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pivotTables/pivotTable9.xml" ContentType="application/vnd.openxmlformats-officedocument.spreadsheetml.pivot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014"/>
  <workbookPr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https://agenciadetierras.sharepoint.com/sites/UAFpoint/Documentos compartidos/MUNICIPIOS PRIORIZADOS/La Guajira/35. Urumita/9. Cálculo UAF/"/>
    </mc:Choice>
  </mc:AlternateContent>
  <xr:revisionPtr revIDLastSave="394" documentId="11_691F48DBEAE1C6E367186B6DCFB9DE4BDA800052" xr6:coauthVersionLast="47" xr6:coauthVersionMax="47" xr10:uidLastSave="{02AEAFDD-DA7E-42CC-9FA5-718343214B68}"/>
  <bookViews>
    <workbookView xWindow="19090" yWindow="-110" windowWidth="19420" windowHeight="10300" firstSheet="2" activeTab="2" xr2:uid="{00000000-000D-0000-FFFF-FFFF00000000}"/>
  </bookViews>
  <sheets>
    <sheet name="Detail1" sheetId="14" r:id="rId1"/>
    <sheet name="Areas " sheetId="10" r:id="rId2"/>
    <sheet name="AMR" sheetId="6" r:id="rId3"/>
    <sheet name="E_conservacion" sheetId="4" r:id="rId4"/>
    <sheet name="E_cuidado" sheetId="5" r:id="rId5"/>
    <sheet name="E_infra" sheetId="7" r:id="rId6"/>
    <sheet name="UAF" sheetId="3" r:id="rId7"/>
    <sheet name="Capitulo 5" sheetId="11" r:id="rId8"/>
    <sheet name="Capitulo 6" sheetId="12" r:id="rId9"/>
    <sheet name="Capitulo 7" sheetId="13" r:id="rId10"/>
    <sheet name="Resultados" sheetId="1" r:id="rId11"/>
    <sheet name="Mesa tecnica" sheetId="2" r:id="rId12"/>
  </sheets>
  <calcPr calcId="191028"/>
  <pivotCaches>
    <pivotCache cacheId="2459" r:id="rId13"/>
    <pivotCache cacheId="2460" r:id="rId14"/>
    <pivotCache cacheId="2461" r:id="rId15"/>
    <pivotCache cacheId="2462" r:id="rId16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M30" i="13" l="1"/>
  <c r="H31" i="13" l="1"/>
  <c r="H30" i="13"/>
  <c r="H4" i="13"/>
  <c r="H5" i="13"/>
  <c r="H6" i="13"/>
  <c r="H7" i="13"/>
  <c r="H8" i="13"/>
  <c r="H9" i="13"/>
  <c r="H10" i="13"/>
  <c r="H11" i="13"/>
  <c r="H12" i="13"/>
  <c r="H13" i="13"/>
  <c r="H14" i="13"/>
  <c r="H15" i="13"/>
  <c r="H16" i="13"/>
  <c r="H17" i="13"/>
  <c r="H18" i="13"/>
  <c r="H19" i="13"/>
  <c r="H20" i="13"/>
  <c r="H21" i="13"/>
  <c r="H22" i="13"/>
  <c r="H23" i="13"/>
  <c r="H24" i="13"/>
  <c r="H25" i="13"/>
  <c r="H26" i="13"/>
  <c r="H27" i="13"/>
  <c r="H28" i="13"/>
  <c r="H29" i="13"/>
  <c r="H3" i="13"/>
  <c r="E31" i="13"/>
  <c r="E30" i="13"/>
  <c r="G31" i="13"/>
  <c r="G30" i="13"/>
  <c r="F31" i="13"/>
  <c r="F30" i="13"/>
  <c r="D31" i="13"/>
  <c r="D30" i="13"/>
  <c r="I32" i="12"/>
  <c r="H32" i="12"/>
  <c r="G32" i="12"/>
  <c r="F32" i="12"/>
  <c r="E32" i="12"/>
  <c r="D32" i="12"/>
  <c r="I31" i="12"/>
  <c r="G31" i="12"/>
  <c r="E31" i="12"/>
  <c r="H31" i="12"/>
  <c r="F31" i="12"/>
  <c r="D31" i="12"/>
  <c r="E38" i="11"/>
  <c r="D38" i="11"/>
  <c r="E37" i="11"/>
  <c r="D37" i="11"/>
  <c r="Q39" i="2"/>
  <c r="R39" i="2"/>
  <c r="S2" i="2"/>
  <c r="R41" i="2" s="1"/>
  <c r="R40" i="2"/>
  <c r="Q40" i="2"/>
  <c r="S35" i="2"/>
  <c r="O35" i="2"/>
  <c r="S34" i="2"/>
  <c r="O34" i="2"/>
  <c r="S33" i="2"/>
  <c r="O33" i="2"/>
  <c r="S32" i="2"/>
  <c r="O32" i="2"/>
  <c r="S31" i="2"/>
  <c r="O31" i="2"/>
  <c r="S30" i="2"/>
  <c r="O30" i="2"/>
  <c r="S29" i="2"/>
  <c r="O29" i="2"/>
  <c r="S28" i="2"/>
  <c r="O28" i="2"/>
  <c r="S27" i="2"/>
  <c r="O27" i="2"/>
  <c r="S26" i="2"/>
  <c r="O26" i="2"/>
  <c r="S25" i="2"/>
  <c r="O25" i="2"/>
  <c r="S24" i="2"/>
  <c r="O24" i="2"/>
  <c r="S23" i="2"/>
  <c r="O23" i="2"/>
  <c r="S22" i="2"/>
  <c r="O22" i="2"/>
  <c r="S21" i="2"/>
  <c r="O21" i="2"/>
  <c r="S20" i="2"/>
  <c r="O20" i="2"/>
  <c r="S19" i="2"/>
  <c r="O19" i="2"/>
  <c r="S18" i="2"/>
  <c r="O18" i="2"/>
  <c r="S17" i="2"/>
  <c r="O17" i="2"/>
  <c r="S16" i="2"/>
  <c r="O16" i="2"/>
  <c r="S15" i="2"/>
  <c r="O15" i="2"/>
  <c r="S14" i="2"/>
  <c r="O14" i="2"/>
  <c r="S13" i="2"/>
  <c r="O13" i="2"/>
  <c r="S12" i="2"/>
  <c r="O12" i="2"/>
  <c r="S11" i="2"/>
  <c r="O11" i="2"/>
  <c r="S10" i="2"/>
  <c r="O10" i="2"/>
  <c r="S9" i="2"/>
  <c r="O9" i="2"/>
  <c r="S8" i="2"/>
  <c r="O8" i="2"/>
  <c r="S7" i="2"/>
  <c r="O7" i="2"/>
  <c r="S6" i="2"/>
  <c r="O6" i="2"/>
  <c r="S5" i="2"/>
  <c r="O5" i="2"/>
  <c r="S4" i="2"/>
  <c r="O4" i="2"/>
  <c r="S3" i="2"/>
  <c r="O3" i="2"/>
  <c r="O2" i="2"/>
  <c r="Q41" i="2" l="1"/>
  <c r="I35" i="6"/>
  <c r="I33" i="6" l="1"/>
  <c r="H5" i="6"/>
  <c r="H6" i="6"/>
  <c r="H7" i="6"/>
  <c r="H8" i="6"/>
  <c r="H9" i="6"/>
  <c r="H10" i="6"/>
  <c r="H11" i="6"/>
  <c r="H12" i="6"/>
  <c r="H13" i="6"/>
  <c r="H14" i="6"/>
  <c r="H15" i="6"/>
  <c r="H16" i="6"/>
  <c r="H17" i="6"/>
  <c r="H18" i="6"/>
  <c r="H19" i="6"/>
  <c r="H20" i="6"/>
  <c r="H21" i="6"/>
  <c r="H22" i="6"/>
  <c r="H23" i="6"/>
  <c r="H24" i="6"/>
  <c r="H25" i="6"/>
  <c r="H26" i="6"/>
  <c r="H27" i="6"/>
  <c r="H28" i="6"/>
  <c r="H29" i="6"/>
  <c r="H30" i="6"/>
  <c r="G5" i="6"/>
  <c r="G6" i="6"/>
  <c r="G7" i="6"/>
  <c r="G8" i="6"/>
  <c r="G9" i="6"/>
  <c r="G10" i="6"/>
  <c r="G11" i="6"/>
  <c r="G12" i="6"/>
  <c r="G13" i="6"/>
  <c r="G14" i="6"/>
  <c r="G15" i="6"/>
  <c r="G16" i="6"/>
  <c r="G17" i="6"/>
  <c r="G18" i="6"/>
  <c r="G19" i="6"/>
  <c r="G20" i="6"/>
  <c r="G21" i="6"/>
  <c r="G22" i="6"/>
  <c r="G23" i="6"/>
  <c r="G24" i="6"/>
  <c r="G25" i="6"/>
  <c r="G26" i="6"/>
  <c r="G27" i="6"/>
  <c r="G28" i="6"/>
  <c r="G29" i="6"/>
  <c r="G30" i="6"/>
  <c r="H4" i="6"/>
  <c r="G4" i="6"/>
</calcChain>
</file>

<file path=xl/sharedStrings.xml><?xml version="1.0" encoding="utf-8"?>
<sst xmlns="http://schemas.openxmlformats.org/spreadsheetml/2006/main" count="71337" uniqueCount="7970">
  <si>
    <t>Details for Cuenta de UAF - Control: 1</t>
  </si>
  <si>
    <t>UF_Sistema</t>
  </si>
  <si>
    <t>Mun_Ver_Sim_UF_Poli</t>
  </si>
  <si>
    <t>ID_Sistema</t>
  </si>
  <si>
    <t>llave</t>
  </si>
  <si>
    <t>Linea_Alter_A</t>
  </si>
  <si>
    <t>Linea_Alter_B</t>
  </si>
  <si>
    <t>Linea_Alter_C</t>
  </si>
  <si>
    <t>Linea_Alter_D</t>
  </si>
  <si>
    <t>AMR_A</t>
  </si>
  <si>
    <t>AMR_B</t>
  </si>
  <si>
    <t>AMR_C</t>
  </si>
  <si>
    <t>AMR_D</t>
  </si>
  <si>
    <t>TAMR</t>
  </si>
  <si>
    <t>Jor_A_Final</t>
  </si>
  <si>
    <t>Jor_B_Final</t>
  </si>
  <si>
    <t>Jor_C_Final</t>
  </si>
  <si>
    <t>Jor_D_Final</t>
  </si>
  <si>
    <t>Jor_total</t>
  </si>
  <si>
    <t>Inv_A_Final</t>
  </si>
  <si>
    <t>Inv_B_Final</t>
  </si>
  <si>
    <t>Inv_C_Final</t>
  </si>
  <si>
    <t>Inv_total</t>
  </si>
  <si>
    <t>Inv_D_Final</t>
  </si>
  <si>
    <t>RMON_A_Final</t>
  </si>
  <si>
    <t>RMON_B_Final</t>
  </si>
  <si>
    <t>RMON_C_Final</t>
  </si>
  <si>
    <t>RMON_D_Final</t>
  </si>
  <si>
    <t>TInfra</t>
  </si>
  <si>
    <t>VIVRUR</t>
  </si>
  <si>
    <t>E_ciudado</t>
  </si>
  <si>
    <t>E_conservacion</t>
  </si>
  <si>
    <t>UAF</t>
  </si>
  <si>
    <t>Control</t>
  </si>
  <si>
    <t>Canasta</t>
  </si>
  <si>
    <t>04Wa-67</t>
  </si>
  <si>
    <t>NA_04Wa-67_160187</t>
  </si>
  <si>
    <t>A77</t>
  </si>
  <si>
    <t>NA_04Wa-67_160187_A77</t>
  </si>
  <si>
    <t>malanga</t>
  </si>
  <si>
    <t>cacao_platano</t>
  </si>
  <si>
    <t>avicultura_engorde</t>
  </si>
  <si>
    <t>malanga, cacao_platano, avicultura_engorde</t>
  </si>
  <si>
    <t>EL PEDREGAL_04Wa-67_160187</t>
  </si>
  <si>
    <t>EL PEDREGAL_04Wa-67_160187_A77</t>
  </si>
  <si>
    <t>NA_04Wa-67_164171</t>
  </si>
  <si>
    <t>NA_04Wa-67_164171_A77</t>
  </si>
  <si>
    <t>POTRERILLO PIE DEL CERRO_04Wa-67_164171</t>
  </si>
  <si>
    <t>POTRERILLO PIE DEL CERRO_04Wa-67_164171_A77</t>
  </si>
  <si>
    <t>POTRERILLO PIE DEL CERRO_04Wa-67_160187</t>
  </si>
  <si>
    <t>POTRERILLO PIE DEL CERRO_04Wa-67_160187_A77</t>
  </si>
  <si>
    <t>A43</t>
  </si>
  <si>
    <t>NA_04Wa-67_160187_A43</t>
  </si>
  <si>
    <t>platano</t>
  </si>
  <si>
    <t>platano, malanga, avicultura_engorde</t>
  </si>
  <si>
    <t>EL PEDREGAL_04Wa-67_160187_A43</t>
  </si>
  <si>
    <t>NA_04Wa-67_164171_A43</t>
  </si>
  <si>
    <t>POTRERILLO PIE DEL CERRO_04Wa-67_164171_A43</t>
  </si>
  <si>
    <t>POTRERILLO PIE DEL CERRO_04Wa-67_160187_A43</t>
  </si>
  <si>
    <t>06Wa-55</t>
  </si>
  <si>
    <t>NA_06Wa-55_160183</t>
  </si>
  <si>
    <t>A535</t>
  </si>
  <si>
    <t>NA_06Wa-55_160183_A535</t>
  </si>
  <si>
    <t>EL PEDREGAL_06Wa-55_160182</t>
  </si>
  <si>
    <t>EL PEDREGAL_06Wa-55_160182_A535</t>
  </si>
  <si>
    <t>A501</t>
  </si>
  <si>
    <t>NA_06Wa-55_160183_A501</t>
  </si>
  <si>
    <t>EL PEDREGAL_06Wa-55_160182_A501</t>
  </si>
  <si>
    <t>EL PEDREGAL_04Wa-67_164170</t>
  </si>
  <si>
    <t>EL PEDREGAL_04Wa-67_164170_A77</t>
  </si>
  <si>
    <t>A56</t>
  </si>
  <si>
    <t>NA_04Wa-67_160187_A56</t>
  </si>
  <si>
    <t>arracacha</t>
  </si>
  <si>
    <t>arracacha, malanga, avicultura_engorde</t>
  </si>
  <si>
    <t>NA_04Wa-67_160186</t>
  </si>
  <si>
    <t>NA_04Wa-67_160186_A77</t>
  </si>
  <si>
    <t>EL PEDREGAL_04Wa-67_160187_A56</t>
  </si>
  <si>
    <t>NA_04Wa-67_164171_A56</t>
  </si>
  <si>
    <t>POTRERILLO PIE DEL CERRO_04Wa-67_160186</t>
  </si>
  <si>
    <t>POTRERILLO PIE DEL CERRO_04Wa-67_160186_A77</t>
  </si>
  <si>
    <t>POTRERILLO PIE DEL CERRO_04Wa-67_164171_A56</t>
  </si>
  <si>
    <t>POTRERILLO PIE DEL CERRO_04Wa-67_160187_A56</t>
  </si>
  <si>
    <t>EL PEDREGAL_04Wa-67_164170_A43</t>
  </si>
  <si>
    <t>NA_04Wa-67_160186_A43</t>
  </si>
  <si>
    <t>POTRERILLO PIE DEL CERRO_04Wa-67_160186_A43</t>
  </si>
  <si>
    <t>A514</t>
  </si>
  <si>
    <t>NA_06Wa-55_160183_A514</t>
  </si>
  <si>
    <t>EL PEDREGAL_06Wa-55_160182_A514</t>
  </si>
  <si>
    <t>NA_06Wa-55_164169</t>
  </si>
  <si>
    <t>NA_06Wa-55_164169_A535</t>
  </si>
  <si>
    <t>EL PEDREGAL_06Wa-55_160181</t>
  </si>
  <si>
    <t>EL PEDREGAL_06Wa-55_160181_A535</t>
  </si>
  <si>
    <t>A121</t>
  </si>
  <si>
    <t>NA_04Wa-67_160187_A121</t>
  </si>
  <si>
    <t>arracacha, malanga, cacao_platano, avicultura_engorde</t>
  </si>
  <si>
    <t>EL PEDREGAL_04Wa-67_160187_A121</t>
  </si>
  <si>
    <t>NA_04Wa-67_164171_A121</t>
  </si>
  <si>
    <t>LAGUNA DEL PILAR_06Wa-55_164169</t>
  </si>
  <si>
    <t>LAGUNA DEL PILAR_06Wa-55_164169_A535</t>
  </si>
  <si>
    <t>09Vbp-38</t>
  </si>
  <si>
    <t>EL PIÑAL_09Vbp-38_160162</t>
  </si>
  <si>
    <t>A981</t>
  </si>
  <si>
    <t>EL PIÑAL_09Vbp-38_160162_A981</t>
  </si>
  <si>
    <t>cafe_platano_frutales_forestal</t>
  </si>
  <si>
    <t>malanga, cafe_platano_frutales_forestal, avicultura_engorde</t>
  </si>
  <si>
    <t>LAGUNA DEL PILAR_06Wa-55_160181</t>
  </si>
  <si>
    <t>LAGUNA DEL PILAR_06Wa-55_160181_A535</t>
  </si>
  <si>
    <t>POTRERILLO PIE DEL CERRO_04Wa-67_164171_A121</t>
  </si>
  <si>
    <t>POTRERILLO PIE DEL CERRO_04Wa-67_160187_A121</t>
  </si>
  <si>
    <t>NA_06Wa-55_164169_A501</t>
  </si>
  <si>
    <t>LAGUNA DEL PILAR_06Wa-55_66548</t>
  </si>
  <si>
    <t>LAGUNA DEL PILAR_06Wa-55_66548_A535</t>
  </si>
  <si>
    <t>EL PEDREGAL_06Wa-55_160181_A501</t>
  </si>
  <si>
    <t>A95</t>
  </si>
  <si>
    <t>NA_04Wa-67_160187_A95</t>
  </si>
  <si>
    <t>platano, arracacha, malanga, avicultura_engorde</t>
  </si>
  <si>
    <t>EL PEDREGAL_04Wa-67_160187_A95</t>
  </si>
  <si>
    <t>NA_04Wa-67_164171_A95</t>
  </si>
  <si>
    <t>LAGUNA DEL PILAR_06Wa-55_164169_A501</t>
  </si>
  <si>
    <t>LAGUNA DEL PILAR_06Wa-55_160181_A501</t>
  </si>
  <si>
    <t>POTRERILLO PIE DEL CERRO_04Wa-67_164171_A95</t>
  </si>
  <si>
    <t>POTRERILLO PIE DEL CERRO_04Wa-67_160187_A95</t>
  </si>
  <si>
    <t>A984</t>
  </si>
  <si>
    <t>EL PIÑAL_09Vbp-38_160162_A984</t>
  </si>
  <si>
    <t>LAGUNA DEL PILAR_06Wa-55_66548_A501</t>
  </si>
  <si>
    <t>09Vcp-38</t>
  </si>
  <si>
    <t>EL PIÑAL_09Vcp-38_160163</t>
  </si>
  <si>
    <t>A1144</t>
  </si>
  <si>
    <t>EL PIÑAL_09Vcp-38_160163_A1144</t>
  </si>
  <si>
    <t>07Wan-49</t>
  </si>
  <si>
    <t>LAGUNA DEL PILAR_07Wan-49_66559</t>
  </si>
  <si>
    <t>A659</t>
  </si>
  <si>
    <t>LAGUNA DEL PILAR_07Wan-49_66559_A659</t>
  </si>
  <si>
    <t>A579</t>
  </si>
  <si>
    <t>NA_06Wa-55_160183_A579</t>
  </si>
  <si>
    <t>EL PEDREGAL_06Wa-55_160182_A579</t>
  </si>
  <si>
    <t>LAGUNA DEL PILAR_07Wan-49_160193</t>
  </si>
  <si>
    <t>LAGUNA DEL PILAR_07Wan-49_160193_A659</t>
  </si>
  <si>
    <t>A73</t>
  </si>
  <si>
    <t>NA_04Wa-67_160187_A73</t>
  </si>
  <si>
    <t>maiz</t>
  </si>
  <si>
    <t>malanga, maiz, avicultura_engorde</t>
  </si>
  <si>
    <t>EL PEDREGAL_04Wa-67_164170_A56</t>
  </si>
  <si>
    <t>EL PEDREGAL_04Wa-67_160187_A73</t>
  </si>
  <si>
    <t>NA_04Wa-67_164171_A73</t>
  </si>
  <si>
    <t>CASCARILLAL_09Vcp-38_160163</t>
  </si>
  <si>
    <t>CASCARILLAL_09Vcp-38_160163_A1144</t>
  </si>
  <si>
    <t>07Wazn-49</t>
  </si>
  <si>
    <t>LAGUNA DEL PILAR_07Wazn-49_164176</t>
  </si>
  <si>
    <t>A716</t>
  </si>
  <si>
    <t>LAGUNA DEL PILAR_07Wazn-49_164176_A716</t>
  </si>
  <si>
    <t>A1066</t>
  </si>
  <si>
    <t>EL PIÑAL_09Vbp-38_160162_A1066</t>
  </si>
  <si>
    <t>malanga, cafe_platano_frutales_forestal, cacao_platano, avicultura_engorde</t>
  </si>
  <si>
    <t>NA_04Wa-67_160186_A56</t>
  </si>
  <si>
    <t>POTRERILLO PIE DEL CERRO_04Wa-67_164171_A73</t>
  </si>
  <si>
    <t>A553</t>
  </si>
  <si>
    <t>NA_06Wa-55_160183_A553</t>
  </si>
  <si>
    <t>LAGUNA DEL PILAR_07Wazn-49_160194</t>
  </si>
  <si>
    <t>LAGUNA DEL PILAR_07Wazn-49_160194_A716</t>
  </si>
  <si>
    <t>EL PEDREGAL_06Wa-55_160182_A553</t>
  </si>
  <si>
    <t>POTRERILLO PIE DEL CERRO_04Wa-67_160187_A73</t>
  </si>
  <si>
    <t>POTRERILLO PIE DEL CERRO_04Wa-67_160186_A56</t>
  </si>
  <si>
    <t>A640</t>
  </si>
  <si>
    <t>LAGUNA DEL PILAR_07Wan-49_66559_A640</t>
  </si>
  <si>
    <t>LAGUNA DEL PILAR_07Wan-49_160193_A640</t>
  </si>
  <si>
    <t>A38</t>
  </si>
  <si>
    <t>NA_04Wa-67_160187_A38</t>
  </si>
  <si>
    <t>platano, arracacha, avicultura_engorde</t>
  </si>
  <si>
    <t>A946</t>
  </si>
  <si>
    <t>EL PIÑAL_09Vbp-38_160162_A946</t>
  </si>
  <si>
    <t>LAGUNA DEL PILAR_07Wazn-49_66560</t>
  </si>
  <si>
    <t>LAGUNA DEL PILAR_07Wazn-49_66560_A716</t>
  </si>
  <si>
    <t>EL PEDREGAL_04Wa-67_160187_A38</t>
  </si>
  <si>
    <t>NA_04Wa-67_164171_A38</t>
  </si>
  <si>
    <t>A65</t>
  </si>
  <si>
    <t>NA_04Wa-67_160187_A65</t>
  </si>
  <si>
    <t>arracacha, cacao_platano, avicultura_engorde</t>
  </si>
  <si>
    <t>EL PEDREGAL_04Wa-67_160187_A65</t>
  </si>
  <si>
    <t>NA_04Wa-67_164171_A65</t>
  </si>
  <si>
    <t>A1118</t>
  </si>
  <si>
    <t>EL PIÑAL_09Vcp-38_160163_A1118</t>
  </si>
  <si>
    <t>POTRERILLO PIE DEL CERRO_04Wa-67_164171_A65</t>
  </si>
  <si>
    <t>A531</t>
  </si>
  <si>
    <t>NA_06Wa-55_160183_A531</t>
  </si>
  <si>
    <t>POTRERILLO PIE DEL CERRO_04Wa-67_164171_A38</t>
  </si>
  <si>
    <t>EL PEDREGAL_06Wa-55_160182_A531</t>
  </si>
  <si>
    <t>POTRERILLO PIE DEL CERRO_04Wa-67_160187_A65</t>
  </si>
  <si>
    <t>POTRERILLO PIE DEL CERRO_04Wa-67_160187_A38</t>
  </si>
  <si>
    <t>CASCARILLAL_09Vcp-38_160163_A1118</t>
  </si>
  <si>
    <t>NA_06Wa-55_164169_A514</t>
  </si>
  <si>
    <t>EL PEDREGAL_06Wa-55_160181_A514</t>
  </si>
  <si>
    <t>A138</t>
  </si>
  <si>
    <t>NA_04Wa-67_160187_A138</t>
  </si>
  <si>
    <t>malanga, maiz, cacao_platano, avicultura_engorde</t>
  </si>
  <si>
    <t>EL PEDREGAL_04Wa-67_160187_A138</t>
  </si>
  <si>
    <t>NA_04Wa-67_164171_A138</t>
  </si>
  <si>
    <t>LAGUNA DEL PILAR_06Wa-55_164169_A514</t>
  </si>
  <si>
    <t>EL PEDREGAL_04Wa-67_164170_A121</t>
  </si>
  <si>
    <t>POTRERILLO PIE DEL CERRO_04Wa-67_164171_A138</t>
  </si>
  <si>
    <t>LAGUNA DEL PILAR_06Wa-55_160181_A514</t>
  </si>
  <si>
    <t>POTRERILLO PIE DEL CERRO_04Wa-67_160187_A138</t>
  </si>
  <si>
    <t>NA_04Wa-67_160186_A121</t>
  </si>
  <si>
    <t>POTRERILLO PIE DEL CERRO_04Wa-67_160186_A121</t>
  </si>
  <si>
    <t>EL PIÑAL_09Vbp-38_66524</t>
  </si>
  <si>
    <t>EL PIÑAL_09Vbp-38_66524_A981</t>
  </si>
  <si>
    <t>A496</t>
  </si>
  <si>
    <t>NA_06Wa-55_160183_A496</t>
  </si>
  <si>
    <t>08Vdp-44</t>
  </si>
  <si>
    <t>EL PIÑAL_08Vdp-44_66518</t>
  </si>
  <si>
    <t>A775</t>
  </si>
  <si>
    <t>EL PIÑAL_08Vdp-44_66518_A775</t>
  </si>
  <si>
    <t>EL PEDREGAL_06Wa-55_160182_A496</t>
  </si>
  <si>
    <t>LAGUNA DEL PILAR_06Wa-55_66548_A514</t>
  </si>
  <si>
    <t>EL PIÑAL_08Vdp-44_160159</t>
  </si>
  <si>
    <t>EL PIÑAL_08Vdp-44_160159_A775</t>
  </si>
  <si>
    <t>EL PEDREGAL_04Wa-67_164170_A95</t>
  </si>
  <si>
    <t>A998</t>
  </si>
  <si>
    <t>EL PIÑAL_09Vbp-38_160162_A998</t>
  </si>
  <si>
    <t>cafe_platano_frutales_forestal, cacao_platano, avicultura_engorde</t>
  </si>
  <si>
    <t>A723</t>
  </si>
  <si>
    <t>LAGUNA DEL PILAR_07Wazn-49_164176_A723</t>
  </si>
  <si>
    <t>NA_04Wa-67_160186_A95</t>
  </si>
  <si>
    <t>A596</t>
  </si>
  <si>
    <t>NA_06Wa-55_160183_A596</t>
  </si>
  <si>
    <t>EL PEDREGAL_06Wa-55_160182_A596</t>
  </si>
  <si>
    <t>LAGUNA DEL PILAR_07Wazn-49_160194_A723</t>
  </si>
  <si>
    <t>POTRERILLO PIE DEL CERRO_04Wa-67_160186_A95</t>
  </si>
  <si>
    <t>A523</t>
  </si>
  <si>
    <t>NA_06Wa-55_160183_A523</t>
  </si>
  <si>
    <t>A958</t>
  </si>
  <si>
    <t>EL PIÑAL_09Vbp-38_160162_A958</t>
  </si>
  <si>
    <t>EL PEDREGAL_06Wa-55_160182_A523</t>
  </si>
  <si>
    <t>A648</t>
  </si>
  <si>
    <t>LAGUNA DEL PILAR_07Wan-49_66559_A648</t>
  </si>
  <si>
    <t>LAGUNA DEL PILAR_07Wan-49_160193_A648</t>
  </si>
  <si>
    <t>EL PIÑAL_09Vbp-38_66524_A984</t>
  </si>
  <si>
    <t>A81</t>
  </si>
  <si>
    <t>NA_04Wa-67_160187_A81</t>
  </si>
  <si>
    <t>ganaderia_dp</t>
  </si>
  <si>
    <t>malanga, avicultura_engorde, ganaderia_dp</t>
  </si>
  <si>
    <t>LAGUNA DEL PILAR_07Wazn-49_66560_A723</t>
  </si>
  <si>
    <t>EL PEDREGAL_04Wa-67_160187_A81</t>
  </si>
  <si>
    <t>NA_04Wa-67_164171_A81</t>
  </si>
  <si>
    <t>A539</t>
  </si>
  <si>
    <t>NA_06Wa-55_160183_A539</t>
  </si>
  <si>
    <t>EL PEDREGAL_06Wa-55_160182_A539</t>
  </si>
  <si>
    <t>A106</t>
  </si>
  <si>
    <t>NA_04Wa-67_160187_A106</t>
  </si>
  <si>
    <t>platano, malanga, maiz, avicultura_engorde</t>
  </si>
  <si>
    <t>EL PEDREGAL_04Wa-67_160187_A106</t>
  </si>
  <si>
    <t>NA_04Wa-67_164171_A106</t>
  </si>
  <si>
    <t>POTRERILLO PIE DEL CERRO_04Wa-67_164171_A106</t>
  </si>
  <si>
    <t>POTRERILLO PIE DEL CERRO_04Wa-67_160187_A106</t>
  </si>
  <si>
    <t>A564</t>
  </si>
  <si>
    <t>NA_06Wa-55_160183_A564</t>
  </si>
  <si>
    <t>EL PEDREGAL_06Wa-55_160182_A564</t>
  </si>
  <si>
    <t>A1128</t>
  </si>
  <si>
    <t>EL PIÑAL_09Vcp-38_160163_A1128</t>
  </si>
  <si>
    <t>A1024</t>
  </si>
  <si>
    <t>EL PIÑAL_09Vbp-38_160162_A1024</t>
  </si>
  <si>
    <t>platano, cafe_platano_frutales_forestal, cacao_platano, avicultura_engorde</t>
  </si>
  <si>
    <t>NA_06Wa-55_164169_A579</t>
  </si>
  <si>
    <t>EL PEDREGAL_06Wa-55_160181_A579</t>
  </si>
  <si>
    <t>POTRERILLO PIE DEL CERRO_04Wa-67_164171_A81</t>
  </si>
  <si>
    <t>A47</t>
  </si>
  <si>
    <t>NA_04Wa-67_160187_A47</t>
  </si>
  <si>
    <t>platano, maiz, avicultura_engorde</t>
  </si>
  <si>
    <t>EL PEDREGAL_04Wa-67_164170_A73</t>
  </si>
  <si>
    <t>EL PEDREGAL_04Wa-67_160187_A47</t>
  </si>
  <si>
    <t>NA_04Wa-67_164171_A47</t>
  </si>
  <si>
    <t>A1033</t>
  </si>
  <si>
    <t>EL PIÑAL_09Vbp-38_160162_A1033</t>
  </si>
  <si>
    <t>arracacha, malanga, cafe_platano_frutales_forestal, avicultura_engorde</t>
  </si>
  <si>
    <t>POTRERILLO PIE DEL CERRO_04Wa-67_160187_A81</t>
  </si>
  <si>
    <t>A84</t>
  </si>
  <si>
    <t>NA_04Wa-67_160187_A84</t>
  </si>
  <si>
    <t>maiz, cacao_platano, avicultura_engorde</t>
  </si>
  <si>
    <t>EL PEDREGAL_04Wa-67_160187_A84</t>
  </si>
  <si>
    <t>NA_04Wa-67_164171_A84</t>
  </si>
  <si>
    <t>LAGUNA DEL PILAR_06Wa-55_164169_A579</t>
  </si>
  <si>
    <t>NA_04Wa-67_160186_A73</t>
  </si>
  <si>
    <t>POTRERILLO PIE DEL CERRO_04Wa-67_164171_A84</t>
  </si>
  <si>
    <t>LAGUNA DEL PILAR_06Wa-55_160181_A579</t>
  </si>
  <si>
    <t>POTRERILLO PIE DEL CERRO_04Wa-67_160187_A84</t>
  </si>
  <si>
    <t>POTRERILLO PIE DEL CERRO_04Wa-67_164171_A47</t>
  </si>
  <si>
    <t>POTRERILLO PIE DEL CERRO_04Wa-67_160186_A73</t>
  </si>
  <si>
    <t>EL PIÑAL_09Vbp-38_66524_A1066</t>
  </si>
  <si>
    <t>POTRERILLO PIE DEL CERRO_04Wa-67_160187_A47</t>
  </si>
  <si>
    <t>NA_06Wa-55_164169_A553</t>
  </si>
  <si>
    <t>POTRERILLO PIE DEL CERRO_04Wa-67_160185</t>
  </si>
  <si>
    <t>POTRERILLO PIE DEL CERRO_04Wa-67_160185_A77</t>
  </si>
  <si>
    <t>EL PEDREGAL_06Wa-55_160181_A553</t>
  </si>
  <si>
    <t>LAGUNA DEL PILAR_06Wa-55_66548_A579</t>
  </si>
  <si>
    <t>EL PEDREGAL_04Wa-67_164170_A38</t>
  </si>
  <si>
    <t>EL PIÑAL_09Vbp-38_66524_A946</t>
  </si>
  <si>
    <t>LAGUNA DEL PILAR_06Wa-55_164169_A553</t>
  </si>
  <si>
    <t>CASCARILLAL_09Vcp-38_160163_A1128</t>
  </si>
  <si>
    <t>EL PEDREGAL_04Wa-67_164170_A65</t>
  </si>
  <si>
    <t>NA_04Wa-67_160186_A38</t>
  </si>
  <si>
    <t>A79</t>
  </si>
  <si>
    <t>NA_04Wa-67_160187_A79</t>
  </si>
  <si>
    <t>porcicultura</t>
  </si>
  <si>
    <t>malanga, cacao_platano, porcicultura</t>
  </si>
  <si>
    <t>NA_04Wa-67_160186_A65</t>
  </si>
  <si>
    <t>LAGUNA DEL PILAR_06Wa-55_160181_A553</t>
  </si>
  <si>
    <t>EL PEDREGAL_04Wa-67_160187_A79</t>
  </si>
  <si>
    <t>A1036</t>
  </si>
  <si>
    <t>EL PIÑAL_09Vbp-38_160162_A1036</t>
  </si>
  <si>
    <t>A117</t>
  </si>
  <si>
    <t>NA_04Wa-67_160187_A117</t>
  </si>
  <si>
    <t>arracacha, malanga, maiz, avicultura_engorde</t>
  </si>
  <si>
    <t>NA_04Wa-67_164171_A79</t>
  </si>
  <si>
    <t>POTRERILLO PIE DEL CERRO_04Wa-67_160186_A65</t>
  </si>
  <si>
    <t>POTRERILLO PIE DEL CERRO_04Wa-67_160186_A38</t>
  </si>
  <si>
    <t>EL PEDREGAL_04Wa-67_160187_A117</t>
  </si>
  <si>
    <t>NA_04Wa-67_164171_A117</t>
  </si>
  <si>
    <t>A784</t>
  </si>
  <si>
    <t>EL PIÑAL_08Vdp-44_66518_A784</t>
  </si>
  <si>
    <t>NA_06Wa-55_164169_A531</t>
  </si>
  <si>
    <t>EL PEDREGAL_06Wa-55_160181_A531</t>
  </si>
  <si>
    <t>POTRERILLO PIE DEL CERRO_04Wa-67_164171_A79</t>
  </si>
  <si>
    <t>A1178</t>
  </si>
  <si>
    <t>EL PIÑAL_09Vcp-38_160163_A1178</t>
  </si>
  <si>
    <t>POTRERILLO PIE DEL CERRO_04Wa-67_164171_A117</t>
  </si>
  <si>
    <t>A505</t>
  </si>
  <si>
    <t>NA_06Wa-55_160183_A505</t>
  </si>
  <si>
    <t>A45</t>
  </si>
  <si>
    <t>NA_04Wa-67_160187_A45</t>
  </si>
  <si>
    <t>platano, malanga, porcicultura</t>
  </si>
  <si>
    <t>LAGUNA DEL PILAR_06Wa-55_66548_A553</t>
  </si>
  <si>
    <t>POTRERILLO PIE DEL CERRO_04Wa-67_160187_A79</t>
  </si>
  <si>
    <t>EL PIÑAL_08Vdp-44_160159_A784</t>
  </si>
  <si>
    <t>EL PEDREGAL_06Wa-55_160182_A505</t>
  </si>
  <si>
    <t>POTRERILLO PIE DEL CERRO_04Wa-67_160187_A117</t>
  </si>
  <si>
    <t>EL PEDREGAL_04Wa-67_160187_A45</t>
  </si>
  <si>
    <t>POTRERILLO PIE DEL CERRO_04Wa-67_160185_A43</t>
  </si>
  <si>
    <t>A977</t>
  </si>
  <si>
    <t>EL PIÑAL_09Vbp-38_160162_A977</t>
  </si>
  <si>
    <t>NA_04Wa-67_164171_A45</t>
  </si>
  <si>
    <t>LAGUNA DEL PILAR_06Wa-55_164169_A531</t>
  </si>
  <si>
    <t>A679</t>
  </si>
  <si>
    <t>LAGUNA DEL PILAR_07Wan-49_66559_A679</t>
  </si>
  <si>
    <t>LAGUNA DEL PILAR_06Wa-55_160181_A531</t>
  </si>
  <si>
    <t>LAGUNA DEL PILAR_07Wan-49_160193_A679</t>
  </si>
  <si>
    <t>CASCARILLAL_09Vcp-38_160163_A1178</t>
  </si>
  <si>
    <t>A1141</t>
  </si>
  <si>
    <t>EL PIÑAL_09Vcp-38_160163_A1141</t>
  </si>
  <si>
    <t>POTRERILLO PIE DEL CERRO_04Wa-67_164171_A45</t>
  </si>
  <si>
    <t>EL PEDREGAL_04Wa-67_164170_A138</t>
  </si>
  <si>
    <t>A733</t>
  </si>
  <si>
    <t>LAGUNA DEL PILAR_07Wazn-49_164176_A733</t>
  </si>
  <si>
    <t>POTRERILLO PIE DEL CERRO_04Wa-67_160187_A45</t>
  </si>
  <si>
    <t>LAGUNA DEL PILAR_06Wa-55_66548_A531</t>
  </si>
  <si>
    <t>05Wbs1-61</t>
  </si>
  <si>
    <t>EL PEDREGAL_05Wbs1-61_66558</t>
  </si>
  <si>
    <t>A407</t>
  </si>
  <si>
    <t>EL PEDREGAL_05Wbs1-61_66558_A407</t>
  </si>
  <si>
    <t>NA_04Wa-67_160186_A138</t>
  </si>
  <si>
    <t>LAGUNA DEL PILAR_07Wazn-49_160194_A733</t>
  </si>
  <si>
    <t>POTRERILLO PIE DEL CERRO_04Wa-67_160186_A138</t>
  </si>
  <si>
    <t>A575</t>
  </si>
  <si>
    <t>NA_06Wa-55_160183_A575</t>
  </si>
  <si>
    <t>CASCARILLAL_09Vcp-38_160163_A1141</t>
  </si>
  <si>
    <t>EL PEDREGAL_06Wa-55_160182_A575</t>
  </si>
  <si>
    <t>A1006</t>
  </si>
  <si>
    <t>EL PIÑAL_09Vbp-38_160162_A1006</t>
  </si>
  <si>
    <t>A542</t>
  </si>
  <si>
    <t>NA_06Wa-55_160183_A542</t>
  </si>
  <si>
    <t>A381</t>
  </si>
  <si>
    <t>EL PEDREGAL_05Wbs1-61_66558_A381</t>
  </si>
  <si>
    <t>A1058</t>
  </si>
  <si>
    <t>EL PIÑAL_09Vbp-38_160162_A1058</t>
  </si>
  <si>
    <t>malanga, maiz, cafe_platano_frutales_forestal, avicultura_engorde</t>
  </si>
  <si>
    <t>EL PEDREGAL_06Wa-55_160182_A542</t>
  </si>
  <si>
    <t>A669</t>
  </si>
  <si>
    <t>LAGUNA DEL PILAR_07Wan-49_66559_A669</t>
  </si>
  <si>
    <t>LAGUNA DEL PILAR_07Wan-49_160193_A669</t>
  </si>
  <si>
    <t>LAGUNA DEL PILAR_07Wazn-49_66560_A733</t>
  </si>
  <si>
    <t>A1157</t>
  </si>
  <si>
    <t>EL PIÑAL_09Vcp-38_160163_A1157</t>
  </si>
  <si>
    <t>NA_06Wa-55_164169_A496</t>
  </si>
  <si>
    <t>EL PEDREGAL_06Wa-55_160181_A496</t>
  </si>
  <si>
    <t>A503</t>
  </si>
  <si>
    <t>NA_06Wa-55_160183_A503</t>
  </si>
  <si>
    <t>EL PEDREGAL_06Wa-55_160182_A503</t>
  </si>
  <si>
    <t>A537</t>
  </si>
  <si>
    <t>NA_06Wa-55_160183_A537</t>
  </si>
  <si>
    <t>EL PEDREGAL_06Wa-55_160182_A537</t>
  </si>
  <si>
    <t>CASCARILLAL_09Vcp-38_160163_A1157</t>
  </si>
  <si>
    <t>EL PIÑAL_09Vbp-38_66524_A998</t>
  </si>
  <si>
    <t>LAGUNA DEL PILAR_06Wa-55_164169_A496</t>
  </si>
  <si>
    <t>A1061</t>
  </si>
  <si>
    <t>EL PIÑAL_09Vbp-38_160162_A1061</t>
  </si>
  <si>
    <t>LAGUNA DEL PILAR_06Wa-55_160181_A496</t>
  </si>
  <si>
    <t>NA_06Wa-55_164169_A596</t>
  </si>
  <si>
    <t>A1190</t>
  </si>
  <si>
    <t>EL PIÑAL_09Vcp-38_160163_A1190</t>
  </si>
  <si>
    <t>EL PEDREGAL_06Wa-55_160181_A596</t>
  </si>
  <si>
    <t>NA_06Wa-55_164169_A523</t>
  </si>
  <si>
    <t>A1050</t>
  </si>
  <si>
    <t>EL PIÑAL_09Vbp-38_160162_A1050</t>
  </si>
  <si>
    <t>arracacha, cafe_platano_frutales_forestal, cacao_platano, avicultura_engorde</t>
  </si>
  <si>
    <t>EL PIÑAL_09Vbp-38_66524_A958</t>
  </si>
  <si>
    <t>EL PEDREGAL_06Wa-55_160181_A523</t>
  </si>
  <si>
    <t>LAGUNA DEL PILAR_06Wa-55_164169_A596</t>
  </si>
  <si>
    <t>EL PEDREGAL_04Wa-67_164170_A81</t>
  </si>
  <si>
    <t>CASCARILLAL_09Vcp-38_160163_A1190</t>
  </si>
  <si>
    <t>LAGUNA DEL PILAR_06Wa-55_160181_A596</t>
  </si>
  <si>
    <t>LAGUNA DEL PILAR_06Wa-55_164169_A523</t>
  </si>
  <si>
    <t>LAGUNA DEL PILAR_06Wa-55_160181_A523</t>
  </si>
  <si>
    <t>NA_04Wa-67_160186_A81</t>
  </si>
  <si>
    <t>A99</t>
  </si>
  <si>
    <t>NA_04Wa-67_160187_A99</t>
  </si>
  <si>
    <t>platano, arracacha, maiz, avicultura_engorde</t>
  </si>
  <si>
    <t>NA_06Wa-55_164169_A539</t>
  </si>
  <si>
    <t>LAGUNA DEL PILAR_06Wa-55_66548_A496</t>
  </si>
  <si>
    <t>LAGUNA DEL PILAR_06Wa-55_66548_A596</t>
  </si>
  <si>
    <t>EL PEDREGAL_04Wa-67_164170_A106</t>
  </si>
  <si>
    <t>NA_04Wa-67_160186_A106</t>
  </si>
  <si>
    <t>POTRERILLO PIE DEL CERRO_04Wa-67_160186_A106</t>
  </si>
  <si>
    <t>NA_06Wa-55_164169_A564</t>
  </si>
  <si>
    <t>10We2s1-30</t>
  </si>
  <si>
    <t>POTRERILLO PIE DEL CERRO_10We2s1-30_160190</t>
  </si>
  <si>
    <t>A1262</t>
  </si>
  <si>
    <t>POTRERILLO PIE DEL CERRO_10We2s1-30_160190_A1262</t>
  </si>
  <si>
    <t>EL PEDREGAL_06Wa-55_160181_A539</t>
  </si>
  <si>
    <t>EL PEDREGAL_04Wa-67_160187_A99</t>
  </si>
  <si>
    <t>NA_04Wa-67_164171_A99</t>
  </si>
  <si>
    <t>A128</t>
  </si>
  <si>
    <t>NA_04Wa-67_160187_A128</t>
  </si>
  <si>
    <t>arracacha, maiz, cacao_platano, avicultura_engorde</t>
  </si>
  <si>
    <t>EL PEDREGAL_06Wa-55_160181_A564</t>
  </si>
  <si>
    <t>POTRERILLO PIE DEL CERRO_04Wa-67_160186_A81</t>
  </si>
  <si>
    <t>EL PIÑAL_09Vbp-38_66524_A1024</t>
  </si>
  <si>
    <t>EL PEDREGAL_04Wa-67_160187_A128</t>
  </si>
  <si>
    <t>NA_04Wa-67_164171_A128</t>
  </si>
  <si>
    <t>A792</t>
  </si>
  <si>
    <t>EL PIÑAL_08Vdp-44_66518_A792</t>
  </si>
  <si>
    <t>LAGUNA DEL PILAR_06Wa-55_66548_A523</t>
  </si>
  <si>
    <t>EL PEDREGAL_04Wa-67_164170_A47</t>
  </si>
  <si>
    <t>POTRERILLO PIE DEL CERRO_04Wa-67_164171_A128</t>
  </si>
  <si>
    <t>A800</t>
  </si>
  <si>
    <t>EL PIÑAL_08Vdp-44_66518_A800</t>
  </si>
  <si>
    <t>A1073</t>
  </si>
  <si>
    <t>EL PIÑAL_09Vbp-38_160162_A1073</t>
  </si>
  <si>
    <t>maiz, cafe_platano_frutales_forestal, cacao_platano, avicultura_engorde</t>
  </si>
  <si>
    <t>A987</t>
  </si>
  <si>
    <t>EL PIÑAL_09Vbp-38_160162_A987</t>
  </si>
  <si>
    <t>POTRERILLO PIE DEL CERRO_04Wa-67_164171_A99</t>
  </si>
  <si>
    <t>EL PIÑAL_08Vdp-44_160159_A792</t>
  </si>
  <si>
    <t>LAGUNA DEL PILAR_06Wa-55_164169_A564</t>
  </si>
  <si>
    <t>A1015</t>
  </si>
  <si>
    <t>EL PIÑAL_09Vbp-38_160162_A1015</t>
  </si>
  <si>
    <t>POTRERILLO PIE DEL CERRO_04Wa-67_160187_A128</t>
  </si>
  <si>
    <t>NA_04Wa-67_160186_A47</t>
  </si>
  <si>
    <t>EL PIÑAL_09Vbp-38_66524_A1033</t>
  </si>
  <si>
    <t>LAGUNA DEL PILAR_06Wa-55_164169_A539</t>
  </si>
  <si>
    <t>EL PEDREGAL_04Wa-67_164170_A84</t>
  </si>
  <si>
    <t>08Wc2s1-44</t>
  </si>
  <si>
    <t>EL PEDREGAL_08Wc2s1-44_66551</t>
  </si>
  <si>
    <t>A854</t>
  </si>
  <si>
    <t>EL PEDREGAL_08Wc2s1-44_66551_A854</t>
  </si>
  <si>
    <t>POTRERILLO PIE DEL CERRO_04Wa-67_160187_A99</t>
  </si>
  <si>
    <t>LAGUNA DEL PILAR_06Wa-55_160181_A564</t>
  </si>
  <si>
    <t>NA_04Wa-67_160186_A84</t>
  </si>
  <si>
    <t>EL PEDREGAL_10We2s1-30_160190</t>
  </si>
  <si>
    <t>EL PEDREGAL_10We2s1-30_160190_A1262</t>
  </si>
  <si>
    <t>LAGUNA DEL PILAR_06Wa-55_160181_A539</t>
  </si>
  <si>
    <t>POTRERILLO PIE DEL CERRO_04Wa-67_160186_A84</t>
  </si>
  <si>
    <t>POTRERILLO PIE DEL CERRO_04Wa-67_160186_A47</t>
  </si>
  <si>
    <t>A1147</t>
  </si>
  <si>
    <t>EL PIÑAL_09Vcp-38_160163_A1147</t>
  </si>
  <si>
    <t>EL PIÑAL_08Vdp-44_160159_A800</t>
  </si>
  <si>
    <t>A712</t>
  </si>
  <si>
    <t>LAGUNA DEL PILAR_07Wazn-49_164176_A712</t>
  </si>
  <si>
    <t>A1165</t>
  </si>
  <si>
    <t>EL PIÑAL_09Vcp-38_160163_A1165</t>
  </si>
  <si>
    <t>A145</t>
  </si>
  <si>
    <t>NA_04Wa-67_160187_A145</t>
  </si>
  <si>
    <t>malanga, cacao_platano, avicultura_engorde, ganaderia_dp</t>
  </si>
  <si>
    <t>EL PEDREGAL_04Wa-67_160187_A145</t>
  </si>
  <si>
    <t>NA_04Wa-67_164171_A145</t>
  </si>
  <si>
    <t>A970</t>
  </si>
  <si>
    <t>EL PIÑAL_09Vbp-38_160162_A970</t>
  </si>
  <si>
    <t>LAGUNA DEL PILAR_06Wa-55_66548_A564</t>
  </si>
  <si>
    <t>A730</t>
  </si>
  <si>
    <t>LAGUNA DEL PILAR_07Wazn-49_164176_A730</t>
  </si>
  <si>
    <t>LAGUNA DEL PILAR_07Wazn-49_160194_A712</t>
  </si>
  <si>
    <t>CASCARILLAL_09Vcp-38_160163_A1147</t>
  </si>
  <si>
    <t>A603</t>
  </si>
  <si>
    <t>NA_06Wa-55_160183_A603</t>
  </si>
  <si>
    <t>POTRERILLO PIE DEL CERRO_04Wa-67_160185_A56</t>
  </si>
  <si>
    <t>A1135</t>
  </si>
  <si>
    <t>EL PIÑAL_09Vcp-38_160163_A1135</t>
  </si>
  <si>
    <t>EL PEDREGAL_06Wa-55_160182_A603</t>
  </si>
  <si>
    <t>LAGUNA DEL PILAR_07Wazn-49_160194_A730</t>
  </si>
  <si>
    <t>LAGUNA DEL PILAR_06Wa-55_66548_A539</t>
  </si>
  <si>
    <t>POTRERILLO PIE DEL CERRO_04Wa-67_164171_A145</t>
  </si>
  <si>
    <t>CASCARILLAL_09Vcp-38_160163_A1165</t>
  </si>
  <si>
    <t>POTRERILLO PIE DEL CERRO_10We2s1-30_66553</t>
  </si>
  <si>
    <t>POTRERILLO PIE DEL CERRO_10We2s1-30_66553_A1262</t>
  </si>
  <si>
    <t>10Wf2s1-30</t>
  </si>
  <si>
    <t>POTRERILLO PIE DEL CERRO_10Wf2s1-30_164168</t>
  </si>
  <si>
    <t>A1339</t>
  </si>
  <si>
    <t>POTRERILLO PIE DEL CERRO_10Wf2s1-30_164168_A1339</t>
  </si>
  <si>
    <t>POTRERILLO PIE DEL CERRO_04Wa-67_160187_A145</t>
  </si>
  <si>
    <t>A663</t>
  </si>
  <si>
    <t>LAGUNA DEL PILAR_07Wan-49_66559_A663</t>
  </si>
  <si>
    <t>LAGUNA DEL PILAR_07Wan-49_160193_A663</t>
  </si>
  <si>
    <t>CASCARILLAL_09Vcp-38_160163_A1135</t>
  </si>
  <si>
    <t>LAGUNA DEL PILAR_07Wazn-49_66560_A730</t>
  </si>
  <si>
    <t>EL PEDREGAL_04Wa-67_164170_A79</t>
  </si>
  <si>
    <t>A636</t>
  </si>
  <si>
    <t>LAGUNA DEL PILAR_07Wan-49_66559_A636</t>
  </si>
  <si>
    <t>LAGUNA DEL PILAR_07Wan-49_160193_A636</t>
  </si>
  <si>
    <t>EL PEDREGAL_04Wa-67_164170_A117</t>
  </si>
  <si>
    <t>A557</t>
  </si>
  <si>
    <t>NA_06Wa-55_160183_A557</t>
  </si>
  <si>
    <t>LAGUNA DEL PILAR_07Wazn-49_66560_A712</t>
  </si>
  <si>
    <t>EL PEDREGAL_06Wa-55_160182_A557</t>
  </si>
  <si>
    <t>EL PIÑAL_09Vbp-38_66524_A1036</t>
  </si>
  <si>
    <t>NA_04Wa-67_160186_A79</t>
  </si>
  <si>
    <t>NA_04Wa-67_160186_A117</t>
  </si>
  <si>
    <t>A123</t>
  </si>
  <si>
    <t>NA_04Wa-67_160187_A123</t>
  </si>
  <si>
    <t>arracacha, malanga, cacao_platano, porcicultura</t>
  </si>
  <si>
    <t>EL PEDREGAL_10We2s1-30_66554</t>
  </si>
  <si>
    <t>EL PEDREGAL_10We2s1-30_66554_A1262</t>
  </si>
  <si>
    <t>EL PEDREGAL_04Wa-67_160187_A123</t>
  </si>
  <si>
    <t>NA_04Wa-67_164171_A123</t>
  </si>
  <si>
    <t>POTRERILLO PIE DEL CERRO_04Wa-67_160186_A79</t>
  </si>
  <si>
    <t>POTRERILLO PIE DEL CERRO_04Wa-67_160186_A117</t>
  </si>
  <si>
    <t>A652</t>
  </si>
  <si>
    <t>LAGUNA DEL PILAR_07Wan-49_66559_A652</t>
  </si>
  <si>
    <t>LAGUNA DEL PILAR_07Wan-49_160193_A652</t>
  </si>
  <si>
    <t>EL PEDREGAL_04Wa-67_164170_A45</t>
  </si>
  <si>
    <t>POTRERILLO PIE DEL CERRO_10Wf2s1-30_160180</t>
  </si>
  <si>
    <t>POTRERILLO PIE DEL CERRO_10Wf2s1-30_160180_A1339</t>
  </si>
  <si>
    <t>A8</t>
  </si>
  <si>
    <t>NA_04Wa-67_160187_A8</t>
  </si>
  <si>
    <t>platano, malanga</t>
  </si>
  <si>
    <t>NA_06Wa-55_164169_A505</t>
  </si>
  <si>
    <t>POTRERILLO PIE DEL CERRO_04Wa-67_164171_A123</t>
  </si>
  <si>
    <t>A942</t>
  </si>
  <si>
    <t>EL PIÑAL_09Vbp-38_160162_A942</t>
  </si>
  <si>
    <t>EL PEDREGAL_04Wa-67_160187_A8</t>
  </si>
  <si>
    <t>SIERRA NEGRA_10Wf2s1-30_164168</t>
  </si>
  <si>
    <t>SIERRA NEGRA_10Wf2s1-30_164168_A1339</t>
  </si>
  <si>
    <t>A22</t>
  </si>
  <si>
    <t>NA_04Wa-67_160187_A22</t>
  </si>
  <si>
    <t>malanga, cacao_platano</t>
  </si>
  <si>
    <t>EL PIÑAL_09Vbp-38_66524_A977</t>
  </si>
  <si>
    <t>NA_04Wa-67_164171_A8</t>
  </si>
  <si>
    <t>NA_04Wa-67_160186_A45</t>
  </si>
  <si>
    <t>EL PEDREGAL_06Wa-55_160181_A505</t>
  </si>
  <si>
    <t>EL PEDREGAL_04Wa-67_160187_A22</t>
  </si>
  <si>
    <t>POTRERILLO PIE DEL CERRO_04Wa-67_160187_A123</t>
  </si>
  <si>
    <t>A586</t>
  </si>
  <si>
    <t>NA_06Wa-55_160183_A586</t>
  </si>
  <si>
    <t>NA_04Wa-67_164171_A22</t>
  </si>
  <si>
    <t>EL PEDREGAL_06Wa-55_160182_A586</t>
  </si>
  <si>
    <t>A125</t>
  </si>
  <si>
    <t>NA_04Wa-67_160187_A125</t>
  </si>
  <si>
    <t>arracacha, malanga, avicultura_engorde, ganaderia_dp</t>
  </si>
  <si>
    <t>POTRERILLO PIE DEL CERRO_04Wa-67_160186_A45</t>
  </si>
  <si>
    <t>EL PEDREGAL_04Wa-67_160187_A125</t>
  </si>
  <si>
    <t>NA_04Wa-67_164171_A125</t>
  </si>
  <si>
    <t>EL TORMENTO (ANIS)_10Wf2s1-30_160180</t>
  </si>
  <si>
    <t>EL TORMENTO (ANIS)_10Wf2s1-30_160180_A1339</t>
  </si>
  <si>
    <t>A97</t>
  </si>
  <si>
    <t>NA_04Wa-67_160187_A97</t>
  </si>
  <si>
    <t>platano, arracacha, malanga, porcicultura</t>
  </si>
  <si>
    <t>A583</t>
  </si>
  <si>
    <t>NA_06Wa-55_160183_A583</t>
  </si>
  <si>
    <t>POTRERILLO PIE DEL CERRO_04Wa-67_164171_A22</t>
  </si>
  <si>
    <t>LA ESPERANZA( EL TIROL)_10Wf2s1-30_160180</t>
  </si>
  <si>
    <t>LA ESPERANZA( EL TIROL)_10Wf2s1-30_160180_A1339</t>
  </si>
  <si>
    <t>EL PEDREGAL_06Wa-55_160182_A583</t>
  </si>
  <si>
    <t>EL PEDREGAL_04Wa-67_160187_A97</t>
  </si>
  <si>
    <t>POTRERILLO PIE DEL CERRO_04Wa-67_164171_A8</t>
  </si>
  <si>
    <t>NA_04Wa-67_164171_A97</t>
  </si>
  <si>
    <t>LAGUNA DEL PILAR_06Wa-55_164169_A505</t>
  </si>
  <si>
    <t>A1114</t>
  </si>
  <si>
    <t>EL PIÑAL_09Vcp-38_160163_A1114</t>
  </si>
  <si>
    <t>POTRERILLO PIE DEL CERRO_04Wa-67_160187_A22</t>
  </si>
  <si>
    <t>A993</t>
  </si>
  <si>
    <t>EL PIÑAL_09Vbp-38_160162_A993</t>
  </si>
  <si>
    <t>A439</t>
  </si>
  <si>
    <t>EL PEDREGAL_05Wbs1-61_66558_A439</t>
  </si>
  <si>
    <t>EL PEDREGAL_05Wbs1-61_160191</t>
  </si>
  <si>
    <t>EL PEDREGAL_05Wbs1-61_160191_A407</t>
  </si>
  <si>
    <t>LAGUNA DEL PILAR_06Wa-55_160181_A505</t>
  </si>
  <si>
    <t>POTRERILLO PIE DEL CERRO_04Wa-67_160187_A8</t>
  </si>
  <si>
    <t>A1149</t>
  </si>
  <si>
    <t>EL PIÑAL_09Vcp-38_160163_A1149</t>
  </si>
  <si>
    <t>POTRERILLO PIE DEL CERRO_04Wa-67_164171_A125</t>
  </si>
  <si>
    <t>EL PEDREGAL_05Wbs1-61_160192</t>
  </si>
  <si>
    <t>EL PEDREGAL_05Wbs1-61_160192_A407</t>
  </si>
  <si>
    <t>POTRERILLO PIE DEL CERRO_04Wa-67_164171_A97</t>
  </si>
  <si>
    <t>A142</t>
  </si>
  <si>
    <t>NA_04Wa-67_160187_A142</t>
  </si>
  <si>
    <t>malanga, maiz, avicultura_engorde, ganaderia_dp</t>
  </si>
  <si>
    <t>NA_06Wa-55_164169_A575</t>
  </si>
  <si>
    <t>EL PEDREGAL_04Wa-67_160187_A142</t>
  </si>
  <si>
    <t>CASCARILLAL_09Vcp-38_160163_A1149</t>
  </si>
  <si>
    <t>NA_04Wa-67_164171_A142</t>
  </si>
  <si>
    <t>POTRERILLO PIE DEL CERRO_04Wa-67_160187_A125</t>
  </si>
  <si>
    <t>EL PEDREGAL_05Wbs1-61_160191_A381</t>
  </si>
  <si>
    <t>EL PEDREGAL_06Wa-55_160181_A575</t>
  </si>
  <si>
    <t>EL PIÑAL_09Vbp-38_66524_A1006</t>
  </si>
  <si>
    <t>NA_06Wa-55_164169_A542</t>
  </si>
  <si>
    <t>EL PIÑAL_09Vbp-38_66524_A1058</t>
  </si>
  <si>
    <t>A351</t>
  </si>
  <si>
    <t>EL PEDREGAL_05Wbs1-61_66558_A351</t>
  </si>
  <si>
    <t>POTRERILLO PIE DEL CERRO_04Wa-67_160187_A97</t>
  </si>
  <si>
    <t>EL PEDREGAL_06Wa-55_160181_A542</t>
  </si>
  <si>
    <t>A1029</t>
  </si>
  <si>
    <t>EL PIÑAL_09Vbp-38_160162_A1029</t>
  </si>
  <si>
    <t>EL PEDREGAL_05Wbs1-61_160192_A381</t>
  </si>
  <si>
    <t>A795</t>
  </si>
  <si>
    <t>EL PIÑAL_08Vdp-44_66518_A795</t>
  </si>
  <si>
    <t>LA DUDA (AGUAS ARRIBA)_10Wf2s1-30_160180</t>
  </si>
  <si>
    <t>LA DUDA (AGUAS ARRIBA)_10Wf2s1-30_160180_A1339</t>
  </si>
  <si>
    <t>A990</t>
  </si>
  <si>
    <t>EL PIÑAL_09Vbp-38_160162_A990</t>
  </si>
  <si>
    <t>maiz, cafe_platano_frutales_forestal, avicultura_engorde</t>
  </si>
  <si>
    <t>LAGUNA DEL PILAR_06Wa-55_164169_A542</t>
  </si>
  <si>
    <t>POTRERILLO PIE DEL CERRO_04Wa-67_164171_A142</t>
  </si>
  <si>
    <t>LAGUNA DEL PILAR_06Wa-55_66548_A505</t>
  </si>
  <si>
    <t>LAGUNA DEL PILAR_06Wa-55_160181_A542</t>
  </si>
  <si>
    <t>EL PIÑAL_08Vdp-44_160159_A795</t>
  </si>
  <si>
    <t>A363</t>
  </si>
  <si>
    <t>EL PEDREGAL_05Wbs1-61_66558_A363</t>
  </si>
  <si>
    <t>LAGUNA DEL PILAR_06Wa-55_164169_A575</t>
  </si>
  <si>
    <t>POTRERILLO PIE DEL CERRO_04Wa-67_160187_A142</t>
  </si>
  <si>
    <t>A420</t>
  </si>
  <si>
    <t>EL PEDREGAL_05Wbs1-61_66558_A420</t>
  </si>
  <si>
    <t>CASCARILLAL_09Vcp-38_160163_A1114</t>
  </si>
  <si>
    <t>POTRERILLO PIE DEL CERRO_04Wa-67_160185_A121</t>
  </si>
  <si>
    <t>A1175</t>
  </si>
  <si>
    <t>EL PIÑAL_09Vcp-38_160163_A1175</t>
  </si>
  <si>
    <t>LAGUNA DEL PILAR_06Wa-55_66548_A542</t>
  </si>
  <si>
    <t>LAGUNA DEL PILAR_06Wa-55_160181_A575</t>
  </si>
  <si>
    <t>A600</t>
  </si>
  <si>
    <t>NA_06Wa-55_160183_A600</t>
  </si>
  <si>
    <t>A808</t>
  </si>
  <si>
    <t>EL PIÑAL_08Vdp-44_66518_A808</t>
  </si>
  <si>
    <t>EL PEDREGAL_06Wa-55_160182_A600</t>
  </si>
  <si>
    <t>A581</t>
  </si>
  <si>
    <t>NA_06Wa-55_160183_A581</t>
  </si>
  <si>
    <t>EL PEDREGAL_06Wa-55_160182_A581</t>
  </si>
  <si>
    <t>A1071</t>
  </si>
  <si>
    <t>EL PIÑAL_09Vbp-38_160162_A1071</t>
  </si>
  <si>
    <t>A110</t>
  </si>
  <si>
    <t>NA_04Wa-67_160187_A110</t>
  </si>
  <si>
    <t>platano, malanga, avicultura_engorde, ganaderia_dp</t>
  </si>
  <si>
    <t>EL PEDREGAL_04Wa-67_160187_A110</t>
  </si>
  <si>
    <t>EL PIÑAL_08Vdp-44_160159_A808</t>
  </si>
  <si>
    <t>NA_04Wa-67_164171_A110</t>
  </si>
  <si>
    <t>A568</t>
  </si>
  <si>
    <t>NA_06Wa-55_160183_A568</t>
  </si>
  <si>
    <t>A466</t>
  </si>
  <si>
    <t>NA_06Wa-55_160183_A466</t>
  </si>
  <si>
    <t>EL PEDREGAL_06Wa-55_160182_A568</t>
  </si>
  <si>
    <t>A949</t>
  </si>
  <si>
    <t>EL PIÑAL_09Vbp-38_160162_A949</t>
  </si>
  <si>
    <t>NA_06Wa-55_164169_A503</t>
  </si>
  <si>
    <t>EL PEDREGAL_06Wa-55_160182_A466</t>
  </si>
  <si>
    <t>LAGUNA DEL PILAR_06Wa-55_66548_A575</t>
  </si>
  <si>
    <t>CASCARILLAL_09Vcp-38_160163_A1175</t>
  </si>
  <si>
    <t>A1195</t>
  </si>
  <si>
    <t>EL PIÑAL_09Vcp-38_160163_A1195</t>
  </si>
  <si>
    <t>EL PEDREGAL_06Wa-55_160181_A503</t>
  </si>
  <si>
    <t>A983</t>
  </si>
  <si>
    <t>EL PIÑAL_09Vbp-38_160162_A983</t>
  </si>
  <si>
    <t>malanga, cafe_platano_frutales_forestal, porcicultura</t>
  </si>
  <si>
    <t>NA_06Wa-55_164169_A537</t>
  </si>
  <si>
    <t>EL PEDREGAL_06Wa-55_160181_A537</t>
  </si>
  <si>
    <t>A555</t>
  </si>
  <si>
    <t>NA_06Wa-55_160183_A555</t>
  </si>
  <si>
    <t>A771</t>
  </si>
  <si>
    <t>EL PIÑAL_08Vdp-44_66518_A771</t>
  </si>
  <si>
    <t>POTRERILLO PIE DEL CERRO_04Wa-67_164171_A110</t>
  </si>
  <si>
    <t>EL PEDREGAL_06Wa-55_160182_A555</t>
  </si>
  <si>
    <t>EL PIÑAL_09Vbp-38_66524_A1061</t>
  </si>
  <si>
    <t>A1121</t>
  </si>
  <si>
    <t>EL PIÑAL_09Vcp-38_160163_A1121</t>
  </si>
  <si>
    <t>LAGUNA DEL PILAR_06Wa-55_164169_A503</t>
  </si>
  <si>
    <t>POTRERILLO PIE DEL CERRO_04Wa-67_160187_A110</t>
  </si>
  <si>
    <t>CASCARILLAL_09Vcp-38_160163_A1195</t>
  </si>
  <si>
    <t>LAGUNA DEL PILAR_06Wa-55_164169_A537</t>
  </si>
  <si>
    <t>LAGUNA DEL PILAR_06Wa-55_160181_A503</t>
  </si>
  <si>
    <t>A480</t>
  </si>
  <si>
    <t>EL PEDREGAL_06Wa-55_160182_A480</t>
  </si>
  <si>
    <t>NA_06Wa-55_160183_A480</t>
  </si>
  <si>
    <t>LAGUNA DEL PILAR_06Wa-55_160181_A537</t>
  </si>
  <si>
    <t>EL PIÑAL_08Vdp-44_160159_A771</t>
  </si>
  <si>
    <t>POTRERILLO PIE DEL CERRO_04Wa-67_160185_A95</t>
  </si>
  <si>
    <t>11Vf-23</t>
  </si>
  <si>
    <t>EL PIÑAL_11Vf-23_160161</t>
  </si>
  <si>
    <t>A1461</t>
  </si>
  <si>
    <t>EL PIÑAL_11Vf-23_160161_A1461</t>
  </si>
  <si>
    <t>EL PIÑAL_09Vbp-38_66524_A1050</t>
  </si>
  <si>
    <t>11Qf2s1-23</t>
  </si>
  <si>
    <t>EL PIÑAL_11Qf2s1-23_160165</t>
  </si>
  <si>
    <t>A1377</t>
  </si>
  <si>
    <t>EL PIÑAL_11Qf2s1-23_160165_A1377</t>
  </si>
  <si>
    <t>A58</t>
  </si>
  <si>
    <t>NA_04Wa-67_160187_A58</t>
  </si>
  <si>
    <t>arracacha, malanga, porcicultura</t>
  </si>
  <si>
    <t>CASCARILLAL_09Vcp-38_160163_A1121</t>
  </si>
  <si>
    <t>EL PEDREGAL_04Wa-67_160187_A58</t>
  </si>
  <si>
    <t>LAGUNA DEL PILAR_06Wa-55_66548_A503</t>
  </si>
  <si>
    <t>LAGUNA DEL PILAR_06Wa-55_66548_A537</t>
  </si>
  <si>
    <t>NA_04Wa-67_164171_A58</t>
  </si>
  <si>
    <t>A1285</t>
  </si>
  <si>
    <t>POTRERILLO PIE DEL CERRO_10We2s1-30_160190_A1285</t>
  </si>
  <si>
    <t>EL PEDREGAL_04Wa-67_164170_A99</t>
  </si>
  <si>
    <t>CASCARILLAL_11Qf2s1-23_160165</t>
  </si>
  <si>
    <t>CASCARILLAL_11Qf2s1-23_160165_A1377</t>
  </si>
  <si>
    <t>EL PEDREGAL_04Wa-67_164170_A128</t>
  </si>
  <si>
    <t>A82</t>
  </si>
  <si>
    <t>NA_04Wa-67_160187_A82</t>
  </si>
  <si>
    <t>malanga, ganaderia_dp, porcicultura</t>
  </si>
  <si>
    <t>NA_04Wa-67_160186_A99</t>
  </si>
  <si>
    <t>EL PEDREGAL_04Wa-67_160187_A82</t>
  </si>
  <si>
    <t>NA_04Wa-67_164171_A82</t>
  </si>
  <si>
    <t>NA_04Wa-67_160186_A128</t>
  </si>
  <si>
    <t>A1068</t>
  </si>
  <si>
    <t>EL PIÑAL_09Vbp-38_160162_A1068</t>
  </si>
  <si>
    <t>malanga, cafe_platano_frutales_forestal, cacao_platano, porcicultura</t>
  </si>
  <si>
    <t>A140</t>
  </si>
  <si>
    <t>NA_04Wa-67_160187_A140</t>
  </si>
  <si>
    <t>malanga, maiz, cacao_platano, porcicultura</t>
  </si>
  <si>
    <t>POTRERILLO PIE DEL CERRO_04Wa-67_160186_A99</t>
  </si>
  <si>
    <t>POTRERILLO PIE DEL CERRO_04Wa-67_160186_A128</t>
  </si>
  <si>
    <t>EL PEDREGAL_10We2s1-30_160190_A1285</t>
  </si>
  <si>
    <t>EL PEDREGAL_04Wa-67_160187_A140</t>
  </si>
  <si>
    <t>NA_04Wa-67_164171_A140</t>
  </si>
  <si>
    <t>11Rf2s1-23</t>
  </si>
  <si>
    <t>CASCARILLAL_11Rf2s1-23_160204</t>
  </si>
  <si>
    <t>A1407</t>
  </si>
  <si>
    <t>CASCARILLAL_11Rf2s1-23_160204_A1407</t>
  </si>
  <si>
    <t>11Wf-23</t>
  </si>
  <si>
    <t>LA ESPERANZA( EL TIROL)_11Wf-23_160179</t>
  </si>
  <si>
    <t>A1510</t>
  </si>
  <si>
    <t>LA ESPERANZA( EL TIROL)_11Wf-23_160179_A1510</t>
  </si>
  <si>
    <t>EL PIÑAL_09Vbp-38_66524_A1073</t>
  </si>
  <si>
    <t>EL PIÑAL_09Vbp-38_66524_A987</t>
  </si>
  <si>
    <t>A718</t>
  </si>
  <si>
    <t>LAGUNA DEL PILAR_07Wazn-49_164176_A718</t>
  </si>
  <si>
    <t>POTRERILLO PIE DEL CERRO_04Wa-67_164171_A82</t>
  </si>
  <si>
    <t>EL PIÑAL_09Vbp-38_66524_A1015</t>
  </si>
  <si>
    <t>POTRERILLO PIE DEL CERRO_04Wa-67_164171_A140</t>
  </si>
  <si>
    <t>POTRERILLO PIE DEL CERRO_04Wa-67_164171_A58</t>
  </si>
  <si>
    <t>POTRERILLO PIE DEL CERRO_04Wa-67_160187_A140</t>
  </si>
  <si>
    <t>A830</t>
  </si>
  <si>
    <t>EL PEDREGAL_08Wc2s1-44_66551_A830</t>
  </si>
  <si>
    <t>LA ESPERANZA( EL TIROL)_11Rf2s1-23_160204</t>
  </si>
  <si>
    <t>LA ESPERANZA( EL TIROL)_11Rf2s1-23_160204_A1407</t>
  </si>
  <si>
    <t>POTRERILLO PIE DEL CERRO_04Wa-67_160187_A82</t>
  </si>
  <si>
    <t>A879</t>
  </si>
  <si>
    <t>EL PEDREGAL_08Wc2s1-44_66551_A879</t>
  </si>
  <si>
    <t>EL PEDREGAL_04Wa-67_164170_A145</t>
  </si>
  <si>
    <t>LAGUNA DEL PILAR_07Wazn-49_160194_A718</t>
  </si>
  <si>
    <t>POTRERILLO PIE DEL CERRO_04Wa-67_160185_A73</t>
  </si>
  <si>
    <t>EL PEDREGAL_08Wc2s1-44_66550</t>
  </si>
  <si>
    <t>EL PEDREGAL_08Wc2s1-44_66550_A854</t>
  </si>
  <si>
    <t>POTRERILLO PIE DEL CERRO_04Wa-67_160187_A58</t>
  </si>
  <si>
    <t>NA_04Wa-67_160186_A145</t>
  </si>
  <si>
    <t>A108</t>
  </si>
  <si>
    <t>NA_04Wa-67_160187_A108</t>
  </si>
  <si>
    <t>platano, malanga, maiz, porcicultura</t>
  </si>
  <si>
    <t>A1039</t>
  </si>
  <si>
    <t>EL PIÑAL_09Vbp-38_160162_A1039</t>
  </si>
  <si>
    <t>EL PIÑAL_09Vbp-38_66524_A970</t>
  </si>
  <si>
    <t>A642</t>
  </si>
  <si>
    <t>LAGUNA DEL PILAR_07Wan-49_66559_A642</t>
  </si>
  <si>
    <t>EL PEDREGAL_04Wa-67_160187_A108</t>
  </si>
  <si>
    <t>NA_04Wa-67_164171_A108</t>
  </si>
  <si>
    <t>POTRERILLO PIE DEL CERRO_04Wa-67_160186_A145</t>
  </si>
  <si>
    <t>A451</t>
  </si>
  <si>
    <t>EL PEDREGAL_05Wbs1-61_66558_A451</t>
  </si>
  <si>
    <t>A409</t>
  </si>
  <si>
    <t>EL PEDREGAL_05Wbs1-61_66558_A409</t>
  </si>
  <si>
    <t>LAGUNA DEL PILAR_07Wan-49_160193_A642</t>
  </si>
  <si>
    <t>NA_06Wa-55_164169_A603</t>
  </si>
  <si>
    <t>05Wa-61</t>
  </si>
  <si>
    <t>POTRERILLO PIE DEL CERRO_05Wa-61_160184</t>
  </si>
  <si>
    <t>A270</t>
  </si>
  <si>
    <t>POTRERILLO PIE DEL CERRO_05Wa-61_160184_A270</t>
  </si>
  <si>
    <t>LAGUNA DEL PILAR_07Wazn-49_66560_A718</t>
  </si>
  <si>
    <t>A986</t>
  </si>
  <si>
    <t>EL PIÑAL_09Vbp-38_160162_A986</t>
  </si>
  <si>
    <t>EL PEDREGAL_06Wa-55_160181_A603</t>
  </si>
  <si>
    <t>EL PEDREGAL_08Wc2s1-44_160189</t>
  </si>
  <si>
    <t>EL PEDREGAL_08Wc2s1-44_160189_A854</t>
  </si>
  <si>
    <t>POTRERILLO PIE DEL CERRO_10We2s1-30_66553_A1285</t>
  </si>
  <si>
    <t>A661</t>
  </si>
  <si>
    <t>LAGUNA DEL PILAR_07Wan-49_66559_A661</t>
  </si>
  <si>
    <t>A55</t>
  </si>
  <si>
    <t>NA_04Wa-67_160187_A55</t>
  </si>
  <si>
    <t>arracacha, malanga, cacao_platano</t>
  </si>
  <si>
    <t>A815</t>
  </si>
  <si>
    <t>EL PIÑAL_08Vdp-44_66518_A815</t>
  </si>
  <si>
    <t>POTRERILLO PIE DEL CERRO_04Wa-67_164171_A108</t>
  </si>
  <si>
    <t>EL PEDREGAL_04Wa-67_160187_A55</t>
  </si>
  <si>
    <t>A1296</t>
  </si>
  <si>
    <t>POTRERILLO PIE DEL CERRO_10We2s1-30_160190_A1296</t>
  </si>
  <si>
    <t>LAGUNA DEL PILAR_07Wan-49_160193_A661</t>
  </si>
  <si>
    <t>A391</t>
  </si>
  <si>
    <t>EL PEDREGAL_05Wbs1-61_66558_A391</t>
  </si>
  <si>
    <t>A1181</t>
  </si>
  <si>
    <t>EL PIÑAL_09Vcp-38_160163_A1181</t>
  </si>
  <si>
    <t>NA_04Wa-67_164171_A55</t>
  </si>
  <si>
    <t>A40</t>
  </si>
  <si>
    <t>NA_04Wa-67_160187_A40</t>
  </si>
  <si>
    <t>platano, arracacha, porcicultura</t>
  </si>
  <si>
    <t>POTRERILLO PIE DEL CERRO_04Wa-67_160187_A108</t>
  </si>
  <si>
    <t>A1146</t>
  </si>
  <si>
    <t>EL PIÑAL_09Vcp-38_160163_A1146</t>
  </si>
  <si>
    <t>A1042</t>
  </si>
  <si>
    <t>EL PIÑAL_09Vbp-38_160162_A1042</t>
  </si>
  <si>
    <t>arracacha, maiz, cafe_platano_frutales_forestal, avicultura_engorde</t>
  </si>
  <si>
    <t>LAGUNA DEL PILAR_06Wa-55_164169_A603</t>
  </si>
  <si>
    <t>EL PEDREGAL_04Wa-67_160187_A40</t>
  </si>
  <si>
    <t>EL PIÑAL_08Vdp-44_160159_A815</t>
  </si>
  <si>
    <t>NA_04Wa-67_164171_A40</t>
  </si>
  <si>
    <t>A778</t>
  </si>
  <si>
    <t>EL PIÑAL_08Vdp-44_66518_A778</t>
  </si>
  <si>
    <t>LAGUNA DEL PILAR_06Wa-55_160181_A603</t>
  </si>
  <si>
    <t>A67</t>
  </si>
  <si>
    <t>NA_04Wa-67_160187_A67</t>
  </si>
  <si>
    <t>arracacha, cacao_platano, porcicultura</t>
  </si>
  <si>
    <t>EL PEDREGAL_04Wa-67_160187_A67</t>
  </si>
  <si>
    <t>NA_04Wa-67_164171_A67</t>
  </si>
  <si>
    <t>POTRERILLO PIE DEL CERRO_04Wa-67_164171_A55</t>
  </si>
  <si>
    <t>NA_06Wa-55_164169_A557</t>
  </si>
  <si>
    <t>A428</t>
  </si>
  <si>
    <t>EL PEDREGAL_05Wbs1-61_66558_A428</t>
  </si>
  <si>
    <t>EL PEDREGAL_04Wa-67_164170_A123</t>
  </si>
  <si>
    <t>A36</t>
  </si>
  <si>
    <t>NA_04Wa-67_160187_A36</t>
  </si>
  <si>
    <t>platano, arracacha, malanga</t>
  </si>
  <si>
    <t>POTRERILLO PIE DEL CERRO_04Wa-67_160185_A65</t>
  </si>
  <si>
    <t>A598</t>
  </si>
  <si>
    <t>NA_06Wa-55_160183_A598</t>
  </si>
  <si>
    <t>EL PEDREGAL_06Wa-55_160182_A598</t>
  </si>
  <si>
    <t>POTRERILLO PIE DEL CERRO_04Wa-67_164171_A67</t>
  </si>
  <si>
    <t>A146</t>
  </si>
  <si>
    <t>NA_04Wa-67_160187_A146</t>
  </si>
  <si>
    <t>malanga, cacao_platano, ganaderia_dp, porcicultura</t>
  </si>
  <si>
    <t>EL PEDREGAL_04Wa-67_160187_A36</t>
  </si>
  <si>
    <t>EL PEDREGAL_06Wa-55_160181_A557</t>
  </si>
  <si>
    <t>EL PIÑAL_08Vdp-44_160159_A778</t>
  </si>
  <si>
    <t>EL PEDREGAL_04Wa-67_160187_A146</t>
  </si>
  <si>
    <t>POTRERILLO PIE DEL CERRO_04Wa-67_160187_A55</t>
  </si>
  <si>
    <t>NA_04Wa-67_164171_A36</t>
  </si>
  <si>
    <t>POTRERILLO PIE DEL CERRO_04Wa-67_160187_A67</t>
  </si>
  <si>
    <t>NA_04Wa-67_164171_A146</t>
  </si>
  <si>
    <t>EL PEDREGAL_10We2s1-30_160190_A1296</t>
  </si>
  <si>
    <t>A948</t>
  </si>
  <si>
    <t>EL PIÑAL_09Vbp-38_160162_A948</t>
  </si>
  <si>
    <t>CASCARILLAL_09Vcp-38_160163_A1146</t>
  </si>
  <si>
    <t>POTRERILLO PIE DEL CERRO_04Wa-67_160185_A38</t>
  </si>
  <si>
    <t>POTRERILLO PIE DEL CERRO_04Wa-67_164171_A40</t>
  </si>
  <si>
    <t>NA_04Wa-67_160186_A123</t>
  </si>
  <si>
    <t>LAGUNA DEL PILAR_06Wa-55_66548_A603</t>
  </si>
  <si>
    <t>CASCARILLAL_09Vcp-38_160163_A1181</t>
  </si>
  <si>
    <t>A1019</t>
  </si>
  <si>
    <t>EL PIÑAL_09Vbp-38_160162_A1019</t>
  </si>
  <si>
    <t>POTRERILLO PIE DEL CERRO_04Wa-67_164171_A146</t>
  </si>
  <si>
    <t>A689</t>
  </si>
  <si>
    <t>LAGUNA DEL PILAR_07Wan-49_66559_A689</t>
  </si>
  <si>
    <t>EL PEDREGAL_04Wa-67_164170_A8</t>
  </si>
  <si>
    <t>POTRERILLO PIE DEL CERRO_04Wa-67_160187_A40</t>
  </si>
  <si>
    <t>POTRERILLO PIE DEL CERRO_04Wa-67_160187_A146</t>
  </si>
  <si>
    <t>POTRERILLO PIE DEL CERRO_04Wa-67_160186_A123</t>
  </si>
  <si>
    <t>LAGUNA DEL PILAR_07Wan-49_160193_A689</t>
  </si>
  <si>
    <t>EL PEDREGAL_10We2s1-30_66554_A1285</t>
  </si>
  <si>
    <t>POTRERILLO PIE DEL CERRO_04Wa-67_164171_A36</t>
  </si>
  <si>
    <t>LAGUNA DEL PILAR_06Wa-55_164169_A557</t>
  </si>
  <si>
    <t>EL PEDREGAL_04Wa-67_164170_A22</t>
  </si>
  <si>
    <t>A566</t>
  </si>
  <si>
    <t>NA_06Wa-55_160183_A566</t>
  </si>
  <si>
    <t>A1274</t>
  </si>
  <si>
    <t>POTRERILLO PIE DEL CERRO_10We2s1-30_160190_A1274</t>
  </si>
  <si>
    <t>A389</t>
  </si>
  <si>
    <t>EL PEDREGAL_05Wbs1-61_66558_A389</t>
  </si>
  <si>
    <t>EL PEDREGAL_04Wa-67_164170_A125</t>
  </si>
  <si>
    <t>EL PIÑAL_09Vbp-38_66524_A942</t>
  </si>
  <si>
    <t>EL PEDREGAL_06Wa-55_160182_A566</t>
  </si>
  <si>
    <t>POTRERILLO PIE DEL CERRO_04Wa-67_160187_A36</t>
  </si>
  <si>
    <t>A1045</t>
  </si>
  <si>
    <t>EL PIÑAL_09Vbp-38_160162_A1045</t>
  </si>
  <si>
    <t>A1120</t>
  </si>
  <si>
    <t>EL PIÑAL_09Vcp-38_160163_A1120</t>
  </si>
  <si>
    <t>LAGUNA DEL PILAR_06Wa-55_160181_A557</t>
  </si>
  <si>
    <t>NA_06Wa-55_164169_A586</t>
  </si>
  <si>
    <t>NA_04Wa-67_160186_A8</t>
  </si>
  <si>
    <t>NA_04Wa-67_160186_A22</t>
  </si>
  <si>
    <t>EL PEDREGAL_06Wa-55_160181_A586</t>
  </si>
  <si>
    <t>A1168</t>
  </si>
  <si>
    <t>EL PIÑAL_09Vcp-38_160163_A1168</t>
  </si>
  <si>
    <t>EL PEDREGAL_04Wa-67_164170_A97</t>
  </si>
  <si>
    <t>A1183</t>
  </si>
  <si>
    <t>EL PIÑAL_09Vcp-38_160163_A1183</t>
  </si>
  <si>
    <t>A455</t>
  </si>
  <si>
    <t>EL PEDREGAL_05Wbs1-61_66558_A455</t>
  </si>
  <si>
    <t>A374</t>
  </si>
  <si>
    <t>EL PEDREGAL_05Wbs1-61_66558_A374</t>
  </si>
  <si>
    <t>POTRERILLO PIE DEL CERRO_10We2s1-30_66553_A1296</t>
  </si>
  <si>
    <t>NA_04Wa-67_160186_A125</t>
  </si>
  <si>
    <t>POTRERILLO PIE DEL CERRO_04Wa-67_160186_A8</t>
  </si>
  <si>
    <t>POTRERILLO PIE DEL CERRO_04Wa-67_160186_A22</t>
  </si>
  <si>
    <t>LAGUNA DEL PILAR_06Wa-55_164169_A586</t>
  </si>
  <si>
    <t>A236</t>
  </si>
  <si>
    <t>POTRERILLO PIE DEL CERRO_05Wa-61_160184_A236</t>
  </si>
  <si>
    <t>A516</t>
  </si>
  <si>
    <t>NA_06Wa-55_160183_A516</t>
  </si>
  <si>
    <t>NA_06Wa-55_164169_A583</t>
  </si>
  <si>
    <t>A377</t>
  </si>
  <si>
    <t>EL PEDREGAL_05Wbs1-61_66558_A377</t>
  </si>
  <si>
    <t>NA_04Wa-67_160186_A97</t>
  </si>
  <si>
    <t>EL PEDREGAL_06Wa-55_160182_A516</t>
  </si>
  <si>
    <t>LAGUNA DEL PILAR_06Wa-55_160181_A586</t>
  </si>
  <si>
    <t>EL PEDREGAL_06Wa-55_160181_A583</t>
  </si>
  <si>
    <t>CASCARILLAL_09Vcp-38_160163_A1183</t>
  </si>
  <si>
    <t>A111</t>
  </si>
  <si>
    <t>NA_04Wa-67_160187_A111</t>
  </si>
  <si>
    <t>platano, malanga, ganaderia_dp, porcicultura</t>
  </si>
  <si>
    <t>POTRERILLO PIE DEL CERRO_04Wa-67_160186_A125</t>
  </si>
  <si>
    <t>EL PEDREGAL_05Wbs1-61_160191_A439</t>
  </si>
  <si>
    <t>EL PIÑAL_09Vbp-38_66524_A993</t>
  </si>
  <si>
    <t>EL PEDREGAL_04Wa-67_160187_A111</t>
  </si>
  <si>
    <t>LAGUNA DEL PILAR_06Wa-55_66548_A557</t>
  </si>
  <si>
    <t>NA_04Wa-67_164171_A111</t>
  </si>
  <si>
    <t>EL PEDREGAL_05Wbs1-61_160192_A439</t>
  </si>
  <si>
    <t>POTRERILLO PIE DEL CERRO_04Wa-67_160186_A97</t>
  </si>
  <si>
    <t>EL PEDREGAL_04Wa-67_164170_A142</t>
  </si>
  <si>
    <t>A75</t>
  </si>
  <si>
    <t>NA_04Wa-67_160187_A75</t>
  </si>
  <si>
    <t>malanga, maiz, porcicultura</t>
  </si>
  <si>
    <t>POTRERILLO PIE DEL CERRO_04Wa-67_160185_A138</t>
  </si>
  <si>
    <t>LAGUNA DEL PILAR_06Wa-55_66548_A586</t>
  </si>
  <si>
    <t>CASCARILLAL_09Vcp-38_160163_A1120</t>
  </si>
  <si>
    <t>A1307</t>
  </si>
  <si>
    <t>POTRERILLO PIE DEL CERRO_10We2s1-30_160190_A1307</t>
  </si>
  <si>
    <t>A1069</t>
  </si>
  <si>
    <t>EL PIÑAL_09Vbp-38_160162_A1069</t>
  </si>
  <si>
    <t>malanga, cafe_platano_frutales_forestal, avicultura_engorde, ganaderia_dp</t>
  </si>
  <si>
    <t>CASCARILLAL_09Vcp-38_160163_A1168</t>
  </si>
  <si>
    <t>POTRERILLO PIE DEL CERRO_08Wc2s1-44_160188</t>
  </si>
  <si>
    <t>POTRERILLO PIE DEL CERRO_08Wc2s1-44_160188_A854</t>
  </si>
  <si>
    <t>EL PEDREGAL_04Wa-67_160187_A75</t>
  </si>
  <si>
    <t>A1064</t>
  </si>
  <si>
    <t>EL PIÑAL_09Vbp-38_160162_A1064</t>
  </si>
  <si>
    <t>POTRERILLO PIE DEL CERRO_08Wc2s1-44_66550</t>
  </si>
  <si>
    <t>POTRERILLO PIE DEL CERRO_08Wc2s1-44_66550_A854</t>
  </si>
  <si>
    <t>A494</t>
  </si>
  <si>
    <t>NA_06Wa-55_160183_A494</t>
  </si>
  <si>
    <t>NA_04Wa-67_160186_A142</t>
  </si>
  <si>
    <t>EL PEDREGAL_10We2s1-30_66554_A1296</t>
  </si>
  <si>
    <t>POTRERILLO PIE DEL CERRO_04Wa-67_164171_A111</t>
  </si>
  <si>
    <t>EL PEDREGAL_06Wa-55_160182_A494</t>
  </si>
  <si>
    <t>A540</t>
  </si>
  <si>
    <t>NA_06Wa-55_160183_A540</t>
  </si>
  <si>
    <t>NA_04Wa-67_164171_A75</t>
  </si>
  <si>
    <t>EL PEDREGAL_05Wbs1-61_160191_A351</t>
  </si>
  <si>
    <t>LAGUNA DEL PILAR_06Wa-55_164169_A583</t>
  </si>
  <si>
    <t>EL PEDREGAL_06Wa-55_160182_A540</t>
  </si>
  <si>
    <t>A1009</t>
  </si>
  <si>
    <t>EL PIÑAL_09Vbp-38_160162_A1009</t>
  </si>
  <si>
    <t>A513</t>
  </si>
  <si>
    <t>NA_06Wa-55_160183_A513</t>
  </si>
  <si>
    <t>EL PEDREGAL_06Wa-55_160182_A513</t>
  </si>
  <si>
    <t>EL PIÑAL_09Vbp-38_66524_A1029</t>
  </si>
  <si>
    <t>POTRERILLO PIE DEL CERRO_04Wa-67_160186_A142</t>
  </si>
  <si>
    <t>A398</t>
  </si>
  <si>
    <t>EL PEDREGAL_05Wbs1-61_66558_A398</t>
  </si>
  <si>
    <t>POTRERILLO PIE DEL CERRO_04Wa-67_160187_A111</t>
  </si>
  <si>
    <t>EL PEDREGAL_05Wbs1-61_160192_A351</t>
  </si>
  <si>
    <t>A430</t>
  </si>
  <si>
    <t>EL PEDREGAL_05Wbs1-61_66558_A430</t>
  </si>
  <si>
    <t>A1193</t>
  </si>
  <si>
    <t>EL PIÑAL_09Vcp-38_160163_A1193</t>
  </si>
  <si>
    <t>LAGUNA DEL PILAR_06Wa-55_160181_A583</t>
  </si>
  <si>
    <t>04Wai-67</t>
  </si>
  <si>
    <t>LAGUNA DEL PILAR_04Wai-67_161194</t>
  </si>
  <si>
    <t>A182</t>
  </si>
  <si>
    <t>LAGUNA DEL PILAR_04Wai-67_161194_A182</t>
  </si>
  <si>
    <t>EL PIÑAL_09Vbp-38_66524_A990</t>
  </si>
  <si>
    <t>A119</t>
  </si>
  <si>
    <t>NA_04Wa-67_160187_A119</t>
  </si>
  <si>
    <t>arracacha, malanga, maiz, porcicultura</t>
  </si>
  <si>
    <t>A743</t>
  </si>
  <si>
    <t>LAGUNA DEL PILAR_07Wazn-49_164176_A743</t>
  </si>
  <si>
    <t>A777</t>
  </si>
  <si>
    <t>EL PIÑAL_08Vdp-44_66518_A777</t>
  </si>
  <si>
    <t>EL PEDREGAL_10We2s1-30_160190_A1307</t>
  </si>
  <si>
    <t>A923</t>
  </si>
  <si>
    <t>EL PIÑAL_09Vbp-38_160162_A923</t>
  </si>
  <si>
    <t>malanga, cafe_platano_frutales_forestal</t>
  </si>
  <si>
    <t>EL PEDREGAL_04Wa-67_160187_A119</t>
  </si>
  <si>
    <t>EL PEDREGAL_05Wbs1-61_160191_A363</t>
  </si>
  <si>
    <t>NA_04Wa-67_164171_A119</t>
  </si>
  <si>
    <t>EL PEDREGAL_10We2s1-30_160190_A1274</t>
  </si>
  <si>
    <t>EL PEDREGAL_05Wbs1-61_160191_A420</t>
  </si>
  <si>
    <t>EL PEDREGAL_05Wbs1-61_160192_A363</t>
  </si>
  <si>
    <t>A498</t>
  </si>
  <si>
    <t>NA_06Wa-55_160183_A498</t>
  </si>
  <si>
    <t>EL PEDREGAL_05Wbs1-61_160192_A420</t>
  </si>
  <si>
    <t>CASCARILLAL_09Vcp-38_160163_A1193</t>
  </si>
  <si>
    <t>A604</t>
  </si>
  <si>
    <t>NA_06Wa-55_160183_A604</t>
  </si>
  <si>
    <t>A1160</t>
  </si>
  <si>
    <t>EL PIÑAL_09Vcp-38_160163_A1160</t>
  </si>
  <si>
    <t>EL PEDREGAL_06Wa-55_160182_A604</t>
  </si>
  <si>
    <t>NA_06Wa-55_164169_A600</t>
  </si>
  <si>
    <t>EL PEDREGAL_04Wa-67_164170_A110</t>
  </si>
  <si>
    <t>EL PEDREGAL_06Wa-55_160182_A498</t>
  </si>
  <si>
    <t>A1289</t>
  </si>
  <si>
    <t>POTRERILLO PIE DEL CERRO_10We2s1-30_160190_A1289</t>
  </si>
  <si>
    <t>LAGUNA DEL PILAR_07Wazn-49_160194_A743</t>
  </si>
  <si>
    <t>EL PEDREGAL_06Wa-55_160181_A600</t>
  </si>
  <si>
    <t>POTRERILLO PIE DEL CERRO_04Wa-67_164171_A75</t>
  </si>
  <si>
    <t>NA_06Wa-55_164169_A581</t>
  </si>
  <si>
    <t>A887</t>
  </si>
  <si>
    <t>EL PEDREGAL_08Wc2s1-44_66551_A887</t>
  </si>
  <si>
    <t>EL PIÑAL_09Vbp-38_66524_A1071</t>
  </si>
  <si>
    <t>LAGUNA DEL PILAR_07Wan-49_161208</t>
  </si>
  <si>
    <t>LAGUNA DEL PILAR_07Wan-49_161208_A659</t>
  </si>
  <si>
    <t>POTRERILLO PIE DEL CERRO_04Wa-67_164171_A119</t>
  </si>
  <si>
    <t>EL PEDREGAL_06Wa-55_160181_A581</t>
  </si>
  <si>
    <t>EL PIÑAL_08Vdp-44_160159_A777</t>
  </si>
  <si>
    <t>LAGUNA DEL PILAR_06Wa-55_164169_A600</t>
  </si>
  <si>
    <t>POTRERILLO PIE DEL CERRO_04Wa-67_160187_A119</t>
  </si>
  <si>
    <t>LAGUNA DEL PILAR_06Wa-55_66548_A583</t>
  </si>
  <si>
    <t>NA_04Wa-67_160186_A110</t>
  </si>
  <si>
    <t>LAGUNA DEL PILAR_06Wa-55_160181_A600</t>
  </si>
  <si>
    <t>POTRERILLO PIE DEL CERRO_10We2s1-30_66553_A1307</t>
  </si>
  <si>
    <t>NA_06Wa-55_164169_A568</t>
  </si>
  <si>
    <t>POTRERILLO PIE DEL CERRO_04Wa-67_160187_A75</t>
  </si>
  <si>
    <t>EL PEDREGAL_10We2s1-30_160190_A1289</t>
  </si>
  <si>
    <t>A683</t>
  </si>
  <si>
    <t>LAGUNA DEL PILAR_07Wan-49_66559_A683</t>
  </si>
  <si>
    <t>A1035</t>
  </si>
  <si>
    <t>EL PIÑAL_09Vbp-38_160162_A1035</t>
  </si>
  <si>
    <t>arracacha, malanga, cafe_platano_frutales_forestal, porcicultura</t>
  </si>
  <si>
    <t>EL PIÑAL_09Vbp-38_66524_A949</t>
  </si>
  <si>
    <t>LAGUNA DEL PILAR_06Wa-55_164169_A581</t>
  </si>
  <si>
    <t>EL PEDREGAL_06Wa-55_160181_A568</t>
  </si>
  <si>
    <t>NA_06Wa-55_164169_A466</t>
  </si>
  <si>
    <t>LAGUNA DEL PILAR_07Wan-49_160193_A683</t>
  </si>
  <si>
    <t>A436</t>
  </si>
  <si>
    <t>EL PEDREGAL_05Wbs1-61_66558_A436</t>
  </si>
  <si>
    <t>POTRERILLO PIE DEL CERRO_04Wa-67_160186_A110</t>
  </si>
  <si>
    <t>A569</t>
  </si>
  <si>
    <t>NA_06Wa-55_160183_A569</t>
  </si>
  <si>
    <t>EL PEDREGAL_06Wa-55_160181_A466</t>
  </si>
  <si>
    <t>EL PIÑAL_09Vbp-38_66524_A983</t>
  </si>
  <si>
    <t>EL PEDREGAL_06Wa-55_160182_A569</t>
  </si>
  <si>
    <t>LAGUNA DEL PILAR_07Wazn-49_66560_A743</t>
  </si>
  <si>
    <t>A173</t>
  </si>
  <si>
    <t>LAGUNA DEL PILAR_04Wai-67_161194_A173</t>
  </si>
  <si>
    <t>LAGUNA DEL PILAR_06Wa-55_160181_A581</t>
  </si>
  <si>
    <t>LAGUNA DEL PILAR_06Wa-55_66548_A600</t>
  </si>
  <si>
    <t>CASCARILLAL_09Vcp-38_160163_A1160</t>
  </si>
  <si>
    <t>10Wfs1-30</t>
  </si>
  <si>
    <t>NA_10Wfs1-30_160177</t>
  </si>
  <si>
    <t>A1349</t>
  </si>
  <si>
    <t>NA_10Wfs1-30_160177_A1349</t>
  </si>
  <si>
    <t>NA_06Wa-55_164169_A555</t>
  </si>
  <si>
    <t>11Qf-23</t>
  </si>
  <si>
    <t>EL PIÑAL_11Qf-23_160166</t>
  </si>
  <si>
    <t>A1368</t>
  </si>
  <si>
    <t>EL PIÑAL_11Qf-23_160166_A1368</t>
  </si>
  <si>
    <t>EL PEDREGAL_06Wa-55_160181_A555</t>
  </si>
  <si>
    <t>A72</t>
  </si>
  <si>
    <t>NA_04Wa-67_160187_A72</t>
  </si>
  <si>
    <t>malanga, maiz, cacao_platano</t>
  </si>
  <si>
    <t>A1464</t>
  </si>
  <si>
    <t>EL PIÑAL_11Vf-23_160161_A1464</t>
  </si>
  <si>
    <t>A49</t>
  </si>
  <si>
    <t>NA_04Wa-67_160187_A49</t>
  </si>
  <si>
    <t>platano, maiz, porcicultura</t>
  </si>
  <si>
    <t>POTRERILLO PIE DEL CERRO_10We2s1-30_66553_A1289</t>
  </si>
  <si>
    <t>EL PEDREGAL_04Wa-67_160187_A72</t>
  </si>
  <si>
    <t>EL PEDREGAL_10We2s1-30_66554_A1307</t>
  </si>
  <si>
    <t>NA_04Wa-67_164171_A72</t>
  </si>
  <si>
    <t>LAGUNA DEL PILAR_06Wa-55_164169_A568</t>
  </si>
  <si>
    <t>EL PEDREGAL_04Wa-67_160187_A49</t>
  </si>
  <si>
    <t>A404</t>
  </si>
  <si>
    <t>EL PEDREGAL_05Wbs1-61_66558_A404</t>
  </si>
  <si>
    <t>NA_04Wa-67_164171_A49</t>
  </si>
  <si>
    <t>LAGUNA DEL PILAR_06Wa-55_66548_A581</t>
  </si>
  <si>
    <t>A1000</t>
  </si>
  <si>
    <t>EL PIÑAL_09Vbp-38_160162_A1000</t>
  </si>
  <si>
    <t>cafe_platano_frutales_forestal, cacao_platano, porcicultura</t>
  </si>
  <si>
    <t>LAGUNA DEL PILAR_06Wa-55_164169_A466</t>
  </si>
  <si>
    <t>POTRERILLO PIE DEL CERRO_10Wfs1-30_160177</t>
  </si>
  <si>
    <t>POTRERILLO PIE DEL CERRO_10Wfs1-30_160177_A1349</t>
  </si>
  <si>
    <t>A86</t>
  </si>
  <si>
    <t>NA_04Wa-67_160187_A86</t>
  </si>
  <si>
    <t>maiz, cacao_platano, porcicultura</t>
  </si>
  <si>
    <t>EL PEDREGAL_04Wa-67_160187_A86</t>
  </si>
  <si>
    <t>NA_04Wa-67_164171_A86</t>
  </si>
  <si>
    <t>LAGUNA DEL PILAR_06Wa-55_160181_A568</t>
  </si>
  <si>
    <t>EL PEDREGAL_04Wa-67_164170_A58</t>
  </si>
  <si>
    <t>A847</t>
  </si>
  <si>
    <t>EL PEDREGAL_08Wc2s1-44_66551_A847</t>
  </si>
  <si>
    <t>A577</t>
  </si>
  <si>
    <t>NA_06Wa-55_160183_A577</t>
  </si>
  <si>
    <t>A980</t>
  </si>
  <si>
    <t>EL PIÑAL_09Vbp-38_160162_A980</t>
  </si>
  <si>
    <t>malanga, cafe_platano_frutales_forestal, cacao_platano</t>
  </si>
  <si>
    <t>EL PEDREGAL_06Wa-55_160181_A480</t>
  </si>
  <si>
    <t>NA_06Wa-55_164169_A480</t>
  </si>
  <si>
    <t>A740</t>
  </si>
  <si>
    <t>LAGUNA DEL PILAR_07Wazn-49_164176_A740</t>
  </si>
  <si>
    <t>EL PEDREGAL_06Wa-55_160182_A577</t>
  </si>
  <si>
    <t>POTRERILLO PIE DEL CERRO_04Wa-67_164171_A72</t>
  </si>
  <si>
    <t>POTRERILLO PIE DEL CERRO_04Wa-67_164171_A86</t>
  </si>
  <si>
    <t>LAGUNA DEL PILAR_06Wa-55_160181_A466</t>
  </si>
  <si>
    <t>POTRERILLO PIE DEL CERRO_04Wa-67_160187_A86</t>
  </si>
  <si>
    <t>LAGUNA DEL PILAR_06Wa-55_164169_A555</t>
  </si>
  <si>
    <t>POTRERILLO PIE DEL CERRO_04Wa-67_164171_A49</t>
  </si>
  <si>
    <t>POTRERILLO PIE DEL CERRO_04Wa-67_160187_A72</t>
  </si>
  <si>
    <t>EL PEDREGAL_10We2s1-30_66554_A1289</t>
  </si>
  <si>
    <t>LAGUNA DEL PILAR_06Wa-55_160181_A555</t>
  </si>
  <si>
    <t>A126</t>
  </si>
  <si>
    <t>NA_04Wa-67_160187_A126</t>
  </si>
  <si>
    <t>arracacha, malanga, ganaderia_dp, porcicultura</t>
  </si>
  <si>
    <t>A525</t>
  </si>
  <si>
    <t>NA_06Wa-55_160183_A525</t>
  </si>
  <si>
    <t>EL PEDREGAL_04Wa-67_160187_A126</t>
  </si>
  <si>
    <t>LAGUNA DEL PILAR_07Wazn-49_160194_A740</t>
  </si>
  <si>
    <t>POTRERILLO PIE DEL CERRO_04Wa-67_160187_A49</t>
  </si>
  <si>
    <t>EL PEDREGAL_06Wa-55_160182_A525</t>
  </si>
  <si>
    <t>LAGUNA DEL PILAR_07Wan-49_161208_A640</t>
  </si>
  <si>
    <t>NA_04Wa-67_164171_A126</t>
  </si>
  <si>
    <t>LAGUNA DEL PILAR_06Wa-55_164169_A480</t>
  </si>
  <si>
    <t>A42</t>
  </si>
  <si>
    <t>NA_04Wa-67_160187_A42</t>
  </si>
  <si>
    <t>platano, malanga, maiz</t>
  </si>
  <si>
    <t>POTRERILLO PIE DEL CERRO_10We2s1-30_66553_A1274</t>
  </si>
  <si>
    <t>LAGUNA DEL PILAR_06Wa-55_160181_A480</t>
  </si>
  <si>
    <t>EL PEDREGAL_04Wa-67_160187_A42</t>
  </si>
  <si>
    <t>NA_04Wa-67_164171_A42</t>
  </si>
  <si>
    <t>POTRERILLO PIE DEL CERRO_04Wa-67_160185_A106</t>
  </si>
  <si>
    <t>LAGUNA DEL PILAR_06Wa-55_66548_A568</t>
  </si>
  <si>
    <t>POTRERILLO PIE DEL CERRO_04Wa-67_164171_A126</t>
  </si>
  <si>
    <t>NA_04Wa-67_160186_A58</t>
  </si>
  <si>
    <t>A402</t>
  </si>
  <si>
    <t>EL PEDREGAL_05Wbs1-61_66558_A402</t>
  </si>
  <si>
    <t>EL PEDREGAL_04Wa-67_164170_A82</t>
  </si>
  <si>
    <t>A676</t>
  </si>
  <si>
    <t>LAGUNA DEL PILAR_07Wan-49_66559_A676</t>
  </si>
  <si>
    <t>LAGUNA DEL PILAR_06Wa-55_66548_A466</t>
  </si>
  <si>
    <t>A1409</t>
  </si>
  <si>
    <t>CASCARILLAL_11Rf2s1-23_160204_A1409</t>
  </si>
  <si>
    <t>A1513</t>
  </si>
  <si>
    <t>LA ESPERANZA( EL TIROL)_11Wf-23_160179_A1513</t>
  </si>
  <si>
    <t>SIERRA MONTAÑA_11Qf-23_160167</t>
  </si>
  <si>
    <t>SIERRA MONTAÑA_11Qf-23_160167_A1368</t>
  </si>
  <si>
    <t>POTRERILLO PIE DEL CERRO_04Wa-67_160187_A126</t>
  </si>
  <si>
    <t>LAGUNA DEL PILAR_07Wan-49_160193_A676</t>
  </si>
  <si>
    <t>LAGUNA DEL PILAR_06Wa-55_66548_A555</t>
  </si>
  <si>
    <t>A818</t>
  </si>
  <si>
    <t>EL PIÑAL_08Vdp-44_66518_A818</t>
  </si>
  <si>
    <t>A1026</t>
  </si>
  <si>
    <t>EL PIÑAL_09Vbp-38_160162_A1026</t>
  </si>
  <si>
    <t>platano, cafe_platano_frutales_forestal, cacao_platano, porcicultura</t>
  </si>
  <si>
    <t>POTRERILLO PIE DEL CERRO_04Wa-67_164171_A42</t>
  </si>
  <si>
    <t>LAGUNA DEL PILAR_06Wa-55_66548_A480</t>
  </si>
  <si>
    <t>LAGUNA DEL PILAR_07Wazn-49_66560_A740</t>
  </si>
  <si>
    <t>CASCARILLAL_11Qf-23_160169</t>
  </si>
  <si>
    <t>CASCARILLAL_11Qf-23_160169_A1368</t>
  </si>
  <si>
    <t>NA_04Wa-67_160186_A82</t>
  </si>
  <si>
    <t>EL PEDREGAL_04Wa-67_164170_A140</t>
  </si>
  <si>
    <t>A384</t>
  </si>
  <si>
    <t>EL PEDREGAL_05Wbs1-61_66558_A384</t>
  </si>
  <si>
    <t>EL PIÑAL_09Vbp-38_66524_A1068</t>
  </si>
  <si>
    <t>CASCARILLAL_11Qf-23_160170</t>
  </si>
  <si>
    <t>CASCARILLAL_11Qf-23_160170_A1368</t>
  </si>
  <si>
    <t>A441</t>
  </si>
  <si>
    <t>EL PEDREGAL_05Wbs1-61_66558_A441</t>
  </si>
  <si>
    <t>POTRERILLO PIE DEL CERRO_04Wa-67_160185_A81</t>
  </si>
  <si>
    <t>CASCARILLAL_11Qf-23_160167</t>
  </si>
  <si>
    <t>CASCARILLAL_11Qf-23_160167_A1368</t>
  </si>
  <si>
    <t>POTRERILLO PIE DEL CERRO_04Wa-67_160187_A42</t>
  </si>
  <si>
    <t>POTRERILLO PIE DEL CERRO_04Wa-67_160186_A82</t>
  </si>
  <si>
    <t>POTRERILLO PIE DEL CERRO_04Wa-67_160186_A58</t>
  </si>
  <si>
    <t>NA_04Wa-67_160186_A140</t>
  </si>
  <si>
    <t>LA ESPERANZA( EL TIROL)_11Rf2s1-23_160204_A1409</t>
  </si>
  <si>
    <t>A1038</t>
  </si>
  <si>
    <t>EL PIÑAL_09Vbp-38_160162_A1038</t>
  </si>
  <si>
    <t>EL PIÑAL_08Vdp-44_160159_A818</t>
  </si>
  <si>
    <t>A681</t>
  </si>
  <si>
    <t>LAGUNA DEL PILAR_07Wan-49_66559_A681</t>
  </si>
  <si>
    <t>A379</t>
  </si>
  <si>
    <t>EL PEDREGAL_05Wbs1-61_66558_A379</t>
  </si>
  <si>
    <t>POTRERILLO PIE DEL CERRO_04Wa-67_160186_A140</t>
  </si>
  <si>
    <t>A533</t>
  </si>
  <si>
    <t>NA_06Wa-55_160183_A533</t>
  </si>
  <si>
    <t>EL PEDREGAL_06Wa-55_160182_A533</t>
  </si>
  <si>
    <t>LAGUNA DEL PILAR_07Wan-49_160193_A681</t>
  </si>
  <si>
    <t>A1317</t>
  </si>
  <si>
    <t>POTRERILLO PIE DEL CERRO_10We2s1-30_160190_A1317</t>
  </si>
  <si>
    <t>A78</t>
  </si>
  <si>
    <t>NA_04Wa-67_160187_A78</t>
  </si>
  <si>
    <t>malanga, cacao_platano, ganaderia_dp</t>
  </si>
  <si>
    <t>EL PEDREGAL_04Wa-67_160187_A78</t>
  </si>
  <si>
    <t>POTRERILLO PIE DEL CERRO_04Wa-67_160185_A84</t>
  </si>
  <si>
    <t>A735</t>
  </si>
  <si>
    <t>LAGUNA DEL PILAR_07Wazn-49_164176_A735</t>
  </si>
  <si>
    <t>A697</t>
  </si>
  <si>
    <t>LAGUNA DEL PILAR_07Wazn-49_164176_A697</t>
  </si>
  <si>
    <t>NA_04Wa-67_164171_A78</t>
  </si>
  <si>
    <t>A412</t>
  </si>
  <si>
    <t>EL PEDREGAL_05Wbs1-61_66558_A412</t>
  </si>
  <si>
    <t>A1060</t>
  </si>
  <si>
    <t>EL PIÑAL_09Vbp-38_160162_A1060</t>
  </si>
  <si>
    <t>malanga, maiz, cafe_platano_frutales_forestal, porcicultura</t>
  </si>
  <si>
    <t>A850</t>
  </si>
  <si>
    <t>EL PEDREGAL_08Wc2s1-44_66551_A850</t>
  </si>
  <si>
    <t>A1180</t>
  </si>
  <si>
    <t>EL PIÑAL_09Vcp-38_160163_A1180</t>
  </si>
  <si>
    <t>A863</t>
  </si>
  <si>
    <t>EL PEDREGAL_08Wc2s1-44_66551_A863</t>
  </si>
  <si>
    <t>POTRERILLO PIE DEL CERRO_04Wa-67_160185_A47</t>
  </si>
  <si>
    <t>A530</t>
  </si>
  <si>
    <t>NA_06Wa-55_160183_A530</t>
  </si>
  <si>
    <t>EL PEDREGAL_06Wa-55_160182_A530</t>
  </si>
  <si>
    <t>POTRERILLO PIE DEL CERRO_04Wa-67_164171_A78</t>
  </si>
  <si>
    <t>A1008</t>
  </si>
  <si>
    <t>EL PIÑAL_09Vbp-38_160162_A1008</t>
  </si>
  <si>
    <t>LAGUNA DEL PILAR_07Wazn-49_160194_A735</t>
  </si>
  <si>
    <t>EL PEDREGAL_04Wa-67_164170_A108</t>
  </si>
  <si>
    <t>A507</t>
  </si>
  <si>
    <t>NA_06Wa-55_160183_A507</t>
  </si>
  <si>
    <t>A803</t>
  </si>
  <si>
    <t>EL PIÑAL_08Vdp-44_66518_A803</t>
  </si>
  <si>
    <t>LAGUNA DEL PILAR_07Wazn-49_160194_A697</t>
  </si>
  <si>
    <t>POTRERILLO PIE DEL CERRO_04Wa-67_160187_A78</t>
  </si>
  <si>
    <t>A924</t>
  </si>
  <si>
    <t>EL PIÑAL_09Vbp-38_160162_A924</t>
  </si>
  <si>
    <t>EL PEDREGAL_08Wc2s1-44_66550_A879</t>
  </si>
  <si>
    <t>EL PEDREGAL_08Wc2s1-44_66550_A830</t>
  </si>
  <si>
    <t>EL PEDREGAL_06Wa-55_160182_A507</t>
  </si>
  <si>
    <t>A889</t>
  </si>
  <si>
    <t>EL PEDREGAL_08Wc2s1-44_66551_A889</t>
  </si>
  <si>
    <t>EL PEDREGAL_10We2s1-30_160190_A1317</t>
  </si>
  <si>
    <t>A500</t>
  </si>
  <si>
    <t>NA_06Wa-55_160183_A500</t>
  </si>
  <si>
    <t>A1257</t>
  </si>
  <si>
    <t>POTRERILLO PIE DEL CERRO_10We2s1-30_160190_A1257</t>
  </si>
  <si>
    <t>EL PEDREGAL_06Wa-55_160182_A500</t>
  </si>
  <si>
    <t>EL PIÑAL_09Vbp-38_66524_A1039</t>
  </si>
  <si>
    <t>EL PEDREGAL_05Wbs1-61_160191_A451</t>
  </si>
  <si>
    <t>NA_04Wa-67_160186_A108</t>
  </si>
  <si>
    <t>EL PEDREGAL_05Wbs1-61_160191_A409</t>
  </si>
  <si>
    <t>EL PEDREGAL_05Wbs1-61_160192_A451</t>
  </si>
  <si>
    <t>A671</t>
  </si>
  <si>
    <t>LAGUNA DEL PILAR_07Wan-49_66559_A671</t>
  </si>
  <si>
    <t>A584</t>
  </si>
  <si>
    <t>NA_06Wa-55_160183_A584</t>
  </si>
  <si>
    <t>EL PEDREGAL_04Wa-67_164170_A55</t>
  </si>
  <si>
    <t>A1101</t>
  </si>
  <si>
    <t>EL PIÑAL_09Vcp-38_160163_A1101</t>
  </si>
  <si>
    <t>EL PEDREGAL_06Wa-55_160182_A584</t>
  </si>
  <si>
    <t>CASCARILLAL_09Vcp-38_160163_A1180</t>
  </si>
  <si>
    <t>EL PIÑAL_08Vdp-44_160159_A803</t>
  </si>
  <si>
    <t>A615</t>
  </si>
  <si>
    <t>LAGUNA DEL PILAR_07Wan-49_66559_A615</t>
  </si>
  <si>
    <t>LAGUNA DEL PILAR_07Wan-49_160193_A671</t>
  </si>
  <si>
    <t>A406</t>
  </si>
  <si>
    <t>EL PEDREGAL_05Wbs1-61_66558_A406</t>
  </si>
  <si>
    <t>POTRERILLO PIE DEL CERRO_04Wa-67_160186_A108</t>
  </si>
  <si>
    <t>A44</t>
  </si>
  <si>
    <t>NA_04Wa-67_160187_A44</t>
  </si>
  <si>
    <t>platano, malanga, ganaderia_dp</t>
  </si>
  <si>
    <t>EL PEDREGAL_08Wc2s1-44_160189_A879</t>
  </si>
  <si>
    <t>EL PEDREGAL_05Wbs1-61_160192_A409</t>
  </si>
  <si>
    <t>EL PIÑAL_09Vbp-38_66524_A986</t>
  </si>
  <si>
    <t>LAGUNA DEL PILAR_07Wazn-49_66560_A735</t>
  </si>
  <si>
    <t>EL PEDREGAL_04Wa-67_160187_A44</t>
  </si>
  <si>
    <t>EL PEDREGAL_10We2s1-30_66554_A1274</t>
  </si>
  <si>
    <t>NA_04Wa-67_164171_A44</t>
  </si>
  <si>
    <t>EL PEDREGAL_08Wc2s1-44_160189_A830</t>
  </si>
  <si>
    <t>LAGUNA DEL PILAR_07Wan-49_160193_A615</t>
  </si>
  <si>
    <t>A811</t>
  </si>
  <si>
    <t>EL PIÑAL_08Vdp-44_66518_A811</t>
  </si>
  <si>
    <t>EL PEDREGAL_04Wa-67_164170_A40</t>
  </si>
  <si>
    <t>A1159</t>
  </si>
  <si>
    <t>EL PIÑAL_09Vcp-38_160163_A1159</t>
  </si>
  <si>
    <t>LAGUNA DEL PILAR_07Wazn-49_66560_A697</t>
  </si>
  <si>
    <t>A249</t>
  </si>
  <si>
    <t>POTRERILLO PIE DEL CERRO_05Wa-61_160184_A249</t>
  </si>
  <si>
    <t>EL PEDREGAL_05Wbs1-61_160191_A391</t>
  </si>
  <si>
    <t>NA_04Wa-67_160186_A55</t>
  </si>
  <si>
    <t>A7</t>
  </si>
  <si>
    <t>NA_04Wa-67_160187_A7</t>
  </si>
  <si>
    <t>platano, arracacha</t>
  </si>
  <si>
    <t>POTRERILLO PIE DEL CERRO_10We2s1-30_66553_A1317</t>
  </si>
  <si>
    <t>A822</t>
  </si>
  <si>
    <t>EL PIÑAL_08Vdp-44_66518_A822</t>
  </si>
  <si>
    <t>A626</t>
  </si>
  <si>
    <t>LAGUNA DEL PILAR_07Wan-49_66559_A626</t>
  </si>
  <si>
    <t>POTRERILLO PIE DEL CERRO_04Wa-67_164171_A44</t>
  </si>
  <si>
    <t>CASCARILLAL_09Vcp-38_160163_A1101</t>
  </si>
  <si>
    <t>EL PEDREGAL_04Wa-67_160187_A7</t>
  </si>
  <si>
    <t>EL PIÑAL_09Vbp-38_66524_A1042</t>
  </si>
  <si>
    <t>EL PEDREGAL_05Wbs1-61_160192_A391</t>
  </si>
  <si>
    <t>NA_04Wa-67_164171_A7</t>
  </si>
  <si>
    <t>NA_04Wa-67_160186_A40</t>
  </si>
  <si>
    <t>LAGUNA DEL PILAR_07Wan-49_160193_A626</t>
  </si>
  <si>
    <t>POTRERILLO PIE DEL CERRO_04Wa-67_160187_A44</t>
  </si>
  <si>
    <t>EL PEDREGAL_04Wa-67_164170_A67</t>
  </si>
  <si>
    <t>POTRERILLO PIE DEL CERRO_04Wa-67_160186_A55</t>
  </si>
  <si>
    <t>EL PIÑAL_08Vdp-44_160159_A822</t>
  </si>
  <si>
    <t>EL PIÑAL_08Vdp-44_160159_A811</t>
  </si>
  <si>
    <t>EL PEDREGAL_04Wa-67_164170_A36</t>
  </si>
  <si>
    <t>A16</t>
  </si>
  <si>
    <t>NA_04Wa-67_160187_A16</t>
  </si>
  <si>
    <t>arracacha, cacao_platano</t>
  </si>
  <si>
    <t>EL PEDREGAL_10We2s1-30_160190_A1257</t>
  </si>
  <si>
    <t>NA_04Wa-67_160186_A67</t>
  </si>
  <si>
    <t>A1266</t>
  </si>
  <si>
    <t>POTRERILLO PIE DEL CERRO_10We2s1-30_160190_A1266</t>
  </si>
  <si>
    <t>EL PEDREGAL_05Wbs1-61_160191_A428</t>
  </si>
  <si>
    <t>EL PEDREGAL_04Wa-67_160187_A16</t>
  </si>
  <si>
    <t>A910</t>
  </si>
  <si>
    <t>EL PIÑAL_09Vbp-38_160162_A910</t>
  </si>
  <si>
    <t>NA_04Wa-67_164171_A16</t>
  </si>
  <si>
    <t>EL PEDREGAL_04Wa-67_164170_A146</t>
  </si>
  <si>
    <t>POTRERILLO PIE DEL CERRO_04Wa-67_160186_A67</t>
  </si>
  <si>
    <t>EL PEDREGAL_05Wbs1-61_160192_A428</t>
  </si>
  <si>
    <t>A380</t>
  </si>
  <si>
    <t>EL PEDREGAL_05Wbs1-61_66558_A380</t>
  </si>
  <si>
    <t>POTRERILLO PIE DEL CERRO_04Wa-67_160186_A40</t>
  </si>
  <si>
    <t>A1018</t>
  </si>
  <si>
    <t>EL PIÑAL_09Vbp-38_160162_A1018</t>
  </si>
  <si>
    <t>platano, malanga, cafe_platano_frutales_forestal, cacao_platano</t>
  </si>
  <si>
    <t>NA_06Wa-55_164169_A598</t>
  </si>
  <si>
    <t>POTRERILLO PIE DEL CERRO_04Wa-67_164171_A16</t>
  </si>
  <si>
    <t>EL PEDREGAL_06Wa-55_160181_A598</t>
  </si>
  <si>
    <t>NA_04Wa-67_160186_A146</t>
  </si>
  <si>
    <t>POTRERILLO PIE DEL CERRO_04Wa-67_160187_A16</t>
  </si>
  <si>
    <t>NA_04Wa-67_160186_A36</t>
  </si>
  <si>
    <t>A1063</t>
  </si>
  <si>
    <t>EL PIÑAL_09Vbp-38_160162_A1063</t>
  </si>
  <si>
    <t>EL PEDREGAL_10We2s1-30_66554_A1317</t>
  </si>
  <si>
    <t>POTRERILLO PIE DEL CERRO_04Wa-67_164171_A7</t>
  </si>
  <si>
    <t>EL PIÑAL_09Vbp-38_66524_A948</t>
  </si>
  <si>
    <t>POTRERILLO PIE DEL CERRO_04Wa-67_160186_A146</t>
  </si>
  <si>
    <t>CASCARILLAL_09Vcp-38_160163_A1159</t>
  </si>
  <si>
    <t>A544</t>
  </si>
  <si>
    <t>NA_06Wa-55_160183_A544</t>
  </si>
  <si>
    <t>EL PEDREGAL_06Wa-55_160182_A544</t>
  </si>
  <si>
    <t>POTRERILLO PIE DEL CERRO_04Wa-67_160185_A79</t>
  </si>
  <si>
    <t>POTRERILLO PIE DEL CERRO_04Wa-67_160185_A117</t>
  </si>
  <si>
    <t>A1366</t>
  </si>
  <si>
    <t>EL PIÑAL_11Qf-23_160166_A1366</t>
  </si>
  <si>
    <t>LAGUNA DEL PILAR_06Wa-55_164169_A598</t>
  </si>
  <si>
    <t>EL PIÑAL_09Vbp-38_66524_A1019</t>
  </si>
  <si>
    <t>POTRERILLO PIE DEL CERRO_04Wa-67_160186_A36</t>
  </si>
  <si>
    <t>A1364</t>
  </si>
  <si>
    <t>EL PIÑAL_11Qf-23_160166_A1364</t>
  </si>
  <si>
    <t>A1458</t>
  </si>
  <si>
    <t>EL PIÑAL_11Vf-23_160161_A1458</t>
  </si>
  <si>
    <t>A894</t>
  </si>
  <si>
    <t>EL PEDREGAL_08Wc2s1-44_66551_A894</t>
  </si>
  <si>
    <t>LAGUNA DEL PILAR_06Wa-55_160181_A598</t>
  </si>
  <si>
    <t>POTRERILLO PIE DEL CERRO_04Wa-67_160187_A7</t>
  </si>
  <si>
    <t>A536</t>
  </si>
  <si>
    <t>NA_06Wa-55_160183_A536</t>
  </si>
  <si>
    <t>EL PEDREGAL_06Wa-55_160182_A536</t>
  </si>
  <si>
    <t>A1089</t>
  </si>
  <si>
    <t>EL PIÑAL_09Vcp-38_160163_A1089</t>
  </si>
  <si>
    <t>A852</t>
  </si>
  <si>
    <t>EL PEDREGAL_08Wc2s1-44_66551_A852</t>
  </si>
  <si>
    <t>A1192</t>
  </si>
  <si>
    <t>EL PIÑAL_09Vcp-38_160163_A1192</t>
  </si>
  <si>
    <t>EL PEDREGAL_10We2s1-30_160190_A1266</t>
  </si>
  <si>
    <t>A1455</t>
  </si>
  <si>
    <t>EL PIÑAL_11Vf-23_160161_A1455</t>
  </si>
  <si>
    <t>EL PEDREGAL_05Wbs1-61_160191_A389</t>
  </si>
  <si>
    <t>11Rf-23</t>
  </si>
  <si>
    <t>SIERRA NEGRA_11Rf-23_160208</t>
  </si>
  <si>
    <t>A1387</t>
  </si>
  <si>
    <t>SIERRA NEGRA_11Rf-23_160208_A1387</t>
  </si>
  <si>
    <t>NA_06Wa-55_164169_A566</t>
  </si>
  <si>
    <t>EL PIÑAL_09Vbp-38_66524_A1045</t>
  </si>
  <si>
    <t>EL PEDREGAL_06Wa-55_160181_A566</t>
  </si>
  <si>
    <t>EL PEDREGAL_05Wbs1-61_160192_A389</t>
  </si>
  <si>
    <t>LAGUNA DEL PILAR_06Wa-55_66548_A598</t>
  </si>
  <si>
    <t>EL PEDREGAL_10We2s1-30_164173</t>
  </si>
  <si>
    <t>EL PEDREGAL_10We2s1-30_164173_A1262</t>
  </si>
  <si>
    <t>LA ESPERANZA( EL TIROL)_11Rf-23_160208</t>
  </si>
  <si>
    <t>LA ESPERANZA( EL TIROL)_11Rf-23_160208_A1387</t>
  </si>
  <si>
    <t>EL PEDREGAL_05Wbs1-61_160191_A455</t>
  </si>
  <si>
    <t>A933</t>
  </si>
  <si>
    <t>EL PIÑAL_09Vbp-38_160162_A933</t>
  </si>
  <si>
    <t>cafe_platano_frutales_forestal, cacao_platano</t>
  </si>
  <si>
    <t>EL PEDREGAL_05Wbs1-61_160191_A374</t>
  </si>
  <si>
    <t>A1017</t>
  </si>
  <si>
    <t>EL PIÑAL_09Vbp-38_160162_A1017</t>
  </si>
  <si>
    <t>CASCARILLAL_09Vcp-38_160163_A1192</t>
  </si>
  <si>
    <t>EL PEDREGAL_05Wbs1-61_160192_A455</t>
  </si>
  <si>
    <t>A873</t>
  </si>
  <si>
    <t>EL PEDREGAL_08Wc2s1-44_66551_A873</t>
  </si>
  <si>
    <t>A1311</t>
  </si>
  <si>
    <t>POTRERILLO PIE DEL CERRO_10We2s1-30_160190_A1311</t>
  </si>
  <si>
    <t>A350</t>
  </si>
  <si>
    <t>EL PEDREGAL_05Wbs1-61_66558_A350</t>
  </si>
  <si>
    <t>POTRERILLO PIE DEL CERRO_04Wa-67_160185_A45</t>
  </si>
  <si>
    <t>A502</t>
  </si>
  <si>
    <t>NA_06Wa-55_160183_A502</t>
  </si>
  <si>
    <t>EL PEDREGAL_05Wbs1-61_160192_A374</t>
  </si>
  <si>
    <t>SIERRA MONTAÑA_11Qf-23_160167_A1366</t>
  </si>
  <si>
    <t>EL PEDREGAL_06Wa-55_160182_A502</t>
  </si>
  <si>
    <t>A1405</t>
  </si>
  <si>
    <t>CASCARILLAL_11Rf2s1-23_160204_A1405</t>
  </si>
  <si>
    <t>A1507</t>
  </si>
  <si>
    <t>LA ESPERANZA( EL TIROL)_11Wf-23_160179_A1507</t>
  </si>
  <si>
    <t>LAGUNA DEL PILAR_06Wa-55_164169_A566</t>
  </si>
  <si>
    <t>EL PEDREGAL_04Wa-67_164170_A111</t>
  </si>
  <si>
    <t>POTRERILLO PIE DEL CERRO_10We2s1-30_66553_A1257</t>
  </si>
  <si>
    <t>A857</t>
  </si>
  <si>
    <t>EL PEDREGAL_08Wc2s1-44_66551_A857</t>
  </si>
  <si>
    <t>A143</t>
  </si>
  <si>
    <t>NA_04Wa-67_160187_A143</t>
  </si>
  <si>
    <t>malanga, maiz, ganaderia_dp, porcicultura</t>
  </si>
  <si>
    <t>EL PEDREGAL_05Wbs1-61_160191_A377</t>
  </si>
  <si>
    <t>POTRERILLO PIE DEL CERRO_08Wc2s1-44_160188_A879</t>
  </si>
  <si>
    <t>CASCARILLAL_11Qf-23_160169_A1366</t>
  </si>
  <si>
    <t>EL PEDREGAL_04Wa-67_160187_A143</t>
  </si>
  <si>
    <t>POTRERILLO PIE DEL CERRO_08Wc2s1-44_66550_A879</t>
  </si>
  <si>
    <t>NA_04Wa-67_164171_A143</t>
  </si>
  <si>
    <t>CASCARILLAL_11Qf-23_160170_A1366</t>
  </si>
  <si>
    <t>LAGUNA DEL PILAR_06Wa-55_160181_A566</t>
  </si>
  <si>
    <t>CASCARILLAL_11Qf-23_160167_A1366</t>
  </si>
  <si>
    <t>A14</t>
  </si>
  <si>
    <t>NA_04Wa-67_160187_A14</t>
  </si>
  <si>
    <t>arracacha, malanga</t>
  </si>
  <si>
    <t>EL PEDREGAL_05Wbs1-61_160192_A377</t>
  </si>
  <si>
    <t>EL PEDREGAL_04Wa-67_164170_A75</t>
  </si>
  <si>
    <t>A101</t>
  </si>
  <si>
    <t>NA_04Wa-67_160187_A101</t>
  </si>
  <si>
    <t>platano, arracacha, maiz, porcicultura</t>
  </si>
  <si>
    <t>CASCARILLAL_09Vcp-38_160163_A1089</t>
  </si>
  <si>
    <t>NA_06Wa-55_164169_A516</t>
  </si>
  <si>
    <t>A1167</t>
  </si>
  <si>
    <t>EL PIÑAL_09Vcp-38_160163_A1167</t>
  </si>
  <si>
    <t>LA ESPERANZA( EL TIROL)_11Rf2s1-23_160204_A1405</t>
  </si>
  <si>
    <t>EL PEDREGAL_04Wa-67_160187_A101</t>
  </si>
  <si>
    <t>CASCARILLAL_11Rf-23_160208</t>
  </si>
  <si>
    <t>CASCARILLAL_11Rf-23_160208_A1387</t>
  </si>
  <si>
    <t>NA_04Wa-67_160186_A111</t>
  </si>
  <si>
    <t>NA_04Wa-67_164171_A101</t>
  </si>
  <si>
    <t>POTRERILLO PIE DEL CERRO_04Wa-67_164171_A143</t>
  </si>
  <si>
    <t>EL PEDREGAL_04Wa-67_160187_A14</t>
  </si>
  <si>
    <t>A956</t>
  </si>
  <si>
    <t>EL PIÑAL_09Vbp-38_160162_A956</t>
  </si>
  <si>
    <t>arracacha, malanga, cafe_platano_frutales_forestal</t>
  </si>
  <si>
    <t>POTRERILLO PIE DEL CERRO_10We2s1-30_66553_A1266</t>
  </si>
  <si>
    <t>EL PEDREGAL_06Wa-55_160181_A516</t>
  </si>
  <si>
    <t>A130</t>
  </si>
  <si>
    <t>NA_04Wa-67_160187_A130</t>
  </si>
  <si>
    <t>arracacha, maiz, cacao_platano, porcicultura</t>
  </si>
  <si>
    <t>POTRERILLO PIE DEL CERRO_04Wa-67_160187_A143</t>
  </si>
  <si>
    <t>EL PEDREGAL_04Wa-67_160187_A130</t>
  </si>
  <si>
    <t>NA_04Wa-67_164171_A14</t>
  </si>
  <si>
    <t>NA_04Wa-67_164171_A130</t>
  </si>
  <si>
    <t>A802</t>
  </si>
  <si>
    <t>EL PIÑAL_08Vdp-44_66518_A802</t>
  </si>
  <si>
    <t>A24</t>
  </si>
  <si>
    <t>NA_04Wa-67_160187_A24</t>
  </si>
  <si>
    <t>malanga, ganaderia_dp</t>
  </si>
  <si>
    <t>POTRERILLO PIE DEL CERRO_04Wa-67_160186_A111</t>
  </si>
  <si>
    <t>A896</t>
  </si>
  <si>
    <t>EL PEDREGAL_08Wc2s1-44_66551_A896</t>
  </si>
  <si>
    <t>POTRERILLO PIE DEL CERRO_08Wc2s1-44_160188_A830</t>
  </si>
  <si>
    <t>EL PEDREGAL_04Wa-67_160187_A24</t>
  </si>
  <si>
    <t>EL PIÑAL_09Vbp-38_66524_A1069</t>
  </si>
  <si>
    <t>A871</t>
  </si>
  <si>
    <t>EL PEDREGAL_08Wc2s1-44_66551_A871</t>
  </si>
  <si>
    <t>POTRERILLO PIE DEL CERRO_04Wa-67_164171_A130</t>
  </si>
  <si>
    <t>POTRERILLO PIE DEL CERRO_08Wc2s1-44_66550_A830</t>
  </si>
  <si>
    <t>LAGUNA DEL PILAR_06Wa-55_66548_A566</t>
  </si>
  <si>
    <t>EL PIÑAL_09Vbp-38_66524_A1064</t>
  </si>
  <si>
    <t>EL PEDREGAL_10We2s1-30_160190_A1311</t>
  </si>
  <si>
    <t>A1070</t>
  </si>
  <si>
    <t>EL PIÑAL_09Vbp-38_160162_A1070</t>
  </si>
  <si>
    <t>malanga, cafe_platano_frutales_forestal, ganaderia_dp, porcicultura</t>
  </si>
  <si>
    <t>NA_04Wa-67_164171_A24</t>
  </si>
  <si>
    <t>POTRERILLO PIE DEL CERRO_04Wa-67_160187_A130</t>
  </si>
  <si>
    <t>A453</t>
  </si>
  <si>
    <t>EL PEDREGAL_05Wbs1-61_66558_A453</t>
  </si>
  <si>
    <t>A358</t>
  </si>
  <si>
    <t>EL PEDREGAL_05Wbs1-61_66558_A358</t>
  </si>
  <si>
    <t>POTRERILLO PIE DEL CERRO_04Wa-67_164171_A101</t>
  </si>
  <si>
    <t>NA_06Wa-55_164169_A494</t>
  </si>
  <si>
    <t>A952</t>
  </si>
  <si>
    <t>EL PIÑAL_09Vbp-38_160162_A952</t>
  </si>
  <si>
    <t>platano, cafe_platano_frutales_forestal, cacao_platano</t>
  </si>
  <si>
    <t>EL PEDREGAL_06Wa-55_160181_A494</t>
  </si>
  <si>
    <t>NA_04Wa-67_160186_A75</t>
  </si>
  <si>
    <t>EL PIÑAL_09Vbp-38_66524_A1009</t>
  </si>
  <si>
    <t>CASCARILLAL_09Vcp-38_160163_A1167</t>
  </si>
  <si>
    <t>NA_06Wa-55_164169_A540</t>
  </si>
  <si>
    <t>EL PIÑAL_08Vdp-44_160159_A802</t>
  </si>
  <si>
    <t>EL PEDREGAL_05Wbs1-61_160191_A430</t>
  </si>
  <si>
    <t>EL PEDREGAL_05Wbs1-61_160191_A398</t>
  </si>
  <si>
    <t>EL PEDREGAL_04Wa-67_164170_A119</t>
  </si>
  <si>
    <t>NA_06Wa-55_164169_A513</t>
  </si>
  <si>
    <t>EL PEDREGAL_06Wa-55_160181_A540</t>
  </si>
  <si>
    <t>EL PEDREGAL_05Wbs1-61_160192_A398</t>
  </si>
  <si>
    <t>A465</t>
  </si>
  <si>
    <t>NA_06Wa-55_160183_A465</t>
  </si>
  <si>
    <t>POTRERILLO PIE DEL CERRO_04Wa-67_160187_A101</t>
  </si>
  <si>
    <t>EL PEDREGAL_06Wa-55_160181_A513</t>
  </si>
  <si>
    <t>EL PEDREGAL_05Wbs1-61_160192_A430</t>
  </si>
  <si>
    <t>TIERRA NUEVA  TRES PICOS_11Rf-23_160208</t>
  </si>
  <si>
    <t>TIERRA NUEVA  TRES PICOS_11Rf-23_160208_A1387</t>
  </si>
  <si>
    <t>A57</t>
  </si>
  <si>
    <t>NA_04Wa-67_160187_A57</t>
  </si>
  <si>
    <t>arracacha, malanga, ganaderia_dp</t>
  </si>
  <si>
    <t>LA DUDA (AGUAS ARRIBA)_11Rf-23_160208</t>
  </si>
  <si>
    <t>LA DUDA (AGUAS ARRIBA)_11Rf-23_160208_A1387</t>
  </si>
  <si>
    <t>LAGUNA DEL PILAR_07Wan-49_161208_A648</t>
  </si>
  <si>
    <t>EL PEDREGAL_06Wa-55_160182_A465</t>
  </si>
  <si>
    <t>A752</t>
  </si>
  <si>
    <t>EL PIÑAL_08Vdp-44_66518_A752</t>
  </si>
  <si>
    <t>EL PEDREGAL_10We2s1-30_66554_A1257</t>
  </si>
  <si>
    <t>EL PEDREGAL_04Wa-67_160187_A57</t>
  </si>
  <si>
    <t>NA_04Wa-67_164171_A57</t>
  </si>
  <si>
    <t>EL PEDREGAL_10We2s1-30_66554_A1266</t>
  </si>
  <si>
    <t>A1052</t>
  </si>
  <si>
    <t>EL PIÑAL_09Vbp-38_160162_A1052</t>
  </si>
  <si>
    <t>arracacha, cafe_platano_frutales_forestal, cacao_platano, porcicultura</t>
  </si>
  <si>
    <t>EL PIÑAL_09Vbp-38_66524_A923</t>
  </si>
  <si>
    <t>NA_04Wa-67_160186_A119</t>
  </si>
  <si>
    <t>POTRERILLO PIE DEL CERRO_04Wa-67_164171_A24</t>
  </si>
  <si>
    <t>A116</t>
  </si>
  <si>
    <t>NA_04Wa-67_160187_A116</t>
  </si>
  <si>
    <t>arracacha, malanga, maiz, cacao_platano</t>
  </si>
  <si>
    <t>A190</t>
  </si>
  <si>
    <t>LAGUNA DEL PILAR_04Wai-67_161194_A190</t>
  </si>
  <si>
    <t>A1504</t>
  </si>
  <si>
    <t>LA ESPERANZA( EL TIROL)_11Wf-23_160179_A1504</t>
  </si>
  <si>
    <t>POTRERILLO PIE DEL CERRO_04Wa-67_160186_A75</t>
  </si>
  <si>
    <t>A1403</t>
  </si>
  <si>
    <t>CASCARILLAL_11Rf2s1-23_160204_A1403</t>
  </si>
  <si>
    <t>EL PEDREGAL_04Wa-67_160187_A116</t>
  </si>
  <si>
    <t>LAGUNA DEL PILAR_06Wa-55_164169_A494</t>
  </si>
  <si>
    <t>NA_04Wa-67_164171_A116</t>
  </si>
  <si>
    <t>SIERRA MONTAÑA_11Qf-23_160167_A1364</t>
  </si>
  <si>
    <t>NA_06Wa-55_164169_A604</t>
  </si>
  <si>
    <t>A314</t>
  </si>
  <si>
    <t>POTRERILLO PIE DEL CERRO_05Wa-61_160184_A314</t>
  </si>
  <si>
    <t>NA_06Wa-55_164169_A498</t>
  </si>
  <si>
    <t>EL PEDREGAL_06Wa-55_160181_A604</t>
  </si>
  <si>
    <t>POTRERILLO PIE DEL CERRO_04Wa-67_160186_A119</t>
  </si>
  <si>
    <t>LAGUNA DEL PILAR_06Wa-55_164169_A513</t>
  </si>
  <si>
    <t>A9</t>
  </si>
  <si>
    <t>NA_04Wa-67_160187_A9</t>
  </si>
  <si>
    <t>platano, maiz</t>
  </si>
  <si>
    <t>POTRERILLO PIE DEL CERRO_04Wa-67_160187_A24</t>
  </si>
  <si>
    <t>LAGUNA DEL PILAR_06Wa-55_164169_A516</t>
  </si>
  <si>
    <t>POTRERILLO PIE DEL CERRO_04Wa-67_164171_A57</t>
  </si>
  <si>
    <t>LAGUNA DEL PILAR_06Wa-55_160181_A494</t>
  </si>
  <si>
    <t>EL PIÑAL_08Vdp-44_160159_A752</t>
  </si>
  <si>
    <t>EL PEDREGAL_04Wa-67_160187_A9</t>
  </si>
  <si>
    <t>A423</t>
  </si>
  <si>
    <t>EL PEDREGAL_05Wbs1-61_66558_A423</t>
  </si>
  <si>
    <t>NA_04Wa-67_164171_A9</t>
  </si>
  <si>
    <t>LAGUNA DEL PILAR_06Wa-55_160181_A513</t>
  </si>
  <si>
    <t>LAGUNA DEL PILAR_06Wa-55_164169_A540</t>
  </si>
  <si>
    <t>EL PEDREGAL_06Wa-55_160181_A498</t>
  </si>
  <si>
    <t>POTRERILLO PIE DEL CERRO_04Wa-67_164171_A116</t>
  </si>
  <si>
    <t>LAGUNA DEL PILAR_06Wa-55_164169_A604</t>
  </si>
  <si>
    <t>CASCARILLAL_11Qf-23_160169_A1364</t>
  </si>
  <si>
    <t>POTRERILLO PIE DEL CERRO_10We2s1-30_66553_A1311</t>
  </si>
  <si>
    <t>EL PEDREGAL_08Wc2s1-44_66550_A887</t>
  </si>
  <si>
    <t>LAGUNA DEL PILAR_06Wa-55_160181_A604</t>
  </si>
  <si>
    <t>A27</t>
  </si>
  <si>
    <t>NA_04Wa-67_160187_A27</t>
  </si>
  <si>
    <t>maiz, cacao_platano</t>
  </si>
  <si>
    <t>A364</t>
  </si>
  <si>
    <t>EL PEDREGAL_05Wbs1-61_66558_A364</t>
  </si>
  <si>
    <t>EL PEDREGAL_04Wa-67_160187_A27</t>
  </si>
  <si>
    <t>CASCARILLAL_11Qf-23_160170_A1364</t>
  </si>
  <si>
    <t>A1321</t>
  </si>
  <si>
    <t>POTRERILLO PIE DEL CERRO_10We2s1-30_160190_A1321</t>
  </si>
  <si>
    <t>NA_04Wa-67_164171_A27</t>
  </si>
  <si>
    <t>POTRERILLO PIE DEL CERRO_04Wa-67_160187_A116</t>
  </si>
  <si>
    <t>A164</t>
  </si>
  <si>
    <t>LAGUNA DEL PILAR_04Wai-67_161194_A164</t>
  </si>
  <si>
    <t>LAGUNA DEL PILAR_06Wa-55_160181_A540</t>
  </si>
  <si>
    <t>POTRERILLO PIE DEL CERRO_04Wa-67_160187_A57</t>
  </si>
  <si>
    <t>POTRERILLO PIE DEL CERRO_04Wa-67_164171_A27</t>
  </si>
  <si>
    <t>POTRERILLO PIE DEL CERRO_04Wa-67_160187_A27</t>
  </si>
  <si>
    <t>A601</t>
  </si>
  <si>
    <t>NA_06Wa-55_160183_A601</t>
  </si>
  <si>
    <t>LAGUNA DEL PILAR_06Wa-55_160181_A516</t>
  </si>
  <si>
    <t>EL PEDREGAL_06Wa-55_160182_A601</t>
  </si>
  <si>
    <t>CASCARILLAL_11Qf-23_160167_A1364</t>
  </si>
  <si>
    <t>A1032</t>
  </si>
  <si>
    <t>EL PIÑAL_09Vbp-38_160162_A1032</t>
  </si>
  <si>
    <t>arracacha, malanga, cafe_platano_frutales_forestal, cacao_platano</t>
  </si>
  <si>
    <t>A1072</t>
  </si>
  <si>
    <t>EL PIÑAL_09Vbp-38_160162_A1072</t>
  </si>
  <si>
    <t>EL PIÑAL_09Vbp-38_66524_A1035</t>
  </si>
  <si>
    <t>POTRERILLO PIE DEL CERRO_04Wa-67_164171_A9</t>
  </si>
  <si>
    <t>EL PEDREGAL_05Wbs1-61_160191_A436</t>
  </si>
  <si>
    <t>A1075</t>
  </si>
  <si>
    <t>EL PIÑAL_09Vbp-38_160162_A1075</t>
  </si>
  <si>
    <t>maiz, cafe_platano_frutales_forestal, cacao_platano, porcicultura</t>
  </si>
  <si>
    <t>LA ESPERANZA( EL TIROL)_11Rf2s1-23_160204_A1403</t>
  </si>
  <si>
    <t>EL PEDREGAL_08Wc2s1-44_160189_A887</t>
  </si>
  <si>
    <t>LAGUNA DEL PILAR_06Wa-55_66548_A604</t>
  </si>
  <si>
    <t>A94</t>
  </si>
  <si>
    <t>NA_04Wa-67_160187_A94</t>
  </si>
  <si>
    <t>platano, arracacha, malanga, maiz</t>
  </si>
  <si>
    <t>NA_06Wa-55_164169_A569</t>
  </si>
  <si>
    <t>EL PEDREGAL_05Wbs1-61_160192_A436</t>
  </si>
  <si>
    <t>LAGUNA DEL PILAR_06Wa-55_66548_A494</t>
  </si>
  <si>
    <t>A444</t>
  </si>
  <si>
    <t>EL PEDREGAL_05Wbs1-61_66558_A444</t>
  </si>
  <si>
    <t>EL PEDREGAL_06Wa-55_160181_A569</t>
  </si>
  <si>
    <t>A390</t>
  </si>
  <si>
    <t>EL PEDREGAL_05Wbs1-61_66558_A390</t>
  </si>
  <si>
    <t>LAGUNA DEL PILAR_06Wa-55_66548_A513</t>
  </si>
  <si>
    <t>EL PEDREGAL_04Wa-67_160187_A94</t>
  </si>
  <si>
    <t>POTRERILLO PIE DEL CERRO_04Wa-67_160187_A9</t>
  </si>
  <si>
    <t>NA_04Wa-67_164171_A94</t>
  </si>
  <si>
    <t>A434</t>
  </si>
  <si>
    <t>EL PEDREGAL_05Wbs1-61_66558_A434</t>
  </si>
  <si>
    <t>EL PEDREGAL_10We2s1-30_160190_A1321</t>
  </si>
  <si>
    <t>A1196</t>
  </si>
  <si>
    <t>EL PIÑAL_09Vcp-38_160163_A1196</t>
  </si>
  <si>
    <t>LAGUNA DEL PILAR_06Wa-55_164169_A498</t>
  </si>
  <si>
    <t>EL PEDREGAL_04Wa-67_164170_A72</t>
  </si>
  <si>
    <t>A157</t>
  </si>
  <si>
    <t>LAGUNA DEL PILAR_04Wai-67_161194_A157</t>
  </si>
  <si>
    <t>EL PEDREGAL_04Wa-67_164170_A49</t>
  </si>
  <si>
    <t>A61</t>
  </si>
  <si>
    <t>NA_04Wa-67_160187_A61</t>
  </si>
  <si>
    <t>arracacha, maiz, avicultura_engorde</t>
  </si>
  <si>
    <t>A148</t>
  </si>
  <si>
    <t>NA_04Wa-67_160187_A148</t>
  </si>
  <si>
    <t>maiz, cacao_platano, avicultura_engorde, ganaderia_dp</t>
  </si>
  <si>
    <t>A559</t>
  </si>
  <si>
    <t>NA_06Wa-55_160183_A559</t>
  </si>
  <si>
    <t>LAGUNA DEL PILAR_06Wa-55_164169_A569</t>
  </si>
  <si>
    <t>A853</t>
  </si>
  <si>
    <t>EL PEDREGAL_08Wc2s1-44_66551_A853</t>
  </si>
  <si>
    <t>NA_04Wa-67_164171_A148</t>
  </si>
  <si>
    <t>POTRERILLO PIE DEL CERRO_04Wa-67_164171_A94</t>
  </si>
  <si>
    <t>EL PEDREGAL_04Wa-67_160187_A148</t>
  </si>
  <si>
    <t>LAGUNA DEL PILAR_06Wa-55_160181_A498</t>
  </si>
  <si>
    <t>NA_04Wa-67_160186_A72</t>
  </si>
  <si>
    <t>EL PEDREGAL_06Wa-55_160182_A559</t>
  </si>
  <si>
    <t>EL PEDREGAL_05Wbs1-61_160191_A404</t>
  </si>
  <si>
    <t>A606</t>
  </si>
  <si>
    <t>NA_06Wa-55_160183_A606</t>
  </si>
  <si>
    <t>LAGUNA DEL PILAR_06Wa-55_66548_A540</t>
  </si>
  <si>
    <t>EL PEDREGAL_04Wa-67_160187_A61</t>
  </si>
  <si>
    <t>NA_04Wa-67_160186_A49</t>
  </si>
  <si>
    <t>LAGUNA DEL PILAR_06Wa-55_160181_A569</t>
  </si>
  <si>
    <t>NA_04Wa-67_164171_A61</t>
  </si>
  <si>
    <t>EL PEDREGAL_10We2s1-30_66554_A1311</t>
  </si>
  <si>
    <t>LOS CLAROS (MONTERREY)_11Rf-23_160208</t>
  </si>
  <si>
    <t>LOS CLAROS (MONTERREY)_11Rf-23_160208_A1387</t>
  </si>
  <si>
    <t>EL PEDREGAL_06Wa-55_160182_A606</t>
  </si>
  <si>
    <t>EL PIÑAL_09Vbp-38_66524_A1000</t>
  </si>
  <si>
    <t>A186</t>
  </si>
  <si>
    <t>LAGUNA DEL PILAR_04Wai-67_161194_A186</t>
  </si>
  <si>
    <t>EL PEDREGAL_04Wa-67_164170_A86</t>
  </si>
  <si>
    <t>POTRERILLO PIE DEL CERRO_04Wa-67_160187_A94</t>
  </si>
  <si>
    <t>A352</t>
  </si>
  <si>
    <t>EL PEDREGAL_05Wbs1-61_66558_A352</t>
  </si>
  <si>
    <t>CASCARILLAL_09Vcp-38_160163_A1196</t>
  </si>
  <si>
    <t>POTRERILLO PIE DEL CERRO_04Wa-67_160186_A72</t>
  </si>
  <si>
    <t>EL PEDREGAL_05Wbs1-61_160192_A404</t>
  </si>
  <si>
    <t>LAS FLORES_11Rf-23_160208</t>
  </si>
  <si>
    <t>LAS FLORES_11Rf-23_160208_A1387</t>
  </si>
  <si>
    <t>NA_04Wa-67_160186_A86</t>
  </si>
  <si>
    <t>EL ESPEJO_11Rf-23_160208</t>
  </si>
  <si>
    <t>EL ESPEJO_11Rf-23_160208_A1387</t>
  </si>
  <si>
    <t>POTRERILLO PIE DEL CERRO_04Wa-67_160186_A86</t>
  </si>
  <si>
    <t>A711</t>
  </si>
  <si>
    <t>LAGUNA DEL PILAR_07Wazn-49_164176_A711</t>
  </si>
  <si>
    <t>A975</t>
  </si>
  <si>
    <t>EL PIÑAL_09Vbp-38_160162_A975</t>
  </si>
  <si>
    <t>malanga, maiz, cafe_platano_frutales_forestal</t>
  </si>
  <si>
    <t>POTRERILLO PIE DEL CERRO_04Wa-67_160186_A49</t>
  </si>
  <si>
    <t>A474</t>
  </si>
  <si>
    <t>NA_06Wa-55_160183_A474</t>
  </si>
  <si>
    <t>EL PIÑAL_09Vbp-38_66524_A980</t>
  </si>
  <si>
    <t>EL PEDREGAL_06Wa-55_160182_A474</t>
  </si>
  <si>
    <t>POTRERILLO PIE DEL CERRO_04Wa-67_164171_A148</t>
  </si>
  <si>
    <t>NA_06Wa-55_164169_A577</t>
  </si>
  <si>
    <t>POTRERILLO PIE DEL CERRO_10We2s1-30_66553_A1321</t>
  </si>
  <si>
    <t>EL PEDREGAL_06Wa-55_160181_A577</t>
  </si>
  <si>
    <t>EL PEDREGAL_04Wa-67_164170_A126</t>
  </si>
  <si>
    <t>A418</t>
  </si>
  <si>
    <t>EL PEDREGAL_05Wbs1-61_66558_A418</t>
  </si>
  <si>
    <t>A54</t>
  </si>
  <si>
    <t>NA_04Wa-67_160187_A54</t>
  </si>
  <si>
    <t>arracacha, malanga, maiz</t>
  </si>
  <si>
    <t>POTRERILLO PIE DEL CERRO_04Wa-67_160187_A148</t>
  </si>
  <si>
    <t>A574</t>
  </si>
  <si>
    <t>NA_06Wa-55_160183_A574</t>
  </si>
  <si>
    <t>LAGUNA DEL PILAR_06Wa-55_66548_A569</t>
  </si>
  <si>
    <t>EL PEDREGAL_06Wa-55_160182_A574</t>
  </si>
  <si>
    <t>LOS PLANES_11Rf-23_160208</t>
  </si>
  <si>
    <t>LOS PLANES_11Rf-23_160208_A1387</t>
  </si>
  <si>
    <t>A122</t>
  </si>
  <si>
    <t>NA_04Wa-67_160187_A122</t>
  </si>
  <si>
    <t>arracacha, malanga, cacao_platano, ganaderia_dp</t>
  </si>
  <si>
    <t>EL PEDREGAL_04Wa-67_160187_A54</t>
  </si>
  <si>
    <t>EL PEDREGAL_04Wa-67_160187_A122</t>
  </si>
  <si>
    <t>LAS COLONIAS_11Rf-23_160208</t>
  </si>
  <si>
    <t>LAS COLONIAS_11Rf-23_160208_A1387</t>
  </si>
  <si>
    <t>A957</t>
  </si>
  <si>
    <t>EL PIÑAL_09Vbp-38_160162_A957</t>
  </si>
  <si>
    <t>EL PEDREGAL_08Wc2s1-44_66550_A847</t>
  </si>
  <si>
    <t>NA_04Wa-67_164171_A122</t>
  </si>
  <si>
    <t>LAGUNA DEL PILAR_07Wazn-49_160194_A711</t>
  </si>
  <si>
    <t>EL PEDREGAL_04Wa-67_164170_A42</t>
  </si>
  <si>
    <t>NA_06Wa-55_164169_A525</t>
  </si>
  <si>
    <t>A288</t>
  </si>
  <si>
    <t>POTRERILLO PIE DEL CERRO_05Wa-61_160184_A288</t>
  </si>
  <si>
    <t>A571</t>
  </si>
  <si>
    <t>NA_06Wa-55_160183_A571</t>
  </si>
  <si>
    <t>platano, maiz, avicultura_engorde, ganaderia_dp</t>
  </si>
  <si>
    <t>NA_04Wa-67_160186_A126</t>
  </si>
  <si>
    <t>LAGUNA DEL PILAR_06Wa-55_66548_A516</t>
  </si>
  <si>
    <t>NA_04Wa-67_164171_A54</t>
  </si>
  <si>
    <t>EL PEDREGAL_06Wa-55_160181_A525</t>
  </si>
  <si>
    <t>A1020</t>
  </si>
  <si>
    <t>EL PIÑAL_09Vbp-38_160162_A1020</t>
  </si>
  <si>
    <t>A113</t>
  </si>
  <si>
    <t>NA_04Wa-67_160187_A113</t>
  </si>
  <si>
    <t>POTRERILLO PIE DEL CERRO_04Wa-67_164171_A61</t>
  </si>
  <si>
    <t>EL PEDREGAL_06Wa-55_160182_A571</t>
  </si>
  <si>
    <t>POTRERILLO PIE DEL CERRO_04Wa-67_160186_A126</t>
  </si>
  <si>
    <t>POTRERILLO PIE DEL CERRO_04Wa-67_164171_A122</t>
  </si>
  <si>
    <t>LAGUNA DEL PILAR_06Wa-55_66548_A498</t>
  </si>
  <si>
    <t>LAGUNA DEL PILAR_06Wa-55_164169_A525</t>
  </si>
  <si>
    <t>A367</t>
  </si>
  <si>
    <t>EL PEDREGAL_05Wbs1-61_66558_A367</t>
  </si>
  <si>
    <t>EL PEDREGAL_10We2s1-30_66554_A1321</t>
  </si>
  <si>
    <t>NA_04Wa-67_160186_A42</t>
  </si>
  <si>
    <t>EL PEDREGAL_04Wa-67_160187_A113</t>
  </si>
  <si>
    <t>NA_04Wa-67_164171_A113</t>
  </si>
  <si>
    <t>LAGUNA DEL PILAR_06Wa-55_160181_A525</t>
  </si>
  <si>
    <t>POTRERILLO PIE DEL CERRO_04Wa-67_160187_A122</t>
  </si>
  <si>
    <t>A467</t>
  </si>
  <si>
    <t>NA_06Wa-55_160183_A467</t>
  </si>
  <si>
    <t>EL PEDREGAL_05Wbs1-61_160191_A402</t>
  </si>
  <si>
    <t>A1127</t>
  </si>
  <si>
    <t>EL PIÑAL_09Vcp-38_160163_A1127</t>
  </si>
  <si>
    <t>A635</t>
  </si>
  <si>
    <t>LAGUNA DEL PILAR_07Wan-49_66559_A635</t>
  </si>
  <si>
    <t>A1169</t>
  </si>
  <si>
    <t>EL PIÑAL_09Vcp-38_160163_A1169</t>
  </si>
  <si>
    <t>A552</t>
  </si>
  <si>
    <t>NA_06Wa-55_160183_A552</t>
  </si>
  <si>
    <t>EL PEDREGAL_06Wa-55_160182_A467</t>
  </si>
  <si>
    <t>EL PEDREGAL_05Wbs1-61_160192_A402</t>
  </si>
  <si>
    <t>EL PEDREGAL_08Wc2s1-44_160189_A847</t>
  </si>
  <si>
    <t>POTRERILLO PIE DEL CERRO_04Wa-67_160187_A61</t>
  </si>
  <si>
    <t>EL PEDREGAL_06Wa-55_160182_A552</t>
  </si>
  <si>
    <t>POTRERILLO PIE DEL CERRO_04Wa-67_160186_A42</t>
  </si>
  <si>
    <t>LAGUNA DEL PILAR_07Wan-49_160193_A635</t>
  </si>
  <si>
    <t>POTRERILLO PIE DEL CERRO_08Wc2s1-44_160188_A887</t>
  </si>
  <si>
    <t>POTRERILLO PIE DEL CERRO_08Wc2s1-44_66550_A887</t>
  </si>
  <si>
    <t>A588</t>
  </si>
  <si>
    <t>NA_06Wa-55_160183_A588</t>
  </si>
  <si>
    <t>LAGUNA DEL PILAR_06Wa-55_66548_A525</t>
  </si>
  <si>
    <t>EL PEDREGAL_06Wa-55_160182_A588</t>
  </si>
  <si>
    <t>A1327</t>
  </si>
  <si>
    <t>POTRERILLO PIE DEL CERRO_10We2s1-30_160190_A1327</t>
  </si>
  <si>
    <t>EL PIÑAL_09Vbp-38_66524_A1026</t>
  </si>
  <si>
    <t>LAGUNA DEL PILAR_07Wazn-49_66560_A711</t>
  </si>
  <si>
    <t>LAGUNA DEL PILAR_06Wa-55_164169_A577</t>
  </si>
  <si>
    <t>A690</t>
  </si>
  <si>
    <t>LAGUNA DEL PILAR_07Wan-49_66559_A690</t>
  </si>
  <si>
    <t>EL PEDREGAL_05Wbs1-61_160191_A384</t>
  </si>
  <si>
    <t>A647</t>
  </si>
  <si>
    <t>LAGUNA DEL PILAR_07Wan-49_66559_A647</t>
  </si>
  <si>
    <t>LAGUNA DEL PILAR_07Wan-49_160193_A690</t>
  </si>
  <si>
    <t>A96</t>
  </si>
  <si>
    <t>NA_04Wa-67_160187_A96</t>
  </si>
  <si>
    <t>platano, arracacha, malanga, ganaderia_dp</t>
  </si>
  <si>
    <t>EL PEDREGAL_05Wbs1-61_160191_A441</t>
  </si>
  <si>
    <t>A438</t>
  </si>
  <si>
    <t>EL PEDREGAL_05Wbs1-61_66558_A438</t>
  </si>
  <si>
    <t>EL PEDREGAL_04Wa-67_160187_A96</t>
  </si>
  <si>
    <t>EL PEDREGAL_05Wbs1-61_160192_A384</t>
  </si>
  <si>
    <t>POTRERILLO PIE DEL CERRO_04Wa-67_164171_A54</t>
  </si>
  <si>
    <t>POTRERILLO PIE DEL CERRO_04Wa-67_160185_A128</t>
  </si>
  <si>
    <t>NA_04Wa-67_164171_A96</t>
  </si>
  <si>
    <t>A940</t>
  </si>
  <si>
    <t>EL PIÑAL_09Vbp-38_160162_A940</t>
  </si>
  <si>
    <t>LAGUNA DEL PILAR_07Wan-49_160193_A647</t>
  </si>
  <si>
    <t>EL PEDREGAL_05Wbs1-61_160192_A441</t>
  </si>
  <si>
    <t>A810</t>
  </si>
  <si>
    <t>EL PIÑAL_08Vdp-44_66518_A810</t>
  </si>
  <si>
    <t>A829</t>
  </si>
  <si>
    <t>EL PEDREGAL_08Wc2s1-44_66551_A829</t>
  </si>
  <si>
    <t>POTRERILLO PIE DEL CERRO_04Wa-67_164171_A113</t>
  </si>
  <si>
    <t>LAGUNA DEL PILAR_06Wa-55_160181_A577</t>
  </si>
  <si>
    <t>POTRERILLO PIE DEL CERRO_04Wa-67_160185_A99</t>
  </si>
  <si>
    <t>CASCARILLAL_09Vcp-38_160163_A1127</t>
  </si>
  <si>
    <t>CASCARILLAL_09Vcp-38_160163_A1169</t>
  </si>
  <si>
    <t>EL PEDREGAL_10We2s1-30_160190_A1327</t>
  </si>
  <si>
    <t>EL PIÑAL_09Vbp-38_66524_A1038</t>
  </si>
  <si>
    <t>A900</t>
  </si>
  <si>
    <t>EL PEDREGAL_08Wc2s1-44_66551_A900</t>
  </si>
  <si>
    <t>EL PEDREGAL_05Wbs1-61_160191_A379</t>
  </si>
  <si>
    <t>A741</t>
  </si>
  <si>
    <t>LAGUNA DEL PILAR_07Wazn-49_164176_A741</t>
  </si>
  <si>
    <t>POTRERILLO PIE DEL CERRO_04Wa-67_164171_A96</t>
  </si>
  <si>
    <t>A266</t>
  </si>
  <si>
    <t>POTRERILLO PIE DEL CERRO_05Wa-61_160184_A266</t>
  </si>
  <si>
    <t>EL PEDREGAL_04Wa-67_164170_A78</t>
  </si>
  <si>
    <t>EL PEDREGAL_05Wbs1-61_160192_A379</t>
  </si>
  <si>
    <t>EL PIÑAL_08Vdp-44_160159_A810</t>
  </si>
  <si>
    <t>POTRERILLO PIE DEL CERRO_04Wa-67_160187_A113</t>
  </si>
  <si>
    <t>POTRERILLO PIE DEL CERRO_04Wa-67_160187_A54</t>
  </si>
  <si>
    <t>A1078</t>
  </si>
  <si>
    <t>EL PIÑAL_09Vbp-38_160162_A1078</t>
  </si>
  <si>
    <t>A88</t>
  </si>
  <si>
    <t>NA_04Wa-67_160187_A88</t>
  </si>
  <si>
    <t>maiz, avicultura_engorde, ganaderia_dp</t>
  </si>
  <si>
    <t>A1057</t>
  </si>
  <si>
    <t>EL PIÑAL_09Vbp-38_160162_A1057</t>
  </si>
  <si>
    <t>malanga, maiz, cafe_platano_frutales_forestal, cacao_platano</t>
  </si>
  <si>
    <t>A714</t>
  </si>
  <si>
    <t>LAGUNA DEL PILAR_07Wazn-49_164176_A714</t>
  </si>
  <si>
    <t>POTRERILLO PIE DEL CERRO_04Wa-67_160187_A96</t>
  </si>
  <si>
    <t>NA_06Wa-55_164169_A533</t>
  </si>
  <si>
    <t>A515</t>
  </si>
  <si>
    <t>NA_06Wa-55_160183_A515</t>
  </si>
  <si>
    <t>LAGUNA DEL PILAR_07Wazn-49_160194_A741</t>
  </si>
  <si>
    <t>NA_04Wa-67_164171_A88</t>
  </si>
  <si>
    <t>EL PEDREGAL_06Wa-55_160181_A533</t>
  </si>
  <si>
    <t>EL PEDREGAL_04Wa-67_160187_A88</t>
  </si>
  <si>
    <t>EL PEDREGAL_06Wa-55_160182_A515</t>
  </si>
  <si>
    <t>NA_04Wa-67_160186_A78</t>
  </si>
  <si>
    <t>EL PEDREGAL_05Wbs1-61_160191_A412</t>
  </si>
  <si>
    <t>A482</t>
  </si>
  <si>
    <t>NA_06Wa-55_160183_A482</t>
  </si>
  <si>
    <t>EL PEDREGAL_06Wa-55_160182_A482</t>
  </si>
  <si>
    <t>POTRERILLO PIE DEL CERRO_10We2s1-30_66553_A1327</t>
  </si>
  <si>
    <t>EL PEDREGAL_05Wbs1-61_160192_A412</t>
  </si>
  <si>
    <t>EL PIÑAL_09Vbp-38_66524_A1060</t>
  </si>
  <si>
    <t>LAGUNA DEL PILAR_07Wan-49_161208_A679</t>
  </si>
  <si>
    <t>A1112</t>
  </si>
  <si>
    <t>EL PIÑAL_09Vcp-38_160163_A1112</t>
  </si>
  <si>
    <t>POTRERILLO PIE DEL CERRO_04Wa-67_160186_A78</t>
  </si>
  <si>
    <t>A1197</t>
  </si>
  <si>
    <t>EL PIÑAL_09Vcp-38_160163_A1197</t>
  </si>
  <si>
    <t>A1300</t>
  </si>
  <si>
    <t>POTRERILLO PIE DEL CERRO_10We2s1-30_160190_A1300</t>
  </si>
  <si>
    <t>A725</t>
  </si>
  <si>
    <t>LAGUNA DEL PILAR_07Wazn-49_164176_A725</t>
  </si>
  <si>
    <t>A419</t>
  </si>
  <si>
    <t>EL PEDREGAL_05Wbs1-61_66558_A419</t>
  </si>
  <si>
    <t>A388</t>
  </si>
  <si>
    <t>EL PEDREGAL_05Wbs1-61_66558_A388</t>
  </si>
  <si>
    <t>A677</t>
  </si>
  <si>
    <t>LAGUNA DEL PILAR_07Wan-49_66559_A677</t>
  </si>
  <si>
    <t>NA_06Wa-55_164169_A530</t>
  </si>
  <si>
    <t>EL PEDREGAL_06Wa-55_160181_A530</t>
  </si>
  <si>
    <t>POTRERILLO PIE DEL CERRO_04Wa-67_164171_A88</t>
  </si>
  <si>
    <t>LAGUNA DEL PILAR_07Wan-49_160193_A677</t>
  </si>
  <si>
    <t>LAGUNA DEL PILAR_07Wazn-49_160194_A714</t>
  </si>
  <si>
    <t>LAGUNA DEL PILAR_07Wazn-49_66560_A741</t>
  </si>
  <si>
    <t>EL PIÑAL_09Vbp-38_66524_A1008</t>
  </si>
  <si>
    <t>POTRERILLO PIE DEL CERRO_04Wa-67_160187_A88</t>
  </si>
  <si>
    <t>NA_06Wa-55_164169_A507</t>
  </si>
  <si>
    <t>A882</t>
  </si>
  <si>
    <t>EL PEDREGAL_08Wc2s1-44_66551_A882</t>
  </si>
  <si>
    <t>EL PIÑAL_09Vbp-38_66524_A924</t>
  </si>
  <si>
    <t>EL PEDREGAL_10We2s1-30_66554_A1327</t>
  </si>
  <si>
    <t>NA_06Wa-55_164169_A500</t>
  </si>
  <si>
    <t>EL PEDREGAL_08Wc2s1-44_66550_A850</t>
  </si>
  <si>
    <t>A74</t>
  </si>
  <si>
    <t>NA_04Wa-67_160187_A74</t>
  </si>
  <si>
    <t>malanga, maiz, ganaderia_dp</t>
  </si>
  <si>
    <t>EL PEDREGAL_04Wa-67_160187_A74</t>
  </si>
  <si>
    <t>EL PEDREGAL_06Wa-55_160181_A500</t>
  </si>
  <si>
    <t>EL PEDREGAL_06Wa-55_160181_A507</t>
  </si>
  <si>
    <t>POTRERILLO PIE DEL CERRO_04Wa-67_160185_A145</t>
  </si>
  <si>
    <t>NA_04Wa-67_164171_A74</t>
  </si>
  <si>
    <t>EL PEDREGAL_08Wc2s1-44_66550_A889</t>
  </si>
  <si>
    <t>A976</t>
  </si>
  <si>
    <t>EL PIÑAL_09Vbp-38_160162_A976</t>
  </si>
  <si>
    <t>CASCARILLAL_09Vcp-38_160163_A1197</t>
  </si>
  <si>
    <t>LAGUNA DEL PILAR_06Wa-55_66548_A577</t>
  </si>
  <si>
    <t>LAGUNA DEL PILAR_06Wa-55_164169_A530</t>
  </si>
  <si>
    <t>EL PEDREGAL_04Wa-67_164170_A44</t>
  </si>
  <si>
    <t>A580</t>
  </si>
  <si>
    <t>NA_06Wa-55_160183_A580</t>
  </si>
  <si>
    <t>A485</t>
  </si>
  <si>
    <t>EL PEDREGAL_06Wa-55_160182_A485</t>
  </si>
  <si>
    <t>NA_06Wa-55_160183_A485</t>
  </si>
  <si>
    <t>EL PEDREGAL_06Wa-55_160182_A580</t>
  </si>
  <si>
    <t>LAGUNA DEL PILAR_06Wa-55_160181_A530</t>
  </si>
  <si>
    <t>NA_06Wa-55_164169_A584</t>
  </si>
  <si>
    <t>EL PEDREGAL_05Wbs1-61_160191_A406</t>
  </si>
  <si>
    <t>LAGUNA DEL PILAR_06Wa-55_164169_A533</t>
  </si>
  <si>
    <t>A966</t>
  </si>
  <si>
    <t>EL PIÑAL_09Vbp-38_160162_A966</t>
  </si>
  <si>
    <t>arracacha, cafe_platano_frutales_forestal, cacao_platano</t>
  </si>
  <si>
    <t>A972</t>
  </si>
  <si>
    <t>EL PIÑAL_09Vbp-38_160162_A972</t>
  </si>
  <si>
    <t>EL PEDREGAL_06Wa-55_160181_A584</t>
  </si>
  <si>
    <t>EL PEDREGAL_08Wc2s1-44_66550_A863</t>
  </si>
  <si>
    <t>A877</t>
  </si>
  <si>
    <t>EL PEDREGAL_08Wc2s1-44_66551_A877</t>
  </si>
  <si>
    <t>LAGUNA DEL PILAR_07Wazn-49_160194_A725</t>
  </si>
  <si>
    <t>A995</t>
  </si>
  <si>
    <t>EL PIÑAL_09Vbp-38_160162_A995</t>
  </si>
  <si>
    <t>POTRERILLO PIE DEL CERRO_04Wa-67_164171_A74</t>
  </si>
  <si>
    <t>EL PEDREGAL_05Wbs1-61_160192_A406</t>
  </si>
  <si>
    <t>EL PEDREGAL_08Wc2s1-44_160189_A889</t>
  </si>
  <si>
    <t>EL PEDREGAL_10We2s1-30_160190_A1300</t>
  </si>
  <si>
    <t>A1151</t>
  </si>
  <si>
    <t>EL PIÑAL_09Vcp-38_160163_A1151</t>
  </si>
  <si>
    <t>NA_04Wa-67_160186_A44</t>
  </si>
  <si>
    <t>A1140</t>
  </si>
  <si>
    <t>EL PIÑAL_09Vcp-38_160163_A1140</t>
  </si>
  <si>
    <t>POTRERILLO PIE DEL CERRO_04Wa-67_160187_A74</t>
  </si>
  <si>
    <t>LAGUNA DEL PILAR_06Wa-55_164169_A500</t>
  </si>
  <si>
    <t>A731</t>
  </si>
  <si>
    <t>LAGUNA DEL PILAR_07Wazn-49_164176_A731</t>
  </si>
  <si>
    <t>A638</t>
  </si>
  <si>
    <t>LAGUNA DEL PILAR_07Wan-49_66559_A638</t>
  </si>
  <si>
    <t>A519</t>
  </si>
  <si>
    <t>NA_06Wa-55_160183_A519</t>
  </si>
  <si>
    <t>LAGUNA DEL PILAR_07Wan-49_160193_A638</t>
  </si>
  <si>
    <t>EL PEDREGAL_04Wa-67_164170_A7</t>
  </si>
  <si>
    <t>LAGUNA DEL PILAR_06Wa-55_160181_A533</t>
  </si>
  <si>
    <t>CASCARILLAL_09Vcp-38_160163_A1112</t>
  </si>
  <si>
    <t>CASCARILLAL_09Vcp-38_160163_A1151</t>
  </si>
  <si>
    <t>LAGUNA DEL PILAR_06Wa-55_164169_A507</t>
  </si>
  <si>
    <t>EL PEDREGAL_08Wc2s1-44_160189_A850</t>
  </si>
  <si>
    <t>POTRERILLO PIE DEL CERRO_04Wa-67_160186_A44</t>
  </si>
  <si>
    <t>LAGUNA DEL PILAR_06Wa-55_160181_A500</t>
  </si>
  <si>
    <t>A403</t>
  </si>
  <si>
    <t>EL PEDREGAL_05Wbs1-61_66558_A403</t>
  </si>
  <si>
    <t>LAGUNA DEL PILAR_06Wa-55_164169_A584</t>
  </si>
  <si>
    <t>A1137</t>
  </si>
  <si>
    <t>EL PIÑAL_09Vcp-38_160163_A1137</t>
  </si>
  <si>
    <t>LAGUNA DEL PILAR_06Wa-55_66548_A530</t>
  </si>
  <si>
    <t>EL PEDREGAL_06Wa-55_160182_A519</t>
  </si>
  <si>
    <t>LAGUNA DEL PILAR_07Wazn-49_66560_A714</t>
  </si>
  <si>
    <t>LAGUNA DEL PILAR_06Wa-55_160181_A507</t>
  </si>
  <si>
    <t>LAGUNA DEL PILAR_06Wa-55_160181_A584</t>
  </si>
  <si>
    <t>A554</t>
  </si>
  <si>
    <t>NA_06Wa-55_160183_A554</t>
  </si>
  <si>
    <t>A1264</t>
  </si>
  <si>
    <t>POTRERILLO PIE DEL CERRO_10We2s1-30_160190_A1264</t>
  </si>
  <si>
    <t>A945</t>
  </si>
  <si>
    <t>EL PIÑAL_09Vbp-38_160162_A945</t>
  </si>
  <si>
    <t>EL PEDREGAL_06Wa-55_160182_A554</t>
  </si>
  <si>
    <t>A1340</t>
  </si>
  <si>
    <t>POTRERILLO PIE DEL CERRO_10Wf2s1-30_164168_A1340</t>
  </si>
  <si>
    <t>LAGUNA DEL PILAR_07Wazn-49_160194_A731</t>
  </si>
  <si>
    <t>09We2s1-38</t>
  </si>
  <si>
    <t>POTRERILLO PIE DEL CERRO_09We2s1-38_66543</t>
  </si>
  <si>
    <t>A1210</t>
  </si>
  <si>
    <t>POTRERILLO PIE DEL CERRO_09We2s1-38_66543_A1210</t>
  </si>
  <si>
    <t>A831</t>
  </si>
  <si>
    <t>EL PEDREGAL_08Wc2s1-44_66551_A831</t>
  </si>
  <si>
    <t>NA_04Wa-67_160186_A7</t>
  </si>
  <si>
    <t>CASCARILLAL_09Vcp-38_160163_A1140</t>
  </si>
  <si>
    <t>EL PEDREGAL_04Wa-67_164170_A16</t>
  </si>
  <si>
    <t>A132</t>
  </si>
  <si>
    <t>NA_04Wa-67_160187_A132</t>
  </si>
  <si>
    <t>arracacha, maiz, avicultura_engorde, ganaderia_dp</t>
  </si>
  <si>
    <t>A982</t>
  </si>
  <si>
    <t>EL PIÑAL_09Vbp-38_160162_A982</t>
  </si>
  <si>
    <t>malanga, cafe_platano_frutales_forestal, ganaderia_dp</t>
  </si>
  <si>
    <t>A512</t>
  </si>
  <si>
    <t>NA_06Wa-55_160183_A512</t>
  </si>
  <si>
    <t>NA_04Wa-67_160186_A16</t>
  </si>
  <si>
    <t>EL PEDREGAL_06Wa-55_160182_A512</t>
  </si>
  <si>
    <t>LAGUNA DEL PILAR_07Wan-49_161208_A669</t>
  </si>
  <si>
    <t>A989</t>
  </si>
  <si>
    <t>EL PIÑAL_09Vbp-38_160162_A989</t>
  </si>
  <si>
    <t>maiz, cafe_platano_frutales_forestal, cacao_platano</t>
  </si>
  <si>
    <t>CASCARILLAL_11Qf-23_160168</t>
  </si>
  <si>
    <t>CASCARILLAL_11Qf-23_160168_A1368</t>
  </si>
  <si>
    <t>LAGUNA DEL PILAR_06Wa-55_66548_A500</t>
  </si>
  <si>
    <t>NA_04Wa-67_164171_A132</t>
  </si>
  <si>
    <t>EL PEDREGAL_04Wa-67_160187_A132</t>
  </si>
  <si>
    <t>A650</t>
  </si>
  <si>
    <t>LAGUNA DEL PILAR_07Wan-49_66559_A650</t>
  </si>
  <si>
    <t>EL PEDREGAL_05Wbs1-61_160191_A380</t>
  </si>
  <si>
    <t>A21</t>
  </si>
  <si>
    <t>NA_04Wa-67_160187_A21</t>
  </si>
  <si>
    <t>malanga, maiz</t>
  </si>
  <si>
    <t>EL PIÑAL_09Vbp-38_66524_A910</t>
  </si>
  <si>
    <t>A590</t>
  </si>
  <si>
    <t>NA_06Wa-55_160183_A590</t>
  </si>
  <si>
    <t>A37</t>
  </si>
  <si>
    <t>NA_04Wa-67_160187_A37</t>
  </si>
  <si>
    <t>platano, arracacha, maiz</t>
  </si>
  <si>
    <t>POTRERILLO PIE DEL CERRO_04Wa-67_160186_A16</t>
  </si>
  <si>
    <t>POTRERILLO PIE DEL CERRO_04Wa-67_160186_A7</t>
  </si>
  <si>
    <t>EL PIÑAL_09Vbp-38_66524_A1018</t>
  </si>
  <si>
    <t>EL PEDREGAL_05Wbs1-61_160192_A380</t>
  </si>
  <si>
    <t>POTRERILLO PIE DEL CERRO_08Wc2s1-44_160188_A847</t>
  </si>
  <si>
    <t>A664</t>
  </si>
  <si>
    <t>LAGUNA DEL PILAR_07Wan-49_66559_A664</t>
  </si>
  <si>
    <t>CASCARILLAL_09Vcp-38_160163_A1137</t>
  </si>
  <si>
    <t>EL PEDREGAL_08Wc2s1-44_160189_A863</t>
  </si>
  <si>
    <t>LAGUNA DEL PILAR_06Wa-55_66548_A584</t>
  </si>
  <si>
    <t>POTRERILLO PIE DEL CERRO_08Wc2s1-44_66550_A847</t>
  </si>
  <si>
    <t>EL PEDREGAL_04Wa-67_160187_A21</t>
  </si>
  <si>
    <t>EL PEDREGAL_04Wa-67_160187_A37</t>
  </si>
  <si>
    <t>EL PEDREGAL_06Wa-55_160182_A590</t>
  </si>
  <si>
    <t>NA_04Wa-67_164171_A37</t>
  </si>
  <si>
    <t>A1012</t>
  </si>
  <si>
    <t>EL PIÑAL_09Vbp-38_160162_A1012</t>
  </si>
  <si>
    <t>platano, arracacha, cafe_platano_frutales_forestal, cacao_platano</t>
  </si>
  <si>
    <t>A654</t>
  </si>
  <si>
    <t>LAGUNA DEL PILAR_07Wan-49_66559_A654</t>
  </si>
  <si>
    <t>LAGUNA DEL PILAR_07Wan-49_160193_A650</t>
  </si>
  <si>
    <t>NA_04Wa-67_164171_A21</t>
  </si>
  <si>
    <t>A1117</t>
  </si>
  <si>
    <t>EL PIÑAL_09Vcp-38_160163_A1117</t>
  </si>
  <si>
    <t>EL PIÑAL_09Vbp-38_66524_A1063</t>
  </si>
  <si>
    <t>LAGUNA DEL PILAR_07Wan-49_160193_A654</t>
  </si>
  <si>
    <t>LAGUNA DEL PILAR_07Wan-49_160193_A664</t>
  </si>
  <si>
    <t>A60</t>
  </si>
  <si>
    <t>NA_04Wa-67_160187_A60</t>
  </si>
  <si>
    <t>arracacha, maiz, cacao_platano</t>
  </si>
  <si>
    <t>A183</t>
  </si>
  <si>
    <t>LAGUNA DEL PILAR_04Wai-67_161194_A183</t>
  </si>
  <si>
    <t>LAGUNA DEL PILAR_06Wa-55_66548_A507</t>
  </si>
  <si>
    <t>POTRERILLO PIE DEL CERRO_10Wf2s1-30_160180_A1340</t>
  </si>
  <si>
    <t>EL PEDREGAL_04Wa-67_160187_A60</t>
  </si>
  <si>
    <t>LAGUNA DEL PILAR_07Wazn-49_66560_A731</t>
  </si>
  <si>
    <t>POTRERILLO PIE DEL CERRO_09We2s1-38_160176</t>
  </si>
  <si>
    <t>POTRERILLO PIE DEL CERRO_09We2s1-38_160176_A1210</t>
  </si>
  <si>
    <t>NA_04Wa-67_164171_A60</t>
  </si>
  <si>
    <t>POTRERILLO PIE DEL CERRO_10We2s1-30_66553_A1300</t>
  </si>
  <si>
    <t>LAGUNA DEL PILAR_06Wa-55_66548_A533</t>
  </si>
  <si>
    <t>NA_06Wa-55_164169_A544</t>
  </si>
  <si>
    <t>EL PEDREGAL_06Wa-55_160181_A544</t>
  </si>
  <si>
    <t>LAGUNA DEL PILAR_07Wazn-49_66560_A725</t>
  </si>
  <si>
    <t>A258</t>
  </si>
  <si>
    <t>POTRERILLO PIE DEL CERRO_05Wa-61_160184_A258</t>
  </si>
  <si>
    <t>A491</t>
  </si>
  <si>
    <t>EL PEDREGAL_06Wa-55_160182_A491</t>
  </si>
  <si>
    <t>cacao_platano, ganaderia_dp</t>
  </si>
  <si>
    <t>NA_06Wa-55_160183_A491</t>
  </si>
  <si>
    <t>POTRERILLO PIE DEL CERRO_04Wa-67_164171_A60</t>
  </si>
  <si>
    <t>LAGUNA DEL PILAR_06Wa-55_164169_A544</t>
  </si>
  <si>
    <t>SIERRA NEGRA_10Wf2s1-30_164168_A1340</t>
  </si>
  <si>
    <t>EL PEDREGAL_10We2s1-30_160190_A1264</t>
  </si>
  <si>
    <t>LAGUNA DEL PILAR_06Wa-55_160181_A544</t>
  </si>
  <si>
    <t>POTRERILLO PIE DEL CERRO_04Wa-67_164171_A132</t>
  </si>
  <si>
    <t>POTRERILLO PIE DEL CERRO_04Wa-67_160185_A123</t>
  </si>
  <si>
    <t>POTRERILLO PIE DEL CERRO_04Wa-67_160187_A60</t>
  </si>
  <si>
    <t>A532</t>
  </si>
  <si>
    <t>NA_06Wa-55_160183_A532</t>
  </si>
  <si>
    <t>EL PEDREGAL_06Wa-55_160182_A532</t>
  </si>
  <si>
    <t>A769</t>
  </si>
  <si>
    <t>EL PIÑAL_08Vdp-44_66518_A769</t>
  </si>
  <si>
    <t>A1022</t>
  </si>
  <si>
    <t>EL PIÑAL_09Vbp-38_160162_A1022</t>
  </si>
  <si>
    <t>POTRERILLO PIE DEL CERRO_04Wa-67_164171_A37</t>
  </si>
  <si>
    <t>LAGUNA DEL PILAR_06Wa-55_66548_A544</t>
  </si>
  <si>
    <t>NA_06Wa-55_164169_A536</t>
  </si>
  <si>
    <t>EL PEDREGAL_06Wa-55_160181_A536</t>
  </si>
  <si>
    <t>11Vfs2-23</t>
  </si>
  <si>
    <t>EL PIÑAL_11Vfs2-23_66523</t>
  </si>
  <si>
    <t>A1486</t>
  </si>
  <si>
    <t>EL PIÑAL_11Vfs2-23_66523_A1486</t>
  </si>
  <si>
    <t>EL TORMENTO (ANIS)_10Wf2s1-30_160180_A1340</t>
  </si>
  <si>
    <t>LA ESPERANZA( EL TIROL)_10Wf2s1-30_160180_A1340</t>
  </si>
  <si>
    <t>POTRERILLO PIE DEL CERRO_04Wa-67_160187_A132</t>
  </si>
  <si>
    <t>POTRERILLO PIE DEL CERRO_04Wa-67_160187_A37</t>
  </si>
  <si>
    <t>POTRERILLO PIE DEL CERRO_08Wc2s1-44_160188_A889</t>
  </si>
  <si>
    <t>POTRERILLO PIE DEL CERRO_08Wc2s1-44_66550_A889</t>
  </si>
  <si>
    <t>EL PEDREGAL_08Wc2s1-44_66550_A852</t>
  </si>
  <si>
    <t>POTRERILLO PIE DEL CERRO_04Wa-67_164171_A21</t>
  </si>
  <si>
    <t>A139</t>
  </si>
  <si>
    <t>NA_04Wa-67_160187_A139</t>
  </si>
  <si>
    <t>malanga, maiz, cacao_platano, ganaderia_dp</t>
  </si>
  <si>
    <t>LAGUNA DEL PILAR_06Wa-55_164169_A536</t>
  </si>
  <si>
    <t>EL PEDREGAL_04Wa-67_160187_A139</t>
  </si>
  <si>
    <t>NA_04Wa-67_164171_A139</t>
  </si>
  <si>
    <t>LAGUNA DEL PILAR_06Wa-55_160181_A536</t>
  </si>
  <si>
    <t>CASCARILLAL_09Vcp-38_160163_A1117</t>
  </si>
  <si>
    <t>EL PEDREGAL_08Wc2s1-44_66550_A894</t>
  </si>
  <si>
    <t>EL PIÑAL_08Vdp-44_160159_A769</t>
  </si>
  <si>
    <t>A812</t>
  </si>
  <si>
    <t>EL PIÑAL_08Vdp-44_66518_A812</t>
  </si>
  <si>
    <t>EL PIÑAL_09Vbp-38_66524_A933</t>
  </si>
  <si>
    <t>EL PEDREGAL_10We2s1-30_66554_A1300</t>
  </si>
  <si>
    <t>POTRERILLO PIE DEL CERRO_04Wa-67_164171_A139</t>
  </si>
  <si>
    <t>EL PEDREGAL_10We2s1-30_164173_A1285</t>
  </si>
  <si>
    <t>EL PIÑAL_09Vbp-38_66524_A1017</t>
  </si>
  <si>
    <t>A331</t>
  </si>
  <si>
    <t>POTRERILLO PIE DEL CERRO_05Wa-61_160184_A331</t>
  </si>
  <si>
    <t>POTRERILLO PIE DEL CERRO_04Wa-67_160187_A21</t>
  </si>
  <si>
    <t>EL PEDREGAL_08Wc2s1-44_160189_A852</t>
  </si>
  <si>
    <t>EL PEDREGAL_04Wa-67_164170_A14</t>
  </si>
  <si>
    <t>LA DUDA (AGUAS ARRIBA)_10Wf2s1-30_160180_A1340</t>
  </si>
  <si>
    <t>A546</t>
  </si>
  <si>
    <t>NA_06Wa-55_160183_A546</t>
  </si>
  <si>
    <t>EL PEDREGAL_05Wbs1-61_160191_A350</t>
  </si>
  <si>
    <t>A1170</t>
  </si>
  <si>
    <t>EL PIÑAL_09Vcp-38_160163_A1170</t>
  </si>
  <si>
    <t>POTRERILLO PIE DEL CERRO_04Wa-67_160187_A139</t>
  </si>
  <si>
    <t>EL PEDREGAL_04Wa-67_164170_A143</t>
  </si>
  <si>
    <t>EL PEDREGAL_06Wa-55_160182_A546</t>
  </si>
  <si>
    <t>A375</t>
  </si>
  <si>
    <t>EL PEDREGAL_05Wbs1-61_66558_A375</t>
  </si>
  <si>
    <t>A177</t>
  </si>
  <si>
    <t>LAGUNA DEL PILAR_04Wai-67_161194_A177</t>
  </si>
  <si>
    <t>POTRERILLO PIE DEL CERRO_04Wa-67_160185_A22</t>
  </si>
  <si>
    <t>NA_06Wa-55_164169_A502</t>
  </si>
  <si>
    <t>LAGUNA DEL PILAR_06Wa-55_66548_A536</t>
  </si>
  <si>
    <t>A744</t>
  </si>
  <si>
    <t>LAGUNA DEL PILAR_07Wazn-49_164176_A744</t>
  </si>
  <si>
    <t>EL PIÑAL_08Vdp-44_160159_A812</t>
  </si>
  <si>
    <t>EL PEDREGAL_06Wa-55_160181_A502</t>
  </si>
  <si>
    <t>A231</t>
  </si>
  <si>
    <t>POTRERILLO PIE DEL CERRO_05Wa-61_160184_A231</t>
  </si>
  <si>
    <t>EL PEDREGAL_05Wbs1-61_160192_A350</t>
  </si>
  <si>
    <t>EL PEDREGAL_04Wa-67_164170_A101</t>
  </si>
  <si>
    <t>POTRERILLO PIE DEL CERRO_04Wa-67_160185_A8</t>
  </si>
  <si>
    <t>NA_04Wa-67_160186_A143</t>
  </si>
  <si>
    <t>LAGUNA DEL PILAR_07Wazn-49_160194_A744</t>
  </si>
  <si>
    <t>POTRERILLO PIE DEL CERRO_10We2s1-30_66553_A1264</t>
  </si>
  <si>
    <t>A362</t>
  </si>
  <si>
    <t>EL PEDREGAL_05Wbs1-61_66558_A362</t>
  </si>
  <si>
    <t>A951</t>
  </si>
  <si>
    <t>EL PIÑAL_09Vbp-38_160162_A951</t>
  </si>
  <si>
    <t>A1067</t>
  </si>
  <si>
    <t>EL PIÑAL_09Vbp-38_160162_A1067</t>
  </si>
  <si>
    <t>malanga, cafe_platano_frutales_forestal, cacao_platano, ganaderia_dp</t>
  </si>
  <si>
    <t>POTRERILLO PIE DEL CERRO_04Wa-67_160186_A143</t>
  </si>
  <si>
    <t>EL PEDREGAL_08Wc2s1-44_66550_A873</t>
  </si>
  <si>
    <t>POTRERILLO PIE DEL CERRO_04Wa-67_160185_A125</t>
  </si>
  <si>
    <t>A450</t>
  </si>
  <si>
    <t>EL PEDREGAL_05Wbs1-61_66558_A450</t>
  </si>
  <si>
    <t>EL PEDREGAL_04Wa-67_164170_A24</t>
  </si>
  <si>
    <t>NA_04Wa-67_160186_A101</t>
  </si>
  <si>
    <t>A107</t>
  </si>
  <si>
    <t>NA_04Wa-67_160187_A107</t>
  </si>
  <si>
    <t>platano, malanga, maiz, ganaderia_dp</t>
  </si>
  <si>
    <t>EL PEDREGAL_08Wc2s1-44_66550_A857</t>
  </si>
  <si>
    <t>EL PEDREGAL_04Wa-67_164170_A130</t>
  </si>
  <si>
    <t>LAGUNA DEL PILAR_06Wa-55_164169_A502</t>
  </si>
  <si>
    <t>EL PEDREGAL_04Wa-67_160187_A107</t>
  </si>
  <si>
    <t>EL PIÑAL_09Vbp-38_66524_A956</t>
  </si>
  <si>
    <t>EL PEDREGAL_08Wc2s1-44_160189_A894</t>
  </si>
  <si>
    <t>POTRERILLO PIE DEL CERRO_04Wa-67_160185_A97</t>
  </si>
  <si>
    <t>A684</t>
  </si>
  <si>
    <t>LAGUNA DEL PILAR_07Wan-49_66559_A684</t>
  </si>
  <si>
    <t>NA_04Wa-67_164171_A107</t>
  </si>
  <si>
    <t>A179</t>
  </si>
  <si>
    <t>LAGUNA DEL PILAR_04Wai-67_161194_A179</t>
  </si>
  <si>
    <t>EL PEDREGAL_10We2s1-30_164173_A1274</t>
  </si>
  <si>
    <t>A985</t>
  </si>
  <si>
    <t>EL PIÑAL_09Vbp-38_160162_A985</t>
  </si>
  <si>
    <t>NA_04Wa-67_160186_A130</t>
  </si>
  <si>
    <t>LAGUNA DEL PILAR_06Wa-55_160181_A502</t>
  </si>
  <si>
    <t>LAGUNA DEL PILAR_07Wan-49_160193_A684</t>
  </si>
  <si>
    <t>12Rfs2-17</t>
  </si>
  <si>
    <t>SIERRA NEGRA_12Rfs2-17_160211</t>
  </si>
  <si>
    <t>A1572</t>
  </si>
  <si>
    <t>SIERRA NEGRA_12Rfs2-17_160211_A1572</t>
  </si>
  <si>
    <t>aguacate</t>
  </si>
  <si>
    <t>aguacate, cacao_platano, avicultura_engorde</t>
  </si>
  <si>
    <t>A175</t>
  </si>
  <si>
    <t>LAGUNA DEL PILAR_04Wai-67_161194_A175</t>
  </si>
  <si>
    <t>LAGUNA DEL PILAR_07Wazn-49_66560_A744</t>
  </si>
  <si>
    <t>POTRERILLO PIE DEL CERRO_04Wa-67_160186_A130</t>
  </si>
  <si>
    <t>POTRERILLO PIE DEL CERRO_04Wa-67_160186_A101</t>
  </si>
  <si>
    <t>A393</t>
  </si>
  <si>
    <t>EL PEDREGAL_05Wbs1-61_66558_A393</t>
  </si>
  <si>
    <t>NA_04Wa-67_160186_A14</t>
  </si>
  <si>
    <t>POTRERILLO PIE DEL CERRO_04Wa-67_164171_A107</t>
  </si>
  <si>
    <t>EL PIÑAL_09Vbp-38_66524_A1070</t>
  </si>
  <si>
    <t>A193</t>
  </si>
  <si>
    <t>LAGUNA DEL PILAR_04Wai-67_161194_A193</t>
  </si>
  <si>
    <t>EL PEDREGAL_05Wbs1-61_160191_A453</t>
  </si>
  <si>
    <t>EL PEDREGAL_05Wbs1-61_160191_A358</t>
  </si>
  <si>
    <t>EL PEDREGAL_08Wc2s1-44_160189_A857</t>
  </si>
  <si>
    <t>EL PEDREGAL_08Wc2s1-44_66550_A896</t>
  </si>
  <si>
    <t>A495</t>
  </si>
  <si>
    <t>NA_06Wa-55_160183_A495</t>
  </si>
  <si>
    <t>EL PEDREGAL_05Wbs1-61_160192_A453</t>
  </si>
  <si>
    <t>NA_04Wa-67_160186_A24</t>
  </si>
  <si>
    <t>A1145</t>
  </si>
  <si>
    <t>EL PIÑAL_09Vcp-38_160163_A1145</t>
  </si>
  <si>
    <t>POTRERILLO PIE DEL CERRO_04Wa-67_160187_A107</t>
  </si>
  <si>
    <t>EL PEDREGAL_05Wbs1-61_160192_A358</t>
  </si>
  <si>
    <t>EL PEDREGAL_08Wc2s1-44_160189_A873</t>
  </si>
  <si>
    <t>CASCARILLAL_09Vcp-38_160163_A1170</t>
  </si>
  <si>
    <t>EL PEDREGAL_06Wa-55_160182_A495</t>
  </si>
  <si>
    <t>EL PIÑAL_09Vbp-38_66524_A952</t>
  </si>
  <si>
    <t>POTRERILLO PIE DEL CERRO_04Wa-67_160185_A142</t>
  </si>
  <si>
    <t>A832</t>
  </si>
  <si>
    <t>EL PEDREGAL_08Wc2s1-44_66551_A832</t>
  </si>
  <si>
    <t>platano, ganaderia_dp</t>
  </si>
  <si>
    <t>A878</t>
  </si>
  <si>
    <t>EL PEDREGAL_08Wc2s1-44_66551_A878</t>
  </si>
  <si>
    <t>EL PEDREGAL_04Wa-67_164170_A57</t>
  </si>
  <si>
    <t>LAGUNA DEL PILAR_06Wa-55_66548_A502</t>
  </si>
  <si>
    <t>POTRERILLO PIE DEL CERRO_08Wc2s1-44_160188_A850</t>
  </si>
  <si>
    <t>A427</t>
  </si>
  <si>
    <t>EL PEDREGAL_05Wbs1-61_66558_A427</t>
  </si>
  <si>
    <t>POTRERILLO PIE DEL CERRO_08Wc2s1-44_66550_A850</t>
  </si>
  <si>
    <t>A947</t>
  </si>
  <si>
    <t>EL PIÑAL_09Vbp-38_160162_A947</t>
  </si>
  <si>
    <t>EL PEDREGAL_08Wc2s1-44_160189_A896</t>
  </si>
  <si>
    <t>NA_06Wa-55_164169_A465</t>
  </si>
  <si>
    <t>POTRERILLO PIE DEL CERRO_04Wa-67_160186_A24</t>
  </si>
  <si>
    <t>A149</t>
  </si>
  <si>
    <t>NA_04Wa-67_160187_A149</t>
  </si>
  <si>
    <t>maiz, cacao_platano, ganaderia_dp, porcicultura</t>
  </si>
  <si>
    <t>EL PEDREGAL_08Wc2s1-44_66550_A871</t>
  </si>
  <si>
    <t>A1021</t>
  </si>
  <si>
    <t>EL PIÑAL_09Vbp-38_160162_A1021</t>
  </si>
  <si>
    <t>platano, maiz, cafe_platano_frutales_forestal, cacao_platano</t>
  </si>
  <si>
    <t>EL PEDREGAL_04Wa-67_160187_A149</t>
  </si>
  <si>
    <t>EL PEDREGAL_04Wa-67_164170_A116</t>
  </si>
  <si>
    <t>NA_04Wa-67_164171_A149</t>
  </si>
  <si>
    <t>NA_04Wa-67_160186_A57</t>
  </si>
  <si>
    <t>EL PIÑAL_09Vbp-38_66524_A1052</t>
  </si>
  <si>
    <t>A1123</t>
  </si>
  <si>
    <t>EL PIÑAL_09Vcp-38_160163_A1123</t>
  </si>
  <si>
    <t>EL PEDREGAL_10We2s1-30_66554_A1264</t>
  </si>
  <si>
    <t>CASCARILLAL_09Vcp-38_160163_A1145</t>
  </si>
  <si>
    <t>POTRERILLO PIE DEL CERRO_04Wa-67_164171_A149</t>
  </si>
  <si>
    <t>A992</t>
  </si>
  <si>
    <t>EL PIÑAL_09Vbp-38_160162_A992</t>
  </si>
  <si>
    <t>maiz, cafe_platano_frutales_forestal, porcicultura</t>
  </si>
  <si>
    <t>POTRERILLO PIE DEL CERRO_04Wa-67_160187_A149</t>
  </si>
  <si>
    <t>EL PEDREGAL_06Wa-55_160181_A465</t>
  </si>
  <si>
    <t>A1027</t>
  </si>
  <si>
    <t>EL PIÑAL_09Vbp-38_160162_A1027</t>
  </si>
  <si>
    <t>arracacha, malanga, maiz, cafe_platano_frutales_forestal</t>
  </si>
  <si>
    <t>POTRERILLO PIE DEL CERRO_04Wa-67_160186_A57</t>
  </si>
  <si>
    <t>NA_04Wa-67_160186_A116</t>
  </si>
  <si>
    <t>A944</t>
  </si>
  <si>
    <t>EL PIÑAL_09Vbp-38_160162_A944</t>
  </si>
  <si>
    <t>A114</t>
  </si>
  <si>
    <t>NA_04Wa-67_160187_A114</t>
  </si>
  <si>
    <t>platano, maiz, ganaderia_dp, porcicultura</t>
  </si>
  <si>
    <t>EL PEDREGAL_04Wa-67_164170_A9</t>
  </si>
  <si>
    <t>A169</t>
  </si>
  <si>
    <t>LAGUNA DEL PILAR_04Wai-67_161194_A169</t>
  </si>
  <si>
    <t>A597</t>
  </si>
  <si>
    <t>NA_06Wa-55_160183_A597</t>
  </si>
  <si>
    <t>EL PEDREGAL_06Wa-55_160182_A597</t>
  </si>
  <si>
    <t>EL PEDREGAL_04Wa-67_160187_A114</t>
  </si>
  <si>
    <t>A479</t>
  </si>
  <si>
    <t>NA_06Wa-55_160183_A479</t>
  </si>
  <si>
    <t>NA_04Wa-67_164171_A114</t>
  </si>
  <si>
    <t>A1119</t>
  </si>
  <si>
    <t>EL PIÑAL_09Vcp-38_160163_A1119</t>
  </si>
  <si>
    <t>EL PEDREGAL_06Wa-55_160182_A479</t>
  </si>
  <si>
    <t>POTRERILLO PIE DEL CERRO_04Wa-67_160186_A116</t>
  </si>
  <si>
    <t>EL PEDREGAL_05Wbs1-61_160191_A423</t>
  </si>
  <si>
    <t>A299</t>
  </si>
  <si>
    <t>POTRERILLO PIE DEL CERRO_05Wa-61_160184_A299</t>
  </si>
  <si>
    <t>EL PEDREGAL_10We2s1-30_164173_A1296</t>
  </si>
  <si>
    <t>A660</t>
  </si>
  <si>
    <t>LAGUNA DEL PILAR_07Wan-49_66559_A660</t>
  </si>
  <si>
    <t>NA_04Wa-67_160186_A9</t>
  </si>
  <si>
    <t>POTRERILLO PIE DEL CERRO_08Wc2s1-44_160188_A852</t>
  </si>
  <si>
    <t>EL PEDREGAL_05Wbs1-61_160192_A423</t>
  </si>
  <si>
    <t>POTRERILLO PIE DEL CERRO_08Wc2s1-44_66550_A852</t>
  </si>
  <si>
    <t>EL PEDREGAL_08Wc2s1-44_160189_A871</t>
  </si>
  <si>
    <t>LAGUNA DEL PILAR_07Wan-49_160193_A660</t>
  </si>
  <si>
    <t>EL PEDREGAL_04Wa-67_164170_A27</t>
  </si>
  <si>
    <t>A171</t>
  </si>
  <si>
    <t>LAGUNA DEL PILAR_04Wai-67_161194_A171</t>
  </si>
  <si>
    <t>A1003</t>
  </si>
  <si>
    <t>EL PIÑAL_09Vbp-38_160162_A1003</t>
  </si>
  <si>
    <t>cacao_platano, avicultura_engorde, ganaderia_dp</t>
  </si>
  <si>
    <t>EL PEDREGAL_05Wbs1-61_160191_A364</t>
  </si>
  <si>
    <t>NA_04Wa-67_160186_A27</t>
  </si>
  <si>
    <t>A773</t>
  </si>
  <si>
    <t>EL PIÑAL_08Vdp-44_66518_A773</t>
  </si>
  <si>
    <t>POTRERILLO PIE DEL CERRO_04Wa-67_160186_A27</t>
  </si>
  <si>
    <t>POTRERILLO PIE DEL CERRO_04Wa-67_160186_A9</t>
  </si>
  <si>
    <t>A928</t>
  </si>
  <si>
    <t>EL PIÑAL_09Vbp-38_160162_A928</t>
  </si>
  <si>
    <t>maiz, cafe_platano_frutales_forestal</t>
  </si>
  <si>
    <t>NA_06Wa-55_164169_A601</t>
  </si>
  <si>
    <t>EL PEDREGAL_05Wbs1-61_160192_A364</t>
  </si>
  <si>
    <t>LAGUNA DEL PILAR_06Wa-55_164169_A465</t>
  </si>
  <si>
    <t>EL PEDREGAL_06Wa-55_160181_A601</t>
  </si>
  <si>
    <t>EL PIÑAL_09Vbp-38_66524_A1032</t>
  </si>
  <si>
    <t>EL PEDREGAL_04Wa-67_164170_A94</t>
  </si>
  <si>
    <t>EL PIÑAL_09Vbp-38_66524_A1072</t>
  </si>
  <si>
    <t>A1154</t>
  </si>
  <si>
    <t>EL PIÑAL_09Vcp-38_160163_A1154</t>
  </si>
  <si>
    <t>POTRERILLO PIE DEL CERRO_04Wa-67_164171_A114</t>
  </si>
  <si>
    <t>A861</t>
  </si>
  <si>
    <t>EL PEDREGAL_08Wc2s1-44_66551_A861</t>
  </si>
  <si>
    <t>A774</t>
  </si>
  <si>
    <t>EL PIÑAL_08Vdp-44_66518_A774</t>
  </si>
  <si>
    <t>EL PIÑAL_09Vbp-38_66524_A1075</t>
  </si>
  <si>
    <t>A565</t>
  </si>
  <si>
    <t>NA_06Wa-55_160183_A565</t>
  </si>
  <si>
    <t>A717</t>
  </si>
  <si>
    <t>LAGUNA DEL PILAR_07Wazn-49_164176_A717</t>
  </si>
  <si>
    <t>EL PEDREGAL_06Wa-55_160182_A565</t>
  </si>
  <si>
    <t>CASCARILLAL_11Qf-23_160168_A1366</t>
  </si>
  <si>
    <t>A862</t>
  </si>
  <si>
    <t>EL PEDREGAL_08Wc2s1-44_66551_A862</t>
  </si>
  <si>
    <t>POTRERILLO PIE DEL CERRO_04Wa-67_160185_A110</t>
  </si>
  <si>
    <t>EL PEDREGAL_05Wbs1-61_160191_A444</t>
  </si>
  <si>
    <t>EL PEDREGAL_05Wbs1-61_160191_A390</t>
  </si>
  <si>
    <t>A518</t>
  </si>
  <si>
    <t>NA_06Wa-55_160183_A518</t>
  </si>
  <si>
    <t>EL PEDREGAL_06Wa-55_160182_A518</t>
  </si>
  <si>
    <t>EL PEDREGAL_05Wbs1-61_160192_A444</t>
  </si>
  <si>
    <t>CASCARILLAL_09Vcp-38_160163_A1119</t>
  </si>
  <si>
    <t>POTRERILLO PIE DEL CERRO_04Wa-67_160187_A114</t>
  </si>
  <si>
    <t>CASCARILLAL_09Vcp-38_160163_A1154</t>
  </si>
  <si>
    <t>EL PEDREGAL_05Wbs1-61_160191_A434</t>
  </si>
  <si>
    <t>LAGUNA DEL PILAR_06Wa-55_160181_A465</t>
  </si>
  <si>
    <t>LAGUNA DEL PILAR_06Wa-55_164169_A601</t>
  </si>
  <si>
    <t>NA_04Wa-67_160186_A94</t>
  </si>
  <si>
    <t>A1462</t>
  </si>
  <si>
    <t>EL PIÑAL_11Vf-23_160161_A1462</t>
  </si>
  <si>
    <t>LAGUNA DEL PILAR_07Wazn-49_160194_A717</t>
  </si>
  <si>
    <t>EL PEDREGAL_04Wa-67_164170_A61</t>
  </si>
  <si>
    <t>EL PEDREGAL_05Wbs1-61_160192_A434</t>
  </si>
  <si>
    <t>LAGUNA DEL PILAR_06Wa-55_160181_A601</t>
  </si>
  <si>
    <t>A457</t>
  </si>
  <si>
    <t>EL PEDREGAL_05Wbs1-61_66558_A457</t>
  </si>
  <si>
    <t>A1378</t>
  </si>
  <si>
    <t>EL PIÑAL_11Qf2s1-23_160165_A1378</t>
  </si>
  <si>
    <t>A979</t>
  </si>
  <si>
    <t>EL PIÑAL_09Vbp-38_160162_A979</t>
  </si>
  <si>
    <t>EL PEDREGAL_05Wbs1-61_160192_A390</t>
  </si>
  <si>
    <t>A432</t>
  </si>
  <si>
    <t>EL PEDREGAL_05Wbs1-61_66558_A432</t>
  </si>
  <si>
    <t>EL PIÑAL_08Vdp-44_160159_A774</t>
  </si>
  <si>
    <t>EL PIÑAL_08Vdp-44_160159_A773</t>
  </si>
  <si>
    <t>EL PEDREGAL_04Wa-67_164170_A148</t>
  </si>
  <si>
    <t>POTRERILLO PIE DEL CERRO_10Wfs1-30_164162</t>
  </si>
  <si>
    <t>POTRERILLO PIE DEL CERRO_10Wfs1-30_164162_A1349</t>
  </si>
  <si>
    <t>POTRERILLO PIE DEL CERRO_04Wa-67_160186_A94</t>
  </si>
  <si>
    <t>A641</t>
  </si>
  <si>
    <t>LAGUNA DEL PILAR_07Wan-49_66559_A641</t>
  </si>
  <si>
    <t>CASCARILLAL_09Vcp-38_160163_A1123</t>
  </si>
  <si>
    <t>CASCARILLAL_11Qf2s1-23_160165_A1378</t>
  </si>
  <si>
    <t>LAGUNA DEL PILAR_07Wan-49_160193_A641</t>
  </si>
  <si>
    <t>NA_06Wa-55_164169_A559</t>
  </si>
  <si>
    <t>NA_04Wa-67_160186_A148</t>
  </si>
  <si>
    <t>LAGUNA DEL PILAR_07Wazn-49_66560_A717</t>
  </si>
  <si>
    <t>LAGUNA DEL PILAR_06Wa-55_66548_A601</t>
  </si>
  <si>
    <t>A1332</t>
  </si>
  <si>
    <t>POTRERILLO PIE DEL CERRO_10Wf2s1-30_164168_A1332</t>
  </si>
  <si>
    <t>A1116</t>
  </si>
  <si>
    <t>EL PIÑAL_09Vcp-38_160163_A1116</t>
  </si>
  <si>
    <t>NA_06Wa-55_164169_A606</t>
  </si>
  <si>
    <t>NA_04Wa-67_160186_A61</t>
  </si>
  <si>
    <t>EL PEDREGAL_06Wa-55_160181_A559</t>
  </si>
  <si>
    <t>POTRERILLO PIE DEL CERRO_04Wa-67_160186_A148</t>
  </si>
  <si>
    <t>A188</t>
  </si>
  <si>
    <t>LAGUNA DEL PILAR_04Wai-67_161194_A188</t>
  </si>
  <si>
    <t>EL PEDREGAL_08Wc2s1-44_66550_A853</t>
  </si>
  <si>
    <t>EL PEDREGAL_04Wa-67_164170_A54</t>
  </si>
  <si>
    <t>EL PEDREGAL_05Wbs1-61_160191_A352</t>
  </si>
  <si>
    <t>EL PEDREGAL_06Wa-55_160181_A606</t>
  </si>
  <si>
    <t>POTRERILLO PIE DEL CERRO_08Wc2s1-44_160188_A857</t>
  </si>
  <si>
    <t>A572</t>
  </si>
  <si>
    <t>NA_06Wa-55_160183_A572</t>
  </si>
  <si>
    <t>A1028</t>
  </si>
  <si>
    <t>EL PIÑAL_09Vbp-38_160162_A1028</t>
  </si>
  <si>
    <t>EL PEDREGAL_05Wbs1-61_160192_A352</t>
  </si>
  <si>
    <t>POTRERILLO PIE DEL CERRO_08Wc2s1-44_66550_A857</t>
  </si>
  <si>
    <t>A1481</t>
  </si>
  <si>
    <t>EL PIÑAL_11Vfs2-23_66523_A1481</t>
  </si>
  <si>
    <t>EL PIÑAL_09Vbp-38_66524_A975</t>
  </si>
  <si>
    <t>EL PEDREGAL_06Wa-55_160182_A572</t>
  </si>
  <si>
    <t>NA_06Wa-55_164169_A474</t>
  </si>
  <si>
    <t>A1408</t>
  </si>
  <si>
    <t>CASCARILLAL_11Rf2s1-23_160204_A1408</t>
  </si>
  <si>
    <t>EL PEDREGAL_06Wa-55_160181_A474</t>
  </si>
  <si>
    <t>A1143</t>
  </si>
  <si>
    <t>EL PIÑAL_09Vcp-38_160163_A1143</t>
  </si>
  <si>
    <t>A1511</t>
  </si>
  <si>
    <t>LA ESPERANZA( EL TIROL)_11Wf-23_160179_A1511</t>
  </si>
  <si>
    <t>EL PEDREGAL_05Wbs1-61_160191_A418</t>
  </si>
  <si>
    <t>A1065</t>
  </si>
  <si>
    <t>EL PIÑAL_09Vbp-38_160162_A1065</t>
  </si>
  <si>
    <t>EL PEDREGAL_04Wa-67_164170_A122</t>
  </si>
  <si>
    <t>A848</t>
  </si>
  <si>
    <t>EL PEDREGAL_08Wc2s1-44_66551_A848</t>
  </si>
  <si>
    <t>EL PEDREGAL_08Wc2s1-44_160189_A853</t>
  </si>
  <si>
    <t>A1047</t>
  </si>
  <si>
    <t>EL PIÑAL_09Vbp-38_160162_A1047</t>
  </si>
  <si>
    <t>A118</t>
  </si>
  <si>
    <t>NA_04Wa-67_160187_A118</t>
  </si>
  <si>
    <t>arracacha, malanga, maiz, ganaderia_dp</t>
  </si>
  <si>
    <t>LAGUNA DEL PILAR_06Wa-55_66548_A465</t>
  </si>
  <si>
    <t>EL PEDREGAL_05Wbs1-61_160192_A418</t>
  </si>
  <si>
    <t>NA_06Wa-55_164169_A574</t>
  </si>
  <si>
    <t>POTRERILLO PIE DEL CERRO_04Wa-67_160186_A61</t>
  </si>
  <si>
    <t>EL PEDREGAL_04Wa-67_160187_A118</t>
  </si>
  <si>
    <t>LAGUNA DEL PILAR_06Wa-55_164169_A474</t>
  </si>
  <si>
    <t>A1031</t>
  </si>
  <si>
    <t>EL PIÑAL_09Vbp-38_160162_A1031</t>
  </si>
  <si>
    <t>EL PEDREGAL_06Wa-55_160181_A574</t>
  </si>
  <si>
    <t>LAGUNA DEL PILAR_06Wa-55_164169_A606</t>
  </si>
  <si>
    <t>NA_04Wa-67_164171_A118</t>
  </si>
  <si>
    <t>POTRERILLO PIE DEL CERRO_10Wf2s1-30_160180_A1332</t>
  </si>
  <si>
    <t>LA ESPERANZA( EL TIROL)_11Rf2s1-23_160204_A1408</t>
  </si>
  <si>
    <t>LAGUNA DEL PILAR_07Wan-49_161208_A663</t>
  </si>
  <si>
    <t>LAGUNA DEL PILAR_06Wa-55_160181_A474</t>
  </si>
  <si>
    <t>A1185</t>
  </si>
  <si>
    <t>EL PIÑAL_09Vcp-38_160163_A1185</t>
  </si>
  <si>
    <t>LAGUNA DEL PILAR_06Wa-55_164169_A559</t>
  </si>
  <si>
    <t>NA_04Wa-67_160186_A122</t>
  </si>
  <si>
    <t>EL PEDREGAL_04Wa-67_164170_A113</t>
  </si>
  <si>
    <t>A1174</t>
  </si>
  <si>
    <t>EL PIÑAL_09Vcp-38_160163_A1174</t>
  </si>
  <si>
    <t>A48</t>
  </si>
  <si>
    <t>NA_04Wa-67_160187_A48</t>
  </si>
  <si>
    <t>platano, maiz, ganaderia_dp</t>
  </si>
  <si>
    <t>EL PIÑAL_09Vbp-38_66524_A957</t>
  </si>
  <si>
    <t>EL PEDREGAL_04Wa-67_160187_A48</t>
  </si>
  <si>
    <t>EL PIÑAL_09Vbp-38_66524_A1020</t>
  </si>
  <si>
    <t>SIERRA NEGRA_10Wf2s1-30_164168_A1332</t>
  </si>
  <si>
    <t>NA_06Wa-55_164169_A571</t>
  </si>
  <si>
    <t>NA_04Wa-67_164171_A48</t>
  </si>
  <si>
    <t>LAGUNA DEL PILAR_06Wa-55_160181_A606</t>
  </si>
  <si>
    <t>POTRERILLO PIE DEL CERRO_04Wa-67_160186_A122</t>
  </si>
  <si>
    <t>A841</t>
  </si>
  <si>
    <t>EL PEDREGAL_08Wc2s1-44_66551_A841</t>
  </si>
  <si>
    <t>NA_04Wa-67_160186_A54</t>
  </si>
  <si>
    <t>A524</t>
  </si>
  <si>
    <t>NA_06Wa-55_160183_A524</t>
  </si>
  <si>
    <t>arracacha, cacao_platano, ganaderia_dp</t>
  </si>
  <si>
    <t>POTRERILLO PIE DEL CERRO_04Wa-67_164171_A118</t>
  </si>
  <si>
    <t>EL PEDREGAL_06Wa-55_160182_A524</t>
  </si>
  <si>
    <t>LAGUNA DEL PILAR_06Wa-55_160181_A559</t>
  </si>
  <si>
    <t>LAGUNA DEL PILAR_06Wa-55_66548_A474</t>
  </si>
  <si>
    <t>CASCARILLAL_09Vcp-38_160163_A1185</t>
  </si>
  <si>
    <t>A85</t>
  </si>
  <si>
    <t>NA_04Wa-67_160187_A85</t>
  </si>
  <si>
    <t>maiz, cacao_platano, ganaderia_dp</t>
  </si>
  <si>
    <t>EL PEDREGAL_04Wa-67_160187_A85</t>
  </si>
  <si>
    <t>NA_04Wa-67_164171_A85</t>
  </si>
  <si>
    <t>A780</t>
  </si>
  <si>
    <t>EL PIÑAL_08Vdp-44_66518_A780</t>
  </si>
  <si>
    <t>A274</t>
  </si>
  <si>
    <t>POTRERILLO PIE DEL CERRO_05Wa-61_160184_A274</t>
  </si>
  <si>
    <t>LAGUNA DEL PILAR_06Wa-55_164169_A574</t>
  </si>
  <si>
    <t>A607</t>
  </si>
  <si>
    <t>NA_06Wa-55_160183_A607</t>
  </si>
  <si>
    <t>EL PEDREGAL_06Wa-55_160182_A607</t>
  </si>
  <si>
    <t>A1005</t>
  </si>
  <si>
    <t>EL PIÑAL_09Vbp-38_160162_A1005</t>
  </si>
  <si>
    <t>POTRERILLO PIE DEL CERRO_04Wa-67_164171_A85</t>
  </si>
  <si>
    <t>EL PEDREGAL_05Wbs1-61_160191_A367</t>
  </si>
  <si>
    <t>POTRERILLO PIE DEL CERRO_04Wa-67_160187_A118</t>
  </si>
  <si>
    <t>EL TORMENTO (ANIS)_10Wf2s1-30_160180_A1332</t>
  </si>
  <si>
    <t>EL PEDREGAL_05Wbs1-61_160192_A367</t>
  </si>
  <si>
    <t>POTRERILLO PIE DEL CERRO_04Wa-67_160187_A85</t>
  </si>
  <si>
    <t>NA_04Wa-67_160186_A113</t>
  </si>
  <si>
    <t>A1194</t>
  </si>
  <si>
    <t>EL PIÑAL_09Vcp-38_160163_A1194</t>
  </si>
  <si>
    <t>LA ESPERANZA( EL TIROL)_10Wf2s1-30_160180_A1332</t>
  </si>
  <si>
    <t>LAGUNA DEL PILAR_06Wa-55_160181_A574</t>
  </si>
  <si>
    <t>EL PEDREGAL_06Wa-55_160181_A571</t>
  </si>
  <si>
    <t>LAGUNA DEL PILAR_07Wan-49_161208_A636</t>
  </si>
  <si>
    <t>POTRERILLO PIE DEL CERRO_04Wa-67_164171_A48</t>
  </si>
  <si>
    <t>POTRERILLO PIE DEL CERRO_08Wc2s1-44_160188_A896</t>
  </si>
  <si>
    <t>A435</t>
  </si>
  <si>
    <t>EL PEDREGAL_05Wbs1-61_66558_A435</t>
  </si>
  <si>
    <t>NA_06Wa-55_164169_A467</t>
  </si>
  <si>
    <t>POTRERILLO PIE DEL CERRO_08Wc2s1-44_66550_A896</t>
  </si>
  <si>
    <t>POTRERILLO PIE DEL CERRO_04Wa-67_160187_A48</t>
  </si>
  <si>
    <t>NA_06Wa-55_164169_A552</t>
  </si>
  <si>
    <t>CASCARILLAL_09Vcp-38_160163_A1174</t>
  </si>
  <si>
    <t>POTRERILLO PIE DEL CERRO_04Wa-67_160186_A54</t>
  </si>
  <si>
    <t>LAGUNA DEL PILAR_06Wa-55_66548_A606</t>
  </si>
  <si>
    <t>CASCARILLAL_09Vcp-38_160163_A1143</t>
  </si>
  <si>
    <t>EL PEDREGAL_04Wa-67_164170_A96</t>
  </si>
  <si>
    <t>EL PEDREGAL_06Wa-55_160181_A552</t>
  </si>
  <si>
    <t>NA_06Wa-55_164169_A588</t>
  </si>
  <si>
    <t>A1040</t>
  </si>
  <si>
    <t>EL PIÑAL_09Vbp-38_160162_A1040</t>
  </si>
  <si>
    <t>EL PEDREGAL_06Wa-55_160181_A588</t>
  </si>
  <si>
    <t>EL PEDREGAL_06Wa-55_160181_A467</t>
  </si>
  <si>
    <t>EL PIÑAL_08Vdp-44_160159_A780</t>
  </si>
  <si>
    <t>POTRERILLO PIE DEL CERRO_04Wa-67_160186_A113</t>
  </si>
  <si>
    <t>A1177</t>
  </si>
  <si>
    <t>EL PIÑAL_09Vcp-38_160163_A1177</t>
  </si>
  <si>
    <t>A870</t>
  </si>
  <si>
    <t>EL PEDREGAL_08Wc2s1-44_66551_A870</t>
  </si>
  <si>
    <t>LAGUNA DEL PILAR_07Wan-49_161208_A652</t>
  </si>
  <si>
    <t>A1156</t>
  </si>
  <si>
    <t>EL PIÑAL_09Vcp-38_160163_A1156</t>
  </si>
  <si>
    <t>A1298</t>
  </si>
  <si>
    <t>POTRERILLO PIE DEL CERRO_10We2s1-30_160190_A1298</t>
  </si>
  <si>
    <t>EL PEDREGAL_05Wbs1-61_160191_A438</t>
  </si>
  <si>
    <t>LAGUNA DEL PILAR_06Wa-55_66548_A574</t>
  </si>
  <si>
    <t>LA DUDA (AGUAS ARRIBA)_10Wf2s1-30_160180_A1332</t>
  </si>
  <si>
    <t>LAGUNA DEL PILAR_06Wa-55_164169_A588</t>
  </si>
  <si>
    <t>EL PEDREGAL_05Wbs1-61_160192_A438</t>
  </si>
  <si>
    <t>NA_04Wa-67_160186_A96</t>
  </si>
  <si>
    <t>A696</t>
  </si>
  <si>
    <t>LAGUNA DEL PILAR_07Wazn-49_164176_A696</t>
  </si>
  <si>
    <t>LAGUNA DEL PILAR_06Wa-55_66548_A559</t>
  </si>
  <si>
    <t>LAGUNA DEL PILAR_06Wa-55_160181_A588</t>
  </si>
  <si>
    <t>EL PIÑAL_09Vbp-38_66524_A940</t>
  </si>
  <si>
    <t>A383</t>
  </si>
  <si>
    <t>EL PEDREGAL_05Wbs1-61_66558_A383</t>
  </si>
  <si>
    <t>A819</t>
  </si>
  <si>
    <t>EL PIÑAL_08Vdp-44_66518_A819</t>
  </si>
  <si>
    <t>A277</t>
  </si>
  <si>
    <t>POTRERILLO PIE DEL CERRO_05Wa-61_160184_A277</t>
  </si>
  <si>
    <t>POTRERILLO PIE DEL CERRO_08Wc2s1-44_160188_A894</t>
  </si>
  <si>
    <t>A886</t>
  </si>
  <si>
    <t>EL PEDREGAL_08Wc2s1-44_66551_A886</t>
  </si>
  <si>
    <t>LAGUNA DEL PILAR_06Wa-55_164169_A552</t>
  </si>
  <si>
    <t>POTRERILLO PIE DEL CERRO_04Wa-67_160186_A96</t>
  </si>
  <si>
    <t>POTRERILLO PIE DEL CERRO_08Wc2s1-44_66550_A894</t>
  </si>
  <si>
    <t>A1034</t>
  </si>
  <si>
    <t>EL PIÑAL_09Vbp-38_160162_A1034</t>
  </si>
  <si>
    <t>arracacha, malanga, cafe_platano_frutales_forestal, ganaderia_dp</t>
  </si>
  <si>
    <t>LAGUNA DEL PILAR_06Wa-55_164169_A571</t>
  </si>
  <si>
    <t>POTRERILLO PIE DEL CERRO_04Wa-67_160185_A140</t>
  </si>
  <si>
    <t>POTRERILLO PIE DEL CERRO_04Wa-67_160185_A82</t>
  </si>
  <si>
    <t>A840</t>
  </si>
  <si>
    <t>EL PEDREGAL_08Wc2s1-44_66551_A840</t>
  </si>
  <si>
    <t>A1041</t>
  </si>
  <si>
    <t>EL PIÑAL_09Vbp-38_160162_A1041</t>
  </si>
  <si>
    <t>arracacha, maiz, cafe_platano_frutales_forestal, cacao_platano</t>
  </si>
  <si>
    <t>LAGUNA DEL PILAR_06Wa-55_66548_A588</t>
  </si>
  <si>
    <t>LAGUNA DEL PILAR_06Wa-55_164169_A467</t>
  </si>
  <si>
    <t>LAGUNA DEL PILAR_06Wa-55_160181_A552</t>
  </si>
  <si>
    <t>CASCARILLAL_09Vcp-38_160163_A1116</t>
  </si>
  <si>
    <t>CASCARILLAL_09Vcp-38_160163_A1194</t>
  </si>
  <si>
    <t>EL PEDREGAL_10We2s1-30_164173_A1307</t>
  </si>
  <si>
    <t>EL PEDREGAL_08Wc2s1-44_66550_A900</t>
  </si>
  <si>
    <t>EL PIÑAL_09Vbp-38_66524_A1078</t>
  </si>
  <si>
    <t>EL PEDREGAL_04Wa-67_164170_A88</t>
  </si>
  <si>
    <t>POTRERILLO PIE DEL CERRO_04Wa-67_160185_A58</t>
  </si>
  <si>
    <t>POTRERILLO PIE DEL CERRO_08Wc2s1-44_160188_A853</t>
  </si>
  <si>
    <t>EL PIÑAL_09Vbp-38_66524_A1057</t>
  </si>
  <si>
    <t>CASCARILLAL_11Qf-23_160168_A1364</t>
  </si>
  <si>
    <t>POTRERILLO PIE DEL CERRO_08Wc2s1-44_66550_A853</t>
  </si>
  <si>
    <t>LAGUNA DEL PILAR_06Wa-55_160181_A467</t>
  </si>
  <si>
    <t>A891</t>
  </si>
  <si>
    <t>EL PEDREGAL_08Wc2s1-44_66551_A891</t>
  </si>
  <si>
    <t>LAGUNA DEL PILAR_06Wa-55_160181_A571</t>
  </si>
  <si>
    <t>A1011</t>
  </si>
  <si>
    <t>EL PIÑAL_09Vbp-38_160162_A1011</t>
  </si>
  <si>
    <t>NA_04Wa-67_160186_A88</t>
  </si>
  <si>
    <t>CASCARILLAL_09Vcp-38_160163_A1156</t>
  </si>
  <si>
    <t>A1182</t>
  </si>
  <si>
    <t>EL PIÑAL_09Vcp-38_160163_A1182</t>
  </si>
  <si>
    <t>A576</t>
  </si>
  <si>
    <t>NA_06Wa-55_160183_A576</t>
  </si>
  <si>
    <t>A411</t>
  </si>
  <si>
    <t>EL PEDREGAL_05Wbs1-61_66558_A411</t>
  </si>
  <si>
    <t>EL PEDREGAL_08Wc2s1-44_160189_A900</t>
  </si>
  <si>
    <t>EL PEDREGAL_06Wa-55_160182_A576</t>
  </si>
  <si>
    <t>POTRERILLO PIE DEL CERRO_08Wc2s1-44_160188_A871</t>
  </si>
  <si>
    <t>NA_06Wa-55_164169_A515</t>
  </si>
  <si>
    <t>POTRERILLO PIE DEL CERRO_08Wc2s1-44_66550_A871</t>
  </si>
  <si>
    <t>LAGUNA DEL PILAR_07Wazn-49_160194_A696</t>
  </si>
  <si>
    <t>EL PIÑAL_08Vdp-44_160159_A819</t>
  </si>
  <si>
    <t>A1482</t>
  </si>
  <si>
    <t>EL PIÑAL_11Vfs2-23_66523_A1482</t>
  </si>
  <si>
    <t>EL PEDREGAL_10We2s1-30_160190_A1298</t>
  </si>
  <si>
    <t>EL PEDREGAL_05Wbs1-61_160191_A419</t>
  </si>
  <si>
    <t>POTRERILLO PIE DEL CERRO_04Wa-67_160186_A88</t>
  </si>
  <si>
    <t>A776</t>
  </si>
  <si>
    <t>EL PIÑAL_08Vdp-44_66518_A776</t>
  </si>
  <si>
    <t>EL PEDREGAL_06Wa-55_160181_A515</t>
  </si>
  <si>
    <t>NA_06Wa-55_164169_A482</t>
  </si>
  <si>
    <t>EL PEDREGAL_05Wbs1-61_160191_A388</t>
  </si>
  <si>
    <t>A1044</t>
  </si>
  <si>
    <t>EL PIÑAL_09Vbp-38_160162_A1044</t>
  </si>
  <si>
    <t>arracacha, maiz, cafe_platano_frutales_forestal, porcicultura</t>
  </si>
  <si>
    <t>EL PEDREGAL_06Wa-55_160181_A482</t>
  </si>
  <si>
    <t>EL PEDREGAL_08Wc2s1-44_66550_A829</t>
  </si>
  <si>
    <t>EL PEDREGAL_05Wbs1-61_160192_A419</t>
  </si>
  <si>
    <t>A817</t>
  </si>
  <si>
    <t>EL PIÑAL_08Vdp-44_66518_A817</t>
  </si>
  <si>
    <t>LAGUNA DEL PILAR_06Wa-55_66548_A552</t>
  </si>
  <si>
    <t>A1309</t>
  </si>
  <si>
    <t>POTRERILLO PIE DEL CERRO_10We2s1-30_160190_A1309</t>
  </si>
  <si>
    <t>CASCARILLAL_09Vcp-38_160163_A1177</t>
  </si>
  <si>
    <t>A240</t>
  </si>
  <si>
    <t>POTRERILLO PIE DEL CERRO_05Wa-61_160184_A240</t>
  </si>
  <si>
    <t>EL PEDREGAL_05Wbs1-61_160192_A388</t>
  </si>
  <si>
    <t>EL PEDREGAL_04Wa-67_164170_A74</t>
  </si>
  <si>
    <t>EL PIÑAL_08Vdp-44_160159_A776</t>
  </si>
  <si>
    <t>A794</t>
  </si>
  <si>
    <t>EL PIÑAL_08Vdp-44_66518_A794</t>
  </si>
  <si>
    <t>A884</t>
  </si>
  <si>
    <t>EL PEDREGAL_08Wc2s1-44_66551_A884</t>
  </si>
  <si>
    <t>platano, arracacha, ganaderia_dp, porcicultura</t>
  </si>
  <si>
    <t>A1162</t>
  </si>
  <si>
    <t>EL PIÑAL_09Vcp-38_160163_A1162</t>
  </si>
  <si>
    <t>LAGUNA DEL PILAR_06Wa-55_66548_A467</t>
  </si>
  <si>
    <t>A497</t>
  </si>
  <si>
    <t>NA_06Wa-55_160183_A497</t>
  </si>
  <si>
    <t>platano, arracacha, ganaderia_dp</t>
  </si>
  <si>
    <t>NA_04Wa-67_160186_A74</t>
  </si>
  <si>
    <t>EL PIÑAL_09Vbp-38_66524_A976</t>
  </si>
  <si>
    <t>A1076</t>
  </si>
  <si>
    <t>EL PIÑAL_09Vbp-38_160162_A1076</t>
  </si>
  <si>
    <t>maiz, cafe_platano_frutales_forestal, avicultura_engorde, ganaderia_dp</t>
  </si>
  <si>
    <t>A849</t>
  </si>
  <si>
    <t>EL PEDREGAL_08Wc2s1-44_66551_A849</t>
  </si>
  <si>
    <t>EL PEDREGAL_08Wc2s1-44_66550_A882</t>
  </si>
  <si>
    <t>NA_06Wa-55_164169_A580</t>
  </si>
  <si>
    <t>EL PEDREGAL_06Wa-55_160181_A485</t>
  </si>
  <si>
    <t>NA_06Wa-55_164169_A485</t>
  </si>
  <si>
    <t>A506</t>
  </si>
  <si>
    <t>NA_06Wa-55_160183_A506</t>
  </si>
  <si>
    <t>EL PEDREGAL_06Wa-55_160181_A580</t>
  </si>
  <si>
    <t>LAGUNA DEL PILAR_06Wa-55_164169_A482</t>
  </si>
  <si>
    <t>POTRERILLO PIE DEL CERRO_04Wa-67_160186_A74</t>
  </si>
  <si>
    <t>A961</t>
  </si>
  <si>
    <t>EL PIÑAL_09Vbp-38_160162_A961</t>
  </si>
  <si>
    <t>arracacha, maiz, cafe_platano_frutales_forestal</t>
  </si>
  <si>
    <t>A191</t>
  </si>
  <si>
    <t>LAGUNA DEL PILAR_04Wai-67_161194_A191</t>
  </si>
  <si>
    <t>POTRERILLO PIE DEL CERRO_04Wa-67_160185_A108</t>
  </si>
  <si>
    <t>LAGUNA DEL PILAR_06Wa-55_164169_A485</t>
  </si>
  <si>
    <t>EL PEDREGAL_06Wa-55_160182_A506</t>
  </si>
  <si>
    <t>A1234</t>
  </si>
  <si>
    <t>POTRERILLO PIE DEL CERRO_10We2s1-30_160190_A1234</t>
  </si>
  <si>
    <t>EL PIÑAL_09Vbp-38_66524_A966</t>
  </si>
  <si>
    <t>LAGUNA DEL PILAR_06Wa-55_160181_A485</t>
  </si>
  <si>
    <t>A1037</t>
  </si>
  <si>
    <t>EL PIÑAL_09Vbp-38_160162_A1037</t>
  </si>
  <si>
    <t>EL PIÑAL_09Vbp-38_66524_A995</t>
  </si>
  <si>
    <t>EL PIÑAL_09Vbp-38_66524_A972</t>
  </si>
  <si>
    <t>LAGUNA DEL PILAR_06Wa-55_66548_A571</t>
  </si>
  <si>
    <t>EL PEDREGAL_10We2s1-30_164173_A1289</t>
  </si>
  <si>
    <t>LAGUNA DEL PILAR_06Wa-55_66548_A485</t>
  </si>
  <si>
    <t>EL PEDREGAL_10We2s1-30_160190_A1309</t>
  </si>
  <si>
    <t>LAGUNA DEL PILAR_06Wa-55_164169_A515</t>
  </si>
  <si>
    <t>LAGUNA DEL PILAR_06Wa-55_160181_A482</t>
  </si>
  <si>
    <t>EL PIÑAL_08Vdp-44_160159_A817</t>
  </si>
  <si>
    <t>EL PIÑAL_08Vdp-44_160159_A794</t>
  </si>
  <si>
    <t>LAGUNA DEL PILAR_06Wa-55_164169_A580</t>
  </si>
  <si>
    <t>EL PEDREGAL_08Wc2s1-44_160189_A829</t>
  </si>
  <si>
    <t>EL PEDREGAL_08Wc2s1-44_66550_A877</t>
  </si>
  <si>
    <t>EL PEDREGAL_05Wbs1-61_160191_A403</t>
  </si>
  <si>
    <t>A614</t>
  </si>
  <si>
    <t>LAGUNA DEL PILAR_07Wan-49_66559_A614</t>
  </si>
  <si>
    <t>A1473</t>
  </si>
  <si>
    <t>EL PIÑAL_11Vfs2-23_66523_A1473</t>
  </si>
  <si>
    <t>EL PEDREGAL_08Wc2s1-44_160189_A882</t>
  </si>
  <si>
    <t>LAGUNA DEL PILAR_06Wa-55_160181_A580</t>
  </si>
  <si>
    <t>CASCARILLAL_09Vcp-38_160163_A1182</t>
  </si>
  <si>
    <t>NA_06Wa-55_164169_A519</t>
  </si>
  <si>
    <t>LAGUNA DEL PILAR_06Wa-55_160181_A515</t>
  </si>
  <si>
    <t>EL PEDREGAL_05Wbs1-61_160192_A403</t>
  </si>
  <si>
    <t>POTRERILLO PIE DEL CERRO_10We2s1-30_66553_A1298</t>
  </si>
  <si>
    <t>LAGUNA DEL PILAR_07Wan-49_160193_A614</t>
  </si>
  <si>
    <t>POTRERILLO PIE DEL CERRO_08Wc2s1-44_160188_A900</t>
  </si>
  <si>
    <t>A1179</t>
  </si>
  <si>
    <t>EL PIÑAL_09Vcp-38_160163_A1179</t>
  </si>
  <si>
    <t>POTRERILLO PIE DEL CERRO_08Wc2s1-44_66550_A900</t>
  </si>
  <si>
    <t>EL PEDREGAL_04Wa-67_164170_A132</t>
  </si>
  <si>
    <t>CASCARILLAL_09Vcp-38_160163_A1162</t>
  </si>
  <si>
    <t>NA_06Wa-55_164169_A554</t>
  </si>
  <si>
    <t>A823</t>
  </si>
  <si>
    <t>EL PIÑAL_08Vdp-44_66518_A823</t>
  </si>
  <si>
    <t>A1358</t>
  </si>
  <si>
    <t>EL PIÑAL_11Qf-23_160166_A1358</t>
  </si>
  <si>
    <t>EL PEDREGAL_08Wc2s1-44_160189_A877</t>
  </si>
  <si>
    <t>EL PEDREGAL_06Wa-55_160181_A554</t>
  </si>
  <si>
    <t>EL PEDREGAL_04Wa-67_164170_A21</t>
  </si>
  <si>
    <t>EL PIÑAL_09Vbp-38_66524_A945</t>
  </si>
  <si>
    <t>A66</t>
  </si>
  <si>
    <t>NA_04Wa-67_160187_A66</t>
  </si>
  <si>
    <t>A1447</t>
  </si>
  <si>
    <t>EL PIÑAL_11Vf-23_160161_A1447</t>
  </si>
  <si>
    <t>A310</t>
  </si>
  <si>
    <t>POTRERILLO PIE DEL CERRO_05Wa-61_160184_A310</t>
  </si>
  <si>
    <t>POTRERILLO PIE DEL CERRO_04Wa-67_160185_A55</t>
  </si>
  <si>
    <t>EL PEDREGAL_06Wa-55_160181_A519</t>
  </si>
  <si>
    <t>LAGUNA DEL PILAR_07Wazn-49_66560_A696</t>
  </si>
  <si>
    <t>LAGUNA DEL PILAR_06Wa-55_66548_A580</t>
  </si>
  <si>
    <t>EL PIÑAL_09Vbp-38_66524_A982</t>
  </si>
  <si>
    <t>A1372</t>
  </si>
  <si>
    <t>EL PIÑAL_11Qf2s1-23_160165_A1372</t>
  </si>
  <si>
    <t>EL PIÑAL_08Vdp-44_160159_A823</t>
  </si>
  <si>
    <t>EL PEDREGAL_04Wa-67_164170_A37</t>
  </si>
  <si>
    <t>POTRERILLO PIE DEL CERRO_04Wa-67_160185_A67</t>
  </si>
  <si>
    <t>LAGUNA DEL PILAR_06Wa-55_66548_A482</t>
  </si>
  <si>
    <t>EL PEDREGAL_06Wa-55_160182_A497</t>
  </si>
  <si>
    <t>EL PEDREGAL_10We2s1-30_160190_A1234</t>
  </si>
  <si>
    <t>EL PIÑAL_09Vbp-38_66524_A989</t>
  </si>
  <si>
    <t>NA_04Wa-67_160186_A132</t>
  </si>
  <si>
    <t>NA_06Wa-55_164169_A512</t>
  </si>
  <si>
    <t>NA_06Wa-55_164169_A590</t>
  </si>
  <si>
    <t>CASCARILLAL_09Vcp-38_160163_A1179</t>
  </si>
  <si>
    <t>EL PEDREGAL_08Wc2s1-44_66550_A831</t>
  </si>
  <si>
    <t>CASCARILLAL_11Qf2s1-23_160165_A1372</t>
  </si>
  <si>
    <t>POTRERILLO PIE DEL CERRO_10We2s1-30_66553_A1309</t>
  </si>
  <si>
    <t>LAGUNA DEL PILAR_06Wa-55_164169_A554</t>
  </si>
  <si>
    <t>A1173</t>
  </si>
  <si>
    <t>EL PIÑAL_09Vcp-38_160163_A1173</t>
  </si>
  <si>
    <t>platano, cacao_platano, ganaderia_dp, porcicultura</t>
  </si>
  <si>
    <t>A1314</t>
  </si>
  <si>
    <t>POTRERILLO PIE DEL CERRO_10We2s1-30_160190_A1314</t>
  </si>
  <si>
    <t>EL PEDREGAL_06Wa-55_160181_A512</t>
  </si>
  <si>
    <t>POTRERILLO PIE DEL CERRO_04Wa-67_160185_A146</t>
  </si>
  <si>
    <t>EL PIÑAL_09Vbp-38_66524_A1012</t>
  </si>
  <si>
    <t>NA_04Wa-67_160186_A37</t>
  </si>
  <si>
    <t>POTRERILLO PIE DEL CERRO_04Wa-67_160185_A40</t>
  </si>
  <si>
    <t>A181</t>
  </si>
  <si>
    <t>LAGUNA DEL PILAR_04Wai-67_161194_A181</t>
  </si>
  <si>
    <t>EL PEDREGAL_04Wa-67_164170_A60</t>
  </si>
  <si>
    <t>SIERRA NEGRA_12Rfs2-17_164187</t>
  </si>
  <si>
    <t>SIERRA NEGRA_12Rfs2-17_164187_A1572</t>
  </si>
  <si>
    <t>A543</t>
  </si>
  <si>
    <t>NA_06Wa-55_160183_A543</t>
  </si>
  <si>
    <t>EL PEDREGAL_06Wa-55_160182_A543</t>
  </si>
  <si>
    <t>LAGUNA DEL PILAR_06Wa-55_160181_A554</t>
  </si>
  <si>
    <t>A1007</t>
  </si>
  <si>
    <t>EL PIÑAL_09Vbp-38_160162_A1007</t>
  </si>
  <si>
    <t>POTRERILLO PIE DEL CERRO_04Wa-67_160186_A132</t>
  </si>
  <si>
    <t>EL PEDREGAL_06Wa-55_160181_A590</t>
  </si>
  <si>
    <t>A1059</t>
  </si>
  <si>
    <t>EL PIÑAL_09Vbp-38_160162_A1059</t>
  </si>
  <si>
    <t>malanga, maiz, cafe_platano_frutales_forestal, ganaderia_dp</t>
  </si>
  <si>
    <t>NA_04Wa-67_160186_A21</t>
  </si>
  <si>
    <t>NA_04Wa-67_160186_A60</t>
  </si>
  <si>
    <t>LAGUNA DEL PILAR_06Wa-55_66548_A515</t>
  </si>
  <si>
    <t>SIERRA MONTAÑA_11Qf-23_160167_A1358</t>
  </si>
  <si>
    <t>POTRERILLO PIE DEL CERRO_04Wa-67_160186_A60</t>
  </si>
  <si>
    <t>POTRERILLO PIE DEL CERRO_04Wa-67_160186_A37</t>
  </si>
  <si>
    <t>A1484</t>
  </si>
  <si>
    <t>EL PIÑAL_11Vfs2-23_66523_A1484</t>
  </si>
  <si>
    <t>EL PEDREGAL_06Wa-55_160181_A491</t>
  </si>
  <si>
    <t>NA_06Wa-55_164169_A491</t>
  </si>
  <si>
    <t>A1397</t>
  </si>
  <si>
    <t>CASCARILLAL_11Rf2s1-23_160204_A1397</t>
  </si>
  <si>
    <t>CASCARILLAL_11Qf-23_160169_A1358</t>
  </si>
  <si>
    <t>LAGUNA DEL PILAR_06Wa-55_164169_A491</t>
  </si>
  <si>
    <t>A893</t>
  </si>
  <si>
    <t>EL PEDREGAL_08Wc2s1-44_66551_A893</t>
  </si>
  <si>
    <t>EL PEDREGAL_10We2s1-30_66554_A1298</t>
  </si>
  <si>
    <t>EL PEDREGAL_04Wa-67_160187_A66</t>
  </si>
  <si>
    <t>POTRERILLO PIE DEL CERRO_04Wa-67_160185_A36</t>
  </si>
  <si>
    <t>CASCARILLAL_11Qf-23_160167_A1358</t>
  </si>
  <si>
    <t>A1496</t>
  </si>
  <si>
    <t>LA ESPERANZA( EL TIROL)_11Wf-23_160179_A1496</t>
  </si>
  <si>
    <t>CASCARILLAL_11Qf-23_160170_A1358</t>
  </si>
  <si>
    <t>NA_06Wa-55_164169_A532</t>
  </si>
  <si>
    <t>A272</t>
  </si>
  <si>
    <t>POTRERILLO PIE DEL CERRO_05Wa-61_160184_A272</t>
  </si>
  <si>
    <t>EL PEDREGAL_06Wa-55_160181_A532</t>
  </si>
  <si>
    <t>LAGUNA DEL PILAR_06Wa-55_164169_A519</t>
  </si>
  <si>
    <t>EL PIÑAL_09Vbp-38_66524_A1022</t>
  </si>
  <si>
    <t>A1211</t>
  </si>
  <si>
    <t>POTRERILLO PIE DEL CERRO_09We2s1-38_66543_A1211</t>
  </si>
  <si>
    <t>A1158</t>
  </si>
  <si>
    <t>EL PIÑAL_09Vcp-38_160163_A1158</t>
  </si>
  <si>
    <t>POTRERILLO PIE DEL CERRO_04Wa-67_160186_A21</t>
  </si>
  <si>
    <t>LAGUNA DEL PILAR_06Wa-55_66548_A554</t>
  </si>
  <si>
    <t>NA_04Wa-67_164171_A66</t>
  </si>
  <si>
    <t>LA ESPERANZA( EL TIROL)_11Rf2s1-23_160204_A1397</t>
  </si>
  <si>
    <t>EL PEDREGAL_08Wc2s1-44_160189_A831</t>
  </si>
  <si>
    <t>LAGUNA DEL PILAR_06Wa-55_164169_A590</t>
  </si>
  <si>
    <t>EL PEDREGAL_04Wa-67_164170_A139</t>
  </si>
  <si>
    <t>A621</t>
  </si>
  <si>
    <t>LAGUNA DEL PILAR_07Wan-49_66559_A621</t>
  </si>
  <si>
    <t>LAGUNA DEL PILAR_07Wan-49_160193_A621</t>
  </si>
  <si>
    <t>EL PEDREGAL_10We2s1-30_66554_A1309</t>
  </si>
  <si>
    <t>NA_04Wa-67_160186_A139</t>
  </si>
  <si>
    <t>A813</t>
  </si>
  <si>
    <t>EL PIÑAL_08Vdp-44_66518_A813</t>
  </si>
  <si>
    <t>LAGUNA DEL PILAR_06Wa-55_160181_A519</t>
  </si>
  <si>
    <t>A1055</t>
  </si>
  <si>
    <t>EL PIÑAL_09Vbp-38_160162_A1055</t>
  </si>
  <si>
    <t>arracacha, cacao_platano, avicultura_engorde, ganaderia_dp</t>
  </si>
  <si>
    <t>POTRERILLO PIE DEL CERRO_10We2s1-30_66553_A1234</t>
  </si>
  <si>
    <t>EL PEDREGAL_10We2s1-30_160190_A1314</t>
  </si>
  <si>
    <t>LAGUNA DEL PILAR_06Wa-55_160181_A590</t>
  </si>
  <si>
    <t>LAGUNA DEL PILAR_06Wa-55_164169_A512</t>
  </si>
  <si>
    <t>POTRERILLO PIE DEL CERRO_04Wa-67_160186_A139</t>
  </si>
  <si>
    <t>A929</t>
  </si>
  <si>
    <t>EL PIÑAL_09Vbp-38_160162_A929</t>
  </si>
  <si>
    <t>LAGUNA DEL PILAR_06Wa-55_164169_A532</t>
  </si>
  <si>
    <t>A1369</t>
  </si>
  <si>
    <t>EL PIÑAL_11Qf-23_160166_A1369</t>
  </si>
  <si>
    <t>CASCARILLAL_09Vcp-38_160163_A1158</t>
  </si>
  <si>
    <t>A1105</t>
  </si>
  <si>
    <t>EL PIÑAL_09Vcp-38_160163_A1105</t>
  </si>
  <si>
    <t>A238</t>
  </si>
  <si>
    <t>POTRERILLO PIE DEL CERRO_05Wa-61_160184_A238</t>
  </si>
  <si>
    <t>A1465</t>
  </si>
  <si>
    <t>EL PIÑAL_11Vf-23_160161_A1465</t>
  </si>
  <si>
    <t>A100</t>
  </si>
  <si>
    <t>NA_04Wa-67_160187_A100</t>
  </si>
  <si>
    <t>platano, arracacha, maiz, ganaderia_dp</t>
  </si>
  <si>
    <t>NA_06Wa-55_164169_A546</t>
  </si>
  <si>
    <t>EL PEDREGAL_05Wbs1-61_160191_A375</t>
  </si>
  <si>
    <t>LAGUNA DEL PILAR_06Wa-55_160181_A532</t>
  </si>
  <si>
    <t>EL PEDREGAL_04Wa-67_160187_A100</t>
  </si>
  <si>
    <t>NA_04Wa-67_164171_A100</t>
  </si>
  <si>
    <t>A1062</t>
  </si>
  <si>
    <t>EL PIÑAL_09Vbp-38_160162_A1062</t>
  </si>
  <si>
    <t>LAGUNA DEL PILAR_06Wa-55_160181_A512</t>
  </si>
  <si>
    <t>A1188</t>
  </si>
  <si>
    <t>EL PIÑAL_09Vcp-38_160163_A1188</t>
  </si>
  <si>
    <t>CASCARILLAL_09Vcp-38_160163_A1105</t>
  </si>
  <si>
    <t>EL PEDREGAL_06Wa-55_160181_A546</t>
  </si>
  <si>
    <t>EL PEDREGAL_05Wbs1-61_160192_A375</t>
  </si>
  <si>
    <t>A129</t>
  </si>
  <si>
    <t>NA_04Wa-67_160187_A129</t>
  </si>
  <si>
    <t>arracacha, maiz, cacao_platano, ganaderia_dp</t>
  </si>
  <si>
    <t>A680</t>
  </si>
  <si>
    <t>LAGUNA DEL PILAR_07Wan-49_66559_A680</t>
  </si>
  <si>
    <t>EL PEDREGAL_04Wa-67_160187_A129</t>
  </si>
  <si>
    <t>NA_04Wa-67_164171_A129</t>
  </si>
  <si>
    <t>EL PIÑAL_08Vdp-44_160159_A813</t>
  </si>
  <si>
    <t>POTRERILLO PIE DEL CERRO_08Wc2s1-44_160188_A877</t>
  </si>
  <si>
    <t>A172</t>
  </si>
  <si>
    <t>LAGUNA DEL PILAR_04Wai-67_161194_A172</t>
  </si>
  <si>
    <t>LAGUNA DEL PILAR_07Wan-49_160193_A680</t>
  </si>
  <si>
    <t>POTRERILLO PIE DEL CERRO_08Wc2s1-44_66550_A877</t>
  </si>
  <si>
    <t>POTRERILLO PIE DEL CERRO_04Wa-67_164171_A129</t>
  </si>
  <si>
    <t>POTRERILLO PIE DEL CERRO_08Wc2s1-44_160188_A882</t>
  </si>
  <si>
    <t>A1191</t>
  </si>
  <si>
    <t>EL PIÑAL_09Vcp-38_160163_A1191</t>
  </si>
  <si>
    <t>EL PIÑAL_09Vbp-38_66524_A1067</t>
  </si>
  <si>
    <t>EL PEDREGAL_04Wa-67_164170_A107</t>
  </si>
  <si>
    <t>EL PEDREGAL_05Wbs1-61_160191_A362</t>
  </si>
  <si>
    <t>EL PEDREGAL_05Wbs1-61_160191_A450</t>
  </si>
  <si>
    <t>POTRERILLO PIE DEL CERRO_04Wa-67_160187_A129</t>
  </si>
  <si>
    <t>POTRERILLO PIE DEL CERRO_04Wa-67_164171_A100</t>
  </si>
  <si>
    <t>EL PEDREGAL_05Wbs1-61_160192_A450</t>
  </si>
  <si>
    <t>POTRERILLO PIE DEL CERRO_08Wc2s1-44_66550_A882</t>
  </si>
  <si>
    <t>LAGUNA DEL PILAR_06Wa-55_66548_A590</t>
  </si>
  <si>
    <t>LAGUNA DEL PILAR_06Wa-55_164169_A546</t>
  </si>
  <si>
    <t>EL PIÑAL_09Vbp-38_66524_A951</t>
  </si>
  <si>
    <t>A734</t>
  </si>
  <si>
    <t>LAGUNA DEL PILAR_07Wazn-49_164176_A734</t>
  </si>
  <si>
    <t>EL PEDREGAL_05Wbs1-61_160192_A362</t>
  </si>
  <si>
    <t>NA_04Wa-67_160186_A107</t>
  </si>
  <si>
    <t>POTRERILLO PIE DEL CERRO_04Wa-67_160187_A100</t>
  </si>
  <si>
    <t>A161</t>
  </si>
  <si>
    <t>LAGUNA DEL PILAR_04Wai-67_161194_A161</t>
  </si>
  <si>
    <t>A799</t>
  </si>
  <si>
    <t>EL PIÑAL_08Vdp-44_66518_A799</t>
  </si>
  <si>
    <t>A996</t>
  </si>
  <si>
    <t>EL PIÑAL_09Vbp-38_160162_A996</t>
  </si>
  <si>
    <t>LAGUNA DEL PILAR_06Wa-55_160181_A546</t>
  </si>
  <si>
    <t>EL PIÑAL_09Vbp-38_66524_A985</t>
  </si>
  <si>
    <t>POTRERILLO PIE DEL CERRO_04Wa-67_160185_A111</t>
  </si>
  <si>
    <t>A1079</t>
  </si>
  <si>
    <t>EL PIÑAL_09Vbp-38_160162_A1079</t>
  </si>
  <si>
    <t>POTRERILLO PIE DEL CERRO_04Wa-67_160186_A107</t>
  </si>
  <si>
    <t>A856</t>
  </si>
  <si>
    <t>EL PEDREGAL_08Wc2s1-44_66551_A856</t>
  </si>
  <si>
    <t>CASCARILLAL_09Vcp-38_160163_A1191</t>
  </si>
  <si>
    <t>EL PEDREGAL_05Wbs1-61_160191_A393</t>
  </si>
  <si>
    <t>SIERRA MONTAÑA_11Qf-23_160167_A1369</t>
  </si>
  <si>
    <t>EL PEDREGAL_10We2s1-30_66554_A1234</t>
  </si>
  <si>
    <t>EL PEDREGAL_05Wbs1-61_160192_A393</t>
  </si>
  <si>
    <t>LAGUNA DEL PILAR_07Wazn-49_160194_A734</t>
  </si>
  <si>
    <t>LAGUNA DEL PILAR_06Wa-55_66548_A532</t>
  </si>
  <si>
    <t>A1410</t>
  </si>
  <si>
    <t>CASCARILLAL_11Rf2s1-23_160204_A1410</t>
  </si>
  <si>
    <t>A1212</t>
  </si>
  <si>
    <t>POTRERILLO PIE DEL CERRO_09We2s1-38_66543_A1212</t>
  </si>
  <si>
    <t>POTRERILLO PIE DEL CERRO_09We2s1-38_160176_A1211</t>
  </si>
  <si>
    <t>LAGUNA DEL PILAR_06Wa-55_66548_A519</t>
  </si>
  <si>
    <t>A1198</t>
  </si>
  <si>
    <t>EL PIÑAL_09Vcp-38_160163_A1198</t>
  </si>
  <si>
    <t>A1514</t>
  </si>
  <si>
    <t>LA ESPERANZA( EL TIROL)_11Wf-23_160179_A1514</t>
  </si>
  <si>
    <t>CASCARILLAL_11Qf-23_160169_A1369</t>
  </si>
  <si>
    <t>POTRERILLO PIE DEL CERRO_10We2s1-30_66553_A1314</t>
  </si>
  <si>
    <t>A1152</t>
  </si>
  <si>
    <t>EL PIÑAL_09Vcp-38_160163_A1152</t>
  </si>
  <si>
    <t>CASCARILLAL_11Qf-23_160170_A1369</t>
  </si>
  <si>
    <t>EL PEDREGAL_10We2s1-30_164173_A1257</t>
  </si>
  <si>
    <t>CASCARILLAL_11Qf-23_160167_A1369</t>
  </si>
  <si>
    <t>EL PIÑAL_08Vdp-44_160159_A799</t>
  </si>
  <si>
    <t>EL PEDREGAL_10We2s1-30_164173_A1317</t>
  </si>
  <si>
    <t>A422</t>
  </si>
  <si>
    <t>EL PEDREGAL_05Wbs1-61_66558_A422</t>
  </si>
  <si>
    <t>CASCARILLAL_09Vcp-38_160163_A1198</t>
  </si>
  <si>
    <t>NA_06Wa-55_164169_A495</t>
  </si>
  <si>
    <t>A1312</t>
  </si>
  <si>
    <t>POTRERILLO PIE DEL CERRO_10We2s1-30_160190_A1312</t>
  </si>
  <si>
    <t>A670</t>
  </si>
  <si>
    <t>LAGUNA DEL PILAR_07Wan-49_66559_A670</t>
  </si>
  <si>
    <t>11Wf2s1-23</t>
  </si>
  <si>
    <t>LA ESPERANZA( EL TIROL)_11Wf2s1-23_160178</t>
  </si>
  <si>
    <t>A1533</t>
  </si>
  <si>
    <t>LA ESPERANZA( EL TIROL)_11Wf2s1-23_160178_A1533</t>
  </si>
  <si>
    <t>A962</t>
  </si>
  <si>
    <t>EL PIÑAL_09Vbp-38_160162_A962</t>
  </si>
  <si>
    <t>LAGUNA DEL PILAR_06Wa-55_66548_A546</t>
  </si>
  <si>
    <t>A805</t>
  </si>
  <si>
    <t>EL PIÑAL_08Vdp-44_66518_A805</t>
  </si>
  <si>
    <t>LA ESPERANZA( EL TIROL)_11Rf2s1-23_160204_A1410</t>
  </si>
  <si>
    <t>LAGUNA DEL PILAR_07Wan-49_160193_A670</t>
  </si>
  <si>
    <t>A1577</t>
  </si>
  <si>
    <t>SIERRA NEGRA_12Rfs2-17_160211_A1577</t>
  </si>
  <si>
    <t>aguacate, cafe_platano_frutales_forestal, cacao_platano, avicultura_engorde</t>
  </si>
  <si>
    <t>EL PEDREGAL_05Wbs1-61_160191_A427</t>
  </si>
  <si>
    <t>EL PEDREGAL_06Wa-55_160181_A495</t>
  </si>
  <si>
    <t>LAGUNA DEL PILAR_07Wazn-49_66560_A734</t>
  </si>
  <si>
    <t>A1131</t>
  </si>
  <si>
    <t>EL PIÑAL_09Vcp-38_160163_A1131</t>
  </si>
  <si>
    <t>EL PEDREGAL_04Wa-67_164170_A149</t>
  </si>
  <si>
    <t>EL PEDREGAL_05Wbs1-61_160192_A427</t>
  </si>
  <si>
    <t>EL PEDREGAL_08Wc2s1-44_66550_A878</t>
  </si>
  <si>
    <t>LAGUNA DEL PILAR_06Wa-55_66548_A512</t>
  </si>
  <si>
    <t>EL PIÑAL_09Vbp-38_66524_A947</t>
  </si>
  <si>
    <t>CASCARILLAL_09Vcp-38_160163_A1152</t>
  </si>
  <si>
    <t>NA_04Wa-67_160186_A149</t>
  </si>
  <si>
    <t>EL PIÑAL_09Vbp-38_66524_A1021</t>
  </si>
  <si>
    <t>A1048</t>
  </si>
  <si>
    <t>EL PIÑAL_09Vbp-38_160162_A1048</t>
  </si>
  <si>
    <t>EL PEDREGAL_08Wc2s1-44_66550_A832</t>
  </si>
  <si>
    <t>A1016</t>
  </si>
  <si>
    <t>EL PIÑAL_09Vbp-38_160162_A1016</t>
  </si>
  <si>
    <t>POTRERILLO PIE DEL CERRO_04Wa-67_160186_A149</t>
  </si>
  <si>
    <t>A443</t>
  </si>
  <si>
    <t>EL PEDREGAL_05Wbs1-61_66558_A443</t>
  </si>
  <si>
    <t>POTRERILLO PIE DEL CERRO_09We2s1-38_160176_A1212</t>
  </si>
  <si>
    <t>CASCARILLAL_09Vcp-38_160163_A1131</t>
  </si>
  <si>
    <t>A918</t>
  </si>
  <si>
    <t>EL PIÑAL_09Vbp-38_160162_A918</t>
  </si>
  <si>
    <t>EL PEDREGAL_04Wa-67_164170_A114</t>
  </si>
  <si>
    <t>10Rf2s1-30</t>
  </si>
  <si>
    <t>POTRERILLO PIE DEL CERRO_10Rf2s1-30_160212</t>
  </si>
  <si>
    <t>A1222</t>
  </si>
  <si>
    <t>POTRERILLO PIE DEL CERRO_10Rf2s1-30_160212_A1222</t>
  </si>
  <si>
    <t>A724</t>
  </si>
  <si>
    <t>LAGUNA DEL PILAR_07Wazn-49_164176_A724</t>
  </si>
  <si>
    <t>A1225</t>
  </si>
  <si>
    <t>POTRERILLO PIE DEL CERRO_10Rf2s1-30_160212_A1225</t>
  </si>
  <si>
    <t>cafe_platano_frutales_forestal, cacao_platano, avicultura_engorde, porcicultura</t>
  </si>
  <si>
    <t>EL PIÑAL_08Vdp-44_160159_A805</t>
  </si>
  <si>
    <t>EL PIÑAL_09Vbp-38_66524_A992</t>
  </si>
  <si>
    <t>EL PIÑAL_09Vbp-38_66524_A1027</t>
  </si>
  <si>
    <t>EL PEDREGAL_08Wc2s1-44_160189_A878</t>
  </si>
  <si>
    <t>POTRERILLO PIE DEL CERRO_11Wf2s1-23_160178</t>
  </si>
  <si>
    <t>POTRERILLO PIE DEL CERRO_11Wf2s1-23_160178_A1533</t>
  </si>
  <si>
    <t>A963</t>
  </si>
  <si>
    <t>EL PIÑAL_09Vbp-38_160162_A963</t>
  </si>
  <si>
    <t>POTRERILLO PIE DEL CERRO_04Wa-67_160185_A119</t>
  </si>
  <si>
    <t>EL PEDREGAL_10We2s1-30_160190_A1312</t>
  </si>
  <si>
    <t>EL PEDREGAL_10We2s1-30_66554_A1314</t>
  </si>
  <si>
    <t>NA_06Wa-55_164169_A597</t>
  </si>
  <si>
    <t>A1166</t>
  </si>
  <si>
    <t>EL PIÑAL_09Vcp-38_160163_A1166</t>
  </si>
  <si>
    <t>EL PEDREGAL_06Wa-55_160181_A597</t>
  </si>
  <si>
    <t>LAGUNA DEL PILAR_06Wa-55_164169_A495</t>
  </si>
  <si>
    <t>A708</t>
  </si>
  <si>
    <t>LAGUNA DEL PILAR_07Wazn-49_164176_A708</t>
  </si>
  <si>
    <t>SIERRA NEGRA_10Rf2s1-30_164188</t>
  </si>
  <si>
    <t>SIERRA NEGRA_10Rf2s1-30_164188_A1222</t>
  </si>
  <si>
    <t>EL PEDREGAL_08Wc2s1-44_160189_A832</t>
  </si>
  <si>
    <t>POTRERILLO PIE DEL CERRO_04Wa-67_160185_A75</t>
  </si>
  <si>
    <t>NA_04Wa-67_160186_A114</t>
  </si>
  <si>
    <t>A1350</t>
  </si>
  <si>
    <t>NA_10Wfs1-30_160177_A1350</t>
  </si>
  <si>
    <t>A1186</t>
  </si>
  <si>
    <t>EL PIÑAL_09Vcp-38_160163_A1186</t>
  </si>
  <si>
    <t>EL PIÑAL_09Vbp-38_66524_A944</t>
  </si>
  <si>
    <t>A632</t>
  </si>
  <si>
    <t>LAGUNA DEL PILAR_07Wan-49_66559_A632</t>
  </si>
  <si>
    <t>LAGUNA DEL PILAR_07Wan-49_160193_A632</t>
  </si>
  <si>
    <t>NA_06Wa-55_164169_A479</t>
  </si>
  <si>
    <t>LAGUNA DEL PILAR_06Wa-55_164169_A597</t>
  </si>
  <si>
    <t>A1096</t>
  </si>
  <si>
    <t>EL PIÑAL_09Vcp-38_160163_A1096</t>
  </si>
  <si>
    <t>LAGUNA DEL PILAR_06Wa-55_160181_A495</t>
  </si>
  <si>
    <t>EL PEDREGAL_06Wa-55_160181_A479</t>
  </si>
  <si>
    <t>LAGUNA DEL PILAR_07Wazn-49_160194_A724</t>
  </si>
  <si>
    <t>LAGUNA DEL PILAR_06Wa-55_160181_A597</t>
  </si>
  <si>
    <t>A156</t>
  </si>
  <si>
    <t>LAGUNA DEL PILAR_04Wai-67_161194_A156</t>
  </si>
  <si>
    <t>POTRERILLO PIE DEL CERRO_04Wa-67_160186_A114</t>
  </si>
  <si>
    <t>EL PIÑAL_09Vbp-38_66524_A1003</t>
  </si>
  <si>
    <t>LAGUNA DEL PILAR_07Wazn-49_160194_A708</t>
  </si>
  <si>
    <t>CASCARILLAL_09Vcp-38_160163_A1166</t>
  </si>
  <si>
    <t>SIERRA NEGRA_10Rf2s1-30_164188_A1225</t>
  </si>
  <si>
    <t>A558</t>
  </si>
  <si>
    <t>NA_06Wa-55_160183_A558</t>
  </si>
  <si>
    <t>EL PIÑAL_09Vbp-38_66524_A928</t>
  </si>
  <si>
    <t>POTRERILLO PIE DEL CERRO_10Wfs1-30_160177_A1350</t>
  </si>
  <si>
    <t>EL PEDREGAL_06Wa-55_160182_A558</t>
  </si>
  <si>
    <t>LAGUNA DEL PILAR_06Wa-55_66548_A597</t>
  </si>
  <si>
    <t>A1132</t>
  </si>
  <si>
    <t>EL PIÑAL_09Vcp-38_160163_A1132</t>
  </si>
  <si>
    <t>NA_06Wa-55_164169_A565</t>
  </si>
  <si>
    <t>CASCARILLAL_09Vcp-38_160163_A1186</t>
  </si>
  <si>
    <t>A1056</t>
  </si>
  <si>
    <t>EL PIÑAL_09Vbp-38_160162_A1056</t>
  </si>
  <si>
    <t>arracacha, cacao_platano, ganaderia_dp, porcicultura</t>
  </si>
  <si>
    <t>A628</t>
  </si>
  <si>
    <t>LAGUNA DEL PILAR_07Wan-49_66559_A628</t>
  </si>
  <si>
    <t>EL PEDREGAL_06Wa-55_160181_A565</t>
  </si>
  <si>
    <t>EL TORMENTO (ANIS)_10Rf2s1-30_160212</t>
  </si>
  <si>
    <t>EL TORMENTO (ANIS)_10Rf2s1-30_160212_A1222</t>
  </si>
  <si>
    <t>POTRERILLO PIE DEL CERRO_10We2s1-30_66553_A1312</t>
  </si>
  <si>
    <t>NA_06Wa-55_164169_A518</t>
  </si>
  <si>
    <t>EL PEDREGAL_06Wa-55_160181_A518</t>
  </si>
  <si>
    <t>SIERRA NEGRA_10Rf2s1-30_160212</t>
  </si>
  <si>
    <t>SIERRA NEGRA_10Rf2s1-30_160212_A1222</t>
  </si>
  <si>
    <t>A649</t>
  </si>
  <si>
    <t>LAGUNA DEL PILAR_07Wan-49_66559_A649</t>
  </si>
  <si>
    <t>A1189</t>
  </si>
  <si>
    <t>EL PIÑAL_09Vcp-38_160163_A1189</t>
  </si>
  <si>
    <t>EL PEDREGAL_05Wbs1-61_160191_A457</t>
  </si>
  <si>
    <t>EL PEDREGAL_05Wbs1-61_160192_A457</t>
  </si>
  <si>
    <t>LAGUNA DEL PILAR_06Wa-55_66548_A495</t>
  </si>
  <si>
    <t>CASCARILLAL_09Vcp-38_160163_A1096</t>
  </si>
  <si>
    <t>EL PEDREGAL_05Wbs1-61_160191_A432</t>
  </si>
  <si>
    <t>EL PEDREGAL_10We2s1-30_164173_A1266</t>
  </si>
  <si>
    <t>LAGUNA DEL PILAR_06Wa-55_164169_A479</t>
  </si>
  <si>
    <t>LAGUNA DEL PILAR_06Wa-55_164169_A518</t>
  </si>
  <si>
    <t>LAGUNA DEL PILAR_06Wa-55_164169_A565</t>
  </si>
  <si>
    <t>LAGUNA DEL PILAR_06Wa-55_160181_A518</t>
  </si>
  <si>
    <t>LAGUNA DEL PILAR_07Wan-49_160193_A649</t>
  </si>
  <si>
    <t>EL PIÑAL_09Vbp-38_66524_A979</t>
  </si>
  <si>
    <t>EL PEDREGAL_05Wbs1-61_160192_A432</t>
  </si>
  <si>
    <t>LAGUNA DEL PILAR_06Wa-55_160181_A565</t>
  </si>
  <si>
    <t>LAGUNA DEL PILAR_07Wazn-49_66560_A724</t>
  </si>
  <si>
    <t>POTRERILLO PIE DEL CERRO_08Wc2s1-44_160188_A829</t>
  </si>
  <si>
    <t>EL PEDREGAL_08Wc2s1-44_66550_A861</t>
  </si>
  <si>
    <t>LAGUNA DEL PILAR_06Wa-55_160181_A479</t>
  </si>
  <si>
    <t>CASCARILLAL_09Vcp-38_160163_A1189</t>
  </si>
  <si>
    <t>EL PEDREGAL_08Wc2s1-44_66550_A862</t>
  </si>
  <si>
    <t>LAGUNA DEL PILAR_06Wa-55_66548_A518</t>
  </si>
  <si>
    <t>A911</t>
  </si>
  <si>
    <t>EL PIÑAL_09Vbp-38_160162_A911</t>
  </si>
  <si>
    <t>POTRERILLO PIE DEL CERRO_08Wc2s1-44_66550_A829</t>
  </si>
  <si>
    <t>POTRERILLO PIE DEL CERRO_04Wa-67_160185_A86</t>
  </si>
  <si>
    <t>POTRERILLO PIE DEL CERRO_04Wa-67_160185_A72</t>
  </si>
  <si>
    <t>LAGUNA DEL PILAR_06Wa-55_66548_A565</t>
  </si>
  <si>
    <t>A587</t>
  </si>
  <si>
    <t>NA_06Wa-55_160183_A587</t>
  </si>
  <si>
    <t>EL PEDREGAL_06Wa-55_160182_A587</t>
  </si>
  <si>
    <t>POTRERILLO PIE DEL CERRO_08Wc2s1-44_160188_A878</t>
  </si>
  <si>
    <t>EL PEDREGAL_10We2s1-30_66554_A1312</t>
  </si>
  <si>
    <t>NA_06Wa-55_164169_A572</t>
  </si>
  <si>
    <t>EL PIÑAL_09Vbp-38_66524_A1028</t>
  </si>
  <si>
    <t>POTRERILLO PIE DEL CERRO_08Wc2s1-44_66550_A878</t>
  </si>
  <si>
    <t>A1255</t>
  </si>
  <si>
    <t>POTRERILLO PIE DEL CERRO_10We2s1-30_160190_A1255</t>
  </si>
  <si>
    <t>LA DUDA (AGUAS ARRIBA)_10Rf2s1-30_160212</t>
  </si>
  <si>
    <t>LA DUDA (AGUAS ARRIBA)_10Rf2s1-30_160212_A1222</t>
  </si>
  <si>
    <t>CASCARILLAL_09Vcp-38_160163_A1132</t>
  </si>
  <si>
    <t>EL PEDREGAL_04Wa-67_164170_A118</t>
  </si>
  <si>
    <t>POTRERILLO PIE DEL CERRO_04Wa-67_160185_A49</t>
  </si>
  <si>
    <t>LAGUNA DEL PILAR_07Wan-49_161208_A642</t>
  </si>
  <si>
    <t>EL PIÑAL_09Vbp-38_66524_A1047</t>
  </si>
  <si>
    <t>EL PIÑAL_09Vbp-38_66524_A1065</t>
  </si>
  <si>
    <t>EL PEDREGAL_06Wa-55_160181_A572</t>
  </si>
  <si>
    <t>LA ESPERANZA( EL TIROL)_10Rf2s1-30_160212</t>
  </si>
  <si>
    <t>LA ESPERANZA( EL TIROL)_10Rf2s1-30_160212_A1222</t>
  </si>
  <si>
    <t>POTRERILLO PIE DEL CERRO_08Wc2s1-44_160188_A831</t>
  </si>
  <si>
    <t>A801</t>
  </si>
  <si>
    <t>EL PIÑAL_08Vdp-44_66518_A801</t>
  </si>
  <si>
    <t>EL PEDREGAL_10We2s1-30_164173_A1311</t>
  </si>
  <si>
    <t>NA_04Wa-67_160186_A118</t>
  </si>
  <si>
    <t>EL PEDREGAL_04Wa-67_164170_A48</t>
  </si>
  <si>
    <t>LAGUNA DEL PILAR_07Wan-49_161208_A661</t>
  </si>
  <si>
    <t>EL PEDREGAL_08Wc2s1-44_160189_A862</t>
  </si>
  <si>
    <t>A165</t>
  </si>
  <si>
    <t>LAGUNA DEL PILAR_04Wai-67_161194_A165</t>
  </si>
  <si>
    <t>EL PIÑAL_09Vbp-38_66524_A1031</t>
  </si>
  <si>
    <t>EL TORMENTO (ANIS)_10Rf2s1-30_160212_A1225</t>
  </si>
  <si>
    <t>EL PEDREGAL_08Wc2s1-44_160189_A861</t>
  </si>
  <si>
    <t>A971</t>
  </si>
  <si>
    <t>EL PIÑAL_09Vbp-38_160162_A971</t>
  </si>
  <si>
    <t>POTRERILLO PIE DEL CERRO_08Wc2s1-44_66550_A831</t>
  </si>
  <si>
    <t>POTRERILLO PIE DEL CERRO_04Wa-67_160186_A118</t>
  </si>
  <si>
    <t>LAGUNA DEL PILAR_06Wa-55_66548_A479</t>
  </si>
  <si>
    <t>EL PEDREGAL_08Wc2s1-44_66550_A848</t>
  </si>
  <si>
    <t>A1363</t>
  </si>
  <si>
    <t>EL PIÑAL_11Qf-23_160166_A1363</t>
  </si>
  <si>
    <t>NA_04Wa-67_160186_A48</t>
  </si>
  <si>
    <t>A941</t>
  </si>
  <si>
    <t>EL PIÑAL_09Vbp-38_160162_A941</t>
  </si>
  <si>
    <t>A1136</t>
  </si>
  <si>
    <t>EL PIÑAL_09Vcp-38_160163_A1136</t>
  </si>
  <si>
    <t>POTRERILLO PIE DEL CERRO_04Wa-67_160185_A126</t>
  </si>
  <si>
    <t>NA_06Wa-55_164169_A524</t>
  </si>
  <si>
    <t>A1454</t>
  </si>
  <si>
    <t>EL PIÑAL_11Vf-23_160161_A1454</t>
  </si>
  <si>
    <t>EL PEDREGAL_04Wa-67_164170_A85</t>
  </si>
  <si>
    <t>EL PIÑAL_08Vdp-44_160159_A801</t>
  </si>
  <si>
    <t>EL PEDREGAL_06Wa-55_160181_A524</t>
  </si>
  <si>
    <t>A1090</t>
  </si>
  <si>
    <t>EL PIÑAL_09Vcp-38_160163_A1090</t>
  </si>
  <si>
    <t>SIERRA NEGRA_10Rf2s1-30_160212_A1225</t>
  </si>
  <si>
    <t>NA_04Wa-67_160186_A85</t>
  </si>
  <si>
    <t>POTRERILLO PIE DEL CERRO_04Wa-67_160186_A85</t>
  </si>
  <si>
    <t>NA_06Wa-55_164169_A607</t>
  </si>
  <si>
    <t>POTRERILLO PIE DEL CERRO_04Wa-67_160186_A48</t>
  </si>
  <si>
    <t>EL PEDREGAL_06Wa-55_160181_A607</t>
  </si>
  <si>
    <t>CASCARILLAL_09Vcp-38_160163_A1136</t>
  </si>
  <si>
    <t>EL PIÑAL_09Vbp-38_66524_A1005</t>
  </si>
  <si>
    <t>LAGUNA DEL PILAR_06Wa-55_164169_A524</t>
  </si>
  <si>
    <t>A1023</t>
  </si>
  <si>
    <t>EL PIÑAL_09Vbp-38_160162_A1023</t>
  </si>
  <si>
    <t>LAGUNA DEL PILAR_06Wa-55_160181_A524</t>
  </si>
  <si>
    <t>LAGUNA DEL PILAR_06Wa-55_164169_A572</t>
  </si>
  <si>
    <t>LAGUNA DEL PILAR_06Wa-55_164169_A607</t>
  </si>
  <si>
    <t>EL PEDREGAL_05Wbs1-61_160191_A435</t>
  </si>
  <si>
    <t>LAGUNA DEL PILAR_06Wa-55_160181_A607</t>
  </si>
  <si>
    <t>A321</t>
  </si>
  <si>
    <t>POTRERILLO PIE DEL CERRO_05Wa-61_160184_A321</t>
  </si>
  <si>
    <t>EL PEDREGAL_10We2s1-30_160190_A1255</t>
  </si>
  <si>
    <t>EL PEDREGAL_08Wc2s1-44_66550_A841</t>
  </si>
  <si>
    <t>A1074</t>
  </si>
  <si>
    <t>EL PIÑAL_09Vbp-38_160162_A1074</t>
  </si>
  <si>
    <t>maiz, cafe_platano_frutales_forestal, cacao_platano, ganaderia_dp</t>
  </si>
  <si>
    <t>EL PEDREGAL_05Wbs1-61_160192_A435</t>
  </si>
  <si>
    <t>EL PEDREGAL_08Wc2s1-44_160189_A848</t>
  </si>
  <si>
    <t>POTRERILLO PIE DEL CERRO_04Wa-67_160185_A42</t>
  </si>
  <si>
    <t>A1261</t>
  </si>
  <si>
    <t>POTRERILLO PIE DEL CERRO_10We2s1-30_160190_A1261</t>
  </si>
  <si>
    <t>A176</t>
  </si>
  <si>
    <t>LAGUNA DEL PILAR_04Wai-67_161194_A176</t>
  </si>
  <si>
    <t>LAGUNA DEL PILAR_06Wa-55_66548_A607</t>
  </si>
  <si>
    <t>LAGUNA DEL PILAR_06Wa-55_160181_A572</t>
  </si>
  <si>
    <t>A751</t>
  </si>
  <si>
    <t>EL PIÑAL_08Vdp-44_66518_A751</t>
  </si>
  <si>
    <t>EL PIÑAL_09Vbp-38_66524_A1040</t>
  </si>
  <si>
    <t>SIERRA MONTAÑA_11Qf-23_160167_A1363</t>
  </si>
  <si>
    <t>LAGUNA DEL PILAR_07Wan-49_161208_A689</t>
  </si>
  <si>
    <t>A1402</t>
  </si>
  <si>
    <t>CASCARILLAL_11Rf2s1-23_160204_A1402</t>
  </si>
  <si>
    <t>EL PEDREGAL_05Wbs1-61_160191_A383</t>
  </si>
  <si>
    <t>EL PEDREGAL_08Wc2s1-44_160189_A841</t>
  </si>
  <si>
    <t>A338</t>
  </si>
  <si>
    <t>POTRERILLO PIE DEL CERRO_05Wa-61_160184_A338</t>
  </si>
  <si>
    <t>A1503</t>
  </si>
  <si>
    <t>LA ESPERANZA( EL TIROL)_11Wf-23_160179_A1503</t>
  </si>
  <si>
    <t>CASCARILLAL_11Qf-23_160169_A1363</t>
  </si>
  <si>
    <t>EL PEDREGAL_05Wbs1-61_160192_A383</t>
  </si>
  <si>
    <t>A909</t>
  </si>
  <si>
    <t>EL PIÑAL_09Vbp-38_160162_A909</t>
  </si>
  <si>
    <t>A292</t>
  </si>
  <si>
    <t>POTRERILLO PIE DEL CERRO_05Wa-61_160184_A292</t>
  </si>
  <si>
    <t>EL PEDREGAL_08Wc2s1-44_66550_A870</t>
  </si>
  <si>
    <t>CASCARILLAL_11Qf-23_160170_A1363</t>
  </si>
  <si>
    <t>EL PIÑAL_09Vbp-38_66524_A1034</t>
  </si>
  <si>
    <t>CASCARILLAL_11Qf-23_160167_A1363</t>
  </si>
  <si>
    <t>A753</t>
  </si>
  <si>
    <t>EL PIÑAL_08Vdp-44_66518_A753</t>
  </si>
  <si>
    <t>A1113</t>
  </si>
  <si>
    <t>EL PIÑAL_09Vcp-38_160163_A1113</t>
  </si>
  <si>
    <t>A1171</t>
  </si>
  <si>
    <t>EL PIÑAL_09Vcp-38_160163_A1171</t>
  </si>
  <si>
    <t>EL PIÑAL_09Vbp-38_66524_A1041</t>
  </si>
  <si>
    <t>EL PEDREGAL_08Wc2s1-44_66550_A886</t>
  </si>
  <si>
    <t>EL PEDREGAL_10We2s1-30_160190_A1261</t>
  </si>
  <si>
    <t>LA ESPERANZA( EL TIROL)_11Rf2s1-23_160204_A1402</t>
  </si>
  <si>
    <t>A922</t>
  </si>
  <si>
    <t>EL PIÑAL_09Vbp-38_160162_A922</t>
  </si>
  <si>
    <t>LAGUNA DEL PILAR_06Wa-55_66548_A524</t>
  </si>
  <si>
    <t>CASCARILLAL_09Vcp-38_160163_A1090</t>
  </si>
  <si>
    <t>A881</t>
  </si>
  <si>
    <t>EL PEDREGAL_08Wc2s1-44_66551_A881</t>
  </si>
  <si>
    <t>EL PEDREGAL_08Wc2s1-44_160189_A886</t>
  </si>
  <si>
    <t>LAGUNA DEL PILAR_06Wa-55_66548_A572</t>
  </si>
  <si>
    <t>EL PEDREGAL_05Wbs1-61_160191_A411</t>
  </si>
  <si>
    <t>EL PIÑAL_09Vbp-38_66524_A1011</t>
  </si>
  <si>
    <t>EL PEDREGAL_05Wbs1-61_160192_A411</t>
  </si>
  <si>
    <t>NA_06Wa-55_164169_A576</t>
  </si>
  <si>
    <t>POTRERILLO PIE DEL CERRO_04Wa-67_160185_A78</t>
  </si>
  <si>
    <t>POTRERILLO PIE DEL CERRO_10We2s1-30_66553_A1255</t>
  </si>
  <si>
    <t>EL PEDREGAL_08Wc2s1-44_160189_A870</t>
  </si>
  <si>
    <t>EL PEDREGAL_08Wc2s1-44_66550_A840</t>
  </si>
  <si>
    <t>EL PEDREGAL_06Wa-55_160181_A576</t>
  </si>
  <si>
    <t>EL PIÑAL_08Vdp-44_160159_A751</t>
  </si>
  <si>
    <t>EL PIÑAL_09Vbp-38_66524_A1044</t>
  </si>
  <si>
    <t>A994</t>
  </si>
  <si>
    <t>EL PIÑAL_09Vbp-38_160162_A994</t>
  </si>
  <si>
    <t>EL PEDREGAL_08Wc2s1-44_66550_A891</t>
  </si>
  <si>
    <t>A1388</t>
  </si>
  <si>
    <t>SIERRA NEGRA_11Rf-23_160208_A1388</t>
  </si>
  <si>
    <t>A1150</t>
  </si>
  <si>
    <t>EL PIÑAL_09Vcp-38_160163_A1150</t>
  </si>
  <si>
    <t>EL PIÑAL_08Vdp-44_160159_A753</t>
  </si>
  <si>
    <t>A1100</t>
  </si>
  <si>
    <t>EL PIÑAL_09Vcp-38_160163_A1100</t>
  </si>
  <si>
    <t>LA ESPERANZA( EL TIROL)_11Rf-23_160208_A1388</t>
  </si>
  <si>
    <t>LAGUNA DEL PILAR_06Wa-55_164169_A576</t>
  </si>
  <si>
    <t>LA DUDA (AGUAS ARRIBA)_10Rf2s1-30_160212_A1225</t>
  </si>
  <si>
    <t>A978</t>
  </si>
  <si>
    <t>EL PIÑAL_09Vbp-38_160162_A978</t>
  </si>
  <si>
    <t>CASCARILLAL_09Vcp-38_160163_A1150</t>
  </si>
  <si>
    <t>CASCARILLAL_11Rf-23_160208_A1388</t>
  </si>
  <si>
    <t>LAGUNA DEL PILAR_06Wa-55_160181_A576</t>
  </si>
  <si>
    <t>A189</t>
  </si>
  <si>
    <t>LAGUNA DEL PILAR_04Wai-67_161194_A189</t>
  </si>
  <si>
    <t>A955</t>
  </si>
  <si>
    <t>EL PIÑAL_09Vbp-38_160162_A955</t>
  </si>
  <si>
    <t>EL PEDREGAL_08Wc2s1-44_160189_A840</t>
  </si>
  <si>
    <t>POTRERILLO PIE DEL CERRO_10We2s1-30_66553_A1261</t>
  </si>
  <si>
    <t>EL PEDREGAL_04Wa-67_164170_A66</t>
  </si>
  <si>
    <t>TIERRA NUEVA  TRES PICOS_11Rf-23_160208_A1388</t>
  </si>
  <si>
    <t>LA ESPERANZA( EL TIROL)_10Rf2s1-30_160212_A1225</t>
  </si>
  <si>
    <t>LA DUDA (AGUAS ARRIBA)_11Rf-23_160208_A1388</t>
  </si>
  <si>
    <t>CASCARILLAL_09Vcp-38_160163_A1171</t>
  </si>
  <si>
    <t>EL PIÑAL_09Vbp-38_66524_A1076</t>
  </si>
  <si>
    <t>EL PEDREGAL_08Wc2s1-44_160189_A891</t>
  </si>
  <si>
    <t>NA_06Wa-55_164169_A506</t>
  </si>
  <si>
    <t>LAGUNA DEL PILAR_06Wa-55_66548_A576</t>
  </si>
  <si>
    <t>A1088</t>
  </si>
  <si>
    <t>EL PIÑAL_09Vcp-38_160163_A1088</t>
  </si>
  <si>
    <t>EL PIÑAL_09Vbp-38_66524_A961</t>
  </si>
  <si>
    <t>EL PIÑAL_09Vbp-38_66524_A1037</t>
  </si>
  <si>
    <t>EL PEDREGAL_06Wa-55_160181_A506</t>
  </si>
  <si>
    <t>A1142</t>
  </si>
  <si>
    <t>EL PIÑAL_09Vcp-38_160163_A1142</t>
  </si>
  <si>
    <t>CASCARILLAL_09Vcp-38_160163_A1113</t>
  </si>
  <si>
    <t>EL PEDREGAL_08Wc2s1-44_66550_A849</t>
  </si>
  <si>
    <t>A1365</t>
  </si>
  <si>
    <t>EL PIÑAL_11Qf-23_160166_A1365</t>
  </si>
  <si>
    <t>EL PEDREGAL_10We2s1-30_66554_A1255</t>
  </si>
  <si>
    <t>LOS CLAROS (MONTERREY)_11Rf-23_160208_A1388</t>
  </si>
  <si>
    <t>LAS FLORES_11Rf-23_160208_A1388</t>
  </si>
  <si>
    <t>POTRERILLO PIE DEL CERRO_04Wa-67_160185_A44</t>
  </si>
  <si>
    <t>EL ESPEJO_11Rf-23_160208_A1388</t>
  </si>
  <si>
    <t>A1030</t>
  </si>
  <si>
    <t>EL PIÑAL_09Vbp-38_160162_A1030</t>
  </si>
  <si>
    <t>A1456</t>
  </si>
  <si>
    <t>EL PIÑAL_11Vf-23_160161_A1456</t>
  </si>
  <si>
    <t>POTRERILLO PIE DEL CERRO_08Wc2s1-44_160188_A886</t>
  </si>
  <si>
    <t>POTRERILLO PIE DEL CERRO_08Wc2s1-44_160188_A848</t>
  </si>
  <si>
    <t>POTRERILLO PIE DEL CERRO_08Wc2s1-44_66550_A886</t>
  </si>
  <si>
    <t>A1126</t>
  </si>
  <si>
    <t>EL PIÑAL_09Vcp-38_160163_A1126</t>
  </si>
  <si>
    <t>EL PEDREGAL_10We2s1-30_164173_A1321</t>
  </si>
  <si>
    <t>LOS PLANES_11Rf-23_160208_A1388</t>
  </si>
  <si>
    <t>LAGUNA DEL PILAR_06Wa-55_164169_A506</t>
  </si>
  <si>
    <t>POTRERILLO PIE DEL CERRO_08Wc2s1-44_66550_A848</t>
  </si>
  <si>
    <t>LAS COLONIAS_11Rf-23_160208_A1388</t>
  </si>
  <si>
    <t>EL PEDREGAL_08Wc2s1-44_160189_A849</t>
  </si>
  <si>
    <t>A959</t>
  </si>
  <si>
    <t>EL PIÑAL_09Vbp-38_160162_A959</t>
  </si>
  <si>
    <t>A809</t>
  </si>
  <si>
    <t>EL PIÑAL_08Vdp-44_66518_A809</t>
  </si>
  <si>
    <t>LAGUNA DEL PILAR_06Wa-55_160181_A506</t>
  </si>
  <si>
    <t>A653</t>
  </si>
  <si>
    <t>LAGUNA DEL PILAR_07Wan-49_66559_A653</t>
  </si>
  <si>
    <t>EL PEDREGAL_10We2s1-30_66554_A1261</t>
  </si>
  <si>
    <t>NA_06Wa-55_164169_A497</t>
  </si>
  <si>
    <t>LAGUNA DEL PILAR_07Wan-49_160193_A653</t>
  </si>
  <si>
    <t>A797</t>
  </si>
  <si>
    <t>EL PIÑAL_08Vdp-44_66518_A797</t>
  </si>
  <si>
    <t>A820</t>
  </si>
  <si>
    <t>EL PIÑAL_08Vdp-44_66518_A820</t>
  </si>
  <si>
    <t>EL PIÑAL_08Vdp-44_160159_A809</t>
  </si>
  <si>
    <t>POTRERILLO PIE DEL CERRO_04Wa-67_160185_A16</t>
  </si>
  <si>
    <t>CASCARILLAL_09Vcp-38_160163_A1142</t>
  </si>
  <si>
    <t>EL PIÑAL_08Vdp-44_160159_A797</t>
  </si>
  <si>
    <t>A950</t>
  </si>
  <si>
    <t>EL PIÑAL_09Vbp-38_160162_A950</t>
  </si>
  <si>
    <t>A185</t>
  </si>
  <si>
    <t>LAGUNA DEL PILAR_04Wai-67_161194_A185</t>
  </si>
  <si>
    <t>A1176</t>
  </si>
  <si>
    <t>EL PIÑAL_09Vcp-38_160163_A1176</t>
  </si>
  <si>
    <t>A787</t>
  </si>
  <si>
    <t>EL PIÑAL_08Vdp-44_66518_A787</t>
  </si>
  <si>
    <t>A770</t>
  </si>
  <si>
    <t>EL PIÑAL_08Vdp-44_66518_A770</t>
  </si>
  <si>
    <t>EL PIÑAL_08Vdp-44_160159_A820</t>
  </si>
  <si>
    <t>LAGUNA DEL PILAR_06Wa-55_66548_A506</t>
  </si>
  <si>
    <t>A316</t>
  </si>
  <si>
    <t>POTRERILLO PIE DEL CERRO_05Wa-61_160184_A316</t>
  </si>
  <si>
    <t>NA_06Wa-55_164169_A543</t>
  </si>
  <si>
    <t>EL PEDREGAL_06Wa-55_160181_A543</t>
  </si>
  <si>
    <t>POTRERILLO PIE DEL CERRO_04Wa-67_160185_A7</t>
  </si>
  <si>
    <t>A1354</t>
  </si>
  <si>
    <t>EL PIÑAL_11Qf-23_160166_A1354</t>
  </si>
  <si>
    <t>EL PIÑAL_09Vbp-38_66524_A1007</t>
  </si>
  <si>
    <t>POTRERILLO PIE DEL CERRO_08Wc2s1-44_160188_A862</t>
  </si>
  <si>
    <t>EL PIÑAL_09Vbp-38_66524_A1059</t>
  </si>
  <si>
    <t>LAGUNA DEL PILAR_06Wa-55_164169_A543</t>
  </si>
  <si>
    <t>POTRERILLO PIE DEL CERRO_08Wc2s1-44_66550_A862</t>
  </si>
  <si>
    <t>LAGUNA DEL PILAR_06Wa-55_160181_A543</t>
  </si>
  <si>
    <t>A1129</t>
  </si>
  <si>
    <t>EL PIÑAL_09Vcp-38_160163_A1129</t>
  </si>
  <si>
    <t>LAGUNA DEL PILAR_06Wa-55_66548_A543</t>
  </si>
  <si>
    <t>A1442</t>
  </si>
  <si>
    <t>EL PIÑAL_11Vf-23_160161_A1442</t>
  </si>
  <si>
    <t>A1122</t>
  </si>
  <si>
    <t>EL PIÑAL_09Vcp-38_160163_A1122</t>
  </si>
  <si>
    <t>CASCARILLAL_09Vcp-38_160163_A1126</t>
  </si>
  <si>
    <t>EL PIÑAL_08Vdp-44_160159_A770</t>
  </si>
  <si>
    <t>EL PEDREGAL_08Wc2s1-44_66550_A893</t>
  </si>
  <si>
    <t>SIERRA NEGRA_12Rfs2-17_164187_A1577</t>
  </si>
  <si>
    <t>EL PIÑAL_08Vdp-44_160159_A787</t>
  </si>
  <si>
    <t>A785</t>
  </si>
  <si>
    <t>EL PIÑAL_08Vdp-44_66518_A785</t>
  </si>
  <si>
    <t>POTRERILLO PIE DEL CERRO_08Wc2s1-44_160188_A861</t>
  </si>
  <si>
    <t>A1263</t>
  </si>
  <si>
    <t>POTRERILLO PIE DEL CERRO_10We2s1-30_160190_A1263</t>
  </si>
  <si>
    <t>POTRERILLO PIE DEL CERRO_08Wc2s1-44_160188_A870</t>
  </si>
  <si>
    <t>SIERRA MONTAÑA_11Qf-23_160167_A1365</t>
  </si>
  <si>
    <t>POTRERILLO PIE DEL CERRO_08Wc2s1-44_66550_A870</t>
  </si>
  <si>
    <t>A1404</t>
  </si>
  <si>
    <t>CASCARILLAL_11Rf2s1-23_160204_A1404</t>
  </si>
  <si>
    <t>POTRERILLO PIE DEL CERRO_08Wc2s1-44_66550_A861</t>
  </si>
  <si>
    <t>A1505</t>
  </si>
  <si>
    <t>LA ESPERANZA( EL TIROL)_11Wf-23_160179_A1505</t>
  </si>
  <si>
    <t>LAGUNA DEL PILAR_07Wan-49_161208_A683</t>
  </si>
  <si>
    <t>EL PEDREGAL_08Wc2s1-44_160189_A893</t>
  </si>
  <si>
    <t>A1367</t>
  </si>
  <si>
    <t>EL PIÑAL_11Qf-23_160166_A1367</t>
  </si>
  <si>
    <t>CASCARILLAL_09Vcp-38_160163_A1176</t>
  </si>
  <si>
    <t>A335</t>
  </si>
  <si>
    <t>POTRERILLO PIE DEL CERRO_05Wa-61_160184_A335</t>
  </si>
  <si>
    <t>A1459</t>
  </si>
  <si>
    <t>EL PIÑAL_11Vf-23_160161_A1459</t>
  </si>
  <si>
    <t>CASCARILLAL_11Qf-23_160169_A1365</t>
  </si>
  <si>
    <t>CASCARILLAL_09Vcp-38_160163_A1122</t>
  </si>
  <si>
    <t>EL PIÑAL_09Vbp-38_66524_A1055</t>
  </si>
  <si>
    <t>A793</t>
  </si>
  <si>
    <t>EL PIÑAL_08Vdp-44_66518_A793</t>
  </si>
  <si>
    <t>A318</t>
  </si>
  <si>
    <t>POTRERILLO PIE DEL CERRO_05Wa-61_160184_A318</t>
  </si>
  <si>
    <t>NA_04Wa-67_160186_A66</t>
  </si>
  <si>
    <t>CASCARILLAL_11Qf-23_160170_A1365</t>
  </si>
  <si>
    <t>EL PIÑAL_09Vbp-38_66524_A929</t>
  </si>
  <si>
    <t>CASCARILLAL_11Qf-23_160167_A1365</t>
  </si>
  <si>
    <t>EL PIÑAL_08Vdp-44_160159_A785</t>
  </si>
  <si>
    <t>EL PEDREGAL_04Wa-67_164170_A100</t>
  </si>
  <si>
    <t>A215</t>
  </si>
  <si>
    <t>POTRERILLO PIE DEL CERRO_05Wa-61_160184_A215</t>
  </si>
  <si>
    <t>LA ESPERANZA( EL TIROL)_11Rf2s1-23_160204_A1404</t>
  </si>
  <si>
    <t>12Qfs2-17</t>
  </si>
  <si>
    <t>CASCARILLAL_12Qfs2-17_160174</t>
  </si>
  <si>
    <t>A1548</t>
  </si>
  <si>
    <t>CASCARILLAL_12Qfs2-17_160174_A1548</t>
  </si>
  <si>
    <t>NA_04Wa-67_160186_A100</t>
  </si>
  <si>
    <t>EL PEDREGAL_04Wa-67_164170_A129</t>
  </si>
  <si>
    <t>EL PEDREGAL_10We2s1-30_160190_A1263</t>
  </si>
  <si>
    <t>EL PIÑAL_09Vbp-38_66524_A1062</t>
  </si>
  <si>
    <t>CASCARILLAL_09Vcp-38_160163_A1129</t>
  </si>
  <si>
    <t>EL PIÑAL_08Vdp-44_160159_A793</t>
  </si>
  <si>
    <t>NA_04Wa-67_160186_A129</t>
  </si>
  <si>
    <t>A1209</t>
  </si>
  <si>
    <t>POTRERILLO PIE DEL CERRO_09We2s1-38_66543_A1209</t>
  </si>
  <si>
    <t>A783</t>
  </si>
  <si>
    <t>EL PIÑAL_08Vdp-44_66518_A783</t>
  </si>
  <si>
    <t>A1268</t>
  </si>
  <si>
    <t>POTRERILLO PIE DEL CERRO_10We2s1-30_160190_A1268</t>
  </si>
  <si>
    <t>POTRERILLO PIE DEL CERRO_04Wa-67_160186_A129</t>
  </si>
  <si>
    <t>SIERRA NEGRA_11Rf-23_164185</t>
  </si>
  <si>
    <t>SIERRA NEGRA_11Rf-23_164185_A1387</t>
  </si>
  <si>
    <t>POTRERILLO PIE DEL CERRO_04Wa-67_160186_A100</t>
  </si>
  <si>
    <t>POTRERILLO PIE DEL CERRO_04Wa-67_160185_A143</t>
  </si>
  <si>
    <t>POTRERILLO PIE DEL CERRO_08Wc2s1-44_160188_A840</t>
  </si>
  <si>
    <t>EL PEDREGAL_06Wa-55_160181_A497</t>
  </si>
  <si>
    <t>A1474</t>
  </si>
  <si>
    <t>EL PIÑAL_11Vfs2-23_66523_A1474</t>
  </si>
  <si>
    <t>POTRERILLO PIE DEL CERRO_08Wc2s1-44_66550_A840</t>
  </si>
  <si>
    <t>SIERRA MONTAÑA_11Qf-23_160167_A1354</t>
  </si>
  <si>
    <t>POTRERILLO PIE DEL CERRO_08Wc2s1-44_160188_A891</t>
  </si>
  <si>
    <t>A290</t>
  </si>
  <si>
    <t>POTRERILLO PIE DEL CERRO_05Wa-61_160184_A290</t>
  </si>
  <si>
    <t>A1393</t>
  </si>
  <si>
    <t>CASCARILLAL_11Rf2s1-23_160204_A1393</t>
  </si>
  <si>
    <t>A1491</t>
  </si>
  <si>
    <t>LA ESPERANZA( EL TIROL)_11Wf-23_160179_A1491</t>
  </si>
  <si>
    <t>A1535</t>
  </si>
  <si>
    <t>LA ESPERANZA( EL TIROL)_11Wf2s1-23_160178_A1535</t>
  </si>
  <si>
    <t>SIERRA MONTAÑA_11Qf-23_160167_A1367</t>
  </si>
  <si>
    <t>A201</t>
  </si>
  <si>
    <t>POTRERILLO PIE DEL CERRO_05Wa-61_160184_A201</t>
  </si>
  <si>
    <t>POTRERILLO PIE DEL CERRO_08Wc2s1-44_66550_A891</t>
  </si>
  <si>
    <t>A1406</t>
  </si>
  <si>
    <t>CASCARILLAL_11Rf2s1-23_160204_A1406</t>
  </si>
  <si>
    <t>POTRERILLO PIE DEL CERRO_04Wa-67_160185_A130</t>
  </si>
  <si>
    <t>CASCARILLAL_11Qf-23_160169_A1354</t>
  </si>
  <si>
    <t>CASCARILLAL_11Qf-23_160169_A1367</t>
  </si>
  <si>
    <t>A1287</t>
  </si>
  <si>
    <t>POTRERILLO PIE DEL CERRO_10We2s1-30_160190_A1287</t>
  </si>
  <si>
    <t>A1508</t>
  </si>
  <si>
    <t>LA ESPERANZA( EL TIROL)_11Wf-23_160179_A1508</t>
  </si>
  <si>
    <t>A762</t>
  </si>
  <si>
    <t>EL PIÑAL_08Vdp-44_66518_A762</t>
  </si>
  <si>
    <t>EL PIÑAL_09Vbp-38_66524_A996</t>
  </si>
  <si>
    <t>CASCARILLAL_11Qf-23_160170_A1367</t>
  </si>
  <si>
    <t>CASCARILLAL_11Qf-23_160167_A1367</t>
  </si>
  <si>
    <t>CASCARILLAL_11Qf-23_160170_A1354</t>
  </si>
  <si>
    <t>EL PIÑAL_09Vbp-38_66524_A1079</t>
  </si>
  <si>
    <t>CASCARILLAL_11Qf-23_160167_A1354</t>
  </si>
  <si>
    <t>POTRERILLO PIE DEL CERRO_04Wa-67_160185_A101</t>
  </si>
  <si>
    <t>EL PEDREGAL_10We2s1-30_164173_A1327</t>
  </si>
  <si>
    <t>LA ESPERANZA( EL TIROL)_11Rf2s1-23_160204_A1406</t>
  </si>
  <si>
    <t>LA ESPERANZA( EL TIROL)_11Rf2s1-23_160204_A1393</t>
  </si>
  <si>
    <t>POTRERILLO PIE DEL CERRO_10We2s1-30_66553_A1263</t>
  </si>
  <si>
    <t>POTRERILLO PIE DEL CERRO_08Wc2s1-44_160188_A893</t>
  </si>
  <si>
    <t>EL PEDREGAL_05Wbs1-61_160191_A422</t>
  </si>
  <si>
    <t>EL PEDREGAL_08Wc2s1-44_66550_A856</t>
  </si>
  <si>
    <t>POTRERILLO PIE DEL CERRO_08Wc2s1-44_66550_A893</t>
  </si>
  <si>
    <t>POTRERILLO PIE DEL CERRO_09We2s1-38_160176_A1209</t>
  </si>
  <si>
    <t>EL PIÑAL_08Vdp-44_160159_A783</t>
  </si>
  <si>
    <t>EL PEDREGAL_05Wbs1-61_160192_A422</t>
  </si>
  <si>
    <t>POTRERILLO PIE DEL CERRO_11Wf2s1-23_160178_A1535</t>
  </si>
  <si>
    <t>A1295</t>
  </si>
  <si>
    <t>POTRERILLO PIE DEL CERRO_10We2s1-30_160190_A1295</t>
  </si>
  <si>
    <t>EL PIÑAL_09Vbp-38_66524_A962</t>
  </si>
  <si>
    <t>EL PIÑAL_08Vdp-44_160159_A762</t>
  </si>
  <si>
    <t>EL PEDREGAL_10We2s1-30_164173_A1300</t>
  </si>
  <si>
    <t>A816</t>
  </si>
  <si>
    <t>EL PIÑAL_08Vdp-44_66518_A816</t>
  </si>
  <si>
    <t>EL PEDREGAL_08Wc2s1-44_160189_A856</t>
  </si>
  <si>
    <t>CASCARILLAL_11Qf-23_160168_A1358</t>
  </si>
  <si>
    <t>A814</t>
  </si>
  <si>
    <t>EL PIÑAL_08Vdp-44_66518_A814</t>
  </si>
  <si>
    <t>EL PEDREGAL_10We2s1-30_160190_A1287</t>
  </si>
  <si>
    <t>EL PEDREGAL_10We2s1-30_160190_A1268</t>
  </si>
  <si>
    <t>EL PIÑAL_08Vdp-44_160159_A816</t>
  </si>
  <si>
    <t>EL PEDREGAL_05Wbs1-61_160191_A443</t>
  </si>
  <si>
    <t>EL PIÑAL_09Vbp-38_66524_A1016</t>
  </si>
  <si>
    <t>POTRERILLO PIE DEL CERRO_04Wa-67_160185_A24</t>
  </si>
  <si>
    <t>EL PIÑAL_09Vbp-38_66524_A1048</t>
  </si>
  <si>
    <t>EL PEDREGAL_05Wbs1-61_160192_A443</t>
  </si>
  <si>
    <t>EL PIÑAL_09Vbp-38_66524_A918</t>
  </si>
  <si>
    <t>LAGUNA DEL PILAR_07Wan-49_161208_A676</t>
  </si>
  <si>
    <t>EL PEDREGAL_08Wc2s1-44_66550_A884</t>
  </si>
  <si>
    <t>EL PEDREGAL_10We2s1-30_66554_A1263</t>
  </si>
  <si>
    <t>POTRERILLO PIE DEL CERRO_04Wa-67_160185_A57</t>
  </si>
  <si>
    <t>POTRERILLO PIE DEL CERRO_04Wa-67_160185_A116</t>
  </si>
  <si>
    <t>A303</t>
  </si>
  <si>
    <t>POTRERILLO PIE DEL CERRO_05Wa-61_160184_A303</t>
  </si>
  <si>
    <t>EL PIÑAL_09Vbp-38_66524_A963</t>
  </si>
  <si>
    <t>EL PEDREGAL_10We2s1-30_160190_A1295</t>
  </si>
  <si>
    <t>A1046</t>
  </si>
  <si>
    <t>EL PIÑAL_09Vbp-38_160162_A1046</t>
  </si>
  <si>
    <t>EL PIÑAL_08Vdp-44_160159_A814</t>
  </si>
  <si>
    <t>A1184</t>
  </si>
  <si>
    <t>EL PIÑAL_09Vcp-38_160163_A1184</t>
  </si>
  <si>
    <t>EL PEDREGAL_10We2s1-30_164173_A1264</t>
  </si>
  <si>
    <t>A1302</t>
  </si>
  <si>
    <t>POTRERILLO PIE DEL CERRO_10We2s1-30_160190_A1302</t>
  </si>
  <si>
    <t>POTRERILLO PIE DEL CERRO_04Wa-67_160185_A27</t>
  </si>
  <si>
    <t>CASCARILLAL_09Vcp-38_160163_A1184</t>
  </si>
  <si>
    <t>POTRERILLO PIE DEL CERRO_10We2s1-30_66553_A1287</t>
  </si>
  <si>
    <t>NA_06Wa-55_164169_A558</t>
  </si>
  <si>
    <t>LAGUNA DEL PILAR_07Wan-49_161208_A681</t>
  </si>
  <si>
    <t>POTRERILLO PIE DEL CERRO_04Wa-67_160185_A9</t>
  </si>
  <si>
    <t>EL PEDREGAL_06Wa-55_160181_A558</t>
  </si>
  <si>
    <t>A1319</t>
  </si>
  <si>
    <t>POTRERILLO PIE DEL CERRO_10We2s1-30_160190_A1319</t>
  </si>
  <si>
    <t>EL PIÑAL_09Vbp-38_66524_A1056</t>
  </si>
  <si>
    <t>POTRERILLO PIE DEL CERRO_10We2s1-30_66553_A1295</t>
  </si>
  <si>
    <t>POTRERILLO PIE DEL CERRO_10We2s1-30_66553_A1268</t>
  </si>
  <si>
    <t>LAGUNA DEL PILAR_06Wa-55_164169_A558</t>
  </si>
  <si>
    <t>POTRERILLO PIE DEL CERRO_04Wa-67_160185_A94</t>
  </si>
  <si>
    <t>POTRERILLO PIE DEL CERRO_08Wc2s1-44_160188_A856</t>
  </si>
  <si>
    <t>POTRERILLO PIE DEL CERRO_08Wc2s1-44_66550_A856</t>
  </si>
  <si>
    <t>LAGUNA DEL PILAR_06Wa-55_160181_A558</t>
  </si>
  <si>
    <t>CASCARILLAL_11Qf-23_160168_A1369</t>
  </si>
  <si>
    <t>A1328</t>
  </si>
  <si>
    <t>POTRERILLO PIE DEL CERRO_10We2s1-30_160190_A1328</t>
  </si>
  <si>
    <t>EL PEDREGAL_10We2s1-30_66554_A1287</t>
  </si>
  <si>
    <t>A1010</t>
  </si>
  <si>
    <t>EL PIÑAL_09Vbp-38_160162_A1010</t>
  </si>
  <si>
    <t>A1292</t>
  </si>
  <si>
    <t>POTRERILLO PIE DEL CERRO_10We2s1-30_160190_A1292</t>
  </si>
  <si>
    <t>POTRERILLO PIE DEL CERRO_04Wa-67_160185_A148</t>
  </si>
  <si>
    <t>A713</t>
  </si>
  <si>
    <t>LAGUNA DEL PILAR_07Wazn-49_164176_A713</t>
  </si>
  <si>
    <t>EL PIÑAL_09Vbp-38_66524_A911</t>
  </si>
  <si>
    <t>EL PEDREGAL_10We2s1-30_160190_A1319</t>
  </si>
  <si>
    <t>EL PEDREGAL_10We2s1-30_160190_A1302</t>
  </si>
  <si>
    <t>NA_06Wa-55_164169_A587</t>
  </si>
  <si>
    <t>EL PEDREGAL_06Wa-55_160181_A587</t>
  </si>
  <si>
    <t>LAGUNA DEL PILAR_07Wan-49_161208_A671</t>
  </si>
  <si>
    <t>A779</t>
  </si>
  <si>
    <t>EL PIÑAL_08Vdp-44_66518_A779</t>
  </si>
  <si>
    <t>LAGUNA DEL PILAR_06Wa-55_164169_A587</t>
  </si>
  <si>
    <t>LAGUNA DEL PILAR_06Wa-55_66548_A558</t>
  </si>
  <si>
    <t>LAGUNA DEL PILAR_06Wa-55_160181_A587</t>
  </si>
  <si>
    <t>EL PEDREGAL_10We2s1-30_160190_A1292</t>
  </si>
  <si>
    <t>A1161</t>
  </si>
  <si>
    <t>EL PIÑAL_09Vcp-38_160163_A1161</t>
  </si>
  <si>
    <t>EL PEDREGAL_10We2s1-30_66554_A1295</t>
  </si>
  <si>
    <t>EL PEDREGAL_10We2s1-30_160190_A1328</t>
  </si>
  <si>
    <t>LAGUNA DEL PILAR_06Wa-55_66548_A587</t>
  </si>
  <si>
    <t>EL PIÑAL_08Vdp-44_160159_A779</t>
  </si>
  <si>
    <t>POTRERILLO PIE DEL CERRO_04Wa-67_160185_A122</t>
  </si>
  <si>
    <t>EL PIÑAL_09Vbp-38_66524_A971</t>
  </si>
  <si>
    <t>LAGUNA DEL PILAR_07Wan-49_161208_A615</t>
  </si>
  <si>
    <t>EL PEDREGAL_10We2s1-30_66554_A1268</t>
  </si>
  <si>
    <t>A333</t>
  </si>
  <si>
    <t>POTRERILLO PIE DEL CERRO_05Wa-61_160184_A333</t>
  </si>
  <si>
    <t>POTRERILLO PIE DEL CERRO_04Wa-67_160185_A61</t>
  </si>
  <si>
    <t>LAGUNA DEL PILAR_07Wan-49_161208_A626</t>
  </si>
  <si>
    <t>EL PIÑAL_09Vbp-38_66524_A941</t>
  </si>
  <si>
    <t>POTRERILLO PIE DEL CERRO_10We2s1-30_66553_A1292</t>
  </si>
  <si>
    <t>SIERRA NEGRA_12Rfs2-17_164186</t>
  </si>
  <si>
    <t>SIERRA NEGRA_12Rfs2-17_164186_A1572</t>
  </si>
  <si>
    <t>A1344</t>
  </si>
  <si>
    <t>NA_10Wfs1-30_160177_A1344</t>
  </si>
  <si>
    <t>CASCARILLAL_09Vcp-38_160163_A1161</t>
  </si>
  <si>
    <t>A1077</t>
  </si>
  <si>
    <t>EL PIÑAL_09Vbp-38_160162_A1077</t>
  </si>
  <si>
    <t>maiz, cafe_platano_frutales_forestal, ganaderia_dp, porcicultura</t>
  </si>
  <si>
    <t>A1324</t>
  </si>
  <si>
    <t>POTRERILLO PIE DEL CERRO_10We2s1-30_160190_A1324</t>
  </si>
  <si>
    <t>EL PIÑAL_09Vbp-38_66524_A1074</t>
  </si>
  <si>
    <t>EL PIÑAL_09Vbp-38_66524_A1023</t>
  </si>
  <si>
    <t>POTRERILLO PIE DEL CERRO_10We2s1-30_66553_A1319</t>
  </si>
  <si>
    <t>EL PEDREGAL_10We2s1-30_66554_A1292</t>
  </si>
  <si>
    <t>A133</t>
  </si>
  <si>
    <t>NA_04Wa-67_160187_A133</t>
  </si>
  <si>
    <t>arracacha, maiz, ganaderia_dp, porcicultura</t>
  </si>
  <si>
    <t>POTRERILLO PIE DEL CERRO_10We2s1-30_66553_A1328</t>
  </si>
  <si>
    <t>A1297</t>
  </si>
  <si>
    <t>POTRERILLO PIE DEL CERRO_10We2s1-30_160190_A1297</t>
  </si>
  <si>
    <t>POTRERILLO PIE DEL CERRO_10Wfs1-30_160177_A1344</t>
  </si>
  <si>
    <t>EL PEDREGAL_04Wa-67_160187_A133</t>
  </si>
  <si>
    <t>NA_04Wa-67_164171_A133</t>
  </si>
  <si>
    <t>POTRERILLO PIE DEL CERRO_04Wa-67_160185_A54</t>
  </si>
  <si>
    <t>POTRERILLO PIE DEL CERRO_04Wa-67_160185_A113</t>
  </si>
  <si>
    <t>A1259</t>
  </si>
  <si>
    <t>POTRERILLO PIE DEL CERRO_10We2s1-30_160190_A1259</t>
  </si>
  <si>
    <t>A1278</t>
  </si>
  <si>
    <t>POTRERILLO PIE DEL CERRO_10We2s1-30_160190_A1278</t>
  </si>
  <si>
    <t>EL PEDREGAL_10We2s1-30_160190_A1324</t>
  </si>
  <si>
    <t>A991</t>
  </si>
  <si>
    <t>EL PIÑAL_09Vbp-38_160162_A991</t>
  </si>
  <si>
    <t>maiz, cafe_platano_frutales_forestal, ganaderia_dp</t>
  </si>
  <si>
    <t>POTRERILLO PIE DEL CERRO_04Wa-67_160185_A96</t>
  </si>
  <si>
    <t>POTRERILLO PIE DEL CERRO_10We2s1-30_66553_A1302</t>
  </si>
  <si>
    <t>A1531</t>
  </si>
  <si>
    <t>LA ESPERANZA( EL TIROL)_11Wf2s1-23_160178_A1531</t>
  </si>
  <si>
    <t>EL PIÑAL_09Vbp-38_66524_A909</t>
  </si>
  <si>
    <t>POTRERILLO PIE DEL CERRO_04Wa-67_164171_A133</t>
  </si>
  <si>
    <t>EL PEDREGAL_10We2s1-30_160190_A1297</t>
  </si>
  <si>
    <t>EL PIÑAL_09Vbp-38_66524_A922</t>
  </si>
  <si>
    <t>EL PEDREGAL_10We2s1-30_66554_A1328</t>
  </si>
  <si>
    <t>EL PEDREGAL_10We2s1-30_66554_A1319</t>
  </si>
  <si>
    <t>POTRERILLO PIE DEL CERRO_11Wf2s1-23_160178_A1531</t>
  </si>
  <si>
    <t>POTRERILLO PIE DEL CERRO_04Wa-67_160187_A133</t>
  </si>
  <si>
    <t>POTRERILLO PIE DEL CERRO_10We2s1-30_66553_A1324</t>
  </si>
  <si>
    <t>A301</t>
  </si>
  <si>
    <t>POTRERILLO PIE DEL CERRO_05Wa-61_160184_A301</t>
  </si>
  <si>
    <t>POTRERILLO PIE DEL CERRO_04Wa-67_160185_A88</t>
  </si>
  <si>
    <t>EL PEDREGAL_08Wc2s1-44_66550_A881</t>
  </si>
  <si>
    <t>EL PIÑAL_09Vbp-38_66524_A994</t>
  </si>
  <si>
    <t>A275</t>
  </si>
  <si>
    <t>POTRERILLO PIE DEL CERRO_05Wa-61_160184_A275</t>
  </si>
  <si>
    <t>A1308</t>
  </si>
  <si>
    <t>POTRERILLO PIE DEL CERRO_10We2s1-30_160190_A1308</t>
  </si>
  <si>
    <t>EL PEDREGAL_10We2s1-30_160190_A1278</t>
  </si>
  <si>
    <t>EL PEDREGAL_08Wc2s1-44_160189_A881</t>
  </si>
  <si>
    <t>EL PIÑAL_09Vbp-38_66524_A978</t>
  </si>
  <si>
    <t>EL PEDREGAL_10We2s1-30_66554_A1324</t>
  </si>
  <si>
    <t>A446</t>
  </si>
  <si>
    <t>EL PEDREGAL_05Wbs1-61_66558_A446</t>
  </si>
  <si>
    <t>POTRERILLO PIE DEL CERRO_10We2s1-30_66553_A1297</t>
  </si>
  <si>
    <t>EL PIÑAL_09Vbp-38_66524_A955</t>
  </si>
  <si>
    <t>A339</t>
  </si>
  <si>
    <t>POTRERILLO PIE DEL CERRO_05Wa-61_160184_A339</t>
  </si>
  <si>
    <t>EL PEDREGAL_10We2s1-30_160190_A1308</t>
  </si>
  <si>
    <t>POTRERILLO PIE DEL CERRO_04Wa-67_160185_A74</t>
  </si>
  <si>
    <t>A1529</t>
  </si>
  <si>
    <t>LA ESPERANZA( EL TIROL)_11Wf2s1-23_160178_A1529</t>
  </si>
  <si>
    <t>EL PEDREGAL_10We2s1-30_66554_A1302</t>
  </si>
  <si>
    <t>EL PEDREGAL_10We2s1-30_160190_A1259</t>
  </si>
  <si>
    <t>POTRERILLO PIE DEL CERRO_10We2s1-30_66553_A1308</t>
  </si>
  <si>
    <t>EL PIÑAL_09Vbp-38_66524_A1030</t>
  </si>
  <si>
    <t>EL PEDREGAL_10We2s1-30_66554_A1297</t>
  </si>
  <si>
    <t>A248</t>
  </si>
  <si>
    <t>POTRERILLO PIE DEL CERRO_05Wa-61_160184_A248</t>
  </si>
  <si>
    <t>EL PIÑAL_09Vbp-38_66524_A959</t>
  </si>
  <si>
    <t>CASCARILLAL_11Qf-23_160168_A1363</t>
  </si>
  <si>
    <t>POTRERILLO PIE DEL CERRO_11Wf2s1-23_160178_A1529</t>
  </si>
  <si>
    <t>A1322</t>
  </si>
  <si>
    <t>POTRERILLO PIE DEL CERRO_10We2s1-30_160190_A1322</t>
  </si>
  <si>
    <t>A260</t>
  </si>
  <si>
    <t>POTRERILLO PIE DEL CERRO_05Wa-61_160184_A260</t>
  </si>
  <si>
    <t>EL PEDREGAL_10We2s1-30_66554_A1308</t>
  </si>
  <si>
    <t>EL PIÑAL_09Vbp-38_66524_A950</t>
  </si>
  <si>
    <t>A1315</t>
  </si>
  <si>
    <t>POTRERILLO PIE DEL CERRO_10We2s1-30_160190_A1315</t>
  </si>
  <si>
    <t>EL PIÑAL_12Qfs2-17_160172</t>
  </si>
  <si>
    <t>EL PIÑAL_12Qfs2-17_160172_A1548</t>
  </si>
  <si>
    <t>A229</t>
  </si>
  <si>
    <t>POTRERILLO PIE DEL CERRO_05Wa-61_160184_A229</t>
  </si>
  <si>
    <t>POTRERILLO PIE DEL CERRO_08Wc2s1-44_160188_A881</t>
  </si>
  <si>
    <t>POTRERILLO PIE DEL CERRO_04Wa-67_160185_A60</t>
  </si>
  <si>
    <t>POTRERILLO PIE DEL CERRO_08Wc2s1-44_66550_A881</t>
  </si>
  <si>
    <t>POTRERILLO PIE DEL CERRO_04Wa-67_160185_A132</t>
  </si>
  <si>
    <t>POTRERILLO PIE DEL CERRO_04Wa-67_160185_A37</t>
  </si>
  <si>
    <t>A591</t>
  </si>
  <si>
    <t>NA_06Wa-55_160183_A591</t>
  </si>
  <si>
    <t>A1043</t>
  </si>
  <si>
    <t>EL PIÑAL_09Vbp-38_160162_A1043</t>
  </si>
  <si>
    <t>arracacha, maiz, cafe_platano_frutales_forestal, ganaderia_dp</t>
  </si>
  <si>
    <t>EL PIÑAL_12Qfs2-17_160173</t>
  </si>
  <si>
    <t>EL PIÑAL_12Qfs2-17_160173_A1548</t>
  </si>
  <si>
    <t>EL PEDREGAL_06Wa-55_160182_A591</t>
  </si>
  <si>
    <t>CASCARILLAL_12Qfs2-17_160173</t>
  </si>
  <si>
    <t>CASCARILLAL_12Qfs2-17_160173_A1548</t>
  </si>
  <si>
    <t>A804</t>
  </si>
  <si>
    <t>EL PIÑAL_08Vdp-44_66518_A804</t>
  </si>
  <si>
    <t>SIERRA MONTAÑA_12Qfs2-17_160173</t>
  </si>
  <si>
    <t>SIERRA MONTAÑA_12Qfs2-17_160173_A1548</t>
  </si>
  <si>
    <t>POTRERILLO PIE DEL CERRO_04Wa-67_160185_A21</t>
  </si>
  <si>
    <t>A251</t>
  </si>
  <si>
    <t>POTRERILLO PIE DEL CERRO_05Wa-61_160184_A251</t>
  </si>
  <si>
    <t>POTRERILLO PIE DEL CERRO_04Wa-67_160185_A139</t>
  </si>
  <si>
    <t>A304</t>
  </si>
  <si>
    <t>POTRERILLO PIE DEL CERRO_05Wa-61_160184_A304</t>
  </si>
  <si>
    <t>11Rf3s2-23</t>
  </si>
  <si>
    <t>SIERRA NEGRA_11Rf3s2-23_164184</t>
  </si>
  <si>
    <t>A1436</t>
  </si>
  <si>
    <t>SIERRA NEGRA_11Rf3s2-23_164184_A1436</t>
  </si>
  <si>
    <t>aguacate, maiz, cafe_platano_frutales_forestal, avicultura_engorde</t>
  </si>
  <si>
    <t>EL PEDREGAL_10We2s1-30_160190_A1322</t>
  </si>
  <si>
    <t>EL PEDREGAL_10We2s1-30_160190_A1315</t>
  </si>
  <si>
    <t>EL PEDREGAL_10We2s1-30_164173_A1298</t>
  </si>
  <si>
    <t>SIERRA MONTAÑA_12Qfs2-17_160171</t>
  </si>
  <si>
    <t>SIERRA MONTAÑA_12Qfs2-17_160171_A1548</t>
  </si>
  <si>
    <t>EL PIÑAL_08Vdp-44_160159_A804</t>
  </si>
  <si>
    <t>SIERRA MONTAÑA_12Qfs2-17_66538</t>
  </si>
  <si>
    <t>SIERRA MONTAÑA_12Qfs2-17_66538_A1548</t>
  </si>
  <si>
    <t>A233</t>
  </si>
  <si>
    <t>POTRERILLO PIE DEL CERRO_05Wa-61_160184_A233</t>
  </si>
  <si>
    <t>A1578</t>
  </si>
  <si>
    <t>SIERRA NEGRA_12Rfs2-17_160211_A1578</t>
  </si>
  <si>
    <t>aguacate, cafe_platano_frutales_forestal, cacao_platano, porcicultura</t>
  </si>
  <si>
    <t>A1573</t>
  </si>
  <si>
    <t>SIERRA NEGRA_12Rfs2-17_160211_A1573</t>
  </si>
  <si>
    <t>aguacate, cacao_platano, porcicultura</t>
  </si>
  <si>
    <t>POTRERILLO PIE DEL CERRO_04Wa-67_160185_A107</t>
  </si>
  <si>
    <t>A1355</t>
  </si>
  <si>
    <t>EL PIÑAL_11Qf-23_160166_A1355</t>
  </si>
  <si>
    <t>A1443</t>
  </si>
  <si>
    <t>EL PIÑAL_11Vf-23_160161_A1443</t>
  </si>
  <si>
    <t>POTRERILLO PIE DEL CERRO_10We2s1-30_66553_A1315</t>
  </si>
  <si>
    <t>POTRERILLO PIE DEL CERRO_10We2s1-30_66553_A1322</t>
  </si>
  <si>
    <t>POTRERILLO PIE DEL CERRO_04Wa-67_160185_A149</t>
  </si>
  <si>
    <t>EL PEDREGAL_10We2s1-30_164173_A1309</t>
  </si>
  <si>
    <t>LAGUNA DEL PILAR_07Wan-49_161208_A690</t>
  </si>
  <si>
    <t>SIERRA MONTAÑA_11Qf-23_160167_A1355</t>
  </si>
  <si>
    <t>EL PEDREGAL_10We2s1-30_164173_A1234</t>
  </si>
  <si>
    <t>A1394</t>
  </si>
  <si>
    <t>CASCARILLAL_11Rf2s1-23_160204_A1394</t>
  </si>
  <si>
    <t>A1492</t>
  </si>
  <si>
    <t>LA ESPERANZA( EL TIROL)_11Wf-23_160179_A1492</t>
  </si>
  <si>
    <t>A1235</t>
  </si>
  <si>
    <t>POTRERILLO PIE DEL CERRO_10We2s1-30_160190_A1235</t>
  </si>
  <si>
    <t>CASCARILLAL_11Qf-23_160169_A1355</t>
  </si>
  <si>
    <t>CASCARILLAL_11Qf-23_160170_A1355</t>
  </si>
  <si>
    <t>CASCARILLAL_11Qf-23_160167_A1355</t>
  </si>
  <si>
    <t>LAGUNA DEL PILAR_07Wan-49_161208_A635</t>
  </si>
  <si>
    <t>A312</t>
  </si>
  <si>
    <t>POTRERILLO PIE DEL CERRO_05Wa-61_160184_A312</t>
  </si>
  <si>
    <t>LA ESPERANZA( EL TIROL)_11Rf2s1-23_160204_A1394</t>
  </si>
  <si>
    <t>EL PIÑAL_09Vbp-38_66524_A1046</t>
  </si>
  <si>
    <t>LAGUNA DEL PILAR_07Wan-49_161208_A647</t>
  </si>
  <si>
    <t>POTRERILLO PIE DEL CERRO_10Wfs1-30_164162_A1350</t>
  </si>
  <si>
    <t>EL PEDREGAL_10We2s1-30_66554_A1315</t>
  </si>
  <si>
    <t>POTRERILLO PIE DEL CERRO_04Wa-67_160185_A114</t>
  </si>
  <si>
    <t>CASCARILLAL_11Qf-23_160168_A1365</t>
  </si>
  <si>
    <t>A279</t>
  </si>
  <si>
    <t>POTRERILLO PIE DEL CERRO_05Wa-61_160184_A279</t>
  </si>
  <si>
    <t>A265</t>
  </si>
  <si>
    <t>POTRERILLO PIE DEL CERRO_05Wa-61_160184_A265</t>
  </si>
  <si>
    <t>LAGUNA DEL PILAR_07Wan-49_161208_A677</t>
  </si>
  <si>
    <t>EL PEDREGAL_10We2s1-30_160190_A1235</t>
  </si>
  <si>
    <t>CASCARILLAL_11Qf-23_160168_A1367</t>
  </si>
  <si>
    <t>EL PEDREGAL_10We2s1-30_66554_A1322</t>
  </si>
  <si>
    <t>A319</t>
  </si>
  <si>
    <t>POTRERILLO PIE DEL CERRO_05Wa-61_160184_A319</t>
  </si>
  <si>
    <t>EL PEDREGAL_10We2s1-30_164173_A1314</t>
  </si>
  <si>
    <t>CASCARILLAL_11Qf-23_160168_A1354</t>
  </si>
  <si>
    <t>EL PIÑAL_09Vbp-38_66524_A1010</t>
  </si>
  <si>
    <t>A1256</t>
  </si>
  <si>
    <t>POTRERILLO PIE DEL CERRO_10We2s1-30_160190_A1256</t>
  </si>
  <si>
    <t>A268</t>
  </si>
  <si>
    <t>POTRERILLO PIE DEL CERRO_05Wa-61_160184_A268</t>
  </si>
  <si>
    <t>A235</t>
  </si>
  <si>
    <t>POTRERILLO PIE DEL CERRO_05Wa-61_160184_A235</t>
  </si>
  <si>
    <t>A242</t>
  </si>
  <si>
    <t>POTRERILLO PIE DEL CERRO_05Wa-61_160184_A242</t>
  </si>
  <si>
    <t>A1273</t>
  </si>
  <si>
    <t>POTRERILLO PIE DEL CERRO_10We2s1-30_160190_A1273</t>
  </si>
  <si>
    <t>POTRERILLO PIE DEL CERRO_04Wa-67_160185_A118</t>
  </si>
  <si>
    <t>A1267</t>
  </si>
  <si>
    <t>POTRERILLO PIE DEL CERRO_10We2s1-30_160190_A1267</t>
  </si>
  <si>
    <t>LAGUNA DEL PILAR_07Wan-49_161208_A638</t>
  </si>
  <si>
    <t>POTRERILLO PIE DEL CERRO_04Wa-67_160185_A85</t>
  </si>
  <si>
    <t>POTRERILLO PIE DEL CERRO_10We2s1-30_66553_A1235</t>
  </si>
  <si>
    <t>A271</t>
  </si>
  <si>
    <t>POTRERILLO PIE DEL CERRO_05Wa-61_160184_A271</t>
  </si>
  <si>
    <t>POTRERILLO PIE DEL CERRO_04Wa-67_160185_A48</t>
  </si>
  <si>
    <t>A898</t>
  </si>
  <si>
    <t>EL PEDREGAL_08Wc2s1-44_66551_A898</t>
  </si>
  <si>
    <t>A1286</t>
  </si>
  <si>
    <t>POTRERILLO PIE DEL CERRO_10We2s1-30_160190_A1286</t>
  </si>
  <si>
    <t>A62</t>
  </si>
  <si>
    <t>NA_04Wa-67_160187_A62</t>
  </si>
  <si>
    <t>arracacha, maiz, ganaderia_dp</t>
  </si>
  <si>
    <t>EL PIÑAL_09Vbp-38_66524_A1077</t>
  </si>
  <si>
    <t>LAGUNA DEL PILAR_07Wan-49_161208_A654</t>
  </si>
  <si>
    <t>EL PEDREGAL_04Wa-67_164170_A133</t>
  </si>
  <si>
    <t>EL PEDREGAL_04Wa-67_160187_A62</t>
  </si>
  <si>
    <t>EL PEDREGAL_10We2s1-30_160190_A1273</t>
  </si>
  <si>
    <t>EL PEDREGAL_10We2s1-30_160190_A1256</t>
  </si>
  <si>
    <t>NA_04Wa-67_164171_A62</t>
  </si>
  <si>
    <t>SIERRA NEGRA_12Rfs2-17_164186_A1577</t>
  </si>
  <si>
    <t>NA_04Wa-67_160186_A133</t>
  </si>
  <si>
    <t>EL PEDREGAL_10We2s1-30_160190_A1286</t>
  </si>
  <si>
    <t>EL PEDREGAL_10We2s1-30_160190_A1267</t>
  </si>
  <si>
    <t>POTRERILLO PIE DEL CERRO_04Wa-67_164171_A62</t>
  </si>
  <si>
    <t>EL PIÑAL_09Vbp-38_66524_A991</t>
  </si>
  <si>
    <t>EL PEDREGAL_10We2s1-30_66554_A1235</t>
  </si>
  <si>
    <t>POTRERILLO PIE DEL CERRO_04Wa-67_160186_A133</t>
  </si>
  <si>
    <t>POTRERILLO PIE DEL CERRO_04Wa-67_160187_A62</t>
  </si>
  <si>
    <t>POTRERILLO PIE DEL CERRO_10We2s1-30_66553_A1273</t>
  </si>
  <si>
    <t>A237</t>
  </si>
  <si>
    <t>POTRERILLO PIE DEL CERRO_05Wa-61_160184_A237</t>
  </si>
  <si>
    <t>A394</t>
  </si>
  <si>
    <t>EL PEDREGAL_05Wbs1-61_66558_A394</t>
  </si>
  <si>
    <t>POTRERILLO PIE DEL CERRO_10We2s1-30_66553_A1286</t>
  </si>
  <si>
    <t>LAGUNA DEL PILAR_07Wan-49_161208_A650</t>
  </si>
  <si>
    <t>EL PEDREGAL_10We2s1-30_164173_A1312</t>
  </si>
  <si>
    <t>A1305</t>
  </si>
  <si>
    <t>POTRERILLO PIE DEL CERRO_10We2s1-30_160190_A1305</t>
  </si>
  <si>
    <t>A1318</t>
  </si>
  <si>
    <t>POTRERILLO PIE DEL CERRO_10We2s1-30_160190_A1318</t>
  </si>
  <si>
    <t>POTRERILLO PIE DEL CERRO_10We2s1-30_66553_A1256</t>
  </si>
  <si>
    <t>A1568</t>
  </si>
  <si>
    <t>SIERRA NEGRA_12Rfs2-17_160211_A1568</t>
  </si>
  <si>
    <t>aguacate, cafe_platano_frutales_forestal, cacao_platano</t>
  </si>
  <si>
    <t>POTRERILLO PIE DEL CERRO_10We2s1-30_66553_A1267</t>
  </si>
  <si>
    <t>EL PEDREGAL_05Wbs1-61_160191_A446</t>
  </si>
  <si>
    <t>EL PEDREGAL_05Wbs1-61_160192_A446</t>
  </si>
  <si>
    <t>EL PEDREGAL_10We2s1-30_66554_A1286</t>
  </si>
  <si>
    <t>A1433</t>
  </si>
  <si>
    <t>SIERRA NEGRA_11Rf3s2-23_164184_A1433</t>
  </si>
  <si>
    <t>EL PEDREGAL_10We2s1-30_66554_A1273</t>
  </si>
  <si>
    <t>LAGUNA DEL PILAR_07Wan-49_161208_A684</t>
  </si>
  <si>
    <t>A1258</t>
  </si>
  <si>
    <t>POTRERILLO PIE DEL CERRO_10We2s1-30_160190_A1258</t>
  </si>
  <si>
    <t>EL PEDREGAL_10We2s1-30_160190_A1318</t>
  </si>
  <si>
    <t>A1557</t>
  </si>
  <si>
    <t>SIERRA NEGRA_12Rfs2-17_160211_A1557</t>
  </si>
  <si>
    <t>aguacate, cacao_platano</t>
  </si>
  <si>
    <t>EL PEDREGAL_10We2s1-30_66554_A1267</t>
  </si>
  <si>
    <t>EL PEDREGAL_10We2s1-30_66554_A1256</t>
  </si>
  <si>
    <t>SIERRA NEGRA_12Rfs2-17_164187_A1578</t>
  </si>
  <si>
    <t>A209</t>
  </si>
  <si>
    <t>POTRERILLO PIE DEL CERRO_05Wa-61_160184_A209</t>
  </si>
  <si>
    <t>SIERRA NEGRA_12Rfs2-17_164187_A1573</t>
  </si>
  <si>
    <t>A336</t>
  </si>
  <si>
    <t>POTRERILLO PIE DEL CERRO_05Wa-61_160184_A336</t>
  </si>
  <si>
    <t>POTRERILLO PIE DEL CERRO_10We2s1-30_66553_A1318</t>
  </si>
  <si>
    <t>EL PEDREGAL_10We2s1-30_164173_A1255</t>
  </si>
  <si>
    <t>A520</t>
  </si>
  <si>
    <t>NA_06Wa-55_160183_A520</t>
  </si>
  <si>
    <t>EL PEDREGAL_06Wa-55_160182_A520</t>
  </si>
  <si>
    <t>A1203</t>
  </si>
  <si>
    <t>POTRERILLO PIE DEL CERRO_09We2s1-38_66543_A1203</t>
  </si>
  <si>
    <t>LAGUNA DEL PILAR_07Wan-49_161208_A660</t>
  </si>
  <si>
    <t>EL PEDREGAL_10We2s1-30_160190_A1258</t>
  </si>
  <si>
    <t>A1301</t>
  </si>
  <si>
    <t>POTRERILLO PIE DEL CERRO_10We2s1-30_160190_A1301</t>
  </si>
  <si>
    <t>EL PIÑAL_09Vbp-38_66524_A1043</t>
  </si>
  <si>
    <t>NA_06Wa-55_164169_A591</t>
  </si>
  <si>
    <t>EL PEDREGAL_10We2s1-30_66554_A1318</t>
  </si>
  <si>
    <t>POTRERILLO PIE DEL CERRO_09We2s1-38_160176_A1203</t>
  </si>
  <si>
    <t>EL PEDREGAL_06Wa-55_160181_A591</t>
  </si>
  <si>
    <t>A200</t>
  </si>
  <si>
    <t>POTRERILLO PIE DEL CERRO_05Wa-61_160184_A200</t>
  </si>
  <si>
    <t>A323</t>
  </si>
  <si>
    <t>POTRERILLO PIE DEL CERRO_05Wa-61_160184_A323</t>
  </si>
  <si>
    <t>EL PEDREGAL_10We2s1-30_160190_A1301</t>
  </si>
  <si>
    <t>A1534</t>
  </si>
  <si>
    <t>LA ESPERANZA( EL TIROL)_11Wf2s1-23_160178_A1534</t>
  </si>
  <si>
    <t>LAGUNA DEL PILAR_07Wan-49_161208_A641</t>
  </si>
  <si>
    <t>EL PEDREGAL_10We2s1-30_164173_A1261</t>
  </si>
  <si>
    <t>POTRERILLO PIE DEL CERRO_04Wa-67_160185_A129</t>
  </si>
  <si>
    <t>POTRERILLO PIE DEL CERRO_11Wf2s1-23_160178_A1534</t>
  </si>
  <si>
    <t>LAGUNA DEL PILAR_06Wa-55_164169_A591</t>
  </si>
  <si>
    <t>POTRERILLO PIE DEL CERRO_04Wa-67_160185_A100</t>
  </si>
  <si>
    <t>A1275</t>
  </si>
  <si>
    <t>POTRERILLO PIE DEL CERRO_10We2s1-30_160190_A1275</t>
  </si>
  <si>
    <t>LAGUNA DEL PILAR_06Wa-55_160181_A591</t>
  </si>
  <si>
    <t>A309</t>
  </si>
  <si>
    <t>POTRERILLO PIE DEL CERRO_05Wa-61_160184_A309</t>
  </si>
  <si>
    <t>POTRERILLO PIE DEL CERRO_10We2s1-30_66553_A1301</t>
  </si>
  <si>
    <t>A294</t>
  </si>
  <si>
    <t>POTRERILLO PIE DEL CERRO_05Wa-61_160184_A294</t>
  </si>
  <si>
    <t>A1427</t>
  </si>
  <si>
    <t>SIERRA NEGRA_11Rf3s2-23_164184_A1427</t>
  </si>
  <si>
    <t>aguacate, maiz, avicultura_engorde</t>
  </si>
  <si>
    <t>A220</t>
  </si>
  <si>
    <t>POTRERILLO PIE DEL CERRO_05Wa-61_160184_A220</t>
  </si>
  <si>
    <t>A1223</t>
  </si>
  <si>
    <t>POTRERILLO PIE DEL CERRO_10Rf2s1-30_160212_A1223</t>
  </si>
  <si>
    <t>LAGUNA DEL PILAR_06Wa-55_66548_A591</t>
  </si>
  <si>
    <t>A217</t>
  </si>
  <si>
    <t>POTRERILLO PIE DEL CERRO_05Wa-61_160184_A217</t>
  </si>
  <si>
    <t>EL PEDREGAL_10We2s1-30_160190_A1275</t>
  </si>
  <si>
    <t>SIERRA NEGRA_10Rf2s1-30_164188_A1223</t>
  </si>
  <si>
    <t>EL PEDREGAL_10We2s1-30_66554_A1301</t>
  </si>
  <si>
    <t>EL TORMENTO (ANIS)_10Rf2s1-30_160212_A1223</t>
  </si>
  <si>
    <t>SIERRA NEGRA_10Rf2s1-30_160212_A1223</t>
  </si>
  <si>
    <t>A287</t>
  </si>
  <si>
    <t>POTRERILLO PIE DEL CERRO_05Wa-61_160184_A287</t>
  </si>
  <si>
    <t>A341</t>
  </si>
  <si>
    <t>POTRERILLO PIE DEL CERRO_05Wa-61_160184_A341</t>
  </si>
  <si>
    <t>LA DUDA (AGUAS ARRIBA)_10Rf2s1-30_160212_A1223</t>
  </si>
  <si>
    <t>LA ESPERANZA( EL TIROL)_10Rf2s1-30_160212_A1223</t>
  </si>
  <si>
    <t>A202</t>
  </si>
  <si>
    <t>POTRERILLO PIE DEL CERRO_05Wa-61_160184_A202</t>
  </si>
  <si>
    <t>A250</t>
  </si>
  <si>
    <t>POTRERILLO PIE DEL CERRO_05Wa-61_160184_A250</t>
  </si>
  <si>
    <t>A1561</t>
  </si>
  <si>
    <t>SIERRA NEGRA_12Rfs2-17_160211_A1561</t>
  </si>
  <si>
    <t>A315</t>
  </si>
  <si>
    <t>POTRERILLO PIE DEL CERRO_05Wa-61_160184_A315</t>
  </si>
  <si>
    <t>A1049</t>
  </si>
  <si>
    <t>EL PIÑAL_09Vbp-38_160162_A1049</t>
  </si>
  <si>
    <t>POTRERILLO PIE DEL CERRO_10We2s1-30_66553_A1275</t>
  </si>
  <si>
    <t>A1187</t>
  </si>
  <si>
    <t>EL PIÑAL_09Vcp-38_160163_A1187</t>
  </si>
  <si>
    <t>A865</t>
  </si>
  <si>
    <t>EL PEDREGAL_08Wc2s1-44_66551_A865</t>
  </si>
  <si>
    <t>CASCARILLAL_09Vcp-38_160163_A1187</t>
  </si>
  <si>
    <t>A289</t>
  </si>
  <si>
    <t>POTRERILLO PIE DEL CERRO_05Wa-61_160184_A289</t>
  </si>
  <si>
    <t>CASCARILLAL_11Qf-23_160168_A1355</t>
  </si>
  <si>
    <t>EL PEDREGAL_10We2s1-30_66554_A1275</t>
  </si>
  <si>
    <t>EL PEDREGAL_10We2s1-30_164173_A1263</t>
  </si>
  <si>
    <t>EL PEDREGAL_10We2s1-30_164173_A1268</t>
  </si>
  <si>
    <t>SIERRA NEGRA_12Rfs2-17_164187_A1568</t>
  </si>
  <si>
    <t>EL PEDREGAL_04Wa-67_164170_A62</t>
  </si>
  <si>
    <t>POTRERILLO PIE DEL CERRO_10Wfs1-30_164162_A1344</t>
  </si>
  <si>
    <t>A1523</t>
  </si>
  <si>
    <t>LA ESPERANZA( EL TIROL)_11Wf2s1-23_160178_A1523</t>
  </si>
  <si>
    <t>A267</t>
  </si>
  <si>
    <t>POTRERILLO PIE DEL CERRO_05Wa-61_160184_A267</t>
  </si>
  <si>
    <t>A281</t>
  </si>
  <si>
    <t>POTRERILLO PIE DEL CERRO_05Wa-61_160184_A281</t>
  </si>
  <si>
    <t>NA_04Wa-67_160186_A62</t>
  </si>
  <si>
    <t>EL PEDREGAL_08Wc2s1-44_66550_A898</t>
  </si>
  <si>
    <t>A306</t>
  </si>
  <si>
    <t>POTRERILLO PIE DEL CERRO_05Wa-61_160184_A306</t>
  </si>
  <si>
    <t>POTRERILLO PIE DEL CERRO_11Wf2s1-23_160178_A1523</t>
  </si>
  <si>
    <t>LAGUNA DEL PILAR_07Wan-49_161208_A614</t>
  </si>
  <si>
    <t>POTRERILLO PIE DEL CERRO_04Wa-67_160186_A62</t>
  </si>
  <si>
    <t>SIERRA NEGRA_12Rfs2-17_164187_A1557</t>
  </si>
  <si>
    <t>EL PEDREGAL_10We2s1-30_164173_A1287</t>
  </si>
  <si>
    <t>EL PEDREGAL_08Wc2s1-44_160189_A898</t>
  </si>
  <si>
    <t>A1208</t>
  </si>
  <si>
    <t>POTRERILLO PIE DEL CERRO_09We2s1-38_66543_A1208</t>
  </si>
  <si>
    <t>LAGUNA DEL PILAR_07Wan-49_161208_A621</t>
  </si>
  <si>
    <t>EL PEDREGAL_10We2s1-30_164173_A1295</t>
  </si>
  <si>
    <t>EL PEDREGAL_05Wbs1-61_160191_A394</t>
  </si>
  <si>
    <t>A254</t>
  </si>
  <si>
    <t>POTRERILLO PIE DEL CERRO_05Wa-61_160184_A254</t>
  </si>
  <si>
    <t>EL PEDREGAL_05Wbs1-61_160192_A394</t>
  </si>
  <si>
    <t>POTRERILLO PIE DEL CERRO_09We2s1-38_160176_A1208</t>
  </si>
  <si>
    <t>LAGUNA DEL PILAR_07Wan-49_161208_A680</t>
  </si>
  <si>
    <t>A1536</t>
  </si>
  <si>
    <t>LA ESPERANZA( EL TIROL)_11Wf2s1-23_160178_A1536</t>
  </si>
  <si>
    <t>A1215</t>
  </si>
  <si>
    <t>POTRERILLO PIE DEL CERRO_10Rf2s1-30_160212_A1215</t>
  </si>
  <si>
    <t>SIERRA NEGRA_10Rf2s1-30_164188_A1215</t>
  </si>
  <si>
    <t>A247</t>
  </si>
  <si>
    <t>POTRERILLO PIE DEL CERRO_05Wa-61_160184_A247</t>
  </si>
  <si>
    <t>POTRERILLO PIE DEL CERRO_11Wf2s1-23_160178_A1536</t>
  </si>
  <si>
    <t>SIERRA NEGRA_11Rf-23_164185_A1388</t>
  </si>
  <si>
    <t>EL PEDREGAL_10We2s1-30_164173_A1319</t>
  </si>
  <si>
    <t>EL PEDREGAL_10We2s1-30_164173_A1302</t>
  </si>
  <si>
    <t>A332</t>
  </si>
  <si>
    <t>POTRERILLO PIE DEL CERRO_05Wa-61_160184_A332</t>
  </si>
  <si>
    <t>EL TORMENTO (ANIS)_10Rf2s1-30_160212_A1215</t>
  </si>
  <si>
    <t>SIERRA NEGRA_10Rf2s1-30_160212_A1215</t>
  </si>
  <si>
    <t>A253</t>
  </si>
  <si>
    <t>POTRERILLO PIE DEL CERRO_05Wa-61_160184_A253</t>
  </si>
  <si>
    <t>LAGUNA DEL PILAR_07Wan-49_161208_A670</t>
  </si>
  <si>
    <t>LA DUDA (AGUAS ARRIBA)_10Rf2s1-30_160212_A1215</t>
  </si>
  <si>
    <t>POTRERILLO PIE DEL CERRO_08Wc2s1-44_160188_A898</t>
  </si>
  <si>
    <t>LA ESPERANZA( EL TIROL)_10Rf2s1-30_160212_A1215</t>
  </si>
  <si>
    <t>POTRERILLO PIE DEL CERRO_08Wc2s1-44_66550_A898</t>
  </si>
  <si>
    <t>EL PEDREGAL_10We2s1-30_164173_A1259</t>
  </si>
  <si>
    <t>A325</t>
  </si>
  <si>
    <t>POTRERILLO PIE DEL CERRO_05Wa-61_160184_A325</t>
  </si>
  <si>
    <t>LAGUNA DEL PILAR_07Wan-49_161208_A632</t>
  </si>
  <si>
    <t>EL PEDREGAL_10We2s1-30_164173_A1328</t>
  </si>
  <si>
    <t>NA_06Wa-55_164169_A520</t>
  </si>
  <si>
    <t>A230</t>
  </si>
  <si>
    <t>POTRERILLO PIE DEL CERRO_05Wa-61_160184_A230</t>
  </si>
  <si>
    <t>A300</t>
  </si>
  <si>
    <t>POTRERILLO PIE DEL CERRO_05Wa-61_160184_A300</t>
  </si>
  <si>
    <t>A821</t>
  </si>
  <si>
    <t>EL PIÑAL_08Vdp-44_66518_A821</t>
  </si>
  <si>
    <t>EL PEDREGAL_06Wa-55_160181_A520</t>
  </si>
  <si>
    <t>EL PIÑAL_08Vdp-44_160159_A821</t>
  </si>
  <si>
    <t>LAGUNA DEL PILAR_06Wa-55_164169_A520</t>
  </si>
  <si>
    <t>A342</t>
  </si>
  <si>
    <t>POTRERILLO PIE DEL CERRO_05Wa-61_160184_A342</t>
  </si>
  <si>
    <t>LAGUNA DEL PILAR_06Wa-55_160181_A520</t>
  </si>
  <si>
    <t>EL PEDREGAL_10We2s1-30_164173_A1292</t>
  </si>
  <si>
    <t>A214</t>
  </si>
  <si>
    <t>POTRERILLO PIE DEL CERRO_05Wa-61_160184_A214</t>
  </si>
  <si>
    <t>LAGUNA DEL PILAR_07Wan-49_161208_A649</t>
  </si>
  <si>
    <t>EL PEDREGAL_10We2s1-30_164173_A1278</t>
  </si>
  <si>
    <t>EL PEDREGAL_10We2s1-30_164173_A1297</t>
  </si>
  <si>
    <t>LAGUNA DEL PILAR_06Wa-55_66548_A520</t>
  </si>
  <si>
    <t>SIERRA NEGRA_12Rfs2-17_164187_A1561</t>
  </si>
  <si>
    <t>EL PEDREGAL_10We2s1-30_164173_A1324</t>
  </si>
  <si>
    <t>A1528</t>
  </si>
  <si>
    <t>LA ESPERANZA( EL TIROL)_11Wf2s1-23_160178_A1528</t>
  </si>
  <si>
    <t>A964</t>
  </si>
  <si>
    <t>EL PIÑAL_09Vbp-38_160162_A964</t>
  </si>
  <si>
    <t>A1304</t>
  </si>
  <si>
    <t>EL PEDREGAL_10We2s1-30_164173_A1304</t>
  </si>
  <si>
    <t>platano, arracacha, avicultura_engorde, ganaderia_dp</t>
  </si>
  <si>
    <t>POTRERILLO PIE DEL CERRO_11Wf2s1-23_160178_A1528</t>
  </si>
  <si>
    <t>A1133</t>
  </si>
  <si>
    <t>EL PIÑAL_09Vcp-38_160163_A1133</t>
  </si>
  <si>
    <t>EL PEDREGAL_10We2s1-30_164173_A1322</t>
  </si>
  <si>
    <t>A307</t>
  </si>
  <si>
    <t>POTRERILLO PIE DEL CERRO_05Wa-61_160184_A307</t>
  </si>
  <si>
    <t>A311</t>
  </si>
  <si>
    <t>POTRERILLO PIE DEL CERRO_05Wa-61_160184_A311</t>
  </si>
  <si>
    <t>EL PEDREGAL_10We2s1-30_164173_A1308</t>
  </si>
  <si>
    <t>A278</t>
  </si>
  <si>
    <t>POTRERILLO PIE DEL CERRO_05Wa-61_160184_A278</t>
  </si>
  <si>
    <t>CASCARILLAL_09Vcp-38_160163_A1133</t>
  </si>
  <si>
    <t>EL PIÑAL_09Vbp-38_66524_A1049</t>
  </si>
  <si>
    <t>EL PEDREGAL_10We2s1-30_164173_A1315</t>
  </si>
  <si>
    <t>A241</t>
  </si>
  <si>
    <t>POTRERILLO PIE DEL CERRO_05Wa-61_160184_A241</t>
  </si>
  <si>
    <t>SIERRA NEGRA_12Rfs2-17_164186_A1578</t>
  </si>
  <si>
    <t>LAGUNA DEL PILAR_07Wan-49_161208_A653</t>
  </si>
  <si>
    <t>EL PEDREGAL_08Wc2s1-44_66550_A865</t>
  </si>
  <si>
    <t>SIERRA NEGRA_12Rfs2-17_164186_A1573</t>
  </si>
  <si>
    <t>EL PEDREGAL_08Wc2s1-44_160189_A865</t>
  </si>
  <si>
    <t>A1530</t>
  </si>
  <si>
    <t>LA ESPERANZA( EL TIROL)_11Wf2s1-23_160178_A1530</t>
  </si>
  <si>
    <t>POTRERILLO PIE DEL CERRO_11Wf2s1-23_160178_A1530</t>
  </si>
  <si>
    <t>POTRERILLO PIE DEL CERRO_04Wa-67_160185_A133</t>
  </si>
  <si>
    <t>A1519</t>
  </si>
  <si>
    <t>LA ESPERANZA( EL TIROL)_11Wf2s1-23_160178_A1519</t>
  </si>
  <si>
    <t>A1437</t>
  </si>
  <si>
    <t>SIERRA NEGRA_11Rf3s2-23_164184_A1437</t>
  </si>
  <si>
    <t>aguacate, maiz, cafe_platano_frutales_forestal, porcicultura</t>
  </si>
  <si>
    <t>A1532</t>
  </si>
  <si>
    <t>LA ESPERANZA( EL TIROL)_11Wf2s1-23_160178_A1532</t>
  </si>
  <si>
    <t>EL PEDREGAL_10We2s1-30_164173_A1235</t>
  </si>
  <si>
    <t>POTRERILLO PIE DEL CERRO_08Wc2s1-44_160188_A865</t>
  </si>
  <si>
    <t>POTRERILLO PIE DEL CERRO_11Wf2s1-23_160178_A1519</t>
  </si>
  <si>
    <t>POTRERILLO PIE DEL CERRO_11Wf2s1-23_160178_A1532</t>
  </si>
  <si>
    <t>POTRERILLO PIE DEL CERRO_08Wc2s1-44_66550_A865</t>
  </si>
  <si>
    <t>EL PEDREGAL_10We2s1-30_164173_A1305</t>
  </si>
  <si>
    <t>A788</t>
  </si>
  <si>
    <t>EL PIÑAL_08Vdp-44_66518_A788</t>
  </si>
  <si>
    <t>A1325</t>
  </si>
  <si>
    <t>POTRERILLO PIE DEL CERRO_10We2s1-30_160190_A1325</t>
  </si>
  <si>
    <t>EL PIÑAL_08Vdp-44_160159_A788</t>
  </si>
  <si>
    <t>EL PEDREGAL_10We2s1-30_164173_A1256</t>
  </si>
  <si>
    <t>A322</t>
  </si>
  <si>
    <t>POTRERILLO PIE DEL CERRO_05Wa-61_160184_A322</t>
  </si>
  <si>
    <t>EL PEDREGAL_10We2s1-30_160190_A1325</t>
  </si>
  <si>
    <t>A293</t>
  </si>
  <si>
    <t>POTRERILLO PIE DEL CERRO_05Wa-61_160184_A293</t>
  </si>
  <si>
    <t>EL PEDREGAL_10We2s1-30_164173_A1273</t>
  </si>
  <si>
    <t>A1426</t>
  </si>
  <si>
    <t>SIERRA NEGRA_11Rf3s2-23_164184_A1426</t>
  </si>
  <si>
    <t>aguacate, maiz, cafe_platano_frutales_forestal</t>
  </si>
  <si>
    <t>POTRERILLO PIE DEL CERRO_10We2s1-30_66553_A1325</t>
  </si>
  <si>
    <t>EL PEDREGAL_10We2s1-30_164173_A1267</t>
  </si>
  <si>
    <t>EL PEDREGAL_10We2s1-30_164173_A1286</t>
  </si>
  <si>
    <t>SIERRA NEGRA_12Rfs2-17_164186_A1568</t>
  </si>
  <si>
    <t>EL PEDREGAL_10We2s1-30_164173_A1258</t>
  </si>
  <si>
    <t>EL PEDREGAL_10We2s1-30_164173_A1318</t>
  </si>
  <si>
    <t>EL PIÑAL_09Vbp-38_66524_A964</t>
  </si>
  <si>
    <t>SIERRA NEGRA_12Rfs2-17_164186_A1557</t>
  </si>
  <si>
    <t>A1434</t>
  </si>
  <si>
    <t>SIERRA NEGRA_11Rf3s2-23_164184_A1434</t>
  </si>
  <si>
    <t>A1419</t>
  </si>
  <si>
    <t>SIERRA NEGRA_11Rf3s2-23_164184_A1419</t>
  </si>
  <si>
    <t>EL PEDREGAL_10We2s1-30_164173_A1275</t>
  </si>
  <si>
    <t>EL PEDREGAL_10We2s1-30_164173_A1301</t>
  </si>
  <si>
    <t>POTRERILLO PIE DEL CERRO_04Wa-67_160185_A62</t>
  </si>
  <si>
    <t>A1279</t>
  </si>
  <si>
    <t>POTRERILLO PIE DEL CERRO_10We2s1-30_160190_A1279</t>
  </si>
  <si>
    <t>SIERRA NEGRA_12Rfs2-17_164186_A1561</t>
  </si>
  <si>
    <t>EL PEDREGAL_10We2s1-30_160190_A1279</t>
  </si>
  <si>
    <t>A1520</t>
  </si>
  <si>
    <t>LA ESPERANZA( EL TIROL)_11Wf2s1-23_160178_A1520</t>
  </si>
  <si>
    <t>POTRERILLO PIE DEL CERRO_11Wf2s1-23_160178_A1520</t>
  </si>
  <si>
    <t>POTRERILLO PIE DEL CERRO_10We2s1-30_66553_A1279</t>
  </si>
  <si>
    <t>A326</t>
  </si>
  <si>
    <t>POTRERILLO PIE DEL CERRO_05Wa-61_160184_A326</t>
  </si>
  <si>
    <t>EL PEDREGAL_10We2s1-30_164173_A1325</t>
  </si>
  <si>
    <t>A255</t>
  </si>
  <si>
    <t>POTRERILLO PIE DEL CERRO_05Wa-61_160184_A255</t>
  </si>
  <si>
    <t>EL PEDREGAL_10We2s1-30_164173_A1279</t>
  </si>
  <si>
    <t>Totales</t>
  </si>
  <si>
    <t>Aplicables</t>
  </si>
  <si>
    <t>Etiquetas de fila</t>
  </si>
  <si>
    <t>Suma de area_ha</t>
  </si>
  <si>
    <t>Suma de area_ha2</t>
  </si>
  <si>
    <t>11Lf-23</t>
  </si>
  <si>
    <t>11Mf-23</t>
  </si>
  <si>
    <t>11Mf2s1-23</t>
  </si>
  <si>
    <t>11Mfs1-23</t>
  </si>
  <si>
    <t>11Vf2s1-23</t>
  </si>
  <si>
    <t>12Lfs2-17</t>
  </si>
  <si>
    <t>12Mf3s2-17</t>
  </si>
  <si>
    <t>CA</t>
  </si>
  <si>
    <t>MR</t>
  </si>
  <si>
    <t>ZU</t>
  </si>
  <si>
    <t>Total general</t>
  </si>
  <si>
    <t>(Varios elementos)</t>
  </si>
  <si>
    <t>Cuenta de TAMR</t>
  </si>
  <si>
    <t>Mín. de TAMR</t>
  </si>
  <si>
    <t>Máx. de TAMR2</t>
  </si>
  <si>
    <t>min</t>
  </si>
  <si>
    <t>max</t>
  </si>
  <si>
    <t>↑ portafolios con UAF</t>
  </si>
  <si>
    <t>total portafolios (total modelaciones economicas)</t>
  </si>
  <si>
    <t>portafolios viables</t>
  </si>
  <si>
    <t xml:space="preserve">portafolios no viables </t>
  </si>
  <si>
    <t>Total ufh</t>
  </si>
  <si>
    <t>UFH con AMR</t>
  </si>
  <si>
    <t>UFH sin AMR</t>
  </si>
  <si>
    <t>Tabla 5.4</t>
  </si>
  <si>
    <r>
      <t>UFH</t>
    </r>
    <r>
      <rPr>
        <sz val="9"/>
        <color rgb="FF000000"/>
        <rFont val="Calibri"/>
        <family val="2"/>
      </rPr>
      <t> </t>
    </r>
  </si>
  <si>
    <r>
      <rPr>
        <b/>
        <sz val="9"/>
        <color rgb="FF000000"/>
        <rFont val="Calibri"/>
      </rPr>
      <t>AMR mínima del rango </t>
    </r>
    <r>
      <rPr>
        <sz val="9"/>
        <color rgb="FF000000"/>
        <rFont val="Calibri"/>
      </rPr>
      <t> </t>
    </r>
  </si>
  <si>
    <r>
      <rPr>
        <b/>
        <sz val="9"/>
        <color rgb="FF000000"/>
        <rFont val="Calibri"/>
      </rPr>
      <t>Portafolio asociado a AMR (min)</t>
    </r>
    <r>
      <rPr>
        <sz val="9"/>
        <color rgb="FF000000"/>
        <rFont val="Calibri"/>
      </rPr>
      <t> </t>
    </r>
  </si>
  <si>
    <r>
      <t>AMR máxima del rango</t>
    </r>
    <r>
      <rPr>
        <sz val="9"/>
        <color rgb="FF000000"/>
        <rFont val="Calibri"/>
        <family val="2"/>
      </rPr>
      <t> </t>
    </r>
  </si>
  <si>
    <r>
      <rPr>
        <b/>
        <sz val="9"/>
        <color rgb="FF000000"/>
        <rFont val="Calibri"/>
      </rPr>
      <t>Portafolio asociado a AMR (max)</t>
    </r>
    <r>
      <rPr>
        <sz val="9"/>
        <color rgb="FF000000"/>
        <rFont val="Calibri"/>
      </rPr>
      <t> </t>
    </r>
  </si>
  <si>
    <r>
      <rPr>
        <b/>
        <sz val="9"/>
        <color rgb="FF000000"/>
        <rFont val="Calibri"/>
      </rPr>
      <t>#Portafolios modelados efectivos</t>
    </r>
    <r>
      <rPr>
        <sz val="9"/>
        <color rgb="FF000000"/>
        <rFont val="Calibri"/>
      </rPr>
      <t> </t>
    </r>
  </si>
  <si>
    <t>0 sin amr, 1 con amr</t>
  </si>
  <si>
    <t>Cuenta de UAF</t>
  </si>
  <si>
    <t>AMR mínima del municipio</t>
  </si>
  <si>
    <t>AMR Maxima del municipio </t>
  </si>
  <si>
    <r>
      <t>Total portafolios modelados </t>
    </r>
    <r>
      <rPr>
        <sz val="9"/>
        <color rgb="FF000000"/>
        <rFont val="Calibri"/>
        <family val="2"/>
      </rPr>
      <t> </t>
    </r>
    <r>
      <rPr>
        <b/>
        <sz val="9"/>
        <color rgb="FF000000"/>
        <rFont val="Calibri"/>
        <family val="2"/>
      </rPr>
      <t>efectivos</t>
    </r>
  </si>
  <si>
    <t>1  </t>
  </si>
  <si>
    <t>3  </t>
  </si>
  <si>
    <t>4 </t>
  </si>
  <si>
    <t>5  </t>
  </si>
  <si>
    <t>6  </t>
  </si>
  <si>
    <t>7  </t>
  </si>
  <si>
    <t>8 </t>
  </si>
  <si>
    <t>9 </t>
  </si>
  <si>
    <t>10  </t>
  </si>
  <si>
    <t>11  </t>
  </si>
  <si>
    <t>12  </t>
  </si>
  <si>
    <t>Mín. de E_conservacion</t>
  </si>
  <si>
    <t>Máx. de E_conservacion2</t>
  </si>
  <si>
    <t>Mín. de E_ciudado</t>
  </si>
  <si>
    <t>Máx. de E_ciudado2</t>
  </si>
  <si>
    <t>Mín. de TInfra</t>
  </si>
  <si>
    <t>Máx. de TInfra2</t>
  </si>
  <si>
    <t>Mín. de UAF</t>
  </si>
  <si>
    <t>Máx. de UAF2</t>
  </si>
  <si>
    <t>Unidad Física Homogénea</t>
  </si>
  <si>
    <t>Área mínima rentable - AMR (ha)</t>
  </si>
  <si>
    <t>Observaciones</t>
  </si>
  <si>
    <t>Tipo</t>
  </si>
  <si>
    <t>Apreciación productiva</t>
  </si>
  <si>
    <t>Símbolo</t>
  </si>
  <si>
    <t>Mínima</t>
  </si>
  <si>
    <t>Máxima</t>
  </si>
  <si>
    <t>Moderadamente buena</t>
  </si>
  <si>
    <t>Moderadamente buena a mediana</t>
  </si>
  <si>
    <t>Mediana</t>
  </si>
  <si>
    <t>Mediana a regular</t>
  </si>
  <si>
    <t>Regular</t>
  </si>
  <si>
    <t>Regular a mala</t>
  </si>
  <si>
    <t>Mala</t>
  </si>
  <si>
    <t>Mala a muy mala</t>
  </si>
  <si>
    <t xml:space="preserve">aptitud productiva insuficiente. </t>
  </si>
  <si>
    <t>Sin rendimientos financieros positivos</t>
  </si>
  <si>
    <t xml:space="preserve">Muy mala </t>
  </si>
  <si>
    <t>Sin rendimientos financieros postivos</t>
  </si>
  <si>
    <t>Valor mínimo y máximo</t>
  </si>
  <si>
    <t>Promedio mínimo y máximo</t>
  </si>
  <si>
    <t xml:space="preserve">Áreas complementarias por estándares territoriales (ha)  </t>
  </si>
  <si>
    <t>Infraestructura Productiva (ha)</t>
  </si>
  <si>
    <t>Economía del Cuidado (Ha)</t>
  </si>
  <si>
    <t>Conservación de Ecosistemas (ha)</t>
  </si>
  <si>
    <t>Muy mala</t>
  </si>
  <si>
    <r>
      <t>Unidad Física Homogénea</t>
    </r>
    <r>
      <rPr>
        <sz val="9"/>
        <color rgb="FF000000"/>
        <rFont val="Arial"/>
        <family val="2"/>
      </rPr>
      <t> </t>
    </r>
  </si>
  <si>
    <r>
      <t>Estimación AMR (ha)</t>
    </r>
    <r>
      <rPr>
        <sz val="9"/>
        <color rgb="FF000000"/>
        <rFont val="Arial"/>
        <family val="2"/>
      </rPr>
      <t> </t>
    </r>
  </si>
  <si>
    <r>
      <t>Unidad Agrícola Familiar - UAF (ha)</t>
    </r>
    <r>
      <rPr>
        <sz val="9"/>
        <color rgb="FF000000"/>
        <rFont val="Arial"/>
        <family val="2"/>
      </rPr>
      <t> </t>
    </r>
  </si>
  <si>
    <t>Amplitud</t>
  </si>
  <si>
    <r>
      <t>Tipo</t>
    </r>
    <r>
      <rPr>
        <sz val="9"/>
        <color rgb="FF000000"/>
        <rFont val="Arial"/>
        <family val="2"/>
      </rPr>
      <t> </t>
    </r>
  </si>
  <si>
    <r>
      <t>Apreciación productiva</t>
    </r>
    <r>
      <rPr>
        <sz val="9"/>
        <color rgb="FF000000"/>
        <rFont val="Arial"/>
        <family val="2"/>
      </rPr>
      <t> </t>
    </r>
  </si>
  <si>
    <r>
      <t>Símbolo</t>
    </r>
    <r>
      <rPr>
        <sz val="9"/>
        <color rgb="FF000000"/>
        <rFont val="Arial"/>
        <family val="2"/>
      </rPr>
      <t> </t>
    </r>
  </si>
  <si>
    <r>
      <t>Mínima</t>
    </r>
    <r>
      <rPr>
        <sz val="9"/>
        <color rgb="FF000000"/>
        <rFont val="Arial"/>
        <family val="2"/>
      </rPr>
      <t> </t>
    </r>
  </si>
  <si>
    <r>
      <t>Máxima</t>
    </r>
    <r>
      <rPr>
        <sz val="9"/>
        <color rgb="FF000000"/>
        <rFont val="Arial"/>
        <family val="2"/>
      </rPr>
      <t> </t>
    </r>
  </si>
  <si>
    <t>Amplitud ha</t>
  </si>
  <si>
    <t>1°</t>
  </si>
  <si>
    <t>2°</t>
  </si>
  <si>
    <t>3°</t>
  </si>
  <si>
    <t>4°</t>
  </si>
  <si>
    <t>A1</t>
  </si>
  <si>
    <t>EL PEDREGAL_04Wa-67_160187_A1</t>
  </si>
  <si>
    <t>EL PEDREGAL_04Wa-67_164170_A1</t>
  </si>
  <si>
    <t>NA_04Wa-67_160186_A1</t>
  </si>
  <si>
    <t>NA_04Wa-67_160187_A1</t>
  </si>
  <si>
    <t>NA_04Wa-67_164171_A1</t>
  </si>
  <si>
    <t>POTRERILLO PIE DEL CERRO_04Wa-67_160185_A1</t>
  </si>
  <si>
    <t>POTRERILLO PIE DEL CERRO_04Wa-67_160186_A1</t>
  </si>
  <si>
    <t>POTRERILLO PIE DEL CERRO_04Wa-67_160187_A1</t>
  </si>
  <si>
    <t>POTRERILLO PIE DEL CERRO_04Wa-67_164171_A1</t>
  </si>
  <si>
    <t>A2</t>
  </si>
  <si>
    <t>EL PEDREGAL_04Wa-67_160187_A2</t>
  </si>
  <si>
    <t>EL PEDREGAL_04Wa-67_164170_A2</t>
  </si>
  <si>
    <t>NA_04Wa-67_160186_A2</t>
  </si>
  <si>
    <t>NA_04Wa-67_160187_A2</t>
  </si>
  <si>
    <t>NA_04Wa-67_164171_A2</t>
  </si>
  <si>
    <t>POTRERILLO PIE DEL CERRO_04Wa-67_160185_A2</t>
  </si>
  <si>
    <t>POTRERILLO PIE DEL CERRO_04Wa-67_160186_A2</t>
  </si>
  <si>
    <t>POTRERILLO PIE DEL CERRO_04Wa-67_160187_A2</t>
  </si>
  <si>
    <t>POTRERILLO PIE DEL CERRO_04Wa-67_164171_A2</t>
  </si>
  <si>
    <t>A3</t>
  </si>
  <si>
    <t>EL PEDREGAL_04Wa-67_160187_A3</t>
  </si>
  <si>
    <t>EL PEDREGAL_04Wa-67_164170_A3</t>
  </si>
  <si>
    <t>NA_04Wa-67_160186_A3</t>
  </si>
  <si>
    <t>NA_04Wa-67_160187_A3</t>
  </si>
  <si>
    <t>NA_04Wa-67_164171_A3</t>
  </si>
  <si>
    <t>POTRERILLO PIE DEL CERRO_04Wa-67_160185_A3</t>
  </si>
  <si>
    <t>POTRERILLO PIE DEL CERRO_04Wa-67_160186_A3</t>
  </si>
  <si>
    <t>POTRERILLO PIE DEL CERRO_04Wa-67_160187_A3</t>
  </si>
  <si>
    <t>POTRERILLO PIE DEL CERRO_04Wa-67_164171_A3</t>
  </si>
  <si>
    <t>A4</t>
  </si>
  <si>
    <t>EL PEDREGAL_04Wa-67_160187_A4</t>
  </si>
  <si>
    <t>EL PEDREGAL_04Wa-67_164170_A4</t>
  </si>
  <si>
    <t>NA_04Wa-67_160186_A4</t>
  </si>
  <si>
    <t>NA_04Wa-67_160187_A4</t>
  </si>
  <si>
    <t>NA_04Wa-67_164171_A4</t>
  </si>
  <si>
    <t>POTRERILLO PIE DEL CERRO_04Wa-67_160185_A4</t>
  </si>
  <si>
    <t>POTRERILLO PIE DEL CERRO_04Wa-67_160186_A4</t>
  </si>
  <si>
    <t>POTRERILLO PIE DEL CERRO_04Wa-67_160187_A4</t>
  </si>
  <si>
    <t>POTRERILLO PIE DEL CERRO_04Wa-67_164171_A4</t>
  </si>
  <si>
    <t>A5</t>
  </si>
  <si>
    <t>EL PEDREGAL_04Wa-67_160187_A5</t>
  </si>
  <si>
    <t>EL PEDREGAL_04Wa-67_164170_A5</t>
  </si>
  <si>
    <t>NA_04Wa-67_160186_A5</t>
  </si>
  <si>
    <t>NA_04Wa-67_160187_A5</t>
  </si>
  <si>
    <t>NA_04Wa-67_164171_A5</t>
  </si>
  <si>
    <t>POTRERILLO PIE DEL CERRO_04Wa-67_160185_A5</t>
  </si>
  <si>
    <t>POTRERILLO PIE DEL CERRO_04Wa-67_160186_A5</t>
  </si>
  <si>
    <t>POTRERILLO PIE DEL CERRO_04Wa-67_160187_A5</t>
  </si>
  <si>
    <t>POTRERILLO PIE DEL CERRO_04Wa-67_164171_A5</t>
  </si>
  <si>
    <t>A6</t>
  </si>
  <si>
    <t>EL PEDREGAL_04Wa-67_160187_A6</t>
  </si>
  <si>
    <t>EL PEDREGAL_04Wa-67_164170_A6</t>
  </si>
  <si>
    <t>NA_04Wa-67_160186_A6</t>
  </si>
  <si>
    <t>NA_04Wa-67_160187_A6</t>
  </si>
  <si>
    <t>NA_04Wa-67_164171_A6</t>
  </si>
  <si>
    <t>POTRERILLO PIE DEL CERRO_04Wa-67_160185_A6</t>
  </si>
  <si>
    <t>POTRERILLO PIE DEL CERRO_04Wa-67_160186_A6</t>
  </si>
  <si>
    <t>POTRERILLO PIE DEL CERRO_04Wa-67_160187_A6</t>
  </si>
  <si>
    <t>POTRERILLO PIE DEL CERRO_04Wa-67_164171_A6</t>
  </si>
  <si>
    <t>A10</t>
  </si>
  <si>
    <t>EL PEDREGAL_04Wa-67_160187_A10</t>
  </si>
  <si>
    <t>platano, avicultura_engorde</t>
  </si>
  <si>
    <t>EL PEDREGAL_04Wa-67_164170_A10</t>
  </si>
  <si>
    <t>NA_04Wa-67_160186_A10</t>
  </si>
  <si>
    <t>NA_04Wa-67_160187_A10</t>
  </si>
  <si>
    <t>NA_04Wa-67_164171_A10</t>
  </si>
  <si>
    <t>POTRERILLO PIE DEL CERRO_04Wa-67_160185_A10</t>
  </si>
  <si>
    <t>POTRERILLO PIE DEL CERRO_04Wa-67_160186_A10</t>
  </si>
  <si>
    <t>POTRERILLO PIE DEL CERRO_04Wa-67_160187_A10</t>
  </si>
  <si>
    <t>POTRERILLO PIE DEL CERRO_04Wa-67_164171_A10</t>
  </si>
  <si>
    <t>A11</t>
  </si>
  <si>
    <t>EL PEDREGAL_04Wa-67_160187_A11</t>
  </si>
  <si>
    <t>EL PEDREGAL_04Wa-67_164170_A11</t>
  </si>
  <si>
    <t>NA_04Wa-67_160186_A11</t>
  </si>
  <si>
    <t>NA_04Wa-67_160187_A11</t>
  </si>
  <si>
    <t>NA_04Wa-67_164171_A11</t>
  </si>
  <si>
    <t>POTRERILLO PIE DEL CERRO_04Wa-67_160185_A11</t>
  </si>
  <si>
    <t>POTRERILLO PIE DEL CERRO_04Wa-67_160186_A11</t>
  </si>
  <si>
    <t>POTRERILLO PIE DEL CERRO_04Wa-67_160187_A11</t>
  </si>
  <si>
    <t>POTRERILLO PIE DEL CERRO_04Wa-67_164171_A11</t>
  </si>
  <si>
    <t>A12</t>
  </si>
  <si>
    <t>EL PEDREGAL_04Wa-67_160187_A12</t>
  </si>
  <si>
    <t>platano, porcicultura</t>
  </si>
  <si>
    <t>EL PEDREGAL_04Wa-67_164170_A12</t>
  </si>
  <si>
    <t>NA_04Wa-67_160186_A12</t>
  </si>
  <si>
    <t>NA_04Wa-67_160187_A12</t>
  </si>
  <si>
    <t>NA_04Wa-67_164171_A12</t>
  </si>
  <si>
    <t>POTRERILLO PIE DEL CERRO_04Wa-67_160185_A12</t>
  </si>
  <si>
    <t>POTRERILLO PIE DEL CERRO_04Wa-67_160186_A12</t>
  </si>
  <si>
    <t>POTRERILLO PIE DEL CERRO_04Wa-67_160187_A12</t>
  </si>
  <si>
    <t>POTRERILLO PIE DEL CERRO_04Wa-67_164171_A12</t>
  </si>
  <si>
    <t>A13</t>
  </si>
  <si>
    <t>EL PEDREGAL_04Wa-67_160187_A13</t>
  </si>
  <si>
    <t>piscicultura_tilapia</t>
  </si>
  <si>
    <t>platano, piscicultura_tilapia</t>
  </si>
  <si>
    <t>EL PEDREGAL_04Wa-67_164170_A13</t>
  </si>
  <si>
    <t>NA_04Wa-67_160186_A13</t>
  </si>
  <si>
    <t>NA_04Wa-67_160187_A13</t>
  </si>
  <si>
    <t>NA_04Wa-67_164171_A13</t>
  </si>
  <si>
    <t>POTRERILLO PIE DEL CERRO_04Wa-67_160185_A13</t>
  </si>
  <si>
    <t>POTRERILLO PIE DEL CERRO_04Wa-67_160186_A13</t>
  </si>
  <si>
    <t>POTRERILLO PIE DEL CERRO_04Wa-67_160187_A13</t>
  </si>
  <si>
    <t>POTRERILLO PIE DEL CERRO_04Wa-67_164171_A13</t>
  </si>
  <si>
    <t>POTRERILLO PIE DEL CERRO_04Wa-67_160185_A14</t>
  </si>
  <si>
    <t>POTRERILLO PIE DEL CERRO_04Wa-67_160186_A14</t>
  </si>
  <si>
    <t>POTRERILLO PIE DEL CERRO_04Wa-67_160187_A14</t>
  </si>
  <si>
    <t>POTRERILLO PIE DEL CERRO_04Wa-67_164171_A14</t>
  </si>
  <si>
    <t>A15</t>
  </si>
  <si>
    <t>EL PEDREGAL_04Wa-67_160187_A15</t>
  </si>
  <si>
    <t>arracacha, maiz</t>
  </si>
  <si>
    <t>EL PEDREGAL_04Wa-67_164170_A15</t>
  </si>
  <si>
    <t>NA_04Wa-67_160186_A15</t>
  </si>
  <si>
    <t>NA_04Wa-67_160187_A15</t>
  </si>
  <si>
    <t>NA_04Wa-67_164171_A15</t>
  </si>
  <si>
    <t>POTRERILLO PIE DEL CERRO_04Wa-67_160185_A15</t>
  </si>
  <si>
    <t>POTRERILLO PIE DEL CERRO_04Wa-67_160186_A15</t>
  </si>
  <si>
    <t>POTRERILLO PIE DEL CERRO_04Wa-67_160187_A15</t>
  </si>
  <si>
    <t>POTRERILLO PIE DEL CERRO_04Wa-67_164171_A15</t>
  </si>
  <si>
    <t>A17</t>
  </si>
  <si>
    <t>EL PEDREGAL_04Wa-67_160187_A17</t>
  </si>
  <si>
    <t>arracacha, avicultura_engorde</t>
  </si>
  <si>
    <t>EL PEDREGAL_04Wa-67_164170_A17</t>
  </si>
  <si>
    <t>NA_04Wa-67_160186_A17</t>
  </si>
  <si>
    <t>NA_04Wa-67_160187_A17</t>
  </si>
  <si>
    <t>NA_04Wa-67_164171_A17</t>
  </si>
  <si>
    <t>POTRERILLO PIE DEL CERRO_04Wa-67_160185_A17</t>
  </si>
  <si>
    <t>POTRERILLO PIE DEL CERRO_04Wa-67_160186_A17</t>
  </si>
  <si>
    <t>POTRERILLO PIE DEL CERRO_04Wa-67_160187_A17</t>
  </si>
  <si>
    <t>POTRERILLO PIE DEL CERRO_04Wa-67_164171_A17</t>
  </si>
  <si>
    <t>A18</t>
  </si>
  <si>
    <t>EL PEDREGAL_04Wa-67_160187_A18</t>
  </si>
  <si>
    <t>arracacha, ganaderia_dp</t>
  </si>
  <si>
    <t>EL PEDREGAL_04Wa-67_164170_A18</t>
  </si>
  <si>
    <t>NA_04Wa-67_160186_A18</t>
  </si>
  <si>
    <t>NA_04Wa-67_160187_A18</t>
  </si>
  <si>
    <t>NA_04Wa-67_164171_A18</t>
  </si>
  <si>
    <t>POTRERILLO PIE DEL CERRO_04Wa-67_160185_A18</t>
  </si>
  <si>
    <t>POTRERILLO PIE DEL CERRO_04Wa-67_160186_A18</t>
  </si>
  <si>
    <t>POTRERILLO PIE DEL CERRO_04Wa-67_160187_A18</t>
  </si>
  <si>
    <t>POTRERILLO PIE DEL CERRO_04Wa-67_164171_A18</t>
  </si>
  <si>
    <t>A19</t>
  </si>
  <si>
    <t>EL PEDREGAL_04Wa-67_160187_A19</t>
  </si>
  <si>
    <t>arracacha, porcicultura</t>
  </si>
  <si>
    <t>EL PEDREGAL_04Wa-67_164170_A19</t>
  </si>
  <si>
    <t>NA_04Wa-67_160186_A19</t>
  </si>
  <si>
    <t>NA_04Wa-67_160187_A19</t>
  </si>
  <si>
    <t>NA_04Wa-67_164171_A19</t>
  </si>
  <si>
    <t>POTRERILLO PIE DEL CERRO_04Wa-67_160185_A19</t>
  </si>
  <si>
    <t>POTRERILLO PIE DEL CERRO_04Wa-67_160186_A19</t>
  </si>
  <si>
    <t>POTRERILLO PIE DEL CERRO_04Wa-67_160187_A19</t>
  </si>
  <si>
    <t>POTRERILLO PIE DEL CERRO_04Wa-67_164171_A19</t>
  </si>
  <si>
    <t>A20</t>
  </si>
  <si>
    <t>EL PEDREGAL_04Wa-67_160187_A20</t>
  </si>
  <si>
    <t>arracacha, piscicultura_tilapia</t>
  </si>
  <si>
    <t>EL PEDREGAL_04Wa-67_164170_A20</t>
  </si>
  <si>
    <t>NA_04Wa-67_160186_A20</t>
  </si>
  <si>
    <t>NA_04Wa-67_160187_A20</t>
  </si>
  <si>
    <t>NA_04Wa-67_164171_A20</t>
  </si>
  <si>
    <t>POTRERILLO PIE DEL CERRO_04Wa-67_160185_A20</t>
  </si>
  <si>
    <t>POTRERILLO PIE DEL CERRO_04Wa-67_160186_A20</t>
  </si>
  <si>
    <t>POTRERILLO PIE DEL CERRO_04Wa-67_160187_A20</t>
  </si>
  <si>
    <t>POTRERILLO PIE DEL CERRO_04Wa-67_164171_A20</t>
  </si>
  <si>
    <t>A23</t>
  </si>
  <si>
    <t>EL PEDREGAL_04Wa-67_160187_A23</t>
  </si>
  <si>
    <t>malanga, avicultura_engorde</t>
  </si>
  <si>
    <t>EL PEDREGAL_04Wa-67_164170_A23</t>
  </si>
  <si>
    <t>NA_04Wa-67_160186_A23</t>
  </si>
  <si>
    <t>NA_04Wa-67_160187_A23</t>
  </si>
  <si>
    <t>NA_04Wa-67_164171_A23</t>
  </si>
  <si>
    <t>POTRERILLO PIE DEL CERRO_04Wa-67_160185_A23</t>
  </si>
  <si>
    <t>POTRERILLO PIE DEL CERRO_04Wa-67_160186_A23</t>
  </si>
  <si>
    <t>POTRERILLO PIE DEL CERRO_04Wa-67_160187_A23</t>
  </si>
  <si>
    <t>POTRERILLO PIE DEL CERRO_04Wa-67_164171_A23</t>
  </si>
  <si>
    <t>A25</t>
  </si>
  <si>
    <t>EL PEDREGAL_04Wa-67_160187_A25</t>
  </si>
  <si>
    <t>malanga, porcicultura</t>
  </si>
  <si>
    <t>EL PEDREGAL_04Wa-67_164170_A25</t>
  </si>
  <si>
    <t>NA_04Wa-67_160186_A25</t>
  </si>
  <si>
    <t>NA_04Wa-67_160187_A25</t>
  </si>
  <si>
    <t>NA_04Wa-67_164171_A25</t>
  </si>
  <si>
    <t>POTRERILLO PIE DEL CERRO_04Wa-67_160185_A25</t>
  </si>
  <si>
    <t>POTRERILLO PIE DEL CERRO_04Wa-67_160186_A25</t>
  </si>
  <si>
    <t>POTRERILLO PIE DEL CERRO_04Wa-67_160187_A25</t>
  </si>
  <si>
    <t>POTRERILLO PIE DEL CERRO_04Wa-67_164171_A25</t>
  </si>
  <si>
    <t>A26</t>
  </si>
  <si>
    <t>EL PEDREGAL_04Wa-67_160187_A26</t>
  </si>
  <si>
    <t>malanga, piscicultura_tilapia</t>
  </si>
  <si>
    <t>EL PEDREGAL_04Wa-67_164170_A26</t>
  </si>
  <si>
    <t>NA_04Wa-67_160186_A26</t>
  </si>
  <si>
    <t>NA_04Wa-67_160187_A26</t>
  </si>
  <si>
    <t>NA_04Wa-67_164171_A26</t>
  </si>
  <si>
    <t>POTRERILLO PIE DEL CERRO_04Wa-67_160185_A26</t>
  </si>
  <si>
    <t>POTRERILLO PIE DEL CERRO_04Wa-67_160186_A26</t>
  </si>
  <si>
    <t>POTRERILLO PIE DEL CERRO_04Wa-67_160187_A26</t>
  </si>
  <si>
    <t>POTRERILLO PIE DEL CERRO_04Wa-67_164171_A26</t>
  </si>
  <si>
    <t>A28</t>
  </si>
  <si>
    <t>EL PEDREGAL_04Wa-67_160187_A28</t>
  </si>
  <si>
    <t>maiz, avicultura_engorde</t>
  </si>
  <si>
    <t>EL PEDREGAL_04Wa-67_164170_A28</t>
  </si>
  <si>
    <t>NA_04Wa-67_160186_A28</t>
  </si>
  <si>
    <t>NA_04Wa-67_160187_A28</t>
  </si>
  <si>
    <t>NA_04Wa-67_164171_A28</t>
  </si>
  <si>
    <t>POTRERILLO PIE DEL CERRO_04Wa-67_160185_A28</t>
  </si>
  <si>
    <t>POTRERILLO PIE DEL CERRO_04Wa-67_160186_A28</t>
  </si>
  <si>
    <t>POTRERILLO PIE DEL CERRO_04Wa-67_160187_A28</t>
  </si>
  <si>
    <t>POTRERILLO PIE DEL CERRO_04Wa-67_164171_A28</t>
  </si>
  <si>
    <t>A29</t>
  </si>
  <si>
    <t>EL PEDREGAL_04Wa-67_160187_A29</t>
  </si>
  <si>
    <t>maiz, ganaderia_dp</t>
  </si>
  <si>
    <t>EL PEDREGAL_04Wa-67_164170_A29</t>
  </si>
  <si>
    <t>NA_04Wa-67_160186_A29</t>
  </si>
  <si>
    <t>NA_04Wa-67_160187_A29</t>
  </si>
  <si>
    <t>NA_04Wa-67_164171_A29</t>
  </si>
  <si>
    <t>POTRERILLO PIE DEL CERRO_04Wa-67_160185_A29</t>
  </si>
  <si>
    <t>POTRERILLO PIE DEL CERRO_04Wa-67_160186_A29</t>
  </si>
  <si>
    <t>POTRERILLO PIE DEL CERRO_04Wa-67_160187_A29</t>
  </si>
  <si>
    <t>POTRERILLO PIE DEL CERRO_04Wa-67_164171_A29</t>
  </si>
  <si>
    <t>A30</t>
  </si>
  <si>
    <t>EL PEDREGAL_04Wa-67_160187_A30</t>
  </si>
  <si>
    <t>maiz, porcicultura</t>
  </si>
  <si>
    <t>EL PEDREGAL_04Wa-67_164170_A30</t>
  </si>
  <si>
    <t>NA_04Wa-67_160186_A30</t>
  </si>
  <si>
    <t>NA_04Wa-67_160187_A30</t>
  </si>
  <si>
    <t>NA_04Wa-67_164171_A30</t>
  </si>
  <si>
    <t>POTRERILLO PIE DEL CERRO_04Wa-67_160185_A30</t>
  </si>
  <si>
    <t>POTRERILLO PIE DEL CERRO_04Wa-67_160186_A30</t>
  </si>
  <si>
    <t>POTRERILLO PIE DEL CERRO_04Wa-67_160187_A30</t>
  </si>
  <si>
    <t>POTRERILLO PIE DEL CERRO_04Wa-67_164171_A30</t>
  </si>
  <si>
    <t>A31</t>
  </si>
  <si>
    <t>EL PEDREGAL_04Wa-67_160187_A31</t>
  </si>
  <si>
    <t>maiz, piscicultura_tilapia</t>
  </si>
  <si>
    <t>EL PEDREGAL_04Wa-67_164170_A31</t>
  </si>
  <si>
    <t>NA_04Wa-67_160186_A31</t>
  </si>
  <si>
    <t>NA_04Wa-67_160187_A31</t>
  </si>
  <si>
    <t>NA_04Wa-67_164171_A31</t>
  </si>
  <si>
    <t>POTRERILLO PIE DEL CERRO_04Wa-67_160185_A31</t>
  </si>
  <si>
    <t>POTRERILLO PIE DEL CERRO_04Wa-67_160186_A31</t>
  </si>
  <si>
    <t>POTRERILLO PIE DEL CERRO_04Wa-67_160187_A31</t>
  </si>
  <si>
    <t>POTRERILLO PIE DEL CERRO_04Wa-67_164171_A31</t>
  </si>
  <si>
    <t>A32</t>
  </si>
  <si>
    <t>EL PEDREGAL_04Wa-67_160187_A32</t>
  </si>
  <si>
    <t>cacao_platano, avicultura_engorde</t>
  </si>
  <si>
    <t>EL PEDREGAL_04Wa-67_164170_A32</t>
  </si>
  <si>
    <t>NA_04Wa-67_160186_A32</t>
  </si>
  <si>
    <t>NA_04Wa-67_160187_A32</t>
  </si>
  <si>
    <t>NA_04Wa-67_164171_A32</t>
  </si>
  <si>
    <t>POTRERILLO PIE DEL CERRO_04Wa-67_160185_A32</t>
  </si>
  <si>
    <t>POTRERILLO PIE DEL CERRO_04Wa-67_160186_A32</t>
  </si>
  <si>
    <t>POTRERILLO PIE DEL CERRO_04Wa-67_160187_A32</t>
  </si>
  <si>
    <t>POTRERILLO PIE DEL CERRO_04Wa-67_164171_A32</t>
  </si>
  <si>
    <t>A33</t>
  </si>
  <si>
    <t>EL PEDREGAL_04Wa-67_160187_A33</t>
  </si>
  <si>
    <t>EL PEDREGAL_04Wa-67_164170_A33</t>
  </si>
  <si>
    <t>NA_04Wa-67_160186_A33</t>
  </si>
  <si>
    <t>NA_04Wa-67_160187_A33</t>
  </si>
  <si>
    <t>NA_04Wa-67_164171_A33</t>
  </si>
  <si>
    <t>POTRERILLO PIE DEL CERRO_04Wa-67_160185_A33</t>
  </si>
  <si>
    <t>POTRERILLO PIE DEL CERRO_04Wa-67_160186_A33</t>
  </si>
  <si>
    <t>POTRERILLO PIE DEL CERRO_04Wa-67_160187_A33</t>
  </si>
  <si>
    <t>POTRERILLO PIE DEL CERRO_04Wa-67_164171_A33</t>
  </si>
  <si>
    <t>A34</t>
  </si>
  <si>
    <t>EL PEDREGAL_04Wa-67_160187_A34</t>
  </si>
  <si>
    <t>cacao_platano, porcicultura</t>
  </si>
  <si>
    <t>EL PEDREGAL_04Wa-67_164170_A34</t>
  </si>
  <si>
    <t>NA_04Wa-67_160186_A34</t>
  </si>
  <si>
    <t>NA_04Wa-67_160187_A34</t>
  </si>
  <si>
    <t>NA_04Wa-67_164171_A34</t>
  </si>
  <si>
    <t>POTRERILLO PIE DEL CERRO_04Wa-67_160185_A34</t>
  </si>
  <si>
    <t>POTRERILLO PIE DEL CERRO_04Wa-67_160186_A34</t>
  </si>
  <si>
    <t>POTRERILLO PIE DEL CERRO_04Wa-67_160187_A34</t>
  </si>
  <si>
    <t>POTRERILLO PIE DEL CERRO_04Wa-67_164171_A34</t>
  </si>
  <si>
    <t>A35</t>
  </si>
  <si>
    <t>EL PEDREGAL_04Wa-67_160187_A35</t>
  </si>
  <si>
    <t>cacao_platano, piscicultura_tilapia</t>
  </si>
  <si>
    <t>EL PEDREGAL_04Wa-67_164170_A35</t>
  </si>
  <si>
    <t>NA_04Wa-67_160186_A35</t>
  </si>
  <si>
    <t>NA_04Wa-67_160187_A35</t>
  </si>
  <si>
    <t>NA_04Wa-67_164171_A35</t>
  </si>
  <si>
    <t>POTRERILLO PIE DEL CERRO_04Wa-67_160185_A35</t>
  </si>
  <si>
    <t>POTRERILLO PIE DEL CERRO_04Wa-67_160186_A35</t>
  </si>
  <si>
    <t>POTRERILLO PIE DEL CERRO_04Wa-67_160187_A35</t>
  </si>
  <si>
    <t>POTRERILLO PIE DEL CERRO_04Wa-67_164171_A35</t>
  </si>
  <si>
    <t>A39</t>
  </si>
  <si>
    <t>EL PEDREGAL_04Wa-67_160187_A39</t>
  </si>
  <si>
    <t>EL PEDREGAL_04Wa-67_164170_A39</t>
  </si>
  <si>
    <t>NA_04Wa-67_160186_A39</t>
  </si>
  <si>
    <t>NA_04Wa-67_160187_A39</t>
  </si>
  <si>
    <t>NA_04Wa-67_164171_A39</t>
  </si>
  <si>
    <t>POTRERILLO PIE DEL CERRO_04Wa-67_160185_A39</t>
  </si>
  <si>
    <t>POTRERILLO PIE DEL CERRO_04Wa-67_160186_A39</t>
  </si>
  <si>
    <t>POTRERILLO PIE DEL CERRO_04Wa-67_160187_A39</t>
  </si>
  <si>
    <t>POTRERILLO PIE DEL CERRO_04Wa-67_164171_A39</t>
  </si>
  <si>
    <t>A41</t>
  </si>
  <si>
    <t>EL PEDREGAL_04Wa-67_160187_A41</t>
  </si>
  <si>
    <t>platano, arracacha, piscicultura_tilapia</t>
  </si>
  <si>
    <t>EL PEDREGAL_04Wa-67_164170_A41</t>
  </si>
  <si>
    <t>NA_04Wa-67_160186_A41</t>
  </si>
  <si>
    <t>NA_04Wa-67_160187_A41</t>
  </si>
  <si>
    <t>NA_04Wa-67_164171_A41</t>
  </si>
  <si>
    <t>POTRERILLO PIE DEL CERRO_04Wa-67_160185_A41</t>
  </si>
  <si>
    <t>POTRERILLO PIE DEL CERRO_04Wa-67_160186_A41</t>
  </si>
  <si>
    <t>POTRERILLO PIE DEL CERRO_04Wa-67_160187_A41</t>
  </si>
  <si>
    <t>POTRERILLO PIE DEL CERRO_04Wa-67_164171_A41</t>
  </si>
  <si>
    <t>A46</t>
  </si>
  <si>
    <t>EL PEDREGAL_04Wa-67_160187_A46</t>
  </si>
  <si>
    <t>platano, malanga, piscicultura_tilapia</t>
  </si>
  <si>
    <t>EL PEDREGAL_04Wa-67_164170_A46</t>
  </si>
  <si>
    <t>NA_04Wa-67_160186_A46</t>
  </si>
  <si>
    <t>NA_04Wa-67_160187_A46</t>
  </si>
  <si>
    <t>NA_04Wa-67_164171_A46</t>
  </si>
  <si>
    <t>POTRERILLO PIE DEL CERRO_04Wa-67_160185_A46</t>
  </si>
  <si>
    <t>POTRERILLO PIE DEL CERRO_04Wa-67_160186_A46</t>
  </si>
  <si>
    <t>POTRERILLO PIE DEL CERRO_04Wa-67_160187_A46</t>
  </si>
  <si>
    <t>POTRERILLO PIE DEL CERRO_04Wa-67_164171_A46</t>
  </si>
  <si>
    <t>A50</t>
  </si>
  <si>
    <t>EL PEDREGAL_04Wa-67_160187_A50</t>
  </si>
  <si>
    <t>platano, maiz, piscicultura_tilapia</t>
  </si>
  <si>
    <t>EL PEDREGAL_04Wa-67_164170_A50</t>
  </si>
  <si>
    <t>NA_04Wa-67_160186_A50</t>
  </si>
  <si>
    <t>NA_04Wa-67_160187_A50</t>
  </si>
  <si>
    <t>NA_04Wa-67_164171_A50</t>
  </si>
  <si>
    <t>POTRERILLO PIE DEL CERRO_04Wa-67_160185_A50</t>
  </si>
  <si>
    <t>POTRERILLO PIE DEL CERRO_04Wa-67_160186_A50</t>
  </si>
  <si>
    <t>POTRERILLO PIE DEL CERRO_04Wa-67_160187_A50</t>
  </si>
  <si>
    <t>POTRERILLO PIE DEL CERRO_04Wa-67_164171_A50</t>
  </si>
  <si>
    <t>A51</t>
  </si>
  <si>
    <t>EL PEDREGAL_04Wa-67_160187_A51</t>
  </si>
  <si>
    <t>platano, avicultura_engorde, ganaderia_dp</t>
  </si>
  <si>
    <t>EL PEDREGAL_04Wa-67_164170_A51</t>
  </si>
  <si>
    <t>NA_04Wa-67_160186_A51</t>
  </si>
  <si>
    <t>NA_04Wa-67_160187_A51</t>
  </si>
  <si>
    <t>NA_04Wa-67_164171_A51</t>
  </si>
  <si>
    <t>POTRERILLO PIE DEL CERRO_04Wa-67_160185_A51</t>
  </si>
  <si>
    <t>POTRERILLO PIE DEL CERRO_04Wa-67_160186_A51</t>
  </si>
  <si>
    <t>POTRERILLO PIE DEL CERRO_04Wa-67_160187_A51</t>
  </si>
  <si>
    <t>POTRERILLO PIE DEL CERRO_04Wa-67_164171_A51</t>
  </si>
  <si>
    <t>A52</t>
  </si>
  <si>
    <t>EL PEDREGAL_04Wa-67_160187_A52</t>
  </si>
  <si>
    <t>platano, ganaderia_dp, porcicultura</t>
  </si>
  <si>
    <t>EL PEDREGAL_04Wa-67_164170_A52</t>
  </si>
  <si>
    <t>NA_04Wa-67_160186_A52</t>
  </si>
  <si>
    <t>NA_04Wa-67_160187_A52</t>
  </si>
  <si>
    <t>NA_04Wa-67_164171_A52</t>
  </si>
  <si>
    <t>POTRERILLO PIE DEL CERRO_04Wa-67_160185_A52</t>
  </si>
  <si>
    <t>POTRERILLO PIE DEL CERRO_04Wa-67_160186_A52</t>
  </si>
  <si>
    <t>POTRERILLO PIE DEL CERRO_04Wa-67_160187_A52</t>
  </si>
  <si>
    <t>POTRERILLO PIE DEL CERRO_04Wa-67_164171_A52</t>
  </si>
  <si>
    <t>A53</t>
  </si>
  <si>
    <t>EL PEDREGAL_04Wa-67_160187_A53</t>
  </si>
  <si>
    <t>platano, ganaderia_dp, piscicultura_tilapia</t>
  </si>
  <si>
    <t>EL PEDREGAL_04Wa-67_164170_A53</t>
  </si>
  <si>
    <t>NA_04Wa-67_160186_A53</t>
  </si>
  <si>
    <t>NA_04Wa-67_160187_A53</t>
  </si>
  <si>
    <t>NA_04Wa-67_164171_A53</t>
  </si>
  <si>
    <t>POTRERILLO PIE DEL CERRO_04Wa-67_160185_A53</t>
  </si>
  <si>
    <t>POTRERILLO PIE DEL CERRO_04Wa-67_160186_A53</t>
  </si>
  <si>
    <t>POTRERILLO PIE DEL CERRO_04Wa-67_160187_A53</t>
  </si>
  <si>
    <t>POTRERILLO PIE DEL CERRO_04Wa-67_164171_A53</t>
  </si>
  <si>
    <t>A59</t>
  </si>
  <si>
    <t>EL PEDREGAL_04Wa-67_160187_A59</t>
  </si>
  <si>
    <t>arracacha, malanga, piscicultura_tilapia</t>
  </si>
  <si>
    <t>EL PEDREGAL_04Wa-67_164170_A59</t>
  </si>
  <si>
    <t>NA_04Wa-67_160186_A59</t>
  </si>
  <si>
    <t>NA_04Wa-67_160187_A59</t>
  </si>
  <si>
    <t>NA_04Wa-67_164171_A59</t>
  </si>
  <si>
    <t>POTRERILLO PIE DEL CERRO_04Wa-67_160185_A59</t>
  </si>
  <si>
    <t>POTRERILLO PIE DEL CERRO_04Wa-67_160186_A59</t>
  </si>
  <si>
    <t>POTRERILLO PIE DEL CERRO_04Wa-67_160187_A59</t>
  </si>
  <si>
    <t>POTRERILLO PIE DEL CERRO_04Wa-67_164171_A59</t>
  </si>
  <si>
    <t>A63</t>
  </si>
  <si>
    <t>EL PEDREGAL_04Wa-67_160187_A63</t>
  </si>
  <si>
    <t>arracacha, maiz, porcicultura</t>
  </si>
  <si>
    <t>EL PEDREGAL_04Wa-67_164170_A63</t>
  </si>
  <si>
    <t>NA_04Wa-67_160186_A63</t>
  </si>
  <si>
    <t>NA_04Wa-67_160187_A63</t>
  </si>
  <si>
    <t>NA_04Wa-67_164171_A63</t>
  </si>
  <si>
    <t>POTRERILLO PIE DEL CERRO_04Wa-67_160185_A63</t>
  </si>
  <si>
    <t>POTRERILLO PIE DEL CERRO_04Wa-67_160186_A63</t>
  </si>
  <si>
    <t>POTRERILLO PIE DEL CERRO_04Wa-67_160187_A63</t>
  </si>
  <si>
    <t>POTRERILLO PIE DEL CERRO_04Wa-67_164171_A63</t>
  </si>
  <si>
    <t>A64</t>
  </si>
  <si>
    <t>EL PEDREGAL_04Wa-67_160187_A64</t>
  </si>
  <si>
    <t>arracacha, maiz, piscicultura_tilapia</t>
  </si>
  <si>
    <t>EL PEDREGAL_04Wa-67_164170_A64</t>
  </si>
  <si>
    <t>NA_04Wa-67_160186_A64</t>
  </si>
  <si>
    <t>NA_04Wa-67_160187_A64</t>
  </si>
  <si>
    <t>NA_04Wa-67_164171_A64</t>
  </si>
  <si>
    <t>POTRERILLO PIE DEL CERRO_04Wa-67_160185_A64</t>
  </si>
  <si>
    <t>POTRERILLO PIE DEL CERRO_04Wa-67_160186_A64</t>
  </si>
  <si>
    <t>POTRERILLO PIE DEL CERRO_04Wa-67_160187_A64</t>
  </si>
  <si>
    <t>POTRERILLO PIE DEL CERRO_04Wa-67_164171_A64</t>
  </si>
  <si>
    <t>POTRERILLO PIE DEL CERRO_04Wa-67_160185_A66</t>
  </si>
  <si>
    <t>POTRERILLO PIE DEL CERRO_04Wa-67_160186_A66</t>
  </si>
  <si>
    <t>POTRERILLO PIE DEL CERRO_04Wa-67_160187_A66</t>
  </si>
  <si>
    <t>POTRERILLO PIE DEL CERRO_04Wa-67_164171_A66</t>
  </si>
  <si>
    <t>A68</t>
  </si>
  <si>
    <t>EL PEDREGAL_04Wa-67_160187_A68</t>
  </si>
  <si>
    <t>arracacha, cacao_platano, piscicultura_tilapia</t>
  </si>
  <si>
    <t>EL PEDREGAL_04Wa-67_164170_A68</t>
  </si>
  <si>
    <t>NA_04Wa-67_160186_A68</t>
  </si>
  <si>
    <t>NA_04Wa-67_160187_A68</t>
  </si>
  <si>
    <t>NA_04Wa-67_164171_A68</t>
  </si>
  <si>
    <t>POTRERILLO PIE DEL CERRO_04Wa-67_160185_A68</t>
  </si>
  <si>
    <t>POTRERILLO PIE DEL CERRO_04Wa-67_160186_A68</t>
  </si>
  <si>
    <t>POTRERILLO PIE DEL CERRO_04Wa-67_160187_A68</t>
  </si>
  <si>
    <t>POTRERILLO PIE DEL CERRO_04Wa-67_164171_A68</t>
  </si>
  <si>
    <t>A69</t>
  </si>
  <si>
    <t>EL PEDREGAL_04Wa-67_160187_A69</t>
  </si>
  <si>
    <t>arracacha, avicultura_engorde, ganaderia_dp</t>
  </si>
  <si>
    <t>EL PEDREGAL_04Wa-67_164170_A69</t>
  </si>
  <si>
    <t>NA_04Wa-67_160186_A69</t>
  </si>
  <si>
    <t>NA_04Wa-67_160187_A69</t>
  </si>
  <si>
    <t>NA_04Wa-67_164171_A69</t>
  </si>
  <si>
    <t>POTRERILLO PIE DEL CERRO_04Wa-67_160185_A69</t>
  </si>
  <si>
    <t>POTRERILLO PIE DEL CERRO_04Wa-67_160186_A69</t>
  </si>
  <si>
    <t>POTRERILLO PIE DEL CERRO_04Wa-67_160187_A69</t>
  </si>
  <si>
    <t>POTRERILLO PIE DEL CERRO_04Wa-67_164171_A69</t>
  </si>
  <si>
    <t>A70</t>
  </si>
  <si>
    <t>EL PEDREGAL_04Wa-67_160187_A70</t>
  </si>
  <si>
    <t>arracacha, ganaderia_dp, porcicultura</t>
  </si>
  <si>
    <t>EL PEDREGAL_04Wa-67_164170_A70</t>
  </si>
  <si>
    <t>NA_04Wa-67_160186_A70</t>
  </si>
  <si>
    <t>NA_04Wa-67_160187_A70</t>
  </si>
  <si>
    <t>NA_04Wa-67_164171_A70</t>
  </si>
  <si>
    <t>POTRERILLO PIE DEL CERRO_04Wa-67_160185_A70</t>
  </si>
  <si>
    <t>POTRERILLO PIE DEL CERRO_04Wa-67_160186_A70</t>
  </si>
  <si>
    <t>POTRERILLO PIE DEL CERRO_04Wa-67_160187_A70</t>
  </si>
  <si>
    <t>POTRERILLO PIE DEL CERRO_04Wa-67_164171_A70</t>
  </si>
  <si>
    <t>A71</t>
  </si>
  <si>
    <t>EL PEDREGAL_04Wa-67_160187_A71</t>
  </si>
  <si>
    <t>arracacha, ganaderia_dp, piscicultura_tilapia</t>
  </si>
  <si>
    <t>EL PEDREGAL_04Wa-67_164170_A71</t>
  </si>
  <si>
    <t>NA_04Wa-67_160186_A71</t>
  </si>
  <si>
    <t>NA_04Wa-67_160187_A71</t>
  </si>
  <si>
    <t>NA_04Wa-67_164171_A71</t>
  </si>
  <si>
    <t>POTRERILLO PIE DEL CERRO_04Wa-67_160185_A71</t>
  </si>
  <si>
    <t>POTRERILLO PIE DEL CERRO_04Wa-67_160186_A71</t>
  </si>
  <si>
    <t>POTRERILLO PIE DEL CERRO_04Wa-67_160187_A71</t>
  </si>
  <si>
    <t>POTRERILLO PIE DEL CERRO_04Wa-67_164171_A71</t>
  </si>
  <si>
    <t>A76</t>
  </si>
  <si>
    <t>EL PEDREGAL_04Wa-67_160187_A76</t>
  </si>
  <si>
    <t>malanga, maiz, piscicultura_tilapia</t>
  </si>
  <si>
    <t>EL PEDREGAL_04Wa-67_164170_A76</t>
  </si>
  <si>
    <t>NA_04Wa-67_160186_A76</t>
  </si>
  <si>
    <t>NA_04Wa-67_160187_A76</t>
  </si>
  <si>
    <t>NA_04Wa-67_164171_A76</t>
  </si>
  <si>
    <t>POTRERILLO PIE DEL CERRO_04Wa-67_160185_A76</t>
  </si>
  <si>
    <t>POTRERILLO PIE DEL CERRO_04Wa-67_160186_A76</t>
  </si>
  <si>
    <t>POTRERILLO PIE DEL CERRO_04Wa-67_160187_A76</t>
  </si>
  <si>
    <t>POTRERILLO PIE DEL CERRO_04Wa-67_164171_A76</t>
  </si>
  <si>
    <t>A80</t>
  </si>
  <si>
    <t>EL PEDREGAL_04Wa-67_160187_A80</t>
  </si>
  <si>
    <t>malanga, cacao_platano, piscicultura_tilapia</t>
  </si>
  <si>
    <t>EL PEDREGAL_04Wa-67_164170_A80</t>
  </si>
  <si>
    <t>NA_04Wa-67_160186_A80</t>
  </si>
  <si>
    <t>NA_04Wa-67_160187_A80</t>
  </si>
  <si>
    <t>NA_04Wa-67_164171_A80</t>
  </si>
  <si>
    <t>POTRERILLO PIE DEL CERRO_04Wa-67_160185_A80</t>
  </si>
  <si>
    <t>POTRERILLO PIE DEL CERRO_04Wa-67_160186_A80</t>
  </si>
  <si>
    <t>POTRERILLO PIE DEL CERRO_04Wa-67_160187_A80</t>
  </si>
  <si>
    <t>POTRERILLO PIE DEL CERRO_04Wa-67_164171_A80</t>
  </si>
  <si>
    <t>A83</t>
  </si>
  <si>
    <t>EL PEDREGAL_04Wa-67_160187_A83</t>
  </si>
  <si>
    <t>malanga, ganaderia_dp, piscicultura_tilapia</t>
  </si>
  <si>
    <t>EL PEDREGAL_04Wa-67_164170_A83</t>
  </si>
  <si>
    <t>NA_04Wa-67_160186_A83</t>
  </si>
  <si>
    <t>NA_04Wa-67_160187_A83</t>
  </si>
  <si>
    <t>NA_04Wa-67_164171_A83</t>
  </si>
  <si>
    <t>POTRERILLO PIE DEL CERRO_04Wa-67_160185_A83</t>
  </si>
  <si>
    <t>POTRERILLO PIE DEL CERRO_04Wa-67_160186_A83</t>
  </si>
  <si>
    <t>POTRERILLO PIE DEL CERRO_04Wa-67_160187_A83</t>
  </si>
  <si>
    <t>POTRERILLO PIE DEL CERRO_04Wa-67_164171_A83</t>
  </si>
  <si>
    <t>A87</t>
  </si>
  <si>
    <t>EL PEDREGAL_04Wa-67_160187_A87</t>
  </si>
  <si>
    <t>maiz, cacao_platano, piscicultura_tilapia</t>
  </si>
  <si>
    <t>EL PEDREGAL_04Wa-67_164170_A87</t>
  </si>
  <si>
    <t>NA_04Wa-67_160186_A87</t>
  </si>
  <si>
    <t>NA_04Wa-67_160187_A87</t>
  </si>
  <si>
    <t>NA_04Wa-67_164171_A87</t>
  </si>
  <si>
    <t>POTRERILLO PIE DEL CERRO_04Wa-67_160185_A87</t>
  </si>
  <si>
    <t>POTRERILLO PIE DEL CERRO_04Wa-67_160186_A87</t>
  </si>
  <si>
    <t>POTRERILLO PIE DEL CERRO_04Wa-67_160187_A87</t>
  </si>
  <si>
    <t>POTRERILLO PIE DEL CERRO_04Wa-67_164171_A87</t>
  </si>
  <si>
    <t>A89</t>
  </si>
  <si>
    <t>EL PEDREGAL_04Wa-67_160187_A89</t>
  </si>
  <si>
    <t>maiz, ganaderia_dp, porcicultura</t>
  </si>
  <si>
    <t>EL PEDREGAL_04Wa-67_164170_A89</t>
  </si>
  <si>
    <t>NA_04Wa-67_160186_A89</t>
  </si>
  <si>
    <t>NA_04Wa-67_160187_A89</t>
  </si>
  <si>
    <t>NA_04Wa-67_164171_A89</t>
  </si>
  <si>
    <t>POTRERILLO PIE DEL CERRO_04Wa-67_160185_A89</t>
  </si>
  <si>
    <t>POTRERILLO PIE DEL CERRO_04Wa-67_160186_A89</t>
  </si>
  <si>
    <t>POTRERILLO PIE DEL CERRO_04Wa-67_160187_A89</t>
  </si>
  <si>
    <t>POTRERILLO PIE DEL CERRO_04Wa-67_164171_A89</t>
  </si>
  <si>
    <t>A90</t>
  </si>
  <si>
    <t>EL PEDREGAL_04Wa-67_160187_A90</t>
  </si>
  <si>
    <t>maiz, ganaderia_dp, piscicultura_tilapia</t>
  </si>
  <si>
    <t>EL PEDREGAL_04Wa-67_164170_A90</t>
  </si>
  <si>
    <t>NA_04Wa-67_160186_A90</t>
  </si>
  <si>
    <t>NA_04Wa-67_160187_A90</t>
  </si>
  <si>
    <t>NA_04Wa-67_164171_A90</t>
  </si>
  <si>
    <t>POTRERILLO PIE DEL CERRO_04Wa-67_160185_A90</t>
  </si>
  <si>
    <t>POTRERILLO PIE DEL CERRO_04Wa-67_160186_A90</t>
  </si>
  <si>
    <t>POTRERILLO PIE DEL CERRO_04Wa-67_160187_A90</t>
  </si>
  <si>
    <t>POTRERILLO PIE DEL CERRO_04Wa-67_164171_A90</t>
  </si>
  <si>
    <t>A91</t>
  </si>
  <si>
    <t>EL PEDREGAL_04Wa-67_160187_A91</t>
  </si>
  <si>
    <t>EL PEDREGAL_04Wa-67_164170_A91</t>
  </si>
  <si>
    <t>NA_04Wa-67_160186_A91</t>
  </si>
  <si>
    <t>NA_04Wa-67_160187_A91</t>
  </si>
  <si>
    <t>NA_04Wa-67_164171_A91</t>
  </si>
  <si>
    <t>POTRERILLO PIE DEL CERRO_04Wa-67_160185_A91</t>
  </si>
  <si>
    <t>POTRERILLO PIE DEL CERRO_04Wa-67_160186_A91</t>
  </si>
  <si>
    <t>POTRERILLO PIE DEL CERRO_04Wa-67_160187_A91</t>
  </si>
  <si>
    <t>POTRERILLO PIE DEL CERRO_04Wa-67_164171_A91</t>
  </si>
  <si>
    <t>A92</t>
  </si>
  <si>
    <t>EL PEDREGAL_04Wa-67_160187_A92</t>
  </si>
  <si>
    <t>cacao_platano, ganaderia_dp, porcicultura</t>
  </si>
  <si>
    <t>EL PEDREGAL_04Wa-67_164170_A92</t>
  </si>
  <si>
    <t>NA_04Wa-67_160186_A92</t>
  </si>
  <si>
    <t>NA_04Wa-67_160187_A92</t>
  </si>
  <si>
    <t>NA_04Wa-67_164171_A92</t>
  </si>
  <si>
    <t>POTRERILLO PIE DEL CERRO_04Wa-67_160185_A92</t>
  </si>
  <si>
    <t>POTRERILLO PIE DEL CERRO_04Wa-67_160186_A92</t>
  </si>
  <si>
    <t>POTRERILLO PIE DEL CERRO_04Wa-67_160187_A92</t>
  </si>
  <si>
    <t>POTRERILLO PIE DEL CERRO_04Wa-67_164171_A92</t>
  </si>
  <si>
    <t>A93</t>
  </si>
  <si>
    <t>EL PEDREGAL_04Wa-67_160187_A93</t>
  </si>
  <si>
    <t>cacao_platano, ganaderia_dp, piscicultura_tilapia</t>
  </si>
  <si>
    <t>EL PEDREGAL_04Wa-67_164170_A93</t>
  </si>
  <si>
    <t>NA_04Wa-67_160186_A93</t>
  </si>
  <si>
    <t>NA_04Wa-67_160187_A93</t>
  </si>
  <si>
    <t>NA_04Wa-67_164171_A93</t>
  </si>
  <si>
    <t>POTRERILLO PIE DEL CERRO_04Wa-67_160185_A93</t>
  </si>
  <si>
    <t>POTRERILLO PIE DEL CERRO_04Wa-67_160186_A93</t>
  </si>
  <si>
    <t>POTRERILLO PIE DEL CERRO_04Wa-67_160187_A93</t>
  </si>
  <si>
    <t>POTRERILLO PIE DEL CERRO_04Wa-67_164171_A93</t>
  </si>
  <si>
    <t>A98</t>
  </si>
  <si>
    <t>EL PEDREGAL_04Wa-67_160187_A98</t>
  </si>
  <si>
    <t>platano, arracacha, malanga, piscicultura_tilapia</t>
  </si>
  <si>
    <t>EL PEDREGAL_04Wa-67_164170_A98</t>
  </si>
  <si>
    <t>NA_04Wa-67_160186_A98</t>
  </si>
  <si>
    <t>NA_04Wa-67_160187_A98</t>
  </si>
  <si>
    <t>NA_04Wa-67_164171_A98</t>
  </si>
  <si>
    <t>POTRERILLO PIE DEL CERRO_04Wa-67_160185_A98</t>
  </si>
  <si>
    <t>POTRERILLO PIE DEL CERRO_04Wa-67_160186_A98</t>
  </si>
  <si>
    <t>POTRERILLO PIE DEL CERRO_04Wa-67_160187_A98</t>
  </si>
  <si>
    <t>POTRERILLO PIE DEL CERRO_04Wa-67_164171_A98</t>
  </si>
  <si>
    <t>A102</t>
  </si>
  <si>
    <t>EL PEDREGAL_04Wa-67_160187_A102</t>
  </si>
  <si>
    <t>platano, arracacha, maiz, piscicultura_tilapia</t>
  </si>
  <si>
    <t>EL PEDREGAL_04Wa-67_164170_A102</t>
  </si>
  <si>
    <t>NA_04Wa-67_160186_A102</t>
  </si>
  <si>
    <t>NA_04Wa-67_160187_A102</t>
  </si>
  <si>
    <t>NA_04Wa-67_164171_A102</t>
  </si>
  <si>
    <t>POTRERILLO PIE DEL CERRO_04Wa-67_160185_A102</t>
  </si>
  <si>
    <t>POTRERILLO PIE DEL CERRO_04Wa-67_160186_A102</t>
  </si>
  <si>
    <t>POTRERILLO PIE DEL CERRO_04Wa-67_160187_A102</t>
  </si>
  <si>
    <t>POTRERILLO PIE DEL CERRO_04Wa-67_164171_A102</t>
  </si>
  <si>
    <t>A103</t>
  </si>
  <si>
    <t>EL PEDREGAL_04Wa-67_160187_A103</t>
  </si>
  <si>
    <t>EL PEDREGAL_04Wa-67_164170_A103</t>
  </si>
  <si>
    <t>NA_04Wa-67_160186_A103</t>
  </si>
  <si>
    <t>NA_04Wa-67_160187_A103</t>
  </si>
  <si>
    <t>NA_04Wa-67_164171_A103</t>
  </si>
  <si>
    <t>POTRERILLO PIE DEL CERRO_04Wa-67_160185_A103</t>
  </si>
  <si>
    <t>POTRERILLO PIE DEL CERRO_04Wa-67_160186_A103</t>
  </si>
  <si>
    <t>POTRERILLO PIE DEL CERRO_04Wa-67_160187_A103</t>
  </si>
  <si>
    <t>POTRERILLO PIE DEL CERRO_04Wa-67_164171_A103</t>
  </si>
  <si>
    <t>A104</t>
  </si>
  <si>
    <t>EL PEDREGAL_04Wa-67_160187_A104</t>
  </si>
  <si>
    <t>EL PEDREGAL_04Wa-67_164170_A104</t>
  </si>
  <si>
    <t>NA_04Wa-67_160186_A104</t>
  </si>
  <si>
    <t>NA_04Wa-67_160187_A104</t>
  </si>
  <si>
    <t>NA_04Wa-67_164171_A104</t>
  </si>
  <si>
    <t>POTRERILLO PIE DEL CERRO_04Wa-67_160185_A104</t>
  </si>
  <si>
    <t>POTRERILLO PIE DEL CERRO_04Wa-67_160186_A104</t>
  </si>
  <si>
    <t>POTRERILLO PIE DEL CERRO_04Wa-67_160187_A104</t>
  </si>
  <si>
    <t>POTRERILLO PIE DEL CERRO_04Wa-67_164171_A104</t>
  </si>
  <si>
    <t>A105</t>
  </si>
  <si>
    <t>EL PEDREGAL_04Wa-67_160187_A105</t>
  </si>
  <si>
    <t>platano, arracacha, ganaderia_dp, piscicultura_tilapia</t>
  </si>
  <si>
    <t>EL PEDREGAL_04Wa-67_164170_A105</t>
  </si>
  <si>
    <t>NA_04Wa-67_160186_A105</t>
  </si>
  <si>
    <t>NA_04Wa-67_160187_A105</t>
  </si>
  <si>
    <t>NA_04Wa-67_164171_A105</t>
  </si>
  <si>
    <t>POTRERILLO PIE DEL CERRO_04Wa-67_160185_A105</t>
  </si>
  <si>
    <t>POTRERILLO PIE DEL CERRO_04Wa-67_160186_A105</t>
  </si>
  <si>
    <t>POTRERILLO PIE DEL CERRO_04Wa-67_160187_A105</t>
  </si>
  <si>
    <t>POTRERILLO PIE DEL CERRO_04Wa-67_164171_A105</t>
  </si>
  <si>
    <t>A109</t>
  </si>
  <si>
    <t>EL PEDREGAL_04Wa-67_160187_A109</t>
  </si>
  <si>
    <t>platano, malanga, maiz, piscicultura_tilapia</t>
  </si>
  <si>
    <t>EL PEDREGAL_04Wa-67_164170_A109</t>
  </si>
  <si>
    <t>NA_04Wa-67_160186_A109</t>
  </si>
  <si>
    <t>NA_04Wa-67_160187_A109</t>
  </si>
  <si>
    <t>NA_04Wa-67_164171_A109</t>
  </si>
  <si>
    <t>POTRERILLO PIE DEL CERRO_04Wa-67_160185_A109</t>
  </si>
  <si>
    <t>POTRERILLO PIE DEL CERRO_04Wa-67_160186_A109</t>
  </si>
  <si>
    <t>POTRERILLO PIE DEL CERRO_04Wa-67_160187_A109</t>
  </si>
  <si>
    <t>POTRERILLO PIE DEL CERRO_04Wa-67_164171_A109</t>
  </si>
  <si>
    <t>A112</t>
  </si>
  <si>
    <t>EL PEDREGAL_04Wa-67_160187_A112</t>
  </si>
  <si>
    <t>platano, malanga, ganaderia_dp, piscicultura_tilapia</t>
  </si>
  <si>
    <t>EL PEDREGAL_04Wa-67_164170_A112</t>
  </si>
  <si>
    <t>NA_04Wa-67_160186_A112</t>
  </si>
  <si>
    <t>NA_04Wa-67_160187_A112</t>
  </si>
  <si>
    <t>NA_04Wa-67_164171_A112</t>
  </si>
  <si>
    <t>POTRERILLO PIE DEL CERRO_04Wa-67_160185_A112</t>
  </si>
  <si>
    <t>POTRERILLO PIE DEL CERRO_04Wa-67_160186_A112</t>
  </si>
  <si>
    <t>POTRERILLO PIE DEL CERRO_04Wa-67_160187_A112</t>
  </si>
  <si>
    <t>POTRERILLO PIE DEL CERRO_04Wa-67_164171_A112</t>
  </si>
  <si>
    <t>A115</t>
  </si>
  <si>
    <t>EL PEDREGAL_04Wa-67_160187_A115</t>
  </si>
  <si>
    <t>platano, maiz, ganaderia_dp, piscicultura_tilapia</t>
  </si>
  <si>
    <t>EL PEDREGAL_04Wa-67_164170_A115</t>
  </si>
  <si>
    <t>NA_04Wa-67_160186_A115</t>
  </si>
  <si>
    <t>NA_04Wa-67_160187_A115</t>
  </si>
  <si>
    <t>NA_04Wa-67_164171_A115</t>
  </si>
  <si>
    <t>POTRERILLO PIE DEL CERRO_04Wa-67_160185_A115</t>
  </si>
  <si>
    <t>POTRERILLO PIE DEL CERRO_04Wa-67_160186_A115</t>
  </si>
  <si>
    <t>POTRERILLO PIE DEL CERRO_04Wa-67_160187_A115</t>
  </si>
  <si>
    <t>POTRERILLO PIE DEL CERRO_04Wa-67_164171_A115</t>
  </si>
  <si>
    <t>A120</t>
  </si>
  <si>
    <t>EL PEDREGAL_04Wa-67_160187_A120</t>
  </si>
  <si>
    <t>arracacha, malanga, maiz, piscicultura_tilapia</t>
  </si>
  <si>
    <t>EL PEDREGAL_04Wa-67_164170_A120</t>
  </si>
  <si>
    <t>NA_04Wa-67_160186_A120</t>
  </si>
  <si>
    <t>NA_04Wa-67_160187_A120</t>
  </si>
  <si>
    <t>NA_04Wa-67_164171_A120</t>
  </si>
  <si>
    <t>POTRERILLO PIE DEL CERRO_04Wa-67_160185_A120</t>
  </si>
  <si>
    <t>POTRERILLO PIE DEL CERRO_04Wa-67_160186_A120</t>
  </si>
  <si>
    <t>POTRERILLO PIE DEL CERRO_04Wa-67_160187_A120</t>
  </si>
  <si>
    <t>POTRERILLO PIE DEL CERRO_04Wa-67_164171_A120</t>
  </si>
  <si>
    <t>A124</t>
  </si>
  <si>
    <t>EL PEDREGAL_04Wa-67_160187_A124</t>
  </si>
  <si>
    <t>arracacha, malanga, cacao_platano, piscicultura_tilapia</t>
  </si>
  <si>
    <t>EL PEDREGAL_04Wa-67_164170_A124</t>
  </si>
  <si>
    <t>NA_04Wa-67_160186_A124</t>
  </si>
  <si>
    <t>NA_04Wa-67_160187_A124</t>
  </si>
  <si>
    <t>NA_04Wa-67_164171_A124</t>
  </si>
  <si>
    <t>POTRERILLO PIE DEL CERRO_04Wa-67_160185_A124</t>
  </si>
  <si>
    <t>POTRERILLO PIE DEL CERRO_04Wa-67_160186_A124</t>
  </si>
  <si>
    <t>POTRERILLO PIE DEL CERRO_04Wa-67_160187_A124</t>
  </si>
  <si>
    <t>POTRERILLO PIE DEL CERRO_04Wa-67_164171_A124</t>
  </si>
  <si>
    <t>A127</t>
  </si>
  <si>
    <t>EL PEDREGAL_04Wa-67_160187_A127</t>
  </si>
  <si>
    <t>arracacha, malanga, ganaderia_dp, piscicultura_tilapia</t>
  </si>
  <si>
    <t>EL PEDREGAL_04Wa-67_164170_A127</t>
  </si>
  <si>
    <t>NA_04Wa-67_160186_A127</t>
  </si>
  <si>
    <t>NA_04Wa-67_160187_A127</t>
  </si>
  <si>
    <t>NA_04Wa-67_164171_A127</t>
  </si>
  <si>
    <t>POTRERILLO PIE DEL CERRO_04Wa-67_160185_A127</t>
  </si>
  <si>
    <t>POTRERILLO PIE DEL CERRO_04Wa-67_160186_A127</t>
  </si>
  <si>
    <t>POTRERILLO PIE DEL CERRO_04Wa-67_160187_A127</t>
  </si>
  <si>
    <t>POTRERILLO PIE DEL CERRO_04Wa-67_164171_A127</t>
  </si>
  <si>
    <t>A131</t>
  </si>
  <si>
    <t>EL PEDREGAL_04Wa-67_160187_A131</t>
  </si>
  <si>
    <t>arracacha, maiz, cacao_platano, piscicultura_tilapia</t>
  </si>
  <si>
    <t>EL PEDREGAL_04Wa-67_164170_A131</t>
  </si>
  <si>
    <t>NA_04Wa-67_160186_A131</t>
  </si>
  <si>
    <t>NA_04Wa-67_160187_A131</t>
  </si>
  <si>
    <t>NA_04Wa-67_164171_A131</t>
  </si>
  <si>
    <t>POTRERILLO PIE DEL CERRO_04Wa-67_160185_A131</t>
  </si>
  <si>
    <t>POTRERILLO PIE DEL CERRO_04Wa-67_160186_A131</t>
  </si>
  <si>
    <t>POTRERILLO PIE DEL CERRO_04Wa-67_160187_A131</t>
  </si>
  <si>
    <t>POTRERILLO PIE DEL CERRO_04Wa-67_164171_A131</t>
  </si>
  <si>
    <t>A134</t>
  </si>
  <si>
    <t>EL PEDREGAL_04Wa-67_160187_A134</t>
  </si>
  <si>
    <t>arracacha, maiz, ganaderia_dp, piscicultura_tilapia</t>
  </si>
  <si>
    <t>EL PEDREGAL_04Wa-67_164170_A134</t>
  </si>
  <si>
    <t>NA_04Wa-67_160186_A134</t>
  </si>
  <si>
    <t>NA_04Wa-67_160187_A134</t>
  </si>
  <si>
    <t>NA_04Wa-67_164171_A134</t>
  </si>
  <si>
    <t>POTRERILLO PIE DEL CERRO_04Wa-67_160185_A134</t>
  </si>
  <si>
    <t>POTRERILLO PIE DEL CERRO_04Wa-67_160186_A134</t>
  </si>
  <si>
    <t>POTRERILLO PIE DEL CERRO_04Wa-67_160187_A134</t>
  </si>
  <si>
    <t>POTRERILLO PIE DEL CERRO_04Wa-67_164171_A134</t>
  </si>
  <si>
    <t>A135</t>
  </si>
  <si>
    <t>EL PEDREGAL_04Wa-67_160187_A135</t>
  </si>
  <si>
    <t>EL PEDREGAL_04Wa-67_164170_A135</t>
  </si>
  <si>
    <t>NA_04Wa-67_160186_A135</t>
  </si>
  <si>
    <t>NA_04Wa-67_160187_A135</t>
  </si>
  <si>
    <t>NA_04Wa-67_164171_A135</t>
  </si>
  <si>
    <t>POTRERILLO PIE DEL CERRO_04Wa-67_160185_A135</t>
  </si>
  <si>
    <t>POTRERILLO PIE DEL CERRO_04Wa-67_160186_A135</t>
  </si>
  <si>
    <t>POTRERILLO PIE DEL CERRO_04Wa-67_160187_A135</t>
  </si>
  <si>
    <t>POTRERILLO PIE DEL CERRO_04Wa-67_164171_A135</t>
  </si>
  <si>
    <t>A136</t>
  </si>
  <si>
    <t>EL PEDREGAL_04Wa-67_160187_A136</t>
  </si>
  <si>
    <t>EL PEDREGAL_04Wa-67_164170_A136</t>
  </si>
  <si>
    <t>NA_04Wa-67_160186_A136</t>
  </si>
  <si>
    <t>NA_04Wa-67_160187_A136</t>
  </si>
  <si>
    <t>NA_04Wa-67_164171_A136</t>
  </si>
  <si>
    <t>POTRERILLO PIE DEL CERRO_04Wa-67_160185_A136</t>
  </si>
  <si>
    <t>POTRERILLO PIE DEL CERRO_04Wa-67_160186_A136</t>
  </si>
  <si>
    <t>POTRERILLO PIE DEL CERRO_04Wa-67_160187_A136</t>
  </si>
  <si>
    <t>POTRERILLO PIE DEL CERRO_04Wa-67_164171_A136</t>
  </si>
  <si>
    <t>A137</t>
  </si>
  <si>
    <t>EL PEDREGAL_04Wa-67_160187_A137</t>
  </si>
  <si>
    <t>arracacha, cacao_platano, ganaderia_dp, piscicultura_tilapia</t>
  </si>
  <si>
    <t>EL PEDREGAL_04Wa-67_164170_A137</t>
  </si>
  <si>
    <t>NA_04Wa-67_160186_A137</t>
  </si>
  <si>
    <t>NA_04Wa-67_160187_A137</t>
  </si>
  <si>
    <t>NA_04Wa-67_164171_A137</t>
  </si>
  <si>
    <t>POTRERILLO PIE DEL CERRO_04Wa-67_160185_A137</t>
  </si>
  <si>
    <t>POTRERILLO PIE DEL CERRO_04Wa-67_160186_A137</t>
  </si>
  <si>
    <t>POTRERILLO PIE DEL CERRO_04Wa-67_160187_A137</t>
  </si>
  <si>
    <t>POTRERILLO PIE DEL CERRO_04Wa-67_164171_A137</t>
  </si>
  <si>
    <t>A141</t>
  </si>
  <si>
    <t>EL PEDREGAL_04Wa-67_160187_A141</t>
  </si>
  <si>
    <t>malanga, maiz, cacao_platano, piscicultura_tilapia</t>
  </si>
  <si>
    <t>EL PEDREGAL_04Wa-67_164170_A141</t>
  </si>
  <si>
    <t>NA_04Wa-67_160186_A141</t>
  </si>
  <si>
    <t>NA_04Wa-67_160187_A141</t>
  </si>
  <si>
    <t>NA_04Wa-67_164171_A141</t>
  </si>
  <si>
    <t>POTRERILLO PIE DEL CERRO_04Wa-67_160185_A141</t>
  </si>
  <si>
    <t>POTRERILLO PIE DEL CERRO_04Wa-67_160186_A141</t>
  </si>
  <si>
    <t>POTRERILLO PIE DEL CERRO_04Wa-67_160187_A141</t>
  </si>
  <si>
    <t>POTRERILLO PIE DEL CERRO_04Wa-67_164171_A141</t>
  </si>
  <si>
    <t>A144</t>
  </si>
  <si>
    <t>EL PEDREGAL_04Wa-67_160187_A144</t>
  </si>
  <si>
    <t>malanga, maiz, ganaderia_dp, piscicultura_tilapia</t>
  </si>
  <si>
    <t>EL PEDREGAL_04Wa-67_164170_A144</t>
  </si>
  <si>
    <t>NA_04Wa-67_160186_A144</t>
  </si>
  <si>
    <t>NA_04Wa-67_160187_A144</t>
  </si>
  <si>
    <t>NA_04Wa-67_164171_A144</t>
  </si>
  <si>
    <t>POTRERILLO PIE DEL CERRO_04Wa-67_160185_A144</t>
  </si>
  <si>
    <t>POTRERILLO PIE DEL CERRO_04Wa-67_160186_A144</t>
  </si>
  <si>
    <t>POTRERILLO PIE DEL CERRO_04Wa-67_160187_A144</t>
  </si>
  <si>
    <t>POTRERILLO PIE DEL CERRO_04Wa-67_164171_A144</t>
  </si>
  <si>
    <t>A147</t>
  </si>
  <si>
    <t>EL PEDREGAL_04Wa-67_160187_A147</t>
  </si>
  <si>
    <t>malanga, cacao_platano, ganaderia_dp, piscicultura_tilapia</t>
  </si>
  <si>
    <t>EL PEDREGAL_04Wa-67_164170_A147</t>
  </si>
  <si>
    <t>NA_04Wa-67_160186_A147</t>
  </si>
  <si>
    <t>NA_04Wa-67_160187_A147</t>
  </si>
  <si>
    <t>NA_04Wa-67_164171_A147</t>
  </si>
  <si>
    <t>POTRERILLO PIE DEL CERRO_04Wa-67_160185_A147</t>
  </si>
  <si>
    <t>POTRERILLO PIE DEL CERRO_04Wa-67_160186_A147</t>
  </si>
  <si>
    <t>POTRERILLO PIE DEL CERRO_04Wa-67_160187_A147</t>
  </si>
  <si>
    <t>POTRERILLO PIE DEL CERRO_04Wa-67_164171_A147</t>
  </si>
  <si>
    <t>A150</t>
  </si>
  <si>
    <t>EL PEDREGAL_04Wa-67_160187_A150</t>
  </si>
  <si>
    <t>maiz, cacao_platano, ganaderia_dp, piscicultura_tilapia</t>
  </si>
  <si>
    <t>EL PEDREGAL_04Wa-67_164170_A150</t>
  </si>
  <si>
    <t>NA_04Wa-67_160186_A150</t>
  </si>
  <si>
    <t>NA_04Wa-67_160187_A150</t>
  </si>
  <si>
    <t>NA_04Wa-67_164171_A150</t>
  </si>
  <si>
    <t>POTRERILLO PIE DEL CERRO_04Wa-67_160185_A150</t>
  </si>
  <si>
    <t>POTRERILLO PIE DEL CERRO_04Wa-67_160186_A150</t>
  </si>
  <si>
    <t>POTRERILLO PIE DEL CERRO_04Wa-67_160187_A150</t>
  </si>
  <si>
    <t>POTRERILLO PIE DEL CERRO_04Wa-67_164171_A150</t>
  </si>
  <si>
    <t>A151</t>
  </si>
  <si>
    <t>LAGUNA DEL PILAR_04Wai-67_161194_A151</t>
  </si>
  <si>
    <t>A152</t>
  </si>
  <si>
    <t>LAGUNA DEL PILAR_04Wai-67_161194_A152</t>
  </si>
  <si>
    <t>A153</t>
  </si>
  <si>
    <t>LAGUNA DEL PILAR_04Wai-67_161194_A153</t>
  </si>
  <si>
    <t>A154</t>
  </si>
  <si>
    <t>LAGUNA DEL PILAR_04Wai-67_161194_A154</t>
  </si>
  <si>
    <t>A155</t>
  </si>
  <si>
    <t>LAGUNA DEL PILAR_04Wai-67_161194_A155</t>
  </si>
  <si>
    <t>A158</t>
  </si>
  <si>
    <t>LAGUNA DEL PILAR_04Wai-67_161194_A158</t>
  </si>
  <si>
    <t>A159</t>
  </si>
  <si>
    <t>LAGUNA DEL PILAR_04Wai-67_161194_A159</t>
  </si>
  <si>
    <t>A160</t>
  </si>
  <si>
    <t>LAGUNA DEL PILAR_04Wai-67_161194_A160</t>
  </si>
  <si>
    <t>A162</t>
  </si>
  <si>
    <t>LAGUNA DEL PILAR_04Wai-67_161194_A162</t>
  </si>
  <si>
    <t>A163</t>
  </si>
  <si>
    <t>LAGUNA DEL PILAR_04Wai-67_161194_A163</t>
  </si>
  <si>
    <t>A166</t>
  </si>
  <si>
    <t>LAGUNA DEL PILAR_04Wai-67_161194_A166</t>
  </si>
  <si>
    <t>A167</t>
  </si>
  <si>
    <t>LAGUNA DEL PILAR_04Wai-67_161194_A167</t>
  </si>
  <si>
    <t>A168</t>
  </si>
  <si>
    <t>LAGUNA DEL PILAR_04Wai-67_161194_A168</t>
  </si>
  <si>
    <t>A170</t>
  </si>
  <si>
    <t>LAGUNA DEL PILAR_04Wai-67_161194_A170</t>
  </si>
  <si>
    <t>A174</t>
  </si>
  <si>
    <t>LAGUNA DEL PILAR_04Wai-67_161194_A174</t>
  </si>
  <si>
    <t>A178</t>
  </si>
  <si>
    <t>LAGUNA DEL PILAR_04Wai-67_161194_A178</t>
  </si>
  <si>
    <t>A180</t>
  </si>
  <si>
    <t>LAGUNA DEL PILAR_04Wai-67_161194_A180</t>
  </si>
  <si>
    <t>A184</t>
  </si>
  <si>
    <t>LAGUNA DEL PILAR_04Wai-67_161194_A184</t>
  </si>
  <si>
    <t>A187</t>
  </si>
  <si>
    <t>LAGUNA DEL PILAR_04Wai-67_161194_A187</t>
  </si>
  <si>
    <t>A192</t>
  </si>
  <si>
    <t>LAGUNA DEL PILAR_04Wai-67_161194_A192</t>
  </si>
  <si>
    <t>A194</t>
  </si>
  <si>
    <t>POTRERILLO PIE DEL CERRO_05Wa-61_160184_A194</t>
  </si>
  <si>
    <t>A195</t>
  </si>
  <si>
    <t>POTRERILLO PIE DEL CERRO_05Wa-61_160184_A195</t>
  </si>
  <si>
    <t>A196</t>
  </si>
  <si>
    <t>POTRERILLO PIE DEL CERRO_05Wa-61_160184_A196</t>
  </si>
  <si>
    <t>A197</t>
  </si>
  <si>
    <t>POTRERILLO PIE DEL CERRO_05Wa-61_160184_A197</t>
  </si>
  <si>
    <t>A198</t>
  </si>
  <si>
    <t>POTRERILLO PIE DEL CERRO_05Wa-61_160184_A198</t>
  </si>
  <si>
    <t>A199</t>
  </si>
  <si>
    <t>POTRERILLO PIE DEL CERRO_05Wa-61_160184_A199</t>
  </si>
  <si>
    <t>A203</t>
  </si>
  <si>
    <t>POTRERILLO PIE DEL CERRO_05Wa-61_160184_A203</t>
  </si>
  <si>
    <t>A204</t>
  </si>
  <si>
    <t>POTRERILLO PIE DEL CERRO_05Wa-61_160184_A204</t>
  </si>
  <si>
    <t>A205</t>
  </si>
  <si>
    <t>POTRERILLO PIE DEL CERRO_05Wa-61_160184_A205</t>
  </si>
  <si>
    <t>A206</t>
  </si>
  <si>
    <t>POTRERILLO PIE DEL CERRO_05Wa-61_160184_A206</t>
  </si>
  <si>
    <t>A207</t>
  </si>
  <si>
    <t>POTRERILLO PIE DEL CERRO_05Wa-61_160184_A207</t>
  </si>
  <si>
    <t>A208</t>
  </si>
  <si>
    <t>POTRERILLO PIE DEL CERRO_05Wa-61_160184_A208</t>
  </si>
  <si>
    <t>A210</t>
  </si>
  <si>
    <t>POTRERILLO PIE DEL CERRO_05Wa-61_160184_A210</t>
  </si>
  <si>
    <t>A211</t>
  </si>
  <si>
    <t>POTRERILLO PIE DEL CERRO_05Wa-61_160184_A211</t>
  </si>
  <si>
    <t>A212</t>
  </si>
  <si>
    <t>POTRERILLO PIE DEL CERRO_05Wa-61_160184_A212</t>
  </si>
  <si>
    <t>A213</t>
  </si>
  <si>
    <t>POTRERILLO PIE DEL CERRO_05Wa-61_160184_A213</t>
  </si>
  <si>
    <t>A216</t>
  </si>
  <si>
    <t>POTRERILLO PIE DEL CERRO_05Wa-61_160184_A216</t>
  </si>
  <si>
    <t>A218</t>
  </si>
  <si>
    <t>POTRERILLO PIE DEL CERRO_05Wa-61_160184_A218</t>
  </si>
  <si>
    <t>A219</t>
  </si>
  <si>
    <t>POTRERILLO PIE DEL CERRO_05Wa-61_160184_A219</t>
  </si>
  <si>
    <t>A221</t>
  </si>
  <si>
    <t>POTRERILLO PIE DEL CERRO_05Wa-61_160184_A221</t>
  </si>
  <si>
    <t>A222</t>
  </si>
  <si>
    <t>POTRERILLO PIE DEL CERRO_05Wa-61_160184_A222</t>
  </si>
  <si>
    <t>A223</t>
  </si>
  <si>
    <t>POTRERILLO PIE DEL CERRO_05Wa-61_160184_A223</t>
  </si>
  <si>
    <t>A224</t>
  </si>
  <si>
    <t>POTRERILLO PIE DEL CERRO_05Wa-61_160184_A224</t>
  </si>
  <si>
    <t>A225</t>
  </si>
  <si>
    <t>POTRERILLO PIE DEL CERRO_05Wa-61_160184_A225</t>
  </si>
  <si>
    <t>A226</t>
  </si>
  <si>
    <t>POTRERILLO PIE DEL CERRO_05Wa-61_160184_A226</t>
  </si>
  <si>
    <t>A227</t>
  </si>
  <si>
    <t>POTRERILLO PIE DEL CERRO_05Wa-61_160184_A227</t>
  </si>
  <si>
    <t>A228</t>
  </si>
  <si>
    <t>POTRERILLO PIE DEL CERRO_05Wa-61_160184_A228</t>
  </si>
  <si>
    <t>A232</t>
  </si>
  <si>
    <t>POTRERILLO PIE DEL CERRO_05Wa-61_160184_A232</t>
  </si>
  <si>
    <t>A234</t>
  </si>
  <si>
    <t>POTRERILLO PIE DEL CERRO_05Wa-61_160184_A234</t>
  </si>
  <si>
    <t>A239</t>
  </si>
  <si>
    <t>POTRERILLO PIE DEL CERRO_05Wa-61_160184_A239</t>
  </si>
  <si>
    <t>A243</t>
  </si>
  <si>
    <t>POTRERILLO PIE DEL CERRO_05Wa-61_160184_A243</t>
  </si>
  <si>
    <t>A244</t>
  </si>
  <si>
    <t>POTRERILLO PIE DEL CERRO_05Wa-61_160184_A244</t>
  </si>
  <si>
    <t>A245</t>
  </si>
  <si>
    <t>POTRERILLO PIE DEL CERRO_05Wa-61_160184_A245</t>
  </si>
  <si>
    <t>A246</t>
  </si>
  <si>
    <t>POTRERILLO PIE DEL CERRO_05Wa-61_160184_A246</t>
  </si>
  <si>
    <t>A252</t>
  </si>
  <si>
    <t>POTRERILLO PIE DEL CERRO_05Wa-61_160184_A252</t>
  </si>
  <si>
    <t>A256</t>
  </si>
  <si>
    <t>POTRERILLO PIE DEL CERRO_05Wa-61_160184_A256</t>
  </si>
  <si>
    <t>A257</t>
  </si>
  <si>
    <t>POTRERILLO PIE DEL CERRO_05Wa-61_160184_A257</t>
  </si>
  <si>
    <t>A259</t>
  </si>
  <si>
    <t>POTRERILLO PIE DEL CERRO_05Wa-61_160184_A259</t>
  </si>
  <si>
    <t>A261</t>
  </si>
  <si>
    <t>POTRERILLO PIE DEL CERRO_05Wa-61_160184_A261</t>
  </si>
  <si>
    <t>A262</t>
  </si>
  <si>
    <t>POTRERILLO PIE DEL CERRO_05Wa-61_160184_A262</t>
  </si>
  <si>
    <t>A263</t>
  </si>
  <si>
    <t>POTRERILLO PIE DEL CERRO_05Wa-61_160184_A263</t>
  </si>
  <si>
    <t>A264</t>
  </si>
  <si>
    <t>POTRERILLO PIE DEL CERRO_05Wa-61_160184_A264</t>
  </si>
  <si>
    <t>A269</t>
  </si>
  <si>
    <t>POTRERILLO PIE DEL CERRO_05Wa-61_160184_A269</t>
  </si>
  <si>
    <t>A273</t>
  </si>
  <si>
    <t>POTRERILLO PIE DEL CERRO_05Wa-61_160184_A273</t>
  </si>
  <si>
    <t>A276</t>
  </si>
  <si>
    <t>POTRERILLO PIE DEL CERRO_05Wa-61_160184_A276</t>
  </si>
  <si>
    <t>A280</t>
  </si>
  <si>
    <t>POTRERILLO PIE DEL CERRO_05Wa-61_160184_A280</t>
  </si>
  <si>
    <t>A282</t>
  </si>
  <si>
    <t>POTRERILLO PIE DEL CERRO_05Wa-61_160184_A282</t>
  </si>
  <si>
    <t>A283</t>
  </si>
  <si>
    <t>POTRERILLO PIE DEL CERRO_05Wa-61_160184_A283</t>
  </si>
  <si>
    <t>A284</t>
  </si>
  <si>
    <t>POTRERILLO PIE DEL CERRO_05Wa-61_160184_A284</t>
  </si>
  <si>
    <t>A285</t>
  </si>
  <si>
    <t>POTRERILLO PIE DEL CERRO_05Wa-61_160184_A285</t>
  </si>
  <si>
    <t>A286</t>
  </si>
  <si>
    <t>POTRERILLO PIE DEL CERRO_05Wa-61_160184_A286</t>
  </si>
  <si>
    <t>A291</t>
  </si>
  <si>
    <t>POTRERILLO PIE DEL CERRO_05Wa-61_160184_A291</t>
  </si>
  <si>
    <t>A295</t>
  </si>
  <si>
    <t>POTRERILLO PIE DEL CERRO_05Wa-61_160184_A295</t>
  </si>
  <si>
    <t>A296</t>
  </si>
  <si>
    <t>POTRERILLO PIE DEL CERRO_05Wa-61_160184_A296</t>
  </si>
  <si>
    <t>A297</t>
  </si>
  <si>
    <t>POTRERILLO PIE DEL CERRO_05Wa-61_160184_A297</t>
  </si>
  <si>
    <t>A298</t>
  </si>
  <si>
    <t>POTRERILLO PIE DEL CERRO_05Wa-61_160184_A298</t>
  </si>
  <si>
    <t>A302</t>
  </si>
  <si>
    <t>POTRERILLO PIE DEL CERRO_05Wa-61_160184_A302</t>
  </si>
  <si>
    <t>A305</t>
  </si>
  <si>
    <t>POTRERILLO PIE DEL CERRO_05Wa-61_160184_A305</t>
  </si>
  <si>
    <t>A308</t>
  </si>
  <si>
    <t>POTRERILLO PIE DEL CERRO_05Wa-61_160184_A308</t>
  </si>
  <si>
    <t>A313</t>
  </si>
  <si>
    <t>POTRERILLO PIE DEL CERRO_05Wa-61_160184_A313</t>
  </si>
  <si>
    <t>A317</t>
  </si>
  <si>
    <t>POTRERILLO PIE DEL CERRO_05Wa-61_160184_A317</t>
  </si>
  <si>
    <t>A320</t>
  </si>
  <si>
    <t>POTRERILLO PIE DEL CERRO_05Wa-61_160184_A320</t>
  </si>
  <si>
    <t>A324</t>
  </si>
  <si>
    <t>POTRERILLO PIE DEL CERRO_05Wa-61_160184_A324</t>
  </si>
  <si>
    <t>A327</t>
  </si>
  <si>
    <t>POTRERILLO PIE DEL CERRO_05Wa-61_160184_A327</t>
  </si>
  <si>
    <t>A328</t>
  </si>
  <si>
    <t>POTRERILLO PIE DEL CERRO_05Wa-61_160184_A328</t>
  </si>
  <si>
    <t>A329</t>
  </si>
  <si>
    <t>POTRERILLO PIE DEL CERRO_05Wa-61_160184_A329</t>
  </si>
  <si>
    <t>A330</t>
  </si>
  <si>
    <t>POTRERILLO PIE DEL CERRO_05Wa-61_160184_A330</t>
  </si>
  <si>
    <t>A334</t>
  </si>
  <si>
    <t>POTRERILLO PIE DEL CERRO_05Wa-61_160184_A334</t>
  </si>
  <si>
    <t>A337</t>
  </si>
  <si>
    <t>POTRERILLO PIE DEL CERRO_05Wa-61_160184_A337</t>
  </si>
  <si>
    <t>A340</t>
  </si>
  <si>
    <t>POTRERILLO PIE DEL CERRO_05Wa-61_160184_A340</t>
  </si>
  <si>
    <t>A343</t>
  </si>
  <si>
    <t>POTRERILLO PIE DEL CERRO_05Wa-61_160184_A343</t>
  </si>
  <si>
    <t>A344</t>
  </si>
  <si>
    <t>EL PEDREGAL_05Wbs1-61_160191_A344</t>
  </si>
  <si>
    <t>EL PEDREGAL_05Wbs1-61_160192_A344</t>
  </si>
  <si>
    <t>EL PEDREGAL_05Wbs1-61_66558_A344</t>
  </si>
  <si>
    <t>A345</t>
  </si>
  <si>
    <t>EL PEDREGAL_05Wbs1-61_160191_A345</t>
  </si>
  <si>
    <t>EL PEDREGAL_05Wbs1-61_160192_A345</t>
  </si>
  <si>
    <t>EL PEDREGAL_05Wbs1-61_66558_A345</t>
  </si>
  <si>
    <t>A346</t>
  </si>
  <si>
    <t>EL PEDREGAL_05Wbs1-61_160191_A346</t>
  </si>
  <si>
    <t>EL PEDREGAL_05Wbs1-61_160192_A346</t>
  </si>
  <si>
    <t>EL PEDREGAL_05Wbs1-61_66558_A346</t>
  </si>
  <si>
    <t>A347</t>
  </si>
  <si>
    <t>EL PEDREGAL_05Wbs1-61_160191_A347</t>
  </si>
  <si>
    <t>EL PEDREGAL_05Wbs1-61_160192_A347</t>
  </si>
  <si>
    <t>EL PEDREGAL_05Wbs1-61_66558_A347</t>
  </si>
  <si>
    <t>A348</t>
  </si>
  <si>
    <t>EL PEDREGAL_05Wbs1-61_160191_A348</t>
  </si>
  <si>
    <t>EL PEDREGAL_05Wbs1-61_160192_A348</t>
  </si>
  <si>
    <t>EL PEDREGAL_05Wbs1-61_66558_A348</t>
  </si>
  <si>
    <t>A349</t>
  </si>
  <si>
    <t>EL PEDREGAL_05Wbs1-61_160191_A349</t>
  </si>
  <si>
    <t>EL PEDREGAL_05Wbs1-61_160192_A349</t>
  </si>
  <si>
    <t>EL PEDREGAL_05Wbs1-61_66558_A349</t>
  </si>
  <si>
    <t>A353</t>
  </si>
  <si>
    <t>EL PEDREGAL_05Wbs1-61_160191_A353</t>
  </si>
  <si>
    <t>EL PEDREGAL_05Wbs1-61_160192_A353</t>
  </si>
  <si>
    <t>EL PEDREGAL_05Wbs1-61_66558_A353</t>
  </si>
  <si>
    <t>A354</t>
  </si>
  <si>
    <t>EL PEDREGAL_05Wbs1-61_160191_A354</t>
  </si>
  <si>
    <t>EL PEDREGAL_05Wbs1-61_160192_A354</t>
  </si>
  <si>
    <t>EL PEDREGAL_05Wbs1-61_66558_A354</t>
  </si>
  <si>
    <t>A355</t>
  </si>
  <si>
    <t>EL PEDREGAL_05Wbs1-61_160191_A355</t>
  </si>
  <si>
    <t>EL PEDREGAL_05Wbs1-61_160192_A355</t>
  </si>
  <si>
    <t>EL PEDREGAL_05Wbs1-61_66558_A355</t>
  </si>
  <si>
    <t>A356</t>
  </si>
  <si>
    <t>EL PEDREGAL_05Wbs1-61_160191_A356</t>
  </si>
  <si>
    <t>EL PEDREGAL_05Wbs1-61_160192_A356</t>
  </si>
  <si>
    <t>EL PEDREGAL_05Wbs1-61_66558_A356</t>
  </si>
  <si>
    <t>A357</t>
  </si>
  <si>
    <t>EL PEDREGAL_05Wbs1-61_160191_A357</t>
  </si>
  <si>
    <t>EL PEDREGAL_05Wbs1-61_160192_A357</t>
  </si>
  <si>
    <t>EL PEDREGAL_05Wbs1-61_66558_A357</t>
  </si>
  <si>
    <t>A359</t>
  </si>
  <si>
    <t>EL PEDREGAL_05Wbs1-61_160191_A359</t>
  </si>
  <si>
    <t>EL PEDREGAL_05Wbs1-61_160192_A359</t>
  </si>
  <si>
    <t>EL PEDREGAL_05Wbs1-61_66558_A359</t>
  </si>
  <si>
    <t>A360</t>
  </si>
  <si>
    <t>EL PEDREGAL_05Wbs1-61_160191_A360</t>
  </si>
  <si>
    <t>EL PEDREGAL_05Wbs1-61_160192_A360</t>
  </si>
  <si>
    <t>EL PEDREGAL_05Wbs1-61_66558_A360</t>
  </si>
  <si>
    <t>A361</t>
  </si>
  <si>
    <t>EL PEDREGAL_05Wbs1-61_160191_A361</t>
  </si>
  <si>
    <t>EL PEDREGAL_05Wbs1-61_160192_A361</t>
  </si>
  <si>
    <t>EL PEDREGAL_05Wbs1-61_66558_A361</t>
  </si>
  <si>
    <t>A365</t>
  </si>
  <si>
    <t>EL PEDREGAL_05Wbs1-61_160191_A365</t>
  </si>
  <si>
    <t>EL PEDREGAL_05Wbs1-61_160192_A365</t>
  </si>
  <si>
    <t>EL PEDREGAL_05Wbs1-61_66558_A365</t>
  </si>
  <si>
    <t>A366</t>
  </si>
  <si>
    <t>EL PEDREGAL_05Wbs1-61_160191_A366</t>
  </si>
  <si>
    <t>EL PEDREGAL_05Wbs1-61_160192_A366</t>
  </si>
  <si>
    <t>EL PEDREGAL_05Wbs1-61_66558_A366</t>
  </si>
  <si>
    <t>A368</t>
  </si>
  <si>
    <t>EL PEDREGAL_05Wbs1-61_160191_A368</t>
  </si>
  <si>
    <t>EL PEDREGAL_05Wbs1-61_160192_A368</t>
  </si>
  <si>
    <t>EL PEDREGAL_05Wbs1-61_66558_A368</t>
  </si>
  <si>
    <t>A369</t>
  </si>
  <si>
    <t>EL PEDREGAL_05Wbs1-61_160191_A369</t>
  </si>
  <si>
    <t>EL PEDREGAL_05Wbs1-61_160192_A369</t>
  </si>
  <si>
    <t>EL PEDREGAL_05Wbs1-61_66558_A369</t>
  </si>
  <si>
    <t>A370</t>
  </si>
  <si>
    <t>EL PEDREGAL_05Wbs1-61_160191_A370</t>
  </si>
  <si>
    <t>EL PEDREGAL_05Wbs1-61_160192_A370</t>
  </si>
  <si>
    <t>EL PEDREGAL_05Wbs1-61_66558_A370</t>
  </si>
  <si>
    <t>A371</t>
  </si>
  <si>
    <t>EL PEDREGAL_05Wbs1-61_160191_A371</t>
  </si>
  <si>
    <t>EL PEDREGAL_05Wbs1-61_160192_A371</t>
  </si>
  <si>
    <t>EL PEDREGAL_05Wbs1-61_66558_A371</t>
  </si>
  <si>
    <t>A372</t>
  </si>
  <si>
    <t>EL PEDREGAL_05Wbs1-61_160191_A372</t>
  </si>
  <si>
    <t>EL PEDREGAL_05Wbs1-61_160192_A372</t>
  </si>
  <si>
    <t>EL PEDREGAL_05Wbs1-61_66558_A372</t>
  </si>
  <si>
    <t>A373</t>
  </si>
  <si>
    <t>EL PEDREGAL_05Wbs1-61_160191_A373</t>
  </si>
  <si>
    <t>EL PEDREGAL_05Wbs1-61_160192_A373</t>
  </si>
  <si>
    <t>EL PEDREGAL_05Wbs1-61_66558_A373</t>
  </si>
  <si>
    <t>A376</t>
  </si>
  <si>
    <t>EL PEDREGAL_05Wbs1-61_160191_A376</t>
  </si>
  <si>
    <t>EL PEDREGAL_05Wbs1-61_160192_A376</t>
  </si>
  <si>
    <t>EL PEDREGAL_05Wbs1-61_66558_A376</t>
  </si>
  <si>
    <t>A378</t>
  </si>
  <si>
    <t>EL PEDREGAL_05Wbs1-61_160191_A378</t>
  </si>
  <si>
    <t>EL PEDREGAL_05Wbs1-61_160192_A378</t>
  </si>
  <si>
    <t>EL PEDREGAL_05Wbs1-61_66558_A378</t>
  </si>
  <si>
    <t>A382</t>
  </si>
  <si>
    <t>EL PEDREGAL_05Wbs1-61_160191_A382</t>
  </si>
  <si>
    <t>EL PEDREGAL_05Wbs1-61_160192_A382</t>
  </si>
  <si>
    <t>EL PEDREGAL_05Wbs1-61_66558_A382</t>
  </si>
  <si>
    <t>A385</t>
  </si>
  <si>
    <t>EL PEDREGAL_05Wbs1-61_160191_A385</t>
  </si>
  <si>
    <t>EL PEDREGAL_05Wbs1-61_160192_A385</t>
  </si>
  <si>
    <t>EL PEDREGAL_05Wbs1-61_66558_A385</t>
  </si>
  <si>
    <t>A386</t>
  </si>
  <si>
    <t>EL PEDREGAL_05Wbs1-61_160191_A386</t>
  </si>
  <si>
    <t>EL PEDREGAL_05Wbs1-61_160192_A386</t>
  </si>
  <si>
    <t>EL PEDREGAL_05Wbs1-61_66558_A386</t>
  </si>
  <si>
    <t>A387</t>
  </si>
  <si>
    <t>EL PEDREGAL_05Wbs1-61_160191_A387</t>
  </si>
  <si>
    <t>EL PEDREGAL_05Wbs1-61_160192_A387</t>
  </si>
  <si>
    <t>EL PEDREGAL_05Wbs1-61_66558_A387</t>
  </si>
  <si>
    <t>A392</t>
  </si>
  <si>
    <t>EL PEDREGAL_05Wbs1-61_160191_A392</t>
  </si>
  <si>
    <t>EL PEDREGAL_05Wbs1-61_160192_A392</t>
  </si>
  <si>
    <t>EL PEDREGAL_05Wbs1-61_66558_A392</t>
  </si>
  <si>
    <t>A395</t>
  </si>
  <si>
    <t>EL PEDREGAL_05Wbs1-61_160191_A395</t>
  </si>
  <si>
    <t>EL PEDREGAL_05Wbs1-61_160192_A395</t>
  </si>
  <si>
    <t>EL PEDREGAL_05Wbs1-61_66558_A395</t>
  </si>
  <si>
    <t>A396</t>
  </si>
  <si>
    <t>EL PEDREGAL_05Wbs1-61_160191_A396</t>
  </si>
  <si>
    <t>EL PEDREGAL_05Wbs1-61_160192_A396</t>
  </si>
  <si>
    <t>EL PEDREGAL_05Wbs1-61_66558_A396</t>
  </si>
  <si>
    <t>A397</t>
  </si>
  <si>
    <t>EL PEDREGAL_05Wbs1-61_160191_A397</t>
  </si>
  <si>
    <t>EL PEDREGAL_05Wbs1-61_160192_A397</t>
  </si>
  <si>
    <t>EL PEDREGAL_05Wbs1-61_66558_A397</t>
  </si>
  <si>
    <t>A399</t>
  </si>
  <si>
    <t>EL PEDREGAL_05Wbs1-61_160191_A399</t>
  </si>
  <si>
    <t>EL PEDREGAL_05Wbs1-61_160192_A399</t>
  </si>
  <si>
    <t>EL PEDREGAL_05Wbs1-61_66558_A399</t>
  </si>
  <si>
    <t>A400</t>
  </si>
  <si>
    <t>EL PEDREGAL_05Wbs1-61_160191_A400</t>
  </si>
  <si>
    <t>EL PEDREGAL_05Wbs1-61_160192_A400</t>
  </si>
  <si>
    <t>EL PEDREGAL_05Wbs1-61_66558_A400</t>
  </si>
  <si>
    <t>A401</t>
  </si>
  <si>
    <t>EL PEDREGAL_05Wbs1-61_160191_A401</t>
  </si>
  <si>
    <t>EL PEDREGAL_05Wbs1-61_160192_A401</t>
  </si>
  <si>
    <t>EL PEDREGAL_05Wbs1-61_66558_A401</t>
  </si>
  <si>
    <t>A405</t>
  </si>
  <si>
    <t>EL PEDREGAL_05Wbs1-61_160191_A405</t>
  </si>
  <si>
    <t>EL PEDREGAL_05Wbs1-61_160192_A405</t>
  </si>
  <si>
    <t>EL PEDREGAL_05Wbs1-61_66558_A405</t>
  </si>
  <si>
    <t>A408</t>
  </si>
  <si>
    <t>EL PEDREGAL_05Wbs1-61_160191_A408</t>
  </si>
  <si>
    <t>EL PEDREGAL_05Wbs1-61_160192_A408</t>
  </si>
  <si>
    <t>EL PEDREGAL_05Wbs1-61_66558_A408</t>
  </si>
  <si>
    <t>A410</t>
  </si>
  <si>
    <t>EL PEDREGAL_05Wbs1-61_160191_A410</t>
  </si>
  <si>
    <t>EL PEDREGAL_05Wbs1-61_160192_A410</t>
  </si>
  <si>
    <t>EL PEDREGAL_05Wbs1-61_66558_A410</t>
  </si>
  <si>
    <t>A413</t>
  </si>
  <si>
    <t>EL PEDREGAL_05Wbs1-61_160191_A413</t>
  </si>
  <si>
    <t>EL PEDREGAL_05Wbs1-61_160192_A413</t>
  </si>
  <si>
    <t>EL PEDREGAL_05Wbs1-61_66558_A413</t>
  </si>
  <si>
    <t>A414</t>
  </si>
  <si>
    <t>EL PEDREGAL_05Wbs1-61_160191_A414</t>
  </si>
  <si>
    <t>EL PEDREGAL_05Wbs1-61_160192_A414</t>
  </si>
  <si>
    <t>EL PEDREGAL_05Wbs1-61_66558_A414</t>
  </si>
  <si>
    <t>A415</t>
  </si>
  <si>
    <t>EL PEDREGAL_05Wbs1-61_160191_A415</t>
  </si>
  <si>
    <t>EL PEDREGAL_05Wbs1-61_160192_A415</t>
  </si>
  <si>
    <t>EL PEDREGAL_05Wbs1-61_66558_A415</t>
  </si>
  <si>
    <t>A416</t>
  </si>
  <si>
    <t>EL PEDREGAL_05Wbs1-61_160191_A416</t>
  </si>
  <si>
    <t>EL PEDREGAL_05Wbs1-61_160192_A416</t>
  </si>
  <si>
    <t>EL PEDREGAL_05Wbs1-61_66558_A416</t>
  </si>
  <si>
    <t>A417</t>
  </si>
  <si>
    <t>EL PEDREGAL_05Wbs1-61_160191_A417</t>
  </si>
  <si>
    <t>EL PEDREGAL_05Wbs1-61_160192_A417</t>
  </si>
  <si>
    <t>EL PEDREGAL_05Wbs1-61_66558_A417</t>
  </si>
  <si>
    <t>A421</t>
  </si>
  <si>
    <t>EL PEDREGAL_05Wbs1-61_160191_A421</t>
  </si>
  <si>
    <t>EL PEDREGAL_05Wbs1-61_160192_A421</t>
  </si>
  <si>
    <t>EL PEDREGAL_05Wbs1-61_66558_A421</t>
  </si>
  <si>
    <t>A424</t>
  </si>
  <si>
    <t>EL PEDREGAL_05Wbs1-61_160191_A424</t>
  </si>
  <si>
    <t>EL PEDREGAL_05Wbs1-61_160192_A424</t>
  </si>
  <si>
    <t>EL PEDREGAL_05Wbs1-61_66558_A424</t>
  </si>
  <si>
    <t>A425</t>
  </si>
  <si>
    <t>EL PEDREGAL_05Wbs1-61_160191_A425</t>
  </si>
  <si>
    <t>EL PEDREGAL_05Wbs1-61_160192_A425</t>
  </si>
  <si>
    <t>EL PEDREGAL_05Wbs1-61_66558_A425</t>
  </si>
  <si>
    <t>A426</t>
  </si>
  <si>
    <t>EL PEDREGAL_05Wbs1-61_160191_A426</t>
  </si>
  <si>
    <t>EL PEDREGAL_05Wbs1-61_160192_A426</t>
  </si>
  <si>
    <t>EL PEDREGAL_05Wbs1-61_66558_A426</t>
  </si>
  <si>
    <t>A429</t>
  </si>
  <si>
    <t>EL PEDREGAL_05Wbs1-61_160191_A429</t>
  </si>
  <si>
    <t>EL PEDREGAL_05Wbs1-61_160192_A429</t>
  </si>
  <si>
    <t>EL PEDREGAL_05Wbs1-61_66558_A429</t>
  </si>
  <si>
    <t>A431</t>
  </si>
  <si>
    <t>EL PEDREGAL_05Wbs1-61_160191_A431</t>
  </si>
  <si>
    <t>EL PEDREGAL_05Wbs1-61_160192_A431</t>
  </si>
  <si>
    <t>EL PEDREGAL_05Wbs1-61_66558_A431</t>
  </si>
  <si>
    <t>A433</t>
  </si>
  <si>
    <t>EL PEDREGAL_05Wbs1-61_160191_A433</t>
  </si>
  <si>
    <t>EL PEDREGAL_05Wbs1-61_160192_A433</t>
  </si>
  <si>
    <t>EL PEDREGAL_05Wbs1-61_66558_A433</t>
  </si>
  <si>
    <t>A437</t>
  </si>
  <si>
    <t>EL PEDREGAL_05Wbs1-61_160191_A437</t>
  </si>
  <si>
    <t>EL PEDREGAL_05Wbs1-61_160192_A437</t>
  </si>
  <si>
    <t>EL PEDREGAL_05Wbs1-61_66558_A437</t>
  </si>
  <si>
    <t>A440</t>
  </si>
  <si>
    <t>EL PEDREGAL_05Wbs1-61_160191_A440</t>
  </si>
  <si>
    <t>EL PEDREGAL_05Wbs1-61_160192_A440</t>
  </si>
  <si>
    <t>EL PEDREGAL_05Wbs1-61_66558_A440</t>
  </si>
  <si>
    <t>A442</t>
  </si>
  <si>
    <t>EL PEDREGAL_05Wbs1-61_160191_A442</t>
  </si>
  <si>
    <t>EL PEDREGAL_05Wbs1-61_160192_A442</t>
  </si>
  <si>
    <t>EL PEDREGAL_05Wbs1-61_66558_A442</t>
  </si>
  <si>
    <t>A445</t>
  </si>
  <si>
    <t>EL PEDREGAL_05Wbs1-61_160191_A445</t>
  </si>
  <si>
    <t>EL PEDREGAL_05Wbs1-61_160192_A445</t>
  </si>
  <si>
    <t>EL PEDREGAL_05Wbs1-61_66558_A445</t>
  </si>
  <si>
    <t>A447</t>
  </si>
  <si>
    <t>EL PEDREGAL_05Wbs1-61_160191_A447</t>
  </si>
  <si>
    <t>EL PEDREGAL_05Wbs1-61_160192_A447</t>
  </si>
  <si>
    <t>EL PEDREGAL_05Wbs1-61_66558_A447</t>
  </si>
  <si>
    <t>A448</t>
  </si>
  <si>
    <t>EL PEDREGAL_05Wbs1-61_160191_A448</t>
  </si>
  <si>
    <t>EL PEDREGAL_05Wbs1-61_160192_A448</t>
  </si>
  <si>
    <t>EL PEDREGAL_05Wbs1-61_66558_A448</t>
  </si>
  <si>
    <t>A449</t>
  </si>
  <si>
    <t>EL PEDREGAL_05Wbs1-61_160191_A449</t>
  </si>
  <si>
    <t>EL PEDREGAL_05Wbs1-61_160192_A449</t>
  </si>
  <si>
    <t>EL PEDREGAL_05Wbs1-61_66558_A449</t>
  </si>
  <si>
    <t>A452</t>
  </si>
  <si>
    <t>EL PEDREGAL_05Wbs1-61_160191_A452</t>
  </si>
  <si>
    <t>EL PEDREGAL_05Wbs1-61_160192_A452</t>
  </si>
  <si>
    <t>EL PEDREGAL_05Wbs1-61_66558_A452</t>
  </si>
  <si>
    <t>A454</t>
  </si>
  <si>
    <t>EL PEDREGAL_05Wbs1-61_160191_A454</t>
  </si>
  <si>
    <t>EL PEDREGAL_05Wbs1-61_160192_A454</t>
  </si>
  <si>
    <t>EL PEDREGAL_05Wbs1-61_66558_A454</t>
  </si>
  <si>
    <t>A456</t>
  </si>
  <si>
    <t>EL PEDREGAL_05Wbs1-61_160191_A456</t>
  </si>
  <si>
    <t>EL PEDREGAL_05Wbs1-61_160192_A456</t>
  </si>
  <si>
    <t>EL PEDREGAL_05Wbs1-61_66558_A456</t>
  </si>
  <si>
    <t>A458</t>
  </si>
  <si>
    <t>EL PEDREGAL_05Wbs1-61_160191_A458</t>
  </si>
  <si>
    <t>EL PEDREGAL_05Wbs1-61_160192_A458</t>
  </si>
  <si>
    <t>EL PEDREGAL_05Wbs1-61_66558_A458</t>
  </si>
  <si>
    <t>A459</t>
  </si>
  <si>
    <t>EL PEDREGAL_06Wa-55_160181_A459</t>
  </si>
  <si>
    <t>EL PEDREGAL_06Wa-55_160182_A459</t>
  </si>
  <si>
    <t>LAGUNA DEL PILAR_06Wa-55_160181_A459</t>
  </si>
  <si>
    <t>LAGUNA DEL PILAR_06Wa-55_164169_A459</t>
  </si>
  <si>
    <t>LAGUNA DEL PILAR_06Wa-55_66548_A459</t>
  </si>
  <si>
    <t>NA_06Wa-55_160183_A459</t>
  </si>
  <si>
    <t>NA_06Wa-55_164169_A459</t>
  </si>
  <si>
    <t>A460</t>
  </si>
  <si>
    <t>EL PEDREGAL_06Wa-55_160181_A460</t>
  </si>
  <si>
    <t>EL PEDREGAL_06Wa-55_160182_A460</t>
  </si>
  <si>
    <t>LAGUNA DEL PILAR_06Wa-55_160181_A460</t>
  </si>
  <si>
    <t>LAGUNA DEL PILAR_06Wa-55_164169_A460</t>
  </si>
  <si>
    <t>LAGUNA DEL PILAR_06Wa-55_66548_A460</t>
  </si>
  <si>
    <t>NA_06Wa-55_160183_A460</t>
  </si>
  <si>
    <t>NA_06Wa-55_164169_A460</t>
  </si>
  <si>
    <t>A461</t>
  </si>
  <si>
    <t>EL PEDREGAL_06Wa-55_160181_A461</t>
  </si>
  <si>
    <t>EL PEDREGAL_06Wa-55_160182_A461</t>
  </si>
  <si>
    <t>LAGUNA DEL PILAR_06Wa-55_160181_A461</t>
  </si>
  <si>
    <t>LAGUNA DEL PILAR_06Wa-55_164169_A461</t>
  </si>
  <si>
    <t>LAGUNA DEL PILAR_06Wa-55_66548_A461</t>
  </si>
  <si>
    <t>NA_06Wa-55_160183_A461</t>
  </si>
  <si>
    <t>NA_06Wa-55_164169_A461</t>
  </si>
  <si>
    <t>A462</t>
  </si>
  <si>
    <t>EL PEDREGAL_06Wa-55_160181_A462</t>
  </si>
  <si>
    <t>EL PEDREGAL_06Wa-55_160182_A462</t>
  </si>
  <si>
    <t>LAGUNA DEL PILAR_06Wa-55_160181_A462</t>
  </si>
  <si>
    <t>LAGUNA DEL PILAR_06Wa-55_164169_A462</t>
  </si>
  <si>
    <t>LAGUNA DEL PILAR_06Wa-55_66548_A462</t>
  </si>
  <si>
    <t>NA_06Wa-55_160183_A462</t>
  </si>
  <si>
    <t>NA_06Wa-55_164169_A462</t>
  </si>
  <si>
    <t>A463</t>
  </si>
  <si>
    <t>EL PEDREGAL_06Wa-55_160181_A463</t>
  </si>
  <si>
    <t>EL PEDREGAL_06Wa-55_160182_A463</t>
  </si>
  <si>
    <t>LAGUNA DEL PILAR_06Wa-55_160181_A463</t>
  </si>
  <si>
    <t>LAGUNA DEL PILAR_06Wa-55_164169_A463</t>
  </si>
  <si>
    <t>LAGUNA DEL PILAR_06Wa-55_66548_A463</t>
  </si>
  <si>
    <t>NA_06Wa-55_160183_A463</t>
  </si>
  <si>
    <t>NA_06Wa-55_164169_A463</t>
  </si>
  <si>
    <t>A464</t>
  </si>
  <si>
    <t>EL PEDREGAL_06Wa-55_160181_A464</t>
  </si>
  <si>
    <t>EL PEDREGAL_06Wa-55_160182_A464</t>
  </si>
  <si>
    <t>LAGUNA DEL PILAR_06Wa-55_160181_A464</t>
  </si>
  <si>
    <t>LAGUNA DEL PILAR_06Wa-55_164169_A464</t>
  </si>
  <si>
    <t>LAGUNA DEL PILAR_06Wa-55_66548_A464</t>
  </si>
  <si>
    <t>NA_06Wa-55_160183_A464</t>
  </si>
  <si>
    <t>NA_06Wa-55_164169_A464</t>
  </si>
  <si>
    <t>A468</t>
  </si>
  <si>
    <t>EL PEDREGAL_06Wa-55_160181_A468</t>
  </si>
  <si>
    <t>EL PEDREGAL_06Wa-55_160182_A468</t>
  </si>
  <si>
    <t>LAGUNA DEL PILAR_06Wa-55_160181_A468</t>
  </si>
  <si>
    <t>LAGUNA DEL PILAR_06Wa-55_164169_A468</t>
  </si>
  <si>
    <t>LAGUNA DEL PILAR_06Wa-55_66548_A468</t>
  </si>
  <si>
    <t>NA_06Wa-55_160183_A468</t>
  </si>
  <si>
    <t>NA_06Wa-55_164169_A468</t>
  </si>
  <si>
    <t>A469</t>
  </si>
  <si>
    <t>EL PEDREGAL_06Wa-55_160181_A469</t>
  </si>
  <si>
    <t>EL PEDREGAL_06Wa-55_160182_A469</t>
  </si>
  <si>
    <t>LAGUNA DEL PILAR_06Wa-55_160181_A469</t>
  </si>
  <si>
    <t>LAGUNA DEL PILAR_06Wa-55_164169_A469</t>
  </si>
  <si>
    <t>LAGUNA DEL PILAR_06Wa-55_66548_A469</t>
  </si>
  <si>
    <t>NA_06Wa-55_160183_A469</t>
  </si>
  <si>
    <t>NA_06Wa-55_164169_A469</t>
  </si>
  <si>
    <t>A470</t>
  </si>
  <si>
    <t>EL PEDREGAL_06Wa-55_160181_A470</t>
  </si>
  <si>
    <t>EL PEDREGAL_06Wa-55_160182_A470</t>
  </si>
  <si>
    <t>LAGUNA DEL PILAR_06Wa-55_160181_A470</t>
  </si>
  <si>
    <t>LAGUNA DEL PILAR_06Wa-55_164169_A470</t>
  </si>
  <si>
    <t>LAGUNA DEL PILAR_06Wa-55_66548_A470</t>
  </si>
  <si>
    <t>NA_06Wa-55_160183_A470</t>
  </si>
  <si>
    <t>NA_06Wa-55_164169_A470</t>
  </si>
  <si>
    <t>A471</t>
  </si>
  <si>
    <t>EL PEDREGAL_06Wa-55_160181_A471</t>
  </si>
  <si>
    <t>EL PEDREGAL_06Wa-55_160182_A471</t>
  </si>
  <si>
    <t>LAGUNA DEL PILAR_06Wa-55_160181_A471</t>
  </si>
  <si>
    <t>LAGUNA DEL PILAR_06Wa-55_164169_A471</t>
  </si>
  <si>
    <t>LAGUNA DEL PILAR_06Wa-55_66548_A471</t>
  </si>
  <si>
    <t>NA_06Wa-55_160183_A471</t>
  </si>
  <si>
    <t>NA_06Wa-55_164169_A471</t>
  </si>
  <si>
    <t>A472</t>
  </si>
  <si>
    <t>EL PEDREGAL_06Wa-55_160181_A472</t>
  </si>
  <si>
    <t>EL PEDREGAL_06Wa-55_160182_A472</t>
  </si>
  <si>
    <t>LAGUNA DEL PILAR_06Wa-55_160181_A472</t>
  </si>
  <si>
    <t>LAGUNA DEL PILAR_06Wa-55_164169_A472</t>
  </si>
  <si>
    <t>LAGUNA DEL PILAR_06Wa-55_66548_A472</t>
  </si>
  <si>
    <t>NA_06Wa-55_160183_A472</t>
  </si>
  <si>
    <t>NA_06Wa-55_164169_A472</t>
  </si>
  <si>
    <t>A473</t>
  </si>
  <si>
    <t>EL PEDREGAL_06Wa-55_160181_A473</t>
  </si>
  <si>
    <t>EL PEDREGAL_06Wa-55_160182_A473</t>
  </si>
  <si>
    <t>LAGUNA DEL PILAR_06Wa-55_160181_A473</t>
  </si>
  <si>
    <t>LAGUNA DEL PILAR_06Wa-55_164169_A473</t>
  </si>
  <si>
    <t>LAGUNA DEL PILAR_06Wa-55_66548_A473</t>
  </si>
  <si>
    <t>NA_06Wa-55_160183_A473</t>
  </si>
  <si>
    <t>NA_06Wa-55_164169_A473</t>
  </si>
  <si>
    <t>A475</t>
  </si>
  <si>
    <t>EL PEDREGAL_06Wa-55_160181_A475</t>
  </si>
  <si>
    <t>EL PEDREGAL_06Wa-55_160182_A475</t>
  </si>
  <si>
    <t>LAGUNA DEL PILAR_06Wa-55_160181_A475</t>
  </si>
  <si>
    <t>LAGUNA DEL PILAR_06Wa-55_164169_A475</t>
  </si>
  <si>
    <t>LAGUNA DEL PILAR_06Wa-55_66548_A475</t>
  </si>
  <si>
    <t>NA_06Wa-55_160183_A475</t>
  </si>
  <si>
    <t>NA_06Wa-55_164169_A475</t>
  </si>
  <si>
    <t>A476</t>
  </si>
  <si>
    <t>EL PEDREGAL_06Wa-55_160181_A476</t>
  </si>
  <si>
    <t>EL PEDREGAL_06Wa-55_160182_A476</t>
  </si>
  <si>
    <t>LAGUNA DEL PILAR_06Wa-55_160181_A476</t>
  </si>
  <si>
    <t>LAGUNA DEL PILAR_06Wa-55_164169_A476</t>
  </si>
  <si>
    <t>LAGUNA DEL PILAR_06Wa-55_66548_A476</t>
  </si>
  <si>
    <t>NA_06Wa-55_160183_A476</t>
  </si>
  <si>
    <t>NA_06Wa-55_164169_A476</t>
  </si>
  <si>
    <t>A477</t>
  </si>
  <si>
    <t>EL PEDREGAL_06Wa-55_160181_A477</t>
  </si>
  <si>
    <t>EL PEDREGAL_06Wa-55_160182_A477</t>
  </si>
  <si>
    <t>LAGUNA DEL PILAR_06Wa-55_160181_A477</t>
  </si>
  <si>
    <t>LAGUNA DEL PILAR_06Wa-55_164169_A477</t>
  </si>
  <si>
    <t>LAGUNA DEL PILAR_06Wa-55_66548_A477</t>
  </si>
  <si>
    <t>NA_06Wa-55_160183_A477</t>
  </si>
  <si>
    <t>NA_06Wa-55_164169_A477</t>
  </si>
  <si>
    <t>A478</t>
  </si>
  <si>
    <t>EL PEDREGAL_06Wa-55_160181_A478</t>
  </si>
  <si>
    <t>EL PEDREGAL_06Wa-55_160182_A478</t>
  </si>
  <si>
    <t>LAGUNA DEL PILAR_06Wa-55_160181_A478</t>
  </si>
  <si>
    <t>LAGUNA DEL PILAR_06Wa-55_164169_A478</t>
  </si>
  <si>
    <t>LAGUNA DEL PILAR_06Wa-55_66548_A478</t>
  </si>
  <si>
    <t>NA_06Wa-55_160183_A478</t>
  </si>
  <si>
    <t>NA_06Wa-55_164169_A478</t>
  </si>
  <si>
    <t>A481</t>
  </si>
  <si>
    <t>EL PEDREGAL_06Wa-55_160181_A481</t>
  </si>
  <si>
    <t>EL PEDREGAL_06Wa-55_160182_A481</t>
  </si>
  <si>
    <t>LAGUNA DEL PILAR_06Wa-55_160181_A481</t>
  </si>
  <si>
    <t>LAGUNA DEL PILAR_06Wa-55_164169_A481</t>
  </si>
  <si>
    <t>LAGUNA DEL PILAR_06Wa-55_66548_A481</t>
  </si>
  <si>
    <t>NA_06Wa-55_160183_A481</t>
  </si>
  <si>
    <t>NA_06Wa-55_164169_A481</t>
  </si>
  <si>
    <t>A483</t>
  </si>
  <si>
    <t>EL PEDREGAL_06Wa-55_160181_A483</t>
  </si>
  <si>
    <t>EL PEDREGAL_06Wa-55_160182_A483</t>
  </si>
  <si>
    <t>LAGUNA DEL PILAR_06Wa-55_160181_A483</t>
  </si>
  <si>
    <t>LAGUNA DEL PILAR_06Wa-55_164169_A483</t>
  </si>
  <si>
    <t>LAGUNA DEL PILAR_06Wa-55_66548_A483</t>
  </si>
  <si>
    <t>NA_06Wa-55_160183_A483</t>
  </si>
  <si>
    <t>NA_06Wa-55_164169_A483</t>
  </si>
  <si>
    <t>A484</t>
  </si>
  <si>
    <t>EL PEDREGAL_06Wa-55_160181_A484</t>
  </si>
  <si>
    <t>EL PEDREGAL_06Wa-55_160182_A484</t>
  </si>
  <si>
    <t>LAGUNA DEL PILAR_06Wa-55_160181_A484</t>
  </si>
  <si>
    <t>LAGUNA DEL PILAR_06Wa-55_164169_A484</t>
  </si>
  <si>
    <t>LAGUNA DEL PILAR_06Wa-55_66548_A484</t>
  </si>
  <si>
    <t>NA_06Wa-55_160183_A484</t>
  </si>
  <si>
    <t>NA_06Wa-55_164169_A484</t>
  </si>
  <si>
    <t>A486</t>
  </si>
  <si>
    <t>EL PEDREGAL_06Wa-55_160181_A486</t>
  </si>
  <si>
    <t>EL PEDREGAL_06Wa-55_160182_A486</t>
  </si>
  <si>
    <t>LAGUNA DEL PILAR_06Wa-55_160181_A486</t>
  </si>
  <si>
    <t>LAGUNA DEL PILAR_06Wa-55_164169_A486</t>
  </si>
  <si>
    <t>LAGUNA DEL PILAR_06Wa-55_66548_A486</t>
  </si>
  <si>
    <t>NA_06Wa-55_160183_A486</t>
  </si>
  <si>
    <t>NA_06Wa-55_164169_A486</t>
  </si>
  <si>
    <t>A487</t>
  </si>
  <si>
    <t>EL PEDREGAL_06Wa-55_160181_A487</t>
  </si>
  <si>
    <t>EL PEDREGAL_06Wa-55_160182_A487</t>
  </si>
  <si>
    <t>LAGUNA DEL PILAR_06Wa-55_160181_A487</t>
  </si>
  <si>
    <t>LAGUNA DEL PILAR_06Wa-55_164169_A487</t>
  </si>
  <si>
    <t>LAGUNA DEL PILAR_06Wa-55_66548_A487</t>
  </si>
  <si>
    <t>NA_06Wa-55_160183_A487</t>
  </si>
  <si>
    <t>NA_06Wa-55_164169_A487</t>
  </si>
  <si>
    <t>A488</t>
  </si>
  <si>
    <t>EL PEDREGAL_06Wa-55_160181_A488</t>
  </si>
  <si>
    <t>EL PEDREGAL_06Wa-55_160182_A488</t>
  </si>
  <si>
    <t>LAGUNA DEL PILAR_06Wa-55_160181_A488</t>
  </si>
  <si>
    <t>LAGUNA DEL PILAR_06Wa-55_164169_A488</t>
  </si>
  <si>
    <t>LAGUNA DEL PILAR_06Wa-55_66548_A488</t>
  </si>
  <si>
    <t>NA_06Wa-55_160183_A488</t>
  </si>
  <si>
    <t>NA_06Wa-55_164169_A488</t>
  </si>
  <si>
    <t>A489</t>
  </si>
  <si>
    <t>EL PEDREGAL_06Wa-55_160181_A489</t>
  </si>
  <si>
    <t>EL PEDREGAL_06Wa-55_160182_A489</t>
  </si>
  <si>
    <t>LAGUNA DEL PILAR_06Wa-55_160181_A489</t>
  </si>
  <si>
    <t>LAGUNA DEL PILAR_06Wa-55_164169_A489</t>
  </si>
  <si>
    <t>LAGUNA DEL PILAR_06Wa-55_66548_A489</t>
  </si>
  <si>
    <t>NA_06Wa-55_160183_A489</t>
  </si>
  <si>
    <t>NA_06Wa-55_164169_A489</t>
  </si>
  <si>
    <t>A490</t>
  </si>
  <si>
    <t>EL PEDREGAL_06Wa-55_160181_A490</t>
  </si>
  <si>
    <t>EL PEDREGAL_06Wa-55_160182_A490</t>
  </si>
  <si>
    <t>LAGUNA DEL PILAR_06Wa-55_160181_A490</t>
  </si>
  <si>
    <t>LAGUNA DEL PILAR_06Wa-55_164169_A490</t>
  </si>
  <si>
    <t>LAGUNA DEL PILAR_06Wa-55_66548_A490</t>
  </si>
  <si>
    <t>NA_06Wa-55_160183_A490</t>
  </si>
  <si>
    <t>NA_06Wa-55_164169_A490</t>
  </si>
  <si>
    <t>LAGUNA DEL PILAR_06Wa-55_160181_A491</t>
  </si>
  <si>
    <t>LAGUNA DEL PILAR_06Wa-55_66548_A491</t>
  </si>
  <si>
    <t>A492</t>
  </si>
  <si>
    <t>EL PEDREGAL_06Wa-55_160181_A492</t>
  </si>
  <si>
    <t>EL PEDREGAL_06Wa-55_160182_A492</t>
  </si>
  <si>
    <t>LAGUNA DEL PILAR_06Wa-55_160181_A492</t>
  </si>
  <si>
    <t>LAGUNA DEL PILAR_06Wa-55_164169_A492</t>
  </si>
  <si>
    <t>LAGUNA DEL PILAR_06Wa-55_66548_A492</t>
  </si>
  <si>
    <t>NA_06Wa-55_160183_A492</t>
  </si>
  <si>
    <t>NA_06Wa-55_164169_A492</t>
  </si>
  <si>
    <t>A493</t>
  </si>
  <si>
    <t>EL PEDREGAL_06Wa-55_160181_A493</t>
  </si>
  <si>
    <t>EL PEDREGAL_06Wa-55_160182_A493</t>
  </si>
  <si>
    <t>LAGUNA DEL PILAR_06Wa-55_160181_A493</t>
  </si>
  <si>
    <t>LAGUNA DEL PILAR_06Wa-55_164169_A493</t>
  </si>
  <si>
    <t>LAGUNA DEL PILAR_06Wa-55_66548_A493</t>
  </si>
  <si>
    <t>NA_06Wa-55_160183_A493</t>
  </si>
  <si>
    <t>NA_06Wa-55_164169_A493</t>
  </si>
  <si>
    <t>LAGUNA DEL PILAR_06Wa-55_160181_A497</t>
  </si>
  <si>
    <t>LAGUNA DEL PILAR_06Wa-55_164169_A497</t>
  </si>
  <si>
    <t>LAGUNA DEL PILAR_06Wa-55_66548_A497</t>
  </si>
  <si>
    <t>A499</t>
  </si>
  <si>
    <t>EL PEDREGAL_06Wa-55_160181_A499</t>
  </si>
  <si>
    <t>EL PEDREGAL_06Wa-55_160182_A499</t>
  </si>
  <si>
    <t>LAGUNA DEL PILAR_06Wa-55_160181_A499</t>
  </si>
  <si>
    <t>LAGUNA DEL PILAR_06Wa-55_164169_A499</t>
  </si>
  <si>
    <t>LAGUNA DEL PILAR_06Wa-55_66548_A499</t>
  </si>
  <si>
    <t>NA_06Wa-55_160183_A499</t>
  </si>
  <si>
    <t>NA_06Wa-55_164169_A499</t>
  </si>
  <si>
    <t>A504</t>
  </si>
  <si>
    <t>EL PEDREGAL_06Wa-55_160181_A504</t>
  </si>
  <si>
    <t>EL PEDREGAL_06Wa-55_160182_A504</t>
  </si>
  <si>
    <t>LAGUNA DEL PILAR_06Wa-55_160181_A504</t>
  </si>
  <si>
    <t>LAGUNA DEL PILAR_06Wa-55_164169_A504</t>
  </si>
  <si>
    <t>LAGUNA DEL PILAR_06Wa-55_66548_A504</t>
  </si>
  <si>
    <t>NA_06Wa-55_160183_A504</t>
  </si>
  <si>
    <t>NA_06Wa-55_164169_A504</t>
  </si>
  <si>
    <t>A508</t>
  </si>
  <si>
    <t>EL PEDREGAL_06Wa-55_160181_A508</t>
  </si>
  <si>
    <t>EL PEDREGAL_06Wa-55_160182_A508</t>
  </si>
  <si>
    <t>LAGUNA DEL PILAR_06Wa-55_160181_A508</t>
  </si>
  <si>
    <t>LAGUNA DEL PILAR_06Wa-55_164169_A508</t>
  </si>
  <si>
    <t>LAGUNA DEL PILAR_06Wa-55_66548_A508</t>
  </si>
  <si>
    <t>NA_06Wa-55_160183_A508</t>
  </si>
  <si>
    <t>NA_06Wa-55_164169_A508</t>
  </si>
  <si>
    <t>A509</t>
  </si>
  <si>
    <t>EL PEDREGAL_06Wa-55_160181_A509</t>
  </si>
  <si>
    <t>EL PEDREGAL_06Wa-55_160182_A509</t>
  </si>
  <si>
    <t>LAGUNA DEL PILAR_06Wa-55_160181_A509</t>
  </si>
  <si>
    <t>LAGUNA DEL PILAR_06Wa-55_164169_A509</t>
  </si>
  <si>
    <t>LAGUNA DEL PILAR_06Wa-55_66548_A509</t>
  </si>
  <si>
    <t>NA_06Wa-55_160183_A509</t>
  </si>
  <si>
    <t>NA_06Wa-55_164169_A509</t>
  </si>
  <si>
    <t>A510</t>
  </si>
  <si>
    <t>EL PEDREGAL_06Wa-55_160181_A510</t>
  </si>
  <si>
    <t>EL PEDREGAL_06Wa-55_160182_A510</t>
  </si>
  <si>
    <t>LAGUNA DEL PILAR_06Wa-55_160181_A510</t>
  </si>
  <si>
    <t>LAGUNA DEL PILAR_06Wa-55_164169_A510</t>
  </si>
  <si>
    <t>LAGUNA DEL PILAR_06Wa-55_66548_A510</t>
  </si>
  <si>
    <t>NA_06Wa-55_160183_A510</t>
  </si>
  <si>
    <t>NA_06Wa-55_164169_A510</t>
  </si>
  <si>
    <t>A511</t>
  </si>
  <si>
    <t>EL PEDREGAL_06Wa-55_160181_A511</t>
  </si>
  <si>
    <t>EL PEDREGAL_06Wa-55_160182_A511</t>
  </si>
  <si>
    <t>LAGUNA DEL PILAR_06Wa-55_160181_A511</t>
  </si>
  <si>
    <t>LAGUNA DEL PILAR_06Wa-55_164169_A511</t>
  </si>
  <si>
    <t>LAGUNA DEL PILAR_06Wa-55_66548_A511</t>
  </si>
  <si>
    <t>NA_06Wa-55_160183_A511</t>
  </si>
  <si>
    <t>NA_06Wa-55_164169_A511</t>
  </si>
  <si>
    <t>A517</t>
  </si>
  <si>
    <t>EL PEDREGAL_06Wa-55_160181_A517</t>
  </si>
  <si>
    <t>EL PEDREGAL_06Wa-55_160182_A517</t>
  </si>
  <si>
    <t>LAGUNA DEL PILAR_06Wa-55_160181_A517</t>
  </si>
  <si>
    <t>LAGUNA DEL PILAR_06Wa-55_164169_A517</t>
  </si>
  <si>
    <t>LAGUNA DEL PILAR_06Wa-55_66548_A517</t>
  </si>
  <si>
    <t>NA_06Wa-55_160183_A517</t>
  </si>
  <si>
    <t>NA_06Wa-55_164169_A517</t>
  </si>
  <si>
    <t>A521</t>
  </si>
  <si>
    <t>EL PEDREGAL_06Wa-55_160181_A521</t>
  </si>
  <si>
    <t>EL PEDREGAL_06Wa-55_160182_A521</t>
  </si>
  <si>
    <t>LAGUNA DEL PILAR_06Wa-55_160181_A521</t>
  </si>
  <si>
    <t>LAGUNA DEL PILAR_06Wa-55_164169_A521</t>
  </si>
  <si>
    <t>LAGUNA DEL PILAR_06Wa-55_66548_A521</t>
  </si>
  <si>
    <t>NA_06Wa-55_160183_A521</t>
  </si>
  <si>
    <t>NA_06Wa-55_164169_A521</t>
  </si>
  <si>
    <t>A522</t>
  </si>
  <si>
    <t>EL PEDREGAL_06Wa-55_160181_A522</t>
  </si>
  <si>
    <t>EL PEDREGAL_06Wa-55_160182_A522</t>
  </si>
  <si>
    <t>LAGUNA DEL PILAR_06Wa-55_160181_A522</t>
  </si>
  <si>
    <t>LAGUNA DEL PILAR_06Wa-55_164169_A522</t>
  </si>
  <si>
    <t>LAGUNA DEL PILAR_06Wa-55_66548_A522</t>
  </si>
  <si>
    <t>NA_06Wa-55_160183_A522</t>
  </si>
  <si>
    <t>NA_06Wa-55_164169_A522</t>
  </si>
  <si>
    <t>A526</t>
  </si>
  <si>
    <t>EL PEDREGAL_06Wa-55_160181_A526</t>
  </si>
  <si>
    <t>EL PEDREGAL_06Wa-55_160182_A526</t>
  </si>
  <si>
    <t>LAGUNA DEL PILAR_06Wa-55_160181_A526</t>
  </si>
  <si>
    <t>LAGUNA DEL PILAR_06Wa-55_164169_A526</t>
  </si>
  <si>
    <t>LAGUNA DEL PILAR_06Wa-55_66548_A526</t>
  </si>
  <si>
    <t>NA_06Wa-55_160183_A526</t>
  </si>
  <si>
    <t>NA_06Wa-55_164169_A526</t>
  </si>
  <si>
    <t>A527</t>
  </si>
  <si>
    <t>EL PEDREGAL_06Wa-55_160181_A527</t>
  </si>
  <si>
    <t>EL PEDREGAL_06Wa-55_160182_A527</t>
  </si>
  <si>
    <t>LAGUNA DEL PILAR_06Wa-55_160181_A527</t>
  </si>
  <si>
    <t>LAGUNA DEL PILAR_06Wa-55_164169_A527</t>
  </si>
  <si>
    <t>LAGUNA DEL PILAR_06Wa-55_66548_A527</t>
  </si>
  <si>
    <t>NA_06Wa-55_160183_A527</t>
  </si>
  <si>
    <t>NA_06Wa-55_164169_A527</t>
  </si>
  <si>
    <t>A528</t>
  </si>
  <si>
    <t>EL PEDREGAL_06Wa-55_160181_A528</t>
  </si>
  <si>
    <t>EL PEDREGAL_06Wa-55_160182_A528</t>
  </si>
  <si>
    <t>LAGUNA DEL PILAR_06Wa-55_160181_A528</t>
  </si>
  <si>
    <t>LAGUNA DEL PILAR_06Wa-55_164169_A528</t>
  </si>
  <si>
    <t>LAGUNA DEL PILAR_06Wa-55_66548_A528</t>
  </si>
  <si>
    <t>NA_06Wa-55_160183_A528</t>
  </si>
  <si>
    <t>NA_06Wa-55_164169_A528</t>
  </si>
  <si>
    <t>A529</t>
  </si>
  <si>
    <t>EL PEDREGAL_06Wa-55_160181_A529</t>
  </si>
  <si>
    <t>EL PEDREGAL_06Wa-55_160182_A529</t>
  </si>
  <si>
    <t>LAGUNA DEL PILAR_06Wa-55_160181_A529</t>
  </si>
  <si>
    <t>LAGUNA DEL PILAR_06Wa-55_164169_A529</t>
  </si>
  <si>
    <t>LAGUNA DEL PILAR_06Wa-55_66548_A529</t>
  </si>
  <si>
    <t>NA_06Wa-55_160183_A529</t>
  </si>
  <si>
    <t>NA_06Wa-55_164169_A529</t>
  </si>
  <si>
    <t>A534</t>
  </si>
  <si>
    <t>EL PEDREGAL_06Wa-55_160181_A534</t>
  </si>
  <si>
    <t>EL PEDREGAL_06Wa-55_160182_A534</t>
  </si>
  <si>
    <t>LAGUNA DEL PILAR_06Wa-55_160181_A534</t>
  </si>
  <si>
    <t>LAGUNA DEL PILAR_06Wa-55_164169_A534</t>
  </si>
  <si>
    <t>LAGUNA DEL PILAR_06Wa-55_66548_A534</t>
  </si>
  <si>
    <t>NA_06Wa-55_160183_A534</t>
  </si>
  <si>
    <t>NA_06Wa-55_164169_A534</t>
  </si>
  <si>
    <t>A538</t>
  </si>
  <si>
    <t>EL PEDREGAL_06Wa-55_160181_A538</t>
  </si>
  <si>
    <t>EL PEDREGAL_06Wa-55_160182_A538</t>
  </si>
  <si>
    <t>LAGUNA DEL PILAR_06Wa-55_160181_A538</t>
  </si>
  <si>
    <t>LAGUNA DEL PILAR_06Wa-55_164169_A538</t>
  </si>
  <si>
    <t>LAGUNA DEL PILAR_06Wa-55_66548_A538</t>
  </si>
  <si>
    <t>NA_06Wa-55_160183_A538</t>
  </si>
  <si>
    <t>NA_06Wa-55_164169_A538</t>
  </si>
  <si>
    <t>A541</t>
  </si>
  <si>
    <t>EL PEDREGAL_06Wa-55_160181_A541</t>
  </si>
  <si>
    <t>EL PEDREGAL_06Wa-55_160182_A541</t>
  </si>
  <si>
    <t>LAGUNA DEL PILAR_06Wa-55_160181_A541</t>
  </si>
  <si>
    <t>LAGUNA DEL PILAR_06Wa-55_164169_A541</t>
  </si>
  <si>
    <t>LAGUNA DEL PILAR_06Wa-55_66548_A541</t>
  </si>
  <si>
    <t>NA_06Wa-55_160183_A541</t>
  </si>
  <si>
    <t>NA_06Wa-55_164169_A541</t>
  </si>
  <si>
    <t>A545</t>
  </si>
  <si>
    <t>EL PEDREGAL_06Wa-55_160181_A545</t>
  </si>
  <si>
    <t>EL PEDREGAL_06Wa-55_160182_A545</t>
  </si>
  <si>
    <t>LAGUNA DEL PILAR_06Wa-55_160181_A545</t>
  </si>
  <si>
    <t>LAGUNA DEL PILAR_06Wa-55_164169_A545</t>
  </si>
  <si>
    <t>LAGUNA DEL PILAR_06Wa-55_66548_A545</t>
  </si>
  <si>
    <t>NA_06Wa-55_160183_A545</t>
  </si>
  <si>
    <t>NA_06Wa-55_164169_A545</t>
  </si>
  <si>
    <t>A547</t>
  </si>
  <si>
    <t>EL PEDREGAL_06Wa-55_160181_A547</t>
  </si>
  <si>
    <t>EL PEDREGAL_06Wa-55_160182_A547</t>
  </si>
  <si>
    <t>LAGUNA DEL PILAR_06Wa-55_160181_A547</t>
  </si>
  <si>
    <t>LAGUNA DEL PILAR_06Wa-55_164169_A547</t>
  </si>
  <si>
    <t>LAGUNA DEL PILAR_06Wa-55_66548_A547</t>
  </si>
  <si>
    <t>NA_06Wa-55_160183_A547</t>
  </si>
  <si>
    <t>NA_06Wa-55_164169_A547</t>
  </si>
  <si>
    <t>A548</t>
  </si>
  <si>
    <t>EL PEDREGAL_06Wa-55_160181_A548</t>
  </si>
  <si>
    <t>EL PEDREGAL_06Wa-55_160182_A548</t>
  </si>
  <si>
    <t>LAGUNA DEL PILAR_06Wa-55_160181_A548</t>
  </si>
  <si>
    <t>LAGUNA DEL PILAR_06Wa-55_164169_A548</t>
  </si>
  <si>
    <t>LAGUNA DEL PILAR_06Wa-55_66548_A548</t>
  </si>
  <si>
    <t>NA_06Wa-55_160183_A548</t>
  </si>
  <si>
    <t>NA_06Wa-55_164169_A548</t>
  </si>
  <si>
    <t>A549</t>
  </si>
  <si>
    <t>EL PEDREGAL_06Wa-55_160181_A549</t>
  </si>
  <si>
    <t>EL PEDREGAL_06Wa-55_160182_A549</t>
  </si>
  <si>
    <t>LAGUNA DEL PILAR_06Wa-55_160181_A549</t>
  </si>
  <si>
    <t>LAGUNA DEL PILAR_06Wa-55_164169_A549</t>
  </si>
  <si>
    <t>LAGUNA DEL PILAR_06Wa-55_66548_A549</t>
  </si>
  <si>
    <t>NA_06Wa-55_160183_A549</t>
  </si>
  <si>
    <t>NA_06Wa-55_164169_A549</t>
  </si>
  <si>
    <t>A550</t>
  </si>
  <si>
    <t>EL PEDREGAL_06Wa-55_160181_A550</t>
  </si>
  <si>
    <t>EL PEDREGAL_06Wa-55_160182_A550</t>
  </si>
  <si>
    <t>LAGUNA DEL PILAR_06Wa-55_160181_A550</t>
  </si>
  <si>
    <t>LAGUNA DEL PILAR_06Wa-55_164169_A550</t>
  </si>
  <si>
    <t>LAGUNA DEL PILAR_06Wa-55_66548_A550</t>
  </si>
  <si>
    <t>NA_06Wa-55_160183_A550</t>
  </si>
  <si>
    <t>NA_06Wa-55_164169_A550</t>
  </si>
  <si>
    <t>A551</t>
  </si>
  <si>
    <t>EL PEDREGAL_06Wa-55_160181_A551</t>
  </si>
  <si>
    <t>EL PEDREGAL_06Wa-55_160182_A551</t>
  </si>
  <si>
    <t>LAGUNA DEL PILAR_06Wa-55_160181_A551</t>
  </si>
  <si>
    <t>LAGUNA DEL PILAR_06Wa-55_164169_A551</t>
  </si>
  <si>
    <t>LAGUNA DEL PILAR_06Wa-55_66548_A551</t>
  </si>
  <si>
    <t>NA_06Wa-55_160183_A551</t>
  </si>
  <si>
    <t>NA_06Wa-55_164169_A551</t>
  </si>
  <si>
    <t>A556</t>
  </si>
  <si>
    <t>EL PEDREGAL_06Wa-55_160181_A556</t>
  </si>
  <si>
    <t>EL PEDREGAL_06Wa-55_160182_A556</t>
  </si>
  <si>
    <t>LAGUNA DEL PILAR_06Wa-55_160181_A556</t>
  </si>
  <si>
    <t>LAGUNA DEL PILAR_06Wa-55_164169_A556</t>
  </si>
  <si>
    <t>LAGUNA DEL PILAR_06Wa-55_66548_A556</t>
  </si>
  <si>
    <t>NA_06Wa-55_160183_A556</t>
  </si>
  <si>
    <t>NA_06Wa-55_164169_A556</t>
  </si>
  <si>
    <t>A560</t>
  </si>
  <si>
    <t>EL PEDREGAL_06Wa-55_160181_A560</t>
  </si>
  <si>
    <t>EL PEDREGAL_06Wa-55_160182_A560</t>
  </si>
  <si>
    <t>LAGUNA DEL PILAR_06Wa-55_160181_A560</t>
  </si>
  <si>
    <t>LAGUNA DEL PILAR_06Wa-55_164169_A560</t>
  </si>
  <si>
    <t>LAGUNA DEL PILAR_06Wa-55_66548_A560</t>
  </si>
  <si>
    <t>NA_06Wa-55_160183_A560</t>
  </si>
  <si>
    <t>NA_06Wa-55_164169_A560</t>
  </si>
  <si>
    <t>A561</t>
  </si>
  <si>
    <t>EL PEDREGAL_06Wa-55_160181_A561</t>
  </si>
  <si>
    <t>EL PEDREGAL_06Wa-55_160182_A561</t>
  </si>
  <si>
    <t>LAGUNA DEL PILAR_06Wa-55_160181_A561</t>
  </si>
  <si>
    <t>LAGUNA DEL PILAR_06Wa-55_164169_A561</t>
  </si>
  <si>
    <t>LAGUNA DEL PILAR_06Wa-55_66548_A561</t>
  </si>
  <si>
    <t>NA_06Wa-55_160183_A561</t>
  </si>
  <si>
    <t>NA_06Wa-55_164169_A561</t>
  </si>
  <si>
    <t>A562</t>
  </si>
  <si>
    <t>EL PEDREGAL_06Wa-55_160181_A562</t>
  </si>
  <si>
    <t>EL PEDREGAL_06Wa-55_160182_A562</t>
  </si>
  <si>
    <t>LAGUNA DEL PILAR_06Wa-55_160181_A562</t>
  </si>
  <si>
    <t>LAGUNA DEL PILAR_06Wa-55_164169_A562</t>
  </si>
  <si>
    <t>LAGUNA DEL PILAR_06Wa-55_66548_A562</t>
  </si>
  <si>
    <t>NA_06Wa-55_160183_A562</t>
  </si>
  <si>
    <t>NA_06Wa-55_164169_A562</t>
  </si>
  <si>
    <t>A563</t>
  </si>
  <si>
    <t>EL PEDREGAL_06Wa-55_160181_A563</t>
  </si>
  <si>
    <t>EL PEDREGAL_06Wa-55_160182_A563</t>
  </si>
  <si>
    <t>LAGUNA DEL PILAR_06Wa-55_160181_A563</t>
  </si>
  <si>
    <t>LAGUNA DEL PILAR_06Wa-55_164169_A563</t>
  </si>
  <si>
    <t>LAGUNA DEL PILAR_06Wa-55_66548_A563</t>
  </si>
  <si>
    <t>NA_06Wa-55_160183_A563</t>
  </si>
  <si>
    <t>NA_06Wa-55_164169_A563</t>
  </si>
  <si>
    <t>A567</t>
  </si>
  <si>
    <t>EL PEDREGAL_06Wa-55_160181_A567</t>
  </si>
  <si>
    <t>EL PEDREGAL_06Wa-55_160182_A567</t>
  </si>
  <si>
    <t>LAGUNA DEL PILAR_06Wa-55_160181_A567</t>
  </si>
  <si>
    <t>LAGUNA DEL PILAR_06Wa-55_164169_A567</t>
  </si>
  <si>
    <t>LAGUNA DEL PILAR_06Wa-55_66548_A567</t>
  </si>
  <si>
    <t>NA_06Wa-55_160183_A567</t>
  </si>
  <si>
    <t>NA_06Wa-55_164169_A567</t>
  </si>
  <si>
    <t>A570</t>
  </si>
  <si>
    <t>EL PEDREGAL_06Wa-55_160181_A570</t>
  </si>
  <si>
    <t>EL PEDREGAL_06Wa-55_160182_A570</t>
  </si>
  <si>
    <t>LAGUNA DEL PILAR_06Wa-55_160181_A570</t>
  </si>
  <si>
    <t>LAGUNA DEL PILAR_06Wa-55_164169_A570</t>
  </si>
  <si>
    <t>LAGUNA DEL PILAR_06Wa-55_66548_A570</t>
  </si>
  <si>
    <t>NA_06Wa-55_160183_A570</t>
  </si>
  <si>
    <t>NA_06Wa-55_164169_A570</t>
  </si>
  <si>
    <t>A573</t>
  </si>
  <si>
    <t>EL PEDREGAL_06Wa-55_160181_A573</t>
  </si>
  <si>
    <t>EL PEDREGAL_06Wa-55_160182_A573</t>
  </si>
  <si>
    <t>LAGUNA DEL PILAR_06Wa-55_160181_A573</t>
  </si>
  <si>
    <t>LAGUNA DEL PILAR_06Wa-55_164169_A573</t>
  </si>
  <si>
    <t>LAGUNA DEL PILAR_06Wa-55_66548_A573</t>
  </si>
  <si>
    <t>NA_06Wa-55_160183_A573</t>
  </si>
  <si>
    <t>NA_06Wa-55_164169_A573</t>
  </si>
  <si>
    <t>A578</t>
  </si>
  <si>
    <t>EL PEDREGAL_06Wa-55_160181_A578</t>
  </si>
  <si>
    <t>EL PEDREGAL_06Wa-55_160182_A578</t>
  </si>
  <si>
    <t>LAGUNA DEL PILAR_06Wa-55_160181_A578</t>
  </si>
  <si>
    <t>LAGUNA DEL PILAR_06Wa-55_164169_A578</t>
  </si>
  <si>
    <t>LAGUNA DEL PILAR_06Wa-55_66548_A578</t>
  </si>
  <si>
    <t>NA_06Wa-55_160183_A578</t>
  </si>
  <si>
    <t>NA_06Wa-55_164169_A578</t>
  </si>
  <si>
    <t>A582</t>
  </si>
  <si>
    <t>EL PEDREGAL_06Wa-55_160181_A582</t>
  </si>
  <si>
    <t>EL PEDREGAL_06Wa-55_160182_A582</t>
  </si>
  <si>
    <t>LAGUNA DEL PILAR_06Wa-55_160181_A582</t>
  </si>
  <si>
    <t>LAGUNA DEL PILAR_06Wa-55_164169_A582</t>
  </si>
  <si>
    <t>LAGUNA DEL PILAR_06Wa-55_66548_A582</t>
  </si>
  <si>
    <t>NA_06Wa-55_160183_A582</t>
  </si>
  <si>
    <t>NA_06Wa-55_164169_A582</t>
  </si>
  <si>
    <t>A585</t>
  </si>
  <si>
    <t>EL PEDREGAL_06Wa-55_160181_A585</t>
  </si>
  <si>
    <t>EL PEDREGAL_06Wa-55_160182_A585</t>
  </si>
  <si>
    <t>LAGUNA DEL PILAR_06Wa-55_160181_A585</t>
  </si>
  <si>
    <t>LAGUNA DEL PILAR_06Wa-55_164169_A585</t>
  </si>
  <si>
    <t>LAGUNA DEL PILAR_06Wa-55_66548_A585</t>
  </si>
  <si>
    <t>NA_06Wa-55_160183_A585</t>
  </si>
  <si>
    <t>NA_06Wa-55_164169_A585</t>
  </si>
  <si>
    <t>A589</t>
  </si>
  <si>
    <t>EL PEDREGAL_06Wa-55_160181_A589</t>
  </si>
  <si>
    <t>EL PEDREGAL_06Wa-55_160182_A589</t>
  </si>
  <si>
    <t>LAGUNA DEL PILAR_06Wa-55_160181_A589</t>
  </si>
  <si>
    <t>LAGUNA DEL PILAR_06Wa-55_164169_A589</t>
  </si>
  <si>
    <t>LAGUNA DEL PILAR_06Wa-55_66548_A589</t>
  </si>
  <si>
    <t>NA_06Wa-55_160183_A589</t>
  </si>
  <si>
    <t>NA_06Wa-55_164169_A589</t>
  </si>
  <si>
    <t>A592</t>
  </si>
  <si>
    <t>EL PEDREGAL_06Wa-55_160181_A592</t>
  </si>
  <si>
    <t>EL PEDREGAL_06Wa-55_160182_A592</t>
  </si>
  <si>
    <t>LAGUNA DEL PILAR_06Wa-55_160181_A592</t>
  </si>
  <si>
    <t>LAGUNA DEL PILAR_06Wa-55_164169_A592</t>
  </si>
  <si>
    <t>LAGUNA DEL PILAR_06Wa-55_66548_A592</t>
  </si>
  <si>
    <t>NA_06Wa-55_160183_A592</t>
  </si>
  <si>
    <t>NA_06Wa-55_164169_A592</t>
  </si>
  <si>
    <t>A593</t>
  </si>
  <si>
    <t>EL PEDREGAL_06Wa-55_160181_A593</t>
  </si>
  <si>
    <t>EL PEDREGAL_06Wa-55_160182_A593</t>
  </si>
  <si>
    <t>LAGUNA DEL PILAR_06Wa-55_160181_A593</t>
  </si>
  <si>
    <t>LAGUNA DEL PILAR_06Wa-55_164169_A593</t>
  </si>
  <si>
    <t>LAGUNA DEL PILAR_06Wa-55_66548_A593</t>
  </si>
  <si>
    <t>NA_06Wa-55_160183_A593</t>
  </si>
  <si>
    <t>NA_06Wa-55_164169_A593</t>
  </si>
  <si>
    <t>A594</t>
  </si>
  <si>
    <t>EL PEDREGAL_06Wa-55_160181_A594</t>
  </si>
  <si>
    <t>EL PEDREGAL_06Wa-55_160182_A594</t>
  </si>
  <si>
    <t>LAGUNA DEL PILAR_06Wa-55_160181_A594</t>
  </si>
  <si>
    <t>LAGUNA DEL PILAR_06Wa-55_164169_A594</t>
  </si>
  <si>
    <t>LAGUNA DEL PILAR_06Wa-55_66548_A594</t>
  </si>
  <si>
    <t>NA_06Wa-55_160183_A594</t>
  </si>
  <si>
    <t>NA_06Wa-55_164169_A594</t>
  </si>
  <si>
    <t>A595</t>
  </si>
  <si>
    <t>EL PEDREGAL_06Wa-55_160181_A595</t>
  </si>
  <si>
    <t>EL PEDREGAL_06Wa-55_160182_A595</t>
  </si>
  <si>
    <t>LAGUNA DEL PILAR_06Wa-55_160181_A595</t>
  </si>
  <si>
    <t>LAGUNA DEL PILAR_06Wa-55_164169_A595</t>
  </si>
  <si>
    <t>LAGUNA DEL PILAR_06Wa-55_66548_A595</t>
  </si>
  <si>
    <t>NA_06Wa-55_160183_A595</t>
  </si>
  <si>
    <t>NA_06Wa-55_164169_A595</t>
  </si>
  <si>
    <t>A599</t>
  </si>
  <si>
    <t>EL PEDREGAL_06Wa-55_160181_A599</t>
  </si>
  <si>
    <t>EL PEDREGAL_06Wa-55_160182_A599</t>
  </si>
  <si>
    <t>LAGUNA DEL PILAR_06Wa-55_160181_A599</t>
  </si>
  <si>
    <t>LAGUNA DEL PILAR_06Wa-55_164169_A599</t>
  </si>
  <si>
    <t>LAGUNA DEL PILAR_06Wa-55_66548_A599</t>
  </si>
  <si>
    <t>NA_06Wa-55_160183_A599</t>
  </si>
  <si>
    <t>NA_06Wa-55_164169_A599</t>
  </si>
  <si>
    <t>A602</t>
  </si>
  <si>
    <t>EL PEDREGAL_06Wa-55_160181_A602</t>
  </si>
  <si>
    <t>EL PEDREGAL_06Wa-55_160182_A602</t>
  </si>
  <si>
    <t>LAGUNA DEL PILAR_06Wa-55_160181_A602</t>
  </si>
  <si>
    <t>LAGUNA DEL PILAR_06Wa-55_164169_A602</t>
  </si>
  <si>
    <t>LAGUNA DEL PILAR_06Wa-55_66548_A602</t>
  </si>
  <si>
    <t>NA_06Wa-55_160183_A602</t>
  </si>
  <si>
    <t>NA_06Wa-55_164169_A602</t>
  </si>
  <si>
    <t>A605</t>
  </si>
  <si>
    <t>EL PEDREGAL_06Wa-55_160181_A605</t>
  </si>
  <si>
    <t>EL PEDREGAL_06Wa-55_160182_A605</t>
  </si>
  <si>
    <t>LAGUNA DEL PILAR_06Wa-55_160181_A605</t>
  </si>
  <si>
    <t>LAGUNA DEL PILAR_06Wa-55_164169_A605</t>
  </si>
  <si>
    <t>LAGUNA DEL PILAR_06Wa-55_66548_A605</t>
  </si>
  <si>
    <t>NA_06Wa-55_160183_A605</t>
  </si>
  <si>
    <t>NA_06Wa-55_164169_A605</t>
  </si>
  <si>
    <t>A608</t>
  </si>
  <si>
    <t>EL PEDREGAL_06Wa-55_160181_A608</t>
  </si>
  <si>
    <t>EL PEDREGAL_06Wa-55_160182_A608</t>
  </si>
  <si>
    <t>LAGUNA DEL PILAR_06Wa-55_160181_A608</t>
  </si>
  <si>
    <t>LAGUNA DEL PILAR_06Wa-55_164169_A608</t>
  </si>
  <si>
    <t>LAGUNA DEL PILAR_06Wa-55_66548_A608</t>
  </si>
  <si>
    <t>NA_06Wa-55_160183_A608</t>
  </si>
  <si>
    <t>NA_06Wa-55_164169_A608</t>
  </si>
  <si>
    <t>A609</t>
  </si>
  <si>
    <t>LAGUNA DEL PILAR_07Wan-49_160193_A609</t>
  </si>
  <si>
    <t>LAGUNA DEL PILAR_07Wan-49_161208_A609</t>
  </si>
  <si>
    <t>LAGUNA DEL PILAR_07Wan-49_66559_A609</t>
  </si>
  <si>
    <t>A610</t>
  </si>
  <si>
    <t>LAGUNA DEL PILAR_07Wan-49_160193_A610</t>
  </si>
  <si>
    <t>LAGUNA DEL PILAR_07Wan-49_161208_A610</t>
  </si>
  <si>
    <t>LAGUNA DEL PILAR_07Wan-49_66559_A610</t>
  </si>
  <si>
    <t>A611</t>
  </si>
  <si>
    <t>LAGUNA DEL PILAR_07Wan-49_160193_A611</t>
  </si>
  <si>
    <t>LAGUNA DEL PILAR_07Wan-49_161208_A611</t>
  </si>
  <si>
    <t>LAGUNA DEL PILAR_07Wan-49_66559_A611</t>
  </si>
  <si>
    <t>A612</t>
  </si>
  <si>
    <t>LAGUNA DEL PILAR_07Wan-49_160193_A612</t>
  </si>
  <si>
    <t>LAGUNA DEL PILAR_07Wan-49_161208_A612</t>
  </si>
  <si>
    <t>LAGUNA DEL PILAR_07Wan-49_66559_A612</t>
  </si>
  <si>
    <t>A613</t>
  </si>
  <si>
    <t>LAGUNA DEL PILAR_07Wan-49_160193_A613</t>
  </si>
  <si>
    <t>LAGUNA DEL PILAR_07Wan-49_161208_A613</t>
  </si>
  <si>
    <t>LAGUNA DEL PILAR_07Wan-49_66559_A613</t>
  </si>
  <si>
    <t>A616</t>
  </si>
  <si>
    <t>LAGUNA DEL PILAR_07Wan-49_160193_A616</t>
  </si>
  <si>
    <t>LAGUNA DEL PILAR_07Wan-49_161208_A616</t>
  </si>
  <si>
    <t>LAGUNA DEL PILAR_07Wan-49_66559_A616</t>
  </si>
  <si>
    <t>A617</t>
  </si>
  <si>
    <t>LAGUNA DEL PILAR_07Wan-49_160193_A617</t>
  </si>
  <si>
    <t>LAGUNA DEL PILAR_07Wan-49_161208_A617</t>
  </si>
  <si>
    <t>LAGUNA DEL PILAR_07Wan-49_66559_A617</t>
  </si>
  <si>
    <t>A618</t>
  </si>
  <si>
    <t>LAGUNA DEL PILAR_07Wan-49_160193_A618</t>
  </si>
  <si>
    <t>LAGUNA DEL PILAR_07Wan-49_161208_A618</t>
  </si>
  <si>
    <t>LAGUNA DEL PILAR_07Wan-49_66559_A618</t>
  </si>
  <si>
    <t>A619</t>
  </si>
  <si>
    <t>LAGUNA DEL PILAR_07Wan-49_160193_A619</t>
  </si>
  <si>
    <t>LAGUNA DEL PILAR_07Wan-49_161208_A619</t>
  </si>
  <si>
    <t>LAGUNA DEL PILAR_07Wan-49_66559_A619</t>
  </si>
  <si>
    <t>A620</t>
  </si>
  <si>
    <t>LAGUNA DEL PILAR_07Wan-49_160193_A620</t>
  </si>
  <si>
    <t>LAGUNA DEL PILAR_07Wan-49_161208_A620</t>
  </si>
  <si>
    <t>LAGUNA DEL PILAR_07Wan-49_66559_A620</t>
  </si>
  <si>
    <t>A622</t>
  </si>
  <si>
    <t>LAGUNA DEL PILAR_07Wan-49_160193_A622</t>
  </si>
  <si>
    <t>LAGUNA DEL PILAR_07Wan-49_161208_A622</t>
  </si>
  <si>
    <t>LAGUNA DEL PILAR_07Wan-49_66559_A622</t>
  </si>
  <si>
    <t>A623</t>
  </si>
  <si>
    <t>LAGUNA DEL PILAR_07Wan-49_160193_A623</t>
  </si>
  <si>
    <t>LAGUNA DEL PILAR_07Wan-49_161208_A623</t>
  </si>
  <si>
    <t>LAGUNA DEL PILAR_07Wan-49_66559_A623</t>
  </si>
  <si>
    <t>A624</t>
  </si>
  <si>
    <t>LAGUNA DEL PILAR_07Wan-49_160193_A624</t>
  </si>
  <si>
    <t>LAGUNA DEL PILAR_07Wan-49_161208_A624</t>
  </si>
  <si>
    <t>LAGUNA DEL PILAR_07Wan-49_66559_A624</t>
  </si>
  <si>
    <t>A625</t>
  </si>
  <si>
    <t>LAGUNA DEL PILAR_07Wan-49_160193_A625</t>
  </si>
  <si>
    <t>LAGUNA DEL PILAR_07Wan-49_161208_A625</t>
  </si>
  <si>
    <t>LAGUNA DEL PILAR_07Wan-49_66559_A625</t>
  </si>
  <si>
    <t>A627</t>
  </si>
  <si>
    <t>LAGUNA DEL PILAR_07Wan-49_160193_A627</t>
  </si>
  <si>
    <t>LAGUNA DEL PILAR_07Wan-49_161208_A627</t>
  </si>
  <si>
    <t>LAGUNA DEL PILAR_07Wan-49_66559_A627</t>
  </si>
  <si>
    <t>LAGUNA DEL PILAR_07Wan-49_160193_A628</t>
  </si>
  <si>
    <t>LAGUNA DEL PILAR_07Wan-49_161208_A628</t>
  </si>
  <si>
    <t>A629</t>
  </si>
  <si>
    <t>LAGUNA DEL PILAR_07Wan-49_160193_A629</t>
  </si>
  <si>
    <t>LAGUNA DEL PILAR_07Wan-49_161208_A629</t>
  </si>
  <si>
    <t>LAGUNA DEL PILAR_07Wan-49_66559_A629</t>
  </si>
  <si>
    <t>A630</t>
  </si>
  <si>
    <t>LAGUNA DEL PILAR_07Wan-49_160193_A630</t>
  </si>
  <si>
    <t>LAGUNA DEL PILAR_07Wan-49_161208_A630</t>
  </si>
  <si>
    <t>LAGUNA DEL PILAR_07Wan-49_66559_A630</t>
  </si>
  <si>
    <t>A631</t>
  </si>
  <si>
    <t>LAGUNA DEL PILAR_07Wan-49_160193_A631</t>
  </si>
  <si>
    <t>LAGUNA DEL PILAR_07Wan-49_161208_A631</t>
  </si>
  <si>
    <t>LAGUNA DEL PILAR_07Wan-49_66559_A631</t>
  </si>
  <si>
    <t>A633</t>
  </si>
  <si>
    <t>LAGUNA DEL PILAR_07Wan-49_160193_A633</t>
  </si>
  <si>
    <t>LAGUNA DEL PILAR_07Wan-49_161208_A633</t>
  </si>
  <si>
    <t>LAGUNA DEL PILAR_07Wan-49_66559_A633</t>
  </si>
  <si>
    <t>A634</t>
  </si>
  <si>
    <t>LAGUNA DEL PILAR_07Wan-49_160193_A634</t>
  </si>
  <si>
    <t>LAGUNA DEL PILAR_07Wan-49_161208_A634</t>
  </si>
  <si>
    <t>LAGUNA DEL PILAR_07Wan-49_66559_A634</t>
  </si>
  <si>
    <t>A637</t>
  </si>
  <si>
    <t>LAGUNA DEL PILAR_07Wan-49_160193_A637</t>
  </si>
  <si>
    <t>LAGUNA DEL PILAR_07Wan-49_161208_A637</t>
  </si>
  <si>
    <t>LAGUNA DEL PILAR_07Wan-49_66559_A637</t>
  </si>
  <si>
    <t>A639</t>
  </si>
  <si>
    <t>LAGUNA DEL PILAR_07Wan-49_160193_A639</t>
  </si>
  <si>
    <t>LAGUNA DEL PILAR_07Wan-49_161208_A639</t>
  </si>
  <si>
    <t>LAGUNA DEL PILAR_07Wan-49_66559_A639</t>
  </si>
  <si>
    <t>A643</t>
  </si>
  <si>
    <t>LAGUNA DEL PILAR_07Wan-49_160193_A643</t>
  </si>
  <si>
    <t>LAGUNA DEL PILAR_07Wan-49_161208_A643</t>
  </si>
  <si>
    <t>LAGUNA DEL PILAR_07Wan-49_66559_A643</t>
  </si>
  <si>
    <t>A644</t>
  </si>
  <si>
    <t>LAGUNA DEL PILAR_07Wan-49_160193_A644</t>
  </si>
  <si>
    <t>LAGUNA DEL PILAR_07Wan-49_161208_A644</t>
  </si>
  <si>
    <t>LAGUNA DEL PILAR_07Wan-49_66559_A644</t>
  </si>
  <si>
    <t>A645</t>
  </si>
  <si>
    <t>LAGUNA DEL PILAR_07Wan-49_160193_A645</t>
  </si>
  <si>
    <t>LAGUNA DEL PILAR_07Wan-49_161208_A645</t>
  </si>
  <si>
    <t>LAGUNA DEL PILAR_07Wan-49_66559_A645</t>
  </si>
  <si>
    <t>A646</t>
  </si>
  <si>
    <t>LAGUNA DEL PILAR_07Wan-49_160193_A646</t>
  </si>
  <si>
    <t>LAGUNA DEL PILAR_07Wan-49_161208_A646</t>
  </si>
  <si>
    <t>LAGUNA DEL PILAR_07Wan-49_66559_A646</t>
  </si>
  <si>
    <t>A651</t>
  </si>
  <si>
    <t>LAGUNA DEL PILAR_07Wan-49_160193_A651</t>
  </si>
  <si>
    <t>LAGUNA DEL PILAR_07Wan-49_161208_A651</t>
  </si>
  <si>
    <t>LAGUNA DEL PILAR_07Wan-49_66559_A651</t>
  </si>
  <si>
    <t>A655</t>
  </si>
  <si>
    <t>LAGUNA DEL PILAR_07Wan-49_160193_A655</t>
  </si>
  <si>
    <t>LAGUNA DEL PILAR_07Wan-49_161208_A655</t>
  </si>
  <si>
    <t>LAGUNA DEL PILAR_07Wan-49_66559_A655</t>
  </si>
  <si>
    <t>A656</t>
  </si>
  <si>
    <t>LAGUNA DEL PILAR_07Wan-49_160193_A656</t>
  </si>
  <si>
    <t>LAGUNA DEL PILAR_07Wan-49_161208_A656</t>
  </si>
  <si>
    <t>LAGUNA DEL PILAR_07Wan-49_66559_A656</t>
  </si>
  <si>
    <t>A657</t>
  </si>
  <si>
    <t>LAGUNA DEL PILAR_07Wan-49_160193_A657</t>
  </si>
  <si>
    <t>LAGUNA DEL PILAR_07Wan-49_161208_A657</t>
  </si>
  <si>
    <t>LAGUNA DEL PILAR_07Wan-49_66559_A657</t>
  </si>
  <si>
    <t>A658</t>
  </si>
  <si>
    <t>LAGUNA DEL PILAR_07Wan-49_160193_A658</t>
  </si>
  <si>
    <t>LAGUNA DEL PILAR_07Wan-49_161208_A658</t>
  </si>
  <si>
    <t>LAGUNA DEL PILAR_07Wan-49_66559_A658</t>
  </si>
  <si>
    <t>A662</t>
  </si>
  <si>
    <t>LAGUNA DEL PILAR_07Wan-49_160193_A662</t>
  </si>
  <si>
    <t>LAGUNA DEL PILAR_07Wan-49_161208_A662</t>
  </si>
  <si>
    <t>LAGUNA DEL PILAR_07Wan-49_66559_A662</t>
  </si>
  <si>
    <t>LAGUNA DEL PILAR_07Wan-49_161208_A664</t>
  </si>
  <si>
    <t>A665</t>
  </si>
  <si>
    <t>LAGUNA DEL PILAR_07Wan-49_160193_A665</t>
  </si>
  <si>
    <t>LAGUNA DEL PILAR_07Wan-49_161208_A665</t>
  </si>
  <si>
    <t>LAGUNA DEL PILAR_07Wan-49_66559_A665</t>
  </si>
  <si>
    <t>A666</t>
  </si>
  <si>
    <t>LAGUNA DEL PILAR_07Wan-49_160193_A666</t>
  </si>
  <si>
    <t>LAGUNA DEL PILAR_07Wan-49_161208_A666</t>
  </si>
  <si>
    <t>LAGUNA DEL PILAR_07Wan-49_66559_A666</t>
  </si>
  <si>
    <t>A667</t>
  </si>
  <si>
    <t>LAGUNA DEL PILAR_07Wan-49_160193_A667</t>
  </si>
  <si>
    <t>LAGUNA DEL PILAR_07Wan-49_161208_A667</t>
  </si>
  <si>
    <t>LAGUNA DEL PILAR_07Wan-49_66559_A667</t>
  </si>
  <si>
    <t>A668</t>
  </si>
  <si>
    <t>LAGUNA DEL PILAR_07Wan-49_160193_A668</t>
  </si>
  <si>
    <t>LAGUNA DEL PILAR_07Wan-49_161208_A668</t>
  </si>
  <si>
    <t>LAGUNA DEL PILAR_07Wan-49_66559_A668</t>
  </si>
  <si>
    <t>A672</t>
  </si>
  <si>
    <t>LAGUNA DEL PILAR_07Wan-49_160193_A672</t>
  </si>
  <si>
    <t>LAGUNA DEL PILAR_07Wan-49_161208_A672</t>
  </si>
  <si>
    <t>LAGUNA DEL PILAR_07Wan-49_66559_A672</t>
  </si>
  <si>
    <t>A673</t>
  </si>
  <si>
    <t>LAGUNA DEL PILAR_07Wan-49_160193_A673</t>
  </si>
  <si>
    <t>LAGUNA DEL PILAR_07Wan-49_161208_A673</t>
  </si>
  <si>
    <t>LAGUNA DEL PILAR_07Wan-49_66559_A673</t>
  </si>
  <si>
    <t>A674</t>
  </si>
  <si>
    <t>LAGUNA DEL PILAR_07Wan-49_160193_A674</t>
  </si>
  <si>
    <t>LAGUNA DEL PILAR_07Wan-49_161208_A674</t>
  </si>
  <si>
    <t>LAGUNA DEL PILAR_07Wan-49_66559_A674</t>
  </si>
  <si>
    <t>A675</t>
  </si>
  <si>
    <t>LAGUNA DEL PILAR_07Wan-49_160193_A675</t>
  </si>
  <si>
    <t>LAGUNA DEL PILAR_07Wan-49_161208_A675</t>
  </si>
  <si>
    <t>LAGUNA DEL PILAR_07Wan-49_66559_A675</t>
  </si>
  <si>
    <t>A678</t>
  </si>
  <si>
    <t>LAGUNA DEL PILAR_07Wan-49_160193_A678</t>
  </si>
  <si>
    <t>LAGUNA DEL PILAR_07Wan-49_161208_A678</t>
  </si>
  <si>
    <t>LAGUNA DEL PILAR_07Wan-49_66559_A678</t>
  </si>
  <si>
    <t>A682</t>
  </si>
  <si>
    <t>LAGUNA DEL PILAR_07Wan-49_160193_A682</t>
  </si>
  <si>
    <t>LAGUNA DEL PILAR_07Wan-49_161208_A682</t>
  </si>
  <si>
    <t>LAGUNA DEL PILAR_07Wan-49_66559_A682</t>
  </si>
  <si>
    <t>A685</t>
  </si>
  <si>
    <t>LAGUNA DEL PILAR_07Wan-49_160193_A685</t>
  </si>
  <si>
    <t>LAGUNA DEL PILAR_07Wan-49_161208_A685</t>
  </si>
  <si>
    <t>LAGUNA DEL PILAR_07Wan-49_66559_A685</t>
  </si>
  <si>
    <t>A686</t>
  </si>
  <si>
    <t>LAGUNA DEL PILAR_07Wan-49_160193_A686</t>
  </si>
  <si>
    <t>LAGUNA DEL PILAR_07Wan-49_161208_A686</t>
  </si>
  <si>
    <t>LAGUNA DEL PILAR_07Wan-49_66559_A686</t>
  </si>
  <si>
    <t>A687</t>
  </si>
  <si>
    <t>LAGUNA DEL PILAR_07Wan-49_160193_A687</t>
  </si>
  <si>
    <t>LAGUNA DEL PILAR_07Wan-49_161208_A687</t>
  </si>
  <si>
    <t>LAGUNA DEL PILAR_07Wan-49_66559_A687</t>
  </si>
  <si>
    <t>A688</t>
  </si>
  <si>
    <t>LAGUNA DEL PILAR_07Wan-49_160193_A688</t>
  </si>
  <si>
    <t>LAGUNA DEL PILAR_07Wan-49_161208_A688</t>
  </si>
  <si>
    <t>LAGUNA DEL PILAR_07Wan-49_66559_A688</t>
  </si>
  <si>
    <t>A691</t>
  </si>
  <si>
    <t>LAGUNA DEL PILAR_07Wan-49_160193_A691</t>
  </si>
  <si>
    <t>LAGUNA DEL PILAR_07Wan-49_161208_A691</t>
  </si>
  <si>
    <t>LAGUNA DEL PILAR_07Wan-49_66559_A691</t>
  </si>
  <si>
    <t>A692</t>
  </si>
  <si>
    <t>LAGUNA DEL PILAR_07Wazn-49_160194_A692</t>
  </si>
  <si>
    <t>LAGUNA DEL PILAR_07Wazn-49_164176_A692</t>
  </si>
  <si>
    <t>LAGUNA DEL PILAR_07Wazn-49_66560_A692</t>
  </si>
  <si>
    <t>A693</t>
  </si>
  <si>
    <t>LAGUNA DEL PILAR_07Wazn-49_160194_A693</t>
  </si>
  <si>
    <t>LAGUNA DEL PILAR_07Wazn-49_164176_A693</t>
  </si>
  <si>
    <t>LAGUNA DEL PILAR_07Wazn-49_66560_A693</t>
  </si>
  <si>
    <t>A694</t>
  </si>
  <si>
    <t>LAGUNA DEL PILAR_07Wazn-49_160194_A694</t>
  </si>
  <si>
    <t>LAGUNA DEL PILAR_07Wazn-49_164176_A694</t>
  </si>
  <si>
    <t>LAGUNA DEL PILAR_07Wazn-49_66560_A694</t>
  </si>
  <si>
    <t>A695</t>
  </si>
  <si>
    <t>LAGUNA DEL PILAR_07Wazn-49_160194_A695</t>
  </si>
  <si>
    <t>LAGUNA DEL PILAR_07Wazn-49_164176_A695</t>
  </si>
  <si>
    <t>LAGUNA DEL PILAR_07Wazn-49_66560_A695</t>
  </si>
  <si>
    <t>A698</t>
  </si>
  <si>
    <t>LAGUNA DEL PILAR_07Wazn-49_160194_A698</t>
  </si>
  <si>
    <t>LAGUNA DEL PILAR_07Wazn-49_164176_A698</t>
  </si>
  <si>
    <t>LAGUNA DEL PILAR_07Wazn-49_66560_A698</t>
  </si>
  <si>
    <t>A699</t>
  </si>
  <si>
    <t>LAGUNA DEL PILAR_07Wazn-49_160194_A699</t>
  </si>
  <si>
    <t>LAGUNA DEL PILAR_07Wazn-49_164176_A699</t>
  </si>
  <si>
    <t>LAGUNA DEL PILAR_07Wazn-49_66560_A699</t>
  </si>
  <si>
    <t>A700</t>
  </si>
  <si>
    <t>LAGUNA DEL PILAR_07Wazn-49_160194_A700</t>
  </si>
  <si>
    <t>LAGUNA DEL PILAR_07Wazn-49_164176_A700</t>
  </si>
  <si>
    <t>LAGUNA DEL PILAR_07Wazn-49_66560_A700</t>
  </si>
  <si>
    <t>A701</t>
  </si>
  <si>
    <t>LAGUNA DEL PILAR_07Wazn-49_160194_A701</t>
  </si>
  <si>
    <t>LAGUNA DEL PILAR_07Wazn-49_164176_A701</t>
  </si>
  <si>
    <t>LAGUNA DEL PILAR_07Wazn-49_66560_A701</t>
  </si>
  <si>
    <t>A702</t>
  </si>
  <si>
    <t>LAGUNA DEL PILAR_07Wazn-49_160194_A702</t>
  </si>
  <si>
    <t>LAGUNA DEL PILAR_07Wazn-49_164176_A702</t>
  </si>
  <si>
    <t>LAGUNA DEL PILAR_07Wazn-49_66560_A702</t>
  </si>
  <si>
    <t>A703</t>
  </si>
  <si>
    <t>LAGUNA DEL PILAR_07Wazn-49_160194_A703</t>
  </si>
  <si>
    <t>LAGUNA DEL PILAR_07Wazn-49_164176_A703</t>
  </si>
  <si>
    <t>LAGUNA DEL PILAR_07Wazn-49_66560_A703</t>
  </si>
  <si>
    <t>A704</t>
  </si>
  <si>
    <t>LAGUNA DEL PILAR_07Wazn-49_160194_A704</t>
  </si>
  <si>
    <t>LAGUNA DEL PILAR_07Wazn-49_164176_A704</t>
  </si>
  <si>
    <t>LAGUNA DEL PILAR_07Wazn-49_66560_A704</t>
  </si>
  <si>
    <t>A705</t>
  </si>
  <si>
    <t>LAGUNA DEL PILAR_07Wazn-49_160194_A705</t>
  </si>
  <si>
    <t>LAGUNA DEL PILAR_07Wazn-49_164176_A705</t>
  </si>
  <si>
    <t>LAGUNA DEL PILAR_07Wazn-49_66560_A705</t>
  </si>
  <si>
    <t>A706</t>
  </si>
  <si>
    <t>LAGUNA DEL PILAR_07Wazn-49_160194_A706</t>
  </si>
  <si>
    <t>LAGUNA DEL PILAR_07Wazn-49_164176_A706</t>
  </si>
  <si>
    <t>LAGUNA DEL PILAR_07Wazn-49_66560_A706</t>
  </si>
  <si>
    <t>A707</t>
  </si>
  <si>
    <t>LAGUNA DEL PILAR_07Wazn-49_160194_A707</t>
  </si>
  <si>
    <t>LAGUNA DEL PILAR_07Wazn-49_164176_A707</t>
  </si>
  <si>
    <t>LAGUNA DEL PILAR_07Wazn-49_66560_A707</t>
  </si>
  <si>
    <t>LAGUNA DEL PILAR_07Wazn-49_66560_A708</t>
  </si>
  <si>
    <t>A709</t>
  </si>
  <si>
    <t>LAGUNA DEL PILAR_07Wazn-49_160194_A709</t>
  </si>
  <si>
    <t>LAGUNA DEL PILAR_07Wazn-49_164176_A709</t>
  </si>
  <si>
    <t>LAGUNA DEL PILAR_07Wazn-49_66560_A709</t>
  </si>
  <si>
    <t>A710</t>
  </si>
  <si>
    <t>LAGUNA DEL PILAR_07Wazn-49_160194_A710</t>
  </si>
  <si>
    <t>LAGUNA DEL PILAR_07Wazn-49_164176_A710</t>
  </si>
  <si>
    <t>LAGUNA DEL PILAR_07Wazn-49_66560_A710</t>
  </si>
  <si>
    <t>LAGUNA DEL PILAR_07Wazn-49_160194_A713</t>
  </si>
  <si>
    <t>LAGUNA DEL PILAR_07Wazn-49_66560_A713</t>
  </si>
  <si>
    <t>A715</t>
  </si>
  <si>
    <t>LAGUNA DEL PILAR_07Wazn-49_160194_A715</t>
  </si>
  <si>
    <t>LAGUNA DEL PILAR_07Wazn-49_164176_A715</t>
  </si>
  <si>
    <t>LAGUNA DEL PILAR_07Wazn-49_66560_A715</t>
  </si>
  <si>
    <t>A719</t>
  </si>
  <si>
    <t>LAGUNA DEL PILAR_07Wazn-49_160194_A719</t>
  </si>
  <si>
    <t>LAGUNA DEL PILAR_07Wazn-49_164176_A719</t>
  </si>
  <si>
    <t>LAGUNA DEL PILAR_07Wazn-49_66560_A719</t>
  </si>
  <si>
    <t>A720</t>
  </si>
  <si>
    <t>LAGUNA DEL PILAR_07Wazn-49_160194_A720</t>
  </si>
  <si>
    <t>LAGUNA DEL PILAR_07Wazn-49_164176_A720</t>
  </si>
  <si>
    <t>LAGUNA DEL PILAR_07Wazn-49_66560_A720</t>
  </si>
  <si>
    <t>A721</t>
  </si>
  <si>
    <t>LAGUNA DEL PILAR_07Wazn-49_160194_A721</t>
  </si>
  <si>
    <t>LAGUNA DEL PILAR_07Wazn-49_164176_A721</t>
  </si>
  <si>
    <t>LAGUNA DEL PILAR_07Wazn-49_66560_A721</t>
  </si>
  <si>
    <t>A722</t>
  </si>
  <si>
    <t>LAGUNA DEL PILAR_07Wazn-49_160194_A722</t>
  </si>
  <si>
    <t>LAGUNA DEL PILAR_07Wazn-49_164176_A722</t>
  </si>
  <si>
    <t>LAGUNA DEL PILAR_07Wazn-49_66560_A722</t>
  </si>
  <si>
    <t>A726</t>
  </si>
  <si>
    <t>LAGUNA DEL PILAR_07Wazn-49_160194_A726</t>
  </si>
  <si>
    <t>LAGUNA DEL PILAR_07Wazn-49_164176_A726</t>
  </si>
  <si>
    <t>LAGUNA DEL PILAR_07Wazn-49_66560_A726</t>
  </si>
  <si>
    <t>A727</t>
  </si>
  <si>
    <t>LAGUNA DEL PILAR_07Wazn-49_160194_A727</t>
  </si>
  <si>
    <t>LAGUNA DEL PILAR_07Wazn-49_164176_A727</t>
  </si>
  <si>
    <t>LAGUNA DEL PILAR_07Wazn-49_66560_A727</t>
  </si>
  <si>
    <t>A728</t>
  </si>
  <si>
    <t>LAGUNA DEL PILAR_07Wazn-49_160194_A728</t>
  </si>
  <si>
    <t>LAGUNA DEL PILAR_07Wazn-49_164176_A728</t>
  </si>
  <si>
    <t>LAGUNA DEL PILAR_07Wazn-49_66560_A728</t>
  </si>
  <si>
    <t>A729</t>
  </si>
  <si>
    <t>LAGUNA DEL PILAR_07Wazn-49_160194_A729</t>
  </si>
  <si>
    <t>LAGUNA DEL PILAR_07Wazn-49_164176_A729</t>
  </si>
  <si>
    <t>LAGUNA DEL PILAR_07Wazn-49_66560_A729</t>
  </si>
  <si>
    <t>A732</t>
  </si>
  <si>
    <t>LAGUNA DEL PILAR_07Wazn-49_160194_A732</t>
  </si>
  <si>
    <t>LAGUNA DEL PILAR_07Wazn-49_164176_A732</t>
  </si>
  <si>
    <t>LAGUNA DEL PILAR_07Wazn-49_66560_A732</t>
  </si>
  <si>
    <t>A736</t>
  </si>
  <si>
    <t>LAGUNA DEL PILAR_07Wazn-49_160194_A736</t>
  </si>
  <si>
    <t>LAGUNA DEL PILAR_07Wazn-49_164176_A736</t>
  </si>
  <si>
    <t>LAGUNA DEL PILAR_07Wazn-49_66560_A736</t>
  </si>
  <si>
    <t>A737</t>
  </si>
  <si>
    <t>LAGUNA DEL PILAR_07Wazn-49_160194_A737</t>
  </si>
  <si>
    <t>LAGUNA DEL PILAR_07Wazn-49_164176_A737</t>
  </si>
  <si>
    <t>LAGUNA DEL PILAR_07Wazn-49_66560_A737</t>
  </si>
  <si>
    <t>A738</t>
  </si>
  <si>
    <t>LAGUNA DEL PILAR_07Wazn-49_160194_A738</t>
  </si>
  <si>
    <t>LAGUNA DEL PILAR_07Wazn-49_164176_A738</t>
  </si>
  <si>
    <t>LAGUNA DEL PILAR_07Wazn-49_66560_A738</t>
  </si>
  <si>
    <t>A739</t>
  </si>
  <si>
    <t>LAGUNA DEL PILAR_07Wazn-49_160194_A739</t>
  </si>
  <si>
    <t>LAGUNA DEL PILAR_07Wazn-49_164176_A739</t>
  </si>
  <si>
    <t>LAGUNA DEL PILAR_07Wazn-49_66560_A739</t>
  </si>
  <si>
    <t>A742</t>
  </si>
  <si>
    <t>LAGUNA DEL PILAR_07Wazn-49_160194_A742</t>
  </si>
  <si>
    <t>LAGUNA DEL PILAR_07Wazn-49_164176_A742</t>
  </si>
  <si>
    <t>LAGUNA DEL PILAR_07Wazn-49_66560_A742</t>
  </si>
  <si>
    <t>A745</t>
  </si>
  <si>
    <t>LAGUNA DEL PILAR_07Wazn-49_160194_A745</t>
  </si>
  <si>
    <t>LAGUNA DEL PILAR_07Wazn-49_164176_A745</t>
  </si>
  <si>
    <t>LAGUNA DEL PILAR_07Wazn-49_66560_A745</t>
  </si>
  <si>
    <t>A746</t>
  </si>
  <si>
    <t>EL PIÑAL_08Vdp-44_160159_A746</t>
  </si>
  <si>
    <t>EL PIÑAL_08Vdp-44_66518_A746</t>
  </si>
  <si>
    <t>A747</t>
  </si>
  <si>
    <t>EL PIÑAL_08Vdp-44_160159_A747</t>
  </si>
  <si>
    <t>EL PIÑAL_08Vdp-44_66518_A747</t>
  </si>
  <si>
    <t>A748</t>
  </si>
  <si>
    <t>EL PIÑAL_08Vdp-44_160159_A748</t>
  </si>
  <si>
    <t>EL PIÑAL_08Vdp-44_66518_A748</t>
  </si>
  <si>
    <t>A749</t>
  </si>
  <si>
    <t>EL PIÑAL_08Vdp-44_160159_A749</t>
  </si>
  <si>
    <t>EL PIÑAL_08Vdp-44_66518_A749</t>
  </si>
  <si>
    <t>A750</t>
  </si>
  <si>
    <t>EL PIÑAL_08Vdp-44_160159_A750</t>
  </si>
  <si>
    <t>EL PIÑAL_08Vdp-44_66518_A750</t>
  </si>
  <si>
    <t>A754</t>
  </si>
  <si>
    <t>EL PIÑAL_08Vdp-44_160159_A754</t>
  </si>
  <si>
    <t>EL PIÑAL_08Vdp-44_66518_A754</t>
  </si>
  <si>
    <t>A755</t>
  </si>
  <si>
    <t>EL PIÑAL_08Vdp-44_160159_A755</t>
  </si>
  <si>
    <t>EL PIÑAL_08Vdp-44_66518_A755</t>
  </si>
  <si>
    <t>A756</t>
  </si>
  <si>
    <t>EL PIÑAL_08Vdp-44_160159_A756</t>
  </si>
  <si>
    <t>EL PIÑAL_08Vdp-44_66518_A756</t>
  </si>
  <si>
    <t>A757</t>
  </si>
  <si>
    <t>EL PIÑAL_08Vdp-44_160159_A757</t>
  </si>
  <si>
    <t>EL PIÑAL_08Vdp-44_66518_A757</t>
  </si>
  <si>
    <t>A758</t>
  </si>
  <si>
    <t>EL PIÑAL_08Vdp-44_160159_A758</t>
  </si>
  <si>
    <t>EL PIÑAL_08Vdp-44_66518_A758</t>
  </si>
  <si>
    <t>A759</t>
  </si>
  <si>
    <t>EL PIÑAL_08Vdp-44_160159_A759</t>
  </si>
  <si>
    <t>EL PIÑAL_08Vdp-44_66518_A759</t>
  </si>
  <si>
    <t>A760</t>
  </si>
  <si>
    <t>EL PIÑAL_08Vdp-44_160159_A760</t>
  </si>
  <si>
    <t>EL PIÑAL_08Vdp-44_66518_A760</t>
  </si>
  <si>
    <t>A761</t>
  </si>
  <si>
    <t>EL PIÑAL_08Vdp-44_160159_A761</t>
  </si>
  <si>
    <t>EL PIÑAL_08Vdp-44_66518_A761</t>
  </si>
  <si>
    <t>A763</t>
  </si>
  <si>
    <t>EL PIÑAL_08Vdp-44_160159_A763</t>
  </si>
  <si>
    <t>EL PIÑAL_08Vdp-44_66518_A763</t>
  </si>
  <si>
    <t>A764</t>
  </si>
  <si>
    <t>EL PIÑAL_08Vdp-44_160159_A764</t>
  </si>
  <si>
    <t>EL PIÑAL_08Vdp-44_66518_A764</t>
  </si>
  <si>
    <t>A765</t>
  </si>
  <si>
    <t>EL PIÑAL_08Vdp-44_160159_A765</t>
  </si>
  <si>
    <t>EL PIÑAL_08Vdp-44_66518_A765</t>
  </si>
  <si>
    <t>A766</t>
  </si>
  <si>
    <t>EL PIÑAL_08Vdp-44_160159_A766</t>
  </si>
  <si>
    <t>EL PIÑAL_08Vdp-44_66518_A766</t>
  </si>
  <si>
    <t>A767</t>
  </si>
  <si>
    <t>EL PIÑAL_08Vdp-44_160159_A767</t>
  </si>
  <si>
    <t>EL PIÑAL_08Vdp-44_66518_A767</t>
  </si>
  <si>
    <t>A768</t>
  </si>
  <si>
    <t>EL PIÑAL_08Vdp-44_160159_A768</t>
  </si>
  <si>
    <t>EL PIÑAL_08Vdp-44_66518_A768</t>
  </si>
  <si>
    <t>A772</t>
  </si>
  <si>
    <t>EL PIÑAL_08Vdp-44_160159_A772</t>
  </si>
  <si>
    <t>EL PIÑAL_08Vdp-44_66518_A772</t>
  </si>
  <si>
    <t>A781</t>
  </si>
  <si>
    <t>EL PIÑAL_08Vdp-44_160159_A781</t>
  </si>
  <si>
    <t>EL PIÑAL_08Vdp-44_66518_A781</t>
  </si>
  <si>
    <t>A782</t>
  </si>
  <si>
    <t>EL PIÑAL_08Vdp-44_160159_A782</t>
  </si>
  <si>
    <t>EL PIÑAL_08Vdp-44_66518_A782</t>
  </si>
  <si>
    <t>A786</t>
  </si>
  <si>
    <t>EL PIÑAL_08Vdp-44_160159_A786</t>
  </si>
  <si>
    <t>EL PIÑAL_08Vdp-44_66518_A786</t>
  </si>
  <si>
    <t>A789</t>
  </si>
  <si>
    <t>EL PIÑAL_08Vdp-44_160159_A789</t>
  </si>
  <si>
    <t>EL PIÑAL_08Vdp-44_66518_A789</t>
  </si>
  <si>
    <t>A790</t>
  </si>
  <si>
    <t>EL PIÑAL_08Vdp-44_160159_A790</t>
  </si>
  <si>
    <t>EL PIÑAL_08Vdp-44_66518_A790</t>
  </si>
  <si>
    <t>A791</t>
  </si>
  <si>
    <t>EL PIÑAL_08Vdp-44_160159_A791</t>
  </si>
  <si>
    <t>EL PIÑAL_08Vdp-44_66518_A791</t>
  </si>
  <si>
    <t>A796</t>
  </si>
  <si>
    <t>EL PIÑAL_08Vdp-44_160159_A796</t>
  </si>
  <si>
    <t>EL PIÑAL_08Vdp-44_66518_A796</t>
  </si>
  <si>
    <t>A798</t>
  </si>
  <si>
    <t>EL PIÑAL_08Vdp-44_160159_A798</t>
  </si>
  <si>
    <t>EL PIÑAL_08Vdp-44_66518_A798</t>
  </si>
  <si>
    <t>A806</t>
  </si>
  <si>
    <t>EL PIÑAL_08Vdp-44_160159_A806</t>
  </si>
  <si>
    <t>EL PIÑAL_08Vdp-44_66518_A806</t>
  </si>
  <si>
    <t>A807</t>
  </si>
  <si>
    <t>EL PIÑAL_08Vdp-44_160159_A807</t>
  </si>
  <si>
    <t>EL PIÑAL_08Vdp-44_66518_A807</t>
  </si>
  <si>
    <t>A824</t>
  </si>
  <si>
    <t>EL PEDREGAL_08Wc2s1-44_160189_A824</t>
  </si>
  <si>
    <t>EL PEDREGAL_08Wc2s1-44_66550_A824</t>
  </si>
  <si>
    <t>EL PEDREGAL_08Wc2s1-44_66551_A824</t>
  </si>
  <si>
    <t>POTRERILLO PIE DEL CERRO_08Wc2s1-44_160188_A824</t>
  </si>
  <si>
    <t>POTRERILLO PIE DEL CERRO_08Wc2s1-44_66550_A824</t>
  </si>
  <si>
    <t>A825</t>
  </si>
  <si>
    <t>EL PEDREGAL_08Wc2s1-44_160189_A825</t>
  </si>
  <si>
    <t>EL PEDREGAL_08Wc2s1-44_66550_A825</t>
  </si>
  <si>
    <t>EL PEDREGAL_08Wc2s1-44_66551_A825</t>
  </si>
  <si>
    <t>POTRERILLO PIE DEL CERRO_08Wc2s1-44_160188_A825</t>
  </si>
  <si>
    <t>POTRERILLO PIE DEL CERRO_08Wc2s1-44_66550_A825</t>
  </si>
  <si>
    <t>A826</t>
  </si>
  <si>
    <t>EL PEDREGAL_08Wc2s1-44_160189_A826</t>
  </si>
  <si>
    <t>EL PEDREGAL_08Wc2s1-44_66550_A826</t>
  </si>
  <si>
    <t>EL PEDREGAL_08Wc2s1-44_66551_A826</t>
  </si>
  <si>
    <t>POTRERILLO PIE DEL CERRO_08Wc2s1-44_160188_A826</t>
  </si>
  <si>
    <t>POTRERILLO PIE DEL CERRO_08Wc2s1-44_66550_A826</t>
  </si>
  <si>
    <t>A827</t>
  </si>
  <si>
    <t>EL PEDREGAL_08Wc2s1-44_160189_A827</t>
  </si>
  <si>
    <t>EL PEDREGAL_08Wc2s1-44_66550_A827</t>
  </si>
  <si>
    <t>EL PEDREGAL_08Wc2s1-44_66551_A827</t>
  </si>
  <si>
    <t>POTRERILLO PIE DEL CERRO_08Wc2s1-44_160188_A827</t>
  </si>
  <si>
    <t>POTRERILLO PIE DEL CERRO_08Wc2s1-44_66550_A827</t>
  </si>
  <si>
    <t>A828</t>
  </si>
  <si>
    <t>EL PEDREGAL_08Wc2s1-44_160189_A828</t>
  </si>
  <si>
    <t>EL PEDREGAL_08Wc2s1-44_66550_A828</t>
  </si>
  <si>
    <t>EL PEDREGAL_08Wc2s1-44_66551_A828</t>
  </si>
  <si>
    <t>POTRERILLO PIE DEL CERRO_08Wc2s1-44_160188_A828</t>
  </si>
  <si>
    <t>POTRERILLO PIE DEL CERRO_08Wc2s1-44_66550_A828</t>
  </si>
  <si>
    <t>POTRERILLO PIE DEL CERRO_08Wc2s1-44_160188_A832</t>
  </si>
  <si>
    <t>POTRERILLO PIE DEL CERRO_08Wc2s1-44_66550_A832</t>
  </si>
  <si>
    <t>A833</t>
  </si>
  <si>
    <t>EL PEDREGAL_08Wc2s1-44_160189_A833</t>
  </si>
  <si>
    <t>EL PEDREGAL_08Wc2s1-44_66550_A833</t>
  </si>
  <si>
    <t>EL PEDREGAL_08Wc2s1-44_66551_A833</t>
  </si>
  <si>
    <t>POTRERILLO PIE DEL CERRO_08Wc2s1-44_160188_A833</t>
  </si>
  <si>
    <t>POTRERILLO PIE DEL CERRO_08Wc2s1-44_66550_A833</t>
  </si>
  <si>
    <t>A834</t>
  </si>
  <si>
    <t>EL PEDREGAL_08Wc2s1-44_160189_A834</t>
  </si>
  <si>
    <t>EL PEDREGAL_08Wc2s1-44_66550_A834</t>
  </si>
  <si>
    <t>EL PEDREGAL_08Wc2s1-44_66551_A834</t>
  </si>
  <si>
    <t>POTRERILLO PIE DEL CERRO_08Wc2s1-44_160188_A834</t>
  </si>
  <si>
    <t>POTRERILLO PIE DEL CERRO_08Wc2s1-44_66550_A834</t>
  </si>
  <si>
    <t>A835</t>
  </si>
  <si>
    <t>EL PEDREGAL_08Wc2s1-44_160189_A835</t>
  </si>
  <si>
    <t>EL PEDREGAL_08Wc2s1-44_66550_A835</t>
  </si>
  <si>
    <t>EL PEDREGAL_08Wc2s1-44_66551_A835</t>
  </si>
  <si>
    <t>POTRERILLO PIE DEL CERRO_08Wc2s1-44_160188_A835</t>
  </si>
  <si>
    <t>POTRERILLO PIE DEL CERRO_08Wc2s1-44_66550_A835</t>
  </si>
  <si>
    <t>A836</t>
  </si>
  <si>
    <t>EL PEDREGAL_08Wc2s1-44_160189_A836</t>
  </si>
  <si>
    <t>EL PEDREGAL_08Wc2s1-44_66550_A836</t>
  </si>
  <si>
    <t>EL PEDREGAL_08Wc2s1-44_66551_A836</t>
  </si>
  <si>
    <t>POTRERILLO PIE DEL CERRO_08Wc2s1-44_160188_A836</t>
  </si>
  <si>
    <t>POTRERILLO PIE DEL CERRO_08Wc2s1-44_66550_A836</t>
  </si>
  <si>
    <t>A837</t>
  </si>
  <si>
    <t>EL PEDREGAL_08Wc2s1-44_160189_A837</t>
  </si>
  <si>
    <t>EL PEDREGAL_08Wc2s1-44_66550_A837</t>
  </si>
  <si>
    <t>EL PEDREGAL_08Wc2s1-44_66551_A837</t>
  </si>
  <si>
    <t>POTRERILLO PIE DEL CERRO_08Wc2s1-44_160188_A837</t>
  </si>
  <si>
    <t>POTRERILLO PIE DEL CERRO_08Wc2s1-44_66550_A837</t>
  </si>
  <si>
    <t>A838</t>
  </si>
  <si>
    <t>EL PEDREGAL_08Wc2s1-44_160189_A838</t>
  </si>
  <si>
    <t>EL PEDREGAL_08Wc2s1-44_66550_A838</t>
  </si>
  <si>
    <t>EL PEDREGAL_08Wc2s1-44_66551_A838</t>
  </si>
  <si>
    <t>POTRERILLO PIE DEL CERRO_08Wc2s1-44_160188_A838</t>
  </si>
  <si>
    <t>POTRERILLO PIE DEL CERRO_08Wc2s1-44_66550_A838</t>
  </si>
  <si>
    <t>A839</t>
  </si>
  <si>
    <t>EL PEDREGAL_08Wc2s1-44_160189_A839</t>
  </si>
  <si>
    <t>EL PEDREGAL_08Wc2s1-44_66550_A839</t>
  </si>
  <si>
    <t>EL PEDREGAL_08Wc2s1-44_66551_A839</t>
  </si>
  <si>
    <t>POTRERILLO PIE DEL CERRO_08Wc2s1-44_160188_A839</t>
  </si>
  <si>
    <t>POTRERILLO PIE DEL CERRO_08Wc2s1-44_66550_A839</t>
  </si>
  <si>
    <t>POTRERILLO PIE DEL CERRO_08Wc2s1-44_160188_A841</t>
  </si>
  <si>
    <t>POTRERILLO PIE DEL CERRO_08Wc2s1-44_66550_A841</t>
  </si>
  <si>
    <t>A842</t>
  </si>
  <si>
    <t>EL PEDREGAL_08Wc2s1-44_160189_A842</t>
  </si>
  <si>
    <t>EL PEDREGAL_08Wc2s1-44_66550_A842</t>
  </si>
  <si>
    <t>EL PEDREGAL_08Wc2s1-44_66551_A842</t>
  </si>
  <si>
    <t>POTRERILLO PIE DEL CERRO_08Wc2s1-44_160188_A842</t>
  </si>
  <si>
    <t>POTRERILLO PIE DEL CERRO_08Wc2s1-44_66550_A842</t>
  </si>
  <si>
    <t>A843</t>
  </si>
  <si>
    <t>EL PEDREGAL_08Wc2s1-44_160189_A843</t>
  </si>
  <si>
    <t>EL PEDREGAL_08Wc2s1-44_66550_A843</t>
  </si>
  <si>
    <t>EL PEDREGAL_08Wc2s1-44_66551_A843</t>
  </si>
  <si>
    <t>POTRERILLO PIE DEL CERRO_08Wc2s1-44_160188_A843</t>
  </si>
  <si>
    <t>POTRERILLO PIE DEL CERRO_08Wc2s1-44_66550_A843</t>
  </si>
  <si>
    <t>A844</t>
  </si>
  <si>
    <t>EL PEDREGAL_08Wc2s1-44_160189_A844</t>
  </si>
  <si>
    <t>EL PEDREGAL_08Wc2s1-44_66550_A844</t>
  </si>
  <si>
    <t>EL PEDREGAL_08Wc2s1-44_66551_A844</t>
  </si>
  <si>
    <t>POTRERILLO PIE DEL CERRO_08Wc2s1-44_160188_A844</t>
  </si>
  <si>
    <t>POTRERILLO PIE DEL CERRO_08Wc2s1-44_66550_A844</t>
  </si>
  <si>
    <t>A845</t>
  </si>
  <si>
    <t>EL PEDREGAL_08Wc2s1-44_160189_A845</t>
  </si>
  <si>
    <t>EL PEDREGAL_08Wc2s1-44_66550_A845</t>
  </si>
  <si>
    <t>EL PEDREGAL_08Wc2s1-44_66551_A845</t>
  </si>
  <si>
    <t>POTRERILLO PIE DEL CERRO_08Wc2s1-44_160188_A845</t>
  </si>
  <si>
    <t>POTRERILLO PIE DEL CERRO_08Wc2s1-44_66550_A845</t>
  </si>
  <si>
    <t>A846</t>
  </si>
  <si>
    <t>EL PEDREGAL_08Wc2s1-44_160189_A846</t>
  </si>
  <si>
    <t>EL PEDREGAL_08Wc2s1-44_66550_A846</t>
  </si>
  <si>
    <t>EL PEDREGAL_08Wc2s1-44_66551_A846</t>
  </si>
  <si>
    <t>POTRERILLO PIE DEL CERRO_08Wc2s1-44_160188_A846</t>
  </si>
  <si>
    <t>POTRERILLO PIE DEL CERRO_08Wc2s1-44_66550_A846</t>
  </si>
  <si>
    <t>POTRERILLO PIE DEL CERRO_08Wc2s1-44_160188_A849</t>
  </si>
  <si>
    <t>POTRERILLO PIE DEL CERRO_08Wc2s1-44_66550_A849</t>
  </si>
  <si>
    <t>A851</t>
  </si>
  <si>
    <t>EL PEDREGAL_08Wc2s1-44_160189_A851</t>
  </si>
  <si>
    <t>EL PEDREGAL_08Wc2s1-44_66550_A851</t>
  </si>
  <si>
    <t>EL PEDREGAL_08Wc2s1-44_66551_A851</t>
  </si>
  <si>
    <t>POTRERILLO PIE DEL CERRO_08Wc2s1-44_160188_A851</t>
  </si>
  <si>
    <t>POTRERILLO PIE DEL CERRO_08Wc2s1-44_66550_A851</t>
  </si>
  <si>
    <t>A855</t>
  </si>
  <si>
    <t>EL PEDREGAL_08Wc2s1-44_160189_A855</t>
  </si>
  <si>
    <t>EL PEDREGAL_08Wc2s1-44_66550_A855</t>
  </si>
  <si>
    <t>EL PEDREGAL_08Wc2s1-44_66551_A855</t>
  </si>
  <si>
    <t>POTRERILLO PIE DEL CERRO_08Wc2s1-44_160188_A855</t>
  </si>
  <si>
    <t>POTRERILLO PIE DEL CERRO_08Wc2s1-44_66550_A855</t>
  </si>
  <si>
    <t>A858</t>
  </si>
  <si>
    <t>EL PEDREGAL_08Wc2s1-44_160189_A858</t>
  </si>
  <si>
    <t>EL PEDREGAL_08Wc2s1-44_66550_A858</t>
  </si>
  <si>
    <t>EL PEDREGAL_08Wc2s1-44_66551_A858</t>
  </si>
  <si>
    <t>POTRERILLO PIE DEL CERRO_08Wc2s1-44_160188_A858</t>
  </si>
  <si>
    <t>POTRERILLO PIE DEL CERRO_08Wc2s1-44_66550_A858</t>
  </si>
  <si>
    <t>A859</t>
  </si>
  <si>
    <t>EL PEDREGAL_08Wc2s1-44_160189_A859</t>
  </si>
  <si>
    <t>EL PEDREGAL_08Wc2s1-44_66550_A859</t>
  </si>
  <si>
    <t>EL PEDREGAL_08Wc2s1-44_66551_A859</t>
  </si>
  <si>
    <t>POTRERILLO PIE DEL CERRO_08Wc2s1-44_160188_A859</t>
  </si>
  <si>
    <t>POTRERILLO PIE DEL CERRO_08Wc2s1-44_66550_A859</t>
  </si>
  <si>
    <t>A860</t>
  </si>
  <si>
    <t>EL PEDREGAL_08Wc2s1-44_160189_A860</t>
  </si>
  <si>
    <t>EL PEDREGAL_08Wc2s1-44_66550_A860</t>
  </si>
  <si>
    <t>EL PEDREGAL_08Wc2s1-44_66551_A860</t>
  </si>
  <si>
    <t>POTRERILLO PIE DEL CERRO_08Wc2s1-44_160188_A860</t>
  </si>
  <si>
    <t>POTRERILLO PIE DEL CERRO_08Wc2s1-44_66550_A860</t>
  </si>
  <si>
    <t>POTRERILLO PIE DEL CERRO_08Wc2s1-44_160188_A863</t>
  </si>
  <si>
    <t>POTRERILLO PIE DEL CERRO_08Wc2s1-44_66550_A863</t>
  </si>
  <si>
    <t>A864</t>
  </si>
  <si>
    <t>EL PEDREGAL_08Wc2s1-44_160189_A864</t>
  </si>
  <si>
    <t>EL PEDREGAL_08Wc2s1-44_66550_A864</t>
  </si>
  <si>
    <t>EL PEDREGAL_08Wc2s1-44_66551_A864</t>
  </si>
  <si>
    <t>POTRERILLO PIE DEL CERRO_08Wc2s1-44_160188_A864</t>
  </si>
  <si>
    <t>POTRERILLO PIE DEL CERRO_08Wc2s1-44_66550_A864</t>
  </si>
  <si>
    <t>A866</t>
  </si>
  <si>
    <t>EL PEDREGAL_08Wc2s1-44_160189_A866</t>
  </si>
  <si>
    <t>EL PEDREGAL_08Wc2s1-44_66550_A866</t>
  </si>
  <si>
    <t>EL PEDREGAL_08Wc2s1-44_66551_A866</t>
  </si>
  <si>
    <t>POTRERILLO PIE DEL CERRO_08Wc2s1-44_160188_A866</t>
  </si>
  <si>
    <t>POTRERILLO PIE DEL CERRO_08Wc2s1-44_66550_A866</t>
  </si>
  <si>
    <t>A867</t>
  </si>
  <si>
    <t>EL PEDREGAL_08Wc2s1-44_160189_A867</t>
  </si>
  <si>
    <t>EL PEDREGAL_08Wc2s1-44_66550_A867</t>
  </si>
  <si>
    <t>EL PEDREGAL_08Wc2s1-44_66551_A867</t>
  </si>
  <si>
    <t>POTRERILLO PIE DEL CERRO_08Wc2s1-44_160188_A867</t>
  </si>
  <si>
    <t>POTRERILLO PIE DEL CERRO_08Wc2s1-44_66550_A867</t>
  </si>
  <si>
    <t>A868</t>
  </si>
  <si>
    <t>EL PEDREGAL_08Wc2s1-44_160189_A868</t>
  </si>
  <si>
    <t>EL PEDREGAL_08Wc2s1-44_66550_A868</t>
  </si>
  <si>
    <t>EL PEDREGAL_08Wc2s1-44_66551_A868</t>
  </si>
  <si>
    <t>POTRERILLO PIE DEL CERRO_08Wc2s1-44_160188_A868</t>
  </si>
  <si>
    <t>POTRERILLO PIE DEL CERRO_08Wc2s1-44_66550_A868</t>
  </si>
  <si>
    <t>A869</t>
  </si>
  <si>
    <t>EL PEDREGAL_08Wc2s1-44_160189_A869</t>
  </si>
  <si>
    <t>EL PEDREGAL_08Wc2s1-44_66550_A869</t>
  </si>
  <si>
    <t>EL PEDREGAL_08Wc2s1-44_66551_A869</t>
  </si>
  <si>
    <t>POTRERILLO PIE DEL CERRO_08Wc2s1-44_160188_A869</t>
  </si>
  <si>
    <t>POTRERILLO PIE DEL CERRO_08Wc2s1-44_66550_A869</t>
  </si>
  <si>
    <t>A872</t>
  </si>
  <si>
    <t>EL PEDREGAL_08Wc2s1-44_160189_A872</t>
  </si>
  <si>
    <t>EL PEDREGAL_08Wc2s1-44_66550_A872</t>
  </si>
  <si>
    <t>EL PEDREGAL_08Wc2s1-44_66551_A872</t>
  </si>
  <si>
    <t>POTRERILLO PIE DEL CERRO_08Wc2s1-44_160188_A872</t>
  </si>
  <si>
    <t>POTRERILLO PIE DEL CERRO_08Wc2s1-44_66550_A872</t>
  </si>
  <si>
    <t>POTRERILLO PIE DEL CERRO_08Wc2s1-44_160188_A873</t>
  </si>
  <si>
    <t>POTRERILLO PIE DEL CERRO_08Wc2s1-44_66550_A873</t>
  </si>
  <si>
    <t>A874</t>
  </si>
  <si>
    <t>EL PEDREGAL_08Wc2s1-44_160189_A874</t>
  </si>
  <si>
    <t>EL PEDREGAL_08Wc2s1-44_66550_A874</t>
  </si>
  <si>
    <t>EL PEDREGAL_08Wc2s1-44_66551_A874</t>
  </si>
  <si>
    <t>POTRERILLO PIE DEL CERRO_08Wc2s1-44_160188_A874</t>
  </si>
  <si>
    <t>POTRERILLO PIE DEL CERRO_08Wc2s1-44_66550_A874</t>
  </si>
  <si>
    <t>A875</t>
  </si>
  <si>
    <t>EL PEDREGAL_08Wc2s1-44_160189_A875</t>
  </si>
  <si>
    <t>EL PEDREGAL_08Wc2s1-44_66550_A875</t>
  </si>
  <si>
    <t>EL PEDREGAL_08Wc2s1-44_66551_A875</t>
  </si>
  <si>
    <t>POTRERILLO PIE DEL CERRO_08Wc2s1-44_160188_A875</t>
  </si>
  <si>
    <t>POTRERILLO PIE DEL CERRO_08Wc2s1-44_66550_A875</t>
  </si>
  <si>
    <t>A876</t>
  </si>
  <si>
    <t>EL PEDREGAL_08Wc2s1-44_160189_A876</t>
  </si>
  <si>
    <t>EL PEDREGAL_08Wc2s1-44_66550_A876</t>
  </si>
  <si>
    <t>EL PEDREGAL_08Wc2s1-44_66551_A876</t>
  </si>
  <si>
    <t>POTRERILLO PIE DEL CERRO_08Wc2s1-44_160188_A876</t>
  </si>
  <si>
    <t>POTRERILLO PIE DEL CERRO_08Wc2s1-44_66550_A876</t>
  </si>
  <si>
    <t>A880</t>
  </si>
  <si>
    <t>EL PEDREGAL_08Wc2s1-44_160189_A880</t>
  </si>
  <si>
    <t>EL PEDREGAL_08Wc2s1-44_66550_A880</t>
  </si>
  <si>
    <t>EL PEDREGAL_08Wc2s1-44_66551_A880</t>
  </si>
  <si>
    <t>POTRERILLO PIE DEL CERRO_08Wc2s1-44_160188_A880</t>
  </si>
  <si>
    <t>POTRERILLO PIE DEL CERRO_08Wc2s1-44_66550_A880</t>
  </si>
  <si>
    <t>A883</t>
  </si>
  <si>
    <t>EL PEDREGAL_08Wc2s1-44_160189_A883</t>
  </si>
  <si>
    <t>EL PEDREGAL_08Wc2s1-44_66550_A883</t>
  </si>
  <si>
    <t>EL PEDREGAL_08Wc2s1-44_66551_A883</t>
  </si>
  <si>
    <t>POTRERILLO PIE DEL CERRO_08Wc2s1-44_160188_A883</t>
  </si>
  <si>
    <t>POTRERILLO PIE DEL CERRO_08Wc2s1-44_66550_A883</t>
  </si>
  <si>
    <t>EL PEDREGAL_08Wc2s1-44_160189_A884</t>
  </si>
  <si>
    <t>POTRERILLO PIE DEL CERRO_08Wc2s1-44_160188_A884</t>
  </si>
  <si>
    <t>POTRERILLO PIE DEL CERRO_08Wc2s1-44_66550_A884</t>
  </si>
  <si>
    <t>A885</t>
  </si>
  <si>
    <t>EL PEDREGAL_08Wc2s1-44_160189_A885</t>
  </si>
  <si>
    <t>EL PEDREGAL_08Wc2s1-44_66550_A885</t>
  </si>
  <si>
    <t>EL PEDREGAL_08Wc2s1-44_66551_A885</t>
  </si>
  <si>
    <t>POTRERILLO PIE DEL CERRO_08Wc2s1-44_160188_A885</t>
  </si>
  <si>
    <t>POTRERILLO PIE DEL CERRO_08Wc2s1-44_66550_A885</t>
  </si>
  <si>
    <t>A888</t>
  </si>
  <si>
    <t>EL PEDREGAL_08Wc2s1-44_160189_A888</t>
  </si>
  <si>
    <t>EL PEDREGAL_08Wc2s1-44_66550_A888</t>
  </si>
  <si>
    <t>EL PEDREGAL_08Wc2s1-44_66551_A888</t>
  </si>
  <si>
    <t>POTRERILLO PIE DEL CERRO_08Wc2s1-44_160188_A888</t>
  </si>
  <si>
    <t>POTRERILLO PIE DEL CERRO_08Wc2s1-44_66550_A888</t>
  </si>
  <si>
    <t>A890</t>
  </si>
  <si>
    <t>EL PEDREGAL_08Wc2s1-44_160189_A890</t>
  </si>
  <si>
    <t>EL PEDREGAL_08Wc2s1-44_66550_A890</t>
  </si>
  <si>
    <t>EL PEDREGAL_08Wc2s1-44_66551_A890</t>
  </si>
  <si>
    <t>POTRERILLO PIE DEL CERRO_08Wc2s1-44_160188_A890</t>
  </si>
  <si>
    <t>POTRERILLO PIE DEL CERRO_08Wc2s1-44_66550_A890</t>
  </si>
  <si>
    <t>A892</t>
  </si>
  <si>
    <t>EL PEDREGAL_08Wc2s1-44_160189_A892</t>
  </si>
  <si>
    <t>EL PEDREGAL_08Wc2s1-44_66550_A892</t>
  </si>
  <si>
    <t>EL PEDREGAL_08Wc2s1-44_66551_A892</t>
  </si>
  <si>
    <t>POTRERILLO PIE DEL CERRO_08Wc2s1-44_160188_A892</t>
  </si>
  <si>
    <t>POTRERILLO PIE DEL CERRO_08Wc2s1-44_66550_A892</t>
  </si>
  <si>
    <t>A895</t>
  </si>
  <si>
    <t>EL PEDREGAL_08Wc2s1-44_160189_A895</t>
  </si>
  <si>
    <t>EL PEDREGAL_08Wc2s1-44_66550_A895</t>
  </si>
  <si>
    <t>EL PEDREGAL_08Wc2s1-44_66551_A895</t>
  </si>
  <si>
    <t>POTRERILLO PIE DEL CERRO_08Wc2s1-44_160188_A895</t>
  </si>
  <si>
    <t>POTRERILLO PIE DEL CERRO_08Wc2s1-44_66550_A895</t>
  </si>
  <si>
    <t>A897</t>
  </si>
  <si>
    <t>EL PEDREGAL_08Wc2s1-44_160189_A897</t>
  </si>
  <si>
    <t>EL PEDREGAL_08Wc2s1-44_66550_A897</t>
  </si>
  <si>
    <t>EL PEDREGAL_08Wc2s1-44_66551_A897</t>
  </si>
  <si>
    <t>POTRERILLO PIE DEL CERRO_08Wc2s1-44_160188_A897</t>
  </si>
  <si>
    <t>POTRERILLO PIE DEL CERRO_08Wc2s1-44_66550_A897</t>
  </si>
  <si>
    <t>A899</t>
  </si>
  <si>
    <t>EL PEDREGAL_08Wc2s1-44_160189_A899</t>
  </si>
  <si>
    <t>EL PEDREGAL_08Wc2s1-44_66550_A899</t>
  </si>
  <si>
    <t>EL PEDREGAL_08Wc2s1-44_66551_A899</t>
  </si>
  <si>
    <t>POTRERILLO PIE DEL CERRO_08Wc2s1-44_160188_A899</t>
  </si>
  <si>
    <t>POTRERILLO PIE DEL CERRO_08Wc2s1-44_66550_A899</t>
  </si>
  <si>
    <t>A901</t>
  </si>
  <si>
    <t>EL PEDREGAL_08Wc2s1-44_160189_A901</t>
  </si>
  <si>
    <t>EL PEDREGAL_08Wc2s1-44_66550_A901</t>
  </si>
  <si>
    <t>EL PEDREGAL_08Wc2s1-44_66551_A901</t>
  </si>
  <si>
    <t>POTRERILLO PIE DEL CERRO_08Wc2s1-44_160188_A901</t>
  </si>
  <si>
    <t>POTRERILLO PIE DEL CERRO_08Wc2s1-44_66550_A901</t>
  </si>
  <si>
    <t>A902</t>
  </si>
  <si>
    <t>EL PIÑAL_09Vbp-38_160162_A902</t>
  </si>
  <si>
    <t>EL PIÑAL_09Vbp-38_66524_A902</t>
  </si>
  <si>
    <t>A903</t>
  </si>
  <si>
    <t>EL PIÑAL_09Vbp-38_160162_A903</t>
  </si>
  <si>
    <t>EL PIÑAL_09Vbp-38_66524_A903</t>
  </si>
  <si>
    <t>A904</t>
  </si>
  <si>
    <t>EL PIÑAL_09Vbp-38_160162_A904</t>
  </si>
  <si>
    <t>EL PIÑAL_09Vbp-38_66524_A904</t>
  </si>
  <si>
    <t>A905</t>
  </si>
  <si>
    <t>EL PIÑAL_09Vbp-38_160162_A905</t>
  </si>
  <si>
    <t>EL PIÑAL_09Vbp-38_66524_A905</t>
  </si>
  <si>
    <t>A906</t>
  </si>
  <si>
    <t>EL PIÑAL_09Vbp-38_160162_A906</t>
  </si>
  <si>
    <t>EL PIÑAL_09Vbp-38_66524_A906</t>
  </si>
  <si>
    <t>A907</t>
  </si>
  <si>
    <t>EL PIÑAL_09Vbp-38_160162_A907</t>
  </si>
  <si>
    <t>EL PIÑAL_09Vbp-38_66524_A907</t>
  </si>
  <si>
    <t>A908</t>
  </si>
  <si>
    <t>EL PIÑAL_09Vbp-38_160162_A908</t>
  </si>
  <si>
    <t>EL PIÑAL_09Vbp-38_66524_A908</t>
  </si>
  <si>
    <t>A912</t>
  </si>
  <si>
    <t>EL PIÑAL_09Vbp-38_160162_A912</t>
  </si>
  <si>
    <t>EL PIÑAL_09Vbp-38_66524_A912</t>
  </si>
  <si>
    <t>A913</t>
  </si>
  <si>
    <t>EL PIÑAL_09Vbp-38_160162_A913</t>
  </si>
  <si>
    <t>EL PIÑAL_09Vbp-38_66524_A913</t>
  </si>
  <si>
    <t>A914</t>
  </si>
  <si>
    <t>EL PIÑAL_09Vbp-38_160162_A914</t>
  </si>
  <si>
    <t>EL PIÑAL_09Vbp-38_66524_A914</t>
  </si>
  <si>
    <t>A915</t>
  </si>
  <si>
    <t>EL PIÑAL_09Vbp-38_160162_A915</t>
  </si>
  <si>
    <t>EL PIÑAL_09Vbp-38_66524_A915</t>
  </si>
  <si>
    <t>A916</t>
  </si>
  <si>
    <t>EL PIÑAL_09Vbp-38_160162_A916</t>
  </si>
  <si>
    <t>EL PIÑAL_09Vbp-38_66524_A916</t>
  </si>
  <si>
    <t>A917</t>
  </si>
  <si>
    <t>EL PIÑAL_09Vbp-38_160162_A917</t>
  </si>
  <si>
    <t>arracacha, cafe_platano_frutales_forestal</t>
  </si>
  <si>
    <t>EL PIÑAL_09Vbp-38_66524_A917</t>
  </si>
  <si>
    <t>A919</t>
  </si>
  <si>
    <t>EL PIÑAL_09Vbp-38_160162_A919</t>
  </si>
  <si>
    <t>EL PIÑAL_09Vbp-38_66524_A919</t>
  </si>
  <si>
    <t>A920</t>
  </si>
  <si>
    <t>EL PIÑAL_09Vbp-38_160162_A920</t>
  </si>
  <si>
    <t>EL PIÑAL_09Vbp-38_66524_A920</t>
  </si>
  <si>
    <t>A921</t>
  </si>
  <si>
    <t>EL PIÑAL_09Vbp-38_160162_A921</t>
  </si>
  <si>
    <t>EL PIÑAL_09Vbp-38_66524_A921</t>
  </si>
  <si>
    <t>A925</t>
  </si>
  <si>
    <t>EL PIÑAL_09Vbp-38_160162_A925</t>
  </si>
  <si>
    <t>EL PIÑAL_09Vbp-38_66524_A925</t>
  </si>
  <si>
    <t>A926</t>
  </si>
  <si>
    <t>EL PIÑAL_09Vbp-38_160162_A926</t>
  </si>
  <si>
    <t>EL PIÑAL_09Vbp-38_66524_A926</t>
  </si>
  <si>
    <t>A927</t>
  </si>
  <si>
    <t>EL PIÑAL_09Vbp-38_160162_A927</t>
  </si>
  <si>
    <t>EL PIÑAL_09Vbp-38_66524_A927</t>
  </si>
  <si>
    <t>A930</t>
  </si>
  <si>
    <t>EL PIÑAL_09Vbp-38_160162_A930</t>
  </si>
  <si>
    <t>EL PIÑAL_09Vbp-38_66524_A930</t>
  </si>
  <si>
    <t>A931</t>
  </si>
  <si>
    <t>EL PIÑAL_09Vbp-38_160162_A931</t>
  </si>
  <si>
    <t>EL PIÑAL_09Vbp-38_66524_A931</t>
  </si>
  <si>
    <t>A932</t>
  </si>
  <si>
    <t>EL PIÑAL_09Vbp-38_160162_A932</t>
  </si>
  <si>
    <t>EL PIÑAL_09Vbp-38_66524_A932</t>
  </si>
  <si>
    <t>A934</t>
  </si>
  <si>
    <t>EL PIÑAL_09Vbp-38_160162_A934</t>
  </si>
  <si>
    <t>cafe_platano_frutales_forestal, avicultura_engorde</t>
  </si>
  <si>
    <t>EL PIÑAL_09Vbp-38_66524_A934</t>
  </si>
  <si>
    <t>A935</t>
  </si>
  <si>
    <t>EL PIÑAL_09Vbp-38_160162_A935</t>
  </si>
  <si>
    <t>cafe_platano_frutales_forestal, ganaderia_dp</t>
  </si>
  <si>
    <t>EL PIÑAL_09Vbp-38_66524_A935</t>
  </si>
  <si>
    <t>A936</t>
  </si>
  <si>
    <t>EL PIÑAL_09Vbp-38_160162_A936</t>
  </si>
  <si>
    <t>cafe_platano_frutales_forestal, porcicultura</t>
  </si>
  <si>
    <t>EL PIÑAL_09Vbp-38_66524_A936</t>
  </si>
  <si>
    <t>A937</t>
  </si>
  <si>
    <t>EL PIÑAL_09Vbp-38_160162_A937</t>
  </si>
  <si>
    <t>EL PIÑAL_09Vbp-38_66524_A937</t>
  </si>
  <si>
    <t>A938</t>
  </si>
  <si>
    <t>EL PIÑAL_09Vbp-38_160162_A938</t>
  </si>
  <si>
    <t>EL PIÑAL_09Vbp-38_66524_A938</t>
  </si>
  <si>
    <t>A939</t>
  </si>
  <si>
    <t>EL PIÑAL_09Vbp-38_160162_A939</t>
  </si>
  <si>
    <t>EL PIÑAL_09Vbp-38_66524_A939</t>
  </si>
  <si>
    <t>A943</t>
  </si>
  <si>
    <t>EL PIÑAL_09Vbp-38_160162_A943</t>
  </si>
  <si>
    <t>EL PIÑAL_09Vbp-38_66524_A943</t>
  </si>
  <si>
    <t>A953</t>
  </si>
  <si>
    <t>EL PIÑAL_09Vbp-38_160162_A953</t>
  </si>
  <si>
    <t>EL PIÑAL_09Vbp-38_66524_A953</t>
  </si>
  <si>
    <t>A954</t>
  </si>
  <si>
    <t>EL PIÑAL_09Vbp-38_160162_A954</t>
  </si>
  <si>
    <t>EL PIÑAL_09Vbp-38_66524_A954</t>
  </si>
  <si>
    <t>A960</t>
  </si>
  <si>
    <t>EL PIÑAL_09Vbp-38_160162_A960</t>
  </si>
  <si>
    <t>EL PIÑAL_09Vbp-38_66524_A960</t>
  </si>
  <si>
    <t>A965</t>
  </si>
  <si>
    <t>EL PIÑAL_09Vbp-38_160162_A965</t>
  </si>
  <si>
    <t>EL PIÑAL_09Vbp-38_66524_A965</t>
  </si>
  <si>
    <t>A967</t>
  </si>
  <si>
    <t>EL PIÑAL_09Vbp-38_160162_A967</t>
  </si>
  <si>
    <t>arracacha, cafe_platano_frutales_forestal, avicultura_engorde</t>
  </si>
  <si>
    <t>EL PIÑAL_09Vbp-38_66524_A967</t>
  </si>
  <si>
    <t>A968</t>
  </si>
  <si>
    <t>EL PIÑAL_09Vbp-38_160162_A968</t>
  </si>
  <si>
    <t>arracacha, cafe_platano_frutales_forestal, ganaderia_dp</t>
  </si>
  <si>
    <t>EL PIÑAL_09Vbp-38_66524_A968</t>
  </si>
  <si>
    <t>A969</t>
  </si>
  <si>
    <t>EL PIÑAL_09Vbp-38_160162_A969</t>
  </si>
  <si>
    <t>arracacha, cafe_platano_frutales_forestal, porcicultura</t>
  </si>
  <si>
    <t>EL PIÑAL_09Vbp-38_66524_A969</t>
  </si>
  <si>
    <t>A973</t>
  </si>
  <si>
    <t>EL PIÑAL_09Vbp-38_160162_A973</t>
  </si>
  <si>
    <t>EL PIÑAL_09Vbp-38_66524_A973</t>
  </si>
  <si>
    <t>A974</t>
  </si>
  <si>
    <t>EL PIÑAL_09Vbp-38_160162_A974</t>
  </si>
  <si>
    <t>EL PIÑAL_09Vbp-38_66524_A974</t>
  </si>
  <si>
    <t>A988</t>
  </si>
  <si>
    <t>EL PIÑAL_09Vbp-38_160162_A988</t>
  </si>
  <si>
    <t>EL PIÑAL_09Vbp-38_66524_A988</t>
  </si>
  <si>
    <t>A997</t>
  </si>
  <si>
    <t>EL PIÑAL_09Vbp-38_160162_A997</t>
  </si>
  <si>
    <t>EL PIÑAL_09Vbp-38_66524_A997</t>
  </si>
  <si>
    <t>A999</t>
  </si>
  <si>
    <t>EL PIÑAL_09Vbp-38_160162_A999</t>
  </si>
  <si>
    <t>cafe_platano_frutales_forestal, cacao_platano, ganaderia_dp</t>
  </si>
  <si>
    <t>EL PIÑAL_09Vbp-38_66524_A999</t>
  </si>
  <si>
    <t>A1001</t>
  </si>
  <si>
    <t>EL PIÑAL_09Vbp-38_160162_A1001</t>
  </si>
  <si>
    <t>cafe_platano_frutales_forestal, avicultura_engorde, ganaderia_dp</t>
  </si>
  <si>
    <t>EL PIÑAL_09Vbp-38_66524_A1001</t>
  </si>
  <si>
    <t>A1002</t>
  </si>
  <si>
    <t>EL PIÑAL_09Vbp-38_160162_A1002</t>
  </si>
  <si>
    <t>cafe_platano_frutales_forestal, ganaderia_dp, porcicultura</t>
  </si>
  <si>
    <t>EL PIÑAL_09Vbp-38_66524_A1002</t>
  </si>
  <si>
    <t>A1004</t>
  </si>
  <si>
    <t>EL PIÑAL_09Vbp-38_160162_A1004</t>
  </si>
  <si>
    <t>EL PIÑAL_09Vbp-38_66524_A1004</t>
  </si>
  <si>
    <t>A1013</t>
  </si>
  <si>
    <t>EL PIÑAL_09Vbp-38_160162_A1013</t>
  </si>
  <si>
    <t>EL PIÑAL_09Vbp-38_66524_A1013</t>
  </si>
  <si>
    <t>A1014</t>
  </si>
  <si>
    <t>EL PIÑAL_09Vbp-38_160162_A1014</t>
  </si>
  <si>
    <t>EL PIÑAL_09Vbp-38_66524_A1014</t>
  </si>
  <si>
    <t>A1025</t>
  </si>
  <si>
    <t>EL PIÑAL_09Vbp-38_160162_A1025</t>
  </si>
  <si>
    <t>platano, cafe_platano_frutales_forestal, cacao_platano, ganaderia_dp</t>
  </si>
  <si>
    <t>EL PIÑAL_09Vbp-38_66524_A1025</t>
  </si>
  <si>
    <t>A1051</t>
  </si>
  <si>
    <t>EL PIÑAL_09Vbp-38_160162_A1051</t>
  </si>
  <si>
    <t>arracacha, cafe_platano_frutales_forestal, cacao_platano, ganaderia_dp</t>
  </si>
  <si>
    <t>EL PIÑAL_09Vbp-38_66524_A1051</t>
  </si>
  <si>
    <t>A1053</t>
  </si>
  <si>
    <t>EL PIÑAL_09Vbp-38_160162_A1053</t>
  </si>
  <si>
    <t>arracacha, cafe_platano_frutales_forestal, avicultura_engorde, ganaderia_dp</t>
  </si>
  <si>
    <t>EL PIÑAL_09Vbp-38_66524_A1053</t>
  </si>
  <si>
    <t>A1054</t>
  </si>
  <si>
    <t>EL PIÑAL_09Vbp-38_160162_A1054</t>
  </si>
  <si>
    <t>arracacha, cafe_platano_frutales_forestal, ganaderia_dp, porcicultura</t>
  </si>
  <si>
    <t>EL PIÑAL_09Vbp-38_66524_A1054</t>
  </si>
  <si>
    <t>A1080</t>
  </si>
  <si>
    <t>EL PIÑAL_09Vbp-38_160162_A1080</t>
  </si>
  <si>
    <t>cafe_platano_frutales_forestal, cacao_platano, avicultura_engorde, ganaderia_dp</t>
  </si>
  <si>
    <t>EL PIÑAL_09Vbp-38_66524_A1080</t>
  </si>
  <si>
    <t>A1081</t>
  </si>
  <si>
    <t>EL PIÑAL_09Vbp-38_160162_A1081</t>
  </si>
  <si>
    <t>cafe_platano_frutales_forestal, cacao_platano, ganaderia_dp, porcicultura</t>
  </si>
  <si>
    <t>EL PIÑAL_09Vbp-38_66524_A1081</t>
  </si>
  <si>
    <t>A1082</t>
  </si>
  <si>
    <t>CASCARILLAL_09Vcp-38_160163_A1082</t>
  </si>
  <si>
    <t>EL PIÑAL_09Vcp-38_160163_A1082</t>
  </si>
  <si>
    <t>A1083</t>
  </si>
  <si>
    <t>CASCARILLAL_09Vcp-38_160163_A1083</t>
  </si>
  <si>
    <t>EL PIÑAL_09Vcp-38_160163_A1083</t>
  </si>
  <si>
    <t>A1084</t>
  </si>
  <si>
    <t>CASCARILLAL_09Vcp-38_160163_A1084</t>
  </si>
  <si>
    <t>EL PIÑAL_09Vcp-38_160163_A1084</t>
  </si>
  <si>
    <t>A1085</t>
  </si>
  <si>
    <t>CASCARILLAL_09Vcp-38_160163_A1085</t>
  </si>
  <si>
    <t>EL PIÑAL_09Vcp-38_160163_A1085</t>
  </si>
  <si>
    <t>A1086</t>
  </si>
  <si>
    <t>CASCARILLAL_09Vcp-38_160163_A1086</t>
  </si>
  <si>
    <t>EL PIÑAL_09Vcp-38_160163_A1086</t>
  </si>
  <si>
    <t>A1087</t>
  </si>
  <si>
    <t>CASCARILLAL_09Vcp-38_160163_A1087</t>
  </si>
  <si>
    <t>EL PIÑAL_09Vcp-38_160163_A1087</t>
  </si>
  <si>
    <t>CASCARILLAL_09Vcp-38_160163_A1088</t>
  </si>
  <si>
    <t>A1091</t>
  </si>
  <si>
    <t>CASCARILLAL_09Vcp-38_160163_A1091</t>
  </si>
  <si>
    <t>EL PIÑAL_09Vcp-38_160163_A1091</t>
  </si>
  <si>
    <t>A1092</t>
  </si>
  <si>
    <t>CASCARILLAL_09Vcp-38_160163_A1092</t>
  </si>
  <si>
    <t>EL PIÑAL_09Vcp-38_160163_A1092</t>
  </si>
  <si>
    <t>A1093</t>
  </si>
  <si>
    <t>CASCARILLAL_09Vcp-38_160163_A1093</t>
  </si>
  <si>
    <t>EL PIÑAL_09Vcp-38_160163_A1093</t>
  </si>
  <si>
    <t>A1094</t>
  </si>
  <si>
    <t>CASCARILLAL_09Vcp-38_160163_A1094</t>
  </si>
  <si>
    <t>EL PIÑAL_09Vcp-38_160163_A1094</t>
  </si>
  <si>
    <t>A1095</t>
  </si>
  <si>
    <t>CASCARILLAL_09Vcp-38_160163_A1095</t>
  </si>
  <si>
    <t>EL PIÑAL_09Vcp-38_160163_A1095</t>
  </si>
  <si>
    <t>A1097</t>
  </si>
  <si>
    <t>CASCARILLAL_09Vcp-38_160163_A1097</t>
  </si>
  <si>
    <t>EL PIÑAL_09Vcp-38_160163_A1097</t>
  </si>
  <si>
    <t>A1098</t>
  </si>
  <si>
    <t>CASCARILLAL_09Vcp-38_160163_A1098</t>
  </si>
  <si>
    <t>EL PIÑAL_09Vcp-38_160163_A1098</t>
  </si>
  <si>
    <t>A1099</t>
  </si>
  <si>
    <t>CASCARILLAL_09Vcp-38_160163_A1099</t>
  </si>
  <si>
    <t>EL PIÑAL_09Vcp-38_160163_A1099</t>
  </si>
  <si>
    <t>CASCARILLAL_09Vcp-38_160163_A1100</t>
  </si>
  <si>
    <t>A1102</t>
  </si>
  <si>
    <t>CASCARILLAL_09Vcp-38_160163_A1102</t>
  </si>
  <si>
    <t>EL PIÑAL_09Vcp-38_160163_A1102</t>
  </si>
  <si>
    <t>A1103</t>
  </si>
  <si>
    <t>CASCARILLAL_09Vcp-38_160163_A1103</t>
  </si>
  <si>
    <t>EL PIÑAL_09Vcp-38_160163_A1103</t>
  </si>
  <si>
    <t>A1104</t>
  </si>
  <si>
    <t>CASCARILLAL_09Vcp-38_160163_A1104</t>
  </si>
  <si>
    <t>EL PIÑAL_09Vcp-38_160163_A1104</t>
  </si>
  <si>
    <t>A1106</t>
  </si>
  <si>
    <t>CASCARILLAL_09Vcp-38_160163_A1106</t>
  </si>
  <si>
    <t>EL PIÑAL_09Vcp-38_160163_A1106</t>
  </si>
  <si>
    <t>A1107</t>
  </si>
  <si>
    <t>CASCARILLAL_09Vcp-38_160163_A1107</t>
  </si>
  <si>
    <t>EL PIÑAL_09Vcp-38_160163_A1107</t>
  </si>
  <si>
    <t>A1108</t>
  </si>
  <si>
    <t>CASCARILLAL_09Vcp-38_160163_A1108</t>
  </si>
  <si>
    <t>EL PIÑAL_09Vcp-38_160163_A1108</t>
  </si>
  <si>
    <t>A1109</t>
  </si>
  <si>
    <t>CASCARILLAL_09Vcp-38_160163_A1109</t>
  </si>
  <si>
    <t>EL PIÑAL_09Vcp-38_160163_A1109</t>
  </si>
  <si>
    <t>A1110</t>
  </si>
  <si>
    <t>CASCARILLAL_09Vcp-38_160163_A1110</t>
  </si>
  <si>
    <t>EL PIÑAL_09Vcp-38_160163_A1110</t>
  </si>
  <si>
    <t>A1111</t>
  </si>
  <si>
    <t>CASCARILLAL_09Vcp-38_160163_A1111</t>
  </si>
  <si>
    <t>EL PIÑAL_09Vcp-38_160163_A1111</t>
  </si>
  <si>
    <t>A1115</t>
  </si>
  <si>
    <t>CASCARILLAL_09Vcp-38_160163_A1115</t>
  </si>
  <si>
    <t>EL PIÑAL_09Vcp-38_160163_A1115</t>
  </si>
  <si>
    <t>A1124</t>
  </si>
  <si>
    <t>CASCARILLAL_09Vcp-38_160163_A1124</t>
  </si>
  <si>
    <t>EL PIÑAL_09Vcp-38_160163_A1124</t>
  </si>
  <si>
    <t>A1125</t>
  </si>
  <si>
    <t>CASCARILLAL_09Vcp-38_160163_A1125</t>
  </si>
  <si>
    <t>EL PIÑAL_09Vcp-38_160163_A1125</t>
  </si>
  <si>
    <t>A1130</t>
  </si>
  <si>
    <t>CASCARILLAL_09Vcp-38_160163_A1130</t>
  </si>
  <si>
    <t>EL PIÑAL_09Vcp-38_160163_A1130</t>
  </si>
  <si>
    <t>A1134</t>
  </si>
  <si>
    <t>CASCARILLAL_09Vcp-38_160163_A1134</t>
  </si>
  <si>
    <t>EL PIÑAL_09Vcp-38_160163_A1134</t>
  </si>
  <si>
    <t>A1138</t>
  </si>
  <si>
    <t>CASCARILLAL_09Vcp-38_160163_A1138</t>
  </si>
  <si>
    <t>EL PIÑAL_09Vcp-38_160163_A1138</t>
  </si>
  <si>
    <t>A1139</t>
  </si>
  <si>
    <t>CASCARILLAL_09Vcp-38_160163_A1139</t>
  </si>
  <si>
    <t>EL PIÑAL_09Vcp-38_160163_A1139</t>
  </si>
  <si>
    <t>A1148</t>
  </si>
  <si>
    <t>CASCARILLAL_09Vcp-38_160163_A1148</t>
  </si>
  <si>
    <t>EL PIÑAL_09Vcp-38_160163_A1148</t>
  </si>
  <si>
    <t>A1153</t>
  </si>
  <si>
    <t>CASCARILLAL_09Vcp-38_160163_A1153</t>
  </si>
  <si>
    <t>EL PIÑAL_09Vcp-38_160163_A1153</t>
  </si>
  <si>
    <t>A1155</t>
  </si>
  <si>
    <t>CASCARILLAL_09Vcp-38_160163_A1155</t>
  </si>
  <si>
    <t>EL PIÑAL_09Vcp-38_160163_A1155</t>
  </si>
  <si>
    <t>A1163</t>
  </si>
  <si>
    <t>CASCARILLAL_09Vcp-38_160163_A1163</t>
  </si>
  <si>
    <t>EL PIÑAL_09Vcp-38_160163_A1163</t>
  </si>
  <si>
    <t>A1164</t>
  </si>
  <si>
    <t>CASCARILLAL_09Vcp-38_160163_A1164</t>
  </si>
  <si>
    <t>EL PIÑAL_09Vcp-38_160163_A1164</t>
  </si>
  <si>
    <t>A1172</t>
  </si>
  <si>
    <t>CASCARILLAL_09Vcp-38_160163_A1172</t>
  </si>
  <si>
    <t>platano, cacao_platano, avicultura_engorde, ganaderia_dp</t>
  </si>
  <si>
    <t>EL PIÑAL_09Vcp-38_160163_A1172</t>
  </si>
  <si>
    <t>CASCARILLAL_09Vcp-38_160163_A1173</t>
  </si>
  <si>
    <t>CASCARILLAL_09Vcp-38_160163_A1188</t>
  </si>
  <si>
    <t>A1199</t>
  </si>
  <si>
    <t>POTRERILLO PIE DEL CERRO_09We2s1-38_160176_A1199</t>
  </si>
  <si>
    <t>POTRERILLO PIE DEL CERRO_09We2s1-38_66543_A1199</t>
  </si>
  <si>
    <t>A1200</t>
  </si>
  <si>
    <t>POTRERILLO PIE DEL CERRO_09We2s1-38_160176_A1200</t>
  </si>
  <si>
    <t>POTRERILLO PIE DEL CERRO_09We2s1-38_66543_A1200</t>
  </si>
  <si>
    <t>A1201</t>
  </si>
  <si>
    <t>POTRERILLO PIE DEL CERRO_09We2s1-38_160176_A1201</t>
  </si>
  <si>
    <t>POTRERILLO PIE DEL CERRO_09We2s1-38_66543_A1201</t>
  </si>
  <si>
    <t>A1202</t>
  </si>
  <si>
    <t>POTRERILLO PIE DEL CERRO_09We2s1-38_160176_A1202</t>
  </si>
  <si>
    <t>POTRERILLO PIE DEL CERRO_09We2s1-38_66543_A1202</t>
  </si>
  <si>
    <t>A1204</t>
  </si>
  <si>
    <t>POTRERILLO PIE DEL CERRO_09We2s1-38_160176_A1204</t>
  </si>
  <si>
    <t>POTRERILLO PIE DEL CERRO_09We2s1-38_66543_A1204</t>
  </si>
  <si>
    <t>A1205</t>
  </si>
  <si>
    <t>POTRERILLO PIE DEL CERRO_09We2s1-38_160176_A1205</t>
  </si>
  <si>
    <t>POTRERILLO PIE DEL CERRO_09We2s1-38_66543_A1205</t>
  </si>
  <si>
    <t>A1206</t>
  </si>
  <si>
    <t>POTRERILLO PIE DEL CERRO_09We2s1-38_160176_A1206</t>
  </si>
  <si>
    <t>POTRERILLO PIE DEL CERRO_09We2s1-38_66543_A1206</t>
  </si>
  <si>
    <t>A1207</t>
  </si>
  <si>
    <t>POTRERILLO PIE DEL CERRO_09We2s1-38_160176_A1207</t>
  </si>
  <si>
    <t>POTRERILLO PIE DEL CERRO_09We2s1-38_66543_A1207</t>
  </si>
  <si>
    <t>A1213</t>
  </si>
  <si>
    <t>EL TORMENTO (ANIS)_10Rf2s1-30_160212_A1213</t>
  </si>
  <si>
    <t>LA DUDA (AGUAS ARRIBA)_10Rf2s1-30_160212_A1213</t>
  </si>
  <si>
    <t>LA ESPERANZA( EL TIROL)_10Rf2s1-30_160212_A1213</t>
  </si>
  <si>
    <t>POTRERILLO PIE DEL CERRO_10Rf2s1-30_160212_A1213</t>
  </si>
  <si>
    <t>SIERRA NEGRA_10Rf2s1-30_160212_A1213</t>
  </si>
  <si>
    <t>SIERRA NEGRA_10Rf2s1-30_164188_A1213</t>
  </si>
  <si>
    <t>A1214</t>
  </si>
  <si>
    <t>EL TORMENTO (ANIS)_10Rf2s1-30_160212_A1214</t>
  </si>
  <si>
    <t>LA DUDA (AGUAS ARRIBA)_10Rf2s1-30_160212_A1214</t>
  </si>
  <si>
    <t>LA ESPERANZA( EL TIROL)_10Rf2s1-30_160212_A1214</t>
  </si>
  <si>
    <t>POTRERILLO PIE DEL CERRO_10Rf2s1-30_160212_A1214</t>
  </si>
  <si>
    <t>SIERRA NEGRA_10Rf2s1-30_160212_A1214</t>
  </si>
  <si>
    <t>SIERRA NEGRA_10Rf2s1-30_164188_A1214</t>
  </si>
  <si>
    <t>A1216</t>
  </si>
  <si>
    <t>EL TORMENTO (ANIS)_10Rf2s1-30_160212_A1216</t>
  </si>
  <si>
    <t>LA DUDA (AGUAS ARRIBA)_10Rf2s1-30_160212_A1216</t>
  </si>
  <si>
    <t>LA ESPERANZA( EL TIROL)_10Rf2s1-30_160212_A1216</t>
  </si>
  <si>
    <t>POTRERILLO PIE DEL CERRO_10Rf2s1-30_160212_A1216</t>
  </si>
  <si>
    <t>SIERRA NEGRA_10Rf2s1-30_160212_A1216</t>
  </si>
  <si>
    <t>SIERRA NEGRA_10Rf2s1-30_164188_A1216</t>
  </si>
  <si>
    <t>A1217</t>
  </si>
  <si>
    <t>EL TORMENTO (ANIS)_10Rf2s1-30_160212_A1217</t>
  </si>
  <si>
    <t>LA DUDA (AGUAS ARRIBA)_10Rf2s1-30_160212_A1217</t>
  </si>
  <si>
    <t>LA ESPERANZA( EL TIROL)_10Rf2s1-30_160212_A1217</t>
  </si>
  <si>
    <t>POTRERILLO PIE DEL CERRO_10Rf2s1-30_160212_A1217</t>
  </si>
  <si>
    <t>SIERRA NEGRA_10Rf2s1-30_160212_A1217</t>
  </si>
  <si>
    <t>SIERRA NEGRA_10Rf2s1-30_164188_A1217</t>
  </si>
  <si>
    <t>A1218</t>
  </si>
  <si>
    <t>EL TORMENTO (ANIS)_10Rf2s1-30_160212_A1218</t>
  </si>
  <si>
    <t>cafe_platano_frutales_forestal, piscicultura_tilapia</t>
  </si>
  <si>
    <t>LA DUDA (AGUAS ARRIBA)_10Rf2s1-30_160212_A1218</t>
  </si>
  <si>
    <t>LA ESPERANZA( EL TIROL)_10Rf2s1-30_160212_A1218</t>
  </si>
  <si>
    <t>POTRERILLO PIE DEL CERRO_10Rf2s1-30_160212_A1218</t>
  </si>
  <si>
    <t>SIERRA NEGRA_10Rf2s1-30_160212_A1218</t>
  </si>
  <si>
    <t>SIERRA NEGRA_10Rf2s1-30_164188_A1218</t>
  </si>
  <si>
    <t>A1219</t>
  </si>
  <si>
    <t>EL TORMENTO (ANIS)_10Rf2s1-30_160212_A1219</t>
  </si>
  <si>
    <t>LA DUDA (AGUAS ARRIBA)_10Rf2s1-30_160212_A1219</t>
  </si>
  <si>
    <t>LA ESPERANZA( EL TIROL)_10Rf2s1-30_160212_A1219</t>
  </si>
  <si>
    <t>POTRERILLO PIE DEL CERRO_10Rf2s1-30_160212_A1219</t>
  </si>
  <si>
    <t>SIERRA NEGRA_10Rf2s1-30_160212_A1219</t>
  </si>
  <si>
    <t>SIERRA NEGRA_10Rf2s1-30_164188_A1219</t>
  </si>
  <si>
    <t>A1220</t>
  </si>
  <si>
    <t>EL TORMENTO (ANIS)_10Rf2s1-30_160212_A1220</t>
  </si>
  <si>
    <t>LA DUDA (AGUAS ARRIBA)_10Rf2s1-30_160212_A1220</t>
  </si>
  <si>
    <t>LA ESPERANZA( EL TIROL)_10Rf2s1-30_160212_A1220</t>
  </si>
  <si>
    <t>POTRERILLO PIE DEL CERRO_10Rf2s1-30_160212_A1220</t>
  </si>
  <si>
    <t>SIERRA NEGRA_10Rf2s1-30_160212_A1220</t>
  </si>
  <si>
    <t>SIERRA NEGRA_10Rf2s1-30_164188_A1220</t>
  </si>
  <si>
    <t>A1221</t>
  </si>
  <si>
    <t>EL TORMENTO (ANIS)_10Rf2s1-30_160212_A1221</t>
  </si>
  <si>
    <t>LA DUDA (AGUAS ARRIBA)_10Rf2s1-30_160212_A1221</t>
  </si>
  <si>
    <t>LA ESPERANZA( EL TIROL)_10Rf2s1-30_160212_A1221</t>
  </si>
  <si>
    <t>POTRERILLO PIE DEL CERRO_10Rf2s1-30_160212_A1221</t>
  </si>
  <si>
    <t>SIERRA NEGRA_10Rf2s1-30_160212_A1221</t>
  </si>
  <si>
    <t>SIERRA NEGRA_10Rf2s1-30_164188_A1221</t>
  </si>
  <si>
    <t>A1224</t>
  </si>
  <si>
    <t>EL TORMENTO (ANIS)_10Rf2s1-30_160212_A1224</t>
  </si>
  <si>
    <t>cafe_platano_frutales_forestal, cacao_platano, piscicultura_tilapia</t>
  </si>
  <si>
    <t>LA DUDA (AGUAS ARRIBA)_10Rf2s1-30_160212_A1224</t>
  </si>
  <si>
    <t>LA ESPERANZA( EL TIROL)_10Rf2s1-30_160212_A1224</t>
  </si>
  <si>
    <t>POTRERILLO PIE DEL CERRO_10Rf2s1-30_160212_A1224</t>
  </si>
  <si>
    <t>SIERRA NEGRA_10Rf2s1-30_160212_A1224</t>
  </si>
  <si>
    <t>SIERRA NEGRA_10Rf2s1-30_164188_A1224</t>
  </si>
  <si>
    <t>A1226</t>
  </si>
  <si>
    <t>EL TORMENTO (ANIS)_10Rf2s1-30_160212_A1226</t>
  </si>
  <si>
    <t>cafe_platano_frutales_forestal, cacao_platano, avicultura_engorde, piscicultura_tilapia</t>
  </si>
  <si>
    <t>LA DUDA (AGUAS ARRIBA)_10Rf2s1-30_160212_A1226</t>
  </si>
  <si>
    <t>LA ESPERANZA( EL TIROL)_10Rf2s1-30_160212_A1226</t>
  </si>
  <si>
    <t>POTRERILLO PIE DEL CERRO_10Rf2s1-30_160212_A1226</t>
  </si>
  <si>
    <t>SIERRA NEGRA_10Rf2s1-30_160212_A1226</t>
  </si>
  <si>
    <t>SIERRA NEGRA_10Rf2s1-30_164188_A1226</t>
  </si>
  <si>
    <t>A1227</t>
  </si>
  <si>
    <t>EL TORMENTO (ANIS)_10Rf2s1-30_160212_A1227</t>
  </si>
  <si>
    <t>cafe_platano_frutales_forestal, cacao_platano, porcicultura, piscicultura_tilapia</t>
  </si>
  <si>
    <t>LA DUDA (AGUAS ARRIBA)_10Rf2s1-30_160212_A1227</t>
  </si>
  <si>
    <t>LA ESPERANZA( EL TIROL)_10Rf2s1-30_160212_A1227</t>
  </si>
  <si>
    <t>POTRERILLO PIE DEL CERRO_10Rf2s1-30_160212_A1227</t>
  </si>
  <si>
    <t>SIERRA NEGRA_10Rf2s1-30_160212_A1227</t>
  </si>
  <si>
    <t>SIERRA NEGRA_10Rf2s1-30_164188_A1227</t>
  </si>
  <si>
    <t>A1228</t>
  </si>
  <si>
    <t>EL PEDREGAL_10We2s1-30_160190_A1228</t>
  </si>
  <si>
    <t>EL PEDREGAL_10We2s1-30_164173_A1228</t>
  </si>
  <si>
    <t>EL PEDREGAL_10We2s1-30_66554_A1228</t>
  </si>
  <si>
    <t>POTRERILLO PIE DEL CERRO_10We2s1-30_160190_A1228</t>
  </si>
  <si>
    <t>POTRERILLO PIE DEL CERRO_10We2s1-30_66553_A1228</t>
  </si>
  <si>
    <t>A1229</t>
  </si>
  <si>
    <t>EL PEDREGAL_10We2s1-30_160190_A1229</t>
  </si>
  <si>
    <t>EL PEDREGAL_10We2s1-30_164173_A1229</t>
  </si>
  <si>
    <t>EL PEDREGAL_10We2s1-30_66554_A1229</t>
  </si>
  <si>
    <t>POTRERILLO PIE DEL CERRO_10We2s1-30_160190_A1229</t>
  </si>
  <si>
    <t>POTRERILLO PIE DEL CERRO_10We2s1-30_66553_A1229</t>
  </si>
  <si>
    <t>A1230</t>
  </si>
  <si>
    <t>EL PEDREGAL_10We2s1-30_160190_A1230</t>
  </si>
  <si>
    <t>EL PEDREGAL_10We2s1-30_164173_A1230</t>
  </si>
  <si>
    <t>EL PEDREGAL_10We2s1-30_66554_A1230</t>
  </si>
  <si>
    <t>POTRERILLO PIE DEL CERRO_10We2s1-30_160190_A1230</t>
  </si>
  <si>
    <t>POTRERILLO PIE DEL CERRO_10We2s1-30_66553_A1230</t>
  </si>
  <si>
    <t>A1231</t>
  </si>
  <si>
    <t>EL PEDREGAL_10We2s1-30_160190_A1231</t>
  </si>
  <si>
    <t>EL PEDREGAL_10We2s1-30_164173_A1231</t>
  </si>
  <si>
    <t>EL PEDREGAL_10We2s1-30_66554_A1231</t>
  </si>
  <si>
    <t>POTRERILLO PIE DEL CERRO_10We2s1-30_160190_A1231</t>
  </si>
  <si>
    <t>POTRERILLO PIE DEL CERRO_10We2s1-30_66553_A1231</t>
  </si>
  <si>
    <t>A1232</t>
  </si>
  <si>
    <t>EL PEDREGAL_10We2s1-30_160190_A1232</t>
  </si>
  <si>
    <t>EL PEDREGAL_10We2s1-30_164173_A1232</t>
  </si>
  <si>
    <t>EL PEDREGAL_10We2s1-30_66554_A1232</t>
  </si>
  <si>
    <t>POTRERILLO PIE DEL CERRO_10We2s1-30_160190_A1232</t>
  </si>
  <si>
    <t>POTRERILLO PIE DEL CERRO_10We2s1-30_66553_A1232</t>
  </si>
  <si>
    <t>A1233</t>
  </si>
  <si>
    <t>EL PEDREGAL_10We2s1-30_160190_A1233</t>
  </si>
  <si>
    <t>EL PEDREGAL_10We2s1-30_164173_A1233</t>
  </si>
  <si>
    <t>EL PEDREGAL_10We2s1-30_66554_A1233</t>
  </si>
  <si>
    <t>POTRERILLO PIE DEL CERRO_10We2s1-30_160190_A1233</t>
  </si>
  <si>
    <t>POTRERILLO PIE DEL CERRO_10We2s1-30_66553_A1233</t>
  </si>
  <si>
    <t>A1236</t>
  </si>
  <si>
    <t>EL PEDREGAL_10We2s1-30_160190_A1236</t>
  </si>
  <si>
    <t>EL PEDREGAL_10We2s1-30_164173_A1236</t>
  </si>
  <si>
    <t>EL PEDREGAL_10We2s1-30_66554_A1236</t>
  </si>
  <si>
    <t>POTRERILLO PIE DEL CERRO_10We2s1-30_160190_A1236</t>
  </si>
  <si>
    <t>POTRERILLO PIE DEL CERRO_10We2s1-30_66553_A1236</t>
  </si>
  <si>
    <t>A1237</t>
  </si>
  <si>
    <t>EL PEDREGAL_10We2s1-30_160190_A1237</t>
  </si>
  <si>
    <t>EL PEDREGAL_10We2s1-30_164173_A1237</t>
  </si>
  <si>
    <t>EL PEDREGAL_10We2s1-30_66554_A1237</t>
  </si>
  <si>
    <t>POTRERILLO PIE DEL CERRO_10We2s1-30_160190_A1237</t>
  </si>
  <si>
    <t>POTRERILLO PIE DEL CERRO_10We2s1-30_66553_A1237</t>
  </si>
  <si>
    <t>A1238</t>
  </si>
  <si>
    <t>EL PEDREGAL_10We2s1-30_160190_A1238</t>
  </si>
  <si>
    <t>EL PEDREGAL_10We2s1-30_164173_A1238</t>
  </si>
  <si>
    <t>EL PEDREGAL_10We2s1-30_66554_A1238</t>
  </si>
  <si>
    <t>POTRERILLO PIE DEL CERRO_10We2s1-30_160190_A1238</t>
  </si>
  <si>
    <t>POTRERILLO PIE DEL CERRO_10We2s1-30_66553_A1238</t>
  </si>
  <si>
    <t>A1239</t>
  </si>
  <si>
    <t>EL PEDREGAL_10We2s1-30_160190_A1239</t>
  </si>
  <si>
    <t>EL PEDREGAL_10We2s1-30_164173_A1239</t>
  </si>
  <si>
    <t>EL PEDREGAL_10We2s1-30_66554_A1239</t>
  </si>
  <si>
    <t>POTRERILLO PIE DEL CERRO_10We2s1-30_160190_A1239</t>
  </si>
  <si>
    <t>POTRERILLO PIE DEL CERRO_10We2s1-30_66553_A1239</t>
  </si>
  <si>
    <t>A1240</t>
  </si>
  <si>
    <t>EL PEDREGAL_10We2s1-30_160190_A1240</t>
  </si>
  <si>
    <t>EL PEDREGAL_10We2s1-30_164173_A1240</t>
  </si>
  <si>
    <t>EL PEDREGAL_10We2s1-30_66554_A1240</t>
  </si>
  <si>
    <t>POTRERILLO PIE DEL CERRO_10We2s1-30_160190_A1240</t>
  </si>
  <si>
    <t>POTRERILLO PIE DEL CERRO_10We2s1-30_66553_A1240</t>
  </si>
  <si>
    <t>A1241</t>
  </si>
  <si>
    <t>EL PEDREGAL_10We2s1-30_160190_A1241</t>
  </si>
  <si>
    <t>EL PEDREGAL_10We2s1-30_164173_A1241</t>
  </si>
  <si>
    <t>EL PEDREGAL_10We2s1-30_66554_A1241</t>
  </si>
  <si>
    <t>POTRERILLO PIE DEL CERRO_10We2s1-30_160190_A1241</t>
  </si>
  <si>
    <t>POTRERILLO PIE DEL CERRO_10We2s1-30_66553_A1241</t>
  </si>
  <si>
    <t>A1242</t>
  </si>
  <si>
    <t>EL PEDREGAL_10We2s1-30_160190_A1242</t>
  </si>
  <si>
    <t>EL PEDREGAL_10We2s1-30_164173_A1242</t>
  </si>
  <si>
    <t>EL PEDREGAL_10We2s1-30_66554_A1242</t>
  </si>
  <si>
    <t>POTRERILLO PIE DEL CERRO_10We2s1-30_160190_A1242</t>
  </si>
  <si>
    <t>POTRERILLO PIE DEL CERRO_10We2s1-30_66553_A1242</t>
  </si>
  <si>
    <t>A1243</t>
  </si>
  <si>
    <t>EL PEDREGAL_10We2s1-30_160190_A1243</t>
  </si>
  <si>
    <t>EL PEDREGAL_10We2s1-30_164173_A1243</t>
  </si>
  <si>
    <t>EL PEDREGAL_10We2s1-30_66554_A1243</t>
  </si>
  <si>
    <t>POTRERILLO PIE DEL CERRO_10We2s1-30_160190_A1243</t>
  </si>
  <si>
    <t>POTRERILLO PIE DEL CERRO_10We2s1-30_66553_A1243</t>
  </si>
  <si>
    <t>A1244</t>
  </si>
  <si>
    <t>EL PEDREGAL_10We2s1-30_160190_A1244</t>
  </si>
  <si>
    <t>EL PEDREGAL_10We2s1-30_164173_A1244</t>
  </si>
  <si>
    <t>EL PEDREGAL_10We2s1-30_66554_A1244</t>
  </si>
  <si>
    <t>POTRERILLO PIE DEL CERRO_10We2s1-30_160190_A1244</t>
  </si>
  <si>
    <t>POTRERILLO PIE DEL CERRO_10We2s1-30_66553_A1244</t>
  </si>
  <si>
    <t>A1245</t>
  </si>
  <si>
    <t>EL PEDREGAL_10We2s1-30_160190_A1245</t>
  </si>
  <si>
    <t>EL PEDREGAL_10We2s1-30_164173_A1245</t>
  </si>
  <si>
    <t>EL PEDREGAL_10We2s1-30_66554_A1245</t>
  </si>
  <si>
    <t>POTRERILLO PIE DEL CERRO_10We2s1-30_160190_A1245</t>
  </si>
  <si>
    <t>POTRERILLO PIE DEL CERRO_10We2s1-30_66553_A1245</t>
  </si>
  <si>
    <t>A1246</t>
  </si>
  <si>
    <t>EL PEDREGAL_10We2s1-30_160190_A1246</t>
  </si>
  <si>
    <t>EL PEDREGAL_10We2s1-30_164173_A1246</t>
  </si>
  <si>
    <t>EL PEDREGAL_10We2s1-30_66554_A1246</t>
  </si>
  <si>
    <t>POTRERILLO PIE DEL CERRO_10We2s1-30_160190_A1246</t>
  </si>
  <si>
    <t>POTRERILLO PIE DEL CERRO_10We2s1-30_66553_A1246</t>
  </si>
  <si>
    <t>A1247</t>
  </si>
  <si>
    <t>EL PEDREGAL_10We2s1-30_160190_A1247</t>
  </si>
  <si>
    <t>EL PEDREGAL_10We2s1-30_164173_A1247</t>
  </si>
  <si>
    <t>EL PEDREGAL_10We2s1-30_66554_A1247</t>
  </si>
  <si>
    <t>POTRERILLO PIE DEL CERRO_10We2s1-30_160190_A1247</t>
  </si>
  <si>
    <t>POTRERILLO PIE DEL CERRO_10We2s1-30_66553_A1247</t>
  </si>
  <si>
    <t>A1248</t>
  </si>
  <si>
    <t>EL PEDREGAL_10We2s1-30_160190_A1248</t>
  </si>
  <si>
    <t>EL PEDREGAL_10We2s1-30_164173_A1248</t>
  </si>
  <si>
    <t>EL PEDREGAL_10We2s1-30_66554_A1248</t>
  </si>
  <si>
    <t>POTRERILLO PIE DEL CERRO_10We2s1-30_160190_A1248</t>
  </si>
  <si>
    <t>POTRERILLO PIE DEL CERRO_10We2s1-30_66553_A1248</t>
  </si>
  <si>
    <t>A1249</t>
  </si>
  <si>
    <t>EL PEDREGAL_10We2s1-30_160190_A1249</t>
  </si>
  <si>
    <t>EL PEDREGAL_10We2s1-30_164173_A1249</t>
  </si>
  <si>
    <t>EL PEDREGAL_10We2s1-30_66554_A1249</t>
  </si>
  <si>
    <t>POTRERILLO PIE DEL CERRO_10We2s1-30_160190_A1249</t>
  </si>
  <si>
    <t>POTRERILLO PIE DEL CERRO_10We2s1-30_66553_A1249</t>
  </si>
  <si>
    <t>A1250</t>
  </si>
  <si>
    <t>EL PEDREGAL_10We2s1-30_160190_A1250</t>
  </si>
  <si>
    <t>EL PEDREGAL_10We2s1-30_164173_A1250</t>
  </si>
  <si>
    <t>EL PEDREGAL_10We2s1-30_66554_A1250</t>
  </si>
  <si>
    <t>POTRERILLO PIE DEL CERRO_10We2s1-30_160190_A1250</t>
  </si>
  <si>
    <t>POTRERILLO PIE DEL CERRO_10We2s1-30_66553_A1250</t>
  </si>
  <si>
    <t>A1251</t>
  </si>
  <si>
    <t>EL PEDREGAL_10We2s1-30_160190_A1251</t>
  </si>
  <si>
    <t>EL PEDREGAL_10We2s1-30_164173_A1251</t>
  </si>
  <si>
    <t>EL PEDREGAL_10We2s1-30_66554_A1251</t>
  </si>
  <si>
    <t>POTRERILLO PIE DEL CERRO_10We2s1-30_160190_A1251</t>
  </si>
  <si>
    <t>POTRERILLO PIE DEL CERRO_10We2s1-30_66553_A1251</t>
  </si>
  <si>
    <t>A1252</t>
  </si>
  <si>
    <t>EL PEDREGAL_10We2s1-30_160190_A1252</t>
  </si>
  <si>
    <t>EL PEDREGAL_10We2s1-30_164173_A1252</t>
  </si>
  <si>
    <t>EL PEDREGAL_10We2s1-30_66554_A1252</t>
  </si>
  <si>
    <t>POTRERILLO PIE DEL CERRO_10We2s1-30_160190_A1252</t>
  </si>
  <si>
    <t>POTRERILLO PIE DEL CERRO_10We2s1-30_66553_A1252</t>
  </si>
  <si>
    <t>A1253</t>
  </si>
  <si>
    <t>EL PEDREGAL_10We2s1-30_160190_A1253</t>
  </si>
  <si>
    <t>EL PEDREGAL_10We2s1-30_164173_A1253</t>
  </si>
  <si>
    <t>EL PEDREGAL_10We2s1-30_66554_A1253</t>
  </si>
  <si>
    <t>POTRERILLO PIE DEL CERRO_10We2s1-30_160190_A1253</t>
  </si>
  <si>
    <t>POTRERILLO PIE DEL CERRO_10We2s1-30_66553_A1253</t>
  </si>
  <si>
    <t>A1254</t>
  </si>
  <si>
    <t>EL PEDREGAL_10We2s1-30_160190_A1254</t>
  </si>
  <si>
    <t>EL PEDREGAL_10We2s1-30_164173_A1254</t>
  </si>
  <si>
    <t>EL PEDREGAL_10We2s1-30_66554_A1254</t>
  </si>
  <si>
    <t>POTRERILLO PIE DEL CERRO_10We2s1-30_160190_A1254</t>
  </si>
  <si>
    <t>POTRERILLO PIE DEL CERRO_10We2s1-30_66553_A1254</t>
  </si>
  <si>
    <t>EL PEDREGAL_10We2s1-30_66554_A1258</t>
  </si>
  <si>
    <t>POTRERILLO PIE DEL CERRO_10We2s1-30_66553_A1258</t>
  </si>
  <si>
    <t>EL PEDREGAL_10We2s1-30_66554_A1259</t>
  </si>
  <si>
    <t>POTRERILLO PIE DEL CERRO_10We2s1-30_66553_A1259</t>
  </si>
  <si>
    <t>A1260</t>
  </si>
  <si>
    <t>EL PEDREGAL_10We2s1-30_160190_A1260</t>
  </si>
  <si>
    <t>EL PEDREGAL_10We2s1-30_164173_A1260</t>
  </si>
  <si>
    <t>EL PEDREGAL_10We2s1-30_66554_A1260</t>
  </si>
  <si>
    <t>POTRERILLO PIE DEL CERRO_10We2s1-30_160190_A1260</t>
  </si>
  <si>
    <t>POTRERILLO PIE DEL CERRO_10We2s1-30_66553_A1260</t>
  </si>
  <si>
    <t>A1265</t>
  </si>
  <si>
    <t>EL PEDREGAL_10We2s1-30_160190_A1265</t>
  </si>
  <si>
    <t>EL PEDREGAL_10We2s1-30_164173_A1265</t>
  </si>
  <si>
    <t>EL PEDREGAL_10We2s1-30_66554_A1265</t>
  </si>
  <si>
    <t>POTRERILLO PIE DEL CERRO_10We2s1-30_160190_A1265</t>
  </si>
  <si>
    <t>POTRERILLO PIE DEL CERRO_10We2s1-30_66553_A1265</t>
  </si>
  <si>
    <t>A1269</t>
  </si>
  <si>
    <t>EL PEDREGAL_10We2s1-30_160190_A1269</t>
  </si>
  <si>
    <t>EL PEDREGAL_10We2s1-30_164173_A1269</t>
  </si>
  <si>
    <t>EL PEDREGAL_10We2s1-30_66554_A1269</t>
  </si>
  <si>
    <t>POTRERILLO PIE DEL CERRO_10We2s1-30_160190_A1269</t>
  </si>
  <si>
    <t>POTRERILLO PIE DEL CERRO_10We2s1-30_66553_A1269</t>
  </si>
  <si>
    <t>A1270</t>
  </si>
  <si>
    <t>EL PEDREGAL_10We2s1-30_160190_A1270</t>
  </si>
  <si>
    <t>EL PEDREGAL_10We2s1-30_164173_A1270</t>
  </si>
  <si>
    <t>EL PEDREGAL_10We2s1-30_66554_A1270</t>
  </si>
  <si>
    <t>POTRERILLO PIE DEL CERRO_10We2s1-30_160190_A1270</t>
  </si>
  <si>
    <t>POTRERILLO PIE DEL CERRO_10We2s1-30_66553_A1270</t>
  </si>
  <si>
    <t>A1271</t>
  </si>
  <si>
    <t>EL PEDREGAL_10We2s1-30_160190_A1271</t>
  </si>
  <si>
    <t>EL PEDREGAL_10We2s1-30_164173_A1271</t>
  </si>
  <si>
    <t>EL PEDREGAL_10We2s1-30_66554_A1271</t>
  </si>
  <si>
    <t>POTRERILLO PIE DEL CERRO_10We2s1-30_160190_A1271</t>
  </si>
  <si>
    <t>POTRERILLO PIE DEL CERRO_10We2s1-30_66553_A1271</t>
  </si>
  <si>
    <t>A1272</t>
  </si>
  <si>
    <t>EL PEDREGAL_10We2s1-30_160190_A1272</t>
  </si>
  <si>
    <t>EL PEDREGAL_10We2s1-30_164173_A1272</t>
  </si>
  <si>
    <t>EL PEDREGAL_10We2s1-30_66554_A1272</t>
  </si>
  <si>
    <t>POTRERILLO PIE DEL CERRO_10We2s1-30_160190_A1272</t>
  </si>
  <si>
    <t>POTRERILLO PIE DEL CERRO_10We2s1-30_66553_A1272</t>
  </si>
  <si>
    <t>A1276</t>
  </si>
  <si>
    <t>EL PEDREGAL_10We2s1-30_160190_A1276</t>
  </si>
  <si>
    <t>EL PEDREGAL_10We2s1-30_164173_A1276</t>
  </si>
  <si>
    <t>EL PEDREGAL_10We2s1-30_66554_A1276</t>
  </si>
  <si>
    <t>POTRERILLO PIE DEL CERRO_10We2s1-30_160190_A1276</t>
  </si>
  <si>
    <t>POTRERILLO PIE DEL CERRO_10We2s1-30_66553_A1276</t>
  </si>
  <si>
    <t>A1277</t>
  </si>
  <si>
    <t>EL PEDREGAL_10We2s1-30_160190_A1277</t>
  </si>
  <si>
    <t>EL PEDREGAL_10We2s1-30_164173_A1277</t>
  </si>
  <si>
    <t>EL PEDREGAL_10We2s1-30_66554_A1277</t>
  </si>
  <si>
    <t>POTRERILLO PIE DEL CERRO_10We2s1-30_160190_A1277</t>
  </si>
  <si>
    <t>POTRERILLO PIE DEL CERRO_10We2s1-30_66553_A1277</t>
  </si>
  <si>
    <t>EL PEDREGAL_10We2s1-30_66554_A1278</t>
  </si>
  <si>
    <t>POTRERILLO PIE DEL CERRO_10We2s1-30_66553_A1278</t>
  </si>
  <si>
    <t>EL PEDREGAL_10We2s1-30_66554_A1279</t>
  </si>
  <si>
    <t>A1280</t>
  </si>
  <si>
    <t>EL PEDREGAL_10We2s1-30_160190_A1280</t>
  </si>
  <si>
    <t>EL PEDREGAL_10We2s1-30_164173_A1280</t>
  </si>
  <si>
    <t>EL PEDREGAL_10We2s1-30_66554_A1280</t>
  </si>
  <si>
    <t>POTRERILLO PIE DEL CERRO_10We2s1-30_160190_A1280</t>
  </si>
  <si>
    <t>POTRERILLO PIE DEL CERRO_10We2s1-30_66553_A1280</t>
  </si>
  <si>
    <t>A1281</t>
  </si>
  <si>
    <t>EL PEDREGAL_10We2s1-30_160190_A1281</t>
  </si>
  <si>
    <t>EL PEDREGAL_10We2s1-30_164173_A1281</t>
  </si>
  <si>
    <t>EL PEDREGAL_10We2s1-30_66554_A1281</t>
  </si>
  <si>
    <t>POTRERILLO PIE DEL CERRO_10We2s1-30_160190_A1281</t>
  </si>
  <si>
    <t>POTRERILLO PIE DEL CERRO_10We2s1-30_66553_A1281</t>
  </si>
  <si>
    <t>A1282</t>
  </si>
  <si>
    <t>EL PEDREGAL_10We2s1-30_160190_A1282</t>
  </si>
  <si>
    <t>EL PEDREGAL_10We2s1-30_164173_A1282</t>
  </si>
  <si>
    <t>EL PEDREGAL_10We2s1-30_66554_A1282</t>
  </si>
  <si>
    <t>POTRERILLO PIE DEL CERRO_10We2s1-30_160190_A1282</t>
  </si>
  <si>
    <t>POTRERILLO PIE DEL CERRO_10We2s1-30_66553_A1282</t>
  </si>
  <si>
    <t>A1283</t>
  </si>
  <si>
    <t>EL PEDREGAL_10We2s1-30_160190_A1283</t>
  </si>
  <si>
    <t>EL PEDREGAL_10We2s1-30_164173_A1283</t>
  </si>
  <si>
    <t>EL PEDREGAL_10We2s1-30_66554_A1283</t>
  </si>
  <si>
    <t>POTRERILLO PIE DEL CERRO_10We2s1-30_160190_A1283</t>
  </si>
  <si>
    <t>POTRERILLO PIE DEL CERRO_10We2s1-30_66553_A1283</t>
  </si>
  <si>
    <t>A1284</t>
  </si>
  <si>
    <t>EL PEDREGAL_10We2s1-30_160190_A1284</t>
  </si>
  <si>
    <t>EL PEDREGAL_10We2s1-30_164173_A1284</t>
  </si>
  <si>
    <t>EL PEDREGAL_10We2s1-30_66554_A1284</t>
  </si>
  <si>
    <t>POTRERILLO PIE DEL CERRO_10We2s1-30_160190_A1284</t>
  </si>
  <si>
    <t>POTRERILLO PIE DEL CERRO_10We2s1-30_66553_A1284</t>
  </si>
  <si>
    <t>A1288</t>
  </si>
  <si>
    <t>EL PEDREGAL_10We2s1-30_160190_A1288</t>
  </si>
  <si>
    <t>EL PEDREGAL_10We2s1-30_164173_A1288</t>
  </si>
  <si>
    <t>EL PEDREGAL_10We2s1-30_66554_A1288</t>
  </si>
  <si>
    <t>POTRERILLO PIE DEL CERRO_10We2s1-30_160190_A1288</t>
  </si>
  <si>
    <t>POTRERILLO PIE DEL CERRO_10We2s1-30_66553_A1288</t>
  </si>
  <si>
    <t>A1290</t>
  </si>
  <si>
    <t>EL PEDREGAL_10We2s1-30_160190_A1290</t>
  </si>
  <si>
    <t>EL PEDREGAL_10We2s1-30_164173_A1290</t>
  </si>
  <si>
    <t>EL PEDREGAL_10We2s1-30_66554_A1290</t>
  </si>
  <si>
    <t>POTRERILLO PIE DEL CERRO_10We2s1-30_160190_A1290</t>
  </si>
  <si>
    <t>POTRERILLO PIE DEL CERRO_10We2s1-30_66553_A1290</t>
  </si>
  <si>
    <t>A1291</t>
  </si>
  <si>
    <t>EL PEDREGAL_10We2s1-30_160190_A1291</t>
  </si>
  <si>
    <t>EL PEDREGAL_10We2s1-30_164173_A1291</t>
  </si>
  <si>
    <t>EL PEDREGAL_10We2s1-30_66554_A1291</t>
  </si>
  <si>
    <t>POTRERILLO PIE DEL CERRO_10We2s1-30_160190_A1291</t>
  </si>
  <si>
    <t>POTRERILLO PIE DEL CERRO_10We2s1-30_66553_A1291</t>
  </si>
  <si>
    <t>A1293</t>
  </si>
  <si>
    <t>EL PEDREGAL_10We2s1-30_160190_A1293</t>
  </si>
  <si>
    <t>EL PEDREGAL_10We2s1-30_164173_A1293</t>
  </si>
  <si>
    <t>EL PEDREGAL_10We2s1-30_66554_A1293</t>
  </si>
  <si>
    <t>POTRERILLO PIE DEL CERRO_10We2s1-30_160190_A1293</t>
  </si>
  <si>
    <t>POTRERILLO PIE DEL CERRO_10We2s1-30_66553_A1293</t>
  </si>
  <si>
    <t>A1294</t>
  </si>
  <si>
    <t>EL PEDREGAL_10We2s1-30_160190_A1294</t>
  </si>
  <si>
    <t>EL PEDREGAL_10We2s1-30_164173_A1294</t>
  </si>
  <si>
    <t>EL PEDREGAL_10We2s1-30_66554_A1294</t>
  </si>
  <si>
    <t>POTRERILLO PIE DEL CERRO_10We2s1-30_160190_A1294</t>
  </si>
  <si>
    <t>POTRERILLO PIE DEL CERRO_10We2s1-30_66553_A1294</t>
  </si>
  <si>
    <t>A1299</t>
  </si>
  <si>
    <t>EL PEDREGAL_10We2s1-30_160190_A1299</t>
  </si>
  <si>
    <t>EL PEDREGAL_10We2s1-30_164173_A1299</t>
  </si>
  <si>
    <t>EL PEDREGAL_10We2s1-30_66554_A1299</t>
  </si>
  <si>
    <t>POTRERILLO PIE DEL CERRO_10We2s1-30_160190_A1299</t>
  </si>
  <si>
    <t>POTRERILLO PIE DEL CERRO_10We2s1-30_66553_A1299</t>
  </si>
  <si>
    <t>A1303</t>
  </si>
  <si>
    <t>EL PEDREGAL_10We2s1-30_160190_A1303</t>
  </si>
  <si>
    <t>EL PEDREGAL_10We2s1-30_164173_A1303</t>
  </si>
  <si>
    <t>EL PEDREGAL_10We2s1-30_66554_A1303</t>
  </si>
  <si>
    <t>POTRERILLO PIE DEL CERRO_10We2s1-30_160190_A1303</t>
  </si>
  <si>
    <t>POTRERILLO PIE DEL CERRO_10We2s1-30_66553_A1303</t>
  </si>
  <si>
    <t>EL PEDREGAL_10We2s1-30_160190_A1304</t>
  </si>
  <si>
    <t>EL PEDREGAL_10We2s1-30_66554_A1304</t>
  </si>
  <si>
    <t>POTRERILLO PIE DEL CERRO_10We2s1-30_160190_A1304</t>
  </si>
  <si>
    <t>POTRERILLO PIE DEL CERRO_10We2s1-30_66553_A1304</t>
  </si>
  <si>
    <t>EL PEDREGAL_10We2s1-30_160190_A1305</t>
  </si>
  <si>
    <t>EL PEDREGAL_10We2s1-30_66554_A1305</t>
  </si>
  <si>
    <t>POTRERILLO PIE DEL CERRO_10We2s1-30_66553_A1305</t>
  </si>
  <si>
    <t>A1306</t>
  </si>
  <si>
    <t>EL PEDREGAL_10We2s1-30_160190_A1306</t>
  </si>
  <si>
    <t>EL PEDREGAL_10We2s1-30_164173_A1306</t>
  </si>
  <si>
    <t>EL PEDREGAL_10We2s1-30_66554_A1306</t>
  </si>
  <si>
    <t>POTRERILLO PIE DEL CERRO_10We2s1-30_160190_A1306</t>
  </si>
  <si>
    <t>POTRERILLO PIE DEL CERRO_10We2s1-30_66553_A1306</t>
  </si>
  <si>
    <t>A1310</t>
  </si>
  <si>
    <t>EL PEDREGAL_10We2s1-30_160190_A1310</t>
  </si>
  <si>
    <t>EL PEDREGAL_10We2s1-30_164173_A1310</t>
  </si>
  <si>
    <t>EL PEDREGAL_10We2s1-30_66554_A1310</t>
  </si>
  <si>
    <t>POTRERILLO PIE DEL CERRO_10We2s1-30_160190_A1310</t>
  </si>
  <si>
    <t>POTRERILLO PIE DEL CERRO_10We2s1-30_66553_A1310</t>
  </si>
  <si>
    <t>A1313</t>
  </si>
  <si>
    <t>EL PEDREGAL_10We2s1-30_160190_A1313</t>
  </si>
  <si>
    <t>EL PEDREGAL_10We2s1-30_164173_A1313</t>
  </si>
  <si>
    <t>EL PEDREGAL_10We2s1-30_66554_A1313</t>
  </si>
  <si>
    <t>POTRERILLO PIE DEL CERRO_10We2s1-30_160190_A1313</t>
  </si>
  <si>
    <t>POTRERILLO PIE DEL CERRO_10We2s1-30_66553_A1313</t>
  </si>
  <si>
    <t>A1316</t>
  </si>
  <si>
    <t>EL PEDREGAL_10We2s1-30_160190_A1316</t>
  </si>
  <si>
    <t>EL PEDREGAL_10We2s1-30_164173_A1316</t>
  </si>
  <si>
    <t>EL PEDREGAL_10We2s1-30_66554_A1316</t>
  </si>
  <si>
    <t>POTRERILLO PIE DEL CERRO_10We2s1-30_160190_A1316</t>
  </si>
  <si>
    <t>POTRERILLO PIE DEL CERRO_10We2s1-30_66553_A1316</t>
  </si>
  <si>
    <t>A1320</t>
  </si>
  <si>
    <t>EL PEDREGAL_10We2s1-30_160190_A1320</t>
  </si>
  <si>
    <t>EL PEDREGAL_10We2s1-30_164173_A1320</t>
  </si>
  <si>
    <t>EL PEDREGAL_10We2s1-30_66554_A1320</t>
  </si>
  <si>
    <t>POTRERILLO PIE DEL CERRO_10We2s1-30_160190_A1320</t>
  </si>
  <si>
    <t>POTRERILLO PIE DEL CERRO_10We2s1-30_66553_A1320</t>
  </si>
  <si>
    <t>A1323</t>
  </si>
  <si>
    <t>EL PEDREGAL_10We2s1-30_160190_A1323</t>
  </si>
  <si>
    <t>EL PEDREGAL_10We2s1-30_164173_A1323</t>
  </si>
  <si>
    <t>EL PEDREGAL_10We2s1-30_66554_A1323</t>
  </si>
  <si>
    <t>POTRERILLO PIE DEL CERRO_10We2s1-30_160190_A1323</t>
  </si>
  <si>
    <t>POTRERILLO PIE DEL CERRO_10We2s1-30_66553_A1323</t>
  </si>
  <si>
    <t>EL PEDREGAL_10We2s1-30_66554_A1325</t>
  </si>
  <si>
    <t>A1326</t>
  </si>
  <si>
    <t>EL PEDREGAL_10We2s1-30_160190_A1326</t>
  </si>
  <si>
    <t>EL PEDREGAL_10We2s1-30_164173_A1326</t>
  </si>
  <si>
    <t>EL PEDREGAL_10We2s1-30_66554_A1326</t>
  </si>
  <si>
    <t>POTRERILLO PIE DEL CERRO_10We2s1-30_160190_A1326</t>
  </si>
  <si>
    <t>POTRERILLO PIE DEL CERRO_10We2s1-30_66553_A1326</t>
  </si>
  <si>
    <t>A1329</t>
  </si>
  <si>
    <t>EL PEDREGAL_10We2s1-30_160190_A1329</t>
  </si>
  <si>
    <t>EL PEDREGAL_10We2s1-30_164173_A1329</t>
  </si>
  <si>
    <t>EL PEDREGAL_10We2s1-30_66554_A1329</t>
  </si>
  <si>
    <t>POTRERILLO PIE DEL CERRO_10We2s1-30_160190_A1329</t>
  </si>
  <si>
    <t>POTRERILLO PIE DEL CERRO_10We2s1-30_66553_A1329</t>
  </si>
  <si>
    <t>A1330</t>
  </si>
  <si>
    <t>EL TORMENTO (ANIS)_10Wf2s1-30_160180_A1330</t>
  </si>
  <si>
    <t>LA DUDA (AGUAS ARRIBA)_10Wf2s1-30_160180_A1330</t>
  </si>
  <si>
    <t>LA ESPERANZA( EL TIROL)_10Wf2s1-30_160180_A1330</t>
  </si>
  <si>
    <t>POTRERILLO PIE DEL CERRO_10Wf2s1-30_160180_A1330</t>
  </si>
  <si>
    <t>POTRERILLO PIE DEL CERRO_10Wf2s1-30_164168_A1330</t>
  </si>
  <si>
    <t>SIERRA NEGRA_10Wf2s1-30_164168_A1330</t>
  </si>
  <si>
    <t>A1331</t>
  </si>
  <si>
    <t>EL TORMENTO (ANIS)_10Wf2s1-30_160180_A1331</t>
  </si>
  <si>
    <t>LA DUDA (AGUAS ARRIBA)_10Wf2s1-30_160180_A1331</t>
  </si>
  <si>
    <t>LA ESPERANZA( EL TIROL)_10Wf2s1-30_160180_A1331</t>
  </si>
  <si>
    <t>POTRERILLO PIE DEL CERRO_10Wf2s1-30_160180_A1331</t>
  </si>
  <si>
    <t>POTRERILLO PIE DEL CERRO_10Wf2s1-30_164168_A1331</t>
  </si>
  <si>
    <t>SIERRA NEGRA_10Wf2s1-30_164168_A1331</t>
  </si>
  <si>
    <t>A1333</t>
  </si>
  <si>
    <t>EL TORMENTO (ANIS)_10Wf2s1-30_160180_A1333</t>
  </si>
  <si>
    <t>LA DUDA (AGUAS ARRIBA)_10Wf2s1-30_160180_A1333</t>
  </si>
  <si>
    <t>LA ESPERANZA( EL TIROL)_10Wf2s1-30_160180_A1333</t>
  </si>
  <si>
    <t>POTRERILLO PIE DEL CERRO_10Wf2s1-30_160180_A1333</t>
  </si>
  <si>
    <t>POTRERILLO PIE DEL CERRO_10Wf2s1-30_164168_A1333</t>
  </si>
  <si>
    <t>SIERRA NEGRA_10Wf2s1-30_164168_A1333</t>
  </si>
  <si>
    <t>A1334</t>
  </si>
  <si>
    <t>EL TORMENTO (ANIS)_10Wf2s1-30_160180_A1334</t>
  </si>
  <si>
    <t>LA DUDA (AGUAS ARRIBA)_10Wf2s1-30_160180_A1334</t>
  </si>
  <si>
    <t>LA ESPERANZA( EL TIROL)_10Wf2s1-30_160180_A1334</t>
  </si>
  <si>
    <t>POTRERILLO PIE DEL CERRO_10Wf2s1-30_160180_A1334</t>
  </si>
  <si>
    <t>POTRERILLO PIE DEL CERRO_10Wf2s1-30_164168_A1334</t>
  </si>
  <si>
    <t>SIERRA NEGRA_10Wf2s1-30_164168_A1334</t>
  </si>
  <si>
    <t>A1335</t>
  </si>
  <si>
    <t>EL TORMENTO (ANIS)_10Wf2s1-30_160180_A1335</t>
  </si>
  <si>
    <t>LA DUDA (AGUAS ARRIBA)_10Wf2s1-30_160180_A1335</t>
  </si>
  <si>
    <t>LA ESPERANZA( EL TIROL)_10Wf2s1-30_160180_A1335</t>
  </si>
  <si>
    <t>POTRERILLO PIE DEL CERRO_10Wf2s1-30_160180_A1335</t>
  </si>
  <si>
    <t>POTRERILLO PIE DEL CERRO_10Wf2s1-30_164168_A1335</t>
  </si>
  <si>
    <t>SIERRA NEGRA_10Wf2s1-30_164168_A1335</t>
  </si>
  <si>
    <t>A1336</t>
  </si>
  <si>
    <t>EL TORMENTO (ANIS)_10Wf2s1-30_160180_A1336</t>
  </si>
  <si>
    <t>LA DUDA (AGUAS ARRIBA)_10Wf2s1-30_160180_A1336</t>
  </si>
  <si>
    <t>LA ESPERANZA( EL TIROL)_10Wf2s1-30_160180_A1336</t>
  </si>
  <si>
    <t>POTRERILLO PIE DEL CERRO_10Wf2s1-30_160180_A1336</t>
  </si>
  <si>
    <t>POTRERILLO PIE DEL CERRO_10Wf2s1-30_164168_A1336</t>
  </si>
  <si>
    <t>SIERRA NEGRA_10Wf2s1-30_164168_A1336</t>
  </si>
  <si>
    <t>A1337</t>
  </si>
  <si>
    <t>EL TORMENTO (ANIS)_10Wf2s1-30_160180_A1337</t>
  </si>
  <si>
    <t>LA DUDA (AGUAS ARRIBA)_10Wf2s1-30_160180_A1337</t>
  </si>
  <si>
    <t>LA ESPERANZA( EL TIROL)_10Wf2s1-30_160180_A1337</t>
  </si>
  <si>
    <t>POTRERILLO PIE DEL CERRO_10Wf2s1-30_160180_A1337</t>
  </si>
  <si>
    <t>POTRERILLO PIE DEL CERRO_10Wf2s1-30_164168_A1337</t>
  </si>
  <si>
    <t>SIERRA NEGRA_10Wf2s1-30_164168_A1337</t>
  </si>
  <si>
    <t>A1338</t>
  </si>
  <si>
    <t>EL TORMENTO (ANIS)_10Wf2s1-30_160180_A1338</t>
  </si>
  <si>
    <t>LA DUDA (AGUAS ARRIBA)_10Wf2s1-30_160180_A1338</t>
  </si>
  <si>
    <t>LA ESPERANZA( EL TIROL)_10Wf2s1-30_160180_A1338</t>
  </si>
  <si>
    <t>POTRERILLO PIE DEL CERRO_10Wf2s1-30_160180_A1338</t>
  </si>
  <si>
    <t>POTRERILLO PIE DEL CERRO_10Wf2s1-30_164168_A1338</t>
  </si>
  <si>
    <t>SIERRA NEGRA_10Wf2s1-30_164168_A1338</t>
  </si>
  <si>
    <t>A1341</t>
  </si>
  <si>
    <t>EL TORMENTO (ANIS)_10Wf2s1-30_160180_A1341</t>
  </si>
  <si>
    <t>LA DUDA (AGUAS ARRIBA)_10Wf2s1-30_160180_A1341</t>
  </si>
  <si>
    <t>LA ESPERANZA( EL TIROL)_10Wf2s1-30_160180_A1341</t>
  </si>
  <si>
    <t>POTRERILLO PIE DEL CERRO_10Wf2s1-30_160180_A1341</t>
  </si>
  <si>
    <t>POTRERILLO PIE DEL CERRO_10Wf2s1-30_164168_A1341</t>
  </si>
  <si>
    <t>SIERRA NEGRA_10Wf2s1-30_164168_A1341</t>
  </si>
  <si>
    <t>A1342</t>
  </si>
  <si>
    <t>NA_10Wfs1-30_160177_A1342</t>
  </si>
  <si>
    <t>POTRERILLO PIE DEL CERRO_10Wfs1-30_160177_A1342</t>
  </si>
  <si>
    <t>POTRERILLO PIE DEL CERRO_10Wfs1-30_164162_A1342</t>
  </si>
  <si>
    <t>A1343</t>
  </si>
  <si>
    <t>NA_10Wfs1-30_160177_A1343</t>
  </si>
  <si>
    <t>POTRERILLO PIE DEL CERRO_10Wfs1-30_160177_A1343</t>
  </si>
  <si>
    <t>POTRERILLO PIE DEL CERRO_10Wfs1-30_164162_A1343</t>
  </si>
  <si>
    <t>A1345</t>
  </si>
  <si>
    <t>NA_10Wfs1-30_160177_A1345</t>
  </si>
  <si>
    <t>POTRERILLO PIE DEL CERRO_10Wfs1-30_160177_A1345</t>
  </si>
  <si>
    <t>POTRERILLO PIE DEL CERRO_10Wfs1-30_164162_A1345</t>
  </si>
  <si>
    <t>A1346</t>
  </si>
  <si>
    <t>NA_10Wfs1-30_160177_A1346</t>
  </si>
  <si>
    <t>POTRERILLO PIE DEL CERRO_10Wfs1-30_160177_A1346</t>
  </si>
  <si>
    <t>POTRERILLO PIE DEL CERRO_10Wfs1-30_164162_A1346</t>
  </si>
  <si>
    <t>A1347</t>
  </si>
  <si>
    <t>NA_10Wfs1-30_160177_A1347</t>
  </si>
  <si>
    <t>POTRERILLO PIE DEL CERRO_10Wfs1-30_160177_A1347</t>
  </si>
  <si>
    <t>POTRERILLO PIE DEL CERRO_10Wfs1-30_164162_A1347</t>
  </si>
  <si>
    <t>A1348</t>
  </si>
  <si>
    <t>NA_10Wfs1-30_160177_A1348</t>
  </si>
  <si>
    <t>POTRERILLO PIE DEL CERRO_10Wfs1-30_160177_A1348</t>
  </si>
  <si>
    <t>POTRERILLO PIE DEL CERRO_10Wfs1-30_164162_A1348</t>
  </si>
  <si>
    <t>A1351</t>
  </si>
  <si>
    <t>CASCARILLAL_11Qf-23_160167_A1351</t>
  </si>
  <si>
    <t>CASCARILLAL_11Qf-23_160168_A1351</t>
  </si>
  <si>
    <t>CASCARILLAL_11Qf-23_160169_A1351</t>
  </si>
  <si>
    <t>CASCARILLAL_11Qf-23_160170_A1351</t>
  </si>
  <si>
    <t>EL PIÑAL_11Qf-23_160166_A1351</t>
  </si>
  <si>
    <t>SIERRA MONTAÑA_11Qf-23_160167_A1351</t>
  </si>
  <si>
    <t>A1352</t>
  </si>
  <si>
    <t>CASCARILLAL_11Qf-23_160167_A1352</t>
  </si>
  <si>
    <t>CASCARILLAL_11Qf-23_160168_A1352</t>
  </si>
  <si>
    <t>CASCARILLAL_11Qf-23_160169_A1352</t>
  </si>
  <si>
    <t>CASCARILLAL_11Qf-23_160170_A1352</t>
  </si>
  <si>
    <t>EL PIÑAL_11Qf-23_160166_A1352</t>
  </si>
  <si>
    <t>SIERRA MONTAÑA_11Qf-23_160167_A1352</t>
  </si>
  <si>
    <t>A1353</t>
  </si>
  <si>
    <t>CASCARILLAL_11Qf-23_160167_A1353</t>
  </si>
  <si>
    <t>CASCARILLAL_11Qf-23_160168_A1353</t>
  </si>
  <si>
    <t>CASCARILLAL_11Qf-23_160169_A1353</t>
  </si>
  <si>
    <t>CASCARILLAL_11Qf-23_160170_A1353</t>
  </si>
  <si>
    <t>EL PIÑAL_11Qf-23_160166_A1353</t>
  </si>
  <si>
    <t>SIERRA MONTAÑA_11Qf-23_160167_A1353</t>
  </si>
  <si>
    <t>A1356</t>
  </si>
  <si>
    <t>CASCARILLAL_11Qf-23_160167_A1356</t>
  </si>
  <si>
    <t>CASCARILLAL_11Qf-23_160168_A1356</t>
  </si>
  <si>
    <t>CASCARILLAL_11Qf-23_160169_A1356</t>
  </si>
  <si>
    <t>CASCARILLAL_11Qf-23_160170_A1356</t>
  </si>
  <si>
    <t>EL PIÑAL_11Qf-23_160166_A1356</t>
  </si>
  <si>
    <t>SIERRA MONTAÑA_11Qf-23_160167_A1356</t>
  </si>
  <si>
    <t>A1357</t>
  </si>
  <si>
    <t>CASCARILLAL_11Qf-23_160167_A1357</t>
  </si>
  <si>
    <t>CASCARILLAL_11Qf-23_160168_A1357</t>
  </si>
  <si>
    <t>CASCARILLAL_11Qf-23_160169_A1357</t>
  </si>
  <si>
    <t>CASCARILLAL_11Qf-23_160170_A1357</t>
  </si>
  <si>
    <t>EL PIÑAL_11Qf-23_160166_A1357</t>
  </si>
  <si>
    <t>SIERRA MONTAÑA_11Qf-23_160167_A1357</t>
  </si>
  <si>
    <t>A1359</t>
  </si>
  <si>
    <t>CASCARILLAL_11Qf-23_160167_A1359</t>
  </si>
  <si>
    <t>CASCARILLAL_11Qf-23_160168_A1359</t>
  </si>
  <si>
    <t>CASCARILLAL_11Qf-23_160169_A1359</t>
  </si>
  <si>
    <t>CASCARILLAL_11Qf-23_160170_A1359</t>
  </si>
  <si>
    <t>EL PIÑAL_11Qf-23_160166_A1359</t>
  </si>
  <si>
    <t>SIERRA MONTAÑA_11Qf-23_160167_A1359</t>
  </si>
  <si>
    <t>A1360</t>
  </si>
  <si>
    <t>CASCARILLAL_11Qf-23_160167_A1360</t>
  </si>
  <si>
    <t>CASCARILLAL_11Qf-23_160168_A1360</t>
  </si>
  <si>
    <t>CASCARILLAL_11Qf-23_160169_A1360</t>
  </si>
  <si>
    <t>CASCARILLAL_11Qf-23_160170_A1360</t>
  </si>
  <si>
    <t>EL PIÑAL_11Qf-23_160166_A1360</t>
  </si>
  <si>
    <t>SIERRA MONTAÑA_11Qf-23_160167_A1360</t>
  </si>
  <si>
    <t>A1361</t>
  </si>
  <si>
    <t>CASCARILLAL_11Qf-23_160167_A1361</t>
  </si>
  <si>
    <t>CASCARILLAL_11Qf-23_160168_A1361</t>
  </si>
  <si>
    <t>CASCARILLAL_11Qf-23_160169_A1361</t>
  </si>
  <si>
    <t>CASCARILLAL_11Qf-23_160170_A1361</t>
  </si>
  <si>
    <t>EL PIÑAL_11Qf-23_160166_A1361</t>
  </si>
  <si>
    <t>SIERRA MONTAÑA_11Qf-23_160167_A1361</t>
  </si>
  <si>
    <t>A1362</t>
  </si>
  <si>
    <t>CASCARILLAL_11Qf-23_160167_A1362</t>
  </si>
  <si>
    <t>CASCARILLAL_11Qf-23_160168_A1362</t>
  </si>
  <si>
    <t>CASCARILLAL_11Qf-23_160169_A1362</t>
  </si>
  <si>
    <t>CASCARILLAL_11Qf-23_160170_A1362</t>
  </si>
  <si>
    <t>EL PIÑAL_11Qf-23_160166_A1362</t>
  </si>
  <si>
    <t>SIERRA MONTAÑA_11Qf-23_160167_A1362</t>
  </si>
  <si>
    <t>A1370</t>
  </si>
  <si>
    <t>CASCARILLAL_11Qf2s1-23_160165_A1370</t>
  </si>
  <si>
    <t>EL PIÑAL_11Qf2s1-23_160165_A1370</t>
  </si>
  <si>
    <t>A1371</t>
  </si>
  <si>
    <t>CASCARILLAL_11Qf2s1-23_160165_A1371</t>
  </si>
  <si>
    <t>EL PIÑAL_11Qf2s1-23_160165_A1371</t>
  </si>
  <si>
    <t>A1373</t>
  </si>
  <si>
    <t>CASCARILLAL_11Qf2s1-23_160165_A1373</t>
  </si>
  <si>
    <t>EL PIÑAL_11Qf2s1-23_160165_A1373</t>
  </si>
  <si>
    <t>A1374</t>
  </si>
  <si>
    <t>CASCARILLAL_11Qf2s1-23_160165_A1374</t>
  </si>
  <si>
    <t>EL PIÑAL_11Qf2s1-23_160165_A1374</t>
  </si>
  <si>
    <t>A1375</t>
  </si>
  <si>
    <t>CASCARILLAL_11Qf2s1-23_160165_A1375</t>
  </si>
  <si>
    <t>EL PIÑAL_11Qf2s1-23_160165_A1375</t>
  </si>
  <si>
    <t>A1376</t>
  </si>
  <si>
    <t>CASCARILLAL_11Qf2s1-23_160165_A1376</t>
  </si>
  <si>
    <t>EL PIÑAL_11Qf2s1-23_160165_A1376</t>
  </si>
  <si>
    <t>A1379</t>
  </si>
  <si>
    <t>CASCARILLAL_11Rf-23_160208_A1379</t>
  </si>
  <si>
    <t>EL ESPEJO_11Rf-23_160208_A1379</t>
  </si>
  <si>
    <t>LA DUDA (AGUAS ARRIBA)_11Rf-23_160208_A1379</t>
  </si>
  <si>
    <t>LA ESPERANZA( EL TIROL)_11Rf-23_160208_A1379</t>
  </si>
  <si>
    <t>LAS COLONIAS_11Rf-23_160208_A1379</t>
  </si>
  <si>
    <t>LAS FLORES_11Rf-23_160208_A1379</t>
  </si>
  <si>
    <t>LOS CLAROS (MONTERREY)_11Rf-23_160208_A1379</t>
  </si>
  <si>
    <t>LOS PLANES_11Rf-23_160208_A1379</t>
  </si>
  <si>
    <t>SIERRA NEGRA_11Rf-23_160208_A1379</t>
  </si>
  <si>
    <t>SIERRA NEGRA_11Rf-23_164185_A1379</t>
  </si>
  <si>
    <t>TIERRA NUEVA  TRES PICOS_11Rf-23_160208_A1379</t>
  </si>
  <si>
    <t>A1380</t>
  </si>
  <si>
    <t>CASCARILLAL_11Rf-23_160208_A1380</t>
  </si>
  <si>
    <t>EL ESPEJO_11Rf-23_160208_A1380</t>
  </si>
  <si>
    <t>LA DUDA (AGUAS ARRIBA)_11Rf-23_160208_A1380</t>
  </si>
  <si>
    <t>LA ESPERANZA( EL TIROL)_11Rf-23_160208_A1380</t>
  </si>
  <si>
    <t>LAS COLONIAS_11Rf-23_160208_A1380</t>
  </si>
  <si>
    <t>LAS FLORES_11Rf-23_160208_A1380</t>
  </si>
  <si>
    <t>LOS CLAROS (MONTERREY)_11Rf-23_160208_A1380</t>
  </si>
  <si>
    <t>LOS PLANES_11Rf-23_160208_A1380</t>
  </si>
  <si>
    <t>SIERRA NEGRA_11Rf-23_160208_A1380</t>
  </si>
  <si>
    <t>SIERRA NEGRA_11Rf-23_164185_A1380</t>
  </si>
  <si>
    <t>TIERRA NUEVA  TRES PICOS_11Rf-23_160208_A1380</t>
  </si>
  <si>
    <t>A1381</t>
  </si>
  <si>
    <t>CASCARILLAL_11Rf-23_160208_A1381</t>
  </si>
  <si>
    <t>EL ESPEJO_11Rf-23_160208_A1381</t>
  </si>
  <si>
    <t>LA DUDA (AGUAS ARRIBA)_11Rf-23_160208_A1381</t>
  </si>
  <si>
    <t>LA ESPERANZA( EL TIROL)_11Rf-23_160208_A1381</t>
  </si>
  <si>
    <t>LAS COLONIAS_11Rf-23_160208_A1381</t>
  </si>
  <si>
    <t>LAS FLORES_11Rf-23_160208_A1381</t>
  </si>
  <si>
    <t>LOS CLAROS (MONTERREY)_11Rf-23_160208_A1381</t>
  </si>
  <si>
    <t>LOS PLANES_11Rf-23_160208_A1381</t>
  </si>
  <si>
    <t>SIERRA NEGRA_11Rf-23_160208_A1381</t>
  </si>
  <si>
    <t>SIERRA NEGRA_11Rf-23_164185_A1381</t>
  </si>
  <si>
    <t>TIERRA NUEVA  TRES PICOS_11Rf-23_160208_A1381</t>
  </si>
  <si>
    <t>A1382</t>
  </si>
  <si>
    <t>CASCARILLAL_11Rf-23_160208_A1382</t>
  </si>
  <si>
    <t>EL ESPEJO_11Rf-23_160208_A1382</t>
  </si>
  <si>
    <t>LA DUDA (AGUAS ARRIBA)_11Rf-23_160208_A1382</t>
  </si>
  <si>
    <t>LA ESPERANZA( EL TIROL)_11Rf-23_160208_A1382</t>
  </si>
  <si>
    <t>LAS COLONIAS_11Rf-23_160208_A1382</t>
  </si>
  <si>
    <t>LAS FLORES_11Rf-23_160208_A1382</t>
  </si>
  <si>
    <t>LOS CLAROS (MONTERREY)_11Rf-23_160208_A1382</t>
  </si>
  <si>
    <t>LOS PLANES_11Rf-23_160208_A1382</t>
  </si>
  <si>
    <t>SIERRA NEGRA_11Rf-23_160208_A1382</t>
  </si>
  <si>
    <t>SIERRA NEGRA_11Rf-23_164185_A1382</t>
  </si>
  <si>
    <t>TIERRA NUEVA  TRES PICOS_11Rf-23_160208_A1382</t>
  </si>
  <si>
    <t>A1383</t>
  </si>
  <si>
    <t>CASCARILLAL_11Rf-23_160208_A1383</t>
  </si>
  <si>
    <t>EL ESPEJO_11Rf-23_160208_A1383</t>
  </si>
  <si>
    <t>LA DUDA (AGUAS ARRIBA)_11Rf-23_160208_A1383</t>
  </si>
  <si>
    <t>LA ESPERANZA( EL TIROL)_11Rf-23_160208_A1383</t>
  </si>
  <si>
    <t>LAS COLONIAS_11Rf-23_160208_A1383</t>
  </si>
  <si>
    <t>LAS FLORES_11Rf-23_160208_A1383</t>
  </si>
  <si>
    <t>LOS CLAROS (MONTERREY)_11Rf-23_160208_A1383</t>
  </si>
  <si>
    <t>LOS PLANES_11Rf-23_160208_A1383</t>
  </si>
  <si>
    <t>SIERRA NEGRA_11Rf-23_160208_A1383</t>
  </si>
  <si>
    <t>SIERRA NEGRA_11Rf-23_164185_A1383</t>
  </si>
  <si>
    <t>TIERRA NUEVA  TRES PICOS_11Rf-23_160208_A1383</t>
  </si>
  <si>
    <t>A1384</t>
  </si>
  <si>
    <t>CASCARILLAL_11Rf-23_160208_A1384</t>
  </si>
  <si>
    <t>EL ESPEJO_11Rf-23_160208_A1384</t>
  </si>
  <si>
    <t>LA DUDA (AGUAS ARRIBA)_11Rf-23_160208_A1384</t>
  </si>
  <si>
    <t>LA ESPERANZA( EL TIROL)_11Rf-23_160208_A1384</t>
  </si>
  <si>
    <t>LAS COLONIAS_11Rf-23_160208_A1384</t>
  </si>
  <si>
    <t>LAS FLORES_11Rf-23_160208_A1384</t>
  </si>
  <si>
    <t>LOS CLAROS (MONTERREY)_11Rf-23_160208_A1384</t>
  </si>
  <si>
    <t>LOS PLANES_11Rf-23_160208_A1384</t>
  </si>
  <si>
    <t>SIERRA NEGRA_11Rf-23_160208_A1384</t>
  </si>
  <si>
    <t>SIERRA NEGRA_11Rf-23_164185_A1384</t>
  </si>
  <si>
    <t>TIERRA NUEVA  TRES PICOS_11Rf-23_160208_A1384</t>
  </si>
  <si>
    <t>A1385</t>
  </si>
  <si>
    <t>CASCARILLAL_11Rf-23_160208_A1385</t>
  </si>
  <si>
    <t>EL ESPEJO_11Rf-23_160208_A1385</t>
  </si>
  <si>
    <t>LA DUDA (AGUAS ARRIBA)_11Rf-23_160208_A1385</t>
  </si>
  <si>
    <t>LA ESPERANZA( EL TIROL)_11Rf-23_160208_A1385</t>
  </si>
  <si>
    <t>LAS COLONIAS_11Rf-23_160208_A1385</t>
  </si>
  <si>
    <t>LAS FLORES_11Rf-23_160208_A1385</t>
  </si>
  <si>
    <t>LOS CLAROS (MONTERREY)_11Rf-23_160208_A1385</t>
  </si>
  <si>
    <t>LOS PLANES_11Rf-23_160208_A1385</t>
  </si>
  <si>
    <t>SIERRA NEGRA_11Rf-23_160208_A1385</t>
  </si>
  <si>
    <t>SIERRA NEGRA_11Rf-23_164185_A1385</t>
  </si>
  <si>
    <t>TIERRA NUEVA  TRES PICOS_11Rf-23_160208_A1385</t>
  </si>
  <si>
    <t>A1386</t>
  </si>
  <si>
    <t>CASCARILLAL_11Rf-23_160208_A1386</t>
  </si>
  <si>
    <t>EL ESPEJO_11Rf-23_160208_A1386</t>
  </si>
  <si>
    <t>LA DUDA (AGUAS ARRIBA)_11Rf-23_160208_A1386</t>
  </si>
  <si>
    <t>LA ESPERANZA( EL TIROL)_11Rf-23_160208_A1386</t>
  </si>
  <si>
    <t>LAS COLONIAS_11Rf-23_160208_A1386</t>
  </si>
  <si>
    <t>LAS FLORES_11Rf-23_160208_A1386</t>
  </si>
  <si>
    <t>LOS CLAROS (MONTERREY)_11Rf-23_160208_A1386</t>
  </si>
  <si>
    <t>LOS PLANES_11Rf-23_160208_A1386</t>
  </si>
  <si>
    <t>SIERRA NEGRA_11Rf-23_160208_A1386</t>
  </si>
  <si>
    <t>SIERRA NEGRA_11Rf-23_164185_A1386</t>
  </si>
  <si>
    <t>TIERRA NUEVA  TRES PICOS_11Rf-23_160208_A1386</t>
  </si>
  <si>
    <t>A1389</t>
  </si>
  <si>
    <t>CASCARILLAL_11Rf-23_160208_A1389</t>
  </si>
  <si>
    <t>EL ESPEJO_11Rf-23_160208_A1389</t>
  </si>
  <si>
    <t>LA DUDA (AGUAS ARRIBA)_11Rf-23_160208_A1389</t>
  </si>
  <si>
    <t>LA ESPERANZA( EL TIROL)_11Rf-23_160208_A1389</t>
  </si>
  <si>
    <t>LAS COLONIAS_11Rf-23_160208_A1389</t>
  </si>
  <si>
    <t>LAS FLORES_11Rf-23_160208_A1389</t>
  </si>
  <si>
    <t>LOS CLAROS (MONTERREY)_11Rf-23_160208_A1389</t>
  </si>
  <si>
    <t>LOS PLANES_11Rf-23_160208_A1389</t>
  </si>
  <si>
    <t>SIERRA NEGRA_11Rf-23_160208_A1389</t>
  </si>
  <si>
    <t>SIERRA NEGRA_11Rf-23_164185_A1389</t>
  </si>
  <si>
    <t>TIERRA NUEVA  TRES PICOS_11Rf-23_160208_A1389</t>
  </si>
  <si>
    <t>A1390</t>
  </si>
  <si>
    <t>CASCARILLAL_11Rf2s1-23_160204_A1390</t>
  </si>
  <si>
    <t>LA ESPERANZA( EL TIROL)_11Rf2s1-23_160204_A1390</t>
  </si>
  <si>
    <t>A1391</t>
  </si>
  <si>
    <t>CASCARILLAL_11Rf2s1-23_160204_A1391</t>
  </si>
  <si>
    <t>LA ESPERANZA( EL TIROL)_11Rf2s1-23_160204_A1391</t>
  </si>
  <si>
    <t>A1392</t>
  </si>
  <si>
    <t>CASCARILLAL_11Rf2s1-23_160204_A1392</t>
  </si>
  <si>
    <t>LA ESPERANZA( EL TIROL)_11Rf2s1-23_160204_A1392</t>
  </si>
  <si>
    <t>A1395</t>
  </si>
  <si>
    <t>CASCARILLAL_11Rf2s1-23_160204_A1395</t>
  </si>
  <si>
    <t>LA ESPERANZA( EL TIROL)_11Rf2s1-23_160204_A1395</t>
  </si>
  <si>
    <t>A1396</t>
  </si>
  <si>
    <t>CASCARILLAL_11Rf2s1-23_160204_A1396</t>
  </si>
  <si>
    <t>LA ESPERANZA( EL TIROL)_11Rf2s1-23_160204_A1396</t>
  </si>
  <si>
    <t>A1398</t>
  </si>
  <si>
    <t>CASCARILLAL_11Rf2s1-23_160204_A1398</t>
  </si>
  <si>
    <t>LA ESPERANZA( EL TIROL)_11Rf2s1-23_160204_A1398</t>
  </si>
  <si>
    <t>A1399</t>
  </si>
  <si>
    <t>CASCARILLAL_11Rf2s1-23_160204_A1399</t>
  </si>
  <si>
    <t>LA ESPERANZA( EL TIROL)_11Rf2s1-23_160204_A1399</t>
  </si>
  <si>
    <t>A1400</t>
  </si>
  <si>
    <t>CASCARILLAL_11Rf2s1-23_160204_A1400</t>
  </si>
  <si>
    <t>LA ESPERANZA( EL TIROL)_11Rf2s1-23_160204_A1400</t>
  </si>
  <si>
    <t>A1401</t>
  </si>
  <si>
    <t>CASCARILLAL_11Rf2s1-23_160204_A1401</t>
  </si>
  <si>
    <t>LA ESPERANZA( EL TIROL)_11Rf2s1-23_160204_A1401</t>
  </si>
  <si>
    <t>A1411</t>
  </si>
  <si>
    <t>SIERRA NEGRA_11Rf3s2-23_164184_A1411</t>
  </si>
  <si>
    <t>A1412</t>
  </si>
  <si>
    <t>SIERRA NEGRA_11Rf3s2-23_164184_A1412</t>
  </si>
  <si>
    <t>A1413</t>
  </si>
  <si>
    <t>SIERRA NEGRA_11Rf3s2-23_164184_A1413</t>
  </si>
  <si>
    <t>A1414</t>
  </si>
  <si>
    <t>SIERRA NEGRA_11Rf3s2-23_164184_A1414</t>
  </si>
  <si>
    <t>aguacate, maiz</t>
  </si>
  <si>
    <t>A1415</t>
  </si>
  <si>
    <t>SIERRA NEGRA_11Rf3s2-23_164184_A1415</t>
  </si>
  <si>
    <t>aguacate, cafe_platano_frutales_forestal</t>
  </si>
  <si>
    <t>A1416</t>
  </si>
  <si>
    <t>SIERRA NEGRA_11Rf3s2-23_164184_A1416</t>
  </si>
  <si>
    <t>aguacate, avicultura_engorde</t>
  </si>
  <si>
    <t>A1417</t>
  </si>
  <si>
    <t>SIERRA NEGRA_11Rf3s2-23_164184_A1417</t>
  </si>
  <si>
    <t>aguacate, porcicultura</t>
  </si>
  <si>
    <t>A1418</t>
  </si>
  <si>
    <t>SIERRA NEGRA_11Rf3s2-23_164184_A1418</t>
  </si>
  <si>
    <t>aguacate, piscicultura_tilapia</t>
  </si>
  <si>
    <t>A1420</t>
  </si>
  <si>
    <t>SIERRA NEGRA_11Rf3s2-23_164184_A1420</t>
  </si>
  <si>
    <t>A1421</t>
  </si>
  <si>
    <t>SIERRA NEGRA_11Rf3s2-23_164184_A1421</t>
  </si>
  <si>
    <t>A1422</t>
  </si>
  <si>
    <t>SIERRA NEGRA_11Rf3s2-23_164184_A1422</t>
  </si>
  <si>
    <t>A1423</t>
  </si>
  <si>
    <t>SIERRA NEGRA_11Rf3s2-23_164184_A1423</t>
  </si>
  <si>
    <t>A1424</t>
  </si>
  <si>
    <t>SIERRA NEGRA_11Rf3s2-23_164184_A1424</t>
  </si>
  <si>
    <t>A1425</t>
  </si>
  <si>
    <t>SIERRA NEGRA_11Rf3s2-23_164184_A1425</t>
  </si>
  <si>
    <t>A1428</t>
  </si>
  <si>
    <t>SIERRA NEGRA_11Rf3s2-23_164184_A1428</t>
  </si>
  <si>
    <t>aguacate, maiz, porcicultura</t>
  </si>
  <si>
    <t>A1429</t>
  </si>
  <si>
    <t>SIERRA NEGRA_11Rf3s2-23_164184_A1429</t>
  </si>
  <si>
    <t>aguacate, maiz, piscicultura_tilapia</t>
  </si>
  <si>
    <t>A1430</t>
  </si>
  <si>
    <t>SIERRA NEGRA_11Rf3s2-23_164184_A1430</t>
  </si>
  <si>
    <t>aguacate, cafe_platano_frutales_forestal, avicultura_engorde</t>
  </si>
  <si>
    <t>A1431</t>
  </si>
  <si>
    <t>SIERRA NEGRA_11Rf3s2-23_164184_A1431</t>
  </si>
  <si>
    <t>aguacate, cafe_platano_frutales_forestal, porcicultura</t>
  </si>
  <si>
    <t>A1432</t>
  </si>
  <si>
    <t>SIERRA NEGRA_11Rf3s2-23_164184_A1432</t>
  </si>
  <si>
    <t>aguacate, cafe_platano_frutales_forestal, piscicultura_tilapia</t>
  </si>
  <si>
    <t>A1435</t>
  </si>
  <si>
    <t>SIERRA NEGRA_11Rf3s2-23_164184_A1435</t>
  </si>
  <si>
    <t>maiz, cafe_platano_frutales_forestal, piscicultura_tilapia</t>
  </si>
  <si>
    <t>A1438</t>
  </si>
  <si>
    <t>SIERRA NEGRA_11Rf3s2-23_164184_A1438</t>
  </si>
  <si>
    <t>aguacate, maiz, cafe_platano_frutales_forestal, piscicultura_tilapia</t>
  </si>
  <si>
    <t>A1439</t>
  </si>
  <si>
    <t>EL PIÑAL_11Vf-23_160161_A1439</t>
  </si>
  <si>
    <t>A1440</t>
  </si>
  <si>
    <t>EL PIÑAL_11Vf-23_160161_A1440</t>
  </si>
  <si>
    <t>A1441</t>
  </si>
  <si>
    <t>EL PIÑAL_11Vf-23_160161_A1441</t>
  </si>
  <si>
    <t>A1444</t>
  </si>
  <si>
    <t>EL PIÑAL_11Vf-23_160161_A1444</t>
  </si>
  <si>
    <t>A1445</t>
  </si>
  <si>
    <t>EL PIÑAL_11Vf-23_160161_A1445</t>
  </si>
  <si>
    <t>A1446</t>
  </si>
  <si>
    <t>EL PIÑAL_11Vf-23_160161_A1446</t>
  </si>
  <si>
    <t>A1448</t>
  </si>
  <si>
    <t>EL PIÑAL_11Vf-23_160161_A1448</t>
  </si>
  <si>
    <t>A1449</t>
  </si>
  <si>
    <t>EL PIÑAL_11Vf-23_160161_A1449</t>
  </si>
  <si>
    <t>A1450</t>
  </si>
  <si>
    <t>EL PIÑAL_11Vf-23_160161_A1450</t>
  </si>
  <si>
    <t>A1451</t>
  </si>
  <si>
    <t>EL PIÑAL_11Vf-23_160161_A1451</t>
  </si>
  <si>
    <t>A1452</t>
  </si>
  <si>
    <t>EL PIÑAL_11Vf-23_160161_A1452</t>
  </si>
  <si>
    <t>A1453</t>
  </si>
  <si>
    <t>EL PIÑAL_11Vf-23_160161_A1453</t>
  </si>
  <si>
    <t>A1457</t>
  </si>
  <si>
    <t>EL PIÑAL_11Vf-23_160161_A1457</t>
  </si>
  <si>
    <t>A1460</t>
  </si>
  <si>
    <t>EL PIÑAL_11Vf-23_160161_A1460</t>
  </si>
  <si>
    <t>A1463</t>
  </si>
  <si>
    <t>EL PIÑAL_11Vf-23_160161_A1463</t>
  </si>
  <si>
    <t>A1466</t>
  </si>
  <si>
    <t>EL PIÑAL_11Vf-23_160161_A1466</t>
  </si>
  <si>
    <t>maiz, cafe_platano_frutales_forestal, cacao_platano, piscicultura_tilapia</t>
  </si>
  <si>
    <t>CASCARILLAL_11Vf2s1-23_160160</t>
  </si>
  <si>
    <t>A1467</t>
  </si>
  <si>
    <t>CASCARILLAL_11Vf2s1-23_160160_A1467</t>
  </si>
  <si>
    <t>POTRERILLO PIE DEL CERRO_11Vf2s1-23_160160</t>
  </si>
  <si>
    <t>POTRERILLO PIE DEL CERRO_11Vf2s1-23_160160_A1467</t>
  </si>
  <si>
    <t>A1468</t>
  </si>
  <si>
    <t>CASCARILLAL_11Vf2s1-23_160160_A1468</t>
  </si>
  <si>
    <t>POTRERILLO PIE DEL CERRO_11Vf2s1-23_160160_A1468</t>
  </si>
  <si>
    <t>A1469</t>
  </si>
  <si>
    <t>CASCARILLAL_11Vf2s1-23_160160_A1469</t>
  </si>
  <si>
    <t>POTRERILLO PIE DEL CERRO_11Vf2s1-23_160160_A1469</t>
  </si>
  <si>
    <t>A1470</t>
  </si>
  <si>
    <t>EL PIÑAL_11Vfs2-23_66523_A1470</t>
  </si>
  <si>
    <t>A1471</t>
  </si>
  <si>
    <t>EL PIÑAL_11Vfs2-23_66523_A1471</t>
  </si>
  <si>
    <t>A1472</t>
  </si>
  <si>
    <t>EL PIÑAL_11Vfs2-23_66523_A1472</t>
  </si>
  <si>
    <t>A1475</t>
  </si>
  <si>
    <t>EL PIÑAL_11Vfs2-23_66523_A1475</t>
  </si>
  <si>
    <t>A1476</t>
  </si>
  <si>
    <t>EL PIÑAL_11Vfs2-23_66523_A1476</t>
  </si>
  <si>
    <t>A1477</t>
  </si>
  <si>
    <t>EL PIÑAL_11Vfs2-23_66523_A1477</t>
  </si>
  <si>
    <t>A1478</t>
  </si>
  <si>
    <t>EL PIÑAL_11Vfs2-23_66523_A1478</t>
  </si>
  <si>
    <t>A1479</t>
  </si>
  <si>
    <t>EL PIÑAL_11Vfs2-23_66523_A1479</t>
  </si>
  <si>
    <t>A1480</t>
  </si>
  <si>
    <t>EL PIÑAL_11Vfs2-23_66523_A1480</t>
  </si>
  <si>
    <t>A1483</t>
  </si>
  <si>
    <t>EL PIÑAL_11Vfs2-23_66523_A1483</t>
  </si>
  <si>
    <t>A1485</t>
  </si>
  <si>
    <t>EL PIÑAL_11Vfs2-23_66523_A1485</t>
  </si>
  <si>
    <t>A1487</t>
  </si>
  <si>
    <t>EL PIÑAL_11Vfs2-23_66523_A1487</t>
  </si>
  <si>
    <t>A1488</t>
  </si>
  <si>
    <t>LA ESPERANZA( EL TIROL)_11Wf-23_160179_A1488</t>
  </si>
  <si>
    <t>A1489</t>
  </si>
  <si>
    <t>LA ESPERANZA( EL TIROL)_11Wf-23_160179_A1489</t>
  </si>
  <si>
    <t>A1490</t>
  </si>
  <si>
    <t>LA ESPERANZA( EL TIROL)_11Wf-23_160179_A1490</t>
  </si>
  <si>
    <t>A1493</t>
  </si>
  <si>
    <t>LA ESPERANZA( EL TIROL)_11Wf-23_160179_A1493</t>
  </si>
  <si>
    <t>A1494</t>
  </si>
  <si>
    <t>LA ESPERANZA( EL TIROL)_11Wf-23_160179_A1494</t>
  </si>
  <si>
    <t>A1495</t>
  </si>
  <si>
    <t>LA ESPERANZA( EL TIROL)_11Wf-23_160179_A1495</t>
  </si>
  <si>
    <t>A1497</t>
  </si>
  <si>
    <t>LA ESPERANZA( EL TIROL)_11Wf-23_160179_A1497</t>
  </si>
  <si>
    <t>A1498</t>
  </si>
  <si>
    <t>LA ESPERANZA( EL TIROL)_11Wf-23_160179_A1498</t>
  </si>
  <si>
    <t>A1499</t>
  </si>
  <si>
    <t>LA ESPERANZA( EL TIROL)_11Wf-23_160179_A1499</t>
  </si>
  <si>
    <t>A1500</t>
  </si>
  <si>
    <t>LA ESPERANZA( EL TIROL)_11Wf-23_160179_A1500</t>
  </si>
  <si>
    <t>A1501</t>
  </si>
  <si>
    <t>LA ESPERANZA( EL TIROL)_11Wf-23_160179_A1501</t>
  </si>
  <si>
    <t>A1502</t>
  </si>
  <si>
    <t>LA ESPERANZA( EL TIROL)_11Wf-23_160179_A1502</t>
  </si>
  <si>
    <t>A1506</t>
  </si>
  <si>
    <t>LA ESPERANZA( EL TIROL)_11Wf-23_160179_A1506</t>
  </si>
  <si>
    <t>A1509</t>
  </si>
  <si>
    <t>LA ESPERANZA( EL TIROL)_11Wf-23_160179_A1509</t>
  </si>
  <si>
    <t>A1512</t>
  </si>
  <si>
    <t>LA ESPERANZA( EL TIROL)_11Wf-23_160179_A1512</t>
  </si>
  <si>
    <t>A1515</t>
  </si>
  <si>
    <t>LA ESPERANZA( EL TIROL)_11Wf-23_160179_A1515</t>
  </si>
  <si>
    <t>A1516</t>
  </si>
  <si>
    <t>LA ESPERANZA( EL TIROL)_11Wf2s1-23_160178_A1516</t>
  </si>
  <si>
    <t>POTRERILLO PIE DEL CERRO_11Wf2s1-23_160178_A1516</t>
  </si>
  <si>
    <t>A1517</t>
  </si>
  <si>
    <t>LA ESPERANZA( EL TIROL)_11Wf2s1-23_160178_A1517</t>
  </si>
  <si>
    <t>POTRERILLO PIE DEL CERRO_11Wf2s1-23_160178_A1517</t>
  </si>
  <si>
    <t>A1518</t>
  </si>
  <si>
    <t>LA ESPERANZA( EL TIROL)_11Wf2s1-23_160178_A1518</t>
  </si>
  <si>
    <t>POTRERILLO PIE DEL CERRO_11Wf2s1-23_160178_A1518</t>
  </si>
  <si>
    <t>A1521</t>
  </si>
  <si>
    <t>LA ESPERANZA( EL TIROL)_11Wf2s1-23_160178_A1521</t>
  </si>
  <si>
    <t>POTRERILLO PIE DEL CERRO_11Wf2s1-23_160178_A1521</t>
  </si>
  <si>
    <t>A1522</t>
  </si>
  <si>
    <t>LA ESPERANZA( EL TIROL)_11Wf2s1-23_160178_A1522</t>
  </si>
  <si>
    <t>POTRERILLO PIE DEL CERRO_11Wf2s1-23_160178_A1522</t>
  </si>
  <si>
    <t>A1524</t>
  </si>
  <si>
    <t>LA ESPERANZA( EL TIROL)_11Wf2s1-23_160178_A1524</t>
  </si>
  <si>
    <t>POTRERILLO PIE DEL CERRO_11Wf2s1-23_160178_A1524</t>
  </si>
  <si>
    <t>A1525</t>
  </si>
  <si>
    <t>LA ESPERANZA( EL TIROL)_11Wf2s1-23_160178_A1525</t>
  </si>
  <si>
    <t>POTRERILLO PIE DEL CERRO_11Wf2s1-23_160178_A1525</t>
  </si>
  <si>
    <t>A1526</t>
  </si>
  <si>
    <t>LA ESPERANZA( EL TIROL)_11Wf2s1-23_160178_A1526</t>
  </si>
  <si>
    <t>POTRERILLO PIE DEL CERRO_11Wf2s1-23_160178_A1526</t>
  </si>
  <si>
    <t>A1527</t>
  </si>
  <si>
    <t>LA ESPERANZA( EL TIROL)_11Wf2s1-23_160178_A1527</t>
  </si>
  <si>
    <t>POTRERILLO PIE DEL CERRO_11Wf2s1-23_160178_A1527</t>
  </si>
  <si>
    <t>LA MONTAÑA_12Mf3s2-17_160199</t>
  </si>
  <si>
    <t>A1537</t>
  </si>
  <si>
    <t>LA MONTAÑA_12Mf3s2-17_160199_A1537</t>
  </si>
  <si>
    <t>LA MONTAÑA_12Mf3s2-17_160200</t>
  </si>
  <si>
    <t>LA MONTAÑA_12Mf3s2-17_160200_A1537</t>
  </si>
  <si>
    <t>LA MONTAÑA_12Mf3s2-17_164181</t>
  </si>
  <si>
    <t>LA MONTAÑA_12Mf3s2-17_164181_A1537</t>
  </si>
  <si>
    <t>LOS CLAROS (MONTERREY)_12Mf3s2-17_160199</t>
  </si>
  <si>
    <t>LOS CLAROS (MONTERREY)_12Mf3s2-17_160199_A1537</t>
  </si>
  <si>
    <t>SIERRA NEGRA_12Mf3s2-17_160200</t>
  </si>
  <si>
    <t>SIERRA NEGRA_12Mf3s2-17_160200_A1537</t>
  </si>
  <si>
    <t>SIERRA NEGRA_12Mf3s2-17_164181</t>
  </si>
  <si>
    <t>SIERRA NEGRA_12Mf3s2-17_164181_A1537</t>
  </si>
  <si>
    <t>A1538</t>
  </si>
  <si>
    <t>LA MONTAÑA_12Mf3s2-17_160199_A1538</t>
  </si>
  <si>
    <t>LA MONTAÑA_12Mf3s2-17_160200_A1538</t>
  </si>
  <si>
    <t>LA MONTAÑA_12Mf3s2-17_164181_A1538</t>
  </si>
  <si>
    <t>LOS CLAROS (MONTERREY)_12Mf3s2-17_160199_A1538</t>
  </si>
  <si>
    <t>SIERRA NEGRA_12Mf3s2-17_160200_A1538</t>
  </si>
  <si>
    <t>SIERRA NEGRA_12Mf3s2-17_164181_A1538</t>
  </si>
  <si>
    <t>A1539</t>
  </si>
  <si>
    <t>LA MONTAÑA_12Mf3s2-17_160199_A1539</t>
  </si>
  <si>
    <t>LA MONTAÑA_12Mf3s2-17_160200_A1539</t>
  </si>
  <si>
    <t>LA MONTAÑA_12Mf3s2-17_164181_A1539</t>
  </si>
  <si>
    <t>LOS CLAROS (MONTERREY)_12Mf3s2-17_160199_A1539</t>
  </si>
  <si>
    <t>SIERRA NEGRA_12Mf3s2-17_160200_A1539</t>
  </si>
  <si>
    <t>SIERRA NEGRA_12Mf3s2-17_164181_A1539</t>
  </si>
  <si>
    <t>A1540</t>
  </si>
  <si>
    <t>LA MONTAÑA_12Mf3s2-17_160199_A1540</t>
  </si>
  <si>
    <t>LA MONTAÑA_12Mf3s2-17_160200_A1540</t>
  </si>
  <si>
    <t>LA MONTAÑA_12Mf3s2-17_164181_A1540</t>
  </si>
  <si>
    <t>LOS CLAROS (MONTERREY)_12Mf3s2-17_160199_A1540</t>
  </si>
  <si>
    <t>SIERRA NEGRA_12Mf3s2-17_160200_A1540</t>
  </si>
  <si>
    <t>SIERRA NEGRA_12Mf3s2-17_164181_A1540</t>
  </si>
  <si>
    <t>A1541</t>
  </si>
  <si>
    <t>LA MONTAÑA_12Mf3s2-17_160199_A1541</t>
  </si>
  <si>
    <t>LA MONTAÑA_12Mf3s2-17_160200_A1541</t>
  </si>
  <si>
    <t>LA MONTAÑA_12Mf3s2-17_164181_A1541</t>
  </si>
  <si>
    <t>LOS CLAROS (MONTERREY)_12Mf3s2-17_160199_A1541</t>
  </si>
  <si>
    <t>SIERRA NEGRA_12Mf3s2-17_160200_A1541</t>
  </si>
  <si>
    <t>SIERRA NEGRA_12Mf3s2-17_164181_A1541</t>
  </si>
  <si>
    <t>A1542</t>
  </si>
  <si>
    <t>LA MONTAÑA_12Mf3s2-17_160199_A1542</t>
  </si>
  <si>
    <t>LA MONTAÑA_12Mf3s2-17_160200_A1542</t>
  </si>
  <si>
    <t>LA MONTAÑA_12Mf3s2-17_164181_A1542</t>
  </si>
  <si>
    <t>LOS CLAROS (MONTERREY)_12Mf3s2-17_160199_A1542</t>
  </si>
  <si>
    <t>SIERRA NEGRA_12Mf3s2-17_160200_A1542</t>
  </si>
  <si>
    <t>SIERRA NEGRA_12Mf3s2-17_164181_A1542</t>
  </si>
  <si>
    <t>A1543</t>
  </si>
  <si>
    <t>LA MONTAÑA_12Mf3s2-17_160199_A1543</t>
  </si>
  <si>
    <t>LA MONTAÑA_12Mf3s2-17_160200_A1543</t>
  </si>
  <si>
    <t>LA MONTAÑA_12Mf3s2-17_164181_A1543</t>
  </si>
  <si>
    <t>LOS CLAROS (MONTERREY)_12Mf3s2-17_160199_A1543</t>
  </si>
  <si>
    <t>SIERRA NEGRA_12Mf3s2-17_160200_A1543</t>
  </si>
  <si>
    <t>SIERRA NEGRA_12Mf3s2-17_164181_A1543</t>
  </si>
  <si>
    <t>A1544</t>
  </si>
  <si>
    <t>LA MONTAÑA_12Mf3s2-17_160199_A1544</t>
  </si>
  <si>
    <t>LA MONTAÑA_12Mf3s2-17_160200_A1544</t>
  </si>
  <si>
    <t>LA MONTAÑA_12Mf3s2-17_164181_A1544</t>
  </si>
  <si>
    <t>LOS CLAROS (MONTERREY)_12Mf3s2-17_160199_A1544</t>
  </si>
  <si>
    <t>SIERRA NEGRA_12Mf3s2-17_160200_A1544</t>
  </si>
  <si>
    <t>SIERRA NEGRA_12Mf3s2-17_164181_A1544</t>
  </si>
  <si>
    <t>A1545</t>
  </si>
  <si>
    <t>LA MONTAÑA_12Mf3s2-17_160199_A1545</t>
  </si>
  <si>
    <t>LA MONTAÑA_12Mf3s2-17_160200_A1545</t>
  </si>
  <si>
    <t>LA MONTAÑA_12Mf3s2-17_164181_A1545</t>
  </si>
  <si>
    <t>LOS CLAROS (MONTERREY)_12Mf3s2-17_160199_A1545</t>
  </si>
  <si>
    <t>SIERRA NEGRA_12Mf3s2-17_160200_A1545</t>
  </si>
  <si>
    <t>SIERRA NEGRA_12Mf3s2-17_164181_A1545</t>
  </si>
  <si>
    <t>A1546</t>
  </si>
  <si>
    <t>CASCARILLAL_12Qfs2-17_160173_A1546</t>
  </si>
  <si>
    <t>CASCARILLAL_12Qfs2-17_160174_A1546</t>
  </si>
  <si>
    <t>EL PIÑAL_12Qfs2-17_160172_A1546</t>
  </si>
  <si>
    <t>EL PIÑAL_12Qfs2-17_160173_A1546</t>
  </si>
  <si>
    <t>SIERRA MONTAÑA_12Qfs2-17_160171_A1546</t>
  </si>
  <si>
    <t>SIERRA MONTAÑA_12Qfs2-17_160173_A1546</t>
  </si>
  <si>
    <t>SIERRA MONTAÑA_12Qfs2-17_66538_A1546</t>
  </si>
  <si>
    <t>A1547</t>
  </si>
  <si>
    <t>CASCARILLAL_12Qfs2-17_160173_A1547</t>
  </si>
  <si>
    <t>CASCARILLAL_12Qfs2-17_160174_A1547</t>
  </si>
  <si>
    <t>EL PIÑAL_12Qfs2-17_160172_A1547</t>
  </si>
  <si>
    <t>EL PIÑAL_12Qfs2-17_160173_A1547</t>
  </si>
  <si>
    <t>SIERRA MONTAÑA_12Qfs2-17_160171_A1547</t>
  </si>
  <si>
    <t>SIERRA MONTAÑA_12Qfs2-17_160173_A1547</t>
  </si>
  <si>
    <t>SIERRA MONTAÑA_12Qfs2-17_66538_A1547</t>
  </si>
  <si>
    <t>A1549</t>
  </si>
  <si>
    <t>CASCARILLAL_12Qfs2-17_160173_A1549</t>
  </si>
  <si>
    <t>CASCARILLAL_12Qfs2-17_160174_A1549</t>
  </si>
  <si>
    <t>EL PIÑAL_12Qfs2-17_160172_A1549</t>
  </si>
  <si>
    <t>EL PIÑAL_12Qfs2-17_160173_A1549</t>
  </si>
  <si>
    <t>SIERRA MONTAÑA_12Qfs2-17_160171_A1549</t>
  </si>
  <si>
    <t>SIERRA MONTAÑA_12Qfs2-17_160173_A1549</t>
  </si>
  <si>
    <t>SIERRA MONTAÑA_12Qfs2-17_66538_A1549</t>
  </si>
  <si>
    <t>A1550</t>
  </si>
  <si>
    <t>CASCARILLAL_12Qfs2-17_160173_A1550</t>
  </si>
  <si>
    <t>CASCARILLAL_12Qfs2-17_160174_A1550</t>
  </si>
  <si>
    <t>EL PIÑAL_12Qfs2-17_160172_A1550</t>
  </si>
  <si>
    <t>EL PIÑAL_12Qfs2-17_160173_A1550</t>
  </si>
  <si>
    <t>SIERRA MONTAÑA_12Qfs2-17_160171_A1550</t>
  </si>
  <si>
    <t>SIERRA MONTAÑA_12Qfs2-17_160173_A1550</t>
  </si>
  <si>
    <t>SIERRA MONTAÑA_12Qfs2-17_66538_A1550</t>
  </si>
  <si>
    <t>A1551</t>
  </si>
  <si>
    <t>CASCARILLAL_12Qfs2-17_160173_A1551</t>
  </si>
  <si>
    <t>CASCARILLAL_12Qfs2-17_160174_A1551</t>
  </si>
  <si>
    <t>EL PIÑAL_12Qfs2-17_160172_A1551</t>
  </si>
  <si>
    <t>EL PIÑAL_12Qfs2-17_160173_A1551</t>
  </si>
  <si>
    <t>SIERRA MONTAÑA_12Qfs2-17_160171_A1551</t>
  </si>
  <si>
    <t>SIERRA MONTAÑA_12Qfs2-17_160173_A1551</t>
  </si>
  <si>
    <t>SIERRA MONTAÑA_12Qfs2-17_66538_A1551</t>
  </si>
  <si>
    <t>A1552</t>
  </si>
  <si>
    <t>CASCARILLAL_12Qfs2-17_160173_A1552</t>
  </si>
  <si>
    <t>CASCARILLAL_12Qfs2-17_160174_A1552</t>
  </si>
  <si>
    <t>EL PIÑAL_12Qfs2-17_160172_A1552</t>
  </si>
  <si>
    <t>EL PIÑAL_12Qfs2-17_160173_A1552</t>
  </si>
  <si>
    <t>SIERRA MONTAÑA_12Qfs2-17_160171_A1552</t>
  </si>
  <si>
    <t>SIERRA MONTAÑA_12Qfs2-17_160173_A1552</t>
  </si>
  <si>
    <t>SIERRA MONTAÑA_12Qfs2-17_66538_A1552</t>
  </si>
  <si>
    <t>A1553</t>
  </si>
  <si>
    <t>SIERRA NEGRA_12Rfs2-17_160211_A1553</t>
  </si>
  <si>
    <t>SIERRA NEGRA_12Rfs2-17_164186_A1553</t>
  </si>
  <si>
    <t>SIERRA NEGRA_12Rfs2-17_164187_A1553</t>
  </si>
  <si>
    <t>A1554</t>
  </si>
  <si>
    <t>SIERRA NEGRA_12Rfs2-17_160211_A1554</t>
  </si>
  <si>
    <t>SIERRA NEGRA_12Rfs2-17_164186_A1554</t>
  </si>
  <si>
    <t>SIERRA NEGRA_12Rfs2-17_164187_A1554</t>
  </si>
  <si>
    <t>A1555</t>
  </si>
  <si>
    <t>SIERRA NEGRA_12Rfs2-17_160211_A1555</t>
  </si>
  <si>
    <t>SIERRA NEGRA_12Rfs2-17_164186_A1555</t>
  </si>
  <si>
    <t>SIERRA NEGRA_12Rfs2-17_164187_A1555</t>
  </si>
  <si>
    <t>A1556</t>
  </si>
  <si>
    <t>SIERRA NEGRA_12Rfs2-17_160211_A1556</t>
  </si>
  <si>
    <t>SIERRA NEGRA_12Rfs2-17_164186_A1556</t>
  </si>
  <si>
    <t>SIERRA NEGRA_12Rfs2-17_164187_A1556</t>
  </si>
  <si>
    <t>A1558</t>
  </si>
  <si>
    <t>SIERRA NEGRA_12Rfs2-17_160211_A1558</t>
  </si>
  <si>
    <t>SIERRA NEGRA_12Rfs2-17_164186_A1558</t>
  </si>
  <si>
    <t>SIERRA NEGRA_12Rfs2-17_164187_A1558</t>
  </si>
  <si>
    <t>A1559</t>
  </si>
  <si>
    <t>SIERRA NEGRA_12Rfs2-17_160211_A1559</t>
  </si>
  <si>
    <t>SIERRA NEGRA_12Rfs2-17_164186_A1559</t>
  </si>
  <si>
    <t>SIERRA NEGRA_12Rfs2-17_164187_A1559</t>
  </si>
  <si>
    <t>A1560</t>
  </si>
  <si>
    <t>SIERRA NEGRA_12Rfs2-17_160211_A1560</t>
  </si>
  <si>
    <t>SIERRA NEGRA_12Rfs2-17_164186_A1560</t>
  </si>
  <si>
    <t>SIERRA NEGRA_12Rfs2-17_164187_A1560</t>
  </si>
  <si>
    <t>A1562</t>
  </si>
  <si>
    <t>SIERRA NEGRA_12Rfs2-17_160211_A1562</t>
  </si>
  <si>
    <t>SIERRA NEGRA_12Rfs2-17_164186_A1562</t>
  </si>
  <si>
    <t>SIERRA NEGRA_12Rfs2-17_164187_A1562</t>
  </si>
  <si>
    <t>A1563</t>
  </si>
  <si>
    <t>SIERRA NEGRA_12Rfs2-17_160211_A1563</t>
  </si>
  <si>
    <t>SIERRA NEGRA_12Rfs2-17_164186_A1563</t>
  </si>
  <si>
    <t>SIERRA NEGRA_12Rfs2-17_164187_A1563</t>
  </si>
  <si>
    <t>A1564</t>
  </si>
  <si>
    <t>SIERRA NEGRA_12Rfs2-17_160211_A1564</t>
  </si>
  <si>
    <t>SIERRA NEGRA_12Rfs2-17_164186_A1564</t>
  </si>
  <si>
    <t>SIERRA NEGRA_12Rfs2-17_164187_A1564</t>
  </si>
  <si>
    <t>A1565</t>
  </si>
  <si>
    <t>SIERRA NEGRA_12Rfs2-17_160211_A1565</t>
  </si>
  <si>
    <t>SIERRA NEGRA_12Rfs2-17_164186_A1565</t>
  </si>
  <si>
    <t>SIERRA NEGRA_12Rfs2-17_164187_A1565</t>
  </si>
  <si>
    <t>A1566</t>
  </si>
  <si>
    <t>SIERRA NEGRA_12Rfs2-17_160211_A1566</t>
  </si>
  <si>
    <t>SIERRA NEGRA_12Rfs2-17_164186_A1566</t>
  </si>
  <si>
    <t>SIERRA NEGRA_12Rfs2-17_164187_A1566</t>
  </si>
  <si>
    <t>A1567</t>
  </si>
  <si>
    <t>SIERRA NEGRA_12Rfs2-17_160211_A1567</t>
  </si>
  <si>
    <t>SIERRA NEGRA_12Rfs2-17_164186_A1567</t>
  </si>
  <si>
    <t>SIERRA NEGRA_12Rfs2-17_164187_A1567</t>
  </si>
  <si>
    <t>A1569</t>
  </si>
  <si>
    <t>SIERRA NEGRA_12Rfs2-17_160211_A1569</t>
  </si>
  <si>
    <t>SIERRA NEGRA_12Rfs2-17_164186_A1569</t>
  </si>
  <si>
    <t>SIERRA NEGRA_12Rfs2-17_164187_A1569</t>
  </si>
  <si>
    <t>A1570</t>
  </si>
  <si>
    <t>SIERRA NEGRA_12Rfs2-17_160211_A1570</t>
  </si>
  <si>
    <t>SIERRA NEGRA_12Rfs2-17_164186_A1570</t>
  </si>
  <si>
    <t>SIERRA NEGRA_12Rfs2-17_164187_A1570</t>
  </si>
  <si>
    <t>A1571</t>
  </si>
  <si>
    <t>SIERRA NEGRA_12Rfs2-17_160211_A1571</t>
  </si>
  <si>
    <t>SIERRA NEGRA_12Rfs2-17_164186_A1571</t>
  </si>
  <si>
    <t>SIERRA NEGRA_12Rfs2-17_164187_A1571</t>
  </si>
  <si>
    <t>A1574</t>
  </si>
  <si>
    <t>SIERRA NEGRA_12Rfs2-17_160211_A1574</t>
  </si>
  <si>
    <t>aguacate, cacao_platano, piscicultura_tilapia</t>
  </si>
  <si>
    <t>SIERRA NEGRA_12Rfs2-17_164186_A1574</t>
  </si>
  <si>
    <t>SIERRA NEGRA_12Rfs2-17_164187_A1574</t>
  </si>
  <si>
    <t>A1575</t>
  </si>
  <si>
    <t>SIERRA NEGRA_12Rfs2-17_160211_A1575</t>
  </si>
  <si>
    <t>SIERRA NEGRA_12Rfs2-17_164186_A1575</t>
  </si>
  <si>
    <t>SIERRA NEGRA_12Rfs2-17_164187_A1575</t>
  </si>
  <si>
    <t>A1576</t>
  </si>
  <si>
    <t>SIERRA NEGRA_12Rfs2-17_160211_A1576</t>
  </si>
  <si>
    <t>SIERRA NEGRA_12Rfs2-17_164186_A1576</t>
  </si>
  <si>
    <t>SIERRA NEGRA_12Rfs2-17_164187_A1576</t>
  </si>
  <si>
    <t>A1579</t>
  </si>
  <si>
    <t>SIERRA NEGRA_12Rfs2-17_160211_A1579</t>
  </si>
  <si>
    <t>aguacate, cafe_platano_frutales_forestal, cacao_platano, piscicultura_tilapia</t>
  </si>
  <si>
    <t>SIERRA NEGRA_12Rfs2-17_164186_A1579</t>
  </si>
  <si>
    <t>SIERRA NEGRA_12Rfs2-17_164187_A1579</t>
  </si>
  <si>
    <t>portafolios</t>
  </si>
  <si>
    <t>min_AMR</t>
  </si>
  <si>
    <t>max_AMR</t>
  </si>
  <si>
    <t>min_UAF</t>
  </si>
  <si>
    <t>max_UAF</t>
  </si>
  <si>
    <t>portafolio_min</t>
  </si>
  <si>
    <t>portafolio_max</t>
  </si>
  <si>
    <t>area_total</t>
  </si>
  <si>
    <t>pct_a_total</t>
  </si>
  <si>
    <t>area_aplicable</t>
  </si>
  <si>
    <t>pct_a_aplicable</t>
  </si>
  <si>
    <t>modeladas</t>
  </si>
  <si>
    <t>tiene UAF</t>
  </si>
  <si>
    <t>motivo</t>
  </si>
  <si>
    <t>Modeladas</t>
  </si>
  <si>
    <t>Entro</t>
  </si>
  <si>
    <t>entro</t>
  </si>
  <si>
    <t>No aptitud</t>
  </si>
  <si>
    <t>Economicamente inviable</t>
  </si>
  <si>
    <t>Total</t>
  </si>
  <si>
    <t>Categoria</t>
  </si>
  <si>
    <t>%area</t>
  </si>
  <si>
    <t># de UFH</t>
  </si>
  <si>
    <t>aplicables➡️</t>
  </si>
  <si>
    <t>Economicamente inviable ➡️</t>
  </si>
  <si>
    <t>No aptitud ➡️</t>
  </si>
  <si>
    <t>Con UAF➡️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</si>
</sst>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000"/>
    <numFmt numFmtId="165" formatCode="0.00000"/>
    <numFmt numFmtId="166" formatCode="0.0%"/>
  </numFmts>
  <fonts count="22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0"/>
      <color rgb="FF000000"/>
      <name val="Calibri"/>
      <family val="2"/>
    </font>
    <font>
      <b/>
      <sz val="9"/>
      <color rgb="FF000000"/>
      <name val="Calibri"/>
      <family val="2"/>
    </font>
    <font>
      <sz val="9"/>
      <color rgb="FF000000"/>
      <name val="Calibri"/>
      <family val="2"/>
    </font>
    <font>
      <b/>
      <sz val="9"/>
      <color rgb="FF000000"/>
      <name val="Calibri"/>
    </font>
    <font>
      <sz val="9"/>
      <color rgb="FF000000"/>
      <name val="Calibri"/>
    </font>
    <font>
      <sz val="14"/>
      <color rgb="FF000000"/>
      <name val="Calibri"/>
      <family val="2"/>
      <scheme val="minor"/>
    </font>
    <font>
      <sz val="9"/>
      <color rgb="FFFFFFFF"/>
      <name val="Arial"/>
      <family val="2"/>
    </font>
    <font>
      <sz val="9"/>
      <color rgb="FF000000"/>
      <name val="Arial"/>
      <family val="2"/>
    </font>
    <font>
      <sz val="11"/>
      <color rgb="FFFFFFFF"/>
      <name val="Calibri"/>
      <family val="2"/>
      <scheme val="minor"/>
    </font>
    <font>
      <b/>
      <sz val="10"/>
      <color rgb="FF000000"/>
      <name val="Arial"/>
      <family val="2"/>
    </font>
    <font>
      <sz val="11"/>
      <color rgb="FF000000"/>
      <name val="Calibri"/>
      <scheme val="minor"/>
    </font>
    <font>
      <sz val="11"/>
      <color rgb="FFFFFFFF"/>
      <name val="Calibri"/>
      <scheme val="minor"/>
    </font>
    <font>
      <sz val="11"/>
      <color rgb="FF000000"/>
      <name val="Calibri"/>
      <family val="2"/>
      <scheme val="minor"/>
    </font>
    <font>
      <b/>
      <sz val="8"/>
      <color rgb="FF000000"/>
      <name val="Arial"/>
    </font>
    <font>
      <sz val="8"/>
      <color rgb="FF000000"/>
      <name val="Arial"/>
    </font>
    <font>
      <b/>
      <sz val="8"/>
      <color rgb="FF000000"/>
      <name val="Arial"/>
      <family val="2"/>
    </font>
    <font>
      <sz val="8"/>
      <color rgb="FF000000"/>
      <name val="Arial"/>
      <family val="2"/>
    </font>
    <font>
      <b/>
      <sz val="9"/>
      <color rgb="FF000000"/>
      <name val="Arial"/>
      <family val="2"/>
    </font>
  </fonts>
  <fills count="30">
    <fill>
      <patternFill patternType="none"/>
    </fill>
    <fill>
      <patternFill patternType="gray125"/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EDEDED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FF00"/>
        <bgColor theme="4" tint="0.79998168889431442"/>
      </patternFill>
    </fill>
    <fill>
      <patternFill patternType="solid">
        <fgColor theme="6" tint="0.39997558519241921"/>
        <bgColor theme="4" tint="0.79998168889431442"/>
      </patternFill>
    </fill>
    <fill>
      <patternFill patternType="solid">
        <fgColor theme="5" tint="0.39997558519241921"/>
        <bgColor theme="4" tint="0.79998168889431442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005CE6"/>
        <bgColor rgb="FF000000"/>
      </patternFill>
    </fill>
    <fill>
      <patternFill patternType="solid">
        <fgColor rgb="FF00A9E6"/>
        <bgColor rgb="FF000000"/>
      </patternFill>
    </fill>
    <fill>
      <patternFill patternType="solid">
        <fgColor rgb="FF266600"/>
        <bgColor rgb="FF000000"/>
      </patternFill>
    </fill>
    <fill>
      <patternFill patternType="solid">
        <fgColor rgb="FF38D400"/>
        <bgColor rgb="FF000000"/>
      </patternFill>
    </fill>
    <fill>
      <patternFill patternType="solid">
        <fgColor rgb="FFAAFF00"/>
        <bgColor rgb="FF000000"/>
      </patternFill>
    </fill>
    <fill>
      <patternFill patternType="solid">
        <fgColor rgb="FFFFFF00"/>
        <bgColor rgb="FF000000"/>
      </patternFill>
    </fill>
    <fill>
      <patternFill patternType="solid">
        <fgColor rgb="FFFF8C3C"/>
        <bgColor rgb="FF000000"/>
      </patternFill>
    </fill>
    <fill>
      <patternFill patternType="solid">
        <fgColor rgb="FFFF4F7F"/>
        <bgColor rgb="FF000000"/>
      </patternFill>
    </fill>
    <fill>
      <patternFill patternType="solid">
        <fgColor rgb="FF833C0B"/>
        <bgColor rgb="FF000000"/>
      </patternFill>
    </fill>
    <fill>
      <patternFill patternType="solid">
        <fgColor rgb="FF473626"/>
        <bgColor rgb="FF000000"/>
      </patternFill>
    </fill>
    <fill>
      <patternFill patternType="solid">
        <fgColor rgb="FFF2F2F2"/>
        <bgColor indexed="64"/>
      </patternFill>
    </fill>
    <fill>
      <patternFill patternType="solid">
        <fgColor rgb="FF00FFFF"/>
        <bgColor rgb="FF000000"/>
      </patternFill>
    </fill>
    <fill>
      <patternFill patternType="solid">
        <fgColor rgb="FFFFF29C"/>
        <bgColor rgb="FF000000"/>
      </patternFill>
    </fill>
    <fill>
      <patternFill patternType="solid">
        <fgColor rgb="FF8D4925"/>
        <bgColor rgb="FF000000"/>
      </patternFill>
    </fill>
    <fill>
      <patternFill patternType="solid">
        <fgColor rgb="FFD0CECE"/>
        <bgColor rgb="FF000000"/>
      </patternFill>
    </fill>
    <fill>
      <patternFill patternType="solid">
        <fgColor rgb="FF42288C"/>
        <bgColor rgb="FF000000"/>
      </patternFill>
    </fill>
  </fills>
  <borders count="38">
    <border>
      <left/>
      <right/>
      <top/>
      <bottom/>
      <diagonal/>
    </border>
    <border>
      <left/>
      <right/>
      <top style="thin">
        <color theme="4" tint="0.39997558519241921"/>
      </top>
      <bottom/>
      <diagonal/>
    </border>
    <border>
      <left/>
      <right/>
      <top style="medium">
        <color indexed="64"/>
      </top>
      <bottom style="thin">
        <color theme="4" tint="0.39997558519241921"/>
      </bottom>
      <diagonal/>
    </border>
    <border>
      <left/>
      <right style="medium">
        <color indexed="64"/>
      </right>
      <top style="medium">
        <color indexed="64"/>
      </top>
      <bottom style="thin">
        <color theme="4" tint="0.39997558519241921"/>
      </bottom>
      <diagonal/>
    </border>
    <border>
      <left style="medium">
        <color rgb="FF000000"/>
      </left>
      <right/>
      <top style="thin">
        <color rgb="FF000000"/>
      </top>
      <bottom/>
      <diagonal/>
    </border>
    <border>
      <left/>
      <right style="medium">
        <color rgb="FF000000"/>
      </right>
      <top style="thin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/>
      <right style="medium">
        <color rgb="FF000000"/>
      </right>
      <top/>
      <bottom/>
      <diagonal/>
    </border>
    <border>
      <left style="medium">
        <color indexed="64"/>
      </left>
      <right style="medium">
        <color rgb="FF000000"/>
      </right>
      <top style="medium">
        <color indexed="64"/>
      </top>
      <bottom/>
      <diagonal/>
    </border>
    <border>
      <left style="medium">
        <color rgb="FF000000"/>
      </left>
      <right style="medium">
        <color rgb="FF000000"/>
      </right>
      <top style="medium">
        <color indexed="64"/>
      </top>
      <bottom/>
      <diagonal/>
    </border>
    <border>
      <left style="medium">
        <color rgb="FF000000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rgb="FF000000"/>
      </right>
      <top/>
      <bottom style="medium">
        <color indexed="64"/>
      </bottom>
      <diagonal/>
    </border>
    <border>
      <left style="medium">
        <color rgb="FF000000"/>
      </left>
      <right style="medium">
        <color rgb="FF000000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indexed="64"/>
      </left>
      <right style="thin">
        <color rgb="FF000000"/>
      </right>
      <top style="thin">
        <color indexed="64"/>
      </top>
      <bottom/>
      <diagonal/>
    </border>
    <border>
      <left style="thin">
        <color indexed="64"/>
      </left>
      <right style="thin">
        <color rgb="FF000000"/>
      </right>
      <top/>
      <bottom style="thin">
        <color indexed="64"/>
      </bottom>
      <diagonal/>
    </border>
    <border>
      <left style="thin">
        <color indexed="64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indexed="64"/>
      </right>
      <top/>
      <bottom/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  <border>
      <left/>
      <right/>
      <top style="thin">
        <color rgb="FF000000"/>
      </top>
      <bottom style="thin">
        <color indexed="64"/>
      </bottom>
      <diagonal/>
    </border>
    <border>
      <left/>
      <right style="thin">
        <color indexed="64"/>
      </right>
      <top style="thin">
        <color rgb="FF000000"/>
      </top>
      <bottom style="thin">
        <color indexed="64"/>
      </bottom>
      <diagonal/>
    </border>
    <border>
      <left style="thin">
        <color indexed="64"/>
      </left>
      <right/>
      <top style="thin">
        <color rgb="FF000000"/>
      </top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rgb="FF000000"/>
      </right>
      <top/>
      <bottom style="thin">
        <color indexed="64"/>
      </bottom>
      <diagonal/>
    </border>
  </borders>
  <cellStyleXfs count="2">
    <xf numFmtId="0" fontId="0" fillId="0" borderId="0"/>
    <xf numFmtId="9" fontId="2" fillId="0" borderId="0" applyFont="0" applyFill="0" applyBorder="0" applyAlignment="0" applyProtection="0"/>
  </cellStyleXfs>
  <cellXfs count="164">
    <xf numFmtId="0" fontId="0" fillId="0" borderId="0" xfId="0"/>
    <xf numFmtId="0" fontId="1" fillId="0" borderId="0" xfId="0" applyFont="1" applyAlignment="1">
      <alignment horizontal="center"/>
    </xf>
    <xf numFmtId="0" fontId="0" fillId="0" borderId="0" xfId="0" pivotButton="1"/>
    <xf numFmtId="0" fontId="0" fillId="0" borderId="0" xfId="0" applyAlignment="1">
      <alignment horizontal="left"/>
    </xf>
    <xf numFmtId="164" fontId="0" fillId="0" borderId="0" xfId="0" applyNumberFormat="1"/>
    <xf numFmtId="0" fontId="1" fillId="2" borderId="2" xfId="0" applyFont="1" applyFill="1" applyBorder="1"/>
    <xf numFmtId="0" fontId="1" fillId="2" borderId="3" xfId="0" applyFont="1" applyFill="1" applyBorder="1"/>
    <xf numFmtId="0" fontId="5" fillId="3" borderId="8" xfId="0" applyFont="1" applyFill="1" applyBorder="1" applyAlignment="1">
      <alignment horizontal="center" vertical="center" wrapText="1"/>
    </xf>
    <xf numFmtId="0" fontId="7" fillId="3" borderId="9" xfId="0" applyFont="1" applyFill="1" applyBorder="1" applyAlignment="1">
      <alignment horizontal="center" vertical="center" wrapText="1"/>
    </xf>
    <xf numFmtId="0" fontId="5" fillId="3" borderId="9" xfId="0" applyFont="1" applyFill="1" applyBorder="1" applyAlignment="1">
      <alignment horizontal="center" vertical="center" wrapText="1"/>
    </xf>
    <xf numFmtId="0" fontId="7" fillId="3" borderId="10" xfId="0" applyFont="1" applyFill="1" applyBorder="1" applyAlignment="1">
      <alignment horizontal="center" vertical="center" wrapText="1"/>
    </xf>
    <xf numFmtId="0" fontId="9" fillId="4" borderId="0" xfId="0" applyFont="1" applyFill="1" applyAlignment="1">
      <alignment horizontal="center" vertical="center" wrapText="1"/>
    </xf>
    <xf numFmtId="0" fontId="1" fillId="2" borderId="1" xfId="0" applyFont="1" applyFill="1" applyBorder="1"/>
    <xf numFmtId="0" fontId="5" fillId="3" borderId="11" xfId="0" applyFont="1" applyFill="1" applyBorder="1" applyAlignment="1">
      <alignment horizontal="center" vertical="center" wrapText="1"/>
    </xf>
    <xf numFmtId="0" fontId="5" fillId="3" borderId="12" xfId="0" applyFont="1" applyFill="1" applyBorder="1" applyAlignment="1">
      <alignment horizontal="center" vertical="center" wrapText="1"/>
    </xf>
    <xf numFmtId="165" fontId="0" fillId="0" borderId="0" xfId="0" applyNumberFormat="1"/>
    <xf numFmtId="164" fontId="1" fillId="2" borderId="1" xfId="0" applyNumberFormat="1" applyFont="1" applyFill="1" applyBorder="1"/>
    <xf numFmtId="0" fontId="1" fillId="5" borderId="13" xfId="0" applyFont="1" applyFill="1" applyBorder="1" applyAlignment="1">
      <alignment horizontal="center" vertical="center"/>
    </xf>
    <xf numFmtId="0" fontId="1" fillId="6" borderId="13" xfId="0" applyFont="1" applyFill="1" applyBorder="1" applyAlignment="1">
      <alignment horizontal="center" vertical="center"/>
    </xf>
    <xf numFmtId="0" fontId="1" fillId="7" borderId="13" xfId="0" applyFont="1" applyFill="1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10" fontId="0" fillId="0" borderId="0" xfId="0" applyNumberFormat="1"/>
    <xf numFmtId="0" fontId="0" fillId="8" borderId="0" xfId="0" applyFill="1" applyAlignment="1">
      <alignment horizontal="left"/>
    </xf>
    <xf numFmtId="10" fontId="0" fillId="8" borderId="0" xfId="0" applyNumberFormat="1" applyFill="1"/>
    <xf numFmtId="0" fontId="0" fillId="8" borderId="0" xfId="0" applyFill="1"/>
    <xf numFmtId="0" fontId="0" fillId="9" borderId="0" xfId="0" applyFill="1" applyAlignment="1">
      <alignment horizontal="left"/>
    </xf>
    <xf numFmtId="10" fontId="0" fillId="9" borderId="0" xfId="0" applyNumberFormat="1" applyFill="1"/>
    <xf numFmtId="0" fontId="0" fillId="9" borderId="0" xfId="0" applyFill="1"/>
    <xf numFmtId="0" fontId="0" fillId="10" borderId="0" xfId="0" applyFill="1" applyAlignment="1">
      <alignment horizontal="left"/>
    </xf>
    <xf numFmtId="10" fontId="0" fillId="10" borderId="0" xfId="0" applyNumberFormat="1" applyFill="1"/>
    <xf numFmtId="0" fontId="0" fillId="10" borderId="0" xfId="0" applyFill="1"/>
    <xf numFmtId="0" fontId="0" fillId="4" borderId="0" xfId="0" applyFill="1" applyAlignment="1">
      <alignment horizontal="left"/>
    </xf>
    <xf numFmtId="10" fontId="0" fillId="4" borderId="0" xfId="0" applyNumberFormat="1" applyFill="1"/>
    <xf numFmtId="0" fontId="0" fillId="4" borderId="0" xfId="0" applyFill="1"/>
    <xf numFmtId="0" fontId="0" fillId="11" borderId="0" xfId="0" applyFill="1" applyAlignment="1">
      <alignment horizontal="left"/>
    </xf>
    <xf numFmtId="10" fontId="0" fillId="11" borderId="0" xfId="0" applyNumberFormat="1" applyFill="1"/>
    <xf numFmtId="0" fontId="0" fillId="11" borderId="0" xfId="0" applyFill="1"/>
    <xf numFmtId="0" fontId="0" fillId="12" borderId="0" xfId="0" applyFill="1" applyAlignment="1">
      <alignment horizontal="left"/>
    </xf>
    <xf numFmtId="10" fontId="0" fillId="12" borderId="0" xfId="0" applyNumberFormat="1" applyFill="1"/>
    <xf numFmtId="0" fontId="0" fillId="12" borderId="0" xfId="0" applyFill="1"/>
    <xf numFmtId="0" fontId="3" fillId="13" borderId="0" xfId="0" applyFont="1" applyFill="1" applyAlignment="1">
      <alignment horizontal="left"/>
    </xf>
    <xf numFmtId="0" fontId="3" fillId="13" borderId="0" xfId="0" applyFont="1" applyFill="1"/>
    <xf numFmtId="166" fontId="0" fillId="0" borderId="0" xfId="1" applyNumberFormat="1" applyFont="1"/>
    <xf numFmtId="0" fontId="10" fillId="14" borderId="14" xfId="0" applyFont="1" applyFill="1" applyBorder="1" applyAlignment="1">
      <alignment horizontal="center" vertical="center" wrapText="1"/>
    </xf>
    <xf numFmtId="0" fontId="11" fillId="15" borderId="14" xfId="0" applyFont="1" applyFill="1" applyBorder="1" applyAlignment="1">
      <alignment horizontal="center" vertical="center" wrapText="1"/>
    </xf>
    <xf numFmtId="0" fontId="10" fillId="16" borderId="14" xfId="0" applyFont="1" applyFill="1" applyBorder="1" applyAlignment="1">
      <alignment horizontal="center" vertical="center" wrapText="1"/>
    </xf>
    <xf numFmtId="0" fontId="11" fillId="17" borderId="14" xfId="0" applyFont="1" applyFill="1" applyBorder="1" applyAlignment="1">
      <alignment horizontal="center" vertical="center" wrapText="1"/>
    </xf>
    <xf numFmtId="0" fontId="11" fillId="18" borderId="14" xfId="0" applyFont="1" applyFill="1" applyBorder="1" applyAlignment="1">
      <alignment horizontal="center" vertical="center" wrapText="1"/>
    </xf>
    <xf numFmtId="0" fontId="11" fillId="19" borderId="14" xfId="0" applyFont="1" applyFill="1" applyBorder="1" applyAlignment="1">
      <alignment horizontal="center" vertical="center" wrapText="1"/>
    </xf>
    <xf numFmtId="0" fontId="11" fillId="20" borderId="14" xfId="0" applyFont="1" applyFill="1" applyBorder="1" applyAlignment="1">
      <alignment horizontal="center" vertical="center" wrapText="1"/>
    </xf>
    <xf numFmtId="0" fontId="11" fillId="21" borderId="14" xfId="0" applyFont="1" applyFill="1" applyBorder="1" applyAlignment="1">
      <alignment horizontal="center" vertical="center" wrapText="1"/>
    </xf>
    <xf numFmtId="0" fontId="10" fillId="22" borderId="14" xfId="0" applyFont="1" applyFill="1" applyBorder="1" applyAlignment="1">
      <alignment horizontal="center" vertical="center" wrapText="1"/>
    </xf>
    <xf numFmtId="0" fontId="12" fillId="23" borderId="0" xfId="0" applyFont="1" applyFill="1" applyAlignment="1">
      <alignment horizontal="center" vertical="center"/>
    </xf>
    <xf numFmtId="0" fontId="13" fillId="24" borderId="13" xfId="0" applyFont="1" applyFill="1" applyBorder="1" applyAlignment="1">
      <alignment horizontal="center" vertical="center" wrapText="1"/>
    </xf>
    <xf numFmtId="0" fontId="13" fillId="24" borderId="13" xfId="0" applyFont="1" applyFill="1" applyBorder="1" applyAlignment="1">
      <alignment horizontal="center" vertical="center"/>
    </xf>
    <xf numFmtId="0" fontId="14" fillId="25" borderId="20" xfId="0" applyFont="1" applyFill="1" applyBorder="1"/>
    <xf numFmtId="0" fontId="14" fillId="0" borderId="20" xfId="0" applyFont="1" applyBorder="1" applyAlignment="1">
      <alignment horizontal="center" vertical="center" wrapText="1"/>
    </xf>
    <xf numFmtId="0" fontId="15" fillId="16" borderId="20" xfId="0" applyFont="1" applyFill="1" applyBorder="1"/>
    <xf numFmtId="0" fontId="14" fillId="17" borderId="20" xfId="0" applyFont="1" applyFill="1" applyBorder="1"/>
    <xf numFmtId="0" fontId="14" fillId="18" borderId="20" xfId="0" applyFont="1" applyFill="1" applyBorder="1"/>
    <xf numFmtId="0" fontId="14" fillId="26" borderId="20" xfId="0" applyFont="1" applyFill="1" applyBorder="1"/>
    <xf numFmtId="0" fontId="14" fillId="19" borderId="20" xfId="0" applyFont="1" applyFill="1" applyBorder="1"/>
    <xf numFmtId="0" fontId="14" fillId="20" borderId="20" xfId="0" applyFont="1" applyFill="1" applyBorder="1"/>
    <xf numFmtId="0" fontId="14" fillId="21" borderId="20" xfId="0" applyFont="1" applyFill="1" applyBorder="1"/>
    <xf numFmtId="0" fontId="15" fillId="27" borderId="20" xfId="0" applyFont="1" applyFill="1" applyBorder="1"/>
    <xf numFmtId="164" fontId="18" fillId="28" borderId="13" xfId="0" applyNumberFormat="1" applyFont="1" applyFill="1" applyBorder="1" applyAlignment="1">
      <alignment horizontal="center" vertical="center"/>
    </xf>
    <xf numFmtId="0" fontId="16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19" fillId="28" borderId="13" xfId="0" applyFont="1" applyFill="1" applyBorder="1" applyAlignment="1">
      <alignment horizontal="center" vertical="center" wrapText="1"/>
    </xf>
    <xf numFmtId="0" fontId="11" fillId="25" borderId="14" xfId="0" applyFont="1" applyFill="1" applyBorder="1" applyAlignment="1">
      <alignment horizontal="center" vertical="center" wrapText="1"/>
    </xf>
    <xf numFmtId="0" fontId="11" fillId="26" borderId="14" xfId="0" applyFont="1" applyFill="1" applyBorder="1" applyAlignment="1">
      <alignment horizontal="center" vertical="center" wrapText="1"/>
    </xf>
    <xf numFmtId="0" fontId="10" fillId="27" borderId="14" xfId="0" applyFont="1" applyFill="1" applyBorder="1" applyAlignment="1">
      <alignment horizontal="center" vertical="center" wrapText="1"/>
    </xf>
    <xf numFmtId="0" fontId="10" fillId="29" borderId="14" xfId="0" applyFont="1" applyFill="1" applyBorder="1" applyAlignment="1">
      <alignment horizontal="center" vertical="center" wrapText="1"/>
    </xf>
    <xf numFmtId="164" fontId="20" fillId="28" borderId="13" xfId="0" applyNumberFormat="1" applyFont="1" applyFill="1" applyBorder="1" applyAlignment="1">
      <alignment horizontal="center" vertical="center"/>
    </xf>
    <xf numFmtId="0" fontId="21" fillId="28" borderId="29" xfId="0" applyFont="1" applyFill="1" applyBorder="1" applyAlignment="1">
      <alignment wrapText="1"/>
    </xf>
    <xf numFmtId="0" fontId="21" fillId="28" borderId="36" xfId="0" applyFont="1" applyFill="1" applyBorder="1" applyAlignment="1">
      <alignment wrapText="1"/>
    </xf>
    <xf numFmtId="0" fontId="21" fillId="28" borderId="37" xfId="0" applyFont="1" applyFill="1" applyBorder="1" applyAlignment="1">
      <alignment wrapText="1"/>
    </xf>
    <xf numFmtId="0" fontId="21" fillId="28" borderId="0" xfId="0" applyFont="1" applyFill="1" applyAlignment="1">
      <alignment wrapText="1"/>
    </xf>
    <xf numFmtId="0" fontId="0" fillId="0" borderId="0" xfId="0" applyAlignment="1">
      <alignment horizontal="center"/>
    </xf>
    <xf numFmtId="0" fontId="4" fillId="3" borderId="4" xfId="0" applyFont="1" applyFill="1" applyBorder="1" applyAlignment="1">
      <alignment horizontal="center" vertical="center" wrapText="1"/>
    </xf>
    <xf numFmtId="0" fontId="4" fillId="3" borderId="5" xfId="0" applyFont="1" applyFill="1" applyBorder="1" applyAlignment="1">
      <alignment horizontal="center" vertical="center" wrapText="1"/>
    </xf>
    <xf numFmtId="0" fontId="4" fillId="3" borderId="6" xfId="0" applyFont="1" applyFill="1" applyBorder="1" applyAlignment="1">
      <alignment horizontal="center" vertical="center" wrapText="1"/>
    </xf>
    <xf numFmtId="0" fontId="4" fillId="3" borderId="7" xfId="0" applyFont="1" applyFill="1" applyBorder="1" applyAlignment="1">
      <alignment horizontal="center" vertical="center" wrapText="1"/>
    </xf>
    <xf numFmtId="0" fontId="14" fillId="18" borderId="23" xfId="0" applyFont="1" applyFill="1" applyBorder="1" applyAlignment="1">
      <alignment horizontal="center"/>
    </xf>
    <xf numFmtId="0" fontId="14" fillId="18" borderId="22" xfId="0" applyFont="1" applyFill="1" applyBorder="1" applyAlignment="1">
      <alignment horizontal="center"/>
    </xf>
    <xf numFmtId="0" fontId="13" fillId="24" borderId="15" xfId="0" applyFont="1" applyFill="1" applyBorder="1" applyAlignment="1">
      <alignment horizontal="center" vertical="center" wrapText="1"/>
    </xf>
    <xf numFmtId="0" fontId="13" fillId="24" borderId="16" xfId="0" applyFont="1" applyFill="1" applyBorder="1" applyAlignment="1">
      <alignment horizontal="center" vertical="center" wrapText="1"/>
    </xf>
    <xf numFmtId="0" fontId="13" fillId="24" borderId="17" xfId="0" applyFont="1" applyFill="1" applyBorder="1" applyAlignment="1">
      <alignment horizontal="center" vertical="center" wrapText="1"/>
    </xf>
    <xf numFmtId="0" fontId="13" fillId="24" borderId="18" xfId="0" applyFont="1" applyFill="1" applyBorder="1" applyAlignment="1">
      <alignment horizontal="center" vertical="center" wrapText="1"/>
    </xf>
    <xf numFmtId="0" fontId="13" fillId="24" borderId="19" xfId="0" applyFont="1" applyFill="1" applyBorder="1" applyAlignment="1">
      <alignment horizontal="center" vertical="center" wrapText="1"/>
    </xf>
    <xf numFmtId="0" fontId="14" fillId="25" borderId="21" xfId="0" applyFont="1" applyFill="1" applyBorder="1" applyAlignment="1">
      <alignment horizontal="center" wrapText="1"/>
    </xf>
    <xf numFmtId="0" fontId="14" fillId="25" borderId="22" xfId="0" applyFont="1" applyFill="1" applyBorder="1" applyAlignment="1">
      <alignment horizontal="center" wrapText="1"/>
    </xf>
    <xf numFmtId="0" fontId="15" fillId="16" borderId="23" xfId="0" applyFont="1" applyFill="1" applyBorder="1" applyAlignment="1">
      <alignment horizontal="center" wrapText="1"/>
    </xf>
    <xf numFmtId="0" fontId="15" fillId="16" borderId="22" xfId="0" applyFont="1" applyFill="1" applyBorder="1" applyAlignment="1">
      <alignment horizontal="center" wrapText="1"/>
    </xf>
    <xf numFmtId="0" fontId="14" fillId="25" borderId="21" xfId="0" applyFont="1" applyFill="1" applyBorder="1" applyAlignment="1">
      <alignment horizontal="center"/>
    </xf>
    <xf numFmtId="0" fontId="14" fillId="25" borderId="22" xfId="0" applyFont="1" applyFill="1" applyBorder="1" applyAlignment="1">
      <alignment horizontal="center"/>
    </xf>
    <xf numFmtId="0" fontId="15" fillId="16" borderId="23" xfId="0" applyFont="1" applyFill="1" applyBorder="1" applyAlignment="1">
      <alignment horizontal="center"/>
    </xf>
    <xf numFmtId="0" fontId="15" fillId="16" borderId="22" xfId="0" applyFont="1" applyFill="1" applyBorder="1" applyAlignment="1">
      <alignment horizontal="center"/>
    </xf>
    <xf numFmtId="0" fontId="15" fillId="27" borderId="23" xfId="0" applyFont="1" applyFill="1" applyBorder="1" applyAlignment="1">
      <alignment horizontal="center"/>
    </xf>
    <xf numFmtId="0" fontId="15" fillId="27" borderId="24" xfId="0" applyFont="1" applyFill="1" applyBorder="1" applyAlignment="1">
      <alignment horizontal="center"/>
    </xf>
    <xf numFmtId="0" fontId="15" fillId="27" borderId="22" xfId="0" applyFont="1" applyFill="1" applyBorder="1" applyAlignment="1">
      <alignment horizontal="center"/>
    </xf>
    <xf numFmtId="0" fontId="14" fillId="26" borderId="23" xfId="0" applyFont="1" applyFill="1" applyBorder="1" applyAlignment="1">
      <alignment horizontal="center"/>
    </xf>
    <xf numFmtId="0" fontId="14" fillId="26" borderId="22" xfId="0" applyFont="1" applyFill="1" applyBorder="1" applyAlignment="1">
      <alignment horizontal="center"/>
    </xf>
    <xf numFmtId="0" fontId="14" fillId="19" borderId="23" xfId="0" applyFont="1" applyFill="1" applyBorder="1" applyAlignment="1">
      <alignment horizontal="center"/>
    </xf>
    <xf numFmtId="0" fontId="14" fillId="19" borderId="24" xfId="0" applyFont="1" applyFill="1" applyBorder="1" applyAlignment="1">
      <alignment horizontal="center"/>
    </xf>
    <xf numFmtId="0" fontId="14" fillId="19" borderId="22" xfId="0" applyFont="1" applyFill="1" applyBorder="1" applyAlignment="1">
      <alignment horizontal="center"/>
    </xf>
    <xf numFmtId="0" fontId="14" fillId="20" borderId="23" xfId="0" applyFont="1" applyFill="1" applyBorder="1" applyAlignment="1">
      <alignment horizontal="center"/>
    </xf>
    <xf numFmtId="0" fontId="14" fillId="20" borderId="24" xfId="0" applyFont="1" applyFill="1" applyBorder="1" applyAlignment="1">
      <alignment horizontal="center"/>
    </xf>
    <xf numFmtId="0" fontId="14" fillId="20" borderId="22" xfId="0" applyFont="1" applyFill="1" applyBorder="1" applyAlignment="1">
      <alignment horizontal="center"/>
    </xf>
    <xf numFmtId="0" fontId="14" fillId="21" borderId="23" xfId="0" applyFont="1" applyFill="1" applyBorder="1" applyAlignment="1">
      <alignment horizontal="center" wrapText="1"/>
    </xf>
    <xf numFmtId="0" fontId="14" fillId="21" borderId="24" xfId="0" applyFont="1" applyFill="1" applyBorder="1" applyAlignment="1">
      <alignment horizontal="center" wrapText="1"/>
    </xf>
    <xf numFmtId="0" fontId="14" fillId="21" borderId="22" xfId="0" applyFont="1" applyFill="1" applyBorder="1" applyAlignment="1">
      <alignment horizontal="center" wrapText="1"/>
    </xf>
    <xf numFmtId="0" fontId="14" fillId="21" borderId="23" xfId="0" applyFont="1" applyFill="1" applyBorder="1" applyAlignment="1">
      <alignment horizontal="center"/>
    </xf>
    <xf numFmtId="0" fontId="14" fillId="21" borderId="24" xfId="0" applyFont="1" applyFill="1" applyBorder="1" applyAlignment="1">
      <alignment horizontal="center"/>
    </xf>
    <xf numFmtId="0" fontId="14" fillId="21" borderId="22" xfId="0" applyFont="1" applyFill="1" applyBorder="1" applyAlignment="1">
      <alignment horizontal="center"/>
    </xf>
    <xf numFmtId="0" fontId="17" fillId="28" borderId="13" xfId="0" applyFont="1" applyFill="1" applyBorder="1" applyAlignment="1">
      <alignment horizontal="center" vertical="center"/>
    </xf>
    <xf numFmtId="0" fontId="11" fillId="26" borderId="28" xfId="0" applyFont="1" applyFill="1" applyBorder="1" applyAlignment="1">
      <alignment horizontal="center" vertical="center" wrapText="1"/>
    </xf>
    <xf numFmtId="0" fontId="11" fillId="26" borderId="29" xfId="0" applyFont="1" applyFill="1" applyBorder="1" applyAlignment="1">
      <alignment horizontal="center" vertical="center" wrapText="1"/>
    </xf>
    <xf numFmtId="0" fontId="11" fillId="19" borderId="28" xfId="0" applyFont="1" applyFill="1" applyBorder="1" applyAlignment="1">
      <alignment horizontal="center" vertical="center" wrapText="1"/>
    </xf>
    <xf numFmtId="0" fontId="11" fillId="19" borderId="30" xfId="0" applyFont="1" applyFill="1" applyBorder="1" applyAlignment="1">
      <alignment horizontal="center" vertical="center" wrapText="1"/>
    </xf>
    <xf numFmtId="0" fontId="11" fillId="19" borderId="29" xfId="0" applyFont="1" applyFill="1" applyBorder="1" applyAlignment="1">
      <alignment horizontal="center" vertical="center" wrapText="1"/>
    </xf>
    <xf numFmtId="0" fontId="19" fillId="28" borderId="13" xfId="0" applyFont="1" applyFill="1" applyBorder="1" applyAlignment="1">
      <alignment horizontal="center" vertical="center" wrapText="1"/>
    </xf>
    <xf numFmtId="0" fontId="19" fillId="28" borderId="13" xfId="0" applyFont="1" applyFill="1" applyBorder="1" applyAlignment="1">
      <alignment horizontal="center" vertical="center"/>
    </xf>
    <xf numFmtId="0" fontId="11" fillId="20" borderId="28" xfId="0" applyFont="1" applyFill="1" applyBorder="1" applyAlignment="1">
      <alignment horizontal="center" vertical="center" wrapText="1"/>
    </xf>
    <xf numFmtId="0" fontId="11" fillId="20" borderId="30" xfId="0" applyFont="1" applyFill="1" applyBorder="1" applyAlignment="1">
      <alignment horizontal="center" vertical="center" wrapText="1"/>
    </xf>
    <xf numFmtId="0" fontId="11" fillId="20" borderId="29" xfId="0" applyFont="1" applyFill="1" applyBorder="1" applyAlignment="1">
      <alignment horizontal="center" vertical="center" wrapText="1"/>
    </xf>
    <xf numFmtId="0" fontId="11" fillId="21" borderId="28" xfId="0" applyFont="1" applyFill="1" applyBorder="1" applyAlignment="1">
      <alignment horizontal="center" vertical="center" wrapText="1"/>
    </xf>
    <xf numFmtId="0" fontId="11" fillId="21" borderId="30" xfId="0" applyFont="1" applyFill="1" applyBorder="1" applyAlignment="1">
      <alignment horizontal="center" vertical="center" wrapText="1"/>
    </xf>
    <xf numFmtId="0" fontId="11" fillId="21" borderId="29" xfId="0" applyFont="1" applyFill="1" applyBorder="1" applyAlignment="1">
      <alignment horizontal="center" vertical="center" wrapText="1"/>
    </xf>
    <xf numFmtId="0" fontId="10" fillId="27" borderId="28" xfId="0" applyFont="1" applyFill="1" applyBorder="1" applyAlignment="1">
      <alignment horizontal="center" vertical="center" wrapText="1"/>
    </xf>
    <xf numFmtId="0" fontId="10" fillId="27" borderId="29" xfId="0" applyFont="1" applyFill="1" applyBorder="1" applyAlignment="1">
      <alignment horizontal="center" vertical="center" wrapText="1"/>
    </xf>
    <xf numFmtId="0" fontId="11" fillId="25" borderId="25" xfId="0" applyFont="1" applyFill="1" applyBorder="1" applyAlignment="1">
      <alignment horizontal="center" vertical="center" wrapText="1"/>
    </xf>
    <xf numFmtId="0" fontId="11" fillId="25" borderId="26" xfId="0" applyFont="1" applyFill="1" applyBorder="1" applyAlignment="1">
      <alignment horizontal="center" vertical="center" wrapText="1"/>
    </xf>
    <xf numFmtId="0" fontId="10" fillId="16" borderId="25" xfId="0" applyFont="1" applyFill="1" applyBorder="1" applyAlignment="1">
      <alignment horizontal="center" vertical="center" wrapText="1"/>
    </xf>
    <xf numFmtId="0" fontId="10" fillId="16" borderId="26" xfId="0" applyFont="1" applyFill="1" applyBorder="1" applyAlignment="1">
      <alignment horizontal="center" vertical="center" wrapText="1"/>
    </xf>
    <xf numFmtId="0" fontId="11" fillId="18" borderId="25" xfId="0" applyFont="1" applyFill="1" applyBorder="1" applyAlignment="1">
      <alignment horizontal="center" vertical="center" wrapText="1"/>
    </xf>
    <xf numFmtId="0" fontId="11" fillId="18" borderId="26" xfId="0" applyFont="1" applyFill="1" applyBorder="1" applyAlignment="1">
      <alignment horizontal="center" vertical="center" wrapText="1"/>
    </xf>
    <xf numFmtId="0" fontId="11" fillId="26" borderId="25" xfId="0" applyFont="1" applyFill="1" applyBorder="1" applyAlignment="1">
      <alignment horizontal="center" vertical="center" wrapText="1"/>
    </xf>
    <xf numFmtId="0" fontId="11" fillId="26" borderId="26" xfId="0" applyFont="1" applyFill="1" applyBorder="1" applyAlignment="1">
      <alignment horizontal="center" vertical="center" wrapText="1"/>
    </xf>
    <xf numFmtId="0" fontId="11" fillId="19" borderId="25" xfId="0" applyFont="1" applyFill="1" applyBorder="1" applyAlignment="1">
      <alignment horizontal="center" vertical="center" wrapText="1"/>
    </xf>
    <xf numFmtId="0" fontId="11" fillId="19" borderId="27" xfId="0" applyFont="1" applyFill="1" applyBorder="1" applyAlignment="1">
      <alignment horizontal="center" vertical="center" wrapText="1"/>
    </xf>
    <xf numFmtId="0" fontId="11" fillId="19" borderId="26" xfId="0" applyFont="1" applyFill="1" applyBorder="1" applyAlignment="1">
      <alignment horizontal="center" vertical="center" wrapText="1"/>
    </xf>
    <xf numFmtId="0" fontId="11" fillId="20" borderId="25" xfId="0" applyFont="1" applyFill="1" applyBorder="1" applyAlignment="1">
      <alignment horizontal="center" vertical="center" wrapText="1"/>
    </xf>
    <xf numFmtId="0" fontId="11" fillId="20" borderId="27" xfId="0" applyFont="1" applyFill="1" applyBorder="1" applyAlignment="1">
      <alignment horizontal="center" vertical="center" wrapText="1"/>
    </xf>
    <xf numFmtId="0" fontId="11" fillId="20" borderId="26" xfId="0" applyFont="1" applyFill="1" applyBorder="1" applyAlignment="1">
      <alignment horizontal="center" vertical="center" wrapText="1"/>
    </xf>
    <xf numFmtId="0" fontId="11" fillId="21" borderId="25" xfId="0" applyFont="1" applyFill="1" applyBorder="1" applyAlignment="1">
      <alignment horizontal="center" vertical="center" wrapText="1"/>
    </xf>
    <xf numFmtId="0" fontId="11" fillId="21" borderId="27" xfId="0" applyFont="1" applyFill="1" applyBorder="1" applyAlignment="1">
      <alignment horizontal="center" vertical="center" wrapText="1"/>
    </xf>
    <xf numFmtId="0" fontId="11" fillId="21" borderId="26" xfId="0" applyFont="1" applyFill="1" applyBorder="1" applyAlignment="1">
      <alignment horizontal="center" vertical="center" wrapText="1"/>
    </xf>
    <xf numFmtId="0" fontId="10" fillId="27" borderId="25" xfId="0" applyFont="1" applyFill="1" applyBorder="1" applyAlignment="1">
      <alignment horizontal="center" vertical="center" wrapText="1"/>
    </xf>
    <xf numFmtId="0" fontId="10" fillId="27" borderId="26" xfId="0" applyFont="1" applyFill="1" applyBorder="1" applyAlignment="1">
      <alignment horizontal="center" vertical="center" wrapText="1"/>
    </xf>
    <xf numFmtId="0" fontId="11" fillId="25" borderId="28" xfId="0" applyFont="1" applyFill="1" applyBorder="1" applyAlignment="1">
      <alignment horizontal="center" vertical="center" wrapText="1"/>
    </xf>
    <xf numFmtId="0" fontId="11" fillId="25" borderId="29" xfId="0" applyFont="1" applyFill="1" applyBorder="1" applyAlignment="1">
      <alignment horizontal="center" vertical="center" wrapText="1"/>
    </xf>
    <xf numFmtId="0" fontId="10" fillId="16" borderId="28" xfId="0" applyFont="1" applyFill="1" applyBorder="1" applyAlignment="1">
      <alignment horizontal="center" vertical="center" wrapText="1"/>
    </xf>
    <xf numFmtId="0" fontId="10" fillId="16" borderId="29" xfId="0" applyFont="1" applyFill="1" applyBorder="1" applyAlignment="1">
      <alignment horizontal="center" vertical="center" wrapText="1"/>
    </xf>
    <xf numFmtId="0" fontId="11" fillId="18" borderId="28" xfId="0" applyFont="1" applyFill="1" applyBorder="1" applyAlignment="1">
      <alignment horizontal="center" vertical="center" wrapText="1"/>
    </xf>
    <xf numFmtId="0" fontId="11" fillId="18" borderId="29" xfId="0" applyFont="1" applyFill="1" applyBorder="1" applyAlignment="1">
      <alignment horizontal="center" vertical="center" wrapText="1"/>
    </xf>
    <xf numFmtId="0" fontId="21" fillId="28" borderId="34" xfId="0" applyFont="1" applyFill="1" applyBorder="1" applyAlignment="1">
      <alignment wrapText="1"/>
    </xf>
    <xf numFmtId="0" fontId="21" fillId="28" borderId="35" xfId="0" applyFont="1" applyFill="1" applyBorder="1" applyAlignment="1">
      <alignment wrapText="1"/>
    </xf>
    <xf numFmtId="0" fontId="21" fillId="28" borderId="31" xfId="0" applyFont="1" applyFill="1" applyBorder="1" applyAlignment="1">
      <alignment wrapText="1"/>
    </xf>
    <xf numFmtId="0" fontId="21" fillId="28" borderId="32" xfId="0" applyFont="1" applyFill="1" applyBorder="1" applyAlignment="1">
      <alignment wrapText="1"/>
    </xf>
    <xf numFmtId="0" fontId="21" fillId="28" borderId="0" xfId="0" applyFont="1" applyFill="1" applyAlignment="1">
      <alignment horizontal="center" wrapText="1"/>
    </xf>
    <xf numFmtId="0" fontId="21" fillId="28" borderId="33" xfId="0" applyFont="1" applyFill="1" applyBorder="1" applyAlignment="1">
      <alignment wrapText="1"/>
    </xf>
    <xf numFmtId="0" fontId="1" fillId="0" borderId="0" xfId="0" applyFont="1"/>
  </cellXfs>
  <cellStyles count="2">
    <cellStyle name="Normal" xfId="0" builtinId="0"/>
    <cellStyle name="Percent" xfId="1" builtinId="5"/>
  </cellStyles>
  <dxfs count="41">
    <dxf>
      <fill>
        <patternFill patternType="solid">
          <bgColor theme="5" tint="0.59999389629810485"/>
        </patternFill>
      </fill>
    </dxf>
    <dxf>
      <fill>
        <patternFill patternType="solid">
          <bgColor theme="5" tint="0.59999389629810485"/>
        </patternFill>
      </fill>
    </dxf>
    <dxf>
      <fill>
        <patternFill patternType="solid">
          <bgColor theme="5" tint="0.59999389629810485"/>
        </patternFill>
      </fill>
    </dxf>
    <dxf>
      <fill>
        <patternFill patternType="solid">
          <bgColor theme="5" tint="0.59999389629810485"/>
        </patternFill>
      </fill>
    </dxf>
    <dxf>
      <fill>
        <patternFill patternType="solid">
          <bgColor theme="5" tint="0.59999389629810485"/>
        </patternFill>
      </fill>
    </dxf>
    <dxf>
      <fill>
        <patternFill>
          <bgColor theme="5" tint="0.59999389629810485"/>
        </patternFill>
      </fill>
    </dxf>
    <dxf>
      <fill>
        <patternFill>
          <bgColor theme="5" tint="0.59999389629810485"/>
        </patternFill>
      </fill>
    </dxf>
    <dxf>
      <fill>
        <patternFill>
          <bgColor theme="5" tint="0.59999389629810485"/>
        </patternFill>
      </fill>
    </dxf>
    <dxf>
      <fill>
        <patternFill>
          <bgColor theme="5" tint="0.59999389629810485"/>
        </patternFill>
      </fill>
    </dxf>
    <dxf>
      <fill>
        <patternFill patternType="solid">
          <bgColor theme="5" tint="0.59999389629810485"/>
        </patternFill>
      </fill>
    </dxf>
    <dxf>
      <fill>
        <patternFill patternType="solid">
          <bgColor theme="5" tint="0.59999389629810485"/>
        </patternFill>
      </fill>
    </dxf>
    <dxf>
      <fill>
        <patternFill patternType="solid">
          <bgColor theme="6" tint="0.59999389629810485"/>
        </patternFill>
      </fill>
    </dxf>
    <dxf>
      <fill>
        <patternFill patternType="solid">
          <bgColor theme="6" tint="0.59999389629810485"/>
        </patternFill>
      </fill>
    </dxf>
    <dxf>
      <fill>
        <patternFill patternType="solid">
          <bgColor theme="6" tint="0.59999389629810485"/>
        </patternFill>
      </fill>
    </dxf>
    <dxf>
      <fill>
        <patternFill>
          <bgColor theme="6" tint="0.59999389629810485"/>
        </patternFill>
      </fill>
    </dxf>
    <dxf>
      <fill>
        <patternFill patternType="solid">
          <bgColor theme="6" tint="0.59999389629810485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 patternType="solid">
          <bgColor theme="6" tint="0.59999389629810485"/>
        </patternFill>
      </fill>
    </dxf>
    <dxf>
      <fill>
        <patternFill patternType="solid">
          <bgColor theme="6" tint="0.59999389629810485"/>
        </patternFill>
      </fill>
    </dxf>
    <dxf>
      <fill>
        <patternFill patternType="solid"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 patternType="solid">
          <bgColor theme="6" tint="0.39997558519241921"/>
        </patternFill>
      </fill>
    </dxf>
    <dxf>
      <fill>
        <patternFill patternType="solid">
          <bgColor theme="6" tint="0.39997558519241921"/>
        </patternFill>
      </fill>
    </dxf>
    <dxf>
      <fill>
        <patternFill patternType="solid">
          <bgColor theme="6" tint="0.39997558519241921"/>
        </patternFill>
      </fill>
    </dxf>
    <dxf>
      <fill>
        <patternFill patternType="solid">
          <bgColor theme="6" tint="0.39997558519241921"/>
        </patternFill>
      </fill>
    </dxf>
    <dxf>
      <fill>
        <patternFill patternType="solid">
          <bgColor theme="6" tint="0.39997558519241921"/>
        </patternFill>
      </fill>
    </dxf>
    <dxf>
      <fill>
        <patternFill patternType="solid">
          <bgColor theme="6" tint="0.39997558519241921"/>
        </patternFill>
      </fill>
    </dxf>
    <dxf>
      <fill>
        <patternFill patternType="solid">
          <bgColor theme="6" tint="0.39997558519241921"/>
        </patternFill>
      </fill>
    </dxf>
    <dxf>
      <fill>
        <patternFill patternType="solid">
          <bgColor theme="6" tint="0.39997558519241921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numFmt numFmtId="164" formatCode="0.0000"/>
    </dxf>
    <dxf>
      <numFmt numFmtId="164" formatCode="0.0000"/>
    </dxf>
    <dxf>
      <numFmt numFmtId="165" formatCode="0.00000"/>
    </dxf>
    <dxf>
      <numFmt numFmtId="164" formatCode="0.0000"/>
    </dxf>
    <dxf>
      <numFmt numFmtId="164" formatCode="0.0000"/>
    </dxf>
  </dxfs>
  <tableStyles count="0" defaultTableStyle="TableStyleMedium9" defaultPivotStyle="PivotStyleLight16"/>
  <colors>
    <mruColors>
      <color rgb="FF42288C"/>
      <color rgb="FF8D4925"/>
      <color rgb="FFFFF29C"/>
      <color rgb="FF00FFFF"/>
      <color rgb="FF0BFFFF"/>
      <color rgb="FF0BFFD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1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4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3.xml"/><Relationship Id="rId23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2.xml"/><Relationship Id="rId22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0</xdr:colOff>
      <xdr:row>4</xdr:row>
      <xdr:rowOff>0</xdr:rowOff>
    </xdr:from>
    <xdr:to>
      <xdr:col>21</xdr:col>
      <xdr:colOff>628650</xdr:colOff>
      <xdr:row>22</xdr:row>
      <xdr:rowOff>117475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1EA16AD-AE02-4049-A428-421B151C1D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34325" y="1352550"/>
          <a:ext cx="9010650" cy="4479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0</xdr:colOff>
      <xdr:row>4</xdr:row>
      <xdr:rowOff>0</xdr:rowOff>
    </xdr:from>
    <xdr:to>
      <xdr:col>26</xdr:col>
      <xdr:colOff>628650</xdr:colOff>
      <xdr:row>27</xdr:row>
      <xdr:rowOff>98425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4128023-6A3A-4D47-BE61-DF6459F110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00" y="990600"/>
          <a:ext cx="9010650" cy="4479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brahi\Downloads\Municipios\2024\Urumita\20240723\20240719_IT_UFH_Urumita.xlsx" TargetMode="External"/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brahi\Downloads\Municipios\2024\Urumita\20240729\20240719_IT_UFH_Urumita.xlsx" TargetMode="External"/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brahi\Downloads\Municipios\2024\Urumita\20240729\20240719_IT_UFH_Urumita.xlsx" TargetMode="External"/><Relationship Id="rId1" Type="http://schemas.openxmlformats.org/officeDocument/2006/relationships/pivotCacheRecords" Target="pivotCacheRecords4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brahi" refreshedDate="45502.746773263891" createdVersion="8" refreshedVersion="8" minRefreshableVersion="3" recordCount="5846" xr:uid="{FEDEDF34-BC44-4FB9-8B45-730381638AFE}">
  <cacheSource type="worksheet">
    <worksheetSource ref="A1:AH1048576" sheet="Resultados"/>
  </cacheSource>
  <cacheFields count="34">
    <cacheField name="UF_Sistema" numFmtId="0">
      <sharedItems containsBlank="1" count="30">
        <s v="04Wa-67"/>
        <s v="04Wai-67"/>
        <s v="05Wa-61"/>
        <s v="05Wbs1-61"/>
        <s v="06Wa-55"/>
        <s v="07Wan-49"/>
        <s v="07Wazn-49"/>
        <s v="08Vdp-44"/>
        <s v="08Wc2s1-44"/>
        <s v="09Vbp-38"/>
        <s v="09Vcp-38"/>
        <s v="09We2s1-38"/>
        <s v="10Rf2s1-30"/>
        <s v="10We2s1-30"/>
        <s v="10Wf2s1-30"/>
        <s v="10Wfs1-30"/>
        <s v="11Qf-23"/>
        <s v="11Qf2s1-23"/>
        <s v="11Rf-23"/>
        <s v="11Rf2s1-23"/>
        <s v="11Rf3s2-23"/>
        <s v="11Vf-23"/>
        <s v="11Vf2s1-23"/>
        <s v="11Vfs2-23"/>
        <s v="11Wf-23"/>
        <s v="11Wf2s1-23"/>
        <s v="12Mf3s2-17"/>
        <s v="12Qfs2-17"/>
        <s v="12Rfs2-17"/>
        <m/>
      </sharedItems>
    </cacheField>
    <cacheField name="Mun_Ver_Sim_UF_Poli" numFmtId="0">
      <sharedItems containsBlank="1"/>
    </cacheField>
    <cacheField name="ID_Sistema" numFmtId="0">
      <sharedItems containsBlank="1"/>
    </cacheField>
    <cacheField name="llave" numFmtId="0">
      <sharedItems containsBlank="1"/>
    </cacheField>
    <cacheField name="Linea_Alter_A" numFmtId="0">
      <sharedItems containsBlank="1"/>
    </cacheField>
    <cacheField name="Linea_Alter_B" numFmtId="0">
      <sharedItems containsBlank="1"/>
    </cacheField>
    <cacheField name="Linea_Alter_C" numFmtId="0">
      <sharedItems containsBlank="1"/>
    </cacheField>
    <cacheField name="Linea_Alter_D" numFmtId="0">
      <sharedItems containsBlank="1"/>
    </cacheField>
    <cacheField name="AMR_A" numFmtId="0">
      <sharedItems containsString="0" containsBlank="1" containsNumber="1" minValue="0" maxValue="5.0000000000000009"/>
    </cacheField>
    <cacheField name="AMR_B" numFmtId="0">
      <sharedItems containsString="0" containsBlank="1" containsNumber="1" minValue="0" maxValue="5.0000000000000009"/>
    </cacheField>
    <cacheField name="AMR_C" numFmtId="0">
      <sharedItems containsString="0" containsBlank="1" containsNumber="1" minValue="0" maxValue="4.9842371675528003"/>
    </cacheField>
    <cacheField name="AMR_D" numFmtId="0">
      <sharedItems containsString="0" containsBlank="1" containsNumber="1" minValue="0" maxValue="2.2475558805766451"/>
    </cacheField>
    <cacheField name="TAMR" numFmtId="0">
      <sharedItems containsString="0" containsBlank="1" containsNumber="1" minValue="0" maxValue="12.4531169371585"/>
    </cacheField>
    <cacheField name="Jor_A_Final" numFmtId="0">
      <sharedItems containsString="0" containsBlank="1" containsNumber="1" minValue="0" maxValue="580.625636231626"/>
    </cacheField>
    <cacheField name="Jor_B_Final" numFmtId="0">
      <sharedItems containsString="0" containsBlank="1" containsNumber="1" minValue="0" maxValue="587.76167328293866"/>
    </cacheField>
    <cacheField name="Jor_C_Final" numFmtId="0">
      <sharedItems containsString="0" containsBlank="1" containsNumber="1" minValue="0" maxValue="535.68535205403043"/>
    </cacheField>
    <cacheField name="Jor_D_Final" numFmtId="0">
      <sharedItems containsString="0" containsBlank="1" containsNumber="1" minValue="0" maxValue="195.77959280303031"/>
    </cacheField>
    <cacheField name="Jor_total" numFmtId="0">
      <sharedItems containsString="0" containsBlank="1" containsNumber="1" minValue="0" maxValue="809.50529491167413"/>
    </cacheField>
    <cacheField name="Inv_A_Final" numFmtId="0">
      <sharedItems containsString="0" containsBlank="1" containsNumber="1" minValue="0" maxValue="48640160.414628796"/>
    </cacheField>
    <cacheField name="Inv_B_Final" numFmtId="0">
      <sharedItems containsString="0" containsBlank="1" containsNumber="1" minValue="0" maxValue="65621591.397212088"/>
    </cacheField>
    <cacheField name="Inv_C_Final" numFmtId="0">
      <sharedItems containsString="0" containsBlank="1" containsNumber="1" minValue="0" maxValue="61700555.47472731"/>
    </cacheField>
    <cacheField name="Inv_total" numFmtId="0">
      <sharedItems containsString="0" containsBlank="1" containsNumber="1" minValue="0" maxValue="70000000.000028953"/>
    </cacheField>
    <cacheField name="Inv_D_Final" numFmtId="0">
      <sharedItems containsString="0" containsBlank="1" containsNumber="1" minValue="0" maxValue="30135000"/>
    </cacheField>
    <cacheField name="RMON_A_Final" numFmtId="0">
      <sharedItems containsString="0" containsBlank="1" containsNumber="1" minValue="0" maxValue="1.3955673395986441"/>
    </cacheField>
    <cacheField name="RMON_B_Final" numFmtId="0">
      <sharedItems containsString="0" containsBlank="1" containsNumber="1" minValue="0" maxValue="1.3569015835579239"/>
    </cacheField>
    <cacheField name="RMON_C_Final" numFmtId="0">
      <sharedItems containsString="0" containsBlank="1" containsNumber="1" minValue="0" maxValue="1.236678632737241"/>
    </cacheField>
    <cacheField name="RMON_D_Final" numFmtId="0">
      <sharedItems containsString="0" containsBlank="1" containsNumber="1" minValue="0" maxValue="0.56258503679031702"/>
    </cacheField>
    <cacheField name="TInfra" numFmtId="0">
      <sharedItems containsString="0" containsBlank="1" containsNumber="1" minValue="2.0346E-2" maxValue="0.109691"/>
    </cacheField>
    <cacheField name="VIVRUR" numFmtId="0">
      <sharedItems containsString="0" containsBlank="1" containsNumber="1" minValue="5.4999999999999997E-3" maxValue="5.4999999999999997E-3"/>
    </cacheField>
    <cacheField name="E_ciudado" numFmtId="0">
      <sharedItems containsString="0" containsBlank="1" containsNumber="1" minValue="0" maxValue="3.39037738603268"/>
    </cacheField>
    <cacheField name="E_conservacion" numFmtId="0">
      <sharedItems containsString="0" containsBlank="1" containsNumber="1" minValue="0" maxValue="8.5604286664953229"/>
    </cacheField>
    <cacheField name="UAF" numFmtId="0">
      <sharedItems containsString="0" containsBlank="1" containsNumber="1" minValue="0" maxValue="23.351255310659699" count="2900">
        <n v="0"/>
        <n v="7.4700067644150812"/>
        <n v="8.2949739257108028"/>
        <n v="8.3382959764220725"/>
        <n v="7.455003556683339"/>
        <n v="7.4727789384669956"/>
        <n v="10.44277966313868"/>
        <n v="8.3756391470777025"/>
        <n v="7.56370661162277"/>
        <n v="7.5340050159224514"/>
        <n v="6.1074193375774577"/>
        <n v="6.7776326296301734"/>
        <n v="6.8218309217492816"/>
        <n v="6.0971114253596506"/>
        <n v="6.1141187119154674"/>
        <n v="8.5359259560621545"/>
        <n v="6.853236890150491"/>
        <n v="6.1880518971441587"/>
        <n v="6.162747399508727"/>
        <n v="7.8241525741569067"/>
        <n v="8.6987627974008443"/>
        <n v="8.7314929521502052"/>
        <n v="7.812707527936217"/>
        <n v="7.8261503621465014"/>
        <n v="10.90869479368334"/>
        <n v="8.7598309227603082"/>
        <n v="7.8952359590884793"/>
        <n v="7.8727019870957671"/>
        <n v="7.6890196869702034"/>
        <n v="8.5092992969813146"/>
        <n v="8.5993929960394571"/>
        <n v="7.6664732730038549"/>
        <n v="7.7015361052695308"/>
        <n v="7.4956914426416699"/>
        <n v="8.3462367566626909"/>
        <n v="8.361547502982031"/>
        <n v="7.4918727649522374"/>
        <n v="7.4977808230518059"/>
        <n v="10.399417075371741"/>
        <n v="8.3725517086657781"/>
        <n v="7.5236559162776526"/>
        <n v="7.514973506708559"/>
        <n v="8.3826876770268655"/>
        <n v="9.2982243233552531"/>
        <n v="9.3706039472208289"/>
        <n v="8.3673793834869663"/>
        <n v="8.3948227481812747"/>
        <n v="11.74139285055622"/>
        <n v="9.4195088809608229"/>
        <n v="8.5084544288419508"/>
        <n v="8.469339372510003"/>
        <n v="6.1182253912192586"/>
        <n v="6.7970353974693154"/>
        <n v="6.8318351881554253"/>
        <n v="6.1117059665766797"/>
        <n v="6.1247114062259609"/>
        <n v="8.5229121640113537"/>
        <n v="6.8542057666579792"/>
        <n v="6.1761251412921574"/>
        <n v="6.1581914402547273"/>
        <n v="7.7169390131627296"/>
        <n v="8.5649564237529248"/>
        <n v="8.6222095851546694"/>
        <n v="7.7054763863251914"/>
        <n v="7.7270358701777742"/>
        <n v="10.782080851413109"/>
        <n v="8.6599903452218641"/>
        <n v="7.8143544788170836"/>
        <n v="7.784131268554968"/>
        <n v="7.8476743312809614"/>
        <n v="8.7454519227048397"/>
        <n v="8.7528100692373894"/>
        <n v="7.8463562659485699"/>
        <n v="7.8490531470998874"/>
        <n v="10.86988153155724"/>
        <n v="8.7573436485701954"/>
        <n v="7.8594269365599496"/>
        <n v="7.8558288593896624"/>
        <n v="6.7419302552682403"/>
        <n v="7.4861965828863397"/>
        <n v="7.5249539915468917"/>
        <n v="6.732283138547456"/>
        <n v="6.7473457102418521"/>
        <n v="9.3971311552374281"/>
        <n v="7.5533138788812382"/>
        <n v="6.8143711966494962"/>
        <n v="6.7916134966734569"/>
        <n v="8.3836088987089674"/>
        <n v="9.3180165486078224"/>
        <n v="9.3535796381517589"/>
        <n v="8.3712016707000956"/>
        <n v="8.3858063042339026"/>
        <n v="11.681758889245881"/>
        <n v="9.3843132947558701"/>
        <n v="8.4606411929115417"/>
        <n v="8.4362410662470921"/>
        <n v="4.8385943020034814"/>
        <n v="5.3657433440739748"/>
        <n v="5.3958502694586556"/>
        <n v="4.8272145681176886"/>
        <n v="4.83971840388487"/>
        <n v="6.7564990117977839"/>
        <n v="5.4228371337057624"/>
        <n v="4.9057276615085703"/>
        <n v="4.8844884755970996"/>
        <n v="6.6973783906971072"/>
        <n v="7.4332575860686934"/>
        <n v="7.4730400513745714"/>
        <n v="6.6833159053242897"/>
        <n v="6.6996835693323717"/>
        <n v="9.3568043868890562"/>
        <n v="7.5076547584679547"/>
        <n v="6.7840897046933346"/>
        <n v="6.7566055962511813"/>
        <n v="7.2122571828060957"/>
        <n v="8.0157244180321872"/>
        <n v="8.04871879959728"/>
        <n v="7.2043336897937156"/>
        <n v="7.2170836675894092"/>
        <n v="10.037062258528101"/>
        <n v="8.0724716961080976"/>
        <n v="7.2730881055554502"/>
        <n v="7.2539874036038192"/>
        <n v="3.9319160312661001"/>
        <n v="4.3588965825239914"/>
        <n v="4.3850008849776234"/>
        <n v="3.9241579266704689"/>
        <n v="3.9345311108420922"/>
        <n v="5.4807167665961236"/>
        <n v="4.4056191487472312"/>
        <n v="3.983933253931029"/>
        <n v="3.9675688369705591"/>
        <n v="7.4252076518586119"/>
        <n v="8.2548337237436833"/>
        <n v="8.2838260012911391"/>
        <n v="7.4181434654450351"/>
        <n v="7.4293675237606083"/>
        <n v="10.3201265434425"/>
        <n v="8.3048340253770245"/>
        <n v="7.478973918485174"/>
        <n v="7.4620831016765834"/>
        <n v="5.4792864346792367"/>
        <n v="6.081515552186791"/>
        <n v="6.115517866245531"/>
        <n v="5.4710670220782003"/>
        <n v="5.484209140161199"/>
        <n v="7.6381046995220094"/>
        <n v="6.1400404914636812"/>
        <n v="5.5420483234455302"/>
        <n v="5.5223461621723491"/>
        <n v="5.2766494838205666"/>
        <n v="5.8599931182549616"/>
        <n v="5.8835598122458359"/>
        <n v="5.2674266434382684"/>
        <n v="5.2772620395427436"/>
        <n v="7.3490616819307144"/>
        <n v="5.9050539498198766"/>
        <n v="5.3300093141605194"/>
        <n v="5.3131190999623614"/>
        <n v="8.944848707574538"/>
        <n v="9.9514644875046336"/>
        <n v="9.976649151028937"/>
        <n v="8.9359047993769707"/>
        <n v="8.9462699707445204"/>
        <n v="12.43131155870512"/>
        <n v="9.9986147233523006"/>
        <n v="8.9998890206588307"/>
        <n v="8.9824387048621013"/>
        <n v="7.1232433695118473"/>
        <n v="7.916567518114892"/>
        <n v="7.9464324906075934"/>
        <n v="7.1125317308109981"/>
        <n v="7.1248399127067596"/>
        <n v="9.9237304982387329"/>
        <n v="7.9725922757326746"/>
        <n v="7.1887252319297037"/>
        <n v="7.1679701294938294"/>
        <n v="8.0084096646706016"/>
        <n v="8.8729253554199872"/>
        <n v="8.9505173321156004"/>
        <n v="7.9900012520092094"/>
        <n v="8.0199562475414989"/>
        <n v="11.23415406610558"/>
        <n v="9.0063252325440537"/>
        <n v="8.1517746973536696"/>
        <n v="8.1065853311855491"/>
        <n v="6.6750752080489573"/>
        <n v="7.4106882278112627"/>
        <n v="7.4516010820184313"/>
        <n v="6.6662880638045046"/>
        <n v="6.6818413997107022"/>
        <n v="9.3012376848845726"/>
        <n v="7.4793956511171356"/>
        <n v="6.7463996135367834"/>
        <n v="6.7242462133873451"/>
        <n v="4.2767031826182054"/>
        <n v="4.7412762710587604"/>
        <n v="4.7714224237633633"/>
        <n v="4.2686394232138571"/>
        <n v="4.28042946958759"/>
        <n v="5.9642304632863938"/>
        <n v="4.7940442650633708"/>
        <n v="4.3340783222536672"/>
        <n v="4.3160873313984673"/>
        <n v="7.769994803210718"/>
        <n v="8.6372134122784558"/>
        <n v="8.6702475400768773"/>
        <n v="7.7626249619884229"/>
        <n v="7.7752658825061083"/>
        <n v="10.824216219152911"/>
        <n v="8.6932591416931633"/>
        <n v="7.8551854742071558"/>
        <n v="7.8175076403127894"/>
        <n v="6.4628822134455133"/>
        <n v="7.146175496853548"/>
        <n v="7.2265959103532031"/>
        <n v="6.4432117532713136"/>
        <n v="6.474373329296931"/>
        <n v="9.1008981185336086"/>
        <n v="7.2851669130201584"/>
        <n v="6.6130344285325862"/>
        <n v="6.5656929041825256"/>
        <n v="8.4045241481106601"/>
        <n v="9.3591047530467897"/>
        <n v="9.3725759631003935"/>
        <n v="8.4009383631763956"/>
        <n v="8.406183140584627"/>
        <n v="11.64820705243045"/>
        <n v="9.3825335330293527"/>
        <n v="8.4297014088045756"/>
        <n v="8.4218836325222775"/>
        <n v="7.9457102884259942"/>
        <n v="8.8108566599706002"/>
        <n v="8.8679540446064991"/>
        <n v="7.9237097462376802"/>
        <n v="7.947482308559394"/>
        <n v="11.13509029367567"/>
        <n v="8.9191818722410918"/>
        <n v="8.0721031932152041"/>
        <n v="8.0324365793885892"/>
        <n v="12.47082196973445"/>
        <n v="13.864977824736499"/>
        <n v="13.916162166222399"/>
        <n v="12.452381501291191"/>
        <n v="12.473489529503199"/>
        <n v="17.384035892061689"/>
        <n v="13.96068805396461"/>
        <n v="12.5813917002086"/>
        <n v="12.54664953739565"/>
        <n v="4.853806548553889"/>
        <n v="5.3946326028966052"/>
        <n v="5.4097594519510848"/>
        <n v="4.8484081454068768"/>
        <n v="4.8545633916385391"/>
        <n v="6.7345932593610058"/>
        <n v="5.4226158953318331"/>
        <n v="4.8855922841805786"/>
        <n v="4.8756884154676046"/>
        <n v="9.3965395441775019"/>
        <n v="10.25118021396087"/>
        <n v="10.554371685535189"/>
        <n v="9.2993668222655614"/>
        <n v="9.4250563441298656"/>
        <n v="6.7206547603076423"/>
        <n v="7.4793775690813806"/>
        <n v="7.4941427427705012"/>
        <n v="6.716580874150897"/>
        <n v="6.7223494652197573"/>
        <n v="9.3183812942537152"/>
        <n v="7.5052268740289012"/>
        <n v="6.7486246495235331"/>
        <n v="6.7399290468928719"/>
        <n v="7.1152690573320543"/>
        <n v="7.9106834614038224"/>
        <n v="7.9399429782966946"/>
        <n v="7.109476270571033"/>
        <n v="7.1204991924810859"/>
        <n v="9.8952957067606135"/>
        <n v="7.9618078806680117"/>
        <n v="7.1720812299318411"/>
        <n v="7.1535835847604261"/>
        <n v="4.7470301101560608"/>
        <n v="5.2708041062046096"/>
        <n v="5.2951872318137507"/>
        <n v="4.7406899744601176"/>
        <n v="4.7501674269351479"/>
        <n v="6.6041615665770657"/>
        <n v="5.3132020822902302"/>
        <n v="4.792795231159622"/>
        <n v="4.7784612383288314"/>
        <n v="8.2403217307485725"/>
        <n v="9.1667412474243033"/>
        <n v="9.1940123481272646"/>
        <n v="8.2346755132346843"/>
        <n v="8.2450038398536645"/>
        <n v="11.443571343423439"/>
        <n v="9.2124169589200235"/>
        <n v="8.2878358957137674"/>
        <n v="8.2729755030348553"/>
        <n v="6.9249304361209498"/>
        <n v="7.6691621727999548"/>
        <n v="7.7415557146914526"/>
        <n v="6.909231495399542"/>
        <n v="6.9367411007733537"/>
        <n v="9.7151469101659771"/>
        <n v="7.7909083236742216"/>
        <n v="7.0516223752030562"/>
        <n v="7.01221834802669"/>
        <n v="3.83492790579206"/>
        <n v="4.2538556258956248"/>
        <n v="4.2762250636770371"/>
        <n v="3.829300507447789"/>
        <n v="3.837946635733767"/>
        <n v="5.3321394009775824"/>
        <n v="4.2924807544807573"/>
        <n v="3.87629946164523"/>
        <n v="3.8633595053698309"/>
        <n v="7.3282195263845722"/>
        <n v="8.1497927671153185"/>
        <n v="8.1750501799905528"/>
        <n v="7.3232860462223544"/>
        <n v="7.3327830486522849"/>
        <n v="10.171549177823961"/>
        <n v="8.191695631110548"/>
        <n v="7.3713401261993736"/>
        <n v="7.3578737700758552"/>
        <n v="5.4147587699206277"/>
        <n v="6.0093726466761002"/>
        <n v="6.0444935395840966"/>
        <n v="5.4077005778381837"/>
        <n v="5.4209205622220509"/>
        <n v="7.5431777864430112"/>
        <n v="6.0676664202525243"/>
        <n v="5.4744671095574589"/>
        <n v="5.4559544072617694"/>
        <n v="5.2162563074127792"/>
        <n v="5.7856774785854359"/>
        <n v="5.8205292412753193"/>
        <n v="5.2073151355871357"/>
        <n v="5.2208439385646193"/>
        <n v="7.2727478076391936"/>
        <n v="5.8462164597035287"/>
        <n v="5.2816566274007117"/>
        <n v="5.2611143274660224"/>
        <n v="6.5073509826217144"/>
        <n v="7.2325323815789071"/>
        <n v="7.2608114147755156"/>
        <n v="6.501408845519169"/>
        <n v="6.5121293124254542"/>
        <n v="9.0705649099433909"/>
        <n v="7.2835344814604266"/>
        <n v="6.5850517283390042"/>
        <n v="6.5536347595269548"/>
        <n v="5.2911663608081314"/>
        <n v="5.887425745184597"/>
        <n v="5.8968451473739911"/>
        <n v="5.2875891817744973"/>
        <n v="5.2914312389530398"/>
        <n v="7.3286512812370468"/>
        <n v="5.9050281248827066"/>
        <n v="5.3112739005756371"/>
        <n v="5.3050257868406856"/>
        <n v="8.9631343742830225"/>
        <n v="9.9869707268985159"/>
        <n v="9.9932957489927912"/>
        <n v="8.9617180065994937"/>
        <n v="8.9640951900870753"/>
        <n v="12.403235053339699"/>
        <n v="9.9975608320798877"/>
        <n v="8.9740455339469118"/>
        <n v="8.9706841252084999"/>
        <n v="7.1442077099823296"/>
        <n v="7.9577891719116236"/>
        <n v="7.9654684206660598"/>
        <n v="7.1423508772100774"/>
        <n v="7.1452623030959774"/>
        <n v="9.8901471539888917"/>
        <n v="7.9708043021647388"/>
        <n v="7.1577689048252502"/>
        <n v="7.1535918263967009"/>
        <n v="8.1723353601275885"/>
        <n v="9.0924407449589086"/>
        <n v="9.1112303137839312"/>
        <n v="8.1630390518166145"/>
        <n v="8.1711828152276365"/>
        <n v="11.35316175257581"/>
        <n v="9.1304358850210328"/>
        <n v="8.2188324000266597"/>
        <n v="8.2042275206931272"/>
        <n v="7.8926801974893568"/>
        <n v="8.7706264608125384"/>
        <n v="8.8049356927104423"/>
        <n v="7.8836317723719844"/>
        <n v="7.8970749227720223"/>
        <n v="10.97679314288589"/>
        <n v="8.8307023872475074"/>
        <n v="7.9582632074437747"/>
        <n v="7.9376370342236182"/>
        <n v="4.6123390459493603"/>
        <n v="5.1197898231920682"/>
        <n v="5.1412177780907857"/>
        <n v="4.6034560092487373"/>
        <n v="4.6145223660247048"/>
        <n v="6.4204476509539123"/>
        <n v="5.163849839886641"/>
        <n v="4.669108355819354"/>
        <n v="4.6512184675903558"/>
        <n v="8.105630666541872"/>
        <n v="9.0097357665240345"/>
        <n v="9.0400428944043014"/>
        <n v="8.0974415480233031"/>
        <n v="8.1093587789432231"/>
        <n v="11.259857427800281"/>
        <n v="9.0630647165164344"/>
        <n v="8.1641490203735003"/>
        <n v="8.1457327322963806"/>
        <n v="6.1597094493624969"/>
        <n v="6.8364175949671422"/>
        <n v="6.8717347593586933"/>
        <n v="6.1503651046564682"/>
        <n v="6.1642003953438111"/>
        <n v="8.5778355838797946"/>
        <n v="6.8982711826030911"/>
        <n v="6.2272234253338556"/>
        <n v="6.2059957927921481"/>
        <n v="5.8361058083726309"/>
        <n v="6.4792468694619414"/>
        <n v="6.5056464982473896"/>
        <n v="5.8259207862021469"/>
        <n v="5.8369179816301449"/>
        <n v="8.122125777493256"/>
        <n v="6.5295363218154368"/>
        <n v="5.8954145479835827"/>
        <n v="5.8766581791136856"/>
        <n v="9.5043050321266005"/>
        <n v="10.57071823871161"/>
        <n v="10.598735837030491"/>
        <n v="9.4943989421408492"/>
        <n v="9.5059259128319216"/>
        <n v="13.204375654267659"/>
        <n v="10.623097095347861"/>
        <n v="9.5652942544818949"/>
        <n v="9.5459777840134272"/>
        <n v="7.682699694063909"/>
        <n v="8.5358212693218682"/>
        <n v="8.5685191766091489"/>
        <n v="7.6710258735748758"/>
        <n v="7.6844958547941573"/>
        <n v="10.696794593801281"/>
        <n v="8.5970746477282365"/>
        <n v="7.7541304657527652"/>
        <n v="7.7315092086451536"/>
        <n v="5.2353837214643439"/>
        <n v="5.830456368688326"/>
        <n v="5.8305684116902654"/>
        <n v="5.2353477808914226"/>
        <n v="5.2353927911243261"/>
        <n v="7.2195139556630581"/>
        <n v="5.8306597460549856"/>
        <n v="5.2356125209290054"/>
        <n v="5.2355407860790883"/>
        <n v="8.5759575940797284"/>
        <n v="9.5392636016698802"/>
        <n v="9.5638077024546888"/>
        <n v="8.5694920992695653"/>
        <n v="8.5790967362907811"/>
        <n v="11.899788531090961"/>
        <n v="9.5822225337432947"/>
        <n v="8.6228659292794543"/>
        <n v="8.6081066392267438"/>
        <n v="6.6300363769003523"/>
        <n v="7.3659454301129887"/>
        <n v="7.3954995674090824"/>
        <n v="6.6224156559027287"/>
        <n v="6.63393835269137"/>
        <n v="9.2177666871704673"/>
        <n v="7.4174289998299514"/>
        <n v="6.6859403342398114"/>
        <n v="6.6683696997225121"/>
        <n v="6.3122038365662219"/>
        <n v="7.003430134872926"/>
        <n v="7.0403309735743997"/>
        <n v="6.3015147302135528"/>
        <n v="6.3161473422332124"/>
        <n v="8.7923240445114672"/>
        <n v="7.0692913616690989"/>
        <n v="6.3855544893279834"/>
        <n v="6.3623950007373447"/>
        <n v="6.8885900839477214"/>
        <n v="7.650298061675648"/>
        <n v="7.6837314455266821"/>
        <n v="6.8798001878818544"/>
        <n v="6.8928753697485048"/>
        <n v="9.5812594129020834"/>
        <n v="7.7088137966877444"/>
        <n v="6.9525157640744064"/>
        <n v="6.9323789540340579"/>
        <n v="8.0496523779829392"/>
        <n v="8.9327005395935952"/>
        <n v="8.9774007125047639"/>
        <n v="8.0316800850335621"/>
        <n v="8.0503955245275236"/>
        <n v="11.237928510926251"/>
        <n v="9.0184635473951609"/>
        <n v="8.1509539090249081"/>
        <n v="8.119075634449084"/>
        <n v="8.711398101856032"/>
        <n v="9.6763279305280143"/>
        <n v="9.7171774001840578"/>
        <n v="8.6967154005659122"/>
        <n v="8.7135652037023075"/>
        <n v="12.14205254100693"/>
        <n v="9.7531488110965654"/>
        <n v="8.8016599371380089"/>
        <n v="8.7729387269821313"/>
        <n v="7.7956920720153153"/>
        <n v="8.6655855041841718"/>
        <n v="8.6961598714098578"/>
        <n v="7.7887743531493019"/>
        <n v="7.8004904476636971"/>
        <n v="10.828215777267349"/>
        <n v="8.7175639929810327"/>
        <n v="7.8506294151579761"/>
        <n v="7.8334277026228909"/>
        <n v="5.4274531248393227"/>
        <n v="6.0257061489849573"/>
        <n v="6.051404124926913"/>
        <n v="5.4199880570383856"/>
        <n v="5.4301586821177619"/>
        <n v="7.5438924509348526"/>
        <n v="6.0714327734296392"/>
        <n v="5.4779703330479466"/>
        <n v="5.4621108689486286"/>
        <n v="8.9207447454318345"/>
        <n v="9.9216432902046527"/>
        <n v="9.950229241240427"/>
        <n v="8.9139735958129513"/>
        <n v="8.9249950950362784"/>
        <n v="12.38330222778122"/>
        <n v="9.9706476500594334"/>
        <n v="8.9730109976020938"/>
        <n v="8.9566251336546543"/>
        <n v="6.9748235282524567"/>
        <n v="7.7483251186477604"/>
        <n v="7.7819211061948206"/>
        <n v="6.9668971524461156"/>
        <n v="6.9798367114368673"/>
        <n v="9.7012803838607358"/>
        <n v="7.8058541161460901"/>
        <n v="7.03608540256245"/>
        <n v="7.01688819415042"/>
        <n v="4.5153509204753197"/>
        <n v="5.0087576686759743"/>
        <n v="5.0324419567901986"/>
        <n v="4.5085985900260566"/>
        <n v="4.5179378909163797"/>
        <n v="6.2718702853353703"/>
        <n v="5.0507114456201663"/>
        <n v="4.5614745635335554"/>
        <n v="4.5470091359896294"/>
        <n v="8.0086425410678324"/>
        <n v="8.9046948098956697"/>
        <n v="8.9312670731037151"/>
        <n v="8.0025841288006205"/>
        <n v="8.0127743038348971"/>
        <n v="11.11128006218174"/>
        <n v="8.9499263222499579"/>
        <n v="8.056515228087699"/>
        <n v="8.0415234006956524"/>
        <n v="6.0627213238884554"/>
        <n v="6.7313766383387756"/>
        <n v="6.7629589380581079"/>
        <n v="6.0555076854337866"/>
        <n v="6.067615920235486"/>
        <n v="8.4292582182612534"/>
        <n v="6.7851327883366164"/>
        <n v="6.1195896330480561"/>
        <n v="6.1017864611914199"/>
        <n v="6.1427066829326584"/>
        <n v="6.8130079654590991"/>
        <n v="6.8520457237313099"/>
        <n v="6.1318201324162924"/>
        <n v="6.1471943635769382"/>
        <n v="8.5601398188788149"/>
        <n v="6.8820286951480414"/>
        <n v="6.2186567992164701"/>
        <n v="6.1947480611154244"/>
        <n v="7.1877739973049737"/>
        <n v="7.9874344243592574"/>
        <n v="8.0170283078886779"/>
        <n v="7.1807069280974369"/>
        <n v="7.1921205676080682"/>
        <n v="9.9843446687751349"/>
        <n v="8.0382164454150171"/>
        <n v="7.2419712154921747"/>
        <n v="7.2249838922231833"/>
        <n v="5.8480161776378301"/>
        <n v="6.5010785755265452"/>
        <n v="6.5166110412369953"/>
        <n v="5.8421712790023221"/>
        <n v="5.8485612324377803"/>
        <n v="8.1069768021102639"/>
        <n v="6.5302180093418638"/>
        <n v="5.8815483728202613"/>
        <n v="5.8710805599733007"/>
        <n v="9.5199841911127194"/>
        <n v="10.600623557240461"/>
        <n v="10.613061642855801"/>
        <n v="9.5163001038273194"/>
        <n v="9.5212251835718149"/>
        <n v="13.18156057421292"/>
        <n v="10.62275071653904"/>
        <n v="9.544320006191537"/>
        <n v="9.5367388983411168"/>
        <n v="7.7010575268120256"/>
        <n v="8.5714420022535744"/>
        <n v="8.5852343145290639"/>
        <n v="7.6969329744378996"/>
        <n v="7.7023922965807152"/>
        <n v="10.668472674862111"/>
        <n v="8.5959941866238943"/>
        <n v="7.7280433770698744"/>
        <n v="7.719646599529316"/>
        <n v="8.3646006672303415"/>
        <n v="9.2867038939234927"/>
        <n v="9.3272467439528963"/>
        <n v="8.3472838592770309"/>
        <n v="8.3644277814973584"/>
        <n v="11.66611528510901"/>
        <n v="9.3655458024208862"/>
        <n v="8.4583373204415775"/>
        <n v="8.4289185113603367"/>
        <n v="11.223900654400421"/>
        <n v="12.46988263682768"/>
        <n v="12.52267837504421"/>
        <n v="11.204478221186459"/>
        <n v="11.22631346511263"/>
        <n v="15.65412396543676"/>
        <n v="12.569055758133089"/>
        <n v="11.338870698425209"/>
        <n v="11.30274935472038"/>
        <n v="4.985677848013176"/>
        <n v="5.5382855038218226"/>
        <n v="5.5562067648405877"/>
        <n v="4.9806491412723171"/>
        <n v="4.9876758482639367"/>
        <n v="6.9118013886260421"/>
        <n v="5.5698692628470248"/>
        <n v="5.0201914724395076"/>
        <n v="5.0093830429199926"/>
        <n v="8.4789694686056869"/>
        <n v="9.4342226450415154"/>
        <n v="9.4550318811541043"/>
        <n v="8.4746346800468828"/>
        <n v="8.4825122611824568"/>
        <n v="11.751211165472411"/>
        <n v="9.4690841394768182"/>
        <n v="8.5152321369936548"/>
        <n v="8.5038973076260174"/>
        <n v="6.5330482514263108"/>
        <n v="7.260904473484624"/>
        <n v="7.2867237461084953"/>
        <n v="6.5275582366800471"/>
        <n v="6.5373538775830449"/>
        <n v="9.0691893215519244"/>
        <n v="7.3042906055634749"/>
        <n v="6.5783065419540101"/>
        <n v="6.5641603681217839"/>
        <n v="6.214202750904338"/>
        <n v="6.9020019350798414"/>
        <n v="6.9284260876176127"/>
        <n v="6.206309374421795"/>
        <n v="6.216781840865381"/>
        <n v="8.6341832811867238"/>
        <n v="6.9492805439275536"/>
        <n v="6.2667528849478007"/>
        <n v="6.2502163781641098"/>
        <n v="7.6581009248428282"/>
        <n v="8.5169622595051031"/>
        <n v="8.5407931159390653"/>
        <n v="7.6527574793436957"/>
        <n v="7.6618585249556244"/>
        <n v="10.624275772065809"/>
        <n v="8.5573742626418756"/>
        <n v="7.7006881243981287"/>
        <n v="7.6873577991535456"/>
        <n v="5.9337451080015651"/>
        <n v="6.5877947297943544"/>
        <n v="6.616330064546208"/>
        <n v="5.926635552491101"/>
        <n v="5.9376578799039512"/>
        <n v="8.2422576518475967"/>
        <n v="6.6370616553363577"/>
        <n v="5.9866284261567158"/>
        <n v="5.9700353458161963"/>
        <n v="6.7459987204788279"/>
        <n v="7.500013779196121"/>
        <n v="7.5218309478023544"/>
        <n v="6.7413680123313684"/>
        <n v="6.7496377337542448"/>
        <n v="9.3522536064663253"/>
        <n v="7.5366529348324027"/>
        <n v="6.7841923548837357"/>
        <n v="6.7722560661945463"/>
        <n v="7.9378175126699286"/>
        <n v="8.8247718892560911"/>
        <n v="8.8477032035850858"/>
        <n v="7.9277189568991373"/>
        <n v="7.9373859873927479"/>
        <n v="11.02514443951174"/>
        <n v="8.8695093002802761"/>
        <n v="7.9909962647435542"/>
        <n v="7.9743553831983878"/>
        <n v="8.6650979380631377"/>
        <n v="9.6488857714458334"/>
        <n v="9.6596556842394055"/>
        <n v="8.6623451491087877"/>
        <n v="8.6664614568098237"/>
        <n v="11.993044234608471"/>
        <n v="9.6673372300260567"/>
        <n v="8.6845522966754647"/>
        <n v="8.6785502380814812"/>
        <n v="9.7518689159623868"/>
        <n v="7.9141795566425559"/>
        <n v="9.5676793042049759"/>
        <n v="7.8518117123869038"/>
        <n v="9.9578424188543142"/>
        <n v="8.7037517551889145"/>
        <n v="8.747842034083174"/>
        <n v="9.525631568307082"/>
        <n v="7.075779713271575"/>
        <n v="8.5933569644694767"/>
        <n v="10.040706679846361"/>
        <n v="8.5226520105445989"/>
        <n v="8.5833975535824134"/>
        <n v="9.359096418441414"/>
        <n v="6.9634601003901064"/>
        <n v="8.4016768982567616"/>
        <n v="10.405998151901629"/>
        <n v="7.9561462968661179"/>
        <n v="8.8700842112216236"/>
        <n v="10.23946300203596"/>
        <n v="7.7896111470004481"/>
        <n v="9.2165076628120772"/>
        <n v="8.6114909601186174"/>
        <n v="13.107425881272791"/>
        <n v="10.65205352305335"/>
        <n v="13.5270898107719"/>
        <n v="12.899656569556759"/>
        <n v="14.68465964752637"/>
        <n v="10.57738612051276"/>
        <n v="13.3702416081062"/>
        <n v="13.340842793952451"/>
        <n v="11.625228931838629"/>
        <n v="14.47258169189544"/>
        <n v="8.5294066528098043"/>
        <n v="11.786239882767241"/>
        <n v="12.32959273401281"/>
        <n v="6.86388941371714"/>
        <n v="12.629791746906379"/>
        <n v="9.4903338608890131"/>
        <n v="9.1603348857960931"/>
        <n v="15.23453486195049"/>
        <n v="12.331898022930689"/>
        <n v="14.218779217436429"/>
        <n v="11.54500097085613"/>
        <n v="7.4442780632802457"/>
        <n v="13.544485498153371"/>
        <n v="11.74867018549563"/>
        <n v="14.308457644295819"/>
        <n v="14.099106442470021"/>
        <n v="21.431853068372291"/>
        <n v="8.4163814949031348"/>
        <n v="11.60011039744038"/>
        <n v="12.183788257901121"/>
        <n v="8.1486418654544224"/>
        <n v="13.914544198643661"/>
        <n v="12.30912862122196"/>
        <n v="6.6514723236503439"/>
        <n v="12.417374656839581"/>
        <n v="9.4049367960306398"/>
        <n v="8.9651410297595397"/>
        <n v="11.38220510744484"/>
        <n v="9.0551687819481277"/>
        <n v="15.09637483064982"/>
        <n v="12.16839346947032"/>
        <n v="13.91558271191268"/>
        <n v="13.48180323860544"/>
        <n v="8.0160999183097772"/>
        <n v="13.782002251499019"/>
        <n v="10.642544365481649"/>
        <n v="10.105826766919639"/>
        <n v="16.180026743074041"/>
        <n v="13.277389904054241"/>
        <n v="8.7204637204839539"/>
        <n v="14.486366053673191"/>
        <n v="11.34690816765583"/>
        <n v="10.82842320156819"/>
        <n v="11.75666207803231"/>
        <n v="13.92653590161741"/>
        <n v="15.03392983248575"/>
        <n v="13.269386148538651"/>
        <n v="9.3008523700470604"/>
        <n v="15.066754703236301"/>
        <n v="12.076441739778961"/>
        <n v="7.8036828282429829"/>
        <n v="13.56958516143222"/>
        <n v="10.43012727541486"/>
        <n v="10.55320213086436"/>
        <n v="12.22749583011251"/>
        <n v="10.0227836322915"/>
        <n v="16.063989680993188"/>
        <n v="13.136008319813691"/>
        <n v="14.40116110518035"/>
        <n v="19.425510521420289"/>
        <n v="8.5080466304171587"/>
        <n v="14.27394896360639"/>
        <n v="11.134491077589029"/>
        <n v="10.54507286015172"/>
        <n v="12.931859632286679"/>
        <n v="10.09317211709668"/>
        <n v="11.434690090482601"/>
        <n v="13.49886175624588"/>
        <n v="14.62314957090998"/>
        <n v="8.5136999870306198"/>
        <n v="8.5301392771979767"/>
        <n v="7.6357387772007366"/>
        <n v="6.9377147983530421"/>
        <n v="6.9525792969970777"/>
        <n v="6.2233175214088563"/>
        <n v="8.8753261028772936"/>
        <n v="8.8877715340274381"/>
        <n v="7.959411052477936"/>
        <n v="8.6193160694369801"/>
        <n v="8.6246081616640335"/>
        <n v="7.7306435241285696"/>
        <n v="9.5401791083798848"/>
        <n v="9.5631540862233706"/>
        <n v="8.5553270066905611"/>
        <n v="6.9768405585967308"/>
        <n v="6.9878982666446019"/>
        <n v="6.258680291196006"/>
        <n v="8.7486749088020659"/>
        <n v="8.7665354450752382"/>
        <n v="7.84705095321676"/>
        <n v="8.9712632241496006"/>
        <n v="8.9735782156019646"/>
        <n v="8.0456479316894995"/>
        <n v="7.6272655573926684"/>
        <n v="7.6404265182231352"/>
        <n v="6.8437937998912846"/>
        <n v="9.5004030285134284"/>
        <n v="9.5138709231609546"/>
        <n v="8.5221230132665244"/>
        <n v="7.6532987261512639"/>
        <n v="7.6684529380950108"/>
        <n v="6.8665389912835479"/>
        <n v="8.1389167371076212"/>
        <n v="8.1500206330288165"/>
        <n v="7.3019322871615664"/>
        <n v="8.36603701323215"/>
        <n v="8.3758409315935261"/>
        <n v="7.5065811888246934"/>
        <n v="6.2192798958746547"/>
        <n v="6.2307263097769168"/>
        <n v="5.5813352300006374"/>
        <n v="10.09250935155301"/>
        <n v="10.10211668660107"/>
        <n v="9.0534646480399381"/>
        <n v="8.0951135525113287"/>
        <n v="8.1065184768018952"/>
        <n v="7.2620786030970663"/>
        <n v="9.1360476360559844"/>
        <n v="9.162525466702311"/>
        <n v="8.1956688968016405"/>
        <n v="7.590384081413605"/>
        <n v="7.6037545983380843"/>
        <n v="6.8110642322997776"/>
        <n v="8.7961130943502361"/>
        <n v="8.8180452740323911"/>
        <n v="7.8920979109680403"/>
        <n v="7.4450171678081727"/>
        <n v="7.4726632168908278"/>
        <n v="6.6799563693338637"/>
        <n v="9.5848067469664748"/>
        <n v="9.589434547295447"/>
        <n v="8.5980318727932712"/>
        <n v="14.093043092194669"/>
        <n v="14.111710669143269"/>
        <n v="12.63883634777673"/>
        <n v="7.74826646601056"/>
        <n v="7.7534359501932046"/>
        <n v="6.9519080750421161"/>
        <n v="8.0583908472572912"/>
        <n v="8.0696774099377286"/>
        <n v="7.2300880474249816"/>
        <n v="9.2577706019952881"/>
        <n v="9.2665847259937522"/>
        <n v="8.3053596460651065"/>
        <n v="7.9416332648493979"/>
        <n v="7.96465881436621"/>
        <n v="7.1246046493376252"/>
        <n v="8.2654393591157653"/>
        <n v="8.2735774726956457"/>
        <n v="7.4167363156857693"/>
        <n v="6.1853179552790714"/>
        <n v="6.1965752622923853"/>
        <n v="5.5512196515818806"/>
        <n v="7.4020098691123408"/>
        <n v="7.420403539479695"/>
        <n v="6.6420694299704017"/>
        <n v="10.164763446846081"/>
        <n v="10.1668289509467"/>
        <n v="9.1184932278846933"/>
        <n v="8.179740620831943"/>
        <n v="8.182255211249748"/>
        <n v="7.3381872920753723"/>
        <n v="8.9032200431712951"/>
        <n v="8.9150387350185305"/>
        <n v="7.9894180934881014"/>
        <n v="9.1303403192958221"/>
        <n v="9.14085903358324"/>
        <n v="8.1940669951512284"/>
        <n v="6.9835832019383286"/>
        <n v="6.9957444117666299"/>
        <n v="6.2688210363271697"/>
        <n v="10.71758627718914"/>
        <n v="10.72821607573459"/>
        <n v="9.6161766088285248"/>
        <n v="8.7201904781474617"/>
        <n v="8.7326178659354117"/>
        <n v="7.8247905638856574"/>
        <n v="9.6419914990107749"/>
        <n v="9.6504531483889249"/>
        <n v="8.6522054824215076"/>
        <n v="7.4952343816532796"/>
        <n v="7.5053385265723112"/>
        <n v="6.7269595235974524"/>
        <n v="7.7478956663003018"/>
        <n v="7.7593489728481977"/>
        <n v="6.9545157283572081"/>
        <n v="9.8328191259092552"/>
        <n v="9.8484665570057928"/>
        <n v="8.8226744149461069"/>
        <n v="8.8026223890549105"/>
        <n v="8.8127752761206501"/>
        <n v="7.8995732203491773"/>
        <n v="10.02207390805896"/>
        <n v="10.031602827983461"/>
        <n v="8.9928454523916415"/>
        <n v="7.8753167907014676"/>
        <n v="7.8864882061668542"/>
        <n v="7.0675994935675863"/>
        <n v="9.0297426651794375"/>
        <n v="9.0385955746853597"/>
        <n v="8.1042221220123025"/>
        <n v="6.8829855478219457"/>
        <n v="6.8934809528687504"/>
        <n v="6.1789761631882474"/>
        <n v="8.1024370668259973"/>
        <n v="8.1123085047315655"/>
        <n v="7.2722483952307124"/>
        <n v="10.77830696966296"/>
        <n v="10.782685282640189"/>
        <n v="9.6708771689884649"/>
        <n v="8.7932841436488172"/>
        <n v="8.7981115429432304"/>
        <n v="7.890571233179144"/>
        <n v="12.731744467302599"/>
        <n v="12.75102530644704"/>
        <n v="11.420740732219111"/>
        <n v="9.5413938448943902"/>
        <n v="9.5481896894910427"/>
        <n v="8.5623606092825835"/>
        <n v="7.3946367275368967"/>
        <n v="7.4030750676744308"/>
        <n v="6.6371146504585283"/>
        <n v="8.6140882465409465"/>
        <n v="8.621902619537245"/>
        <n v="7.7303868825009916"/>
        <n v="7.6217570036614237"/>
        <n v="7.628895366239143"/>
        <n v="6.8417635521216544"/>
        <n v="9.8248047792412159"/>
        <n v="9.8283877851098502"/>
        <n v="8.8157368491219827"/>
        <n v="8.685668836933683"/>
        <n v="7.7673706751770286"/>
        <n v="8.8026424542096198"/>
        <n v="8.7675517197782842"/>
        <n v="8.9141983084815593"/>
        <n v="7.7534621344245993"/>
        <n v="8.6584283835344209"/>
        <n v="7.0713039073081934"/>
        <n v="6.3288126276888823"/>
        <n v="7.1574362302337784"/>
        <n v="7.1355236108541904"/>
        <n v="7.2373557700712441"/>
        <n v="6.3245868922900117"/>
        <n v="7.06318364566566"/>
        <n v="9.016466669723183"/>
        <n v="8.068771068922489"/>
        <n v="9.1054130583135837"/>
        <n v="9.0786693794133697"/>
        <n v="9.1902830027879325"/>
        <n v="8.0581507230666976"/>
        <n v="8.995605480827459"/>
        <n v="8.8973836944552342"/>
        <n v="7.9743248168192418"/>
        <n v="8.9295469466404871"/>
        <n v="8.921326345401706"/>
        <n v="8.9585226151433766"/>
        <n v="7.9725999224679791"/>
        <n v="8.8938934075620182"/>
        <n v="9.7405121940500052"/>
        <n v="8.7154942471423844"/>
        <n v="9.8626181620526658"/>
        <n v="9.8337397814550975"/>
        <n v="9.9723765949483756"/>
        <n v="8.7124301584892088"/>
        <n v="9.734634609356144"/>
        <n v="7.1500569621338146"/>
        <n v="6.4056670263884978"/>
        <n v="7.2061179043589574"/>
        <n v="7.1939296778211368"/>
        <n v="7.2558342275298191"/>
        <n v="6.4058845777845423"/>
        <n v="7.15062119895995"/>
        <n v="9.1379643742865415"/>
        <n v="8.1811548634868796"/>
        <n v="9.2340591392953026"/>
        <n v="9.2121379787681636"/>
        <n v="9.319806503906408"/>
        <n v="8.1799257690122911"/>
        <n v="9.1357173726341614"/>
        <n v="9.2088917417651732"/>
        <n v="8.2570008082830846"/>
        <n v="9.2205276377040768"/>
        <n v="9.218220131829451"/>
        <n v="9.2305768511450736"/>
        <n v="8.2575335224911104"/>
        <n v="9.2097480204805944"/>
        <n v="9.3853770158045897"/>
        <n v="8.4167498598596815"/>
        <n v="9.3926764807828231"/>
        <n v="8.4174367707125466"/>
        <n v="9.386535825667119"/>
        <n v="7.7413345559352429"/>
        <n v="6.9328706776074176"/>
        <n v="7.8188870082929176"/>
        <n v="7.7988274612883766"/>
        <n v="7.8904721902579489"/>
        <n v="6.9283160141562439"/>
        <n v="7.7325920469319378"/>
        <n v="9.6440160235697814"/>
        <n v="8.632299290273119"/>
        <n v="9.7400275990488829"/>
        <n v="9.7112014650254217"/>
        <n v="9.8313641294740144"/>
        <n v="8.6208071391063719"/>
        <n v="9.6214665173993374"/>
        <n v="5.6609841416273383"/>
        <n v="5.0643577240390956"/>
        <n v="5.746612279925122"/>
        <n v="5.7205155834344179"/>
        <n v="5.827363132444944"/>
        <n v="5.0535169267261431"/>
        <n v="5.6392719143281589"/>
        <n v="10.62870482493344"/>
        <n v="9.3208969348955222"/>
        <n v="9.1934706118996576"/>
        <n v="10.368120105663481"/>
        <n v="7.8299441273844259"/>
        <n v="7.0036794919980414"/>
        <n v="7.939291558746481"/>
        <n v="7.9063522206362506"/>
        <n v="8.0434316816041829"/>
        <n v="6.9904992161524282"/>
        <n v="7.8039808823563046"/>
        <n v="8.2406392633365559"/>
        <n v="7.3823870844647637"/>
        <n v="8.3049818732499272"/>
        <n v="8.2886460994926363"/>
        <n v="8.3642943415362421"/>
        <n v="7.3791440926865253"/>
        <n v="8.2343968068506008"/>
        <n v="4.5743660124710344"/>
        <n v="4.0966842290290861"/>
        <n v="4.633767857749004"/>
        <n v="4.6174217931916699"/>
        <n v="4.6885221357235896"/>
        <n v="4.0917649028420104"/>
        <n v="4.5644251627040964"/>
        <n v="8.5290251347958304"/>
        <n v="7.6429691705490272"/>
        <n v="8.586973186795916"/>
        <n v="8.5721820575785017"/>
        <n v="8.6404677637567495"/>
        <n v="7.6399408333462064"/>
        <n v="8.5231781301493541"/>
        <n v="6.3350681963126823"/>
        <n v="5.673974754414612"/>
        <n v="6.4017505919835136"/>
        <n v="6.3848210054554899"/>
        <n v="6.4631175364337308"/>
        <n v="5.6706279667179906"/>
        <n v="6.3285583033468287"/>
        <n v="6.1164581129313662"/>
        <n v="5.4753231303341749"/>
        <n v="6.1855008306403523"/>
        <n v="6.1643025923050043"/>
        <n v="6.2506281482787864"/>
        <n v="5.4664251964126684"/>
        <n v="6.0984850649833051"/>
        <n v="10.29159160405643"/>
        <n v="9.2182740166910015"/>
        <n v="10.361944472735241"/>
        <n v="10.340724227870471"/>
        <n v="10.429048818996099"/>
        <n v="9.2097921078304985"/>
        <n v="10.274863971261009"/>
        <n v="8.2408661368764786"/>
        <n v="7.3765927042434782"/>
        <n v="8.3237752886558738"/>
        <n v="8.2987212989830716"/>
        <n v="8.4027346021573308"/>
        <n v="7.3665238666225106"/>
        <n v="8.2209505413695503"/>
        <n v="9.3517347490058498"/>
        <n v="8.3626837800006033"/>
        <n v="9.5098173549441469"/>
        <n v="9.4690030702098777"/>
        <n v="9.6580399638585117"/>
        <n v="8.3542928784691597"/>
        <n v="9.3354781640955622"/>
        <n v="7.7546406870714559"/>
        <n v="6.9466334144375992"/>
        <n v="7.8274344834529312"/>
        <n v="7.8101584696148727"/>
        <n v="7.8925881913955402"/>
        <n v="6.9445500223223071"/>
        <n v="7.7507512079394143"/>
        <n v="4.9520658333568779"/>
        <n v="4.4350163094885424"/>
        <n v="5.0147124611352663"/>
        <n v="4.9982593596618994"/>
        <n v="5.0718279487663729"/>
        <n v="4.430952194493293"/>
        <n v="4.9438527705453668"/>
        <n v="9.1335297631651482"/>
        <n v="8.1728682458284219"/>
        <n v="9.2647872342762625"/>
        <n v="9.233827985841506"/>
        <n v="9.376682094985803"/>
        <n v="8.1673341861672544"/>
        <n v="9.122848771085085"/>
        <n v="7.6931721370113531"/>
        <n v="6.8739645797565174"/>
        <n v="7.8614156682474041"/>
        <n v="7.8174148506252283"/>
        <n v="8.0191956565186828"/>
        <n v="6.8641820619908724"/>
        <n v="7.674042027989481"/>
        <n v="9.8134754667028155"/>
        <n v="8.7979671963321824"/>
        <n v="9.8418442167980498"/>
        <n v="9.8344489236231887"/>
        <n v="9.8673308150107939"/>
        <n v="8.7961989670288769"/>
        <n v="9.8098780294600587"/>
        <n v="9.303792296154743"/>
        <n v="8.3145114269660159"/>
        <n v="9.4567566604441389"/>
        <n v="9.4103052112525987"/>
        <n v="9.5969747741799729"/>
        <n v="8.2943615945367064"/>
        <n v="9.2633459008609247"/>
        <n v="14.49564117253121"/>
        <n v="12.973639813253691"/>
        <n v="14.626170501892579"/>
        <n v="14.58703784352142"/>
        <n v="14.746767350606561"/>
        <n v="12.957210620133701"/>
        <n v="14.463217629888231"/>
        <n v="5.7790685331638016"/>
        <n v="5.1796937462034984"/>
        <n v="5.8182562593521672"/>
        <n v="5.8069191874706174"/>
        <n v="5.8533773268757932"/>
        <n v="5.1754724358130337"/>
        <n v="5.7702652743008001"/>
        <n v="9.9899607407422319"/>
        <n v="8.9577162479087811"/>
        <n v="10.01560512064853"/>
        <n v="10.008905272576561"/>
        <n v="10.145849471993889"/>
        <n v="8.9561022152503114"/>
        <n v="9.9866658346465833"/>
        <n v="8.0205343565680334"/>
        <n v="7.189965806770986"/>
        <n v="8.0537193438094086"/>
        <n v="8.0449181748312029"/>
        <n v="8.083619645478759"/>
        <n v="7.1877147714451688"/>
        <n v="8.0158762456538373"/>
        <n v="8.2030057555466716"/>
        <n v="7.3507239860268534"/>
        <n v="8.2619023846235375"/>
        <n v="8.2486366000863516"/>
        <n v="8.3143202233647191"/>
        <n v="7.3502192237606314"/>
        <n v="8.2021317139140031"/>
        <n v="5.4513705407581901"/>
        <n v="4.8845327163458867"/>
        <n v="5.5008073260922759"/>
        <n v="5.4880779978661582"/>
        <n v="5.5456501000446679"/>
        <n v="4.8817802730235744"/>
        <n v="5.4456575304640316"/>
        <n v="9.406029663082986"/>
        <n v="8.4308176578658305"/>
        <n v="9.5029254434404642"/>
        <n v="9.479592242062715"/>
        <n v="9.5929806302617173"/>
        <n v="8.4299562035277731"/>
        <n v="9.4044104979092911"/>
        <n v="8.1712862788548168"/>
        <n v="7.3104416802502996"/>
        <n v="8.2954984439721215"/>
        <n v="8.265811765298217"/>
        <n v="8.407046304464032"/>
        <n v="7.3068834886833054"/>
        <n v="8.1642456780592987"/>
        <n v="4.4870663111963207"/>
        <n v="4.0219590107917194"/>
        <n v="4.5319036169983882"/>
        <n v="4.5205891722274583"/>
        <n v="4.5724216696381701"/>
        <n v="4.0198376555062154"/>
        <n v="4.4825959962872517"/>
        <n v="8.4417254335211158"/>
        <n v="7.5682439523116614"/>
        <n v="8.4851089460453029"/>
        <n v="8.475349436614291"/>
        <n v="8.5243672976713274"/>
        <n v="7.5680135860104132"/>
        <n v="8.4413489637325103"/>
        <n v="6.3519962608197371"/>
        <n v="5.6914955857812553"/>
        <n v="6.411264965425298"/>
        <n v="6.3978543322514394"/>
        <n v="6.4639200076068049"/>
        <n v="5.6909167372465079"/>
        <n v="6.350882153305788"/>
        <n v="5.8350241359660053"/>
        <n v="5.2259553671285888"/>
        <n v="5.9047698646777729"/>
        <n v="5.886746328140295"/>
        <n v="5.9683248133040223"/>
        <n v="5.2220162702083854"/>
        <n v="5.8267918618289176"/>
        <n v="7.7508129618050159"/>
        <n v="6.9386395752810648"/>
        <n v="7.8522946871169346"/>
        <n v="7.8286051469637297"/>
        <n v="7.9428335995141444"/>
        <n v="6.9365279614861199"/>
        <n v="7.7466537736715404"/>
        <n v="6.2274336016390146"/>
        <n v="5.5837843177927518"/>
        <n v="6.2527241605227726"/>
        <n v="6.2453973179420954"/>
        <n v="6.275109358844972"/>
        <n v="5.5811416372513563"/>
        <n v="6.2216457802753897"/>
        <n v="10.438325809217449"/>
        <n v="9.3618068194980371"/>
        <n v="10.450073021819129"/>
        <n v="10.44738340304804"/>
        <n v="10.460397162819181"/>
        <n v="9.361771416688633"/>
        <n v="10.43804634062117"/>
        <n v="8.4108310404510966"/>
        <n v="7.5428293676758429"/>
        <n v="8.4256746987704165"/>
        <n v="8.4221447862597536"/>
        <n v="8.4386626312220585"/>
        <n v="7.5425656819530786"/>
        <n v="8.4100089748264324"/>
        <n v="9.5138306192517472"/>
        <n v="8.5213800030211004"/>
        <n v="9.574347607182716"/>
        <n v="9.5550468452465367"/>
        <n v="9.6293377892201057"/>
        <n v="8.5122989947470433"/>
        <n v="9.4946820696901266"/>
        <n v="9.0097857727859623"/>
        <n v="8.0724319837446075"/>
        <n v="9.0815999249350909"/>
        <n v="9.0625389625692279"/>
        <n v="9.1480834000161408"/>
        <n v="8.0674704184627384"/>
        <n v="9.0001755746436523"/>
        <n v="5.343512521920438"/>
        <n v="4.7867291283089308"/>
        <n v="5.4103859094341669"/>
        <n v="5.3913146562682597"/>
        <n v="5.4723111942034848"/>
        <n v="4.7800912286182227"/>
        <n v="5.3302039304971442"/>
        <n v="9.2981716442452331"/>
        <n v="8.3330140698288737"/>
        <n v="9.3635912384810798"/>
        <n v="9.3460749206550915"/>
        <n v="9.4242568222366447"/>
        <n v="8.3282671591224204"/>
        <n v="9.288956897942402"/>
        <n v="7.1042147057620868"/>
        <n v="6.3640196536944567"/>
        <n v="7.1783686436686782"/>
        <n v="7.1587138685320806"/>
        <n v="7.2469065949136251"/>
        <n v="6.3589542924942037"/>
        <n v="7.0943370711398783"/>
        <n v="6.7440074667779637"/>
        <n v="6.0388513516848068"/>
        <n v="6.8201153713756506"/>
        <n v="6.7968346779170528"/>
        <n v="6.8917092749648692"/>
        <n v="6.0290816124523419"/>
        <n v="6.7243461015551826"/>
        <n v="10.91914095790303"/>
        <n v="9.7818022380416316"/>
        <n v="10.996559013470531"/>
        <n v="10.973256313482519"/>
        <n v="11.07012994568219"/>
        <n v="9.772448523870171"/>
        <n v="10.900725007832889"/>
        <n v="8.868415490723077"/>
        <n v="7.9401209255941119"/>
        <n v="8.958389829391173"/>
        <n v="8.9312533845951219"/>
        <n v="9.0438157288434127"/>
        <n v="7.9291802826621849"/>
        <n v="8.8468115779414269"/>
        <n v="5.8428172293217511"/>
        <n v="5.2362455351662751"/>
        <n v="5.8964807743911773"/>
        <n v="5.8811332944725203"/>
        <n v="5.9461333454817797"/>
        <n v="5.2361223265906514"/>
        <n v="5.8320086904158099"/>
        <n v="9.797476351646548"/>
        <n v="8.7825304766862189"/>
        <n v="9.8496861034380885"/>
        <n v="9.8358935588593503"/>
        <n v="9.8980789735149397"/>
        <n v="8.7790952376527009"/>
        <n v="9.7907616578610703"/>
        <n v="7.6035194131634007"/>
        <n v="6.8135360605518009"/>
        <n v="7.6644635086256869"/>
        <n v="7.6485325067363412"/>
        <n v="7.7207287461919201"/>
        <n v="6.809782371024486"/>
        <n v="7.596141831058544"/>
        <n v="7.0629797595466632"/>
        <n v="6.3261114232668403"/>
        <n v="7.1454318160621462"/>
        <n v="7.1226567071105542"/>
        <n v="7.2221255036582788"/>
        <n v="6.3192025736181776"/>
        <n v="7.0491118532905208"/>
        <n v="7.8919052846226734"/>
        <n v="7.0741181466360663"/>
        <n v="7.9464548221716766"/>
        <n v="7.9320684648222057"/>
        <n v="7.9969021684124266"/>
        <n v="7.0705791116841681"/>
        <n v="7.8849231543572973"/>
        <n v="8.980555309920927"/>
        <n v="8.0331798158685324"/>
        <n v="9.1074089305058017"/>
        <n v="9.0683828359175749"/>
        <n v="9.2245775012808675"/>
        <n v="8.016154674344909"/>
        <n v="8.9459440909423158"/>
        <n v="9.9367791340670415"/>
        <n v="8.8936755576526103"/>
        <n v="10.051477884631399"/>
        <n v="10.016659027239241"/>
        <n v="10.161921430359859"/>
        <n v="8.8798125195033002"/>
        <n v="9.9092840473772945"/>
        <n v="8.9224860715112495"/>
        <n v="7.9977067655072434"/>
        <n v="8.9797356841844778"/>
        <n v="8.9657063416050171"/>
        <n v="9.0319829339307187"/>
        <n v="7.9955431711269442"/>
        <n v="8.9183464082268067"/>
        <n v="6.2205170502075973"/>
        <n v="5.5745776156257332"/>
        <n v="6.2774253777774396"/>
        <n v="6.2619708609427507"/>
        <n v="6.329439158524564"/>
        <n v="5.5701065987997884"/>
        <n v="6.2114362982570812"/>
        <n v="10.175176172532391"/>
        <n v="9.1208625571456743"/>
        <n v="10.23063070682435"/>
        <n v="10.216731125329581"/>
        <n v="10.281384786557719"/>
        <n v="9.1182825293039844"/>
        <n v="10.170189265702341"/>
        <n v="7.9860114272340761"/>
        <n v="7.1518681410112581"/>
        <n v="8.1215117875400082"/>
        <n v="8.0872377239478954"/>
        <n v="8.2480450803775724"/>
        <n v="7.1489696626757686"/>
        <n v="7.9755694388998153"/>
        <n v="5.2562128206457253"/>
        <n v="4.7120039100715641"/>
        <n v="5.3085216686835519"/>
        <n v="5.2944820353040489"/>
        <n v="5.3562107281180662"/>
        <n v="4.7081639812824294"/>
        <n v="5.2483747640802996"/>
        <n v="9.2108719429705204"/>
        <n v="8.2582888515915069"/>
        <n v="9.2617269977304666"/>
        <n v="9.2492422996908843"/>
        <n v="9.3081563561512262"/>
        <n v="8.2563399117866236"/>
        <n v="9.20712773152556"/>
        <n v="7.0169150044873732"/>
        <n v="6.2892944354570899"/>
        <n v="7.0765044029180642"/>
        <n v="7.0618812475678716"/>
        <n v="7.1308061288282056"/>
        <n v="6.2870270451584096"/>
        <n v="7.0125079047230336"/>
        <n v="6.8772298363907511"/>
        <n v="6.1595615782995852"/>
        <n v="6.9608989649554243"/>
        <n v="6.938320990549669"/>
        <n v="7.0377759776507531"/>
        <n v="6.153245409971241"/>
        <n v="6.8644269553128741"/>
        <n v="8.2696051055085178"/>
        <n v="7.4124502270955226"/>
        <n v="8.3273994255579407"/>
        <n v="8.3129060312924388"/>
        <n v="8.3802079814552091"/>
        <n v="7.4097664033354516"/>
        <n v="8.2643507621985677"/>
        <n v="6.8320173265766586"/>
        <n v="6.1247507058418513"/>
        <n v="6.8740407396167464"/>
        <n v="6.8616261097358304"/>
        <n v="6.9118633227106931"/>
        <n v="6.1198070817891219"/>
        <n v="6.8217757892548532"/>
        <n v="11.04290953415509"/>
        <n v="9.9027732075471349"/>
        <n v="11.071389600913109"/>
        <n v="11.06361219484177"/>
        <n v="11.097151126684899"/>
        <n v="9.9004368612263995"/>
        <n v="11.038176349600629"/>
        <n v="9.0154147653887389"/>
        <n v="8.0837957557249425"/>
        <n v="9.0469912778643895"/>
        <n v="9.0383735780534913"/>
        <n v="9.0754165950877805"/>
        <n v="8.0812311264908434"/>
        <n v="9.0101389838058985"/>
        <n v="9.3661502342258025"/>
        <n v="8.3840246920006507"/>
        <n v="9.4634730401904008"/>
        <n v="9.433519580722594"/>
        <n v="9.5517666757089295"/>
        <n v="8.3701812881743294"/>
        <n v="9.3378301215767756"/>
        <n v="13.098187850123381"/>
        <n v="11.721751075479011"/>
        <n v="13.234704403726431"/>
        <n v="13.19359610923633"/>
        <n v="13.360651654102989"/>
        <n v="11.70433681492854"/>
        <n v="13.063622690355659"/>
        <n v="5.7555175280470392"/>
        <n v="5.1615203169289092"/>
        <n v="5.7946165336405624"/>
        <n v="5.7843006735083087"/>
        <n v="5.8300328793963603"/>
        <n v="5.1589920598127108"/>
        <n v="5.7501795239989661"/>
        <n v="9.7101766503718316"/>
        <n v="8.7078052584488521"/>
        <n v="9.7478218626874753"/>
        <n v="9.7390609378951432"/>
        <n v="9.7819785074295176"/>
        <n v="8.7071679903169077"/>
        <n v="9.708932491444223"/>
        <n v="7.5162197118886862"/>
        <n v="6.7388108423144342"/>
        <n v="7.5625992678750729"/>
        <n v="7.5516998857721296"/>
        <n v="7.6046282801065006"/>
        <n v="6.7378551236886928"/>
        <n v="7.5143126646416993"/>
        <n v="7.008207629068183"/>
        <n v="6.2846761085673428"/>
        <n v="7.0455115562804371"/>
        <n v="7.0353254572328741"/>
        <n v="7.0794347320233646"/>
        <n v="6.281731417989751"/>
        <n v="7.0020223814744984"/>
        <n v="8.7689098129098326"/>
        <n v="7.861966633952866"/>
        <n v="8.8134942905149494"/>
        <n v="8.8027246694966941"/>
        <n v="8.8540301327335023"/>
        <n v="7.8605944818657338"/>
        <n v="8.7661555221172343"/>
        <n v="6.6548742623012416"/>
        <n v="5.9658987608866676"/>
        <n v="6.7116824745676187"/>
        <n v="6.6971962541915104"/>
        <n v="6.7633542139326179"/>
        <n v="5.9630307960073763"/>
        <n v="6.6488019070826123"/>
        <n v="7.8046055833479588"/>
        <n v="6.9993929283987004"/>
        <n v="7.8445905814210626"/>
        <n v="7.8352358438579941"/>
        <n v="7.8808017023270054"/>
        <n v="6.9986518643483731"/>
        <n v="7.8030939879404508"/>
        <n v="8.8764617261312324"/>
        <n v="7.9513097008575038"/>
        <n v="8.9465004931928487"/>
        <n v="8.9248479315981228"/>
        <n v="9.0096608602553054"/>
        <n v="7.9418810674943199"/>
        <n v="8.8563842196967126"/>
        <n v="9.9999992802885096"/>
        <n v="8.9688628674856155"/>
        <n v="10.022488352202711"/>
        <n v="10.01690277320162"/>
        <n v="10.042263216920061"/>
        <n v="8.9680581390547243"/>
        <n v="9.9979679242289841"/>
        <n v="9.2684796011920163"/>
        <n v="13.94835500081132"/>
        <n v="9.2589959861049778"/>
        <n v="7.4299340260087856"/>
        <n v="11.112799488721921"/>
        <n v="7.4148953782502476"/>
        <n v="9.4430934300084708"/>
        <n v="14.060025206774821"/>
        <n v="9.4345597802065466"/>
        <n v="7.4753369949678996"/>
        <n v="11.142943401633801"/>
        <n v="7.4603456659666616"/>
        <n v="9.7954744038228601"/>
        <n v="9.7319456140954372"/>
        <n v="14.427367426075261"/>
        <n v="9.7284489776158409"/>
        <n v="8.0773797010428172"/>
        <n v="12.06941828580217"/>
        <n v="8.0620168550497713"/>
        <n v="6.0145674809049199"/>
        <n v="8.9824118157917745"/>
        <n v="6.0116389572047968"/>
        <n v="8.2947826041937169"/>
        <n v="12.399866254216921"/>
        <n v="8.2897216300273904"/>
        <n v="4.8237279724319144"/>
        <n v="7.1919216109520878"/>
        <n v="4.8165822293081488"/>
        <n v="8.8451032378276988"/>
        <n v="13.16215090206537"/>
        <n v="8.8346233408266102"/>
        <n v="6.6442497855241784"/>
        <n v="9.9299574224464227"/>
        <n v="6.6298473747600406"/>
        <n v="8.1117078310176804"/>
        <n v="12.092690916871099"/>
        <n v="8.0963211088662757"/>
        <n v="5.2063788215786637"/>
        <n v="7.7656888502534276"/>
        <n v="5.1968417507149693"/>
        <n v="9.8424660992774591"/>
        <n v="14.726205424406389"/>
        <n v="9.8163778719454058"/>
        <n v="8.3924232453048013"/>
        <n v="12.641423797647979"/>
        <n v="8.3653028207814639"/>
        <n v="6.0793355544343894"/>
        <n v="9.0245360817025659"/>
        <n v="6.0767381171617583"/>
        <n v="10.368316450145221"/>
        <n v="15.377114941312559"/>
        <n v="10.36442442051545"/>
        <n v="8.3965554717075594"/>
        <n v="12.46528804548166"/>
        <n v="8.3920218410374492"/>
        <n v="4.7141108643125502"/>
        <n v="7.0140254688218739"/>
        <n v="4.7058924806056641"/>
        <n v="8.743606115654682"/>
        <n v="13.009453449336119"/>
        <n v="8.7293856290450655"/>
        <n v="6.6784164727977204"/>
        <n v="9.9530428977267835"/>
        <n v="6.6640024657403689"/>
        <n v="5.9975276266038886"/>
        <n v="8.9266641939730036"/>
        <n v="5.9902943259838084"/>
        <n v="8.4006117017334372"/>
        <n v="8.3772696333434311"/>
        <n v="5.6163263094826528"/>
        <n v="8.3628049828735982"/>
        <n v="5.6101974611870649"/>
        <n v="9.637701574878438"/>
        <n v="14.333034273986881"/>
        <n v="9.6282385727055235"/>
        <n v="7.4155388072520934"/>
        <n v="11.050767346630501"/>
        <n v="7.40457698346043"/>
        <n v="7.2462098527135019"/>
        <n v="10.80054881517778"/>
        <n v="7.2364145174981216"/>
        <n v="8.2066876122773174"/>
        <n v="12.199409418581959"/>
        <n v="8.1980295587292691"/>
        <n v="5.5067092013632877"/>
        <n v="8.1849088407433861"/>
        <n v="5.4995077124845766"/>
        <n v="9.5280844667590703"/>
        <n v="14.15513813185667"/>
        <n v="9.5175488240030361"/>
        <n v="7.3147873088475013"/>
        <n v="10.902790412964089"/>
        <n v="7.2999779086399847"/>
        <n v="7.0649527289360829"/>
        <n v="10.532823200150849"/>
        <n v="7.0537658428557366"/>
        <n v="8.5893384614240649"/>
        <n v="12.77317665788329"/>
        <n v="8.5782890801360878"/>
        <n v="6.7854890286389313"/>
        <n v="10.08807811002891"/>
        <n v="6.7754963489058104"/>
        <n v="8.0970705041579514"/>
        <n v="12.02151327645174"/>
        <n v="8.0873398100267817"/>
        <n v="9.126146897478403"/>
        <n v="9.0421278974666919"/>
        <n v="9.3081329598814371"/>
        <n v="7.3709354925376989"/>
        <n v="7.3319049992137204"/>
        <n v="7.4384020659127756"/>
        <n v="9.7578871863174932"/>
        <n v="9.7140150610734928"/>
        <n v="8.0135173751765798"/>
        <n v="7.9715086163241509"/>
        <n v="8.0871714146174511"/>
        <n v="5.9500747933296276"/>
        <n v="5.9124235196767287"/>
        <n v="6.0332932748409007"/>
        <n v="11.028866137887031"/>
        <n v="8.2124561670533467"/>
        <n v="8.1637062816394241"/>
        <n v="8.3178386340328121"/>
        <n v="4.7820268971156494"/>
        <n v="4.7558513529082553"/>
        <n v="4.8320607194747414"/>
        <n v="8.8057091255845847"/>
        <n v="8.7794344508917241"/>
        <n v="8.8502999287965167"/>
        <n v="6.5893847690283556"/>
        <n v="6.5530391746656456"/>
        <n v="6.6518181295996426"/>
        <n v="5.1637923990772876"/>
        <n v="5.1361860402031621"/>
        <n v="5.2132894894164004"/>
        <n v="9.7461453619104894"/>
        <n v="9.6822918549998391"/>
        <n v="9.8510100606825404"/>
        <n v="8.2717609895702235"/>
        <n v="8.1937603325896049"/>
        <n v="8.4124450145368712"/>
        <n v="5.9677744797189849"/>
        <n v="5.9484294947274794"/>
        <n v="6.0018656914598463"/>
        <n v="8.3350053946710823"/>
        <n v="8.2888923158524008"/>
        <n v="8.4049025840273881"/>
        <n v="5.5687453356452536"/>
        <n v="5.5394957342302664"/>
        <n v="5.6272534422558138"/>
        <n v="9.5924275641141872"/>
        <n v="9.5630788322137352"/>
        <n v="9.6454926515775909"/>
        <n v="7.3648049624106697"/>
        <n v="7.3318553667798962"/>
        <n v="7.4241049941158224"/>
        <n v="7.1877832673309223"/>
        <n v="7.1512571024570111"/>
        <n v="7.2579178380542491"/>
        <n v="8.1687870430523652"/>
        <n v="8.1440988213042136"/>
        <n v="8.2126811961592665"/>
        <n v="7.0068153082191253"/>
        <n v="6.9699371577825104"/>
        <n v="7.0755375601580468"/>
        <n v="8.5505525450140052"/>
        <n v="8.5244335085991203"/>
        <n v="8.5939099661009273"/>
        <n v="10.18456253590244"/>
        <n v="10.056362292352709"/>
        <n v="7.8221011257772153"/>
        <n v="7.7674585086680903"/>
        <n v="10.21060240204671"/>
        <n v="10.110395302475061"/>
        <n v="10.741567453994771"/>
        <n v="10.67492888650445"/>
        <n v="8.4920369831109355"/>
        <n v="8.4336590641564602"/>
        <n v="10.48735064771641"/>
        <n v="10.426968572988921"/>
        <n v="6.4140053694207007"/>
        <n v="6.3621573301193948"/>
        <n v="8.8236245249524465"/>
        <n v="8.75404903095178"/>
        <n v="8.8228167886056443"/>
        <n v="8.7744251708958299"/>
        <n v="5.09032287915855"/>
        <n v="5.0558248619254407"/>
        <n v="9.1684199182506472"/>
        <n v="9.132726657867634"/>
        <n v="7.0217067765174441"/>
        <n v="6.9711608275887498"/>
        <n v="6.7447851749154104"/>
        <n v="6.7029234368587662"/>
        <n v="11.105604618146449"/>
        <n v="11.059975275735519"/>
        <n v="9.0170204411229165"/>
        <n v="8.9644703364212042"/>
        <n v="10.723504965492699"/>
        <n v="10.615775760232401"/>
        <n v="5.4750169463545886"/>
        <n v="5.439207981550056"/>
        <n v="10.57067950011691"/>
        <n v="10.499009867580931"/>
        <n v="10.498259395631541"/>
        <n v="10.42146963282705"/>
        <n v="16.000223528119768"/>
        <n v="15.93631466764214"/>
        <n v="5.8788401783859374"/>
        <n v="5.8506354286928506"/>
        <n v="10.608302631416059"/>
        <n v="10.549849383856969"/>
        <n v="9.2398590831263014"/>
        <n v="9.1725263806635624"/>
        <n v="6.2559342176031061"/>
        <n v="6.2309997827497412"/>
        <n v="10.401889934192541"/>
        <n v="10.3743019212615"/>
        <n v="9.6118313244519307"/>
        <n v="9.5688566424877344"/>
        <n v="5.9108283245770004"/>
        <n v="5.8723192006024343"/>
        <n v="9.9889253636690984"/>
        <n v="9.949220996544625"/>
        <n v="7.7470713693409969"/>
        <n v="7.7027703718586373"/>
        <n v="7.4147210322491306"/>
        <n v="7.3691239923471361"/>
        <n v="11.77554047548017"/>
        <n v="11.726175831223889"/>
        <n v="9.6869562984566375"/>
        <n v="9.630670891909574"/>
        <n v="6.3146515566083483"/>
        <n v="6.2837466477452297"/>
        <n v="10.392748595700439"/>
        <n v="10.36064844368742"/>
        <n v="8.1508946013723431"/>
        <n v="8.1141978190014292"/>
        <n v="7.4802682936475016"/>
        <n v="7.431475020212102"/>
        <n v="8.5279886405895144"/>
        <n v="8.4945621730583216"/>
        <n v="9.5218734145133439"/>
        <n v="9.4559925401027733"/>
        <n v="10.84281703771047"/>
        <n v="10.766185470427949"/>
        <n v="6.6993456238043887"/>
        <n v="6.6671297673698442"/>
        <n v="10.77744266289648"/>
        <n v="10.74403156331203"/>
        <n v="9.2370323018775977"/>
        <n v="9.1439335763462619"/>
        <n v="7.2976954291533502"/>
        <n v="7.2497403725965386"/>
        <n v="9.1282801917874821"/>
        <n v="9.0538847205649819"/>
        <n v="10.428765016019319"/>
        <n v="10.375745424355641"/>
        <n v="14.555961057423231"/>
        <n v="14.48938758947215"/>
        <n v="7.4802628950529044"/>
        <n v="7.4589215685695276"/>
        <n v="9.3165059398168957"/>
        <n v="9.2893727398257298"/>
        <n v="9.2502483796714721"/>
        <n v="9.1380093056210772"/>
        <n v="8.1149301409247521"/>
        <n v="9.8565952727832027"/>
        <n v="9.8795565511685375"/>
        <n v="7.4295221531170039"/>
        <n v="7.3753434581497528"/>
        <n v="6.5783832842598509"/>
        <n v="7.7158335821288784"/>
        <n v="7.7204050479505488"/>
        <n v="9.4318974984881088"/>
        <n v="9.3398992376208732"/>
        <n v="8.3376494682839919"/>
        <n v="9.9479849484368756"/>
        <n v="9.9669484350127089"/>
        <n v="9.7151115285782339"/>
        <n v="9.6665251980678502"/>
        <n v="8.6345177506437363"/>
        <n v="10.24949087855321"/>
        <n v="10.17517285242325"/>
        <n v="9.073822202785319"/>
        <n v="10.628506169722231"/>
        <n v="10.63113630052683"/>
        <n v="10.09308919688549"/>
        <n v="10.028293549472551"/>
        <n v="8.9501000843739629"/>
        <n v="8.0697912562624889"/>
        <n v="8.0115700901523645"/>
        <n v="7.1481025552949262"/>
        <n v="8.3762083321388463"/>
        <n v="8.3814203176020623"/>
        <n v="10.0329586233222"/>
        <n v="9.976125869623484"/>
        <n v="8.9073687393190664"/>
        <n v="10.330870424950859"/>
        <n v="10.34198665236738"/>
        <n v="10.355380631723721"/>
        <n v="10.302751830070459"/>
        <n v="9.204237021678809"/>
        <n v="8.299757305701938"/>
        <n v="8.2345974300905684"/>
        <n v="7.340354798540643"/>
        <n v="8.6418420578645989"/>
        <n v="8.6548362045601905"/>
        <n v="8.5086433878031773"/>
        <n v="8.4686952898976653"/>
        <n v="7.5700992675218206"/>
        <n v="8.7318622640631389"/>
        <n v="8.7353548230005948"/>
        <n v="8.908797238041064"/>
        <n v="8.8720102511501295"/>
        <n v="7.9348184038350826"/>
        <n v="9.1017261572817816"/>
        <n v="9.1042735231994456"/>
        <n v="6.6565997429658381"/>
        <n v="6.605894034212767"/>
        <n v="5.8930888266180466"/>
        <n v="6.9236510791017913"/>
        <n v="6.9277447557231797"/>
        <n v="10.76134459595399"/>
        <n v="10.718419289603171"/>
        <n v="9.5833759659279014"/>
        <n v="10.98649276587143"/>
        <n v="10.9950129482972"/>
        <n v="8.6197671100255437"/>
        <n v="8.5704498136838847"/>
        <n v="7.6523550106421867"/>
        <n v="8.8783131719138062"/>
        <n v="8.8883110904885001"/>
        <n v="9.9605985534065553"/>
        <n v="9.8587804647629156"/>
        <n v="8.7736270634238256"/>
        <n v="10.50904284237355"/>
        <n v="10.518561681428899"/>
        <n v="9.9560875321460767"/>
        <n v="9.865365295585601"/>
        <n v="8.7886288478097718"/>
        <n v="10.44463819883077"/>
        <n v="10.448369020816379"/>
        <n v="8.3787621515036541"/>
        <n v="8.2703988933760471"/>
        <n v="7.3450657593302227"/>
        <n v="15.46802303888224"/>
        <n v="15.39615954551331"/>
        <n v="13.753650446244199"/>
        <n v="15.824470496009241"/>
        <n v="15.837214397121461"/>
        <n v="10.174142851501211"/>
        <n v="10.106617089197311"/>
        <n v="9.0203852048348061"/>
        <n v="10.515372209328859"/>
        <n v="10.516790717989339"/>
        <n v="8.7380326681360678"/>
        <n v="8.662554749831413"/>
        <n v="7.7191069878634826"/>
        <n v="9.1216818693539246"/>
        <n v="9.1248647559970717"/>
        <n v="8.6253344093008213"/>
        <n v="8.5574447952440842"/>
        <n v="7.6313890095016674"/>
        <n v="9.2954023811104136"/>
        <n v="9.2515901083792293"/>
        <n v="8.2711488406681593"/>
        <n v="9.5243881659011578"/>
        <n v="9.5285413987625045"/>
        <n v="9.6955562313482986"/>
        <n v="9.6549050696316936"/>
        <n v="8.6358679769814195"/>
        <n v="9.9076661039399774"/>
        <n v="9.9115971673080558"/>
        <n v="7.4198217425337436"/>
        <n v="7.3744237093338354"/>
        <n v="6.5875062494971193"/>
        <n v="7.6566840371746201"/>
        <n v="7.6609756206273012"/>
        <n v="11.401613699099469"/>
        <n v="11.35464592160578"/>
        <n v="10.153095236962971"/>
        <n v="11.646867515881389"/>
        <n v="11.656028217948711"/>
        <n v="9.2600362131710305"/>
        <n v="9.2066764456864973"/>
        <n v="8.2220742816772621"/>
        <n v="9.5386879219237724"/>
        <n v="9.5493263601400109"/>
        <n v="10.816094045071431"/>
        <n v="9.1809438430323436"/>
        <n v="10.15647658257352"/>
        <n v="10.123585687614479"/>
        <n v="9.0610348152479325"/>
        <n v="10.32852877657418"/>
        <n v="10.331443096028661"/>
        <n v="7.8807420937589674"/>
        <n v="7.8431043273166194"/>
        <n v="7.0126730877636323"/>
        <n v="8.0775467098088232"/>
        <n v="8.0808215493479008"/>
        <n v="8.2808959439968532"/>
        <n v="8.2464192885690828"/>
        <n v="7.3773922240768934"/>
        <n v="8.4608246478476428"/>
        <n v="8.4638773178934539"/>
        <n v="10.274558869420231"/>
        <n v="10.20568082008621"/>
        <n v="9.1071670361415364"/>
        <n v="10.642042504288691"/>
        <n v="10.656389246307141"/>
        <n v="10.53316394635625"/>
        <n v="10.49784711873663"/>
        <n v="9.3950509060924823"/>
        <n v="10.717128861136819"/>
        <n v="10.71910058492197"/>
        <n v="8.5777305696818154"/>
        <n v="8.4889760486524715"/>
        <n v="7.5571413003094881"/>
        <n v="9.0556492829254545"/>
        <n v="9.0631073543993264"/>
        <n v="8.6575833077795838"/>
        <n v="8.6206807196912312"/>
        <n v="7.7114083149214414"/>
        <n v="8.9914558307774755"/>
        <n v="8.9961364593573414"/>
        <n v="13.99814097981009"/>
        <n v="13.923181229154491"/>
        <n v="12.43303115875127"/>
        <n v="14.369267912713321"/>
        <n v="14.382985973846431"/>
        <n v="9.1185036590048014"/>
        <n v="9.0893613376740152"/>
        <n v="8.1365751531879535"/>
        <n v="9.2702874050444848"/>
        <n v="9.2713807355073694"/>
        <n v="10.1040276297683"/>
        <n v="11.29666146854472"/>
        <n v="7.4964957381458621"/>
        <n v="8.3701716564847484"/>
        <n v="9.8740796362532635"/>
        <n v="11.030750575289179"/>
        <n v="9.6755550193191784"/>
        <n v="10.79987228759243"/>
        <n v="10.135692803347251"/>
        <n v="11.3165837044762"/>
        <n v="6.9746032449411413"/>
        <n v="7.7817812431406619"/>
        <n v="7.3733468573001604"/>
        <n v="8.2269487235984204"/>
        <n v="8.7635373924593694"/>
        <n v="9.7775658646204278"/>
        <n v="9.4724278478979702"/>
        <n v="10.566004459113181"/>
        <n v="7.6218819866486287"/>
        <n v="8.4997873601109468"/>
        <n v="8.1097693930124315"/>
        <n v="9.0524554433929172"/>
        <n v="9.9779124258432379"/>
        <n v="11.1466072985117"/>
        <n v="6.1042852350939052"/>
        <n v="6.8134268643303582"/>
        <n v="8.6966248246035196"/>
        <n v="9.7209742997323705"/>
        <n v="8.3316394547991521"/>
        <n v="9.2983500307602984"/>
        <n v="4.8294507505687969"/>
        <n v="5.3872521051443636"/>
        <n v="8.6561852774798762"/>
        <n v="9.6584279011873146"/>
        <n v="6.7504069081262701"/>
        <n v="7.5347192586454881"/>
        <n v="6.3261552968806249"/>
        <n v="7.0593214516977394"/>
        <n v="10.402793633088439"/>
        <n v="11.607980478405549"/>
        <n v="8.5561277118186325"/>
        <n v="9.558214247456986"/>
        <n v="7.741217959911765"/>
        <n v="8.6333371064583986"/>
        <n v="10.23952559293722"/>
        <n v="11.432440427698721"/>
        <n v="7.6890707984796673"/>
        <n v="8.5776294127826453"/>
        <n v="8.01095609965164"/>
        <n v="8.9373267966160981"/>
        <n v="5.1778945200886479"/>
        <n v="5.776357142244275"/>
        <n v="10.36052165439609"/>
        <n v="11.566446684220001"/>
        <n v="9.2154791227556352"/>
        <n v="10.282397423747939"/>
        <n v="9.6285777679498281"/>
        <n v="10.73781137562505"/>
        <n v="9.7004133665724499"/>
        <n v="10.829809219680509"/>
        <n v="14.919793478536761"/>
        <n v="16.650233187190128"/>
        <n v="8.2676899808898696"/>
        <n v="9.2196503239710008"/>
        <n v="5.9411359542387103"/>
        <n v="6.6240049659634694"/>
        <n v="9.9655146852057133"/>
        <n v="11.112238310097471"/>
        <n v="8.2681522141543944"/>
        <n v="9.2241851187800812"/>
        <n v="7.9715960852064223"/>
        <n v="8.8919732071969317"/>
        <n v="8.2474128168821821"/>
        <n v="9.2001547882820098"/>
        <n v="5.4810433441221544"/>
        <n v="6.1134655861626648"/>
        <n v="10.22118961672272"/>
        <n v="11.407706818792381"/>
        <n v="8.8177408789126179"/>
        <n v="9.8440473766440135"/>
        <n v="7.1492128403598674"/>
        <n v="7.9732811258066354"/>
        <n v="4.5308043970958476"/>
        <n v="5.0519848477466596"/>
        <n v="8.3476674019666071"/>
        <n v="9.310053711852575"/>
        <n v="6.3421076893814714"/>
        <n v="7.0740594003856012"/>
        <n v="4.6695974560423679"/>
        <n v="5.2068209198566224"/>
        <n v="8.5843497341380726"/>
        <n v="9.574581722754429"/>
        <n v="6.6545754753144477"/>
        <n v="7.4230951305347119"/>
        <n v="5.8746339751779644"/>
        <n v="6.5508364477924186"/>
        <n v="8.3634479861805389"/>
        <n v="9.3254176639134521"/>
        <n v="6.2449302449333786"/>
        <n v="6.9662323865686169"/>
        <n v="11.255123526994289"/>
        <n v="12.553854137742571"/>
        <n v="8.6841254281001703"/>
        <n v="9.6873137591011265"/>
        <n v="6.1775926714692551"/>
        <n v="6.8868329576293803"/>
        <n v="10.201971402436261"/>
        <n v="11.375066301763381"/>
        <n v="8.2721971436126331"/>
        <n v="9.2235797095436638"/>
        <n v="9.5726334924622503"/>
        <n v="10.677836745147911"/>
        <n v="5.1271586013232744"/>
        <n v="5.7144654211810177"/>
        <n v="7.1340368702624772"/>
        <n v="7.9532884969137436"/>
        <n v="8.7478876665783485"/>
        <n v="9.7547114155052839"/>
        <n v="8.9701758117032284"/>
        <n v="10.00666702956558"/>
        <n v="5.5783254989786517"/>
        <n v="6.2208692056567099"/>
        <n v="9.3637664427590401"/>
        <n v="10.444037891195331"/>
        <n v="7.3636805629928421"/>
        <n v="8.2170030455536534"/>
        <n v="6.939428951747197"/>
        <n v="7.7416052386059064"/>
        <n v="11.016067287955011"/>
        <n v="12.29026426531372"/>
        <n v="9.1102889186014089"/>
        <n v="10.16655562277189"/>
        <n v="8.3870259541530174"/>
        <n v="9.3532000703184437"/>
        <n v="5.8814743230121573"/>
        <n v="6.5579776495751014"/>
        <n v="9.6669152667925449"/>
        <n v="10.78114633511373"/>
        <n v="7.6274286459041738"/>
        <n v="8.5078083639070048"/>
        <n v="7.5116398006306397"/>
        <n v="8.3756500687619226"/>
        <n v="6.7702227634607484"/>
        <n v="7.5521181273994049"/>
        <n v="8.0210192769599846"/>
        <n v="8.9451792255367586"/>
        <n v="8.6644130178054226"/>
        <n v="9.6598616635667192"/>
        <n v="8.4346820137692706"/>
        <n v="9.4125263924388953"/>
        <n v="10.01534358299447"/>
        <n v="11.17996524737365"/>
        <n v="5.2464945745864187"/>
        <n v="5.8480151675284668"/>
        <n v="7.2533728435256224"/>
        <n v="8.0868382432611909"/>
        <n v="8.6860636387449457"/>
        <n v="9.6878213768389152"/>
        <n v="8.8850220592336626"/>
        <n v="9.9105328612996857"/>
        <n v="6.2299180925320101"/>
        <n v="6.9470826866750102"/>
        <n v="10.3250224063127"/>
        <n v="11.5235635420149"/>
        <n v="8.9215736685025906"/>
        <n v="9.9599040998665274"/>
        <n v="7.8636803938983917"/>
        <n v="8.7691292954486197"/>
        <n v="5.2796791455057033"/>
        <n v="5.885601948259005"/>
        <n v="9.0651200892860917"/>
        <n v="10.108770633797629"/>
        <n v="7.0565752429199948"/>
        <n v="7.8699075700275838"/>
        <n v="5.4184722044522218"/>
        <n v="6.0404380203689652"/>
        <n v="9.2219589764895495"/>
        <n v="10.28495979577211"/>
        <n v="7.2921847176659256"/>
        <n v="8.1334732035523878"/>
        <n v="6.6235087235878201"/>
        <n v="7.384453548304764"/>
        <n v="9.011437230388692"/>
        <n v="10.058585207119989"/>
        <n v="9.073927514183902"/>
        <n v="10.11611040542914"/>
        <n v="6.6968719752296426"/>
        <n v="7.471063945696133"/>
        <n v="11.70706525729056"/>
        <n v="13.058685696870089"/>
        <n v="9.1360671583964326"/>
        <n v="10.19214531822864"/>
        <n v="6.8152019138207356"/>
        <n v="7.5972110306470571"/>
        <n v="10.839580644787739"/>
        <n v="12.08544437478106"/>
        <n v="8.9098063859641137"/>
        <n v="9.9339577825613397"/>
        <n v="9.6663469563367279"/>
        <n v="10.78240923481644"/>
        <n v="13.569973749372449"/>
        <n v="15.142371710090121"/>
        <n v="5.7729665955645144"/>
        <n v="6.4343283850410762"/>
        <n v="7.779844864503719"/>
        <n v="8.6731514607738021"/>
        <n v="9.458455583116308"/>
        <n v="10.54952788388827"/>
        <n v="9.7940213487585712"/>
        <n v="10.92068451395251"/>
        <n v="8.1632323941839982"/>
        <n v="9.1018635497802229"/>
        <n v="5.5828279695392089"/>
        <n v="6.2227103921773947"/>
        <n v="9.3682689133195964"/>
        <n v="10.44587907771602"/>
        <n v="7.3391005296467542"/>
        <n v="8.1842513644418702"/>
        <n v="5.7216210284857274"/>
        <n v="6.3775464642873576"/>
        <n v="9.5070619722661149"/>
        <n v="10.60071514982598"/>
        <n v="7.5286414348964712"/>
        <n v="8.3963011952183013"/>
        <n v="6.9266575476213266"/>
        <n v="7.7215619922231546"/>
        <n v="8.9032376922880907"/>
        <n v="9.9351704909601857"/>
        <n v="4.7713820814594214"/>
        <n v="5.3160657258713506"/>
        <n v="8.5568230252398081"/>
        <n v="9.5392344114099767"/>
        <n v="6.5173364043514352"/>
        <n v="7.2658964402032549"/>
        <n v="6.9208240788627693"/>
        <n v="7.7176095860136833"/>
        <n v="7.7223729234870362"/>
        <n v="8.6099119681390519"/>
        <n v="6.2903909458489116"/>
        <n v="7.0132228060859214"/>
        <n v="7.8655783521523581"/>
        <n v="8.7707281296907205"/>
        <n v="5.873195234158791"/>
        <n v="6.5441319410049266"/>
        <n v="10.029044226685111"/>
        <n v="11.17955035603174"/>
        <n v="7.8756028697943874"/>
        <n v="8.7789188007162551"/>
        <n v="9.2013374445643432"/>
        <n v="10.261787886617061"/>
        <n v="11.17571156263509"/>
        <n v="12.463602032223269"/>
        <n v="8.1519457307382233"/>
        <n v="9.0900595711742369"/>
        <n v="9.5813514839993505"/>
        <n v="10.681717618937011"/>
        <n v="10.28157190630394"/>
        <n v="7.6712125870422243"/>
        <n v="7.5687647739813562"/>
        <n v="10.15295297768118"/>
        <n v="9.989963779084011"/>
        <n v="9.8325057488418643"/>
        <n v="9.7398071491038625"/>
        <n v="10.214666515616029"/>
        <n v="7.4648833157292298"/>
        <n v="7.4118183221011442"/>
        <n v="9.5132810167608213"/>
        <n v="9.4892882356872832"/>
        <n v="8.295979295548312"/>
        <n v="8.1868222319819566"/>
        <n v="10.297316407666321"/>
        <n v="10.11080572795036"/>
        <n v="6.2691742476650667"/>
        <n v="6.1723007853558762"/>
        <n v="9.0840906253796998"/>
        <n v="8.8548337277916147"/>
        <n v="8.4867131998215122"/>
        <n v="8.3957646750374693"/>
        <n v="4.9383131582943154"/>
        <n v="4.8746432177768959"/>
        <n v="8.7986861633732829"/>
        <n v="8.7152508686926353"/>
        <n v="6.9129434572325792"/>
        <n v="6.8176662698205206"/>
        <n v="6.4599081519382668"/>
        <n v="6.3812432284113889"/>
        <n v="10.549371866693811"/>
        <n v="10.46317968096379"/>
        <n v="8.8377391908365812"/>
        <n v="8.6732278888304553"/>
        <n v="10.46928673439986"/>
        <n v="10.33550846448238"/>
        <n v="8.127509856715271"/>
        <n v="8.059909373273328"/>
        <n v="5.3927076563682226"/>
        <n v="5.2370824626742056"/>
        <n v="10.605925453499299"/>
        <n v="10.45992386429147"/>
        <n v="9.6739159042165248"/>
        <n v="9.6474862437191398"/>
        <n v="9.9198617765432058"/>
        <n v="9.7899164914789942"/>
        <n v="15.10557110919909"/>
        <n v="14.994480617854389"/>
        <n v="6.000111374869042"/>
        <n v="5.9658306267146699"/>
        <n v="10.006189553730479"/>
        <n v="9.9825918589850868"/>
        <n v="8.3779206081654607"/>
        <n v="8.3130689705915355"/>
        <n v="8.3430488223205934"/>
        <n v="8.2875430007426836"/>
        <n v="5.5709488680392854"/>
        <n v="5.5184037142669702"/>
        <n v="10.39964693661835"/>
        <n v="10.29591430932215"/>
        <n v="9.0097095175701174"/>
        <n v="8.8979306253624735"/>
        <n v="4.7530881758850363"/>
        <n v="4.7043394547508086"/>
        <n v="8.6753224718345514"/>
        <n v="8.6226486160086342"/>
        <n v="6.7505061249606069"/>
        <n v="6.6948863369335054"/>
        <n v="5.9558773544879893"/>
        <n v="5.9084932899421059"/>
        <n v="6.2156503404743626"/>
        <n v="6.1934642541840246"/>
        <n v="10.221728519335811"/>
        <n v="10.210225486454441"/>
        <n v="8.2969121724618606"/>
        <n v="8.2824632073793136"/>
        <n v="9.6588427685001363"/>
        <n v="9.608513982611548"/>
        <n v="8.8018662339434623"/>
        <n v="8.7707578812281817"/>
        <n v="9.111479908327599"/>
        <n v="9.0256993068294449"/>
        <n v="5.699138514301775"/>
        <n v="5.6284594320852133"/>
        <n v="9.4889357357907453"/>
        <n v="9.4157888825045806"/>
        <n v="7.5377101657386616"/>
        <n v="7.4357237278211192"/>
        <n v="7.0846748604443537"/>
        <n v="6.9993006864119884"/>
        <n v="11.174138575199891"/>
        <n v="11.08123713896439"/>
        <n v="9.2883958690591868"/>
        <n v="9.1836525400922753"/>
        <n v="5.9790155255293893"/>
        <n v="5.9218903322975009"/>
        <n v="9.7688127470183588"/>
        <n v="9.7092197827168683"/>
        <n v="7.7426492739887962"/>
        <n v="7.6752251209792419"/>
        <n v="6.923385238239316"/>
        <n v="6.8336194423772314"/>
        <n v="8.1275777604375001"/>
        <n v="8.0653146966543776"/>
        <n v="8.6273105876262814"/>
        <n v="8.5148953201719699"/>
        <n v="10.261017795907559"/>
        <n v="10.115862809557751"/>
        <n v="9.3485878447009547"/>
        <n v="9.0056753633066329"/>
        <n v="8.9356340519148674"/>
        <n v="6.3317742240467449"/>
        <n v="6.2722199285752893"/>
        <n v="10.5440103666035"/>
        <n v="10.416756258188499"/>
        <n v="9.1540729475552638"/>
        <n v="9.0187725742288194"/>
        <n v="5.5139135318924968"/>
        <n v="5.458155669059126"/>
        <n v="9.3379490128205909"/>
        <n v="9.2707396671808198"/>
        <n v="7.4131326659466463"/>
        <n v="7.3429773881056892"/>
        <n v="6.769509251388798"/>
        <n v="6.6806851104973761"/>
        <n v="9.2631513529074603"/>
        <n v="9.1128749684571773"/>
        <n v="6.8782768814604029"/>
        <n v="6.8415553053562101"/>
        <n v="10.88435506032185"/>
        <n v="10.85831653762663"/>
        <n v="8.9595387134479036"/>
        <n v="8.9305542585514992"/>
        <n v="9.7936350414107469"/>
        <n v="9.7193307436185474"/>
        <n v="13.762797008607251"/>
        <n v="13.647431722020089"/>
        <n v="9.5101080389726445"/>
        <n v="9.862711103158361"/>
        <n v="9.8229229308887831"/>
        <n v="5.7937905431201093"/>
        <n v="5.7515865692714128"/>
        <n v="9.5835877646090779"/>
        <n v="9.538916019690781"/>
        <n v="7.6286716315519696"/>
        <n v="7.5706110155750466"/>
        <n v="6.9965797217230632"/>
        <n v="6.9557404044627109"/>
        <n v="9.0844331497737514"/>
        <n v="8.9791784190685995"/>
        <n v="6.3968314346871864"/>
        <n v="6.3345838491991451"/>
        <n v="7.9609452810659276"/>
        <n v="7.9057166308409927"/>
        <n v="8.2476587219187145"/>
        <n v="8.1917512000331012"/>
        <n v="9.6200715588370223"/>
        <n v="9.5975693598446608"/>
        <n v="13.095210428038371"/>
        <n v="12.99153255088407"/>
        <n v="14.13986374214385"/>
        <n v="14.029545181253919"/>
        <n v="10.721619632088011"/>
        <n v="10.61505629674544"/>
        <n v="8.4060242276320523"/>
        <n v="8.3353499024935989"/>
        <n v="9.5960595654695879"/>
        <n v="9.4136008974267682"/>
        <n v="9.6731756330603176"/>
        <n v="9.5956028769879218"/>
        <n v="14.27516504545938"/>
        <n v="14.36087203412794"/>
        <n v="14.373398052031231"/>
        <n v="14.18790873494671"/>
        <n v="14.2863606147856"/>
        <n v="14.214468267700379"/>
        <n v="9.8006860033230954"/>
        <n v="9.9187373716410079"/>
        <n v="9.9380523806214285"/>
        <n v="9.6777880115917441"/>
        <n v="9.8147086379370059"/>
        <n v="9.7150115258543508"/>
        <n v="13.434903979868739"/>
        <n v="13.51495589176621"/>
        <n v="13.526431521614651"/>
        <n v="13.34818623288411"/>
        <n v="13.445857047992529"/>
        <n v="13.37456621282498"/>
        <n v="9.9602443167173931"/>
        <n v="10.217648358291759"/>
        <n v="10.25895977346485"/>
        <n v="9.6855749414546413"/>
        <n v="9.9913547664848004"/>
        <n v="9.769352715321272"/>
        <n v="9.3223719718814522"/>
        <n v="12.04400731360489"/>
        <n v="9.5885036694545605"/>
        <n v="9.2189403377432058"/>
        <n v="9.4590013536084676"/>
        <n v="12.20362166715633"/>
        <n v="15.77444600924168"/>
        <n v="12.55813768955168"/>
        <n v="12.05422983150083"/>
        <n v="12.405029198226559"/>
        <n v="10.026796682496"/>
        <n v="12.952374176540809"/>
        <n v="10.310127346383259"/>
        <n v="9.9161263188355413"/>
        <n v="10.173057402099611"/>
        <n v="12.47303178213625"/>
        <n v="16.031005031629569"/>
        <n v="12.879893342839861"/>
        <n v="12.301241124052851"/>
        <n v="12.70408393930663"/>
        <n v="7.4939004827415632"/>
        <n v="9.609477596770855"/>
        <n v="7.7691996795638936"/>
        <n v="7.3804101989269473"/>
        <n v="7.6503208648061074"/>
        <n v="13.02353741014667"/>
        <n v="16.573597886453019"/>
        <n v="12.79076037510349"/>
        <n v="11.50182700706419"/>
        <n v="14.396273731761889"/>
        <n v="11.243380621318259"/>
        <n v="10.130239387490381"/>
        <n v="13.17625736616613"/>
        <n v="10.36618441490875"/>
        <n v="10.03913998636402"/>
        <n v="10.24990687482441"/>
        <n v="5.897722339206279"/>
        <n v="7.6125832443125994"/>
        <n v="6.0590617358241428"/>
        <n v="5.8339143952051629"/>
        <n v="5.980885523049615"/>
        <n v="10.60063582288668"/>
        <n v="13.827971605506409"/>
        <n v="10.822710703588349"/>
        <n v="10.514781257687689"/>
        <n v="10.71279669131375"/>
        <n v="8.4256285928862127"/>
        <n v="10.861891647522951"/>
        <n v="8.6736620556464832"/>
        <n v="8.3293278197392571"/>
        <n v="8.5525313394106846"/>
        <n v="7.5779415203636296"/>
        <n v="9.8333607863961738"/>
        <n v="7.778523414348971"/>
        <n v="7.4949060458833623"/>
        <n v="7.6924087624339466"/>
        <n v="12.529573487452881"/>
        <n v="16.323929444810421"/>
        <n v="12.87241691429713"/>
        <n v="12.384428858955459"/>
        <n v="12.72480692782359"/>
        <n v="10.7676367980399"/>
        <n v="13.82826952648478"/>
        <n v="11.12612669878245"/>
        <n v="10.616151208525819"/>
        <n v="10.97198951151729"/>
        <n v="12.47253039313421"/>
        <n v="16.184945467669749"/>
        <n v="12.765270993055349"/>
        <n v="12.35725645883995"/>
        <n v="12.61840972690978"/>
        <n v="6.97991082917593"/>
        <n v="8.5836354611343282"/>
        <n v="7.4255820299209638"/>
        <n v="6.8108986853880573"/>
        <n v="7.2057687249279354"/>
        <n v="13.37140976054333"/>
        <n v="17.217228666146418"/>
        <n v="13.82788636248752"/>
        <n v="13.207712469049699"/>
        <n v="13.595320871593479"/>
        <n v="11.38931508431433"/>
        <n v="14.729040781878361"/>
        <n v="11.247198712522129"/>
        <n v="17.725440485228269"/>
        <n v="23.351255310659699"/>
        <n v="17.604731868634651"/>
        <n v="17.8983483577308"/>
        <n v="6.5304766525209619"/>
        <n v="8.5053157614332449"/>
        <n v="6.788334520259399"/>
        <n v="6.4750132334532342"/>
        <n v="6.6590745617203346"/>
        <n v="12.52907209845084"/>
        <n v="16.374918726733931"/>
        <n v="12.757794564512629"/>
        <n v="12.440444193742559"/>
        <n v="12.639132715426729"/>
        <n v="10.767135409037859"/>
        <n v="13.98220996252496"/>
        <n v="11.01150434899796"/>
        <n v="10.67216654331293"/>
        <n v="10.88631529912043"/>
        <n v="7.0529060033030291"/>
        <n v="9.2268329493313814"/>
        <n v="7.1765440151082904"/>
        <n v="7.0047138736546284"/>
        <n v="7.1141224622633246"/>
        <n v="11.07545138121473"/>
        <n v="14.65806633093454"/>
        <n v="11.19838079021797"/>
        <n v="11.020392279933001"/>
        <n v="11.149047420230289"/>
        <n v="10.83466409810493"/>
        <n v="14.084624229102049"/>
        <n v="11.08780809183744"/>
        <n v="10.736325967456359"/>
        <n v="10.963962923315551"/>
        <n v="6.7496886732749637"/>
        <n v="8.7226905459480832"/>
        <n v="6.9285283990536657"/>
        <n v="6.6778909989573476"/>
        <n v="6.8441312189608681"/>
        <n v="11.30506053350123"/>
        <n v="14.73633846844233"/>
        <n v="11.544334380517039"/>
        <n v="11.211967238780019"/>
        <n v="11.42685273980489"/>
        <n v="9.1300533035007589"/>
        <n v="11.77025851045887"/>
        <n v="9.3952857325751751"/>
        <n v="9.0265138008315908"/>
        <n v="9.2665873879018239"/>
        <n v="8.2823662309781785"/>
        <n v="10.741727649332089"/>
        <n v="8.5001470912776682"/>
        <n v="8.1920920269756952"/>
        <n v="8.4064648109250886"/>
        <n v="13.139127907533609"/>
        <n v="17.232296307746338"/>
        <n v="13.38182269618054"/>
        <n v="13.03935379395492"/>
        <n v="13.275938136423809"/>
        <n v="11.037046913019809"/>
        <n v="14.26621634976288"/>
        <n v="11.44788235207063"/>
        <n v="10.86316250107784"/>
        <n v="11.27104425259736"/>
        <n v="14.94340733614672"/>
        <n v="15.85462735371236"/>
        <n v="12.653962479328641"/>
        <n v="6.9726892713138042"/>
        <n v="9.0889776863720062"/>
        <n v="7.1167514436803376"/>
        <n v="6.914926164335256"/>
        <n v="7.0488010228691751"/>
        <n v="11.44218116488071"/>
        <n v="15.07440260261019"/>
        <n v="11.60039144904253"/>
        <n v="11.382410711879359"/>
        <n v="11.51902799422013"/>
        <n v="9.2334960084951412"/>
        <n v="11.994141700084191"/>
        <n v="9.451342801100667"/>
        <n v="9.1495274683600734"/>
        <n v="9.3434368606266212"/>
        <n v="7.7216383169103047"/>
        <n v="9.9496333003071804"/>
        <n v="7.947669961255964"/>
        <n v="7.6316457093447632"/>
        <n v="7.8402738569843367"/>
        <n v="9.7038924438914407"/>
        <n v="12.6523762474405"/>
        <n v="9.9078690897802666"/>
        <n v="9.6251687396837387"/>
        <n v="9.8063266771159672"/>
        <n v="9.459729958000306"/>
        <n v="12.24183247817038"/>
        <n v="9.7061270349089064"/>
        <n v="9.3511079142391473"/>
        <n v="9.6040978926305396"/>
        <n v="11.76236806692264"/>
        <n v="15.182221165690009"/>
        <n v="12.13528985104727"/>
        <n v="11.612031660732431"/>
        <n v="11.971904069669421"/>
        <n v="7.3785847315967477"/>
        <n v="9.6154230630687252"/>
        <n v="7.5293689448047481"/>
        <n v="7.3189898372054163"/>
        <n v="7.4557164681297952"/>
        <n v="12.798482213430759"/>
        <n v="16.631477749121821"/>
        <n v="13.079550217800801"/>
        <n v="12.68745548629458"/>
        <n v="12.9381874565068"/>
        <n v="11.036545524017781"/>
        <n v="14.23876898491284"/>
        <n v="11.33326000228613"/>
        <n v="10.919177835864939"/>
        <n v="11.185370040200491"/>
        <n v="7.904872337371712"/>
        <n v="10.33694025096686"/>
        <n v="8.0460106783378151"/>
        <n v="7.848690477406814"/>
        <n v="7.9773681581745786"/>
        <n v="11.760761899000419"/>
        <n v="15.031317055086721"/>
        <n v="12.22633154065972"/>
        <n v="11.593603670566621"/>
        <n v="11.990252795647811"/>
        <n v="11.248899023170139"/>
        <n v="14.80311741914762"/>
        <n v="11.415924917341311"/>
        <n v="11.17575823721856"/>
        <n v="11.346796170167901"/>
        <n v="16.114792623685361"/>
        <n v="21.16534369959999"/>
        <n v="15.990623070151569"/>
        <n v="16.293280281785119"/>
        <n v="8.1278729354105543"/>
        <n v="10.703227391390779"/>
        <n v="8.2342337229644862"/>
        <n v="8.0857256427847197"/>
        <n v="8.1820379620828838"/>
        <n v="11.09308722933441"/>
        <n v="14.42874224397703"/>
        <n v="11.32578357374341"/>
        <n v="11.00236557076755"/>
        <n v="11.206093028717451"/>
        <n v="8.973097334126745"/>
        <n v="9.0338331710934074"/>
        <n v="8.9794934783982185"/>
        <n v="8.9259652042854611"/>
        <n v="8.8545981400155451"/>
        <n v="8.9456890302936252"/>
        <n v="6.149008502065417"/>
        <n v="6.2327221436732234"/>
        <n v="6.1585383514418748"/>
        <n v="6.0833417298068024"/>
        <n v="5.9837605885963452"/>
        <n v="6.1101273870009827"/>
        <n v="8.451066355558396"/>
        <n v="8.5103734127760902"/>
        <n v="8.4574472237404343"/>
        <n v="8.4043592268193468"/>
        <n v="8.3338871207219398"/>
        <n v="8.4238460547329872"/>
        <n v="11.160391842586231"/>
        <n v="11.216853790856661"/>
        <n v="13.890382095984741"/>
        <n v="7.0886937543160702"/>
        <n v="7.14208368727585"/>
        <n v="8.8251926847135564"/>
        <n v="9.7187159523903688"/>
        <n v="9.7794267226849829"/>
        <n v="12.09816246157466"/>
        <n v="10.68711242514448"/>
        <n v="12.28699863224645"/>
        <n v="10.669530979808711"/>
        <n v="10.679451009325099"/>
        <n v="10.443033135781031"/>
        <n v="10.63913940894205"/>
        <n v="12.06388913634744"/>
        <n v="13.787933551024549"/>
        <n v="12.054817156132099"/>
        <n v="12.06238152306975"/>
        <n v="11.92303071298592"/>
        <n v="12.03613392050225"/>
        <n v="9.3988572810404882"/>
        <n v="10.76311243023264"/>
        <n v="9.3923705154379036"/>
        <n v="9.3992630022929617"/>
        <n v="9.291624441968148"/>
        <n v="9.3783464127842713"/>
        <n v="10.11018529273321"/>
        <n v="11.57473686666046"/>
        <n v="10.10123037105989"/>
        <n v="10.107790204057951"/>
        <n v="9.9761599473574627"/>
        <n v="10.084401094757821"/>
        <n v="7.862054632497566"/>
        <n v="9.1040329453227891"/>
        <n v="7.8383785817335418"/>
        <n v="7.8478871907459489"/>
        <n v="7.5543865580263878"/>
        <n v="7.8016391547747466"/>
        <n v="10.56764988735263"/>
        <n v="12.146325462546461"/>
        <n v="10.54845291096183"/>
        <n v="10.55819766321158"/>
        <n v="10.306553091123901"/>
        <n v="10.51640351662876"/>
        <n v="7.6659756282093152"/>
        <n v="8.7856264604111693"/>
        <n v="7.657315117576541"/>
        <n v="7.6622330604680586"/>
        <n v="7.5451581998742032"/>
        <n v="7.6425415345376351"/>
        <n v="10.679351256751289"/>
        <n v="12.219454914320069"/>
        <n v="10.67010241338984"/>
        <n v="10.678371469961499"/>
        <n v="10.53483991724765"/>
        <n v="10.65112494099712"/>
        <n v="7.2728498489166622"/>
        <n v="8.3642935428218088"/>
        <n v="7.2600864563102334"/>
        <n v="7.2663909896453109"/>
        <n v="7.0982803445801954"/>
        <n v="7.2392759698687561"/>
        <n v="9.6113152045478216"/>
        <n v="11.000378243053049"/>
        <n v="9.6026943516749412"/>
        <n v="9.6093257308078588"/>
        <n v="9.4810234593813281"/>
        <n v="9.586352556159607"/>
        <n v="9.3411240055205838"/>
        <n v="9.3112317150181152"/>
        <n v="6.4816643037581541"/>
        <n v="6.4407559825929699"/>
        <n v="8.8444048922854854"/>
        <n v="8.8158399862628585"/>
        <n v="7.6835583969765651"/>
        <n v="7.9675295169011564"/>
        <n v="7.7628141236188171"/>
        <n v="7.6196880267390803"/>
        <n v="8.00878291901358"/>
        <n v="7.9654422467339234"/>
        <n v="7.9487639857756713"/>
        <n v="7.998529507938601"/>
        <n v="7.5920988295479326"/>
        <n v="10.622788541838331"/>
        <n v="7.7608771948769846"/>
        <n v="10.22504402623918"/>
        <n v="10.32304160234456"/>
        <n v="10.26061398717265"/>
        <n v="10.214688168733151"/>
        <n v="10.342997746252131"/>
        <n v="10.31837085695145"/>
        <n v="10.315888296925671"/>
        <n v="10.337179323912279"/>
        <n v="10.210108092006569"/>
        <n v="14.230342915798991"/>
        <n v="10.2585271936283"/>
        <n v="10.644186123125181"/>
        <n v="10.710633206507749"/>
        <n v="12.04924066458587"/>
        <n v="12.083942858114719"/>
        <n v="9.3911756801679154"/>
        <n v="9.4251356673883411"/>
        <n v="10.09202806250927"/>
        <n v="10.130399798294251"/>
        <n v="7.7932215044661799"/>
        <n v="7.8778070454052713"/>
        <n v="10.51839760143752"/>
        <n v="10.585769201152459"/>
        <n v="7.6444791774710854"/>
        <n v="7.679108104754178"/>
        <n v="10.665629456766609"/>
        <n v="10.70356080362208"/>
        <n v="6.5375401298602354"/>
        <n v="6.5829827515008352"/>
        <n v="8.8940319526733589"/>
        <n v="8.9261705819983348"/>
        <n v="7.2383925122015906"/>
        <n v="7.2882468824067477"/>
        <n v="9.5948843350147186"/>
        <n v="9.6314347129042446"/>
        <n v="17.21066957883648"/>
        <n v="16.24280899197354"/>
        <n v="13.32403998209417"/>
        <n v="12.761345662508409"/>
        <n v="16.999293573819159"/>
        <n v="11.757792810852269"/>
        <n v="15.767087125833321"/>
        <n v="10.46207311702012"/>
        <n v="11.93395773674288"/>
        <n v="9.3002610086005735"/>
        <n v="9.9868749602035471"/>
        <n v="7.5784314025689223"/>
        <n v="10.327266417126619"/>
        <n v="7.5547311574517737"/>
        <n v="10.54645536399401"/>
        <n v="6.4256381063250849"/>
        <n v="8.8050797704919912"/>
        <n v="7.1122520579280604"/>
        <n v="9.4916937220949631"/>
        <n v="9.2592575466388958"/>
        <n v="10.630657335421599"/>
        <n v="8.888880253844814"/>
        <n v="9.1298737629865983"/>
        <n v="9.3845816641008497"/>
        <n v="8.4473790002444922"/>
        <n v="10.646793832097821"/>
        <n v="12.054158601962291"/>
        <n v="9.3990583743333183"/>
        <n v="10.096551986696189"/>
        <n v="7.7899937913287314"/>
        <n v="10.51869418538767"/>
        <n v="7.6461668301140664"/>
        <n v="10.67228108094587"/>
        <n v="6.5417120652139422"/>
        <n v="8.9022726707925592"/>
        <n v="7.2392056775768134"/>
        <n v="9.5997662831554269"/>
        <n v="15.716335280471901"/>
        <n v="15.82813672834015"/>
        <n v="17.835353013928589"/>
        <n v="17.89457928321524"/>
        <n v="13.89191230557236"/>
        <n v="13.940106345855201"/>
        <n v="14.91263145288767"/>
        <n v="14.97330341469431"/>
        <n v="11.44720163365162"/>
        <n v="11.59291046724738"/>
        <n v="15.513415396146449"/>
        <n v="15.63200153592666"/>
        <n v="11.28105534711106"/>
        <n v="11.337301315967361"/>
        <n v="15.770314784539771"/>
        <n v="15.83208014149451"/>
        <n v="9.6283970234537311"/>
        <n v="9.6982053025872954"/>
        <n v="13.14571551970101"/>
        <n v="13.191443996553989"/>
        <n v="10.64911617076905"/>
        <n v="10.73140237142642"/>
        <n v="14.16643466701632"/>
        <n v="14.22464106539312"/>
        <n v="11.722961735967081"/>
        <n v="10.59815473945112"/>
        <n v="11.62349008805781"/>
        <n v="11.707337081695229"/>
        <n v="11.771655772148261"/>
        <n v="11.73476090852647"/>
        <n v="11.78380828118067"/>
        <n v="12.810900748356209"/>
        <n v="16.675041067046578"/>
        <n v="13.97150516289831"/>
        <n v="13.553596445305679"/>
        <n v="17.63659055411112"/>
        <n v="14.78051052143508"/>
        <n v="12.710874618731401"/>
        <n v="16.528902938322641"/>
        <n v="13.858426391198689"/>
        <n v="8.5893625553564625"/>
        <n v="11.153288291359519"/>
        <n v="9.3610091015549592"/>
        <n v="11.8522979425206"/>
        <n v="15.41785006381874"/>
        <n v="12.92350005116106"/>
        <n v="9.6399100049060031"/>
        <n v="12.479000577704531"/>
        <n v="10.498133139877909"/>
        <n v="11.824582512442319"/>
        <n v="15.369811205837831"/>
        <n v="12.890072979403021"/>
        <m/>
      </sharedItems>
    </cacheField>
    <cacheField name="Control" numFmtId="0">
      <sharedItems containsString="0" containsBlank="1" containsNumber="1" containsInteger="1" minValue="0" maxValue="1" count="3">
        <n v="0"/>
        <n v="1"/>
        <m/>
      </sharedItems>
    </cacheField>
    <cacheField name="Canasta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brahi" refreshedDate="45496.607737268518" createdVersion="8" refreshedVersion="8" minRefreshableVersion="3" recordCount="269" xr:uid="{2E1AE5E4-384C-4111-A2F5-63845050C91F}">
  <cacheSource type="worksheet">
    <worksheetSource ref="A1:CD1048576" sheet="UFH_Aplicable" r:id="rId2"/>
  </cacheSource>
  <cacheFields count="82">
    <cacheField name="OBJECTID *" numFmtId="0">
      <sharedItems containsString="0" containsBlank="1" containsNumber="1" containsInteger="1" minValue="1" maxValue="178"/>
    </cacheField>
    <cacheField name="Shape *" numFmtId="0">
      <sharedItems containsBlank="1"/>
    </cacheField>
    <cacheField name="FID_UFH_Urumita" numFmtId="0">
      <sharedItems containsString="0" containsBlank="1" containsNumber="1" containsInteger="1" minValue="1" maxValue="93"/>
    </cacheField>
    <cacheField name="municipio" numFmtId="0">
      <sharedItems containsBlank="1"/>
    </cacheField>
    <cacheField name="departamen" numFmtId="0">
      <sharedItems containsBlank="1"/>
    </cacheField>
    <cacheField name="cod_depart" numFmtId="0">
      <sharedItems containsString="0" containsBlank="1" containsNumber="1" containsInteger="1" minValue="20" maxValue="44"/>
    </cacheField>
    <cacheField name="cod_dane_mpio" numFmtId="0">
      <sharedItems containsString="0" containsBlank="1" containsNumber="1" containsInteger="1" minValue="20001" maxValue="44874"/>
    </cacheField>
    <cacheField name="etp_ppt" numFmtId="0">
      <sharedItems containsDate="1" containsBlank="1" containsMixedTypes="1" minDate="2024-02-01T00:00:00" maxDate="2024-02-02T00:00:00"/>
    </cacheField>
    <cacheField name="temp_med" numFmtId="0">
      <sharedItems containsDate="1" containsBlank="1" containsMixedTypes="1" minDate="2018-12-01T00:00:00" maxDate="2018-12-02T00:00:00"/>
    </cacheField>
    <cacheField name="alt_msnm" numFmtId="0">
      <sharedItems containsBlank="1"/>
    </cacheField>
    <cacheField name="uc_suelo" numFmtId="0">
      <sharedItems containsBlank="1"/>
    </cacheField>
    <cacheField name="s_uc_fase" numFmtId="0">
      <sharedItems containsBlank="1"/>
    </cacheField>
    <cacheField name="s_uc" numFmtId="0">
      <sharedItems containsBlank="1"/>
    </cacheField>
    <cacheField name="pendiente" numFmtId="0">
      <sharedItems containsBlank="1"/>
    </cacheField>
    <cacheField name="taxonomia" numFmtId="0">
      <sharedItems containsBlank="1"/>
    </cacheField>
    <cacheField name="perfil" numFmtId="0">
      <sharedItems containsBlank="1"/>
    </cacheField>
    <cacheField name="textura" numFmtId="0">
      <sharedItems containsBlank="1"/>
    </cacheField>
    <cacheField name="ph" numFmtId="0">
      <sharedItems containsString="0" containsBlank="1" containsNumber="1" minValue="0" maxValue="7.9"/>
    </cacheField>
    <cacheField name="cic" numFmtId="0">
      <sharedItems containsString="0" containsBlank="1" containsNumber="1" minValue="0" maxValue="76"/>
    </cacheField>
    <cacheField name="co" numFmtId="0">
      <sharedItems containsString="0" containsBlank="1" containsNumber="1" minValue="0" maxValue="7"/>
    </cacheField>
    <cacheField name="ce" numFmtId="0">
      <sharedItems containsString="0" containsBlank="1" containsNumber="1" containsInteger="1" minValue="0" maxValue="0"/>
    </cacheField>
    <cacheField name="sb" numFmtId="0">
      <sharedItems containsString="0" containsBlank="1" containsNumber="1" minValue="0" maxValue="100"/>
    </cacheField>
    <cacheField name="sat_alum" numFmtId="0">
      <sharedItems containsString="0" containsBlank="1" containsNumber="1" minValue="0" maxValue="3.4"/>
    </cacheField>
    <cacheField name="profundi" numFmtId="0">
      <sharedItems containsBlank="1"/>
    </cacheField>
    <cacheField name="humedad" numFmtId="0">
      <sharedItems containsBlank="1"/>
    </cacheField>
    <cacheField name="inund" numFmtId="0">
      <sharedItems containsBlank="1"/>
    </cacheField>
    <cacheField name="drenaje" numFmtId="0">
      <sharedItems containsBlank="1"/>
    </cacheField>
    <cacheField name="salinidad" numFmtId="0">
      <sharedItems containsBlank="1"/>
    </cacheField>
    <cacheField name="pedrego" numFmtId="0">
      <sharedItems containsBlank="1"/>
    </cacheField>
    <cacheField name="distri_adt" numFmtId="0">
      <sharedItems containsString="0" containsBlank="1" containsNumber="1" containsInteger="1" minValue="0" maxValue="0"/>
    </cacheField>
    <cacheField name="sue_no_sue" numFmtId="0">
      <sharedItems containsBlank="1"/>
    </cacheField>
    <cacheField name="p_idh" numFmtId="0">
      <sharedItems containsString="0" containsBlank="1" containsNumber="1" containsInteger="1" minValue="-8" maxValue="10"/>
    </cacheField>
    <cacheField name="p_temp" numFmtId="0">
      <sharedItems containsString="0" containsBlank="1" containsNumber="1" containsInteger="1" minValue="0" maxValue="0"/>
    </cacheField>
    <cacheField name="rango_pend" numFmtId="0">
      <sharedItems containsDate="1" containsBlank="1" containsMixedTypes="1" minDate="2024-03-01T00:00:00" maxDate="2025-12-02T00:00:00"/>
    </cacheField>
    <cacheField name="p_pend" numFmtId="0">
      <sharedItems containsString="0" containsBlank="1" containsNumber="1" containsInteger="1" minValue="10" maxValue="10"/>
    </cacheField>
    <cacheField name="p_pedrego" numFmtId="0">
      <sharedItems containsString="0" containsBlank="1" containsNumber="1" containsInteger="1" minValue="-15" maxValue="0"/>
    </cacheField>
    <cacheField name="p_profundi" numFmtId="0">
      <sharedItems containsString="0" containsBlank="1" containsNumber="1" containsInteger="1" minValue="0" maxValue="10"/>
    </cacheField>
    <cacheField name="p_textura" numFmtId="0">
      <sharedItems containsString="0" containsBlank="1" containsNumber="1" containsInteger="1" minValue="0" maxValue="10"/>
    </cacheField>
    <cacheField name="p_humedad" numFmtId="0">
      <sharedItems containsString="0" containsBlank="1" containsNumber="1" containsInteger="1" minValue="0" maxValue="15"/>
    </cacheField>
    <cacheField name="p_drenaje" numFmtId="0">
      <sharedItems containsString="0" containsBlank="1" containsNumber="1" containsInteger="1" minValue="0" maxValue="10"/>
    </cacheField>
    <cacheField name="p_inund" numFmtId="0">
      <sharedItems containsString="0" containsBlank="1" containsNumber="1" containsInteger="1" minValue="-5" maxValue="0"/>
    </cacheField>
    <cacheField name="p_ph" numFmtId="0">
      <sharedItems containsString="0" containsBlank="1" containsNumber="1" containsInteger="1" minValue="-2" maxValue="10"/>
    </cacheField>
    <cacheField name="p_sb" numFmtId="0">
      <sharedItems containsString="0" containsBlank="1" containsNumber="1" containsInteger="1" minValue="0" maxValue="10"/>
    </cacheField>
    <cacheField name="p_co" numFmtId="0">
      <sharedItems containsString="0" containsBlank="1" containsNumber="1" containsInteger="1" minValue="0" maxValue="10"/>
    </cacheField>
    <cacheField name="p_cic" numFmtId="0">
      <sharedItems containsString="0" containsBlank="1" containsNumber="1" containsInteger="1" minValue="0" maxValue="5"/>
    </cacheField>
    <cacheField name="p_salini" numFmtId="0">
      <sharedItems containsString="0" containsBlank="1" containsNumber="1" containsInteger="1" minValue="0" maxValue="0"/>
    </cacheField>
    <cacheField name="p_sodio" numFmtId="0">
      <sharedItems containsString="0" containsBlank="1" containsNumber="1" containsInteger="1" minValue="-10" maxValue="0"/>
    </cacheField>
    <cacheField name="p_sat_alum" numFmtId="0">
      <sharedItems containsString="0" containsBlank="1" containsNumber="1" containsInteger="1" minValue="0" maxValue="0"/>
    </cacheField>
    <cacheField name="perd_sue" numFmtId="0">
      <sharedItems containsBlank="1"/>
    </cacheField>
    <cacheField name="p_perd_sue" numFmtId="0">
      <sharedItems containsString="0" containsBlank="1" containsNumber="1" containsInteger="1" minValue="-15" maxValue="0"/>
    </cacheField>
    <cacheField name="unidad_cli" numFmtId="0">
      <sharedItems containsBlank="1"/>
    </cacheField>
    <cacheField name="sim_clim_f" numFmtId="0">
      <sharedItems containsBlank="1"/>
    </cacheField>
    <cacheField name="limitante" numFmtId="0">
      <sharedItems containsBlank="1"/>
    </cacheField>
    <cacheField name="vlr_pote" numFmtId="0">
      <sharedItems containsString="0" containsBlank="1" containsNumber="1" containsInteger="1" minValue="0" maxValue="69"/>
    </cacheField>
    <cacheField name="vlr_pote_f" numFmtId="0">
      <sharedItems containsString="0" containsBlank="1" containsNumber="1" containsInteger="1" minValue="0" maxValue="69"/>
    </cacheField>
    <cacheField name="clase_ufh" numFmtId="0">
      <sharedItems containsBlank="1" containsMixedTypes="1" containsNumber="1" containsInteger="1" minValue="4" maxValue="12"/>
    </cacheField>
    <cacheField name="n_rang_ufh" numFmtId="0">
      <sharedItems containsString="0" containsBlank="1" containsNumber="1" containsInteger="1" minValue="0" maxValue="67"/>
    </cacheField>
    <cacheField name="simb_final" numFmtId="0">
      <sharedItems containsBlank="1" count="37">
        <s v="04Wa-67"/>
        <s v="04Wai-67"/>
        <s v="05Wa-61"/>
        <s v="05Wbs1-61"/>
        <s v="06Wa-55"/>
        <s v="07Wan-49"/>
        <s v="07Wazn-49"/>
        <s v="08Vdp-44"/>
        <s v="08Wc2s1-44"/>
        <s v="09Vbp-38"/>
        <s v="09Vcp-38"/>
        <s v="09We2s1-38"/>
        <s v="10Rf2s1-30"/>
        <s v="10We2s1-30"/>
        <s v="10Wf2s1-30"/>
        <s v="10Wfs1-30"/>
        <s v="11Lf-23"/>
        <s v="11Mf-23"/>
        <s v="11Mf2s1-23"/>
        <s v="11Mfs1-23"/>
        <s v="11Qf-23"/>
        <s v="11Qf2s1-23"/>
        <s v="11Rf-23"/>
        <s v="11Rf2s1-23"/>
        <s v="11Rf3s2-23"/>
        <s v="11Vf-23"/>
        <s v="11Vf2s1-23"/>
        <s v="11Vfs2-23"/>
        <s v="11Wf-23"/>
        <s v="11Wf2s1-23"/>
        <s v="12Lfs2-17"/>
        <s v="12Mf3s2-17"/>
        <s v="12Qfs2-17"/>
        <s v="12Rfs2-17"/>
        <s v="CA"/>
        <s v="ZU"/>
        <m/>
      </sharedItems>
    </cacheField>
    <cacheField name="rango_idh" numFmtId="0">
      <sharedItems containsBlank="1"/>
    </cacheField>
    <cacheField name="area_ha" numFmtId="0">
      <sharedItems containsString="0" containsBlank="1" containsNumber="1" minValue="6.9999999999999999E-6" maxValue="2361.9212550000002"/>
    </cacheField>
    <cacheField name="consecutivo" numFmtId="0">
      <sharedItems containsString="0" containsBlank="1" containsNumber="1" containsInteger="1" minValue="66518" maxValue="164188"/>
    </cacheField>
    <cacheField name="POLY_AREA" numFmtId="0">
      <sharedItems containsString="0" containsBlank="1" containsNumber="1" minValue="2.0960000000000002E-3" maxValue="3616.5915140000002"/>
    </cacheField>
    <cacheField name="FID_Veredas" numFmtId="0">
      <sharedItems containsString="0" containsBlank="1" containsNumber="1" containsInteger="1" minValue="1" maxValue="28"/>
    </cacheField>
    <cacheField name="OBJECTID" numFmtId="0">
      <sharedItems containsString="0" containsBlank="1" containsNumber="1" containsInteger="1" minValue="17552" maxValue="17797"/>
    </cacheField>
    <cacheField name="DPTOMPIO" numFmtId="0">
      <sharedItems containsString="0" containsBlank="1" containsNumber="1" containsInteger="1" minValue="44420" maxValue="44874"/>
    </cacheField>
    <cacheField name="CODIGO_VER" numFmtId="0">
      <sharedItems containsString="0" containsBlank="1" containsNumber="1" containsInteger="1" minValue="44420000" maxValue="44874021"/>
    </cacheField>
    <cacheField name="NOM_DEP" numFmtId="0">
      <sharedItems containsBlank="1"/>
    </cacheField>
    <cacheField name="NOMB_MPIO" numFmtId="0">
      <sharedItems containsBlank="1"/>
    </cacheField>
    <cacheField name="NOMBRE_VER" numFmtId="0">
      <sharedItems containsBlank="1"/>
    </cacheField>
    <cacheField name="VIGENCIA" numFmtId="0">
      <sharedItems containsBlank="1" containsMixedTypes="1" containsNumber="1" containsInteger="1" minValue="2009" maxValue="2017"/>
    </cacheField>
    <cacheField name="FUENTE" numFmtId="0">
      <sharedItems containsBlank="1"/>
    </cacheField>
    <cacheField name="DESCRIPCIO" numFmtId="0">
      <sharedItems containsBlank="1"/>
    </cacheField>
    <cacheField name="SEUDONIMOS" numFmtId="0">
      <sharedItems containsString="0" containsBlank="1" containsNumber="1" containsInteger="1" minValue="1" maxValue="1"/>
    </cacheField>
    <cacheField name="AREA_HA2" numFmtId="0">
      <sharedItems containsString="0" containsBlank="1" containsNumber="1" minValue="6.9999999999999999E-6" maxValue="2361.9212550000002"/>
    </cacheField>
    <cacheField name="COD_DPTO" numFmtId="0">
      <sharedItems containsString="0" containsBlank="1" containsNumber="1" containsInteger="1" minValue="44" maxValue="44"/>
    </cacheField>
    <cacheField name="OBSERVACIO" numFmtId="0">
      <sharedItems containsBlank="1"/>
    </cacheField>
    <cacheField name="CONSEJE" numFmtId="0">
      <sharedItems containsString="0" containsBlank="1" containsNumber="1" containsInteger="1" minValue="0" maxValue="0"/>
    </cacheField>
    <cacheField name="ORIG_FID" numFmtId="0">
      <sharedItems containsString="0" containsBlank="1" containsNumber="1" containsInteger="1" minValue="71529" maxValue="71774"/>
    </cacheField>
    <cacheField name="SHAPE_Leng" numFmtId="0">
      <sharedItems containsString="0" containsBlank="1" containsNumber="1" minValue="5.79E-2" maxValue="0.35022599999999998"/>
    </cacheField>
    <cacheField name="POLY_AREA2" numFmtId="0">
      <sharedItems containsString="0" containsBlank="1" containsNumber="1" minValue="6.9999999999999999E-6" maxValue="2361.9212550000002"/>
    </cacheField>
    <cacheField name="Shape_Length" numFmtId="0">
      <sharedItems containsString="0" containsBlank="1" containsNumber="1" minValue="5.1368280000000004" maxValue="32701.535790999998"/>
    </cacheField>
    <cacheField name="Shape_Area" numFmtId="0">
      <sharedItems containsString="0" containsBlank="1" containsNumber="1" minValue="6.5495999999999999E-2" maxValue="23619212.552065998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brahi" refreshedDate="45503.359664236108" createdVersion="8" refreshedVersion="8" minRefreshableVersion="3" recordCount="93" xr:uid="{013CD334-EE8B-4703-AEDD-70138CC3CC97}">
  <cacheSource type="worksheet">
    <worksheetSource ref="AO1:CY94" sheet="UFH_Total" r:id="rId2"/>
  </cacheSource>
  <cacheFields count="63">
    <cacheField name="OBJECTID *" numFmtId="0">
      <sharedItems containsSemiMixedTypes="0" containsString="0" containsNumber="1" containsInteger="1" minValue="1" maxValue="93"/>
    </cacheField>
    <cacheField name="Shape *" numFmtId="0">
      <sharedItems/>
    </cacheField>
    <cacheField name="municipio" numFmtId="0">
      <sharedItems/>
    </cacheField>
    <cacheField name="departamen" numFmtId="0">
      <sharedItems/>
    </cacheField>
    <cacheField name="cod_depart" numFmtId="0">
      <sharedItems containsSemiMixedTypes="0" containsString="0" containsNumber="1" containsInteger="1" minValue="20" maxValue="44"/>
    </cacheField>
    <cacheField name="cod_dane_mpio" numFmtId="0">
      <sharedItems containsSemiMixedTypes="0" containsString="0" containsNumber="1" containsInteger="1" minValue="20001" maxValue="44874"/>
    </cacheField>
    <cacheField name="etp_ppt" numFmtId="0">
      <sharedItems containsDate="1" containsMixedTypes="1" minDate="2024-02-01T00:00:00" maxDate="2024-02-02T00:00:00"/>
    </cacheField>
    <cacheField name="temp_med" numFmtId="0">
      <sharedItems containsDate="1" containsMixedTypes="1" minDate="2018-12-01T00:00:00" maxDate="2018-12-02T00:00:00"/>
    </cacheField>
    <cacheField name="alt_msnm" numFmtId="0">
      <sharedItems/>
    </cacheField>
    <cacheField name="uc_suelo" numFmtId="0">
      <sharedItems/>
    </cacheField>
    <cacheField name="s_uc_fase" numFmtId="0">
      <sharedItems/>
    </cacheField>
    <cacheField name="s_uc" numFmtId="0">
      <sharedItems/>
    </cacheField>
    <cacheField name="pendiente" numFmtId="0">
      <sharedItems/>
    </cacheField>
    <cacheField name="taxonomia" numFmtId="0">
      <sharedItems/>
    </cacheField>
    <cacheField name="perfil" numFmtId="0">
      <sharedItems/>
    </cacheField>
    <cacheField name="textura" numFmtId="0">
      <sharedItems/>
    </cacheField>
    <cacheField name="ph" numFmtId="0">
      <sharedItems containsSemiMixedTypes="0" containsString="0" containsNumber="1" minValue="0" maxValue="9999"/>
    </cacheField>
    <cacheField name="cic" numFmtId="0">
      <sharedItems containsSemiMixedTypes="0" containsString="0" containsNumber="1" minValue="0" maxValue="9999"/>
    </cacheField>
    <cacheField name="co" numFmtId="0">
      <sharedItems containsSemiMixedTypes="0" containsString="0" containsNumber="1" minValue="0" maxValue="9999"/>
    </cacheField>
    <cacheField name="ce" numFmtId="0">
      <sharedItems containsSemiMixedTypes="0" containsString="0" containsNumber="1" containsInteger="1" minValue="0" maxValue="0"/>
    </cacheField>
    <cacheField name="sb" numFmtId="0">
      <sharedItems containsSemiMixedTypes="0" containsString="0" containsNumber="1" minValue="0" maxValue="9999"/>
    </cacheField>
    <cacheField name="sat_alum" numFmtId="0">
      <sharedItems containsSemiMixedTypes="0" containsString="0" containsNumber="1" minValue="0" maxValue="3.4"/>
    </cacheField>
    <cacheField name="profundi" numFmtId="0">
      <sharedItems/>
    </cacheField>
    <cacheField name="humedad" numFmtId="0">
      <sharedItems/>
    </cacheField>
    <cacheField name="inund" numFmtId="0">
      <sharedItems/>
    </cacheField>
    <cacheField name="drenaje" numFmtId="0">
      <sharedItems/>
    </cacheField>
    <cacheField name="salinidad" numFmtId="0">
      <sharedItems/>
    </cacheField>
    <cacheField name="pedrego" numFmtId="0">
      <sharedItems/>
    </cacheField>
    <cacheField name="distri_adt" numFmtId="0">
      <sharedItems containsSemiMixedTypes="0" containsString="0" containsNumber="1" containsInteger="1" minValue="0" maxValue="0"/>
    </cacheField>
    <cacheField name="sue_no_sue" numFmtId="0">
      <sharedItems/>
    </cacheField>
    <cacheField name="p_idh" numFmtId="0">
      <sharedItems containsSemiMixedTypes="0" containsString="0" containsNumber="1" containsInteger="1" minValue="-8" maxValue="10"/>
    </cacheField>
    <cacheField name="p_temp" numFmtId="0">
      <sharedItems containsSemiMixedTypes="0" containsString="0" containsNumber="1" containsInteger="1" minValue="-5" maxValue="0"/>
    </cacheField>
    <cacheField name="rango_pend" numFmtId="0">
      <sharedItems containsDate="1" containsMixedTypes="1" minDate="2024-03-01T00:00:00" maxDate="2025-12-02T00:00:00"/>
    </cacheField>
    <cacheField name="p_pend" numFmtId="0">
      <sharedItems containsSemiMixedTypes="0" containsString="0" containsNumber="1" containsInteger="1" minValue="10" maxValue="10"/>
    </cacheField>
    <cacheField name="p_pedrego" numFmtId="0">
      <sharedItems containsSemiMixedTypes="0" containsString="0" containsNumber="1" containsInteger="1" minValue="-15" maxValue="0"/>
    </cacheField>
    <cacheField name="p_profundi" numFmtId="0">
      <sharedItems containsSemiMixedTypes="0" containsString="0" containsNumber="1" containsInteger="1" minValue="0" maxValue="10"/>
    </cacheField>
    <cacheField name="p_textura" numFmtId="0">
      <sharedItems containsSemiMixedTypes="0" containsString="0" containsNumber="1" containsInteger="1" minValue="0" maxValue="10"/>
    </cacheField>
    <cacheField name="p_humedad" numFmtId="0">
      <sharedItems containsSemiMixedTypes="0" containsString="0" containsNumber="1" containsInteger="1" minValue="0" maxValue="15"/>
    </cacheField>
    <cacheField name="p_drenaje" numFmtId="0">
      <sharedItems containsSemiMixedTypes="0" containsString="0" containsNumber="1" containsInteger="1" minValue="0" maxValue="10"/>
    </cacheField>
    <cacheField name="p_inund" numFmtId="0">
      <sharedItems containsSemiMixedTypes="0" containsString="0" containsNumber="1" containsInteger="1" minValue="-5" maxValue="0"/>
    </cacheField>
    <cacheField name="p_ph" numFmtId="0">
      <sharedItems containsSemiMixedTypes="0" containsString="0" containsNumber="1" containsInteger="1" minValue="-2" maxValue="10"/>
    </cacheField>
    <cacheField name="p_sb" numFmtId="0">
      <sharedItems containsSemiMixedTypes="0" containsString="0" containsNumber="1" containsInteger="1" minValue="0" maxValue="10"/>
    </cacheField>
    <cacheField name="p_co" numFmtId="0">
      <sharedItems containsSemiMixedTypes="0" containsString="0" containsNumber="1" containsInteger="1" minValue="0" maxValue="10"/>
    </cacheField>
    <cacheField name="p_cic" numFmtId="0">
      <sharedItems containsSemiMixedTypes="0" containsString="0" containsNumber="1" containsInteger="1" minValue="0" maxValue="5"/>
    </cacheField>
    <cacheField name="p_salini" numFmtId="0">
      <sharedItems containsSemiMixedTypes="0" containsString="0" containsNumber="1" containsInteger="1" minValue="0" maxValue="0"/>
    </cacheField>
    <cacheField name="p_sodio" numFmtId="0">
      <sharedItems containsSemiMixedTypes="0" containsString="0" containsNumber="1" containsInteger="1" minValue="-10" maxValue="0"/>
    </cacheField>
    <cacheField name="p_sat_alum" numFmtId="0">
      <sharedItems containsSemiMixedTypes="0" containsString="0" containsNumber="1" containsInteger="1" minValue="0" maxValue="0"/>
    </cacheField>
    <cacheField name="perd_sue" numFmtId="0">
      <sharedItems/>
    </cacheField>
    <cacheField name="p_perd_sue" numFmtId="0">
      <sharedItems containsSemiMixedTypes="0" containsString="0" containsNumber="1" containsInteger="1" minValue="-15" maxValue="0"/>
    </cacheField>
    <cacheField name="unidad_cli" numFmtId="0">
      <sharedItems/>
    </cacheField>
    <cacheField name="sim_clim_f" numFmtId="0">
      <sharedItems/>
    </cacheField>
    <cacheField name="limitante" numFmtId="0">
      <sharedItems/>
    </cacheField>
    <cacheField name="vlr_pote" numFmtId="0">
      <sharedItems containsSemiMixedTypes="0" containsString="0" containsNumber="1" containsInteger="1" minValue="0" maxValue="69"/>
    </cacheField>
    <cacheField name="vlr_pote_f" numFmtId="0">
      <sharedItems containsSemiMixedTypes="0" containsString="0" containsNumber="1" containsInteger="1" minValue="0" maxValue="69"/>
    </cacheField>
    <cacheField name="clase_ufh" numFmtId="0">
      <sharedItems containsMixedTypes="1" containsNumber="1" containsInteger="1" minValue="4" maxValue="12"/>
    </cacheField>
    <cacheField name="n_rang_ufh" numFmtId="0">
      <sharedItems containsSemiMixedTypes="0" containsString="0" containsNumber="1" containsInteger="1" minValue="0" maxValue="67"/>
    </cacheField>
    <cacheField name="simb_final" numFmtId="0">
      <sharedItems count="37">
        <s v="04Wa-67"/>
        <s v="04Wai-67"/>
        <s v="05Wa-61"/>
        <s v="05Wbs1-61"/>
        <s v="06Wa-55"/>
        <s v="07Wan-49"/>
        <s v="07Wazn-49"/>
        <s v="08Vdp-44"/>
        <s v="08Wc2s1-44"/>
        <s v="09Vbp-38"/>
        <s v="09Vcp-38"/>
        <s v="09We2s1-38"/>
        <s v="10Rf2s1-30"/>
        <s v="10We2s1-30"/>
        <s v="10Wf2s1-30"/>
        <s v="10Wfs1-30"/>
        <s v="11Lf-23"/>
        <s v="11Mf-23"/>
        <s v="11Mf2s1-23"/>
        <s v="11Mfs1-23"/>
        <s v="11Qf-23"/>
        <s v="11Qf2s1-23"/>
        <s v="11Rf-23"/>
        <s v="11Rf2s1-23"/>
        <s v="11Rf3s2-23"/>
        <s v="11Vf-23"/>
        <s v="11Vf2s1-23"/>
        <s v="11Vfs2-23"/>
        <s v="11Wf-23"/>
        <s v="11Wf2s1-23"/>
        <s v="12Lfs2-17"/>
        <s v="12Mf3s2-17"/>
        <s v="12Qfs2-17"/>
        <s v="12Rfs2-17"/>
        <s v="CA"/>
        <s v="MR"/>
        <s v="ZU"/>
      </sharedItems>
    </cacheField>
    <cacheField name="rango_idh" numFmtId="0">
      <sharedItems/>
    </cacheField>
    <cacheField name="area_ha" numFmtId="0">
      <sharedItems containsSemiMixedTypes="0" containsString="0" containsNumber="1" minValue="2.0960000000000002E-3" maxValue="3616.5915140000002"/>
    </cacheField>
    <cacheField name="consecutivo" numFmtId="0">
      <sharedItems containsSemiMixedTypes="0" containsString="0" containsNumber="1" containsInteger="1" minValue="66518" maxValue="164188"/>
    </cacheField>
    <cacheField name="Shape_Length" numFmtId="0">
      <sharedItems containsSemiMixedTypes="0" containsString="0" containsNumber="1" minValue="40.949945" maxValue="66263.957332000005"/>
    </cacheField>
    <cacheField name="Shape_Area" numFmtId="0">
      <sharedItems containsSemiMixedTypes="0" containsString="0" containsNumber="1" minValue="20.957263999999999" maxValue="36165915.144414"/>
    </cacheField>
    <cacheField name="POLY_AREA" numFmtId="0">
      <sharedItems containsSemiMixedTypes="0" containsString="0" containsNumber="1" minValue="2.0960000000000002E-3" maxValue="3616.5915140000002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brahi" refreshedDate="45503.379642129628" createdVersion="8" refreshedVersion="8" minRefreshableVersion="3" recordCount="178" xr:uid="{4C4A645C-29EA-4121-8DFA-A804D25A7F15}">
  <cacheSource type="worksheet">
    <worksheetSource ref="A1:CD179" sheet="UFH_Aplicable" r:id="rId2"/>
  </cacheSource>
  <cacheFields count="82">
    <cacheField name="OBJECTID *" numFmtId="0">
      <sharedItems containsSemiMixedTypes="0" containsString="0" containsNumber="1" containsInteger="1" minValue="1" maxValue="178"/>
    </cacheField>
    <cacheField name="Shape *" numFmtId="0">
      <sharedItems/>
    </cacheField>
    <cacheField name="FID_UFH_Urumita" numFmtId="0">
      <sharedItems containsSemiMixedTypes="0" containsString="0" containsNumber="1" containsInteger="1" minValue="1" maxValue="93"/>
    </cacheField>
    <cacheField name="municipio" numFmtId="0">
      <sharedItems/>
    </cacheField>
    <cacheField name="departamen" numFmtId="0">
      <sharedItems/>
    </cacheField>
    <cacheField name="cod_depart" numFmtId="0">
      <sharedItems containsSemiMixedTypes="0" containsString="0" containsNumber="1" containsInteger="1" minValue="20" maxValue="44"/>
    </cacheField>
    <cacheField name="cod_dane_mpio" numFmtId="0">
      <sharedItems containsSemiMixedTypes="0" containsString="0" containsNumber="1" containsInteger="1" minValue="20001" maxValue="44874"/>
    </cacheField>
    <cacheField name="etp_ppt" numFmtId="0">
      <sharedItems containsDate="1" containsMixedTypes="1" minDate="2024-02-01T00:00:00" maxDate="2024-02-02T00:00:00"/>
    </cacheField>
    <cacheField name="temp_med" numFmtId="0">
      <sharedItems containsDate="1" containsMixedTypes="1" minDate="2018-12-01T00:00:00" maxDate="2018-12-02T00:00:00"/>
    </cacheField>
    <cacheField name="alt_msnm" numFmtId="0">
      <sharedItems/>
    </cacheField>
    <cacheField name="uc_suelo" numFmtId="0">
      <sharedItems/>
    </cacheField>
    <cacheField name="s_uc_fase" numFmtId="0">
      <sharedItems/>
    </cacheField>
    <cacheField name="s_uc" numFmtId="0">
      <sharedItems/>
    </cacheField>
    <cacheField name="pendiente" numFmtId="0">
      <sharedItems/>
    </cacheField>
    <cacheField name="taxonomia" numFmtId="0">
      <sharedItems/>
    </cacheField>
    <cacheField name="perfil" numFmtId="0">
      <sharedItems/>
    </cacheField>
    <cacheField name="textura" numFmtId="0">
      <sharedItems/>
    </cacheField>
    <cacheField name="ph" numFmtId="0">
      <sharedItems containsSemiMixedTypes="0" containsString="0" containsNumber="1" minValue="0" maxValue="7.9"/>
    </cacheField>
    <cacheField name="cic" numFmtId="0">
      <sharedItems containsSemiMixedTypes="0" containsString="0" containsNumber="1" minValue="0" maxValue="76"/>
    </cacheField>
    <cacheField name="co" numFmtId="0">
      <sharedItems containsSemiMixedTypes="0" containsString="0" containsNumber="1" minValue="0" maxValue="7"/>
    </cacheField>
    <cacheField name="ce" numFmtId="0">
      <sharedItems containsSemiMixedTypes="0" containsString="0" containsNumber="1" containsInteger="1" minValue="0" maxValue="0"/>
    </cacheField>
    <cacheField name="sb" numFmtId="0">
      <sharedItems containsSemiMixedTypes="0" containsString="0" containsNumber="1" minValue="0" maxValue="100"/>
    </cacheField>
    <cacheField name="sat_alum" numFmtId="0">
      <sharedItems containsSemiMixedTypes="0" containsString="0" containsNumber="1" minValue="0" maxValue="3.4"/>
    </cacheField>
    <cacheField name="profundi" numFmtId="0">
      <sharedItems/>
    </cacheField>
    <cacheField name="humedad" numFmtId="0">
      <sharedItems/>
    </cacheField>
    <cacheField name="inund" numFmtId="0">
      <sharedItems/>
    </cacheField>
    <cacheField name="drenaje" numFmtId="0">
      <sharedItems/>
    </cacheField>
    <cacheField name="salinidad" numFmtId="0">
      <sharedItems/>
    </cacheField>
    <cacheField name="pedrego" numFmtId="0">
      <sharedItems/>
    </cacheField>
    <cacheField name="distri_adt" numFmtId="0">
      <sharedItems containsSemiMixedTypes="0" containsString="0" containsNumber="1" containsInteger="1" minValue="0" maxValue="0"/>
    </cacheField>
    <cacheField name="sue_no_sue" numFmtId="0">
      <sharedItems/>
    </cacheField>
    <cacheField name="p_idh" numFmtId="0">
      <sharedItems containsSemiMixedTypes="0" containsString="0" containsNumber="1" containsInteger="1" minValue="-8" maxValue="10"/>
    </cacheField>
    <cacheField name="p_temp" numFmtId="0">
      <sharedItems containsSemiMixedTypes="0" containsString="0" containsNumber="1" containsInteger="1" minValue="0" maxValue="0"/>
    </cacheField>
    <cacheField name="rango_pend" numFmtId="0">
      <sharedItems containsDate="1" containsMixedTypes="1" minDate="2024-03-01T00:00:00" maxDate="2025-12-02T00:00:00"/>
    </cacheField>
    <cacheField name="p_pend" numFmtId="0">
      <sharedItems containsSemiMixedTypes="0" containsString="0" containsNumber="1" containsInteger="1" minValue="10" maxValue="10"/>
    </cacheField>
    <cacheField name="p_pedrego" numFmtId="0">
      <sharedItems containsSemiMixedTypes="0" containsString="0" containsNumber="1" containsInteger="1" minValue="-15" maxValue="0"/>
    </cacheField>
    <cacheField name="p_profundi" numFmtId="0">
      <sharedItems containsSemiMixedTypes="0" containsString="0" containsNumber="1" containsInteger="1" minValue="0" maxValue="10"/>
    </cacheField>
    <cacheField name="p_textura" numFmtId="0">
      <sharedItems containsSemiMixedTypes="0" containsString="0" containsNumber="1" containsInteger="1" minValue="0" maxValue="10"/>
    </cacheField>
    <cacheField name="p_humedad" numFmtId="0">
      <sharedItems containsSemiMixedTypes="0" containsString="0" containsNumber="1" containsInteger="1" minValue="0" maxValue="15"/>
    </cacheField>
    <cacheField name="p_drenaje" numFmtId="0">
      <sharedItems containsSemiMixedTypes="0" containsString="0" containsNumber="1" containsInteger="1" minValue="0" maxValue="10"/>
    </cacheField>
    <cacheField name="p_inund" numFmtId="0">
      <sharedItems containsSemiMixedTypes="0" containsString="0" containsNumber="1" containsInteger="1" minValue="-5" maxValue="0"/>
    </cacheField>
    <cacheField name="p_ph" numFmtId="0">
      <sharedItems containsSemiMixedTypes="0" containsString="0" containsNumber="1" containsInteger="1" minValue="-2" maxValue="10"/>
    </cacheField>
    <cacheField name="p_sb" numFmtId="0">
      <sharedItems containsSemiMixedTypes="0" containsString="0" containsNumber="1" containsInteger="1" minValue="0" maxValue="10"/>
    </cacheField>
    <cacheField name="p_co" numFmtId="0">
      <sharedItems containsSemiMixedTypes="0" containsString="0" containsNumber="1" containsInteger="1" minValue="0" maxValue="10"/>
    </cacheField>
    <cacheField name="p_cic" numFmtId="0">
      <sharedItems containsSemiMixedTypes="0" containsString="0" containsNumber="1" containsInteger="1" minValue="0" maxValue="5"/>
    </cacheField>
    <cacheField name="p_salini" numFmtId="0">
      <sharedItems containsSemiMixedTypes="0" containsString="0" containsNumber="1" containsInteger="1" minValue="0" maxValue="0"/>
    </cacheField>
    <cacheField name="p_sodio" numFmtId="0">
      <sharedItems containsSemiMixedTypes="0" containsString="0" containsNumber="1" containsInteger="1" minValue="-10" maxValue="0"/>
    </cacheField>
    <cacheField name="p_sat_alum" numFmtId="0">
      <sharedItems containsSemiMixedTypes="0" containsString="0" containsNumber="1" containsInteger="1" minValue="0" maxValue="0"/>
    </cacheField>
    <cacheField name="perd_sue" numFmtId="0">
      <sharedItems/>
    </cacheField>
    <cacheField name="p_perd_sue" numFmtId="0">
      <sharedItems containsSemiMixedTypes="0" containsString="0" containsNumber="1" containsInteger="1" minValue="-15" maxValue="0"/>
    </cacheField>
    <cacheField name="unidad_cli" numFmtId="0">
      <sharedItems/>
    </cacheField>
    <cacheField name="sim_clim_f" numFmtId="0">
      <sharedItems/>
    </cacheField>
    <cacheField name="limitante" numFmtId="0">
      <sharedItems/>
    </cacheField>
    <cacheField name="vlr_pote" numFmtId="0">
      <sharedItems containsSemiMixedTypes="0" containsString="0" containsNumber="1" containsInteger="1" minValue="0" maxValue="69"/>
    </cacheField>
    <cacheField name="vlr_pote_f" numFmtId="0">
      <sharedItems containsSemiMixedTypes="0" containsString="0" containsNumber="1" containsInteger="1" minValue="0" maxValue="69"/>
    </cacheField>
    <cacheField name="clase_ufh" numFmtId="0">
      <sharedItems containsMixedTypes="1" containsNumber="1" containsInteger="1" minValue="4" maxValue="12"/>
    </cacheField>
    <cacheField name="n_rang_ufh" numFmtId="0">
      <sharedItems containsSemiMixedTypes="0" containsString="0" containsNumber="1" containsInteger="1" minValue="0" maxValue="67"/>
    </cacheField>
    <cacheField name="simb_final" numFmtId="0">
      <sharedItems count="36">
        <s v="04Wa-67"/>
        <s v="04Wai-67"/>
        <s v="05Wa-61"/>
        <s v="05Wbs1-61"/>
        <s v="06Wa-55"/>
        <s v="07Wan-49"/>
        <s v="07Wazn-49"/>
        <s v="08Vdp-44"/>
        <s v="08Wc2s1-44"/>
        <s v="09Vbp-38"/>
        <s v="09Vcp-38"/>
        <s v="09We2s1-38"/>
        <s v="10Rf2s1-30"/>
        <s v="10We2s1-30"/>
        <s v="10Wf2s1-30"/>
        <s v="10Wfs1-30"/>
        <s v="11Lf-23"/>
        <s v="11Mf-23"/>
        <s v="11Mf2s1-23"/>
        <s v="11Mfs1-23"/>
        <s v="11Qf-23"/>
        <s v="11Qf2s1-23"/>
        <s v="11Rf-23"/>
        <s v="11Rf2s1-23"/>
        <s v="11Rf3s2-23"/>
        <s v="11Vf-23"/>
        <s v="11Vf2s1-23"/>
        <s v="11Vfs2-23"/>
        <s v="11Wf-23"/>
        <s v="11Wf2s1-23"/>
        <s v="12Lfs2-17"/>
        <s v="12Mf3s2-17"/>
        <s v="12Qfs2-17"/>
        <s v="12Rfs2-17"/>
        <s v="CA"/>
        <s v="ZU"/>
      </sharedItems>
    </cacheField>
    <cacheField name="rango_idh" numFmtId="0">
      <sharedItems/>
    </cacheField>
    <cacheField name="area_ha" numFmtId="0">
      <sharedItems containsSemiMixedTypes="0" containsString="0" containsNumber="1" minValue="6.9999999999999999E-6" maxValue="2361.9212550000002"/>
    </cacheField>
    <cacheField name="consecutivo" numFmtId="0">
      <sharedItems containsSemiMixedTypes="0" containsString="0" containsNumber="1" containsInteger="1" minValue="66518" maxValue="164188"/>
    </cacheField>
    <cacheField name="POLY_AREA" numFmtId="0">
      <sharedItems containsSemiMixedTypes="0" containsString="0" containsNumber="1" minValue="2.0960000000000002E-3" maxValue="3616.5915140000002"/>
    </cacheField>
    <cacheField name="FID_Veredas" numFmtId="0">
      <sharedItems containsSemiMixedTypes="0" containsString="0" containsNumber="1" containsInteger="1" minValue="1" maxValue="28"/>
    </cacheField>
    <cacheField name="OBJECTID" numFmtId="0">
      <sharedItems containsSemiMixedTypes="0" containsString="0" containsNumber="1" containsInteger="1" minValue="17552" maxValue="17797"/>
    </cacheField>
    <cacheField name="DPTOMPIO" numFmtId="0">
      <sharedItems containsSemiMixedTypes="0" containsString="0" containsNumber="1" containsInteger="1" minValue="44420" maxValue="44874"/>
    </cacheField>
    <cacheField name="CODIGO_VER" numFmtId="0">
      <sharedItems containsSemiMixedTypes="0" containsString="0" containsNumber="1" containsInteger="1" minValue="44420000" maxValue="44874021"/>
    </cacheField>
    <cacheField name="NOM_DEP" numFmtId="0">
      <sharedItems/>
    </cacheField>
    <cacheField name="NOMB_MPIO" numFmtId="0">
      <sharedItems/>
    </cacheField>
    <cacheField name="NOMBRE_VER" numFmtId="0">
      <sharedItems/>
    </cacheField>
    <cacheField name="VIGENCIA" numFmtId="0">
      <sharedItems containsMixedTypes="1" containsNumber="1" containsInteger="1" minValue="2009" maxValue="2017"/>
    </cacheField>
    <cacheField name="FUENTE" numFmtId="0">
      <sharedItems/>
    </cacheField>
    <cacheField name="DESCRIPCIO" numFmtId="0">
      <sharedItems/>
    </cacheField>
    <cacheField name="SEUDONIMOS" numFmtId="0">
      <sharedItems containsSemiMixedTypes="0" containsString="0" containsNumber="1" containsInteger="1" minValue="1" maxValue="1"/>
    </cacheField>
    <cacheField name="AREA_HA2" numFmtId="0">
      <sharedItems containsSemiMixedTypes="0" containsString="0" containsNumber="1" minValue="6.9999999999999999E-6" maxValue="2361.9212550000002"/>
    </cacheField>
    <cacheField name="COD_DPTO" numFmtId="0">
      <sharedItems containsSemiMixedTypes="0" containsString="0" containsNumber="1" containsInteger="1" minValue="44" maxValue="44"/>
    </cacheField>
    <cacheField name="OBSERVACIO" numFmtId="0">
      <sharedItems/>
    </cacheField>
    <cacheField name="CONSEJE" numFmtId="0">
      <sharedItems containsSemiMixedTypes="0" containsString="0" containsNumber="1" containsInteger="1" minValue="0" maxValue="0"/>
    </cacheField>
    <cacheField name="ORIG_FID" numFmtId="0">
      <sharedItems containsSemiMixedTypes="0" containsString="0" containsNumber="1" containsInteger="1" minValue="71529" maxValue="71774"/>
    </cacheField>
    <cacheField name="SHAPE_Leng" numFmtId="0">
      <sharedItems containsSemiMixedTypes="0" containsString="0" containsNumber="1" minValue="5.79E-2" maxValue="0.35022599999999998"/>
    </cacheField>
    <cacheField name="POLY_AREA2" numFmtId="0">
      <sharedItems containsSemiMixedTypes="0" containsString="0" containsNumber="1" minValue="6.9999999999999999E-6" maxValue="2361.9212550000002"/>
    </cacheField>
    <cacheField name="Shape_Length" numFmtId="0">
      <sharedItems containsSemiMixedTypes="0" containsString="0" containsNumber="1" minValue="5.1368280000000004" maxValue="32701.535790999998"/>
    </cacheField>
    <cacheField name="Shape_Area" numFmtId="0">
      <sharedItems containsSemiMixedTypes="0" containsString="0" containsNumber="1" minValue="6.5495999999999999E-2" maxValue="23619212.552065998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5846">
  <r>
    <x v="0"/>
    <s v="EL PEDREGAL_04Wa-67_160187"/>
    <s v="A1"/>
    <s v="EL PEDREGAL_04Wa-67_160187_A1"/>
    <s v="platano"/>
    <m/>
    <m/>
    <m/>
    <n v="0"/>
    <m/>
    <m/>
    <m/>
    <n v="0"/>
    <n v="0"/>
    <m/>
    <m/>
    <m/>
    <n v="0"/>
    <n v="0"/>
    <m/>
    <m/>
    <n v="0"/>
    <m/>
    <n v="0"/>
    <m/>
    <m/>
    <m/>
    <n v="2.4146000000000001E-2"/>
    <n v="5.4999999999999997E-3"/>
    <n v="0"/>
    <n v="0"/>
    <x v="0"/>
    <x v="0"/>
    <s v="platano"/>
  </r>
  <r>
    <x v="0"/>
    <s v="EL PEDREGAL_04Wa-67_164170"/>
    <s v="A1"/>
    <s v="EL PEDREGAL_04Wa-67_164170_A1"/>
    <s v="platano"/>
    <m/>
    <m/>
    <m/>
    <n v="0"/>
    <m/>
    <m/>
    <m/>
    <n v="0"/>
    <n v="0"/>
    <m/>
    <m/>
    <m/>
    <n v="0"/>
    <n v="0"/>
    <m/>
    <m/>
    <n v="0"/>
    <m/>
    <n v="0"/>
    <m/>
    <m/>
    <m/>
    <n v="2.4146000000000001E-2"/>
    <n v="5.4999999999999997E-3"/>
    <n v="0"/>
    <n v="0"/>
    <x v="0"/>
    <x v="0"/>
    <s v="platano"/>
  </r>
  <r>
    <x v="0"/>
    <s v="NA_04Wa-67_160186"/>
    <s v="A1"/>
    <s v="NA_04Wa-67_160186_A1"/>
    <s v="platano"/>
    <m/>
    <m/>
    <m/>
    <n v="0"/>
    <m/>
    <m/>
    <m/>
    <n v="0"/>
    <n v="0"/>
    <m/>
    <m/>
    <m/>
    <n v="0"/>
    <n v="0"/>
    <m/>
    <m/>
    <n v="0"/>
    <m/>
    <n v="0"/>
    <m/>
    <m/>
    <m/>
    <n v="2.4146000000000001E-2"/>
    <n v="5.4999999999999997E-3"/>
    <n v="0"/>
    <n v="0"/>
    <x v="0"/>
    <x v="0"/>
    <s v="platano"/>
  </r>
  <r>
    <x v="0"/>
    <s v="NA_04Wa-67_160187"/>
    <s v="A1"/>
    <s v="NA_04Wa-67_160187_A1"/>
    <s v="platano"/>
    <m/>
    <m/>
    <m/>
    <n v="0"/>
    <m/>
    <m/>
    <m/>
    <n v="0"/>
    <n v="0"/>
    <m/>
    <m/>
    <m/>
    <n v="0"/>
    <n v="0"/>
    <m/>
    <m/>
    <n v="0"/>
    <m/>
    <n v="0"/>
    <m/>
    <m/>
    <m/>
    <n v="2.4146000000000001E-2"/>
    <n v="5.4999999999999997E-3"/>
    <n v="0"/>
    <n v="0"/>
    <x v="0"/>
    <x v="0"/>
    <s v="platano"/>
  </r>
  <r>
    <x v="0"/>
    <s v="NA_04Wa-67_164171"/>
    <s v="A1"/>
    <s v="NA_04Wa-67_164171_A1"/>
    <s v="platano"/>
    <m/>
    <m/>
    <m/>
    <n v="0"/>
    <m/>
    <m/>
    <m/>
    <n v="0"/>
    <n v="0"/>
    <m/>
    <m/>
    <m/>
    <n v="0"/>
    <n v="0"/>
    <m/>
    <m/>
    <n v="0"/>
    <m/>
    <n v="0"/>
    <m/>
    <m/>
    <m/>
    <n v="2.4146000000000001E-2"/>
    <n v="5.4999999999999997E-3"/>
    <n v="0"/>
    <n v="0"/>
    <x v="0"/>
    <x v="0"/>
    <s v="platano"/>
  </r>
  <r>
    <x v="0"/>
    <s v="POTRERILLO PIE DEL CERRO_04Wa-67_160185"/>
    <s v="A1"/>
    <s v="POTRERILLO PIE DEL CERRO_04Wa-67_160185_A1"/>
    <s v="platano"/>
    <m/>
    <m/>
    <m/>
    <n v="0"/>
    <m/>
    <m/>
    <m/>
    <n v="0"/>
    <n v="0"/>
    <m/>
    <m/>
    <m/>
    <n v="0"/>
    <n v="0"/>
    <m/>
    <m/>
    <n v="0"/>
    <m/>
    <n v="0"/>
    <m/>
    <m/>
    <m/>
    <n v="2.4146000000000001E-2"/>
    <n v="5.4999999999999997E-3"/>
    <n v="0"/>
    <n v="0"/>
    <x v="0"/>
    <x v="0"/>
    <s v="platano"/>
  </r>
  <r>
    <x v="0"/>
    <s v="POTRERILLO PIE DEL CERRO_04Wa-67_160186"/>
    <s v="A1"/>
    <s v="POTRERILLO PIE DEL CERRO_04Wa-67_160186_A1"/>
    <s v="platano"/>
    <m/>
    <m/>
    <m/>
    <n v="0"/>
    <m/>
    <m/>
    <m/>
    <n v="0"/>
    <n v="0"/>
    <m/>
    <m/>
    <m/>
    <n v="0"/>
    <n v="0"/>
    <m/>
    <m/>
    <n v="0"/>
    <m/>
    <n v="0"/>
    <m/>
    <m/>
    <m/>
    <n v="2.4146000000000001E-2"/>
    <n v="5.4999999999999997E-3"/>
    <n v="0"/>
    <n v="0"/>
    <x v="0"/>
    <x v="0"/>
    <s v="platano"/>
  </r>
  <r>
    <x v="0"/>
    <s v="POTRERILLO PIE DEL CERRO_04Wa-67_160187"/>
    <s v="A1"/>
    <s v="POTRERILLO PIE DEL CERRO_04Wa-67_160187_A1"/>
    <s v="platano"/>
    <m/>
    <m/>
    <m/>
    <n v="0"/>
    <m/>
    <m/>
    <m/>
    <n v="0"/>
    <n v="0"/>
    <m/>
    <m/>
    <m/>
    <n v="0"/>
    <n v="0"/>
    <m/>
    <m/>
    <n v="0"/>
    <m/>
    <n v="0"/>
    <m/>
    <m/>
    <m/>
    <n v="2.4146000000000001E-2"/>
    <n v="5.4999999999999997E-3"/>
    <n v="0"/>
    <n v="0"/>
    <x v="0"/>
    <x v="0"/>
    <s v="platano"/>
  </r>
  <r>
    <x v="0"/>
    <s v="POTRERILLO PIE DEL CERRO_04Wa-67_164171"/>
    <s v="A1"/>
    <s v="POTRERILLO PIE DEL CERRO_04Wa-67_164171_A1"/>
    <s v="platano"/>
    <m/>
    <m/>
    <m/>
    <n v="0"/>
    <m/>
    <m/>
    <m/>
    <n v="0"/>
    <n v="0"/>
    <m/>
    <m/>
    <m/>
    <n v="0"/>
    <n v="0"/>
    <m/>
    <m/>
    <n v="0"/>
    <m/>
    <n v="0"/>
    <m/>
    <m/>
    <m/>
    <n v="2.4146000000000001E-2"/>
    <n v="5.4999999999999997E-3"/>
    <n v="0"/>
    <n v="0"/>
    <x v="0"/>
    <x v="0"/>
    <s v="platano"/>
  </r>
  <r>
    <x v="0"/>
    <s v="EL PEDREGAL_04Wa-67_160187"/>
    <s v="A2"/>
    <s v="EL PEDREGAL_04Wa-67_160187_A2"/>
    <s v="arracacha"/>
    <m/>
    <m/>
    <m/>
    <n v="0"/>
    <m/>
    <m/>
    <m/>
    <n v="0"/>
    <n v="0"/>
    <m/>
    <m/>
    <m/>
    <n v="0"/>
    <n v="0"/>
    <m/>
    <m/>
    <n v="0"/>
    <m/>
    <n v="0"/>
    <m/>
    <m/>
    <m/>
    <n v="2.4146000000000001E-2"/>
    <n v="5.4999999999999997E-3"/>
    <n v="0"/>
    <n v="0"/>
    <x v="0"/>
    <x v="0"/>
    <s v="arracacha"/>
  </r>
  <r>
    <x v="0"/>
    <s v="EL PEDREGAL_04Wa-67_164170"/>
    <s v="A2"/>
    <s v="EL PEDREGAL_04Wa-67_164170_A2"/>
    <s v="arracacha"/>
    <m/>
    <m/>
    <m/>
    <n v="0"/>
    <m/>
    <m/>
    <m/>
    <n v="0"/>
    <n v="0"/>
    <m/>
    <m/>
    <m/>
    <n v="0"/>
    <n v="0"/>
    <m/>
    <m/>
    <n v="0"/>
    <m/>
    <n v="0"/>
    <m/>
    <m/>
    <m/>
    <n v="2.4146000000000001E-2"/>
    <n v="5.4999999999999997E-3"/>
    <n v="0"/>
    <n v="0"/>
    <x v="0"/>
    <x v="0"/>
    <s v="arracacha"/>
  </r>
  <r>
    <x v="0"/>
    <s v="NA_04Wa-67_160186"/>
    <s v="A2"/>
    <s v="NA_04Wa-67_160186_A2"/>
    <s v="arracacha"/>
    <m/>
    <m/>
    <m/>
    <n v="0"/>
    <m/>
    <m/>
    <m/>
    <n v="0"/>
    <n v="0"/>
    <m/>
    <m/>
    <m/>
    <n v="0"/>
    <n v="0"/>
    <m/>
    <m/>
    <n v="0"/>
    <m/>
    <n v="0"/>
    <m/>
    <m/>
    <m/>
    <n v="2.4146000000000001E-2"/>
    <n v="5.4999999999999997E-3"/>
    <n v="0"/>
    <n v="0"/>
    <x v="0"/>
    <x v="0"/>
    <s v="arracacha"/>
  </r>
  <r>
    <x v="0"/>
    <s v="NA_04Wa-67_160187"/>
    <s v="A2"/>
    <s v="NA_04Wa-67_160187_A2"/>
    <s v="arracacha"/>
    <m/>
    <m/>
    <m/>
    <n v="0"/>
    <m/>
    <m/>
    <m/>
    <n v="0"/>
    <n v="0"/>
    <m/>
    <m/>
    <m/>
    <n v="0"/>
    <n v="0"/>
    <m/>
    <m/>
    <n v="0"/>
    <m/>
    <n v="0"/>
    <m/>
    <m/>
    <m/>
    <n v="2.4146000000000001E-2"/>
    <n v="5.4999999999999997E-3"/>
    <n v="0"/>
    <n v="0"/>
    <x v="0"/>
    <x v="0"/>
    <s v="arracacha"/>
  </r>
  <r>
    <x v="0"/>
    <s v="NA_04Wa-67_164171"/>
    <s v="A2"/>
    <s v="NA_04Wa-67_164171_A2"/>
    <s v="arracacha"/>
    <m/>
    <m/>
    <m/>
    <n v="0"/>
    <m/>
    <m/>
    <m/>
    <n v="0"/>
    <n v="0"/>
    <m/>
    <m/>
    <m/>
    <n v="0"/>
    <n v="0"/>
    <m/>
    <m/>
    <n v="0"/>
    <m/>
    <n v="0"/>
    <m/>
    <m/>
    <m/>
    <n v="2.4146000000000001E-2"/>
    <n v="5.4999999999999997E-3"/>
    <n v="0"/>
    <n v="0"/>
    <x v="0"/>
    <x v="0"/>
    <s v="arracacha"/>
  </r>
  <r>
    <x v="0"/>
    <s v="POTRERILLO PIE DEL CERRO_04Wa-67_160185"/>
    <s v="A2"/>
    <s v="POTRERILLO PIE DEL CERRO_04Wa-67_160185_A2"/>
    <s v="arracacha"/>
    <m/>
    <m/>
    <m/>
    <n v="0"/>
    <m/>
    <m/>
    <m/>
    <n v="0"/>
    <n v="0"/>
    <m/>
    <m/>
    <m/>
    <n v="0"/>
    <n v="0"/>
    <m/>
    <m/>
    <n v="0"/>
    <m/>
    <n v="0"/>
    <m/>
    <m/>
    <m/>
    <n v="2.4146000000000001E-2"/>
    <n v="5.4999999999999997E-3"/>
    <n v="0"/>
    <n v="0"/>
    <x v="0"/>
    <x v="0"/>
    <s v="arracacha"/>
  </r>
  <r>
    <x v="0"/>
    <s v="POTRERILLO PIE DEL CERRO_04Wa-67_160186"/>
    <s v="A2"/>
    <s v="POTRERILLO PIE DEL CERRO_04Wa-67_160186_A2"/>
    <s v="arracacha"/>
    <m/>
    <m/>
    <m/>
    <n v="0"/>
    <m/>
    <m/>
    <m/>
    <n v="0"/>
    <n v="0"/>
    <m/>
    <m/>
    <m/>
    <n v="0"/>
    <n v="0"/>
    <m/>
    <m/>
    <n v="0"/>
    <m/>
    <n v="0"/>
    <m/>
    <m/>
    <m/>
    <n v="2.4146000000000001E-2"/>
    <n v="5.4999999999999997E-3"/>
    <n v="0"/>
    <n v="0"/>
    <x v="0"/>
    <x v="0"/>
    <s v="arracacha"/>
  </r>
  <r>
    <x v="0"/>
    <s v="POTRERILLO PIE DEL CERRO_04Wa-67_160187"/>
    <s v="A2"/>
    <s v="POTRERILLO PIE DEL CERRO_04Wa-67_160187_A2"/>
    <s v="arracacha"/>
    <m/>
    <m/>
    <m/>
    <n v="0"/>
    <m/>
    <m/>
    <m/>
    <n v="0"/>
    <n v="0"/>
    <m/>
    <m/>
    <m/>
    <n v="0"/>
    <n v="0"/>
    <m/>
    <m/>
    <n v="0"/>
    <m/>
    <n v="0"/>
    <m/>
    <m/>
    <m/>
    <n v="2.4146000000000001E-2"/>
    <n v="5.4999999999999997E-3"/>
    <n v="0"/>
    <n v="0"/>
    <x v="0"/>
    <x v="0"/>
    <s v="arracacha"/>
  </r>
  <r>
    <x v="0"/>
    <s v="POTRERILLO PIE DEL CERRO_04Wa-67_164171"/>
    <s v="A2"/>
    <s v="POTRERILLO PIE DEL CERRO_04Wa-67_164171_A2"/>
    <s v="arracacha"/>
    <m/>
    <m/>
    <m/>
    <n v="0"/>
    <m/>
    <m/>
    <m/>
    <n v="0"/>
    <n v="0"/>
    <m/>
    <m/>
    <m/>
    <n v="0"/>
    <n v="0"/>
    <m/>
    <m/>
    <n v="0"/>
    <m/>
    <n v="0"/>
    <m/>
    <m/>
    <m/>
    <n v="2.4146000000000001E-2"/>
    <n v="5.4999999999999997E-3"/>
    <n v="0"/>
    <n v="0"/>
    <x v="0"/>
    <x v="0"/>
    <s v="arracacha"/>
  </r>
  <r>
    <x v="0"/>
    <s v="EL PEDREGAL_04Wa-67_160187"/>
    <s v="A3"/>
    <s v="EL PEDREGAL_04Wa-67_160187_A3"/>
    <s v="malanga"/>
    <m/>
    <m/>
    <m/>
    <n v="0"/>
    <m/>
    <m/>
    <m/>
    <n v="0"/>
    <n v="0"/>
    <m/>
    <m/>
    <m/>
    <n v="0"/>
    <n v="0"/>
    <m/>
    <m/>
    <n v="0"/>
    <m/>
    <n v="0"/>
    <m/>
    <m/>
    <m/>
    <n v="2.4146000000000001E-2"/>
    <n v="5.4999999999999997E-3"/>
    <n v="0"/>
    <n v="0"/>
    <x v="0"/>
    <x v="0"/>
    <s v="malanga"/>
  </r>
  <r>
    <x v="0"/>
    <s v="EL PEDREGAL_04Wa-67_164170"/>
    <s v="A3"/>
    <s v="EL PEDREGAL_04Wa-67_164170_A3"/>
    <s v="malanga"/>
    <m/>
    <m/>
    <m/>
    <n v="0"/>
    <m/>
    <m/>
    <m/>
    <n v="0"/>
    <n v="0"/>
    <m/>
    <m/>
    <m/>
    <n v="0"/>
    <n v="0"/>
    <m/>
    <m/>
    <n v="0"/>
    <m/>
    <n v="0"/>
    <m/>
    <m/>
    <m/>
    <n v="2.4146000000000001E-2"/>
    <n v="5.4999999999999997E-3"/>
    <n v="0"/>
    <n v="0"/>
    <x v="0"/>
    <x v="0"/>
    <s v="malanga"/>
  </r>
  <r>
    <x v="0"/>
    <s v="NA_04Wa-67_160186"/>
    <s v="A3"/>
    <s v="NA_04Wa-67_160186_A3"/>
    <s v="malanga"/>
    <m/>
    <m/>
    <m/>
    <n v="0"/>
    <m/>
    <m/>
    <m/>
    <n v="0"/>
    <n v="0"/>
    <m/>
    <m/>
    <m/>
    <n v="0"/>
    <n v="0"/>
    <m/>
    <m/>
    <n v="0"/>
    <m/>
    <n v="0"/>
    <m/>
    <m/>
    <m/>
    <n v="2.4146000000000001E-2"/>
    <n v="5.4999999999999997E-3"/>
    <n v="0"/>
    <n v="0"/>
    <x v="0"/>
    <x v="0"/>
    <s v="malanga"/>
  </r>
  <r>
    <x v="0"/>
    <s v="NA_04Wa-67_160187"/>
    <s v="A3"/>
    <s v="NA_04Wa-67_160187_A3"/>
    <s v="malanga"/>
    <m/>
    <m/>
    <m/>
    <n v="0"/>
    <m/>
    <m/>
    <m/>
    <n v="0"/>
    <n v="0"/>
    <m/>
    <m/>
    <m/>
    <n v="0"/>
    <n v="0"/>
    <m/>
    <m/>
    <n v="0"/>
    <m/>
    <n v="0"/>
    <m/>
    <m/>
    <m/>
    <n v="2.4146000000000001E-2"/>
    <n v="5.4999999999999997E-3"/>
    <n v="0"/>
    <n v="0"/>
    <x v="0"/>
    <x v="0"/>
    <s v="malanga"/>
  </r>
  <r>
    <x v="0"/>
    <s v="NA_04Wa-67_164171"/>
    <s v="A3"/>
    <s v="NA_04Wa-67_164171_A3"/>
    <s v="malanga"/>
    <m/>
    <m/>
    <m/>
    <n v="0"/>
    <m/>
    <m/>
    <m/>
    <n v="0"/>
    <n v="0"/>
    <m/>
    <m/>
    <m/>
    <n v="0"/>
    <n v="0"/>
    <m/>
    <m/>
    <n v="0"/>
    <m/>
    <n v="0"/>
    <m/>
    <m/>
    <m/>
    <n v="2.4146000000000001E-2"/>
    <n v="5.4999999999999997E-3"/>
    <n v="0"/>
    <n v="0"/>
    <x v="0"/>
    <x v="0"/>
    <s v="malanga"/>
  </r>
  <r>
    <x v="0"/>
    <s v="POTRERILLO PIE DEL CERRO_04Wa-67_160185"/>
    <s v="A3"/>
    <s v="POTRERILLO PIE DEL CERRO_04Wa-67_160185_A3"/>
    <s v="malanga"/>
    <m/>
    <m/>
    <m/>
    <n v="0"/>
    <m/>
    <m/>
    <m/>
    <n v="0"/>
    <n v="0"/>
    <m/>
    <m/>
    <m/>
    <n v="0"/>
    <n v="0"/>
    <m/>
    <m/>
    <n v="0"/>
    <m/>
    <n v="0"/>
    <m/>
    <m/>
    <m/>
    <n v="2.4146000000000001E-2"/>
    <n v="5.4999999999999997E-3"/>
    <n v="0"/>
    <n v="0"/>
    <x v="0"/>
    <x v="0"/>
    <s v="malanga"/>
  </r>
  <r>
    <x v="0"/>
    <s v="POTRERILLO PIE DEL CERRO_04Wa-67_160186"/>
    <s v="A3"/>
    <s v="POTRERILLO PIE DEL CERRO_04Wa-67_160186_A3"/>
    <s v="malanga"/>
    <m/>
    <m/>
    <m/>
    <n v="0"/>
    <m/>
    <m/>
    <m/>
    <n v="0"/>
    <n v="0"/>
    <m/>
    <m/>
    <m/>
    <n v="0"/>
    <n v="0"/>
    <m/>
    <m/>
    <n v="0"/>
    <m/>
    <n v="0"/>
    <m/>
    <m/>
    <m/>
    <n v="2.4146000000000001E-2"/>
    <n v="5.4999999999999997E-3"/>
    <n v="0"/>
    <n v="0"/>
    <x v="0"/>
    <x v="0"/>
    <s v="malanga"/>
  </r>
  <r>
    <x v="0"/>
    <s v="POTRERILLO PIE DEL CERRO_04Wa-67_160187"/>
    <s v="A3"/>
    <s v="POTRERILLO PIE DEL CERRO_04Wa-67_160187_A3"/>
    <s v="malanga"/>
    <m/>
    <m/>
    <m/>
    <n v="0"/>
    <m/>
    <m/>
    <m/>
    <n v="0"/>
    <n v="0"/>
    <m/>
    <m/>
    <m/>
    <n v="0"/>
    <n v="0"/>
    <m/>
    <m/>
    <n v="0"/>
    <m/>
    <n v="0"/>
    <m/>
    <m/>
    <m/>
    <n v="2.4146000000000001E-2"/>
    <n v="5.4999999999999997E-3"/>
    <n v="0"/>
    <n v="0"/>
    <x v="0"/>
    <x v="0"/>
    <s v="malanga"/>
  </r>
  <r>
    <x v="0"/>
    <s v="POTRERILLO PIE DEL CERRO_04Wa-67_164171"/>
    <s v="A3"/>
    <s v="POTRERILLO PIE DEL CERRO_04Wa-67_164171_A3"/>
    <s v="malanga"/>
    <m/>
    <m/>
    <m/>
    <n v="0"/>
    <m/>
    <m/>
    <m/>
    <n v="0"/>
    <n v="0"/>
    <m/>
    <m/>
    <m/>
    <n v="0"/>
    <n v="0"/>
    <m/>
    <m/>
    <n v="0"/>
    <m/>
    <n v="0"/>
    <m/>
    <m/>
    <m/>
    <n v="2.4146000000000001E-2"/>
    <n v="5.4999999999999997E-3"/>
    <n v="0"/>
    <n v="0"/>
    <x v="0"/>
    <x v="0"/>
    <s v="malanga"/>
  </r>
  <r>
    <x v="0"/>
    <s v="EL PEDREGAL_04Wa-67_160187"/>
    <s v="A4"/>
    <s v="EL PEDREGAL_04Wa-67_160187_A4"/>
    <s v="maiz"/>
    <m/>
    <m/>
    <m/>
    <n v="0"/>
    <m/>
    <m/>
    <m/>
    <n v="0"/>
    <n v="0"/>
    <m/>
    <m/>
    <m/>
    <n v="0"/>
    <n v="0"/>
    <m/>
    <m/>
    <n v="0"/>
    <m/>
    <n v="0"/>
    <m/>
    <m/>
    <m/>
    <n v="2.0346E-2"/>
    <n v="5.4999999999999997E-3"/>
    <n v="0"/>
    <n v="0"/>
    <x v="0"/>
    <x v="0"/>
    <s v="maiz"/>
  </r>
  <r>
    <x v="0"/>
    <s v="EL PEDREGAL_04Wa-67_164170"/>
    <s v="A4"/>
    <s v="EL PEDREGAL_04Wa-67_164170_A4"/>
    <s v="maiz"/>
    <m/>
    <m/>
    <m/>
    <n v="0"/>
    <m/>
    <m/>
    <m/>
    <n v="0"/>
    <n v="0"/>
    <m/>
    <m/>
    <m/>
    <n v="0"/>
    <n v="0"/>
    <m/>
    <m/>
    <n v="0"/>
    <m/>
    <n v="0"/>
    <m/>
    <m/>
    <m/>
    <n v="2.0346E-2"/>
    <n v="5.4999999999999997E-3"/>
    <n v="0"/>
    <n v="0"/>
    <x v="0"/>
    <x v="0"/>
    <s v="maiz"/>
  </r>
  <r>
    <x v="0"/>
    <s v="NA_04Wa-67_160186"/>
    <s v="A4"/>
    <s v="NA_04Wa-67_160186_A4"/>
    <s v="maiz"/>
    <m/>
    <m/>
    <m/>
    <n v="0"/>
    <m/>
    <m/>
    <m/>
    <n v="0"/>
    <n v="0"/>
    <m/>
    <m/>
    <m/>
    <n v="0"/>
    <n v="0"/>
    <m/>
    <m/>
    <n v="0"/>
    <m/>
    <n v="0"/>
    <m/>
    <m/>
    <m/>
    <n v="2.0346E-2"/>
    <n v="5.4999999999999997E-3"/>
    <n v="0"/>
    <n v="0"/>
    <x v="0"/>
    <x v="0"/>
    <s v="maiz"/>
  </r>
  <r>
    <x v="0"/>
    <s v="NA_04Wa-67_160187"/>
    <s v="A4"/>
    <s v="NA_04Wa-67_160187_A4"/>
    <s v="maiz"/>
    <m/>
    <m/>
    <m/>
    <n v="0"/>
    <m/>
    <m/>
    <m/>
    <n v="0"/>
    <n v="0"/>
    <m/>
    <m/>
    <m/>
    <n v="0"/>
    <n v="0"/>
    <m/>
    <m/>
    <n v="0"/>
    <m/>
    <n v="0"/>
    <m/>
    <m/>
    <m/>
    <n v="2.0346E-2"/>
    <n v="5.4999999999999997E-3"/>
    <n v="0"/>
    <n v="0"/>
    <x v="0"/>
    <x v="0"/>
    <s v="maiz"/>
  </r>
  <r>
    <x v="0"/>
    <s v="NA_04Wa-67_164171"/>
    <s v="A4"/>
    <s v="NA_04Wa-67_164171_A4"/>
    <s v="maiz"/>
    <m/>
    <m/>
    <m/>
    <n v="0"/>
    <m/>
    <m/>
    <m/>
    <n v="0"/>
    <n v="0"/>
    <m/>
    <m/>
    <m/>
    <n v="0"/>
    <n v="0"/>
    <m/>
    <m/>
    <n v="0"/>
    <m/>
    <n v="0"/>
    <m/>
    <m/>
    <m/>
    <n v="2.0346E-2"/>
    <n v="5.4999999999999997E-3"/>
    <n v="0"/>
    <n v="0"/>
    <x v="0"/>
    <x v="0"/>
    <s v="maiz"/>
  </r>
  <r>
    <x v="0"/>
    <s v="POTRERILLO PIE DEL CERRO_04Wa-67_160185"/>
    <s v="A4"/>
    <s v="POTRERILLO PIE DEL CERRO_04Wa-67_160185_A4"/>
    <s v="maiz"/>
    <m/>
    <m/>
    <m/>
    <n v="0"/>
    <m/>
    <m/>
    <m/>
    <n v="0"/>
    <n v="0"/>
    <m/>
    <m/>
    <m/>
    <n v="0"/>
    <n v="0"/>
    <m/>
    <m/>
    <n v="0"/>
    <m/>
    <n v="0"/>
    <m/>
    <m/>
    <m/>
    <n v="2.0346E-2"/>
    <n v="5.4999999999999997E-3"/>
    <n v="0"/>
    <n v="0"/>
    <x v="0"/>
    <x v="0"/>
    <s v="maiz"/>
  </r>
  <r>
    <x v="0"/>
    <s v="POTRERILLO PIE DEL CERRO_04Wa-67_160186"/>
    <s v="A4"/>
    <s v="POTRERILLO PIE DEL CERRO_04Wa-67_160186_A4"/>
    <s v="maiz"/>
    <m/>
    <m/>
    <m/>
    <n v="0"/>
    <m/>
    <m/>
    <m/>
    <n v="0"/>
    <n v="0"/>
    <m/>
    <m/>
    <m/>
    <n v="0"/>
    <n v="0"/>
    <m/>
    <m/>
    <n v="0"/>
    <m/>
    <n v="0"/>
    <m/>
    <m/>
    <m/>
    <n v="2.0346E-2"/>
    <n v="5.4999999999999997E-3"/>
    <n v="0"/>
    <n v="0"/>
    <x v="0"/>
    <x v="0"/>
    <s v="maiz"/>
  </r>
  <r>
    <x v="0"/>
    <s v="POTRERILLO PIE DEL CERRO_04Wa-67_160187"/>
    <s v="A4"/>
    <s v="POTRERILLO PIE DEL CERRO_04Wa-67_160187_A4"/>
    <s v="maiz"/>
    <m/>
    <m/>
    <m/>
    <n v="0"/>
    <m/>
    <m/>
    <m/>
    <n v="0"/>
    <n v="0"/>
    <m/>
    <m/>
    <m/>
    <n v="0"/>
    <n v="0"/>
    <m/>
    <m/>
    <n v="0"/>
    <m/>
    <n v="0"/>
    <m/>
    <m/>
    <m/>
    <n v="2.0346E-2"/>
    <n v="5.4999999999999997E-3"/>
    <n v="0"/>
    <n v="0"/>
    <x v="0"/>
    <x v="0"/>
    <s v="maiz"/>
  </r>
  <r>
    <x v="0"/>
    <s v="POTRERILLO PIE DEL CERRO_04Wa-67_164171"/>
    <s v="A4"/>
    <s v="POTRERILLO PIE DEL CERRO_04Wa-67_164171_A4"/>
    <s v="maiz"/>
    <m/>
    <m/>
    <m/>
    <n v="0"/>
    <m/>
    <m/>
    <m/>
    <n v="0"/>
    <n v="0"/>
    <m/>
    <m/>
    <m/>
    <n v="0"/>
    <n v="0"/>
    <m/>
    <m/>
    <n v="0"/>
    <m/>
    <n v="0"/>
    <m/>
    <m/>
    <m/>
    <n v="2.0346E-2"/>
    <n v="5.4999999999999997E-3"/>
    <n v="0"/>
    <n v="0"/>
    <x v="0"/>
    <x v="0"/>
    <s v="maiz"/>
  </r>
  <r>
    <x v="0"/>
    <s v="EL PEDREGAL_04Wa-67_160187"/>
    <s v="A5"/>
    <s v="EL PEDREGAL_04Wa-67_160187_A5"/>
    <s v="cacao_platano"/>
    <m/>
    <m/>
    <m/>
    <n v="0"/>
    <m/>
    <m/>
    <m/>
    <n v="0"/>
    <n v="0"/>
    <m/>
    <m/>
    <m/>
    <n v="0"/>
    <n v="0"/>
    <m/>
    <m/>
    <n v="0"/>
    <m/>
    <n v="0"/>
    <m/>
    <m/>
    <m/>
    <n v="2.7251000000000001E-2"/>
    <n v="5.4999999999999997E-3"/>
    <n v="0"/>
    <n v="0"/>
    <x v="0"/>
    <x v="0"/>
    <s v="cacao_platano"/>
  </r>
  <r>
    <x v="0"/>
    <s v="EL PEDREGAL_04Wa-67_164170"/>
    <s v="A5"/>
    <s v="EL PEDREGAL_04Wa-67_164170_A5"/>
    <s v="cacao_platano"/>
    <m/>
    <m/>
    <m/>
    <n v="0"/>
    <m/>
    <m/>
    <m/>
    <n v="0"/>
    <n v="0"/>
    <m/>
    <m/>
    <m/>
    <n v="0"/>
    <n v="0"/>
    <m/>
    <m/>
    <n v="0"/>
    <m/>
    <n v="0"/>
    <m/>
    <m/>
    <m/>
    <n v="2.7251000000000001E-2"/>
    <n v="5.4999999999999997E-3"/>
    <n v="0"/>
    <n v="0"/>
    <x v="0"/>
    <x v="0"/>
    <s v="cacao_platano"/>
  </r>
  <r>
    <x v="0"/>
    <s v="NA_04Wa-67_160186"/>
    <s v="A5"/>
    <s v="NA_04Wa-67_160186_A5"/>
    <s v="cacao_platano"/>
    <m/>
    <m/>
    <m/>
    <n v="0"/>
    <m/>
    <m/>
    <m/>
    <n v="0"/>
    <n v="0"/>
    <m/>
    <m/>
    <m/>
    <n v="0"/>
    <n v="0"/>
    <m/>
    <m/>
    <n v="0"/>
    <m/>
    <n v="0"/>
    <m/>
    <m/>
    <m/>
    <n v="2.7251000000000001E-2"/>
    <n v="5.4999999999999997E-3"/>
    <n v="0"/>
    <n v="0"/>
    <x v="0"/>
    <x v="0"/>
    <s v="cacao_platano"/>
  </r>
  <r>
    <x v="0"/>
    <s v="NA_04Wa-67_160187"/>
    <s v="A5"/>
    <s v="NA_04Wa-67_160187_A5"/>
    <s v="cacao_platano"/>
    <m/>
    <m/>
    <m/>
    <n v="0"/>
    <m/>
    <m/>
    <m/>
    <n v="0"/>
    <n v="0"/>
    <m/>
    <m/>
    <m/>
    <n v="0"/>
    <n v="0"/>
    <m/>
    <m/>
    <n v="0"/>
    <m/>
    <n v="0"/>
    <m/>
    <m/>
    <m/>
    <n v="2.7251000000000001E-2"/>
    <n v="5.4999999999999997E-3"/>
    <n v="0"/>
    <n v="0"/>
    <x v="0"/>
    <x v="0"/>
    <s v="cacao_platano"/>
  </r>
  <r>
    <x v="0"/>
    <s v="NA_04Wa-67_164171"/>
    <s v="A5"/>
    <s v="NA_04Wa-67_164171_A5"/>
    <s v="cacao_platano"/>
    <m/>
    <m/>
    <m/>
    <n v="0"/>
    <m/>
    <m/>
    <m/>
    <n v="0"/>
    <n v="0"/>
    <m/>
    <m/>
    <m/>
    <n v="0"/>
    <n v="0"/>
    <m/>
    <m/>
    <n v="0"/>
    <m/>
    <n v="0"/>
    <m/>
    <m/>
    <m/>
    <n v="2.7251000000000001E-2"/>
    <n v="5.4999999999999997E-3"/>
    <n v="0"/>
    <n v="0"/>
    <x v="0"/>
    <x v="0"/>
    <s v="cacao_platano"/>
  </r>
  <r>
    <x v="0"/>
    <s v="POTRERILLO PIE DEL CERRO_04Wa-67_160185"/>
    <s v="A5"/>
    <s v="POTRERILLO PIE DEL CERRO_04Wa-67_160185_A5"/>
    <s v="cacao_platano"/>
    <m/>
    <m/>
    <m/>
    <n v="0"/>
    <m/>
    <m/>
    <m/>
    <n v="0"/>
    <n v="0"/>
    <m/>
    <m/>
    <m/>
    <n v="0"/>
    <n v="0"/>
    <m/>
    <m/>
    <n v="0"/>
    <m/>
    <n v="0"/>
    <m/>
    <m/>
    <m/>
    <n v="2.7251000000000001E-2"/>
    <n v="5.4999999999999997E-3"/>
    <n v="0"/>
    <n v="0"/>
    <x v="0"/>
    <x v="0"/>
    <s v="cacao_platano"/>
  </r>
  <r>
    <x v="0"/>
    <s v="POTRERILLO PIE DEL CERRO_04Wa-67_160186"/>
    <s v="A5"/>
    <s v="POTRERILLO PIE DEL CERRO_04Wa-67_160186_A5"/>
    <s v="cacao_platano"/>
    <m/>
    <m/>
    <m/>
    <n v="0"/>
    <m/>
    <m/>
    <m/>
    <n v="0"/>
    <n v="0"/>
    <m/>
    <m/>
    <m/>
    <n v="0"/>
    <n v="0"/>
    <m/>
    <m/>
    <n v="0"/>
    <m/>
    <n v="0"/>
    <m/>
    <m/>
    <m/>
    <n v="2.7251000000000001E-2"/>
    <n v="5.4999999999999997E-3"/>
    <n v="0"/>
    <n v="0"/>
    <x v="0"/>
    <x v="0"/>
    <s v="cacao_platano"/>
  </r>
  <r>
    <x v="0"/>
    <s v="POTRERILLO PIE DEL CERRO_04Wa-67_160187"/>
    <s v="A5"/>
    <s v="POTRERILLO PIE DEL CERRO_04Wa-67_160187_A5"/>
    <s v="cacao_platano"/>
    <m/>
    <m/>
    <m/>
    <n v="0"/>
    <m/>
    <m/>
    <m/>
    <n v="0"/>
    <n v="0"/>
    <m/>
    <m/>
    <m/>
    <n v="0"/>
    <n v="0"/>
    <m/>
    <m/>
    <n v="0"/>
    <m/>
    <n v="0"/>
    <m/>
    <m/>
    <m/>
    <n v="2.7251000000000001E-2"/>
    <n v="5.4999999999999997E-3"/>
    <n v="0"/>
    <n v="0"/>
    <x v="0"/>
    <x v="0"/>
    <s v="cacao_platano"/>
  </r>
  <r>
    <x v="0"/>
    <s v="POTRERILLO PIE DEL CERRO_04Wa-67_164171"/>
    <s v="A5"/>
    <s v="POTRERILLO PIE DEL CERRO_04Wa-67_164171_A5"/>
    <s v="cacao_platano"/>
    <m/>
    <m/>
    <m/>
    <n v="0"/>
    <m/>
    <m/>
    <m/>
    <n v="0"/>
    <n v="0"/>
    <m/>
    <m/>
    <m/>
    <n v="0"/>
    <n v="0"/>
    <m/>
    <m/>
    <n v="0"/>
    <m/>
    <n v="0"/>
    <m/>
    <m/>
    <m/>
    <n v="2.7251000000000001E-2"/>
    <n v="5.4999999999999997E-3"/>
    <n v="0"/>
    <n v="0"/>
    <x v="0"/>
    <x v="0"/>
    <s v="cacao_platano"/>
  </r>
  <r>
    <x v="0"/>
    <s v="EL PEDREGAL_04Wa-67_160187"/>
    <s v="A6"/>
    <s v="EL PEDREGAL_04Wa-67_160187_A6"/>
    <s v="ganaderia_dp"/>
    <m/>
    <m/>
    <m/>
    <n v="0"/>
    <m/>
    <m/>
    <m/>
    <n v="0"/>
    <n v="0"/>
    <m/>
    <m/>
    <m/>
    <n v="0"/>
    <n v="0"/>
    <m/>
    <m/>
    <n v="0"/>
    <m/>
    <n v="0"/>
    <m/>
    <m/>
    <m/>
    <n v="3.1043000000000001E-2"/>
    <n v="5.4999999999999997E-3"/>
    <n v="0"/>
    <n v="0"/>
    <x v="0"/>
    <x v="0"/>
    <s v="ganaderia_dp"/>
  </r>
  <r>
    <x v="0"/>
    <s v="EL PEDREGAL_04Wa-67_164170"/>
    <s v="A6"/>
    <s v="EL PEDREGAL_04Wa-67_164170_A6"/>
    <s v="ganaderia_dp"/>
    <m/>
    <m/>
    <m/>
    <n v="0"/>
    <m/>
    <m/>
    <m/>
    <n v="0"/>
    <n v="0"/>
    <m/>
    <m/>
    <m/>
    <n v="0"/>
    <n v="0"/>
    <m/>
    <m/>
    <n v="0"/>
    <m/>
    <n v="0"/>
    <m/>
    <m/>
    <m/>
    <n v="3.1043000000000001E-2"/>
    <n v="5.4999999999999997E-3"/>
    <n v="0"/>
    <n v="0"/>
    <x v="0"/>
    <x v="0"/>
    <s v="ganaderia_dp"/>
  </r>
  <r>
    <x v="0"/>
    <s v="NA_04Wa-67_160186"/>
    <s v="A6"/>
    <s v="NA_04Wa-67_160186_A6"/>
    <s v="ganaderia_dp"/>
    <m/>
    <m/>
    <m/>
    <n v="0"/>
    <m/>
    <m/>
    <m/>
    <n v="0"/>
    <n v="0"/>
    <m/>
    <m/>
    <m/>
    <n v="0"/>
    <n v="0"/>
    <m/>
    <m/>
    <n v="0"/>
    <m/>
    <n v="0"/>
    <m/>
    <m/>
    <m/>
    <n v="3.1043000000000001E-2"/>
    <n v="5.4999999999999997E-3"/>
    <n v="0"/>
    <n v="0"/>
    <x v="0"/>
    <x v="0"/>
    <s v="ganaderia_dp"/>
  </r>
  <r>
    <x v="0"/>
    <s v="NA_04Wa-67_160187"/>
    <s v="A6"/>
    <s v="NA_04Wa-67_160187_A6"/>
    <s v="ganaderia_dp"/>
    <m/>
    <m/>
    <m/>
    <n v="0"/>
    <m/>
    <m/>
    <m/>
    <n v="0"/>
    <n v="0"/>
    <m/>
    <m/>
    <m/>
    <n v="0"/>
    <n v="0"/>
    <m/>
    <m/>
    <n v="0"/>
    <m/>
    <n v="0"/>
    <m/>
    <m/>
    <m/>
    <n v="3.1043000000000001E-2"/>
    <n v="5.4999999999999997E-3"/>
    <n v="0"/>
    <n v="0"/>
    <x v="0"/>
    <x v="0"/>
    <s v="ganaderia_dp"/>
  </r>
  <r>
    <x v="0"/>
    <s v="NA_04Wa-67_164171"/>
    <s v="A6"/>
    <s v="NA_04Wa-67_164171_A6"/>
    <s v="ganaderia_dp"/>
    <m/>
    <m/>
    <m/>
    <n v="0"/>
    <m/>
    <m/>
    <m/>
    <n v="0"/>
    <n v="0"/>
    <m/>
    <m/>
    <m/>
    <n v="0"/>
    <n v="0"/>
    <m/>
    <m/>
    <n v="0"/>
    <m/>
    <n v="0"/>
    <m/>
    <m/>
    <m/>
    <n v="3.1043000000000001E-2"/>
    <n v="5.4999999999999997E-3"/>
    <n v="0"/>
    <n v="0"/>
    <x v="0"/>
    <x v="0"/>
    <s v="ganaderia_dp"/>
  </r>
  <r>
    <x v="0"/>
    <s v="POTRERILLO PIE DEL CERRO_04Wa-67_160185"/>
    <s v="A6"/>
    <s v="POTRERILLO PIE DEL CERRO_04Wa-67_160185_A6"/>
    <s v="ganaderia_dp"/>
    <m/>
    <m/>
    <m/>
    <n v="0"/>
    <m/>
    <m/>
    <m/>
    <n v="0"/>
    <n v="0"/>
    <m/>
    <m/>
    <m/>
    <n v="0"/>
    <n v="0"/>
    <m/>
    <m/>
    <n v="0"/>
    <m/>
    <n v="0"/>
    <m/>
    <m/>
    <m/>
    <n v="3.1043000000000001E-2"/>
    <n v="5.4999999999999997E-3"/>
    <n v="0"/>
    <n v="0"/>
    <x v="0"/>
    <x v="0"/>
    <s v="ganaderia_dp"/>
  </r>
  <r>
    <x v="0"/>
    <s v="POTRERILLO PIE DEL CERRO_04Wa-67_160186"/>
    <s v="A6"/>
    <s v="POTRERILLO PIE DEL CERRO_04Wa-67_160186_A6"/>
    <s v="ganaderia_dp"/>
    <m/>
    <m/>
    <m/>
    <n v="0"/>
    <m/>
    <m/>
    <m/>
    <n v="0"/>
    <n v="0"/>
    <m/>
    <m/>
    <m/>
    <n v="0"/>
    <n v="0"/>
    <m/>
    <m/>
    <n v="0"/>
    <m/>
    <n v="0"/>
    <m/>
    <m/>
    <m/>
    <n v="3.1043000000000001E-2"/>
    <n v="5.4999999999999997E-3"/>
    <n v="0"/>
    <n v="0"/>
    <x v="0"/>
    <x v="0"/>
    <s v="ganaderia_dp"/>
  </r>
  <r>
    <x v="0"/>
    <s v="POTRERILLO PIE DEL CERRO_04Wa-67_160187"/>
    <s v="A6"/>
    <s v="POTRERILLO PIE DEL CERRO_04Wa-67_160187_A6"/>
    <s v="ganaderia_dp"/>
    <m/>
    <m/>
    <m/>
    <n v="0"/>
    <m/>
    <m/>
    <m/>
    <n v="0"/>
    <n v="0"/>
    <m/>
    <m/>
    <m/>
    <n v="0"/>
    <n v="0"/>
    <m/>
    <m/>
    <n v="0"/>
    <m/>
    <n v="0"/>
    <m/>
    <m/>
    <m/>
    <n v="3.1043000000000001E-2"/>
    <n v="5.4999999999999997E-3"/>
    <n v="0"/>
    <n v="0"/>
    <x v="0"/>
    <x v="0"/>
    <s v="ganaderia_dp"/>
  </r>
  <r>
    <x v="0"/>
    <s v="POTRERILLO PIE DEL CERRO_04Wa-67_164171"/>
    <s v="A6"/>
    <s v="POTRERILLO PIE DEL CERRO_04Wa-67_164171_A6"/>
    <s v="ganaderia_dp"/>
    <m/>
    <m/>
    <m/>
    <n v="0"/>
    <m/>
    <m/>
    <m/>
    <n v="0"/>
    <n v="0"/>
    <m/>
    <m/>
    <m/>
    <n v="0"/>
    <n v="0"/>
    <m/>
    <m/>
    <n v="0"/>
    <m/>
    <n v="0"/>
    <m/>
    <m/>
    <m/>
    <n v="3.1043000000000001E-2"/>
    <n v="5.4999999999999997E-3"/>
    <n v="0"/>
    <n v="0"/>
    <x v="0"/>
    <x v="0"/>
    <s v="ganaderia_dp"/>
  </r>
  <r>
    <x v="0"/>
    <s v="EL PEDREGAL_04Wa-67_160187"/>
    <s v="A7"/>
    <s v="EL PEDREGAL_04Wa-67_160187_A7"/>
    <s v="platano"/>
    <s v="arracacha"/>
    <m/>
    <m/>
    <n v="4.6269961047022354"/>
    <n v="1.1567490261755591"/>
    <m/>
    <m/>
    <n v="5.7837451308777936"/>
    <n v="556.56045269256288"/>
    <n v="81.266484399819717"/>
    <m/>
    <m/>
    <n v="637.82693709238265"/>
    <n v="46624172.289570272"/>
    <n v="6293891.7662284933"/>
    <m/>
    <n v="52918064.055798769"/>
    <m/>
    <n v="1.3377252773939261"/>
    <n v="0.19082107303511769"/>
    <m/>
    <m/>
    <n v="4.8292000000000002E-2"/>
    <n v="5.4999999999999997E-3"/>
    <n v="1.574632182228509"/>
    <n v="5.7837451308777939E-2"/>
    <x v="1"/>
    <x v="1"/>
    <s v="platano, arracacha"/>
  </r>
  <r>
    <x v="0"/>
    <s v="EL PEDREGAL_04Wa-67_164170"/>
    <s v="A7"/>
    <s v="EL PEDREGAL_04Wa-67_164170_A7"/>
    <s v="platano"/>
    <s v="arracacha"/>
    <m/>
    <m/>
    <n v="4.6080304100053997"/>
    <n v="1.1520076025013499"/>
    <m/>
    <m/>
    <n v="5.7600380125067492"/>
    <n v="554.27915498077709"/>
    <n v="80.933379444177817"/>
    <m/>
    <m/>
    <n v="635.21253442495492"/>
    <n v="46433063.45845671"/>
    <n v="6268093.5967483195"/>
    <m/>
    <n v="52701157.055205032"/>
    <m/>
    <n v="1.332242046238078"/>
    <n v="0.1900389123997914"/>
    <m/>
    <m/>
    <n v="4.8292000000000002E-2"/>
    <n v="5.4999999999999997E-3"/>
    <n v="1.568177888221733"/>
    <n v="0.91296602498231971"/>
    <x v="2"/>
    <x v="1"/>
    <s v="platano, arracacha"/>
  </r>
  <r>
    <x v="0"/>
    <s v="NA_04Wa-67_160186"/>
    <s v="A7"/>
    <s v="NA_04Wa-67_160186_A7"/>
    <s v="platano"/>
    <s v="arracacha"/>
    <m/>
    <m/>
    <n v="4.6322537955465588"/>
    <n v="1.1580634488866399"/>
    <m/>
    <m/>
    <n v="5.790317244433199"/>
    <n v="557.19287656546419"/>
    <n v="81.358828123763033"/>
    <m/>
    <m/>
    <n v="638.55170468922722"/>
    <n v="46677151.690940827"/>
    <n v="6301043.5632833568"/>
    <m/>
    <n v="52978195.254224189"/>
    <m/>
    <n v="1.3392453447948971"/>
    <n v="0.19103790447086971"/>
    <m/>
    <m/>
    <n v="4.8292000000000002E-2"/>
    <n v="5.4999999999999997E-3"/>
    <n v="1.5764214487462109"/>
    <n v="0.91776528324266204"/>
    <x v="3"/>
    <x v="1"/>
    <s v="platano, arracacha"/>
  </r>
  <r>
    <x v="0"/>
    <s v="NA_04Wa-67_160187"/>
    <s v="A7"/>
    <s v="NA_04Wa-67_160187_A7"/>
    <s v="platano"/>
    <s v="arracacha"/>
    <m/>
    <m/>
    <n v="4.6176355635180846"/>
    <n v="1.1544088908795209"/>
    <m/>
    <m/>
    <n v="5.7720444543976059"/>
    <n v="555.43451549248539"/>
    <n v="81.102080052614298"/>
    <m/>
    <m/>
    <n v="636.53659554509966"/>
    <n v="46529850.298581362"/>
    <n v="6281159.048985336"/>
    <m/>
    <n v="52811009.347566687"/>
    <m/>
    <n v="1.3350190221326781"/>
    <n v="0.19043503672289061"/>
    <m/>
    <m/>
    <n v="4.8292000000000002E-2"/>
    <n v="5.4999999999999997E-3"/>
    <n v="1.571446657741757"/>
    <n v="5.7720444543976061E-2"/>
    <x v="4"/>
    <x v="1"/>
    <s v="platano, arracacha"/>
  </r>
  <r>
    <x v="0"/>
    <s v="NA_04Wa-67_164171"/>
    <s v="A7"/>
    <s v="NA_04Wa-67_164171_A7"/>
    <s v="platano"/>
    <s v="arracacha"/>
    <m/>
    <m/>
    <n v="4.6287256714619938"/>
    <n v="1.1571814178654991"/>
    <m/>
    <m/>
    <n v="5.7859070893274929"/>
    <n v="556.76849446242636"/>
    <n v="81.296861734686644"/>
    <m/>
    <m/>
    <n v="638.06535619711303"/>
    <n v="46641600.360994697"/>
    <n v="6296244.4170071129"/>
    <m/>
    <n v="52937844.778001823"/>
    <m/>
    <n v="1.3382253178350929"/>
    <n v="0.19089240177141131"/>
    <m/>
    <m/>
    <n v="4.8292000000000002E-2"/>
    <n v="5.4999999999999997E-3"/>
    <n v="1.575220778246228"/>
    <n v="5.7859070893274932E-2"/>
    <x v="5"/>
    <x v="1"/>
    <s v="platano, arracacha"/>
  </r>
  <r>
    <x v="0"/>
    <s v="POTRERILLO PIE DEL CERRO_04Wa-67_160185"/>
    <s v="A7"/>
    <s v="POTRERILLO PIE DEL CERRO_04Wa-67_160185_A7"/>
    <s v="platano"/>
    <s v="arracacha"/>
    <m/>
    <m/>
    <n v="4.6764293203151839"/>
    <n v="1.169107330078796"/>
    <m/>
    <m/>
    <n v="5.8455366503939796"/>
    <n v="562.50655081692321"/>
    <n v="82.134707228310987"/>
    <m/>
    <m/>
    <n v="644.64125804523417"/>
    <n v="47122288.715305611"/>
    <n v="6361133.5148023367"/>
    <m/>
    <n v="53483422.230107948"/>
    <m/>
    <n v="1.3520170685629529"/>
    <n v="0.19285973894997621"/>
    <m/>
    <m/>
    <n v="4.8292000000000002E-2"/>
    <n v="5.4999999999999997E-3"/>
    <n v="1.5914550042957429"/>
    <n v="2.95199600844896"/>
    <x v="6"/>
    <x v="1"/>
    <s v="platano, arracacha"/>
  </r>
  <r>
    <x v="0"/>
    <s v="POTRERILLO PIE DEL CERRO_04Wa-67_160186"/>
    <s v="A7"/>
    <s v="POTRERILLO PIE DEL CERRO_04Wa-67_160186_A7"/>
    <s v="platano"/>
    <s v="arracacha"/>
    <m/>
    <m/>
    <n v="4.6531341095037497"/>
    <n v="1.1632835273759381"/>
    <m/>
    <m/>
    <n v="5.8164176368796872"/>
    <n v="559.70447517618413"/>
    <n v="81.725560593397262"/>
    <m/>
    <m/>
    <n v="641.43003576958142"/>
    <n v="46887553.284841247"/>
    <n v="6329446.1020185566"/>
    <m/>
    <n v="53216999.386859812"/>
    <m/>
    <n v="1.3452821174976159"/>
    <n v="0.19189902555773899"/>
    <m/>
    <m/>
    <n v="4.8292000000000002E-2"/>
    <n v="5.4999999999999997E-3"/>
    <n v="1.583527314752585"/>
    <n v="0.92190219544543039"/>
    <x v="7"/>
    <x v="1"/>
    <s v="platano, arracacha"/>
  </r>
  <r>
    <x v="0"/>
    <s v="POTRERILLO PIE DEL CERRO_04Wa-67_160187"/>
    <s v="A7"/>
    <s v="POTRERILLO PIE DEL CERRO_04Wa-67_160187_A7"/>
    <s v="platano"/>
    <s v="arracacha"/>
    <m/>
    <m/>
    <n v="4.6854556884404852"/>
    <n v="1.1713639221101211"/>
    <m/>
    <m/>
    <n v="5.8568196105506063"/>
    <n v="563.59229184983258"/>
    <n v="82.293242309785612"/>
    <m/>
    <m/>
    <n v="645.88553415961815"/>
    <n v="47213243.393697374"/>
    <n v="6373411.6716750087"/>
    <m/>
    <n v="53586655.065372393"/>
    <m/>
    <n v="1.3546267100087299"/>
    <n v="0.1932319936941567"/>
    <m/>
    <m/>
    <n v="4.8292000000000002E-2"/>
    <n v="5.4999999999999997E-3"/>
    <n v="1.594526804966657"/>
    <n v="5.8568196105506072E-2"/>
    <x v="8"/>
    <x v="1"/>
    <s v="platano, arracacha"/>
  </r>
  <r>
    <x v="0"/>
    <s v="POTRERILLO PIE DEL CERRO_04Wa-67_164171"/>
    <s v="A7"/>
    <s v="POTRERILLO PIE DEL CERRO_04Wa-67_164171_A7"/>
    <s v="platano"/>
    <s v="arracacha"/>
    <m/>
    <m/>
    <n v="4.6669247839326706"/>
    <n v="1.1667311959831681"/>
    <m/>
    <m/>
    <n v="5.8336559799158394"/>
    <n v="561.36329308512848"/>
    <n v="81.967773814022593"/>
    <m/>
    <m/>
    <n v="643.3310668991511"/>
    <n v="47026515.74904345"/>
    <n v="6348204.9274583953"/>
    <m/>
    <n v="53374720.676501848"/>
    <m/>
    <n v="1.349269182400725"/>
    <n v="0.19246776415895159"/>
    <m/>
    <m/>
    <n v="4.8292000000000002E-2"/>
    <n v="5.4999999999999997E-3"/>
    <n v="1.588220476207453"/>
    <n v="5.8336559799158388E-2"/>
    <x v="9"/>
    <x v="1"/>
    <s v="platano, arracacha"/>
  </r>
  <r>
    <x v="0"/>
    <s v="EL PEDREGAL_04Wa-67_160187"/>
    <s v="A8"/>
    <s v="EL PEDREGAL_04Wa-67_160187_A8"/>
    <s v="platano"/>
    <s v="malanga"/>
    <m/>
    <m/>
    <n v="1.7210927339728661"/>
    <n v="3"/>
    <m/>
    <m/>
    <n v="4.7210927339728652"/>
    <n v="207.02246759454809"/>
    <n v="535.39819927329722"/>
    <m/>
    <m/>
    <n v="742.4206668678454"/>
    <n v="17342682.45299127"/>
    <n v="20269589.448560841"/>
    <m/>
    <n v="37612271.901552111"/>
    <m/>
    <n v="0.49759048913716081"/>
    <n v="1.2102314568572441"/>
    <m/>
    <m/>
    <n v="4.8292000000000002E-2"/>
    <n v="5.4999999999999997E-3"/>
    <n v="1.2853236762648641"/>
    <n v="4.7210927339728648E-2"/>
    <x v="10"/>
    <x v="1"/>
    <s v="platano, malanga"/>
  </r>
  <r>
    <x v="0"/>
    <s v="EL PEDREGAL_04Wa-67_164170"/>
    <s v="A8"/>
    <s v="EL PEDREGAL_04Wa-67_164170_A8"/>
    <s v="platano"/>
    <s v="malanga"/>
    <m/>
    <m/>
    <n v="1.69951737090996"/>
    <n v="3"/>
    <m/>
    <m/>
    <n v="4.6995173709099598"/>
    <n v="204.4272646677305"/>
    <n v="535.39819927329722"/>
    <m/>
    <m/>
    <n v="739.82546394102769"/>
    <n v="17125277.159817878"/>
    <n v="20269589.448560841"/>
    <m/>
    <n v="37394866.608378723"/>
    <m/>
    <n v="0.49135276861933519"/>
    <n v="1.2102314568572441"/>
    <m/>
    <m/>
    <n v="4.8292000000000002E-2"/>
    <n v="5.4999999999999997E-3"/>
    <n v="1.279449755430984"/>
    <n v="0.74487350328922863"/>
    <x v="11"/>
    <x v="1"/>
    <s v="platano, malanga"/>
  </r>
  <r>
    <x v="0"/>
    <s v="NA_04Wa-67_160186"/>
    <s v="A8"/>
    <s v="NA_04Wa-67_160186_A8"/>
    <s v="platano"/>
    <s v="malanga"/>
    <m/>
    <m/>
    <n v="1.7304090372982119"/>
    <n v="3"/>
    <m/>
    <m/>
    <n v="4.7304090372982106"/>
    <n v="208.14308362249469"/>
    <n v="535.39819927329722"/>
    <m/>
    <m/>
    <n v="743.54128289579194"/>
    <n v="17436558.678843599"/>
    <n v="20269589.448560841"/>
    <m/>
    <n v="37706148.127404436"/>
    <m/>
    <n v="0.50028395465305331"/>
    <n v="1.2102314568572441"/>
    <m/>
    <m/>
    <n v="4.8292000000000002E-2"/>
    <n v="5.4999999999999997E-3"/>
    <n v="1.287860052039304"/>
    <n v="0.74976983241176653"/>
    <x v="12"/>
    <x v="1"/>
    <s v="platano, malanga"/>
  </r>
  <r>
    <x v="0"/>
    <s v="NA_04Wa-67_160187"/>
    <s v="A8"/>
    <s v="NA_04Wa-67_160187_A8"/>
    <s v="platano"/>
    <s v="malanga"/>
    <m/>
    <m/>
    <n v="1.713053816682427"/>
    <n v="3"/>
    <m/>
    <m/>
    <n v="4.713053816682427"/>
    <n v="206.05550256041349"/>
    <n v="535.39819927329722"/>
    <m/>
    <m/>
    <n v="741.45370183371074"/>
    <n v="17261677.87544471"/>
    <n v="20269589.448560841"/>
    <m/>
    <n v="37531267.324005552"/>
    <m/>
    <n v="0.49526633268252929"/>
    <n v="1.2102314568572441"/>
    <m/>
    <m/>
    <n v="4.8292000000000002E-2"/>
    <n v="5.4999999999999997E-3"/>
    <n v="1.283135070510399"/>
    <n v="4.7130538166824269E-2"/>
    <x v="13"/>
    <x v="1"/>
    <s v="platano, malanga"/>
  </r>
  <r>
    <x v="0"/>
    <s v="NA_04Wa-67_164171"/>
    <s v="A8"/>
    <s v="NA_04Wa-67_164171_A8"/>
    <s v="platano"/>
    <s v="malanga"/>
    <m/>
    <m/>
    <n v="1.72631743079439"/>
    <n v="3"/>
    <m/>
    <m/>
    <n v="4.7263174307943903"/>
    <n v="207.65092276554211"/>
    <n v="535.39819927329722"/>
    <m/>
    <m/>
    <n v="743.0491220388393"/>
    <n v="17395329.38833664"/>
    <n v="20269589.448560841"/>
    <m/>
    <n v="37664918.836897478"/>
    <m/>
    <n v="0.49910101753327718"/>
    <n v="1.2102314568572441"/>
    <m/>
    <m/>
    <n v="4.8292000000000002E-2"/>
    <n v="5.4999999999999997E-3"/>
    <n v="1.286746106813133"/>
    <n v="4.7263174307943898E-2"/>
    <x v="14"/>
    <x v="1"/>
    <s v="platano, malanga"/>
  </r>
  <r>
    <x v="0"/>
    <s v="POTRERILLO PIE DEL CERRO_04Wa-67_160185"/>
    <s v="A8"/>
    <s v="POTRERILLO PIE DEL CERRO_04Wa-67_160185_A8"/>
    <s v="platano"/>
    <s v="malanga"/>
    <m/>
    <m/>
    <n v="1.7726137061108891"/>
    <n v="3"/>
    <m/>
    <m/>
    <n v="4.7726137061108886"/>
    <n v="213.2196925170326"/>
    <n v="535.39819927329722"/>
    <m/>
    <m/>
    <n v="748.61789179032985"/>
    <n v="17861836.268367991"/>
    <n v="20269589.448560841"/>
    <m/>
    <n v="38131425.716928817"/>
    <m/>
    <n v="0.51248587810775026"/>
    <n v="1.2102314568572441"/>
    <m/>
    <m/>
    <n v="4.8292000000000002E-2"/>
    <n v="5.4999999999999997E-3"/>
    <n v="1.2993503283652681"/>
    <n v="2.4101699215859989"/>
    <x v="15"/>
    <x v="1"/>
    <s v="platano, malanga"/>
  </r>
  <r>
    <x v="0"/>
    <s v="POTRERILLO PIE DEL CERRO_04Wa-67_160186"/>
    <s v="A8"/>
    <s v="POTRERILLO PIE DEL CERRO_04Wa-67_160186_A8"/>
    <s v="platano"/>
    <s v="malanga"/>
    <m/>
    <m/>
    <n v="1.7523597202756349"/>
    <n v="3"/>
    <m/>
    <m/>
    <n v="4.7523597202756349"/>
    <n v="210.78343208581211"/>
    <n v="535.39819927329722"/>
    <m/>
    <m/>
    <n v="746.18163135910925"/>
    <n v="17657745.90309326"/>
    <n v="20269589.448560841"/>
    <m/>
    <n v="37927335.351654097"/>
    <m/>
    <n v="0.50663018508214719"/>
    <n v="1.2102314568572441"/>
    <m/>
    <m/>
    <n v="4.8292000000000002E-2"/>
    <n v="5.4999999999999997E-3"/>
    <n v="1.293836154211168"/>
    <n v="0.75324901566368818"/>
    <x v="16"/>
    <x v="1"/>
    <s v="platano, malanga"/>
  </r>
  <r>
    <x v="0"/>
    <s v="POTRERILLO PIE DEL CERRO_04Wa-67_160187"/>
    <s v="A8"/>
    <s v="POTRERILLO PIE DEL CERRO_04Wa-67_160187_A8"/>
    <s v="platano"/>
    <s v="malanga"/>
    <m/>
    <m/>
    <n v="1.78397631927865"/>
    <n v="3"/>
    <m/>
    <m/>
    <n v="4.7839763192786506"/>
    <n v="214.58644990893811"/>
    <n v="535.39819927329722"/>
    <m/>
    <m/>
    <n v="749.98464918223533"/>
    <n v="17976332.244159941"/>
    <n v="20269589.448560841"/>
    <m/>
    <n v="38245921.692720778"/>
    <m/>
    <n v="0.51577095864549183"/>
    <n v="1.2102314568572441"/>
    <m/>
    <m/>
    <n v="4.8292000000000002E-2"/>
    <n v="5.4999999999999997E-3"/>
    <n v="1.302443814672722"/>
    <n v="4.7839763192786509E-2"/>
    <x v="17"/>
    <x v="1"/>
    <s v="platano, malanga"/>
  </r>
  <r>
    <x v="0"/>
    <s v="POTRERILLO PIE DEL CERRO_04Wa-67_164171"/>
    <s v="A8"/>
    <s v="POTRERILLO PIE DEL CERRO_04Wa-67_164171_A8"/>
    <s v="platano"/>
    <s v="malanga"/>
    <m/>
    <m/>
    <n v="1.764241890107251"/>
    <n v="3"/>
    <m/>
    <m/>
    <n v="4.7642418901072512"/>
    <n v="212.2126846010095"/>
    <n v="535.39819927329722"/>
    <m/>
    <m/>
    <n v="747.61088387430664"/>
    <n v="17777477.219235979"/>
    <n v="20269589.448560841"/>
    <m/>
    <n v="38047066.66779682"/>
    <m/>
    <n v="0.5100654762676935"/>
    <n v="1.2102314568572441"/>
    <m/>
    <m/>
    <n v="4.8292000000000002E-2"/>
    <n v="5.4999999999999997E-3"/>
    <n v="1.297071090500403"/>
    <n v="4.7642418901072507E-2"/>
    <x v="18"/>
    <x v="1"/>
    <s v="platano, malanga"/>
  </r>
  <r>
    <x v="0"/>
    <s v="EL PEDREGAL_04Wa-67_160187"/>
    <s v="A9"/>
    <s v="EL PEDREGAL_04Wa-67_160187_A9"/>
    <s v="platano"/>
    <s v="maiz"/>
    <m/>
    <m/>
    <n v="4.5628993085785359"/>
    <n v="1.5"/>
    <m/>
    <m/>
    <n v="6.0628993085785359"/>
    <n v="548.85053873121444"/>
    <n v="103.02135679275"/>
    <m/>
    <m/>
    <n v="651.87189552396444"/>
    <n v="45978297.515082397"/>
    <n v="2847663.3168270001"/>
    <m/>
    <n v="48825960.831909403"/>
    <m/>
    <n v="1.3191940527215089"/>
    <n v="0.25358473403663789"/>
    <m/>
    <m/>
    <n v="4.4491999999999997E-2"/>
    <n v="5.4999999999999997E-3"/>
    <n v="1.6506322724925859"/>
    <n v="6.0628993085785357E-2"/>
    <x v="19"/>
    <x v="1"/>
    <s v="platano, maiz"/>
  </r>
  <r>
    <x v="0"/>
    <s v="EL PEDREGAL_04Wa-67_164170"/>
    <s v="A9"/>
    <s v="EL PEDREGAL_04Wa-67_164170_A9"/>
    <s v="platano"/>
    <s v="maiz"/>
    <m/>
    <m/>
    <n v="4.5449155234721301"/>
    <n v="1.5"/>
    <m/>
    <m/>
    <n v="6.0449155234721301"/>
    <n v="546.68735048695055"/>
    <n v="103.02135679275"/>
    <m/>
    <m/>
    <n v="649.70870727970055"/>
    <n v="45797082.94816985"/>
    <n v="2847663.3168270001"/>
    <m/>
    <n v="48644746.264996849"/>
    <m/>
    <n v="1.3139947045103419"/>
    <n v="0.25358473403663789"/>
    <m/>
    <m/>
    <n v="4.4491999999999997E-2"/>
    <n v="5.4999999999999997E-3"/>
    <n v="1.6457361634583809"/>
    <n v="0.9581191104703326"/>
    <x v="20"/>
    <x v="1"/>
    <s v="platano, maiz"/>
  </r>
  <r>
    <x v="0"/>
    <s v="NA_04Wa-67_160186"/>
    <s v="A9"/>
    <s v="NA_04Wa-67_160186_A9"/>
    <s v="platano"/>
    <s v="maiz"/>
    <m/>
    <m/>
    <n v="4.5677917246300463"/>
    <n v="1.5"/>
    <m/>
    <m/>
    <n v="6.0677917246300463"/>
    <n v="549.43902534991332"/>
    <n v="103.02135679275"/>
    <m/>
    <m/>
    <n v="652.46038214266332"/>
    <n v="46027596.205579691"/>
    <n v="2847663.3168270001"/>
    <m/>
    <n v="48875259.52240669"/>
    <m/>
    <n v="1.320608514387682"/>
    <n v="0.25358473403663789"/>
    <m/>
    <m/>
    <n v="4.4491999999999997E-2"/>
    <n v="5.4999999999999997E-3"/>
    <n v="1.651964239166295"/>
    <n v="0.96174498835386235"/>
    <x v="21"/>
    <x v="1"/>
    <s v="platano, maiz"/>
  </r>
  <r>
    <x v="0"/>
    <s v="NA_04Wa-67_160187"/>
    <s v="A9"/>
    <s v="NA_04Wa-67_160187_A9"/>
    <s v="platano"/>
    <s v="maiz"/>
    <m/>
    <m/>
    <n v="4.5539735651293034"/>
    <n v="1.5"/>
    <m/>
    <m/>
    <n v="6.0539735651293034"/>
    <n v="547.77690138588048"/>
    <n v="103.02135679275"/>
    <m/>
    <m/>
    <n v="650.79825817863048"/>
    <n v="45888356.786589757"/>
    <n v="2847663.3168270001"/>
    <m/>
    <n v="48736020.103416763"/>
    <m/>
    <n v="1.316613503189721"/>
    <n v="0.25358473403663789"/>
    <m/>
    <m/>
    <n v="4.4491999999999997E-2"/>
    <n v="5.4999999999999997E-3"/>
    <n v="1.648202227155622"/>
    <n v="6.0539735651293017E-2"/>
    <x v="22"/>
    <x v="1"/>
    <s v="platano, maiz"/>
  </r>
  <r>
    <x v="0"/>
    <s v="NA_04Wa-67_164171"/>
    <s v="A9"/>
    <s v="NA_04Wa-67_164171_A9"/>
    <s v="platano"/>
    <s v="maiz"/>
    <m/>
    <m/>
    <n v="4.5644573401248696"/>
    <n v="1.5"/>
    <m/>
    <m/>
    <n v="6.0644573401248696"/>
    <n v="549.03794730539835"/>
    <n v="103.02135679275"/>
    <m/>
    <m/>
    <n v="652.05930409814835"/>
    <n v="45993997.102807373"/>
    <n v="2847663.3168270001"/>
    <m/>
    <n v="48841660.419634372"/>
    <m/>
    <n v="1.3196445000820309"/>
    <n v="0.25358473403663789"/>
    <m/>
    <m/>
    <n v="4.4491999999999997E-2"/>
    <n v="5.4999999999999997E-3"/>
    <n v="1.6510564486203829"/>
    <n v="6.0644573401248687E-2"/>
    <x v="23"/>
    <x v="1"/>
    <s v="platano, maiz"/>
  </r>
  <r>
    <x v="0"/>
    <s v="POTRERILLO PIE DEL CERRO_04Wa-67_160185"/>
    <s v="A9"/>
    <s v="POTRERILLO PIE DEL CERRO_04Wa-67_160185_A9"/>
    <s v="platano"/>
    <s v="maiz"/>
    <m/>
    <m/>
    <n v="4.6098296787306632"/>
    <n v="1.5"/>
    <m/>
    <m/>
    <n v="6.1098296787306632"/>
    <n v="554.49558088509764"/>
    <n v="103.02135679275"/>
    <m/>
    <m/>
    <n v="657.51693767784764"/>
    <n v="46451193.88544295"/>
    <n v="2847663.3168270001"/>
    <m/>
    <n v="49298857.202269949"/>
    <m/>
    <n v="1.3327622384319211"/>
    <n v="0.25358473403663789"/>
    <m/>
    <m/>
    <n v="4.4491999999999997E-2"/>
    <n v="5.4999999999999997E-3"/>
    <n v="1.6634091271936879"/>
    <n v="3.0854639877589851"/>
    <x v="24"/>
    <x v="1"/>
    <s v="platano, maiz"/>
  </r>
  <r>
    <x v="0"/>
    <s v="POTRERILLO PIE DEL CERRO_04Wa-67_160186"/>
    <s v="A9"/>
    <s v="POTRERILLO PIE DEL CERRO_04Wa-67_160186_A9"/>
    <s v="platano"/>
    <s v="maiz"/>
    <m/>
    <m/>
    <n v="4.5875980812161403"/>
    <n v="1.5"/>
    <m/>
    <m/>
    <n v="6.0875980812161403"/>
    <n v="551.82144248152576"/>
    <n v="103.02135679275"/>
    <m/>
    <m/>
    <n v="654.84279927427576"/>
    <n v="46227176.010922574"/>
    <n v="2847663.3168270001"/>
    <m/>
    <n v="49074839.327749573"/>
    <m/>
    <n v="1.326334791924715"/>
    <n v="0.25358473403663789"/>
    <m/>
    <m/>
    <n v="4.4491999999999997E-2"/>
    <n v="5.4999999999999997E-3"/>
    <n v="1.6573565456714101"/>
    <n v="0.96488429587275826"/>
    <x v="25"/>
    <x v="1"/>
    <s v="platano, maiz"/>
  </r>
  <r>
    <x v="0"/>
    <s v="POTRERILLO PIE DEL CERRO_04Wa-67_160187"/>
    <s v="A9"/>
    <s v="POTRERILLO PIE DEL CERRO_04Wa-67_160187_A9"/>
    <s v="platano"/>
    <s v="maiz"/>
    <m/>
    <m/>
    <n v="4.6183356995871936"/>
    <n v="1.5"/>
    <m/>
    <m/>
    <n v="6.1183356995871936"/>
    <n v="555.51873169642249"/>
    <n v="103.02135679275"/>
    <m/>
    <m/>
    <n v="658.54008848917249"/>
    <n v="46536905.256911479"/>
    <n v="2847663.3168270001"/>
    <m/>
    <n v="49384568.573738478"/>
    <m/>
    <n v="1.33522144065564"/>
    <n v="0.25358473403663789"/>
    <m/>
    <m/>
    <n v="4.4491999999999997E-2"/>
    <n v="5.4999999999999997E-3"/>
    <n v="1.6657249025054139"/>
    <n v="6.1183356995871928E-2"/>
    <x v="26"/>
    <x v="1"/>
    <s v="platano, maiz"/>
  </r>
  <r>
    <x v="0"/>
    <s v="POTRERILLO PIE DEL CERRO_04Wa-67_164171"/>
    <s v="A9"/>
    <s v="POTRERILLO PIE DEL CERRO_04Wa-67_164171_A9"/>
    <s v="platano"/>
    <s v="maiz"/>
    <m/>
    <m/>
    <n v="4.6007619433068943"/>
    <n v="1.5"/>
    <m/>
    <m/>
    <n v="6.1007619433068943"/>
    <n v="553.40486396678853"/>
    <n v="103.02135679275"/>
    <m/>
    <m/>
    <n v="656.42622075953852"/>
    <n v="46359822.367268473"/>
    <n v="2847663.3168270001"/>
    <m/>
    <n v="49207485.684095472"/>
    <m/>
    <n v="1.330140637157442"/>
    <n v="0.25358473403663789"/>
    <m/>
    <m/>
    <n v="4.4491999999999997E-2"/>
    <n v="5.4999999999999997E-3"/>
    <n v="1.6609404243558039"/>
    <n v="6.1007619433068941E-2"/>
    <x v="27"/>
    <x v="1"/>
    <s v="platano, maiz"/>
  </r>
  <r>
    <x v="0"/>
    <s v="EL PEDREGAL_04Wa-67_160187"/>
    <s v="A10"/>
    <s v="EL PEDREGAL_04Wa-67_160187_A10"/>
    <s v="platano"/>
    <s v="avicultura_engorde"/>
    <m/>
    <m/>
    <n v="0"/>
    <n v="0"/>
    <m/>
    <m/>
    <n v="0"/>
    <n v="0"/>
    <n v="0"/>
    <m/>
    <m/>
    <n v="0"/>
    <n v="0"/>
    <n v="0"/>
    <m/>
    <n v="0"/>
    <m/>
    <n v="0"/>
    <n v="0"/>
    <m/>
    <m/>
    <n v="4.6379999999999998E-2"/>
    <n v="5.4999999999999997E-3"/>
    <n v="0"/>
    <n v="0"/>
    <x v="0"/>
    <x v="0"/>
    <s v="platano, avicultura_engorde"/>
  </r>
  <r>
    <x v="0"/>
    <s v="EL PEDREGAL_04Wa-67_164170"/>
    <s v="A10"/>
    <s v="EL PEDREGAL_04Wa-67_164170_A10"/>
    <s v="platano"/>
    <s v="avicultura_engorde"/>
    <m/>
    <m/>
    <n v="0"/>
    <n v="0"/>
    <m/>
    <m/>
    <n v="0"/>
    <n v="0"/>
    <n v="0"/>
    <m/>
    <m/>
    <n v="0"/>
    <n v="0"/>
    <n v="0"/>
    <m/>
    <n v="0"/>
    <m/>
    <n v="0"/>
    <n v="0"/>
    <m/>
    <m/>
    <n v="4.6379999999999998E-2"/>
    <n v="5.4999999999999997E-3"/>
    <n v="0"/>
    <n v="0"/>
    <x v="0"/>
    <x v="0"/>
    <s v="platano, avicultura_engorde"/>
  </r>
  <r>
    <x v="0"/>
    <s v="NA_04Wa-67_160186"/>
    <s v="A10"/>
    <s v="NA_04Wa-67_160186_A10"/>
    <s v="platano"/>
    <s v="avicultura_engorde"/>
    <m/>
    <m/>
    <n v="0"/>
    <n v="0"/>
    <m/>
    <m/>
    <n v="0"/>
    <n v="0"/>
    <n v="0"/>
    <m/>
    <m/>
    <n v="0"/>
    <n v="0"/>
    <n v="0"/>
    <m/>
    <n v="0"/>
    <m/>
    <n v="0"/>
    <n v="0"/>
    <m/>
    <m/>
    <n v="4.6379999999999998E-2"/>
    <n v="5.4999999999999997E-3"/>
    <n v="0"/>
    <n v="0"/>
    <x v="0"/>
    <x v="0"/>
    <s v="platano, avicultura_engorde"/>
  </r>
  <r>
    <x v="0"/>
    <s v="NA_04Wa-67_160187"/>
    <s v="A10"/>
    <s v="NA_04Wa-67_160187_A10"/>
    <s v="platano"/>
    <s v="avicultura_engorde"/>
    <m/>
    <m/>
    <n v="0"/>
    <n v="0"/>
    <m/>
    <m/>
    <n v="0"/>
    <n v="0"/>
    <n v="0"/>
    <m/>
    <m/>
    <n v="0"/>
    <n v="0"/>
    <n v="0"/>
    <m/>
    <n v="0"/>
    <m/>
    <n v="0"/>
    <n v="0"/>
    <m/>
    <m/>
    <n v="4.6379999999999998E-2"/>
    <n v="5.4999999999999997E-3"/>
    <n v="0"/>
    <n v="0"/>
    <x v="0"/>
    <x v="0"/>
    <s v="platano, avicultura_engorde"/>
  </r>
  <r>
    <x v="0"/>
    <s v="NA_04Wa-67_164171"/>
    <s v="A10"/>
    <s v="NA_04Wa-67_164171_A10"/>
    <s v="platano"/>
    <s v="avicultura_engorde"/>
    <m/>
    <m/>
    <n v="0"/>
    <n v="0"/>
    <m/>
    <m/>
    <n v="0"/>
    <n v="0"/>
    <n v="0"/>
    <m/>
    <m/>
    <n v="0"/>
    <n v="0"/>
    <n v="0"/>
    <m/>
    <n v="0"/>
    <m/>
    <n v="0"/>
    <n v="0"/>
    <m/>
    <m/>
    <n v="4.6379999999999998E-2"/>
    <n v="5.4999999999999997E-3"/>
    <n v="0"/>
    <n v="0"/>
    <x v="0"/>
    <x v="0"/>
    <s v="platano, avicultura_engorde"/>
  </r>
  <r>
    <x v="0"/>
    <s v="POTRERILLO PIE DEL CERRO_04Wa-67_160185"/>
    <s v="A10"/>
    <s v="POTRERILLO PIE DEL CERRO_04Wa-67_160185_A10"/>
    <s v="platano"/>
    <s v="avicultura_engorde"/>
    <m/>
    <m/>
    <n v="0"/>
    <n v="0"/>
    <m/>
    <m/>
    <n v="0"/>
    <n v="0"/>
    <n v="0"/>
    <m/>
    <m/>
    <n v="0"/>
    <n v="0"/>
    <n v="0"/>
    <m/>
    <n v="0"/>
    <m/>
    <n v="0"/>
    <n v="0"/>
    <m/>
    <m/>
    <n v="4.6379999999999998E-2"/>
    <n v="5.4999999999999997E-3"/>
    <n v="0"/>
    <n v="0"/>
    <x v="0"/>
    <x v="0"/>
    <s v="platano, avicultura_engorde"/>
  </r>
  <r>
    <x v="0"/>
    <s v="POTRERILLO PIE DEL CERRO_04Wa-67_160186"/>
    <s v="A10"/>
    <s v="POTRERILLO PIE DEL CERRO_04Wa-67_160186_A10"/>
    <s v="platano"/>
    <s v="avicultura_engorde"/>
    <m/>
    <m/>
    <n v="0"/>
    <n v="0"/>
    <m/>
    <m/>
    <n v="0"/>
    <n v="0"/>
    <n v="0"/>
    <m/>
    <m/>
    <n v="0"/>
    <n v="0"/>
    <n v="0"/>
    <m/>
    <n v="0"/>
    <m/>
    <n v="0"/>
    <n v="0"/>
    <m/>
    <m/>
    <n v="4.6379999999999998E-2"/>
    <n v="5.4999999999999997E-3"/>
    <n v="0"/>
    <n v="0"/>
    <x v="0"/>
    <x v="0"/>
    <s v="platano, avicultura_engorde"/>
  </r>
  <r>
    <x v="0"/>
    <s v="POTRERILLO PIE DEL CERRO_04Wa-67_160187"/>
    <s v="A10"/>
    <s v="POTRERILLO PIE DEL CERRO_04Wa-67_160187_A10"/>
    <s v="platano"/>
    <s v="avicultura_engorde"/>
    <m/>
    <m/>
    <n v="0"/>
    <n v="0"/>
    <m/>
    <m/>
    <n v="0"/>
    <n v="0"/>
    <n v="0"/>
    <m/>
    <m/>
    <n v="0"/>
    <n v="0"/>
    <n v="0"/>
    <m/>
    <n v="0"/>
    <m/>
    <n v="0"/>
    <n v="0"/>
    <m/>
    <m/>
    <n v="4.6379999999999998E-2"/>
    <n v="5.4999999999999997E-3"/>
    <n v="0"/>
    <n v="0"/>
    <x v="0"/>
    <x v="0"/>
    <s v="platano, avicultura_engorde"/>
  </r>
  <r>
    <x v="0"/>
    <s v="POTRERILLO PIE DEL CERRO_04Wa-67_164171"/>
    <s v="A10"/>
    <s v="POTRERILLO PIE DEL CERRO_04Wa-67_164171_A10"/>
    <s v="platano"/>
    <s v="avicultura_engorde"/>
    <m/>
    <m/>
    <n v="0"/>
    <n v="0"/>
    <m/>
    <m/>
    <n v="0"/>
    <n v="0"/>
    <n v="0"/>
    <m/>
    <m/>
    <n v="0"/>
    <n v="0"/>
    <n v="0"/>
    <m/>
    <n v="0"/>
    <m/>
    <n v="0"/>
    <n v="0"/>
    <m/>
    <m/>
    <n v="4.6379999999999998E-2"/>
    <n v="5.4999999999999997E-3"/>
    <n v="0"/>
    <n v="0"/>
    <x v="0"/>
    <x v="0"/>
    <s v="platano, avicultura_engorde"/>
  </r>
  <r>
    <x v="0"/>
    <s v="EL PEDREGAL_04Wa-67_160187"/>
    <s v="A11"/>
    <s v="EL PEDREGAL_04Wa-67_160187_A11"/>
    <s v="platano"/>
    <s v="ganaderia_dp"/>
    <m/>
    <m/>
    <n v="0"/>
    <n v="0"/>
    <m/>
    <m/>
    <n v="0"/>
    <n v="0"/>
    <n v="0"/>
    <m/>
    <m/>
    <n v="0"/>
    <n v="0"/>
    <n v="0"/>
    <m/>
    <n v="0"/>
    <m/>
    <n v="0"/>
    <n v="0"/>
    <m/>
    <m/>
    <n v="5.5189000000000002E-2"/>
    <n v="5.4999999999999997E-3"/>
    <n v="0"/>
    <n v="0"/>
    <x v="0"/>
    <x v="0"/>
    <s v="platano, ganaderia_dp"/>
  </r>
  <r>
    <x v="0"/>
    <s v="EL PEDREGAL_04Wa-67_164170"/>
    <s v="A11"/>
    <s v="EL PEDREGAL_04Wa-67_164170_A11"/>
    <s v="platano"/>
    <s v="ganaderia_dp"/>
    <m/>
    <m/>
    <n v="0"/>
    <n v="0"/>
    <m/>
    <m/>
    <n v="0"/>
    <n v="0"/>
    <n v="0"/>
    <m/>
    <m/>
    <n v="0"/>
    <n v="0"/>
    <n v="0"/>
    <m/>
    <n v="0"/>
    <m/>
    <n v="0"/>
    <n v="0"/>
    <m/>
    <m/>
    <n v="5.5189000000000002E-2"/>
    <n v="5.4999999999999997E-3"/>
    <n v="0"/>
    <n v="0"/>
    <x v="0"/>
    <x v="0"/>
    <s v="platano, ganaderia_dp"/>
  </r>
  <r>
    <x v="0"/>
    <s v="NA_04Wa-67_160186"/>
    <s v="A11"/>
    <s v="NA_04Wa-67_160186_A11"/>
    <s v="platano"/>
    <s v="ganaderia_dp"/>
    <m/>
    <m/>
    <n v="0"/>
    <n v="0"/>
    <m/>
    <m/>
    <n v="0"/>
    <n v="0"/>
    <n v="0"/>
    <m/>
    <m/>
    <n v="0"/>
    <n v="0"/>
    <n v="0"/>
    <m/>
    <n v="0"/>
    <m/>
    <n v="0"/>
    <n v="0"/>
    <m/>
    <m/>
    <n v="5.5189000000000002E-2"/>
    <n v="5.4999999999999997E-3"/>
    <n v="0"/>
    <n v="0"/>
    <x v="0"/>
    <x v="0"/>
    <s v="platano, ganaderia_dp"/>
  </r>
  <r>
    <x v="0"/>
    <s v="NA_04Wa-67_160187"/>
    <s v="A11"/>
    <s v="NA_04Wa-67_160187_A11"/>
    <s v="platano"/>
    <s v="ganaderia_dp"/>
    <m/>
    <m/>
    <n v="0"/>
    <n v="0"/>
    <m/>
    <m/>
    <n v="0"/>
    <n v="0"/>
    <n v="0"/>
    <m/>
    <m/>
    <n v="0"/>
    <n v="0"/>
    <n v="0"/>
    <m/>
    <n v="0"/>
    <m/>
    <n v="0"/>
    <n v="0"/>
    <m/>
    <m/>
    <n v="5.5189000000000002E-2"/>
    <n v="5.4999999999999997E-3"/>
    <n v="0"/>
    <n v="0"/>
    <x v="0"/>
    <x v="0"/>
    <s v="platano, ganaderia_dp"/>
  </r>
  <r>
    <x v="0"/>
    <s v="NA_04Wa-67_164171"/>
    <s v="A11"/>
    <s v="NA_04Wa-67_164171_A11"/>
    <s v="platano"/>
    <s v="ganaderia_dp"/>
    <m/>
    <m/>
    <n v="0"/>
    <n v="0"/>
    <m/>
    <m/>
    <n v="0"/>
    <n v="0"/>
    <n v="0"/>
    <m/>
    <m/>
    <n v="0"/>
    <n v="0"/>
    <n v="0"/>
    <m/>
    <n v="0"/>
    <m/>
    <n v="0"/>
    <n v="0"/>
    <m/>
    <m/>
    <n v="5.5189000000000002E-2"/>
    <n v="5.4999999999999997E-3"/>
    <n v="0"/>
    <n v="0"/>
    <x v="0"/>
    <x v="0"/>
    <s v="platano, ganaderia_dp"/>
  </r>
  <r>
    <x v="0"/>
    <s v="POTRERILLO PIE DEL CERRO_04Wa-67_160185"/>
    <s v="A11"/>
    <s v="POTRERILLO PIE DEL CERRO_04Wa-67_160185_A11"/>
    <s v="platano"/>
    <s v="ganaderia_dp"/>
    <m/>
    <m/>
    <n v="0"/>
    <n v="0"/>
    <m/>
    <m/>
    <n v="0"/>
    <n v="0"/>
    <n v="0"/>
    <m/>
    <m/>
    <n v="0"/>
    <n v="0"/>
    <n v="0"/>
    <m/>
    <n v="0"/>
    <m/>
    <n v="0"/>
    <n v="0"/>
    <m/>
    <m/>
    <n v="5.5189000000000002E-2"/>
    <n v="5.4999999999999997E-3"/>
    <n v="0"/>
    <n v="0"/>
    <x v="0"/>
    <x v="0"/>
    <s v="platano, ganaderia_dp"/>
  </r>
  <r>
    <x v="0"/>
    <s v="POTRERILLO PIE DEL CERRO_04Wa-67_160186"/>
    <s v="A11"/>
    <s v="POTRERILLO PIE DEL CERRO_04Wa-67_160186_A11"/>
    <s v="platano"/>
    <s v="ganaderia_dp"/>
    <m/>
    <m/>
    <n v="0"/>
    <n v="0"/>
    <m/>
    <m/>
    <n v="0"/>
    <n v="0"/>
    <n v="0"/>
    <m/>
    <m/>
    <n v="0"/>
    <n v="0"/>
    <n v="0"/>
    <m/>
    <n v="0"/>
    <m/>
    <n v="0"/>
    <n v="0"/>
    <m/>
    <m/>
    <n v="5.5189000000000002E-2"/>
    <n v="5.4999999999999997E-3"/>
    <n v="0"/>
    <n v="0"/>
    <x v="0"/>
    <x v="0"/>
    <s v="platano, ganaderia_dp"/>
  </r>
  <r>
    <x v="0"/>
    <s v="POTRERILLO PIE DEL CERRO_04Wa-67_160187"/>
    <s v="A11"/>
    <s v="POTRERILLO PIE DEL CERRO_04Wa-67_160187_A11"/>
    <s v="platano"/>
    <s v="ganaderia_dp"/>
    <m/>
    <m/>
    <n v="0"/>
    <n v="0"/>
    <m/>
    <m/>
    <n v="0"/>
    <n v="0"/>
    <n v="0"/>
    <m/>
    <m/>
    <n v="0"/>
    <n v="0"/>
    <n v="0"/>
    <m/>
    <n v="0"/>
    <m/>
    <n v="0"/>
    <n v="0"/>
    <m/>
    <m/>
    <n v="5.5189000000000002E-2"/>
    <n v="5.4999999999999997E-3"/>
    <n v="0"/>
    <n v="0"/>
    <x v="0"/>
    <x v="0"/>
    <s v="platano, ganaderia_dp"/>
  </r>
  <r>
    <x v="0"/>
    <s v="POTRERILLO PIE DEL CERRO_04Wa-67_164171"/>
    <s v="A11"/>
    <s v="POTRERILLO PIE DEL CERRO_04Wa-67_164171_A11"/>
    <s v="platano"/>
    <s v="ganaderia_dp"/>
    <m/>
    <m/>
    <n v="0"/>
    <n v="0"/>
    <m/>
    <m/>
    <n v="0"/>
    <n v="0"/>
    <n v="0"/>
    <m/>
    <m/>
    <n v="0"/>
    <n v="0"/>
    <n v="0"/>
    <m/>
    <n v="0"/>
    <m/>
    <n v="0"/>
    <n v="0"/>
    <m/>
    <m/>
    <n v="5.5189000000000002E-2"/>
    <n v="5.4999999999999997E-3"/>
    <n v="0"/>
    <n v="0"/>
    <x v="0"/>
    <x v="0"/>
    <s v="platano, ganaderia_dp"/>
  </r>
  <r>
    <x v="0"/>
    <s v="EL PEDREGAL_04Wa-67_160187"/>
    <s v="A12"/>
    <s v="EL PEDREGAL_04Wa-67_160187_A12"/>
    <s v="platano"/>
    <s v="porcicultura"/>
    <m/>
    <m/>
    <n v="0"/>
    <n v="0"/>
    <m/>
    <m/>
    <n v="0"/>
    <n v="0"/>
    <n v="0"/>
    <m/>
    <m/>
    <n v="0"/>
    <n v="0"/>
    <n v="0"/>
    <m/>
    <n v="0"/>
    <m/>
    <n v="0"/>
    <n v="0"/>
    <m/>
    <m/>
    <n v="4.2518E-2"/>
    <n v="5.4999999999999997E-3"/>
    <n v="0"/>
    <n v="0"/>
    <x v="0"/>
    <x v="0"/>
    <s v="platano, porcicultura"/>
  </r>
  <r>
    <x v="0"/>
    <s v="EL PEDREGAL_04Wa-67_164170"/>
    <s v="A12"/>
    <s v="EL PEDREGAL_04Wa-67_164170_A12"/>
    <s v="platano"/>
    <s v="porcicultura"/>
    <m/>
    <m/>
    <n v="0"/>
    <n v="0"/>
    <m/>
    <m/>
    <n v="0"/>
    <n v="0"/>
    <n v="0"/>
    <m/>
    <m/>
    <n v="0"/>
    <n v="0"/>
    <n v="0"/>
    <m/>
    <n v="0"/>
    <m/>
    <n v="0"/>
    <n v="0"/>
    <m/>
    <m/>
    <n v="4.2518E-2"/>
    <n v="5.4999999999999997E-3"/>
    <n v="0"/>
    <n v="0"/>
    <x v="0"/>
    <x v="0"/>
    <s v="platano, porcicultura"/>
  </r>
  <r>
    <x v="0"/>
    <s v="NA_04Wa-67_160186"/>
    <s v="A12"/>
    <s v="NA_04Wa-67_160186_A12"/>
    <s v="platano"/>
    <s v="porcicultura"/>
    <m/>
    <m/>
    <n v="0"/>
    <n v="0"/>
    <m/>
    <m/>
    <n v="0"/>
    <n v="0"/>
    <n v="0"/>
    <m/>
    <m/>
    <n v="0"/>
    <n v="0"/>
    <n v="0"/>
    <m/>
    <n v="0"/>
    <m/>
    <n v="0"/>
    <n v="0"/>
    <m/>
    <m/>
    <n v="4.2518E-2"/>
    <n v="5.4999999999999997E-3"/>
    <n v="0"/>
    <n v="0"/>
    <x v="0"/>
    <x v="0"/>
    <s v="platano, porcicultura"/>
  </r>
  <r>
    <x v="0"/>
    <s v="NA_04Wa-67_160187"/>
    <s v="A12"/>
    <s v="NA_04Wa-67_160187_A12"/>
    <s v="platano"/>
    <s v="porcicultura"/>
    <m/>
    <m/>
    <n v="0"/>
    <n v="0"/>
    <m/>
    <m/>
    <n v="0"/>
    <n v="0"/>
    <n v="0"/>
    <m/>
    <m/>
    <n v="0"/>
    <n v="0"/>
    <n v="0"/>
    <m/>
    <n v="0"/>
    <m/>
    <n v="0"/>
    <n v="0"/>
    <m/>
    <m/>
    <n v="4.2518E-2"/>
    <n v="5.4999999999999997E-3"/>
    <n v="0"/>
    <n v="0"/>
    <x v="0"/>
    <x v="0"/>
    <s v="platano, porcicultura"/>
  </r>
  <r>
    <x v="0"/>
    <s v="NA_04Wa-67_164171"/>
    <s v="A12"/>
    <s v="NA_04Wa-67_164171_A12"/>
    <s v="platano"/>
    <s v="porcicultura"/>
    <m/>
    <m/>
    <n v="0"/>
    <n v="0"/>
    <m/>
    <m/>
    <n v="0"/>
    <n v="0"/>
    <n v="0"/>
    <m/>
    <m/>
    <n v="0"/>
    <n v="0"/>
    <n v="0"/>
    <m/>
    <n v="0"/>
    <m/>
    <n v="0"/>
    <n v="0"/>
    <m/>
    <m/>
    <n v="4.2518E-2"/>
    <n v="5.4999999999999997E-3"/>
    <n v="0"/>
    <n v="0"/>
    <x v="0"/>
    <x v="0"/>
    <s v="platano, porcicultura"/>
  </r>
  <r>
    <x v="0"/>
    <s v="POTRERILLO PIE DEL CERRO_04Wa-67_160185"/>
    <s v="A12"/>
    <s v="POTRERILLO PIE DEL CERRO_04Wa-67_160185_A12"/>
    <s v="platano"/>
    <s v="porcicultura"/>
    <m/>
    <m/>
    <n v="0"/>
    <n v="0"/>
    <m/>
    <m/>
    <n v="0"/>
    <n v="0"/>
    <n v="0"/>
    <m/>
    <m/>
    <n v="0"/>
    <n v="0"/>
    <n v="0"/>
    <m/>
    <n v="0"/>
    <m/>
    <n v="0"/>
    <n v="0"/>
    <m/>
    <m/>
    <n v="4.2518E-2"/>
    <n v="5.4999999999999997E-3"/>
    <n v="0"/>
    <n v="0"/>
    <x v="0"/>
    <x v="0"/>
    <s v="platano, porcicultura"/>
  </r>
  <r>
    <x v="0"/>
    <s v="POTRERILLO PIE DEL CERRO_04Wa-67_160186"/>
    <s v="A12"/>
    <s v="POTRERILLO PIE DEL CERRO_04Wa-67_160186_A12"/>
    <s v="platano"/>
    <s v="porcicultura"/>
    <m/>
    <m/>
    <n v="0"/>
    <n v="0"/>
    <m/>
    <m/>
    <n v="0"/>
    <n v="0"/>
    <n v="0"/>
    <m/>
    <m/>
    <n v="0"/>
    <n v="0"/>
    <n v="0"/>
    <m/>
    <n v="0"/>
    <m/>
    <n v="0"/>
    <n v="0"/>
    <m/>
    <m/>
    <n v="4.2518E-2"/>
    <n v="5.4999999999999997E-3"/>
    <n v="0"/>
    <n v="0"/>
    <x v="0"/>
    <x v="0"/>
    <s v="platano, porcicultura"/>
  </r>
  <r>
    <x v="0"/>
    <s v="POTRERILLO PIE DEL CERRO_04Wa-67_160187"/>
    <s v="A12"/>
    <s v="POTRERILLO PIE DEL CERRO_04Wa-67_160187_A12"/>
    <s v="platano"/>
    <s v="porcicultura"/>
    <m/>
    <m/>
    <n v="0"/>
    <n v="0"/>
    <m/>
    <m/>
    <n v="0"/>
    <n v="0"/>
    <n v="0"/>
    <m/>
    <m/>
    <n v="0"/>
    <n v="0"/>
    <n v="0"/>
    <m/>
    <n v="0"/>
    <m/>
    <n v="0"/>
    <n v="0"/>
    <m/>
    <m/>
    <n v="4.2518E-2"/>
    <n v="5.4999999999999997E-3"/>
    <n v="0"/>
    <n v="0"/>
    <x v="0"/>
    <x v="0"/>
    <s v="platano, porcicultura"/>
  </r>
  <r>
    <x v="0"/>
    <s v="POTRERILLO PIE DEL CERRO_04Wa-67_164171"/>
    <s v="A12"/>
    <s v="POTRERILLO PIE DEL CERRO_04Wa-67_164171_A12"/>
    <s v="platano"/>
    <s v="porcicultura"/>
    <m/>
    <m/>
    <n v="0"/>
    <n v="0"/>
    <m/>
    <m/>
    <n v="0"/>
    <n v="0"/>
    <n v="0"/>
    <m/>
    <m/>
    <n v="0"/>
    <n v="0"/>
    <n v="0"/>
    <m/>
    <n v="0"/>
    <m/>
    <n v="0"/>
    <n v="0"/>
    <m/>
    <m/>
    <n v="4.2518E-2"/>
    <n v="5.4999999999999997E-3"/>
    <n v="0"/>
    <n v="0"/>
    <x v="0"/>
    <x v="0"/>
    <s v="platano, porcicultura"/>
  </r>
  <r>
    <x v="0"/>
    <s v="EL PEDREGAL_04Wa-67_160187"/>
    <s v="A13"/>
    <s v="EL PEDREGAL_04Wa-67_160187_A13"/>
    <s v="platano"/>
    <s v="piscicultura_tilapia"/>
    <m/>
    <m/>
    <n v="0"/>
    <n v="0"/>
    <m/>
    <m/>
    <n v="0"/>
    <n v="0"/>
    <n v="0"/>
    <m/>
    <m/>
    <n v="0"/>
    <n v="0"/>
    <n v="0"/>
    <m/>
    <n v="0"/>
    <m/>
    <n v="0"/>
    <n v="0"/>
    <m/>
    <m/>
    <n v="4.5418E-2"/>
    <n v="5.4999999999999997E-3"/>
    <n v="0"/>
    <n v="0"/>
    <x v="0"/>
    <x v="0"/>
    <s v="platano, piscicultura_tilapia"/>
  </r>
  <r>
    <x v="0"/>
    <s v="EL PEDREGAL_04Wa-67_164170"/>
    <s v="A13"/>
    <s v="EL PEDREGAL_04Wa-67_164170_A13"/>
    <s v="platano"/>
    <s v="piscicultura_tilapia"/>
    <m/>
    <m/>
    <n v="0"/>
    <n v="0"/>
    <m/>
    <m/>
    <n v="0"/>
    <n v="0"/>
    <n v="0"/>
    <m/>
    <m/>
    <n v="0"/>
    <n v="0"/>
    <n v="0"/>
    <m/>
    <n v="0"/>
    <m/>
    <n v="0"/>
    <n v="0"/>
    <m/>
    <m/>
    <n v="4.5418E-2"/>
    <n v="5.4999999999999997E-3"/>
    <n v="0"/>
    <n v="0"/>
    <x v="0"/>
    <x v="0"/>
    <s v="platano, piscicultura_tilapia"/>
  </r>
  <r>
    <x v="0"/>
    <s v="NA_04Wa-67_160186"/>
    <s v="A13"/>
    <s v="NA_04Wa-67_160186_A13"/>
    <s v="platano"/>
    <s v="piscicultura_tilapia"/>
    <m/>
    <m/>
    <n v="0"/>
    <n v="0"/>
    <m/>
    <m/>
    <n v="0"/>
    <n v="0"/>
    <n v="0"/>
    <m/>
    <m/>
    <n v="0"/>
    <n v="0"/>
    <n v="0"/>
    <m/>
    <n v="0"/>
    <m/>
    <n v="0"/>
    <n v="0"/>
    <m/>
    <m/>
    <n v="4.5418E-2"/>
    <n v="5.4999999999999997E-3"/>
    <n v="0"/>
    <n v="0"/>
    <x v="0"/>
    <x v="0"/>
    <s v="platano, piscicultura_tilapia"/>
  </r>
  <r>
    <x v="0"/>
    <s v="NA_04Wa-67_160187"/>
    <s v="A13"/>
    <s v="NA_04Wa-67_160187_A13"/>
    <s v="platano"/>
    <s v="piscicultura_tilapia"/>
    <m/>
    <m/>
    <n v="0"/>
    <n v="0"/>
    <m/>
    <m/>
    <n v="0"/>
    <n v="0"/>
    <n v="0"/>
    <m/>
    <m/>
    <n v="0"/>
    <n v="0"/>
    <n v="0"/>
    <m/>
    <n v="0"/>
    <m/>
    <n v="0"/>
    <n v="0"/>
    <m/>
    <m/>
    <n v="4.5418E-2"/>
    <n v="5.4999999999999997E-3"/>
    <n v="0"/>
    <n v="0"/>
    <x v="0"/>
    <x v="0"/>
    <s v="platano, piscicultura_tilapia"/>
  </r>
  <r>
    <x v="0"/>
    <s v="NA_04Wa-67_164171"/>
    <s v="A13"/>
    <s v="NA_04Wa-67_164171_A13"/>
    <s v="platano"/>
    <s v="piscicultura_tilapia"/>
    <m/>
    <m/>
    <n v="0"/>
    <n v="0"/>
    <m/>
    <m/>
    <n v="0"/>
    <n v="0"/>
    <n v="0"/>
    <m/>
    <m/>
    <n v="0"/>
    <n v="0"/>
    <n v="0"/>
    <m/>
    <n v="0"/>
    <m/>
    <n v="0"/>
    <n v="0"/>
    <m/>
    <m/>
    <n v="4.5418E-2"/>
    <n v="5.4999999999999997E-3"/>
    <n v="0"/>
    <n v="0"/>
    <x v="0"/>
    <x v="0"/>
    <s v="platano, piscicultura_tilapia"/>
  </r>
  <r>
    <x v="0"/>
    <s v="POTRERILLO PIE DEL CERRO_04Wa-67_160185"/>
    <s v="A13"/>
    <s v="POTRERILLO PIE DEL CERRO_04Wa-67_160185_A13"/>
    <s v="platano"/>
    <s v="piscicultura_tilapia"/>
    <m/>
    <m/>
    <n v="0"/>
    <n v="0"/>
    <m/>
    <m/>
    <n v="0"/>
    <n v="0"/>
    <n v="0"/>
    <m/>
    <m/>
    <n v="0"/>
    <n v="0"/>
    <n v="0"/>
    <m/>
    <n v="0"/>
    <m/>
    <n v="0"/>
    <n v="0"/>
    <m/>
    <m/>
    <n v="4.5418E-2"/>
    <n v="5.4999999999999997E-3"/>
    <n v="0"/>
    <n v="0"/>
    <x v="0"/>
    <x v="0"/>
    <s v="platano, piscicultura_tilapia"/>
  </r>
  <r>
    <x v="0"/>
    <s v="POTRERILLO PIE DEL CERRO_04Wa-67_160186"/>
    <s v="A13"/>
    <s v="POTRERILLO PIE DEL CERRO_04Wa-67_160186_A13"/>
    <s v="platano"/>
    <s v="piscicultura_tilapia"/>
    <m/>
    <m/>
    <n v="0"/>
    <n v="0"/>
    <m/>
    <m/>
    <n v="0"/>
    <n v="0"/>
    <n v="0"/>
    <m/>
    <m/>
    <n v="0"/>
    <n v="0"/>
    <n v="0"/>
    <m/>
    <n v="0"/>
    <m/>
    <n v="0"/>
    <n v="0"/>
    <m/>
    <m/>
    <n v="4.5418E-2"/>
    <n v="5.4999999999999997E-3"/>
    <n v="0"/>
    <n v="0"/>
    <x v="0"/>
    <x v="0"/>
    <s v="platano, piscicultura_tilapia"/>
  </r>
  <r>
    <x v="0"/>
    <s v="POTRERILLO PIE DEL CERRO_04Wa-67_160187"/>
    <s v="A13"/>
    <s v="POTRERILLO PIE DEL CERRO_04Wa-67_160187_A13"/>
    <s v="platano"/>
    <s v="piscicultura_tilapia"/>
    <m/>
    <m/>
    <n v="0"/>
    <n v="0"/>
    <m/>
    <m/>
    <n v="0"/>
    <n v="0"/>
    <n v="0"/>
    <m/>
    <m/>
    <n v="0"/>
    <n v="0"/>
    <n v="0"/>
    <m/>
    <n v="0"/>
    <m/>
    <n v="0"/>
    <n v="0"/>
    <m/>
    <m/>
    <n v="4.5418E-2"/>
    <n v="5.4999999999999997E-3"/>
    <n v="0"/>
    <n v="0"/>
    <x v="0"/>
    <x v="0"/>
    <s v="platano, piscicultura_tilapia"/>
  </r>
  <r>
    <x v="0"/>
    <s v="POTRERILLO PIE DEL CERRO_04Wa-67_164171"/>
    <s v="A13"/>
    <s v="POTRERILLO PIE DEL CERRO_04Wa-67_164171_A13"/>
    <s v="platano"/>
    <s v="piscicultura_tilapia"/>
    <m/>
    <m/>
    <n v="0"/>
    <n v="0"/>
    <m/>
    <m/>
    <n v="0"/>
    <n v="0"/>
    <n v="0"/>
    <m/>
    <m/>
    <n v="0"/>
    <n v="0"/>
    <n v="0"/>
    <m/>
    <n v="0"/>
    <m/>
    <n v="0"/>
    <n v="0"/>
    <m/>
    <m/>
    <n v="4.5418E-2"/>
    <n v="5.4999999999999997E-3"/>
    <n v="0"/>
    <n v="0"/>
    <x v="0"/>
    <x v="0"/>
    <s v="platano, piscicultura_tilapia"/>
  </r>
  <r>
    <x v="0"/>
    <s v="EL PEDREGAL_04Wa-67_160187"/>
    <s v="A14"/>
    <s v="EL PEDREGAL_04Wa-67_160187_A14"/>
    <s v="arracacha"/>
    <s v="malanga"/>
    <m/>
    <m/>
    <n v="2.954548561558568"/>
    <n v="3"/>
    <m/>
    <m/>
    <n v="5.9545485615585676"/>
    <n v="207.56946334352779"/>
    <n v="535.39819927329722"/>
    <m/>
    <m/>
    <n v="742.96766261682501"/>
    <n v="16075750.61117317"/>
    <n v="20269589.448560841"/>
    <m/>
    <n v="36345340.059734017"/>
    <m/>
    <n v="0.48739191829274442"/>
    <n v="1.2102314568572441"/>
    <m/>
    <m/>
    <n v="4.8292000000000002E-2"/>
    <n v="5.4999999999999997E-3"/>
    <n v="1.6211336397960501"/>
    <n v="5.9545485615585668E-2"/>
    <x v="28"/>
    <x v="1"/>
    <s v="arracacha, malanga"/>
  </r>
  <r>
    <x v="0"/>
    <s v="EL PEDREGAL_04Wa-67_164170"/>
    <s v="A14"/>
    <s v="EL PEDREGAL_04Wa-67_164170_A14"/>
    <s v="arracacha"/>
    <s v="malanga"/>
    <m/>
    <m/>
    <n v="2.9098371913977439"/>
    <n v="3"/>
    <m/>
    <m/>
    <n v="5.9098371913977434"/>
    <n v="204.4283015327569"/>
    <n v="535.39819927329722"/>
    <m/>
    <m/>
    <n v="739.82650080605413"/>
    <n v="15832475.26090779"/>
    <n v="20269589.448560841"/>
    <m/>
    <n v="36102064.709468633"/>
    <m/>
    <n v="0.48001618558159032"/>
    <n v="1.2102314568572441"/>
    <m/>
    <m/>
    <n v="4.8292000000000002E-2"/>
    <n v="5.4999999999999997E-3"/>
    <n v="1.60896091074703"/>
    <n v="0.93670919483654236"/>
    <x v="29"/>
    <x v="1"/>
    <s v="arracacha, malanga"/>
  </r>
  <r>
    <x v="0"/>
    <s v="NA_04Wa-67_160186"/>
    <s v="A14"/>
    <s v="NA_04Wa-67_160186_A14"/>
    <s v="arracacha"/>
    <s v="malanga"/>
    <m/>
    <m/>
    <n v="2.9728066945515619"/>
    <n v="3"/>
    <m/>
    <m/>
    <n v="5.9728066945515623"/>
    <n v="208.85217398038111"/>
    <n v="535.39819927329722"/>
    <m/>
    <m/>
    <n v="744.25037325367828"/>
    <n v="16175093.433437079"/>
    <n v="20269589.448560841"/>
    <m/>
    <n v="36444682.881997928"/>
    <m/>
    <n v="0.49040383915933039"/>
    <n v="1.2102314568572441"/>
    <m/>
    <m/>
    <n v="4.8292000000000002E-2"/>
    <n v="5.4999999999999997E-3"/>
    <n v="1.6261044404014731"/>
    <n v="0.94668986108642261"/>
    <x v="30"/>
    <x v="1"/>
    <s v="arracacha, malanga"/>
  </r>
  <r>
    <x v="0"/>
    <s v="NA_04Wa-67_160187"/>
    <s v="A14"/>
    <s v="NA_04Wa-67_160187_A14"/>
    <s v="arracacha"/>
    <s v="malanga"/>
    <m/>
    <m/>
    <n v="2.9369651020527381"/>
    <n v="3"/>
    <m/>
    <m/>
    <n v="5.9369651020527394"/>
    <n v="206.3341513568389"/>
    <n v="535.39819927329722"/>
    <m/>
    <m/>
    <n v="741.73235063013612"/>
    <n v="15980078.69920153"/>
    <n v="20269589.448560841"/>
    <m/>
    <n v="36249668.147762373"/>
    <m/>
    <n v="0.48449129375393218"/>
    <n v="1.2102314568572441"/>
    <m/>
    <m/>
    <n v="4.8292000000000002E-2"/>
    <n v="5.4999999999999997E-3"/>
    <n v="1.6163465199305891"/>
    <n v="5.9369651020527388E-2"/>
    <x v="31"/>
    <x v="1"/>
    <s v="arracacha, malanga"/>
  </r>
  <r>
    <x v="0"/>
    <s v="NA_04Wa-67_164171"/>
    <s v="A14"/>
    <s v="NA_04Wa-67_164171_A14"/>
    <s v="arracacha"/>
    <s v="malanga"/>
    <m/>
    <m/>
    <n v="2.9643098448674219"/>
    <n v="3"/>
    <m/>
    <m/>
    <n v="5.9643098448674223"/>
    <n v="208.25523455213991"/>
    <n v="535.39819927329722"/>
    <m/>
    <m/>
    <n v="743.65343382543711"/>
    <n v="16128861.925084149"/>
    <n v="20269589.448560841"/>
    <m/>
    <n v="36398451.373644993"/>
    <m/>
    <n v="0.48900217126296203"/>
    <n v="1.2102314568572441"/>
    <m/>
    <m/>
    <n v="4.8292000000000002E-2"/>
    <n v="5.4999999999999997E-3"/>
    <n v="1.623791161953434"/>
    <n v="5.9643098448674221E-2"/>
    <x v="32"/>
    <x v="1"/>
    <s v="arracacha, malanga"/>
  </r>
  <r>
    <x v="0"/>
    <s v="POTRERILLO PIE DEL CERRO_04Wa-67_160185"/>
    <s v="A14"/>
    <s v="POTRERILLO PIE DEL CERRO_04Wa-67_160185_A14"/>
    <s v="arracacha"/>
    <s v="malanga"/>
    <m/>
    <m/>
    <n v="0"/>
    <n v="0"/>
    <m/>
    <m/>
    <n v="0"/>
    <n v="0"/>
    <n v="0"/>
    <m/>
    <m/>
    <n v="0"/>
    <n v="0"/>
    <n v="0"/>
    <m/>
    <n v="0"/>
    <m/>
    <n v="0"/>
    <n v="0"/>
    <m/>
    <m/>
    <n v="4.8292000000000002E-2"/>
    <n v="5.4999999999999997E-3"/>
    <n v="0"/>
    <n v="0"/>
    <x v="0"/>
    <x v="0"/>
    <s v="arracacha, malanga"/>
  </r>
  <r>
    <x v="0"/>
    <s v="POTRERILLO PIE DEL CERRO_04Wa-67_160186"/>
    <s v="A14"/>
    <s v="POTRERILLO PIE DEL CERRO_04Wa-67_160186_A14"/>
    <s v="arracacha"/>
    <s v="malanga"/>
    <m/>
    <m/>
    <n v="0"/>
    <n v="0"/>
    <m/>
    <m/>
    <n v="0"/>
    <n v="0"/>
    <n v="0"/>
    <m/>
    <m/>
    <n v="0"/>
    <n v="0"/>
    <n v="0"/>
    <m/>
    <n v="0"/>
    <m/>
    <n v="0"/>
    <n v="0"/>
    <m/>
    <m/>
    <n v="4.8292000000000002E-2"/>
    <n v="5.4999999999999997E-3"/>
    <n v="0"/>
    <n v="0"/>
    <x v="0"/>
    <x v="0"/>
    <s v="arracacha, malanga"/>
  </r>
  <r>
    <x v="0"/>
    <s v="POTRERILLO PIE DEL CERRO_04Wa-67_160187"/>
    <s v="A14"/>
    <s v="POTRERILLO PIE DEL CERRO_04Wa-67_160187_A14"/>
    <s v="arracacha"/>
    <s v="malanga"/>
    <m/>
    <m/>
    <n v="0"/>
    <n v="0"/>
    <m/>
    <m/>
    <n v="0"/>
    <n v="0"/>
    <n v="0"/>
    <m/>
    <m/>
    <n v="0"/>
    <n v="0"/>
    <n v="0"/>
    <m/>
    <n v="0"/>
    <m/>
    <n v="0"/>
    <n v="0"/>
    <m/>
    <m/>
    <n v="4.8292000000000002E-2"/>
    <n v="5.4999999999999997E-3"/>
    <n v="0"/>
    <n v="0"/>
    <x v="0"/>
    <x v="0"/>
    <s v="arracacha, malanga"/>
  </r>
  <r>
    <x v="0"/>
    <s v="POTRERILLO PIE DEL CERRO_04Wa-67_164171"/>
    <s v="A14"/>
    <s v="POTRERILLO PIE DEL CERRO_04Wa-67_164171_A14"/>
    <s v="arracacha"/>
    <s v="malanga"/>
    <m/>
    <m/>
    <n v="0"/>
    <n v="0"/>
    <m/>
    <m/>
    <n v="0"/>
    <n v="0"/>
    <n v="0"/>
    <m/>
    <m/>
    <n v="0"/>
    <n v="0"/>
    <n v="0"/>
    <m/>
    <n v="0"/>
    <m/>
    <n v="0"/>
    <n v="0"/>
    <m/>
    <m/>
    <n v="4.8292000000000002E-2"/>
    <n v="5.4999999999999997E-3"/>
    <n v="0"/>
    <n v="0"/>
    <x v="0"/>
    <x v="0"/>
    <s v="arracacha, malanga"/>
  </r>
  <r>
    <x v="0"/>
    <s v="EL PEDREGAL_04Wa-67_160187"/>
    <s v="A15"/>
    <s v="EL PEDREGAL_04Wa-67_160187_A15"/>
    <s v="arracacha"/>
    <s v="maiz"/>
    <m/>
    <m/>
    <n v="0"/>
    <n v="0"/>
    <m/>
    <m/>
    <n v="0"/>
    <n v="0"/>
    <n v="0"/>
    <m/>
    <m/>
    <n v="0"/>
    <n v="0"/>
    <n v="0"/>
    <m/>
    <n v="0"/>
    <m/>
    <n v="0"/>
    <n v="0"/>
    <m/>
    <m/>
    <n v="4.4491999999999997E-2"/>
    <n v="5.4999999999999997E-3"/>
    <n v="0"/>
    <n v="0"/>
    <x v="0"/>
    <x v="0"/>
    <s v="arracacha, maiz"/>
  </r>
  <r>
    <x v="0"/>
    <s v="EL PEDREGAL_04Wa-67_164170"/>
    <s v="A15"/>
    <s v="EL PEDREGAL_04Wa-67_164170_A15"/>
    <s v="arracacha"/>
    <s v="maiz"/>
    <m/>
    <m/>
    <n v="0"/>
    <n v="0"/>
    <m/>
    <m/>
    <n v="0"/>
    <n v="0"/>
    <n v="0"/>
    <m/>
    <m/>
    <n v="0"/>
    <n v="0"/>
    <n v="0"/>
    <m/>
    <n v="0"/>
    <m/>
    <n v="0"/>
    <n v="0"/>
    <m/>
    <m/>
    <n v="4.4491999999999997E-2"/>
    <n v="5.4999999999999997E-3"/>
    <n v="0"/>
    <n v="0"/>
    <x v="0"/>
    <x v="0"/>
    <s v="arracacha, maiz"/>
  </r>
  <r>
    <x v="0"/>
    <s v="NA_04Wa-67_160186"/>
    <s v="A15"/>
    <s v="NA_04Wa-67_160186_A15"/>
    <s v="arracacha"/>
    <s v="maiz"/>
    <m/>
    <m/>
    <n v="0"/>
    <n v="0"/>
    <m/>
    <m/>
    <n v="0"/>
    <n v="0"/>
    <n v="0"/>
    <m/>
    <m/>
    <n v="0"/>
    <n v="0"/>
    <n v="0"/>
    <m/>
    <n v="0"/>
    <m/>
    <n v="0"/>
    <n v="0"/>
    <m/>
    <m/>
    <n v="4.4491999999999997E-2"/>
    <n v="5.4999999999999997E-3"/>
    <n v="0"/>
    <n v="0"/>
    <x v="0"/>
    <x v="0"/>
    <s v="arracacha, maiz"/>
  </r>
  <r>
    <x v="0"/>
    <s v="NA_04Wa-67_160187"/>
    <s v="A15"/>
    <s v="NA_04Wa-67_160187_A15"/>
    <s v="arracacha"/>
    <s v="maiz"/>
    <m/>
    <m/>
    <n v="0"/>
    <n v="0"/>
    <m/>
    <m/>
    <n v="0"/>
    <n v="0"/>
    <n v="0"/>
    <m/>
    <m/>
    <n v="0"/>
    <n v="0"/>
    <n v="0"/>
    <m/>
    <n v="0"/>
    <m/>
    <n v="0"/>
    <n v="0"/>
    <m/>
    <m/>
    <n v="4.4491999999999997E-2"/>
    <n v="5.4999999999999997E-3"/>
    <n v="0"/>
    <n v="0"/>
    <x v="0"/>
    <x v="0"/>
    <s v="arracacha, maiz"/>
  </r>
  <r>
    <x v="0"/>
    <s v="NA_04Wa-67_164171"/>
    <s v="A15"/>
    <s v="NA_04Wa-67_164171_A15"/>
    <s v="arracacha"/>
    <s v="maiz"/>
    <m/>
    <m/>
    <n v="0"/>
    <n v="0"/>
    <m/>
    <m/>
    <n v="0"/>
    <n v="0"/>
    <n v="0"/>
    <m/>
    <m/>
    <n v="0"/>
    <n v="0"/>
    <n v="0"/>
    <m/>
    <n v="0"/>
    <m/>
    <n v="0"/>
    <n v="0"/>
    <m/>
    <m/>
    <n v="4.4491999999999997E-2"/>
    <n v="5.4999999999999997E-3"/>
    <n v="0"/>
    <n v="0"/>
    <x v="0"/>
    <x v="0"/>
    <s v="arracacha, maiz"/>
  </r>
  <r>
    <x v="0"/>
    <s v="POTRERILLO PIE DEL CERRO_04Wa-67_160185"/>
    <s v="A15"/>
    <s v="POTRERILLO PIE DEL CERRO_04Wa-67_160185_A15"/>
    <s v="arracacha"/>
    <s v="maiz"/>
    <m/>
    <m/>
    <n v="0"/>
    <n v="0"/>
    <m/>
    <m/>
    <n v="0"/>
    <n v="0"/>
    <n v="0"/>
    <m/>
    <m/>
    <n v="0"/>
    <n v="0"/>
    <n v="0"/>
    <m/>
    <n v="0"/>
    <m/>
    <n v="0"/>
    <n v="0"/>
    <m/>
    <m/>
    <n v="4.4491999999999997E-2"/>
    <n v="5.4999999999999997E-3"/>
    <n v="0"/>
    <n v="0"/>
    <x v="0"/>
    <x v="0"/>
    <s v="arracacha, maiz"/>
  </r>
  <r>
    <x v="0"/>
    <s v="POTRERILLO PIE DEL CERRO_04Wa-67_160186"/>
    <s v="A15"/>
    <s v="POTRERILLO PIE DEL CERRO_04Wa-67_160186_A15"/>
    <s v="arracacha"/>
    <s v="maiz"/>
    <m/>
    <m/>
    <n v="0"/>
    <n v="0"/>
    <m/>
    <m/>
    <n v="0"/>
    <n v="0"/>
    <n v="0"/>
    <m/>
    <m/>
    <n v="0"/>
    <n v="0"/>
    <n v="0"/>
    <m/>
    <n v="0"/>
    <m/>
    <n v="0"/>
    <n v="0"/>
    <m/>
    <m/>
    <n v="4.4491999999999997E-2"/>
    <n v="5.4999999999999997E-3"/>
    <n v="0"/>
    <n v="0"/>
    <x v="0"/>
    <x v="0"/>
    <s v="arracacha, maiz"/>
  </r>
  <r>
    <x v="0"/>
    <s v="POTRERILLO PIE DEL CERRO_04Wa-67_160187"/>
    <s v="A15"/>
    <s v="POTRERILLO PIE DEL CERRO_04Wa-67_160187_A15"/>
    <s v="arracacha"/>
    <s v="maiz"/>
    <m/>
    <m/>
    <n v="0"/>
    <n v="0"/>
    <m/>
    <m/>
    <n v="0"/>
    <n v="0"/>
    <n v="0"/>
    <m/>
    <m/>
    <n v="0"/>
    <n v="0"/>
    <n v="0"/>
    <m/>
    <n v="0"/>
    <m/>
    <n v="0"/>
    <n v="0"/>
    <m/>
    <m/>
    <n v="4.4491999999999997E-2"/>
    <n v="5.4999999999999997E-3"/>
    <n v="0"/>
    <n v="0"/>
    <x v="0"/>
    <x v="0"/>
    <s v="arracacha, maiz"/>
  </r>
  <r>
    <x v="0"/>
    <s v="POTRERILLO PIE DEL CERRO_04Wa-67_164171"/>
    <s v="A15"/>
    <s v="POTRERILLO PIE DEL CERRO_04Wa-67_164171_A15"/>
    <s v="arracacha"/>
    <s v="maiz"/>
    <m/>
    <m/>
    <n v="0"/>
    <n v="0"/>
    <m/>
    <m/>
    <n v="0"/>
    <n v="0"/>
    <n v="0"/>
    <m/>
    <m/>
    <n v="0"/>
    <n v="0"/>
    <n v="0"/>
    <m/>
    <n v="0"/>
    <m/>
    <n v="0"/>
    <n v="0"/>
    <m/>
    <m/>
    <n v="4.4491999999999997E-2"/>
    <n v="5.4999999999999997E-3"/>
    <n v="0"/>
    <n v="0"/>
    <x v="0"/>
    <x v="0"/>
    <s v="arracacha, maiz"/>
  </r>
  <r>
    <x v="0"/>
    <s v="EL PEDREGAL_04Wa-67_160187"/>
    <s v="A16"/>
    <s v="EL PEDREGAL_04Wa-67_160187_A16"/>
    <s v="arracacha"/>
    <s v="cacao_platano"/>
    <m/>
    <m/>
    <n v="1.1602709064918211"/>
    <n v="4.6410836259672834"/>
    <m/>
    <m/>
    <n v="5.8013545324591034"/>
    <n v="81.513911305140567"/>
    <n v="580.83864773469315"/>
    <m/>
    <m/>
    <n v="662.35255903983375"/>
    <n v="6313054.3788804784"/>
    <n v="45541687.871537127"/>
    <m/>
    <n v="51854742.250417612"/>
    <m/>
    <n v="0.19140205384067099"/>
    <n v="1.340919145851571"/>
    <m/>
    <m/>
    <n v="5.1397000000000012E-2"/>
    <n v="5.4999999999999997E-3"/>
    <n v="1.5794263648579761"/>
    <n v="5.8013545324591027E-2"/>
    <x v="33"/>
    <x v="1"/>
    <s v="arracacha, cacao_platano"/>
  </r>
  <r>
    <x v="0"/>
    <s v="EL PEDREGAL_04Wa-67_164170"/>
    <s v="A16"/>
    <s v="EL PEDREGAL_04Wa-67_164170_A16"/>
    <s v="arracacha"/>
    <s v="cacao_platano"/>
    <m/>
    <m/>
    <n v="1.1587394266349089"/>
    <n v="4.6349577065396357"/>
    <m/>
    <m/>
    <n v="5.793697133174545"/>
    <n v="81.406318403755705"/>
    <n v="580.07197963662702"/>
    <m/>
    <m/>
    <n v="661.4782980403827"/>
    <n v="6304721.5700831981"/>
    <n v="45481575.894898929"/>
    <m/>
    <n v="51786297.46498213"/>
    <m/>
    <n v="0.19114941595378751"/>
    <n v="1.3391492224223711"/>
    <m/>
    <m/>
    <n v="5.1397000000000012E-2"/>
    <n v="5.4999999999999997E-3"/>
    <n v="1.577341627879981"/>
    <n v="0.91830099560816536"/>
    <x v="34"/>
    <x v="1"/>
    <s v="arracacha, cacao_platano"/>
  </r>
  <r>
    <x v="0"/>
    <s v="NA_04Wa-67_160186"/>
    <s v="A16"/>
    <s v="NA_04Wa-67_160186_A16"/>
    <s v="arracacha"/>
    <s v="cacao_platano"/>
    <m/>
    <m/>
    <n v="1.1608796652947091"/>
    <n v="4.6435186611788346"/>
    <m/>
    <m/>
    <n v="5.8043983264735441"/>
    <n v="81.556679171495929"/>
    <n v="581.1433960808663"/>
    <m/>
    <m/>
    <n v="662.70007525236224"/>
    <n v="6316366.6462180056"/>
    <n v="45565582.207967587"/>
    <m/>
    <n v="51881948.854185604"/>
    <m/>
    <n v="0.1915024766682317"/>
    <n v="1.3416226852831219"/>
    <m/>
    <m/>
    <n v="5.1397000000000012E-2"/>
    <n v="5.4999999999999997E-3"/>
    <n v="1.580255041762431"/>
    <n v="0.91999713474605671"/>
    <x v="35"/>
    <x v="1"/>
    <s v="arracacha, cacao_platano"/>
  </r>
  <r>
    <x v="0"/>
    <s v="NA_04Wa-67_160187"/>
    <s v="A16"/>
    <s v="NA_04Wa-67_160187_A16"/>
    <s v="arracacha"/>
    <s v="cacao_platano"/>
    <m/>
    <m/>
    <n v="1.159675285701586"/>
    <n v="4.6387011428063447"/>
    <m/>
    <m/>
    <n v="5.7983764285079307"/>
    <n v="81.472066439432908"/>
    <n v="580.54047635727875"/>
    <m/>
    <m/>
    <n v="662.01254279671161"/>
    <n v="6309813.5957005303"/>
    <n v="45518309.214046977"/>
    <m/>
    <n v="51828122.80974751"/>
    <m/>
    <n v="0.1913037983023107"/>
    <n v="1.3402307899539749"/>
    <m/>
    <m/>
    <n v="5.1397000000000012E-2"/>
    <n v="5.4999999999999997E-3"/>
    <n v="1.578615572159227"/>
    <n v="5.7983764285079308E-2"/>
    <x v="36"/>
    <x v="1"/>
    <s v="arracacha, cacao_platano"/>
  </r>
  <r>
    <x v="0"/>
    <s v="NA_04Wa-67_164171"/>
    <s v="A16"/>
    <s v="NA_04Wa-67_164171_A16"/>
    <s v="arracacha"/>
    <s v="cacao_platano"/>
    <m/>
    <m/>
    <n v="1.160596798989747"/>
    <n v="4.6423871959589889"/>
    <m/>
    <m/>
    <n v="5.8029839949487361"/>
    <n v="81.536806623830685"/>
    <n v="581.00179149426117"/>
    <m/>
    <m/>
    <n v="662.53859811809184"/>
    <n v="6314827.5656850161"/>
    <n v="45554479.448346652"/>
    <m/>
    <n v="51869307.014031671"/>
    <m/>
    <n v="0.19145581412465759"/>
    <n v="1.341295778142801"/>
    <m/>
    <m/>
    <n v="5.1397000000000012E-2"/>
    <n v="5.4999999999999997E-3"/>
    <n v="1.5798699881535829"/>
    <n v="5.8029839949487363E-2"/>
    <x v="37"/>
    <x v="1"/>
    <s v="arracacha, cacao_platano"/>
  </r>
  <r>
    <x v="0"/>
    <s v="POTRERILLO PIE DEL CERRO_04Wa-67_160185"/>
    <s v="A16"/>
    <s v="POTRERILLO PIE DEL CERRO_04Wa-67_160185_A16"/>
    <s v="arracacha"/>
    <s v="cacao_platano"/>
    <m/>
    <m/>
    <n v="1.163878177900459"/>
    <n v="4.6555127116018387"/>
    <m/>
    <m/>
    <n v="5.8193908895022979"/>
    <n v="81.767337293857651"/>
    <n v="582.64446966410878"/>
    <m/>
    <m/>
    <n v="664.41180695796641"/>
    <n v="6332681.6059657233"/>
    <n v="45683276.553663857"/>
    <m/>
    <n v="52015958.159629583"/>
    <m/>
    <n v="0.19199712103791869"/>
    <n v="1.345088050948702"/>
    <m/>
    <m/>
    <n v="5.1397000000000012E-2"/>
    <n v="5.4999999999999997E-3"/>
    <n v="1.5843367866707829"/>
    <n v="2.9387923991986611"/>
    <x v="38"/>
    <x v="1"/>
    <s v="arracacha, cacao_platano"/>
  </r>
  <r>
    <x v="0"/>
    <s v="POTRERILLO PIE DEL CERRO_04Wa-67_160186"/>
    <s v="A16"/>
    <s v="POTRERILLO PIE DEL CERRO_04Wa-67_160186_A16"/>
    <s v="arracacha"/>
    <s v="cacao_platano"/>
    <m/>
    <m/>
    <n v="1.162417906862659"/>
    <n v="4.6496716274506342"/>
    <m/>
    <m/>
    <n v="5.8120895343132926"/>
    <n v="81.664747111521123"/>
    <n v="581.91344913245803"/>
    <m/>
    <m/>
    <n v="663.57819624397916"/>
    <n v="6324736.2456037924"/>
    <n v="45625959.58791104"/>
    <m/>
    <n v="51950695.833514832"/>
    <m/>
    <n v="0.19175622998891001"/>
    <n v="1.343400423187147"/>
    <m/>
    <m/>
    <n v="5.1397000000000012E-2"/>
    <n v="5.4999999999999997E-3"/>
    <n v="1.582348983163828"/>
    <n v="0.92121619118865683"/>
    <x v="39"/>
    <x v="1"/>
    <s v="arracacha, cacao_platano"/>
  </r>
  <r>
    <x v="0"/>
    <s v="POTRERILLO PIE DEL CERRO_04Wa-67_160187"/>
    <s v="A16"/>
    <s v="POTRERILLO PIE DEL CERRO_04Wa-67_160187_A16"/>
    <s v="arracacha"/>
    <s v="cacao_platano"/>
    <m/>
    <m/>
    <n v="1.16463268385042"/>
    <n v="4.6585307354016789"/>
    <m/>
    <m/>
    <n v="5.8231634192520989"/>
    <n v="81.820344510310449"/>
    <n v="583.02217991542216"/>
    <m/>
    <m/>
    <n v="664.84252442573256"/>
    <n v="6336786.8860900793"/>
    <n v="45712891.598114289"/>
    <m/>
    <n v="52049678.484204367"/>
    <m/>
    <n v="0.19212158678781341"/>
    <n v="1.345960029611875"/>
    <m/>
    <m/>
    <n v="5.1397000000000012E-2"/>
    <n v="5.4999999999999997E-3"/>
    <n v="1.585363862833032"/>
    <n v="5.823163419252099E-2"/>
    <x v="40"/>
    <x v="1"/>
    <s v="arracacha, cacao_platano"/>
  </r>
  <r>
    <x v="0"/>
    <s v="POTRERILLO PIE DEL CERRO_04Wa-67_164171"/>
    <s v="A16"/>
    <s v="POTRERILLO PIE DEL CERRO_04Wa-67_164171_A16"/>
    <s v="arracacha"/>
    <s v="cacao_platano"/>
    <m/>
    <m/>
    <n v="1.1632784392481601"/>
    <n v="4.6531137569926413"/>
    <m/>
    <m/>
    <n v="5.8163921962408018"/>
    <n v="81.725203131020123"/>
    <n v="582.34423685998797"/>
    <m/>
    <m/>
    <n v="664.06943999100804"/>
    <n v="6329418.4174259631"/>
    <n v="45659736.266344152"/>
    <m/>
    <n v="51989154.683770113"/>
    <m/>
    <n v="0.19189818620366969"/>
    <n v="1.344394936059002"/>
    <m/>
    <m/>
    <n v="5.1397000000000012E-2"/>
    <n v="5.4999999999999997E-3"/>
    <n v="1.583520388505349"/>
    <n v="5.8163921962408022E-2"/>
    <x v="41"/>
    <x v="1"/>
    <s v="arracacha, cacao_platano"/>
  </r>
  <r>
    <x v="0"/>
    <s v="EL PEDREGAL_04Wa-67_160187"/>
    <s v="A17"/>
    <s v="EL PEDREGAL_04Wa-67_160187_A17"/>
    <s v="arracacha"/>
    <s v="avicultura_engorde"/>
    <m/>
    <m/>
    <n v="0"/>
    <n v="0"/>
    <m/>
    <m/>
    <n v="0"/>
    <n v="0"/>
    <n v="0"/>
    <m/>
    <m/>
    <n v="0"/>
    <n v="0"/>
    <n v="0"/>
    <m/>
    <n v="0"/>
    <m/>
    <n v="0"/>
    <n v="0"/>
    <m/>
    <m/>
    <n v="4.6379999999999998E-2"/>
    <n v="5.4999999999999997E-3"/>
    <n v="0"/>
    <n v="0"/>
    <x v="0"/>
    <x v="0"/>
    <s v="arracacha, avicultura_engorde"/>
  </r>
  <r>
    <x v="0"/>
    <s v="EL PEDREGAL_04Wa-67_164170"/>
    <s v="A17"/>
    <s v="EL PEDREGAL_04Wa-67_164170_A17"/>
    <s v="arracacha"/>
    <s v="avicultura_engorde"/>
    <m/>
    <m/>
    <n v="0"/>
    <n v="0"/>
    <m/>
    <m/>
    <n v="0"/>
    <n v="0"/>
    <n v="0"/>
    <m/>
    <m/>
    <n v="0"/>
    <n v="0"/>
    <n v="0"/>
    <m/>
    <n v="0"/>
    <m/>
    <n v="0"/>
    <n v="0"/>
    <m/>
    <m/>
    <n v="4.6379999999999998E-2"/>
    <n v="5.4999999999999997E-3"/>
    <n v="0"/>
    <n v="0"/>
    <x v="0"/>
    <x v="0"/>
    <s v="arracacha, avicultura_engorde"/>
  </r>
  <r>
    <x v="0"/>
    <s v="NA_04Wa-67_160186"/>
    <s v="A17"/>
    <s v="NA_04Wa-67_160186_A17"/>
    <s v="arracacha"/>
    <s v="avicultura_engorde"/>
    <m/>
    <m/>
    <n v="0"/>
    <n v="0"/>
    <m/>
    <m/>
    <n v="0"/>
    <n v="0"/>
    <n v="0"/>
    <m/>
    <m/>
    <n v="0"/>
    <n v="0"/>
    <n v="0"/>
    <m/>
    <n v="0"/>
    <m/>
    <n v="0"/>
    <n v="0"/>
    <m/>
    <m/>
    <n v="4.6379999999999998E-2"/>
    <n v="5.4999999999999997E-3"/>
    <n v="0"/>
    <n v="0"/>
    <x v="0"/>
    <x v="0"/>
    <s v="arracacha, avicultura_engorde"/>
  </r>
  <r>
    <x v="0"/>
    <s v="NA_04Wa-67_160187"/>
    <s v="A17"/>
    <s v="NA_04Wa-67_160187_A17"/>
    <s v="arracacha"/>
    <s v="avicultura_engorde"/>
    <m/>
    <m/>
    <n v="0"/>
    <n v="0"/>
    <m/>
    <m/>
    <n v="0"/>
    <n v="0"/>
    <n v="0"/>
    <m/>
    <m/>
    <n v="0"/>
    <n v="0"/>
    <n v="0"/>
    <m/>
    <n v="0"/>
    <m/>
    <n v="0"/>
    <n v="0"/>
    <m/>
    <m/>
    <n v="4.6379999999999998E-2"/>
    <n v="5.4999999999999997E-3"/>
    <n v="0"/>
    <n v="0"/>
    <x v="0"/>
    <x v="0"/>
    <s v="arracacha, avicultura_engorde"/>
  </r>
  <r>
    <x v="0"/>
    <s v="NA_04Wa-67_164171"/>
    <s v="A17"/>
    <s v="NA_04Wa-67_164171_A17"/>
    <s v="arracacha"/>
    <s v="avicultura_engorde"/>
    <m/>
    <m/>
    <n v="0"/>
    <n v="0"/>
    <m/>
    <m/>
    <n v="0"/>
    <n v="0"/>
    <n v="0"/>
    <m/>
    <m/>
    <n v="0"/>
    <n v="0"/>
    <n v="0"/>
    <m/>
    <n v="0"/>
    <m/>
    <n v="0"/>
    <n v="0"/>
    <m/>
    <m/>
    <n v="4.6379999999999998E-2"/>
    <n v="5.4999999999999997E-3"/>
    <n v="0"/>
    <n v="0"/>
    <x v="0"/>
    <x v="0"/>
    <s v="arracacha, avicultura_engorde"/>
  </r>
  <r>
    <x v="0"/>
    <s v="POTRERILLO PIE DEL CERRO_04Wa-67_160185"/>
    <s v="A17"/>
    <s v="POTRERILLO PIE DEL CERRO_04Wa-67_160185_A17"/>
    <s v="arracacha"/>
    <s v="avicultura_engorde"/>
    <m/>
    <m/>
    <n v="0"/>
    <n v="0"/>
    <m/>
    <m/>
    <n v="0"/>
    <n v="0"/>
    <n v="0"/>
    <m/>
    <m/>
    <n v="0"/>
    <n v="0"/>
    <n v="0"/>
    <m/>
    <n v="0"/>
    <m/>
    <n v="0"/>
    <n v="0"/>
    <m/>
    <m/>
    <n v="4.6379999999999998E-2"/>
    <n v="5.4999999999999997E-3"/>
    <n v="0"/>
    <n v="0"/>
    <x v="0"/>
    <x v="0"/>
    <s v="arracacha, avicultura_engorde"/>
  </r>
  <r>
    <x v="0"/>
    <s v="POTRERILLO PIE DEL CERRO_04Wa-67_160186"/>
    <s v="A17"/>
    <s v="POTRERILLO PIE DEL CERRO_04Wa-67_160186_A17"/>
    <s v="arracacha"/>
    <s v="avicultura_engorde"/>
    <m/>
    <m/>
    <n v="0"/>
    <n v="0"/>
    <m/>
    <m/>
    <n v="0"/>
    <n v="0"/>
    <n v="0"/>
    <m/>
    <m/>
    <n v="0"/>
    <n v="0"/>
    <n v="0"/>
    <m/>
    <n v="0"/>
    <m/>
    <n v="0"/>
    <n v="0"/>
    <m/>
    <m/>
    <n v="4.6379999999999998E-2"/>
    <n v="5.4999999999999997E-3"/>
    <n v="0"/>
    <n v="0"/>
    <x v="0"/>
    <x v="0"/>
    <s v="arracacha, avicultura_engorde"/>
  </r>
  <r>
    <x v="0"/>
    <s v="POTRERILLO PIE DEL CERRO_04Wa-67_160187"/>
    <s v="A17"/>
    <s v="POTRERILLO PIE DEL CERRO_04Wa-67_160187_A17"/>
    <s v="arracacha"/>
    <s v="avicultura_engorde"/>
    <m/>
    <m/>
    <n v="0"/>
    <n v="0"/>
    <m/>
    <m/>
    <n v="0"/>
    <n v="0"/>
    <n v="0"/>
    <m/>
    <m/>
    <n v="0"/>
    <n v="0"/>
    <n v="0"/>
    <m/>
    <n v="0"/>
    <m/>
    <n v="0"/>
    <n v="0"/>
    <m/>
    <m/>
    <n v="4.6379999999999998E-2"/>
    <n v="5.4999999999999997E-3"/>
    <n v="0"/>
    <n v="0"/>
    <x v="0"/>
    <x v="0"/>
    <s v="arracacha, avicultura_engorde"/>
  </r>
  <r>
    <x v="0"/>
    <s v="POTRERILLO PIE DEL CERRO_04Wa-67_164171"/>
    <s v="A17"/>
    <s v="POTRERILLO PIE DEL CERRO_04Wa-67_164171_A17"/>
    <s v="arracacha"/>
    <s v="avicultura_engorde"/>
    <m/>
    <m/>
    <n v="0"/>
    <n v="0"/>
    <m/>
    <m/>
    <n v="0"/>
    <n v="0"/>
    <n v="0"/>
    <m/>
    <m/>
    <n v="0"/>
    <n v="0"/>
    <n v="0"/>
    <m/>
    <n v="0"/>
    <m/>
    <n v="0"/>
    <n v="0"/>
    <m/>
    <m/>
    <n v="4.6379999999999998E-2"/>
    <n v="5.4999999999999997E-3"/>
    <n v="0"/>
    <n v="0"/>
    <x v="0"/>
    <x v="0"/>
    <s v="arracacha, avicultura_engorde"/>
  </r>
  <r>
    <x v="0"/>
    <s v="EL PEDREGAL_04Wa-67_160187"/>
    <s v="A18"/>
    <s v="EL PEDREGAL_04Wa-67_160187_A18"/>
    <s v="arracacha"/>
    <s v="ganaderia_dp"/>
    <m/>
    <m/>
    <n v="0"/>
    <n v="0"/>
    <m/>
    <m/>
    <n v="0"/>
    <n v="0"/>
    <n v="0"/>
    <m/>
    <m/>
    <n v="0"/>
    <n v="0"/>
    <n v="0"/>
    <m/>
    <n v="0"/>
    <m/>
    <n v="0"/>
    <n v="0"/>
    <m/>
    <m/>
    <n v="5.5189000000000002E-2"/>
    <n v="5.4999999999999997E-3"/>
    <n v="0"/>
    <n v="0"/>
    <x v="0"/>
    <x v="0"/>
    <s v="arracacha, ganaderia_dp"/>
  </r>
  <r>
    <x v="0"/>
    <s v="EL PEDREGAL_04Wa-67_164170"/>
    <s v="A18"/>
    <s v="EL PEDREGAL_04Wa-67_164170_A18"/>
    <s v="arracacha"/>
    <s v="ganaderia_dp"/>
    <m/>
    <m/>
    <n v="0"/>
    <n v="0"/>
    <m/>
    <m/>
    <n v="0"/>
    <n v="0"/>
    <n v="0"/>
    <m/>
    <m/>
    <n v="0"/>
    <n v="0"/>
    <n v="0"/>
    <m/>
    <n v="0"/>
    <m/>
    <n v="0"/>
    <n v="0"/>
    <m/>
    <m/>
    <n v="5.5189000000000002E-2"/>
    <n v="5.4999999999999997E-3"/>
    <n v="0"/>
    <n v="0"/>
    <x v="0"/>
    <x v="0"/>
    <s v="arracacha, ganaderia_dp"/>
  </r>
  <r>
    <x v="0"/>
    <s v="NA_04Wa-67_160186"/>
    <s v="A18"/>
    <s v="NA_04Wa-67_160186_A18"/>
    <s v="arracacha"/>
    <s v="ganaderia_dp"/>
    <m/>
    <m/>
    <n v="0"/>
    <n v="0"/>
    <m/>
    <m/>
    <n v="0"/>
    <n v="0"/>
    <n v="0"/>
    <m/>
    <m/>
    <n v="0"/>
    <n v="0"/>
    <n v="0"/>
    <m/>
    <n v="0"/>
    <m/>
    <n v="0"/>
    <n v="0"/>
    <m/>
    <m/>
    <n v="5.5189000000000002E-2"/>
    <n v="5.4999999999999997E-3"/>
    <n v="0"/>
    <n v="0"/>
    <x v="0"/>
    <x v="0"/>
    <s v="arracacha, ganaderia_dp"/>
  </r>
  <r>
    <x v="0"/>
    <s v="NA_04Wa-67_160187"/>
    <s v="A18"/>
    <s v="NA_04Wa-67_160187_A18"/>
    <s v="arracacha"/>
    <s v="ganaderia_dp"/>
    <m/>
    <m/>
    <n v="0"/>
    <n v="0"/>
    <m/>
    <m/>
    <n v="0"/>
    <n v="0"/>
    <n v="0"/>
    <m/>
    <m/>
    <n v="0"/>
    <n v="0"/>
    <n v="0"/>
    <m/>
    <n v="0"/>
    <m/>
    <n v="0"/>
    <n v="0"/>
    <m/>
    <m/>
    <n v="5.5189000000000002E-2"/>
    <n v="5.4999999999999997E-3"/>
    <n v="0"/>
    <n v="0"/>
    <x v="0"/>
    <x v="0"/>
    <s v="arracacha, ganaderia_dp"/>
  </r>
  <r>
    <x v="0"/>
    <s v="NA_04Wa-67_164171"/>
    <s v="A18"/>
    <s v="NA_04Wa-67_164171_A18"/>
    <s v="arracacha"/>
    <s v="ganaderia_dp"/>
    <m/>
    <m/>
    <n v="0"/>
    <n v="0"/>
    <m/>
    <m/>
    <n v="0"/>
    <n v="0"/>
    <n v="0"/>
    <m/>
    <m/>
    <n v="0"/>
    <n v="0"/>
    <n v="0"/>
    <m/>
    <n v="0"/>
    <m/>
    <n v="0"/>
    <n v="0"/>
    <m/>
    <m/>
    <n v="5.5189000000000002E-2"/>
    <n v="5.4999999999999997E-3"/>
    <n v="0"/>
    <n v="0"/>
    <x v="0"/>
    <x v="0"/>
    <s v="arracacha, ganaderia_dp"/>
  </r>
  <r>
    <x v="0"/>
    <s v="POTRERILLO PIE DEL CERRO_04Wa-67_160185"/>
    <s v="A18"/>
    <s v="POTRERILLO PIE DEL CERRO_04Wa-67_160185_A18"/>
    <s v="arracacha"/>
    <s v="ganaderia_dp"/>
    <m/>
    <m/>
    <n v="0"/>
    <n v="0"/>
    <m/>
    <m/>
    <n v="0"/>
    <n v="0"/>
    <n v="0"/>
    <m/>
    <m/>
    <n v="0"/>
    <n v="0"/>
    <n v="0"/>
    <m/>
    <n v="0"/>
    <m/>
    <n v="0"/>
    <n v="0"/>
    <m/>
    <m/>
    <n v="5.5189000000000002E-2"/>
    <n v="5.4999999999999997E-3"/>
    <n v="0"/>
    <n v="0"/>
    <x v="0"/>
    <x v="0"/>
    <s v="arracacha, ganaderia_dp"/>
  </r>
  <r>
    <x v="0"/>
    <s v="POTRERILLO PIE DEL CERRO_04Wa-67_160186"/>
    <s v="A18"/>
    <s v="POTRERILLO PIE DEL CERRO_04Wa-67_160186_A18"/>
    <s v="arracacha"/>
    <s v="ganaderia_dp"/>
    <m/>
    <m/>
    <n v="0"/>
    <n v="0"/>
    <m/>
    <m/>
    <n v="0"/>
    <n v="0"/>
    <n v="0"/>
    <m/>
    <m/>
    <n v="0"/>
    <n v="0"/>
    <n v="0"/>
    <m/>
    <n v="0"/>
    <m/>
    <n v="0"/>
    <n v="0"/>
    <m/>
    <m/>
    <n v="5.5189000000000002E-2"/>
    <n v="5.4999999999999997E-3"/>
    <n v="0"/>
    <n v="0"/>
    <x v="0"/>
    <x v="0"/>
    <s v="arracacha, ganaderia_dp"/>
  </r>
  <r>
    <x v="0"/>
    <s v="POTRERILLO PIE DEL CERRO_04Wa-67_160187"/>
    <s v="A18"/>
    <s v="POTRERILLO PIE DEL CERRO_04Wa-67_160187_A18"/>
    <s v="arracacha"/>
    <s v="ganaderia_dp"/>
    <m/>
    <m/>
    <n v="0"/>
    <n v="0"/>
    <m/>
    <m/>
    <n v="0"/>
    <n v="0"/>
    <n v="0"/>
    <m/>
    <m/>
    <n v="0"/>
    <n v="0"/>
    <n v="0"/>
    <m/>
    <n v="0"/>
    <m/>
    <n v="0"/>
    <n v="0"/>
    <m/>
    <m/>
    <n v="5.5189000000000002E-2"/>
    <n v="5.4999999999999997E-3"/>
    <n v="0"/>
    <n v="0"/>
    <x v="0"/>
    <x v="0"/>
    <s v="arracacha, ganaderia_dp"/>
  </r>
  <r>
    <x v="0"/>
    <s v="POTRERILLO PIE DEL CERRO_04Wa-67_164171"/>
    <s v="A18"/>
    <s v="POTRERILLO PIE DEL CERRO_04Wa-67_164171_A18"/>
    <s v="arracacha"/>
    <s v="ganaderia_dp"/>
    <m/>
    <m/>
    <n v="0"/>
    <n v="0"/>
    <m/>
    <m/>
    <n v="0"/>
    <n v="0"/>
    <n v="0"/>
    <m/>
    <m/>
    <n v="0"/>
    <n v="0"/>
    <n v="0"/>
    <m/>
    <n v="0"/>
    <m/>
    <n v="0"/>
    <n v="0"/>
    <m/>
    <m/>
    <n v="5.5189000000000002E-2"/>
    <n v="5.4999999999999997E-3"/>
    <n v="0"/>
    <n v="0"/>
    <x v="0"/>
    <x v="0"/>
    <s v="arracacha, ganaderia_dp"/>
  </r>
  <r>
    <x v="0"/>
    <s v="EL PEDREGAL_04Wa-67_160187"/>
    <s v="A19"/>
    <s v="EL PEDREGAL_04Wa-67_160187_A19"/>
    <s v="arracacha"/>
    <s v="porcicultura"/>
    <m/>
    <m/>
    <n v="0"/>
    <n v="0"/>
    <m/>
    <m/>
    <n v="0"/>
    <n v="0"/>
    <n v="0"/>
    <m/>
    <m/>
    <n v="0"/>
    <n v="0"/>
    <n v="0"/>
    <m/>
    <n v="0"/>
    <m/>
    <n v="0"/>
    <n v="0"/>
    <m/>
    <m/>
    <n v="4.2518E-2"/>
    <n v="5.4999999999999997E-3"/>
    <n v="0"/>
    <n v="0"/>
    <x v="0"/>
    <x v="0"/>
    <s v="arracacha, porcicultura"/>
  </r>
  <r>
    <x v="0"/>
    <s v="EL PEDREGAL_04Wa-67_164170"/>
    <s v="A19"/>
    <s v="EL PEDREGAL_04Wa-67_164170_A19"/>
    <s v="arracacha"/>
    <s v="porcicultura"/>
    <m/>
    <m/>
    <n v="0"/>
    <n v="0"/>
    <m/>
    <m/>
    <n v="0"/>
    <n v="0"/>
    <n v="0"/>
    <m/>
    <m/>
    <n v="0"/>
    <n v="0"/>
    <n v="0"/>
    <m/>
    <n v="0"/>
    <m/>
    <n v="0"/>
    <n v="0"/>
    <m/>
    <m/>
    <n v="4.2518E-2"/>
    <n v="5.4999999999999997E-3"/>
    <n v="0"/>
    <n v="0"/>
    <x v="0"/>
    <x v="0"/>
    <s v="arracacha, porcicultura"/>
  </r>
  <r>
    <x v="0"/>
    <s v="NA_04Wa-67_160186"/>
    <s v="A19"/>
    <s v="NA_04Wa-67_160186_A19"/>
    <s v="arracacha"/>
    <s v="porcicultura"/>
    <m/>
    <m/>
    <n v="0"/>
    <n v="0"/>
    <m/>
    <m/>
    <n v="0"/>
    <n v="0"/>
    <n v="0"/>
    <m/>
    <m/>
    <n v="0"/>
    <n v="0"/>
    <n v="0"/>
    <m/>
    <n v="0"/>
    <m/>
    <n v="0"/>
    <n v="0"/>
    <m/>
    <m/>
    <n v="4.2518E-2"/>
    <n v="5.4999999999999997E-3"/>
    <n v="0"/>
    <n v="0"/>
    <x v="0"/>
    <x v="0"/>
    <s v="arracacha, porcicultura"/>
  </r>
  <r>
    <x v="0"/>
    <s v="NA_04Wa-67_160187"/>
    <s v="A19"/>
    <s v="NA_04Wa-67_160187_A19"/>
    <s v="arracacha"/>
    <s v="porcicultura"/>
    <m/>
    <m/>
    <n v="0"/>
    <n v="0"/>
    <m/>
    <m/>
    <n v="0"/>
    <n v="0"/>
    <n v="0"/>
    <m/>
    <m/>
    <n v="0"/>
    <n v="0"/>
    <n v="0"/>
    <m/>
    <n v="0"/>
    <m/>
    <n v="0"/>
    <n v="0"/>
    <m/>
    <m/>
    <n v="4.2518E-2"/>
    <n v="5.4999999999999997E-3"/>
    <n v="0"/>
    <n v="0"/>
    <x v="0"/>
    <x v="0"/>
    <s v="arracacha, porcicultura"/>
  </r>
  <r>
    <x v="0"/>
    <s v="NA_04Wa-67_164171"/>
    <s v="A19"/>
    <s v="NA_04Wa-67_164171_A19"/>
    <s v="arracacha"/>
    <s v="porcicultura"/>
    <m/>
    <m/>
    <n v="0"/>
    <n v="0"/>
    <m/>
    <m/>
    <n v="0"/>
    <n v="0"/>
    <n v="0"/>
    <m/>
    <m/>
    <n v="0"/>
    <n v="0"/>
    <n v="0"/>
    <m/>
    <n v="0"/>
    <m/>
    <n v="0"/>
    <n v="0"/>
    <m/>
    <m/>
    <n v="4.2518E-2"/>
    <n v="5.4999999999999997E-3"/>
    <n v="0"/>
    <n v="0"/>
    <x v="0"/>
    <x v="0"/>
    <s v="arracacha, porcicultura"/>
  </r>
  <r>
    <x v="0"/>
    <s v="POTRERILLO PIE DEL CERRO_04Wa-67_160185"/>
    <s v="A19"/>
    <s v="POTRERILLO PIE DEL CERRO_04Wa-67_160185_A19"/>
    <s v="arracacha"/>
    <s v="porcicultura"/>
    <m/>
    <m/>
    <n v="0"/>
    <n v="0"/>
    <m/>
    <m/>
    <n v="0"/>
    <n v="0"/>
    <n v="0"/>
    <m/>
    <m/>
    <n v="0"/>
    <n v="0"/>
    <n v="0"/>
    <m/>
    <n v="0"/>
    <m/>
    <n v="0"/>
    <n v="0"/>
    <m/>
    <m/>
    <n v="4.2518E-2"/>
    <n v="5.4999999999999997E-3"/>
    <n v="0"/>
    <n v="0"/>
    <x v="0"/>
    <x v="0"/>
    <s v="arracacha, porcicultura"/>
  </r>
  <r>
    <x v="0"/>
    <s v="POTRERILLO PIE DEL CERRO_04Wa-67_160186"/>
    <s v="A19"/>
    <s v="POTRERILLO PIE DEL CERRO_04Wa-67_160186_A19"/>
    <s v="arracacha"/>
    <s v="porcicultura"/>
    <m/>
    <m/>
    <n v="0"/>
    <n v="0"/>
    <m/>
    <m/>
    <n v="0"/>
    <n v="0"/>
    <n v="0"/>
    <m/>
    <m/>
    <n v="0"/>
    <n v="0"/>
    <n v="0"/>
    <m/>
    <n v="0"/>
    <m/>
    <n v="0"/>
    <n v="0"/>
    <m/>
    <m/>
    <n v="4.2518E-2"/>
    <n v="5.4999999999999997E-3"/>
    <n v="0"/>
    <n v="0"/>
    <x v="0"/>
    <x v="0"/>
    <s v="arracacha, porcicultura"/>
  </r>
  <r>
    <x v="0"/>
    <s v="POTRERILLO PIE DEL CERRO_04Wa-67_160187"/>
    <s v="A19"/>
    <s v="POTRERILLO PIE DEL CERRO_04Wa-67_160187_A19"/>
    <s v="arracacha"/>
    <s v="porcicultura"/>
    <m/>
    <m/>
    <n v="0"/>
    <n v="0"/>
    <m/>
    <m/>
    <n v="0"/>
    <n v="0"/>
    <n v="0"/>
    <m/>
    <m/>
    <n v="0"/>
    <n v="0"/>
    <n v="0"/>
    <m/>
    <n v="0"/>
    <m/>
    <n v="0"/>
    <n v="0"/>
    <m/>
    <m/>
    <n v="4.2518E-2"/>
    <n v="5.4999999999999997E-3"/>
    <n v="0"/>
    <n v="0"/>
    <x v="0"/>
    <x v="0"/>
    <s v="arracacha, porcicultura"/>
  </r>
  <r>
    <x v="0"/>
    <s v="POTRERILLO PIE DEL CERRO_04Wa-67_164171"/>
    <s v="A19"/>
    <s v="POTRERILLO PIE DEL CERRO_04Wa-67_164171_A19"/>
    <s v="arracacha"/>
    <s v="porcicultura"/>
    <m/>
    <m/>
    <n v="0"/>
    <n v="0"/>
    <m/>
    <m/>
    <n v="0"/>
    <n v="0"/>
    <n v="0"/>
    <m/>
    <m/>
    <n v="0"/>
    <n v="0"/>
    <n v="0"/>
    <m/>
    <n v="0"/>
    <m/>
    <n v="0"/>
    <n v="0"/>
    <m/>
    <m/>
    <n v="4.2518E-2"/>
    <n v="5.4999999999999997E-3"/>
    <n v="0"/>
    <n v="0"/>
    <x v="0"/>
    <x v="0"/>
    <s v="arracacha, porcicultura"/>
  </r>
  <r>
    <x v="0"/>
    <s v="EL PEDREGAL_04Wa-67_160187"/>
    <s v="A20"/>
    <s v="EL PEDREGAL_04Wa-67_160187_A20"/>
    <s v="arracacha"/>
    <s v="piscicultura_tilapia"/>
    <m/>
    <m/>
    <n v="0"/>
    <n v="0"/>
    <m/>
    <m/>
    <n v="0"/>
    <n v="0"/>
    <n v="0"/>
    <m/>
    <m/>
    <n v="0"/>
    <n v="0"/>
    <n v="0"/>
    <m/>
    <n v="0"/>
    <m/>
    <n v="0"/>
    <n v="0"/>
    <m/>
    <m/>
    <n v="4.5418E-2"/>
    <n v="5.4999999999999997E-3"/>
    <n v="0"/>
    <n v="0"/>
    <x v="0"/>
    <x v="0"/>
    <s v="arracacha, piscicultura_tilapia"/>
  </r>
  <r>
    <x v="0"/>
    <s v="EL PEDREGAL_04Wa-67_164170"/>
    <s v="A20"/>
    <s v="EL PEDREGAL_04Wa-67_164170_A20"/>
    <s v="arracacha"/>
    <s v="piscicultura_tilapia"/>
    <m/>
    <m/>
    <n v="0"/>
    <n v="0"/>
    <m/>
    <m/>
    <n v="0"/>
    <n v="0"/>
    <n v="0"/>
    <m/>
    <m/>
    <n v="0"/>
    <n v="0"/>
    <n v="0"/>
    <m/>
    <n v="0"/>
    <m/>
    <n v="0"/>
    <n v="0"/>
    <m/>
    <m/>
    <n v="4.5418E-2"/>
    <n v="5.4999999999999997E-3"/>
    <n v="0"/>
    <n v="0"/>
    <x v="0"/>
    <x v="0"/>
    <s v="arracacha, piscicultura_tilapia"/>
  </r>
  <r>
    <x v="0"/>
    <s v="NA_04Wa-67_160186"/>
    <s v="A20"/>
    <s v="NA_04Wa-67_160186_A20"/>
    <s v="arracacha"/>
    <s v="piscicultura_tilapia"/>
    <m/>
    <m/>
    <n v="0"/>
    <n v="0"/>
    <m/>
    <m/>
    <n v="0"/>
    <n v="0"/>
    <n v="0"/>
    <m/>
    <m/>
    <n v="0"/>
    <n v="0"/>
    <n v="0"/>
    <m/>
    <n v="0"/>
    <m/>
    <n v="0"/>
    <n v="0"/>
    <m/>
    <m/>
    <n v="4.5418E-2"/>
    <n v="5.4999999999999997E-3"/>
    <n v="0"/>
    <n v="0"/>
    <x v="0"/>
    <x v="0"/>
    <s v="arracacha, piscicultura_tilapia"/>
  </r>
  <r>
    <x v="0"/>
    <s v="NA_04Wa-67_160187"/>
    <s v="A20"/>
    <s v="NA_04Wa-67_160187_A20"/>
    <s v="arracacha"/>
    <s v="piscicultura_tilapia"/>
    <m/>
    <m/>
    <n v="0"/>
    <n v="0"/>
    <m/>
    <m/>
    <n v="0"/>
    <n v="0"/>
    <n v="0"/>
    <m/>
    <m/>
    <n v="0"/>
    <n v="0"/>
    <n v="0"/>
    <m/>
    <n v="0"/>
    <m/>
    <n v="0"/>
    <n v="0"/>
    <m/>
    <m/>
    <n v="4.5418E-2"/>
    <n v="5.4999999999999997E-3"/>
    <n v="0"/>
    <n v="0"/>
    <x v="0"/>
    <x v="0"/>
    <s v="arracacha, piscicultura_tilapia"/>
  </r>
  <r>
    <x v="0"/>
    <s v="NA_04Wa-67_164171"/>
    <s v="A20"/>
    <s v="NA_04Wa-67_164171_A20"/>
    <s v="arracacha"/>
    <s v="piscicultura_tilapia"/>
    <m/>
    <m/>
    <n v="0"/>
    <n v="0"/>
    <m/>
    <m/>
    <n v="0"/>
    <n v="0"/>
    <n v="0"/>
    <m/>
    <m/>
    <n v="0"/>
    <n v="0"/>
    <n v="0"/>
    <m/>
    <n v="0"/>
    <m/>
    <n v="0"/>
    <n v="0"/>
    <m/>
    <m/>
    <n v="4.5418E-2"/>
    <n v="5.4999999999999997E-3"/>
    <n v="0"/>
    <n v="0"/>
    <x v="0"/>
    <x v="0"/>
    <s v="arracacha, piscicultura_tilapia"/>
  </r>
  <r>
    <x v="0"/>
    <s v="POTRERILLO PIE DEL CERRO_04Wa-67_160185"/>
    <s v="A20"/>
    <s v="POTRERILLO PIE DEL CERRO_04Wa-67_160185_A20"/>
    <s v="arracacha"/>
    <s v="piscicultura_tilapia"/>
    <m/>
    <m/>
    <n v="0"/>
    <n v="0"/>
    <m/>
    <m/>
    <n v="0"/>
    <n v="0"/>
    <n v="0"/>
    <m/>
    <m/>
    <n v="0"/>
    <n v="0"/>
    <n v="0"/>
    <m/>
    <n v="0"/>
    <m/>
    <n v="0"/>
    <n v="0"/>
    <m/>
    <m/>
    <n v="4.5418E-2"/>
    <n v="5.4999999999999997E-3"/>
    <n v="0"/>
    <n v="0"/>
    <x v="0"/>
    <x v="0"/>
    <s v="arracacha, piscicultura_tilapia"/>
  </r>
  <r>
    <x v="0"/>
    <s v="POTRERILLO PIE DEL CERRO_04Wa-67_160186"/>
    <s v="A20"/>
    <s v="POTRERILLO PIE DEL CERRO_04Wa-67_160186_A20"/>
    <s v="arracacha"/>
    <s v="piscicultura_tilapia"/>
    <m/>
    <m/>
    <n v="0"/>
    <n v="0"/>
    <m/>
    <m/>
    <n v="0"/>
    <n v="0"/>
    <n v="0"/>
    <m/>
    <m/>
    <n v="0"/>
    <n v="0"/>
    <n v="0"/>
    <m/>
    <n v="0"/>
    <m/>
    <n v="0"/>
    <n v="0"/>
    <m/>
    <m/>
    <n v="4.5418E-2"/>
    <n v="5.4999999999999997E-3"/>
    <n v="0"/>
    <n v="0"/>
    <x v="0"/>
    <x v="0"/>
    <s v="arracacha, piscicultura_tilapia"/>
  </r>
  <r>
    <x v="0"/>
    <s v="POTRERILLO PIE DEL CERRO_04Wa-67_160187"/>
    <s v="A20"/>
    <s v="POTRERILLO PIE DEL CERRO_04Wa-67_160187_A20"/>
    <s v="arracacha"/>
    <s v="piscicultura_tilapia"/>
    <m/>
    <m/>
    <n v="0"/>
    <n v="0"/>
    <m/>
    <m/>
    <n v="0"/>
    <n v="0"/>
    <n v="0"/>
    <m/>
    <m/>
    <n v="0"/>
    <n v="0"/>
    <n v="0"/>
    <m/>
    <n v="0"/>
    <m/>
    <n v="0"/>
    <n v="0"/>
    <m/>
    <m/>
    <n v="4.5418E-2"/>
    <n v="5.4999999999999997E-3"/>
    <n v="0"/>
    <n v="0"/>
    <x v="0"/>
    <x v="0"/>
    <s v="arracacha, piscicultura_tilapia"/>
  </r>
  <r>
    <x v="0"/>
    <s v="POTRERILLO PIE DEL CERRO_04Wa-67_164171"/>
    <s v="A20"/>
    <s v="POTRERILLO PIE DEL CERRO_04Wa-67_164171_A20"/>
    <s v="arracacha"/>
    <s v="piscicultura_tilapia"/>
    <m/>
    <m/>
    <n v="0"/>
    <n v="0"/>
    <m/>
    <m/>
    <n v="0"/>
    <n v="0"/>
    <n v="0"/>
    <m/>
    <m/>
    <n v="0"/>
    <n v="0"/>
    <n v="0"/>
    <m/>
    <n v="0"/>
    <m/>
    <n v="0"/>
    <n v="0"/>
    <m/>
    <m/>
    <n v="4.5418E-2"/>
    <n v="5.4999999999999997E-3"/>
    <n v="0"/>
    <n v="0"/>
    <x v="0"/>
    <x v="0"/>
    <s v="arracacha, piscicultura_tilapia"/>
  </r>
  <r>
    <x v="0"/>
    <s v="EL PEDREGAL_04Wa-67_160187"/>
    <s v="A21"/>
    <s v="EL PEDREGAL_04Wa-67_160187_A21"/>
    <s v="malanga"/>
    <s v="maiz"/>
    <m/>
    <m/>
    <n v="3"/>
    <n v="3.4984887277454209"/>
    <m/>
    <m/>
    <n v="6.4984887277454213"/>
    <n v="535.39819927329722"/>
    <n v="240.2793703043167"/>
    <m/>
    <m/>
    <n v="775.67756957761389"/>
    <n v="20269589.448560841"/>
    <n v="6641678.6762222648"/>
    <m/>
    <n v="26911268.12478311"/>
    <m/>
    <n v="1.2102314568572441"/>
    <n v="0.59144222237033228"/>
    <m/>
    <m/>
    <n v="4.4491999999999997E-2"/>
    <n v="5.4999999999999997E-3"/>
    <n v="1.7692220620039889"/>
    <n v="6.4984887277454217E-2"/>
    <x v="42"/>
    <x v="1"/>
    <s v="malanga, maiz"/>
  </r>
  <r>
    <x v="0"/>
    <s v="EL PEDREGAL_04Wa-67_164170"/>
    <s v="A21"/>
    <s v="EL PEDREGAL_04Wa-67_164170_A21"/>
    <s v="malanga"/>
    <s v="maiz"/>
    <m/>
    <m/>
    <n v="3"/>
    <n v="3.4638992575601111"/>
    <m/>
    <m/>
    <n v="6.4638992575601124"/>
    <n v="535.39819927329722"/>
    <n v="237.903734204828"/>
    <m/>
    <m/>
    <n v="773.30193347812519"/>
    <n v="20269589.448560841"/>
    <n v="6576012.5659588054"/>
    <m/>
    <n v="26845602.01451965"/>
    <m/>
    <n v="1.2102314568572441"/>
    <n v="0.58559464797205885"/>
    <m/>
    <m/>
    <n v="4.4491999999999997E-2"/>
    <n v="5.4999999999999997E-3"/>
    <n v="1.7598050334718629"/>
    <n v="1.0245280323232779"/>
    <x v="43"/>
    <x v="1"/>
    <s v="malanga, maiz"/>
  </r>
  <r>
    <x v="0"/>
    <s v="NA_04Wa-67_160186"/>
    <s v="A21"/>
    <s v="NA_04Wa-67_160186_A21"/>
    <s v="malanga"/>
    <s v="maiz"/>
    <m/>
    <m/>
    <n v="3"/>
    <n v="3.5144878003874451"/>
    <m/>
    <m/>
    <n v="6.5144878003874451"/>
    <n v="535.39819927329722"/>
    <n v="241.37820108498809"/>
    <m/>
    <m/>
    <n v="776.77640035828529"/>
    <n v="20269589.448560841"/>
    <n v="6672051.9910662258"/>
    <m/>
    <n v="26941641.43962707"/>
    <m/>
    <n v="1.2102314568572441"/>
    <n v="0.59414696942417256"/>
    <m/>
    <m/>
    <n v="4.4491999999999997E-2"/>
    <n v="5.4999999999999997E-3"/>
    <n v="1.7735778304719749"/>
    <n v="1.0325463163614099"/>
    <x v="44"/>
    <x v="1"/>
    <s v="malanga, maiz"/>
  </r>
  <r>
    <x v="0"/>
    <s v="NA_04Wa-67_160187"/>
    <s v="A21"/>
    <s v="NA_04Wa-67_160187_A21"/>
    <s v="malanga"/>
    <s v="maiz"/>
    <m/>
    <m/>
    <n v="3"/>
    <n v="3.4865501214569039"/>
    <m/>
    <m/>
    <n v="6.4865501214569043"/>
    <n v="535.39819927329722"/>
    <n v="239.45941602561169"/>
    <m/>
    <m/>
    <n v="774.85761529890897"/>
    <n v="20269589.448560841"/>
    <n v="6619013.922101032"/>
    <m/>
    <n v="26888603.37066187"/>
    <m/>
    <n v="1.2102314568572441"/>
    <n v="0.58942392350337114"/>
    <m/>
    <m/>
    <n v="4.4491999999999997E-2"/>
    <n v="5.4999999999999997E-3"/>
    <n v="1.7659717608154919"/>
    <n v="6.4865501214569049E-2"/>
    <x v="45"/>
    <x v="1"/>
    <s v="malanga, maiz"/>
  </r>
  <r>
    <x v="0"/>
    <s v="NA_04Wa-67_164171"/>
    <s v="A21"/>
    <s v="NA_04Wa-67_164171_A21"/>
    <s v="malanga"/>
    <s v="maiz"/>
    <m/>
    <m/>
    <n v="3"/>
    <n v="3.5079526066825499"/>
    <m/>
    <m/>
    <n v="6.5079526066825508"/>
    <n v="535.39819927329734"/>
    <n v="240.92935807006691"/>
    <m/>
    <m/>
    <n v="776.32755734336433"/>
    <n v="20269589.448560849"/>
    <n v="6659645.3034783676"/>
    <m/>
    <n v="26929234.752039209"/>
    <m/>
    <n v="1.2102314568572441"/>
    <n v="0.59304215251915016"/>
    <m/>
    <m/>
    <n v="4.4491999999999997E-2"/>
    <n v="5.4999999999999997E-3"/>
    <n v="1.771798615431899"/>
    <n v="6.5079526066825516E-2"/>
    <x v="46"/>
    <x v="1"/>
    <s v="malanga, maiz"/>
  </r>
  <r>
    <x v="0"/>
    <s v="POTRERILLO PIE DEL CERRO_04Wa-67_160185"/>
    <s v="A21"/>
    <s v="POTRERILLO PIE DEL CERRO_04Wa-67_160185_A21"/>
    <s v="malanga"/>
    <s v="maiz"/>
    <m/>
    <m/>
    <n v="3"/>
    <n v="3.578361086023885"/>
    <m/>
    <m/>
    <n v="6.5783610860238859"/>
    <n v="535.39819927329734"/>
    <n v="245.765076117706"/>
    <m/>
    <m/>
    <n v="781.16327539100337"/>
    <n v="20269589.448560849"/>
    <n v="6793311.7326876288"/>
    <m/>
    <n v="27062901.181248471"/>
    <m/>
    <n v="1.2102314568572441"/>
    <n v="0.60494516285761457"/>
    <m/>
    <m/>
    <n v="4.4491999999999997E-2"/>
    <n v="5.4999999999999997E-3"/>
    <n v="1.7909674160902731"/>
    <n v="3.3220723484420618"/>
    <x v="47"/>
    <x v="1"/>
    <s v="malanga, maiz"/>
  </r>
  <r>
    <x v="0"/>
    <s v="POTRERILLO PIE DEL CERRO_04Wa-67_160186"/>
    <s v="A21"/>
    <s v="POTRERILLO PIE DEL CERRO_04Wa-67_160186_A21"/>
    <s v="malanga"/>
    <s v="maiz"/>
    <m/>
    <m/>
    <n v="3"/>
    <n v="3.5486690962113672"/>
    <m/>
    <m/>
    <n v="6.5486690962113672"/>
    <n v="535.39819927329722"/>
    <n v="243.7258034001313"/>
    <m/>
    <m/>
    <n v="779.12400267342855"/>
    <n v="20269589.448560841"/>
    <n v="6736943.2058924893"/>
    <m/>
    <n v="27006532.65445333"/>
    <m/>
    <n v="1.2102314568572441"/>
    <n v="0.59992553929786385"/>
    <m/>
    <m/>
    <n v="4.4491999999999997E-2"/>
    <n v="5.4999999999999997E-3"/>
    <n v="1.782883732999953"/>
    <n v="1.0379640517495019"/>
    <x v="48"/>
    <x v="1"/>
    <s v="malanga, maiz"/>
  </r>
  <r>
    <x v="0"/>
    <s v="POTRERILLO PIE DEL CERRO_04Wa-67_160187"/>
    <s v="A21"/>
    <s v="POTRERILLO PIE DEL CERRO_04Wa-67_160187_A21"/>
    <s v="malanga"/>
    <s v="maiz"/>
    <m/>
    <m/>
    <n v="3"/>
    <n v="3.5965714911960012"/>
    <m/>
    <m/>
    <n v="6.5965714911960012"/>
    <n v="535.39819927329734"/>
    <n v="247.0157832167574"/>
    <m/>
    <m/>
    <n v="782.41398249005465"/>
    <n v="20269589.448560849"/>
    <n v="6827883.1345497547"/>
    <m/>
    <n v="27097472.583110601"/>
    <m/>
    <n v="1.2102314568572441"/>
    <n v="0.60802375002579467"/>
    <m/>
    <m/>
    <n v="4.4491999999999997E-2"/>
    <n v="5.4999999999999997E-3"/>
    <n v="1.7959252227339899"/>
    <n v="6.5965714911960016E-2"/>
    <x v="49"/>
    <x v="1"/>
    <s v="malanga, maiz"/>
  </r>
  <r>
    <x v="0"/>
    <s v="POTRERILLO PIE DEL CERRO_04Wa-67_164171"/>
    <s v="A21"/>
    <s v="POTRERILLO PIE DEL CERRO_04Wa-67_164171_A21"/>
    <s v="malanga"/>
    <s v="maiz"/>
    <m/>
    <m/>
    <n v="3"/>
    <n v="3.566066506673514"/>
    <m/>
    <m/>
    <n v="6.5660665066735149"/>
    <n v="535.39819927329722"/>
    <n v="244.92067328712511"/>
    <m/>
    <m/>
    <n v="780.31887256042239"/>
    <n v="20269589.448560841"/>
    <n v="6769971.1842797156"/>
    <m/>
    <n v="27039560.632840559"/>
    <m/>
    <n v="1.2102314568572441"/>
    <n v="0.60286668443451041"/>
    <m/>
    <m/>
    <n v="4.4491999999999997E-2"/>
    <n v="5.4999999999999997E-3"/>
    <n v="1.787620200769753"/>
    <n v="6.5660665066735152E-2"/>
    <x v="50"/>
    <x v="1"/>
    <s v="malanga, maiz"/>
  </r>
  <r>
    <x v="0"/>
    <s v="EL PEDREGAL_04Wa-67_160187"/>
    <s v="A22"/>
    <s v="EL PEDREGAL_04Wa-67_160187_A22"/>
    <s v="malanga"/>
    <s v="cacao_platano"/>
    <m/>
    <m/>
    <n v="3"/>
    <n v="1.727098618769664"/>
    <m/>
    <m/>
    <n v="4.7270986187696646"/>
    <n v="535.39819927329734"/>
    <n v="216.14900895511241"/>
    <m/>
    <m/>
    <n v="751.54720822840977"/>
    <n v="20269589.448560849"/>
    <n v="16947547.719090682"/>
    <m/>
    <n v="37217137.167651527"/>
    <m/>
    <n v="1.2102314568572441"/>
    <n v="0.49899975766960492"/>
    <m/>
    <m/>
    <n v="5.1397000000000012E-2"/>
    <n v="5.4999999999999997E-3"/>
    <n v="1.2869587862618981"/>
    <n v="4.7270986187696651E-2"/>
    <x v="51"/>
    <x v="1"/>
    <s v="malanga, cacao_platano"/>
  </r>
  <r>
    <x v="0"/>
    <s v="EL PEDREGAL_04Wa-67_164170"/>
    <s v="A22"/>
    <s v="EL PEDREGAL_04Wa-67_164170_A22"/>
    <s v="malanga"/>
    <s v="cacao_platano"/>
    <m/>
    <m/>
    <n v="3.0000000000000009"/>
    <n v="1.7109084266005989"/>
    <m/>
    <m/>
    <n v="4.7109084266006001"/>
    <n v="535.39819927329745"/>
    <n v="214.12278187455971"/>
    <m/>
    <m/>
    <n v="749.52098114785713"/>
    <n v="20269589.448560849"/>
    <n v="16788677.778842598"/>
    <m/>
    <n v="37058267.227403447"/>
    <m/>
    <n v="1.2102314568572441"/>
    <n v="0.49432202712128048"/>
    <m/>
    <m/>
    <n v="5.1397000000000012E-2"/>
    <n v="5.4999999999999997E-3"/>
    <n v="1.282550985252519"/>
    <n v="0.74667898561619517"/>
    <x v="52"/>
    <x v="1"/>
    <s v="malanga, cacao_platano"/>
  </r>
  <r>
    <x v="0"/>
    <s v="NA_04Wa-67_160186"/>
    <s v="A22"/>
    <s v="NA_04Wa-67_160186_A22"/>
    <s v="malanga"/>
    <s v="cacao_platano"/>
    <m/>
    <m/>
    <n v="3"/>
    <n v="1.735231165618643"/>
    <m/>
    <m/>
    <n v="4.735231165618643"/>
    <n v="535.39819927329734"/>
    <n v="217.16680951530279"/>
    <m/>
    <m/>
    <n v="752.56500878860015"/>
    <n v="20269589.448560849"/>
    <n v="17027350.183352388"/>
    <m/>
    <n v="37296939.631913237"/>
    <m/>
    <n v="1.2102314568572441"/>
    <n v="0.5013494433579464"/>
    <m/>
    <m/>
    <n v="5.1397000000000012E-2"/>
    <n v="5.4999999999999997E-3"/>
    <n v="1.289172882786227"/>
    <n v="0.75053413975055494"/>
    <x v="53"/>
    <x v="1"/>
    <s v="malanga, cacao_platano"/>
  </r>
  <r>
    <x v="0"/>
    <s v="NA_04Wa-67_160187"/>
    <s v="A22"/>
    <s v="NA_04Wa-67_160187_A22"/>
    <s v="malanga"/>
    <s v="cacao_platano"/>
    <m/>
    <m/>
    <n v="3.0000000000000009"/>
    <n v="1.722014260814771"/>
    <m/>
    <m/>
    <n v="4.7220142608147722"/>
    <n v="535.39819927329745"/>
    <n v="215.51269385348499"/>
    <m/>
    <m/>
    <n v="750.91089312678241"/>
    <n v="20269589.448560849"/>
    <n v="16897656.301122401"/>
    <m/>
    <n v="37167245.749683253"/>
    <m/>
    <n v="1.2102314568572441"/>
    <n v="0.49753076605567831"/>
    <m/>
    <m/>
    <n v="5.1397000000000012E-2"/>
    <n v="5.4999999999999997E-3"/>
    <n v="1.2855745631537601"/>
    <n v="4.7220142608147719E-2"/>
    <x v="54"/>
    <x v="1"/>
    <s v="malanga, cacao_platano"/>
  </r>
  <r>
    <x v="0"/>
    <s v="NA_04Wa-67_164171"/>
    <s v="A22"/>
    <s v="NA_04Wa-67_164171_A22"/>
    <s v="malanga"/>
    <s v="cacao_platano"/>
    <m/>
    <m/>
    <n v="3"/>
    <n v="1.732156921273768"/>
    <m/>
    <m/>
    <n v="4.7321569212737682"/>
    <n v="535.39819927329734"/>
    <n v="216.7820631775958"/>
    <m/>
    <m/>
    <n v="752.18026245089311"/>
    <n v="20269589.448560849"/>
    <n v="16997183.46202641"/>
    <m/>
    <n v="37266772.910587251"/>
    <m/>
    <n v="1.2102314568572441"/>
    <n v="0.50046122124576464"/>
    <m/>
    <m/>
    <n v="5.1397000000000012E-2"/>
    <n v="5.4999999999999997E-3"/>
    <n v="1.2883359157394549"/>
    <n v="4.7321569212737682E-2"/>
    <x v="55"/>
    <x v="1"/>
    <s v="malanga, cacao_platano"/>
  </r>
  <r>
    <x v="0"/>
    <s v="POTRERILLO PIE DEL CERRO_04Wa-67_160185"/>
    <s v="A22"/>
    <s v="POTRERILLO PIE DEL CERRO_04Wa-67_160185_A22"/>
    <s v="malanga"/>
    <s v="cacao_platano"/>
    <m/>
    <m/>
    <n v="2.9999999999999991"/>
    <n v="1.763544199750096"/>
    <m/>
    <m/>
    <n v="4.7635441997500951"/>
    <n v="535.39819927329711"/>
    <n v="220.71022863539079"/>
    <m/>
    <m/>
    <n v="756.10842790868787"/>
    <n v="20269589.448560841"/>
    <n v="17305178.26554776"/>
    <m/>
    <n v="37574767.714108601"/>
    <m/>
    <n v="1.2102314568572441"/>
    <n v="0.50952975050250937"/>
    <m/>
    <m/>
    <n v="5.1397000000000012E-2"/>
    <n v="5.4999999999999997E-3"/>
    <n v="1.296881143387461"/>
    <n v="2.4055898208737978"/>
    <x v="56"/>
    <x v="1"/>
    <s v="malanga, cacao_platano"/>
  </r>
  <r>
    <x v="0"/>
    <s v="POTRERILLO PIE DEL CERRO_04Wa-67_160186"/>
    <s v="A22"/>
    <s v="POTRERILLO PIE DEL CERRO_04Wa-67_160186_A22"/>
    <s v="malanga"/>
    <s v="cacao_platano"/>
    <m/>
    <m/>
    <n v="3"/>
    <n v="1.750866712036381"/>
    <m/>
    <m/>
    <n v="4.7508667120363812"/>
    <n v="535.39819927329734"/>
    <n v="219.12362183970461"/>
    <m/>
    <m/>
    <n v="754.52182111300192"/>
    <n v="20269589.448560849"/>
    <n v="17180777.536109719"/>
    <m/>
    <n v="37450366.984670557"/>
    <m/>
    <n v="1.2102314568572441"/>
    <n v="0.50586692359253838"/>
    <m/>
    <m/>
    <n v="5.1397000000000012E-2"/>
    <n v="5.4999999999999997E-3"/>
    <n v="1.2934296807638319"/>
    <n v="0.75301237385776643"/>
    <x v="57"/>
    <x v="1"/>
    <s v="malanga, cacao_platano"/>
  </r>
  <r>
    <x v="0"/>
    <s v="POTRERILLO PIE DEL CERRO_04Wa-67_160187"/>
    <s v="A22"/>
    <s v="POTRERILLO PIE DEL CERRO_04Wa-67_160187_A22"/>
    <s v="malanga"/>
    <s v="cacao_platano"/>
    <m/>
    <m/>
    <n v="3"/>
    <n v="1.7722533787383199"/>
    <m/>
    <m/>
    <n v="4.7722533787383199"/>
    <n v="535.39819927329722"/>
    <n v="221.8001955814928"/>
    <m/>
    <m/>
    <n v="757.19839485478997"/>
    <n v="20269589.448560841"/>
    <n v="17390639.063728571"/>
    <m/>
    <n v="37660228.512289412"/>
    <m/>
    <n v="1.2102314568572441"/>
    <n v="0.51204603889356892"/>
    <m/>
    <m/>
    <n v="5.1397000000000012E-2"/>
    <n v="5.4999999999999997E-3"/>
    <n v="1.2992522287664541"/>
    <n v="4.7722533787383198E-2"/>
    <x v="58"/>
    <x v="1"/>
    <s v="malanga, cacao_platano"/>
  </r>
  <r>
    <x v="0"/>
    <s v="POTRERILLO PIE DEL CERRO_04Wa-67_164171"/>
    <s v="A22"/>
    <s v="POTRERILLO PIE DEL CERRO_04Wa-67_164171_A22"/>
    <s v="malanga"/>
    <s v="cacao_platano"/>
    <m/>
    <m/>
    <n v="3"/>
    <n v="1.758267274054359"/>
    <m/>
    <m/>
    <n v="4.7582672740543588"/>
    <n v="535.39819927329722"/>
    <n v="220.04981338922741"/>
    <m/>
    <m/>
    <n v="755.44801266252455"/>
    <n v="20269589.448560841"/>
    <n v="17253397.232857041"/>
    <m/>
    <n v="37522986.681417882"/>
    <m/>
    <n v="1.2102314568572441"/>
    <n v="0.50800512150055399"/>
    <m/>
    <m/>
    <n v="5.1397000000000012E-2"/>
    <n v="5.4999999999999997E-3"/>
    <n v="1.295444493459825"/>
    <n v="4.7582672740543591E-2"/>
    <x v="59"/>
    <x v="1"/>
    <s v="malanga, cacao_platano"/>
  </r>
  <r>
    <x v="0"/>
    <s v="EL PEDREGAL_04Wa-67_160187"/>
    <s v="A23"/>
    <s v="EL PEDREGAL_04Wa-67_160187_A23"/>
    <s v="malanga"/>
    <s v="avicultura_engorde"/>
    <m/>
    <m/>
    <n v="0"/>
    <n v="0"/>
    <m/>
    <m/>
    <n v="0"/>
    <n v="0"/>
    <n v="0"/>
    <m/>
    <m/>
    <n v="0"/>
    <n v="0"/>
    <n v="0"/>
    <m/>
    <n v="0"/>
    <m/>
    <n v="0"/>
    <n v="0"/>
    <m/>
    <m/>
    <n v="4.6379999999999998E-2"/>
    <n v="5.4999999999999997E-3"/>
    <n v="0"/>
    <n v="0"/>
    <x v="0"/>
    <x v="0"/>
    <s v="malanga, avicultura_engorde"/>
  </r>
  <r>
    <x v="0"/>
    <s v="EL PEDREGAL_04Wa-67_164170"/>
    <s v="A23"/>
    <s v="EL PEDREGAL_04Wa-67_164170_A23"/>
    <s v="malanga"/>
    <s v="avicultura_engorde"/>
    <m/>
    <m/>
    <n v="0"/>
    <n v="0"/>
    <m/>
    <m/>
    <n v="0"/>
    <n v="0"/>
    <n v="0"/>
    <m/>
    <m/>
    <n v="0"/>
    <n v="0"/>
    <n v="0"/>
    <m/>
    <n v="0"/>
    <m/>
    <n v="0"/>
    <n v="0"/>
    <m/>
    <m/>
    <n v="4.6379999999999998E-2"/>
    <n v="5.4999999999999997E-3"/>
    <n v="0"/>
    <n v="0"/>
    <x v="0"/>
    <x v="0"/>
    <s v="malanga, avicultura_engorde"/>
  </r>
  <r>
    <x v="0"/>
    <s v="NA_04Wa-67_160186"/>
    <s v="A23"/>
    <s v="NA_04Wa-67_160186_A23"/>
    <s v="malanga"/>
    <s v="avicultura_engorde"/>
    <m/>
    <m/>
    <n v="0"/>
    <n v="0"/>
    <m/>
    <m/>
    <n v="0"/>
    <n v="0"/>
    <n v="0"/>
    <m/>
    <m/>
    <n v="0"/>
    <n v="0"/>
    <n v="0"/>
    <m/>
    <n v="0"/>
    <m/>
    <n v="0"/>
    <n v="0"/>
    <m/>
    <m/>
    <n v="4.6379999999999998E-2"/>
    <n v="5.4999999999999997E-3"/>
    <n v="0"/>
    <n v="0"/>
    <x v="0"/>
    <x v="0"/>
    <s v="malanga, avicultura_engorde"/>
  </r>
  <r>
    <x v="0"/>
    <s v="NA_04Wa-67_160187"/>
    <s v="A23"/>
    <s v="NA_04Wa-67_160187_A23"/>
    <s v="malanga"/>
    <s v="avicultura_engorde"/>
    <m/>
    <m/>
    <n v="0"/>
    <n v="0"/>
    <m/>
    <m/>
    <n v="0"/>
    <n v="0"/>
    <n v="0"/>
    <m/>
    <m/>
    <n v="0"/>
    <n v="0"/>
    <n v="0"/>
    <m/>
    <n v="0"/>
    <m/>
    <n v="0"/>
    <n v="0"/>
    <m/>
    <m/>
    <n v="4.6379999999999998E-2"/>
    <n v="5.4999999999999997E-3"/>
    <n v="0"/>
    <n v="0"/>
    <x v="0"/>
    <x v="0"/>
    <s v="malanga, avicultura_engorde"/>
  </r>
  <r>
    <x v="0"/>
    <s v="NA_04Wa-67_164171"/>
    <s v="A23"/>
    <s v="NA_04Wa-67_164171_A23"/>
    <s v="malanga"/>
    <s v="avicultura_engorde"/>
    <m/>
    <m/>
    <n v="0"/>
    <n v="0"/>
    <m/>
    <m/>
    <n v="0"/>
    <n v="0"/>
    <n v="0"/>
    <m/>
    <m/>
    <n v="0"/>
    <n v="0"/>
    <n v="0"/>
    <m/>
    <n v="0"/>
    <m/>
    <n v="0"/>
    <n v="0"/>
    <m/>
    <m/>
    <n v="4.6379999999999998E-2"/>
    <n v="5.4999999999999997E-3"/>
    <n v="0"/>
    <n v="0"/>
    <x v="0"/>
    <x v="0"/>
    <s v="malanga, avicultura_engorde"/>
  </r>
  <r>
    <x v="0"/>
    <s v="POTRERILLO PIE DEL CERRO_04Wa-67_160185"/>
    <s v="A23"/>
    <s v="POTRERILLO PIE DEL CERRO_04Wa-67_160185_A23"/>
    <s v="malanga"/>
    <s v="avicultura_engorde"/>
    <m/>
    <m/>
    <n v="0"/>
    <n v="0"/>
    <m/>
    <m/>
    <n v="0"/>
    <n v="0"/>
    <n v="0"/>
    <m/>
    <m/>
    <n v="0"/>
    <n v="0"/>
    <n v="0"/>
    <m/>
    <n v="0"/>
    <m/>
    <n v="0"/>
    <n v="0"/>
    <m/>
    <m/>
    <n v="4.6379999999999998E-2"/>
    <n v="5.4999999999999997E-3"/>
    <n v="0"/>
    <n v="0"/>
    <x v="0"/>
    <x v="0"/>
    <s v="malanga, avicultura_engorde"/>
  </r>
  <r>
    <x v="0"/>
    <s v="POTRERILLO PIE DEL CERRO_04Wa-67_160186"/>
    <s v="A23"/>
    <s v="POTRERILLO PIE DEL CERRO_04Wa-67_160186_A23"/>
    <s v="malanga"/>
    <s v="avicultura_engorde"/>
    <m/>
    <m/>
    <n v="0"/>
    <n v="0"/>
    <m/>
    <m/>
    <n v="0"/>
    <n v="0"/>
    <n v="0"/>
    <m/>
    <m/>
    <n v="0"/>
    <n v="0"/>
    <n v="0"/>
    <m/>
    <n v="0"/>
    <m/>
    <n v="0"/>
    <n v="0"/>
    <m/>
    <m/>
    <n v="4.6379999999999998E-2"/>
    <n v="5.4999999999999997E-3"/>
    <n v="0"/>
    <n v="0"/>
    <x v="0"/>
    <x v="0"/>
    <s v="malanga, avicultura_engorde"/>
  </r>
  <r>
    <x v="0"/>
    <s v="POTRERILLO PIE DEL CERRO_04Wa-67_160187"/>
    <s v="A23"/>
    <s v="POTRERILLO PIE DEL CERRO_04Wa-67_160187_A23"/>
    <s v="malanga"/>
    <s v="avicultura_engorde"/>
    <m/>
    <m/>
    <n v="0"/>
    <n v="0"/>
    <m/>
    <m/>
    <n v="0"/>
    <n v="0"/>
    <n v="0"/>
    <m/>
    <m/>
    <n v="0"/>
    <n v="0"/>
    <n v="0"/>
    <m/>
    <n v="0"/>
    <m/>
    <n v="0"/>
    <n v="0"/>
    <m/>
    <m/>
    <n v="4.6379999999999998E-2"/>
    <n v="5.4999999999999997E-3"/>
    <n v="0"/>
    <n v="0"/>
    <x v="0"/>
    <x v="0"/>
    <s v="malanga, avicultura_engorde"/>
  </r>
  <r>
    <x v="0"/>
    <s v="POTRERILLO PIE DEL CERRO_04Wa-67_164171"/>
    <s v="A23"/>
    <s v="POTRERILLO PIE DEL CERRO_04Wa-67_164171_A23"/>
    <s v="malanga"/>
    <s v="avicultura_engorde"/>
    <m/>
    <m/>
    <n v="0"/>
    <n v="0"/>
    <m/>
    <m/>
    <n v="0"/>
    <n v="0"/>
    <n v="0"/>
    <m/>
    <m/>
    <n v="0"/>
    <n v="0"/>
    <n v="0"/>
    <m/>
    <n v="0"/>
    <m/>
    <n v="0"/>
    <n v="0"/>
    <m/>
    <m/>
    <n v="4.6379999999999998E-2"/>
    <n v="5.4999999999999997E-3"/>
    <n v="0"/>
    <n v="0"/>
    <x v="0"/>
    <x v="0"/>
    <s v="malanga, avicultura_engorde"/>
  </r>
  <r>
    <x v="0"/>
    <s v="EL PEDREGAL_04Wa-67_160187"/>
    <s v="A24"/>
    <s v="EL PEDREGAL_04Wa-67_160187_A24"/>
    <s v="malanga"/>
    <s v="ganaderia_dp"/>
    <m/>
    <m/>
    <n v="3"/>
    <n v="2.9709434180477792"/>
    <m/>
    <m/>
    <n v="5.9709434180477787"/>
    <n v="535.39819927329722"/>
    <n v="107.4834258957917"/>
    <m/>
    <m/>
    <n v="642.88162516908892"/>
    <n v="20269589.448560841"/>
    <n v="44274772.579237781"/>
    <m/>
    <n v="64544362.027798623"/>
    <m/>
    <n v="1.2102314568572441"/>
    <n v="0.30886041924078078"/>
    <m/>
    <m/>
    <n v="5.5189000000000002E-2"/>
    <n v="5.4999999999999997E-3"/>
    <n v="1.6255971609344739"/>
    <n v="5.9709434180477791E-2"/>
    <x v="60"/>
    <x v="1"/>
    <s v="malanga, ganaderia_dp"/>
  </r>
  <r>
    <x v="0"/>
    <s v="EL PEDREGAL_04Wa-67_164170"/>
    <s v="A24"/>
    <s v="EL PEDREGAL_04Wa-67_164170_A24"/>
    <s v="malanga"/>
    <s v="ganaderia_dp"/>
    <m/>
    <m/>
    <n v="3"/>
    <n v="2.9439172767824489"/>
    <m/>
    <m/>
    <n v="5.9439172767824493"/>
    <n v="535.39819927329722"/>
    <n v="106.5056683813622"/>
    <m/>
    <m/>
    <n v="641.90386765465939"/>
    <n v="20269589.448560841"/>
    <n v="43872012.886492401"/>
    <m/>
    <n v="64141602.335053243"/>
    <m/>
    <n v="1.2102314568572441"/>
    <n v="0.30605077121081081"/>
    <m/>
    <m/>
    <n v="5.5189000000000002E-2"/>
    <n v="5.4999999999999997E-3"/>
    <n v="1.618239258600457"/>
    <n v="0.94211088837001822"/>
    <x v="61"/>
    <x v="1"/>
    <s v="malanga, ganaderia_dp"/>
  </r>
  <r>
    <x v="0"/>
    <s v="NA_04Wa-67_160186"/>
    <s v="A24"/>
    <s v="NA_04Wa-67_160186_A24"/>
    <s v="malanga"/>
    <s v="ganaderia_dp"/>
    <m/>
    <m/>
    <n v="3"/>
    <n v="2.9839334284683359"/>
    <m/>
    <m/>
    <n v="5.9839334284683359"/>
    <n v="535.39819927329722"/>
    <n v="107.9533812688701"/>
    <m/>
    <m/>
    <n v="643.35158054216731"/>
    <n v="20269589.448560841"/>
    <n v="44468357.470043279"/>
    <m/>
    <n v="64737946.918604121"/>
    <m/>
    <n v="1.2102314568572441"/>
    <n v="0.31021086571514411"/>
    <m/>
    <m/>
    <n v="5.5189000000000002E-2"/>
    <n v="5.4999999999999997E-3"/>
    <n v="1.629133708274102"/>
    <n v="0.94845344841223123"/>
    <x v="62"/>
    <x v="1"/>
    <s v="malanga, ganaderia_dp"/>
  </r>
  <r>
    <x v="0"/>
    <s v="NA_04Wa-67_160187"/>
    <s v="A24"/>
    <s v="NA_04Wa-67_160187_A24"/>
    <s v="malanga"/>
    <s v="ganaderia_dp"/>
    <m/>
    <m/>
    <n v="3"/>
    <n v="2.9620039638565649"/>
    <m/>
    <m/>
    <n v="5.9620039638565654"/>
    <n v="535.39819927329722"/>
    <n v="107.16001241161921"/>
    <m/>
    <m/>
    <n v="642.5582116849165"/>
    <n v="20269589.448560841"/>
    <n v="44141551.495694369"/>
    <m/>
    <n v="64411140.94425521"/>
    <m/>
    <n v="1.2102314568572441"/>
    <n v="0.30793107014833121"/>
    <m/>
    <m/>
    <n v="5.5189000000000002E-2"/>
    <n v="5.4999999999999997E-3"/>
    <n v="1.62316338283006"/>
    <n v="5.9620039638565658E-2"/>
    <x v="63"/>
    <x v="1"/>
    <s v="malanga, ganaderia_dp"/>
  </r>
  <r>
    <x v="0"/>
    <s v="NA_04Wa-67_164171"/>
    <s v="A24"/>
    <s v="NA_04Wa-67_164171_A24"/>
    <s v="malanga"/>
    <s v="ganaderia_dp"/>
    <m/>
    <m/>
    <n v="3"/>
    <n v="2.978817737960699"/>
    <m/>
    <m/>
    <n v="5.978817737960699"/>
    <n v="535.39819927329722"/>
    <n v="107.7683047244152"/>
    <m/>
    <m/>
    <n v="643.16650399771243"/>
    <n v="20269589.448560841"/>
    <n v="44392120.395841368"/>
    <m/>
    <n v="64661709.844402209"/>
    <m/>
    <n v="1.2102314568572441"/>
    <n v="0.30967903656441148"/>
    <m/>
    <m/>
    <n v="5.5189000000000002E-2"/>
    <n v="5.4999999999999997E-3"/>
    <n v="1.6277409548374679"/>
    <n v="5.978817737960699E-2"/>
    <x v="64"/>
    <x v="1"/>
    <s v="malanga, ganaderia_dp"/>
  </r>
  <r>
    <x v="0"/>
    <s v="POTRERILLO PIE DEL CERRO_04Wa-67_160185"/>
    <s v="A24"/>
    <s v="POTRERILLO PIE DEL CERRO_04Wa-67_160185_A24"/>
    <s v="malanga"/>
    <s v="ganaderia_dp"/>
    <m/>
    <m/>
    <n v="3"/>
    <n v="3.0325693939400011"/>
    <m/>
    <m/>
    <n v="6.0325693939400011"/>
    <n v="535.39819927329722"/>
    <n v="109.7129436216527"/>
    <m/>
    <m/>
    <n v="645.11114289494992"/>
    <n v="20269589.448560841"/>
    <n v="45193159.664978594"/>
    <m/>
    <n v="65462749.113539428"/>
    <m/>
    <n v="1.2102314568572441"/>
    <n v="0.31526707937256521"/>
    <m/>
    <m/>
    <n v="5.5189000000000002E-2"/>
    <n v="5.4999999999999997E-3"/>
    <n v="1.642374913533404"/>
    <n v="3.046447543939701"/>
    <x v="65"/>
    <x v="1"/>
    <s v="malanga, ganaderia_dp"/>
  </r>
  <r>
    <x v="0"/>
    <s v="POTRERILLO PIE DEL CERRO_04Wa-67_160186"/>
    <s v="A24"/>
    <s v="POTRERILLO PIE DEL CERRO_04Wa-67_160186_A24"/>
    <s v="malanga"/>
    <s v="ganaderia_dp"/>
    <m/>
    <m/>
    <n v="3"/>
    <n v="3.0103396668077078"/>
    <m/>
    <m/>
    <n v="6.0103396668077078"/>
    <n v="535.39819927329722"/>
    <n v="108.9087118027655"/>
    <m/>
    <m/>
    <n v="644.30691107606276"/>
    <n v="20269589.448560841"/>
    <n v="44861878.999280982"/>
    <m/>
    <n v="65131468.447841823"/>
    <m/>
    <n v="1.2102314568572441"/>
    <n v="0.31295606839875151"/>
    <m/>
    <m/>
    <n v="5.5189000000000002E-2"/>
    <n v="5.4999999999999997E-3"/>
    <n v="1.6363228412251349"/>
    <n v="0.95263883718902165"/>
    <x v="66"/>
    <x v="1"/>
    <s v="malanga, ganaderia_dp"/>
  </r>
  <r>
    <x v="0"/>
    <s v="POTRERILLO PIE DEL CERRO_04Wa-67_160187"/>
    <s v="A24"/>
    <s v="POTRERILLO PIE DEL CERRO_04Wa-67_160187_A24"/>
    <s v="malanga"/>
    <s v="ganaderia_dp"/>
    <m/>
    <m/>
    <n v="3"/>
    <n v="3.046915628002381"/>
    <m/>
    <m/>
    <n v="6.046915628002381"/>
    <n v="535.39819927329722"/>
    <n v="110.23196474348229"/>
    <m/>
    <m/>
    <n v="645.63016401677953"/>
    <n v="20269589.448560841"/>
    <n v="45406955.810210377"/>
    <m/>
    <n v="65676545.258771233"/>
    <m/>
    <n v="1.2102314568572441"/>
    <n v="0.31675851937782268"/>
    <m/>
    <m/>
    <n v="5.5189000000000002E-2"/>
    <n v="5.4999999999999997E-3"/>
    <n v="1.64628069453468"/>
    <n v="6.0469156280023813E-2"/>
    <x v="67"/>
    <x v="1"/>
    <s v="malanga, ganaderia_dp"/>
  </r>
  <r>
    <x v="0"/>
    <s v="POTRERILLO PIE DEL CERRO_04Wa-67_164171"/>
    <s v="A24"/>
    <s v="POTRERILLO PIE DEL CERRO_04Wa-67_164171_A24"/>
    <s v="malanga"/>
    <s v="ganaderia_dp"/>
    <m/>
    <m/>
    <n v="3"/>
    <n v="3.0233452014780888"/>
    <m/>
    <m/>
    <n v="6.0233452014780893"/>
    <n v="535.39819927329722"/>
    <n v="109.37922881547171"/>
    <m/>
    <m/>
    <n v="644.77742808876894"/>
    <n v="20269589.448560841"/>
    <n v="45055695.241725907"/>
    <m/>
    <n v="65325284.690286763"/>
    <m/>
    <n v="1.2102314568572441"/>
    <n v="0.31430812878009118"/>
    <m/>
    <m/>
    <n v="5.5189000000000002E-2"/>
    <n v="5.4999999999999997E-3"/>
    <n v="1.639863615062098"/>
    <n v="6.0233452014780892E-2"/>
    <x v="68"/>
    <x v="1"/>
    <s v="malanga, ganaderia_dp"/>
  </r>
  <r>
    <x v="0"/>
    <s v="EL PEDREGAL_04Wa-67_160187"/>
    <s v="A25"/>
    <s v="EL PEDREGAL_04Wa-67_160187_A25"/>
    <s v="malanga"/>
    <s v="porcicultura"/>
    <m/>
    <m/>
    <n v="0"/>
    <n v="0"/>
    <m/>
    <m/>
    <n v="0"/>
    <n v="0"/>
    <n v="0"/>
    <m/>
    <m/>
    <n v="0"/>
    <n v="0"/>
    <n v="0"/>
    <m/>
    <n v="0"/>
    <m/>
    <n v="0"/>
    <n v="0"/>
    <m/>
    <m/>
    <n v="4.2518E-2"/>
    <n v="5.4999999999999997E-3"/>
    <n v="0"/>
    <n v="0"/>
    <x v="0"/>
    <x v="0"/>
    <s v="malanga, porcicultura"/>
  </r>
  <r>
    <x v="0"/>
    <s v="EL PEDREGAL_04Wa-67_164170"/>
    <s v="A25"/>
    <s v="EL PEDREGAL_04Wa-67_164170_A25"/>
    <s v="malanga"/>
    <s v="porcicultura"/>
    <m/>
    <m/>
    <n v="0"/>
    <n v="0"/>
    <m/>
    <m/>
    <n v="0"/>
    <n v="0"/>
    <n v="0"/>
    <m/>
    <m/>
    <n v="0"/>
    <n v="0"/>
    <n v="0"/>
    <m/>
    <n v="0"/>
    <m/>
    <n v="0"/>
    <n v="0"/>
    <m/>
    <m/>
    <n v="4.2518E-2"/>
    <n v="5.4999999999999997E-3"/>
    <n v="0"/>
    <n v="0"/>
    <x v="0"/>
    <x v="0"/>
    <s v="malanga, porcicultura"/>
  </r>
  <r>
    <x v="0"/>
    <s v="NA_04Wa-67_160186"/>
    <s v="A25"/>
    <s v="NA_04Wa-67_160186_A25"/>
    <s v="malanga"/>
    <s v="porcicultura"/>
    <m/>
    <m/>
    <n v="0"/>
    <n v="0"/>
    <m/>
    <m/>
    <n v="0"/>
    <n v="0"/>
    <n v="0"/>
    <m/>
    <m/>
    <n v="0"/>
    <n v="0"/>
    <n v="0"/>
    <m/>
    <n v="0"/>
    <m/>
    <n v="0"/>
    <n v="0"/>
    <m/>
    <m/>
    <n v="4.2518E-2"/>
    <n v="5.4999999999999997E-3"/>
    <n v="0"/>
    <n v="0"/>
    <x v="0"/>
    <x v="0"/>
    <s v="malanga, porcicultura"/>
  </r>
  <r>
    <x v="0"/>
    <s v="NA_04Wa-67_160187"/>
    <s v="A25"/>
    <s v="NA_04Wa-67_160187_A25"/>
    <s v="malanga"/>
    <s v="porcicultura"/>
    <m/>
    <m/>
    <n v="0"/>
    <n v="0"/>
    <m/>
    <m/>
    <n v="0"/>
    <n v="0"/>
    <n v="0"/>
    <m/>
    <m/>
    <n v="0"/>
    <n v="0"/>
    <n v="0"/>
    <m/>
    <n v="0"/>
    <m/>
    <n v="0"/>
    <n v="0"/>
    <m/>
    <m/>
    <n v="4.2518E-2"/>
    <n v="5.4999999999999997E-3"/>
    <n v="0"/>
    <n v="0"/>
    <x v="0"/>
    <x v="0"/>
    <s v="malanga, porcicultura"/>
  </r>
  <r>
    <x v="0"/>
    <s v="NA_04Wa-67_164171"/>
    <s v="A25"/>
    <s v="NA_04Wa-67_164171_A25"/>
    <s v="malanga"/>
    <s v="porcicultura"/>
    <m/>
    <m/>
    <n v="0"/>
    <n v="0"/>
    <m/>
    <m/>
    <n v="0"/>
    <n v="0"/>
    <n v="0"/>
    <m/>
    <m/>
    <n v="0"/>
    <n v="0"/>
    <n v="0"/>
    <m/>
    <n v="0"/>
    <m/>
    <n v="0"/>
    <n v="0"/>
    <m/>
    <m/>
    <n v="4.2518E-2"/>
    <n v="5.4999999999999997E-3"/>
    <n v="0"/>
    <n v="0"/>
    <x v="0"/>
    <x v="0"/>
    <s v="malanga, porcicultura"/>
  </r>
  <r>
    <x v="0"/>
    <s v="POTRERILLO PIE DEL CERRO_04Wa-67_160185"/>
    <s v="A25"/>
    <s v="POTRERILLO PIE DEL CERRO_04Wa-67_160185_A25"/>
    <s v="malanga"/>
    <s v="porcicultura"/>
    <m/>
    <m/>
    <n v="0"/>
    <n v="0"/>
    <m/>
    <m/>
    <n v="0"/>
    <n v="0"/>
    <n v="0"/>
    <m/>
    <m/>
    <n v="0"/>
    <n v="0"/>
    <n v="0"/>
    <m/>
    <n v="0"/>
    <m/>
    <n v="0"/>
    <n v="0"/>
    <m/>
    <m/>
    <n v="4.2518E-2"/>
    <n v="5.4999999999999997E-3"/>
    <n v="0"/>
    <n v="0"/>
    <x v="0"/>
    <x v="0"/>
    <s v="malanga, porcicultura"/>
  </r>
  <r>
    <x v="0"/>
    <s v="POTRERILLO PIE DEL CERRO_04Wa-67_160186"/>
    <s v="A25"/>
    <s v="POTRERILLO PIE DEL CERRO_04Wa-67_160186_A25"/>
    <s v="malanga"/>
    <s v="porcicultura"/>
    <m/>
    <m/>
    <n v="0"/>
    <n v="0"/>
    <m/>
    <m/>
    <n v="0"/>
    <n v="0"/>
    <n v="0"/>
    <m/>
    <m/>
    <n v="0"/>
    <n v="0"/>
    <n v="0"/>
    <m/>
    <n v="0"/>
    <m/>
    <n v="0"/>
    <n v="0"/>
    <m/>
    <m/>
    <n v="4.2518E-2"/>
    <n v="5.4999999999999997E-3"/>
    <n v="0"/>
    <n v="0"/>
    <x v="0"/>
    <x v="0"/>
    <s v="malanga, porcicultura"/>
  </r>
  <r>
    <x v="0"/>
    <s v="POTRERILLO PIE DEL CERRO_04Wa-67_160187"/>
    <s v="A25"/>
    <s v="POTRERILLO PIE DEL CERRO_04Wa-67_160187_A25"/>
    <s v="malanga"/>
    <s v="porcicultura"/>
    <m/>
    <m/>
    <n v="0"/>
    <n v="0"/>
    <m/>
    <m/>
    <n v="0"/>
    <n v="0"/>
    <n v="0"/>
    <m/>
    <m/>
    <n v="0"/>
    <n v="0"/>
    <n v="0"/>
    <m/>
    <n v="0"/>
    <m/>
    <n v="0"/>
    <n v="0"/>
    <m/>
    <m/>
    <n v="4.2518E-2"/>
    <n v="5.4999999999999997E-3"/>
    <n v="0"/>
    <n v="0"/>
    <x v="0"/>
    <x v="0"/>
    <s v="malanga, porcicultura"/>
  </r>
  <r>
    <x v="0"/>
    <s v="POTRERILLO PIE DEL CERRO_04Wa-67_164171"/>
    <s v="A25"/>
    <s v="POTRERILLO PIE DEL CERRO_04Wa-67_164171_A25"/>
    <s v="malanga"/>
    <s v="porcicultura"/>
    <m/>
    <m/>
    <n v="0"/>
    <n v="0"/>
    <m/>
    <m/>
    <n v="0"/>
    <n v="0"/>
    <n v="0"/>
    <m/>
    <m/>
    <n v="0"/>
    <n v="0"/>
    <n v="0"/>
    <m/>
    <n v="0"/>
    <m/>
    <n v="0"/>
    <n v="0"/>
    <m/>
    <m/>
    <n v="4.2518E-2"/>
    <n v="5.4999999999999997E-3"/>
    <n v="0"/>
    <n v="0"/>
    <x v="0"/>
    <x v="0"/>
    <s v="malanga, porcicultura"/>
  </r>
  <r>
    <x v="0"/>
    <s v="EL PEDREGAL_04Wa-67_160187"/>
    <s v="A26"/>
    <s v="EL PEDREGAL_04Wa-67_160187_A26"/>
    <s v="malanga"/>
    <s v="piscicultura_tilapia"/>
    <m/>
    <m/>
    <n v="0"/>
    <n v="0"/>
    <m/>
    <m/>
    <n v="0"/>
    <n v="0"/>
    <n v="0"/>
    <m/>
    <m/>
    <n v="0"/>
    <n v="0"/>
    <n v="0"/>
    <m/>
    <n v="0"/>
    <m/>
    <n v="0"/>
    <n v="0"/>
    <m/>
    <m/>
    <n v="4.5418E-2"/>
    <n v="5.4999999999999997E-3"/>
    <n v="0"/>
    <n v="0"/>
    <x v="0"/>
    <x v="0"/>
    <s v="malanga, piscicultura_tilapia"/>
  </r>
  <r>
    <x v="0"/>
    <s v="EL PEDREGAL_04Wa-67_164170"/>
    <s v="A26"/>
    <s v="EL PEDREGAL_04Wa-67_164170_A26"/>
    <s v="malanga"/>
    <s v="piscicultura_tilapia"/>
    <m/>
    <m/>
    <n v="0"/>
    <n v="0"/>
    <m/>
    <m/>
    <n v="0"/>
    <n v="0"/>
    <n v="0"/>
    <m/>
    <m/>
    <n v="0"/>
    <n v="0"/>
    <n v="0"/>
    <m/>
    <n v="0"/>
    <m/>
    <n v="0"/>
    <n v="0"/>
    <m/>
    <m/>
    <n v="4.5418E-2"/>
    <n v="5.4999999999999997E-3"/>
    <n v="0"/>
    <n v="0"/>
    <x v="0"/>
    <x v="0"/>
    <s v="malanga, piscicultura_tilapia"/>
  </r>
  <r>
    <x v="0"/>
    <s v="NA_04Wa-67_160186"/>
    <s v="A26"/>
    <s v="NA_04Wa-67_160186_A26"/>
    <s v="malanga"/>
    <s v="piscicultura_tilapia"/>
    <m/>
    <m/>
    <n v="0"/>
    <n v="0"/>
    <m/>
    <m/>
    <n v="0"/>
    <n v="0"/>
    <n v="0"/>
    <m/>
    <m/>
    <n v="0"/>
    <n v="0"/>
    <n v="0"/>
    <m/>
    <n v="0"/>
    <m/>
    <n v="0"/>
    <n v="0"/>
    <m/>
    <m/>
    <n v="4.5418E-2"/>
    <n v="5.4999999999999997E-3"/>
    <n v="0"/>
    <n v="0"/>
    <x v="0"/>
    <x v="0"/>
    <s v="malanga, piscicultura_tilapia"/>
  </r>
  <r>
    <x v="0"/>
    <s v="NA_04Wa-67_160187"/>
    <s v="A26"/>
    <s v="NA_04Wa-67_160187_A26"/>
    <s v="malanga"/>
    <s v="piscicultura_tilapia"/>
    <m/>
    <m/>
    <n v="0"/>
    <n v="0"/>
    <m/>
    <m/>
    <n v="0"/>
    <n v="0"/>
    <n v="0"/>
    <m/>
    <m/>
    <n v="0"/>
    <n v="0"/>
    <n v="0"/>
    <m/>
    <n v="0"/>
    <m/>
    <n v="0"/>
    <n v="0"/>
    <m/>
    <m/>
    <n v="4.5418E-2"/>
    <n v="5.4999999999999997E-3"/>
    <n v="0"/>
    <n v="0"/>
    <x v="0"/>
    <x v="0"/>
    <s v="malanga, piscicultura_tilapia"/>
  </r>
  <r>
    <x v="0"/>
    <s v="NA_04Wa-67_164171"/>
    <s v="A26"/>
    <s v="NA_04Wa-67_164171_A26"/>
    <s v="malanga"/>
    <s v="piscicultura_tilapia"/>
    <m/>
    <m/>
    <n v="0"/>
    <n v="0"/>
    <m/>
    <m/>
    <n v="0"/>
    <n v="0"/>
    <n v="0"/>
    <m/>
    <m/>
    <n v="0"/>
    <n v="0"/>
    <n v="0"/>
    <m/>
    <n v="0"/>
    <m/>
    <n v="0"/>
    <n v="0"/>
    <m/>
    <m/>
    <n v="4.5418E-2"/>
    <n v="5.4999999999999997E-3"/>
    <n v="0"/>
    <n v="0"/>
    <x v="0"/>
    <x v="0"/>
    <s v="malanga, piscicultura_tilapia"/>
  </r>
  <r>
    <x v="0"/>
    <s v="POTRERILLO PIE DEL CERRO_04Wa-67_160185"/>
    <s v="A26"/>
    <s v="POTRERILLO PIE DEL CERRO_04Wa-67_160185_A26"/>
    <s v="malanga"/>
    <s v="piscicultura_tilapia"/>
    <m/>
    <m/>
    <n v="0"/>
    <n v="0"/>
    <m/>
    <m/>
    <n v="0"/>
    <n v="0"/>
    <n v="0"/>
    <m/>
    <m/>
    <n v="0"/>
    <n v="0"/>
    <n v="0"/>
    <m/>
    <n v="0"/>
    <m/>
    <n v="0"/>
    <n v="0"/>
    <m/>
    <m/>
    <n v="4.5418E-2"/>
    <n v="5.4999999999999997E-3"/>
    <n v="0"/>
    <n v="0"/>
    <x v="0"/>
    <x v="0"/>
    <s v="malanga, piscicultura_tilapia"/>
  </r>
  <r>
    <x v="0"/>
    <s v="POTRERILLO PIE DEL CERRO_04Wa-67_160186"/>
    <s v="A26"/>
    <s v="POTRERILLO PIE DEL CERRO_04Wa-67_160186_A26"/>
    <s v="malanga"/>
    <s v="piscicultura_tilapia"/>
    <m/>
    <m/>
    <n v="0"/>
    <n v="0"/>
    <m/>
    <m/>
    <n v="0"/>
    <n v="0"/>
    <n v="0"/>
    <m/>
    <m/>
    <n v="0"/>
    <n v="0"/>
    <n v="0"/>
    <m/>
    <n v="0"/>
    <m/>
    <n v="0"/>
    <n v="0"/>
    <m/>
    <m/>
    <n v="4.5418E-2"/>
    <n v="5.4999999999999997E-3"/>
    <n v="0"/>
    <n v="0"/>
    <x v="0"/>
    <x v="0"/>
    <s v="malanga, piscicultura_tilapia"/>
  </r>
  <r>
    <x v="0"/>
    <s v="POTRERILLO PIE DEL CERRO_04Wa-67_160187"/>
    <s v="A26"/>
    <s v="POTRERILLO PIE DEL CERRO_04Wa-67_160187_A26"/>
    <s v="malanga"/>
    <s v="piscicultura_tilapia"/>
    <m/>
    <m/>
    <n v="0"/>
    <n v="0"/>
    <m/>
    <m/>
    <n v="0"/>
    <n v="0"/>
    <n v="0"/>
    <m/>
    <m/>
    <n v="0"/>
    <n v="0"/>
    <n v="0"/>
    <m/>
    <n v="0"/>
    <m/>
    <n v="0"/>
    <n v="0"/>
    <m/>
    <m/>
    <n v="4.5418E-2"/>
    <n v="5.4999999999999997E-3"/>
    <n v="0"/>
    <n v="0"/>
    <x v="0"/>
    <x v="0"/>
    <s v="malanga, piscicultura_tilapia"/>
  </r>
  <r>
    <x v="0"/>
    <s v="POTRERILLO PIE DEL CERRO_04Wa-67_164171"/>
    <s v="A26"/>
    <s v="POTRERILLO PIE DEL CERRO_04Wa-67_164171_A26"/>
    <s v="malanga"/>
    <s v="piscicultura_tilapia"/>
    <m/>
    <m/>
    <n v="0"/>
    <n v="0"/>
    <m/>
    <m/>
    <n v="0"/>
    <n v="0"/>
    <n v="0"/>
    <m/>
    <m/>
    <n v="0"/>
    <n v="0"/>
    <n v="0"/>
    <m/>
    <n v="0"/>
    <m/>
    <n v="0"/>
    <n v="0"/>
    <m/>
    <m/>
    <n v="4.5418E-2"/>
    <n v="5.4999999999999997E-3"/>
    <n v="0"/>
    <n v="0"/>
    <x v="0"/>
    <x v="0"/>
    <s v="malanga, piscicultura_tilapia"/>
  </r>
  <r>
    <x v="0"/>
    <s v="EL PEDREGAL_04Wa-67_160187"/>
    <s v="A27"/>
    <s v="EL PEDREGAL_04Wa-67_160187_A27"/>
    <s v="maiz"/>
    <s v="cacao_platano"/>
    <m/>
    <m/>
    <n v="1.5"/>
    <n v="4.5788218948783781"/>
    <m/>
    <m/>
    <n v="6.0788218948783781"/>
    <n v="103.02135679275"/>
    <n v="573.04649775296059"/>
    <m/>
    <m/>
    <n v="676.06785454571059"/>
    <n v="2847663.3168270001"/>
    <n v="44930730.484833822"/>
    <m/>
    <n v="47778393.801660821"/>
    <m/>
    <n v="0.25358473403663789"/>
    <n v="1.3229302548943269"/>
    <m/>
    <m/>
    <n v="4.7597E-2"/>
    <n v="5.4999999999999997E-3"/>
    <n v="1.654967217453799"/>
    <n v="6.0788218948783793E-2"/>
    <x v="69"/>
    <x v="1"/>
    <s v="maiz, cacao_platano"/>
  </r>
  <r>
    <x v="0"/>
    <s v="EL PEDREGAL_04Wa-67_164170"/>
    <s v="A27"/>
    <s v="EL PEDREGAL_04Wa-67_164170_A27"/>
    <s v="maiz"/>
    <s v="cacao_platano"/>
    <m/>
    <m/>
    <n v="1.5"/>
    <n v="4.5753779281072786"/>
    <m/>
    <m/>
    <n v="6.0753779281072786"/>
    <n v="103.02135679275"/>
    <n v="572.61548009342596"/>
    <m/>
    <m/>
    <n v="675.63683688617596"/>
    <n v="2847663.3168270001"/>
    <n v="44896935.778172687"/>
    <m/>
    <n v="47744599.094999693"/>
    <m/>
    <n v="0.25358473403663789"/>
    <n v="1.3219352112034091"/>
    <m/>
    <m/>
    <n v="4.7597E-2"/>
    <n v="5.4999999999999997E-3"/>
    <n v="1.6540295929925579"/>
    <n v="0.96294740160500369"/>
    <x v="70"/>
    <x v="1"/>
    <s v="maiz, cacao_platano"/>
  </r>
  <r>
    <x v="0"/>
    <s v="NA_04Wa-67_160186"/>
    <s v="A27"/>
    <s v="NA_04Wa-67_160186_A27"/>
    <s v="maiz"/>
    <s v="cacao_platano"/>
    <m/>
    <m/>
    <n v="1.5"/>
    <n v="4.5805207831141379"/>
    <m/>
    <m/>
    <n v="6.0805207831141379"/>
    <n v="103.02135679275"/>
    <n v="573.25911618973896"/>
    <m/>
    <m/>
    <n v="676.28047298248896"/>
    <n v="2847663.3168270001"/>
    <n v="44947401.211758181"/>
    <m/>
    <n v="47795064.528585181"/>
    <m/>
    <n v="0.25358473403663789"/>
    <n v="1.323421104003196"/>
    <m/>
    <m/>
    <n v="4.7597E-2"/>
    <n v="5.4999999999999997E-3"/>
    <n v="1.6554297419996611"/>
    <n v="0.96376254412359086"/>
    <x v="71"/>
    <x v="1"/>
    <s v="maiz, cacao_platano"/>
  </r>
  <r>
    <x v="0"/>
    <s v="NA_04Wa-67_160187"/>
    <s v="A27"/>
    <s v="NA_04Wa-67_160187_A27"/>
    <s v="maiz"/>
    <s v="cacao_platano"/>
    <m/>
    <m/>
    <n v="1.5"/>
    <n v="4.5777939642978112"/>
    <m/>
    <m/>
    <n v="6.0777939642978112"/>
    <n v="103.02135679275"/>
    <n v="572.91785068333206"/>
    <m/>
    <m/>
    <n v="675.93920747608206"/>
    <n v="2847663.3168270001"/>
    <n v="44920643.682391427"/>
    <m/>
    <n v="47768306.999218427"/>
    <m/>
    <n v="0.25358473403663789"/>
    <n v="1.322633261367131"/>
    <m/>
    <m/>
    <n v="4.7597E-2"/>
    <n v="5.4999999999999997E-3"/>
    <n v="1.6546873620077811"/>
    <n v="6.0777939642978111E-2"/>
    <x v="72"/>
    <x v="1"/>
    <s v="maiz, cacao_platano"/>
  </r>
  <r>
    <x v="0"/>
    <s v="NA_04Wa-67_164171"/>
    <s v="A27"/>
    <s v="NA_04Wa-67_164171_A27"/>
    <s v="maiz"/>
    <s v="cacao_platano"/>
    <m/>
    <m/>
    <n v="1.5"/>
    <n v="4.5798972034464844"/>
    <m/>
    <m/>
    <n v="6.0798972034464844"/>
    <n v="103.02135679275"/>
    <n v="573.1810742495145"/>
    <m/>
    <m/>
    <n v="676.20243104226449"/>
    <n v="2847663.3168270001"/>
    <n v="44941282.194546677"/>
    <m/>
    <n v="47788945.511373676"/>
    <m/>
    <n v="0.25358473403663789"/>
    <n v="1.323240937045927"/>
    <m/>
    <m/>
    <n v="4.7597E-2"/>
    <n v="5.4999999999999997E-3"/>
    <n v="1.655259971618938"/>
    <n v="6.0798972034464847E-2"/>
    <x v="73"/>
    <x v="1"/>
    <s v="maiz, cacao_platano"/>
  </r>
  <r>
    <x v="0"/>
    <s v="POTRERILLO PIE DEL CERRO_04Wa-67_160185"/>
    <s v="A27"/>
    <s v="POTRERILLO PIE DEL CERRO_04Wa-67_160185_A27"/>
    <s v="maiz"/>
    <s v="cacao_platano"/>
    <m/>
    <m/>
    <n v="1.5"/>
    <n v="4.5862436715542039"/>
    <m/>
    <m/>
    <n v="6.0862436715542039"/>
    <n v="103.02135679275"/>
    <n v="573.97534434905629"/>
    <m/>
    <m/>
    <n v="676.99670114180628"/>
    <n v="2847663.3168270001"/>
    <n v="45003558.35523279"/>
    <m/>
    <n v="47851221.672059789"/>
    <m/>
    <n v="0.25358473403663789"/>
    <n v="1.3250745822202059"/>
    <m/>
    <m/>
    <n v="4.7597E-2"/>
    <n v="5.4999999999999997E-3"/>
    <n v="1.65698780586816"/>
    <n v="3.073553054134873"/>
    <x v="74"/>
    <x v="1"/>
    <s v="maiz, cacao_platano"/>
  </r>
  <r>
    <x v="0"/>
    <s v="POTRERILLO PIE DEL CERRO_04Wa-67_160186"/>
    <s v="A27"/>
    <s v="POTRERILLO PIE DEL CERRO_04Wa-67_160186_A27"/>
    <s v="maiz"/>
    <s v="cacao_platano"/>
    <m/>
    <m/>
    <n v="1.5"/>
    <n v="4.5836894535214991"/>
    <m/>
    <m/>
    <n v="6.0836894535214991"/>
    <n v="103.02135679275"/>
    <n v="573.65568009223603"/>
    <m/>
    <m/>
    <n v="676.67703688498602"/>
    <n v="2847663.3168270001"/>
    <n v="44978494.510282777"/>
    <m/>
    <n v="47826157.827109776"/>
    <m/>
    <n v="0.25358473403663789"/>
    <n v="1.3243366080446131"/>
    <m/>
    <m/>
    <n v="4.7597E-2"/>
    <n v="5.4999999999999997E-3"/>
    <n v="1.6562924166655391"/>
    <n v="0.96426477838315761"/>
    <x v="75"/>
    <x v="1"/>
    <s v="maiz, cacao_platano"/>
  </r>
  <r>
    <x v="0"/>
    <s v="POTRERILLO PIE DEL CERRO_04Wa-67_160187"/>
    <s v="A27"/>
    <s v="POTRERILLO PIE DEL CERRO_04Wa-67_160187_A27"/>
    <s v="maiz"/>
    <s v="cacao_platano"/>
    <m/>
    <m/>
    <n v="1.5"/>
    <n v="4.5879874969701131"/>
    <m/>
    <m/>
    <n v="6.0879874969701131"/>
    <n v="103.02135679275"/>
    <n v="574.19358674201703"/>
    <m/>
    <m/>
    <n v="677.21494353476703"/>
    <n v="2847663.3168270001"/>
    <n v="45020670.03845036"/>
    <m/>
    <n v="47868333.355277359"/>
    <m/>
    <n v="0.25358473403663789"/>
    <n v="1.3255784147463281"/>
    <m/>
    <m/>
    <n v="4.7597E-2"/>
    <n v="5.4999999999999997E-3"/>
    <n v="1.657462564620136"/>
    <n v="6.0879874969701132E-2"/>
    <x v="76"/>
    <x v="1"/>
    <s v="maiz, cacao_platano"/>
  </r>
  <r>
    <x v="0"/>
    <s v="POTRERILLO PIE DEL CERRO_04Wa-67_164171"/>
    <s v="A27"/>
    <s v="POTRERILLO PIE DEL CERRO_04Wa-67_164171_A27"/>
    <s v="maiz"/>
    <s v="cacao_platano"/>
    <m/>
    <m/>
    <n v="1.5"/>
    <n v="4.585181434581787"/>
    <m/>
    <m/>
    <n v="6.085181434581787"/>
    <n v="103.02135679275"/>
    <n v="573.84240378250843"/>
    <m/>
    <m/>
    <n v="676.86376057525842"/>
    <n v="2847663.3168270001"/>
    <n v="44993134.913523458"/>
    <m/>
    <n v="47840798.230350457"/>
    <m/>
    <n v="0.25358473403663789"/>
    <n v="1.3247676767626579"/>
    <m/>
    <m/>
    <n v="4.7597E-2"/>
    <n v="5.4999999999999997E-3"/>
    <n v="1.6566986104620569"/>
    <n v="6.0851814345817871E-2"/>
    <x v="77"/>
    <x v="1"/>
    <s v="maiz, cacao_platano"/>
  </r>
  <r>
    <x v="0"/>
    <s v="EL PEDREGAL_04Wa-67_160187"/>
    <s v="A28"/>
    <s v="EL PEDREGAL_04Wa-67_160187_A28"/>
    <s v="maiz"/>
    <s v="avicultura_engorde"/>
    <m/>
    <m/>
    <n v="0"/>
    <n v="0"/>
    <m/>
    <m/>
    <n v="0"/>
    <n v="0"/>
    <n v="0"/>
    <m/>
    <m/>
    <n v="0"/>
    <n v="0"/>
    <n v="0"/>
    <m/>
    <n v="0"/>
    <m/>
    <n v="0"/>
    <n v="0"/>
    <m/>
    <m/>
    <n v="4.258E-2"/>
    <n v="5.4999999999999997E-3"/>
    <n v="0"/>
    <n v="0"/>
    <x v="0"/>
    <x v="0"/>
    <s v="maiz, avicultura_engorde"/>
  </r>
  <r>
    <x v="0"/>
    <s v="EL PEDREGAL_04Wa-67_164170"/>
    <s v="A28"/>
    <s v="EL PEDREGAL_04Wa-67_164170_A28"/>
    <s v="maiz"/>
    <s v="avicultura_engorde"/>
    <m/>
    <m/>
    <n v="0"/>
    <n v="0"/>
    <m/>
    <m/>
    <n v="0"/>
    <n v="0"/>
    <n v="0"/>
    <m/>
    <m/>
    <n v="0"/>
    <n v="0"/>
    <n v="0"/>
    <m/>
    <n v="0"/>
    <m/>
    <n v="0"/>
    <n v="0"/>
    <m/>
    <m/>
    <n v="4.258E-2"/>
    <n v="5.4999999999999997E-3"/>
    <n v="0"/>
    <n v="0"/>
    <x v="0"/>
    <x v="0"/>
    <s v="maiz, avicultura_engorde"/>
  </r>
  <r>
    <x v="0"/>
    <s v="NA_04Wa-67_160186"/>
    <s v="A28"/>
    <s v="NA_04Wa-67_160186_A28"/>
    <s v="maiz"/>
    <s v="avicultura_engorde"/>
    <m/>
    <m/>
    <n v="0"/>
    <n v="0"/>
    <m/>
    <m/>
    <n v="0"/>
    <n v="0"/>
    <n v="0"/>
    <m/>
    <m/>
    <n v="0"/>
    <n v="0"/>
    <n v="0"/>
    <m/>
    <n v="0"/>
    <m/>
    <n v="0"/>
    <n v="0"/>
    <m/>
    <m/>
    <n v="4.258E-2"/>
    <n v="5.4999999999999997E-3"/>
    <n v="0"/>
    <n v="0"/>
    <x v="0"/>
    <x v="0"/>
    <s v="maiz, avicultura_engorde"/>
  </r>
  <r>
    <x v="0"/>
    <s v="NA_04Wa-67_160187"/>
    <s v="A28"/>
    <s v="NA_04Wa-67_160187_A28"/>
    <s v="maiz"/>
    <s v="avicultura_engorde"/>
    <m/>
    <m/>
    <n v="0"/>
    <n v="0"/>
    <m/>
    <m/>
    <n v="0"/>
    <n v="0"/>
    <n v="0"/>
    <m/>
    <m/>
    <n v="0"/>
    <n v="0"/>
    <n v="0"/>
    <m/>
    <n v="0"/>
    <m/>
    <n v="0"/>
    <n v="0"/>
    <m/>
    <m/>
    <n v="4.258E-2"/>
    <n v="5.4999999999999997E-3"/>
    <n v="0"/>
    <n v="0"/>
    <x v="0"/>
    <x v="0"/>
    <s v="maiz, avicultura_engorde"/>
  </r>
  <r>
    <x v="0"/>
    <s v="NA_04Wa-67_164171"/>
    <s v="A28"/>
    <s v="NA_04Wa-67_164171_A28"/>
    <s v="maiz"/>
    <s v="avicultura_engorde"/>
    <m/>
    <m/>
    <n v="0"/>
    <n v="0"/>
    <m/>
    <m/>
    <n v="0"/>
    <n v="0"/>
    <n v="0"/>
    <m/>
    <m/>
    <n v="0"/>
    <n v="0"/>
    <n v="0"/>
    <m/>
    <n v="0"/>
    <m/>
    <n v="0"/>
    <n v="0"/>
    <m/>
    <m/>
    <n v="4.258E-2"/>
    <n v="5.4999999999999997E-3"/>
    <n v="0"/>
    <n v="0"/>
    <x v="0"/>
    <x v="0"/>
    <s v="maiz, avicultura_engorde"/>
  </r>
  <r>
    <x v="0"/>
    <s v="POTRERILLO PIE DEL CERRO_04Wa-67_160185"/>
    <s v="A28"/>
    <s v="POTRERILLO PIE DEL CERRO_04Wa-67_160185_A28"/>
    <s v="maiz"/>
    <s v="avicultura_engorde"/>
    <m/>
    <m/>
    <n v="0"/>
    <n v="0"/>
    <m/>
    <m/>
    <n v="0"/>
    <n v="0"/>
    <n v="0"/>
    <m/>
    <m/>
    <n v="0"/>
    <n v="0"/>
    <n v="0"/>
    <m/>
    <n v="0"/>
    <m/>
    <n v="0"/>
    <n v="0"/>
    <m/>
    <m/>
    <n v="4.258E-2"/>
    <n v="5.4999999999999997E-3"/>
    <n v="0"/>
    <n v="0"/>
    <x v="0"/>
    <x v="0"/>
    <s v="maiz, avicultura_engorde"/>
  </r>
  <r>
    <x v="0"/>
    <s v="POTRERILLO PIE DEL CERRO_04Wa-67_160186"/>
    <s v="A28"/>
    <s v="POTRERILLO PIE DEL CERRO_04Wa-67_160186_A28"/>
    <s v="maiz"/>
    <s v="avicultura_engorde"/>
    <m/>
    <m/>
    <n v="0"/>
    <n v="0"/>
    <m/>
    <m/>
    <n v="0"/>
    <n v="0"/>
    <n v="0"/>
    <m/>
    <m/>
    <n v="0"/>
    <n v="0"/>
    <n v="0"/>
    <m/>
    <n v="0"/>
    <m/>
    <n v="0"/>
    <n v="0"/>
    <m/>
    <m/>
    <n v="4.258E-2"/>
    <n v="5.4999999999999997E-3"/>
    <n v="0"/>
    <n v="0"/>
    <x v="0"/>
    <x v="0"/>
    <s v="maiz, avicultura_engorde"/>
  </r>
  <r>
    <x v="0"/>
    <s v="POTRERILLO PIE DEL CERRO_04Wa-67_160187"/>
    <s v="A28"/>
    <s v="POTRERILLO PIE DEL CERRO_04Wa-67_160187_A28"/>
    <s v="maiz"/>
    <s v="avicultura_engorde"/>
    <m/>
    <m/>
    <n v="0"/>
    <n v="0"/>
    <m/>
    <m/>
    <n v="0"/>
    <n v="0"/>
    <n v="0"/>
    <m/>
    <m/>
    <n v="0"/>
    <n v="0"/>
    <n v="0"/>
    <m/>
    <n v="0"/>
    <m/>
    <n v="0"/>
    <n v="0"/>
    <m/>
    <m/>
    <n v="4.258E-2"/>
    <n v="5.4999999999999997E-3"/>
    <n v="0"/>
    <n v="0"/>
    <x v="0"/>
    <x v="0"/>
    <s v="maiz, avicultura_engorde"/>
  </r>
  <r>
    <x v="0"/>
    <s v="POTRERILLO PIE DEL CERRO_04Wa-67_164171"/>
    <s v="A28"/>
    <s v="POTRERILLO PIE DEL CERRO_04Wa-67_164171_A28"/>
    <s v="maiz"/>
    <s v="avicultura_engorde"/>
    <m/>
    <m/>
    <n v="0"/>
    <n v="0"/>
    <m/>
    <m/>
    <n v="0"/>
    <n v="0"/>
    <n v="0"/>
    <m/>
    <m/>
    <n v="0"/>
    <n v="0"/>
    <n v="0"/>
    <m/>
    <n v="0"/>
    <m/>
    <n v="0"/>
    <n v="0"/>
    <m/>
    <m/>
    <n v="4.258E-2"/>
    <n v="5.4999999999999997E-3"/>
    <n v="0"/>
    <n v="0"/>
    <x v="0"/>
    <x v="0"/>
    <s v="maiz, avicultura_engorde"/>
  </r>
  <r>
    <x v="0"/>
    <s v="EL PEDREGAL_04Wa-67_160187"/>
    <s v="A29"/>
    <s v="EL PEDREGAL_04Wa-67_160187_A29"/>
    <s v="maiz"/>
    <s v="ganaderia_dp"/>
    <m/>
    <m/>
    <n v="0"/>
    <n v="0"/>
    <m/>
    <m/>
    <n v="0"/>
    <n v="0"/>
    <n v="0"/>
    <m/>
    <m/>
    <n v="0"/>
    <n v="0"/>
    <n v="0"/>
    <m/>
    <n v="0"/>
    <m/>
    <n v="0"/>
    <n v="0"/>
    <m/>
    <m/>
    <n v="5.1388999999999997E-2"/>
    <n v="5.4999999999999997E-3"/>
    <n v="0"/>
    <n v="0"/>
    <x v="0"/>
    <x v="0"/>
    <s v="maiz, ganaderia_dp"/>
  </r>
  <r>
    <x v="0"/>
    <s v="EL PEDREGAL_04Wa-67_164170"/>
    <s v="A29"/>
    <s v="EL PEDREGAL_04Wa-67_164170_A29"/>
    <s v="maiz"/>
    <s v="ganaderia_dp"/>
    <m/>
    <m/>
    <n v="0"/>
    <n v="0"/>
    <m/>
    <m/>
    <n v="0"/>
    <n v="0"/>
    <n v="0"/>
    <m/>
    <m/>
    <n v="0"/>
    <n v="0"/>
    <n v="0"/>
    <m/>
    <n v="0"/>
    <m/>
    <n v="0"/>
    <n v="0"/>
    <m/>
    <m/>
    <n v="5.1388999999999997E-2"/>
    <n v="5.4999999999999997E-3"/>
    <n v="0"/>
    <n v="0"/>
    <x v="0"/>
    <x v="0"/>
    <s v="maiz, ganaderia_dp"/>
  </r>
  <r>
    <x v="0"/>
    <s v="NA_04Wa-67_160186"/>
    <s v="A29"/>
    <s v="NA_04Wa-67_160186_A29"/>
    <s v="maiz"/>
    <s v="ganaderia_dp"/>
    <m/>
    <m/>
    <n v="0"/>
    <n v="0"/>
    <m/>
    <m/>
    <n v="0"/>
    <n v="0"/>
    <n v="0"/>
    <m/>
    <m/>
    <n v="0"/>
    <n v="0"/>
    <n v="0"/>
    <m/>
    <n v="0"/>
    <m/>
    <n v="0"/>
    <n v="0"/>
    <m/>
    <m/>
    <n v="5.1388999999999997E-2"/>
    <n v="5.4999999999999997E-3"/>
    <n v="0"/>
    <n v="0"/>
    <x v="0"/>
    <x v="0"/>
    <s v="maiz, ganaderia_dp"/>
  </r>
  <r>
    <x v="0"/>
    <s v="NA_04Wa-67_160187"/>
    <s v="A29"/>
    <s v="NA_04Wa-67_160187_A29"/>
    <s v="maiz"/>
    <s v="ganaderia_dp"/>
    <m/>
    <m/>
    <n v="0"/>
    <n v="0"/>
    <m/>
    <m/>
    <n v="0"/>
    <n v="0"/>
    <n v="0"/>
    <m/>
    <m/>
    <n v="0"/>
    <n v="0"/>
    <n v="0"/>
    <m/>
    <n v="0"/>
    <m/>
    <n v="0"/>
    <n v="0"/>
    <m/>
    <m/>
    <n v="5.1388999999999997E-2"/>
    <n v="5.4999999999999997E-3"/>
    <n v="0"/>
    <n v="0"/>
    <x v="0"/>
    <x v="0"/>
    <s v="maiz, ganaderia_dp"/>
  </r>
  <r>
    <x v="0"/>
    <s v="NA_04Wa-67_164171"/>
    <s v="A29"/>
    <s v="NA_04Wa-67_164171_A29"/>
    <s v="maiz"/>
    <s v="ganaderia_dp"/>
    <m/>
    <m/>
    <n v="0"/>
    <n v="0"/>
    <m/>
    <m/>
    <n v="0"/>
    <n v="0"/>
    <n v="0"/>
    <m/>
    <m/>
    <n v="0"/>
    <n v="0"/>
    <n v="0"/>
    <m/>
    <n v="0"/>
    <m/>
    <n v="0"/>
    <n v="0"/>
    <m/>
    <m/>
    <n v="5.1388999999999997E-2"/>
    <n v="5.4999999999999997E-3"/>
    <n v="0"/>
    <n v="0"/>
    <x v="0"/>
    <x v="0"/>
    <s v="maiz, ganaderia_dp"/>
  </r>
  <r>
    <x v="0"/>
    <s v="POTRERILLO PIE DEL CERRO_04Wa-67_160185"/>
    <s v="A29"/>
    <s v="POTRERILLO PIE DEL CERRO_04Wa-67_160185_A29"/>
    <s v="maiz"/>
    <s v="ganaderia_dp"/>
    <m/>
    <m/>
    <n v="0"/>
    <n v="0"/>
    <m/>
    <m/>
    <n v="0"/>
    <n v="0"/>
    <n v="0"/>
    <m/>
    <m/>
    <n v="0"/>
    <n v="0"/>
    <n v="0"/>
    <m/>
    <n v="0"/>
    <m/>
    <n v="0"/>
    <n v="0"/>
    <m/>
    <m/>
    <n v="5.1388999999999997E-2"/>
    <n v="5.4999999999999997E-3"/>
    <n v="0"/>
    <n v="0"/>
    <x v="0"/>
    <x v="0"/>
    <s v="maiz, ganaderia_dp"/>
  </r>
  <r>
    <x v="0"/>
    <s v="POTRERILLO PIE DEL CERRO_04Wa-67_160186"/>
    <s v="A29"/>
    <s v="POTRERILLO PIE DEL CERRO_04Wa-67_160186_A29"/>
    <s v="maiz"/>
    <s v="ganaderia_dp"/>
    <m/>
    <m/>
    <n v="0"/>
    <n v="0"/>
    <m/>
    <m/>
    <n v="0"/>
    <n v="0"/>
    <n v="0"/>
    <m/>
    <m/>
    <n v="0"/>
    <n v="0"/>
    <n v="0"/>
    <m/>
    <n v="0"/>
    <m/>
    <n v="0"/>
    <n v="0"/>
    <m/>
    <m/>
    <n v="5.1388999999999997E-2"/>
    <n v="5.4999999999999997E-3"/>
    <n v="0"/>
    <n v="0"/>
    <x v="0"/>
    <x v="0"/>
    <s v="maiz, ganaderia_dp"/>
  </r>
  <r>
    <x v="0"/>
    <s v="POTRERILLO PIE DEL CERRO_04Wa-67_160187"/>
    <s v="A29"/>
    <s v="POTRERILLO PIE DEL CERRO_04Wa-67_160187_A29"/>
    <s v="maiz"/>
    <s v="ganaderia_dp"/>
    <m/>
    <m/>
    <n v="0"/>
    <n v="0"/>
    <m/>
    <m/>
    <n v="0"/>
    <n v="0"/>
    <n v="0"/>
    <m/>
    <m/>
    <n v="0"/>
    <n v="0"/>
    <n v="0"/>
    <m/>
    <n v="0"/>
    <m/>
    <n v="0"/>
    <n v="0"/>
    <m/>
    <m/>
    <n v="5.1388999999999997E-2"/>
    <n v="5.4999999999999997E-3"/>
    <n v="0"/>
    <n v="0"/>
    <x v="0"/>
    <x v="0"/>
    <s v="maiz, ganaderia_dp"/>
  </r>
  <r>
    <x v="0"/>
    <s v="POTRERILLO PIE DEL CERRO_04Wa-67_164171"/>
    <s v="A29"/>
    <s v="POTRERILLO PIE DEL CERRO_04Wa-67_164171_A29"/>
    <s v="maiz"/>
    <s v="ganaderia_dp"/>
    <m/>
    <m/>
    <n v="0"/>
    <n v="0"/>
    <m/>
    <m/>
    <n v="0"/>
    <n v="0"/>
    <n v="0"/>
    <m/>
    <m/>
    <n v="0"/>
    <n v="0"/>
    <n v="0"/>
    <m/>
    <n v="0"/>
    <m/>
    <n v="0"/>
    <n v="0"/>
    <m/>
    <m/>
    <n v="5.1388999999999997E-2"/>
    <n v="5.4999999999999997E-3"/>
    <n v="0"/>
    <n v="0"/>
    <x v="0"/>
    <x v="0"/>
    <s v="maiz, ganaderia_dp"/>
  </r>
  <r>
    <x v="0"/>
    <s v="EL PEDREGAL_04Wa-67_160187"/>
    <s v="A30"/>
    <s v="EL PEDREGAL_04Wa-67_160187_A30"/>
    <s v="maiz"/>
    <s v="porcicultura"/>
    <m/>
    <m/>
    <n v="0"/>
    <n v="0"/>
    <m/>
    <m/>
    <n v="0"/>
    <n v="0"/>
    <n v="0"/>
    <m/>
    <m/>
    <n v="0"/>
    <n v="0"/>
    <n v="0"/>
    <m/>
    <n v="0"/>
    <m/>
    <n v="0"/>
    <n v="0"/>
    <m/>
    <m/>
    <n v="3.8718000000000002E-2"/>
    <n v="5.4999999999999997E-3"/>
    <n v="0"/>
    <n v="0"/>
    <x v="0"/>
    <x v="0"/>
    <s v="maiz, porcicultura"/>
  </r>
  <r>
    <x v="0"/>
    <s v="EL PEDREGAL_04Wa-67_164170"/>
    <s v="A30"/>
    <s v="EL PEDREGAL_04Wa-67_164170_A30"/>
    <s v="maiz"/>
    <s v="porcicultura"/>
    <m/>
    <m/>
    <n v="0"/>
    <n v="0"/>
    <m/>
    <m/>
    <n v="0"/>
    <n v="0"/>
    <n v="0"/>
    <m/>
    <m/>
    <n v="0"/>
    <n v="0"/>
    <n v="0"/>
    <m/>
    <n v="0"/>
    <m/>
    <n v="0"/>
    <n v="0"/>
    <m/>
    <m/>
    <n v="3.8718000000000002E-2"/>
    <n v="5.4999999999999997E-3"/>
    <n v="0"/>
    <n v="0"/>
    <x v="0"/>
    <x v="0"/>
    <s v="maiz, porcicultura"/>
  </r>
  <r>
    <x v="0"/>
    <s v="NA_04Wa-67_160186"/>
    <s v="A30"/>
    <s v="NA_04Wa-67_160186_A30"/>
    <s v="maiz"/>
    <s v="porcicultura"/>
    <m/>
    <m/>
    <n v="0"/>
    <n v="0"/>
    <m/>
    <m/>
    <n v="0"/>
    <n v="0"/>
    <n v="0"/>
    <m/>
    <m/>
    <n v="0"/>
    <n v="0"/>
    <n v="0"/>
    <m/>
    <n v="0"/>
    <m/>
    <n v="0"/>
    <n v="0"/>
    <m/>
    <m/>
    <n v="3.8718000000000002E-2"/>
    <n v="5.4999999999999997E-3"/>
    <n v="0"/>
    <n v="0"/>
    <x v="0"/>
    <x v="0"/>
    <s v="maiz, porcicultura"/>
  </r>
  <r>
    <x v="0"/>
    <s v="NA_04Wa-67_160187"/>
    <s v="A30"/>
    <s v="NA_04Wa-67_160187_A30"/>
    <s v="maiz"/>
    <s v="porcicultura"/>
    <m/>
    <m/>
    <n v="0"/>
    <n v="0"/>
    <m/>
    <m/>
    <n v="0"/>
    <n v="0"/>
    <n v="0"/>
    <m/>
    <m/>
    <n v="0"/>
    <n v="0"/>
    <n v="0"/>
    <m/>
    <n v="0"/>
    <m/>
    <n v="0"/>
    <n v="0"/>
    <m/>
    <m/>
    <n v="3.8718000000000002E-2"/>
    <n v="5.4999999999999997E-3"/>
    <n v="0"/>
    <n v="0"/>
    <x v="0"/>
    <x v="0"/>
    <s v="maiz, porcicultura"/>
  </r>
  <r>
    <x v="0"/>
    <s v="NA_04Wa-67_164171"/>
    <s v="A30"/>
    <s v="NA_04Wa-67_164171_A30"/>
    <s v="maiz"/>
    <s v="porcicultura"/>
    <m/>
    <m/>
    <n v="0"/>
    <n v="0"/>
    <m/>
    <m/>
    <n v="0"/>
    <n v="0"/>
    <n v="0"/>
    <m/>
    <m/>
    <n v="0"/>
    <n v="0"/>
    <n v="0"/>
    <m/>
    <n v="0"/>
    <m/>
    <n v="0"/>
    <n v="0"/>
    <m/>
    <m/>
    <n v="3.8718000000000002E-2"/>
    <n v="5.4999999999999997E-3"/>
    <n v="0"/>
    <n v="0"/>
    <x v="0"/>
    <x v="0"/>
    <s v="maiz, porcicultura"/>
  </r>
  <r>
    <x v="0"/>
    <s v="POTRERILLO PIE DEL CERRO_04Wa-67_160185"/>
    <s v="A30"/>
    <s v="POTRERILLO PIE DEL CERRO_04Wa-67_160185_A30"/>
    <s v="maiz"/>
    <s v="porcicultura"/>
    <m/>
    <m/>
    <n v="0"/>
    <n v="0"/>
    <m/>
    <m/>
    <n v="0"/>
    <n v="0"/>
    <n v="0"/>
    <m/>
    <m/>
    <n v="0"/>
    <n v="0"/>
    <n v="0"/>
    <m/>
    <n v="0"/>
    <m/>
    <n v="0"/>
    <n v="0"/>
    <m/>
    <m/>
    <n v="3.8718000000000002E-2"/>
    <n v="5.4999999999999997E-3"/>
    <n v="0"/>
    <n v="0"/>
    <x v="0"/>
    <x v="0"/>
    <s v="maiz, porcicultura"/>
  </r>
  <r>
    <x v="0"/>
    <s v="POTRERILLO PIE DEL CERRO_04Wa-67_160186"/>
    <s v="A30"/>
    <s v="POTRERILLO PIE DEL CERRO_04Wa-67_160186_A30"/>
    <s v="maiz"/>
    <s v="porcicultura"/>
    <m/>
    <m/>
    <n v="0"/>
    <n v="0"/>
    <m/>
    <m/>
    <n v="0"/>
    <n v="0"/>
    <n v="0"/>
    <m/>
    <m/>
    <n v="0"/>
    <n v="0"/>
    <n v="0"/>
    <m/>
    <n v="0"/>
    <m/>
    <n v="0"/>
    <n v="0"/>
    <m/>
    <m/>
    <n v="3.8718000000000002E-2"/>
    <n v="5.4999999999999997E-3"/>
    <n v="0"/>
    <n v="0"/>
    <x v="0"/>
    <x v="0"/>
    <s v="maiz, porcicultura"/>
  </r>
  <r>
    <x v="0"/>
    <s v="POTRERILLO PIE DEL CERRO_04Wa-67_160187"/>
    <s v="A30"/>
    <s v="POTRERILLO PIE DEL CERRO_04Wa-67_160187_A30"/>
    <s v="maiz"/>
    <s v="porcicultura"/>
    <m/>
    <m/>
    <n v="0"/>
    <n v="0"/>
    <m/>
    <m/>
    <n v="0"/>
    <n v="0"/>
    <n v="0"/>
    <m/>
    <m/>
    <n v="0"/>
    <n v="0"/>
    <n v="0"/>
    <m/>
    <n v="0"/>
    <m/>
    <n v="0"/>
    <n v="0"/>
    <m/>
    <m/>
    <n v="3.8718000000000002E-2"/>
    <n v="5.4999999999999997E-3"/>
    <n v="0"/>
    <n v="0"/>
    <x v="0"/>
    <x v="0"/>
    <s v="maiz, porcicultura"/>
  </r>
  <r>
    <x v="0"/>
    <s v="POTRERILLO PIE DEL CERRO_04Wa-67_164171"/>
    <s v="A30"/>
    <s v="POTRERILLO PIE DEL CERRO_04Wa-67_164171_A30"/>
    <s v="maiz"/>
    <s v="porcicultura"/>
    <m/>
    <m/>
    <n v="0"/>
    <n v="0"/>
    <m/>
    <m/>
    <n v="0"/>
    <n v="0"/>
    <n v="0"/>
    <m/>
    <m/>
    <n v="0"/>
    <n v="0"/>
    <n v="0"/>
    <m/>
    <n v="0"/>
    <m/>
    <n v="0"/>
    <n v="0"/>
    <m/>
    <m/>
    <n v="3.8718000000000002E-2"/>
    <n v="5.4999999999999997E-3"/>
    <n v="0"/>
    <n v="0"/>
    <x v="0"/>
    <x v="0"/>
    <s v="maiz, porcicultura"/>
  </r>
  <r>
    <x v="0"/>
    <s v="EL PEDREGAL_04Wa-67_160187"/>
    <s v="A31"/>
    <s v="EL PEDREGAL_04Wa-67_160187_A31"/>
    <s v="maiz"/>
    <s v="piscicultura_tilapia"/>
    <m/>
    <m/>
    <n v="0"/>
    <n v="0"/>
    <m/>
    <m/>
    <n v="0"/>
    <n v="0"/>
    <n v="0"/>
    <m/>
    <m/>
    <n v="0"/>
    <n v="0"/>
    <n v="0"/>
    <m/>
    <n v="0"/>
    <m/>
    <n v="0"/>
    <n v="0"/>
    <m/>
    <m/>
    <n v="4.1618000000000002E-2"/>
    <n v="5.4999999999999997E-3"/>
    <n v="0"/>
    <n v="0"/>
    <x v="0"/>
    <x v="0"/>
    <s v="maiz, piscicultura_tilapia"/>
  </r>
  <r>
    <x v="0"/>
    <s v="EL PEDREGAL_04Wa-67_164170"/>
    <s v="A31"/>
    <s v="EL PEDREGAL_04Wa-67_164170_A31"/>
    <s v="maiz"/>
    <s v="piscicultura_tilapia"/>
    <m/>
    <m/>
    <n v="0"/>
    <n v="0"/>
    <m/>
    <m/>
    <n v="0"/>
    <n v="0"/>
    <n v="0"/>
    <m/>
    <m/>
    <n v="0"/>
    <n v="0"/>
    <n v="0"/>
    <m/>
    <n v="0"/>
    <m/>
    <n v="0"/>
    <n v="0"/>
    <m/>
    <m/>
    <n v="4.1618000000000002E-2"/>
    <n v="5.4999999999999997E-3"/>
    <n v="0"/>
    <n v="0"/>
    <x v="0"/>
    <x v="0"/>
    <s v="maiz, piscicultura_tilapia"/>
  </r>
  <r>
    <x v="0"/>
    <s v="NA_04Wa-67_160186"/>
    <s v="A31"/>
    <s v="NA_04Wa-67_160186_A31"/>
    <s v="maiz"/>
    <s v="piscicultura_tilapia"/>
    <m/>
    <m/>
    <n v="0"/>
    <n v="0"/>
    <m/>
    <m/>
    <n v="0"/>
    <n v="0"/>
    <n v="0"/>
    <m/>
    <m/>
    <n v="0"/>
    <n v="0"/>
    <n v="0"/>
    <m/>
    <n v="0"/>
    <m/>
    <n v="0"/>
    <n v="0"/>
    <m/>
    <m/>
    <n v="4.1618000000000002E-2"/>
    <n v="5.4999999999999997E-3"/>
    <n v="0"/>
    <n v="0"/>
    <x v="0"/>
    <x v="0"/>
    <s v="maiz, piscicultura_tilapia"/>
  </r>
  <r>
    <x v="0"/>
    <s v="NA_04Wa-67_160187"/>
    <s v="A31"/>
    <s v="NA_04Wa-67_160187_A31"/>
    <s v="maiz"/>
    <s v="piscicultura_tilapia"/>
    <m/>
    <m/>
    <n v="0"/>
    <n v="0"/>
    <m/>
    <m/>
    <n v="0"/>
    <n v="0"/>
    <n v="0"/>
    <m/>
    <m/>
    <n v="0"/>
    <n v="0"/>
    <n v="0"/>
    <m/>
    <n v="0"/>
    <m/>
    <n v="0"/>
    <n v="0"/>
    <m/>
    <m/>
    <n v="4.1618000000000002E-2"/>
    <n v="5.4999999999999997E-3"/>
    <n v="0"/>
    <n v="0"/>
    <x v="0"/>
    <x v="0"/>
    <s v="maiz, piscicultura_tilapia"/>
  </r>
  <r>
    <x v="0"/>
    <s v="NA_04Wa-67_164171"/>
    <s v="A31"/>
    <s v="NA_04Wa-67_164171_A31"/>
    <s v="maiz"/>
    <s v="piscicultura_tilapia"/>
    <m/>
    <m/>
    <n v="0"/>
    <n v="0"/>
    <m/>
    <m/>
    <n v="0"/>
    <n v="0"/>
    <n v="0"/>
    <m/>
    <m/>
    <n v="0"/>
    <n v="0"/>
    <n v="0"/>
    <m/>
    <n v="0"/>
    <m/>
    <n v="0"/>
    <n v="0"/>
    <m/>
    <m/>
    <n v="4.1618000000000002E-2"/>
    <n v="5.4999999999999997E-3"/>
    <n v="0"/>
    <n v="0"/>
    <x v="0"/>
    <x v="0"/>
    <s v="maiz, piscicultura_tilapia"/>
  </r>
  <r>
    <x v="0"/>
    <s v="POTRERILLO PIE DEL CERRO_04Wa-67_160185"/>
    <s v="A31"/>
    <s v="POTRERILLO PIE DEL CERRO_04Wa-67_160185_A31"/>
    <s v="maiz"/>
    <s v="piscicultura_tilapia"/>
    <m/>
    <m/>
    <n v="0"/>
    <n v="0"/>
    <m/>
    <m/>
    <n v="0"/>
    <n v="0"/>
    <n v="0"/>
    <m/>
    <m/>
    <n v="0"/>
    <n v="0"/>
    <n v="0"/>
    <m/>
    <n v="0"/>
    <m/>
    <n v="0"/>
    <n v="0"/>
    <m/>
    <m/>
    <n v="4.1618000000000002E-2"/>
    <n v="5.4999999999999997E-3"/>
    <n v="0"/>
    <n v="0"/>
    <x v="0"/>
    <x v="0"/>
    <s v="maiz, piscicultura_tilapia"/>
  </r>
  <r>
    <x v="0"/>
    <s v="POTRERILLO PIE DEL CERRO_04Wa-67_160186"/>
    <s v="A31"/>
    <s v="POTRERILLO PIE DEL CERRO_04Wa-67_160186_A31"/>
    <s v="maiz"/>
    <s v="piscicultura_tilapia"/>
    <m/>
    <m/>
    <n v="0"/>
    <n v="0"/>
    <m/>
    <m/>
    <n v="0"/>
    <n v="0"/>
    <n v="0"/>
    <m/>
    <m/>
    <n v="0"/>
    <n v="0"/>
    <n v="0"/>
    <m/>
    <n v="0"/>
    <m/>
    <n v="0"/>
    <n v="0"/>
    <m/>
    <m/>
    <n v="4.1618000000000002E-2"/>
    <n v="5.4999999999999997E-3"/>
    <n v="0"/>
    <n v="0"/>
    <x v="0"/>
    <x v="0"/>
    <s v="maiz, piscicultura_tilapia"/>
  </r>
  <r>
    <x v="0"/>
    <s v="POTRERILLO PIE DEL CERRO_04Wa-67_160187"/>
    <s v="A31"/>
    <s v="POTRERILLO PIE DEL CERRO_04Wa-67_160187_A31"/>
    <s v="maiz"/>
    <s v="piscicultura_tilapia"/>
    <m/>
    <m/>
    <n v="0"/>
    <n v="0"/>
    <m/>
    <m/>
    <n v="0"/>
    <n v="0"/>
    <n v="0"/>
    <m/>
    <m/>
    <n v="0"/>
    <n v="0"/>
    <n v="0"/>
    <m/>
    <n v="0"/>
    <m/>
    <n v="0"/>
    <n v="0"/>
    <m/>
    <m/>
    <n v="4.1618000000000002E-2"/>
    <n v="5.4999999999999997E-3"/>
    <n v="0"/>
    <n v="0"/>
    <x v="0"/>
    <x v="0"/>
    <s v="maiz, piscicultura_tilapia"/>
  </r>
  <r>
    <x v="0"/>
    <s v="POTRERILLO PIE DEL CERRO_04Wa-67_164171"/>
    <s v="A31"/>
    <s v="POTRERILLO PIE DEL CERRO_04Wa-67_164171_A31"/>
    <s v="maiz"/>
    <s v="piscicultura_tilapia"/>
    <m/>
    <m/>
    <n v="0"/>
    <n v="0"/>
    <m/>
    <m/>
    <n v="0"/>
    <n v="0"/>
    <n v="0"/>
    <m/>
    <m/>
    <n v="0"/>
    <n v="0"/>
    <n v="0"/>
    <m/>
    <n v="0"/>
    <m/>
    <n v="0"/>
    <n v="0"/>
    <m/>
    <m/>
    <n v="4.1618000000000002E-2"/>
    <n v="5.4999999999999997E-3"/>
    <n v="0"/>
    <n v="0"/>
    <x v="0"/>
    <x v="0"/>
    <s v="maiz, piscicultura_tilapia"/>
  </r>
  <r>
    <x v="0"/>
    <s v="EL PEDREGAL_04Wa-67_160187"/>
    <s v="A32"/>
    <s v="EL PEDREGAL_04Wa-67_160187_A32"/>
    <s v="cacao_platano"/>
    <s v="avicultura_engorde"/>
    <m/>
    <m/>
    <n v="0"/>
    <n v="0"/>
    <m/>
    <m/>
    <n v="0"/>
    <n v="0"/>
    <n v="0"/>
    <m/>
    <m/>
    <n v="0"/>
    <n v="0"/>
    <n v="0"/>
    <m/>
    <n v="0"/>
    <m/>
    <n v="0"/>
    <n v="0"/>
    <m/>
    <m/>
    <n v="4.9485000000000001E-2"/>
    <n v="5.4999999999999997E-3"/>
    <n v="0"/>
    <n v="0"/>
    <x v="0"/>
    <x v="0"/>
    <s v="cacao_platano, avicultura_engorde"/>
  </r>
  <r>
    <x v="0"/>
    <s v="EL PEDREGAL_04Wa-67_164170"/>
    <s v="A32"/>
    <s v="EL PEDREGAL_04Wa-67_164170_A32"/>
    <s v="cacao_platano"/>
    <s v="avicultura_engorde"/>
    <m/>
    <m/>
    <n v="0"/>
    <n v="0"/>
    <m/>
    <m/>
    <n v="0"/>
    <n v="0"/>
    <n v="0"/>
    <m/>
    <m/>
    <n v="0"/>
    <n v="0"/>
    <n v="0"/>
    <m/>
    <n v="0"/>
    <m/>
    <n v="0"/>
    <n v="0"/>
    <m/>
    <m/>
    <n v="4.9485000000000001E-2"/>
    <n v="5.4999999999999997E-3"/>
    <n v="0"/>
    <n v="0"/>
    <x v="0"/>
    <x v="0"/>
    <s v="cacao_platano, avicultura_engorde"/>
  </r>
  <r>
    <x v="0"/>
    <s v="NA_04Wa-67_160186"/>
    <s v="A32"/>
    <s v="NA_04Wa-67_160186_A32"/>
    <s v="cacao_platano"/>
    <s v="avicultura_engorde"/>
    <m/>
    <m/>
    <n v="0"/>
    <n v="0"/>
    <m/>
    <m/>
    <n v="0"/>
    <n v="0"/>
    <n v="0"/>
    <m/>
    <m/>
    <n v="0"/>
    <n v="0"/>
    <n v="0"/>
    <m/>
    <n v="0"/>
    <m/>
    <n v="0"/>
    <n v="0"/>
    <m/>
    <m/>
    <n v="4.9485000000000001E-2"/>
    <n v="5.4999999999999997E-3"/>
    <n v="0"/>
    <n v="0"/>
    <x v="0"/>
    <x v="0"/>
    <s v="cacao_platano, avicultura_engorde"/>
  </r>
  <r>
    <x v="0"/>
    <s v="NA_04Wa-67_160187"/>
    <s v="A32"/>
    <s v="NA_04Wa-67_160187_A32"/>
    <s v="cacao_platano"/>
    <s v="avicultura_engorde"/>
    <m/>
    <m/>
    <n v="0"/>
    <n v="0"/>
    <m/>
    <m/>
    <n v="0"/>
    <n v="0"/>
    <n v="0"/>
    <m/>
    <m/>
    <n v="0"/>
    <n v="0"/>
    <n v="0"/>
    <m/>
    <n v="0"/>
    <m/>
    <n v="0"/>
    <n v="0"/>
    <m/>
    <m/>
    <n v="4.9485000000000001E-2"/>
    <n v="5.4999999999999997E-3"/>
    <n v="0"/>
    <n v="0"/>
    <x v="0"/>
    <x v="0"/>
    <s v="cacao_platano, avicultura_engorde"/>
  </r>
  <r>
    <x v="0"/>
    <s v="NA_04Wa-67_164171"/>
    <s v="A32"/>
    <s v="NA_04Wa-67_164171_A32"/>
    <s v="cacao_platano"/>
    <s v="avicultura_engorde"/>
    <m/>
    <m/>
    <n v="0"/>
    <n v="0"/>
    <m/>
    <m/>
    <n v="0"/>
    <n v="0"/>
    <n v="0"/>
    <m/>
    <m/>
    <n v="0"/>
    <n v="0"/>
    <n v="0"/>
    <m/>
    <n v="0"/>
    <m/>
    <n v="0"/>
    <n v="0"/>
    <m/>
    <m/>
    <n v="4.9485000000000001E-2"/>
    <n v="5.4999999999999997E-3"/>
    <n v="0"/>
    <n v="0"/>
    <x v="0"/>
    <x v="0"/>
    <s v="cacao_platano, avicultura_engorde"/>
  </r>
  <r>
    <x v="0"/>
    <s v="POTRERILLO PIE DEL CERRO_04Wa-67_160185"/>
    <s v="A32"/>
    <s v="POTRERILLO PIE DEL CERRO_04Wa-67_160185_A32"/>
    <s v="cacao_platano"/>
    <s v="avicultura_engorde"/>
    <m/>
    <m/>
    <n v="0"/>
    <n v="0"/>
    <m/>
    <m/>
    <n v="0"/>
    <n v="0"/>
    <n v="0"/>
    <m/>
    <m/>
    <n v="0"/>
    <n v="0"/>
    <n v="0"/>
    <m/>
    <n v="0"/>
    <m/>
    <n v="0"/>
    <n v="0"/>
    <m/>
    <m/>
    <n v="4.9485000000000001E-2"/>
    <n v="5.4999999999999997E-3"/>
    <n v="0"/>
    <n v="0"/>
    <x v="0"/>
    <x v="0"/>
    <s v="cacao_platano, avicultura_engorde"/>
  </r>
  <r>
    <x v="0"/>
    <s v="POTRERILLO PIE DEL CERRO_04Wa-67_160186"/>
    <s v="A32"/>
    <s v="POTRERILLO PIE DEL CERRO_04Wa-67_160186_A32"/>
    <s v="cacao_platano"/>
    <s v="avicultura_engorde"/>
    <m/>
    <m/>
    <n v="0"/>
    <n v="0"/>
    <m/>
    <m/>
    <n v="0"/>
    <n v="0"/>
    <n v="0"/>
    <m/>
    <m/>
    <n v="0"/>
    <n v="0"/>
    <n v="0"/>
    <m/>
    <n v="0"/>
    <m/>
    <n v="0"/>
    <n v="0"/>
    <m/>
    <m/>
    <n v="4.9485000000000001E-2"/>
    <n v="5.4999999999999997E-3"/>
    <n v="0"/>
    <n v="0"/>
    <x v="0"/>
    <x v="0"/>
    <s v="cacao_platano, avicultura_engorde"/>
  </r>
  <r>
    <x v="0"/>
    <s v="POTRERILLO PIE DEL CERRO_04Wa-67_160187"/>
    <s v="A32"/>
    <s v="POTRERILLO PIE DEL CERRO_04Wa-67_160187_A32"/>
    <s v="cacao_platano"/>
    <s v="avicultura_engorde"/>
    <m/>
    <m/>
    <n v="0"/>
    <n v="0"/>
    <m/>
    <m/>
    <n v="0"/>
    <n v="0"/>
    <n v="0"/>
    <m/>
    <m/>
    <n v="0"/>
    <n v="0"/>
    <n v="0"/>
    <m/>
    <n v="0"/>
    <m/>
    <n v="0"/>
    <n v="0"/>
    <m/>
    <m/>
    <n v="4.9485000000000001E-2"/>
    <n v="5.4999999999999997E-3"/>
    <n v="0"/>
    <n v="0"/>
    <x v="0"/>
    <x v="0"/>
    <s v="cacao_platano, avicultura_engorde"/>
  </r>
  <r>
    <x v="0"/>
    <s v="POTRERILLO PIE DEL CERRO_04Wa-67_164171"/>
    <s v="A32"/>
    <s v="POTRERILLO PIE DEL CERRO_04Wa-67_164171_A32"/>
    <s v="cacao_platano"/>
    <s v="avicultura_engorde"/>
    <m/>
    <m/>
    <n v="0"/>
    <n v="0"/>
    <m/>
    <m/>
    <n v="0"/>
    <n v="0"/>
    <n v="0"/>
    <m/>
    <m/>
    <n v="0"/>
    <n v="0"/>
    <n v="0"/>
    <m/>
    <n v="0"/>
    <m/>
    <n v="0"/>
    <n v="0"/>
    <m/>
    <m/>
    <n v="4.9485000000000001E-2"/>
    <n v="5.4999999999999997E-3"/>
    <n v="0"/>
    <n v="0"/>
    <x v="0"/>
    <x v="0"/>
    <s v="cacao_platano, avicultura_engorde"/>
  </r>
  <r>
    <x v="0"/>
    <s v="EL PEDREGAL_04Wa-67_160187"/>
    <s v="A33"/>
    <s v="EL PEDREGAL_04Wa-67_160187_A33"/>
    <s v="cacao_platano"/>
    <s v="ganaderia_dp"/>
    <m/>
    <m/>
    <n v="0"/>
    <n v="0"/>
    <m/>
    <m/>
    <n v="0"/>
    <n v="0"/>
    <n v="0"/>
    <m/>
    <m/>
    <n v="0"/>
    <n v="0"/>
    <n v="0"/>
    <m/>
    <n v="0"/>
    <m/>
    <n v="0"/>
    <n v="0"/>
    <m/>
    <m/>
    <n v="5.8294000000000012E-2"/>
    <n v="5.4999999999999997E-3"/>
    <n v="0"/>
    <n v="0"/>
    <x v="0"/>
    <x v="0"/>
    <s v="cacao_platano, ganaderia_dp"/>
  </r>
  <r>
    <x v="0"/>
    <s v="EL PEDREGAL_04Wa-67_164170"/>
    <s v="A33"/>
    <s v="EL PEDREGAL_04Wa-67_164170_A33"/>
    <s v="cacao_platano"/>
    <s v="ganaderia_dp"/>
    <m/>
    <m/>
    <n v="0"/>
    <n v="0"/>
    <m/>
    <m/>
    <n v="0"/>
    <n v="0"/>
    <n v="0"/>
    <m/>
    <m/>
    <n v="0"/>
    <n v="0"/>
    <n v="0"/>
    <m/>
    <n v="0"/>
    <m/>
    <n v="0"/>
    <n v="0"/>
    <m/>
    <m/>
    <n v="5.8294000000000012E-2"/>
    <n v="5.4999999999999997E-3"/>
    <n v="0"/>
    <n v="0"/>
    <x v="0"/>
    <x v="0"/>
    <s v="cacao_platano, ganaderia_dp"/>
  </r>
  <r>
    <x v="0"/>
    <s v="NA_04Wa-67_160186"/>
    <s v="A33"/>
    <s v="NA_04Wa-67_160186_A33"/>
    <s v="cacao_platano"/>
    <s v="ganaderia_dp"/>
    <m/>
    <m/>
    <n v="0"/>
    <n v="0"/>
    <m/>
    <m/>
    <n v="0"/>
    <n v="0"/>
    <n v="0"/>
    <m/>
    <m/>
    <n v="0"/>
    <n v="0"/>
    <n v="0"/>
    <m/>
    <n v="0"/>
    <m/>
    <n v="0"/>
    <n v="0"/>
    <m/>
    <m/>
    <n v="5.8294000000000012E-2"/>
    <n v="5.4999999999999997E-3"/>
    <n v="0"/>
    <n v="0"/>
    <x v="0"/>
    <x v="0"/>
    <s v="cacao_platano, ganaderia_dp"/>
  </r>
  <r>
    <x v="0"/>
    <s v="NA_04Wa-67_160187"/>
    <s v="A33"/>
    <s v="NA_04Wa-67_160187_A33"/>
    <s v="cacao_platano"/>
    <s v="ganaderia_dp"/>
    <m/>
    <m/>
    <n v="0"/>
    <n v="0"/>
    <m/>
    <m/>
    <n v="0"/>
    <n v="0"/>
    <n v="0"/>
    <m/>
    <m/>
    <n v="0"/>
    <n v="0"/>
    <n v="0"/>
    <m/>
    <n v="0"/>
    <m/>
    <n v="0"/>
    <n v="0"/>
    <m/>
    <m/>
    <n v="5.8294000000000012E-2"/>
    <n v="5.4999999999999997E-3"/>
    <n v="0"/>
    <n v="0"/>
    <x v="0"/>
    <x v="0"/>
    <s v="cacao_platano, ganaderia_dp"/>
  </r>
  <r>
    <x v="0"/>
    <s v="NA_04Wa-67_164171"/>
    <s v="A33"/>
    <s v="NA_04Wa-67_164171_A33"/>
    <s v="cacao_platano"/>
    <s v="ganaderia_dp"/>
    <m/>
    <m/>
    <n v="0"/>
    <n v="0"/>
    <m/>
    <m/>
    <n v="0"/>
    <n v="0"/>
    <n v="0"/>
    <m/>
    <m/>
    <n v="0"/>
    <n v="0"/>
    <n v="0"/>
    <m/>
    <n v="0"/>
    <m/>
    <n v="0"/>
    <n v="0"/>
    <m/>
    <m/>
    <n v="5.8294000000000012E-2"/>
    <n v="5.4999999999999997E-3"/>
    <n v="0"/>
    <n v="0"/>
    <x v="0"/>
    <x v="0"/>
    <s v="cacao_platano, ganaderia_dp"/>
  </r>
  <r>
    <x v="0"/>
    <s v="POTRERILLO PIE DEL CERRO_04Wa-67_160185"/>
    <s v="A33"/>
    <s v="POTRERILLO PIE DEL CERRO_04Wa-67_160185_A33"/>
    <s v="cacao_platano"/>
    <s v="ganaderia_dp"/>
    <m/>
    <m/>
    <n v="0"/>
    <n v="0"/>
    <m/>
    <m/>
    <n v="0"/>
    <n v="0"/>
    <n v="0"/>
    <m/>
    <m/>
    <n v="0"/>
    <n v="0"/>
    <n v="0"/>
    <m/>
    <n v="0"/>
    <m/>
    <n v="0"/>
    <n v="0"/>
    <m/>
    <m/>
    <n v="5.8294000000000012E-2"/>
    <n v="5.4999999999999997E-3"/>
    <n v="0"/>
    <n v="0"/>
    <x v="0"/>
    <x v="0"/>
    <s v="cacao_platano, ganaderia_dp"/>
  </r>
  <r>
    <x v="0"/>
    <s v="POTRERILLO PIE DEL CERRO_04Wa-67_160186"/>
    <s v="A33"/>
    <s v="POTRERILLO PIE DEL CERRO_04Wa-67_160186_A33"/>
    <s v="cacao_platano"/>
    <s v="ganaderia_dp"/>
    <m/>
    <m/>
    <n v="0"/>
    <n v="0"/>
    <m/>
    <m/>
    <n v="0"/>
    <n v="0"/>
    <n v="0"/>
    <m/>
    <m/>
    <n v="0"/>
    <n v="0"/>
    <n v="0"/>
    <m/>
    <n v="0"/>
    <m/>
    <n v="0"/>
    <n v="0"/>
    <m/>
    <m/>
    <n v="5.8294000000000012E-2"/>
    <n v="5.4999999999999997E-3"/>
    <n v="0"/>
    <n v="0"/>
    <x v="0"/>
    <x v="0"/>
    <s v="cacao_platano, ganaderia_dp"/>
  </r>
  <r>
    <x v="0"/>
    <s v="POTRERILLO PIE DEL CERRO_04Wa-67_160187"/>
    <s v="A33"/>
    <s v="POTRERILLO PIE DEL CERRO_04Wa-67_160187_A33"/>
    <s v="cacao_platano"/>
    <s v="ganaderia_dp"/>
    <m/>
    <m/>
    <n v="0"/>
    <n v="0"/>
    <m/>
    <m/>
    <n v="0"/>
    <n v="0"/>
    <n v="0"/>
    <m/>
    <m/>
    <n v="0"/>
    <n v="0"/>
    <n v="0"/>
    <m/>
    <n v="0"/>
    <m/>
    <n v="0"/>
    <n v="0"/>
    <m/>
    <m/>
    <n v="5.8294000000000012E-2"/>
    <n v="5.4999999999999997E-3"/>
    <n v="0"/>
    <n v="0"/>
    <x v="0"/>
    <x v="0"/>
    <s v="cacao_platano, ganaderia_dp"/>
  </r>
  <r>
    <x v="0"/>
    <s v="POTRERILLO PIE DEL CERRO_04Wa-67_164171"/>
    <s v="A33"/>
    <s v="POTRERILLO PIE DEL CERRO_04Wa-67_164171_A33"/>
    <s v="cacao_platano"/>
    <s v="ganaderia_dp"/>
    <m/>
    <m/>
    <n v="0"/>
    <n v="0"/>
    <m/>
    <m/>
    <n v="0"/>
    <n v="0"/>
    <n v="0"/>
    <m/>
    <m/>
    <n v="0"/>
    <n v="0"/>
    <n v="0"/>
    <m/>
    <n v="0"/>
    <m/>
    <n v="0"/>
    <n v="0"/>
    <m/>
    <m/>
    <n v="5.8294000000000012E-2"/>
    <n v="5.4999999999999997E-3"/>
    <n v="0"/>
    <n v="0"/>
    <x v="0"/>
    <x v="0"/>
    <s v="cacao_platano, ganaderia_dp"/>
  </r>
  <r>
    <x v="0"/>
    <s v="EL PEDREGAL_04Wa-67_160187"/>
    <s v="A34"/>
    <s v="EL PEDREGAL_04Wa-67_160187_A34"/>
    <s v="cacao_platano"/>
    <s v="porcicultura"/>
    <m/>
    <m/>
    <n v="0"/>
    <n v="0"/>
    <m/>
    <m/>
    <n v="0"/>
    <n v="0"/>
    <n v="0"/>
    <m/>
    <m/>
    <n v="0"/>
    <n v="0"/>
    <n v="0"/>
    <m/>
    <n v="0"/>
    <m/>
    <n v="0"/>
    <n v="0"/>
    <m/>
    <m/>
    <n v="4.5622999999999997E-2"/>
    <n v="5.4999999999999997E-3"/>
    <n v="0"/>
    <n v="0"/>
    <x v="0"/>
    <x v="0"/>
    <s v="cacao_platano, porcicultura"/>
  </r>
  <r>
    <x v="0"/>
    <s v="EL PEDREGAL_04Wa-67_164170"/>
    <s v="A34"/>
    <s v="EL PEDREGAL_04Wa-67_164170_A34"/>
    <s v="cacao_platano"/>
    <s v="porcicultura"/>
    <m/>
    <m/>
    <n v="0"/>
    <n v="0"/>
    <m/>
    <m/>
    <n v="0"/>
    <n v="0"/>
    <n v="0"/>
    <m/>
    <m/>
    <n v="0"/>
    <n v="0"/>
    <n v="0"/>
    <m/>
    <n v="0"/>
    <m/>
    <n v="0"/>
    <n v="0"/>
    <m/>
    <m/>
    <n v="4.5622999999999997E-2"/>
    <n v="5.4999999999999997E-3"/>
    <n v="0"/>
    <n v="0"/>
    <x v="0"/>
    <x v="0"/>
    <s v="cacao_platano, porcicultura"/>
  </r>
  <r>
    <x v="0"/>
    <s v="NA_04Wa-67_160186"/>
    <s v="A34"/>
    <s v="NA_04Wa-67_160186_A34"/>
    <s v="cacao_platano"/>
    <s v="porcicultura"/>
    <m/>
    <m/>
    <n v="0"/>
    <n v="0"/>
    <m/>
    <m/>
    <n v="0"/>
    <n v="0"/>
    <n v="0"/>
    <m/>
    <m/>
    <n v="0"/>
    <n v="0"/>
    <n v="0"/>
    <m/>
    <n v="0"/>
    <m/>
    <n v="0"/>
    <n v="0"/>
    <m/>
    <m/>
    <n v="4.5622999999999997E-2"/>
    <n v="5.4999999999999997E-3"/>
    <n v="0"/>
    <n v="0"/>
    <x v="0"/>
    <x v="0"/>
    <s v="cacao_platano, porcicultura"/>
  </r>
  <r>
    <x v="0"/>
    <s v="NA_04Wa-67_160187"/>
    <s v="A34"/>
    <s v="NA_04Wa-67_160187_A34"/>
    <s v="cacao_platano"/>
    <s v="porcicultura"/>
    <m/>
    <m/>
    <n v="0"/>
    <n v="0"/>
    <m/>
    <m/>
    <n v="0"/>
    <n v="0"/>
    <n v="0"/>
    <m/>
    <m/>
    <n v="0"/>
    <n v="0"/>
    <n v="0"/>
    <m/>
    <n v="0"/>
    <m/>
    <n v="0"/>
    <n v="0"/>
    <m/>
    <m/>
    <n v="4.5622999999999997E-2"/>
    <n v="5.4999999999999997E-3"/>
    <n v="0"/>
    <n v="0"/>
    <x v="0"/>
    <x v="0"/>
    <s v="cacao_platano, porcicultura"/>
  </r>
  <r>
    <x v="0"/>
    <s v="NA_04Wa-67_164171"/>
    <s v="A34"/>
    <s v="NA_04Wa-67_164171_A34"/>
    <s v="cacao_platano"/>
    <s v="porcicultura"/>
    <m/>
    <m/>
    <n v="0"/>
    <n v="0"/>
    <m/>
    <m/>
    <n v="0"/>
    <n v="0"/>
    <n v="0"/>
    <m/>
    <m/>
    <n v="0"/>
    <n v="0"/>
    <n v="0"/>
    <m/>
    <n v="0"/>
    <m/>
    <n v="0"/>
    <n v="0"/>
    <m/>
    <m/>
    <n v="4.5622999999999997E-2"/>
    <n v="5.4999999999999997E-3"/>
    <n v="0"/>
    <n v="0"/>
    <x v="0"/>
    <x v="0"/>
    <s v="cacao_platano, porcicultura"/>
  </r>
  <r>
    <x v="0"/>
    <s v="POTRERILLO PIE DEL CERRO_04Wa-67_160185"/>
    <s v="A34"/>
    <s v="POTRERILLO PIE DEL CERRO_04Wa-67_160185_A34"/>
    <s v="cacao_platano"/>
    <s v="porcicultura"/>
    <m/>
    <m/>
    <n v="0"/>
    <n v="0"/>
    <m/>
    <m/>
    <n v="0"/>
    <n v="0"/>
    <n v="0"/>
    <m/>
    <m/>
    <n v="0"/>
    <n v="0"/>
    <n v="0"/>
    <m/>
    <n v="0"/>
    <m/>
    <n v="0"/>
    <n v="0"/>
    <m/>
    <m/>
    <n v="4.5622999999999997E-2"/>
    <n v="5.4999999999999997E-3"/>
    <n v="0"/>
    <n v="0"/>
    <x v="0"/>
    <x v="0"/>
    <s v="cacao_platano, porcicultura"/>
  </r>
  <r>
    <x v="0"/>
    <s v="POTRERILLO PIE DEL CERRO_04Wa-67_160186"/>
    <s v="A34"/>
    <s v="POTRERILLO PIE DEL CERRO_04Wa-67_160186_A34"/>
    <s v="cacao_platano"/>
    <s v="porcicultura"/>
    <m/>
    <m/>
    <n v="0"/>
    <n v="0"/>
    <m/>
    <m/>
    <n v="0"/>
    <n v="0"/>
    <n v="0"/>
    <m/>
    <m/>
    <n v="0"/>
    <n v="0"/>
    <n v="0"/>
    <m/>
    <n v="0"/>
    <m/>
    <n v="0"/>
    <n v="0"/>
    <m/>
    <m/>
    <n v="4.5622999999999997E-2"/>
    <n v="5.4999999999999997E-3"/>
    <n v="0"/>
    <n v="0"/>
    <x v="0"/>
    <x v="0"/>
    <s v="cacao_platano, porcicultura"/>
  </r>
  <r>
    <x v="0"/>
    <s v="POTRERILLO PIE DEL CERRO_04Wa-67_160187"/>
    <s v="A34"/>
    <s v="POTRERILLO PIE DEL CERRO_04Wa-67_160187_A34"/>
    <s v="cacao_platano"/>
    <s v="porcicultura"/>
    <m/>
    <m/>
    <n v="0"/>
    <n v="0"/>
    <m/>
    <m/>
    <n v="0"/>
    <n v="0"/>
    <n v="0"/>
    <m/>
    <m/>
    <n v="0"/>
    <n v="0"/>
    <n v="0"/>
    <m/>
    <n v="0"/>
    <m/>
    <n v="0"/>
    <n v="0"/>
    <m/>
    <m/>
    <n v="4.5622999999999997E-2"/>
    <n v="5.4999999999999997E-3"/>
    <n v="0"/>
    <n v="0"/>
    <x v="0"/>
    <x v="0"/>
    <s v="cacao_platano, porcicultura"/>
  </r>
  <r>
    <x v="0"/>
    <s v="POTRERILLO PIE DEL CERRO_04Wa-67_164171"/>
    <s v="A34"/>
    <s v="POTRERILLO PIE DEL CERRO_04Wa-67_164171_A34"/>
    <s v="cacao_platano"/>
    <s v="porcicultura"/>
    <m/>
    <m/>
    <n v="0"/>
    <n v="0"/>
    <m/>
    <m/>
    <n v="0"/>
    <n v="0"/>
    <n v="0"/>
    <m/>
    <m/>
    <n v="0"/>
    <n v="0"/>
    <n v="0"/>
    <m/>
    <n v="0"/>
    <m/>
    <n v="0"/>
    <n v="0"/>
    <m/>
    <m/>
    <n v="4.5622999999999997E-2"/>
    <n v="5.4999999999999997E-3"/>
    <n v="0"/>
    <n v="0"/>
    <x v="0"/>
    <x v="0"/>
    <s v="cacao_platano, porcicultura"/>
  </r>
  <r>
    <x v="0"/>
    <s v="EL PEDREGAL_04Wa-67_160187"/>
    <s v="A35"/>
    <s v="EL PEDREGAL_04Wa-67_160187_A35"/>
    <s v="cacao_platano"/>
    <s v="piscicultura_tilapia"/>
    <m/>
    <m/>
    <n v="0"/>
    <n v="0"/>
    <m/>
    <m/>
    <n v="0"/>
    <n v="0"/>
    <n v="0"/>
    <m/>
    <m/>
    <n v="0"/>
    <n v="0"/>
    <n v="0"/>
    <m/>
    <n v="0"/>
    <m/>
    <n v="0"/>
    <n v="0"/>
    <m/>
    <m/>
    <n v="4.8522999999999997E-2"/>
    <n v="5.4999999999999997E-3"/>
    <n v="0"/>
    <n v="0"/>
    <x v="0"/>
    <x v="0"/>
    <s v="cacao_platano, piscicultura_tilapia"/>
  </r>
  <r>
    <x v="0"/>
    <s v="EL PEDREGAL_04Wa-67_164170"/>
    <s v="A35"/>
    <s v="EL PEDREGAL_04Wa-67_164170_A35"/>
    <s v="cacao_platano"/>
    <s v="piscicultura_tilapia"/>
    <m/>
    <m/>
    <n v="0"/>
    <n v="0"/>
    <m/>
    <m/>
    <n v="0"/>
    <n v="0"/>
    <n v="0"/>
    <m/>
    <m/>
    <n v="0"/>
    <n v="0"/>
    <n v="0"/>
    <m/>
    <n v="0"/>
    <m/>
    <n v="0"/>
    <n v="0"/>
    <m/>
    <m/>
    <n v="4.8522999999999997E-2"/>
    <n v="5.4999999999999997E-3"/>
    <n v="0"/>
    <n v="0"/>
    <x v="0"/>
    <x v="0"/>
    <s v="cacao_platano, piscicultura_tilapia"/>
  </r>
  <r>
    <x v="0"/>
    <s v="NA_04Wa-67_160186"/>
    <s v="A35"/>
    <s v="NA_04Wa-67_160186_A35"/>
    <s v="cacao_platano"/>
    <s v="piscicultura_tilapia"/>
    <m/>
    <m/>
    <n v="0"/>
    <n v="0"/>
    <m/>
    <m/>
    <n v="0"/>
    <n v="0"/>
    <n v="0"/>
    <m/>
    <m/>
    <n v="0"/>
    <n v="0"/>
    <n v="0"/>
    <m/>
    <n v="0"/>
    <m/>
    <n v="0"/>
    <n v="0"/>
    <m/>
    <m/>
    <n v="4.8522999999999997E-2"/>
    <n v="5.4999999999999997E-3"/>
    <n v="0"/>
    <n v="0"/>
    <x v="0"/>
    <x v="0"/>
    <s v="cacao_platano, piscicultura_tilapia"/>
  </r>
  <r>
    <x v="0"/>
    <s v="NA_04Wa-67_160187"/>
    <s v="A35"/>
    <s v="NA_04Wa-67_160187_A35"/>
    <s v="cacao_platano"/>
    <s v="piscicultura_tilapia"/>
    <m/>
    <m/>
    <n v="0"/>
    <n v="0"/>
    <m/>
    <m/>
    <n v="0"/>
    <n v="0"/>
    <n v="0"/>
    <m/>
    <m/>
    <n v="0"/>
    <n v="0"/>
    <n v="0"/>
    <m/>
    <n v="0"/>
    <m/>
    <n v="0"/>
    <n v="0"/>
    <m/>
    <m/>
    <n v="4.8522999999999997E-2"/>
    <n v="5.4999999999999997E-3"/>
    <n v="0"/>
    <n v="0"/>
    <x v="0"/>
    <x v="0"/>
    <s v="cacao_platano, piscicultura_tilapia"/>
  </r>
  <r>
    <x v="0"/>
    <s v="NA_04Wa-67_164171"/>
    <s v="A35"/>
    <s v="NA_04Wa-67_164171_A35"/>
    <s v="cacao_platano"/>
    <s v="piscicultura_tilapia"/>
    <m/>
    <m/>
    <n v="0"/>
    <n v="0"/>
    <m/>
    <m/>
    <n v="0"/>
    <n v="0"/>
    <n v="0"/>
    <m/>
    <m/>
    <n v="0"/>
    <n v="0"/>
    <n v="0"/>
    <m/>
    <n v="0"/>
    <m/>
    <n v="0"/>
    <n v="0"/>
    <m/>
    <m/>
    <n v="4.8522999999999997E-2"/>
    <n v="5.4999999999999997E-3"/>
    <n v="0"/>
    <n v="0"/>
    <x v="0"/>
    <x v="0"/>
    <s v="cacao_platano, piscicultura_tilapia"/>
  </r>
  <r>
    <x v="0"/>
    <s v="POTRERILLO PIE DEL CERRO_04Wa-67_160185"/>
    <s v="A35"/>
    <s v="POTRERILLO PIE DEL CERRO_04Wa-67_160185_A35"/>
    <s v="cacao_platano"/>
    <s v="piscicultura_tilapia"/>
    <m/>
    <m/>
    <n v="0"/>
    <n v="0"/>
    <m/>
    <m/>
    <n v="0"/>
    <n v="0"/>
    <n v="0"/>
    <m/>
    <m/>
    <n v="0"/>
    <n v="0"/>
    <n v="0"/>
    <m/>
    <n v="0"/>
    <m/>
    <n v="0"/>
    <n v="0"/>
    <m/>
    <m/>
    <n v="4.8522999999999997E-2"/>
    <n v="5.4999999999999997E-3"/>
    <n v="0"/>
    <n v="0"/>
    <x v="0"/>
    <x v="0"/>
    <s v="cacao_platano, piscicultura_tilapia"/>
  </r>
  <r>
    <x v="0"/>
    <s v="POTRERILLO PIE DEL CERRO_04Wa-67_160186"/>
    <s v="A35"/>
    <s v="POTRERILLO PIE DEL CERRO_04Wa-67_160186_A35"/>
    <s v="cacao_platano"/>
    <s v="piscicultura_tilapia"/>
    <m/>
    <m/>
    <n v="0"/>
    <n v="0"/>
    <m/>
    <m/>
    <n v="0"/>
    <n v="0"/>
    <n v="0"/>
    <m/>
    <m/>
    <n v="0"/>
    <n v="0"/>
    <n v="0"/>
    <m/>
    <n v="0"/>
    <m/>
    <n v="0"/>
    <n v="0"/>
    <m/>
    <m/>
    <n v="4.8522999999999997E-2"/>
    <n v="5.4999999999999997E-3"/>
    <n v="0"/>
    <n v="0"/>
    <x v="0"/>
    <x v="0"/>
    <s v="cacao_platano, piscicultura_tilapia"/>
  </r>
  <r>
    <x v="0"/>
    <s v="POTRERILLO PIE DEL CERRO_04Wa-67_160187"/>
    <s v="A35"/>
    <s v="POTRERILLO PIE DEL CERRO_04Wa-67_160187_A35"/>
    <s v="cacao_platano"/>
    <s v="piscicultura_tilapia"/>
    <m/>
    <m/>
    <n v="0"/>
    <n v="0"/>
    <m/>
    <m/>
    <n v="0"/>
    <n v="0"/>
    <n v="0"/>
    <m/>
    <m/>
    <n v="0"/>
    <n v="0"/>
    <n v="0"/>
    <m/>
    <n v="0"/>
    <m/>
    <n v="0"/>
    <n v="0"/>
    <m/>
    <m/>
    <n v="4.8522999999999997E-2"/>
    <n v="5.4999999999999997E-3"/>
    <n v="0"/>
    <n v="0"/>
    <x v="0"/>
    <x v="0"/>
    <s v="cacao_platano, piscicultura_tilapia"/>
  </r>
  <r>
    <x v="0"/>
    <s v="POTRERILLO PIE DEL CERRO_04Wa-67_164171"/>
    <s v="A35"/>
    <s v="POTRERILLO PIE DEL CERRO_04Wa-67_164171_A35"/>
    <s v="cacao_platano"/>
    <s v="piscicultura_tilapia"/>
    <m/>
    <m/>
    <n v="0"/>
    <n v="0"/>
    <m/>
    <m/>
    <n v="0"/>
    <n v="0"/>
    <n v="0"/>
    <m/>
    <m/>
    <n v="0"/>
    <n v="0"/>
    <n v="0"/>
    <m/>
    <n v="0"/>
    <m/>
    <n v="0"/>
    <n v="0"/>
    <m/>
    <m/>
    <n v="4.8522999999999997E-2"/>
    <n v="5.4999999999999997E-3"/>
    <n v="0"/>
    <n v="0"/>
    <x v="0"/>
    <x v="0"/>
    <s v="cacao_platano, piscicultura_tilapia"/>
  </r>
  <r>
    <x v="0"/>
    <s v="EL PEDREGAL_04Wa-67_160187"/>
    <s v="A36"/>
    <s v="EL PEDREGAL_04Wa-67_160187_A36"/>
    <s v="platano"/>
    <s v="arracacha"/>
    <s v="malanga"/>
    <m/>
    <n v="1.5"/>
    <n v="1"/>
    <n v="2.697103102185431"/>
    <m/>
    <n v="5.197103102185431"/>
    <n v="180.42822171179881"/>
    <n v="70.254206021251477"/>
    <n v="481.34138138816792"/>
    <m/>
    <n v="732.02380912121816"/>
    <n v="15114829.762506589"/>
    <n v="5441017.5619834717"/>
    <n v="18223057.527246181"/>
    <n v="38778904.85173624"/>
    <m/>
    <n v="0.43366967913624838"/>
    <n v="0.16496324502300211"/>
    <n v="1.088039672217356"/>
    <m/>
    <n v="7.2438000000000002E-2"/>
    <n v="5.4999999999999997E-3"/>
    <n v="1.414918122060955"/>
    <n v="5.1971031021854311E-2"/>
    <x v="78"/>
    <x v="1"/>
    <s v="platano, arracacha, malanga"/>
  </r>
  <r>
    <x v="0"/>
    <s v="EL PEDREGAL_04Wa-67_164170"/>
    <s v="A36"/>
    <s v="EL PEDREGAL_04Wa-67_164170_A36"/>
    <s v="platano"/>
    <s v="arracacha"/>
    <s v="malanga"/>
    <m/>
    <n v="1.5"/>
    <n v="1"/>
    <n v="2.677879996894287"/>
    <m/>
    <n v="5.177879996894287"/>
    <n v="180.42822171179881"/>
    <n v="70.254206021251477"/>
    <n v="477.91070940239467"/>
    <m/>
    <n v="728.59313713544498"/>
    <n v="15114829.762506589"/>
    <n v="5441017.5619834717"/>
    <n v="18093176.043186858"/>
    <n v="38649023.367676929"/>
    <m/>
    <n v="0.43366967913624838"/>
    <n v="0.16496324502300211"/>
    <n v="1.080284869976748"/>
    <m/>
    <n v="7.2438000000000002E-2"/>
    <n v="5.4999999999999997E-3"/>
    <n v="1.409684606484308"/>
    <n v="0.82069397950774448"/>
    <x v="79"/>
    <x v="1"/>
    <s v="platano, arracacha, malanga"/>
  </r>
  <r>
    <x v="0"/>
    <s v="NA_04Wa-67_160186"/>
    <s v="A36"/>
    <s v="NA_04Wa-67_160186_A36"/>
    <s v="platano"/>
    <s v="arracacha"/>
    <s v="malanga"/>
    <m/>
    <n v="1.5"/>
    <n v="1"/>
    <n v="2.7049688476396589"/>
    <m/>
    <n v="5.2049688476396589"/>
    <n v="180.42822171179881"/>
    <n v="70.254206021251477"/>
    <n v="482.74515003887979"/>
    <m/>
    <n v="733.42757777193015"/>
    <n v="15114829.762506589"/>
    <n v="5441017.5619834717"/>
    <n v="18276202.6709342"/>
    <n v="38832049.995424271"/>
    <m/>
    <n v="0.43366967913624838"/>
    <n v="0.16496324502300211"/>
    <n v="1.091212796410802"/>
    <m/>
    <n v="7.2438000000000002E-2"/>
    <n v="5.4999999999999997E-3"/>
    <n v="1.4170595815563469"/>
    <n v="0.82498756235088599"/>
    <x v="80"/>
    <x v="1"/>
    <s v="platano, arracacha, malanga"/>
  </r>
  <r>
    <x v="0"/>
    <s v="NA_04Wa-67_160187"/>
    <s v="A36"/>
    <s v="NA_04Wa-67_160187_A36"/>
    <s v="platano"/>
    <s v="arracacha"/>
    <s v="malanga"/>
    <m/>
    <n v="1.5"/>
    <n v="1"/>
    <n v="2.689579524978825"/>
    <m/>
    <n v="5.189579524978825"/>
    <n v="180.42822171179881"/>
    <n v="70.254206021251477"/>
    <n v="479.99867815866429"/>
    <m/>
    <n v="730.68110589171465"/>
    <n v="15114829.762506589"/>
    <n v="5441017.5619834717"/>
    <n v="18172224.253525361"/>
    <n v="38728071.578015417"/>
    <m/>
    <n v="0.43366967913624838"/>
    <n v="0.16496324502300211"/>
    <n v="1.085004582282846"/>
    <m/>
    <n v="7.2438000000000002E-2"/>
    <n v="5.4999999999999997E-3"/>
    <n v="1.412869818318842"/>
    <n v="5.1895795249788247E-2"/>
    <x v="81"/>
    <x v="1"/>
    <s v="platano, arracacha, malanga"/>
  </r>
  <r>
    <x v="0"/>
    <s v="NA_04Wa-67_164171"/>
    <s v="A36"/>
    <s v="NA_04Wa-67_164171_A36"/>
    <s v="platano"/>
    <s v="arracacha"/>
    <s v="malanga"/>
    <m/>
    <n v="1.5"/>
    <n v="1"/>
    <n v="2.7013264981266332"/>
    <m/>
    <n v="5.2013264981266332"/>
    <n v="180.42822171179881"/>
    <n v="70.254206021251477"/>
    <n v="482.09511424874711"/>
    <m/>
    <n v="732.77754198179741"/>
    <n v="15114829.762506589"/>
    <n v="5441017.5619834717"/>
    <n v="18251593.027848471"/>
    <n v="38807440.35233853"/>
    <m/>
    <n v="0.43366967913624838"/>
    <n v="0.16496324502300211"/>
    <n v="1.089743434424957"/>
    <m/>
    <n v="7.2438000000000002E-2"/>
    <n v="5.4999999999999997E-3"/>
    <n v="1.416067947133953"/>
    <n v="5.2013264981266343E-2"/>
    <x v="82"/>
    <x v="1"/>
    <s v="platano, arracacha, malanga"/>
  </r>
  <r>
    <x v="0"/>
    <s v="POTRERILLO PIE DEL CERRO_04Wa-67_160185"/>
    <s v="A36"/>
    <s v="POTRERILLO PIE DEL CERRO_04Wa-67_160185_A36"/>
    <s v="platano"/>
    <s v="arracacha"/>
    <s v="malanga"/>
    <m/>
    <n v="1.5"/>
    <n v="1"/>
    <n v="2.7435989826349552"/>
    <m/>
    <n v="5.2435989826349552"/>
    <n v="180.42822171179881"/>
    <n v="70.254206021251477"/>
    <n v="489.63931827693511"/>
    <m/>
    <n v="740.32174600998542"/>
    <n v="15114829.762506589"/>
    <n v="5441017.5619834717"/>
    <n v="18537208.32983325"/>
    <n v="39093055.65432331"/>
    <m/>
    <n v="0.43366967913624838"/>
    <n v="0.16496324502300211"/>
    <n v="1.106796597928785"/>
    <m/>
    <n v="7.2438000000000002E-2"/>
    <n v="5.4999999999999997E-3"/>
    <n v="1.42757668637182"/>
    <n v="2.648017486230652"/>
    <x v="83"/>
    <x v="1"/>
    <s v="platano, arracacha, malanga"/>
  </r>
  <r>
    <x v="0"/>
    <s v="POTRERILLO PIE DEL CERRO_04Wa-67_160186"/>
    <s v="A36"/>
    <s v="POTRERILLO PIE DEL CERRO_04Wa-67_160186_A36"/>
    <s v="platano"/>
    <s v="arracacha"/>
    <s v="malanga"/>
    <m/>
    <n v="1.5"/>
    <n v="1"/>
    <n v="2.724790522558231"/>
    <m/>
    <n v="5.2247905225582301"/>
    <n v="180.42822171179881"/>
    <n v="70.254206021251477"/>
    <n v="486.28264639154111"/>
    <m/>
    <n v="736.96507412459141"/>
    <n v="15114829.762506589"/>
    <n v="5441017.5619834717"/>
    <n v="18410128.408528298"/>
    <n v="38965975.733018361"/>
    <m/>
    <n v="0.43366967913624838"/>
    <n v="0.16496324502300211"/>
    <n v="1.099209067915486"/>
    <m/>
    <n v="7.2438000000000002E-2"/>
    <n v="5.4999999999999997E-3"/>
    <n v="1.422456058497529"/>
    <n v="0.8281292978254795"/>
    <x v="84"/>
    <x v="1"/>
    <s v="platano, arracacha, malanga"/>
  </r>
  <r>
    <x v="0"/>
    <s v="POTRERILLO PIE DEL CERRO_04Wa-67_160187"/>
    <s v="A36"/>
    <s v="POTRERILLO PIE DEL CERRO_04Wa-67_160187_A36"/>
    <s v="platano"/>
    <s v="arracacha"/>
    <s v="malanga"/>
    <m/>
    <n v="1.5"/>
    <n v="1"/>
    <n v="2.753598222040968"/>
    <m/>
    <n v="5.2535982220409689"/>
    <n v="180.42822171179881"/>
    <n v="70.254206021251477"/>
    <n v="491.42384320096249"/>
    <m/>
    <n v="742.10627093401285"/>
    <n v="15114829.762506589"/>
    <n v="5441017.5619834717"/>
    <n v="18604768.48901917"/>
    <n v="39160615.813509233"/>
    <m/>
    <n v="0.43366967913624838"/>
    <n v="0.16496324502300211"/>
    <n v="1.1108303959533861"/>
    <m/>
    <n v="7.2438000000000002E-2"/>
    <n v="5.4999999999999997E-3"/>
    <n v="1.4302989923881171"/>
    <n v="5.2535982220409692E-2"/>
    <x v="85"/>
    <x v="1"/>
    <s v="platano, arracacha, malanga"/>
  </r>
  <r>
    <x v="0"/>
    <s v="POTRERILLO PIE DEL CERRO_04Wa-67_164171"/>
    <s v="A36"/>
    <s v="POTRERILLO PIE DEL CERRO_04Wa-67_164171_A36"/>
    <s v="platano"/>
    <s v="arracacha"/>
    <s v="malanga"/>
    <m/>
    <n v="1.5"/>
    <n v="1"/>
    <n v="2.7358499851563032"/>
    <m/>
    <n v="5.2358499851563032"/>
    <n v="180.42822171179881"/>
    <n v="70.254206021251477"/>
    <n v="488.25638517818732"/>
    <m/>
    <n v="738.93881291123762"/>
    <n v="15114829.762506589"/>
    <n v="5441017.5619834717"/>
    <n v="18484851.997323181"/>
    <n v="39040699.321813241"/>
    <m/>
    <n v="0.43366967913624838"/>
    <n v="0.16496324502300211"/>
    <n v="1.1036705710928609"/>
    <m/>
    <n v="7.2438000000000002E-2"/>
    <n v="5.4999999999999997E-3"/>
    <n v="1.425467011665591"/>
    <n v="5.2358499851563031E-2"/>
    <x v="86"/>
    <x v="1"/>
    <s v="platano, arracacha, malanga"/>
  </r>
  <r>
    <x v="0"/>
    <s v="EL PEDREGAL_04Wa-67_160187"/>
    <s v="A37"/>
    <s v="EL PEDREGAL_04Wa-67_160187_A37"/>
    <s v="platano"/>
    <s v="arracacha"/>
    <s v="maiz"/>
    <m/>
    <n v="3.9803762265869631"/>
    <n v="1"/>
    <n v="1.5"/>
    <m/>
    <n v="6.4803762265869622"/>
    <n v="478.78146953800382"/>
    <n v="70.254206021251477"/>
    <n v="103.02135679275"/>
    <m/>
    <n v="652.05703235200531"/>
    <n v="40108472.703726873"/>
    <n v="5441017.5619834717"/>
    <n v="2847663.3168270001"/>
    <n v="48397153.582537353"/>
    <m/>
    <n v="1.150778987350346"/>
    <n v="0.16496324502300211"/>
    <n v="0.25358473403663789"/>
    <m/>
    <n v="6.8638000000000005E-2"/>
    <n v="5.4999999999999997E-3"/>
    <n v="1.7642909098561359"/>
    <n v="6.4803762265869619E-2"/>
    <x v="87"/>
    <x v="1"/>
    <s v="platano, arracacha, maiz"/>
  </r>
  <r>
    <x v="0"/>
    <s v="EL PEDREGAL_04Wa-67_164170"/>
    <s v="A37"/>
    <s v="EL PEDREGAL_04Wa-67_164170_A37"/>
    <s v="platano"/>
    <s v="arracacha"/>
    <s v="maiz"/>
    <m/>
    <n v="3.9608562585984162"/>
    <n v="1"/>
    <n v="1.5"/>
    <m/>
    <n v="6.4608562585984153"/>
    <n v="476.43350079664071"/>
    <n v="70.254206021251477"/>
    <n v="103.02135679275"/>
    <m/>
    <n v="649.70906361064215"/>
    <n v="39911778.708315887"/>
    <n v="5441017.5619834717"/>
    <n v="2847663.3168270001"/>
    <n v="48200459.587126367"/>
    <m/>
    <n v="1.1451355085141171"/>
    <n v="0.16496324502300211"/>
    <n v="0.25358473403663789"/>
    <m/>
    <n v="6.8638000000000005E-2"/>
    <n v="5.4999999999999997E-3"/>
    <n v="1.7589765730215581"/>
    <n v="1.024045716987849"/>
    <x v="88"/>
    <x v="1"/>
    <s v="platano, arracacha, maiz"/>
  </r>
  <r>
    <x v="0"/>
    <s v="NA_04Wa-67_160186"/>
    <s v="A37"/>
    <s v="NA_04Wa-67_160186_A37"/>
    <s v="platano"/>
    <s v="arracacha"/>
    <s v="maiz"/>
    <m/>
    <n v="3.9857124927480561"/>
    <n v="1"/>
    <n v="1.5"/>
    <m/>
    <n v="6.4857124927480561"/>
    <n v="479.42334488068838"/>
    <n v="70.254206021251477"/>
    <n v="103.02135679275"/>
    <m/>
    <n v="652.69890769468986"/>
    <n v="40162243.873455107"/>
    <n v="5441017.5619834717"/>
    <n v="2847663.3168270001"/>
    <n v="48450924.75226558"/>
    <m/>
    <n v="1.152321771906258"/>
    <n v="0.16496324502300211"/>
    <n v="0.25358473403663789"/>
    <m/>
    <n v="6.8638000000000005E-2"/>
    <n v="5.4999999999999997E-3"/>
    <n v="1.7657437153031359"/>
    <n v="1.0279854301005671"/>
    <x v="89"/>
    <x v="1"/>
    <s v="platano, arracacha, maiz"/>
  </r>
  <r>
    <x v="0"/>
    <s v="NA_04Wa-67_160187"/>
    <s v="A37"/>
    <s v="NA_04Wa-67_160187_A37"/>
    <s v="platano"/>
    <s v="arracacha"/>
    <s v="maiz"/>
    <m/>
    <n v="3.9707000984186771"/>
    <n v="1"/>
    <n v="1.5"/>
    <m/>
    <n v="6.4707000984186767"/>
    <n v="477.61757180569771"/>
    <n v="70.254206021251477"/>
    <n v="103.02135679275"/>
    <m/>
    <n v="650.89313461969914"/>
    <n v="40010970.683710977"/>
    <n v="5441017.5619834717"/>
    <n v="2847663.3168270001"/>
    <n v="48299651.56252145"/>
    <m/>
    <n v="1.1479814917516651"/>
    <n v="0.16496324502300211"/>
    <n v="0.25358473403663789"/>
    <m/>
    <n v="6.8638000000000005E-2"/>
    <n v="5.4999999999999997E-3"/>
    <n v="1.761656571297231"/>
    <n v="6.4707000984186774E-2"/>
    <x v="90"/>
    <x v="1"/>
    <s v="platano, arracacha, maiz"/>
  </r>
  <r>
    <x v="0"/>
    <s v="NA_04Wa-67_164171"/>
    <s v="A37"/>
    <s v="NA_04Wa-67_164171_A37"/>
    <s v="platano"/>
    <s v="arracacha"/>
    <s v="maiz"/>
    <m/>
    <n v="3.9820899355219281"/>
    <n v="1"/>
    <n v="1.5"/>
    <m/>
    <n v="6.4820899355219277"/>
    <n v="478.98760384178212"/>
    <n v="70.254206021251477"/>
    <n v="103.02135679275"/>
    <m/>
    <n v="652.26316665578349"/>
    <n v="40125740.982936516"/>
    <n v="5441017.5619834717"/>
    <n v="2847663.3168270001"/>
    <n v="48414421.861746997"/>
    <m/>
    <n v="1.1512744430863191"/>
    <n v="0.16496324502300211"/>
    <n v="0.25358473403663789"/>
    <m/>
    <n v="6.8638000000000005E-2"/>
    <n v="5.4999999999999997E-3"/>
    <n v="1.7647574693567549"/>
    <n v="6.4820899355219272E-2"/>
    <x v="91"/>
    <x v="1"/>
    <s v="platano, arracacha, maiz"/>
  </r>
  <r>
    <x v="0"/>
    <s v="POTRERILLO PIE DEL CERRO_04Wa-67_160185"/>
    <s v="A37"/>
    <s v="POTRERILLO PIE DEL CERRO_04Wa-67_160185_A37"/>
    <s v="platano"/>
    <s v="arracacha"/>
    <s v="maiz"/>
    <m/>
    <n v="4.0312208977506963"/>
    <n v="1"/>
    <n v="1.5"/>
    <m/>
    <n v="6.5312208977506963"/>
    <n v="484.8973452723996"/>
    <n v="70.254206021251477"/>
    <n v="103.02135679275"/>
    <m/>
    <n v="658.17290808640109"/>
    <n v="40620811.736373842"/>
    <n v="5441017.5619834717"/>
    <n v="2847663.3168270001"/>
    <n v="48909492.615184307"/>
    <m/>
    <n v="1.165478848836589"/>
    <n v="0.16496324502300211"/>
    <n v="0.25358473403663789"/>
    <m/>
    <n v="6.8638000000000005E-2"/>
    <n v="5.4999999999999997E-3"/>
    <n v="1.77813343813108"/>
    <n v="3.298266553364102"/>
    <x v="92"/>
    <x v="1"/>
    <s v="platano, arracacha, maiz"/>
  </r>
  <r>
    <x v="0"/>
    <s v="POTRERILLO PIE DEL CERRO_04Wa-67_160186"/>
    <s v="A37"/>
    <s v="POTRERILLO PIE DEL CERRO_04Wa-67_160186_A37"/>
    <s v="platano"/>
    <s v="arracacha"/>
    <s v="maiz"/>
    <m/>
    <n v="4.0071932744974212"/>
    <n v="1"/>
    <n v="1.5"/>
    <m/>
    <n v="6.5071932744974212"/>
    <n v="482.00717104869989"/>
    <n v="70.254206021251477"/>
    <n v="103.02135679275"/>
    <m/>
    <n v="655.28273386270143"/>
    <n v="40378696.112993248"/>
    <n v="5441017.5619834717"/>
    <n v="2847663.3168270001"/>
    <n v="48667376.991803721"/>
    <m/>
    <n v="1.158532147725486"/>
    <n v="0.16496324502300211"/>
    <n v="0.25358473403663789"/>
    <m/>
    <n v="6.8638000000000005E-2"/>
    <n v="5.4999999999999997E-3"/>
    <n v="1.771591886250607"/>
    <n v="1.0313901340078411"/>
    <x v="93"/>
    <x v="1"/>
    <s v="platano, arracacha, maiz"/>
  </r>
  <r>
    <x v="0"/>
    <s v="POTRERILLO PIE DEL CERRO_04Wa-67_160187"/>
    <s v="A37"/>
    <s v="POTRERILLO PIE DEL CERRO_04Wa-67_160187_A37"/>
    <s v="platano"/>
    <s v="arracacha"/>
    <s v="maiz"/>
    <m/>
    <n v="4.0404520429794806"/>
    <n v="1"/>
    <n v="1.5"/>
    <m/>
    <n v="6.5404520429794806"/>
    <n v="486.00771801772822"/>
    <n v="70.254206021251477"/>
    <n v="103.02135679275"/>
    <m/>
    <n v="659.28328083172971"/>
    <n v="40713829.862137876"/>
    <n v="5441017.5619834717"/>
    <n v="2847663.3168270001"/>
    <n v="49002510.740948349"/>
    <m/>
    <n v="1.168147694029541"/>
    <n v="0.16496324502300211"/>
    <n v="0.25358473403663789"/>
    <m/>
    <n v="6.8638000000000005E-2"/>
    <n v="5.4999999999999997E-3"/>
    <n v="1.7806466295022669"/>
    <n v="6.5404520429794805E-2"/>
    <x v="94"/>
    <x v="1"/>
    <s v="platano, arracacha, maiz"/>
  </r>
  <r>
    <x v="0"/>
    <s v="POTRERILLO PIE DEL CERRO_04Wa-67_164171"/>
    <s v="A37"/>
    <s v="POTRERILLO PIE DEL CERRO_04Wa-67_164171_A37"/>
    <s v="platano"/>
    <s v="arracacha"/>
    <s v="maiz"/>
    <m/>
    <n v="4.0214229131239829"/>
    <n v="1"/>
    <n v="1.5"/>
    <m/>
    <n v="6.5214229131239829"/>
    <n v="483.71878997736133"/>
    <n v="70.254206021251477"/>
    <n v="103.02135679275"/>
    <m/>
    <n v="656.99435279136276"/>
    <n v="40522081.823274903"/>
    <n v="5441017.5619834717"/>
    <n v="2847663.3168270001"/>
    <n v="48810762.702085368"/>
    <m/>
    <n v="1.1626461229370899"/>
    <n v="0.16496324502300211"/>
    <n v="0.25358473403663789"/>
    <m/>
    <n v="6.8638000000000005E-2"/>
    <n v="5.4999999999999997E-3"/>
    <n v="1.77546592399187"/>
    <n v="6.5214229131239837E-2"/>
    <x v="95"/>
    <x v="1"/>
    <s v="platano, arracacha, maiz"/>
  </r>
  <r>
    <x v="0"/>
    <s v="EL PEDREGAL_04Wa-67_160187"/>
    <s v="A38"/>
    <s v="EL PEDREGAL_04Wa-67_160187_A38"/>
    <s v="platano"/>
    <s v="arracacha"/>
    <s v="avicultura_engorde"/>
    <m/>
    <n v="2.705823778868421"/>
    <n v="1"/>
    <n v="8.3999999999999995E-3"/>
    <m/>
    <n v="3.7142237788684209"/>
    <n v="325.4713151244859"/>
    <n v="70.254206021251477"/>
    <n v="195.77959280303031"/>
    <m/>
    <n v="591.50511394876764"/>
    <n v="27265377.189958971"/>
    <n v="5441017.5619834717"/>
    <n v="30135000"/>
    <n v="62841394.751942448"/>
    <m/>
    <n v="0.7822891533207329"/>
    <n v="0.16496324502300211"/>
    <n v="0.56258503679031691"/>
    <m/>
    <n v="7.0526000000000005E-2"/>
    <n v="5.4999999999999997E-3"/>
    <n v="1.011202285346376"/>
    <n v="3.714223778868421E-2"/>
    <x v="96"/>
    <x v="1"/>
    <s v="platano, arracacha, avicultura_engorde"/>
  </r>
  <r>
    <x v="0"/>
    <s v="EL PEDREGAL_04Wa-67_164170"/>
    <s v="A38"/>
    <s v="EL PEDREGAL_04Wa-67_164170_A38"/>
    <s v="platano"/>
    <s v="arracacha"/>
    <s v="avicultura_engorde"/>
    <m/>
    <n v="2.6887605835111321"/>
    <n v="1"/>
    <n v="8.3999999999999995E-3"/>
    <m/>
    <n v="3.6971605835111321"/>
    <n v="323.41886046112808"/>
    <n v="70.254206021251477"/>
    <n v="195.77959280303031"/>
    <m/>
    <n v="589.45265928540982"/>
    <n v="27093438.994605761"/>
    <n v="5441017.5619834717"/>
    <n v="30135000"/>
    <n v="62669456.556589238"/>
    <m/>
    <n v="0.77735595968364302"/>
    <n v="0.16496324502300211"/>
    <n v="0.56258503679031691"/>
    <m/>
    <n v="7.0526000000000005E-2"/>
    <n v="5.4999999999999997E-3"/>
    <n v="1.006556808076329"/>
    <n v="0.58599995248651437"/>
    <x v="97"/>
    <x v="1"/>
    <s v="platano, arracacha, avicultura_engorde"/>
  </r>
  <r>
    <x v="0"/>
    <s v="NA_04Wa-67_160186"/>
    <s v="A38"/>
    <s v="NA_04Wa-67_160186_A38"/>
    <s v="platano"/>
    <s v="arracacha"/>
    <s v="avicultura_engorde"/>
    <m/>
    <n v="2.7098033218244839"/>
    <n v="1"/>
    <n v="8.3999999999999995E-3"/>
    <m/>
    <n v="3.7182033218244839"/>
    <n v="325.94999636367811"/>
    <n v="70.254206021251477"/>
    <n v="195.77959280303031"/>
    <m/>
    <n v="591.9837951879598"/>
    <n v="27305477.266167961"/>
    <n v="5441017.5619834717"/>
    <n v="30135000"/>
    <n v="62881494.828151427"/>
    <m/>
    <n v="0.78343969139864289"/>
    <n v="0.16496324502300211"/>
    <n v="0.56258503679031691"/>
    <m/>
    <n v="7.0526000000000005E-2"/>
    <n v="5.4999999999999997E-3"/>
    <n v="1.01228572112499"/>
    <n v="0.5893352265091808"/>
    <x v="98"/>
    <x v="1"/>
    <s v="platano, arracacha, avicultura_engorde"/>
  </r>
  <r>
    <x v="0"/>
    <s v="NA_04Wa-67_160187"/>
    <s v="A38"/>
    <s v="NA_04Wa-67_160187_A38"/>
    <s v="platano"/>
    <s v="arracacha"/>
    <s v="avicultura_engorde"/>
    <m/>
    <n v="2.6969489710933749"/>
    <n v="1"/>
    <n v="8.3999999999999995E-3"/>
    <m/>
    <n v="3.7053489710933749"/>
    <n v="324.40380460122879"/>
    <n v="70.254206021251477"/>
    <n v="195.77959280303031"/>
    <m/>
    <n v="590.43760342551059"/>
    <n v="27175949.717495792"/>
    <n v="5441017.5619834717"/>
    <n v="30135000"/>
    <n v="62751967.279479258"/>
    <m/>
    <n v="0.77972332996059968"/>
    <n v="0.16496324502300211"/>
    <n v="0.56258503679031691"/>
    <m/>
    <n v="7.0526000000000005E-2"/>
    <n v="5.4999999999999997E-3"/>
    <n v="1.0087861073133799"/>
    <n v="3.7053489710933751E-2"/>
    <x v="99"/>
    <x v="1"/>
    <s v="platano, arracacha, avicultura_engorde"/>
  </r>
  <r>
    <x v="0"/>
    <s v="NA_04Wa-67_164171"/>
    <s v="A38"/>
    <s v="NA_04Wa-67_164171_A38"/>
    <s v="platano"/>
    <s v="arracacha"/>
    <s v="avicultura_engorde"/>
    <m/>
    <n v="2.7067004415581648"/>
    <n v="1"/>
    <n v="8.3999999999999995E-3"/>
    <m/>
    <n v="3.7151004415581652"/>
    <n v="325.57676491792029"/>
    <n v="70.254206021251477"/>
    <n v="195.77959280303031"/>
    <m/>
    <n v="591.61056374220209"/>
    <n v="27274210.928168729"/>
    <n v="5441017.5619834717"/>
    <n v="30135000"/>
    <n v="62850228.490152203"/>
    <m/>
    <n v="0.78254260800564768"/>
    <n v="0.16496324502300211"/>
    <n v="0.56258503679031691"/>
    <m/>
    <n v="7.0526000000000005E-2"/>
    <n v="5.4999999999999997E-3"/>
    <n v="1.0114409579111241"/>
    <n v="3.7151004415581647E-2"/>
    <x v="100"/>
    <x v="1"/>
    <s v="platano, arracacha, avicultura_engorde"/>
  </r>
  <r>
    <x v="0"/>
    <s v="POTRERILLO PIE DEL CERRO_04Wa-67_160185"/>
    <s v="A38"/>
    <s v="POTRERILLO PIE DEL CERRO_04Wa-67_160185_A38"/>
    <s v="platano"/>
    <s v="arracacha"/>
    <s v="avicultura_engorde"/>
    <m/>
    <n v="2.7504792189049412"/>
    <n v="1"/>
    <n v="8.4000000000000012E-3"/>
    <m/>
    <n v="3.7588792189049411"/>
    <n v="330.84271621485061"/>
    <n v="70.254206021251477"/>
    <n v="195.77959280303031"/>
    <m/>
    <n v="596.87651503913241"/>
    <n v="27715350.106040191"/>
    <n v="5441017.5619834717"/>
    <n v="30135000"/>
    <n v="63291367.668023661"/>
    <m/>
    <n v="0.79519962688894996"/>
    <n v="0.16496324502300211"/>
    <n v="0.56258503679031702"/>
    <m/>
    <n v="7.0526000000000005E-2"/>
    <n v="5.4999999999999997E-3"/>
    <n v="1.023359787345848"/>
    <n v="1.8982340055469951"/>
    <x v="101"/>
    <x v="1"/>
    <s v="platano, arracacha, avicultura_engorde"/>
  </r>
  <r>
    <x v="0"/>
    <s v="POTRERILLO PIE DEL CERRO_04Wa-67_160186"/>
    <s v="A38"/>
    <s v="POTRERILLO PIE DEL CERRO_04Wa-67_160186_A38"/>
    <s v="platano"/>
    <s v="arracacha"/>
    <s v="avicultura_engorde"/>
    <m/>
    <n v="2.7286653449302651"/>
    <n v="1"/>
    <n v="8.3999999999999995E-3"/>
    <m/>
    <n v="3.7370653449302651"/>
    <n v="328.21882388825321"/>
    <n v="70.254206021251477"/>
    <n v="195.77959280303031"/>
    <m/>
    <n v="594.25262271253496"/>
    <n v="27495541.444981519"/>
    <n v="5441017.5619834717"/>
    <n v="30135000"/>
    <n v="63071559.006964989"/>
    <m/>
    <n v="0.78889294973740565"/>
    <n v="0.16496324502300211"/>
    <n v="0.56258503679031691"/>
    <m/>
    <n v="7.0526000000000005E-2"/>
    <n v="5.4999999999999997E-3"/>
    <n v="1.017420931604051"/>
    <n v="0.59232485717144701"/>
    <x v="102"/>
    <x v="1"/>
    <s v="platano, arracacha, avicultura_engorde"/>
  </r>
  <r>
    <x v="0"/>
    <s v="POTRERILLO PIE DEL CERRO_04Wa-67_160187"/>
    <s v="A38"/>
    <s v="POTRERILLO PIE DEL CERRO_04Wa-67_160187_A38"/>
    <s v="platano"/>
    <s v="arracacha"/>
    <s v="avicultura_engorde"/>
    <m/>
    <n v="2.7581796306730508"/>
    <n v="1"/>
    <n v="8.3999999999999995E-3"/>
    <m/>
    <n v="3.7665796306730508"/>
    <n v="331.76896394936318"/>
    <n v="70.254206021251477"/>
    <n v="195.77959280303031"/>
    <m/>
    <n v="597.80276277364499"/>
    <n v="27792943.71469098"/>
    <n v="5441017.5619834717"/>
    <n v="30135000"/>
    <n v="63368961.276674457"/>
    <m/>
    <n v="0.7974259169560789"/>
    <n v="0.16496324502300211"/>
    <n v="0.56258503679031691"/>
    <m/>
    <n v="7.0526000000000005E-2"/>
    <n v="5.4999999999999997E-3"/>
    <n v="1.025456234528789"/>
    <n v="3.766579630673051E-2"/>
    <x v="103"/>
    <x v="1"/>
    <s v="platano, arracacha, avicultura_engorde"/>
  </r>
  <r>
    <x v="0"/>
    <s v="POTRERILLO PIE DEL CERRO_04Wa-67_164171"/>
    <s v="A38"/>
    <s v="POTRERILLO PIE DEL CERRO_04Wa-67_164171_A38"/>
    <s v="platano"/>
    <s v="arracacha"/>
    <s v="avicultura_engorde"/>
    <m/>
    <n v="2.74161564998998"/>
    <n v="1"/>
    <n v="8.3999999999999995E-3"/>
    <m/>
    <n v="3.7500156499899799"/>
    <n v="329.77655756328647"/>
    <n v="70.254206021251477"/>
    <n v="195.77959280303031"/>
    <m/>
    <n v="595.81035638756828"/>
    <n v="27626035.88254828"/>
    <n v="5441017.5619834717"/>
    <n v="30135000"/>
    <n v="63202053.444531754"/>
    <m/>
    <n v="0.79263705283071462"/>
    <n v="0.16496324502300211"/>
    <n v="0.56258503679031691"/>
    <m/>
    <n v="7.0526000000000005E-2"/>
    <n v="5.4999999999999997E-3"/>
    <n v="1.02094666910722"/>
    <n v="3.7500156499899802E-2"/>
    <x v="104"/>
    <x v="1"/>
    <s v="platano, arracacha, avicultura_engorde"/>
  </r>
  <r>
    <x v="0"/>
    <s v="EL PEDREGAL_04Wa-67_160187"/>
    <s v="A39"/>
    <s v="EL PEDREGAL_04Wa-67_160187_A39"/>
    <s v="platano"/>
    <s v="arracacha"/>
    <s v="ganaderia_dp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9335000000000003E-2"/>
    <n v="5.4999999999999997E-3"/>
    <n v="0"/>
    <n v="0"/>
    <x v="0"/>
    <x v="0"/>
    <s v="platano, arracacha, ganaderia_dp"/>
  </r>
  <r>
    <x v="0"/>
    <s v="EL PEDREGAL_04Wa-67_164170"/>
    <s v="A39"/>
    <s v="EL PEDREGAL_04Wa-67_164170_A39"/>
    <s v="platano"/>
    <s v="arracacha"/>
    <s v="ganaderia_dp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9335000000000003E-2"/>
    <n v="5.4999999999999997E-3"/>
    <n v="0"/>
    <n v="0"/>
    <x v="0"/>
    <x v="0"/>
    <s v="platano, arracacha, ganaderia_dp"/>
  </r>
  <r>
    <x v="0"/>
    <s v="NA_04Wa-67_160186"/>
    <s v="A39"/>
    <s v="NA_04Wa-67_160186_A39"/>
    <s v="platano"/>
    <s v="arracacha"/>
    <s v="ganaderia_dp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9335000000000003E-2"/>
    <n v="5.4999999999999997E-3"/>
    <n v="0"/>
    <n v="0"/>
    <x v="0"/>
    <x v="0"/>
    <s v="platano, arracacha, ganaderia_dp"/>
  </r>
  <r>
    <x v="0"/>
    <s v="NA_04Wa-67_160187"/>
    <s v="A39"/>
    <s v="NA_04Wa-67_160187_A39"/>
    <s v="platano"/>
    <s v="arracacha"/>
    <s v="ganaderia_dp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9335000000000003E-2"/>
    <n v="5.4999999999999997E-3"/>
    <n v="0"/>
    <n v="0"/>
    <x v="0"/>
    <x v="0"/>
    <s v="platano, arracacha, ganaderia_dp"/>
  </r>
  <r>
    <x v="0"/>
    <s v="NA_04Wa-67_164171"/>
    <s v="A39"/>
    <s v="NA_04Wa-67_164171_A39"/>
    <s v="platano"/>
    <s v="arracacha"/>
    <s v="ganaderia_dp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9335000000000003E-2"/>
    <n v="5.4999999999999997E-3"/>
    <n v="0"/>
    <n v="0"/>
    <x v="0"/>
    <x v="0"/>
    <s v="platano, arracacha, ganaderia_dp"/>
  </r>
  <r>
    <x v="0"/>
    <s v="POTRERILLO PIE DEL CERRO_04Wa-67_160185"/>
    <s v="A39"/>
    <s v="POTRERILLO PIE DEL CERRO_04Wa-67_160185_A39"/>
    <s v="platano"/>
    <s v="arracacha"/>
    <s v="ganaderia_dp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9335000000000003E-2"/>
    <n v="5.4999999999999997E-3"/>
    <n v="0"/>
    <n v="0"/>
    <x v="0"/>
    <x v="0"/>
    <s v="platano, arracacha, ganaderia_dp"/>
  </r>
  <r>
    <x v="0"/>
    <s v="POTRERILLO PIE DEL CERRO_04Wa-67_160186"/>
    <s v="A39"/>
    <s v="POTRERILLO PIE DEL CERRO_04Wa-67_160186_A39"/>
    <s v="platano"/>
    <s v="arracacha"/>
    <s v="ganaderia_dp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9335000000000003E-2"/>
    <n v="5.4999999999999997E-3"/>
    <n v="0"/>
    <n v="0"/>
    <x v="0"/>
    <x v="0"/>
    <s v="platano, arracacha, ganaderia_dp"/>
  </r>
  <r>
    <x v="0"/>
    <s v="POTRERILLO PIE DEL CERRO_04Wa-67_160187"/>
    <s v="A39"/>
    <s v="POTRERILLO PIE DEL CERRO_04Wa-67_160187_A39"/>
    <s v="platano"/>
    <s v="arracacha"/>
    <s v="ganaderia_dp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9335000000000003E-2"/>
    <n v="5.4999999999999997E-3"/>
    <n v="0"/>
    <n v="0"/>
    <x v="0"/>
    <x v="0"/>
    <s v="platano, arracacha, ganaderia_dp"/>
  </r>
  <r>
    <x v="0"/>
    <s v="POTRERILLO PIE DEL CERRO_04Wa-67_164171"/>
    <s v="A39"/>
    <s v="POTRERILLO PIE DEL CERRO_04Wa-67_164171_A39"/>
    <s v="platano"/>
    <s v="arracacha"/>
    <s v="ganaderia_dp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9335000000000003E-2"/>
    <n v="5.4999999999999997E-3"/>
    <n v="0"/>
    <n v="0"/>
    <x v="0"/>
    <x v="0"/>
    <s v="platano, arracacha, ganaderia_dp"/>
  </r>
  <r>
    <x v="0"/>
    <s v="EL PEDREGAL_04Wa-67_160187"/>
    <s v="A40"/>
    <s v="EL PEDREGAL_04Wa-67_160187_A40"/>
    <s v="platano"/>
    <s v="arracacha"/>
    <s v="porcicultura"/>
    <m/>
    <n v="4.1334888689662241"/>
    <n v="1.0227722172415561"/>
    <n v="1.060000000000001E-2"/>
    <m/>
    <n v="5.1668610862077804"/>
    <n v="497.19869739539371"/>
    <n v="71.85405006290047"/>
    <n v="51.260860177404354"/>
    <m/>
    <n v="620.31360763569842"/>
    <n v="41651320.386426933"/>
    <n v="5564921.5959200822"/>
    <n v="13935169.74789918"/>
    <n v="61151411.730246194"/>
    <m/>
    <n v="1.195045861011891"/>
    <n v="0.16871982387553799"/>
    <n v="0.14730132234886309"/>
    <m/>
    <n v="6.6664000000000001E-2"/>
    <n v="5.4999999999999997E-3"/>
    <n v="1.406684693627249"/>
    <n v="5.1668610862077802E-2"/>
    <x v="105"/>
    <x v="1"/>
    <s v="platano, arracacha, porcicultura"/>
  </r>
  <r>
    <x v="0"/>
    <s v="EL PEDREGAL_04Wa-67_164170"/>
    <s v="A40"/>
    <s v="EL PEDREGAL_04Wa-67_164170_A40"/>
    <s v="platano"/>
    <s v="arracacha"/>
    <s v="porcicultura"/>
    <m/>
    <n v="4.1159318409992052"/>
    <n v="1.0183829602498009"/>
    <n v="1.060000000000001E-2"/>
    <m/>
    <n v="5.1449148012490067"/>
    <n v="495.08684183897128"/>
    <n v="71.545686297921492"/>
    <n v="51.260860177404354"/>
    <m/>
    <n v="617.89338831429711"/>
    <n v="41474406.060522221"/>
    <n v="5541039.5715438854"/>
    <n v="13935169.74789918"/>
    <n v="60950615.379965283"/>
    <m/>
    <n v="1.189969893888529"/>
    <n v="0.16799575779893819"/>
    <n v="0.14730132234886309"/>
    <m/>
    <n v="6.6664000000000001E-2"/>
    <n v="5.4999999999999997E-3"/>
    <n v="1.400709788821719"/>
    <n v="0.81546899599796752"/>
    <x v="106"/>
    <x v="1"/>
    <s v="platano, arracacha, porcicultura"/>
  </r>
  <r>
    <x v="0"/>
    <s v="NA_04Wa-67_160186"/>
    <s v="A40"/>
    <s v="NA_04Wa-67_160186_A40"/>
    <s v="platano"/>
    <s v="arracacha"/>
    <s v="porcicultura"/>
    <m/>
    <n v="4.1381760787271151"/>
    <n v="1.0239440196817791"/>
    <n v="1.060000000000001E-2"/>
    <m/>
    <n v="5.1727200984088944"/>
    <n v="497.76250067669218"/>
    <n v="71.93637411295208"/>
    <n v="51.260860177404354"/>
    <m/>
    <n v="620.95973496704858"/>
    <n v="41698551.304824948"/>
    <n v="5571297.3935765093"/>
    <n v="13935169.74789918"/>
    <n v="61205018.446300633"/>
    <m/>
    <n v="1.196400994847258"/>
    <n v="0.16891312820860299"/>
    <n v="0.14730132234886309"/>
    <m/>
    <n v="6.6664000000000001E-2"/>
    <n v="5.4999999999999997E-3"/>
    <n v="1.408279817367867"/>
    <n v="0.81987613559780981"/>
    <x v="107"/>
    <x v="1"/>
    <s v="platano, arracacha, porcicultura"/>
  </r>
  <r>
    <x v="0"/>
    <s v="NA_04Wa-67_160187"/>
    <s v="A40"/>
    <s v="NA_04Wa-67_160187_A40"/>
    <s v="platano"/>
    <s v="arracacha"/>
    <s v="porcicultura"/>
    <m/>
    <n v="4.1247152469623591"/>
    <n v="1.0205788117405901"/>
    <n v="1.060000000000001E-2"/>
    <m/>
    <n v="5.1558940587029491"/>
    <n v="496.14335805130781"/>
    <n v="71.699954100947423"/>
    <n v="51.260860177404354"/>
    <m/>
    <n v="619.10417232965949"/>
    <n v="41562912.517767593"/>
    <n v="5552987.2380687715"/>
    <n v="13935169.74789918"/>
    <n v="61051069.503735542"/>
    <m/>
    <n v="1.192509291785705"/>
    <n v="0.16835799258644729"/>
    <n v="0.14730132234886309"/>
    <m/>
    <n v="6.6664000000000001E-2"/>
    <n v="5.4999999999999997E-3"/>
    <n v="1.403698906034311"/>
    <n v="5.1558940587029492E-2"/>
    <x v="108"/>
    <x v="1"/>
    <s v="platano, arracacha, porcicultura"/>
  </r>
  <r>
    <x v="0"/>
    <s v="NA_04Wa-67_164171"/>
    <s v="A40"/>
    <s v="NA_04Wa-67_164171_A40"/>
    <s v="platano"/>
    <s v="arracacha"/>
    <s v="porcicultura"/>
    <m/>
    <n v="4.134927076044205"/>
    <n v="1.0231317690110511"/>
    <n v="1.060000000000001E-2"/>
    <m/>
    <n v="5.1686588450552566"/>
    <n v="497.37169282574928"/>
    <n v="71.879310086989875"/>
    <n v="51.260860177404332"/>
    <m/>
    <n v="620.51186309014349"/>
    <n v="41665812.556524873"/>
    <n v="5566877.9234123472"/>
    <n v="13935169.747899169"/>
    <n v="61167860.227836393"/>
    <m/>
    <n v="1.195461665546584"/>
    <n v="0.16877913670218761"/>
    <n v="0.14730132234886301"/>
    <m/>
    <n v="6.6664000000000001E-2"/>
    <n v="5.4999999999999997E-3"/>
    <n v="1.4071741358265619"/>
    <n v="5.1686588450552573E-2"/>
    <x v="109"/>
    <x v="1"/>
    <s v="platano, arracacha, porcicultura"/>
  </r>
  <r>
    <x v="0"/>
    <s v="POTRERILLO PIE DEL CERRO_04Wa-67_160185"/>
    <s v="A40"/>
    <s v="POTRERILLO PIE DEL CERRO_04Wa-67_160185_A40"/>
    <s v="platano"/>
    <s v="arracacha"/>
    <s v="porcicultura"/>
    <m/>
    <n v="4.1793258344011646"/>
    <n v="1.034231458600291"/>
    <n v="1.0600000000000021E-2"/>
    <m/>
    <n v="5.2241572930014568"/>
    <n v="502.71221883678811"/>
    <n v="72.659109966164294"/>
    <n v="51.260860177404389"/>
    <m/>
    <n v="626.63218898035677"/>
    <n v="42113199.006012946"/>
    <n v="5627271.5293999678"/>
    <n v="13935169.74789919"/>
    <n v="61675640.283312112"/>
    <m/>
    <n v="1.208297929073725"/>
    <n v="0.17061017751557669"/>
    <n v="0.1473013223488632"/>
    <m/>
    <n v="6.6664000000000001E-2"/>
    <n v="5.4999999999999997E-3"/>
    <n v="1.422283660921863"/>
    <n v="2.6381994329657359"/>
    <x v="110"/>
    <x v="1"/>
    <s v="platano, arracacha, porcicultura"/>
  </r>
  <r>
    <x v="0"/>
    <s v="POTRERILLO PIE DEL CERRO_04Wa-67_160186"/>
    <s v="A40"/>
    <s v="POTRERILLO PIE DEL CERRO_04Wa-67_160186_A40"/>
    <s v="platano"/>
    <s v="arracacha"/>
    <s v="porcicultura"/>
    <m/>
    <n v="4.1575307810450104"/>
    <n v="1.028782695261252"/>
    <n v="1.0600000000000021E-2"/>
    <m/>
    <n v="5.1969134763062623"/>
    <n v="500.09059035734481"/>
    <n v="72.276311423982406"/>
    <n v="51.260860177404389"/>
    <m/>
    <n v="623.62776195873164"/>
    <n v="41893579.991917603"/>
    <n v="5597624.7123811645"/>
    <n v="13935169.74789919"/>
    <n v="61426374.452197939"/>
    <m/>
    <n v="1.20199669320991"/>
    <n v="0.16971133183380649"/>
    <n v="0.1473013223488632"/>
    <m/>
    <n v="6.6664000000000001E-2"/>
    <n v="5.4999999999999997E-3"/>
    <n v="1.41486649616715"/>
    <n v="0.82371078599454262"/>
    <x v="111"/>
    <x v="1"/>
    <s v="platano, arracacha, porcicultura"/>
  </r>
  <r>
    <x v="0"/>
    <s v="POTRERILLO PIE DEL CERRO_04Wa-67_160187"/>
    <s v="A40"/>
    <s v="POTRERILLO PIE DEL CERRO_04Wa-67_160187_A40"/>
    <s v="platano"/>
    <s v="arracacha"/>
    <s v="porcicultura"/>
    <m/>
    <n v="4.1875882882574889"/>
    <n v="1.036297072064372"/>
    <n v="1.0600000000000021E-2"/>
    <m/>
    <n v="5.2344853603218624"/>
    <n v="503.70607207430288"/>
    <n v="72.804228000030108"/>
    <n v="51.260860177404389"/>
    <m/>
    <n v="627.77116025173746"/>
    <n v="42196456.061652221"/>
    <n v="5638510.5685343035"/>
    <n v="13935169.74789919"/>
    <n v="61770136.378085703"/>
    <m/>
    <n v="1.210686712882225"/>
    <n v="0.17095092781557469"/>
    <n v="0.1473013223488632"/>
    <m/>
    <n v="6.6664000000000001E-2"/>
    <n v="5.4999999999999997E-3"/>
    <n v="1.425095490768256"/>
    <n v="5.2344853603218618E-2"/>
    <x v="112"/>
    <x v="1"/>
    <s v="platano, arracacha, porcicultura"/>
  </r>
  <r>
    <x v="0"/>
    <s v="POTRERILLO PIE DEL CERRO_04Wa-67_164171"/>
    <s v="A40"/>
    <s v="POTRERILLO PIE DEL CERRO_04Wa-67_164171_A40"/>
    <s v="platano"/>
    <s v="arracacha"/>
    <s v="porcicultura"/>
    <m/>
    <n v="4.1704408799443904"/>
    <n v="1.032010219986097"/>
    <n v="1.0600000000000021E-2"/>
    <m/>
    <n v="5.2130510999304871"/>
    <n v="501.64348781503719"/>
    <n v="72.503058610940343"/>
    <n v="51.260860177404389"/>
    <m/>
    <n v="625.4074066033819"/>
    <n v="42023669.289971761"/>
    <n v="5615185.7310907822"/>
    <n v="13935169.74789919"/>
    <n v="61574024.768961728"/>
    <m/>
    <n v="1.2057291721747849"/>
    <n v="0.17024375478580889"/>
    <n v="0.1473013223488632"/>
    <m/>
    <n v="6.6664000000000001E-2"/>
    <n v="5.4999999999999997E-3"/>
    <n v="1.419259985321389"/>
    <n v="5.2130510999304873E-2"/>
    <x v="113"/>
    <x v="1"/>
    <s v="platano, arracacha, porcicultura"/>
  </r>
  <r>
    <x v="0"/>
    <s v="EL PEDREGAL_04Wa-67_160187"/>
    <s v="A41"/>
    <s v="EL PEDREGAL_04Wa-67_160187_A41"/>
    <s v="platano"/>
    <s v="arracacha"/>
    <s v="piscicultura_tilapi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6.9564000000000001E-2"/>
    <n v="5.4999999999999997E-3"/>
    <n v="0"/>
    <n v="0"/>
    <x v="0"/>
    <x v="0"/>
    <s v="platano, arracacha, piscicultura_tilapia"/>
  </r>
  <r>
    <x v="0"/>
    <s v="EL PEDREGAL_04Wa-67_164170"/>
    <s v="A41"/>
    <s v="EL PEDREGAL_04Wa-67_164170_A41"/>
    <s v="platano"/>
    <s v="arracacha"/>
    <s v="piscicultura_tilapi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6.9564000000000001E-2"/>
    <n v="5.4999999999999997E-3"/>
    <n v="0"/>
    <n v="0"/>
    <x v="0"/>
    <x v="0"/>
    <s v="platano, arracacha, piscicultura_tilapia"/>
  </r>
  <r>
    <x v="0"/>
    <s v="NA_04Wa-67_160186"/>
    <s v="A41"/>
    <s v="NA_04Wa-67_160186_A41"/>
    <s v="platano"/>
    <s v="arracacha"/>
    <s v="piscicultura_tilapi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6.9564000000000001E-2"/>
    <n v="5.4999999999999997E-3"/>
    <n v="0"/>
    <n v="0"/>
    <x v="0"/>
    <x v="0"/>
    <s v="platano, arracacha, piscicultura_tilapia"/>
  </r>
  <r>
    <x v="0"/>
    <s v="NA_04Wa-67_160187"/>
    <s v="A41"/>
    <s v="NA_04Wa-67_160187_A41"/>
    <s v="platano"/>
    <s v="arracacha"/>
    <s v="piscicultura_tilapi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6.9564000000000001E-2"/>
    <n v="5.4999999999999997E-3"/>
    <n v="0"/>
    <n v="0"/>
    <x v="0"/>
    <x v="0"/>
    <s v="platano, arracacha, piscicultura_tilapia"/>
  </r>
  <r>
    <x v="0"/>
    <s v="NA_04Wa-67_164171"/>
    <s v="A41"/>
    <s v="NA_04Wa-67_164171_A41"/>
    <s v="platano"/>
    <s v="arracacha"/>
    <s v="piscicultura_tilapi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6.9564000000000001E-2"/>
    <n v="5.4999999999999997E-3"/>
    <n v="0"/>
    <n v="0"/>
    <x v="0"/>
    <x v="0"/>
    <s v="platano, arracacha, piscicultura_tilapia"/>
  </r>
  <r>
    <x v="0"/>
    <s v="POTRERILLO PIE DEL CERRO_04Wa-67_160185"/>
    <s v="A41"/>
    <s v="POTRERILLO PIE DEL CERRO_04Wa-67_160185_A41"/>
    <s v="platano"/>
    <s v="arracacha"/>
    <s v="piscicultura_tilapi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6.9564000000000001E-2"/>
    <n v="5.4999999999999997E-3"/>
    <n v="0"/>
    <n v="0"/>
    <x v="0"/>
    <x v="0"/>
    <s v="platano, arracacha, piscicultura_tilapia"/>
  </r>
  <r>
    <x v="0"/>
    <s v="POTRERILLO PIE DEL CERRO_04Wa-67_160186"/>
    <s v="A41"/>
    <s v="POTRERILLO PIE DEL CERRO_04Wa-67_160186_A41"/>
    <s v="platano"/>
    <s v="arracacha"/>
    <s v="piscicultura_tilapi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6.9564000000000001E-2"/>
    <n v="5.4999999999999997E-3"/>
    <n v="0"/>
    <n v="0"/>
    <x v="0"/>
    <x v="0"/>
    <s v="platano, arracacha, piscicultura_tilapia"/>
  </r>
  <r>
    <x v="0"/>
    <s v="POTRERILLO PIE DEL CERRO_04Wa-67_160187"/>
    <s v="A41"/>
    <s v="POTRERILLO PIE DEL CERRO_04Wa-67_160187_A41"/>
    <s v="platano"/>
    <s v="arracacha"/>
    <s v="piscicultura_tilapi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6.9564000000000001E-2"/>
    <n v="5.4999999999999997E-3"/>
    <n v="0"/>
    <n v="0"/>
    <x v="0"/>
    <x v="0"/>
    <s v="platano, arracacha, piscicultura_tilapia"/>
  </r>
  <r>
    <x v="0"/>
    <s v="POTRERILLO PIE DEL CERRO_04Wa-67_164171"/>
    <s v="A41"/>
    <s v="POTRERILLO PIE DEL CERRO_04Wa-67_164171_A41"/>
    <s v="platano"/>
    <s v="arracacha"/>
    <s v="piscicultura_tilapi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6.9564000000000001E-2"/>
    <n v="5.4999999999999997E-3"/>
    <n v="0"/>
    <n v="0"/>
    <x v="0"/>
    <x v="0"/>
    <s v="platano, arracacha, piscicultura_tilapia"/>
  </r>
  <r>
    <x v="0"/>
    <s v="EL PEDREGAL_04Wa-67_160187"/>
    <s v="A42"/>
    <s v="EL PEDREGAL_04Wa-67_160187_A42"/>
    <s v="platano"/>
    <s v="malanga"/>
    <s v="maiz"/>
    <m/>
    <n v="1.5"/>
    <n v="2.5668644151564419"/>
    <n v="1.5"/>
    <m/>
    <n v="5.5668644151564424"/>
    <n v="180.42822171179881"/>
    <n v="458.09819521782151"/>
    <n v="103.02135679275"/>
    <m/>
    <n v="741.54777372237038"/>
    <n v="15114829.762506589"/>
    <n v="17343095.95511378"/>
    <n v="2847663.3168270001"/>
    <n v="35305589.034447372"/>
    <m/>
    <n v="0.43366967913624838"/>
    <n v="1.0355000202366"/>
    <n v="0.25358473403663789"/>
    <m/>
    <n v="6.8638000000000005E-2"/>
    <n v="5.4999999999999997E-3"/>
    <n v="1.515586123498089"/>
    <n v="5.5668644151564417E-2"/>
    <x v="114"/>
    <x v="1"/>
    <s v="platano, malanga, maiz"/>
  </r>
  <r>
    <x v="0"/>
    <s v="EL PEDREGAL_04Wa-67_164170"/>
    <s v="A42"/>
    <s v="EL PEDREGAL_04Wa-67_164170_A42"/>
    <s v="platano"/>
    <s v="malanga"/>
    <s v="maiz"/>
    <m/>
    <n v="1.5"/>
    <n v="2.5506406799201078"/>
    <n v="1.5"/>
    <m/>
    <n v="5.5506406799201082"/>
    <n v="180.42822171179881"/>
    <n v="455.20280900748151"/>
    <n v="103.02135679275"/>
    <m/>
    <n v="738.65238751203037"/>
    <n v="15114829.762506589"/>
    <n v="17233479.804259561"/>
    <n v="2847663.3168270001"/>
    <n v="35195972.883593157"/>
    <m/>
    <n v="0.43366967913624838"/>
    <n v="1.0289551953263549"/>
    <n v="0.25358473403663789"/>
    <m/>
    <n v="6.8638000000000005E-2"/>
    <n v="5.4999999999999997E-3"/>
    <n v="1.511169190344742"/>
    <n v="0.87977654776733716"/>
    <x v="115"/>
    <x v="1"/>
    <s v="platano, malanga, maiz"/>
  </r>
  <r>
    <x v="0"/>
    <s v="NA_04Wa-67_160186"/>
    <s v="A42"/>
    <s v="NA_04Wa-67_160186_A42"/>
    <s v="platano"/>
    <s v="malanga"/>
    <s v="maiz"/>
    <m/>
    <n v="1.5"/>
    <n v="2.573701558047452"/>
    <n v="1.5"/>
    <m/>
    <n v="5.5737015580474516"/>
    <n v="180.42822171179881"/>
    <n v="459.3183932151619"/>
    <n v="103.02135679275"/>
    <m/>
    <n v="742.76797171971077"/>
    <n v="15114829.762506589"/>
    <n v="17389291.31491442"/>
    <n v="2847663.3168270001"/>
    <n v="35351784.394248009"/>
    <m/>
    <n v="0.43366967913624838"/>
    <n v="1.038258195370509"/>
    <n v="0.25358473403663789"/>
    <m/>
    <n v="6.8638000000000005E-2"/>
    <n v="5.4999999999999997E-3"/>
    <n v="1.517447544599307"/>
    <n v="0.88343169695052126"/>
    <x v="116"/>
    <x v="1"/>
    <s v="platano, malanga, maiz"/>
  </r>
  <r>
    <x v="0"/>
    <s v="NA_04Wa-67_160187"/>
    <s v="A42"/>
    <s v="NA_04Wa-67_160187_A42"/>
    <s v="platano"/>
    <s v="malanga"/>
    <s v="maiz"/>
    <m/>
    <n v="1.5"/>
    <n v="2.560685054716425"/>
    <n v="1.5"/>
    <m/>
    <n v="5.5606850547164246"/>
    <n v="180.42822171179881"/>
    <n v="456.99538906707278"/>
    <n v="103.02135679275"/>
    <m/>
    <n v="740.44496757162165"/>
    <n v="15114829.762506589"/>
    <n v="17301344.922055829"/>
    <n v="2847663.3168270001"/>
    <n v="35263838.001389422"/>
    <m/>
    <n v="0.43366967913624838"/>
    <n v="1.033007201440677"/>
    <n v="0.25358473403663789"/>
    <m/>
    <n v="6.8638000000000005E-2"/>
    <n v="5.4999999999999997E-3"/>
    <n v="1.513903784530126"/>
    <n v="5.5606850547164237E-2"/>
    <x v="117"/>
    <x v="1"/>
    <s v="platano, malanga, maiz"/>
  </r>
  <r>
    <x v="0"/>
    <s v="NA_04Wa-67_164171"/>
    <s v="A42"/>
    <s v="NA_04Wa-67_164171_A42"/>
    <s v="platano"/>
    <s v="malanga"/>
    <s v="maiz"/>
    <m/>
    <n v="1.5"/>
    <n v="2.5706284860135442"/>
    <n v="1.5"/>
    <m/>
    <n v="5.5706284860135442"/>
    <n v="180.42822171179881"/>
    <n v="458.76995413743128"/>
    <n v="103.02135679275"/>
    <m/>
    <n v="742.21953264198021"/>
    <n v="15114829.762506589"/>
    <n v="17368528.01209002"/>
    <n v="2847663.3168270001"/>
    <n v="35331021.091423623"/>
    <m/>
    <n v="0.43366967913624838"/>
    <n v="1.0370184858889679"/>
    <n v="0.25358473403663789"/>
    <m/>
    <n v="6.8638000000000005E-2"/>
    <n v="5.4999999999999997E-3"/>
    <n v="1.516610896715729"/>
    <n v="5.5706284860135437E-2"/>
    <x v="118"/>
    <x v="1"/>
    <s v="platano, malanga, maiz"/>
  </r>
  <r>
    <x v="0"/>
    <s v="POTRERILLO PIE DEL CERRO_04Wa-67_160185"/>
    <s v="A42"/>
    <s v="POTRERILLO PIE DEL CERRO_04Wa-67_160185_A42"/>
    <s v="platano"/>
    <s v="malanga"/>
    <s v="maiz"/>
    <m/>
    <n v="1.5"/>
    <n v="2.6058049914682848"/>
    <n v="1.5"/>
    <m/>
    <n v="5.6058049914682853"/>
    <n v="180.42822171179881"/>
    <n v="465.04776669649658"/>
    <n v="103.02135679275"/>
    <m/>
    <n v="748.49734520104539"/>
    <n v="15114829.762506589"/>
    <n v="17606199.120024249"/>
    <n v="2847663.3168270001"/>
    <n v="35568692.199357837"/>
    <m/>
    <n v="0.43366967913624838"/>
    <n v="1.0512090570368471"/>
    <n v="0.25358473403663789"/>
    <m/>
    <n v="6.8638000000000005E-2"/>
    <n v="5.4999999999999997E-3"/>
    <n v="1.5261877463683291"/>
    <n v="2.8309315206914838"/>
    <x v="119"/>
    <x v="1"/>
    <s v="platano, malanga, maiz"/>
  </r>
  <r>
    <x v="0"/>
    <s v="POTRERILLO PIE DEL CERRO_04Wa-67_160186"/>
    <s v="A42"/>
    <s v="POTRERILLO PIE DEL CERRO_04Wa-67_160186_A42"/>
    <s v="platano"/>
    <s v="malanga"/>
    <s v="maiz"/>
    <m/>
    <n v="1.5"/>
    <n v="2.5903032528095351"/>
    <n v="1.5"/>
    <m/>
    <n v="5.5903032528095364"/>
    <n v="180.42822171179881"/>
    <n v="462.28123237532992"/>
    <n v="103.02135679275"/>
    <m/>
    <n v="745.73081087987873"/>
    <n v="15114829.762506589"/>
    <n v="17501461.160573661"/>
    <n v="2847663.3168270001"/>
    <n v="35463954.239907257"/>
    <m/>
    <n v="0.43366967913624838"/>
    <n v="1.044955493116581"/>
    <n v="0.25358473403663789"/>
    <m/>
    <n v="6.8638000000000005E-2"/>
    <n v="5.4999999999999997E-3"/>
    <n v="1.521967377728251"/>
    <n v="0.88606306557031145"/>
    <x v="120"/>
    <x v="1"/>
    <s v="platano, malanga, maiz"/>
  </r>
  <r>
    <x v="0"/>
    <s v="POTRERILLO PIE DEL CERRO_04Wa-67_160187"/>
    <s v="A42"/>
    <s v="POTRERILLO PIE DEL CERRO_04Wa-67_160187_A42"/>
    <s v="platano"/>
    <s v="malanga"/>
    <s v="maiz"/>
    <m/>
    <n v="1.5"/>
    <n v="2.614305133155407"/>
    <n v="1.5"/>
    <m/>
    <n v="5.6143051331554066"/>
    <n v="180.42822171179881"/>
    <n v="466.56475354744759"/>
    <n v="103.02135679275"/>
    <m/>
    <n v="750.01433205199646"/>
    <n v="15114829.762506589"/>
    <n v="17663630.580775101"/>
    <n v="2847663.3168270001"/>
    <n v="35626123.660108693"/>
    <m/>
    <n v="0.43366967913624838"/>
    <n v="1.0546381033226799"/>
    <n v="0.25358473403663789"/>
    <m/>
    <n v="6.8638000000000005E-2"/>
    <n v="5.4999999999999997E-3"/>
    <n v="1.528501921068488"/>
    <n v="5.6143051331554082E-2"/>
    <x v="121"/>
    <x v="1"/>
    <s v="platano, malanga, maiz"/>
  </r>
  <r>
    <x v="0"/>
    <s v="POTRERILLO PIE DEL CERRO_04Wa-67_164171"/>
    <s v="A42"/>
    <s v="POTRERILLO PIE DEL CERRO_04Wa-67_164171_A42"/>
    <s v="platano"/>
    <s v="malanga"/>
    <s v="maiz"/>
    <m/>
    <n v="1.5"/>
    <n v="2.5994089097559492"/>
    <n v="1.5"/>
    <m/>
    <n v="5.5994089097559492"/>
    <n v="180.42822171179881"/>
    <n v="463.90628315276672"/>
    <n v="103.02135679275"/>
    <m/>
    <n v="747.35586165731559"/>
    <n v="15114829.762506589"/>
    <n v="17562983.80322808"/>
    <n v="2847663.3168270001"/>
    <n v="35525476.882561669"/>
    <m/>
    <n v="0.43366967913624838"/>
    <n v="1.0486288106072139"/>
    <n v="0.25358473403663789"/>
    <m/>
    <n v="6.8638000000000005E-2"/>
    <n v="5.4999999999999997E-3"/>
    <n v="1.524446404750311"/>
    <n v="5.5994089097559492E-2"/>
    <x v="122"/>
    <x v="1"/>
    <s v="platano, malanga, maiz"/>
  </r>
  <r>
    <x v="0"/>
    <s v="EL PEDREGAL_04Wa-67_160187"/>
    <s v="A43"/>
    <s v="EL PEDREGAL_04Wa-67_160187_A43"/>
    <s v="platano"/>
    <s v="malanga"/>
    <s v="avicultura_engorde"/>
    <m/>
    <n v="1.5"/>
    <n v="1.4987250499033331"/>
    <n v="8.3999999999999995E-3"/>
    <m/>
    <n v="3.007125049903332"/>
    <n v="180.42822171179881"/>
    <n v="267.47156430800902"/>
    <n v="195.77959280303031"/>
    <m/>
    <n v="643.67937882283809"/>
    <n v="15114829.762506589"/>
    <n v="10126180.485938139"/>
    <n v="30135000"/>
    <n v="55376010.248444729"/>
    <m/>
    <n v="0.43366967913624838"/>
    <n v="0.60460140019098529"/>
    <n v="0.56258503679031691"/>
    <m/>
    <n v="7.0526000000000005E-2"/>
    <n v="5.4999999999999997E-3"/>
    <n v="0.81869373086373454"/>
    <n v="3.0071250499033329E-2"/>
    <x v="123"/>
    <x v="1"/>
    <s v="platano, malanga, avicultura_engorde"/>
  </r>
  <r>
    <x v="0"/>
    <s v="EL PEDREGAL_04Wa-67_164170"/>
    <s v="A43"/>
    <s v="EL PEDREGAL_04Wa-67_164170_A43"/>
    <s v="platano"/>
    <s v="malanga"/>
    <s v="avicultura_engorde"/>
    <m/>
    <n v="1.5"/>
    <n v="1.4850416665431601"/>
    <n v="8.3999999999999995E-3"/>
    <m/>
    <n v="2.99344166654316"/>
    <n v="180.42822171179881"/>
    <n v="265.02954470434139"/>
    <n v="195.77959280303031"/>
    <m/>
    <n v="641.23735921917046"/>
    <n v="15114829.762506589"/>
    <n v="10033728.29827881"/>
    <n v="30135000"/>
    <n v="55283558.060785413"/>
    <m/>
    <n v="0.43366967913624838"/>
    <n v="0.59908137986474597"/>
    <n v="0.56258503679031691"/>
    <m/>
    <n v="7.0526000000000005E-2"/>
    <n v="5.4999999999999997E-3"/>
    <n v="0.81496841183373991"/>
    <n v="0.47446050414709079"/>
    <x v="124"/>
    <x v="1"/>
    <s v="platano, malanga, avicultura_engorde"/>
  </r>
  <r>
    <x v="0"/>
    <s v="NA_04Wa-67_160186"/>
    <s v="A43"/>
    <s v="NA_04Wa-67_160186_A43"/>
    <s v="platano"/>
    <s v="malanga"/>
    <s v="avicultura_engorde"/>
    <m/>
    <n v="1.5"/>
    <n v="1.503286837657972"/>
    <n v="8.3999999999999995E-3"/>
    <m/>
    <n v="3.011686837657972"/>
    <n v="180.4282217117989"/>
    <n v="268.28568862444268"/>
    <n v="195.77959280303031"/>
    <m/>
    <n v="644.49350313927187"/>
    <n v="15114829.762506589"/>
    <n v="10157002.340917479"/>
    <n v="30135000"/>
    <n v="55406832.103424072"/>
    <m/>
    <n v="0.43366967913624849"/>
    <n v="0.6064416732043757"/>
    <n v="0.56258503679031691"/>
    <m/>
    <n v="7.0526000000000005E-2"/>
    <n v="5.4999999999999997E-3"/>
    <n v="0.81993568355086166"/>
    <n v="0.47735236376878859"/>
    <x v="125"/>
    <x v="1"/>
    <s v="platano, malanga, avicultura_engorde"/>
  </r>
  <r>
    <x v="0"/>
    <s v="NA_04Wa-67_160187"/>
    <s v="A43"/>
    <s v="NA_04Wa-67_160187_A43"/>
    <s v="platano"/>
    <s v="malanga"/>
    <s v="avicultura_engorde"/>
    <m/>
    <n v="1.5"/>
    <n v="1.4926746723043549"/>
    <n v="8.3999999999999995E-3"/>
    <m/>
    <n v="3.0010746723043549"/>
    <n v="180.4282217117989"/>
    <n v="266.39177721753703"/>
    <n v="195.77959280303031"/>
    <m/>
    <n v="642.59959173236609"/>
    <n v="15114829.762506589"/>
    <n v="10085300.929291461"/>
    <n v="30135000"/>
    <n v="55335130.691798054"/>
    <m/>
    <n v="0.43366967913624849"/>
    <n v="0.60216061442560309"/>
    <n v="0.56258503679031691"/>
    <m/>
    <n v="7.0526000000000005E-2"/>
    <n v="5.4999999999999997E-3"/>
    <n v="0.81704650764307063"/>
    <n v="3.001074672304355E-2"/>
    <x v="126"/>
    <x v="1"/>
    <s v="platano, malanga, avicultura_engorde"/>
  </r>
  <r>
    <x v="0"/>
    <s v="NA_04Wa-67_164171"/>
    <s v="A43"/>
    <s v="NA_04Wa-67_164171_A43"/>
    <s v="platano"/>
    <s v="malanga"/>
    <s v="avicultura_engorde"/>
    <m/>
    <n v="1.5"/>
    <n v="1.5007644937766511"/>
    <n v="8.3999999999999995E-3"/>
    <m/>
    <n v="3.0091644937766509"/>
    <n v="180.42822171179881"/>
    <n v="267.83553583377352"/>
    <n v="195.77959280303031"/>
    <m/>
    <n v="644.04335034860253"/>
    <n v="15114829.762506589"/>
    <n v="10139960.04927665"/>
    <n v="30135000"/>
    <n v="55389789.811783247"/>
    <m/>
    <n v="0.43366967913624838"/>
    <n v="0.60542413323431343"/>
    <n v="0.56258503679031691"/>
    <m/>
    <n v="7.0526000000000005E-2"/>
    <n v="5.4999999999999997E-3"/>
    <n v="0.81924897212767456"/>
    <n v="3.0091644937766511E-2"/>
    <x v="127"/>
    <x v="1"/>
    <s v="platano, malanga, avicultura_engorde"/>
  </r>
  <r>
    <x v="0"/>
    <s v="POTRERILLO PIE DEL CERRO_04Wa-67_160185"/>
    <s v="A43"/>
    <s v="POTRERILLO PIE DEL CERRO_04Wa-67_160185_A43"/>
    <s v="platano"/>
    <s v="malanga"/>
    <s v="avicultura_engorde"/>
    <m/>
    <n v="1.5"/>
    <n v="1.5326391257158081"/>
    <n v="8.3999999999999995E-3"/>
    <m/>
    <n v="3.041039125715808"/>
    <n v="180.42822171179881"/>
    <n v="273.5240760146815"/>
    <n v="195.77959280303031"/>
    <m/>
    <n v="649.73189052951057"/>
    <n v="15114829.762506589"/>
    <n v="10355321.950353559"/>
    <n v="30135000"/>
    <n v="55605151.712860152"/>
    <m/>
    <n v="0.43366967913624838"/>
    <n v="0.61828269398381841"/>
    <n v="0.56258503679031691"/>
    <m/>
    <n v="7.0526000000000005E-2"/>
    <n v="5.4999999999999997E-3"/>
    <n v="0.82792688239383261"/>
    <n v="1.535724758486483"/>
    <x v="128"/>
    <x v="1"/>
    <s v="platano, malanga, avicultura_engorde"/>
  </r>
  <r>
    <x v="0"/>
    <s v="POTRERILLO PIE DEL CERRO_04Wa-67_160186"/>
    <s v="A43"/>
    <s v="POTRERILLO PIE DEL CERRO_04Wa-67_160186_A43"/>
    <s v="platano"/>
    <s v="malanga"/>
    <s v="avicultura_engorde"/>
    <m/>
    <n v="1.5"/>
    <n v="1.517697632630757"/>
    <n v="8.3999999999999995E-3"/>
    <m/>
    <n v="3.0260976326307572"/>
    <n v="180.42822171179881"/>
    <n v="270.8575265172845"/>
    <n v="195.77959280303031"/>
    <m/>
    <n v="647.06534103211357"/>
    <n v="15114829.762506589"/>
    <n v="10254369.306826049"/>
    <n v="30135000"/>
    <n v="55504199.069332637"/>
    <m/>
    <n v="0.43366967913624838"/>
    <n v="0.61225513900250372"/>
    <n v="0.56258503679031691"/>
    <m/>
    <n v="7.0526000000000005E-2"/>
    <n v="5.4999999999999997E-3"/>
    <n v="0.82385904134449928"/>
    <n v="0.47963647477197502"/>
    <x v="129"/>
    <x v="1"/>
    <s v="platano, malanga, avicultura_engorde"/>
  </r>
  <r>
    <x v="0"/>
    <s v="POTRERILLO PIE DEL CERRO_04Wa-67_160187"/>
    <s v="A43"/>
    <s v="POTRERILLO PIE DEL CERRO_04Wa-67_160187_A43"/>
    <s v="platano"/>
    <s v="malanga"/>
    <s v="avicultura_engorde"/>
    <m/>
    <n v="1.5"/>
    <n v="1.5392921542641229"/>
    <n v="8.3999999999999995E-3"/>
    <m/>
    <n v="3.0476921542641229"/>
    <n v="180.4282217117989"/>
    <n v="274.71141584950868"/>
    <n v="195.77959280303031"/>
    <m/>
    <n v="650.91923036433786"/>
    <n v="15114829.762506589"/>
    <n v="10400273.336108189"/>
    <n v="30135000"/>
    <n v="55650103.098614782"/>
    <m/>
    <n v="0.43366967913624849"/>
    <n v="0.62096659546133182"/>
    <n v="0.56258503679031691"/>
    <m/>
    <n v="7.0526000000000005E-2"/>
    <n v="5.4999999999999997E-3"/>
    <n v="0.82973817812426398"/>
    <n v="3.0476921542641231E-2"/>
    <x v="130"/>
    <x v="1"/>
    <s v="platano, malanga, avicultura_engorde"/>
  </r>
  <r>
    <x v="0"/>
    <s v="POTRERILLO PIE DEL CERRO_04Wa-67_164171"/>
    <s v="A43"/>
    <s v="POTRERILLO PIE DEL CERRO_04Wa-67_164171_A43"/>
    <s v="platano"/>
    <s v="malanga"/>
    <s v="avicultura_engorde"/>
    <m/>
    <n v="1.5"/>
    <n v="1.526529900213861"/>
    <n v="8.3999999999999995E-3"/>
    <m/>
    <n v="3.0349299002138612"/>
    <n v="180.4282217117989"/>
    <n v="272.43378657044912"/>
    <n v="195.77959280303031"/>
    <m/>
    <n v="648.64160108527824"/>
    <n v="15114829.762506589"/>
    <n v="10314044.786095841"/>
    <n v="30135000"/>
    <n v="55563874.548602432"/>
    <m/>
    <n v="0.43366967913624849"/>
    <n v="0.61581816835732128"/>
    <n v="0.56258503679031691"/>
    <m/>
    <n v="7.0526000000000005E-2"/>
    <n v="5.4999999999999997E-3"/>
    <n v="0.82626363775455902"/>
    <n v="3.0349299002138608E-2"/>
    <x v="131"/>
    <x v="1"/>
    <s v="platano, malanga, avicultura_engorde"/>
  </r>
  <r>
    <x v="0"/>
    <s v="EL PEDREGAL_04Wa-67_160187"/>
    <s v="A44"/>
    <s v="EL PEDREGAL_04Wa-67_160187_A44"/>
    <s v="platano"/>
    <s v="malanga"/>
    <s v="ganaderia_dp"/>
    <m/>
    <n v="1.5"/>
    <n v="2.2045975113510878"/>
    <n v="2.02"/>
    <m/>
    <n v="5.7245975113510879"/>
    <n v="180.42822171179881"/>
    <n v="393.44584589992172"/>
    <n v="73.079991692392312"/>
    <m/>
    <n v="646.95405930411289"/>
    <n v="15114829.762506589"/>
    <n v="14895428.81813517"/>
    <n v="30103246.014974091"/>
    <n v="60113504.595615856"/>
    <m/>
    <n v="0.43366967913624838"/>
    <n v="0.88935775264876049"/>
    <n v="0.2099999761275641"/>
    <m/>
    <n v="7.9335000000000003E-2"/>
    <n v="5.4999999999999997E-3"/>
    <n v="1.558529165394013"/>
    <n v="5.7245975113510879E-2"/>
    <x v="132"/>
    <x v="1"/>
    <s v="platano, malanga, ganaderia_dp"/>
  </r>
  <r>
    <x v="0"/>
    <s v="EL PEDREGAL_04Wa-67_164170"/>
    <s v="A44"/>
    <s v="EL PEDREGAL_04Wa-67_164170_A44"/>
    <s v="platano"/>
    <s v="malanga"/>
    <s v="ganaderia_dp"/>
    <m/>
    <n v="1.5"/>
    <n v="2.190285689007692"/>
    <n v="2.02"/>
    <m/>
    <n v="5.7102856890076934"/>
    <n v="180.42822171179881"/>
    <n v="390.89167126293052"/>
    <n v="73.079991692392312"/>
    <m/>
    <n v="644.39988466712168"/>
    <n v="15114829.762506589"/>
    <n v="14798730.563748039"/>
    <n v="30103246.014974091"/>
    <n v="60016806.341228731"/>
    <m/>
    <n v="0.43366967913624838"/>
    <n v="0.88358421344711724"/>
    <n v="0.2099999761275641"/>
    <m/>
    <n v="7.9335000000000003E-2"/>
    <n v="5.4999999999999997E-3"/>
    <n v="1.554632753028272"/>
    <n v="0.90508028170771926"/>
    <x v="133"/>
    <x v="1"/>
    <s v="platano, malanga, ganaderia_dp"/>
  </r>
  <r>
    <x v="0"/>
    <s v="NA_04Wa-67_160186"/>
    <s v="A44"/>
    <s v="NA_04Wa-67_160186_A44"/>
    <s v="platano"/>
    <s v="malanga"/>
    <s v="ganaderia_dp"/>
    <m/>
    <n v="1.5"/>
    <n v="2.2105493626224542"/>
    <n v="2.02"/>
    <m/>
    <n v="5.7305493626224546"/>
    <n v="180.42822171179881"/>
    <n v="394.50804938426569"/>
    <n v="73.079991692392312"/>
    <m/>
    <n v="648.01626278845686"/>
    <n v="15114829.762506589"/>
    <n v="14935642.67871166"/>
    <n v="30103246.014974091"/>
    <n v="60153718.456192352"/>
    <m/>
    <n v="0.43366967913624838"/>
    <n v="0.89175879186047491"/>
    <n v="0.2099999761275641"/>
    <m/>
    <n v="7.9335000000000003E-2"/>
    <n v="5.4999999999999997E-3"/>
    <n v="1.5601495646930239"/>
    <n v="0.90829207397565903"/>
    <x v="134"/>
    <x v="1"/>
    <s v="platano, malanga, ganaderia_dp"/>
  </r>
  <r>
    <x v="0"/>
    <s v="NA_04Wa-67_160187"/>
    <s v="A44"/>
    <s v="NA_04Wa-67_160187_A44"/>
    <s v="platano"/>
    <s v="malanga"/>
    <s v="ganaderia_dp"/>
    <m/>
    <n v="1.5"/>
    <n v="2.1990883054999859"/>
    <n v="2.02"/>
    <m/>
    <n v="5.7190883054999864"/>
    <n v="180.42822171179881"/>
    <n v="392.46263960255311"/>
    <n v="73.079991692392312"/>
    <m/>
    <n v="645.97085300674428"/>
    <n v="15114829.762506589"/>
    <n v="14858205.70453869"/>
    <n v="30103246.014974091"/>
    <n v="60076281.48201938"/>
    <m/>
    <n v="0.43366967913624838"/>
    <n v="0.88713528124099217"/>
    <n v="0.2099999761275641"/>
    <m/>
    <n v="7.9335000000000003E-2"/>
    <n v="5.4999999999999997E-3"/>
    <n v="1.5570292768900491"/>
    <n v="5.7190883054999857E-2"/>
    <x v="135"/>
    <x v="1"/>
    <s v="platano, malanga, ganaderia_dp"/>
  </r>
  <r>
    <x v="0"/>
    <s v="NA_04Wa-67_164171"/>
    <s v="A44"/>
    <s v="NA_04Wa-67_164171_A44"/>
    <s v="platano"/>
    <s v="malanga"/>
    <s v="ganaderia_dp"/>
    <m/>
    <n v="1.5"/>
    <n v="2.2078417052724522"/>
    <n v="2.02"/>
    <m/>
    <n v="5.7278417052724517"/>
    <n v="180.42822171179881"/>
    <n v="394.02482442778557"/>
    <n v="73.079991692392312"/>
    <m/>
    <n v="647.5330378319768"/>
    <n v="15114829.762506589"/>
    <n v="14917348.31109436"/>
    <n v="30103246.014974091"/>
    <n v="60135424.08857505"/>
    <m/>
    <n v="0.43366967913624838"/>
    <n v="0.89066649449402058"/>
    <n v="0.2099999761275641"/>
    <m/>
    <n v="7.9335000000000003E-2"/>
    <n v="5.4999999999999997E-3"/>
    <n v="1.559412401435432"/>
    <n v="5.7278417052724517E-2"/>
    <x v="136"/>
    <x v="1"/>
    <s v="platano, malanga, ganaderia_dp"/>
  </r>
  <r>
    <x v="0"/>
    <s v="POTRERILLO PIE DEL CERRO_04Wa-67_160185"/>
    <s v="A44"/>
    <s v="POTRERILLO PIE DEL CERRO_04Wa-67_160185_A44"/>
    <s v="platano"/>
    <s v="malanga"/>
    <s v="ganaderia_dp"/>
    <m/>
    <n v="1.5"/>
    <n v="2.2390569730819032"/>
    <n v="2.02"/>
    <m/>
    <n v="5.7590569730819023"/>
    <n v="180.42822171179881"/>
    <n v="399.59569048612349"/>
    <n v="73.079991692392312"/>
    <m/>
    <n v="653.10390389031465"/>
    <n v="15114829.762506589"/>
    <n v="15128255.198769171"/>
    <n v="30103246.014974091"/>
    <n v="60346330.976249859"/>
    <m/>
    <n v="0.43366967913624838"/>
    <n v="0.90325906083976071"/>
    <n v="0.2099999761275641"/>
    <m/>
    <n v="7.9335000000000003E-2"/>
    <n v="5.4999999999999997E-3"/>
    <n v="1.5679107989542349"/>
    <n v="2.9083237714063608"/>
    <x v="137"/>
    <x v="1"/>
    <s v="platano, malanga, ganaderia_dp"/>
  </r>
  <r>
    <x v="0"/>
    <s v="POTRERILLO PIE DEL CERRO_04Wa-67_160186"/>
    <s v="A44"/>
    <s v="POTRERILLO PIE DEL CERRO_04Wa-67_160186_A44"/>
    <s v="platano"/>
    <s v="malanga"/>
    <s v="ganaderia_dp"/>
    <m/>
    <n v="1.5"/>
    <n v="2.2252325741318191"/>
    <n v="2.02"/>
    <m/>
    <n v="5.7452325741318191"/>
    <n v="180.42822171179881"/>
    <n v="397.12850438481991"/>
    <n v="73.079991692392312"/>
    <m/>
    <n v="650.63671778901107"/>
    <n v="15114829.762506589"/>
    <n v="15034850.235072071"/>
    <n v="30103246.014974091"/>
    <n v="60252926.012552753"/>
    <m/>
    <n v="0.43366967913624838"/>
    <n v="0.89768215334591539"/>
    <n v="0.2099999761275641"/>
    <m/>
    <n v="7.9335000000000003E-2"/>
    <n v="5.4999999999999997E-3"/>
    <n v="1.5641470882453119"/>
    <n v="0.91061936299989332"/>
    <x v="138"/>
    <x v="1"/>
    <s v="platano, malanga, ganaderia_dp"/>
  </r>
  <r>
    <x v="0"/>
    <s v="POTRERILLO PIE DEL CERRO_04Wa-67_160187"/>
    <s v="A44"/>
    <s v="POTRERILLO PIE DEL CERRO_04Wa-67_160187_A44"/>
    <s v="platano"/>
    <s v="malanga"/>
    <s v="ganaderia_dp"/>
    <m/>
    <n v="1.5"/>
    <n v="2.2465286571829171"/>
    <n v="2.02"/>
    <m/>
    <n v="5.7665286571829171"/>
    <n v="180.42822171179881"/>
    <n v="400.92913255719748"/>
    <n v="73.079991692392312"/>
    <m/>
    <n v="654.4373459613887"/>
    <n v="15114829.762506589"/>
    <n v="15178737.85517481"/>
    <n v="30103246.014974091"/>
    <n v="60396813.632655486"/>
    <m/>
    <n v="0.43366967913624838"/>
    <n v="0.90627321655134341"/>
    <n v="0.2099999761275641"/>
    <m/>
    <n v="7.9335000000000003E-2"/>
    <n v="5.4999999999999997E-3"/>
    <n v="1.5699449747304279"/>
    <n v="5.766528657182917E-2"/>
    <x v="139"/>
    <x v="1"/>
    <s v="platano, malanga, ganaderia_dp"/>
  </r>
  <r>
    <x v="0"/>
    <s v="POTRERILLO PIE DEL CERRO_04Wa-67_164171"/>
    <s v="A44"/>
    <s v="POTRERILLO PIE DEL CERRO_04Wa-67_164171_A44"/>
    <s v="platano"/>
    <s v="malanga"/>
    <s v="ganaderia_dp"/>
    <m/>
    <n v="1.5"/>
    <n v="2.2333558753020588"/>
    <n v="2.02"/>
    <m/>
    <n v="5.7533558753020593"/>
    <n v="180.42822171179881"/>
    <n v="398.57823799105358"/>
    <n v="73.079991692392312"/>
    <m/>
    <n v="652.08645139524481"/>
    <n v="15114829.762506589"/>
    <n v="15089735.56163466"/>
    <n v="30103246.014974091"/>
    <n v="60307811.339115351"/>
    <m/>
    <n v="0.43366967913624838"/>
    <n v="0.90095917821583194"/>
    <n v="0.2099999761275641"/>
    <m/>
    <n v="7.9335000000000003E-2"/>
    <n v="5.4999999999999997E-3"/>
    <n v="1.5663586676215031"/>
    <n v="5.7533558753020603E-2"/>
    <x v="140"/>
    <x v="1"/>
    <s v="platano, malanga, ganaderia_dp"/>
  </r>
  <r>
    <x v="0"/>
    <s v="EL PEDREGAL_04Wa-67_160187"/>
    <s v="A45"/>
    <s v="EL PEDREGAL_04Wa-67_160187_A45"/>
    <s v="platano"/>
    <s v="malanga"/>
    <s v="porcicultura"/>
    <m/>
    <n v="1.5"/>
    <n v="2.7062975747161571"/>
    <n v="1.06E-2"/>
    <m/>
    <n v="4.2168975747161577"/>
    <n v="180.4282217117989"/>
    <n v="482.98228273357398"/>
    <n v="51.26086017740429"/>
    <m/>
    <n v="714.67136462277722"/>
    <n v="15114829.762506589"/>
    <n v="18285180.25504414"/>
    <n v="13935169.74789916"/>
    <n v="47335179.765449896"/>
    <m/>
    <n v="0.43366967913624849"/>
    <n v="1.091748818845987"/>
    <n v="0.1473013223488629"/>
    <m/>
    <n v="6.6664000000000001E-2"/>
    <n v="5.4999999999999997E-3"/>
    <n v="1.148055884215917"/>
    <n v="4.216897574716158E-2"/>
    <x v="141"/>
    <x v="1"/>
    <s v="platano, malanga, porcicultura"/>
  </r>
  <r>
    <x v="0"/>
    <s v="EL PEDREGAL_04Wa-67_164170"/>
    <s v="A45"/>
    <s v="EL PEDREGAL_04Wa-67_164170_A45"/>
    <s v="platano"/>
    <s v="malanga"/>
    <s v="porcicultura"/>
    <m/>
    <n v="1.5"/>
    <n v="2.6895370292680298"/>
    <n v="1.06E-2"/>
    <m/>
    <n v="4.2001370292680296"/>
    <n v="180.4282217117989"/>
    <n v="479.99109411631889"/>
    <n v="51.26086017740429"/>
    <m/>
    <n v="711.68017600552207"/>
    <n v="15114829.762506589"/>
    <n v="18171937.129988309"/>
    <n v="13935169.74789916"/>
    <n v="47221936.640394069"/>
    <m/>
    <n v="0.43366967913624849"/>
    <n v="1.0849874390675169"/>
    <n v="0.1473013223488629"/>
    <m/>
    <n v="6.6664000000000001E-2"/>
    <n v="5.4999999999999997E-3"/>
    <n v="1.143492803779778"/>
    <n v="0.66572171913898281"/>
    <x v="142"/>
    <x v="1"/>
    <s v="platano, malanga, porcicultura"/>
  </r>
  <r>
    <x v="0"/>
    <s v="NA_04Wa-67_160186"/>
    <s v="A45"/>
    <s v="NA_04Wa-67_160186_A45"/>
    <s v="platano"/>
    <s v="malanga"/>
    <s v="porcicultura"/>
    <m/>
    <n v="1.5"/>
    <n v="2.7133023851668612"/>
    <n v="1.06E-2"/>
    <m/>
    <n v="4.2239023851668618"/>
    <n v="180.4282217117989"/>
    <n v="484.23240370076002"/>
    <n v="51.26086017740429"/>
    <m/>
    <n v="715.92148558996314"/>
    <n v="15114829.762506589"/>
    <n v="18332508.465711061"/>
    <n v="13935169.74789916"/>
    <n v="47382507.976116814"/>
    <m/>
    <n v="0.43366967913624849"/>
    <n v="1.0945746328315751"/>
    <n v="0.1473013223488629"/>
    <m/>
    <n v="6.6664000000000001E-2"/>
    <n v="5.4999999999999997E-3"/>
    <n v="1.149962953029722"/>
    <n v="0.66948852804894765"/>
    <x v="143"/>
    <x v="1"/>
    <s v="platano, malanga, porcicultura"/>
  </r>
  <r>
    <x v="0"/>
    <s v="NA_04Wa-67_160187"/>
    <s v="A45"/>
    <s v="NA_04Wa-67_160187_A45"/>
    <s v="platano"/>
    <s v="malanga"/>
    <s v="porcicultura"/>
    <m/>
    <n v="1.5"/>
    <n v="2.6998874330036999"/>
    <n v="1.06E-2"/>
    <m/>
    <n v="4.2104874330037001"/>
    <n v="180.4282217117989"/>
    <n v="481.83828995692869"/>
    <n v="51.26086017740429"/>
    <m/>
    <n v="713.52737184613193"/>
    <n v="15114829.762506589"/>
    <n v="18241869.941437941"/>
    <n v="13935169.74789916"/>
    <n v="47291869.451843686"/>
    <m/>
    <n v="0.43366967913624849"/>
    <n v="1.089162900464878"/>
    <n v="0.1473013223488629"/>
    <m/>
    <n v="6.6664000000000001E-2"/>
    <n v="5.4999999999999997E-3"/>
    <n v="1.1463107147444631"/>
    <n v="4.2104874330037012E-2"/>
    <x v="144"/>
    <x v="1"/>
    <s v="platano, malanga, porcicultura"/>
  </r>
  <r>
    <x v="0"/>
    <s v="NA_04Wa-67_164171"/>
    <s v="A45"/>
    <s v="NA_04Wa-67_164171_A45"/>
    <s v="platano"/>
    <s v="malanga"/>
    <s v="porcicultura"/>
    <m/>
    <n v="1.5"/>
    <n v="2.7101366860103262"/>
    <n v="1.06E-2"/>
    <m/>
    <n v="4.2207366860103264"/>
    <n v="180.4282217117989"/>
    <n v="483.66743382481002"/>
    <n v="51.26086017740429"/>
    <m/>
    <n v="715.35651571401309"/>
    <n v="15114829.762506589"/>
    <n v="18311119.324970849"/>
    <n v="13935169.74789916"/>
    <n v="47361118.835376613"/>
    <m/>
    <n v="0.43366967913624849"/>
    <n v="1.0932975565975129"/>
    <n v="0.1473013223488629"/>
    <m/>
    <n v="6.6664000000000001E-2"/>
    <n v="5.4999999999999997E-3"/>
    <n v="1.149101087290769"/>
    <n v="4.2207366860103263E-2"/>
    <x v="145"/>
    <x v="1"/>
    <s v="platano, malanga, porcicultura"/>
  </r>
  <r>
    <x v="0"/>
    <s v="POTRERILLO PIE DEL CERRO_04Wa-67_160185"/>
    <s v="A45"/>
    <s v="POTRERILLO PIE DEL CERRO_04Wa-67_160185_A45"/>
    <s v="platano"/>
    <s v="malanga"/>
    <s v="porcicultura"/>
    <m/>
    <n v="1.5"/>
    <n v="2.7465023364177981"/>
    <n v="1.06E-2"/>
    <m/>
    <n v="4.2571023364177982"/>
    <n v="180.4282217117989"/>
    <n v="490.15746840599752"/>
    <n v="51.26086017740429"/>
    <m/>
    <n v="721.8465502952007"/>
    <n v="15114829.762506589"/>
    <n v="18556824.92623397"/>
    <n v="13935169.74789916"/>
    <n v="47606824.436639719"/>
    <m/>
    <n v="0.43366967913624849"/>
    <n v="1.107967841288245"/>
    <n v="0.1473013223488629"/>
    <m/>
    <n v="6.6664000000000001E-2"/>
    <n v="5.4999999999999997E-3"/>
    <n v="1.1590016832132231"/>
    <n v="2.149836679890988"/>
    <x v="146"/>
    <x v="1"/>
    <s v="platano, malanga, porcicultura"/>
  </r>
  <r>
    <x v="0"/>
    <s v="POTRERILLO PIE DEL CERRO_04Wa-67_160186"/>
    <s v="A45"/>
    <s v="POTRERILLO PIE DEL CERRO_04Wa-67_160186_A45"/>
    <s v="platano"/>
    <s v="malanga"/>
    <s v="porcicultura"/>
    <m/>
    <n v="1.5"/>
    <n v="2.730442069097673"/>
    <n v="1.06E-2"/>
    <m/>
    <n v="4.2410420690976736"/>
    <n v="180.4282217117989"/>
    <n v="487.29125567165011"/>
    <n v="51.26086017740429"/>
    <m/>
    <n v="718.98033756085329"/>
    <n v="15114829.762506589"/>
    <n v="18448313.25122961"/>
    <n v="13935169.74789916"/>
    <n v="47498312.761635371"/>
    <m/>
    <n v="0.43366967913624849"/>
    <n v="1.101488961049462"/>
    <n v="0.1473013223488629"/>
    <m/>
    <n v="6.6664000000000001E-2"/>
    <n v="5.4999999999999997E-3"/>
    <n v="1.154629254414026"/>
    <n v="0.67220516795198126"/>
    <x v="147"/>
    <x v="1"/>
    <s v="platano, malanga, porcicultura"/>
  </r>
  <r>
    <x v="0"/>
    <s v="POTRERILLO PIE DEL CERRO_04Wa-67_160187"/>
    <s v="A45"/>
    <s v="POTRERILLO PIE DEL CERRO_04Wa-67_160187_A45"/>
    <s v="platano"/>
    <s v="malanga"/>
    <s v="porcicultura"/>
    <m/>
    <n v="1.5"/>
    <n v="2.755244211253506"/>
    <n v="1.06E-2"/>
    <m/>
    <n v="4.2658442112535067"/>
    <n v="180.4282217117989"/>
    <n v="491.71759642110118"/>
    <n v="51.26086017740429"/>
    <m/>
    <n v="723.40667831030441"/>
    <n v="15114829.762506589"/>
    <n v="18615889.664210811"/>
    <n v="13935169.74789916"/>
    <n v="47665889.17461656"/>
    <m/>
    <n v="0.43366967913624849"/>
    <n v="1.1114944052609399"/>
    <n v="0.1473013223488629"/>
    <m/>
    <n v="6.6664000000000001E-2"/>
    <n v="5.4999999999999997E-3"/>
    <n v="1.161381670079489"/>
    <n v="4.2658442112535069E-2"/>
    <x v="148"/>
    <x v="1"/>
    <s v="platano, malanga, porcicultura"/>
  </r>
  <r>
    <x v="0"/>
    <s v="POTRERILLO PIE DEL CERRO_04Wa-67_164171"/>
    <s v="A45"/>
    <s v="POTRERILLO PIE DEL CERRO_04Wa-67_164171_A45"/>
    <s v="platano"/>
    <s v="malanga"/>
    <s v="porcicultura"/>
    <m/>
    <n v="1.5"/>
    <n v="2.7398789227672151"/>
    <n v="1.06E-2"/>
    <m/>
    <n v="4.2504789227672148"/>
    <n v="180.4282217117989"/>
    <n v="488.9754138254761"/>
    <n v="51.26086017740429"/>
    <m/>
    <n v="720.66449571467933"/>
    <n v="15114829.762506589"/>
    <n v="18512073.63441886"/>
    <n v="13935169.74789916"/>
    <n v="47562073.144824617"/>
    <m/>
    <n v="0.43366967913624849"/>
    <n v="1.105295886771007"/>
    <n v="0.1473013223488629"/>
    <m/>
    <n v="6.6664000000000001E-2"/>
    <n v="5.4999999999999997E-3"/>
    <n v="1.1571984501774619"/>
    <n v="4.2504789227672153E-2"/>
    <x v="149"/>
    <x v="1"/>
    <s v="platano, malanga, porcicultura"/>
  </r>
  <r>
    <x v="0"/>
    <s v="EL PEDREGAL_04Wa-67_160187"/>
    <s v="A46"/>
    <s v="EL PEDREGAL_04Wa-67_160187_A46"/>
    <s v="platano"/>
    <s v="malanga"/>
    <s v="piscicultura_tilapi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6.9564000000000001E-2"/>
    <n v="5.4999999999999997E-3"/>
    <n v="0"/>
    <n v="0"/>
    <x v="0"/>
    <x v="0"/>
    <s v="platano, malanga, piscicultura_tilapia"/>
  </r>
  <r>
    <x v="0"/>
    <s v="EL PEDREGAL_04Wa-67_164170"/>
    <s v="A46"/>
    <s v="EL PEDREGAL_04Wa-67_164170_A46"/>
    <s v="platano"/>
    <s v="malanga"/>
    <s v="piscicultura_tilapi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6.9564000000000001E-2"/>
    <n v="5.4999999999999997E-3"/>
    <n v="0"/>
    <n v="0"/>
    <x v="0"/>
    <x v="0"/>
    <s v="platano, malanga, piscicultura_tilapia"/>
  </r>
  <r>
    <x v="0"/>
    <s v="NA_04Wa-67_160186"/>
    <s v="A46"/>
    <s v="NA_04Wa-67_160186_A46"/>
    <s v="platano"/>
    <s v="malanga"/>
    <s v="piscicultura_tilapi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6.9564000000000001E-2"/>
    <n v="5.4999999999999997E-3"/>
    <n v="0"/>
    <n v="0"/>
    <x v="0"/>
    <x v="0"/>
    <s v="platano, malanga, piscicultura_tilapia"/>
  </r>
  <r>
    <x v="0"/>
    <s v="NA_04Wa-67_160187"/>
    <s v="A46"/>
    <s v="NA_04Wa-67_160187_A46"/>
    <s v="platano"/>
    <s v="malanga"/>
    <s v="piscicultura_tilapi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6.9564000000000001E-2"/>
    <n v="5.4999999999999997E-3"/>
    <n v="0"/>
    <n v="0"/>
    <x v="0"/>
    <x v="0"/>
    <s v="platano, malanga, piscicultura_tilapia"/>
  </r>
  <r>
    <x v="0"/>
    <s v="NA_04Wa-67_164171"/>
    <s v="A46"/>
    <s v="NA_04Wa-67_164171_A46"/>
    <s v="platano"/>
    <s v="malanga"/>
    <s v="piscicultura_tilapi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6.9564000000000001E-2"/>
    <n v="5.4999999999999997E-3"/>
    <n v="0"/>
    <n v="0"/>
    <x v="0"/>
    <x v="0"/>
    <s v="platano, malanga, piscicultura_tilapia"/>
  </r>
  <r>
    <x v="0"/>
    <s v="POTRERILLO PIE DEL CERRO_04Wa-67_160185"/>
    <s v="A46"/>
    <s v="POTRERILLO PIE DEL CERRO_04Wa-67_160185_A46"/>
    <s v="platano"/>
    <s v="malanga"/>
    <s v="piscicultura_tilapi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6.9564000000000001E-2"/>
    <n v="5.4999999999999997E-3"/>
    <n v="0"/>
    <n v="0"/>
    <x v="0"/>
    <x v="0"/>
    <s v="platano, malanga, piscicultura_tilapia"/>
  </r>
  <r>
    <x v="0"/>
    <s v="POTRERILLO PIE DEL CERRO_04Wa-67_160186"/>
    <s v="A46"/>
    <s v="POTRERILLO PIE DEL CERRO_04Wa-67_160186_A46"/>
    <s v="platano"/>
    <s v="malanga"/>
    <s v="piscicultura_tilapi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6.9564000000000001E-2"/>
    <n v="5.4999999999999997E-3"/>
    <n v="0"/>
    <n v="0"/>
    <x v="0"/>
    <x v="0"/>
    <s v="platano, malanga, piscicultura_tilapia"/>
  </r>
  <r>
    <x v="0"/>
    <s v="POTRERILLO PIE DEL CERRO_04Wa-67_160187"/>
    <s v="A46"/>
    <s v="POTRERILLO PIE DEL CERRO_04Wa-67_160187_A46"/>
    <s v="platano"/>
    <s v="malanga"/>
    <s v="piscicultura_tilapi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6.9564000000000001E-2"/>
    <n v="5.4999999999999997E-3"/>
    <n v="0"/>
    <n v="0"/>
    <x v="0"/>
    <x v="0"/>
    <s v="platano, malanga, piscicultura_tilapia"/>
  </r>
  <r>
    <x v="0"/>
    <s v="POTRERILLO PIE DEL CERRO_04Wa-67_164171"/>
    <s v="A46"/>
    <s v="POTRERILLO PIE DEL CERRO_04Wa-67_164171_A46"/>
    <s v="platano"/>
    <s v="malanga"/>
    <s v="piscicultura_tilapi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6.9564000000000001E-2"/>
    <n v="5.4999999999999997E-3"/>
    <n v="0"/>
    <n v="0"/>
    <x v="0"/>
    <x v="0"/>
    <s v="platano, malanga, piscicultura_tilapia"/>
  </r>
  <r>
    <x v="0"/>
    <s v="EL PEDREGAL_04Wa-67_160187"/>
    <s v="A47"/>
    <s v="EL PEDREGAL_04Wa-67_160187_A47"/>
    <s v="platano"/>
    <s v="maiz"/>
    <s v="avicultura_engorde"/>
    <m/>
    <n v="2.5504170569177589"/>
    <n v="1.5"/>
    <n v="8.3999999999999995E-3"/>
    <m/>
    <n v="4.0588170569177588"/>
    <n v="306.77814280207389"/>
    <n v="103.02135679275"/>
    <n v="195.77959280303031"/>
    <m/>
    <n v="605.5790923978542"/>
    <n v="25699413.092470009"/>
    <n v="2847663.3168270001"/>
    <n v="30135000"/>
    <n v="58682076.409296997"/>
    <m/>
    <n v="0.73735903115809298"/>
    <n v="0.25358473403663789"/>
    <n v="0.56258503679031691"/>
    <m/>
    <n v="6.6725999999999994E-2"/>
    <n v="5.4999999999999997E-3"/>
    <n v="1.105018256333631"/>
    <n v="4.0588170569177587E-2"/>
    <x v="150"/>
    <x v="1"/>
    <s v="platano, maiz, avicultura_engorde"/>
  </r>
  <r>
    <x v="0"/>
    <s v="EL PEDREGAL_04Wa-67_164170"/>
    <s v="A47"/>
    <s v="EL PEDREGAL_04Wa-67_164170_A47"/>
    <s v="platano"/>
    <s v="maiz"/>
    <s v="avicultura_engorde"/>
    <m/>
    <n v="2.5368642484057098"/>
    <n v="1.5"/>
    <n v="8.3999999999999977E-3"/>
    <m/>
    <n v="4.0452642484057098"/>
    <n v="305.14793670938758"/>
    <n v="103.02135679275"/>
    <n v="195.77959280303031"/>
    <m/>
    <n v="603.94888630516789"/>
    <n v="25562847.496827692"/>
    <n v="2847663.3168270001"/>
    <n v="30134999.999999989"/>
    <n v="58545510.813654684"/>
    <m/>
    <n v="0.73344073641221619"/>
    <n v="0.25358473403663789"/>
    <n v="0.56258503679031679"/>
    <m/>
    <n v="6.6725999999999994E-2"/>
    <n v="5.4999999999999997E-3"/>
    <n v="1.101328486476947"/>
    <n v="0.64117438337230503"/>
    <x v="151"/>
    <x v="1"/>
    <s v="platano, maiz, avicultura_engorde"/>
  </r>
  <r>
    <x v="0"/>
    <s v="NA_04Wa-67_160186"/>
    <s v="A47"/>
    <s v="NA_04Wa-67_160186_A47"/>
    <s v="platano"/>
    <s v="maiz"/>
    <s v="avicultura_engorde"/>
    <m/>
    <n v="2.5533357999914168"/>
    <n v="1.5"/>
    <n v="8.3999999999999995E-3"/>
    <m/>
    <n v="4.0617357999914177"/>
    <n v="307.12922521701648"/>
    <n v="103.02135679275"/>
    <n v="195.77959280303031"/>
    <m/>
    <n v="605.93017481279674"/>
    <n v="25728823.962255899"/>
    <n v="2847663.3168270001"/>
    <n v="30135000"/>
    <n v="58711487.279082902"/>
    <m/>
    <n v="0.73820287807291607"/>
    <n v="0.25358473403663789"/>
    <n v="0.56258503679031691"/>
    <m/>
    <n v="6.6725999999999994E-2"/>
    <n v="5.4999999999999997E-3"/>
    <n v="1.1058128879557789"/>
    <n v="0.64378512429863965"/>
    <x v="152"/>
    <x v="1"/>
    <s v="platano, maiz, avicultura_engorde"/>
  </r>
  <r>
    <x v="0"/>
    <s v="NA_04Wa-67_160187"/>
    <s v="A47"/>
    <s v="NA_04Wa-67_160187_A47"/>
    <s v="platano"/>
    <s v="maiz"/>
    <s v="avicultura_engorde"/>
    <m/>
    <n v="2.543224363630352"/>
    <n v="1.5"/>
    <n v="8.4000000000000012E-3"/>
    <m/>
    <n v="4.0516243636303511"/>
    <n v="305.91296622929713"/>
    <n v="103.02135679275"/>
    <n v="195.77959280303031"/>
    <m/>
    <n v="604.71391582507738"/>
    <n v="25626935.536087949"/>
    <n v="2847663.3168270001"/>
    <n v="30135000"/>
    <n v="58609598.852914952"/>
    <m/>
    <n v="0.7352795291647094"/>
    <n v="0.25358473403663789"/>
    <n v="0.56258503679031702"/>
    <m/>
    <n v="6.6725999999999994E-2"/>
    <n v="5.4999999999999997E-3"/>
    <n v="1.1030600361716141"/>
    <n v="4.051624363630351E-2"/>
    <x v="153"/>
    <x v="1"/>
    <s v="platano, maiz, avicultura_engorde"/>
  </r>
  <r>
    <x v="0"/>
    <s v="NA_04Wa-67_164171"/>
    <s v="A47"/>
    <s v="NA_04Wa-67_164171_A47"/>
    <s v="platano"/>
    <s v="maiz"/>
    <s v="avicultura_engorde"/>
    <m/>
    <n v="2.5508947758468992"/>
    <n v="1.5"/>
    <n v="8.3999999999999995E-3"/>
    <m/>
    <n v="4.0592947758468991"/>
    <n v="306.83560545331579"/>
    <n v="103.02135679275"/>
    <n v="195.77959280303031"/>
    <m/>
    <n v="605.63655504909605"/>
    <n v="25704226.852662191"/>
    <n v="2847663.3168270001"/>
    <n v="30135000"/>
    <n v="58686890.16948919"/>
    <m/>
    <n v="0.73749714596790461"/>
    <n v="0.25358473403663789"/>
    <n v="0.56258503679031691"/>
    <m/>
    <n v="6.6725999999999994E-2"/>
    <n v="5.4999999999999997E-3"/>
    <n v="1.1051483159373761"/>
    <n v="4.0592947758468993E-2"/>
    <x v="154"/>
    <x v="1"/>
    <s v="platano, maiz, avicultura_engorde"/>
  </r>
  <r>
    <x v="0"/>
    <s v="POTRERILLO PIE DEL CERRO_04Wa-67_160185"/>
    <s v="A47"/>
    <s v="POTRERILLO PIE DEL CERRO_04Wa-67_160185_A47"/>
    <s v="platano"/>
    <s v="maiz"/>
    <s v="avicultura_engorde"/>
    <m/>
    <n v="2.5860325912087512"/>
    <n v="1.5"/>
    <n v="8.3999999999999995E-3"/>
    <m/>
    <n v="4.0944325912087507"/>
    <n v="311.06217448036682"/>
    <n v="103.02135679275"/>
    <n v="195.77959280303031"/>
    <m/>
    <n v="609.86312407614707"/>
    <n v="26058294.917609379"/>
    <n v="2847663.3168270001"/>
    <n v="30135000"/>
    <n v="59040958.234436378"/>
    <m/>
    <n v="0.74765594937692015"/>
    <n v="0.25358473403663789"/>
    <n v="0.56258503679031691"/>
    <m/>
    <n v="6.6725999999999994E-2"/>
    <n v="5.4999999999999997E-3"/>
    <n v="1.1147146321615451"/>
    <n v="2.0676884585604189"/>
    <x v="155"/>
    <x v="1"/>
    <s v="platano, maiz, avicultura_engorde"/>
  </r>
  <r>
    <x v="0"/>
    <s v="POTRERILLO PIE DEL CERRO_04Wa-67_160186"/>
    <s v="A47"/>
    <s v="POTRERILLO PIE DEL CERRO_04Wa-67_160186_A47"/>
    <s v="platano"/>
    <s v="maiz"/>
    <s v="avicultura_engorde"/>
    <m/>
    <n v="2.568358772495674"/>
    <n v="1.5"/>
    <n v="8.4000000000000012E-3"/>
    <m/>
    <n v="4.0767587724956744"/>
    <n v="308.93627069286202"/>
    <n v="103.02135679275"/>
    <n v="195.77959280303031"/>
    <m/>
    <n v="607.73722028864233"/>
    <n v="25880203.743541669"/>
    <n v="2847663.3168270001"/>
    <n v="30135000"/>
    <n v="58862867.060368672"/>
    <m/>
    <n v="0.7425462165166451"/>
    <n v="0.25358473403663789"/>
    <n v="0.56258503679031702"/>
    <m/>
    <n v="6.6725999999999994E-2"/>
    <n v="5.4999999999999997E-3"/>
    <n v="1.109902911883639"/>
    <n v="0.64616626544056421"/>
    <x v="156"/>
    <x v="1"/>
    <s v="platano, maiz, avicultura_engorde"/>
  </r>
  <r>
    <x v="0"/>
    <s v="POTRERILLO PIE DEL CERRO_04Wa-67_160187"/>
    <s v="A47"/>
    <s v="POTRERILLO PIE DEL CERRO_04Wa-67_160187_A47"/>
    <s v="platano"/>
    <s v="maiz"/>
    <s v="avicultura_engorde"/>
    <m/>
    <n v="2.592031231900124"/>
    <n v="1.5"/>
    <n v="8.4000000000000012E-3"/>
    <m/>
    <n v="4.1004312319001226"/>
    <n v="311.78372386212169"/>
    <n v="103.02135679275"/>
    <n v="195.77959280303031"/>
    <m/>
    <n v="610.584673457902"/>
    <n v="26118740.539513741"/>
    <n v="2847663.3168270001"/>
    <n v="30135000"/>
    <n v="59101403.856340744"/>
    <m/>
    <n v="0.74939023509950753"/>
    <n v="0.25358473403663789"/>
    <n v="0.56258503679031702"/>
    <m/>
    <n v="6.6725999999999994E-2"/>
    <n v="5.4999999999999997E-3"/>
    <n v="1.1163477699413951"/>
    <n v="4.1004312319001243E-2"/>
    <x v="157"/>
    <x v="1"/>
    <s v="platano, maiz, avicultura_engorde"/>
  </r>
  <r>
    <x v="0"/>
    <s v="POTRERILLO PIE DEL CERRO_04Wa-67_164171"/>
    <s v="A47"/>
    <s v="POTRERILLO PIE DEL CERRO_04Wa-67_164171_A47"/>
    <s v="platano"/>
    <s v="maiz"/>
    <s v="avicultura_engorde"/>
    <m/>
    <n v="2.5788589199820779"/>
    <n v="1.5"/>
    <n v="8.4000000000000012E-3"/>
    <m/>
    <n v="4.0872589199820784"/>
    <n v="310.19928598531772"/>
    <n v="103.02135679275"/>
    <n v="195.77959280303031"/>
    <m/>
    <n v="609.00023558109797"/>
    <n v="25986009.03803381"/>
    <n v="2847663.3168270001"/>
    <n v="30135000"/>
    <n v="58968672.354860812"/>
    <m/>
    <n v="0.74558194691085322"/>
    <n v="0.25358473403663789"/>
    <n v="0.56258503679031702"/>
    <m/>
    <n v="6.6725999999999994E-2"/>
    <n v="5.4999999999999997E-3"/>
    <n v="1.1127615907804611"/>
    <n v="4.0872589199820793E-2"/>
    <x v="158"/>
    <x v="1"/>
    <s v="platano, maiz, avicultura_engorde"/>
  </r>
  <r>
    <x v="0"/>
    <s v="EL PEDREGAL_04Wa-67_160187"/>
    <s v="A48"/>
    <s v="EL PEDREGAL_04Wa-67_160187_A48"/>
    <s v="platano"/>
    <s v="maiz"/>
    <s v="ganaderia_dp"/>
    <m/>
    <n v="3.3926961665376529"/>
    <n v="1.5"/>
    <n v="2.02"/>
    <m/>
    <n v="6.9126961665376534"/>
    <n v="408.0920907578838"/>
    <n v="103.02135679275"/>
    <n v="73.079991692392312"/>
    <m/>
    <n v="584.19343924302609"/>
    <n v="34186683.32875023"/>
    <n v="2847663.3168270001"/>
    <n v="30103246.014974091"/>
    <n v="67137592.660551324"/>
    <m/>
    <n v="0.98087297196610945"/>
    <n v="0.25358473403663789"/>
    <n v="0.2099999761275641"/>
    <m/>
    <n v="7.5535000000000005E-2"/>
    <n v="5.4999999999999997E-3"/>
    <n v="1.8819905793715079"/>
    <n v="6.9126961665376532E-2"/>
    <x v="159"/>
    <x v="1"/>
    <s v="platano, maiz, ganaderia_dp"/>
  </r>
  <r>
    <x v="0"/>
    <s v="EL PEDREGAL_04Wa-67_164170"/>
    <s v="A48"/>
    <s v="EL PEDREGAL_04Wa-67_164170_A48"/>
    <s v="platano"/>
    <s v="maiz"/>
    <s v="ganaderia_dp"/>
    <m/>
    <n v="3.3787736905092691"/>
    <n v="1.5"/>
    <n v="2.02"/>
    <m/>
    <n v="6.8987736905092696"/>
    <n v="406.41741903013281"/>
    <n v="103.02135679275"/>
    <n v="73.079991692392312"/>
    <m/>
    <n v="582.51876751527516"/>
    <n v="34046392.758722492"/>
    <n v="2847663.3168270001"/>
    <n v="30103246.014974091"/>
    <n v="66997302.090523593"/>
    <m/>
    <n v="0.97684780149143513"/>
    <n v="0.25358473403663789"/>
    <n v="0.2099999761275641"/>
    <m/>
    <n v="7.5535000000000005E-2"/>
    <n v="5.4999999999999997E-3"/>
    <n v="1.878200167049644"/>
    <n v="1.093455629945719"/>
    <x v="160"/>
    <x v="1"/>
    <s v="platano, maiz, ganaderia_dp"/>
  </r>
  <r>
    <x v="0"/>
    <s v="NA_04Wa-67_160186"/>
    <s v="A48"/>
    <s v="NA_04Wa-67_160186_A48"/>
    <s v="platano"/>
    <s v="maiz"/>
    <s v="ganaderia_dp"/>
    <m/>
    <n v="3.3963760951813011"/>
    <n v="1.5"/>
    <n v="2.02"/>
    <m/>
    <n v="6.9163760951813007"/>
    <n v="408.5347327453502"/>
    <n v="103.02135679275"/>
    <n v="73.079991692392312"/>
    <m/>
    <n v="584.63608123049255"/>
    <n v="34223764.325408161"/>
    <n v="2847663.3168270001"/>
    <n v="30103246.014974091"/>
    <n v="67174673.657209247"/>
    <m/>
    <n v="0.98193688761553266"/>
    <n v="0.25358473403663789"/>
    <n v="0.2099999761275641"/>
    <m/>
    <n v="7.5535000000000005E-2"/>
    <n v="5.4999999999999997E-3"/>
    <n v="1.882992444761401"/>
    <n v="1.096245611086236"/>
    <x v="161"/>
    <x v="1"/>
    <s v="platano, maiz, ganaderia_dp"/>
  </r>
  <r>
    <x v="0"/>
    <s v="NA_04Wa-67_160187"/>
    <s v="A48"/>
    <s v="NA_04Wa-67_160187_A48"/>
    <s v="platano"/>
    <s v="maiz"/>
    <s v="ganaderia_dp"/>
    <m/>
    <n v="3.3857210064146068"/>
    <n v="1.5"/>
    <n v="2.02"/>
    <m/>
    <n v="6.9057210064146073"/>
    <n v="407.25308026644632"/>
    <n v="103.02135679275"/>
    <n v="73.079991692392312"/>
    <m/>
    <n v="583.35442875158856"/>
    <n v="34116397.756866179"/>
    <n v="2847663.3168270001"/>
    <n v="30103246.014974091"/>
    <n v="67067307.088667274"/>
    <m/>
    <n v="0.97885636166445245"/>
    <n v="0.25358473403663789"/>
    <n v="0.2099999761275641"/>
    <m/>
    <n v="7.5535000000000005E-2"/>
    <n v="5.4999999999999997E-3"/>
    <n v="1.8800915828982181"/>
    <n v="6.9057210064146071E-2"/>
    <x v="162"/>
    <x v="1"/>
    <s v="platano, maiz, ganaderia_dp"/>
  </r>
  <r>
    <x v="0"/>
    <s v="NA_04Wa-67_164171"/>
    <s v="A48"/>
    <s v="NA_04Wa-67_164171_A48"/>
    <s v="platano"/>
    <s v="maiz"/>
    <s v="ganaderia_dp"/>
    <m/>
    <n v="3.3938045788747022"/>
    <n v="1.5"/>
    <n v="2.02"/>
    <m/>
    <n v="6.9138045788747018"/>
    <n v="408.22541666914861"/>
    <n v="103.02135679275"/>
    <n v="73.079991692392312"/>
    <m/>
    <n v="584.32676515429091"/>
    <n v="34197852.304604337"/>
    <n v="2847663.3168270001"/>
    <n v="30103246.014974091"/>
    <n v="67148761.636405438"/>
    <m/>
    <n v="0.98119342851448188"/>
    <n v="0.25358473403663789"/>
    <n v="0.2099999761275641"/>
    <m/>
    <n v="7.5535000000000005E-2"/>
    <n v="5.4999999999999997E-3"/>
    <n v="1.882292346081071"/>
    <n v="6.9138045788747021E-2"/>
    <x v="163"/>
    <x v="1"/>
    <s v="platano, maiz, ganaderia_dp"/>
  </r>
  <r>
    <x v="0"/>
    <s v="POTRERILLO PIE DEL CERRO_04Wa-67_160185"/>
    <s v="A48"/>
    <s v="POTRERILLO PIE DEL CERRO_04Wa-67_160185_A48"/>
    <s v="platano"/>
    <s v="maiz"/>
    <s v="ganaderia_dp"/>
    <m/>
    <n v="3.4290884585959192"/>
    <n v="1.5"/>
    <n v="2.02"/>
    <m/>
    <n v="6.9490884585959183"/>
    <n v="412.46955511794329"/>
    <n v="103.02135679275"/>
    <n v="73.079991692392312"/>
    <m/>
    <n v="588.57090360308564"/>
    <n v="34553392.194835633"/>
    <n v="2847663.3168270001"/>
    <n v="30103246.014974091"/>
    <n v="67504301.52663672"/>
    <m/>
    <n v="0.99139446104606987"/>
    <n v="0.25358473403663789"/>
    <n v="0.2099999761275641"/>
    <m/>
    <n v="7.5535000000000005E-2"/>
    <n v="5.4999999999999997E-3"/>
    <n v="1.891898428518261"/>
    <n v="3.5092896715909392"/>
    <x v="164"/>
    <x v="1"/>
    <s v="platano, maiz, ganaderia_dp"/>
  </r>
  <r>
    <x v="0"/>
    <s v="POTRERILLO PIE DEL CERRO_04Wa-67_160186"/>
    <s v="A48"/>
    <s v="POTRERILLO PIE DEL CERRO_04Wa-67_160186_A48"/>
    <s v="platano"/>
    <s v="maiz"/>
    <s v="ganaderia_dp"/>
    <m/>
    <n v="3.411728569218345"/>
    <n v="1.5"/>
    <n v="2.02"/>
    <m/>
    <n v="6.931728569218345"/>
    <n v="410.38141247160388"/>
    <n v="103.02135679275"/>
    <n v="73.079991692392312"/>
    <m/>
    <n v="586.48276095674635"/>
    <n v="34378464.346410319"/>
    <n v="2847663.3168270001"/>
    <n v="30103246.014974091"/>
    <n v="67329373.678211421"/>
    <m/>
    <n v="0.9863754892752612"/>
    <n v="0.25358473403663789"/>
    <n v="0.2099999761275641"/>
    <m/>
    <n v="7.5535000000000005E-2"/>
    <n v="5.4999999999999997E-3"/>
    <n v="1.8871721759128479"/>
    <n v="1.0986789782211079"/>
    <x v="165"/>
    <x v="1"/>
    <s v="platano, maiz, ganaderia_dp"/>
  </r>
  <r>
    <x v="0"/>
    <s v="POTRERILLO PIE DEL CERRO_04Wa-67_160187"/>
    <s v="A48"/>
    <s v="POTRERILLO PIE DEL CERRO_04Wa-67_160187_A48"/>
    <s v="platano"/>
    <s v="maiz"/>
    <s v="ganaderia_dp"/>
    <m/>
    <n v="3.4356209135839162"/>
    <n v="1.5"/>
    <n v="2.02"/>
    <m/>
    <n v="6.9556209135839158"/>
    <n v="413.2553146092078"/>
    <n v="103.02135679275"/>
    <n v="73.079991692392312"/>
    <m/>
    <n v="589.35666309435021"/>
    <n v="34619216.82488551"/>
    <n v="2847663.3168270001"/>
    <n v="30103246.014974091"/>
    <n v="67570126.156686604"/>
    <m/>
    <n v="0.99328307948514771"/>
    <n v="0.25358473403663789"/>
    <n v="0.2099999761275641"/>
    <m/>
    <n v="7.5535000000000005E-2"/>
    <n v="5.4999999999999997E-3"/>
    <n v="1.893676897939077"/>
    <n v="6.9556209135839153E-2"/>
    <x v="166"/>
    <x v="1"/>
    <s v="platano, maiz, ganaderia_dp"/>
  </r>
  <r>
    <x v="0"/>
    <s v="POTRERILLO PIE DEL CERRO_04Wa-67_164171"/>
    <s v="A48"/>
    <s v="POTRERILLO PIE DEL CERRO_04Wa-67_164171_A48"/>
    <s v="platano"/>
    <s v="maiz"/>
    <s v="ganaderia_dp"/>
    <m/>
    <n v="3.422011790570664"/>
    <n v="1.5"/>
    <n v="2.02"/>
    <m/>
    <n v="6.942011790570664"/>
    <n v="411.61833469964893"/>
    <n v="103.02135679275"/>
    <n v="73.079991692392312"/>
    <m/>
    <n v="587.71968318479128"/>
    <n v="34482083.773177303"/>
    <n v="2847663.3168270001"/>
    <n v="30103246.014974091"/>
    <n v="67432993.104978383"/>
    <m/>
    <n v="0.98934850347815906"/>
    <n v="0.25358473403663789"/>
    <n v="0.2099999761275641"/>
    <m/>
    <n v="7.5535000000000005E-2"/>
    <n v="5.4999999999999997E-3"/>
    <n v="1.889971796385731"/>
    <n v="6.9420117905706638E-2"/>
    <x v="167"/>
    <x v="1"/>
    <s v="platano, maiz, ganaderia_dp"/>
  </r>
  <r>
    <x v="0"/>
    <s v="EL PEDREGAL_04Wa-67_160187"/>
    <s v="A49"/>
    <s v="EL PEDREGAL_04Wa-67_160187_A49"/>
    <s v="platano"/>
    <s v="maiz"/>
    <s v="porcicultura"/>
    <m/>
    <n v="3.991347489186897"/>
    <n v="1.5"/>
    <n v="1.06E-2"/>
    <m/>
    <n v="5.5019474891868967"/>
    <n v="480.1011531385634"/>
    <n v="103.02135679275"/>
    <n v="51.260860177404297"/>
    <m/>
    <n v="634.38337010871771"/>
    <n v="40219025.214712054"/>
    <n v="2847663.3168270001"/>
    <n v="13935169.74789916"/>
    <n v="57001858.279438213"/>
    <m/>
    <n v="1.153950923304635"/>
    <n v="0.25358473403663789"/>
    <n v="0.14730132234886301"/>
    <m/>
    <n v="6.2864000000000003E-2"/>
    <n v="5.4999999999999997E-3"/>
    <n v="1.4979124054330819"/>
    <n v="5.5019474891868973E-2"/>
    <x v="168"/>
    <x v="1"/>
    <s v="platano, maiz, porcicultura"/>
  </r>
  <r>
    <x v="0"/>
    <s v="EL PEDREGAL_04Wa-67_164170"/>
    <s v="A49"/>
    <s v="EL PEDREGAL_04Wa-67_164170_A49"/>
    <s v="platano"/>
    <s v="maiz"/>
    <s v="porcicultura"/>
    <m/>
    <n v="3.974772244143483"/>
    <n v="1.5"/>
    <n v="1.06E-2"/>
    <m/>
    <n v="5.485372244143484"/>
    <n v="478.1073918134831"/>
    <n v="103.02135679275"/>
    <n v="51.260860177404297"/>
    <m/>
    <n v="632.38960878363741"/>
    <n v="40052003.87664336"/>
    <n v="2847663.3168270001"/>
    <n v="13935169.74789916"/>
    <n v="56834836.941369519"/>
    <m/>
    <n v="1.149158802504914"/>
    <n v="0.25358473403663789"/>
    <n v="0.14730132234886301"/>
    <m/>
    <n v="6.2864000000000003E-2"/>
    <n v="5.4999999999999997E-3"/>
    <n v="1.493399773274666"/>
    <n v="0.86943150069674224"/>
    <x v="169"/>
    <x v="1"/>
    <s v="platano, maiz, porcicultura"/>
  </r>
  <r>
    <x v="0"/>
    <s v="NA_04Wa-67_160186"/>
    <s v="A49"/>
    <s v="NA_04Wa-67_160186_A49"/>
    <s v="platano"/>
    <s v="maiz"/>
    <s v="porcicultura"/>
    <m/>
    <n v="3.995645873478586"/>
    <n v="1.5"/>
    <n v="1.060000000000001E-2"/>
    <m/>
    <n v="5.5062458734785853"/>
    <n v="480.61818636121887"/>
    <n v="103.02135679275"/>
    <n v="51.260860177404354"/>
    <m/>
    <n v="634.90040333137324"/>
    <n v="40262338.112593852"/>
    <n v="2847663.3168270001"/>
    <n v="13935169.747899169"/>
    <n v="57045171.177320033"/>
    <m/>
    <n v="1.155193642595689"/>
    <n v="0.25358473403663789"/>
    <n v="0.14730132234886309"/>
    <m/>
    <n v="6.2864000000000003E-2"/>
    <n v="5.4999999999999997E-3"/>
    <n v="1.4990826461826521"/>
    <n v="0.8727399709463558"/>
    <x v="170"/>
    <x v="1"/>
    <s v="platano, maiz, porcicultura"/>
  </r>
  <r>
    <x v="0"/>
    <s v="NA_04Wa-67_160187"/>
    <s v="A49"/>
    <s v="NA_04Wa-67_160187_A49"/>
    <s v="platano"/>
    <s v="maiz"/>
    <s v="porcicultura"/>
    <m/>
    <n v="3.982993714364055"/>
    <n v="1.5"/>
    <n v="1.06E-2"/>
    <m/>
    <n v="5.4935937143640547"/>
    <n v="479.0963153146526"/>
    <n v="103.02135679275"/>
    <n v="51.260860177404297"/>
    <m/>
    <n v="633.37853228480685"/>
    <n v="40134847.958497673"/>
    <n v="2847663.3168270001"/>
    <n v="13935169.74789916"/>
    <n v="56917681.023223817"/>
    <m/>
    <n v="1.151535737406636"/>
    <n v="0.25358473403663789"/>
    <n v="0.14730132234886301"/>
    <m/>
    <n v="6.2864000000000003E-2"/>
    <n v="5.4999999999999997E-3"/>
    <n v="1.4956380793033031"/>
    <n v="5.4935937143640548E-2"/>
    <x v="171"/>
    <x v="1"/>
    <s v="platano, maiz, porcicultura"/>
  </r>
  <r>
    <x v="0"/>
    <s v="NA_04Wa-67_164171"/>
    <s v="A49"/>
    <s v="NA_04Wa-67_164171_A49"/>
    <s v="platano"/>
    <s v="maiz"/>
    <s v="porcicultura"/>
    <m/>
    <n v="3.9925925986157811"/>
    <n v="1.5"/>
    <n v="1.06E-2"/>
    <m/>
    <n v="5.5031925986157813"/>
    <n v="480.25092172529008"/>
    <n v="103.02135679275"/>
    <n v="51.260860177404297"/>
    <m/>
    <n v="634.53313869544445"/>
    <n v="40231571.626080893"/>
    <n v="2847663.3168270001"/>
    <n v="13935169.74789916"/>
    <n v="57014404.690807052"/>
    <m/>
    <n v="1.154310900775644"/>
    <n v="0.25358473403663789"/>
    <n v="0.14730132234886301"/>
    <m/>
    <n v="6.2864000000000003E-2"/>
    <n v="5.4999999999999997E-3"/>
    <n v="1.4982513881048201"/>
    <n v="5.5031925986157811E-2"/>
    <x v="172"/>
    <x v="1"/>
    <s v="platano, maiz, porcicultura"/>
  </r>
  <r>
    <x v="0"/>
    <s v="POTRERILLO PIE DEL CERRO_04Wa-67_160185"/>
    <s v="A49"/>
    <s v="POTRERILLO PIE DEL CERRO_04Wa-67_160185_A49"/>
    <s v="platano"/>
    <s v="maiz"/>
    <s v="porcicultura"/>
    <m/>
    <n v="4.0346858292368593"/>
    <n v="1.5"/>
    <n v="1.060000000000001E-2"/>
    <m/>
    <n v="5.5452858292368594"/>
    <n v="485.31412622333397"/>
    <n v="103.02135679275"/>
    <n v="51.260860177404354"/>
    <m/>
    <n v="639.59634319348834"/>
    <n v="40655726.302741908"/>
    <n v="2847663.3168270001"/>
    <n v="13935169.747899169"/>
    <n v="57438559.367468089"/>
    <m/>
    <n v="1.1664806059871451"/>
    <n v="0.25358473403663789"/>
    <n v="0.14730132234886309"/>
    <m/>
    <n v="6.2864000000000003E-2"/>
    <n v="5.4999999999999997E-3"/>
    <n v="1.50971132523726"/>
    <n v="2.800369343764614"/>
    <x v="173"/>
    <x v="1"/>
    <s v="platano, maiz, porcicultura"/>
  </r>
  <r>
    <x v="0"/>
    <s v="POTRERILLO PIE DEL CERRO_04Wa-67_160186"/>
    <s v="A49"/>
    <s v="POTRERILLO PIE DEL CERRO_04Wa-67_160186_A49"/>
    <s v="platano"/>
    <s v="maiz"/>
    <s v="porcicultura"/>
    <m/>
    <n v="4.0139298232903702"/>
    <n v="1.5"/>
    <n v="1.06E-2"/>
    <m/>
    <n v="5.5245298232903703"/>
    <n v="482.81748006149098"/>
    <n v="103.02135679275"/>
    <n v="51.260860177404297"/>
    <m/>
    <n v="637.09969703164529"/>
    <n v="40446577.305121407"/>
    <n v="2847663.3168270001"/>
    <n v="13935169.74789916"/>
    <n v="57229410.369847573"/>
    <m/>
    <n v="1.1604797723611691"/>
    <n v="0.25358473403663789"/>
    <n v="0.14730132234886301"/>
    <m/>
    <n v="6.2864000000000003E-2"/>
    <n v="5.4999999999999997E-3"/>
    <n v="1.504060475450782"/>
    <n v="0.87563797699152368"/>
    <x v="174"/>
    <x v="1"/>
    <s v="platano, maiz, porcicultura"/>
  </r>
  <r>
    <x v="0"/>
    <s v="POTRERILLO PIE DEL CERRO_04Wa-67_160187"/>
    <s v="A49"/>
    <s v="POTRERILLO PIE DEL CERRO_04Wa-67_160187_A49"/>
    <s v="platano"/>
    <s v="maiz"/>
    <s v="porcicultura"/>
    <m/>
    <n v="4.0424153742132756"/>
    <n v="1.5"/>
    <n v="1.060000000000001E-2"/>
    <m/>
    <n v="5.5530153742132757"/>
    <n v="486.24387825982478"/>
    <n v="103.02135679275"/>
    <n v="51.260860177404354"/>
    <m/>
    <n v="640.52609522997909"/>
    <n v="40733613.473715357"/>
    <n v="2847663.3168270001"/>
    <n v="13935169.747899169"/>
    <n v="57516446.538441531"/>
    <m/>
    <n v="1.1687153188470061"/>
    <n v="0.25358473403663789"/>
    <n v="0.14730132234886309"/>
    <m/>
    <n v="6.2864000000000003E-2"/>
    <n v="5.4999999999999997E-3"/>
    <n v="1.511815703974295"/>
    <n v="5.5530153742132757E-2"/>
    <x v="175"/>
    <x v="1"/>
    <s v="platano, maiz, porcicultura"/>
  </r>
  <r>
    <x v="0"/>
    <s v="POTRERILLO PIE DEL CERRO_04Wa-67_164171"/>
    <s v="A49"/>
    <s v="POTRERILLO PIE DEL CERRO_04Wa-67_164171_A49"/>
    <s v="platano"/>
    <s v="maiz"/>
    <s v="porcicultura"/>
    <m/>
    <n v="4.0262289197391752"/>
    <n v="1.5"/>
    <n v="1.06E-2"/>
    <m/>
    <n v="5.5368289197391753"/>
    <n v="484.29688279543751"/>
    <n v="103.02135679275"/>
    <n v="51.260860177404297"/>
    <m/>
    <n v="638.57909976559176"/>
    <n v="40570509.804492302"/>
    <n v="2847663.3168270001"/>
    <n v="13935169.74789916"/>
    <n v="57353342.869218461"/>
    <m/>
    <n v="1.164035602501581"/>
    <n v="0.25358473403663789"/>
    <n v="0.14730132234886301"/>
    <m/>
    <n v="6.2864000000000003E-2"/>
    <n v="5.4999999999999997E-3"/>
    <n v="1.5074089205572621"/>
    <n v="5.5368289197391757E-2"/>
    <x v="176"/>
    <x v="1"/>
    <s v="platano, maiz, porcicultura"/>
  </r>
  <r>
    <x v="0"/>
    <s v="EL PEDREGAL_04Wa-67_160187"/>
    <s v="A50"/>
    <s v="EL PEDREGAL_04Wa-67_160187_A50"/>
    <s v="platano"/>
    <s v="maiz"/>
    <s v="piscicultura_tilapi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6.5764000000000003E-2"/>
    <n v="5.4999999999999997E-3"/>
    <n v="0"/>
    <n v="0"/>
    <x v="0"/>
    <x v="0"/>
    <s v="platano, maiz, piscicultura_tilapia"/>
  </r>
  <r>
    <x v="0"/>
    <s v="EL PEDREGAL_04Wa-67_164170"/>
    <s v="A50"/>
    <s v="EL PEDREGAL_04Wa-67_164170_A50"/>
    <s v="platano"/>
    <s v="maiz"/>
    <s v="piscicultura_tilapi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6.5764000000000003E-2"/>
    <n v="5.4999999999999997E-3"/>
    <n v="0"/>
    <n v="0"/>
    <x v="0"/>
    <x v="0"/>
    <s v="platano, maiz, piscicultura_tilapia"/>
  </r>
  <r>
    <x v="0"/>
    <s v="NA_04Wa-67_160186"/>
    <s v="A50"/>
    <s v="NA_04Wa-67_160186_A50"/>
    <s v="platano"/>
    <s v="maiz"/>
    <s v="piscicultura_tilapi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6.5764000000000003E-2"/>
    <n v="5.4999999999999997E-3"/>
    <n v="0"/>
    <n v="0"/>
    <x v="0"/>
    <x v="0"/>
    <s v="platano, maiz, piscicultura_tilapia"/>
  </r>
  <r>
    <x v="0"/>
    <s v="NA_04Wa-67_160187"/>
    <s v="A50"/>
    <s v="NA_04Wa-67_160187_A50"/>
    <s v="platano"/>
    <s v="maiz"/>
    <s v="piscicultura_tilapi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6.5764000000000003E-2"/>
    <n v="5.4999999999999997E-3"/>
    <n v="0"/>
    <n v="0"/>
    <x v="0"/>
    <x v="0"/>
    <s v="platano, maiz, piscicultura_tilapia"/>
  </r>
  <r>
    <x v="0"/>
    <s v="NA_04Wa-67_164171"/>
    <s v="A50"/>
    <s v="NA_04Wa-67_164171_A50"/>
    <s v="platano"/>
    <s v="maiz"/>
    <s v="piscicultura_tilapi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6.5764000000000003E-2"/>
    <n v="5.4999999999999997E-3"/>
    <n v="0"/>
    <n v="0"/>
    <x v="0"/>
    <x v="0"/>
    <s v="platano, maiz, piscicultura_tilapia"/>
  </r>
  <r>
    <x v="0"/>
    <s v="POTRERILLO PIE DEL CERRO_04Wa-67_160185"/>
    <s v="A50"/>
    <s v="POTRERILLO PIE DEL CERRO_04Wa-67_160185_A50"/>
    <s v="platano"/>
    <s v="maiz"/>
    <s v="piscicultura_tilapi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6.5764000000000003E-2"/>
    <n v="5.4999999999999997E-3"/>
    <n v="0"/>
    <n v="0"/>
    <x v="0"/>
    <x v="0"/>
    <s v="platano, maiz, piscicultura_tilapia"/>
  </r>
  <r>
    <x v="0"/>
    <s v="POTRERILLO PIE DEL CERRO_04Wa-67_160186"/>
    <s v="A50"/>
    <s v="POTRERILLO PIE DEL CERRO_04Wa-67_160186_A50"/>
    <s v="platano"/>
    <s v="maiz"/>
    <s v="piscicultura_tilapi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6.5764000000000003E-2"/>
    <n v="5.4999999999999997E-3"/>
    <n v="0"/>
    <n v="0"/>
    <x v="0"/>
    <x v="0"/>
    <s v="platano, maiz, piscicultura_tilapia"/>
  </r>
  <r>
    <x v="0"/>
    <s v="POTRERILLO PIE DEL CERRO_04Wa-67_160187"/>
    <s v="A50"/>
    <s v="POTRERILLO PIE DEL CERRO_04Wa-67_160187_A50"/>
    <s v="platano"/>
    <s v="maiz"/>
    <s v="piscicultura_tilapi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6.5764000000000003E-2"/>
    <n v="5.4999999999999997E-3"/>
    <n v="0"/>
    <n v="0"/>
    <x v="0"/>
    <x v="0"/>
    <s v="platano, maiz, piscicultura_tilapia"/>
  </r>
  <r>
    <x v="0"/>
    <s v="POTRERILLO PIE DEL CERRO_04Wa-67_164171"/>
    <s v="A50"/>
    <s v="POTRERILLO PIE DEL CERRO_04Wa-67_164171_A50"/>
    <s v="platano"/>
    <s v="maiz"/>
    <s v="piscicultura_tilapi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6.5764000000000003E-2"/>
    <n v="5.4999999999999997E-3"/>
    <n v="0"/>
    <n v="0"/>
    <x v="0"/>
    <x v="0"/>
    <s v="platano, maiz, piscicultura_tilapia"/>
  </r>
  <r>
    <x v="0"/>
    <s v="EL PEDREGAL_04Wa-67_160187"/>
    <s v="A51"/>
    <s v="EL PEDREGAL_04Wa-67_160187_A51"/>
    <s v="platano"/>
    <s v="avicultura_engorde"/>
    <s v="ganaderia_dp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7423000000000006E-2"/>
    <n v="5.4999999999999997E-3"/>
    <n v="0"/>
    <n v="0"/>
    <x v="0"/>
    <x v="0"/>
    <s v="platano, avicultura_engorde, ganaderia_dp"/>
  </r>
  <r>
    <x v="0"/>
    <s v="EL PEDREGAL_04Wa-67_164170"/>
    <s v="A51"/>
    <s v="EL PEDREGAL_04Wa-67_164170_A51"/>
    <s v="platano"/>
    <s v="avicultura_engorde"/>
    <s v="ganaderia_dp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7423000000000006E-2"/>
    <n v="5.4999999999999997E-3"/>
    <n v="0"/>
    <n v="0"/>
    <x v="0"/>
    <x v="0"/>
    <s v="platano, avicultura_engorde, ganaderia_dp"/>
  </r>
  <r>
    <x v="0"/>
    <s v="NA_04Wa-67_160186"/>
    <s v="A51"/>
    <s v="NA_04Wa-67_160186_A51"/>
    <s v="platano"/>
    <s v="avicultura_engorde"/>
    <s v="ganaderia_dp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7423000000000006E-2"/>
    <n v="5.4999999999999997E-3"/>
    <n v="0"/>
    <n v="0"/>
    <x v="0"/>
    <x v="0"/>
    <s v="platano, avicultura_engorde, ganaderia_dp"/>
  </r>
  <r>
    <x v="0"/>
    <s v="NA_04Wa-67_160187"/>
    <s v="A51"/>
    <s v="NA_04Wa-67_160187_A51"/>
    <s v="platano"/>
    <s v="avicultura_engorde"/>
    <s v="ganaderia_dp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7423000000000006E-2"/>
    <n v="5.4999999999999997E-3"/>
    <n v="0"/>
    <n v="0"/>
    <x v="0"/>
    <x v="0"/>
    <s v="platano, avicultura_engorde, ganaderia_dp"/>
  </r>
  <r>
    <x v="0"/>
    <s v="NA_04Wa-67_164171"/>
    <s v="A51"/>
    <s v="NA_04Wa-67_164171_A51"/>
    <s v="platano"/>
    <s v="avicultura_engorde"/>
    <s v="ganaderia_dp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7423000000000006E-2"/>
    <n v="5.4999999999999997E-3"/>
    <n v="0"/>
    <n v="0"/>
    <x v="0"/>
    <x v="0"/>
    <s v="platano, avicultura_engorde, ganaderia_dp"/>
  </r>
  <r>
    <x v="0"/>
    <s v="POTRERILLO PIE DEL CERRO_04Wa-67_160185"/>
    <s v="A51"/>
    <s v="POTRERILLO PIE DEL CERRO_04Wa-67_160185_A51"/>
    <s v="platano"/>
    <s v="avicultura_engorde"/>
    <s v="ganaderia_dp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7423000000000006E-2"/>
    <n v="5.4999999999999997E-3"/>
    <n v="0"/>
    <n v="0"/>
    <x v="0"/>
    <x v="0"/>
    <s v="platano, avicultura_engorde, ganaderia_dp"/>
  </r>
  <r>
    <x v="0"/>
    <s v="POTRERILLO PIE DEL CERRO_04Wa-67_160186"/>
    <s v="A51"/>
    <s v="POTRERILLO PIE DEL CERRO_04Wa-67_160186_A51"/>
    <s v="platano"/>
    <s v="avicultura_engorde"/>
    <s v="ganaderia_dp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7423000000000006E-2"/>
    <n v="5.4999999999999997E-3"/>
    <n v="0"/>
    <n v="0"/>
    <x v="0"/>
    <x v="0"/>
    <s v="platano, avicultura_engorde, ganaderia_dp"/>
  </r>
  <r>
    <x v="0"/>
    <s v="POTRERILLO PIE DEL CERRO_04Wa-67_160187"/>
    <s v="A51"/>
    <s v="POTRERILLO PIE DEL CERRO_04Wa-67_160187_A51"/>
    <s v="platano"/>
    <s v="avicultura_engorde"/>
    <s v="ganaderia_dp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7423000000000006E-2"/>
    <n v="5.4999999999999997E-3"/>
    <n v="0"/>
    <n v="0"/>
    <x v="0"/>
    <x v="0"/>
    <s v="platano, avicultura_engorde, ganaderia_dp"/>
  </r>
  <r>
    <x v="0"/>
    <s v="POTRERILLO PIE DEL CERRO_04Wa-67_164171"/>
    <s v="A51"/>
    <s v="POTRERILLO PIE DEL CERRO_04Wa-67_164171_A51"/>
    <s v="platano"/>
    <s v="avicultura_engorde"/>
    <s v="ganaderia_dp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7423000000000006E-2"/>
    <n v="5.4999999999999997E-3"/>
    <n v="0"/>
    <n v="0"/>
    <x v="0"/>
    <x v="0"/>
    <s v="platano, avicultura_engorde, ganaderia_dp"/>
  </r>
  <r>
    <x v="0"/>
    <s v="EL PEDREGAL_04Wa-67_160187"/>
    <s v="A52"/>
    <s v="EL PEDREGAL_04Wa-67_160187_A52"/>
    <s v="platano"/>
    <s v="ganaderia_dp"/>
    <s v="porcicultur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3561000000000001E-2"/>
    <n v="5.4999999999999997E-3"/>
    <n v="0"/>
    <n v="0"/>
    <x v="0"/>
    <x v="0"/>
    <s v="platano, ganaderia_dp, porcicultura"/>
  </r>
  <r>
    <x v="0"/>
    <s v="EL PEDREGAL_04Wa-67_164170"/>
    <s v="A52"/>
    <s v="EL PEDREGAL_04Wa-67_164170_A52"/>
    <s v="platano"/>
    <s v="ganaderia_dp"/>
    <s v="porcicultur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3561000000000001E-2"/>
    <n v="5.4999999999999997E-3"/>
    <n v="0"/>
    <n v="0"/>
    <x v="0"/>
    <x v="0"/>
    <s v="platano, ganaderia_dp, porcicultura"/>
  </r>
  <r>
    <x v="0"/>
    <s v="NA_04Wa-67_160186"/>
    <s v="A52"/>
    <s v="NA_04Wa-67_160186_A52"/>
    <s v="platano"/>
    <s v="ganaderia_dp"/>
    <s v="porcicultur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3561000000000001E-2"/>
    <n v="5.4999999999999997E-3"/>
    <n v="0"/>
    <n v="0"/>
    <x v="0"/>
    <x v="0"/>
    <s v="platano, ganaderia_dp, porcicultura"/>
  </r>
  <r>
    <x v="0"/>
    <s v="NA_04Wa-67_160187"/>
    <s v="A52"/>
    <s v="NA_04Wa-67_160187_A52"/>
    <s v="platano"/>
    <s v="ganaderia_dp"/>
    <s v="porcicultur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3561000000000001E-2"/>
    <n v="5.4999999999999997E-3"/>
    <n v="0"/>
    <n v="0"/>
    <x v="0"/>
    <x v="0"/>
    <s v="platano, ganaderia_dp, porcicultura"/>
  </r>
  <r>
    <x v="0"/>
    <s v="NA_04Wa-67_164171"/>
    <s v="A52"/>
    <s v="NA_04Wa-67_164171_A52"/>
    <s v="platano"/>
    <s v="ganaderia_dp"/>
    <s v="porcicultur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3561000000000001E-2"/>
    <n v="5.4999999999999997E-3"/>
    <n v="0"/>
    <n v="0"/>
    <x v="0"/>
    <x v="0"/>
    <s v="platano, ganaderia_dp, porcicultura"/>
  </r>
  <r>
    <x v="0"/>
    <s v="POTRERILLO PIE DEL CERRO_04Wa-67_160185"/>
    <s v="A52"/>
    <s v="POTRERILLO PIE DEL CERRO_04Wa-67_160185_A52"/>
    <s v="platano"/>
    <s v="ganaderia_dp"/>
    <s v="porcicultur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3561000000000001E-2"/>
    <n v="5.4999999999999997E-3"/>
    <n v="0"/>
    <n v="0"/>
    <x v="0"/>
    <x v="0"/>
    <s v="platano, ganaderia_dp, porcicultura"/>
  </r>
  <r>
    <x v="0"/>
    <s v="POTRERILLO PIE DEL CERRO_04Wa-67_160186"/>
    <s v="A52"/>
    <s v="POTRERILLO PIE DEL CERRO_04Wa-67_160186_A52"/>
    <s v="platano"/>
    <s v="ganaderia_dp"/>
    <s v="porcicultur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3561000000000001E-2"/>
    <n v="5.4999999999999997E-3"/>
    <n v="0"/>
    <n v="0"/>
    <x v="0"/>
    <x v="0"/>
    <s v="platano, ganaderia_dp, porcicultura"/>
  </r>
  <r>
    <x v="0"/>
    <s v="POTRERILLO PIE DEL CERRO_04Wa-67_160187"/>
    <s v="A52"/>
    <s v="POTRERILLO PIE DEL CERRO_04Wa-67_160187_A52"/>
    <s v="platano"/>
    <s v="ganaderia_dp"/>
    <s v="porcicultur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3561000000000001E-2"/>
    <n v="5.4999999999999997E-3"/>
    <n v="0"/>
    <n v="0"/>
    <x v="0"/>
    <x v="0"/>
    <s v="platano, ganaderia_dp, porcicultura"/>
  </r>
  <r>
    <x v="0"/>
    <s v="POTRERILLO PIE DEL CERRO_04Wa-67_164171"/>
    <s v="A52"/>
    <s v="POTRERILLO PIE DEL CERRO_04Wa-67_164171_A52"/>
    <s v="platano"/>
    <s v="ganaderia_dp"/>
    <s v="porcicultur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3561000000000001E-2"/>
    <n v="5.4999999999999997E-3"/>
    <n v="0"/>
    <n v="0"/>
    <x v="0"/>
    <x v="0"/>
    <s v="platano, ganaderia_dp, porcicultura"/>
  </r>
  <r>
    <x v="0"/>
    <s v="EL PEDREGAL_04Wa-67_160187"/>
    <s v="A53"/>
    <s v="EL PEDREGAL_04Wa-67_160187_A53"/>
    <s v="platano"/>
    <s v="ganaderia_dp"/>
    <s v="piscicultura_tilapi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6461000000000001E-2"/>
    <n v="5.4999999999999997E-3"/>
    <n v="0"/>
    <n v="0"/>
    <x v="0"/>
    <x v="0"/>
    <s v="platano, ganaderia_dp, piscicultura_tilapia"/>
  </r>
  <r>
    <x v="0"/>
    <s v="EL PEDREGAL_04Wa-67_164170"/>
    <s v="A53"/>
    <s v="EL PEDREGAL_04Wa-67_164170_A53"/>
    <s v="platano"/>
    <s v="ganaderia_dp"/>
    <s v="piscicultura_tilapi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6461000000000001E-2"/>
    <n v="5.4999999999999997E-3"/>
    <n v="0"/>
    <n v="0"/>
    <x v="0"/>
    <x v="0"/>
    <s v="platano, ganaderia_dp, piscicultura_tilapia"/>
  </r>
  <r>
    <x v="0"/>
    <s v="NA_04Wa-67_160186"/>
    <s v="A53"/>
    <s v="NA_04Wa-67_160186_A53"/>
    <s v="platano"/>
    <s v="ganaderia_dp"/>
    <s v="piscicultura_tilapi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6461000000000001E-2"/>
    <n v="5.4999999999999997E-3"/>
    <n v="0"/>
    <n v="0"/>
    <x v="0"/>
    <x v="0"/>
    <s v="platano, ganaderia_dp, piscicultura_tilapia"/>
  </r>
  <r>
    <x v="0"/>
    <s v="NA_04Wa-67_160187"/>
    <s v="A53"/>
    <s v="NA_04Wa-67_160187_A53"/>
    <s v="platano"/>
    <s v="ganaderia_dp"/>
    <s v="piscicultura_tilapi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6461000000000001E-2"/>
    <n v="5.4999999999999997E-3"/>
    <n v="0"/>
    <n v="0"/>
    <x v="0"/>
    <x v="0"/>
    <s v="platano, ganaderia_dp, piscicultura_tilapia"/>
  </r>
  <r>
    <x v="0"/>
    <s v="NA_04Wa-67_164171"/>
    <s v="A53"/>
    <s v="NA_04Wa-67_164171_A53"/>
    <s v="platano"/>
    <s v="ganaderia_dp"/>
    <s v="piscicultura_tilapi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6461000000000001E-2"/>
    <n v="5.4999999999999997E-3"/>
    <n v="0"/>
    <n v="0"/>
    <x v="0"/>
    <x v="0"/>
    <s v="platano, ganaderia_dp, piscicultura_tilapia"/>
  </r>
  <r>
    <x v="0"/>
    <s v="POTRERILLO PIE DEL CERRO_04Wa-67_160185"/>
    <s v="A53"/>
    <s v="POTRERILLO PIE DEL CERRO_04Wa-67_160185_A53"/>
    <s v="platano"/>
    <s v="ganaderia_dp"/>
    <s v="piscicultura_tilapi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6461000000000001E-2"/>
    <n v="5.4999999999999997E-3"/>
    <n v="0"/>
    <n v="0"/>
    <x v="0"/>
    <x v="0"/>
    <s v="platano, ganaderia_dp, piscicultura_tilapia"/>
  </r>
  <r>
    <x v="0"/>
    <s v="POTRERILLO PIE DEL CERRO_04Wa-67_160186"/>
    <s v="A53"/>
    <s v="POTRERILLO PIE DEL CERRO_04Wa-67_160186_A53"/>
    <s v="platano"/>
    <s v="ganaderia_dp"/>
    <s v="piscicultura_tilapi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6461000000000001E-2"/>
    <n v="5.4999999999999997E-3"/>
    <n v="0"/>
    <n v="0"/>
    <x v="0"/>
    <x v="0"/>
    <s v="platano, ganaderia_dp, piscicultura_tilapia"/>
  </r>
  <r>
    <x v="0"/>
    <s v="POTRERILLO PIE DEL CERRO_04Wa-67_160187"/>
    <s v="A53"/>
    <s v="POTRERILLO PIE DEL CERRO_04Wa-67_160187_A53"/>
    <s v="platano"/>
    <s v="ganaderia_dp"/>
    <s v="piscicultura_tilapi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6461000000000001E-2"/>
    <n v="5.4999999999999997E-3"/>
    <n v="0"/>
    <n v="0"/>
    <x v="0"/>
    <x v="0"/>
    <s v="platano, ganaderia_dp, piscicultura_tilapia"/>
  </r>
  <r>
    <x v="0"/>
    <s v="POTRERILLO PIE DEL CERRO_04Wa-67_164171"/>
    <s v="A53"/>
    <s v="POTRERILLO PIE DEL CERRO_04Wa-67_164171_A53"/>
    <s v="platano"/>
    <s v="ganaderia_dp"/>
    <s v="piscicultura_tilapi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6461000000000001E-2"/>
    <n v="5.4999999999999997E-3"/>
    <n v="0"/>
    <n v="0"/>
    <x v="0"/>
    <x v="0"/>
    <s v="platano, ganaderia_dp, piscicultura_tilapia"/>
  </r>
  <r>
    <x v="0"/>
    <s v="EL PEDREGAL_04Wa-67_160187"/>
    <s v="A54"/>
    <s v="EL PEDREGAL_04Wa-67_160187_A54"/>
    <s v="arracacha"/>
    <s v="malanga"/>
    <s v="maiz"/>
    <m/>
    <n v="1.6877664772858789"/>
    <n v="3"/>
    <n v="1.5"/>
    <m/>
    <n v="6.18776647728588"/>
    <n v="118.572693811004"/>
    <n v="535.39819927329734"/>
    <n v="103.02135679275"/>
    <m/>
    <n v="756.99224987705134"/>
    <n v="9183167.0434394479"/>
    <n v="20269589.448560849"/>
    <n v="2847663.3168270001"/>
    <n v="32300419.808827288"/>
    <m/>
    <n v="0.27841943493411958"/>
    <n v="1.2102314568572441"/>
    <n v="0.25358473403663789"/>
    <m/>
    <n v="6.8638000000000005E-2"/>
    <n v="5.4999999999999997E-3"/>
    <n v="1.684627522611863"/>
    <n v="6.1877664772858797E-2"/>
    <x v="177"/>
    <x v="1"/>
    <s v="arracacha, malanga, maiz"/>
  </r>
  <r>
    <x v="0"/>
    <s v="EL PEDREGAL_04Wa-67_164170"/>
    <s v="A54"/>
    <s v="EL PEDREGAL_04Wa-67_164170_A54"/>
    <s v="arracacha"/>
    <s v="malanga"/>
    <s v="maiz"/>
    <m/>
    <n v="1.649767119333625"/>
    <n v="3"/>
    <n v="1.5"/>
    <m/>
    <n v="6.1497671193336254"/>
    <n v="115.9030790887511"/>
    <n v="535.39819927329722"/>
    <n v="103.02135679275"/>
    <m/>
    <n v="754.32263515479826"/>
    <n v="8976411.8694771379"/>
    <n v="20269589.448560841"/>
    <n v="2847663.3168270001"/>
    <n v="32093664.634864978"/>
    <m/>
    <n v="0.27215093753752517"/>
    <n v="1.2102314568572441"/>
    <n v="0.25358473403663789"/>
    <m/>
    <n v="6.8638000000000005E-2"/>
    <n v="5.4999999999999997E-3"/>
    <n v="1.674282147671982"/>
    <n v="0.97473808841437959"/>
    <x v="178"/>
    <x v="1"/>
    <s v="arracacha, malanga, maiz"/>
  </r>
  <r>
    <x v="0"/>
    <s v="NA_04Wa-67_160186"/>
    <s v="A54"/>
    <s v="NA_04Wa-67_160186_A54"/>
    <s v="arracacha"/>
    <s v="malanga"/>
    <s v="maiz"/>
    <m/>
    <n v="1.703998750094976"/>
    <n v="3"/>
    <n v="1.5"/>
    <m/>
    <n v="6.2039987500949767"/>
    <n v="119.7130792491275"/>
    <n v="535.39819927329722"/>
    <n v="103.02135679275"/>
    <m/>
    <n v="758.13263531517475"/>
    <n v="9271487.1248646509"/>
    <n v="20269589.448560841"/>
    <n v="2847663.3168270001"/>
    <n v="32388739.89025249"/>
    <m/>
    <n v="0.28109716333080692"/>
    <n v="1.2102314568572441"/>
    <n v="0.25358473403663789"/>
    <m/>
    <n v="6.8638000000000005E-2"/>
    <n v="5.4999999999999997E-3"/>
    <n v="1.68904678013057"/>
    <n v="0.98333380189005382"/>
    <x v="179"/>
    <x v="1"/>
    <s v="arracacha, malanga, maiz"/>
  </r>
  <r>
    <x v="0"/>
    <s v="NA_04Wa-67_160187"/>
    <s v="A54"/>
    <s v="NA_04Wa-67_160187_A54"/>
    <s v="arracacha"/>
    <s v="malanga"/>
    <s v="maiz"/>
    <m/>
    <n v="1.673410155296881"/>
    <n v="3"/>
    <n v="1.5"/>
    <m/>
    <n v="6.1734101552968808"/>
    <n v="117.56410180828151"/>
    <n v="535.39819927329722"/>
    <n v="103.02135679275"/>
    <m/>
    <n v="755.98365787432874"/>
    <n v="9105054.0433718152"/>
    <n v="20269589.448560841"/>
    <n v="2847663.3168270001"/>
    <n v="32222306.80875966"/>
    <m/>
    <n v="0.2760511694722193"/>
    <n v="1.2102314568572441"/>
    <n v="0.25358473403663789"/>
    <m/>
    <n v="6.8638000000000005E-2"/>
    <n v="5.4999999999999997E-3"/>
    <n v="1.68071899515936"/>
    <n v="6.1734101552968809E-2"/>
    <x v="180"/>
    <x v="1"/>
    <s v="arracacha, malanga, maiz"/>
  </r>
  <r>
    <x v="0"/>
    <s v="NA_04Wa-67_164171"/>
    <s v="A54"/>
    <s v="NA_04Wa-67_164171_A54"/>
    <s v="arracacha"/>
    <s v="malanga"/>
    <s v="maiz"/>
    <m/>
    <n v="1.696771406967565"/>
    <n v="3"/>
    <n v="1.5"/>
    <m/>
    <n v="6.1967714069675646"/>
    <n v="119.20532799606799"/>
    <n v="535.39819927329722"/>
    <n v="103.02135679275"/>
    <m/>
    <n v="757.62488406211526"/>
    <n v="9232163.0239819232"/>
    <n v="20269589.448560841"/>
    <n v="2847663.3168270001"/>
    <n v="32349415.789369758"/>
    <m/>
    <n v="0.2799049173556144"/>
    <n v="1.2102314568572441"/>
    <n v="0.25358473403663789"/>
    <m/>
    <n v="6.8638000000000005E-2"/>
    <n v="5.4999999999999997E-3"/>
    <n v="1.687079126504258"/>
    <n v="6.1967714069675647E-2"/>
    <x v="181"/>
    <x v="1"/>
    <s v="arracacha, malanga, maiz"/>
  </r>
  <r>
    <x v="0"/>
    <s v="POTRERILLO PIE DEL CERRO_04Wa-67_160185"/>
    <s v="A54"/>
    <s v="POTRERILLO PIE DEL CERRO_04Wa-67_160185_A54"/>
    <s v="arracacha"/>
    <s v="malanga"/>
    <s v="maiz"/>
    <m/>
    <n v="1.779368601511734"/>
    <n v="3"/>
    <n v="1.5"/>
    <m/>
    <n v="6.2793686015117336"/>
    <n v="125.0081283183515"/>
    <n v="535.39819927329722"/>
    <n v="103.02135679275"/>
    <m/>
    <n v="763.42768438439873"/>
    <n v="9681575.8100673128"/>
    <n v="20269589.448560841"/>
    <n v="2847663.3168270001"/>
    <n v="32798828.575455151"/>
    <m/>
    <n v="0.29353041859741669"/>
    <n v="1.2102314568572441"/>
    <n v="0.25358473403663789"/>
    <m/>
    <n v="6.8638000000000005E-2"/>
    <n v="5.4999999999999997E-3"/>
    <n v="1.7095663208304199"/>
    <n v="3.1710811437634261"/>
    <x v="182"/>
    <x v="1"/>
    <s v="arracacha, malanga, maiz"/>
  </r>
  <r>
    <x v="0"/>
    <s v="POTRERILLO PIE DEL CERRO_04Wa-67_160186"/>
    <s v="A54"/>
    <s v="POTRERILLO PIE DEL CERRO_04Wa-67_160186_A54"/>
    <s v="arracacha"/>
    <s v="malanga"/>
    <s v="maiz"/>
    <m/>
    <n v="1.7430047604905501"/>
    <n v="3"/>
    <n v="1.5"/>
    <m/>
    <n v="6.2430047604905496"/>
    <n v="122.4534155395252"/>
    <n v="535.39819927329734"/>
    <n v="103.02135679275"/>
    <m/>
    <n v="760.8729716055725"/>
    <n v="9483719.5124498755"/>
    <n v="20269589.448560849"/>
    <n v="2847663.3168270001"/>
    <n v="32600972.27783772"/>
    <m/>
    <n v="0.28753172138106159"/>
    <n v="1.2102314568572441"/>
    <n v="0.25358473403663789"/>
    <m/>
    <n v="6.8638000000000005E-2"/>
    <n v="5.4999999999999997E-3"/>
    <n v="1.699666217515752"/>
    <n v="0.98951625453775216"/>
    <x v="183"/>
    <x v="1"/>
    <s v="arracacha, malanga, maiz"/>
  </r>
  <r>
    <x v="0"/>
    <s v="POTRERILLO PIE DEL CERRO_04Wa-67_160187"/>
    <s v="A54"/>
    <s v="POTRERILLO PIE DEL CERRO_04Wa-67_160187_A54"/>
    <s v="arracacha"/>
    <s v="malanga"/>
    <s v="maiz"/>
    <m/>
    <n v="1.7995737585012901"/>
    <n v="3"/>
    <n v="1.5"/>
    <m/>
    <n v="6.2995737585012899"/>
    <n v="126.4276255801875"/>
    <n v="535.39819927329722"/>
    <n v="103.02135679275"/>
    <m/>
    <n v="764.84718164623473"/>
    <n v="9791512.4240901209"/>
    <n v="20269589.448560841"/>
    <n v="2847663.3168270001"/>
    <n v="32908765.189477962"/>
    <m/>
    <n v="0.29686352686061313"/>
    <n v="1.2102314568572441"/>
    <n v="0.25358473403663789"/>
    <m/>
    <n v="6.8638000000000005E-2"/>
    <n v="5.4999999999999997E-3"/>
    <n v="1.7150672012673669"/>
    <n v="6.2995737585012895E-2"/>
    <x v="184"/>
    <x v="1"/>
    <s v="arracacha, malanga, maiz"/>
  </r>
  <r>
    <x v="0"/>
    <s v="POTRERILLO PIE DEL CERRO_04Wa-67_164171"/>
    <s v="A54"/>
    <s v="POTRERILLO PIE DEL CERRO_04Wa-67_164171_A54"/>
    <s v="arracacha"/>
    <s v="malanga"/>
    <s v="maiz"/>
    <m/>
    <n v="1.764331551412518"/>
    <n v="3"/>
    <n v="1.5"/>
    <m/>
    <n v="6.2643315514125177"/>
    <n v="123.95171230272921"/>
    <n v="535.39819927329722"/>
    <n v="103.02135679275"/>
    <m/>
    <n v="762.37126836877644"/>
    <n v="9599758.9563970529"/>
    <n v="20269589.448560841"/>
    <n v="2847663.3168270001"/>
    <n v="32717011.72178489"/>
    <m/>
    <n v="0.29104985801747663"/>
    <n v="1.2102314568572441"/>
    <n v="0.25358473403663789"/>
    <m/>
    <n v="6.8638000000000005E-2"/>
    <n v="5.4999999999999997E-3"/>
    <n v="1.705472464258905"/>
    <n v="6.2643315514125178E-2"/>
    <x v="185"/>
    <x v="1"/>
    <s v="arracacha, malanga, maiz"/>
  </r>
  <r>
    <x v="0"/>
    <s v="EL PEDREGAL_04Wa-67_160187"/>
    <s v="A55"/>
    <s v="EL PEDREGAL_04Wa-67_160187_A55"/>
    <s v="arracacha"/>
    <s v="malanga"/>
    <s v="cacao_platano"/>
    <m/>
    <n v="1"/>
    <n v="3"/>
    <n v="1.1425427779076021"/>
    <m/>
    <n v="5.1425427779076021"/>
    <n v="70.254206021251477"/>
    <n v="535.39819927329722"/>
    <n v="142.9909597805574"/>
    <m/>
    <n v="748.64336507510609"/>
    <n v="5441017.5619834717"/>
    <n v="20269589.448560841"/>
    <n v="11211460.6770315"/>
    <n v="36922067.687575817"/>
    <m/>
    <n v="0.16496324502300211"/>
    <n v="1.2102314568572441"/>
    <n v="0.33010770960444302"/>
    <m/>
    <n v="7.5543000000000013E-2"/>
    <n v="5.4999999999999997E-3"/>
    <n v="1.400064002362279"/>
    <n v="5.1425427779076022E-2"/>
    <x v="186"/>
    <x v="1"/>
    <s v="arracacha, malanga, cacao_platano"/>
  </r>
  <r>
    <x v="0"/>
    <s v="EL PEDREGAL_04Wa-67_164170"/>
    <s v="A55"/>
    <s v="EL PEDREGAL_04Wa-67_164170_A55"/>
    <s v="arracacha"/>
    <s v="malanga"/>
    <s v="cacao_platano"/>
    <m/>
    <n v="1"/>
    <n v="3"/>
    <n v="1.122934490581601"/>
    <m/>
    <n v="5.122934490581601"/>
    <n v="70.254206021251477"/>
    <n v="535.39819927329734"/>
    <n v="140.53695291218219"/>
    <m/>
    <n v="746.18935820673096"/>
    <n v="5441017.5619834717"/>
    <n v="20269589.448560849"/>
    <n v="11019049.901216179"/>
    <n v="36729656.911760487"/>
    <m/>
    <n v="0.16496324502300211"/>
    <n v="1.2102314568572441"/>
    <n v="0.32444241028820542"/>
    <m/>
    <n v="7.5543000000000013E-2"/>
    <n v="5.4999999999999997E-3"/>
    <n v="1.3947256204724781"/>
    <n v="0.81198511675718377"/>
    <x v="187"/>
    <x v="1"/>
    <s v="arracacha, malanga, cacao_platano"/>
  </r>
  <r>
    <x v="0"/>
    <s v="NA_04Wa-67_160186"/>
    <s v="A55"/>
    <s v="NA_04Wa-67_160186_A55"/>
    <s v="arracacha"/>
    <s v="malanga"/>
    <s v="cacao_platano"/>
    <m/>
    <n v="1"/>
    <n v="3"/>
    <n v="1.15152985439686"/>
    <m/>
    <n v="5.15152985439686"/>
    <n v="70.254206021251477"/>
    <n v="535.39819927329722"/>
    <n v="144.11570601997059"/>
    <m/>
    <n v="749.76811131451927"/>
    <n v="5441017.5619834717"/>
    <n v="20269589.448560841"/>
    <n v="11299648.40759973"/>
    <n v="37010255.418144047"/>
    <m/>
    <n v="0.16496324502300211"/>
    <n v="1.2102314568572441"/>
    <n v="0.33270428917526818"/>
    <m/>
    <n v="7.5543000000000013E-2"/>
    <n v="5.4999999999999997E-3"/>
    <n v="1.402510745699669"/>
    <n v="0.81651748192190232"/>
    <x v="188"/>
    <x v="1"/>
    <s v="arracacha, malanga, cacao_platano"/>
  </r>
  <r>
    <x v="0"/>
    <s v="NA_04Wa-67_160187"/>
    <s v="A55"/>
    <s v="NA_04Wa-67_160187_A55"/>
    <s v="arracacha"/>
    <s v="malanga"/>
    <s v="cacao_platano"/>
    <m/>
    <n v="1"/>
    <n v="3"/>
    <n v="1.1356898745933619"/>
    <m/>
    <n v="5.1356898745933623"/>
    <n v="70.254206021251477"/>
    <n v="535.39819927329734"/>
    <n v="142.13330854759349"/>
    <m/>
    <n v="747.78571384214229"/>
    <n v="5441017.5619834717"/>
    <n v="20269589.448560849"/>
    <n v="11144215.0057825"/>
    <n v="36854822.016326807"/>
    <m/>
    <n v="0.16496324502300211"/>
    <n v="1.2102314568572441"/>
    <n v="0.32812774328637878"/>
    <m/>
    <n v="7.5543000000000013E-2"/>
    <n v="5.4999999999999997E-3"/>
    <n v="1.398198290465209"/>
    <n v="5.1356898745933632E-2"/>
    <x v="189"/>
    <x v="1"/>
    <s v="arracacha, malanga, cacao_platano"/>
  </r>
  <r>
    <x v="0"/>
    <s v="NA_04Wa-67_164171"/>
    <s v="A55"/>
    <s v="NA_04Wa-67_164171_A55"/>
    <s v="arracacha"/>
    <s v="malanga"/>
    <s v="cacao_platano"/>
    <m/>
    <n v="1"/>
    <n v="3"/>
    <n v="1.147819584111486"/>
    <m/>
    <n v="5.1478195841114864"/>
    <n v="70.254206021251477"/>
    <n v="535.39819927329722"/>
    <n v="143.65136007213439"/>
    <m/>
    <n v="749.30376536668314"/>
    <n v="5441017.5619834717"/>
    <n v="20269589.448560841"/>
    <n v="11263240.537181251"/>
    <n v="36973847.547725573"/>
    <m/>
    <n v="0.16496324502300211"/>
    <n v="1.2102314568572441"/>
    <n v="0.3316323040823676"/>
    <m/>
    <n v="7.5543000000000013E-2"/>
    <n v="5.4999999999999997E-3"/>
    <n v="1.401500619758101"/>
    <n v="5.1478195841114863E-2"/>
    <x v="190"/>
    <x v="1"/>
    <s v="arracacha, malanga, cacao_platano"/>
  </r>
  <r>
    <x v="0"/>
    <s v="POTRERILLO PIE DEL CERRO_04Wa-67_160185"/>
    <s v="A55"/>
    <s v="POTRERILLO PIE DEL CERRO_04Wa-67_160185_A55"/>
    <s v="arracacha"/>
    <s v="malanga"/>
    <s v="cacao_platano"/>
    <m/>
    <n v="1"/>
    <n v="3"/>
    <n v="1.187895847204941"/>
    <m/>
    <n v="5.1878958472049419"/>
    <n v="70.254206021251477"/>
    <n v="535.39819927329722"/>
    <n v="148.6669651198911"/>
    <m/>
    <n v="754.31937041443985"/>
    <n v="5441017.5619834717"/>
    <n v="20269589.448560841"/>
    <n v="11656497.977027399"/>
    <n v="37367104.987571716"/>
    <m/>
    <n v="0.16496324502300211"/>
    <n v="1.2102314568572441"/>
    <n v="0.34321128709735238"/>
    <m/>
    <n v="7.5543000000000013E-2"/>
    <n v="5.4999999999999997E-3"/>
    <n v="1.4124114348411361"/>
    <n v="2.6198874028384962"/>
    <x v="191"/>
    <x v="1"/>
    <s v="arracacha, malanga, cacao_platano"/>
  </r>
  <r>
    <x v="0"/>
    <s v="POTRERILLO PIE DEL CERRO_04Wa-67_160186"/>
    <s v="A55"/>
    <s v="POTRERILLO PIE DEL CERRO_04Wa-67_160186_A55"/>
    <s v="arracacha"/>
    <s v="malanga"/>
    <s v="cacao_platano"/>
    <m/>
    <n v="1"/>
    <n v="3"/>
    <n v="1.1709564094702669"/>
    <m/>
    <n v="5.1709564094702669"/>
    <n v="70.254206021251477"/>
    <n v="535.39819927329722"/>
    <n v="146.5469688215818"/>
    <m/>
    <n v="752.19937411613046"/>
    <n v="5441017.5619834717"/>
    <n v="20269589.448560841"/>
    <n v="11490275.894383689"/>
    <n v="37200882.904927999"/>
    <m/>
    <n v="0.16496324502300211"/>
    <n v="1.2102314568572441"/>
    <n v="0.33831708173304981"/>
    <m/>
    <n v="7.5543000000000013E-2"/>
    <n v="5.4999999999999997E-3"/>
    <n v="1.4077996507458319"/>
    <n v="0.81959659090103731"/>
    <x v="192"/>
    <x v="1"/>
    <s v="arracacha, malanga, cacao_platano"/>
  </r>
  <r>
    <x v="0"/>
    <s v="POTRERILLO PIE DEL CERRO_04Wa-67_160187"/>
    <s v="A55"/>
    <s v="POTRERILLO PIE DEL CERRO_04Wa-67_160187_A55"/>
    <s v="arracacha"/>
    <s v="malanga"/>
    <s v="cacao_platano"/>
    <m/>
    <n v="1"/>
    <n v="3"/>
    <n v="1.1981671356233949"/>
    <m/>
    <n v="5.1981671356233949"/>
    <n v="70.254206021251477"/>
    <n v="535.39819927329722"/>
    <n v="149.9524324280188"/>
    <m/>
    <n v="755.60483772256748"/>
    <n v="5441017.5619834717"/>
    <n v="20269589.448560841"/>
    <n v="11757287.3290172"/>
    <n v="37467894.339561522"/>
    <m/>
    <n v="0.16496324502300211"/>
    <n v="1.2102314568572441"/>
    <n v="0.34617890595597561"/>
    <m/>
    <n v="7.5543000000000013E-2"/>
    <n v="5.4999999999999997E-3"/>
    <n v="1.4152078065571549"/>
    <n v="5.1981671356233952E-2"/>
    <x v="193"/>
    <x v="1"/>
    <s v="arracacha, malanga, cacao_platano"/>
  </r>
  <r>
    <x v="0"/>
    <s v="POTRERILLO PIE DEL CERRO_04Wa-67_164171"/>
    <s v="A55"/>
    <s v="POTRERILLO PIE DEL CERRO_04Wa-67_164171_A55"/>
    <s v="arracacha"/>
    <s v="malanga"/>
    <s v="cacao_platano"/>
    <m/>
    <n v="1"/>
    <n v="3"/>
    <n v="1.1808901790738759"/>
    <m/>
    <n v="5.1808901790738764"/>
    <n v="70.254206021251477"/>
    <n v="535.39819927329722"/>
    <n v="147.7901951386396"/>
    <m/>
    <n v="753.4426004331882"/>
    <n v="5441017.5619834717"/>
    <n v="20269589.448560841"/>
    <n v="11587753.26629401"/>
    <n v="37298360.276838318"/>
    <m/>
    <n v="0.16496324502300211"/>
    <n v="1.2102314568572441"/>
    <n v="0.34118718340013232"/>
    <m/>
    <n v="7.5543000000000013E-2"/>
    <n v="5.4999999999999997E-3"/>
    <n v="1.410504132522731"/>
    <n v="5.1808901790738757E-2"/>
    <x v="194"/>
    <x v="1"/>
    <s v="arracacha, malanga, cacao_platano"/>
  </r>
  <r>
    <x v="0"/>
    <s v="EL PEDREGAL_04Wa-67_160187"/>
    <s v="A56"/>
    <s v="EL PEDREGAL_04Wa-67_160187_A56"/>
    <s v="arracacha"/>
    <s v="malanga"/>
    <s v="avicultura_engorde"/>
    <m/>
    <n v="1"/>
    <n v="2.267617075170786"/>
    <n v="8.3999999999999995E-3"/>
    <m/>
    <n v="3.276017075170786"/>
    <n v="70.254206021251477"/>
    <n v="404.69269956260672"/>
    <n v="195.77959280303031"/>
    <m/>
    <n v="670.72649838688847"/>
    <n v="5441017.5619834717"/>
    <n v="15321222.380086061"/>
    <n v="30135000"/>
    <n v="50897239.94206953"/>
    <m/>
    <n v="0.16496324502300211"/>
    <n v="0.91478050549276768"/>
    <n v="0.56258503679031691"/>
    <m/>
    <n v="7.0526000000000005E-2"/>
    <n v="5.4999999999999997E-3"/>
    <n v="0.89189993669571144"/>
    <n v="3.2760170751707861E-2"/>
    <x v="195"/>
    <x v="1"/>
    <s v="arracacha, malanga, avicultura_engorde"/>
  </r>
  <r>
    <x v="0"/>
    <s v="EL PEDREGAL_04Wa-67_164170"/>
    <s v="A56"/>
    <s v="EL PEDREGAL_04Wa-67_164170_A56"/>
    <s v="arracacha"/>
    <s v="malanga"/>
    <s v="avicultura_engorde"/>
    <m/>
    <n v="1"/>
    <n v="2.252299635245361"/>
    <n v="8.3999999999999995E-3"/>
    <m/>
    <n v="3.260699635245361"/>
    <n v="70.254206021251477"/>
    <n v="401.95905631142358"/>
    <n v="195.77959280303031"/>
    <m/>
    <n v="667.99285513570533"/>
    <n v="5441017.5619834717"/>
    <n v="15217729.64052227"/>
    <n v="30135000"/>
    <n v="50793747.202505738"/>
    <m/>
    <n v="0.16496324502300211"/>
    <n v="0.90860128961401099"/>
    <n v="0.56258503679031691"/>
    <m/>
    <n v="7.0526000000000005E-2"/>
    <n v="5.4999999999999997E-3"/>
    <n v="0.8877297436270094"/>
    <n v="0.51682089218638982"/>
    <x v="196"/>
    <x v="1"/>
    <s v="arracacha, malanga, avicultura_engorde"/>
  </r>
  <r>
    <x v="0"/>
    <s v="NA_04Wa-67_160186"/>
    <s v="A56"/>
    <s v="NA_04Wa-67_160186_A56"/>
    <s v="arracacha"/>
    <s v="malanga"/>
    <s v="avicultura_engorde"/>
    <m/>
    <n v="1"/>
    <n v="2.273369790846175"/>
    <n v="8.3999999999999995E-3"/>
    <m/>
    <n v="3.2817697908461749"/>
    <n v="70.254206021251477"/>
    <n v="405.71936410045163"/>
    <n v="195.77959280303031"/>
    <m/>
    <n v="671.75316292473337"/>
    <n v="5441017.5619834717"/>
    <n v="15360090.77507087"/>
    <n v="30135000"/>
    <n v="50936108.337054342"/>
    <m/>
    <n v="0.16496324502300211"/>
    <n v="0.91710121131700495"/>
    <n v="0.56258503679031691"/>
    <m/>
    <n v="7.0526000000000005E-2"/>
    <n v="5.4999999999999997E-3"/>
    <n v="0.89346612106806866"/>
    <n v="0.52016051184911882"/>
    <x v="197"/>
    <x v="1"/>
    <s v="arracacha, malanga, avicultura_engorde"/>
  </r>
  <r>
    <x v="0"/>
    <s v="NA_04Wa-67_160187"/>
    <s v="A56"/>
    <s v="NA_04Wa-67_160187_A56"/>
    <s v="arracacha"/>
    <s v="malanga"/>
    <s v="avicultura_engorde"/>
    <m/>
    <n v="1"/>
    <n v="2.2613283240122768"/>
    <n v="8.3999999999999995E-3"/>
    <m/>
    <n v="3.2697283240122772"/>
    <n v="70.254206021251477"/>
    <n v="403.57037088062538"/>
    <n v="195.77959280303031"/>
    <m/>
    <n v="669.60416970490724"/>
    <n v="5441017.5619834717"/>
    <n v="15278732.24537701"/>
    <n v="30135000"/>
    <n v="50854749.807360478"/>
    <m/>
    <n v="0.16496324502300211"/>
    <n v="0.91224355733397589"/>
    <n v="0.56258503679031691"/>
    <m/>
    <n v="7.0526000000000005E-2"/>
    <n v="5.4999999999999997E-3"/>
    <n v="0.89018781596145757"/>
    <n v="3.2697283240122769E-2"/>
    <x v="198"/>
    <x v="1"/>
    <s v="arracacha, malanga, avicultura_engorde"/>
  </r>
  <r>
    <x v="0"/>
    <s v="NA_04Wa-67_164171"/>
    <s v="A56"/>
    <s v="NA_04Wa-67_164171_A56"/>
    <s v="arracacha"/>
    <s v="malanga"/>
    <s v="avicultura_engorde"/>
    <m/>
    <n v="1"/>
    <n v="2.2705231256021792"/>
    <n v="8.3999999999999995E-3"/>
    <m/>
    <n v="3.2789231256021791"/>
    <n v="70.254206021251477"/>
    <n v="405.21133095192852"/>
    <n v="195.77959280303031"/>
    <m/>
    <n v="671.24512977621021"/>
    <n v="5441017.5619834717"/>
    <n v="15340857.196473099"/>
    <n v="30135000"/>
    <n v="50916874.758456573"/>
    <m/>
    <n v="0.16496324502300211"/>
    <n v="0.91595283670852945"/>
    <n v="0.56258503679031691"/>
    <m/>
    <n v="7.0526000000000005E-2"/>
    <n v="5.4999999999999997E-3"/>
    <n v="0.89269111272938917"/>
    <n v="3.2789231256021789E-2"/>
    <x v="199"/>
    <x v="1"/>
    <s v="arracacha, malanga, avicultura_engorde"/>
  </r>
  <r>
    <x v="0"/>
    <s v="POTRERILLO PIE DEL CERRO_04Wa-67_160185"/>
    <s v="A56"/>
    <s v="POTRERILLO PIE DEL CERRO_04Wa-67_160185_A56"/>
    <s v="arracacha"/>
    <s v="malanga"/>
    <s v="avicultura_engorde"/>
    <m/>
    <n v="1"/>
    <n v="2.3046961467284359"/>
    <n v="8.3999999999999995E-3"/>
    <m/>
    <n v="3.3130961467284359"/>
    <n v="70.254206021251477"/>
    <n v="411.31005561017048"/>
    <n v="195.77959280303031"/>
    <m/>
    <n v="677.34385443445228"/>
    <n v="5441017.5619834717"/>
    <n v="15571748.23262185"/>
    <n v="30135000"/>
    <n v="51147765.794605307"/>
    <m/>
    <n v="0.16496324502300211"/>
    <n v="0.92973859175614382"/>
    <n v="0.56258503679031691"/>
    <m/>
    <n v="7.0526000000000005E-2"/>
    <n v="5.4999999999999997E-3"/>
    <n v="0.9019947624600978"/>
    <n v="1.6731135540978599"/>
    <x v="200"/>
    <x v="1"/>
    <s v="arracacha, malanga, avicultura_engorde"/>
  </r>
  <r>
    <x v="0"/>
    <s v="POTRERILLO PIE DEL CERRO_04Wa-67_160186"/>
    <s v="A56"/>
    <s v="POTRERILLO PIE DEL CERRO_04Wa-67_160186_A56"/>
    <s v="arracacha"/>
    <s v="malanga"/>
    <s v="avicultura_engorde"/>
    <m/>
    <n v="1"/>
    <n v="2.289180953246853"/>
    <n v="8.400000000000003E-3"/>
    <m/>
    <n v="3.297580953246853"/>
    <n v="70.254206021251477"/>
    <n v="408.54112005969841"/>
    <n v="195.7795928030304"/>
    <m/>
    <n v="674.57491888398022"/>
    <n v="5441017.5619834717"/>
    <n v="15466919.365259619"/>
    <n v="30135000.000000011"/>
    <n v="51042936.927243099"/>
    <m/>
    <n v="0.16496324502300211"/>
    <n v="0.92347960001926432"/>
    <n v="0.56258503679031713"/>
    <m/>
    <n v="7.0526000000000005E-2"/>
    <n v="5.4999999999999997E-3"/>
    <n v="0.89777073072689184"/>
    <n v="0.52266658108962616"/>
    <x v="201"/>
    <x v="1"/>
    <s v="arracacha, malanga, avicultura_engorde"/>
  </r>
  <r>
    <x v="0"/>
    <s v="POTRERILLO PIE DEL CERRO_04Wa-67_160187"/>
    <s v="A56"/>
    <s v="POTRERILLO PIE DEL CERRO_04Wa-67_160187_A56"/>
    <s v="arracacha"/>
    <s v="malanga"/>
    <s v="avicultura_engorde"/>
    <m/>
    <n v="1"/>
    <n v="2.3123627028314502"/>
    <n v="8.3999999999999995E-3"/>
    <m/>
    <n v="3.3207627028314501"/>
    <n v="70.254206021251477"/>
    <n v="412.67827572089772"/>
    <n v="195.77959280303031"/>
    <m/>
    <n v="678.71207454517946"/>
    <n v="5441017.5619834717"/>
    <n v="15623547.54751933"/>
    <n v="30135000"/>
    <n v="51199565.109502807"/>
    <m/>
    <n v="0.16496324502300211"/>
    <n v="0.93283136087668672"/>
    <n v="0.56258503679031691"/>
    <m/>
    <n v="7.0526000000000005E-2"/>
    <n v="5.4999999999999997E-3"/>
    <n v="0.90408199239390263"/>
    <n v="3.32076270283145E-2"/>
    <x v="202"/>
    <x v="1"/>
    <s v="arracacha, malanga, avicultura_engorde"/>
  </r>
  <r>
    <x v="0"/>
    <s v="POTRERILLO PIE DEL CERRO_04Wa-67_164171"/>
    <s v="A56"/>
    <s v="POTRERILLO PIE DEL CERRO_04Wa-67_164171_A56"/>
    <s v="arracacha"/>
    <s v="malanga"/>
    <s v="avicultura_engorde"/>
    <m/>
    <n v="1"/>
    <n v="2.2983319190605012"/>
    <n v="8.3999999999999995E-3"/>
    <m/>
    <n v="3.3067319190605011"/>
    <n v="70.254206021251477"/>
    <n v="410.17425693244462"/>
    <n v="195.77959280303031"/>
    <m/>
    <n v="676.20805575672637"/>
    <n v="5441017.5619834717"/>
    <n v="15528748.138626439"/>
    <n v="30135000"/>
    <n v="51104765.700609908"/>
    <m/>
    <n v="0.16496324502300211"/>
    <n v="0.92717119558203176"/>
    <n v="0.56258503679031691"/>
    <m/>
    <n v="7.0526000000000005E-2"/>
    <n v="5.4999999999999997E-3"/>
    <n v="0.9002620931473615"/>
    <n v="3.3067319190605009E-2"/>
    <x v="203"/>
    <x v="1"/>
    <s v="arracacha, malanga, avicultura_engorde"/>
  </r>
  <r>
    <x v="0"/>
    <s v="EL PEDREGAL_04Wa-67_160187"/>
    <s v="A57"/>
    <s v="EL PEDREGAL_04Wa-67_160187_A57"/>
    <s v="arracacha"/>
    <s v="malanga"/>
    <s v="ganaderia_dp"/>
    <m/>
    <n v="1"/>
    <n v="2.9734895366185419"/>
    <n v="2.02"/>
    <m/>
    <n v="5.9934895366185419"/>
    <n v="70.254206021251477"/>
    <n v="530.66698115451948"/>
    <n v="73.079991692392312"/>
    <m/>
    <n v="674.00117886816327"/>
    <n v="5441017.5619834717"/>
    <n v="20090470.71228309"/>
    <n v="30103246.014974091"/>
    <n v="55634734.289240658"/>
    <m/>
    <n v="0.16496324502300211"/>
    <n v="1.199536857950543"/>
    <n v="0.2099999761275641"/>
    <m/>
    <n v="7.9335000000000003E-2"/>
    <n v="5.4999999999999997E-3"/>
    <n v="1.631735371225991"/>
    <n v="5.9934895366185417E-2"/>
    <x v="204"/>
    <x v="1"/>
    <s v="arracacha, malanga, ganaderia_dp"/>
  </r>
  <r>
    <x v="0"/>
    <s v="EL PEDREGAL_04Wa-67_164170"/>
    <s v="A57"/>
    <s v="EL PEDREGAL_04Wa-67_164170_A57"/>
    <s v="arracacha"/>
    <s v="malanga"/>
    <s v="ganaderia_dp"/>
    <m/>
    <n v="1"/>
    <n v="2.9575436577098948"/>
    <n v="2.02"/>
    <m/>
    <n v="5.9775436577098953"/>
    <n v="70.254206021251477"/>
    <n v="527.82118287001299"/>
    <n v="73.079991692392312"/>
    <m/>
    <n v="671.15538058365678"/>
    <n v="5441017.5619834717"/>
    <n v="19982731.90599151"/>
    <n v="30103246.014974091"/>
    <n v="55526995.482949078"/>
    <m/>
    <n v="0.16496324502300211"/>
    <n v="1.193104123196383"/>
    <n v="0.2099999761275641"/>
    <m/>
    <n v="7.9335000000000003E-2"/>
    <n v="5.4999999999999997E-3"/>
    <n v="1.627394084821542"/>
    <n v="0.94744066974701846"/>
    <x v="205"/>
    <x v="1"/>
    <s v="arracacha, malanga, ganaderia_dp"/>
  </r>
  <r>
    <x v="0"/>
    <s v="NA_04Wa-67_160186"/>
    <s v="A57"/>
    <s v="NA_04Wa-67_160186_A57"/>
    <s v="arracacha"/>
    <s v="malanga"/>
    <s v="ganaderia_dp"/>
    <m/>
    <n v="1"/>
    <n v="2.9806323158106571"/>
    <n v="2.02"/>
    <m/>
    <n v="6.0006323158106571"/>
    <n v="70.254206021251477"/>
    <n v="531.94172486027446"/>
    <n v="73.079991692392312"/>
    <m/>
    <n v="675.27592257391825"/>
    <n v="5441017.5619834717"/>
    <n v="20138731.112865049"/>
    <n v="30103246.014974091"/>
    <n v="55682994.689822622"/>
    <m/>
    <n v="0.16496324502300211"/>
    <n v="1.2024183299731039"/>
    <n v="0.2099999761275641"/>
    <m/>
    <n v="7.9335000000000003E-2"/>
    <n v="5.4999999999999997E-3"/>
    <n v="1.6336800022102309"/>
    <n v="0.95110022205598921"/>
    <x v="206"/>
    <x v="1"/>
    <s v="arracacha, malanga, ganaderia_dp"/>
  </r>
  <r>
    <x v="0"/>
    <s v="NA_04Wa-67_160187"/>
    <s v="A57"/>
    <s v="NA_04Wa-67_160187_A57"/>
    <s v="arracacha"/>
    <s v="malanga"/>
    <s v="ganaderia_dp"/>
    <m/>
    <n v="1"/>
    <n v="2.9677419572079078"/>
    <n v="2.02"/>
    <m/>
    <n v="5.9877419572079082"/>
    <n v="70.254206021251477"/>
    <n v="529.64123326564163"/>
    <n v="73.079991692392312"/>
    <m/>
    <n v="672.97543097928542"/>
    <n v="5441017.5619834717"/>
    <n v="20051637.020624239"/>
    <n v="30103246.014974091"/>
    <n v="55595900.597581796"/>
    <m/>
    <n v="0.16496324502300211"/>
    <n v="1.197218224149365"/>
    <n v="0.2099999761275641"/>
    <m/>
    <n v="7.9335000000000003E-2"/>
    <n v="5.4999999999999997E-3"/>
    <n v="1.6301705852084361"/>
    <n v="5.9877419572079087E-2"/>
    <x v="207"/>
    <x v="1"/>
    <s v="arracacha, malanga, ganaderia_dp"/>
  </r>
  <r>
    <x v="0"/>
    <s v="NA_04Wa-67_164171"/>
    <s v="A57"/>
    <s v="NA_04Wa-67_164171_A57"/>
    <s v="arracacha"/>
    <s v="malanga"/>
    <s v="ganaderia_dp"/>
    <m/>
    <n v="1"/>
    <n v="2.9776003370979809"/>
    <n v="2.02"/>
    <m/>
    <n v="5.9976003370979818"/>
    <n v="70.254206021251477"/>
    <n v="531.40061954594069"/>
    <n v="73.079991692392312"/>
    <m/>
    <n v="674.73481725958447"/>
    <n v="5441017.5619834717"/>
    <n v="20118245.458290819"/>
    <n v="30103246.014974091"/>
    <n v="55662509.035248376"/>
    <m/>
    <n v="0.16496324502300211"/>
    <n v="1.2011951979682369"/>
    <n v="0.2099999761275641"/>
    <m/>
    <n v="7.9335000000000003E-2"/>
    <n v="5.4999999999999997E-3"/>
    <n v="1.632854542037147"/>
    <n v="5.9976003370979823E-2"/>
    <x v="208"/>
    <x v="1"/>
    <s v="arracacha, malanga, ganaderia_dp"/>
  </r>
  <r>
    <x v="0"/>
    <s v="POTRERILLO PIE DEL CERRO_04Wa-67_160185"/>
    <s v="A57"/>
    <s v="POTRERILLO PIE DEL CERRO_04Wa-67_160185_A57"/>
    <s v="arracacha"/>
    <s v="malanga"/>
    <s v="ganaderia_dp"/>
    <m/>
    <n v="1"/>
    <n v="3"/>
    <n v="2.0426914108149998"/>
    <m/>
    <n v="6.0426914108149994"/>
    <n v="70.254206021251477"/>
    <n v="535.39819927329722"/>
    <n v="73.900926402218474"/>
    <m/>
    <n v="679.55333169676715"/>
    <n v="5441017.5619834717"/>
    <n v="20269589.448560841"/>
    <n v="30441406.966553692"/>
    <n v="56152013.977098003"/>
    <m/>
    <n v="0.16496324502300211"/>
    <n v="1.2102314568572441"/>
    <n v="0.2123589839144209"/>
    <m/>
    <n v="7.9335000000000003E-2"/>
    <n v="5.4999999999999997E-3"/>
    <n v="1.6451306458763351"/>
    <n v="3.051559162461575"/>
    <x v="209"/>
    <x v="1"/>
    <s v="arracacha, malanga, ganaderia_dp"/>
  </r>
  <r>
    <x v="0"/>
    <s v="POTRERILLO PIE DEL CERRO_04Wa-67_160186"/>
    <s v="A57"/>
    <s v="POTRERILLO PIE DEL CERRO_04Wa-67_160186_A57"/>
    <s v="arracacha"/>
    <s v="malanga"/>
    <s v="ganaderia_dp"/>
    <m/>
    <n v="1"/>
    <n v="2.996715894747914"/>
    <n v="2.02"/>
    <m/>
    <n v="6.0167158947479136"/>
    <n v="70.254206021251477"/>
    <n v="534.81209792723371"/>
    <n v="73.079991692392312"/>
    <m/>
    <n v="678.1462956408775"/>
    <n v="5441017.5619834717"/>
    <n v="20247400.293505631"/>
    <n v="30103246.014974091"/>
    <n v="55791663.8704632"/>
    <m/>
    <n v="0.16496324502300211"/>
    <n v="1.2089066143626761"/>
    <n v="0.2099999761275641"/>
    <m/>
    <n v="7.9335000000000003E-2"/>
    <n v="5.4999999999999997E-3"/>
    <n v="1.638058777627704"/>
    <n v="0.95364946931754446"/>
    <x v="210"/>
    <x v="1"/>
    <s v="arracacha, malanga, ganaderia_dp"/>
  </r>
  <r>
    <x v="0"/>
    <s v="POTRERILLO PIE DEL CERRO_04Wa-67_160187"/>
    <s v="A57"/>
    <s v="POTRERILLO PIE DEL CERRO_04Wa-67_160187_A57"/>
    <s v="arracacha"/>
    <s v="malanga"/>
    <s v="ganaderia_dp"/>
    <m/>
    <n v="1"/>
    <n v="3"/>
    <n v="2.059927894220599"/>
    <m/>
    <n v="6.0599278942205981"/>
    <n v="70.254206021251477"/>
    <n v="535.39819927329722"/>
    <n v="74.524511582459667"/>
    <m/>
    <n v="680.17691687700835"/>
    <n v="5441017.5619834717"/>
    <n v="20269589.448560841"/>
    <n v="30698275.333084259"/>
    <n v="56408882.343628578"/>
    <m/>
    <n v="0.16496324502300211"/>
    <n v="1.2102314568572441"/>
    <n v="0.2141508953518956"/>
    <m/>
    <n v="7.9335000000000003E-2"/>
    <n v="5.4999999999999997E-3"/>
    <n v="1.649823301044351"/>
    <n v="6.0599278942205979E-2"/>
    <x v="211"/>
    <x v="1"/>
    <s v="arracacha, malanga, ganaderia_dp"/>
  </r>
  <r>
    <x v="0"/>
    <s v="POTRERILLO PIE DEL CERRO_04Wa-67_164171"/>
    <s v="A57"/>
    <s v="POTRERILLO PIE DEL CERRO_04Wa-67_164171_A57"/>
    <s v="arracacha"/>
    <s v="malanga"/>
    <s v="ganaderia_dp"/>
    <m/>
    <n v="1"/>
    <n v="3"/>
    <n v="2.0305437683220071"/>
    <m/>
    <n v="6.0305437683220067"/>
    <n v="70.254206021251477"/>
    <n v="535.39819927329722"/>
    <n v="73.461446396045176"/>
    <m/>
    <n v="679.11385169059383"/>
    <n v="5441017.5619834717"/>
    <n v="20269589.448560841"/>
    <n v="30260375.545529671"/>
    <n v="55970982.556073993"/>
    <m/>
    <n v="0.16496324502300211"/>
    <n v="1.2102314568572441"/>
    <n v="0.21109611033346309"/>
    <m/>
    <n v="7.9335000000000003E-2"/>
    <n v="5.4999999999999997E-3"/>
    <n v="1.6418234343075619"/>
    <n v="6.0305437683220067E-2"/>
    <x v="212"/>
    <x v="1"/>
    <s v="arracacha, malanga, ganaderia_dp"/>
  </r>
  <r>
    <x v="0"/>
    <s v="EL PEDREGAL_04Wa-67_160187"/>
    <s v="A58"/>
    <s v="EL PEDREGAL_04Wa-67_160187_A58"/>
    <s v="arracacha"/>
    <s v="malanga"/>
    <s v="porcicultura"/>
    <m/>
    <n v="1.9733826008251729"/>
    <n v="3"/>
    <n v="1.060000000000001E-2"/>
    <m/>
    <n v="4.9839826008251729"/>
    <n v="138.63842779712479"/>
    <n v="535.39819927329722"/>
    <n v="51.260860177404354"/>
    <m/>
    <n v="725.29748724782633"/>
    <n v="10737209.387602391"/>
    <n v="20269589.448560841"/>
    <n v="13935169.74789918"/>
    <n v="44941968.584062397"/>
    <m/>
    <n v="0.32553559750405209"/>
    <n v="1.2102314568572441"/>
    <n v="0.14730132234886309"/>
    <m/>
    <n v="6.6664000000000001E-2"/>
    <n v="5.4999999999999997E-3"/>
    <n v="1.356895786612089"/>
    <n v="4.9839826008251729E-2"/>
    <x v="213"/>
    <x v="1"/>
    <s v="arracacha, malanga, porcicultura"/>
  </r>
  <r>
    <x v="0"/>
    <s v="EL PEDREGAL_04Wa-67_164170"/>
    <s v="A58"/>
    <s v="EL PEDREGAL_04Wa-67_164170_A58"/>
    <s v="arracacha"/>
    <s v="malanga"/>
    <s v="porcicultura"/>
    <m/>
    <n v="1.933663515851437"/>
    <n v="3"/>
    <n v="1.060000000000001E-2"/>
    <m/>
    <n v="4.9442635158514374"/>
    <n v="135.8479950184043"/>
    <n v="535.39819927329722"/>
    <n v="51.260860177404332"/>
    <m/>
    <n v="722.50705446910592"/>
    <n v="10521097.148714369"/>
    <n v="20269589.448560841"/>
    <n v="13935169.747899169"/>
    <n v="44725856.345174387"/>
    <m/>
    <n v="0.31898340835744038"/>
    <n v="1.2102314568572441"/>
    <n v="0.14730132234886301"/>
    <m/>
    <n v="6.6664000000000001E-2"/>
    <n v="5.4999999999999997E-3"/>
    <n v="1.346082213739658"/>
    <n v="0.78366576726245285"/>
    <x v="214"/>
    <x v="1"/>
    <s v="arracacha, malanga, porcicultura"/>
  </r>
  <r>
    <x v="0"/>
    <s v="NA_04Wa-67_160186"/>
    <s v="A58"/>
    <s v="NA_04Wa-67_160186_A58"/>
    <s v="arracacha"/>
    <s v="malanga"/>
    <s v="porcicultura"/>
    <m/>
    <n v="1.989872035808308"/>
    <n v="3"/>
    <n v="1.060000000000001E-2"/>
    <m/>
    <n v="5.0004720358083086"/>
    <n v="139.79687995960401"/>
    <n v="535.39819927329722"/>
    <n v="51.260860177404354"/>
    <m/>
    <n v="726.45593941030552"/>
    <n v="10826928.692932811"/>
    <n v="20269589.448560841"/>
    <n v="13935169.74789918"/>
    <n v="45031687.889392823"/>
    <m/>
    <n v="0.32825574820746589"/>
    <n v="1.2102314568572441"/>
    <n v="0.14730132234886309"/>
    <m/>
    <n v="6.6664000000000001E-2"/>
    <n v="5.4999999999999997E-3"/>
    <n v="1.361385056869278"/>
    <n v="0.79257481767561688"/>
    <x v="215"/>
    <x v="1"/>
    <s v="arracacha, malanga, porcicultura"/>
  </r>
  <r>
    <x v="0"/>
    <s v="NA_04Wa-67_160187"/>
    <s v="A58"/>
    <s v="NA_04Wa-67_160187_A58"/>
    <s v="arracacha"/>
    <s v="malanga"/>
    <s v="porcicultura"/>
    <m/>
    <n v="1.95804203533878"/>
    <n v="3"/>
    <n v="1.06E-2"/>
    <m/>
    <n v="4.9686420353387808"/>
    <n v="137.56068854896131"/>
    <n v="535.39819927329722"/>
    <n v="51.260860177404297"/>
    <m/>
    <n v="724.21974799966279"/>
    <n v="10653741.101380169"/>
    <n v="20269589.448560841"/>
    <n v="13935169.74789916"/>
    <n v="44858500.297840163"/>
    <m/>
    <n v="0.32300496804092899"/>
    <n v="1.2102314568572441"/>
    <n v="0.1473013223488629"/>
    <m/>
    <n v="6.6664000000000001E-2"/>
    <n v="5.4999999999999997E-3"/>
    <n v="1.3527192975791451"/>
    <n v="4.9686420353387807E-2"/>
    <x v="216"/>
    <x v="1"/>
    <s v="arracacha, malanga, porcicultura"/>
  </r>
  <r>
    <x v="0"/>
    <s v="NA_04Wa-67_164171"/>
    <s v="A58"/>
    <s v="NA_04Wa-67_164171_A58"/>
    <s v="arracacha"/>
    <s v="malanga"/>
    <s v="porcicultura"/>
    <m/>
    <n v="1.982344272980743"/>
    <n v="3"/>
    <n v="1.0600000000000021E-2"/>
    <m/>
    <n v="4.9929442729807434"/>
    <n v="139.2680229590371"/>
    <n v="535.39819927329722"/>
    <n v="51.260860177404389"/>
    <m/>
    <n v="725.92708240973877"/>
    <n v="10785970.00318558"/>
    <n v="20269589.448560841"/>
    <n v="13935169.74789919"/>
    <n v="44990729.199645609"/>
    <m/>
    <n v="0.32701394402366729"/>
    <n v="1.2102314568572441"/>
    <n v="0.1473013223488632"/>
    <m/>
    <n v="6.6664000000000001E-2"/>
    <n v="5.4999999999999997E-3"/>
    <n v="1.359335613586381"/>
    <n v="4.9929442729807427E-2"/>
    <x v="217"/>
    <x v="1"/>
    <s v="arracacha, malanga, porcicultura"/>
  </r>
  <r>
    <x v="0"/>
    <s v="POTRERILLO PIE DEL CERRO_04Wa-67_160185"/>
    <s v="A58"/>
    <s v="POTRERILLO PIE DEL CERRO_04Wa-67_160185_A58"/>
    <s v="arracacha"/>
    <s v="malanga"/>
    <s v="porcicultura"/>
    <m/>
    <n v="2.0695673760584441"/>
    <n v="3"/>
    <n v="1.059999999999999E-2"/>
    <m/>
    <n v="5.0801673760584443"/>
    <n v="145.39581281247081"/>
    <n v="535.39819927329722"/>
    <n v="51.260860177404261"/>
    <m/>
    <n v="732.05487226317223"/>
    <n v="11260552.438842051"/>
    <n v="20269589.448560841"/>
    <n v="13935169.74789915"/>
    <n v="45465311.635302037"/>
    <m/>
    <n v="0.34140255014834059"/>
    <n v="1.2102314568572441"/>
    <n v="0.14730132234886281"/>
    <m/>
    <n v="6.6664000000000001E-2"/>
    <n v="5.4999999999999997E-3"/>
    <n v="1.3830822175656501"/>
    <n v="2.5654845249095142"/>
    <x v="218"/>
    <x v="1"/>
    <s v="arracacha, malanga, porcicultura"/>
  </r>
  <r>
    <x v="0"/>
    <s v="POTRERILLO PIE DEL CERRO_04Wa-67_160186"/>
    <s v="A58"/>
    <s v="POTRERILLO PIE DEL CERRO_04Wa-67_160186_A58"/>
    <s v="arracacha"/>
    <s v="malanga"/>
    <s v="porcicultura"/>
    <m/>
    <n v="2.0308092708837489"/>
    <n v="3"/>
    <n v="1.0600000000000021E-2"/>
    <m/>
    <n v="5.041409270883749"/>
    <n v="142.6728929065344"/>
    <n v="535.39819927329722"/>
    <n v="51.260860177404389"/>
    <m/>
    <n v="729.3319523572361"/>
    <n v="11049668.90791733"/>
    <n v="20269589.448560841"/>
    <n v="13935169.74789919"/>
    <n v="45254428.104377359"/>
    <m/>
    <n v="0.33500888734778023"/>
    <n v="1.2102314568572441"/>
    <n v="0.1473013223488632"/>
    <m/>
    <n v="6.6664000000000001E-2"/>
    <n v="5.4999999999999997E-3"/>
    <n v="1.3725302727013351"/>
    <n v="0.79906336943507428"/>
    <x v="219"/>
    <x v="1"/>
    <s v="arracacha, malanga, porcicultura"/>
  </r>
  <r>
    <x v="0"/>
    <s v="POTRERILLO PIE DEL CERRO_04Wa-67_160187"/>
    <s v="A58"/>
    <s v="POTRERILLO PIE DEL CERRO_04Wa-67_160187_A58"/>
    <s v="arracacha"/>
    <s v="malanga"/>
    <s v="porcicultura"/>
    <m/>
    <n v="2.0904830584693319"/>
    <n v="3"/>
    <n v="1.0600000000000021E-2"/>
    <m/>
    <n v="5.1010830584693316"/>
    <n v="146.86522747364029"/>
    <n v="535.39819927329722"/>
    <n v="51.260860177404389"/>
    <m/>
    <n v="733.52428692434194"/>
    <n v="11374355.03416056"/>
    <n v="20269589.448560841"/>
    <n v="13935169.74789919"/>
    <n v="45579114.230620578"/>
    <m/>
    <n v="0.34485286899071133"/>
    <n v="1.2102314568572441"/>
    <n v="0.1473013223488632"/>
    <m/>
    <n v="6.6664000000000001E-2"/>
    <n v="5.4999999999999997E-3"/>
    <n v="1.3887765394785621"/>
    <n v="5.1010830584693308E-2"/>
    <x v="220"/>
    <x v="1"/>
    <s v="arracacha, malanga, porcicultura"/>
  </r>
  <r>
    <x v="0"/>
    <s v="POTRERILLO PIE DEL CERRO_04Wa-67_164171"/>
    <s v="A58"/>
    <s v="POTRERILLO PIE DEL CERRO_04Wa-67_164171_A58"/>
    <s v="arracacha"/>
    <s v="malanga"/>
    <s v="porcicultura"/>
    <m/>
    <n v="2.053562429867553"/>
    <n v="3"/>
    <n v="1.060000000000003E-2"/>
    <m/>
    <n v="5.0641624298675536"/>
    <n v="144.27139802541689"/>
    <n v="535.39819927329722"/>
    <n v="51.260860177404453"/>
    <m/>
    <n v="730.93045747611848"/>
    <n v="11173469.24553881"/>
    <n v="20269589.448560841"/>
    <n v="13935169.747899201"/>
    <n v="45378228.441998847"/>
    <m/>
    <n v="0.3387623222882728"/>
    <n v="1.2102314568572441"/>
    <n v="0.14730132234886339"/>
    <m/>
    <n v="6.6664000000000001E-2"/>
    <n v="5.4999999999999997E-3"/>
    <n v="1.378724850016297"/>
    <n v="5.0641624298675539E-2"/>
    <x v="221"/>
    <x v="1"/>
    <s v="arracacha, malanga, porcicultura"/>
  </r>
  <r>
    <x v="0"/>
    <s v="EL PEDREGAL_04Wa-67_160187"/>
    <s v="A59"/>
    <s v="EL PEDREGAL_04Wa-67_160187_A59"/>
    <s v="arracacha"/>
    <s v="malanga"/>
    <s v="piscicultura_tilapi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6.9564000000000001E-2"/>
    <n v="5.4999999999999997E-3"/>
    <n v="0"/>
    <n v="0"/>
    <x v="0"/>
    <x v="0"/>
    <s v="arracacha, malanga, piscicultura_tilapia"/>
  </r>
  <r>
    <x v="0"/>
    <s v="EL PEDREGAL_04Wa-67_164170"/>
    <s v="A59"/>
    <s v="EL PEDREGAL_04Wa-67_164170_A59"/>
    <s v="arracacha"/>
    <s v="malanga"/>
    <s v="piscicultura_tilapi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6.9564000000000001E-2"/>
    <n v="5.4999999999999997E-3"/>
    <n v="0"/>
    <n v="0"/>
    <x v="0"/>
    <x v="0"/>
    <s v="arracacha, malanga, piscicultura_tilapia"/>
  </r>
  <r>
    <x v="0"/>
    <s v="NA_04Wa-67_160186"/>
    <s v="A59"/>
    <s v="NA_04Wa-67_160186_A59"/>
    <s v="arracacha"/>
    <s v="malanga"/>
    <s v="piscicultura_tilapi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6.9564000000000001E-2"/>
    <n v="5.4999999999999997E-3"/>
    <n v="0"/>
    <n v="0"/>
    <x v="0"/>
    <x v="0"/>
    <s v="arracacha, malanga, piscicultura_tilapia"/>
  </r>
  <r>
    <x v="0"/>
    <s v="NA_04Wa-67_160187"/>
    <s v="A59"/>
    <s v="NA_04Wa-67_160187_A59"/>
    <s v="arracacha"/>
    <s v="malanga"/>
    <s v="piscicultura_tilapi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6.9564000000000001E-2"/>
    <n v="5.4999999999999997E-3"/>
    <n v="0"/>
    <n v="0"/>
    <x v="0"/>
    <x v="0"/>
    <s v="arracacha, malanga, piscicultura_tilapia"/>
  </r>
  <r>
    <x v="0"/>
    <s v="NA_04Wa-67_164171"/>
    <s v="A59"/>
    <s v="NA_04Wa-67_164171_A59"/>
    <s v="arracacha"/>
    <s v="malanga"/>
    <s v="piscicultura_tilapi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6.9564000000000001E-2"/>
    <n v="5.4999999999999997E-3"/>
    <n v="0"/>
    <n v="0"/>
    <x v="0"/>
    <x v="0"/>
    <s v="arracacha, malanga, piscicultura_tilapia"/>
  </r>
  <r>
    <x v="0"/>
    <s v="POTRERILLO PIE DEL CERRO_04Wa-67_160185"/>
    <s v="A59"/>
    <s v="POTRERILLO PIE DEL CERRO_04Wa-67_160185_A59"/>
    <s v="arracacha"/>
    <s v="malanga"/>
    <s v="piscicultura_tilapi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6.9564000000000001E-2"/>
    <n v="5.4999999999999997E-3"/>
    <n v="0"/>
    <n v="0"/>
    <x v="0"/>
    <x v="0"/>
    <s v="arracacha, malanga, piscicultura_tilapia"/>
  </r>
  <r>
    <x v="0"/>
    <s v="POTRERILLO PIE DEL CERRO_04Wa-67_160186"/>
    <s v="A59"/>
    <s v="POTRERILLO PIE DEL CERRO_04Wa-67_160186_A59"/>
    <s v="arracacha"/>
    <s v="malanga"/>
    <s v="piscicultura_tilapi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6.9564000000000001E-2"/>
    <n v="5.4999999999999997E-3"/>
    <n v="0"/>
    <n v="0"/>
    <x v="0"/>
    <x v="0"/>
    <s v="arracacha, malanga, piscicultura_tilapia"/>
  </r>
  <r>
    <x v="0"/>
    <s v="POTRERILLO PIE DEL CERRO_04Wa-67_160187"/>
    <s v="A59"/>
    <s v="POTRERILLO PIE DEL CERRO_04Wa-67_160187_A59"/>
    <s v="arracacha"/>
    <s v="malanga"/>
    <s v="piscicultura_tilapi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6.9564000000000001E-2"/>
    <n v="5.4999999999999997E-3"/>
    <n v="0"/>
    <n v="0"/>
    <x v="0"/>
    <x v="0"/>
    <s v="arracacha, malanga, piscicultura_tilapia"/>
  </r>
  <r>
    <x v="0"/>
    <s v="POTRERILLO PIE DEL CERRO_04Wa-67_164171"/>
    <s v="A59"/>
    <s v="POTRERILLO PIE DEL CERRO_04Wa-67_164171_A59"/>
    <s v="arracacha"/>
    <s v="malanga"/>
    <s v="piscicultura_tilapi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6.9564000000000001E-2"/>
    <n v="5.4999999999999997E-3"/>
    <n v="0"/>
    <n v="0"/>
    <x v="0"/>
    <x v="0"/>
    <s v="arracacha, malanga, piscicultura_tilapia"/>
  </r>
  <r>
    <x v="0"/>
    <s v="EL PEDREGAL_04Wa-67_160187"/>
    <s v="A60"/>
    <s v="EL PEDREGAL_04Wa-67_160187_A60"/>
    <s v="arracacha"/>
    <s v="maiz"/>
    <s v="cacao_platano"/>
    <m/>
    <n v="1"/>
    <n v="1.5"/>
    <n v="3.994266054016316"/>
    <m/>
    <n v="6.4942660540163164"/>
    <n v="70.254206021251477"/>
    <n v="103.02135679275"/>
    <n v="499.88844857840547"/>
    <m/>
    <n v="673.16401139240702"/>
    <n v="5441017.5619834717"/>
    <n v="2847663.3168270001"/>
    <n v="39194643.442774653"/>
    <n v="47483324.321585119"/>
    <m/>
    <n v="0.16496324502300211"/>
    <n v="0.25358473403663789"/>
    <n v="1.154038206829165"/>
    <m/>
    <n v="7.1743000000000001E-2"/>
    <n v="5.4999999999999997E-3"/>
    <n v="1.76807243355418"/>
    <n v="6.4942660540163163E-2"/>
    <x v="222"/>
    <x v="1"/>
    <s v="arracacha, maiz, cacao_platano"/>
  </r>
  <r>
    <x v="0"/>
    <s v="EL PEDREGAL_04Wa-67_164170"/>
    <s v="A60"/>
    <s v="EL PEDREGAL_04Wa-67_164170_A60"/>
    <s v="arracacha"/>
    <s v="maiz"/>
    <s v="cacao_platano"/>
    <m/>
    <n v="1"/>
    <n v="1.5"/>
    <n v="3.98740399208828"/>
    <m/>
    <n v="6.4874039920882796"/>
    <n v="70.254206021251477"/>
    <n v="103.02135679275"/>
    <n v="499.0296511310483"/>
    <m/>
    <n v="672.30521394504979"/>
    <n v="5441017.5619834717"/>
    <n v="2847663.3168270001"/>
    <n v="39127307.90054626"/>
    <n v="47415988.779356733"/>
    <m/>
    <n v="0.16496324502300211"/>
    <n v="0.25358473403663789"/>
    <n v="1.152055594370333"/>
    <m/>
    <n v="7.1743000000000001E-2"/>
    <n v="5.4999999999999997E-3"/>
    <n v="1.7662042282125161"/>
    <n v="1.028253532745993"/>
    <x v="223"/>
    <x v="1"/>
    <s v="arracacha, maiz, cacao_platano"/>
  </r>
  <r>
    <x v="0"/>
    <s v="NA_04Wa-67_160186"/>
    <s v="A60"/>
    <s v="NA_04Wa-67_160186_A60"/>
    <s v="arracacha"/>
    <s v="maiz"/>
    <s v="cacao_platano"/>
    <m/>
    <n v="1"/>
    <n v="1.5"/>
    <n v="3.996819471892354"/>
    <m/>
    <n v="6.496819471892354"/>
    <n v="70.254206021251477"/>
    <n v="103.02135679275"/>
    <n v="500.20801269440659"/>
    <m/>
    <n v="673.48357550840819"/>
    <n v="5441017.5619834717"/>
    <n v="2847663.3168270001"/>
    <n v="39219699.43600551"/>
    <n v="47508380.314815983"/>
    <m/>
    <n v="0.16496324502300211"/>
    <n v="0.25358473403663789"/>
    <n v="1.1547759498205179"/>
    <m/>
    <n v="7.1743000000000001E-2"/>
    <n v="5.4999999999999997E-3"/>
    <n v="1.768767604913102"/>
    <n v="1.029745886294938"/>
    <x v="224"/>
    <x v="1"/>
    <s v="arracacha, maiz, cacao_platano"/>
  </r>
  <r>
    <x v="0"/>
    <s v="NA_04Wa-67_160187"/>
    <s v="A60"/>
    <s v="NA_04Wa-67_160187_A60"/>
    <s v="arracacha"/>
    <s v="maiz"/>
    <s v="cacao_platano"/>
    <m/>
    <n v="1"/>
    <n v="1.5"/>
    <n v="3.9914695780764009"/>
    <m/>
    <n v="6.4914695780764013"/>
    <n v="70.254206021251477"/>
    <n v="103.02135679275"/>
    <n v="499.53846537744039"/>
    <m/>
    <n v="672.81402819144193"/>
    <n v="5441017.5619834717"/>
    <n v="2847663.3168270001"/>
    <n v="39167202.387051523"/>
    <n v="47455883.265862003"/>
    <m/>
    <n v="0.16496324502300211"/>
    <n v="0.25358473403663789"/>
    <n v="1.153230238597831"/>
    <m/>
    <n v="7.1743000000000001E-2"/>
    <n v="5.4999999999999997E-3"/>
    <n v="1.7673110893192301"/>
    <n v="6.4914695780764017E-2"/>
    <x v="225"/>
    <x v="1"/>
    <s v="arracacha, maiz, cacao_platano"/>
  </r>
  <r>
    <x v="0"/>
    <s v="NA_04Wa-67_164171"/>
    <s v="A60"/>
    <s v="NA_04Wa-67_164171_A60"/>
    <s v="arracacha"/>
    <s v="maiz"/>
    <s v="cacao_platano"/>
    <m/>
    <n v="1"/>
    <n v="1.5"/>
    <n v="3.9955598662842018"/>
    <m/>
    <n v="6.4955598662842018"/>
    <n v="70.254206021251477"/>
    <n v="103.02135679275"/>
    <n v="500.05037114405297"/>
    <m/>
    <n v="673.32593395805452"/>
    <n v="5441017.5619834717"/>
    <n v="2847663.3168270001"/>
    <n v="39207339.269701518"/>
    <n v="47496020.148511991"/>
    <m/>
    <n v="0.16496324502300211"/>
    <n v="0.25358473403663789"/>
    <n v="1.1544120198825301"/>
    <m/>
    <n v="7.1743000000000001E-2"/>
    <n v="5.4999999999999997E-3"/>
    <n v="1.7684246756375841"/>
    <n v="6.4955598662842021E-2"/>
    <x v="226"/>
    <x v="1"/>
    <s v="arracacha, maiz, cacao_platano"/>
  </r>
  <r>
    <x v="0"/>
    <s v="POTRERILLO PIE DEL CERRO_04Wa-67_160185"/>
    <s v="A60"/>
    <s v="POTRERILLO PIE DEL CERRO_04Wa-67_160185_A60"/>
    <s v="arracacha"/>
    <s v="maiz"/>
    <s v="cacao_platano"/>
    <m/>
    <n v="1"/>
    <n v="1.5"/>
    <n v="4.0105953190090489"/>
    <m/>
    <n v="6.5105953190090489"/>
    <n v="70.254206021251477"/>
    <n v="103.02135679275"/>
    <n v="501.9320808335566"/>
    <m/>
    <n v="675.20764364755814"/>
    <n v="5441017.5619834717"/>
    <n v="2847663.3168270001"/>
    <n v="39354878.066712417"/>
    <n v="47643558.945522897"/>
    <m/>
    <n v="0.16496324502300211"/>
    <n v="0.25358473403663789"/>
    <n v="1.158756118815049"/>
    <m/>
    <n v="7.1743000000000001E-2"/>
    <n v="5.4999999999999997E-3"/>
    <n v="1.7725180973218351"/>
    <n v="3.2878506360995701"/>
    <x v="227"/>
    <x v="1"/>
    <s v="arracacha, maiz, cacao_platano"/>
  </r>
  <r>
    <x v="0"/>
    <s v="POTRERILLO PIE DEL CERRO_04Wa-67_160186"/>
    <s v="A60"/>
    <s v="POTRERILLO PIE DEL CERRO_04Wa-67_160186_A60"/>
    <s v="arracacha"/>
    <s v="maiz"/>
    <s v="cacao_platano"/>
    <m/>
    <n v="1"/>
    <n v="1.5"/>
    <n v="4.0037791509553848"/>
    <m/>
    <n v="6.5037791509553848"/>
    <n v="70.254206021251477"/>
    <n v="103.02135679275"/>
    <n v="501.07902707411318"/>
    <m/>
    <n v="674.35458988811479"/>
    <n v="5441017.5619834717"/>
    <n v="2847663.3168270001"/>
    <n v="39287992.868556753"/>
    <n v="47576673.747367218"/>
    <m/>
    <n v="0.16496324502300211"/>
    <n v="0.25358473403663789"/>
    <n v="1.1567867661851241"/>
    <m/>
    <n v="7.1743000000000001E-2"/>
    <n v="5.4999999999999997E-3"/>
    <n v="1.7706623866475391"/>
    <n v="1.030848995426429"/>
    <x v="228"/>
    <x v="1"/>
    <s v="arracacha, maiz, cacao_platano"/>
  </r>
  <r>
    <x v="0"/>
    <s v="POTRERILLO PIE DEL CERRO_04Wa-67_160187"/>
    <s v="A60"/>
    <s v="POTRERILLO PIE DEL CERRO_04Wa-67_160187_A60"/>
    <s v="arracacha"/>
    <s v="maiz"/>
    <s v="cacao_platano"/>
    <m/>
    <n v="1"/>
    <n v="1.5"/>
    <n v="4.0139012538551873"/>
    <m/>
    <n v="6.5139012538551873"/>
    <n v="70.254206021251477"/>
    <n v="103.02135679275"/>
    <n v="502.34582358854311"/>
    <m/>
    <n v="675.62138640254454"/>
    <n v="5441017.5619834717"/>
    <n v="2847663.3168270001"/>
    <n v="39387318.303738989"/>
    <n v="47675999.182549462"/>
    <m/>
    <n v="0.16496324502300211"/>
    <n v="0.25358473403663789"/>
    <n v="1.159711281808735"/>
    <m/>
    <n v="7.1743000000000001E-2"/>
    <n v="5.4999999999999997E-3"/>
    <n v="1.773418142410836"/>
    <n v="6.513901253855188E-2"/>
    <x v="229"/>
    <x v="1"/>
    <s v="arracacha, maiz, cacao_platano"/>
  </r>
  <r>
    <x v="0"/>
    <s v="POTRERILLO PIE DEL CERRO_04Wa-67_164171"/>
    <s v="A60"/>
    <s v="POTRERILLO PIE DEL CERRO_04Wa-67_164171_A60"/>
    <s v="arracacha"/>
    <s v="maiz"/>
    <s v="cacao_platano"/>
    <m/>
    <n v="1"/>
    <n v="1.5"/>
    <n v="4.0078043396013019"/>
    <m/>
    <n v="6.5078043396013019"/>
    <n v="70.254206021251477"/>
    <n v="103.02135679275"/>
    <n v="501.58278553192042"/>
    <m/>
    <n v="674.85834834592197"/>
    <n v="5441017.5619834717"/>
    <n v="2847663.3168270001"/>
    <n v="39327490.946960397"/>
    <n v="47616171.825770877"/>
    <m/>
    <n v="0.16496324502300211"/>
    <n v="0.25358473403663789"/>
    <n v="1.1579497386622359"/>
    <m/>
    <n v="7.1743000000000001E-2"/>
    <n v="5.4999999999999997E-3"/>
    <n v="1.771758249524962"/>
    <n v="6.5078043396013016E-2"/>
    <x v="230"/>
    <x v="1"/>
    <s v="arracacha, maiz, cacao_platano"/>
  </r>
  <r>
    <x v="0"/>
    <s v="EL PEDREGAL_04Wa-67_160187"/>
    <s v="A61"/>
    <s v="EL PEDREGAL_04Wa-67_160187_A61"/>
    <s v="arracacha"/>
    <s v="maiz"/>
    <s v="avicultura_engorde"/>
    <m/>
    <n v="3"/>
    <n v="3.1319597202619951"/>
    <n v="8.400000000000003E-3"/>
    <m/>
    <n v="6.1403597202619942"/>
    <n v="210.76261806375439"/>
    <n v="215.1058265344216"/>
    <n v="195.7795928030304"/>
    <m/>
    <n v="621.64803740120635"/>
    <n v="16323052.685950421"/>
    <n v="5945844.5367798898"/>
    <n v="30135000.000000011"/>
    <n v="52403897.222730324"/>
    <m/>
    <n v="0.49488973506900641"/>
    <n v="0.52947811511740051"/>
    <n v="0.56258503679031713"/>
    <m/>
    <n v="6.6725999999999994E-2"/>
    <n v="5.4999999999999997E-3"/>
    <n v="1.6717209709613809"/>
    <n v="6.1403597202619953E-2"/>
    <x v="231"/>
    <x v="1"/>
    <s v="arracacha, maiz, avicultura_engorde"/>
  </r>
  <r>
    <x v="0"/>
    <s v="EL PEDREGAL_04Wa-67_164170"/>
    <s v="A61"/>
    <s v="EL PEDREGAL_04Wa-67_164170_A61"/>
    <s v="arracacha"/>
    <s v="maiz"/>
    <s v="avicultura_engorde"/>
    <m/>
    <n v="3"/>
    <n v="3.0993215904739571"/>
    <n v="8.3999999999999977E-3"/>
    <m/>
    <n v="6.1077215904739566"/>
    <n v="210.76261806375439"/>
    <n v="212.86421025846059"/>
    <n v="195.77959280303031"/>
    <m/>
    <n v="619.40642112524529"/>
    <n v="16323052.68595041"/>
    <n v="5883882.9334950671"/>
    <n v="30134999.999999989"/>
    <n v="52341935.619445473"/>
    <m/>
    <n v="0.49488973506900619"/>
    <n v="0.52396042747623195"/>
    <n v="0.56258503679031679"/>
    <m/>
    <n v="6.6725999999999994E-2"/>
    <n v="5.4999999999999997E-3"/>
    <n v="1.6628351974065221"/>
    <n v="0.96807387209012208"/>
    <x v="232"/>
    <x v="1"/>
    <s v="arracacha, maiz, avicultura_engorde"/>
  </r>
  <r>
    <x v="0"/>
    <s v="NA_04Wa-67_160186"/>
    <s v="A61"/>
    <s v="NA_04Wa-67_160186_A61"/>
    <s v="arracacha"/>
    <s v="maiz"/>
    <s v="avicultura_engorde"/>
    <m/>
    <n v="3"/>
    <n v="3.1392288645618449"/>
    <n v="8.4000000000000012E-3"/>
    <m/>
    <n v="6.1476288645618444"/>
    <n v="210.76261806375439"/>
    <n v="215.6050779400835"/>
    <n v="195.77959280303031"/>
    <m/>
    <n v="622.14728880686823"/>
    <n v="16323052.68595041"/>
    <n v="5959644.5871581603"/>
    <n v="30135000"/>
    <n v="52417697.273108572"/>
    <m/>
    <n v="0.49488973506900619"/>
    <n v="0.53070701113336816"/>
    <n v="0.56258503679031702"/>
    <m/>
    <n v="6.6725999999999994E-2"/>
    <n v="5.4999999999999997E-3"/>
    <n v="1.673700005011602"/>
    <n v="0.9743991750330524"/>
    <x v="233"/>
    <x v="1"/>
    <s v="arracacha, maiz, avicultura_engorde"/>
  </r>
  <r>
    <x v="0"/>
    <s v="NA_04Wa-67_160187"/>
    <s v="A61"/>
    <s v="NA_04Wa-67_160187_A61"/>
    <s v="arracacha"/>
    <s v="maiz"/>
    <s v="avicultura_engorde"/>
    <m/>
    <n v="3"/>
    <n v="3.1148019743228001"/>
    <n v="8.4000000000000012E-3"/>
    <m/>
    <n v="6.1232019743228001"/>
    <n v="210.76261806375439"/>
    <n v="213.92741702364751"/>
    <n v="195.77959280303031"/>
    <m/>
    <n v="620.46962789043232"/>
    <n v="16323052.68595041"/>
    <n v="5913271.5476395683"/>
    <n v="30135000"/>
    <n v="52371324.233589977"/>
    <m/>
    <n v="0.49488973506900619"/>
    <n v="0.52657748682362793"/>
    <n v="0.56258503679031702"/>
    <m/>
    <n v="6.6725999999999994E-2"/>
    <n v="5.4999999999999997E-3"/>
    <n v="1.667049752171653"/>
    <n v="6.1232019743228012E-2"/>
    <x v="234"/>
    <x v="1"/>
    <s v="arracacha, maiz, avicultura_engorde"/>
  </r>
  <r>
    <x v="0"/>
    <s v="NA_04Wa-67_164171"/>
    <s v="A61"/>
    <s v="NA_04Wa-67_164171_A61"/>
    <s v="arracacha"/>
    <s v="maiz"/>
    <s v="avicultura_engorde"/>
    <m/>
    <n v="2.9999999999999991"/>
    <n v="3.1333416803513319"/>
    <n v="8.3999999999999995E-3"/>
    <m/>
    <n v="6.1417416803513314"/>
    <n v="210.76261806375439"/>
    <n v="215.2007408033796"/>
    <n v="195.77959280303031"/>
    <m/>
    <n v="621.74295167016419"/>
    <n v="16323052.68595041"/>
    <n v="5948468.1081477059"/>
    <n v="30135000"/>
    <n v="52406520.794098116"/>
    <m/>
    <n v="0.49488973506900619"/>
    <n v="0.52971174443853641"/>
    <n v="0.56258503679031691"/>
    <m/>
    <n v="6.6725999999999994E-2"/>
    <n v="5.4999999999999997E-3"/>
    <n v="1.6720972114045509"/>
    <n v="6.1417416803513307E-2"/>
    <x v="235"/>
    <x v="1"/>
    <s v="arracacha, maiz, avicultura_engorde"/>
  </r>
  <r>
    <x v="0"/>
    <s v="POTRERILLO PIE DEL CERRO_04Wa-67_160185"/>
    <s v="A61"/>
    <s v="POTRERILLO PIE DEL CERRO_04Wa-67_160185_A61"/>
    <s v="arracacha"/>
    <s v="maiz"/>
    <s v="avicultura_engorde"/>
    <m/>
    <n v="3"/>
    <n v="3.2163045413738298"/>
    <n v="8.3999999999999995E-3"/>
    <m/>
    <n v="6.2247045413738302"/>
    <n v="210.76261806375439"/>
    <n v="220.89870514067701"/>
    <n v="195.77959280303031"/>
    <m/>
    <n v="627.44091600746162"/>
    <n v="16323052.685950421"/>
    <n v="6105968.3054762287"/>
    <n v="30135000"/>
    <n v="52564020.991426647"/>
    <m/>
    <n v="0.49488973506900641"/>
    <n v="0.54373715447007553"/>
    <n v="0.56258503679031691"/>
    <m/>
    <n v="6.6725999999999994E-2"/>
    <n v="5.4999999999999997E-3"/>
    <n v="1.694683958908058"/>
    <n v="3.143475793393784"/>
    <x v="236"/>
    <x v="1"/>
    <s v="arracacha, maiz, avicultura_engorde"/>
  </r>
  <r>
    <x v="0"/>
    <s v="POTRERILLO PIE DEL CERRO_04Wa-67_160186"/>
    <s v="A61"/>
    <s v="POTRERILLO PIE DEL CERRO_04Wa-67_160186_A61"/>
    <s v="arracacha"/>
    <s v="maiz"/>
    <s v="avicultura_engorde"/>
    <m/>
    <n v="2.9999999999999991"/>
    <n v="3.175033708713245"/>
    <n v="8.4000000000000012E-3"/>
    <m/>
    <n v="6.1834337087132436"/>
    <n v="210.76261806375439"/>
    <n v="218.06418702290361"/>
    <n v="195.77959280303031"/>
    <m/>
    <n v="624.60639788968831"/>
    <n v="16323052.68595041"/>
    <n v="6027618.0146612599"/>
    <n v="30135000"/>
    <n v="52485670.700611673"/>
    <m/>
    <n v="0.49488973506900619"/>
    <n v="0.53676005238760549"/>
    <n v="0.56258503679031702"/>
    <m/>
    <n v="6.6725999999999994E-2"/>
    <n v="5.4999999999999997E-3"/>
    <n v="1.6834479206967989"/>
    <n v="0.98007424283104916"/>
    <x v="237"/>
    <x v="1"/>
    <s v="arracacha, maiz, avicultura_engorde"/>
  </r>
  <r>
    <x v="0"/>
    <s v="POTRERILLO PIE DEL CERRO_04Wa-67_160187"/>
    <s v="A61"/>
    <s v="POTRERILLO PIE DEL CERRO_04Wa-67_160187_A61"/>
    <s v="arracacha"/>
    <s v="maiz"/>
    <s v="avicultura_engorde"/>
    <m/>
    <n v="3"/>
    <n v="3.2305308068437562"/>
    <n v="8.3999999999999977E-3"/>
    <m/>
    <n v="6.2389308068437552"/>
    <n v="210.76261806375439"/>
    <n v="221.87577792121411"/>
    <n v="195.77959280303031"/>
    <m/>
    <n v="628.41798878799864"/>
    <n v="16323052.68595041"/>
    <n v="6132976.0483523291"/>
    <n v="30134999.999999989"/>
    <n v="52591028.734302737"/>
    <m/>
    <n v="0.49488973506900619"/>
    <n v="0.54614219696709265"/>
    <n v="0.56258503679031679"/>
    <m/>
    <n v="6.6725999999999994E-2"/>
    <n v="5.4999999999999997E-3"/>
    <n v="1.6985570783030119"/>
    <n v="6.2389308068437552E-2"/>
    <x v="238"/>
    <x v="1"/>
    <s v="arracacha, maiz, avicultura_engorde"/>
  </r>
  <r>
    <x v="0"/>
    <s v="POTRERILLO PIE DEL CERRO_04Wa-67_164171"/>
    <s v="A61"/>
    <s v="POTRERILLO PIE DEL CERRO_04Wa-67_164171_A61"/>
    <s v="arracacha"/>
    <s v="maiz"/>
    <s v="avicultura_engorde"/>
    <m/>
    <n v="3"/>
    <n v="3.1995956745874841"/>
    <n v="8.3999999999999995E-3"/>
    <m/>
    <n v="6.2079956745874831"/>
    <n v="210.76261806375439"/>
    <n v="219.7511250561445"/>
    <n v="195.77959280303031"/>
    <m/>
    <n v="626.29333592292915"/>
    <n v="16323052.68595041"/>
    <n v="6074247.487467411"/>
    <n v="30135000"/>
    <n v="52532300.173417822"/>
    <m/>
    <n v="0.49488973506900619"/>
    <n v="0.54091241211002938"/>
    <n v="0.56258503679031691"/>
    <m/>
    <n v="6.6725999999999994E-2"/>
    <n v="5.4999999999999997E-3"/>
    <n v="1.690134948055231"/>
    <n v="6.2079956745874833E-2"/>
    <x v="239"/>
    <x v="1"/>
    <s v="arracacha, maiz, avicultura_engorde"/>
  </r>
  <r>
    <x v="0"/>
    <s v="EL PEDREGAL_04Wa-67_160187"/>
    <s v="A62"/>
    <s v="EL PEDREGAL_04Wa-67_160187_A62"/>
    <s v="arracacha"/>
    <s v="maiz"/>
    <s v="ganaderia_dp"/>
    <m/>
    <n v="3.000000000000004"/>
    <n v="3.5074941582662449"/>
    <n v="3.1550321216703781"/>
    <m/>
    <n v="9.6625262799366265"/>
    <n v="210.7626180637547"/>
    <n v="240.8978714181554"/>
    <n v="114.1434263568822"/>
    <m/>
    <n v="565.80391583879236"/>
    <n v="16323052.68595043"/>
    <n v="6658774.9656531876"/>
    <n v="47018172.348410442"/>
    <n v="70000000.000014052"/>
    <m/>
    <n v="0.49488973506900691"/>
    <n v="0.59296464883933786"/>
    <n v="0.32799835160023633"/>
    <m/>
    <n v="7.5535000000000005E-2"/>
    <n v="5.4999999999999997E-3"/>
    <n v="2.6306354269984529"/>
    <n v="9.6625262799366271E-2"/>
    <x v="240"/>
    <x v="1"/>
    <s v="arracacha, maiz, ganaderia_dp"/>
  </r>
  <r>
    <x v="0"/>
    <s v="EL PEDREGAL_04Wa-67_164170"/>
    <s v="A62"/>
    <s v="EL PEDREGAL_04Wa-67_164170_A62"/>
    <s v="arracacha"/>
    <s v="maiz"/>
    <s v="ganaderia_dp"/>
    <m/>
    <n v="3.000000000000004"/>
    <n v="3.4748712559913568"/>
    <n v="3.1591879540113341"/>
    <m/>
    <n v="9.6340592100026949"/>
    <n v="210.7626180637547"/>
    <n v="238.6573009815713"/>
    <n v="114.2937769474525"/>
    <m/>
    <n v="563.71369599277853"/>
    <n v="16323052.68595043"/>
    <n v="6596842.2709221011"/>
    <n v="47080105.043141507"/>
    <n v="70000000.000014052"/>
    <m/>
    <n v="0.49488973506900691"/>
    <n v="0.58744953550808421"/>
    <n v="0.32843039352716252"/>
    <m/>
    <n v="7.5535000000000005E-2"/>
    <n v="5.4999999999999997E-3"/>
    <n v="2.6228852299483778"/>
    <n v="1.5269983847854269"/>
    <x v="241"/>
    <x v="1"/>
    <s v="arracacha, maiz, ganaderia_dp"/>
  </r>
  <r>
    <x v="0"/>
    <s v="NA_04Wa-67_160186"/>
    <s v="A62"/>
    <s v="NA_04Wa-67_160186_A62"/>
    <s v="arracacha"/>
    <s v="maiz"/>
    <s v="ganaderia_dp"/>
    <m/>
    <n v="3.000000000000004"/>
    <n v="3.5158683237038399"/>
    <n v="3.1539653365247511"/>
    <m/>
    <n v="9.6698336602285941"/>
    <n v="210.7626180637547"/>
    <n v="241.47301667508069"/>
    <n v="114.104831975902"/>
    <m/>
    <n v="566.34046671473743"/>
    <n v="16323052.68595043"/>
    <n v="6674672.8348036408"/>
    <n v="47002274.479259968"/>
    <n v="70000000.000014037"/>
    <m/>
    <n v="0.49488973506900691"/>
    <n v="0.59438035584951876"/>
    <n v="0.32788744820661497"/>
    <m/>
    <n v="7.5535000000000005E-2"/>
    <n v="5.4999999999999997E-3"/>
    <n v="2.6326248708475761"/>
    <n v="1.532668635146232"/>
    <x v="242"/>
    <x v="1"/>
    <s v="arracacha, maiz, ganaderia_dp"/>
  </r>
  <r>
    <x v="0"/>
    <s v="NA_04Wa-67_160187"/>
    <s v="A62"/>
    <s v="NA_04Wa-67_160187_A62"/>
    <s v="arracacha"/>
    <s v="maiz"/>
    <s v="ganaderia_dp"/>
    <m/>
    <n v="3"/>
    <n v="3.4910133455174481"/>
    <n v="3.1571316128207849"/>
    <m/>
    <n v="9.6481449583382322"/>
    <n v="210.76261806375439"/>
    <n v="239.7659542912032"/>
    <n v="114.21938219640199"/>
    <m/>
    <n v="564.74795455135973"/>
    <n v="16323052.685950421"/>
    <n v="6627487.0950556919"/>
    <n v="47049460.219007939"/>
    <n v="70000000.000014037"/>
    <m/>
    <n v="0.49488973506900641"/>
    <n v="0.5901784604942637"/>
    <n v="0.32821661550690229"/>
    <m/>
    <n v="7.5535000000000005E-2"/>
    <n v="5.4999999999999997E-3"/>
    <n v="2.6267200933695709"/>
    <n v="9.6481449583382325E-2"/>
    <x v="243"/>
    <x v="1"/>
    <s v="arracacha, maiz, ganaderia_dp"/>
  </r>
  <r>
    <x v="0"/>
    <s v="NA_04Wa-67_164171"/>
    <s v="A62"/>
    <s v="NA_04Wa-67_164171_A62"/>
    <s v="arracacha"/>
    <s v="maiz"/>
    <s v="ganaderia_dp"/>
    <m/>
    <n v="3"/>
    <n v="3.5098782383225839"/>
    <n v="3.1547284136520641"/>
    <m/>
    <n v="9.6646066519746476"/>
    <n v="210.76261806375439"/>
    <n v="241.06161219289319"/>
    <n v="114.13243874329051"/>
    <m/>
    <n v="565.95666899993807"/>
    <n v="16323052.685950421"/>
    <n v="6663301.0038670665"/>
    <n v="47013646.310196564"/>
    <n v="70000000.000014037"/>
    <m/>
    <n v="0.49488973506900641"/>
    <n v="0.59336769304401049"/>
    <n v="0.3279667779979612"/>
    <m/>
    <n v="7.5535000000000005E-2"/>
    <n v="5.4999999999999997E-3"/>
    <n v="2.6312018110088049"/>
    <n v="9.6646066519746485E-2"/>
    <x v="244"/>
    <x v="1"/>
    <s v="arracacha, maiz, ganaderia_dp"/>
  </r>
  <r>
    <x v="0"/>
    <s v="POTRERILLO PIE DEL CERRO_04Wa-67_160185"/>
    <s v="A62"/>
    <s v="POTRERILLO PIE DEL CERRO_04Wa-67_160185_A62"/>
    <s v="arracacha"/>
    <s v="maiz"/>
    <s v="ganaderia_dp"/>
    <m/>
    <n v="3"/>
    <n v="3.5914891592441118"/>
    <n v="3.1443319963841252"/>
    <m/>
    <n v="9.735821155628237"/>
    <n v="210.76261806375439"/>
    <n v="246.66672406118761"/>
    <n v="113.756314937562"/>
    <m/>
    <n v="571.18565706250388"/>
    <n v="16323052.685950421"/>
    <n v="6818234.6210408676"/>
    <n v="46858712.693022743"/>
    <n v="70000000.000014022"/>
    <m/>
    <n v="0.49488973506900641"/>
    <n v="0.60716454882825766"/>
    <n v="0.32688596246425849"/>
    <m/>
    <n v="7.5535000000000005E-2"/>
    <n v="5.4999999999999997E-3"/>
    <n v="2.6505900528411961"/>
    <n v="4.9165896835922593"/>
    <x v="245"/>
    <x v="1"/>
    <s v="arracacha, maiz, ganaderia_dp"/>
  </r>
  <r>
    <x v="0"/>
    <s v="POTRERILLO PIE DEL CERRO_04Wa-67_160186"/>
    <s v="A62"/>
    <s v="POTRERILLO PIE DEL CERRO_04Wa-67_160186_A62"/>
    <s v="arracacha"/>
    <s v="maiz"/>
    <s v="ganaderia_dp"/>
    <m/>
    <n v="2.999999999999996"/>
    <n v="3.551532176783375"/>
    <n v="3.1494221173843431"/>
    <m/>
    <n v="9.7009542941677136"/>
    <n v="210.76261806375419"/>
    <n v="243.92244236355469"/>
    <n v="113.940466422913"/>
    <m/>
    <n v="568.62552685022195"/>
    <n v="16323052.6859504"/>
    <n v="6742378.5989045063"/>
    <n v="46934568.715159163"/>
    <n v="70000000.000014067"/>
    <m/>
    <n v="0.49488973506900569"/>
    <n v="0.60040956164811576"/>
    <n v="0.32741513339917538"/>
    <m/>
    <n v="7.5535000000000005E-2"/>
    <n v="5.4999999999999997E-3"/>
    <n v="2.6410975041713152"/>
    <n v="1.5376012556255829"/>
    <x v="246"/>
    <x v="1"/>
    <s v="arracacha, maiz, ganaderia_dp"/>
  </r>
  <r>
    <x v="0"/>
    <s v="POTRERILLO PIE DEL CERRO_04Wa-67_160187"/>
    <s v="A62"/>
    <s v="POTRERILLO PIE DEL CERRO_04Wa-67_160187_A62"/>
    <s v="arracacha"/>
    <s v="maiz"/>
    <s v="ganaderia_dp"/>
    <m/>
    <n v="3"/>
    <n v="3.6063137207538798"/>
    <n v="3.1424434951207001"/>
    <m/>
    <n v="9.7487572158745799"/>
    <n v="210.76261806375439"/>
    <n v="247.68488835491681"/>
    <n v="113.6879923352639"/>
    <m/>
    <n v="572.13549875393505"/>
    <n v="16323052.685950421"/>
    <n v="6846378.1943738079"/>
    <n v="46830569.119689837"/>
    <n v="70000000.000014067"/>
    <m/>
    <n v="0.49488973506900641"/>
    <n v="0.60967073715336717"/>
    <n v="0.32668963314730992"/>
    <m/>
    <n v="7.5535000000000005E-2"/>
    <n v="5.4999999999999997E-3"/>
    <n v="2.6541119121752779"/>
    <n v="9.7487572158745803E-2"/>
    <x v="247"/>
    <x v="1"/>
    <s v="arracacha, maiz, ganaderia_dp"/>
  </r>
  <r>
    <x v="0"/>
    <s v="POTRERILLO PIE DEL CERRO_04Wa-67_164171"/>
    <s v="A62"/>
    <s v="POTRERILLO PIE DEL CERRO_04Wa-67_164171_A62"/>
    <s v="arracacha"/>
    <s v="maiz"/>
    <s v="ganaderia_dp"/>
    <m/>
    <n v="2.999999999999996"/>
    <n v="3.5752635833037139"/>
    <n v="3.146398972911097"/>
    <m/>
    <n v="9.7216625562148078"/>
    <n v="210.76261806375419"/>
    <n v="245.5523368291052"/>
    <n v="113.8310944560865"/>
    <m/>
    <n v="570.14604934894589"/>
    <n v="16323052.6859504"/>
    <n v="6787431.3027742933"/>
    <n v="46889516.011289388"/>
    <n v="70000000.000014082"/>
    <m/>
    <n v="0.49488973506900569"/>
    <n v="0.6044215099219663"/>
    <n v="0.32710084613817952"/>
    <m/>
    <n v="7.5535000000000005E-2"/>
    <n v="5.4999999999999997E-3"/>
    <n v="2.646735355618691"/>
    <n v="9.7216625562148079E-2"/>
    <x v="248"/>
    <x v="1"/>
    <s v="arracacha, maiz, ganaderia_dp"/>
  </r>
  <r>
    <x v="0"/>
    <s v="EL PEDREGAL_04Wa-67_160187"/>
    <s v="A63"/>
    <s v="EL PEDREGAL_04Wa-67_160187_A63"/>
    <s v="arracacha"/>
    <s v="maiz"/>
    <s v="porcicultur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6.2864000000000003E-2"/>
    <n v="5.4999999999999997E-3"/>
    <n v="0"/>
    <n v="0"/>
    <x v="0"/>
    <x v="0"/>
    <s v="arracacha, maiz, porcicultura"/>
  </r>
  <r>
    <x v="0"/>
    <s v="EL PEDREGAL_04Wa-67_164170"/>
    <s v="A63"/>
    <s v="EL PEDREGAL_04Wa-67_164170_A63"/>
    <s v="arracacha"/>
    <s v="maiz"/>
    <s v="porcicultur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6.2864000000000003E-2"/>
    <n v="5.4999999999999997E-3"/>
    <n v="0"/>
    <n v="0"/>
    <x v="0"/>
    <x v="0"/>
    <s v="arracacha, maiz, porcicultura"/>
  </r>
  <r>
    <x v="0"/>
    <s v="NA_04Wa-67_160186"/>
    <s v="A63"/>
    <s v="NA_04Wa-67_160186_A63"/>
    <s v="arracacha"/>
    <s v="maiz"/>
    <s v="porcicultur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6.2864000000000003E-2"/>
    <n v="5.4999999999999997E-3"/>
    <n v="0"/>
    <n v="0"/>
    <x v="0"/>
    <x v="0"/>
    <s v="arracacha, maiz, porcicultura"/>
  </r>
  <r>
    <x v="0"/>
    <s v="NA_04Wa-67_160187"/>
    <s v="A63"/>
    <s v="NA_04Wa-67_160187_A63"/>
    <s v="arracacha"/>
    <s v="maiz"/>
    <s v="porcicultur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6.2864000000000003E-2"/>
    <n v="5.4999999999999997E-3"/>
    <n v="0"/>
    <n v="0"/>
    <x v="0"/>
    <x v="0"/>
    <s v="arracacha, maiz, porcicultura"/>
  </r>
  <r>
    <x v="0"/>
    <s v="NA_04Wa-67_164171"/>
    <s v="A63"/>
    <s v="NA_04Wa-67_164171_A63"/>
    <s v="arracacha"/>
    <s v="maiz"/>
    <s v="porcicultur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6.2864000000000003E-2"/>
    <n v="5.4999999999999997E-3"/>
    <n v="0"/>
    <n v="0"/>
    <x v="0"/>
    <x v="0"/>
    <s v="arracacha, maiz, porcicultura"/>
  </r>
  <r>
    <x v="0"/>
    <s v="POTRERILLO PIE DEL CERRO_04Wa-67_160185"/>
    <s v="A63"/>
    <s v="POTRERILLO PIE DEL CERRO_04Wa-67_160185_A63"/>
    <s v="arracacha"/>
    <s v="maiz"/>
    <s v="porcicultur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6.2864000000000003E-2"/>
    <n v="5.4999999999999997E-3"/>
    <n v="0"/>
    <n v="0"/>
    <x v="0"/>
    <x v="0"/>
    <s v="arracacha, maiz, porcicultura"/>
  </r>
  <r>
    <x v="0"/>
    <s v="POTRERILLO PIE DEL CERRO_04Wa-67_160186"/>
    <s v="A63"/>
    <s v="POTRERILLO PIE DEL CERRO_04Wa-67_160186_A63"/>
    <s v="arracacha"/>
    <s v="maiz"/>
    <s v="porcicultur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6.2864000000000003E-2"/>
    <n v="5.4999999999999997E-3"/>
    <n v="0"/>
    <n v="0"/>
    <x v="0"/>
    <x v="0"/>
    <s v="arracacha, maiz, porcicultura"/>
  </r>
  <r>
    <x v="0"/>
    <s v="POTRERILLO PIE DEL CERRO_04Wa-67_160187"/>
    <s v="A63"/>
    <s v="POTRERILLO PIE DEL CERRO_04Wa-67_160187_A63"/>
    <s v="arracacha"/>
    <s v="maiz"/>
    <s v="porcicultur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6.2864000000000003E-2"/>
    <n v="5.4999999999999997E-3"/>
    <n v="0"/>
    <n v="0"/>
    <x v="0"/>
    <x v="0"/>
    <s v="arracacha, maiz, porcicultura"/>
  </r>
  <r>
    <x v="0"/>
    <s v="POTRERILLO PIE DEL CERRO_04Wa-67_164171"/>
    <s v="A63"/>
    <s v="POTRERILLO PIE DEL CERRO_04Wa-67_164171_A63"/>
    <s v="arracacha"/>
    <s v="maiz"/>
    <s v="porcicultur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6.2864000000000003E-2"/>
    <n v="5.4999999999999997E-3"/>
    <n v="0"/>
    <n v="0"/>
    <x v="0"/>
    <x v="0"/>
    <s v="arracacha, maiz, porcicultura"/>
  </r>
  <r>
    <x v="0"/>
    <s v="EL PEDREGAL_04Wa-67_160187"/>
    <s v="A64"/>
    <s v="EL PEDREGAL_04Wa-67_160187_A64"/>
    <s v="arracacha"/>
    <s v="maiz"/>
    <s v="piscicultura_tilapi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6.5764000000000003E-2"/>
    <n v="5.4999999999999997E-3"/>
    <n v="0"/>
    <n v="0"/>
    <x v="0"/>
    <x v="0"/>
    <s v="arracacha, maiz, piscicultura_tilapia"/>
  </r>
  <r>
    <x v="0"/>
    <s v="EL PEDREGAL_04Wa-67_164170"/>
    <s v="A64"/>
    <s v="EL PEDREGAL_04Wa-67_164170_A64"/>
    <s v="arracacha"/>
    <s v="maiz"/>
    <s v="piscicultura_tilapi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6.5764000000000003E-2"/>
    <n v="5.4999999999999997E-3"/>
    <n v="0"/>
    <n v="0"/>
    <x v="0"/>
    <x v="0"/>
    <s v="arracacha, maiz, piscicultura_tilapia"/>
  </r>
  <r>
    <x v="0"/>
    <s v="NA_04Wa-67_160186"/>
    <s v="A64"/>
    <s v="NA_04Wa-67_160186_A64"/>
    <s v="arracacha"/>
    <s v="maiz"/>
    <s v="piscicultura_tilapi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6.5764000000000003E-2"/>
    <n v="5.4999999999999997E-3"/>
    <n v="0"/>
    <n v="0"/>
    <x v="0"/>
    <x v="0"/>
    <s v="arracacha, maiz, piscicultura_tilapia"/>
  </r>
  <r>
    <x v="0"/>
    <s v="NA_04Wa-67_160187"/>
    <s v="A64"/>
    <s v="NA_04Wa-67_160187_A64"/>
    <s v="arracacha"/>
    <s v="maiz"/>
    <s v="piscicultura_tilapi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6.5764000000000003E-2"/>
    <n v="5.4999999999999997E-3"/>
    <n v="0"/>
    <n v="0"/>
    <x v="0"/>
    <x v="0"/>
    <s v="arracacha, maiz, piscicultura_tilapia"/>
  </r>
  <r>
    <x v="0"/>
    <s v="NA_04Wa-67_164171"/>
    <s v="A64"/>
    <s v="NA_04Wa-67_164171_A64"/>
    <s v="arracacha"/>
    <s v="maiz"/>
    <s v="piscicultura_tilapi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6.5764000000000003E-2"/>
    <n v="5.4999999999999997E-3"/>
    <n v="0"/>
    <n v="0"/>
    <x v="0"/>
    <x v="0"/>
    <s v="arracacha, maiz, piscicultura_tilapia"/>
  </r>
  <r>
    <x v="0"/>
    <s v="POTRERILLO PIE DEL CERRO_04Wa-67_160185"/>
    <s v="A64"/>
    <s v="POTRERILLO PIE DEL CERRO_04Wa-67_160185_A64"/>
    <s v="arracacha"/>
    <s v="maiz"/>
    <s v="piscicultura_tilapi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6.5764000000000003E-2"/>
    <n v="5.4999999999999997E-3"/>
    <n v="0"/>
    <n v="0"/>
    <x v="0"/>
    <x v="0"/>
    <s v="arracacha, maiz, piscicultura_tilapia"/>
  </r>
  <r>
    <x v="0"/>
    <s v="POTRERILLO PIE DEL CERRO_04Wa-67_160186"/>
    <s v="A64"/>
    <s v="POTRERILLO PIE DEL CERRO_04Wa-67_160186_A64"/>
    <s v="arracacha"/>
    <s v="maiz"/>
    <s v="piscicultura_tilapi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6.5764000000000003E-2"/>
    <n v="5.4999999999999997E-3"/>
    <n v="0"/>
    <n v="0"/>
    <x v="0"/>
    <x v="0"/>
    <s v="arracacha, maiz, piscicultura_tilapia"/>
  </r>
  <r>
    <x v="0"/>
    <s v="POTRERILLO PIE DEL CERRO_04Wa-67_160187"/>
    <s v="A64"/>
    <s v="POTRERILLO PIE DEL CERRO_04Wa-67_160187_A64"/>
    <s v="arracacha"/>
    <s v="maiz"/>
    <s v="piscicultura_tilapi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6.5764000000000003E-2"/>
    <n v="5.4999999999999997E-3"/>
    <n v="0"/>
    <n v="0"/>
    <x v="0"/>
    <x v="0"/>
    <s v="arracacha, maiz, piscicultura_tilapia"/>
  </r>
  <r>
    <x v="0"/>
    <s v="POTRERILLO PIE DEL CERRO_04Wa-67_164171"/>
    <s v="A64"/>
    <s v="POTRERILLO PIE DEL CERRO_04Wa-67_164171_A64"/>
    <s v="arracacha"/>
    <s v="maiz"/>
    <s v="piscicultura_tilapi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6.5764000000000003E-2"/>
    <n v="5.4999999999999997E-3"/>
    <n v="0"/>
    <n v="0"/>
    <x v="0"/>
    <x v="0"/>
    <s v="arracacha, maiz, piscicultura_tilapia"/>
  </r>
  <r>
    <x v="0"/>
    <s v="EL PEDREGAL_04Wa-67_160187"/>
    <s v="A65"/>
    <s v="EL PEDREGAL_04Wa-67_160187_A65"/>
    <s v="arracacha"/>
    <s v="cacao_platano"/>
    <s v="avicultura_engorde"/>
    <m/>
    <n v="1"/>
    <n v="2.7152659580000531"/>
    <n v="8.3999999999999995E-3"/>
    <m/>
    <n v="3.7236659580000531"/>
    <n v="70.254206021251477"/>
    <n v="339.8196486830368"/>
    <n v="195.77959280303031"/>
    <m/>
    <n v="605.85344750731861"/>
    <n v="5441017.5619834717"/>
    <n v="26644164.318775062"/>
    <n v="30135000"/>
    <n v="62220181.880758531"/>
    <m/>
    <n v="0.16496324502300211"/>
    <n v="0.78450474126124803"/>
    <n v="0.56258503679031691"/>
    <m/>
    <n v="7.3631000000000002E-2"/>
    <n v="5.4999999999999997E-3"/>
    <n v="1.0137729309738359"/>
    <n v="3.7236659580000532E-2"/>
    <x v="249"/>
    <x v="1"/>
    <s v="arracacha, cacao_platano, avicultura_engorde"/>
  </r>
  <r>
    <x v="0"/>
    <s v="EL PEDREGAL_04Wa-67_164170"/>
    <s v="A65"/>
    <s v="EL PEDREGAL_04Wa-67_164170_A65"/>
    <s v="arracacha"/>
    <s v="cacao_platano"/>
    <s v="avicultura_engorde"/>
    <m/>
    <n v="1"/>
    <n v="2.7067820654152399"/>
    <n v="8.3999999999999995E-3"/>
    <m/>
    <n v="3.7151820654152399"/>
    <n v="70.254206021251477"/>
    <n v="338.7578766716648"/>
    <n v="195.77959280303031"/>
    <m/>
    <n v="604.79167549594661"/>
    <n v="5441017.5619834717"/>
    <n v="26560914.194629181"/>
    <n v="30135000"/>
    <n v="62136931.756612651"/>
    <m/>
    <n v="0.16496324502300211"/>
    <n v="0.78205354345591815"/>
    <n v="0.56258503679031691"/>
    <m/>
    <n v="7.3631000000000002E-2"/>
    <n v="5.4999999999999997E-3"/>
    <n v="1.01146318011305"/>
    <n v="0.58885635736831554"/>
    <x v="250"/>
    <x v="1"/>
    <s v="arracacha, cacao_platano, avicultura_engorde"/>
  </r>
  <r>
    <x v="0"/>
    <s v="NA_04Wa-67_160186"/>
    <s v="A65"/>
    <s v="NA_04Wa-67_160186_A65"/>
    <s v="arracacha"/>
    <s v="cacao_platano"/>
    <s v="avicultura_engorde"/>
    <m/>
    <n v="1"/>
    <n v="2.7173547267578351"/>
    <n v="8.400000000000003E-3"/>
    <m/>
    <n v="3.725754726757835"/>
    <n v="70.254206021251477"/>
    <n v="340.08106125787441"/>
    <n v="195.7795928030304"/>
    <m/>
    <n v="606.11486008215627"/>
    <n v="5441017.5619834717"/>
    <n v="26664660.836930972"/>
    <n v="30135000.000000011"/>
    <n v="62240678.398914456"/>
    <m/>
    <n v="0.16496324502300211"/>
    <n v="0.78510823610087888"/>
    <n v="0.56258503679031713"/>
    <m/>
    <n v="7.3631000000000002E-2"/>
    <n v="5.4999999999999997E-3"/>
    <n v="1.0143416010021331"/>
    <n v="0.59053212419111678"/>
    <x v="251"/>
    <x v="1"/>
    <s v="arracacha, cacao_platano, avicultura_engorde"/>
  </r>
  <r>
    <x v="0"/>
    <s v="NA_04Wa-67_160187"/>
    <s v="A65"/>
    <s v="NA_04Wa-67_160187_A65"/>
    <s v="arracacha"/>
    <s v="cacao_platano"/>
    <s v="avicultura_engorde"/>
    <m/>
    <n v="1"/>
    <n v="2.7110558604087771"/>
    <n v="8.400000000000003E-3"/>
    <m/>
    <n v="3.7194558604087771"/>
    <n v="70.254206021251477"/>
    <n v="339.29274859055289"/>
    <n v="195.7795928030304"/>
    <m/>
    <n v="605.32654741483475"/>
    <n v="5441017.5619834717"/>
    <n v="26602851.7793203"/>
    <n v="30135000.000000011"/>
    <n v="62178869.341303781"/>
    <m/>
    <n v="0.16496324502300211"/>
    <n v="0.78328834420378957"/>
    <n v="0.56258503679031713"/>
    <m/>
    <n v="7.3631000000000002E-2"/>
    <n v="5.4999999999999997E-3"/>
    <n v="1.012626726394013"/>
    <n v="3.7194558604087768E-2"/>
    <x v="252"/>
    <x v="1"/>
    <s v="arracacha, cacao_platano, avicultura_engorde"/>
  </r>
  <r>
    <x v="0"/>
    <s v="NA_04Wa-67_164171"/>
    <s v="A65"/>
    <s v="NA_04Wa-67_164171_A65"/>
    <s v="arracacha"/>
    <s v="cacao_platano"/>
    <s v="avicultura_engorde"/>
    <m/>
    <n v="1"/>
    <n v="2.715856203515417"/>
    <n v="8.3999999999999995E-3"/>
    <m/>
    <n v="3.724256203515417"/>
    <n v="70.254206021251477"/>
    <n v="339.89351880359612"/>
    <n v="195.77959280303031"/>
    <m/>
    <n v="605.92731762787787"/>
    <n v="5441017.5619834717"/>
    <n v="26649956.23704128"/>
    <n v="30135000"/>
    <n v="62225973.799024753"/>
    <m/>
    <n v="0.16496324502300211"/>
    <n v="0.78467527719123586"/>
    <n v="0.56258503679031691"/>
    <m/>
    <n v="7.3631000000000002E-2"/>
    <n v="5.4999999999999997E-3"/>
    <n v="1.013933626087967"/>
    <n v="3.7242562035154178E-2"/>
    <x v="253"/>
    <x v="1"/>
    <s v="arracacha, cacao_platano, avicultura_engorde"/>
  </r>
  <r>
    <x v="0"/>
    <s v="POTRERILLO PIE DEL CERRO_04Wa-67_160185"/>
    <s v="A65"/>
    <s v="POTRERILLO PIE DEL CERRO_04Wa-67_160185_A65"/>
    <s v="arracacha"/>
    <s v="cacao_platano"/>
    <s v="avicultura_engorde"/>
    <m/>
    <n v="1"/>
    <n v="2.736406503182903"/>
    <n v="8.4000000000000012E-3"/>
    <m/>
    <n v="3.744806503182903"/>
    <n v="70.254206021251477"/>
    <n v="342.46541994379947"/>
    <n v="195.77959280303031"/>
    <m/>
    <n v="608.49921876808139"/>
    <n v="5441017.5619834717"/>
    <n v="26851610.723051131"/>
    <n v="30135000"/>
    <n v="62427628.285034612"/>
    <m/>
    <n v="0.16496324502300211"/>
    <n v="0.7906127462174215"/>
    <n v="0.56258503679031702"/>
    <m/>
    <n v="7.3631000000000002E-2"/>
    <n v="5.4999999999999997E-3"/>
    <n v="1.019528472070738"/>
    <n v="1.8911272841073661"/>
    <x v="254"/>
    <x v="1"/>
    <s v="arracacha, cacao_platano, avicultura_engorde"/>
  </r>
  <r>
    <x v="0"/>
    <s v="POTRERILLO PIE DEL CERRO_04Wa-67_160186"/>
    <s v="A65"/>
    <s v="POTRERILLO PIE DEL CERRO_04Wa-67_160186_A65"/>
    <s v="arracacha"/>
    <s v="cacao_platano"/>
    <s v="avicultura_engorde"/>
    <m/>
    <n v="1"/>
    <n v="2.7263405255481419"/>
    <n v="8.400000000000003E-3"/>
    <m/>
    <n v="3.7347405255481418"/>
    <n v="70.254206021251477"/>
    <n v="341.20564759132799"/>
    <n v="195.7795928030304"/>
    <m/>
    <n v="607.23944641560979"/>
    <n v="5441017.5619834717"/>
    <n v="26752836.02978785"/>
    <n v="30135000.000000011"/>
    <n v="62328853.591771327"/>
    <m/>
    <n v="0.16496324502300211"/>
    <n v="0.78770444651417038"/>
    <n v="0.56258503679031713"/>
    <m/>
    <n v="7.3631000000000002E-2"/>
    <n v="5.4999999999999997E-3"/>
    <n v="1.016787996484311"/>
    <n v="0.59195637329938045"/>
    <x v="255"/>
    <x v="1"/>
    <s v="arracacha, cacao_platano, avicultura_engorde"/>
  </r>
  <r>
    <x v="0"/>
    <s v="POTRERILLO PIE DEL CERRO_04Wa-67_160187"/>
    <s v="A65"/>
    <s v="POTRERILLO PIE DEL CERRO_04Wa-67_160187_A65"/>
    <s v="arracacha"/>
    <s v="cacao_platano"/>
    <s v="avicultura_engorde"/>
    <m/>
    <n v="1"/>
    <n v="2.7400549641847638"/>
    <n v="8.3999999999999995E-3"/>
    <m/>
    <n v="3.7484549641847642"/>
    <n v="70.254206021251477"/>
    <n v="342.92203036615382"/>
    <n v="195.77959280303031"/>
    <m/>
    <n v="608.95582919043557"/>
    <n v="5441017.5619834717"/>
    <n v="26887412.07582758"/>
    <n v="30135000"/>
    <n v="62463429.637811057"/>
    <m/>
    <n v="0.16496324502300211"/>
    <n v="0.79166687314220185"/>
    <n v="0.56258503679031691"/>
    <m/>
    <n v="7.3631000000000002E-2"/>
    <n v="5.4999999999999997E-3"/>
    <n v="1.0205217703539671"/>
    <n v="3.7484549641847643E-2"/>
    <x v="256"/>
    <x v="1"/>
    <s v="arracacha, cacao_platano, avicultura_engorde"/>
  </r>
  <r>
    <x v="0"/>
    <s v="POTRERILLO PIE DEL CERRO_04Wa-67_164171"/>
    <s v="A65"/>
    <s v="POTRERILLO PIE DEL CERRO_04Wa-67_164171_A65"/>
    <s v="arracacha"/>
    <s v="cacao_platano"/>
    <s v="avicultura_engorde"/>
    <m/>
    <n v="1"/>
    <n v="2.7323311516651518"/>
    <n v="8.3999999999999995E-3"/>
    <m/>
    <n v="3.7407311516651518"/>
    <n v="70.254206021251477"/>
    <n v="341.95538352657809"/>
    <n v="195.77959280303031"/>
    <m/>
    <n v="607.98918235085989"/>
    <n v="5441017.5619834717"/>
    <n v="26811620.410066951"/>
    <n v="30135000"/>
    <n v="62387637.972050428"/>
    <m/>
    <n v="0.16496324502300211"/>
    <n v="0.7894352804967758"/>
    <n v="0.56258503679031691"/>
    <m/>
    <n v="7.3631000000000002E-2"/>
    <n v="5.4999999999999997E-3"/>
    <n v="1.0184189522858009"/>
    <n v="3.7407311516651533E-2"/>
    <x v="257"/>
    <x v="1"/>
    <s v="arracacha, cacao_platano, avicultura_engorde"/>
  </r>
  <r>
    <x v="0"/>
    <s v="EL PEDREGAL_04Wa-67_160187"/>
    <s v="A66"/>
    <s v="EL PEDREGAL_04Wa-67_160187_A66"/>
    <s v="arracacha"/>
    <s v="cacao_platano"/>
    <s v="ganaderia_dp"/>
    <m/>
    <n v="2.6346137471492881"/>
    <n v="2.6049612515763791"/>
    <n v="2.02"/>
    <m/>
    <n v="7.2595749987256664"/>
    <n v="185.09269697864741"/>
    <n v="326.01484754577098"/>
    <n v="73.079991692392312"/>
    <m/>
    <n v="584.18753621681071"/>
    <n v="14334979.66728236"/>
    <n v="25561774.317741301"/>
    <n v="30103246.014974091"/>
    <n v="69999999.99999775"/>
    <m/>
    <n v="0.43461443311195769"/>
    <n v="0.75263509515242277"/>
    <n v="0.2099999761275641"/>
    <m/>
    <n v="8.2440000000000013E-2"/>
    <n v="5.4999999999999997E-3"/>
    <n v="1.9764287954645789"/>
    <n v="7.2595749987256666E-2"/>
    <x v="258"/>
    <x v="1"/>
    <s v="arracacha, cacao_platano, ganaderia_dp"/>
  </r>
  <r>
    <x v="0"/>
    <s v="EL PEDREGAL_04Wa-67_164170"/>
    <s v="A66"/>
    <s v="EL PEDREGAL_04Wa-67_164170_A66"/>
    <s v="arracacha"/>
    <s v="cacao_platano"/>
    <s v="ganaderia_dp"/>
    <m/>
    <n v="2.284128682463678"/>
    <n v="2.7993002298403922"/>
    <n v="2.02"/>
    <m/>
    <n v="7.1034289123040697"/>
    <n v="160.4696470368529"/>
    <n v="350.33666512850948"/>
    <n v="73.079991692392312"/>
    <m/>
    <n v="583.8863038577548"/>
    <n v="12427984.275115039"/>
    <n v="27468769.70990653"/>
    <n v="30103246.014974091"/>
    <n v="69999999.999995664"/>
    <m/>
    <n v="0.37679727950932262"/>
    <n v="0.80878423568533764"/>
    <n v="0.2099999761275641"/>
    <m/>
    <n v="8.2440000000000013E-2"/>
    <n v="5.4999999999999997E-3"/>
    <n v="1.933917819056606"/>
    <n v="1.125893482600195"/>
    <x v="259"/>
    <x v="1"/>
    <s v="arracacha, cacao_platano, ganaderia_dp"/>
  </r>
  <r>
    <x v="0"/>
    <s v="NA_04Wa-67_160186"/>
    <s v="A66"/>
    <s v="NA_04Wa-67_160186_A66"/>
    <s v="arracacha"/>
    <s v="cacao_platano"/>
    <s v="ganaderia_dp"/>
    <m/>
    <n v="2.759782778857931"/>
    <n v="2.5355568056141129"/>
    <n v="2.02"/>
    <m/>
    <n v="7.3153395844720439"/>
    <n v="193.886347919787"/>
    <n v="317.32877597534201"/>
    <n v="73.079991692392312"/>
    <m/>
    <n v="584.29511558752131"/>
    <n v="15016026.56702555"/>
    <n v="24880727.41799885"/>
    <n v="30103246.014974091"/>
    <n v="69999999.999998495"/>
    <m/>
    <n v="0.45526272275900259"/>
    <n v="0.73258250444336681"/>
    <n v="0.2099999761275641"/>
    <m/>
    <n v="8.2440000000000013E-2"/>
    <n v="5.4999999999999997E-3"/>
    <n v="1.9916107769243261"/>
    <n v="1.1594813241388191"/>
    <x v="260"/>
    <x v="1"/>
    <s v="arracacha, cacao_platano, ganaderia_dp"/>
  </r>
  <r>
    <x v="0"/>
    <s v="NA_04Wa-67_160187"/>
    <s v="A66"/>
    <s v="NA_04Wa-67_160187_A66"/>
    <s v="arracacha"/>
    <s v="cacao_platano"/>
    <s v="ganaderia_dp"/>
    <m/>
    <n v="2.4645116652007131"/>
    <n v="2.6992804341530192"/>
    <n v="2.02"/>
    <m/>
    <n v="7.183792099353731"/>
    <n v="173.14231026878841"/>
    <n v="337.81903615308988"/>
    <n v="73.079991692392312"/>
    <m/>
    <n v="584.04133811427062"/>
    <n v="13409451.252070211"/>
    <n v="26487302.732952438"/>
    <n v="30103246.014974091"/>
    <n v="69999999.999996752"/>
    <m/>
    <n v="0.40655384168855208"/>
    <n v="0.77988614424588243"/>
    <n v="0.2099999761275641"/>
    <m/>
    <n v="8.2440000000000013E-2"/>
    <n v="5.4999999999999997E-3"/>
    <n v="1.955796801918293"/>
    <n v="7.1837920993537308E-2"/>
    <x v="261"/>
    <x v="1"/>
    <s v="arracacha, cacao_platano, ganaderia_dp"/>
  </r>
  <r>
    <x v="0"/>
    <s v="NA_04Wa-67_164171"/>
    <s v="A66"/>
    <s v="NA_04Wa-67_164171_A66"/>
    <s v="arracacha"/>
    <s v="cacao_platano"/>
    <s v="ganaderia_dp"/>
    <m/>
    <n v="2.6845327670858068"/>
    <n v="2.57728186575403"/>
    <n v="2.02"/>
    <m/>
    <n v="7.2818146328398363"/>
    <n v="188.59971808964659"/>
    <n v="322.55073047164058"/>
    <n v="73.079991692392312"/>
    <m/>
    <n v="584.23044025367949"/>
    <n v="14606589.931433961"/>
    <n v="25290164.053589988"/>
    <n v="30103246.014974091"/>
    <n v="69999999.999998048"/>
    <m/>
    <n v="0.44284923662905379"/>
    <n v="0.7446378640344713"/>
    <n v="0.2099999761275641"/>
    <m/>
    <n v="8.2440000000000013E-2"/>
    <n v="5.4999999999999997E-3"/>
    <n v="1.982483564961631"/>
    <n v="7.2818146328398364E-2"/>
    <x v="262"/>
    <x v="1"/>
    <s v="arracacha, cacao_platano, ganaderia_dp"/>
  </r>
  <r>
    <x v="0"/>
    <s v="POTRERILLO PIE DEL CERRO_04Wa-67_160185"/>
    <s v="A66"/>
    <s v="POTRERILLO PIE DEL CERRO_04Wa-67_160185_A66"/>
    <s v="arracacha"/>
    <s v="cacao_platano"/>
    <s v="ganaderia_dp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8.2440000000000013E-2"/>
    <n v="5.4999999999999997E-3"/>
    <n v="0"/>
    <n v="0"/>
    <x v="0"/>
    <x v="0"/>
    <s v="arracacha, cacao_platano, ganaderia_dp"/>
  </r>
  <r>
    <x v="0"/>
    <s v="POTRERILLO PIE DEL CERRO_04Wa-67_160186"/>
    <s v="A66"/>
    <s v="POTRERILLO PIE DEL CERRO_04Wa-67_160186_A66"/>
    <s v="arracacha"/>
    <s v="cacao_platano"/>
    <s v="ganaderia_dp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8.2440000000000013E-2"/>
    <n v="5.4999999999999997E-3"/>
    <n v="0"/>
    <n v="0"/>
    <x v="0"/>
    <x v="0"/>
    <s v="arracacha, cacao_platano, ganaderia_dp"/>
  </r>
  <r>
    <x v="0"/>
    <s v="POTRERILLO PIE DEL CERRO_04Wa-67_160187"/>
    <s v="A66"/>
    <s v="POTRERILLO PIE DEL CERRO_04Wa-67_160187_A66"/>
    <s v="arracacha"/>
    <s v="cacao_platano"/>
    <s v="ganaderia_dp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8.2440000000000013E-2"/>
    <n v="5.4999999999999997E-3"/>
    <n v="0"/>
    <n v="0"/>
    <x v="0"/>
    <x v="0"/>
    <s v="arracacha, cacao_platano, ganaderia_dp"/>
  </r>
  <r>
    <x v="0"/>
    <s v="POTRERILLO PIE DEL CERRO_04Wa-67_164171"/>
    <s v="A66"/>
    <s v="POTRERILLO PIE DEL CERRO_04Wa-67_164171_A66"/>
    <s v="arracacha"/>
    <s v="cacao_platano"/>
    <s v="ganaderia_dp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8.2440000000000013E-2"/>
    <n v="5.4999999999999997E-3"/>
    <n v="0"/>
    <n v="0"/>
    <x v="0"/>
    <x v="0"/>
    <s v="arracacha, cacao_platano, ganaderia_dp"/>
  </r>
  <r>
    <x v="0"/>
    <s v="EL PEDREGAL_04Wa-67_160187"/>
    <s v="A67"/>
    <s v="EL PEDREGAL_04Wa-67_160187_A67"/>
    <s v="arracacha"/>
    <s v="cacao_platano"/>
    <s v="porcicultura"/>
    <m/>
    <n v="1.025918460021036"/>
    <n v="4.1460738400841439"/>
    <n v="1.0600000000000021E-2"/>
    <m/>
    <n v="5.1825923001051803"/>
    <n v="72.075086851322908"/>
    <n v="518.88742301659124"/>
    <n v="51.260860177404389"/>
    <m/>
    <n v="642.22337004531857"/>
    <n v="5582040.3581374949"/>
    <n v="40684291.845334768"/>
    <n v="13935169.74789919"/>
    <n v="60201501.951371454"/>
    <m/>
    <n v="0.16923883829407119"/>
    <n v="1.197899077098501"/>
    <n v="0.1473013223488632"/>
    <m/>
    <n v="6.9769000000000012E-2"/>
    <n v="5.4999999999999997E-3"/>
    <n v="1.4109675372014101"/>
    <n v="5.1825923001051807E-2"/>
    <x v="263"/>
    <x v="1"/>
    <s v="arracacha, cacao_platano, porcicultura"/>
  </r>
  <r>
    <x v="0"/>
    <s v="EL PEDREGAL_04Wa-67_164170"/>
    <s v="A67"/>
    <s v="EL PEDREGAL_04Wa-67_164170_A67"/>
    <s v="arracacha"/>
    <s v="cacao_platano"/>
    <s v="porcicultura"/>
    <m/>
    <n v="1.024395882655686"/>
    <n v="4.1399835306227457"/>
    <n v="1.0600000000000021E-2"/>
    <m/>
    <n v="5.1749794132784324"/>
    <n v="71.968119387414347"/>
    <n v="518.1252115597556"/>
    <n v="51.260860177404389"/>
    <m/>
    <n v="641.35419112457441"/>
    <n v="5573755.9879531497"/>
    <n v="40624529.299583547"/>
    <n v="13935169.74789919"/>
    <n v="60133455.035435893"/>
    <m/>
    <n v="0.1689876689910845"/>
    <n v="1.196139442233217"/>
    <n v="0.1473013223488632"/>
    <m/>
    <n v="6.9769000000000012E-2"/>
    <n v="5.4999999999999997E-3"/>
    <n v="1.4088949187983171"/>
    <n v="0.82023423700463149"/>
    <x v="264"/>
    <x v="1"/>
    <s v="arracacha, cacao_platano, porcicultura"/>
  </r>
  <r>
    <x v="0"/>
    <s v="NA_04Wa-67_160186"/>
    <s v="A67"/>
    <s v="NA_04Wa-67_160186_A67"/>
    <s v="arracacha"/>
    <s v="cacao_platano"/>
    <s v="porcicultura"/>
    <m/>
    <n v="1.0264598575194199"/>
    <n v="4.1482394300776786"/>
    <n v="1.060000000000001E-2"/>
    <m/>
    <n v="5.1852992875970987"/>
    <n v="72.113122302713748"/>
    <n v="519.15844988547906"/>
    <n v="51.260860177404332"/>
    <m/>
    <n v="642.53243236559706"/>
    <n v="5584986.1114342147"/>
    <n v="40705542.189325869"/>
    <n v="13935169.747899169"/>
    <n v="60225698.04865925"/>
    <m/>
    <n v="0.1693281489822519"/>
    <n v="1.198524767415337"/>
    <n v="0.14730132234886301"/>
    <m/>
    <n v="6.9769000000000012E-2"/>
    <n v="5.4999999999999997E-3"/>
    <n v="1.411704518089262"/>
    <n v="0.82186993708414013"/>
    <x v="265"/>
    <x v="1"/>
    <s v="arracacha, cacao_platano, porcicultura"/>
  </r>
  <r>
    <x v="0"/>
    <s v="NA_04Wa-67_160187"/>
    <s v="A67"/>
    <s v="NA_04Wa-67_160187_A67"/>
    <s v="arracacha"/>
    <s v="cacao_platano"/>
    <s v="porcicultura"/>
    <m/>
    <n v="1.0252830329205189"/>
    <n v="4.1435321316820746"/>
    <n v="1.060000000000003E-2"/>
    <m/>
    <n v="5.1794151646025943"/>
    <n v="72.030445424891695"/>
    <n v="518.5693243589991"/>
    <n v="51.260860177404453"/>
    <m/>
    <n v="641.86062996129522"/>
    <n v="5578582.9881242216"/>
    <n v="40659350.753978468"/>
    <n v="13935169.747899201"/>
    <n v="60173103.490001887"/>
    <m/>
    <n v="0.1691340161775943"/>
    <n v="1.197164717251926"/>
    <n v="0.14730132234886339"/>
    <m/>
    <n v="6.9769000000000012E-2"/>
    <n v="5.4999999999999997E-3"/>
    <n v="1.410102557902277"/>
    <n v="5.1794151646025938E-2"/>
    <x v="266"/>
    <x v="1"/>
    <s v="arracacha, cacao_platano, porcicultura"/>
  </r>
  <r>
    <x v="0"/>
    <s v="NA_04Wa-67_164171"/>
    <s v="A67"/>
    <s v="NA_04Wa-67_164171_A67"/>
    <s v="arracacha"/>
    <s v="cacao_platano"/>
    <s v="porcicultura"/>
    <m/>
    <n v="1.0261827927458851"/>
    <n v="4.1471311709835401"/>
    <n v="1.0600000000000021E-2"/>
    <m/>
    <n v="5.1839139637294256"/>
    <n v="72.09365733703261"/>
    <n v="519.01974958066717"/>
    <n v="51.260860177404389"/>
    <m/>
    <n v="642.37426709510419"/>
    <n v="5583478.5971356062"/>
    <n v="40694667.14508757"/>
    <n v="13935169.74789919"/>
    <n v="60213315.490122363"/>
    <m/>
    <n v="0.16928244347812799"/>
    <n v="1.1982045650751809"/>
    <n v="0.1473013223488632"/>
    <m/>
    <n v="6.9769000000000012E-2"/>
    <n v="5.4999999999999997E-3"/>
    <n v="1.4113273618530371"/>
    <n v="5.1839139637294258E-2"/>
    <x v="267"/>
    <x v="1"/>
    <s v="arracacha, cacao_platano, porcicultura"/>
  </r>
  <r>
    <x v="0"/>
    <s v="POTRERILLO PIE DEL CERRO_04Wa-67_160185"/>
    <s v="A67"/>
    <s v="POTRERILLO PIE DEL CERRO_04Wa-67_160185_A67"/>
    <s v="arracacha"/>
    <s v="cacao_platano"/>
    <s v="porcicultura"/>
    <m/>
    <n v="1.029558164235294"/>
    <n v="4.1606326569411776"/>
    <n v="1.0600000000000021E-2"/>
    <m/>
    <n v="5.2007908211764731"/>
    <n v="72.330791381047845"/>
    <n v="520.70948100506257"/>
    <n v="51.260860177404389"/>
    <m/>
    <n v="644.3011325635149"/>
    <n v="5601844.0526877008"/>
    <n v="40827153.54456643"/>
    <n v="13935169.74789919"/>
    <n v="60364167.345153317"/>
    <m/>
    <n v="0.16983925571217909"/>
    <n v="1.202105464623026"/>
    <n v="0.1473013223488632"/>
    <m/>
    <n v="6.9769000000000012E-2"/>
    <n v="5.4999999999999997E-3"/>
    <n v="1.4159221083831239"/>
    <n v="2.6263993646941191"/>
    <x v="268"/>
    <x v="1"/>
    <s v="arracacha, cacao_platano, porcicultura"/>
  </r>
  <r>
    <x v="0"/>
    <s v="POTRERILLO PIE DEL CERRO_04Wa-67_160186"/>
    <s v="A67"/>
    <s v="POTRERILLO PIE DEL CERRO_04Wa-67_160186_A67"/>
    <s v="arracacha"/>
    <s v="cacao_platano"/>
    <s v="porcicultura"/>
    <m/>
    <n v="1.0280092716194731"/>
    <n v="4.1544370864778912"/>
    <n v="1.0600000000000021E-2"/>
    <m/>
    <n v="5.193046358097364"/>
    <n v="72.221975160111114"/>
    <n v="519.93409597435414"/>
    <n v="51.260860177404389"/>
    <m/>
    <n v="643.41693131186969"/>
    <n v="5593416.5007633893"/>
    <n v="40766358.101311229"/>
    <n v="13935169.74789919"/>
    <n v="60294944.349973798"/>
    <m/>
    <n v="0.169583745360081"/>
    <n v="1.2003154173575099"/>
    <n v="0.1473013223488632"/>
    <m/>
    <n v="6.9769000000000012E-2"/>
    <n v="5.4999999999999997E-3"/>
    <n v="1.4138136681731039"/>
    <n v="0.8230978477584322"/>
    <x v="269"/>
    <x v="1"/>
    <s v="arracacha, cacao_platano, porcicultura"/>
  </r>
  <r>
    <x v="0"/>
    <s v="POTRERILLO PIE DEL CERRO_04Wa-67_160187"/>
    <s v="A67"/>
    <s v="POTRERILLO PIE DEL CERRO_04Wa-67_160187_A67"/>
    <s v="arracacha"/>
    <s v="cacao_platano"/>
    <s v="porcicultura"/>
    <m/>
    <n v="1.0302810820783099"/>
    <n v="4.1635243283132413"/>
    <n v="1.060000000000001E-2"/>
    <m/>
    <n v="5.2044054103915514"/>
    <n v="72.381579400127521"/>
    <n v="521.07137805859645"/>
    <n v="51.260860177404332"/>
    <m/>
    <n v="644.71381763612828"/>
    <n v="5605777.4613674218"/>
    <n v="40855528.727102838"/>
    <n v="13935169.747899169"/>
    <n v="60396475.936369427"/>
    <m/>
    <n v="0.16995851058544811"/>
    <n v="1.2029409370727391"/>
    <n v="0.14730132234886301"/>
    <m/>
    <n v="6.9769000000000012E-2"/>
    <n v="5.4999999999999997E-3"/>
    <n v="1.416906185028066"/>
    <n v="5.2044054103915507E-2"/>
    <x v="270"/>
    <x v="1"/>
    <s v="arracacha, cacao_platano, porcicultura"/>
  </r>
  <r>
    <x v="0"/>
    <s v="POTRERILLO PIE DEL CERRO_04Wa-67_164171"/>
    <s v="A67"/>
    <s v="POTRERILLO PIE DEL CERRO_04Wa-67_164171_A67"/>
    <s v="arracacha"/>
    <s v="cacao_platano"/>
    <s v="porcicultura"/>
    <m/>
    <n v="1.028924779679506"/>
    <n v="4.1580991187180221"/>
    <n v="1.0600000000000021E-2"/>
    <m/>
    <n v="5.197623898397528"/>
    <n v="72.286293451974771"/>
    <n v="520.39240485774019"/>
    <n v="51.260860177404389"/>
    <m/>
    <n v="643.93955848711937"/>
    <n v="5598397.7961961646"/>
    <n v="40802292.62494757"/>
    <n v="13935169.74789919"/>
    <n v="60335860.169042923"/>
    <m/>
    <n v="0.1697347705405087"/>
    <n v="1.2013734653349351"/>
    <n v="0.1473013223488632"/>
    <m/>
    <n v="6.9769000000000012E-2"/>
    <n v="5.4999999999999997E-3"/>
    <n v="1.415059909511369"/>
    <n v="5.1976238983975277E-2"/>
    <x v="271"/>
    <x v="1"/>
    <s v="arracacha, cacao_platano, porcicultura"/>
  </r>
  <r>
    <x v="0"/>
    <s v="EL PEDREGAL_04Wa-67_160187"/>
    <s v="A68"/>
    <s v="EL PEDREGAL_04Wa-67_160187_A68"/>
    <s v="arracacha"/>
    <s v="cacao_platano"/>
    <s v="piscicultura_tilapi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2669000000000011E-2"/>
    <n v="5.4999999999999997E-3"/>
    <n v="0"/>
    <n v="0"/>
    <x v="0"/>
    <x v="0"/>
    <s v="arracacha, cacao_platano, piscicultura_tilapia"/>
  </r>
  <r>
    <x v="0"/>
    <s v="EL PEDREGAL_04Wa-67_164170"/>
    <s v="A68"/>
    <s v="EL PEDREGAL_04Wa-67_164170_A68"/>
    <s v="arracacha"/>
    <s v="cacao_platano"/>
    <s v="piscicultura_tilapi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2669000000000011E-2"/>
    <n v="5.4999999999999997E-3"/>
    <n v="0"/>
    <n v="0"/>
    <x v="0"/>
    <x v="0"/>
    <s v="arracacha, cacao_platano, piscicultura_tilapia"/>
  </r>
  <r>
    <x v="0"/>
    <s v="NA_04Wa-67_160186"/>
    <s v="A68"/>
    <s v="NA_04Wa-67_160186_A68"/>
    <s v="arracacha"/>
    <s v="cacao_platano"/>
    <s v="piscicultura_tilapi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2669000000000011E-2"/>
    <n v="5.4999999999999997E-3"/>
    <n v="0"/>
    <n v="0"/>
    <x v="0"/>
    <x v="0"/>
    <s v="arracacha, cacao_platano, piscicultura_tilapia"/>
  </r>
  <r>
    <x v="0"/>
    <s v="NA_04Wa-67_160187"/>
    <s v="A68"/>
    <s v="NA_04Wa-67_160187_A68"/>
    <s v="arracacha"/>
    <s v="cacao_platano"/>
    <s v="piscicultura_tilapi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2669000000000011E-2"/>
    <n v="5.4999999999999997E-3"/>
    <n v="0"/>
    <n v="0"/>
    <x v="0"/>
    <x v="0"/>
    <s v="arracacha, cacao_platano, piscicultura_tilapia"/>
  </r>
  <r>
    <x v="0"/>
    <s v="NA_04Wa-67_164171"/>
    <s v="A68"/>
    <s v="NA_04Wa-67_164171_A68"/>
    <s v="arracacha"/>
    <s v="cacao_platano"/>
    <s v="piscicultura_tilapi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2669000000000011E-2"/>
    <n v="5.4999999999999997E-3"/>
    <n v="0"/>
    <n v="0"/>
    <x v="0"/>
    <x v="0"/>
    <s v="arracacha, cacao_platano, piscicultura_tilapia"/>
  </r>
  <r>
    <x v="0"/>
    <s v="POTRERILLO PIE DEL CERRO_04Wa-67_160185"/>
    <s v="A68"/>
    <s v="POTRERILLO PIE DEL CERRO_04Wa-67_160185_A68"/>
    <s v="arracacha"/>
    <s v="cacao_platano"/>
    <s v="piscicultura_tilapi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2669000000000011E-2"/>
    <n v="5.4999999999999997E-3"/>
    <n v="0"/>
    <n v="0"/>
    <x v="0"/>
    <x v="0"/>
    <s v="arracacha, cacao_platano, piscicultura_tilapia"/>
  </r>
  <r>
    <x v="0"/>
    <s v="POTRERILLO PIE DEL CERRO_04Wa-67_160186"/>
    <s v="A68"/>
    <s v="POTRERILLO PIE DEL CERRO_04Wa-67_160186_A68"/>
    <s v="arracacha"/>
    <s v="cacao_platano"/>
    <s v="piscicultura_tilapi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2669000000000011E-2"/>
    <n v="5.4999999999999997E-3"/>
    <n v="0"/>
    <n v="0"/>
    <x v="0"/>
    <x v="0"/>
    <s v="arracacha, cacao_platano, piscicultura_tilapia"/>
  </r>
  <r>
    <x v="0"/>
    <s v="POTRERILLO PIE DEL CERRO_04Wa-67_160187"/>
    <s v="A68"/>
    <s v="POTRERILLO PIE DEL CERRO_04Wa-67_160187_A68"/>
    <s v="arracacha"/>
    <s v="cacao_platano"/>
    <s v="piscicultura_tilapi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2669000000000011E-2"/>
    <n v="5.4999999999999997E-3"/>
    <n v="0"/>
    <n v="0"/>
    <x v="0"/>
    <x v="0"/>
    <s v="arracacha, cacao_platano, piscicultura_tilapia"/>
  </r>
  <r>
    <x v="0"/>
    <s v="POTRERILLO PIE DEL CERRO_04Wa-67_164171"/>
    <s v="A68"/>
    <s v="POTRERILLO PIE DEL CERRO_04Wa-67_164171_A68"/>
    <s v="arracacha"/>
    <s v="cacao_platano"/>
    <s v="piscicultura_tilapi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2669000000000011E-2"/>
    <n v="5.4999999999999997E-3"/>
    <n v="0"/>
    <n v="0"/>
    <x v="0"/>
    <x v="0"/>
    <s v="arracacha, cacao_platano, piscicultura_tilapia"/>
  </r>
  <r>
    <x v="0"/>
    <s v="EL PEDREGAL_04Wa-67_160187"/>
    <s v="A69"/>
    <s v="EL PEDREGAL_04Wa-67_160187_A69"/>
    <s v="arracacha"/>
    <s v="avicultura_engorde"/>
    <s v="ganaderia_dp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7423000000000006E-2"/>
    <n v="5.4999999999999997E-3"/>
    <n v="0"/>
    <n v="0"/>
    <x v="0"/>
    <x v="0"/>
    <s v="arracacha, avicultura_engorde, ganaderia_dp"/>
  </r>
  <r>
    <x v="0"/>
    <s v="EL PEDREGAL_04Wa-67_164170"/>
    <s v="A69"/>
    <s v="EL PEDREGAL_04Wa-67_164170_A69"/>
    <s v="arracacha"/>
    <s v="avicultura_engorde"/>
    <s v="ganaderia_dp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7423000000000006E-2"/>
    <n v="5.4999999999999997E-3"/>
    <n v="0"/>
    <n v="0"/>
    <x v="0"/>
    <x v="0"/>
    <s v="arracacha, avicultura_engorde, ganaderia_dp"/>
  </r>
  <r>
    <x v="0"/>
    <s v="NA_04Wa-67_160186"/>
    <s v="A69"/>
    <s v="NA_04Wa-67_160186_A69"/>
    <s v="arracacha"/>
    <s v="avicultura_engorde"/>
    <s v="ganaderia_dp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7423000000000006E-2"/>
    <n v="5.4999999999999997E-3"/>
    <n v="0"/>
    <n v="0"/>
    <x v="0"/>
    <x v="0"/>
    <s v="arracacha, avicultura_engorde, ganaderia_dp"/>
  </r>
  <r>
    <x v="0"/>
    <s v="NA_04Wa-67_160187"/>
    <s v="A69"/>
    <s v="NA_04Wa-67_160187_A69"/>
    <s v="arracacha"/>
    <s v="avicultura_engorde"/>
    <s v="ganaderia_dp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7423000000000006E-2"/>
    <n v="5.4999999999999997E-3"/>
    <n v="0"/>
    <n v="0"/>
    <x v="0"/>
    <x v="0"/>
    <s v="arracacha, avicultura_engorde, ganaderia_dp"/>
  </r>
  <r>
    <x v="0"/>
    <s v="NA_04Wa-67_164171"/>
    <s v="A69"/>
    <s v="NA_04Wa-67_164171_A69"/>
    <s v="arracacha"/>
    <s v="avicultura_engorde"/>
    <s v="ganaderia_dp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7423000000000006E-2"/>
    <n v="5.4999999999999997E-3"/>
    <n v="0"/>
    <n v="0"/>
    <x v="0"/>
    <x v="0"/>
    <s v="arracacha, avicultura_engorde, ganaderia_dp"/>
  </r>
  <r>
    <x v="0"/>
    <s v="POTRERILLO PIE DEL CERRO_04Wa-67_160185"/>
    <s v="A69"/>
    <s v="POTRERILLO PIE DEL CERRO_04Wa-67_160185_A69"/>
    <s v="arracacha"/>
    <s v="avicultura_engorde"/>
    <s v="ganaderia_dp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7423000000000006E-2"/>
    <n v="5.4999999999999997E-3"/>
    <n v="0"/>
    <n v="0"/>
    <x v="0"/>
    <x v="0"/>
    <s v="arracacha, avicultura_engorde, ganaderia_dp"/>
  </r>
  <r>
    <x v="0"/>
    <s v="POTRERILLO PIE DEL CERRO_04Wa-67_160186"/>
    <s v="A69"/>
    <s v="POTRERILLO PIE DEL CERRO_04Wa-67_160186_A69"/>
    <s v="arracacha"/>
    <s v="avicultura_engorde"/>
    <s v="ganaderia_dp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7423000000000006E-2"/>
    <n v="5.4999999999999997E-3"/>
    <n v="0"/>
    <n v="0"/>
    <x v="0"/>
    <x v="0"/>
    <s v="arracacha, avicultura_engorde, ganaderia_dp"/>
  </r>
  <r>
    <x v="0"/>
    <s v="POTRERILLO PIE DEL CERRO_04Wa-67_160187"/>
    <s v="A69"/>
    <s v="POTRERILLO PIE DEL CERRO_04Wa-67_160187_A69"/>
    <s v="arracacha"/>
    <s v="avicultura_engorde"/>
    <s v="ganaderia_dp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7423000000000006E-2"/>
    <n v="5.4999999999999997E-3"/>
    <n v="0"/>
    <n v="0"/>
    <x v="0"/>
    <x v="0"/>
    <s v="arracacha, avicultura_engorde, ganaderia_dp"/>
  </r>
  <r>
    <x v="0"/>
    <s v="POTRERILLO PIE DEL CERRO_04Wa-67_164171"/>
    <s v="A69"/>
    <s v="POTRERILLO PIE DEL CERRO_04Wa-67_164171_A69"/>
    <s v="arracacha"/>
    <s v="avicultura_engorde"/>
    <s v="ganaderia_dp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7423000000000006E-2"/>
    <n v="5.4999999999999997E-3"/>
    <n v="0"/>
    <n v="0"/>
    <x v="0"/>
    <x v="0"/>
    <s v="arracacha, avicultura_engorde, ganaderia_dp"/>
  </r>
  <r>
    <x v="0"/>
    <s v="EL PEDREGAL_04Wa-67_160187"/>
    <s v="A70"/>
    <s v="EL PEDREGAL_04Wa-67_160187_A70"/>
    <s v="arracacha"/>
    <s v="ganaderia_dp"/>
    <s v="porcicultur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3561000000000001E-2"/>
    <n v="5.4999999999999997E-3"/>
    <n v="0"/>
    <n v="0"/>
    <x v="0"/>
    <x v="0"/>
    <s v="arracacha, ganaderia_dp, porcicultura"/>
  </r>
  <r>
    <x v="0"/>
    <s v="EL PEDREGAL_04Wa-67_164170"/>
    <s v="A70"/>
    <s v="EL PEDREGAL_04Wa-67_164170_A70"/>
    <s v="arracacha"/>
    <s v="ganaderia_dp"/>
    <s v="porcicultur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3561000000000001E-2"/>
    <n v="5.4999999999999997E-3"/>
    <n v="0"/>
    <n v="0"/>
    <x v="0"/>
    <x v="0"/>
    <s v="arracacha, ganaderia_dp, porcicultura"/>
  </r>
  <r>
    <x v="0"/>
    <s v="NA_04Wa-67_160186"/>
    <s v="A70"/>
    <s v="NA_04Wa-67_160186_A70"/>
    <s v="arracacha"/>
    <s v="ganaderia_dp"/>
    <s v="porcicultur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3561000000000001E-2"/>
    <n v="5.4999999999999997E-3"/>
    <n v="0"/>
    <n v="0"/>
    <x v="0"/>
    <x v="0"/>
    <s v="arracacha, ganaderia_dp, porcicultura"/>
  </r>
  <r>
    <x v="0"/>
    <s v="NA_04Wa-67_160187"/>
    <s v="A70"/>
    <s v="NA_04Wa-67_160187_A70"/>
    <s v="arracacha"/>
    <s v="ganaderia_dp"/>
    <s v="porcicultur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3561000000000001E-2"/>
    <n v="5.4999999999999997E-3"/>
    <n v="0"/>
    <n v="0"/>
    <x v="0"/>
    <x v="0"/>
    <s v="arracacha, ganaderia_dp, porcicultura"/>
  </r>
  <r>
    <x v="0"/>
    <s v="NA_04Wa-67_164171"/>
    <s v="A70"/>
    <s v="NA_04Wa-67_164171_A70"/>
    <s v="arracacha"/>
    <s v="ganaderia_dp"/>
    <s v="porcicultur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3561000000000001E-2"/>
    <n v="5.4999999999999997E-3"/>
    <n v="0"/>
    <n v="0"/>
    <x v="0"/>
    <x v="0"/>
    <s v="arracacha, ganaderia_dp, porcicultura"/>
  </r>
  <r>
    <x v="0"/>
    <s v="POTRERILLO PIE DEL CERRO_04Wa-67_160185"/>
    <s v="A70"/>
    <s v="POTRERILLO PIE DEL CERRO_04Wa-67_160185_A70"/>
    <s v="arracacha"/>
    <s v="ganaderia_dp"/>
    <s v="porcicultur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3561000000000001E-2"/>
    <n v="5.4999999999999997E-3"/>
    <n v="0"/>
    <n v="0"/>
    <x v="0"/>
    <x v="0"/>
    <s v="arracacha, ganaderia_dp, porcicultura"/>
  </r>
  <r>
    <x v="0"/>
    <s v="POTRERILLO PIE DEL CERRO_04Wa-67_160186"/>
    <s v="A70"/>
    <s v="POTRERILLO PIE DEL CERRO_04Wa-67_160186_A70"/>
    <s v="arracacha"/>
    <s v="ganaderia_dp"/>
    <s v="porcicultur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3561000000000001E-2"/>
    <n v="5.4999999999999997E-3"/>
    <n v="0"/>
    <n v="0"/>
    <x v="0"/>
    <x v="0"/>
    <s v="arracacha, ganaderia_dp, porcicultura"/>
  </r>
  <r>
    <x v="0"/>
    <s v="POTRERILLO PIE DEL CERRO_04Wa-67_160187"/>
    <s v="A70"/>
    <s v="POTRERILLO PIE DEL CERRO_04Wa-67_160187_A70"/>
    <s v="arracacha"/>
    <s v="ganaderia_dp"/>
    <s v="porcicultur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3561000000000001E-2"/>
    <n v="5.4999999999999997E-3"/>
    <n v="0"/>
    <n v="0"/>
    <x v="0"/>
    <x v="0"/>
    <s v="arracacha, ganaderia_dp, porcicultura"/>
  </r>
  <r>
    <x v="0"/>
    <s v="POTRERILLO PIE DEL CERRO_04Wa-67_164171"/>
    <s v="A70"/>
    <s v="POTRERILLO PIE DEL CERRO_04Wa-67_164171_A70"/>
    <s v="arracacha"/>
    <s v="ganaderia_dp"/>
    <s v="porcicultur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3561000000000001E-2"/>
    <n v="5.4999999999999997E-3"/>
    <n v="0"/>
    <n v="0"/>
    <x v="0"/>
    <x v="0"/>
    <s v="arracacha, ganaderia_dp, porcicultura"/>
  </r>
  <r>
    <x v="0"/>
    <s v="EL PEDREGAL_04Wa-67_160187"/>
    <s v="A71"/>
    <s v="EL PEDREGAL_04Wa-67_160187_A71"/>
    <s v="arracacha"/>
    <s v="ganaderia_dp"/>
    <s v="piscicultura_tilapi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6461000000000001E-2"/>
    <n v="5.4999999999999997E-3"/>
    <n v="0"/>
    <n v="0"/>
    <x v="0"/>
    <x v="0"/>
    <s v="arracacha, ganaderia_dp, piscicultura_tilapia"/>
  </r>
  <r>
    <x v="0"/>
    <s v="EL PEDREGAL_04Wa-67_164170"/>
    <s v="A71"/>
    <s v="EL PEDREGAL_04Wa-67_164170_A71"/>
    <s v="arracacha"/>
    <s v="ganaderia_dp"/>
    <s v="piscicultura_tilapi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6461000000000001E-2"/>
    <n v="5.4999999999999997E-3"/>
    <n v="0"/>
    <n v="0"/>
    <x v="0"/>
    <x v="0"/>
    <s v="arracacha, ganaderia_dp, piscicultura_tilapia"/>
  </r>
  <r>
    <x v="0"/>
    <s v="NA_04Wa-67_160186"/>
    <s v="A71"/>
    <s v="NA_04Wa-67_160186_A71"/>
    <s v="arracacha"/>
    <s v="ganaderia_dp"/>
    <s v="piscicultura_tilapi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6461000000000001E-2"/>
    <n v="5.4999999999999997E-3"/>
    <n v="0"/>
    <n v="0"/>
    <x v="0"/>
    <x v="0"/>
    <s v="arracacha, ganaderia_dp, piscicultura_tilapia"/>
  </r>
  <r>
    <x v="0"/>
    <s v="NA_04Wa-67_160187"/>
    <s v="A71"/>
    <s v="NA_04Wa-67_160187_A71"/>
    <s v="arracacha"/>
    <s v="ganaderia_dp"/>
    <s v="piscicultura_tilapi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6461000000000001E-2"/>
    <n v="5.4999999999999997E-3"/>
    <n v="0"/>
    <n v="0"/>
    <x v="0"/>
    <x v="0"/>
    <s v="arracacha, ganaderia_dp, piscicultura_tilapia"/>
  </r>
  <r>
    <x v="0"/>
    <s v="NA_04Wa-67_164171"/>
    <s v="A71"/>
    <s v="NA_04Wa-67_164171_A71"/>
    <s v="arracacha"/>
    <s v="ganaderia_dp"/>
    <s v="piscicultura_tilapi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6461000000000001E-2"/>
    <n v="5.4999999999999997E-3"/>
    <n v="0"/>
    <n v="0"/>
    <x v="0"/>
    <x v="0"/>
    <s v="arracacha, ganaderia_dp, piscicultura_tilapia"/>
  </r>
  <r>
    <x v="0"/>
    <s v="POTRERILLO PIE DEL CERRO_04Wa-67_160185"/>
    <s v="A71"/>
    <s v="POTRERILLO PIE DEL CERRO_04Wa-67_160185_A71"/>
    <s v="arracacha"/>
    <s v="ganaderia_dp"/>
    <s v="piscicultura_tilapi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6461000000000001E-2"/>
    <n v="5.4999999999999997E-3"/>
    <n v="0"/>
    <n v="0"/>
    <x v="0"/>
    <x v="0"/>
    <s v="arracacha, ganaderia_dp, piscicultura_tilapia"/>
  </r>
  <r>
    <x v="0"/>
    <s v="POTRERILLO PIE DEL CERRO_04Wa-67_160186"/>
    <s v="A71"/>
    <s v="POTRERILLO PIE DEL CERRO_04Wa-67_160186_A71"/>
    <s v="arracacha"/>
    <s v="ganaderia_dp"/>
    <s v="piscicultura_tilapi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6461000000000001E-2"/>
    <n v="5.4999999999999997E-3"/>
    <n v="0"/>
    <n v="0"/>
    <x v="0"/>
    <x v="0"/>
    <s v="arracacha, ganaderia_dp, piscicultura_tilapia"/>
  </r>
  <r>
    <x v="0"/>
    <s v="POTRERILLO PIE DEL CERRO_04Wa-67_160187"/>
    <s v="A71"/>
    <s v="POTRERILLO PIE DEL CERRO_04Wa-67_160187_A71"/>
    <s v="arracacha"/>
    <s v="ganaderia_dp"/>
    <s v="piscicultura_tilapi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6461000000000001E-2"/>
    <n v="5.4999999999999997E-3"/>
    <n v="0"/>
    <n v="0"/>
    <x v="0"/>
    <x v="0"/>
    <s v="arracacha, ganaderia_dp, piscicultura_tilapia"/>
  </r>
  <r>
    <x v="0"/>
    <s v="POTRERILLO PIE DEL CERRO_04Wa-67_164171"/>
    <s v="A71"/>
    <s v="POTRERILLO PIE DEL CERRO_04Wa-67_164171_A71"/>
    <s v="arracacha"/>
    <s v="ganaderia_dp"/>
    <s v="piscicultura_tilapi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6461000000000001E-2"/>
    <n v="5.4999999999999997E-3"/>
    <n v="0"/>
    <n v="0"/>
    <x v="0"/>
    <x v="0"/>
    <s v="arracacha, ganaderia_dp, piscicultura_tilapia"/>
  </r>
  <r>
    <x v="0"/>
    <s v="EL PEDREGAL_04Wa-67_160187"/>
    <s v="A72"/>
    <s v="EL PEDREGAL_04Wa-67_160187_A72"/>
    <s v="malanga"/>
    <s v="maiz"/>
    <s v="cacao_platano"/>
    <m/>
    <n v="2.988803956353038"/>
    <n v="1.5"/>
    <n v="1"/>
    <m/>
    <n v="5.4888039563530384"/>
    <n v="533.40008540410759"/>
    <n v="103.02135679275"/>
    <n v="125.1515151515151"/>
    <m/>
    <n v="761.57295734837271"/>
    <n v="20193943.04583681"/>
    <n v="2847663.3168270001"/>
    <n v="9812727.2727272715"/>
    <n v="32854333.635391079"/>
    <m/>
    <n v="1.20571485545261"/>
    <n v="0.25358473403663789"/>
    <n v="0.28892371995820271"/>
    <m/>
    <n v="7.1743000000000001E-2"/>
    <n v="5.4999999999999997E-3"/>
    <n v="1.494334061415487"/>
    <n v="5.4888039563530368E-2"/>
    <x v="272"/>
    <x v="1"/>
    <s v="malanga, maiz, cacao_platano"/>
  </r>
  <r>
    <x v="0"/>
    <s v="EL PEDREGAL_04Wa-67_164170"/>
    <s v="A72"/>
    <s v="EL PEDREGAL_04Wa-67_164170_A72"/>
    <s v="malanga"/>
    <s v="maiz"/>
    <s v="cacao_platano"/>
    <m/>
    <n v="2.9750538494516658"/>
    <n v="1.5"/>
    <n v="1"/>
    <m/>
    <n v="5.4750538494516663"/>
    <n v="530.94615791250442"/>
    <n v="103.02135679275"/>
    <n v="125.1515151515151"/>
    <m/>
    <n v="759.11902985676954"/>
    <n v="20101040.038581941"/>
    <n v="2847663.3168270001"/>
    <n v="9812727.2727272715"/>
    <n v="32761430.62813621"/>
    <m/>
    <n v="1.2001679181502141"/>
    <n v="0.25358473403663789"/>
    <n v="0.28892371995820271"/>
    <m/>
    <n v="7.1743000000000001E-2"/>
    <n v="5.4999999999999997E-3"/>
    <n v="1.4905905768140659"/>
    <n v="0.86779603513808912"/>
    <x v="273"/>
    <x v="1"/>
    <s v="malanga, maiz, cacao_platano"/>
  </r>
  <r>
    <x v="0"/>
    <s v="NA_04Wa-67_160186"/>
    <s v="A72"/>
    <s v="NA_04Wa-67_160186_A72"/>
    <s v="malanga"/>
    <s v="maiz"/>
    <s v="cacao_platano"/>
    <m/>
    <n v="2.995504305593732"/>
    <n v="1.5"/>
    <n v="1"/>
    <m/>
    <n v="5.495504305593732"/>
    <n v="534.59587037676431"/>
    <n v="103.02135679275"/>
    <n v="125.1515151515151"/>
    <m/>
    <n v="762.76874232102944"/>
    <n v="20239214.155260429"/>
    <n v="2847663.3168270001"/>
    <n v="9812727.2727272715"/>
    <n v="32899604.744814701"/>
    <m/>
    <n v="1.208417846593616"/>
    <n v="0.25358473403663789"/>
    <n v="0.28892371995820271"/>
    <m/>
    <n v="7.1743000000000001E-2"/>
    <n v="5.4999999999999997E-3"/>
    <n v="1.496158240266356"/>
    <n v="0.87103743243660658"/>
    <x v="274"/>
    <x v="1"/>
    <s v="malanga, maiz, cacao_platano"/>
  </r>
  <r>
    <x v="0"/>
    <s v="NA_04Wa-67_160187"/>
    <s v="A72"/>
    <s v="NA_04Wa-67_160187_A72"/>
    <s v="malanga"/>
    <s v="maiz"/>
    <s v="cacao_platano"/>
    <m/>
    <n v="2.9842862875303879"/>
    <n v="1.5"/>
    <n v="1"/>
    <m/>
    <n v="5.4842862875303879"/>
    <n v="532.59383481992108"/>
    <n v="103.02135679275"/>
    <n v="125.1515151515151"/>
    <m/>
    <n v="760.76670676418621"/>
    <n v="20163419.281736929"/>
    <n v="2847663.3168270001"/>
    <n v="9812727.2727272715"/>
    <n v="32823809.871291202"/>
    <m/>
    <n v="1.2038923804789989"/>
    <n v="0.25358473403663789"/>
    <n v="0.28892371995820271"/>
    <m/>
    <n v="7.1743000000000001E-2"/>
    <n v="5.4999999999999997E-3"/>
    <n v="1.493104120165341"/>
    <n v="5.4842862875303877E-2"/>
    <x v="275"/>
    <x v="1"/>
    <s v="malanga, maiz, cacao_platano"/>
  </r>
  <r>
    <x v="0"/>
    <s v="NA_04Wa-67_164171"/>
    <s v="A72"/>
    <s v="NA_04Wa-67_164171_A72"/>
    <s v="malanga"/>
    <s v="maiz"/>
    <s v="cacao_platano"/>
    <m/>
    <n v="2.992882825380291"/>
    <n v="1.5"/>
    <n v="1"/>
    <m/>
    <n v="5.4928828253802919"/>
    <n v="534.12802511486211"/>
    <n v="103.02135679275"/>
    <n v="125.1515151515151"/>
    <m/>
    <n v="762.30089705912724"/>
    <n v="20221502.04603577"/>
    <n v="2847663.3168270001"/>
    <n v="9812727.2727272715"/>
    <n v="32881892.63559005"/>
    <m/>
    <n v="1.2073603139876721"/>
    <n v="0.25358473403663789"/>
    <n v="0.28892371995820271"/>
    <m/>
    <n v="7.1743000000000001E-2"/>
    <n v="5.4999999999999997E-3"/>
    <n v="1.495444538846991"/>
    <n v="5.4928828253802922E-2"/>
    <x v="276"/>
    <x v="1"/>
    <s v="malanga, maiz, cacao_platano"/>
  </r>
  <r>
    <x v="0"/>
    <s v="POTRERILLO PIE DEL CERRO_04Wa-67_160185"/>
    <s v="A72"/>
    <s v="POTRERILLO PIE DEL CERRO_04Wa-67_160185_A72"/>
    <s v="malanga"/>
    <s v="maiz"/>
    <s v="cacao_platano"/>
    <m/>
    <n v="3"/>
    <n v="1.5"/>
    <n v="1.024290604030806"/>
    <m/>
    <n v="5.5242906040308064"/>
    <n v="535.39819927329722"/>
    <n v="103.02135679275"/>
    <n v="128.19152104991599"/>
    <m/>
    <n v="766.61107711596321"/>
    <n v="20269589.448560841"/>
    <n v="2847663.3168270001"/>
    <n v="10051084.34537138"/>
    <n v="33168337.110759221"/>
    <m/>
    <n v="1.2102314568572441"/>
    <n v="0.25358473403663789"/>
    <n v="0.29594185163481468"/>
    <m/>
    <n v="7.1743000000000001E-2"/>
    <n v="5.4999999999999997E-3"/>
    <n v="1.5039953476942509"/>
    <n v="2.7897667550355569"/>
    <x v="277"/>
    <x v="1"/>
    <s v="malanga, maiz, cacao_platano"/>
  </r>
  <r>
    <x v="0"/>
    <s v="POTRERILLO PIE DEL CERRO_04Wa-67_160186"/>
    <s v="A72"/>
    <s v="POTRERILLO PIE DEL CERRO_04Wa-67_160186_A72"/>
    <s v="malanga"/>
    <s v="maiz"/>
    <s v="cacao_platano"/>
    <m/>
    <n v="3"/>
    <n v="1.5"/>
    <n v="1.0107864180302519"/>
    <m/>
    <n v="5.5107864180302526"/>
    <n v="535.39819927329722"/>
    <n v="103.02135679275"/>
    <n v="126.50145171105881"/>
    <m/>
    <n v="764.92100777710607"/>
    <n v="20269589.448560841"/>
    <n v="2847663.3168270001"/>
    <n v="9918571.4511077665"/>
    <n v="33035824.216495611"/>
    <m/>
    <n v="1.2102314568572441"/>
    <n v="0.25358473403663789"/>
    <n v="0.2920401719805274"/>
    <m/>
    <n v="7.1743000000000001E-2"/>
    <n v="5.4999999999999997E-3"/>
    <n v="1.500318815379964"/>
    <n v="0.87345964725779501"/>
    <x v="278"/>
    <x v="1"/>
    <s v="malanga, maiz, cacao_platano"/>
  </r>
  <r>
    <x v="0"/>
    <s v="POTRERILLO PIE DEL CERRO_04Wa-67_160187"/>
    <s v="A72"/>
    <s v="POTRERILLO PIE DEL CERRO_04Wa-67_160187_A72"/>
    <s v="malanga"/>
    <s v="maiz"/>
    <s v="cacao_platano"/>
    <m/>
    <n v="3"/>
    <n v="1.5"/>
    <n v="1.0331105382262129"/>
    <m/>
    <n v="5.5331105382262127"/>
    <n v="535.39819927329722"/>
    <n v="103.02135679275"/>
    <n v="129.2953491780078"/>
    <m/>
    <n v="767.71490524405499"/>
    <n v="20269589.448560841"/>
    <n v="2847663.3168270001"/>
    <n v="10137631.954194309"/>
    <n v="33254884.719582152"/>
    <m/>
    <n v="1.2102314568572441"/>
    <n v="0.25358473403663789"/>
    <n v="0.2984901398323383"/>
    <m/>
    <n v="7.1743000000000001E-2"/>
    <n v="5.4999999999999997E-3"/>
    <n v="1.506396586323367"/>
    <n v="5.533110538226213E-2"/>
    <x v="279"/>
    <x v="1"/>
    <s v="malanga, maiz, cacao_platano"/>
  </r>
  <r>
    <x v="0"/>
    <s v="POTRERILLO PIE DEL CERRO_04Wa-67_164171"/>
    <s v="A72"/>
    <s v="POTRERILLO PIE DEL CERRO_04Wa-67_164171_A72"/>
    <s v="malanga"/>
    <s v="maiz"/>
    <s v="cacao_platano"/>
    <m/>
    <n v="3"/>
    <n v="1.5"/>
    <n v="1.0186846257369699"/>
    <m/>
    <n v="5.5186846257369702"/>
    <n v="535.39819927329722"/>
    <n v="103.02135679275"/>
    <n v="127.489924372536"/>
    <m/>
    <n v="765.90948043858316"/>
    <n v="20269589.448560841"/>
    <n v="2847663.3168270001"/>
    <n v="9996074.409277143"/>
    <n v="33113327.174664982"/>
    <m/>
    <n v="1.2102314568572441"/>
    <n v="0.25358473403663789"/>
    <n v="0.29432215153215491"/>
    <m/>
    <n v="7.1743000000000001E-2"/>
    <n v="5.4999999999999997E-3"/>
    <n v="1.5024691127660861"/>
    <n v="5.51868462573697E-2"/>
    <x v="280"/>
    <x v="1"/>
    <s v="malanga, maiz, cacao_platano"/>
  </r>
  <r>
    <x v="0"/>
    <s v="EL PEDREGAL_04Wa-67_160187"/>
    <s v="A73"/>
    <s v="EL PEDREGAL_04Wa-67_160187_A73"/>
    <s v="malanga"/>
    <s v="maiz"/>
    <s v="avicultura_engorde"/>
    <m/>
    <n v="2.1373783881417978"/>
    <n v="1.5"/>
    <n v="8.4000000000000012E-3"/>
    <m/>
    <n v="3.6457783881417982"/>
    <n v="381.44951339226043"/>
    <n v="103.02135679275"/>
    <n v="195.77959280303031"/>
    <m/>
    <n v="680.25046298804079"/>
    <n v="14441260.807953659"/>
    <n v="2847663.3168270001"/>
    <n v="30135000"/>
    <n v="47423924.124780647"/>
    <m/>
    <n v="0.86224085351201196"/>
    <n v="0.25358473403663789"/>
    <n v="0.56258503679031702"/>
    <m/>
    <n v="6.6725999999999994E-2"/>
    <n v="5.4999999999999997E-3"/>
    <n v="0.9925679381328455"/>
    <n v="3.6457783881417981E-2"/>
    <x v="281"/>
    <x v="1"/>
    <s v="malanga, maiz, avicultura_engorde"/>
  </r>
  <r>
    <x v="0"/>
    <s v="EL PEDREGAL_04Wa-67_164170"/>
    <s v="A73"/>
    <s v="EL PEDREGAL_04Wa-67_164170_A73"/>
    <s v="malanga"/>
    <s v="maiz"/>
    <s v="avicultura_engorde"/>
    <m/>
    <n v="2.125060318271184"/>
    <n v="1.5"/>
    <n v="8.3999999999999995E-3"/>
    <m/>
    <n v="3.633460318271184"/>
    <n v="379.25115591651058"/>
    <n v="103.02135679275"/>
    <n v="195.77959280303031"/>
    <m/>
    <n v="678.05210551229095"/>
    <n v="14358033.40159498"/>
    <n v="2847663.3168270001"/>
    <n v="30135000"/>
    <n v="47340696.718421981"/>
    <m/>
    <n v="0.85727161496361792"/>
    <n v="0.25358473403663789"/>
    <n v="0.56258503679031691"/>
    <m/>
    <n v="6.6725999999999994E-2"/>
    <n v="5.4999999999999997E-3"/>
    <n v="0.98921432748744276"/>
    <n v="0.57590346044598262"/>
    <x v="282"/>
    <x v="1"/>
    <s v="malanga, maiz, avicultura_engorde"/>
  </r>
  <r>
    <x v="0"/>
    <s v="NA_04Wa-67_160186"/>
    <s v="A73"/>
    <s v="NA_04Wa-67_160186_A73"/>
    <s v="malanga"/>
    <s v="maiz"/>
    <s v="avicultura_engorde"/>
    <m/>
    <n v="2.1421025012539689"/>
    <n v="1.5"/>
    <n v="8.3999999999999995E-3"/>
    <m/>
    <n v="3.650502501253968"/>
    <n v="382.29260727673358"/>
    <n v="103.02135679275"/>
    <n v="195.77959280303031"/>
    <m/>
    <n v="681.09355687251389"/>
    <n v="14473179.419051079"/>
    <n v="2847663.3168270001"/>
    <n v="30135000"/>
    <n v="47455842.73587808"/>
    <m/>
    <n v="0.86414661027671225"/>
    <n v="0.25358473403663789"/>
    <n v="0.56258503679031691"/>
    <m/>
    <n v="6.6725999999999994E-2"/>
    <n v="5.4999999999999997E-3"/>
    <n v="0.99385408411102805"/>
    <n v="0.57860464644875398"/>
    <x v="283"/>
    <x v="1"/>
    <s v="malanga, maiz, avicultura_engorde"/>
  </r>
  <r>
    <x v="0"/>
    <s v="NA_04Wa-67_160187"/>
    <s v="A73"/>
    <s v="NA_04Wa-67_160187_A73"/>
    <s v="malanga"/>
    <s v="maiz"/>
    <s v="avicultura_engorde"/>
    <m/>
    <n v="2.1324338537498768"/>
    <n v="1.5"/>
    <n v="8.3999999999999995E-3"/>
    <m/>
    <n v="3.6408338537498768"/>
    <n v="380.56708178903398"/>
    <n v="103.02135679275"/>
    <n v="195.77959280303031"/>
    <m/>
    <n v="679.36803138481434"/>
    <n v="14407852.913907479"/>
    <n v="2847663.3168270001"/>
    <n v="30135000"/>
    <n v="47390516.230734482"/>
    <m/>
    <n v="0.86024617649180701"/>
    <n v="0.25358473403663789"/>
    <n v="0.56258503679031691"/>
    <m/>
    <n v="6.6725999999999994E-2"/>
    <n v="5.4999999999999997E-3"/>
    <n v="0.99122178217274148"/>
    <n v="3.6408338537498773E-2"/>
    <x v="284"/>
    <x v="1"/>
    <s v="malanga, maiz, avicultura_engorde"/>
  </r>
  <r>
    <x v="0"/>
    <s v="NA_04Wa-67_164171"/>
    <s v="A73"/>
    <s v="NA_04Wa-67_164171_A73"/>
    <s v="malanga"/>
    <s v="maiz"/>
    <s v="avicultura_engorde"/>
    <m/>
    <n v="2.1398251134890911"/>
    <n v="1.5"/>
    <n v="8.3999999999999995E-3"/>
    <m/>
    <n v="3.6482251134890911"/>
    <n v="381.88617084061281"/>
    <n v="103.02135679275"/>
    <n v="195.77959280303031"/>
    <m/>
    <n v="680.68712043639312"/>
    <n v="14457792.180714659"/>
    <n v="2847663.3168270001"/>
    <n v="30135000"/>
    <n v="47440455.497541673"/>
    <m/>
    <n v="0.86322788817254004"/>
    <n v="0.25358473403663789"/>
    <n v="0.56258503679031691"/>
    <m/>
    <n v="6.6725999999999994E-2"/>
    <n v="5.4999999999999997E-3"/>
    <n v="0.99323406231116618"/>
    <n v="3.6482251134890911E-2"/>
    <x v="285"/>
    <x v="1"/>
    <s v="malanga, maiz, avicultura_engorde"/>
  </r>
  <r>
    <x v="0"/>
    <s v="POTRERILLO PIE DEL CERRO_04Wa-67_160185"/>
    <s v="A73"/>
    <s v="POTRERILLO PIE DEL CERRO_04Wa-67_160185_A73"/>
    <s v="malanga"/>
    <s v="maiz"/>
    <s v="avicultura_engorde"/>
    <m/>
    <n v="2.1669021555617669"/>
    <n v="1.5"/>
    <n v="8.3999999999999995E-3"/>
    <m/>
    <n v="3.6753021555617669"/>
    <n v="386.71850402973212"/>
    <n v="103.02135679275"/>
    <n v="195.77959280303031"/>
    <m/>
    <n v="685.51945362551237"/>
    <n v="14640739.022812851"/>
    <n v="2847663.3168270001"/>
    <n v="30135000"/>
    <n v="47623402.339639843"/>
    <m/>
    <n v="0.87415105086420652"/>
    <n v="0.25358473403663789"/>
    <n v="0.56258503679031691"/>
    <m/>
    <n v="6.6725999999999994E-2"/>
    <n v="5.4999999999999997E-3"/>
    <n v="1.000605822456607"/>
    <n v="1.8560275885586921"/>
    <x v="286"/>
    <x v="1"/>
    <s v="malanga, maiz, avicultura_engorde"/>
  </r>
  <r>
    <x v="0"/>
    <s v="POTRERILLO PIE DEL CERRO_04Wa-67_160186"/>
    <s v="A73"/>
    <s v="POTRERILLO PIE DEL CERRO_04Wa-67_160186_A73"/>
    <s v="malanga"/>
    <s v="maiz"/>
    <s v="avicultura_engorde"/>
    <m/>
    <n v="2.154693683498158"/>
    <n v="1.5"/>
    <n v="8.3999999999999995E-3"/>
    <m/>
    <n v="3.663093683498158"/>
    <n v="384.53970604348717"/>
    <n v="103.02135679275"/>
    <n v="195.77959280303031"/>
    <m/>
    <n v="683.34065563926754"/>
    <n v="14558252.11730499"/>
    <n v="2847663.3168270001"/>
    <n v="30135000"/>
    <n v="47540915.434131987"/>
    <m/>
    <n v="0.86922602522035908"/>
    <n v="0.25358473403663789"/>
    <n v="0.56258503679031691"/>
    <m/>
    <n v="6.6725999999999994E-2"/>
    <n v="5.4999999999999997E-3"/>
    <n v="0.99728204995761371"/>
    <n v="0.5806003488344581"/>
    <x v="287"/>
    <x v="1"/>
    <s v="malanga, maiz, avicultura_engorde"/>
  </r>
  <r>
    <x v="0"/>
    <s v="POTRERILLO PIE DEL CERRO_04Wa-67_160187"/>
    <s v="A73"/>
    <s v="POTRERILLO PIE DEL CERRO_04Wa-67_160187_A73"/>
    <s v="malanga"/>
    <s v="maiz"/>
    <s v="avicultura_engorde"/>
    <m/>
    <n v="2.17306961394589"/>
    <n v="1.5"/>
    <n v="8.4000000000000012E-3"/>
    <m/>
    <n v="3.68146961394589"/>
    <n v="387.81918606738287"/>
    <n v="103.02135679275"/>
    <n v="195.77959280303031"/>
    <m/>
    <n v="686.62013566316318"/>
    <n v="14682409.63927526"/>
    <n v="2847663.3168270001"/>
    <n v="30135000"/>
    <n v="47665072.956102267"/>
    <m/>
    <n v="0.87663906824598092"/>
    <n v="0.25358473403663789"/>
    <n v="0.56258503679031702"/>
    <m/>
    <n v="6.6725999999999994E-2"/>
    <n v="5.4999999999999997E-3"/>
    <n v="1.0022849210742739"/>
    <n v="3.6814696139458897E-2"/>
    <x v="288"/>
    <x v="1"/>
    <s v="malanga, maiz, avicultura_engorde"/>
  </r>
  <r>
    <x v="0"/>
    <s v="POTRERILLO PIE DEL CERRO_04Wa-67_164171"/>
    <s v="A73"/>
    <s v="POTRERILLO PIE DEL CERRO_04Wa-67_164171_A73"/>
    <s v="malanga"/>
    <s v="maiz"/>
    <s v="avicultura_engorde"/>
    <m/>
    <n v="2.1618908436601481"/>
    <n v="1.5"/>
    <n v="8.3999999999999995E-3"/>
    <m/>
    <n v="3.670290843660148"/>
    <n v="385.82415490702408"/>
    <n v="103.02135679275"/>
    <n v="195.77959280303031"/>
    <m/>
    <n v="684.62510450280445"/>
    <n v="14606879.94453134"/>
    <n v="2847663.3168270001"/>
    <n v="30135000"/>
    <n v="47589543.261358343"/>
    <m/>
    <n v="0.87212943509638563"/>
    <n v="0.25358473403663789"/>
    <n v="0.56258503679031691"/>
    <m/>
    <n v="6.6725999999999994E-2"/>
    <n v="5.4999999999999997E-3"/>
    <n v="0.99924148623208209"/>
    <n v="3.6702908436601477E-2"/>
    <x v="289"/>
    <x v="1"/>
    <s v="malanga, maiz, avicultura_engorde"/>
  </r>
  <r>
    <x v="0"/>
    <s v="EL PEDREGAL_04Wa-67_160187"/>
    <s v="A74"/>
    <s v="EL PEDREGAL_04Wa-67_160187_A74"/>
    <s v="malanga"/>
    <s v="maiz"/>
    <s v="ganaderia_dp"/>
    <m/>
    <n v="2.8432508495895532"/>
    <n v="1.5"/>
    <n v="2.02"/>
    <m/>
    <n v="6.3632508495895532"/>
    <n v="507.42379498417313"/>
    <n v="103.02135679275"/>
    <n v="73.079991692392312"/>
    <m/>
    <n v="683.52514346931537"/>
    <n v="19210509.140150681"/>
    <n v="2847663.3168270001"/>
    <n v="30103246.014974091"/>
    <n v="52161418.471951783"/>
    <m/>
    <n v="1.146997205969787"/>
    <n v="0.25358473403663789"/>
    <n v="0.2099999761275641"/>
    <m/>
    <n v="7.5535000000000005E-2"/>
    <n v="5.4999999999999997E-3"/>
    <n v="1.7324033726631241"/>
    <n v="6.3632508495895537E-2"/>
    <x v="290"/>
    <x v="1"/>
    <s v="malanga, maiz, ganaderia_dp"/>
  </r>
  <r>
    <x v="0"/>
    <s v="EL PEDREGAL_04Wa-67_164170"/>
    <s v="A74"/>
    <s v="EL PEDREGAL_04Wa-67_164170_A74"/>
    <s v="malanga"/>
    <s v="maiz"/>
    <s v="ganaderia_dp"/>
    <m/>
    <n v="2.830304340735716"/>
    <n v="1.5"/>
    <n v="2.02"/>
    <m/>
    <n v="6.3503043407357156"/>
    <n v="505.11328247509971"/>
    <n v="103.02135679275"/>
    <n v="73.079991692392312"/>
    <m/>
    <n v="681.21463096024206"/>
    <n v="19123035.667064209"/>
    <n v="2847663.3168270001"/>
    <n v="30103246.014974091"/>
    <n v="52073944.998865306"/>
    <m/>
    <n v="1.1417744485459891"/>
    <n v="0.25358473403663789"/>
    <n v="0.2099999761275641"/>
    <m/>
    <n v="7.5535000000000005E-2"/>
    <n v="5.4999999999999997E-3"/>
    <n v="1.728878668681975"/>
    <n v="1.0065232380066109"/>
    <x v="291"/>
    <x v="1"/>
    <s v="malanga, maiz, ganaderia_dp"/>
  </r>
  <r>
    <x v="0"/>
    <s v="NA_04Wa-67_160186"/>
    <s v="A74"/>
    <s v="NA_04Wa-67_160186_A74"/>
    <s v="malanga"/>
    <s v="maiz"/>
    <s v="ganaderia_dp"/>
    <m/>
    <n v="2.8493650262184498"/>
    <n v="1.5"/>
    <n v="2.02"/>
    <m/>
    <n v="6.3693650262184498"/>
    <n v="508.51496803655658"/>
    <n v="103.02135679275"/>
    <n v="73.079991692392312"/>
    <m/>
    <n v="684.61631652169888"/>
    <n v="19251819.756845258"/>
    <n v="2847663.3168270001"/>
    <n v="30103246.014974091"/>
    <n v="52202729.088646352"/>
    <m/>
    <n v="1.1494637289328109"/>
    <n v="0.25358473403663789"/>
    <n v="0.2099999761275641"/>
    <m/>
    <n v="7.5535000000000005E-2"/>
    <n v="5.4999999999999997E-3"/>
    <n v="1.734067965253191"/>
    <n v="1.0095443566556239"/>
    <x v="292"/>
    <x v="1"/>
    <s v="malanga, maiz, ganaderia_dp"/>
  </r>
  <r>
    <x v="0"/>
    <s v="NA_04Wa-67_160187"/>
    <s v="A74"/>
    <s v="NA_04Wa-67_160187_A74"/>
    <s v="malanga"/>
    <s v="maiz"/>
    <s v="ganaderia_dp"/>
    <m/>
    <n v="2.8388474869455078"/>
    <n v="1.5"/>
    <n v="2.02"/>
    <m/>
    <n v="6.3588474869455087"/>
    <n v="506.63794417405012"/>
    <n v="103.02135679275"/>
    <n v="73.079991692392312"/>
    <m/>
    <n v="682.73929265919253"/>
    <n v="19180757.689154711"/>
    <n v="2847663.3168270001"/>
    <n v="30103246.014974091"/>
    <n v="52131667.020955808"/>
    <m/>
    <n v="1.145220843307196"/>
    <n v="0.25358473403663789"/>
    <n v="0.2099999761275641"/>
    <m/>
    <n v="7.5535000000000005E-2"/>
    <n v="5.4999999999999997E-3"/>
    <n v="1.7312045514197201"/>
    <n v="6.3588474869455083E-2"/>
    <x v="293"/>
    <x v="1"/>
    <s v="malanga, maiz, ganaderia_dp"/>
  </r>
  <r>
    <x v="0"/>
    <s v="NA_04Wa-67_164171"/>
    <s v="A74"/>
    <s v="NA_04Wa-67_164171_A74"/>
    <s v="malanga"/>
    <s v="maiz"/>
    <s v="ganaderia_dp"/>
    <m/>
    <n v="2.8469023249848928"/>
    <n v="1.5"/>
    <n v="2.02"/>
    <m/>
    <n v="6.3669023249848919"/>
    <n v="508.07545943462497"/>
    <n v="103.02135679275"/>
    <n v="73.079991692392312"/>
    <m/>
    <n v="684.17680791976738"/>
    <n v="19235180.442532372"/>
    <n v="2847663.3168270001"/>
    <n v="30103246.014974091"/>
    <n v="52186089.774333462"/>
    <m/>
    <n v="1.148470249432247"/>
    <n v="0.25358473403663789"/>
    <n v="0.2099999761275641"/>
    <m/>
    <n v="7.5535000000000005E-2"/>
    <n v="5.4999999999999997E-3"/>
    <n v="1.733397491618923"/>
    <n v="6.3669023249848924E-2"/>
    <x v="294"/>
    <x v="1"/>
    <s v="malanga, maiz, ganaderia_dp"/>
  </r>
  <r>
    <x v="0"/>
    <s v="POTRERILLO PIE DEL CERRO_04Wa-67_160185"/>
    <s v="A74"/>
    <s v="POTRERILLO PIE DEL CERRO_04Wa-67_160185_A74"/>
    <s v="malanga"/>
    <s v="maiz"/>
    <s v="ganaderia_dp"/>
    <m/>
    <n v="2.8733200029278598"/>
    <n v="1.5"/>
    <n v="2.02"/>
    <m/>
    <n v="6.3933200029278598"/>
    <n v="512.79011850117388"/>
    <n v="103.02135679275"/>
    <n v="73.079991692392312"/>
    <m/>
    <n v="688.89146698631623"/>
    <n v="19413672.271228459"/>
    <n v="2847663.3168270001"/>
    <n v="30103246.014974091"/>
    <n v="52364581.603029549"/>
    <m/>
    <n v="1.159127417720148"/>
    <n v="0.25358473403663789"/>
    <n v="0.2099999761275641"/>
    <m/>
    <n v="7.5535000000000005E-2"/>
    <n v="5.4999999999999997E-3"/>
    <n v="1.7405897390170091"/>
    <n v="3.2286266014785689"/>
    <x v="295"/>
    <x v="1"/>
    <s v="malanga, maiz, ganaderia_dp"/>
  </r>
  <r>
    <x v="0"/>
    <s v="POTRERILLO PIE DEL CERRO_04Wa-67_160186"/>
    <s v="A74"/>
    <s v="POTRERILLO PIE DEL CERRO_04Wa-67_160186_A74"/>
    <s v="malanga"/>
    <s v="maiz"/>
    <s v="ganaderia_dp"/>
    <m/>
    <n v="2.862228624999219"/>
    <n v="1.5"/>
    <n v="2.02"/>
    <m/>
    <n v="6.3822286249992199"/>
    <n v="510.81068391102258"/>
    <n v="103.02135679275"/>
    <n v="73.079991692392312"/>
    <m/>
    <n v="686.91203239616493"/>
    <n v="19338733.045550998"/>
    <n v="2847663.3168270001"/>
    <n v="30103246.014974091"/>
    <n v="52289642.377352089"/>
    <m/>
    <n v="1.1546530395637711"/>
    <n v="0.25358473403663789"/>
    <n v="0.2099999761275641"/>
    <m/>
    <n v="7.5535000000000005E-2"/>
    <n v="5.4999999999999997E-3"/>
    <n v="1.737570096858426"/>
    <n v="1.0115832370623761"/>
    <x v="296"/>
    <x v="1"/>
    <s v="malanga, maiz, ganaderia_dp"/>
  </r>
  <r>
    <x v="0"/>
    <s v="POTRERILLO PIE DEL CERRO_04Wa-67_160187"/>
    <s v="A74"/>
    <s v="POTRERILLO PIE DEL CERRO_04Wa-67_160187_A74"/>
    <s v="malanga"/>
    <s v="maiz"/>
    <s v="ganaderia_dp"/>
    <m/>
    <n v="2.8803061168646829"/>
    <n v="1.5"/>
    <n v="2.02"/>
    <m/>
    <n v="6.4003061168646838"/>
    <n v="514.03690277507155"/>
    <n v="103.02135679275"/>
    <n v="73.079991692392312"/>
    <m/>
    <n v="690.13825126021391"/>
    <n v="19460874.158341881"/>
    <n v="2847663.3168270001"/>
    <n v="30103246.014974091"/>
    <n v="52411783.490142971"/>
    <m/>
    <n v="1.1619456893359921"/>
    <n v="0.25358473403663789"/>
    <n v="0.2099999761275641"/>
    <m/>
    <n v="7.5535000000000005E-2"/>
    <n v="5.4999999999999997E-3"/>
    <n v="1.742491717680438"/>
    <n v="6.4003061168646833E-2"/>
    <x v="297"/>
    <x v="1"/>
    <s v="malanga, maiz, ganaderia_dp"/>
  </r>
  <r>
    <x v="0"/>
    <s v="POTRERILLO PIE DEL CERRO_04Wa-67_164171"/>
    <s v="A74"/>
    <s v="POTRERILLO PIE DEL CERRO_04Wa-67_164171_A74"/>
    <s v="malanga"/>
    <s v="maiz"/>
    <s v="ganaderia_dp"/>
    <m/>
    <n v="2.8687168187483461"/>
    <n v="1.5"/>
    <n v="2.02"/>
    <m/>
    <n v="6.3887168187483461"/>
    <n v="511.96860632762872"/>
    <n v="103.02135679275"/>
    <n v="73.079991692392312"/>
    <m/>
    <n v="688.06995481277102"/>
    <n v="19382570.720070161"/>
    <n v="2847663.3168270001"/>
    <n v="30103246.014974091"/>
    <n v="52333480.051871262"/>
    <m/>
    <n v="1.1572704449548961"/>
    <n v="0.25358473403663789"/>
    <n v="0.2099999761275641"/>
    <m/>
    <n v="7.5535000000000005E-2"/>
    <n v="5.4999999999999997E-3"/>
    <n v="1.739336516099026"/>
    <n v="6.3887168187483467E-2"/>
    <x v="298"/>
    <x v="1"/>
    <s v="malanga, maiz, ganaderia_dp"/>
  </r>
  <r>
    <x v="0"/>
    <s v="EL PEDREGAL_04Wa-67_160187"/>
    <s v="A75"/>
    <s v="EL PEDREGAL_04Wa-67_160187_A75"/>
    <s v="malanga"/>
    <s v="maiz"/>
    <s v="porcicultura"/>
    <m/>
    <n v="3"/>
    <n v="2.3366875313343729"/>
    <n v="1.060000000000001E-2"/>
    <m/>
    <n v="5.3472875313343744"/>
    <n v="535.39819927329734"/>
    <n v="160.4858132525124"/>
    <n v="51.260860177404354"/>
    <m/>
    <n v="747.14487270321411"/>
    <n v="20269589.448560849"/>
    <n v="4436066.2439119564"/>
    <n v="13935169.747899169"/>
    <n v="38640825.440371983"/>
    <m/>
    <n v="1.2102314568572441"/>
    <n v="0.39503219077343671"/>
    <n v="0.14730132234886309"/>
    <m/>
    <n v="6.2864000000000003E-2"/>
    <n v="5.4999999999999997E-3"/>
    <n v="1.4558060294732329"/>
    <n v="5.3472875313343743E-2"/>
    <x v="299"/>
    <x v="1"/>
    <s v="malanga, maiz, porcicultura"/>
  </r>
  <r>
    <x v="0"/>
    <s v="EL PEDREGAL_04Wa-67_164170"/>
    <s v="A75"/>
    <s v="EL PEDREGAL_04Wa-67_164170_A75"/>
    <s v="malanga"/>
    <s v="maiz"/>
    <s v="porcicultura"/>
    <m/>
    <n v="3"/>
    <n v="2.301852363675188"/>
    <n v="1.060000000000001E-2"/>
    <m/>
    <n v="5.3124523636751873"/>
    <n v="535.39819927329722"/>
    <n v="158.09330242827761"/>
    <n v="51.260860177404354"/>
    <m/>
    <n v="744.75236187897917"/>
    <n v="20269589.448560841"/>
    <n v="4369933.6911929026"/>
    <n v="13935169.747899169"/>
    <n v="38574692.887652919"/>
    <m/>
    <n v="1.2102314568572441"/>
    <n v="0.38914307962278583"/>
    <n v="0.14730132234886309"/>
    <m/>
    <n v="6.2864000000000003E-2"/>
    <n v="5.4999999999999997E-3"/>
    <n v="1.44632210948225"/>
    <n v="0.84202369964251722"/>
    <x v="300"/>
    <x v="1"/>
    <s v="malanga, maiz, porcicultura"/>
  </r>
  <r>
    <x v="0"/>
    <s v="NA_04Wa-67_160186"/>
    <s v="A75"/>
    <s v="NA_04Wa-67_160186_A75"/>
    <s v="malanga"/>
    <s v="maiz"/>
    <s v="porcicultura"/>
    <m/>
    <n v="3"/>
    <n v="2.352450634276896"/>
    <n v="1.060000000000001E-2"/>
    <m/>
    <n v="5.3630506342768962"/>
    <n v="535.39819927329734"/>
    <n v="161.5684374207807"/>
    <n v="51.260860177404354"/>
    <m/>
    <n v="748.22749687148234"/>
    <n v="20269589.448560849"/>
    <n v="4465991.5839178162"/>
    <n v="13935169.747899169"/>
    <n v="38670750.780377842"/>
    <m/>
    <n v="1.2102314568572441"/>
    <n v="0.39769704561828451"/>
    <n v="0.14730132234886309"/>
    <m/>
    <n v="6.2864000000000003E-2"/>
    <n v="5.4999999999999997E-3"/>
    <n v="1.4600975548816679"/>
    <n v="0.85004352553288809"/>
    <x v="301"/>
    <x v="1"/>
    <s v="malanga, maiz, porcicultura"/>
  </r>
  <r>
    <x v="0"/>
    <s v="NA_04Wa-67_160187"/>
    <s v="A75"/>
    <s v="NA_04Wa-67_160187_A75"/>
    <s v="malanga"/>
    <s v="maiz"/>
    <s v="porcicultura"/>
    <m/>
    <n v="3"/>
    <n v="2.324444267777193"/>
    <n v="1.060000000000001E-2"/>
    <m/>
    <n v="5.3350442677771932"/>
    <n v="535.39819927329734"/>
    <n v="159.64493483702441"/>
    <n v="51.260860177404354"/>
    <m/>
    <n v="746.30399428772603"/>
    <n v="20269589.448560849"/>
    <n v="4412823.1155719385"/>
    <n v="13935169.747899169"/>
    <n v="38617582.312031947"/>
    <m/>
    <n v="1.2102314568572441"/>
    <n v="0.39296238761817798"/>
    <n v="0.14730132234886309"/>
    <m/>
    <n v="6.2864000000000003E-2"/>
    <n v="5.4999999999999997E-3"/>
    <n v="1.452472784944576"/>
    <n v="5.3350442677771927E-2"/>
    <x v="302"/>
    <x v="1"/>
    <s v="malanga, maiz, porcicultura"/>
  </r>
  <r>
    <x v="0"/>
    <s v="NA_04Wa-67_164171"/>
    <s v="A75"/>
    <s v="NA_04Wa-67_164171_A75"/>
    <s v="malanga"/>
    <s v="maiz"/>
    <s v="porcicultura"/>
    <m/>
    <n v="3"/>
    <n v="2.3458984126728621"/>
    <n v="1.060000000000001E-2"/>
    <m/>
    <n v="5.3564984126728614"/>
    <n v="535.39819927329722"/>
    <n v="161.1184249143445"/>
    <n v="51.260860177404354"/>
    <m/>
    <n v="747.77748436504601"/>
    <n v="20269589.448560841"/>
    <n v="4453552.5698474636"/>
    <n v="13935169.747899169"/>
    <n v="38658311.766307481"/>
    <m/>
    <n v="1.2102314568572441"/>
    <n v="0.39658935003641238"/>
    <n v="0.14730132234886309"/>
    <m/>
    <n v="6.2864000000000003E-2"/>
    <n v="5.4999999999999997E-3"/>
    <n v="1.458313703973763"/>
    <n v="5.3564984126728617E-2"/>
    <x v="303"/>
    <x v="1"/>
    <s v="malanga, maiz, porcicultura"/>
  </r>
  <r>
    <x v="0"/>
    <s v="POTRERILLO PIE DEL CERRO_04Wa-67_160185"/>
    <s v="A75"/>
    <s v="POTRERILLO PIE DEL CERRO_04Wa-67_160185_A75"/>
    <s v="malanga"/>
    <s v="maiz"/>
    <s v="porcicultura"/>
    <m/>
    <n v="3"/>
    <n v="2.4173228052074678"/>
    <n v="1.060000000000001E-2"/>
    <m/>
    <n v="5.4279228052074693"/>
    <n v="535.39819927329734"/>
    <n v="166.0239167990199"/>
    <n v="51.260860177404354"/>
    <m/>
    <n v="752.68297624972161"/>
    <n v="20269589.448560849"/>
    <n v="4589147.6515457649"/>
    <n v="13935169.747899169"/>
    <n v="38793906.848005787"/>
    <m/>
    <n v="1.2102314568572441"/>
    <n v="0.40866410709282353"/>
    <n v="0.14730132234886309"/>
    <m/>
    <n v="6.2864000000000003E-2"/>
    <n v="5.4999999999999997E-3"/>
    <n v="1.477759088328735"/>
    <n v="2.7411010166297718"/>
    <x v="304"/>
    <x v="1"/>
    <s v="malanga, maiz, porcicultura"/>
  </r>
  <r>
    <x v="0"/>
    <s v="POTRERILLO PIE DEL CERRO_04Wa-67_160186"/>
    <s v="A75"/>
    <s v="POTRERILLO PIE DEL CERRO_04Wa-67_160186_A75"/>
    <s v="malanga"/>
    <s v="maiz"/>
    <s v="porcicultura"/>
    <m/>
    <n v="3"/>
    <n v="2.3869448253188699"/>
    <n v="1.060000000000001E-2"/>
    <m/>
    <n v="5.39754482531887"/>
    <n v="535.39819927329722"/>
    <n v="163.93752966252239"/>
    <n v="51.260860177404354"/>
    <m/>
    <n v="750.5965891132239"/>
    <n v="20269589.448560841"/>
    <n v="4531476.812233719"/>
    <n v="13935169.747899169"/>
    <n v="38736236.008693732"/>
    <m/>
    <n v="1.2102314568572441"/>
    <n v="0.40352851245907662"/>
    <n v="0.14730132234886309"/>
    <m/>
    <n v="6.2864000000000003E-2"/>
    <n v="5.4999999999999997E-3"/>
    <n v="1.46948864354231"/>
    <n v="0.8555108548130409"/>
    <x v="305"/>
    <x v="1"/>
    <s v="malanga, maiz, porcicultura"/>
  </r>
  <r>
    <x v="0"/>
    <s v="POTRERILLO PIE DEL CERRO_04Wa-67_160187"/>
    <s v="A75"/>
    <s v="POTRERILLO PIE DEL CERRO_04Wa-67_160187_A75"/>
    <s v="malanga"/>
    <s v="maiz"/>
    <s v="porcicultura"/>
    <m/>
    <n v="3"/>
    <n v="2.4354918282788929"/>
    <n v="1.060000000000001E-2"/>
    <m/>
    <n v="5.4460918282788926"/>
    <n v="535.39819927329722"/>
    <n v="167.2717817379646"/>
    <n v="51.260860177404354"/>
    <m/>
    <n v="753.93084118866614"/>
    <n v="20269589.448560841"/>
    <n v="4623640.4918811517"/>
    <n v="13935169.747899169"/>
    <n v="38828399.688341163"/>
    <m/>
    <n v="1.2102314568572441"/>
    <n v="0.41173569834833879"/>
    <n v="0.14730132234886309"/>
    <m/>
    <n v="6.2864000000000003E-2"/>
    <n v="5.4999999999999997E-3"/>
    <n v="1.482705628641374"/>
    <n v="5.4460918282788942E-2"/>
    <x v="306"/>
    <x v="1"/>
    <s v="malanga, maiz, porcicultura"/>
  </r>
  <r>
    <x v="0"/>
    <s v="POTRERILLO PIE DEL CERRO_04Wa-67_164171"/>
    <s v="A75"/>
    <s v="POTRERILLO PIE DEL CERRO_04Wa-67_164171_A75"/>
    <s v="malanga"/>
    <s v="maiz"/>
    <s v="porcicultura"/>
    <m/>
    <n v="3"/>
    <n v="2.4047614816589671"/>
    <n v="1.060000000000001E-2"/>
    <m/>
    <n v="5.4153614816589677"/>
    <n v="535.39819927329734"/>
    <n v="165.1611937356337"/>
    <n v="51.260860177404354"/>
    <m/>
    <n v="751.82025318633532"/>
    <n v="20269589.448560849"/>
    <n v="4565300.704692523"/>
    <n v="13935169.747899169"/>
    <n v="38770059.901152544"/>
    <m/>
    <n v="1.2102314568572441"/>
    <n v="0.40654053383202698"/>
    <n v="0.14730132234886309"/>
    <m/>
    <n v="6.2864000000000003E-2"/>
    <n v="5.4999999999999997E-3"/>
    <n v="1.4743392515511331"/>
    <n v="5.4153614816589681E-2"/>
    <x v="307"/>
    <x v="1"/>
    <s v="malanga, maiz, porcicultura"/>
  </r>
  <r>
    <x v="0"/>
    <s v="EL PEDREGAL_04Wa-67_160187"/>
    <s v="A76"/>
    <s v="EL PEDREGAL_04Wa-67_160187_A76"/>
    <s v="malanga"/>
    <s v="maiz"/>
    <s v="piscicultura_tilapi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6.5764000000000003E-2"/>
    <n v="5.4999999999999997E-3"/>
    <n v="0"/>
    <n v="0"/>
    <x v="0"/>
    <x v="0"/>
    <s v="malanga, maiz, piscicultura_tilapia"/>
  </r>
  <r>
    <x v="0"/>
    <s v="EL PEDREGAL_04Wa-67_164170"/>
    <s v="A76"/>
    <s v="EL PEDREGAL_04Wa-67_164170_A76"/>
    <s v="malanga"/>
    <s v="maiz"/>
    <s v="piscicultura_tilapi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6.5764000000000003E-2"/>
    <n v="5.4999999999999997E-3"/>
    <n v="0"/>
    <n v="0"/>
    <x v="0"/>
    <x v="0"/>
    <s v="malanga, maiz, piscicultura_tilapia"/>
  </r>
  <r>
    <x v="0"/>
    <s v="NA_04Wa-67_160186"/>
    <s v="A76"/>
    <s v="NA_04Wa-67_160186_A76"/>
    <s v="malanga"/>
    <s v="maiz"/>
    <s v="piscicultura_tilapi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6.5764000000000003E-2"/>
    <n v="5.4999999999999997E-3"/>
    <n v="0"/>
    <n v="0"/>
    <x v="0"/>
    <x v="0"/>
    <s v="malanga, maiz, piscicultura_tilapia"/>
  </r>
  <r>
    <x v="0"/>
    <s v="NA_04Wa-67_160187"/>
    <s v="A76"/>
    <s v="NA_04Wa-67_160187_A76"/>
    <s v="malanga"/>
    <s v="maiz"/>
    <s v="piscicultura_tilapi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6.5764000000000003E-2"/>
    <n v="5.4999999999999997E-3"/>
    <n v="0"/>
    <n v="0"/>
    <x v="0"/>
    <x v="0"/>
    <s v="malanga, maiz, piscicultura_tilapia"/>
  </r>
  <r>
    <x v="0"/>
    <s v="NA_04Wa-67_164171"/>
    <s v="A76"/>
    <s v="NA_04Wa-67_164171_A76"/>
    <s v="malanga"/>
    <s v="maiz"/>
    <s v="piscicultura_tilapi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6.5764000000000003E-2"/>
    <n v="5.4999999999999997E-3"/>
    <n v="0"/>
    <n v="0"/>
    <x v="0"/>
    <x v="0"/>
    <s v="malanga, maiz, piscicultura_tilapia"/>
  </r>
  <r>
    <x v="0"/>
    <s v="POTRERILLO PIE DEL CERRO_04Wa-67_160185"/>
    <s v="A76"/>
    <s v="POTRERILLO PIE DEL CERRO_04Wa-67_160185_A76"/>
    <s v="malanga"/>
    <s v="maiz"/>
    <s v="piscicultura_tilapi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6.5764000000000003E-2"/>
    <n v="5.4999999999999997E-3"/>
    <n v="0"/>
    <n v="0"/>
    <x v="0"/>
    <x v="0"/>
    <s v="malanga, maiz, piscicultura_tilapia"/>
  </r>
  <r>
    <x v="0"/>
    <s v="POTRERILLO PIE DEL CERRO_04Wa-67_160186"/>
    <s v="A76"/>
    <s v="POTRERILLO PIE DEL CERRO_04Wa-67_160186_A76"/>
    <s v="malanga"/>
    <s v="maiz"/>
    <s v="piscicultura_tilapi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6.5764000000000003E-2"/>
    <n v="5.4999999999999997E-3"/>
    <n v="0"/>
    <n v="0"/>
    <x v="0"/>
    <x v="0"/>
    <s v="malanga, maiz, piscicultura_tilapia"/>
  </r>
  <r>
    <x v="0"/>
    <s v="POTRERILLO PIE DEL CERRO_04Wa-67_160187"/>
    <s v="A76"/>
    <s v="POTRERILLO PIE DEL CERRO_04Wa-67_160187_A76"/>
    <s v="malanga"/>
    <s v="maiz"/>
    <s v="piscicultura_tilapi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6.5764000000000003E-2"/>
    <n v="5.4999999999999997E-3"/>
    <n v="0"/>
    <n v="0"/>
    <x v="0"/>
    <x v="0"/>
    <s v="malanga, maiz, piscicultura_tilapia"/>
  </r>
  <r>
    <x v="0"/>
    <s v="POTRERILLO PIE DEL CERRO_04Wa-67_164171"/>
    <s v="A76"/>
    <s v="POTRERILLO PIE DEL CERRO_04Wa-67_164171_A76"/>
    <s v="malanga"/>
    <s v="maiz"/>
    <s v="piscicultura_tilapi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6.5764000000000003E-2"/>
    <n v="5.4999999999999997E-3"/>
    <n v="0"/>
    <n v="0"/>
    <x v="0"/>
    <x v="0"/>
    <s v="malanga, maiz, piscicultura_tilapia"/>
  </r>
  <r>
    <x v="0"/>
    <s v="EL PEDREGAL_04Wa-67_160187"/>
    <s v="A77"/>
    <s v="EL PEDREGAL_04Wa-67_160187_A77"/>
    <s v="malanga"/>
    <s v="cacao_platano"/>
    <s v="avicultura_engorde"/>
    <m/>
    <n v="1.920664591099928"/>
    <n v="1"/>
    <n v="8.3999999999999977E-3"/>
    <m/>
    <n v="2.929064591099928"/>
    <n v="342.77345449429509"/>
    <n v="125.1515151515151"/>
    <n v="195.77959280303031"/>
    <m/>
    <n v="663.70456244884053"/>
    <n v="12977027.576661181"/>
    <n v="9812727.2727272715"/>
    <n v="30134999.999999989"/>
    <n v="52924754.849388443"/>
    <m/>
    <n v="0.77481623540699629"/>
    <n v="0.28892371995820271"/>
    <n v="0.56258503679031679"/>
    <m/>
    <n v="7.3631000000000002E-2"/>
    <n v="5.4999999999999997E-3"/>
    <n v="0.79744166878113221"/>
    <n v="2.929064591099928E-2"/>
    <x v="308"/>
    <x v="1"/>
    <s v="malanga, cacao_platano, avicultura_engorde"/>
  </r>
  <r>
    <x v="0"/>
    <s v="EL PEDREGAL_04Wa-67_164170"/>
    <s v="A77"/>
    <s v="EL PEDREGAL_04Wa-67_164170_A77"/>
    <s v="malanga"/>
    <s v="cacao_platano"/>
    <s v="avicultura_engorde"/>
    <m/>
    <n v="1.9094548360747181"/>
    <n v="1"/>
    <n v="8.3999999999999977E-3"/>
    <m/>
    <n v="2.9178548360747181"/>
    <n v="340.7728936093643"/>
    <n v="125.1515151515151"/>
    <n v="195.77959280303031"/>
    <m/>
    <n v="661.70400156390974"/>
    <n v="12901288.532601191"/>
    <n v="9812727.2727272715"/>
    <n v="30134999.999999989"/>
    <n v="52849015.805328459"/>
    <m/>
    <n v="0.77029410268860521"/>
    <n v="0.28892371995820271"/>
    <n v="0.56258503679031679"/>
    <m/>
    <n v="7.3631000000000002E-2"/>
    <n v="5.4999999999999997E-3"/>
    <n v="0.79438979830306455"/>
    <n v="0.46247999151784269"/>
    <x v="309"/>
    <x v="1"/>
    <s v="malanga, cacao_platano, avicultura_engorde"/>
  </r>
  <r>
    <x v="0"/>
    <s v="NA_04Wa-67_160186"/>
    <s v="A77"/>
    <s v="NA_04Wa-67_160186_A77"/>
    <s v="malanga"/>
    <s v="cacao_platano"/>
    <s v="avicultura_engorde"/>
    <m/>
    <n v="1.925089585204252"/>
    <n v="1"/>
    <n v="8.3999999999999977E-3"/>
    <m/>
    <n v="2.933489585204252"/>
    <n v="343.56316578604509"/>
    <n v="125.1515151515151"/>
    <n v="195.77959280303031"/>
    <m/>
    <n v="664.49427374059042"/>
    <n v="13006925.18126349"/>
    <n v="9812727.2727272715"/>
    <n v="30134999.999999989"/>
    <n v="52954652.453990757"/>
    <m/>
    <n v="0.77660132442748309"/>
    <n v="0.28892371995820271"/>
    <n v="0.56258503679031679"/>
    <m/>
    <n v="7.3631000000000002E-2"/>
    <n v="5.4999999999999997E-3"/>
    <n v="0.7986463792179116"/>
    <n v="0.46495809925487402"/>
    <x v="310"/>
    <x v="1"/>
    <s v="malanga, cacao_platano, avicultura_engorde"/>
  </r>
  <r>
    <x v="0"/>
    <s v="NA_04Wa-67_160187"/>
    <s v="A77"/>
    <s v="NA_04Wa-67_160187_A77"/>
    <s v="malanga"/>
    <s v="cacao_platano"/>
    <s v="avicultura_engorde"/>
    <m/>
    <n v="1.9162759051183189"/>
    <n v="1"/>
    <n v="8.3999999999999977E-3"/>
    <m/>
    <n v="2.92467590511832"/>
    <n v="341.99022297038528"/>
    <n v="125.1515151515151"/>
    <n v="195.77959280303031"/>
    <m/>
    <n v="662.92133092493077"/>
    <n v="12947375.288972549"/>
    <n v="9812727.2727272715"/>
    <n v="30134999.999999989"/>
    <n v="52895102.561699823"/>
    <m/>
    <n v="0.77304579346392588"/>
    <n v="0.28892371995820271"/>
    <n v="0.56258503679031679"/>
    <m/>
    <n v="7.3631000000000002E-2"/>
    <n v="5.4999999999999997E-3"/>
    <n v="0.79624684327828599"/>
    <n v="2.9246759051183201E-2"/>
    <x v="311"/>
    <x v="1"/>
    <s v="malanga, cacao_platano, avicultura_engorde"/>
  </r>
  <r>
    <x v="0"/>
    <s v="NA_04Wa-67_164171"/>
    <s v="A77"/>
    <s v="NA_04Wa-67_164171_A77"/>
    <s v="malanga"/>
    <s v="cacao_platano"/>
    <s v="avicultura_engorde"/>
    <m/>
    <n v="1.9230188331433979"/>
    <n v="1"/>
    <n v="8.3999999999999977E-3"/>
    <m/>
    <n v="2.9314188331433981"/>
    <n v="343.19360681120418"/>
    <n v="125.1515151515151"/>
    <n v="195.77959280303031"/>
    <m/>
    <n v="664.12471476574956"/>
    <n v="12992934.0832224"/>
    <n v="9812727.2727272715"/>
    <n v="30134999.999999989"/>
    <n v="52940661.355949663"/>
    <m/>
    <n v="0.77576596133301734"/>
    <n v="0.28892371995820271"/>
    <n v="0.56258503679031679"/>
    <m/>
    <n v="7.3631000000000002E-2"/>
    <n v="5.4999999999999997E-3"/>
    <n v="0.79808261425893556"/>
    <n v="2.9314188331433979E-2"/>
    <x v="312"/>
    <x v="1"/>
    <s v="malanga, cacao_platano, avicultura_engorde"/>
  </r>
  <r>
    <x v="0"/>
    <s v="POTRERILLO PIE DEL CERRO_04Wa-67_160185"/>
    <s v="A77"/>
    <s v="POTRERILLO PIE DEL CERRO_04Wa-67_160185_A77"/>
    <s v="malanga"/>
    <s v="cacao_platano"/>
    <s v="avicultura_engorde"/>
    <m/>
    <n v="1.9472925206189871"/>
    <n v="1"/>
    <n v="8.3999999999999977E-3"/>
    <m/>
    <n v="2.955692520618987"/>
    <n v="347.52563633258859"/>
    <n v="125.1515151515151"/>
    <n v="195.77959280303031"/>
    <m/>
    <n v="668.45674428713392"/>
    <n v="13156939.97640002"/>
    <n v="9812727.2727272715"/>
    <n v="30134999.999999989"/>
    <n v="53104667.249127284"/>
    <m/>
    <n v="0.78555822138531051"/>
    <n v="0.28892371995820271"/>
    <n v="0.56258503679031679"/>
    <m/>
    <n v="7.3631000000000002E-2"/>
    <n v="5.4999999999999997E-3"/>
    <n v="0.80469115744600694"/>
    <n v="1.492624722912588"/>
    <x v="313"/>
    <x v="1"/>
    <s v="malanga, cacao_platano, avicultura_engorde"/>
  </r>
  <r>
    <x v="0"/>
    <s v="POTRERILLO PIE DEL CERRO_04Wa-67_160186"/>
    <s v="A77"/>
    <s v="POTRERILLO PIE DEL CERRO_04Wa-67_160186_A77"/>
    <s v="malanga"/>
    <s v="cacao_platano"/>
    <s v="avicultura_engorde"/>
    <m/>
    <n v="1.936451231845842"/>
    <n v="1"/>
    <n v="8.3999999999999977E-3"/>
    <m/>
    <n v="2.944851231845842"/>
    <n v="345.59083417027398"/>
    <n v="125.1515151515151"/>
    <n v="195.77959280303031"/>
    <m/>
    <n v="666.52194212481936"/>
    <n v="13083690.48555837"/>
    <n v="9812727.2727272715"/>
    <n v="30134999.999999989"/>
    <n v="53031417.758285627"/>
    <m/>
    <n v="0.7811847318165992"/>
    <n v="0.28892371995820271"/>
    <n v="0.56258503679031679"/>
    <m/>
    <n v="7.3631000000000002E-2"/>
    <n v="5.4999999999999997E-3"/>
    <n v="0.80173960238734954"/>
    <n v="0.46675892024756588"/>
    <x v="314"/>
    <x v="1"/>
    <s v="malanga, cacao_platano, avicultura_engorde"/>
  </r>
  <r>
    <x v="0"/>
    <s v="POTRERILLO PIE DEL CERRO_04Wa-67_160187"/>
    <s v="A77"/>
    <s v="POTRERILLO PIE DEL CERRO_04Wa-67_160187_A77"/>
    <s v="malanga"/>
    <s v="cacao_platano"/>
    <s v="avicultura_engorde"/>
    <m/>
    <n v="1.9529293706840829"/>
    <n v="1"/>
    <n v="8.4000000000000012E-3"/>
    <m/>
    <n v="2.961329370684084"/>
    <n v="348.53162279073058"/>
    <n v="125.1515151515151"/>
    <n v="195.77959280303031"/>
    <m/>
    <n v="669.46273074527608"/>
    <n v="13195025.521934221"/>
    <n v="9812727.2727272715"/>
    <n v="30135000"/>
    <n v="53142752.794661492"/>
    <m/>
    <n v="0.78783218580743297"/>
    <n v="0.28892371995820271"/>
    <n v="0.56258503679031702"/>
    <m/>
    <n v="7.3631000000000002E-2"/>
    <n v="5.4999999999999997E-3"/>
    <n v="0.80622579725430554"/>
    <n v="2.9613293706840831E-2"/>
    <x v="315"/>
    <x v="1"/>
    <s v="malanga, cacao_platano, avicultura_engorde"/>
  </r>
  <r>
    <x v="0"/>
    <s v="POTRERILLO PIE DEL CERRO_04Wa-67_164171"/>
    <s v="A77"/>
    <s v="POTRERILLO PIE DEL CERRO_04Wa-67_164171_A77"/>
    <s v="malanga"/>
    <s v="cacao_platano"/>
    <s v="avicultura_engorde"/>
    <m/>
    <n v="1.9428377792888729"/>
    <n v="1"/>
    <n v="8.4000000000000012E-3"/>
    <m/>
    <n v="2.951237779288872"/>
    <n v="346.73061617046471"/>
    <n v="125.1515151515151"/>
    <n v="195.77959280303031"/>
    <m/>
    <n v="667.66172412501021"/>
    <n v="13126841.383779701"/>
    <n v="9812727.2727272715"/>
    <n v="30135000"/>
    <n v="53074568.656506993"/>
    <m/>
    <n v="0.78376113202202169"/>
    <n v="0.28892371995820271"/>
    <n v="0.56258503679031702"/>
    <m/>
    <n v="7.3631000000000002E-2"/>
    <n v="5.4999999999999997E-3"/>
    <n v="0.80347834828806997"/>
    <n v="2.951237779288873E-2"/>
    <x v="316"/>
    <x v="1"/>
    <s v="malanga, cacao_platano, avicultura_engorde"/>
  </r>
  <r>
    <x v="0"/>
    <s v="EL PEDREGAL_04Wa-67_160187"/>
    <s v="A78"/>
    <s v="EL PEDREGAL_04Wa-67_160187_A78"/>
    <s v="malanga"/>
    <s v="cacao_platano"/>
    <s v="ganaderia_dp"/>
    <m/>
    <n v="2.626537052547683"/>
    <n v="1"/>
    <n v="2.02"/>
    <m/>
    <n v="5.6465370525476839"/>
    <n v="468.74773608620791"/>
    <n v="125.1515151515151"/>
    <n v="73.079991692392312"/>
    <m/>
    <n v="666.97924293011533"/>
    <n v="17746275.90885821"/>
    <n v="9812727.2727272715"/>
    <n v="30103246.014974091"/>
    <n v="57662249.196559571"/>
    <m/>
    <n v="1.059572587864771"/>
    <n v="0.28892371995820271"/>
    <n v="0.2099999761275641"/>
    <m/>
    <n v="8.2440000000000013E-2"/>
    <n v="5.4999999999999997E-3"/>
    <n v="1.537277103311411"/>
    <n v="5.6465370525476843E-2"/>
    <x v="317"/>
    <x v="1"/>
    <s v="malanga, cacao_platano, ganaderia_dp"/>
  </r>
  <r>
    <x v="0"/>
    <s v="EL PEDREGAL_04Wa-67_164170"/>
    <s v="A78"/>
    <s v="EL PEDREGAL_04Wa-67_164170_A78"/>
    <s v="malanga"/>
    <s v="cacao_platano"/>
    <s v="ganaderia_dp"/>
    <m/>
    <n v="2.6146988585392501"/>
    <n v="1"/>
    <n v="2.02"/>
    <m/>
    <n v="5.6346988585392506"/>
    <n v="466.63502016795343"/>
    <n v="125.1515151515151"/>
    <n v="73.079991692392312"/>
    <m/>
    <n v="664.86652701186097"/>
    <n v="17666290.79807042"/>
    <n v="9812727.2727272715"/>
    <n v="30103246.014974091"/>
    <n v="57582264.085771792"/>
    <m/>
    <n v="1.054796936270977"/>
    <n v="0.28892371995820271"/>
    <n v="0.2099999761275641"/>
    <m/>
    <n v="8.2440000000000013E-2"/>
    <n v="5.4999999999999997E-3"/>
    <n v="1.5340541394975971"/>
    <n v="0.89309976907847122"/>
    <x v="318"/>
    <x v="1"/>
    <s v="malanga, cacao_platano, ganaderia_dp"/>
  </r>
  <r>
    <x v="0"/>
    <s v="NA_04Wa-67_160186"/>
    <s v="A78"/>
    <s v="NA_04Wa-67_160186_A78"/>
    <s v="malanga"/>
    <s v="cacao_platano"/>
    <s v="ganaderia_dp"/>
    <m/>
    <n v="2.6323521101687342"/>
    <n v="1"/>
    <n v="2.02"/>
    <m/>
    <n v="5.6523521101687333"/>
    <n v="469.78552654586809"/>
    <n v="125.1515151515151"/>
    <n v="73.079991692392312"/>
    <m/>
    <n v="668.01703338977552"/>
    <n v="17785565.51905768"/>
    <n v="9812727.2727272715"/>
    <n v="30103246.014974091"/>
    <n v="57701538.806759037"/>
    <m/>
    <n v="1.061918443083582"/>
    <n v="0.28892371995820271"/>
    <n v="0.2099999761275641"/>
    <m/>
    <n v="8.2440000000000013E-2"/>
    <n v="5.4999999999999997E-3"/>
    <n v="1.5388602603600741"/>
    <n v="0.89589780946174424"/>
    <x v="319"/>
    <x v="1"/>
    <s v="malanga, cacao_platano, ganaderia_dp"/>
  </r>
  <r>
    <x v="0"/>
    <s v="NA_04Wa-67_160187"/>
    <s v="A78"/>
    <s v="NA_04Wa-67_160187_A78"/>
    <s v="malanga"/>
    <s v="cacao_platano"/>
    <s v="ganaderia_dp"/>
    <m/>
    <n v="2.6226895383139501"/>
    <n v="1"/>
    <n v="2.02"/>
    <m/>
    <n v="5.6426895383139506"/>
    <n v="468.06108535540142"/>
    <n v="125.1515151515151"/>
    <n v="73.079991692392312"/>
    <m/>
    <n v="666.29259219930884"/>
    <n v="17720280.06421978"/>
    <n v="9812727.2727272715"/>
    <n v="30103246.014974091"/>
    <n v="57636253.351921149"/>
    <m/>
    <n v="1.0580204602793151"/>
    <n v="0.28892371995820271"/>
    <n v="0.2099999761275641"/>
    <m/>
    <n v="8.2440000000000013E-2"/>
    <n v="5.4999999999999997E-3"/>
    <n v="1.5362296125252639"/>
    <n v="5.6426895383139497E-2"/>
    <x v="320"/>
    <x v="1"/>
    <s v="malanga, cacao_platano, ganaderia_dp"/>
  </r>
  <r>
    <x v="0"/>
    <s v="NA_04Wa-67_164171"/>
    <s v="A78"/>
    <s v="NA_04Wa-67_164171_A78"/>
    <s v="malanga"/>
    <s v="cacao_platano"/>
    <s v="ganaderia_dp"/>
    <m/>
    <n v="2.630096044639199"/>
    <n v="1"/>
    <n v="2.02"/>
    <m/>
    <n v="5.6500960446391986"/>
    <n v="469.38289540521629"/>
    <n v="125.1515151515151"/>
    <n v="73.079991692392312"/>
    <m/>
    <n v="667.61440224912383"/>
    <n v="17770322.345040109"/>
    <n v="9812727.2727272715"/>
    <n v="30103246.014974091"/>
    <n v="57686295.632741474"/>
    <m/>
    <n v="1.061008322592724"/>
    <n v="0.28892371995820271"/>
    <n v="0.2099999761275641"/>
    <m/>
    <n v="8.2440000000000013E-2"/>
    <n v="5.4999999999999997E-3"/>
    <n v="1.5382460435666929"/>
    <n v="5.6500960446392003E-2"/>
    <x v="321"/>
    <x v="1"/>
    <s v="malanga, cacao_platano, ganaderia_dp"/>
  </r>
  <r>
    <x v="0"/>
    <s v="POTRERILLO PIE DEL CERRO_04Wa-67_160185"/>
    <s v="A78"/>
    <s v="POTRERILLO PIE DEL CERRO_04Wa-67_160185_A78"/>
    <s v="malanga"/>
    <s v="cacao_platano"/>
    <s v="ganaderia_dp"/>
    <m/>
    <n v="2.6537103679850809"/>
    <n v="1"/>
    <n v="2.02"/>
    <m/>
    <n v="5.6737103679850813"/>
    <n v="473.59725080403052"/>
    <n v="125.1515151515151"/>
    <n v="73.079991692392312"/>
    <m/>
    <n v="671.828757647938"/>
    <n v="17929873.224815641"/>
    <n v="9812727.2727272715"/>
    <n v="30103246.014974091"/>
    <n v="57845846.512517013"/>
    <m/>
    <n v="1.0705345882412529"/>
    <n v="0.28892371995820271"/>
    <n v="0.2099999761275641"/>
    <m/>
    <n v="8.2440000000000013E-2"/>
    <n v="5.4999999999999997E-3"/>
    <n v="1.5446750740064099"/>
    <n v="2.8652237358324659"/>
    <x v="322"/>
    <x v="1"/>
    <s v="malanga, cacao_platano, ganaderia_dp"/>
  </r>
  <r>
    <x v="0"/>
    <s v="POTRERILLO PIE DEL CERRO_04Wa-67_160186"/>
    <s v="A78"/>
    <s v="POTRERILLO PIE DEL CERRO_04Wa-67_160186_A78"/>
    <s v="malanga"/>
    <s v="cacao_platano"/>
    <s v="ganaderia_dp"/>
    <m/>
    <n v="2.643986173346903"/>
    <n v="1"/>
    <n v="2.02"/>
    <m/>
    <n v="5.6639861733469026"/>
    <n v="471.86181203780922"/>
    <n v="125.1515151515151"/>
    <n v="73.079991692392312"/>
    <m/>
    <n v="670.09331888171675"/>
    <n v="17864171.413804378"/>
    <n v="9812727.2727272715"/>
    <n v="30103246.014974091"/>
    <n v="57780144.701505743"/>
    <m/>
    <n v="1.06661174616001"/>
    <n v="0.28892371995820271"/>
    <n v="0.2099999761275641"/>
    <m/>
    <n v="8.2440000000000013E-2"/>
    <n v="5.4999999999999997E-3"/>
    <n v="1.5420276492881619"/>
    <n v="0.89774180847548402"/>
    <x v="323"/>
    <x v="1"/>
    <s v="malanga, cacao_platano, ganaderia_dp"/>
  </r>
  <r>
    <x v="0"/>
    <s v="POTRERILLO PIE DEL CERRO_04Wa-67_160187"/>
    <s v="A78"/>
    <s v="POTRERILLO PIE DEL CERRO_04Wa-67_160187_A78"/>
    <s v="malanga"/>
    <s v="cacao_platano"/>
    <s v="ganaderia_dp"/>
    <m/>
    <n v="2.6601658736028759"/>
    <n v="1"/>
    <n v="2.02"/>
    <m/>
    <n v="5.6801658736028759"/>
    <n v="474.74933949841932"/>
    <n v="125.1515151515151"/>
    <n v="73.079991692392312"/>
    <m/>
    <n v="672.9808463423268"/>
    <n v="17973490.041000828"/>
    <n v="9812727.2727272715"/>
    <n v="30103246.014974091"/>
    <n v="57889463.328702196"/>
    <m/>
    <n v="1.0731388068974439"/>
    <n v="0.28892371995820271"/>
    <n v="0.2099999761275641"/>
    <m/>
    <n v="8.2440000000000013E-2"/>
    <n v="5.4999999999999997E-3"/>
    <n v="1.5464325938604691"/>
    <n v="5.6801658736028757E-2"/>
    <x v="324"/>
    <x v="1"/>
    <s v="malanga, cacao_platano, ganaderia_dp"/>
  </r>
  <r>
    <x v="0"/>
    <s v="POTRERILLO PIE DEL CERRO_04Wa-67_164171"/>
    <s v="A78"/>
    <s v="POTRERILLO PIE DEL CERRO_04Wa-67_164171_A78"/>
    <s v="malanga"/>
    <s v="cacao_platano"/>
    <s v="ganaderia_dp"/>
    <m/>
    <n v="2.64966375437707"/>
    <n v="1"/>
    <n v="2.02"/>
    <m/>
    <n v="5.66966375437707"/>
    <n v="472.87506759106918"/>
    <n v="125.1515151515151"/>
    <n v="73.079991692392312"/>
    <m/>
    <n v="671.10657443497666"/>
    <n v="17902532.159318522"/>
    <n v="9812727.2727272715"/>
    <n v="30103246.014974091"/>
    <n v="57818505.44701989"/>
    <m/>
    <n v="1.068902141880532"/>
    <n v="0.28892371995820271"/>
    <n v="0.2099999761275641"/>
    <m/>
    <n v="8.2440000000000013E-2"/>
    <n v="5.4999999999999997E-3"/>
    <n v="1.5435733781550141"/>
    <n v="5.6696637543770703E-2"/>
    <x v="325"/>
    <x v="1"/>
    <s v="malanga, cacao_platano, ganaderia_dp"/>
  </r>
  <r>
    <x v="0"/>
    <s v="EL PEDREGAL_04Wa-67_160187"/>
    <s v="A79"/>
    <s v="EL PEDREGAL_04Wa-67_160187_A79"/>
    <s v="malanga"/>
    <s v="cacao_platano"/>
    <s v="porcicultura"/>
    <m/>
    <n v="3"/>
    <n v="1.153552325567923"/>
    <n v="1.06E-2"/>
    <m/>
    <n v="4.1641523255679216"/>
    <n v="535.39819927329722"/>
    <n v="144.36882135137941"/>
    <n v="51.26086017740429"/>
    <m/>
    <n v="731.02788080208097"/>
    <n v="20269589.448560841"/>
    <n v="11319494.36561832"/>
    <n v="13935169.74789916"/>
    <n v="45524253.562078319"/>
    <m/>
    <n v="1.2102314568572441"/>
    <n v="0.33328862906951978"/>
    <n v="0.1473013223488629"/>
    <m/>
    <n v="6.9769000000000012E-2"/>
    <n v="5.4999999999999997E-3"/>
    <n v="1.1336959210970261"/>
    <n v="4.1641523255679228E-2"/>
    <x v="326"/>
    <x v="1"/>
    <s v="malanga, cacao_platano, porcicultura"/>
  </r>
  <r>
    <x v="0"/>
    <s v="EL PEDREGAL_04Wa-67_164170"/>
    <s v="A79"/>
    <s v="EL PEDREGAL_04Wa-67_164170_A79"/>
    <s v="malanga"/>
    <s v="cacao_platano"/>
    <s v="porcicultura"/>
    <m/>
    <n v="3"/>
    <n v="1.1369437483515059"/>
    <n v="1.06E-2"/>
    <m/>
    <n v="4.1475437483515059"/>
    <n v="535.39819927329722"/>
    <n v="142.2902327482339"/>
    <n v="51.26086017740429"/>
    <m/>
    <n v="728.94929219893538"/>
    <n v="20269589.448560841"/>
    <n v="11156518.927005591"/>
    <n v="13935169.74789916"/>
    <n v="45361278.12346559"/>
    <m/>
    <n v="1.2102314568572441"/>
    <n v="0.32849001715693971"/>
    <n v="0.1473013223488629"/>
    <m/>
    <n v="6.9769000000000012E-2"/>
    <n v="5.4999999999999997E-3"/>
    <n v="1.1291742142108809"/>
    <n v="0.65738568411371368"/>
    <x v="327"/>
    <x v="1"/>
    <s v="malanga, cacao_platano, porcicultura"/>
  </r>
  <r>
    <x v="0"/>
    <s v="NA_04Wa-67_160186"/>
    <s v="A79"/>
    <s v="NA_04Wa-67_160186_A79"/>
    <s v="malanga"/>
    <s v="cacao_platano"/>
    <s v="porcicultura"/>
    <m/>
    <n v="3"/>
    <n v="1.161490916464869"/>
    <n v="1.06E-2"/>
    <m/>
    <n v="4.1720909164648692"/>
    <n v="535.39819927329722"/>
    <n v="145.3623480303003"/>
    <n v="51.26086017740429"/>
    <m/>
    <n v="732.0214074810018"/>
    <n v="20269589.448560841"/>
    <n v="11397393.593019821"/>
    <n v="13935169.74789916"/>
    <n v="45602152.789479807"/>
    <m/>
    <n v="1.2102314568572441"/>
    <n v="0.3355822762826921"/>
    <n v="0.1473013223488629"/>
    <m/>
    <n v="6.9769000000000012E-2"/>
    <n v="5.4999999999999997E-3"/>
    <n v="1.1358572128595461"/>
    <n v="0.66127641025968176"/>
    <x v="328"/>
    <x v="1"/>
    <s v="malanga, cacao_platano, porcicultura"/>
  </r>
  <r>
    <x v="0"/>
    <s v="NA_04Wa-67_160187"/>
    <s v="A79"/>
    <s v="NA_04Wa-67_160187_A79"/>
    <s v="malanga"/>
    <s v="cacao_platano"/>
    <s v="porcicultura"/>
    <m/>
    <n v="3"/>
    <n v="1.148047794565731"/>
    <n v="1.06E-2"/>
    <m/>
    <n v="4.1586477945657307"/>
    <n v="535.39819927329722"/>
    <n v="143.67992095625661"/>
    <n v="51.26086017740429"/>
    <m/>
    <n v="730.33898040695817"/>
    <n v="20269589.448560841"/>
    <n v="11265479.904129541"/>
    <n v="13935169.74789916"/>
    <n v="45470239.100589544"/>
    <m/>
    <n v="1.2102314568572441"/>
    <n v="0.3316982394957414"/>
    <n v="0.1473013223488629"/>
    <m/>
    <n v="6.9769000000000012E-2"/>
    <n v="5.4999999999999997E-3"/>
    <n v="1.132197305326796"/>
    <n v="4.1586477945657313E-2"/>
    <x v="329"/>
    <x v="1"/>
    <s v="malanga, cacao_platano, porcicultura"/>
  </r>
  <r>
    <x v="0"/>
    <s v="NA_04Wa-67_164171"/>
    <s v="A79"/>
    <s v="NA_04Wa-67_164171_A79"/>
    <s v="malanga"/>
    <s v="cacao_platano"/>
    <s v="porcicultura"/>
    <m/>
    <n v="3"/>
    <n v="1.1583577738124691"/>
    <n v="1.06E-2"/>
    <m/>
    <n v="4.168957773812469"/>
    <n v="535.39819927329722"/>
    <n v="144.97023048016649"/>
    <n v="51.26086017740429"/>
    <m/>
    <n v="731.62928993086803"/>
    <n v="20269589.448560841"/>
    <n v="11366648.91866526"/>
    <n v="13935169.74789916"/>
    <n v="45571408.115125261"/>
    <m/>
    <n v="1.2102314568572441"/>
    <n v="0.33467703705240082"/>
    <n v="0.1473013223488629"/>
    <m/>
    <n v="6.9769000000000012E-2"/>
    <n v="5.4999999999999997E-3"/>
    <n v="1.135004210671458"/>
    <n v="4.1689577738124692E-2"/>
    <x v="330"/>
    <x v="1"/>
    <s v="malanga, cacao_platano, porcicultura"/>
  </r>
  <r>
    <x v="0"/>
    <s v="POTRERILLO PIE DEL CERRO_04Wa-67_160185"/>
    <s v="A79"/>
    <s v="POTRERILLO PIE DEL CERRO_04Wa-67_160185_A79"/>
    <s v="malanga"/>
    <s v="cacao_platano"/>
    <s v="porcicultura"/>
    <m/>
    <n v="3"/>
    <n v="1.1913430505092431"/>
    <n v="1.059999999999999E-2"/>
    <m/>
    <n v="4.201943050509243"/>
    <n v="535.39819927329722"/>
    <n v="149.09838783645981"/>
    <n v="51.260860177404261"/>
    <m/>
    <n v="735.75744728716131"/>
    <n v="20269589.448560841"/>
    <n v="11690324.442906151"/>
    <n v="13935169.74789915"/>
    <n v="45895083.639366142"/>
    <m/>
    <n v="1.2102314568572441"/>
    <n v="0.34420726589948342"/>
    <n v="0.14730132234886281"/>
    <m/>
    <n v="6.9769000000000012E-2"/>
    <n v="5.4999999999999997E-3"/>
    <n v="1.1439844954266001"/>
    <n v="2.1219812405071679"/>
    <x v="331"/>
    <x v="1"/>
    <s v="malanga, cacao_platano, porcicultura"/>
  </r>
  <r>
    <x v="0"/>
    <s v="POTRERILLO PIE DEL CERRO_04Wa-67_160186"/>
    <s v="A79"/>
    <s v="POTRERILLO PIE DEL CERRO_04Wa-67_160186_A79"/>
    <s v="malanga"/>
    <s v="cacao_platano"/>
    <s v="porcicultura"/>
    <m/>
    <n v="3"/>
    <n v="1.177687218732266"/>
    <n v="1.06E-2"/>
    <m/>
    <n v="4.1882872187322668"/>
    <n v="535.39819927329722"/>
    <n v="147.38933979891689"/>
    <n v="51.26086017740429"/>
    <m/>
    <n v="734.04839924961846"/>
    <n v="20269589.448560841"/>
    <n v="11556323.489996441"/>
    <n v="13935169.74789916"/>
    <n v="45761082.686456427"/>
    <m/>
    <n v="1.2102314568572441"/>
    <n v="0.34026177218335579"/>
    <n v="0.1473013223488629"/>
    <m/>
    <n v="6.9769000000000012E-2"/>
    <n v="5.4999999999999997E-3"/>
    <n v="1.1402666773511929"/>
    <n v="0.66384352416906434"/>
    <x v="332"/>
    <x v="1"/>
    <s v="malanga, cacao_platano, porcicultura"/>
  </r>
  <r>
    <x v="0"/>
    <s v="POTRERILLO PIE DEL CERRO_04Wa-67_160187"/>
    <s v="A79"/>
    <s v="POTRERILLO PIE DEL CERRO_04Wa-67_160187_A79"/>
    <s v="malanga"/>
    <s v="cacao_platano"/>
    <s v="porcicultura"/>
    <m/>
    <n v="3"/>
    <n v="1.200117565332059"/>
    <n v="1.060000000000001E-2"/>
    <m/>
    <n v="4.2107175653320592"/>
    <n v="535.39819927329722"/>
    <n v="150.19653166125471"/>
    <n v="51.260860177404318"/>
    <m/>
    <n v="736.85559111195619"/>
    <n v="20269589.448560841"/>
    <n v="11776426.36381295"/>
    <n v="13935169.747899169"/>
    <n v="45981185.560272962"/>
    <m/>
    <n v="1.2102314568572441"/>
    <n v="0.34674243136291988"/>
    <n v="0.14730132234886301"/>
    <m/>
    <n v="6.9769000000000012E-2"/>
    <n v="5.4999999999999997E-3"/>
    <n v="1.1463733685720789"/>
    <n v="4.2107175653320603E-2"/>
    <x v="333"/>
    <x v="1"/>
    <s v="malanga, cacao_platano, porcicultura"/>
  </r>
  <r>
    <x v="0"/>
    <s v="POTRERILLO PIE DEL CERRO_04Wa-67_164171"/>
    <s v="A79"/>
    <s v="POTRERILLO PIE DEL CERRO_04Wa-67_164171_A79"/>
    <s v="malanga"/>
    <s v="cacao_platano"/>
    <s v="porcicultura"/>
    <m/>
    <n v="3"/>
    <n v="1.1856799101179929"/>
    <n v="1.06E-2"/>
    <m/>
    <n v="4.1962799101179939"/>
    <n v="535.39819927329722"/>
    <n v="148.38963723597911"/>
    <n v="51.26086017740429"/>
    <m/>
    <n v="735.04869668668061"/>
    <n v="20269589.448560841"/>
    <n v="11634753.590739651"/>
    <n v="13935169.74789916"/>
    <n v="45839512.787199654"/>
    <m/>
    <n v="1.2102314568572441"/>
    <n v="0.34257105031099799"/>
    <n v="0.1473013223488629"/>
    <m/>
    <n v="6.9769000000000012E-2"/>
    <n v="5.4999999999999997E-3"/>
    <n v="1.142442698042595"/>
    <n v="4.1962799101179941E-2"/>
    <x v="334"/>
    <x v="1"/>
    <s v="malanga, cacao_platano, porcicultura"/>
  </r>
  <r>
    <x v="0"/>
    <s v="EL PEDREGAL_04Wa-67_160187"/>
    <s v="A80"/>
    <s v="EL PEDREGAL_04Wa-67_160187_A80"/>
    <s v="malanga"/>
    <s v="cacao_platano"/>
    <s v="piscicultura_tilapi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2669000000000011E-2"/>
    <n v="5.4999999999999997E-3"/>
    <n v="0"/>
    <n v="0"/>
    <x v="0"/>
    <x v="0"/>
    <s v="malanga, cacao_platano, piscicultura_tilapia"/>
  </r>
  <r>
    <x v="0"/>
    <s v="EL PEDREGAL_04Wa-67_164170"/>
    <s v="A80"/>
    <s v="EL PEDREGAL_04Wa-67_164170_A80"/>
    <s v="malanga"/>
    <s v="cacao_platano"/>
    <s v="piscicultura_tilapi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2669000000000011E-2"/>
    <n v="5.4999999999999997E-3"/>
    <n v="0"/>
    <n v="0"/>
    <x v="0"/>
    <x v="0"/>
    <s v="malanga, cacao_platano, piscicultura_tilapia"/>
  </r>
  <r>
    <x v="0"/>
    <s v="NA_04Wa-67_160186"/>
    <s v="A80"/>
    <s v="NA_04Wa-67_160186_A80"/>
    <s v="malanga"/>
    <s v="cacao_platano"/>
    <s v="piscicultura_tilapi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2669000000000011E-2"/>
    <n v="5.4999999999999997E-3"/>
    <n v="0"/>
    <n v="0"/>
    <x v="0"/>
    <x v="0"/>
    <s v="malanga, cacao_platano, piscicultura_tilapia"/>
  </r>
  <r>
    <x v="0"/>
    <s v="NA_04Wa-67_160187"/>
    <s v="A80"/>
    <s v="NA_04Wa-67_160187_A80"/>
    <s v="malanga"/>
    <s v="cacao_platano"/>
    <s v="piscicultura_tilapi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2669000000000011E-2"/>
    <n v="5.4999999999999997E-3"/>
    <n v="0"/>
    <n v="0"/>
    <x v="0"/>
    <x v="0"/>
    <s v="malanga, cacao_platano, piscicultura_tilapia"/>
  </r>
  <r>
    <x v="0"/>
    <s v="NA_04Wa-67_164171"/>
    <s v="A80"/>
    <s v="NA_04Wa-67_164171_A80"/>
    <s v="malanga"/>
    <s v="cacao_platano"/>
    <s v="piscicultura_tilapi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2669000000000011E-2"/>
    <n v="5.4999999999999997E-3"/>
    <n v="0"/>
    <n v="0"/>
    <x v="0"/>
    <x v="0"/>
    <s v="malanga, cacao_platano, piscicultura_tilapia"/>
  </r>
  <r>
    <x v="0"/>
    <s v="POTRERILLO PIE DEL CERRO_04Wa-67_160185"/>
    <s v="A80"/>
    <s v="POTRERILLO PIE DEL CERRO_04Wa-67_160185_A80"/>
    <s v="malanga"/>
    <s v="cacao_platano"/>
    <s v="piscicultura_tilapi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2669000000000011E-2"/>
    <n v="5.4999999999999997E-3"/>
    <n v="0"/>
    <n v="0"/>
    <x v="0"/>
    <x v="0"/>
    <s v="malanga, cacao_platano, piscicultura_tilapia"/>
  </r>
  <r>
    <x v="0"/>
    <s v="POTRERILLO PIE DEL CERRO_04Wa-67_160186"/>
    <s v="A80"/>
    <s v="POTRERILLO PIE DEL CERRO_04Wa-67_160186_A80"/>
    <s v="malanga"/>
    <s v="cacao_platano"/>
    <s v="piscicultura_tilapi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2669000000000011E-2"/>
    <n v="5.4999999999999997E-3"/>
    <n v="0"/>
    <n v="0"/>
    <x v="0"/>
    <x v="0"/>
    <s v="malanga, cacao_platano, piscicultura_tilapia"/>
  </r>
  <r>
    <x v="0"/>
    <s v="POTRERILLO PIE DEL CERRO_04Wa-67_160187"/>
    <s v="A80"/>
    <s v="POTRERILLO PIE DEL CERRO_04Wa-67_160187_A80"/>
    <s v="malanga"/>
    <s v="cacao_platano"/>
    <s v="piscicultura_tilapi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2669000000000011E-2"/>
    <n v="5.4999999999999997E-3"/>
    <n v="0"/>
    <n v="0"/>
    <x v="0"/>
    <x v="0"/>
    <s v="malanga, cacao_platano, piscicultura_tilapia"/>
  </r>
  <r>
    <x v="0"/>
    <s v="POTRERILLO PIE DEL CERRO_04Wa-67_164171"/>
    <s v="A80"/>
    <s v="POTRERILLO PIE DEL CERRO_04Wa-67_164171_A80"/>
    <s v="malanga"/>
    <s v="cacao_platano"/>
    <s v="piscicultura_tilapi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2669000000000011E-2"/>
    <n v="5.4999999999999997E-3"/>
    <n v="0"/>
    <n v="0"/>
    <x v="0"/>
    <x v="0"/>
    <s v="malanga, cacao_platano, piscicultura_tilapia"/>
  </r>
  <r>
    <x v="0"/>
    <s v="EL PEDREGAL_04Wa-67_160187"/>
    <s v="A81"/>
    <s v="EL PEDREGAL_04Wa-67_160187_A81"/>
    <s v="malanga"/>
    <s v="avicultura_engorde"/>
    <s v="ganaderia_dp"/>
    <m/>
    <n v="1.975975783408169"/>
    <n v="7.3995859758531693E-3"/>
    <n v="2.02"/>
    <m/>
    <n v="4.0033753693840222"/>
    <n v="352.6446254147923"/>
    <n v="172.4628487218508"/>
    <n v="73.079991692392312"/>
    <m/>
    <n v="598.18746582903543"/>
    <n v="13350739.29666066"/>
    <n v="26546014.688373249"/>
    <n v="30103246.014974091"/>
    <n v="70000000.000008002"/>
    <m/>
    <n v="0.79712935035623433"/>
    <n v="0.49558289862600818"/>
    <n v="0.2099999761275641"/>
    <m/>
    <n v="7.7423000000000006E-2"/>
    <n v="5.4999999999999997E-3"/>
    <n v="1.089924184334917"/>
    <n v="4.003375369384022E-2"/>
    <x v="335"/>
    <x v="1"/>
    <s v="malanga, avicultura_engorde, ganaderia_dp"/>
  </r>
  <r>
    <x v="0"/>
    <s v="EL PEDREGAL_04Wa-67_164170"/>
    <s v="A81"/>
    <s v="EL PEDREGAL_04Wa-67_164170_A81"/>
    <s v="malanga"/>
    <s v="avicultura_engorde"/>
    <s v="ganaderia_dp"/>
    <m/>
    <n v="1.958413405665995"/>
    <n v="7.4326621372073423E-3"/>
    <n v="2.02"/>
    <m/>
    <n v="3.9858460678032022"/>
    <n v="349.51033694208633"/>
    <n v="173.2337579363041"/>
    <n v="73.079991692392312"/>
    <m/>
    <n v="595.82408657078281"/>
    <n v="13232078.56780252"/>
    <n v="26664675.41723134"/>
    <n v="30103246.014974091"/>
    <n v="70000000.000007957"/>
    <m/>
    <n v="0.79004450302263773"/>
    <n v="0.49779815498937963"/>
    <n v="0.2099999761275641"/>
    <m/>
    <n v="7.7423000000000006E-2"/>
    <n v="5.4999999999999997E-3"/>
    <n v="1.0851518090354271"/>
    <n v="0.63175660174680748"/>
    <x v="336"/>
    <x v="1"/>
    <s v="malanga, avicultura_engorde, ganaderia_dp"/>
  </r>
  <r>
    <x v="0"/>
    <s v="NA_04Wa-67_160186"/>
    <s v="A81"/>
    <s v="NA_04Wa-67_160186_A81"/>
    <s v="malanga"/>
    <s v="avicultura_engorde"/>
    <s v="ganaderia_dp"/>
    <m/>
    <n v="1.9828184329454701"/>
    <n v="7.3866988495478111E-3"/>
    <n v="2.02"/>
    <m/>
    <n v="4.0102051317950176"/>
    <n v="353.86580616163531"/>
    <n v="172.16248725274801"/>
    <n v="73.079991692392312"/>
    <m/>
    <n v="599.10828510677561"/>
    <n v="13396971.862281149"/>
    <n v="26499782.122752771"/>
    <n v="30103246.014974091"/>
    <n v="70000000.000008017"/>
    <m/>
    <n v="0.79988974692899795"/>
    <n v="0.4947197909561723"/>
    <n v="0.2099999761275641"/>
    <m/>
    <n v="7.7423000000000006E-2"/>
    <n v="5.4999999999999997E-3"/>
    <n v="1.09178359609079"/>
    <n v="0.63561751338951045"/>
    <x v="337"/>
    <x v="1"/>
    <s v="malanga, avicultura_engorde, ganaderia_dp"/>
  </r>
  <r>
    <x v="0"/>
    <s v="NA_04Wa-67_160187"/>
    <s v="A81"/>
    <s v="NA_04Wa-67_160187_A81"/>
    <s v="malanga"/>
    <s v="avicultura_engorde"/>
    <s v="ganaderia_dp"/>
    <m/>
    <n v="1.9689895998707361"/>
    <n v="7.4127434273854372E-3"/>
    <n v="2.02"/>
    <m/>
    <n v="3.9964023432981208"/>
    <n v="351.39782871954731"/>
    <n v="172.76951068653099"/>
    <n v="73.079991692392312"/>
    <m/>
    <n v="597.24733109847068"/>
    <n v="13303536.939288629"/>
    <n v="26593217.045745261"/>
    <n v="30103246.014974091"/>
    <n v="70000000.000007987"/>
    <m/>
    <n v="0.79431105066277408"/>
    <n v="0.49646411116819239"/>
    <n v="0.2099999761275641"/>
    <m/>
    <n v="7.7423000000000006E-2"/>
    <n v="5.4999999999999997E-3"/>
    <n v="1.0880257688560331"/>
    <n v="3.9964023432981208E-2"/>
    <x v="338"/>
    <x v="1"/>
    <s v="malanga, avicultura_engorde, ganaderia_dp"/>
  </r>
  <r>
    <x v="0"/>
    <s v="NA_04Wa-67_164171"/>
    <s v="A81"/>
    <s v="NA_04Wa-67_164171_A81"/>
    <s v="malanga"/>
    <s v="avicultura_engorde"/>
    <s v="ganaderia_dp"/>
    <m/>
    <n v="1.979560328460404"/>
    <n v="7.3928350112474877E-3"/>
    <n v="2.02"/>
    <m/>
    <n v="4.0069531634716524"/>
    <n v="353.28434507018568"/>
    <n v="172.30550335262129"/>
    <n v="73.079991692392312"/>
    <m/>
    <n v="598.66984011519946"/>
    <n v="13374958.38218355"/>
    <n v="26521795.602850359"/>
    <n v="30103246.014974091"/>
    <n v="70000000.000008017"/>
    <m/>
    <n v="0.79857539341647965"/>
    <n v="0.49513075676040608"/>
    <n v="0.2099999761275641"/>
    <m/>
    <n v="7.7423000000000006E-2"/>
    <n v="5.4999999999999997E-3"/>
    <n v="1.090898243458251"/>
    <n v="4.0069531634716507E-2"/>
    <x v="339"/>
    <x v="1"/>
    <s v="malanga, avicultura_engorde, ganaderia_dp"/>
  </r>
  <r>
    <x v="0"/>
    <s v="POTRERILLO PIE DEL CERRO_04Wa-67_160185"/>
    <s v="A81"/>
    <s v="POTRERILLO PIE DEL CERRO_04Wa-67_160185_A81"/>
    <s v="malanga"/>
    <s v="avicultura_engorde"/>
    <s v="ganaderia_dp"/>
    <m/>
    <n v="2.0181543271470099"/>
    <n v="7.3201488780483721E-3"/>
    <n v="2.02"/>
    <m/>
    <n v="4.0454744760250581"/>
    <n v="360.17206420337402"/>
    <n v="170.61140078593681"/>
    <n v="73.079991692392312"/>
    <m/>
    <n v="603.86345668170327"/>
    <n v="13635719.885035479"/>
    <n v="26261034.09999853"/>
    <n v="30103246.014974091"/>
    <n v="70000000.000008106"/>
    <m/>
    <n v="0.81414461716862563"/>
    <n v="0.49026264593660013"/>
    <n v="0.2099999761275641"/>
    <m/>
    <n v="7.7423000000000006E-2"/>
    <n v="5.4999999999999997E-3"/>
    <n v="1.1013857212214819"/>
    <n v="2.0429646103926542"/>
    <x v="340"/>
    <x v="1"/>
    <s v="malanga, avicultura_engorde, ganaderia_dp"/>
  </r>
  <r>
    <x v="0"/>
    <s v="POTRERILLO PIE DEL CERRO_04Wa-67_160186"/>
    <s v="A81"/>
    <s v="POTRERILLO PIE DEL CERRO_04Wa-67_160186_A81"/>
    <s v="malanga"/>
    <s v="avicultura_engorde"/>
    <s v="ganaderia_dp"/>
    <m/>
    <n v="2.000805966949204"/>
    <n v="7.3528219687629039E-3"/>
    <n v="2.02"/>
    <m/>
    <n v="4.0281587889179669"/>
    <n v="357.07597059995737"/>
    <n v="171.3729155949496"/>
    <n v="73.079991692392312"/>
    <m/>
    <n v="601.52887788729936"/>
    <n v="13518505.17209705"/>
    <n v="26378248.812936921"/>
    <n v="30103246.014974091"/>
    <n v="70000000.000008076"/>
    <m/>
    <n v="0.80714610675653398"/>
    <n v="0.49245090688203919"/>
    <n v="0.2099999761275641"/>
    <m/>
    <n v="7.7423000000000006E-2"/>
    <n v="5.4999999999999997E-3"/>
    <n v="1.0966715027420639"/>
    <n v="0.63846316804349779"/>
    <x v="341"/>
    <x v="1"/>
    <s v="malanga, avicultura_engorde, ganaderia_dp"/>
  </r>
  <r>
    <x v="0"/>
    <s v="POTRERILLO PIE DEL CERRO_04Wa-67_160187"/>
    <s v="A81"/>
    <s v="POTRERILLO PIE DEL CERRO_04Wa-67_160187_A81"/>
    <s v="malanga"/>
    <s v="avicultura_engorde"/>
    <s v="ganaderia_dp"/>
    <m/>
    <n v="2.0270763156149361"/>
    <n v="7.3033456219917326E-3"/>
    <n v="2.02"/>
    <m/>
    <n v="4.0543796612369274"/>
    <n v="361.76433638992893"/>
    <n v="170.21976571111139"/>
    <n v="73.079991692392312"/>
    <m/>
    <n v="605.06409379343256"/>
    <n v="13696001.5661387"/>
    <n v="26200752.418895341"/>
    <n v="30103246.014974091"/>
    <n v="70000000.000008136"/>
    <m/>
    <n v="0.8177438408691593"/>
    <n v="0.4891372577905499"/>
    <n v="0.2099999761275641"/>
    <m/>
    <n v="7.7423000000000006E-2"/>
    <n v="5.4999999999999997E-3"/>
    <n v="1.1038101695514151"/>
    <n v="4.0543796612369273E-2"/>
    <x v="342"/>
    <x v="1"/>
    <s v="malanga, avicultura_engorde, ganaderia_dp"/>
  </r>
  <r>
    <x v="0"/>
    <s v="POTRERILLO PIE DEL CERRO_04Wa-67_164171"/>
    <s v="A81"/>
    <s v="POTRERILLO PIE DEL CERRO_04Wa-67_164171_A81"/>
    <s v="malanga"/>
    <s v="avicultura_engorde"/>
    <s v="ganaderia_dp"/>
    <m/>
    <n v="2.0110255920159168"/>
    <n v="7.333574804589113E-3"/>
    <n v="2.02"/>
    <m/>
    <n v="4.0383591668205074"/>
    <n v="358.89982688594631"/>
    <n v="170.92432012297849"/>
    <n v="73.079991692392312"/>
    <m/>
    <n v="602.90413870131704"/>
    <n v="13587554.37357055"/>
    <n v="26309199.611463439"/>
    <n v="30103246.014974091"/>
    <n v="70000000.000008091"/>
    <m/>
    <n v="0.81126881066754164"/>
    <n v="0.49116183943384623"/>
    <n v="0.2099999761275641"/>
    <m/>
    <n v="7.7423000000000006E-2"/>
    <n v="5.4999999999999997E-3"/>
    <n v="1.099448568977311"/>
    <n v="4.0383591668205057E-2"/>
    <x v="343"/>
    <x v="1"/>
    <s v="malanga, avicultura_engorde, ganaderia_dp"/>
  </r>
  <r>
    <x v="0"/>
    <s v="EL PEDREGAL_04Wa-67_160187"/>
    <s v="A82"/>
    <s v="EL PEDREGAL_04Wa-67_160187_A82"/>
    <s v="malanga"/>
    <s v="ganaderia_dp"/>
    <s v="porcicultura"/>
    <m/>
    <n v="2.9826840091492679"/>
    <n v="2.02"/>
    <n v="1.06E-2"/>
    <m/>
    <n v="5.0132840091492694"/>
    <n v="532.30788249992577"/>
    <n v="73.079991692392312"/>
    <n v="51.26086017740429"/>
    <m/>
    <n v="656.64873436972243"/>
    <n v="20152593.44008106"/>
    <n v="30103246.014974091"/>
    <n v="13935169.74789916"/>
    <n v="64191009.202954307"/>
    <m/>
    <n v="1.2032460045791751"/>
    <n v="0.2099999761275641"/>
    <n v="0.1473013223488629"/>
    <m/>
    <n v="7.3561000000000001E-2"/>
    <n v="5.4999999999999997E-3"/>
    <n v="1.364873133380953"/>
    <n v="5.0132840091492693E-2"/>
    <x v="344"/>
    <x v="1"/>
    <s v="malanga, ganaderia_dp, porcicultura"/>
  </r>
  <r>
    <x v="0"/>
    <s v="EL PEDREGAL_04Wa-67_164170"/>
    <s v="A82"/>
    <s v="EL PEDREGAL_04Wa-67_164170_A82"/>
    <s v="malanga"/>
    <s v="ganaderia_dp"/>
    <s v="porcicultura"/>
    <m/>
    <n v="2.969200690083639"/>
    <n v="2.02"/>
    <n v="1.06E-2"/>
    <m/>
    <n v="4.9998006900836387"/>
    <n v="529.90156758393732"/>
    <n v="73.079991692392312"/>
    <n v="51.26086017740429"/>
    <m/>
    <n v="654.24241945373399"/>
    <n v="20061492.992792971"/>
    <n v="30103246.014974091"/>
    <n v="13935169.74789916"/>
    <n v="64099908.755666234"/>
    <m/>
    <n v="1.197806692287152"/>
    <n v="0.2099999761275641"/>
    <n v="0.1473013223488629"/>
    <m/>
    <n v="7.3561000000000001E-2"/>
    <n v="5.4999999999999997E-3"/>
    <n v="1.361202282117012"/>
    <n v="0.79246840937825669"/>
    <x v="345"/>
    <x v="1"/>
    <s v="malanga, ganaderia_dp, porcicultura"/>
  </r>
  <r>
    <x v="0"/>
    <s v="NA_04Wa-67_160186"/>
    <s v="A82"/>
    <s v="NA_04Wa-67_160186_A82"/>
    <s v="malanga"/>
    <s v="ganaderia_dp"/>
    <s v="porcicultura"/>
    <m/>
    <n v="2.9889658533378589"/>
    <n v="2.02"/>
    <n v="1.06E-2"/>
    <m/>
    <n v="5.0195658533378591"/>
    <n v="533.42897852215469"/>
    <n v="73.079991692392312"/>
    <n v="51.26086017740429"/>
    <m/>
    <n v="657.76983039195136"/>
    <n v="20195036.90764191"/>
    <n v="30103246.014974091"/>
    <n v="13935169.74789916"/>
    <n v="64233452.670515157"/>
    <m/>
    <n v="1.205780166393877"/>
    <n v="0.2099999761275641"/>
    <n v="0.1473013223488629"/>
    <m/>
    <n v="7.3561000000000001E-2"/>
    <n v="5.4999999999999997E-3"/>
    <n v="1.3665833736836059"/>
    <n v="0.79560118775405064"/>
    <x v="346"/>
    <x v="1"/>
    <s v="malanga, ganaderia_dp, porcicultura"/>
  </r>
  <r>
    <x v="0"/>
    <s v="NA_04Wa-67_160187"/>
    <s v="A82"/>
    <s v="NA_04Wa-67_160187_A82"/>
    <s v="malanga"/>
    <s v="ganaderia_dp"/>
    <s v="porcicultura"/>
    <m/>
    <n v="2.978049865232784"/>
    <n v="2.02"/>
    <n v="1.06E-2"/>
    <m/>
    <n v="5.0086498652327842"/>
    <n v="531.48084506390603"/>
    <n v="73.079991692392312"/>
    <n v="51.26086017740429"/>
    <m/>
    <n v="655.8216969337027"/>
    <n v="20121282.70853683"/>
    <n v="30103246.014974091"/>
    <n v="13935169.74789916"/>
    <n v="64159698.471410081"/>
    <m/>
    <n v="1.2013765423313969"/>
    <n v="0.2099999761275641"/>
    <n v="0.1473013223488629"/>
    <m/>
    <n v="7.3561000000000001E-2"/>
    <n v="5.4999999999999997E-3"/>
    <n v="1.363611481634057"/>
    <n v="5.0086498652327838E-2"/>
    <x v="347"/>
    <x v="1"/>
    <s v="malanga, ganaderia_dp, porcicultura"/>
  </r>
  <r>
    <x v="0"/>
    <s v="NA_04Wa-67_164171"/>
    <s v="A82"/>
    <s v="NA_04Wa-67_164171_A82"/>
    <s v="malanga"/>
    <s v="ganaderia_dp"/>
    <s v="porcicultura"/>
    <m/>
    <n v="2.9864105249816739"/>
    <n v="2.02"/>
    <n v="1.06E-2"/>
    <m/>
    <n v="5.0170105249816741"/>
    <n v="532.97293912200348"/>
    <n v="73.079991692392312"/>
    <n v="51.26086017740429"/>
    <m/>
    <n v="657.31379099180015"/>
    <n v="20177771.755413201"/>
    <n v="30103246.014974091"/>
    <n v="13935169.74789916"/>
    <n v="64216187.518286452"/>
    <m/>
    <n v="1.2047493201407931"/>
    <n v="0.2099999761275641"/>
    <n v="0.1473013223488629"/>
    <m/>
    <n v="7.3561000000000001E-2"/>
    <n v="5.4999999999999997E-3"/>
    <n v="1.3658876821939641"/>
    <n v="5.0170105249816743E-2"/>
    <x v="348"/>
    <x v="1"/>
    <s v="malanga, ganaderia_dp, porcicultura"/>
  </r>
  <r>
    <x v="0"/>
    <s v="POTRERILLO PIE DEL CERRO_04Wa-67_160185"/>
    <s v="A82"/>
    <s v="POTRERILLO PIE DEL CERRO_04Wa-67_160185_A82"/>
    <s v="malanga"/>
    <s v="ganaderia_dp"/>
    <s v="porcicultura"/>
    <m/>
    <n v="3"/>
    <n v="2.0486191801540352"/>
    <n v="1.06E-2"/>
    <m/>
    <n v="5.0592191801540336"/>
    <n v="535.39819927329722"/>
    <n v="74.115382508184368"/>
    <n v="51.26086017740429"/>
    <m/>
    <n v="660.77444195888586"/>
    <n v="20269589.448560841"/>
    <n v="30529746.124342311"/>
    <n v="13935169.74789916"/>
    <n v="64734505.320802309"/>
    <m/>
    <n v="1.2102314568572441"/>
    <n v="0.21297523709248381"/>
    <n v="0.1473013223488629"/>
    <m/>
    <n v="7.3561000000000001E-2"/>
    <n v="5.4999999999999997E-3"/>
    <n v="1.3773790438115701"/>
    <n v="2.5549056859777872"/>
    <x v="349"/>
    <x v="1"/>
    <s v="malanga, ganaderia_dp, porcicultura"/>
  </r>
  <r>
    <x v="0"/>
    <s v="POTRERILLO PIE DEL CERRO_04Wa-67_160186"/>
    <s v="A82"/>
    <s v="POTRERILLO PIE DEL CERRO_04Wa-67_160186_A82"/>
    <s v="malanga"/>
    <s v="ganaderia_dp"/>
    <s v="porcicultura"/>
    <m/>
    <n v="3"/>
    <n v="2.024847765549683"/>
    <n v="1.06E-2"/>
    <m/>
    <n v="5.0354477655496837"/>
    <n v="535.39819927329722"/>
    <n v="73.255375190460384"/>
    <n v="51.26086017740429"/>
    <m/>
    <n v="659.91443464116196"/>
    <n v="20269589.448560841"/>
    <n v="30175490.311491441"/>
    <n v="13935169.74789916"/>
    <n v="64380249.507951438"/>
    <m/>
    <n v="1.2102314568572441"/>
    <n v="0.21050395169672531"/>
    <n v="0.1473013223488629"/>
    <m/>
    <n v="7.3561000000000001E-2"/>
    <n v="5.4999999999999997E-3"/>
    <n v="1.3709072450711179"/>
    <n v="0.79811847083962484"/>
    <x v="350"/>
    <x v="1"/>
    <s v="malanga, ganaderia_dp, porcicultura"/>
  </r>
  <r>
    <x v="0"/>
    <s v="POTRERILLO PIE DEL CERRO_04Wa-67_160187"/>
    <s v="A82"/>
    <s v="POTRERILLO PIE DEL CERRO_04Wa-67_160187_A82"/>
    <s v="malanga"/>
    <s v="ganaderia_dp"/>
    <s v="porcicultura"/>
    <m/>
    <n v="3"/>
    <n v="2.063281136387856"/>
    <n v="1.06E-2"/>
    <m/>
    <n v="5.0738811363878558"/>
    <n v="535.39819927329722"/>
    <n v="74.645825894205089"/>
    <n v="51.26086017740429"/>
    <m/>
    <n v="661.30488534490667"/>
    <n v="20269589.448560841"/>
    <n v="30748247.349870771"/>
    <n v="13935169.74789916"/>
    <n v="64953006.546330757"/>
    <m/>
    <n v="1.2102314568572441"/>
    <n v="0.21449949969599161"/>
    <n v="0.1473013223488629"/>
    <m/>
    <n v="7.3561000000000001E-2"/>
    <n v="5.4999999999999997E-3"/>
    <n v="1.3813707805872699"/>
    <n v="5.0738811363878561E-2"/>
    <x v="351"/>
    <x v="1"/>
    <s v="malanga, ganaderia_dp, porcicultura"/>
  </r>
  <r>
    <x v="0"/>
    <s v="POTRERILLO PIE DEL CERRO_04Wa-67_164171"/>
    <s v="A82"/>
    <s v="POTRERILLO PIE DEL CERRO_04Wa-67_164171_A82"/>
    <s v="malanga"/>
    <s v="ganaderia_dp"/>
    <s v="porcicultura"/>
    <m/>
    <n v="3"/>
    <n v="2.0387797234479952"/>
    <n v="1.06E-2"/>
    <m/>
    <n v="5.0493797234479949"/>
    <n v="535.39819927329722"/>
    <n v="73.759408540691766"/>
    <n v="51.26086017740429"/>
    <m/>
    <n v="660.4184679913933"/>
    <n v="20269589.448560841"/>
    <n v="30383112.665988039"/>
    <n v="13935169.74789916"/>
    <n v="64587871.862448037"/>
    <m/>
    <n v="1.2102314568572441"/>
    <n v="0.21195232339279241"/>
    <n v="0.1473013223488629"/>
    <m/>
    <n v="7.3561000000000001E-2"/>
    <n v="5.4999999999999997E-3"/>
    <n v="1.37470023884448"/>
    <n v="5.0493797234479949E-2"/>
    <x v="352"/>
    <x v="1"/>
    <s v="malanga, ganaderia_dp, porcicultura"/>
  </r>
  <r>
    <x v="0"/>
    <s v="EL PEDREGAL_04Wa-67_160187"/>
    <s v="A83"/>
    <s v="EL PEDREGAL_04Wa-67_160187_A83"/>
    <s v="malanga"/>
    <s v="ganaderia_dp"/>
    <s v="piscicultura_tilapi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6461000000000001E-2"/>
    <n v="5.4999999999999997E-3"/>
    <n v="0"/>
    <n v="0"/>
    <x v="0"/>
    <x v="0"/>
    <s v="malanga, ganaderia_dp, piscicultura_tilapia"/>
  </r>
  <r>
    <x v="0"/>
    <s v="EL PEDREGAL_04Wa-67_164170"/>
    <s v="A83"/>
    <s v="EL PEDREGAL_04Wa-67_164170_A83"/>
    <s v="malanga"/>
    <s v="ganaderia_dp"/>
    <s v="piscicultura_tilapi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6461000000000001E-2"/>
    <n v="5.4999999999999997E-3"/>
    <n v="0"/>
    <n v="0"/>
    <x v="0"/>
    <x v="0"/>
    <s v="malanga, ganaderia_dp, piscicultura_tilapia"/>
  </r>
  <r>
    <x v="0"/>
    <s v="NA_04Wa-67_160186"/>
    <s v="A83"/>
    <s v="NA_04Wa-67_160186_A83"/>
    <s v="malanga"/>
    <s v="ganaderia_dp"/>
    <s v="piscicultura_tilapi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6461000000000001E-2"/>
    <n v="5.4999999999999997E-3"/>
    <n v="0"/>
    <n v="0"/>
    <x v="0"/>
    <x v="0"/>
    <s v="malanga, ganaderia_dp, piscicultura_tilapia"/>
  </r>
  <r>
    <x v="0"/>
    <s v="NA_04Wa-67_160187"/>
    <s v="A83"/>
    <s v="NA_04Wa-67_160187_A83"/>
    <s v="malanga"/>
    <s v="ganaderia_dp"/>
    <s v="piscicultura_tilapi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6461000000000001E-2"/>
    <n v="5.4999999999999997E-3"/>
    <n v="0"/>
    <n v="0"/>
    <x v="0"/>
    <x v="0"/>
    <s v="malanga, ganaderia_dp, piscicultura_tilapia"/>
  </r>
  <r>
    <x v="0"/>
    <s v="NA_04Wa-67_164171"/>
    <s v="A83"/>
    <s v="NA_04Wa-67_164171_A83"/>
    <s v="malanga"/>
    <s v="ganaderia_dp"/>
    <s v="piscicultura_tilapi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6461000000000001E-2"/>
    <n v="5.4999999999999997E-3"/>
    <n v="0"/>
    <n v="0"/>
    <x v="0"/>
    <x v="0"/>
    <s v="malanga, ganaderia_dp, piscicultura_tilapia"/>
  </r>
  <r>
    <x v="0"/>
    <s v="POTRERILLO PIE DEL CERRO_04Wa-67_160185"/>
    <s v="A83"/>
    <s v="POTRERILLO PIE DEL CERRO_04Wa-67_160185_A83"/>
    <s v="malanga"/>
    <s v="ganaderia_dp"/>
    <s v="piscicultura_tilapi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6461000000000001E-2"/>
    <n v="5.4999999999999997E-3"/>
    <n v="0"/>
    <n v="0"/>
    <x v="0"/>
    <x v="0"/>
    <s v="malanga, ganaderia_dp, piscicultura_tilapia"/>
  </r>
  <r>
    <x v="0"/>
    <s v="POTRERILLO PIE DEL CERRO_04Wa-67_160186"/>
    <s v="A83"/>
    <s v="POTRERILLO PIE DEL CERRO_04Wa-67_160186_A83"/>
    <s v="malanga"/>
    <s v="ganaderia_dp"/>
    <s v="piscicultura_tilapi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6461000000000001E-2"/>
    <n v="5.4999999999999997E-3"/>
    <n v="0"/>
    <n v="0"/>
    <x v="0"/>
    <x v="0"/>
    <s v="malanga, ganaderia_dp, piscicultura_tilapia"/>
  </r>
  <r>
    <x v="0"/>
    <s v="POTRERILLO PIE DEL CERRO_04Wa-67_160187"/>
    <s v="A83"/>
    <s v="POTRERILLO PIE DEL CERRO_04Wa-67_160187_A83"/>
    <s v="malanga"/>
    <s v="ganaderia_dp"/>
    <s v="piscicultura_tilapi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6461000000000001E-2"/>
    <n v="5.4999999999999997E-3"/>
    <n v="0"/>
    <n v="0"/>
    <x v="0"/>
    <x v="0"/>
    <s v="malanga, ganaderia_dp, piscicultura_tilapia"/>
  </r>
  <r>
    <x v="0"/>
    <s v="POTRERILLO PIE DEL CERRO_04Wa-67_164171"/>
    <s v="A83"/>
    <s v="POTRERILLO PIE DEL CERRO_04Wa-67_164171_A83"/>
    <s v="malanga"/>
    <s v="ganaderia_dp"/>
    <s v="piscicultura_tilapi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6461000000000001E-2"/>
    <n v="5.4999999999999997E-3"/>
    <n v="0"/>
    <n v="0"/>
    <x v="0"/>
    <x v="0"/>
    <s v="malanga, ganaderia_dp, piscicultura_tilapia"/>
  </r>
  <r>
    <x v="0"/>
    <s v="EL PEDREGAL_04Wa-67_160187"/>
    <s v="A84"/>
    <s v="EL PEDREGAL_04Wa-67_160187_A84"/>
    <s v="maiz"/>
    <s v="cacao_platano"/>
    <s v="avicultura_engorde"/>
    <m/>
    <n v="1.5"/>
    <n v="2.559316932401098"/>
    <n v="8.4000000000000012E-3"/>
    <m/>
    <n v="4.0677169324010984"/>
    <n v="103.02135679275"/>
    <n v="320.30239184292532"/>
    <n v="195.77959280303031"/>
    <m/>
    <n v="619.10334143870568"/>
    <n v="2847663.3168270001"/>
    <n v="25113879.06212496"/>
    <n v="30135000"/>
    <n v="58096542.378951959"/>
    <m/>
    <n v="0.25358473403663789"/>
    <n v="0.7394473686613412"/>
    <n v="0.56258503679031702"/>
    <m/>
    <n v="6.9831000000000004E-2"/>
    <n v="5.4999999999999997E-3"/>
    <n v="1.107441259083022"/>
    <n v="4.0677169324010977E-2"/>
    <x v="353"/>
    <x v="1"/>
    <s v="maiz, cacao_platano, avicultura_engorde"/>
  </r>
  <r>
    <x v="0"/>
    <s v="EL PEDREGAL_04Wa-67_164170"/>
    <s v="A84"/>
    <s v="EL PEDREGAL_04Wa-67_164170_A84"/>
    <s v="maiz"/>
    <s v="cacao_platano"/>
    <s v="avicultura_engorde"/>
    <m/>
    <n v="1.5"/>
    <n v="2.553867641502956"/>
    <n v="8.4000000000000012E-3"/>
    <m/>
    <n v="4.0622676415029559"/>
    <n v="103.02135679275"/>
    <n v="319.62040483052152"/>
    <n v="195.77959280303031"/>
    <m/>
    <n v="618.42135442630183"/>
    <n v="2847663.3168270001"/>
    <n v="25060406.656711731"/>
    <n v="30135000"/>
    <n v="58043069.973538741"/>
    <m/>
    <n v="0.25358473403663789"/>
    <n v="0.73787293926391562"/>
    <n v="0.56258503679031702"/>
    <m/>
    <n v="6.9831000000000004E-2"/>
    <n v="5.4999999999999997E-3"/>
    <n v="1.105957682503423"/>
    <n v="0.64386942117821855"/>
    <x v="354"/>
    <x v="1"/>
    <s v="maiz, cacao_platano, avicultura_engorde"/>
  </r>
  <r>
    <x v="0"/>
    <s v="NA_04Wa-67_160186"/>
    <s v="A84"/>
    <s v="NA_04Wa-67_160186_A84"/>
    <s v="maiz"/>
    <s v="cacao_platano"/>
    <s v="avicultura_engorde"/>
    <m/>
    <n v="1.5"/>
    <n v="2.560451177111692"/>
    <n v="8.4000000000000012E-3"/>
    <m/>
    <n v="4.0688511771116929"/>
    <n v="103.02135679275"/>
    <n v="320.44434428700868"/>
    <n v="195.77959280303031"/>
    <m/>
    <n v="619.24529388278904"/>
    <n v="2847663.3168270001"/>
    <n v="25125009.09613055"/>
    <n v="30135000"/>
    <n v="58107672.412957549"/>
    <m/>
    <n v="0.25358473403663789"/>
    <n v="0.73977507886246896"/>
    <n v="0.56258503679031702"/>
    <m/>
    <n v="6.9831000000000004E-2"/>
    <n v="5.4999999999999997E-3"/>
    <n v="1.1077500586900939"/>
    <n v="0.64491291157220332"/>
    <x v="355"/>
    <x v="1"/>
    <s v="maiz, cacao_platano, avicultura_engorde"/>
  </r>
  <r>
    <x v="0"/>
    <s v="NA_04Wa-67_160187"/>
    <s v="A84"/>
    <s v="NA_04Wa-67_160187_A84"/>
    <s v="maiz"/>
    <s v="cacao_platano"/>
    <s v="avicultura_engorde"/>
    <m/>
    <n v="1.5"/>
    <n v="2.5565271680165318"/>
    <n v="8.4000000000000012E-3"/>
    <m/>
    <n v="4.0649271680165322"/>
    <n v="103.02135679275"/>
    <n v="319.95324860328111"/>
    <n v="195.77959280303031"/>
    <m/>
    <n v="618.75419819906142"/>
    <n v="2847663.3168270001"/>
    <n v="25086503.86506404"/>
    <n v="30135000"/>
    <n v="58069167.181891039"/>
    <m/>
    <n v="0.25358473403663789"/>
    <n v="0.73864133955754541"/>
    <n v="0.56258503679031702"/>
    <m/>
    <n v="6.9831000000000004E-2"/>
    <n v="5.4999999999999997E-3"/>
    <n v="1.106681742077799"/>
    <n v="4.0649271680165321E-2"/>
    <x v="356"/>
    <x v="1"/>
    <s v="maiz, cacao_platano, avicultura_engorde"/>
  </r>
  <r>
    <x v="0"/>
    <s v="NA_04Wa-67_164171"/>
    <s v="A84"/>
    <s v="NA_04Wa-67_164171_A84"/>
    <s v="maiz"/>
    <s v="cacao_platano"/>
    <s v="avicultura_engorde"/>
    <m/>
    <n v="1.5"/>
    <n v="2.559523505124456"/>
    <n v="8.3999999999999977E-3"/>
    <m/>
    <n v="4.0679235051244564"/>
    <n v="103.02135679275"/>
    <n v="320.32824473224252"/>
    <n v="195.77959280303031"/>
    <m/>
    <n v="619.12919432802278"/>
    <n v="2847663.3168270001"/>
    <n v="25115906.10392125"/>
    <n v="30134999.999999989"/>
    <n v="58098569.420748249"/>
    <m/>
    <n v="0.25358473403663789"/>
    <n v="0.73950705242101578"/>
    <n v="0.56258503679031679"/>
    <m/>
    <n v="6.9831000000000004E-2"/>
    <n v="5.4999999999999997E-3"/>
    <n v="1.1074974987773389"/>
    <n v="4.0679235051244572E-2"/>
    <x v="357"/>
    <x v="1"/>
    <s v="maiz, cacao_platano, avicultura_engorde"/>
  </r>
  <r>
    <x v="0"/>
    <s v="POTRERILLO PIE DEL CERRO_04Wa-67_160185"/>
    <s v="A84"/>
    <s v="POTRERILLO PIE DEL CERRO_04Wa-67_160185_A84"/>
    <s v="maiz"/>
    <s v="cacao_platano"/>
    <s v="avicultura_engorde"/>
    <m/>
    <n v="1.5"/>
    <n v="2.5728012600087662"/>
    <n v="8.4000000000000012E-3"/>
    <m/>
    <n v="4.0812012600087666"/>
    <n v="103.02135679275"/>
    <n v="321.98997587382428"/>
    <n v="195.77959280303031"/>
    <m/>
    <n v="620.79092546960464"/>
    <n v="2847663.3168270001"/>
    <n v="25246197.09139511"/>
    <n v="30135000"/>
    <n v="58228860.408222109"/>
    <m/>
    <n v="0.25358473403663789"/>
    <n v="0.74334331075488369"/>
    <n v="0.56258503679031702"/>
    <m/>
    <n v="6.9831000000000004E-2"/>
    <n v="5.4999999999999997E-3"/>
    <n v="1.1111123849238529"/>
    <n v="2.0610066363044268"/>
    <x v="358"/>
    <x v="1"/>
    <s v="maiz, cacao_platano, avicultura_engorde"/>
  </r>
  <r>
    <x v="0"/>
    <s v="POTRERILLO PIE DEL CERRO_04Wa-67_160186"/>
    <s v="A84"/>
    <s v="POTRERILLO PIE DEL CERRO_04Wa-67_160186_A84"/>
    <s v="maiz"/>
    <s v="cacao_platano"/>
    <s v="avicultura_engorde"/>
    <m/>
    <n v="1.5"/>
    <n v="2.5661705341081271"/>
    <n v="8.4000000000000012E-3"/>
    <m/>
    <n v="4.0745705341081262"/>
    <n v="103.02135679275"/>
    <n v="321.16013048080492"/>
    <n v="195.77959280303031"/>
    <m/>
    <n v="619.96108007658518"/>
    <n v="2847663.3168270001"/>
    <n v="25181131.586511921"/>
    <n v="30135000"/>
    <n v="58163794.903338917"/>
    <m/>
    <n v="0.25358473403663789"/>
    <n v="0.74142753676164774"/>
    <n v="0.56258503679031702"/>
    <m/>
    <n v="6.9831000000000004E-2"/>
    <n v="5.4999999999999997E-3"/>
    <n v="1.1093071611184431"/>
    <n v="0.64581942965613803"/>
    <x v="359"/>
    <x v="1"/>
    <s v="maiz, cacao_platano, avicultura_engorde"/>
  </r>
  <r>
    <x v="0"/>
    <s v="POTRERILLO PIE DEL CERRO_04Wa-67_160187"/>
    <s v="A84"/>
    <s v="POTRERILLO PIE DEL CERRO_04Wa-67_160187_A84"/>
    <s v="maiz"/>
    <s v="cacao_platano"/>
    <s v="avicultura_engorde"/>
    <m/>
    <n v="1.5"/>
    <n v="2.574998366787582"/>
    <n v="8.3999999999999995E-3"/>
    <m/>
    <n v="4.0833983667875824"/>
    <n v="103.02135679275"/>
    <n v="322.26494711614271"/>
    <n v="195.77959280303031"/>
    <m/>
    <n v="621.06589671192296"/>
    <n v="2847663.3168270001"/>
    <n v="25267756.70100468"/>
    <n v="30135000"/>
    <n v="58250420.017831683"/>
    <m/>
    <n v="0.25358473403663789"/>
    <n v="0.74397810701856437"/>
    <n v="0.56258503679031691"/>
    <m/>
    <n v="6.9831000000000004E-2"/>
    <n v="5.4999999999999997E-3"/>
    <n v="1.1117105501201789"/>
    <n v="4.0833983667875808E-2"/>
    <x v="360"/>
    <x v="1"/>
    <s v="maiz, cacao_platano, avicultura_engorde"/>
  </r>
  <r>
    <x v="0"/>
    <s v="POTRERILLO PIE DEL CERRO_04Wa-67_164171"/>
    <s v="A84"/>
    <s v="POTRERILLO PIE DEL CERRO_04Wa-67_164171_A84"/>
    <s v="maiz"/>
    <s v="cacao_platano"/>
    <s v="avicultura_engorde"/>
    <m/>
    <n v="1.5"/>
    <n v="2.5701255983282469"/>
    <n v="8.3999999999999995E-3"/>
    <m/>
    <n v="4.0785255983282456"/>
    <n v="103.02135679275"/>
    <n v="321.65511276047448"/>
    <n v="195.77959280303031"/>
    <m/>
    <n v="620.45606235625473"/>
    <n v="2847663.3168270001"/>
    <n v="25219941.55305009"/>
    <n v="30135000"/>
    <n v="58202604.869877093"/>
    <m/>
    <n v="0.25358473403663789"/>
    <n v="0.7425702486287985"/>
    <n v="0.56258503679031691"/>
    <m/>
    <n v="6.9831000000000004E-2"/>
    <n v="5.4999999999999997E-3"/>
    <n v="1.110383932529156"/>
    <n v="4.0785255983282469E-2"/>
    <x v="361"/>
    <x v="1"/>
    <s v="maiz, cacao_platano, avicultura_engorde"/>
  </r>
  <r>
    <x v="0"/>
    <s v="EL PEDREGAL_04Wa-67_160187"/>
    <s v="A85"/>
    <s v="EL PEDREGAL_04Wa-67_160187_A85"/>
    <s v="maiz"/>
    <s v="cacao_platano"/>
    <s v="ganaderia_dp"/>
    <m/>
    <n v="1.5"/>
    <n v="3.4045352394269619"/>
    <n v="2.02"/>
    <m/>
    <n v="6.9245352394269624"/>
    <n v="103.02135679275"/>
    <n v="426.08274360101058"/>
    <n v="73.079991692392312"/>
    <m/>
    <n v="602.18409208615287"/>
    <n v="2847663.3168270001"/>
    <n v="33407775.794886019"/>
    <n v="30103246.014974091"/>
    <n v="66358685.126687117"/>
    <m/>
    <n v="0.25358473403663789"/>
    <n v="0.9836509861040279"/>
    <n v="0.2099999761275641"/>
    <m/>
    <n v="7.8640000000000015E-2"/>
    <n v="5.4999999999999997E-3"/>
    <n v="1.8852137824617909"/>
    <n v="6.9245352394269627E-2"/>
    <x v="362"/>
    <x v="1"/>
    <s v="maiz, cacao_platano, ganaderia_dp"/>
  </r>
  <r>
    <x v="0"/>
    <s v="EL PEDREGAL_04Wa-67_164170"/>
    <s v="A85"/>
    <s v="EL PEDREGAL_04Wa-67_164170_A85"/>
    <s v="maiz"/>
    <s v="cacao_platano"/>
    <s v="ganaderia_dp"/>
    <m/>
    <n v="1.5"/>
    <n v="3.401420001711168"/>
    <n v="2.02"/>
    <m/>
    <n v="6.9214200017111676"/>
    <n v="103.02135679275"/>
    <n v="425.69286688082178"/>
    <n v="73.079991692392312"/>
    <m/>
    <n v="601.79421536596419"/>
    <n v="2847663.3168270001"/>
    <n v="33377206.816791221"/>
    <n v="30103246.014974091"/>
    <n v="66328116.148592323"/>
    <m/>
    <n v="0.25358473403663789"/>
    <n v="0.98275092003462672"/>
    <n v="0.2099999761275641"/>
    <m/>
    <n v="7.8640000000000015E-2"/>
    <n v="5.4999999999999997E-3"/>
    <n v="1.884365654916129"/>
    <n v="1.09704507027122"/>
    <x v="363"/>
    <x v="1"/>
    <s v="maiz, cacao_platano, ganaderia_dp"/>
  </r>
  <r>
    <x v="0"/>
    <s v="NA_04Wa-67_160186"/>
    <s v="A85"/>
    <s v="NA_04Wa-67_160186_A85"/>
    <s v="maiz"/>
    <s v="cacao_platano"/>
    <s v="ganaderia_dp"/>
    <m/>
    <n v="1.5"/>
    <n v="3.4058407714528611"/>
    <n v="2.02"/>
    <m/>
    <n v="6.9258407714528598"/>
    <n v="103.02135679275"/>
    <n v="426.24613291213069"/>
    <n v="73.079991692392312"/>
    <m/>
    <n v="602.3474813972731"/>
    <n v="2847663.3168270001"/>
    <n v="33420586.624601979"/>
    <n v="30103246.014974091"/>
    <n v="66371495.956403069"/>
    <m/>
    <n v="0.25358473403663789"/>
    <n v="0.98402818527347524"/>
    <n v="0.2099999761275641"/>
    <m/>
    <n v="7.8640000000000015E-2"/>
    <n v="5.4999999999999997E-3"/>
    <n v="1.885569215264653"/>
    <n v="1.097745762275278"/>
    <x v="364"/>
    <x v="1"/>
    <s v="maiz, cacao_platano, ganaderia_dp"/>
  </r>
  <r>
    <x v="0"/>
    <s v="NA_04Wa-67_160187"/>
    <s v="A85"/>
    <s v="NA_04Wa-67_160187_A85"/>
    <s v="maiz"/>
    <s v="cacao_platano"/>
    <s v="ganaderia_dp"/>
    <m/>
    <n v="1.5"/>
    <n v="3.4034306449736769"/>
    <n v="2.02"/>
    <m/>
    <n v="6.9234306449736778"/>
    <n v="103.02135679275"/>
    <n v="425.9445019315541"/>
    <n v="73.079991692392312"/>
    <m/>
    <n v="602.04585041669645"/>
    <n v="2847663.3168270001"/>
    <n v="33396936.710768972"/>
    <n v="30103246.014974091"/>
    <n v="66347846.042570069"/>
    <m/>
    <n v="0.25358473403663789"/>
    <n v="0.98333184256553974"/>
    <n v="0.2099999761275641"/>
    <m/>
    <n v="7.8640000000000015E-2"/>
    <n v="5.4999999999999997E-3"/>
    <n v="1.88491305517608"/>
    <n v="6.9234306449736785E-2"/>
    <x v="365"/>
    <x v="1"/>
    <s v="maiz, cacao_platano, ganaderia_dp"/>
  </r>
  <r>
    <x v="0"/>
    <s v="NA_04Wa-67_164171"/>
    <s v="A85"/>
    <s v="NA_04Wa-67_164171_A85"/>
    <s v="maiz"/>
    <s v="cacao_platano"/>
    <s v="ganaderia_dp"/>
    <m/>
    <n v="1.5"/>
    <n v="3.4052845588446021"/>
    <n v="2.02"/>
    <m/>
    <n v="6.9252845588446021"/>
    <n v="103.02135679275"/>
    <n v="426.17652206146067"/>
    <n v="73.079991692392312"/>
    <m/>
    <n v="602.27787054660314"/>
    <n v="2847663.3168270001"/>
    <n v="33415128.66197148"/>
    <n v="30103246.014974091"/>
    <n v="66366037.993772581"/>
    <m/>
    <n v="0.25358473403663789"/>
    <n v="0.98386748225760945"/>
    <n v="0.2099999761275641"/>
    <m/>
    <n v="7.8640000000000015E-2"/>
    <n v="5.4999999999999997E-3"/>
    <n v="1.885417785654028"/>
    <n v="6.9252845588446021E-2"/>
    <x v="366"/>
    <x v="1"/>
    <s v="maiz, cacao_platano, ganaderia_dp"/>
  </r>
  <r>
    <x v="0"/>
    <s v="POTRERILLO PIE DEL CERRO_04Wa-67_160185"/>
    <s v="A85"/>
    <s v="POTRERILLO PIE DEL CERRO_04Wa-67_160185_A85"/>
    <s v="maiz"/>
    <s v="cacao_platano"/>
    <s v="ganaderia_dp"/>
    <m/>
    <n v="1.5"/>
    <n v="3.4115436661350782"/>
    <n v="2.02"/>
    <m/>
    <n v="6.9315436661350773"/>
    <n v="103.02135679275"/>
    <n v="426.95985882235959"/>
    <n v="73.079991692392312"/>
    <m/>
    <n v="603.06120730750206"/>
    <n v="2847663.3168270001"/>
    <n v="33476547.57478366"/>
    <n v="30103246.014974091"/>
    <n v="66427456.906584747"/>
    <m/>
    <n v="0.25358473403663789"/>
    <n v="0.98567588681959117"/>
    <n v="0.2099999761275641"/>
    <m/>
    <n v="7.8640000000000015E-2"/>
    <n v="5.4999999999999997E-3"/>
    <n v="1.887121835806409"/>
    <n v="3.5004295513982142"/>
    <x v="367"/>
    <x v="1"/>
    <s v="maiz, cacao_platano, ganaderia_dp"/>
  </r>
  <r>
    <x v="0"/>
    <s v="POTRERILLO PIE DEL CERRO_04Wa-67_160186"/>
    <s v="A85"/>
    <s v="POTRERILLO PIE DEL CERRO_04Wa-67_160186_A85"/>
    <s v="maiz"/>
    <s v="cacao_platano"/>
    <s v="ganaderia_dp"/>
    <m/>
    <n v="1.5"/>
    <n v="3.408821780843216"/>
    <n v="2.02"/>
    <m/>
    <n v="6.9288217808432151"/>
    <n v="103.02135679275"/>
    <n v="426.61921075401449"/>
    <n v="73.079991692392312"/>
    <m/>
    <n v="602.72055923915684"/>
    <n v="2847663.3168270001"/>
    <n v="33449838.456746969"/>
    <n v="30103246.014974091"/>
    <n v="66400747.788548067"/>
    <m/>
    <n v="0.25358473403663789"/>
    <n v="0.98488946959576695"/>
    <n v="0.2099999761275641"/>
    <m/>
    <n v="7.8640000000000015E-2"/>
    <n v="5.4999999999999997E-3"/>
    <n v="1.8863807989730219"/>
    <n v="1.0982182522636501"/>
    <x v="368"/>
    <x v="1"/>
    <s v="maiz, cacao_platano, ganaderia_dp"/>
  </r>
  <r>
    <x v="0"/>
    <s v="POTRERILLO PIE DEL CERRO_04Wa-67_160187"/>
    <s v="A85"/>
    <s v="POTRERILLO PIE DEL CERRO_04Wa-67_160187_A85"/>
    <s v="maiz"/>
    <s v="cacao_platano"/>
    <s v="ganaderia_dp"/>
    <m/>
    <n v="1.5"/>
    <n v="3.4130446163237922"/>
    <n v="2.02"/>
    <m/>
    <n v="6.9330446163237927"/>
    <n v="103.02135679275"/>
    <n v="427.14770501264422"/>
    <n v="73.079991692392312"/>
    <m/>
    <n v="603.24905349778658"/>
    <n v="2847663.3168270001"/>
    <n v="33491275.98963546"/>
    <n v="30103246.014974091"/>
    <n v="66442185.321436562"/>
    <m/>
    <n v="0.25358473403663789"/>
    <n v="0.98610954693158659"/>
    <n v="0.2099999761275641"/>
    <m/>
    <n v="7.8640000000000015E-2"/>
    <n v="5.4999999999999997E-3"/>
    <n v="1.8875304714598811"/>
    <n v="6.9330446163237927E-2"/>
    <x v="369"/>
    <x v="1"/>
    <s v="maiz, cacao_platano, ganaderia_dp"/>
  </r>
  <r>
    <x v="0"/>
    <s v="POTRERILLO PIE DEL CERRO_04Wa-67_164171"/>
    <s v="A85"/>
    <s v="POTRERILLO PIE DEL CERRO_04Wa-67_164171_A85"/>
    <s v="maiz"/>
    <s v="cacao_platano"/>
    <s v="ganaderia_dp"/>
    <m/>
    <n v="1.5"/>
    <n v="3.4104231265151421"/>
    <n v="2.02"/>
    <m/>
    <n v="6.9304231265151426"/>
    <n v="103.02135679275"/>
    <n v="426.81962159113738"/>
    <n v="73.079991692392312"/>
    <m/>
    <n v="602.92097007627979"/>
    <n v="2847663.3168270001"/>
    <n v="33465552.025094941"/>
    <n v="30103246.014974091"/>
    <n v="66416461.356896043"/>
    <m/>
    <n v="0.25358473403663789"/>
    <n v="0.9853521363442389"/>
    <n v="0.2099999761275641"/>
    <m/>
    <n v="7.8640000000000015E-2"/>
    <n v="5.4999999999999997E-3"/>
    <n v="1.8868167674282059"/>
    <n v="6.9304231265151423E-2"/>
    <x v="370"/>
    <x v="1"/>
    <s v="maiz, cacao_platano, ganaderia_dp"/>
  </r>
  <r>
    <x v="0"/>
    <s v="EL PEDREGAL_04Wa-67_160187"/>
    <s v="A86"/>
    <s v="EL PEDREGAL_04Wa-67_160187_A86"/>
    <s v="maiz"/>
    <s v="cacao_platano"/>
    <s v="porcicultura"/>
    <m/>
    <n v="1.5"/>
    <n v="4.0052756016766358"/>
    <n v="1.06E-2"/>
    <m/>
    <n v="5.5158756016766359"/>
    <n v="103.02135679275"/>
    <n v="501.26631014922742"/>
    <n v="51.260860177404297"/>
    <m/>
    <n v="655.54852711938167"/>
    <n v="2847663.3168270001"/>
    <n v="39302677.131361447"/>
    <n v="13935169.74789916"/>
    <n v="56085510.196087614"/>
    <m/>
    <n v="0.25358473403663789"/>
    <n v="1.157219126294242"/>
    <n v="0.14730132234886301"/>
    <m/>
    <n v="6.5969E-2"/>
    <n v="5.4999999999999997E-3"/>
    <n v="1.5017043522889271"/>
    <n v="5.5158756016766362E-2"/>
    <x v="371"/>
    <x v="1"/>
    <s v="maiz, cacao_platano, porcicultura"/>
  </r>
  <r>
    <x v="0"/>
    <s v="EL PEDREGAL_04Wa-67_164170"/>
    <s v="A86"/>
    <s v="EL PEDREGAL_04Wa-67_164170_A86"/>
    <s v="maiz"/>
    <s v="cacao_platano"/>
    <s v="porcicultura"/>
    <m/>
    <n v="1.5"/>
    <n v="4.0014132498581834"/>
    <n v="1.06E-2"/>
    <m/>
    <n v="5.5120132498581844"/>
    <n v="103.02135679275"/>
    <n v="500.78293096709979"/>
    <n v="51.260860177404297"/>
    <m/>
    <n v="655.0651479372541"/>
    <n v="2847663.3168270001"/>
    <n v="39264776.926335663"/>
    <n v="13935169.74789916"/>
    <n v="56047609.991061822"/>
    <m/>
    <n v="0.25358473403663789"/>
    <n v="1.1561032012390671"/>
    <n v="0.14730132234886301"/>
    <m/>
    <n v="6.5969E-2"/>
    <n v="5.4999999999999997E-3"/>
    <n v="1.500652821950919"/>
    <n v="0.87365410010252209"/>
    <x v="372"/>
    <x v="1"/>
    <s v="maiz, cacao_platano, porcicultura"/>
  </r>
  <r>
    <x v="0"/>
    <s v="NA_04Wa-67_160186"/>
    <s v="A86"/>
    <s v="NA_04Wa-67_160186_A86"/>
    <s v="maiz"/>
    <s v="cacao_platano"/>
    <s v="porcicultura"/>
    <m/>
    <n v="1.5"/>
    <n v="4.006780533960363"/>
    <n v="1.06E-2"/>
    <m/>
    <n v="5.5173805339603632"/>
    <n v="103.02135679275"/>
    <n v="501.45465470473619"/>
    <n v="51.260860177404297"/>
    <m/>
    <n v="655.73687167489061"/>
    <n v="2847663.3168270001"/>
    <n v="39317444.621425591"/>
    <n v="13935169.74789916"/>
    <n v="56100277.68615175"/>
    <m/>
    <n v="0.25358473403663789"/>
    <n v="1.1576539369279419"/>
    <n v="0.14730132234886301"/>
    <m/>
    <n v="6.5969E-2"/>
    <n v="5.4999999999999997E-3"/>
    <n v="1.502114072072978"/>
    <n v="0.87450481463271756"/>
    <x v="373"/>
    <x v="1"/>
    <s v="maiz, cacao_platano, porcicultura"/>
  </r>
  <r>
    <x v="0"/>
    <s v="NA_04Wa-67_160187"/>
    <s v="A86"/>
    <s v="NA_04Wa-67_160187_A86"/>
    <s v="maiz"/>
    <s v="cacao_platano"/>
    <s v="porcicultura"/>
    <m/>
    <n v="1.5"/>
    <n v="4.0038274980487714"/>
    <n v="1.059999999999999E-2"/>
    <m/>
    <n v="5.5144274980487724"/>
    <n v="103.02135679275"/>
    <n v="501.08507778610368"/>
    <n v="51.260860177404261"/>
    <m/>
    <n v="655.36729475625805"/>
    <n v="2847663.3168270001"/>
    <n v="39288467.285398573"/>
    <n v="13935169.74789915"/>
    <n v="56071300.350124717"/>
    <m/>
    <n v="0.25358473403663789"/>
    <n v="1.156800734807194"/>
    <n v="0.14730132234886281"/>
    <m/>
    <n v="6.5969E-2"/>
    <n v="5.4999999999999997E-3"/>
    <n v="1.501310104180817"/>
    <n v="5.5144274980487719E-2"/>
    <x v="374"/>
    <x v="1"/>
    <s v="maiz, cacao_platano, porcicultura"/>
  </r>
  <r>
    <x v="0"/>
    <s v="NA_04Wa-67_164171"/>
    <s v="A86"/>
    <s v="NA_04Wa-67_164171_A86"/>
    <s v="maiz"/>
    <s v="cacao_platano"/>
    <s v="porcicultura"/>
    <m/>
    <n v="1.5"/>
    <n v="4.0060980559851842"/>
    <n v="1.06E-2"/>
    <m/>
    <n v="5.5166980559851844"/>
    <n v="103.02135679275"/>
    <n v="501.3692415520851"/>
    <n v="51.260860177404297"/>
    <m/>
    <n v="655.65145852223941"/>
    <n v="2847663.3168270001"/>
    <n v="39310747.65118552"/>
    <n v="13935169.74789916"/>
    <n v="56093580.715911679"/>
    <m/>
    <n v="0.25358473403663789"/>
    <n v="1.157456752852563"/>
    <n v="0.14730132234886301"/>
    <m/>
    <n v="6.5969E-2"/>
    <n v="5.4999999999999997E-3"/>
    <n v="1.5019282665509399"/>
    <n v="5.5166980559851843E-2"/>
    <x v="375"/>
    <x v="1"/>
    <s v="maiz, cacao_platano, porcicultura"/>
  </r>
  <r>
    <x v="0"/>
    <s v="POTRERILLO PIE DEL CERRO_04Wa-67_160185"/>
    <s v="A86"/>
    <s v="POTRERILLO PIE DEL CERRO_04Wa-67_160185_A86"/>
    <s v="maiz"/>
    <s v="cacao_platano"/>
    <s v="porcicultura"/>
    <m/>
    <n v="1.5"/>
    <n v="4.0140425223133498"/>
    <n v="1.060000000000001E-2"/>
    <m/>
    <n v="5.52464252231335"/>
    <n v="103.02135679275"/>
    <n v="502.36350355012519"/>
    <n v="51.260860177404354"/>
    <m/>
    <n v="656.6457205202795"/>
    <n v="2847663.3168270001"/>
    <n v="39388704.532591172"/>
    <n v="13935169.747899169"/>
    <n v="56171537.597317353"/>
    <m/>
    <n v="0.25358473403663789"/>
    <n v="1.15975209761718"/>
    <n v="0.14730132234886309"/>
    <m/>
    <n v="6.5969E-2"/>
    <n v="5.4999999999999997E-3"/>
    <n v="1.5040911579073"/>
    <n v="2.7899444737682422"/>
    <x v="376"/>
    <x v="1"/>
    <s v="maiz, cacao_platano, porcicultura"/>
  </r>
  <r>
    <x v="0"/>
    <s v="POTRERILLO PIE DEL CERRO_04Wa-67_160186"/>
    <s v="A86"/>
    <s v="POTRERILLO PIE DEL CERRO_04Wa-67_160186_A86"/>
    <s v="maiz"/>
    <s v="cacao_platano"/>
    <s v="porcicultura"/>
    <m/>
    <n v="1.5"/>
    <n v="4.0105099602173828"/>
    <n v="1.06E-2"/>
    <m/>
    <n v="5.521109960217383"/>
    <n v="103.02135679275"/>
    <n v="501.92139805144808"/>
    <n v="51.260860177404297"/>
    <m/>
    <n v="656.20361502160245"/>
    <n v="2847663.3168270001"/>
    <n v="39354040.46416948"/>
    <n v="13935169.74789916"/>
    <n v="56136873.528895639"/>
    <m/>
    <n v="0.25358473403663789"/>
    <n v="1.1587314566354301"/>
    <n v="0.14730132234886301"/>
    <m/>
    <n v="6.5969E-2"/>
    <n v="5.4999999999999997E-3"/>
    <n v="1.5031294132529001"/>
    <n v="0.87509592869445518"/>
    <x v="377"/>
    <x v="1"/>
    <s v="maiz, cacao_platano, porcicultura"/>
  </r>
  <r>
    <x v="0"/>
    <s v="POTRERILLO PIE DEL CERRO_04Wa-67_160187"/>
    <s v="A86"/>
    <s v="POTRERILLO PIE DEL CERRO_04Wa-67_160187_A86"/>
    <s v="maiz"/>
    <s v="cacao_platano"/>
    <s v="porcicultura"/>
    <m/>
    <n v="1.5"/>
    <n v="4.0158516835638514"/>
    <n v="1.059999999999999E-2"/>
    <m/>
    <n v="5.5264516835638524"/>
    <n v="103.02135679275"/>
    <n v="502.58992282177888"/>
    <n v="51.260860177404261"/>
    <m/>
    <n v="656.87213979193325"/>
    <n v="2847663.3168270001"/>
    <n v="39406457.338534743"/>
    <n v="13935169.74789915"/>
    <n v="56189290.403260887"/>
    <m/>
    <n v="0.25358473403663789"/>
    <n v="1.160274807215679"/>
    <n v="0.14730132234886281"/>
    <m/>
    <n v="6.5969E-2"/>
    <n v="5.4999999999999997E-3"/>
    <n v="1.5045837044257611"/>
    <n v="5.5264516835638523E-2"/>
    <x v="378"/>
    <x v="1"/>
    <s v="maiz, cacao_platano, porcicultura"/>
  </r>
  <r>
    <x v="0"/>
    <s v="POTRERILLO PIE DEL CERRO_04Wa-67_164171"/>
    <s v="A86"/>
    <s v="POTRERILLO PIE DEL CERRO_04Wa-67_164171_A86"/>
    <s v="maiz"/>
    <s v="cacao_platano"/>
    <s v="porcicultura"/>
    <m/>
    <n v="1.5"/>
    <n v="4.0125940706454202"/>
    <n v="1.06E-2"/>
    <m/>
    <n v="5.5231940706454203"/>
    <n v="103.02135679275"/>
    <n v="502.18222762926013"/>
    <n v="51.260860177404297"/>
    <m/>
    <n v="656.46444459941438"/>
    <n v="2847663.3168270001"/>
    <n v="39374491.271406047"/>
    <n v="13935169.74789916"/>
    <n v="56157324.336132213"/>
    <m/>
    <n v="0.25358473403663789"/>
    <n v="1.1593336055731021"/>
    <n v="0.14730132234886301"/>
    <m/>
    <n v="6.5969E-2"/>
    <n v="5.4999999999999997E-3"/>
    <n v="1.503696815044826"/>
    <n v="5.5231940706454208E-2"/>
    <x v="379"/>
    <x v="1"/>
    <s v="maiz, cacao_platano, porcicultura"/>
  </r>
  <r>
    <x v="0"/>
    <s v="EL PEDREGAL_04Wa-67_160187"/>
    <s v="A87"/>
    <s v="EL PEDREGAL_04Wa-67_160187_A87"/>
    <s v="maiz"/>
    <s v="cacao_platano"/>
    <s v="piscicultura_tilapi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6.8869E-2"/>
    <n v="5.4999999999999997E-3"/>
    <n v="0"/>
    <n v="0"/>
    <x v="0"/>
    <x v="0"/>
    <s v="maiz, cacao_platano, piscicultura_tilapia"/>
  </r>
  <r>
    <x v="0"/>
    <s v="EL PEDREGAL_04Wa-67_164170"/>
    <s v="A87"/>
    <s v="EL PEDREGAL_04Wa-67_164170_A87"/>
    <s v="maiz"/>
    <s v="cacao_platano"/>
    <s v="piscicultura_tilapi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6.8869E-2"/>
    <n v="5.4999999999999997E-3"/>
    <n v="0"/>
    <n v="0"/>
    <x v="0"/>
    <x v="0"/>
    <s v="maiz, cacao_platano, piscicultura_tilapia"/>
  </r>
  <r>
    <x v="0"/>
    <s v="NA_04Wa-67_160186"/>
    <s v="A87"/>
    <s v="NA_04Wa-67_160186_A87"/>
    <s v="maiz"/>
    <s v="cacao_platano"/>
    <s v="piscicultura_tilapi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6.8869E-2"/>
    <n v="5.4999999999999997E-3"/>
    <n v="0"/>
    <n v="0"/>
    <x v="0"/>
    <x v="0"/>
    <s v="maiz, cacao_platano, piscicultura_tilapia"/>
  </r>
  <r>
    <x v="0"/>
    <s v="NA_04Wa-67_160187"/>
    <s v="A87"/>
    <s v="NA_04Wa-67_160187_A87"/>
    <s v="maiz"/>
    <s v="cacao_platano"/>
    <s v="piscicultura_tilapi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6.8869E-2"/>
    <n v="5.4999999999999997E-3"/>
    <n v="0"/>
    <n v="0"/>
    <x v="0"/>
    <x v="0"/>
    <s v="maiz, cacao_platano, piscicultura_tilapia"/>
  </r>
  <r>
    <x v="0"/>
    <s v="NA_04Wa-67_164171"/>
    <s v="A87"/>
    <s v="NA_04Wa-67_164171_A87"/>
    <s v="maiz"/>
    <s v="cacao_platano"/>
    <s v="piscicultura_tilapi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6.8869E-2"/>
    <n v="5.4999999999999997E-3"/>
    <n v="0"/>
    <n v="0"/>
    <x v="0"/>
    <x v="0"/>
    <s v="maiz, cacao_platano, piscicultura_tilapia"/>
  </r>
  <r>
    <x v="0"/>
    <s v="POTRERILLO PIE DEL CERRO_04Wa-67_160185"/>
    <s v="A87"/>
    <s v="POTRERILLO PIE DEL CERRO_04Wa-67_160185_A87"/>
    <s v="maiz"/>
    <s v="cacao_platano"/>
    <s v="piscicultura_tilapi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6.8869E-2"/>
    <n v="5.4999999999999997E-3"/>
    <n v="0"/>
    <n v="0"/>
    <x v="0"/>
    <x v="0"/>
    <s v="maiz, cacao_platano, piscicultura_tilapia"/>
  </r>
  <r>
    <x v="0"/>
    <s v="POTRERILLO PIE DEL CERRO_04Wa-67_160186"/>
    <s v="A87"/>
    <s v="POTRERILLO PIE DEL CERRO_04Wa-67_160186_A87"/>
    <s v="maiz"/>
    <s v="cacao_platano"/>
    <s v="piscicultura_tilapi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6.8869E-2"/>
    <n v="5.4999999999999997E-3"/>
    <n v="0"/>
    <n v="0"/>
    <x v="0"/>
    <x v="0"/>
    <s v="maiz, cacao_platano, piscicultura_tilapia"/>
  </r>
  <r>
    <x v="0"/>
    <s v="POTRERILLO PIE DEL CERRO_04Wa-67_160187"/>
    <s v="A87"/>
    <s v="POTRERILLO PIE DEL CERRO_04Wa-67_160187_A87"/>
    <s v="maiz"/>
    <s v="cacao_platano"/>
    <s v="piscicultura_tilapi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6.8869E-2"/>
    <n v="5.4999999999999997E-3"/>
    <n v="0"/>
    <n v="0"/>
    <x v="0"/>
    <x v="0"/>
    <s v="maiz, cacao_platano, piscicultura_tilapia"/>
  </r>
  <r>
    <x v="0"/>
    <s v="POTRERILLO PIE DEL CERRO_04Wa-67_164171"/>
    <s v="A87"/>
    <s v="POTRERILLO PIE DEL CERRO_04Wa-67_164171_A87"/>
    <s v="maiz"/>
    <s v="cacao_platano"/>
    <s v="piscicultura_tilapi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6.8869E-2"/>
    <n v="5.4999999999999997E-3"/>
    <n v="0"/>
    <n v="0"/>
    <x v="0"/>
    <x v="0"/>
    <s v="maiz, cacao_platano, piscicultura_tilapia"/>
  </r>
  <r>
    <x v="0"/>
    <s v="EL PEDREGAL_04Wa-67_160187"/>
    <s v="A88"/>
    <s v="EL PEDREGAL_04Wa-67_160187_A88"/>
    <s v="maiz"/>
    <s v="avicultura_engorde"/>
    <s v="ganaderia_dp"/>
    <m/>
    <n v="4.157967341826855"/>
    <n v="8.4000000000000012E-3"/>
    <n v="2.1453535384327069"/>
    <m/>
    <n v="6.3117208802595623"/>
    <n v="285.57295803663112"/>
    <n v="195.77959280303031"/>
    <n v="77.615058795003293"/>
    <m/>
    <n v="558.96760963466477"/>
    <n v="7893660.7145900037"/>
    <n v="30135000"/>
    <n v="31971339.285413351"/>
    <n v="70000000.000003353"/>
    <m/>
    <n v="0.7029313616734596"/>
    <n v="0.56258503679031702"/>
    <n v="0.22303177814656119"/>
    <m/>
    <n v="7.3623000000000008E-2"/>
    <n v="5.4999999999999997E-3"/>
    <n v="1.7183742710654311"/>
    <n v="6.3117208802595623E-2"/>
    <x v="380"/>
    <x v="1"/>
    <s v="maiz, avicultura_engorde, ganaderia_dp"/>
  </r>
  <r>
    <x v="0"/>
    <s v="EL PEDREGAL_04Wa-67_164170"/>
    <s v="A88"/>
    <s v="EL PEDREGAL_04Wa-67_164170_A88"/>
    <s v="maiz"/>
    <s v="avicultura_engorde"/>
    <s v="ganaderia_dp"/>
    <m/>
    <n v="4.1442025577332116"/>
    <n v="8.4000000000000012E-3"/>
    <n v="2.147107034624451"/>
    <m/>
    <n v="6.2997095923576616"/>
    <n v="284.62758021444017"/>
    <n v="195.77959280303031"/>
    <n v="77.678497154966294"/>
    <m/>
    <n v="558.08567017243683"/>
    <n v="7867529.0674383296"/>
    <n v="30135000"/>
    <n v="31997470.932565019"/>
    <n v="70000000.000003353"/>
    <m/>
    <n v="0.70060433559782065"/>
    <n v="0.56258503679031702"/>
    <n v="0.22321407228438589"/>
    <m/>
    <n v="7.3623000000000008E-2"/>
    <n v="5.4999999999999997E-3"/>
    <n v="1.715104182212557"/>
    <n v="0.99850397038868932"/>
    <x v="381"/>
    <x v="1"/>
    <s v="maiz, avicultura_engorde, ganaderia_dp"/>
  </r>
  <r>
    <x v="0"/>
    <s v="NA_04Wa-67_160186"/>
    <s v="A88"/>
    <s v="NA_04Wa-67_160186_A88"/>
    <s v="maiz"/>
    <s v="avicultura_engorde"/>
    <s v="ganaderia_dp"/>
    <m/>
    <n v="4.1592524187462709"/>
    <n v="8.3999999999999995E-3"/>
    <n v="2.145189832451635"/>
    <m/>
    <n v="6.3128422511979059"/>
    <n v="285.66121828184532"/>
    <n v="195.77959280303031"/>
    <n v="77.609136205034616"/>
    <m/>
    <n v="559.04994728991016"/>
    <n v="7896100.3588584848"/>
    <n v="30135000"/>
    <n v="31968899.641144861"/>
    <n v="70000000.000003338"/>
    <m/>
    <n v="0.70314861226601066"/>
    <n v="0.56258503679031691"/>
    <n v="0.2230147592098696"/>
    <m/>
    <n v="7.3623000000000008E-2"/>
    <n v="5.4999999999999997E-3"/>
    <n v="1.718679565771158"/>
    <n v="1.000585496814868"/>
    <x v="382"/>
    <x v="1"/>
    <s v="maiz, avicultura_engorde, ganaderia_dp"/>
  </r>
  <r>
    <x v="0"/>
    <s v="NA_04Wa-67_160187"/>
    <s v="A88"/>
    <s v="NA_04Wa-67_160187_A88"/>
    <s v="maiz"/>
    <s v="avicultura_engorde"/>
    <s v="ganaderia_dp"/>
    <m/>
    <n v="4.1496589457034228"/>
    <n v="8.3999999999999995E-3"/>
    <n v="2.1464119452237491"/>
    <m/>
    <n v="6.3044708909271714"/>
    <n v="285.00232987569268"/>
    <n v="195.77959280303031"/>
    <n v="77.653350062080776"/>
    <m/>
    <n v="558.43527274080384"/>
    <n v="7877887.7046817606"/>
    <n v="30135000"/>
    <n v="31987112.295321591"/>
    <n v="70000000.000003353"/>
    <m/>
    <n v="0.70152677339263847"/>
    <n v="0.56258503679031691"/>
    <n v="0.2231418105232206"/>
    <m/>
    <n v="7.3623000000000008E-2"/>
    <n v="5.4999999999999997E-3"/>
    <n v="1.7164004519801721"/>
    <n v="6.3044708909271718E-2"/>
    <x v="383"/>
    <x v="1"/>
    <s v="maiz, avicultura_engorde, ganaderia_dp"/>
  </r>
  <r>
    <x v="0"/>
    <s v="NA_04Wa-67_164171"/>
    <s v="A88"/>
    <s v="NA_04Wa-67_164171_A88"/>
    <s v="maiz"/>
    <s v="avicultura_engorde"/>
    <s v="ganaderia_dp"/>
    <m/>
    <n v="4.1569372770679722"/>
    <n v="8.3999999999999977E-3"/>
    <n v="2.1454847584082382"/>
    <m/>
    <n v="6.3108220354762103"/>
    <n v="285.50221225726813"/>
    <n v="195.77959280303031"/>
    <n v="77.619806099320954"/>
    <m/>
    <n v="558.90161115961928"/>
    <n v="7891705.1961714532"/>
    <n v="30134999.999999989"/>
    <n v="31973294.803831901"/>
    <n v="70000000.000003353"/>
    <m/>
    <n v="0.70275722254151163"/>
    <n v="0.56258503679031679"/>
    <n v="0.22304541982563489"/>
    <m/>
    <n v="7.3623000000000008E-2"/>
    <n v="5.4999999999999997E-3"/>
    <n v="1.718129559396665"/>
    <n v="6.3108220354762101E-2"/>
    <x v="384"/>
    <x v="1"/>
    <s v="maiz, avicultura_engorde, ganaderia_dp"/>
  </r>
  <r>
    <x v="0"/>
    <s v="POTRERILLO PIE DEL CERRO_04Wa-67_160185"/>
    <s v="A88"/>
    <s v="POTRERILLO PIE DEL CERRO_04Wa-67_160185_A88"/>
    <s v="maiz"/>
    <s v="avicultura_engorde"/>
    <s v="ganaderia_dp"/>
    <m/>
    <n v="4.1944148757886603"/>
    <n v="8.4000000000000012E-3"/>
    <n v="2.1407104861650001"/>
    <m/>
    <n v="6.3435253619536596"/>
    <n v="288.07620763696121"/>
    <n v="195.77959280303031"/>
    <n v="77.447081457799641"/>
    <m/>
    <n v="561.30288189779117"/>
    <n v="7962854.2515578968"/>
    <n v="30135000"/>
    <n v="31902145.74844544"/>
    <n v="70000000.000003338"/>
    <m/>
    <n v="0.70909305381079002"/>
    <n v="0.56258503679031702"/>
    <n v="0.22254908464884951"/>
    <m/>
    <n v="7.3623000000000008E-2"/>
    <n v="5.4999999999999997E-3"/>
    <n v="1.7270330828355509"/>
    <n v="3.2034803077865979"/>
    <x v="385"/>
    <x v="1"/>
    <s v="maiz, avicultura_engorde, ganaderia_dp"/>
  </r>
  <r>
    <x v="0"/>
    <s v="POTRERILLO PIE DEL CERRO_04Wa-67_160186"/>
    <s v="A88"/>
    <s v="POTRERILLO PIE DEL CERRO_04Wa-67_160186_A88"/>
    <s v="maiz"/>
    <s v="avicultura_engorde"/>
    <s v="ganaderia_dp"/>
    <m/>
    <n v="4.1746354847701097"/>
    <n v="8.3999999999999995E-3"/>
    <n v="2.143230183284119"/>
    <m/>
    <n v="6.3262656680542282"/>
    <n v="286.71774117078422"/>
    <n v="195.77959280303031"/>
    <n v="77.538239598657356"/>
    <m/>
    <n v="560.03557357247189"/>
    <n v="7925304.2207360938"/>
    <n v="30135000"/>
    <n v="31939695.779267259"/>
    <n v="70000000.000003353"/>
    <m/>
    <n v="0.7057492194035595"/>
    <n v="0.56258503679031691"/>
    <n v="0.22281103332947511"/>
    <m/>
    <n v="7.3623000000000008E-2"/>
    <n v="5.4999999999999997E-3"/>
    <n v="1.7223341085802091"/>
    <n v="1.002713108386595"/>
    <x v="386"/>
    <x v="1"/>
    <s v="maiz, avicultura_engorde, ganaderia_dp"/>
  </r>
  <r>
    <x v="0"/>
    <s v="POTRERILLO PIE DEL CERRO_04Wa-67_160187"/>
    <s v="A88"/>
    <s v="POTRERILLO PIE DEL CERRO_04Wa-67_160187_A88"/>
    <s v="maiz"/>
    <s v="avicultura_engorde"/>
    <s v="ganaderia_dp"/>
    <m/>
    <n v="4.199523173790018"/>
    <n v="8.3999999999999995E-3"/>
    <n v="2.1400597399541819"/>
    <m/>
    <n v="6.3479829137442003"/>
    <n v="288.42705016429551"/>
    <n v="195.77959280303031"/>
    <n v="77.423538622314283"/>
    <m/>
    <n v="561.63018158964007"/>
    <n v="7972552.0601111548"/>
    <n v="30135000"/>
    <n v="31892447.939892191"/>
    <n v="70000000.000003353"/>
    <m/>
    <n v="0.70995664473749287"/>
    <n v="0.56258503679031691"/>
    <n v="0.22248143282274219"/>
    <m/>
    <n v="7.3623000000000008E-2"/>
    <n v="5.4999999999999997E-3"/>
    <n v="1.7282466571450179"/>
    <n v="6.3479829137442004E-2"/>
    <x v="387"/>
    <x v="1"/>
    <s v="maiz, avicultura_engorde, ganaderia_dp"/>
  </r>
  <r>
    <x v="0"/>
    <s v="POTRERILLO PIE DEL CERRO_04Wa-67_164171"/>
    <s v="A88"/>
    <s v="POTRERILLO PIE DEL CERRO_04Wa-67_164171_A88"/>
    <s v="maiz"/>
    <s v="avicultura_engorde"/>
    <s v="ganaderia_dp"/>
    <m/>
    <n v="4.1864703447767324"/>
    <n v="8.3999999999999995E-3"/>
    <n v="2.1417225401703401"/>
    <m/>
    <n v="6.3365928849470716"/>
    <n v="287.53057006100721"/>
    <n v="195.77959280303031"/>
    <n v="77.483695763889983"/>
    <m/>
    <n v="560.79385862792742"/>
    <n v="7947772.0185365221"/>
    <n v="30135000"/>
    <n v="31917227.981466819"/>
    <n v="70000000.000003338"/>
    <m/>
    <n v="0.70774997928831962"/>
    <n v="0.56258503679031691"/>
    <n v="0.22265429817209759"/>
    <m/>
    <n v="7.3623000000000008E-2"/>
    <n v="5.4999999999999997E-3"/>
    <n v="1.725145706896585"/>
    <n v="6.3365928849470718E-2"/>
    <x v="388"/>
    <x v="1"/>
    <s v="maiz, avicultura_engorde, ganaderia_dp"/>
  </r>
  <r>
    <x v="0"/>
    <s v="EL PEDREGAL_04Wa-67_160187"/>
    <s v="A89"/>
    <s v="EL PEDREGAL_04Wa-67_160187_A89"/>
    <s v="maiz"/>
    <s v="ganaderia_dp"/>
    <s v="porcicultur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6.9761000000000004E-2"/>
    <n v="5.4999999999999997E-3"/>
    <n v="0"/>
    <n v="0"/>
    <x v="0"/>
    <x v="0"/>
    <s v="maiz, ganaderia_dp, porcicultura"/>
  </r>
  <r>
    <x v="0"/>
    <s v="EL PEDREGAL_04Wa-67_164170"/>
    <s v="A89"/>
    <s v="EL PEDREGAL_04Wa-67_164170_A89"/>
    <s v="maiz"/>
    <s v="ganaderia_dp"/>
    <s v="porcicultur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6.9761000000000004E-2"/>
    <n v="5.4999999999999997E-3"/>
    <n v="0"/>
    <n v="0"/>
    <x v="0"/>
    <x v="0"/>
    <s v="maiz, ganaderia_dp, porcicultura"/>
  </r>
  <r>
    <x v="0"/>
    <s v="NA_04Wa-67_160186"/>
    <s v="A89"/>
    <s v="NA_04Wa-67_160186_A89"/>
    <s v="maiz"/>
    <s v="ganaderia_dp"/>
    <s v="porcicultur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6.9761000000000004E-2"/>
    <n v="5.4999999999999997E-3"/>
    <n v="0"/>
    <n v="0"/>
    <x v="0"/>
    <x v="0"/>
    <s v="maiz, ganaderia_dp, porcicultura"/>
  </r>
  <r>
    <x v="0"/>
    <s v="NA_04Wa-67_160187"/>
    <s v="A89"/>
    <s v="NA_04Wa-67_160187_A89"/>
    <s v="maiz"/>
    <s v="ganaderia_dp"/>
    <s v="porcicultur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6.9761000000000004E-2"/>
    <n v="5.4999999999999997E-3"/>
    <n v="0"/>
    <n v="0"/>
    <x v="0"/>
    <x v="0"/>
    <s v="maiz, ganaderia_dp, porcicultura"/>
  </r>
  <r>
    <x v="0"/>
    <s v="NA_04Wa-67_164171"/>
    <s v="A89"/>
    <s v="NA_04Wa-67_164171_A89"/>
    <s v="maiz"/>
    <s v="ganaderia_dp"/>
    <s v="porcicultur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6.9761000000000004E-2"/>
    <n v="5.4999999999999997E-3"/>
    <n v="0"/>
    <n v="0"/>
    <x v="0"/>
    <x v="0"/>
    <s v="maiz, ganaderia_dp, porcicultura"/>
  </r>
  <r>
    <x v="0"/>
    <s v="POTRERILLO PIE DEL CERRO_04Wa-67_160185"/>
    <s v="A89"/>
    <s v="POTRERILLO PIE DEL CERRO_04Wa-67_160185_A89"/>
    <s v="maiz"/>
    <s v="ganaderia_dp"/>
    <s v="porcicultur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6.9761000000000004E-2"/>
    <n v="5.4999999999999997E-3"/>
    <n v="0"/>
    <n v="0"/>
    <x v="0"/>
    <x v="0"/>
    <s v="maiz, ganaderia_dp, porcicultura"/>
  </r>
  <r>
    <x v="0"/>
    <s v="POTRERILLO PIE DEL CERRO_04Wa-67_160186"/>
    <s v="A89"/>
    <s v="POTRERILLO PIE DEL CERRO_04Wa-67_160186_A89"/>
    <s v="maiz"/>
    <s v="ganaderia_dp"/>
    <s v="porcicultur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6.9761000000000004E-2"/>
    <n v="5.4999999999999997E-3"/>
    <n v="0"/>
    <n v="0"/>
    <x v="0"/>
    <x v="0"/>
    <s v="maiz, ganaderia_dp, porcicultura"/>
  </r>
  <r>
    <x v="0"/>
    <s v="POTRERILLO PIE DEL CERRO_04Wa-67_160187"/>
    <s v="A89"/>
    <s v="POTRERILLO PIE DEL CERRO_04Wa-67_160187_A89"/>
    <s v="maiz"/>
    <s v="ganaderia_dp"/>
    <s v="porcicultur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6.9761000000000004E-2"/>
    <n v="5.4999999999999997E-3"/>
    <n v="0"/>
    <n v="0"/>
    <x v="0"/>
    <x v="0"/>
    <s v="maiz, ganaderia_dp, porcicultura"/>
  </r>
  <r>
    <x v="0"/>
    <s v="POTRERILLO PIE DEL CERRO_04Wa-67_164171"/>
    <s v="A89"/>
    <s v="POTRERILLO PIE DEL CERRO_04Wa-67_164171_A89"/>
    <s v="maiz"/>
    <s v="ganaderia_dp"/>
    <s v="porcicultur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6.9761000000000004E-2"/>
    <n v="5.4999999999999997E-3"/>
    <n v="0"/>
    <n v="0"/>
    <x v="0"/>
    <x v="0"/>
    <s v="maiz, ganaderia_dp, porcicultura"/>
  </r>
  <r>
    <x v="0"/>
    <s v="EL PEDREGAL_04Wa-67_160187"/>
    <s v="A90"/>
    <s v="EL PEDREGAL_04Wa-67_160187_A90"/>
    <s v="maiz"/>
    <s v="ganaderia_dp"/>
    <s v="piscicultura_tilapi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2661000000000003E-2"/>
    <n v="5.4999999999999997E-3"/>
    <n v="0"/>
    <n v="0"/>
    <x v="0"/>
    <x v="0"/>
    <s v="maiz, ganaderia_dp, piscicultura_tilapia"/>
  </r>
  <r>
    <x v="0"/>
    <s v="EL PEDREGAL_04Wa-67_164170"/>
    <s v="A90"/>
    <s v="EL PEDREGAL_04Wa-67_164170_A90"/>
    <s v="maiz"/>
    <s v="ganaderia_dp"/>
    <s v="piscicultura_tilapi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2661000000000003E-2"/>
    <n v="5.4999999999999997E-3"/>
    <n v="0"/>
    <n v="0"/>
    <x v="0"/>
    <x v="0"/>
    <s v="maiz, ganaderia_dp, piscicultura_tilapia"/>
  </r>
  <r>
    <x v="0"/>
    <s v="NA_04Wa-67_160186"/>
    <s v="A90"/>
    <s v="NA_04Wa-67_160186_A90"/>
    <s v="maiz"/>
    <s v="ganaderia_dp"/>
    <s v="piscicultura_tilapi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2661000000000003E-2"/>
    <n v="5.4999999999999997E-3"/>
    <n v="0"/>
    <n v="0"/>
    <x v="0"/>
    <x v="0"/>
    <s v="maiz, ganaderia_dp, piscicultura_tilapia"/>
  </r>
  <r>
    <x v="0"/>
    <s v="NA_04Wa-67_160187"/>
    <s v="A90"/>
    <s v="NA_04Wa-67_160187_A90"/>
    <s v="maiz"/>
    <s v="ganaderia_dp"/>
    <s v="piscicultura_tilapi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2661000000000003E-2"/>
    <n v="5.4999999999999997E-3"/>
    <n v="0"/>
    <n v="0"/>
    <x v="0"/>
    <x v="0"/>
    <s v="maiz, ganaderia_dp, piscicultura_tilapia"/>
  </r>
  <r>
    <x v="0"/>
    <s v="NA_04Wa-67_164171"/>
    <s v="A90"/>
    <s v="NA_04Wa-67_164171_A90"/>
    <s v="maiz"/>
    <s v="ganaderia_dp"/>
    <s v="piscicultura_tilapi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2661000000000003E-2"/>
    <n v="5.4999999999999997E-3"/>
    <n v="0"/>
    <n v="0"/>
    <x v="0"/>
    <x v="0"/>
    <s v="maiz, ganaderia_dp, piscicultura_tilapia"/>
  </r>
  <r>
    <x v="0"/>
    <s v="POTRERILLO PIE DEL CERRO_04Wa-67_160185"/>
    <s v="A90"/>
    <s v="POTRERILLO PIE DEL CERRO_04Wa-67_160185_A90"/>
    <s v="maiz"/>
    <s v="ganaderia_dp"/>
    <s v="piscicultura_tilapi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2661000000000003E-2"/>
    <n v="5.4999999999999997E-3"/>
    <n v="0"/>
    <n v="0"/>
    <x v="0"/>
    <x v="0"/>
    <s v="maiz, ganaderia_dp, piscicultura_tilapia"/>
  </r>
  <r>
    <x v="0"/>
    <s v="POTRERILLO PIE DEL CERRO_04Wa-67_160186"/>
    <s v="A90"/>
    <s v="POTRERILLO PIE DEL CERRO_04Wa-67_160186_A90"/>
    <s v="maiz"/>
    <s v="ganaderia_dp"/>
    <s v="piscicultura_tilapi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2661000000000003E-2"/>
    <n v="5.4999999999999997E-3"/>
    <n v="0"/>
    <n v="0"/>
    <x v="0"/>
    <x v="0"/>
    <s v="maiz, ganaderia_dp, piscicultura_tilapia"/>
  </r>
  <r>
    <x v="0"/>
    <s v="POTRERILLO PIE DEL CERRO_04Wa-67_160187"/>
    <s v="A90"/>
    <s v="POTRERILLO PIE DEL CERRO_04Wa-67_160187_A90"/>
    <s v="maiz"/>
    <s v="ganaderia_dp"/>
    <s v="piscicultura_tilapi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2661000000000003E-2"/>
    <n v="5.4999999999999997E-3"/>
    <n v="0"/>
    <n v="0"/>
    <x v="0"/>
    <x v="0"/>
    <s v="maiz, ganaderia_dp, piscicultura_tilapia"/>
  </r>
  <r>
    <x v="0"/>
    <s v="POTRERILLO PIE DEL CERRO_04Wa-67_164171"/>
    <s v="A90"/>
    <s v="POTRERILLO PIE DEL CERRO_04Wa-67_164171_A90"/>
    <s v="maiz"/>
    <s v="ganaderia_dp"/>
    <s v="piscicultura_tilapi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2661000000000003E-2"/>
    <n v="5.4999999999999997E-3"/>
    <n v="0"/>
    <n v="0"/>
    <x v="0"/>
    <x v="0"/>
    <s v="maiz, ganaderia_dp, piscicultura_tilapia"/>
  </r>
  <r>
    <x v="0"/>
    <s v="EL PEDREGAL_04Wa-67_160187"/>
    <s v="A91"/>
    <s v="EL PEDREGAL_04Wa-67_160187_A91"/>
    <s v="cacao_platano"/>
    <s v="avicultura_engorde"/>
    <s v="ganaderia_dp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8.0528000000000002E-2"/>
    <n v="5.4999999999999997E-3"/>
    <n v="0"/>
    <n v="0"/>
    <x v="0"/>
    <x v="0"/>
    <s v="cacao_platano, avicultura_engorde, ganaderia_dp"/>
  </r>
  <r>
    <x v="0"/>
    <s v="EL PEDREGAL_04Wa-67_164170"/>
    <s v="A91"/>
    <s v="EL PEDREGAL_04Wa-67_164170_A91"/>
    <s v="cacao_platano"/>
    <s v="avicultura_engorde"/>
    <s v="ganaderia_dp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8.0528000000000002E-2"/>
    <n v="5.4999999999999997E-3"/>
    <n v="0"/>
    <n v="0"/>
    <x v="0"/>
    <x v="0"/>
    <s v="cacao_platano, avicultura_engorde, ganaderia_dp"/>
  </r>
  <r>
    <x v="0"/>
    <s v="NA_04Wa-67_160186"/>
    <s v="A91"/>
    <s v="NA_04Wa-67_160186_A91"/>
    <s v="cacao_platano"/>
    <s v="avicultura_engorde"/>
    <s v="ganaderia_dp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8.0528000000000002E-2"/>
    <n v="5.4999999999999997E-3"/>
    <n v="0"/>
    <n v="0"/>
    <x v="0"/>
    <x v="0"/>
    <s v="cacao_platano, avicultura_engorde, ganaderia_dp"/>
  </r>
  <r>
    <x v="0"/>
    <s v="NA_04Wa-67_160187"/>
    <s v="A91"/>
    <s v="NA_04Wa-67_160187_A91"/>
    <s v="cacao_platano"/>
    <s v="avicultura_engorde"/>
    <s v="ganaderia_dp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8.0528000000000002E-2"/>
    <n v="5.4999999999999997E-3"/>
    <n v="0"/>
    <n v="0"/>
    <x v="0"/>
    <x v="0"/>
    <s v="cacao_platano, avicultura_engorde, ganaderia_dp"/>
  </r>
  <r>
    <x v="0"/>
    <s v="NA_04Wa-67_164171"/>
    <s v="A91"/>
    <s v="NA_04Wa-67_164171_A91"/>
    <s v="cacao_platano"/>
    <s v="avicultura_engorde"/>
    <s v="ganaderia_dp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8.0528000000000002E-2"/>
    <n v="5.4999999999999997E-3"/>
    <n v="0"/>
    <n v="0"/>
    <x v="0"/>
    <x v="0"/>
    <s v="cacao_platano, avicultura_engorde, ganaderia_dp"/>
  </r>
  <r>
    <x v="0"/>
    <s v="POTRERILLO PIE DEL CERRO_04Wa-67_160185"/>
    <s v="A91"/>
    <s v="POTRERILLO PIE DEL CERRO_04Wa-67_160185_A91"/>
    <s v="cacao_platano"/>
    <s v="avicultura_engorde"/>
    <s v="ganaderia_dp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8.0528000000000002E-2"/>
    <n v="5.4999999999999997E-3"/>
    <n v="0"/>
    <n v="0"/>
    <x v="0"/>
    <x v="0"/>
    <s v="cacao_platano, avicultura_engorde, ganaderia_dp"/>
  </r>
  <r>
    <x v="0"/>
    <s v="POTRERILLO PIE DEL CERRO_04Wa-67_160186"/>
    <s v="A91"/>
    <s v="POTRERILLO PIE DEL CERRO_04Wa-67_160186_A91"/>
    <s v="cacao_platano"/>
    <s v="avicultura_engorde"/>
    <s v="ganaderia_dp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8.0528000000000002E-2"/>
    <n v="5.4999999999999997E-3"/>
    <n v="0"/>
    <n v="0"/>
    <x v="0"/>
    <x v="0"/>
    <s v="cacao_platano, avicultura_engorde, ganaderia_dp"/>
  </r>
  <r>
    <x v="0"/>
    <s v="POTRERILLO PIE DEL CERRO_04Wa-67_160187"/>
    <s v="A91"/>
    <s v="POTRERILLO PIE DEL CERRO_04Wa-67_160187_A91"/>
    <s v="cacao_platano"/>
    <s v="avicultura_engorde"/>
    <s v="ganaderia_dp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8.0528000000000002E-2"/>
    <n v="5.4999999999999997E-3"/>
    <n v="0"/>
    <n v="0"/>
    <x v="0"/>
    <x v="0"/>
    <s v="cacao_platano, avicultura_engorde, ganaderia_dp"/>
  </r>
  <r>
    <x v="0"/>
    <s v="POTRERILLO PIE DEL CERRO_04Wa-67_164171"/>
    <s v="A91"/>
    <s v="POTRERILLO PIE DEL CERRO_04Wa-67_164171_A91"/>
    <s v="cacao_platano"/>
    <s v="avicultura_engorde"/>
    <s v="ganaderia_dp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8.0528000000000002E-2"/>
    <n v="5.4999999999999997E-3"/>
    <n v="0"/>
    <n v="0"/>
    <x v="0"/>
    <x v="0"/>
    <s v="cacao_platano, avicultura_engorde, ganaderia_dp"/>
  </r>
  <r>
    <x v="0"/>
    <s v="EL PEDREGAL_04Wa-67_160187"/>
    <s v="A92"/>
    <s v="EL PEDREGAL_04Wa-67_160187_A92"/>
    <s v="cacao_platano"/>
    <s v="ganaderia_dp"/>
    <s v="porcicultur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6666000000000012E-2"/>
    <n v="5.4999999999999997E-3"/>
    <n v="0"/>
    <n v="0"/>
    <x v="0"/>
    <x v="0"/>
    <s v="cacao_platano, ganaderia_dp, porcicultura"/>
  </r>
  <r>
    <x v="0"/>
    <s v="EL PEDREGAL_04Wa-67_164170"/>
    <s v="A92"/>
    <s v="EL PEDREGAL_04Wa-67_164170_A92"/>
    <s v="cacao_platano"/>
    <s v="ganaderia_dp"/>
    <s v="porcicultur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6666000000000012E-2"/>
    <n v="5.4999999999999997E-3"/>
    <n v="0"/>
    <n v="0"/>
    <x v="0"/>
    <x v="0"/>
    <s v="cacao_platano, ganaderia_dp, porcicultura"/>
  </r>
  <r>
    <x v="0"/>
    <s v="NA_04Wa-67_160186"/>
    <s v="A92"/>
    <s v="NA_04Wa-67_160186_A92"/>
    <s v="cacao_platano"/>
    <s v="ganaderia_dp"/>
    <s v="porcicultur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6666000000000012E-2"/>
    <n v="5.4999999999999997E-3"/>
    <n v="0"/>
    <n v="0"/>
    <x v="0"/>
    <x v="0"/>
    <s v="cacao_platano, ganaderia_dp, porcicultura"/>
  </r>
  <r>
    <x v="0"/>
    <s v="NA_04Wa-67_160187"/>
    <s v="A92"/>
    <s v="NA_04Wa-67_160187_A92"/>
    <s v="cacao_platano"/>
    <s v="ganaderia_dp"/>
    <s v="porcicultur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6666000000000012E-2"/>
    <n v="5.4999999999999997E-3"/>
    <n v="0"/>
    <n v="0"/>
    <x v="0"/>
    <x v="0"/>
    <s v="cacao_platano, ganaderia_dp, porcicultura"/>
  </r>
  <r>
    <x v="0"/>
    <s v="NA_04Wa-67_164171"/>
    <s v="A92"/>
    <s v="NA_04Wa-67_164171_A92"/>
    <s v="cacao_platano"/>
    <s v="ganaderia_dp"/>
    <s v="porcicultur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6666000000000012E-2"/>
    <n v="5.4999999999999997E-3"/>
    <n v="0"/>
    <n v="0"/>
    <x v="0"/>
    <x v="0"/>
    <s v="cacao_platano, ganaderia_dp, porcicultura"/>
  </r>
  <r>
    <x v="0"/>
    <s v="POTRERILLO PIE DEL CERRO_04Wa-67_160185"/>
    <s v="A92"/>
    <s v="POTRERILLO PIE DEL CERRO_04Wa-67_160185_A92"/>
    <s v="cacao_platano"/>
    <s v="ganaderia_dp"/>
    <s v="porcicultur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6666000000000012E-2"/>
    <n v="5.4999999999999997E-3"/>
    <n v="0"/>
    <n v="0"/>
    <x v="0"/>
    <x v="0"/>
    <s v="cacao_platano, ganaderia_dp, porcicultura"/>
  </r>
  <r>
    <x v="0"/>
    <s v="POTRERILLO PIE DEL CERRO_04Wa-67_160186"/>
    <s v="A92"/>
    <s v="POTRERILLO PIE DEL CERRO_04Wa-67_160186_A92"/>
    <s v="cacao_platano"/>
    <s v="ganaderia_dp"/>
    <s v="porcicultur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6666000000000012E-2"/>
    <n v="5.4999999999999997E-3"/>
    <n v="0"/>
    <n v="0"/>
    <x v="0"/>
    <x v="0"/>
    <s v="cacao_platano, ganaderia_dp, porcicultura"/>
  </r>
  <r>
    <x v="0"/>
    <s v="POTRERILLO PIE DEL CERRO_04Wa-67_160187"/>
    <s v="A92"/>
    <s v="POTRERILLO PIE DEL CERRO_04Wa-67_160187_A92"/>
    <s v="cacao_platano"/>
    <s v="ganaderia_dp"/>
    <s v="porcicultur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6666000000000012E-2"/>
    <n v="5.4999999999999997E-3"/>
    <n v="0"/>
    <n v="0"/>
    <x v="0"/>
    <x v="0"/>
    <s v="cacao_platano, ganaderia_dp, porcicultura"/>
  </r>
  <r>
    <x v="0"/>
    <s v="POTRERILLO PIE DEL CERRO_04Wa-67_164171"/>
    <s v="A92"/>
    <s v="POTRERILLO PIE DEL CERRO_04Wa-67_164171_A92"/>
    <s v="cacao_platano"/>
    <s v="ganaderia_dp"/>
    <s v="porcicultur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6666000000000012E-2"/>
    <n v="5.4999999999999997E-3"/>
    <n v="0"/>
    <n v="0"/>
    <x v="0"/>
    <x v="0"/>
    <s v="cacao_platano, ganaderia_dp, porcicultura"/>
  </r>
  <r>
    <x v="0"/>
    <s v="EL PEDREGAL_04Wa-67_160187"/>
    <s v="A93"/>
    <s v="EL PEDREGAL_04Wa-67_160187_A93"/>
    <s v="cacao_platano"/>
    <s v="ganaderia_dp"/>
    <s v="piscicultura_tilapi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9566000000000012E-2"/>
    <n v="5.4999999999999997E-3"/>
    <n v="0"/>
    <n v="0"/>
    <x v="0"/>
    <x v="0"/>
    <s v="cacao_platano, ganaderia_dp, piscicultura_tilapia"/>
  </r>
  <r>
    <x v="0"/>
    <s v="EL PEDREGAL_04Wa-67_164170"/>
    <s v="A93"/>
    <s v="EL PEDREGAL_04Wa-67_164170_A93"/>
    <s v="cacao_platano"/>
    <s v="ganaderia_dp"/>
    <s v="piscicultura_tilapi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9566000000000012E-2"/>
    <n v="5.4999999999999997E-3"/>
    <n v="0"/>
    <n v="0"/>
    <x v="0"/>
    <x v="0"/>
    <s v="cacao_platano, ganaderia_dp, piscicultura_tilapia"/>
  </r>
  <r>
    <x v="0"/>
    <s v="NA_04Wa-67_160186"/>
    <s v="A93"/>
    <s v="NA_04Wa-67_160186_A93"/>
    <s v="cacao_platano"/>
    <s v="ganaderia_dp"/>
    <s v="piscicultura_tilapi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9566000000000012E-2"/>
    <n v="5.4999999999999997E-3"/>
    <n v="0"/>
    <n v="0"/>
    <x v="0"/>
    <x v="0"/>
    <s v="cacao_platano, ganaderia_dp, piscicultura_tilapia"/>
  </r>
  <r>
    <x v="0"/>
    <s v="NA_04Wa-67_160187"/>
    <s v="A93"/>
    <s v="NA_04Wa-67_160187_A93"/>
    <s v="cacao_platano"/>
    <s v="ganaderia_dp"/>
    <s v="piscicultura_tilapi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9566000000000012E-2"/>
    <n v="5.4999999999999997E-3"/>
    <n v="0"/>
    <n v="0"/>
    <x v="0"/>
    <x v="0"/>
    <s v="cacao_platano, ganaderia_dp, piscicultura_tilapia"/>
  </r>
  <r>
    <x v="0"/>
    <s v="NA_04Wa-67_164171"/>
    <s v="A93"/>
    <s v="NA_04Wa-67_164171_A93"/>
    <s v="cacao_platano"/>
    <s v="ganaderia_dp"/>
    <s v="piscicultura_tilapi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9566000000000012E-2"/>
    <n v="5.4999999999999997E-3"/>
    <n v="0"/>
    <n v="0"/>
    <x v="0"/>
    <x v="0"/>
    <s v="cacao_platano, ganaderia_dp, piscicultura_tilapia"/>
  </r>
  <r>
    <x v="0"/>
    <s v="POTRERILLO PIE DEL CERRO_04Wa-67_160185"/>
    <s v="A93"/>
    <s v="POTRERILLO PIE DEL CERRO_04Wa-67_160185_A93"/>
    <s v="cacao_platano"/>
    <s v="ganaderia_dp"/>
    <s v="piscicultura_tilapi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9566000000000012E-2"/>
    <n v="5.4999999999999997E-3"/>
    <n v="0"/>
    <n v="0"/>
    <x v="0"/>
    <x v="0"/>
    <s v="cacao_platano, ganaderia_dp, piscicultura_tilapia"/>
  </r>
  <r>
    <x v="0"/>
    <s v="POTRERILLO PIE DEL CERRO_04Wa-67_160186"/>
    <s v="A93"/>
    <s v="POTRERILLO PIE DEL CERRO_04Wa-67_160186_A93"/>
    <s v="cacao_platano"/>
    <s v="ganaderia_dp"/>
    <s v="piscicultura_tilapi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9566000000000012E-2"/>
    <n v="5.4999999999999997E-3"/>
    <n v="0"/>
    <n v="0"/>
    <x v="0"/>
    <x v="0"/>
    <s v="cacao_platano, ganaderia_dp, piscicultura_tilapia"/>
  </r>
  <r>
    <x v="0"/>
    <s v="POTRERILLO PIE DEL CERRO_04Wa-67_160187"/>
    <s v="A93"/>
    <s v="POTRERILLO PIE DEL CERRO_04Wa-67_160187_A93"/>
    <s v="cacao_platano"/>
    <s v="ganaderia_dp"/>
    <s v="piscicultura_tilapi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9566000000000012E-2"/>
    <n v="5.4999999999999997E-3"/>
    <n v="0"/>
    <n v="0"/>
    <x v="0"/>
    <x v="0"/>
    <s v="cacao_platano, ganaderia_dp, piscicultura_tilapia"/>
  </r>
  <r>
    <x v="0"/>
    <s v="POTRERILLO PIE DEL CERRO_04Wa-67_164171"/>
    <s v="A93"/>
    <s v="POTRERILLO PIE DEL CERRO_04Wa-67_164171_A93"/>
    <s v="cacao_platano"/>
    <s v="ganaderia_dp"/>
    <s v="piscicultura_tilapi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9566000000000012E-2"/>
    <n v="5.4999999999999997E-3"/>
    <n v="0"/>
    <n v="0"/>
    <x v="0"/>
    <x v="0"/>
    <s v="cacao_platano, ganaderia_dp, piscicultura_tilapia"/>
  </r>
  <r>
    <x v="0"/>
    <s v="EL PEDREGAL_04Wa-67_160187"/>
    <s v="A94"/>
    <s v="EL PEDREGAL_04Wa-67_160187_A94"/>
    <s v="platano"/>
    <s v="arracacha"/>
    <s v="malanga"/>
    <s v="maiz"/>
    <n v="1.5"/>
    <n v="1"/>
    <n v="2.0786806325608072"/>
    <n v="1.5"/>
    <n v="6.0786806325608067"/>
    <n v="180.42822171179881"/>
    <n v="70.254206021251477"/>
    <n v="370.97395584577822"/>
    <n v="103.02135679275"/>
    <n v="724.67774037157847"/>
    <n v="15114829.762506589"/>
    <n v="5441017.5619834717"/>
    <n v="14044667.672227429"/>
    <n v="37448178.313544497"/>
    <n v="2847663.3168270001"/>
    <n v="0.43366967913624838"/>
    <n v="0.16496324502300211"/>
    <n v="0.83856156342833421"/>
    <n v="0.25358473403663789"/>
    <n v="9.2784000000000005E-2"/>
    <n v="5.4999999999999997E-3"/>
    <n v="1.654928758602942"/>
    <n v="6.0786806325608067E-2"/>
    <x v="389"/>
    <x v="1"/>
    <s v="platano, arracacha, malanga, maiz"/>
  </r>
  <r>
    <x v="0"/>
    <s v="EL PEDREGAL_04Wa-67_164170"/>
    <s v="A94"/>
    <s v="EL PEDREGAL_04Wa-67_164170_A94"/>
    <s v="platano"/>
    <s v="arracacha"/>
    <s v="malanga"/>
    <s v="maiz"/>
    <n v="1.5"/>
    <n v="1"/>
    <n v="2.0613905483524548"/>
    <n v="1.5"/>
    <n v="6.0613905483524553"/>
    <n v="180.42822171179881"/>
    <n v="70.254206021251477"/>
    <n v="367.88826252896649"/>
    <n v="103.02135679275"/>
    <n v="721.59204705476679"/>
    <n v="15114829.762506589"/>
    <n v="5441017.5619834717"/>
    <n v="13927846.702749331"/>
    <n v="37331357.344066389"/>
    <n v="2847663.3168270001"/>
    <n v="0.43366967913624838"/>
    <n v="0.16496324502300211"/>
    <n v="0.83158656216144833"/>
    <n v="0.25358473403663789"/>
    <n v="9.2784000000000005E-2"/>
    <n v="5.4999999999999997E-3"/>
    <n v="1.6502215105462179"/>
    <n v="0.96073040191386416"/>
    <x v="390"/>
    <x v="1"/>
    <s v="platano, arracacha, malanga, maiz"/>
  </r>
  <r>
    <x v="0"/>
    <s v="NA_04Wa-67_160186"/>
    <s v="A94"/>
    <s v="NA_04Wa-67_160186_A94"/>
    <s v="platano"/>
    <s v="arracacha"/>
    <s v="malanga"/>
    <s v="maiz"/>
    <n v="1.5"/>
    <n v="1"/>
    <n v="2.0853704194065452"/>
    <n v="1.5"/>
    <n v="6.0853704194065452"/>
    <n v="180.42822171179881"/>
    <n v="70.254206021251477"/>
    <n v="372.16785578935497"/>
    <n v="103.02135679275"/>
    <n v="725.87164031515533"/>
    <n v="15114829.762506589"/>
    <n v="5441017.5619834717"/>
    <n v="14089867.4165146"/>
    <n v="37493378.057831667"/>
    <n v="2847663.3168270001"/>
    <n v="0.43366967913624838"/>
    <n v="0.16496324502300211"/>
    <n v="0.84126029358846166"/>
    <n v="0.25358473403663789"/>
    <n v="9.2784000000000005E-2"/>
    <n v="5.4999999999999997E-3"/>
    <n v="1.65675006182796"/>
    <n v="0.96453121147593746"/>
    <x v="391"/>
    <x v="1"/>
    <s v="platano, arracacha, malanga, maiz"/>
  </r>
  <r>
    <x v="0"/>
    <s v="NA_04Wa-67_160187"/>
    <s v="A94"/>
    <s v="NA_04Wa-67_160187_A94"/>
    <s v="platano"/>
    <s v="arracacha"/>
    <s v="malanga"/>
    <s v="maiz"/>
    <n v="1.5"/>
    <n v="1"/>
    <n v="2.0716239619576529"/>
    <n v="1.5"/>
    <n v="6.0716239619576537"/>
    <n v="180.42822171179881"/>
    <n v="70.254206021251477"/>
    <n v="369.71457960118039"/>
    <n v="103.02135679275"/>
    <n v="723.41836412698069"/>
    <n v="15114829.762506589"/>
    <n v="5441017.5619834717"/>
    <n v="13996989.06689422"/>
    <n v="37400499.70821128"/>
    <n v="2847663.3168270001"/>
    <n v="0.43366967913624838"/>
    <n v="0.16496324502300211"/>
    <n v="0.83571482851346213"/>
    <n v="0.25358473403663789"/>
    <n v="9.2784000000000005E-2"/>
    <n v="5.4999999999999997E-3"/>
    <n v="1.653007570794754"/>
    <n v="6.0716239619576541E-2"/>
    <x v="392"/>
    <x v="1"/>
    <s v="platano, arracacha, malanga, maiz"/>
  </r>
  <r>
    <x v="0"/>
    <s v="NA_04Wa-67_164171"/>
    <s v="A94"/>
    <s v="NA_04Wa-67_164171_A94"/>
    <s v="platano"/>
    <s v="arracacha"/>
    <s v="malanga"/>
    <s v="maiz"/>
    <n v="1.5"/>
    <n v="1"/>
    <n v="2.0821079835427549"/>
    <n v="1.5"/>
    <n v="6.0821079835427554"/>
    <n v="180.42822171179881"/>
    <n v="70.254206021251477"/>
    <n v="371.58562169378251"/>
    <n v="103.02135679275"/>
    <n v="725.2894062195827"/>
    <n v="15114829.762506589"/>
    <n v="5441017.5619834717"/>
    <n v="14067824.671327511"/>
    <n v="37471335.312644571"/>
    <n v="2847663.3168270001"/>
    <n v="0.43366967913624838"/>
    <n v="0.16496324502300211"/>
    <n v="0.83994419275234911"/>
    <n v="0.25358473403663789"/>
    <n v="9.2784000000000005E-2"/>
    <n v="5.4999999999999997E-3"/>
    <n v="1.655861859393839"/>
    <n v="6.0821079835427547E-2"/>
    <x v="393"/>
    <x v="1"/>
    <s v="platano, arracacha, malanga, maiz"/>
  </r>
  <r>
    <x v="0"/>
    <s v="POTRERILLO PIE DEL CERRO_04Wa-67_160185"/>
    <s v="A94"/>
    <s v="POTRERILLO PIE DEL CERRO_04Wa-67_160185_A94"/>
    <s v="platano"/>
    <s v="arracacha"/>
    <s v="malanga"/>
    <s v="maiz"/>
    <n v="1.5"/>
    <n v="1"/>
    <n v="2.1209740504373311"/>
    <n v="1.5"/>
    <n v="6.1209740504373311"/>
    <n v="180.42822171179881"/>
    <n v="70.254206021251477"/>
    <n v="378.52189576984608"/>
    <n v="103.02135679275"/>
    <n v="732.22568029564638"/>
    <n v="15114829.762506589"/>
    <n v="5441017.5619834717"/>
    <n v="14330424.41113862"/>
    <n v="37733935.052455693"/>
    <n v="2847663.3168270001"/>
    <n v="0.43366967913624838"/>
    <n v="0.16496324502300211"/>
    <n v="0.85562317167239343"/>
    <n v="0.25358473403663789"/>
    <n v="9.2784000000000005E-2"/>
    <n v="5.4999999999999997E-3"/>
    <n v="1.6664431969777029"/>
    <n v="3.0910918954708522"/>
    <x v="394"/>
    <x v="1"/>
    <s v="platano, arracacha, malanga, maiz"/>
  </r>
  <r>
    <x v="0"/>
    <s v="POTRERILLO PIE DEL CERRO_04Wa-67_160186"/>
    <s v="A94"/>
    <s v="POTRERILLO PIE DEL CERRO_04Wa-67_160186_A94"/>
    <s v="platano"/>
    <s v="arracacha"/>
    <s v="malanga"/>
    <s v="maiz"/>
    <n v="1.5"/>
    <n v="1"/>
    <n v="2.103379625043313"/>
    <n v="1.5"/>
    <n v="6.1033796250433134"/>
    <n v="180.42822171179881"/>
    <n v="70.254206021251477"/>
    <n v="375.38188787877777"/>
    <n v="103.02135679275"/>
    <n v="729.08567240457808"/>
    <n v="15114829.762506589"/>
    <n v="5441017.5619834717"/>
    <n v="14211547.151365271"/>
    <n v="37615057.792682327"/>
    <n v="2847663.3168270001"/>
    <n v="0.43366967913624838"/>
    <n v="0.16496324502300211"/>
    <n v="0.84852539598000432"/>
    <n v="0.25358473403663789"/>
    <n v="9.2784000000000005E-2"/>
    <n v="5.4999999999999997E-3"/>
    <n v="1.6616530916348291"/>
    <n v="0.9673856705693652"/>
    <x v="395"/>
    <x v="1"/>
    <s v="platano, arracacha, malanga, maiz"/>
  </r>
  <r>
    <x v="0"/>
    <s v="POTRERILLO PIE DEL CERRO_04Wa-67_160187"/>
    <s v="A94"/>
    <s v="POTRERILLO PIE DEL CERRO_04Wa-67_160187_A94"/>
    <s v="platano"/>
    <s v="arracacha"/>
    <s v="malanga"/>
    <s v="maiz"/>
    <n v="1.5"/>
    <n v="1"/>
    <n v="2.12982740035834"/>
    <n v="1.5"/>
    <n v="6.12982740035834"/>
    <n v="180.42822171179881"/>
    <n v="70.254206021251477"/>
    <n v="380.10191830492772"/>
    <n v="103.02135679275"/>
    <n v="733.80570283072802"/>
    <n v="15114829.762506589"/>
    <n v="5441017.5619834717"/>
    <n v="14390242.33385306"/>
    <n v="37793752.975170121"/>
    <n v="2847663.3168270001"/>
    <n v="0.43366967913624838"/>
    <n v="0.16496324502300211"/>
    <n v="0.85919470586338342"/>
    <n v="0.25358473403663789"/>
    <n v="9.2784000000000005E-2"/>
    <n v="5.4999999999999997E-3"/>
    <n v="1.6688535330818519"/>
    <n v="6.1298274003583397E-2"/>
    <x v="396"/>
    <x v="1"/>
    <s v="platano, arracacha, malanga, maiz"/>
  </r>
  <r>
    <x v="0"/>
    <s v="POTRERILLO PIE DEL CERRO_04Wa-67_164171"/>
    <s v="A94"/>
    <s v="POTRERILLO PIE DEL CERRO_04Wa-67_164171_A94"/>
    <s v="platano"/>
    <s v="arracacha"/>
    <s v="malanga"/>
    <s v="maiz"/>
    <n v="1.5"/>
    <n v="1"/>
    <n v="2.1137414949847328"/>
    <n v="1.5"/>
    <n v="6.1137414949847333"/>
    <n v="180.42822171179881"/>
    <n v="70.254206021251477"/>
    <n v="377.23113004802451"/>
    <n v="103.02135679275"/>
    <n v="730.93491457382481"/>
    <n v="15114829.762506589"/>
    <n v="5441017.5619834717"/>
    <n v="14281557.434575921"/>
    <n v="37685068.075892977"/>
    <n v="2847663.3168270001"/>
    <n v="0.43366967913624838"/>
    <n v="0.16496324502300211"/>
    <n v="0.85270548296499427"/>
    <n v="0.25358473403663789"/>
    <n v="9.2784000000000005E-2"/>
    <n v="5.4999999999999997E-3"/>
    <n v="1.6644741242890371"/>
    <n v="6.1137414949847327E-2"/>
    <x v="397"/>
    <x v="1"/>
    <s v="platano, arracacha, malanga, maiz"/>
  </r>
  <r>
    <x v="0"/>
    <s v="EL PEDREGAL_04Wa-67_160187"/>
    <s v="A95"/>
    <s v="EL PEDREGAL_04Wa-67_160187_A95"/>
    <s v="platano"/>
    <s v="arracacha"/>
    <s v="malanga"/>
    <s v="avicultura_engorde"/>
    <n v="1.5"/>
    <n v="1"/>
    <n v="1.0105412673076959"/>
    <n v="8.3999999999999995E-3"/>
    <n v="3.5189412673076959"/>
    <n v="180.42822171179881"/>
    <n v="70.254206021251477"/>
    <n v="180.34732493596539"/>
    <n v="195.77959280303031"/>
    <n v="626.80934547204595"/>
    <n v="15114829.762506589"/>
    <n v="5441017.5619834717"/>
    <n v="6827752.2030517934"/>
    <n v="57518599.527541861"/>
    <n v="30135000"/>
    <n v="0.43366967913624838"/>
    <n v="0.16496324502300211"/>
    <n v="0.40766294338271958"/>
    <n v="0.56258503679031691"/>
    <n v="9.4672000000000006E-2"/>
    <n v="5.4999999999999997E-3"/>
    <n v="0.95803636596858743"/>
    <n v="3.5189412673076959E-2"/>
    <x v="398"/>
    <x v="1"/>
    <s v="platano, arracacha, malanga, avicultura_engorde"/>
  </r>
  <r>
    <x v="0"/>
    <s v="EL PEDREGAL_04Wa-67_164170"/>
    <s v="A95"/>
    <s v="EL PEDREGAL_04Wa-67_164170_A95"/>
    <s v="platano"/>
    <s v="arracacha"/>
    <s v="malanga"/>
    <s v="avicultura_engorde"/>
    <n v="1.5"/>
    <n v="1"/>
    <n v="1"/>
    <n v="8.3789838007892678E-3"/>
    <n v="3.5083789838007888"/>
    <n v="180.42822171179881"/>
    <n v="70.254206021251477"/>
    <n v="178.4660664244324"/>
    <n v="195.28976626448929"/>
    <n v="624.43826042197202"/>
    <n v="15114829.762506589"/>
    <n v="5441017.5619834717"/>
    <n v="6756529.8161869477"/>
    <n v="57371981.526008509"/>
    <n v="30059604.3853315"/>
    <n v="0.43366967913624838"/>
    <n v="0.16496324502300211"/>
    <n v="0.40341048561908133"/>
    <n v="0.56117748926577382"/>
    <n v="9.4672000000000006E-2"/>
    <n v="5.4999999999999997E-3"/>
    <n v="0.95516077045885361"/>
    <n v="0.55607806893242506"/>
    <x v="399"/>
    <x v="1"/>
    <s v="platano, arracacha, malanga, avicultura_engorde"/>
  </r>
  <r>
    <x v="0"/>
    <s v="NA_04Wa-67_160186"/>
    <s v="A95"/>
    <s v="NA_04Wa-67_160186_A95"/>
    <s v="platano"/>
    <s v="arracacha"/>
    <s v="malanga"/>
    <s v="avicultura_engorde"/>
    <n v="1.5"/>
    <n v="1"/>
    <n v="1.0149556990170661"/>
    <n v="8.3999999999999995E-3"/>
    <n v="3.523355699017066"/>
    <n v="180.42822171179881"/>
    <n v="70.254206021251477"/>
    <n v="181.1351511986359"/>
    <n v="195.77959280303031"/>
    <n v="627.59717173471643"/>
    <n v="15114829.762506589"/>
    <n v="5441017.5619834717"/>
    <n v="6857578.4425176699"/>
    <n v="57548425.767007731"/>
    <n v="30135000"/>
    <n v="0.43366967913624838"/>
    <n v="0.16496324502300211"/>
    <n v="0.40944377142232857"/>
    <n v="0.56258503679031691"/>
    <n v="9.4672000000000006E-2"/>
    <n v="5.4999999999999997E-3"/>
    <n v="0.95923820077951527"/>
    <n v="0.55845187829420495"/>
    <x v="400"/>
    <x v="1"/>
    <s v="platano, arracacha, malanga, avicultura_engorde"/>
  </r>
  <r>
    <x v="0"/>
    <s v="NA_04Wa-67_160187"/>
    <s v="A95"/>
    <s v="NA_04Wa-67_160187_A95"/>
    <s v="platano"/>
    <s v="arracacha"/>
    <s v="malanga"/>
    <s v="avicultura_engorde"/>
    <n v="1.5"/>
    <n v="1"/>
    <n v="1.0036135795455841"/>
    <n v="8.3999999999999995E-3"/>
    <n v="3.512013579545584"/>
    <n v="180.42822171179881"/>
    <n v="70.254206021251477"/>
    <n v="179.11096775164461"/>
    <n v="195.77959280303031"/>
    <n v="625.57298828772514"/>
    <n v="15114829.762506589"/>
    <n v="5441017.5619834717"/>
    <n v="6780945.0741298478"/>
    <n v="57471792.398619913"/>
    <n v="30135000"/>
    <n v="0.43366967913624838"/>
    <n v="0.16496324502300211"/>
    <n v="0.40486824149838851"/>
    <n v="0.56258503679031691"/>
    <n v="9.4672000000000006E-2"/>
    <n v="5.4999999999999997E-3"/>
    <n v="0.95615029390769823"/>
    <n v="3.5120135795455837E-2"/>
    <x v="401"/>
    <x v="1"/>
    <s v="platano, arracacha, malanga, avicultura_engorde"/>
  </r>
  <r>
    <x v="0"/>
    <s v="NA_04Wa-67_164171"/>
    <s v="A95"/>
    <s v="NA_04Wa-67_164171_A95"/>
    <s v="platano"/>
    <s v="arracacha"/>
    <s v="malanga"/>
    <s v="avicultura_engorde"/>
    <n v="1.5"/>
    <n v="1"/>
    <n v="1.0122439913058621"/>
    <n v="8.3999999999999995E-3"/>
    <n v="3.520643991305862"/>
    <n v="180.42822171179881"/>
    <n v="70.254206021251477"/>
    <n v="180.65120339012449"/>
    <n v="195.77959280303031"/>
    <n v="627.11322392620502"/>
    <n v="15114829.762506589"/>
    <n v="5441017.5619834717"/>
    <n v="6839256.7085141353"/>
    <n v="57530104.033004187"/>
    <n v="30135000"/>
    <n v="0.43366967913624838"/>
    <n v="0.16496324502300211"/>
    <n v="0.40834984009769482"/>
    <n v="0.56258503679031691"/>
    <n v="9.4672000000000006E-2"/>
    <n v="5.4999999999999997E-3"/>
    <n v="0.95849993480578433"/>
    <n v="3.5206439913058607E-2"/>
    <x v="402"/>
    <x v="1"/>
    <s v="platano, arracacha, malanga, avicultura_engorde"/>
  </r>
  <r>
    <x v="0"/>
    <s v="POTRERILLO PIE DEL CERRO_04Wa-67_160185"/>
    <s v="A95"/>
    <s v="POTRERILLO PIE DEL CERRO_04Wa-67_160185_A95"/>
    <s v="platano"/>
    <s v="arracacha"/>
    <s v="malanga"/>
    <s v="avicultura_engorde"/>
    <n v="1.5"/>
    <n v="1"/>
    <n v="1.0478081846848539"/>
    <n v="8.3999999999999995E-3"/>
    <n v="3.5562081846848539"/>
    <n v="180.42822171179881"/>
    <n v="70.254206021251477"/>
    <n v="186.9982050880312"/>
    <n v="195.77959280303031"/>
    <n v="633.46022562411179"/>
    <n v="15114829.762506589"/>
    <n v="5441017.5619834717"/>
    <n v="7079547.2414679388"/>
    <n v="57770394.565958001"/>
    <n v="30135000"/>
    <n v="0.43366967913624838"/>
    <n v="0.16496324502300211"/>
    <n v="0.42269680861936509"/>
    <n v="0.56258503679031691"/>
    <n v="9.4672000000000006E-2"/>
    <n v="5.4999999999999997E-3"/>
    <n v="0.96818233300320644"/>
    <n v="1.795885133265851"/>
    <x v="403"/>
    <x v="1"/>
    <s v="platano, arracacha, malanga, avicultura_engorde"/>
  </r>
  <r>
    <x v="0"/>
    <s v="POTRERILLO PIE DEL CERRO_04Wa-67_160186"/>
    <s v="A95"/>
    <s v="POTRERILLO PIE DEL CERRO_04Wa-67_160186_A95"/>
    <s v="platano"/>
    <s v="arracacha"/>
    <s v="malanga"/>
    <s v="avicultura_engorde"/>
    <n v="1.5"/>
    <n v="1"/>
    <n v="1.0307740048645351"/>
    <n v="8.3999999999999995E-3"/>
    <n v="3.539174004864535"/>
    <n v="180.42822171179881"/>
    <n v="70.254206021251477"/>
    <n v="183.95818202073229"/>
    <n v="195.77959280303031"/>
    <n v="630.4202025568128"/>
    <n v="15114829.762506589"/>
    <n v="5441017.5619834717"/>
    <n v="6964455.297617658"/>
    <n v="57655302.622107722"/>
    <n v="30135000"/>
    <n v="0.43366967913624838"/>
    <n v="0.16496324502300211"/>
    <n v="0.41582504186592723"/>
    <n v="0.56258503679031691"/>
    <n v="9.4672000000000006E-2"/>
    <n v="5.4999999999999997E-3"/>
    <n v="0.96354475525107752"/>
    <n v="0.56095907977102877"/>
    <x v="404"/>
    <x v="1"/>
    <s v="platano, arracacha, malanga, avicultura_engorde"/>
  </r>
  <r>
    <x v="0"/>
    <s v="POTRERILLO PIE DEL CERRO_04Wa-67_160187"/>
    <s v="A95"/>
    <s v="POTRERILLO PIE DEL CERRO_04Wa-67_160187_A95"/>
    <s v="platano"/>
    <s v="arracacha"/>
    <s v="malanga"/>
    <s v="avicultura_engorde"/>
    <n v="1.5"/>
    <n v="1"/>
    <n v="1.0548144214670561"/>
    <n v="8.3999999999999995E-3"/>
    <n v="3.5632144214670558"/>
    <n v="180.42822171179881"/>
    <n v="70.254206021251477"/>
    <n v="188.24858060698881"/>
    <n v="195.77959280303031"/>
    <n v="634.71060114306943"/>
    <n v="15114829.762506589"/>
    <n v="5441017.5619834717"/>
    <n v="7126885.0891861487"/>
    <n v="57817732.41367621"/>
    <n v="30135000"/>
    <n v="0.43366967913624838"/>
    <n v="0.16496324502300211"/>
    <n v="0.42552319800203531"/>
    <n v="0.56258503679031691"/>
    <n v="9.4672000000000006E-2"/>
    <n v="5.4999999999999997E-3"/>
    <n v="0.97008979013762775"/>
    <n v="3.5632144214670557E-2"/>
    <x v="405"/>
    <x v="1"/>
    <s v="platano, arracacha, malanga, avicultura_engorde"/>
  </r>
  <r>
    <x v="0"/>
    <s v="POTRERILLO PIE DEL CERRO_04Wa-67_164171"/>
    <s v="A95"/>
    <s v="POTRERILLO PIE DEL CERRO_04Wa-67_164171_A95"/>
    <s v="platano"/>
    <s v="arracacha"/>
    <s v="malanga"/>
    <s v="avicultura_engorde"/>
    <n v="1.5"/>
    <n v="1"/>
    <n v="1.040862485442644"/>
    <n v="8.3999999999999995E-3"/>
    <n v="3.549262485442644"/>
    <n v="180.42822171179881"/>
    <n v="70.254206021251477"/>
    <n v="185.75863346570679"/>
    <n v="195.77959280303031"/>
    <n v="632.22065400178735"/>
    <n v="15114829.762506589"/>
    <n v="5441017.5619834717"/>
    <n v="7032618.4174436806"/>
    <n v="57723465.741933748"/>
    <n v="30135000"/>
    <n v="0.43366967913624838"/>
    <n v="0.16496324502300211"/>
    <n v="0.41989484071510119"/>
    <n v="0.56258503679031691"/>
    <n v="9.4672000000000006E-2"/>
    <n v="5.4999999999999997E-3"/>
    <n v="0.96629135729328541"/>
    <n v="3.5492624854426447E-2"/>
    <x v="406"/>
    <x v="1"/>
    <s v="platano, arracacha, malanga, avicultura_engorde"/>
  </r>
  <r>
    <x v="0"/>
    <s v="EL PEDREGAL_04Wa-67_160187"/>
    <s v="A96"/>
    <s v="EL PEDREGAL_04Wa-67_160187_A96"/>
    <s v="platano"/>
    <s v="arracacha"/>
    <s v="malanga"/>
    <s v="ganaderia_dp"/>
    <n v="1.5"/>
    <n v="1"/>
    <n v="1.716413728755452"/>
    <n v="2.02"/>
    <n v="6.2364137287554513"/>
    <n v="180.42822171179881"/>
    <n v="70.254206021251477"/>
    <n v="306.3216065278782"/>
    <n v="73.079991692392312"/>
    <n v="630.08402595332086"/>
    <n v="15114829.762506589"/>
    <n v="5441017.5619834717"/>
    <n v="11597000.535248831"/>
    <n v="62256093.874712989"/>
    <n v="30103246.014974091"/>
    <n v="0.43366967913624838"/>
    <n v="0.16496324502300211"/>
    <n v="0.692419295840495"/>
    <n v="0.2099999761275641"/>
    <n v="0.103481"/>
    <n v="5.4999999999999997E-3"/>
    <n v="1.697871800498866"/>
    <n v="6.2364137287554508E-2"/>
    <x v="407"/>
    <x v="1"/>
    <s v="platano, arracacha, malanga, ganaderia_dp"/>
  </r>
  <r>
    <x v="0"/>
    <s v="EL PEDREGAL_04Wa-67_164170"/>
    <s v="A96"/>
    <s v="EL PEDREGAL_04Wa-67_164170_A96"/>
    <s v="platano"/>
    <s v="arracacha"/>
    <s v="malanga"/>
    <s v="ganaderia_dp"/>
    <n v="1.5"/>
    <n v="1"/>
    <n v="1.7010355574400391"/>
    <n v="2.02"/>
    <n v="6.2210355574400404"/>
    <n v="180.42822171179881"/>
    <n v="70.254206021251477"/>
    <n v="303.57712478441539"/>
    <n v="73.079991692392312"/>
    <n v="627.3395442098581"/>
    <n v="15114829.762506589"/>
    <n v="5441017.5619834717"/>
    <n v="11493097.462237811"/>
    <n v="62152190.801701963"/>
    <n v="30103246.014974091"/>
    <n v="0.43366967913624838"/>
    <n v="0.16496324502300211"/>
    <n v="0.68621558028221086"/>
    <n v="0.2099999761275641"/>
    <n v="0.103481"/>
    <n v="5.4999999999999997E-3"/>
    <n v="1.693685073229749"/>
    <n v="0.98603413585424626"/>
    <x v="408"/>
    <x v="1"/>
    <s v="platano, arracacha, malanga, ganaderia_dp"/>
  </r>
  <r>
    <x v="0"/>
    <s v="NA_04Wa-67_160186"/>
    <s v="A96"/>
    <s v="NA_04Wa-67_160186_A96"/>
    <s v="platano"/>
    <s v="arracacha"/>
    <s v="malanga"/>
    <s v="ganaderia_dp"/>
    <n v="1.5"/>
    <n v="1"/>
    <n v="1.7222182239815469"/>
    <n v="2.02"/>
    <n v="6.2422182239815474"/>
    <n v="180.42822171179881"/>
    <n v="70.254206021251477"/>
    <n v="307.35751195845882"/>
    <n v="73.079991692392312"/>
    <n v="631.11993138390142"/>
    <n v="15114829.762506589"/>
    <n v="5441017.5619834717"/>
    <n v="11636218.780311851"/>
    <n v="62295312.119776011"/>
    <n v="30103246.014974091"/>
    <n v="0.43366967913624838"/>
    <n v="0.16496324502300211"/>
    <n v="0.69476089007842767"/>
    <n v="0.2099999761275641"/>
    <n v="0.103481"/>
    <n v="5.4999999999999997E-3"/>
    <n v="1.6994520819216781"/>
    <n v="0.98939158850107523"/>
    <x v="409"/>
    <x v="1"/>
    <s v="platano, arracacha, malanga, ganaderia_dp"/>
  </r>
  <r>
    <x v="0"/>
    <s v="NA_04Wa-67_160187"/>
    <s v="A96"/>
    <s v="NA_04Wa-67_160187_A96"/>
    <s v="platano"/>
    <s v="arracacha"/>
    <s v="malanga"/>
    <s v="ganaderia_dp"/>
    <n v="1.5"/>
    <n v="1"/>
    <n v="1.7100272127412151"/>
    <n v="2.02"/>
    <n v="6.2300272127412146"/>
    <n v="180.42822171179881"/>
    <n v="70.254206021251477"/>
    <n v="305.18183013666072"/>
    <n v="73.079991692392312"/>
    <n v="628.94424956210344"/>
    <n v="15114829.762506589"/>
    <n v="5441017.5619834717"/>
    <n v="11553849.849377081"/>
    <n v="62212943.188841239"/>
    <n v="30103246.014974091"/>
    <n v="0.43366967913624838"/>
    <n v="0.16496324502300211"/>
    <n v="0.6898429083137777"/>
    <n v="0.2099999761275641"/>
    <n v="0.103481"/>
    <n v="5.4999999999999997E-3"/>
    <n v="1.696133063154676"/>
    <n v="6.2300272127412147E-2"/>
    <x v="410"/>
    <x v="1"/>
    <s v="platano, arracacha, malanga, ganaderia_dp"/>
  </r>
  <r>
    <x v="0"/>
    <s v="NA_04Wa-67_164171"/>
    <s v="A96"/>
    <s v="NA_04Wa-67_164171_A96"/>
    <s v="platano"/>
    <s v="arracacha"/>
    <s v="malanga"/>
    <s v="ganaderia_dp"/>
    <n v="1.5"/>
    <n v="1"/>
    <n v="1.719321202801664"/>
    <n v="2.02"/>
    <n v="6.2393212028016638"/>
    <n v="180.42822171179881"/>
    <n v="70.254206021251477"/>
    <n v="306.84049198413669"/>
    <n v="73.079991692392312"/>
    <n v="630.60291140957941"/>
    <n v="15114829.762506589"/>
    <n v="5441017.5619834717"/>
    <n v="11616644.97033185"/>
    <n v="62275738.309796013"/>
    <n v="30103246.014974091"/>
    <n v="0.43366967913624838"/>
    <n v="0.16496324502300211"/>
    <n v="0.69359220135740207"/>
    <n v="0.2099999761275641"/>
    <n v="0.103481"/>
    <n v="5.4999999999999997E-3"/>
    <n v="1.698663364113542"/>
    <n v="6.2393212028016641E-2"/>
    <x v="411"/>
    <x v="1"/>
    <s v="platano, arracacha, malanga, ganaderia_dp"/>
  </r>
  <r>
    <x v="0"/>
    <s v="POTRERILLO PIE DEL CERRO_04Wa-67_160185"/>
    <s v="A96"/>
    <s v="POTRERILLO PIE DEL CERRO_04Wa-67_160185_A96"/>
    <s v="platano"/>
    <s v="arracacha"/>
    <s v="malanga"/>
    <s v="ganaderia_dp"/>
    <n v="1.5"/>
    <n v="1"/>
    <n v="1.754226032050948"/>
    <n v="2.02"/>
    <n v="6.2742260320509473"/>
    <n v="180.42822171179881"/>
    <n v="70.254206021251477"/>
    <n v="313.06981955947299"/>
    <n v="73.079991692392312"/>
    <n v="636.83223898491576"/>
    <n v="15114829.762506589"/>
    <n v="5441017.5619834717"/>
    <n v="11852480.48988355"/>
    <n v="62511573.829347707"/>
    <n v="30103246.014974091"/>
    <n v="0.43366967913624838"/>
    <n v="0.16496324502300211"/>
    <n v="0.70767317547530717"/>
    <n v="0.2099999761275641"/>
    <n v="0.103481"/>
    <n v="5.4999999999999997E-3"/>
    <n v="1.708166249563609"/>
    <n v="3.1684841461857278"/>
    <x v="412"/>
    <x v="1"/>
    <s v="platano, arracacha, malanga, ganaderia_dp"/>
  </r>
  <r>
    <x v="0"/>
    <s v="POTRERILLO PIE DEL CERRO_04Wa-67_160186"/>
    <s v="A96"/>
    <s v="POTRERILLO PIE DEL CERRO_04Wa-67_160186_A96"/>
    <s v="platano"/>
    <s v="arracacha"/>
    <s v="malanga"/>
    <s v="ganaderia_dp"/>
    <n v="1.5"/>
    <n v="1"/>
    <n v="1.738308946365597"/>
    <n v="2.02"/>
    <n v="6.258308946365597"/>
    <n v="180.42822171179881"/>
    <n v="70.254206021251477"/>
    <n v="310.22915988826782"/>
    <n v="73.079991692392312"/>
    <n v="633.99157931371042"/>
    <n v="15114829.762506589"/>
    <n v="5441017.5619834717"/>
    <n v="11744936.225863671"/>
    <n v="62404029.565327831"/>
    <n v="30103246.014974091"/>
    <n v="0.43366967913624838"/>
    <n v="0.16496324502300211"/>
    <n v="0.70125205620933906"/>
    <n v="0.2099999761275641"/>
    <n v="0.103481"/>
    <n v="5.4999999999999997E-3"/>
    <n v="1.70383280215189"/>
    <n v="0.99194196799894718"/>
    <x v="413"/>
    <x v="1"/>
    <s v="platano, arracacha, malanga, ganaderia_dp"/>
  </r>
  <r>
    <x v="0"/>
    <s v="POTRERILLO PIE DEL CERRO_04Wa-67_160187"/>
    <s v="A96"/>
    <s v="POTRERILLO PIE DEL CERRO_04Wa-67_160187_A96"/>
    <s v="platano"/>
    <s v="arracacha"/>
    <s v="malanga"/>
    <s v="ganaderia_dp"/>
    <n v="1.5"/>
    <n v="1"/>
    <n v="1.76205092438585"/>
    <n v="2.02"/>
    <n v="6.2820509243858504"/>
    <n v="180.42822171179881"/>
    <n v="70.254206021251477"/>
    <n v="314.46629731467772"/>
    <n v="73.079991692392312"/>
    <n v="638.22871674012038"/>
    <n v="15114829.762506589"/>
    <n v="5441017.5619834717"/>
    <n v="11905349.608252769"/>
    <n v="62564442.947716929"/>
    <n v="30103246.014974091"/>
    <n v="0.43366967913624838"/>
    <n v="0.16496324502300211"/>
    <n v="0.71082981909204701"/>
    <n v="0.2099999761275641"/>
    <n v="0.103481"/>
    <n v="5.4999999999999997E-3"/>
    <n v="1.710296586743792"/>
    <n v="6.2820509243858499E-2"/>
    <x v="414"/>
    <x v="1"/>
    <s v="platano, arracacha, malanga, ganaderia_dp"/>
  </r>
  <r>
    <x v="0"/>
    <s v="POTRERILLO PIE DEL CERRO_04Wa-67_164171"/>
    <s v="A96"/>
    <s v="POTRERILLO PIE DEL CERRO_04Wa-67_164171_A96"/>
    <s v="platano"/>
    <s v="arracacha"/>
    <s v="malanga"/>
    <s v="ganaderia_dp"/>
    <n v="1.5"/>
    <n v="1"/>
    <n v="1.7476884605308429"/>
    <n v="2.02"/>
    <n v="6.2676884605308434"/>
    <n v="180.42822171179881"/>
    <n v="70.254206021251477"/>
    <n v="311.90308488631149"/>
    <n v="73.079991692392312"/>
    <n v="635.66550431175415"/>
    <n v="15114829.762506589"/>
    <n v="5441017.5619834717"/>
    <n v="11808309.19298251"/>
    <n v="62467402.532446668"/>
    <n v="30103246.014974091"/>
    <n v="0.43366967913624838"/>
    <n v="0.16496324502300211"/>
    <n v="0.70503585057361207"/>
    <n v="0.2099999761275641"/>
    <n v="0.103481"/>
    <n v="5.4999999999999997E-3"/>
    <n v="1.7063863871602301"/>
    <n v="6.2676884605308431E-2"/>
    <x v="415"/>
    <x v="1"/>
    <s v="platano, arracacha, malanga, ganaderia_dp"/>
  </r>
  <r>
    <x v="0"/>
    <s v="EL PEDREGAL_04Wa-67_160187"/>
    <s v="A97"/>
    <s v="EL PEDREGAL_04Wa-67_160187_A97"/>
    <s v="platano"/>
    <s v="arracacha"/>
    <s v="malanga"/>
    <s v="porcicultura"/>
    <n v="1.5"/>
    <n v="1"/>
    <n v="2.218113792120521"/>
    <n v="1.060000000000001E-2"/>
    <n v="4.7287137921205211"/>
    <n v="180.42822171179881"/>
    <n v="70.254206021251477"/>
    <n v="395.85804336153058"/>
    <n v="51.260860177404339"/>
    <n v="697.80133127198519"/>
    <n v="15114829.762506589"/>
    <n v="5441017.5619834717"/>
    <n v="14986751.972157801"/>
    <n v="49477769.044547036"/>
    <n v="13935169.747899169"/>
    <n v="0.43366967913624838"/>
    <n v="0.16496324502300211"/>
    <n v="0.89481036203772135"/>
    <n v="0.14730132234886309"/>
    <n v="9.0810000000000002E-2"/>
    <n v="5.4999999999999997E-3"/>
    <n v="1.28739851932077"/>
    <n v="4.7287137921205209E-2"/>
    <x v="416"/>
    <x v="1"/>
    <s v="platano, arracacha, malanga, porcicultura"/>
  </r>
  <r>
    <x v="0"/>
    <s v="EL PEDREGAL_04Wa-67_164170"/>
    <s v="A97"/>
    <s v="EL PEDREGAL_04Wa-67_164170_A97"/>
    <s v="platano"/>
    <s v="arracacha"/>
    <s v="malanga"/>
    <s v="porcicultura"/>
    <n v="1.5"/>
    <n v="1"/>
    <n v="2.2002868977003769"/>
    <n v="1.060000000000001E-2"/>
    <n v="4.7108868977003766"/>
    <n v="180.42822171179881"/>
    <n v="70.254206021251477"/>
    <n v="392.67654763780388"/>
    <n v="51.260860177404332"/>
    <n v="694.61983554825849"/>
    <n v="15114829.762506589"/>
    <n v="5441017.5619834717"/>
    <n v="14866304.02847808"/>
    <n v="49357321.100867309"/>
    <n v="13935169.747899169"/>
    <n v="0.43366967913624838"/>
    <n v="0.16496324502300211"/>
    <n v="0.88761880590261111"/>
    <n v="0.14730132234886301"/>
    <n v="9.0810000000000002E-2"/>
    <n v="5.4999999999999997E-3"/>
    <n v="1.2825451239812551"/>
    <n v="0.74667557328550982"/>
    <x v="417"/>
    <x v="1"/>
    <s v="platano, arracacha, malanga, porcicultura"/>
  </r>
  <r>
    <x v="0"/>
    <s v="NA_04Wa-67_160186"/>
    <s v="A97"/>
    <s v="NA_04Wa-67_160186_A97"/>
    <s v="platano"/>
    <s v="arracacha"/>
    <s v="malanga"/>
    <s v="porcicultura"/>
    <n v="1.5"/>
    <n v="1"/>
    <n v="2.2249712465259539"/>
    <n v="1.060000000000001E-2"/>
    <n v="4.7355712465259554"/>
    <n v="180.42822171179881"/>
    <n v="70.254206021251477"/>
    <n v="397.0818662749532"/>
    <n v="51.260860177404332"/>
    <n v="699.02515418540781"/>
    <n v="15114829.762506589"/>
    <n v="5441017.5619834717"/>
    <n v="15033084.56731125"/>
    <n v="49524101.63970048"/>
    <n v="13935169.747899169"/>
    <n v="0.43366967913624838"/>
    <n v="0.16496324502300211"/>
    <n v="0.89757673104952795"/>
    <n v="0.14730132234886301"/>
    <n v="9.0810000000000002E-2"/>
    <n v="5.4999999999999997E-3"/>
    <n v="1.289265470258375"/>
    <n v="0.75058804257436385"/>
    <x v="418"/>
    <x v="1"/>
    <s v="platano, arracacha, malanga, porcicultura"/>
  </r>
  <r>
    <x v="0"/>
    <s v="NA_04Wa-67_160187"/>
    <s v="A97"/>
    <s v="NA_04Wa-67_160187_A97"/>
    <s v="platano"/>
    <s v="arracacha"/>
    <s v="malanga"/>
    <s v="porcicultura"/>
    <n v="1.5"/>
    <n v="1"/>
    <n v="2.2108263402449282"/>
    <n v="1.060000000000001E-2"/>
    <n v="4.7214263402449284"/>
    <n v="180.42822171179881"/>
    <n v="70.254206021251477"/>
    <n v="394.55748049103619"/>
    <n v="51.260860177404339"/>
    <n v="696.50076840149086"/>
    <n v="15114829.762506589"/>
    <n v="5441017.5619834717"/>
    <n v="14937514.08627633"/>
    <n v="49428531.158665568"/>
    <n v="13935169.747899169"/>
    <n v="0.43366967913624838"/>
    <n v="0.16496324502300211"/>
    <n v="0.89187052753766283"/>
    <n v="0.14730132234886309"/>
    <n v="9.0810000000000002E-2"/>
    <n v="5.4999999999999997E-3"/>
    <n v="1.28541450100909"/>
    <n v="4.7214263402449282E-2"/>
    <x v="419"/>
    <x v="1"/>
    <s v="platano, arracacha, malanga, porcicultura"/>
  </r>
  <r>
    <x v="0"/>
    <s v="NA_04Wa-67_164171"/>
    <s v="A97"/>
    <s v="NA_04Wa-67_164171_A97"/>
    <s v="platano"/>
    <s v="arracacha"/>
    <s v="malanga"/>
    <s v="porcicultura"/>
    <n v="1.5"/>
    <n v="1"/>
    <n v="2.2216161835395369"/>
    <n v="1.060000000000001E-2"/>
    <n v="4.7322161835395367"/>
    <n v="180.42822171179881"/>
    <n v="70.254206021251477"/>
    <n v="396.48310138116108"/>
    <n v="51.260860177404332"/>
    <n v="698.42638929161569"/>
    <n v="15114829.762506589"/>
    <n v="5441017.5619834717"/>
    <n v="15010415.98420834"/>
    <n v="49501433.056597568"/>
    <n v="13935169.747899169"/>
    <n v="0.43366967913624838"/>
    <n v="0.16496324502300211"/>
    <n v="0.89622326346089476"/>
    <n v="0.14730132234886301"/>
    <n v="9.0810000000000002E-2"/>
    <n v="5.4999999999999997E-3"/>
    <n v="1.288352049968879"/>
    <n v="4.7322161835395372E-2"/>
    <x v="420"/>
    <x v="1"/>
    <s v="platano, arracacha, malanga, porcicultura"/>
  </r>
  <r>
    <x v="0"/>
    <s v="POTRERILLO PIE DEL CERRO_04Wa-67_160185"/>
    <s v="A97"/>
    <s v="POTRERILLO PIE DEL CERRO_04Wa-67_160185_A97"/>
    <s v="platano"/>
    <s v="arracacha"/>
    <s v="malanga"/>
    <s v="porcicultura"/>
    <n v="1.5"/>
    <n v="1"/>
    <n v="2.261671395386843"/>
    <n v="1.060000000000001E-2"/>
    <n v="4.7722713953868432"/>
    <n v="180.42822171179881"/>
    <n v="70.254206021251477"/>
    <n v="403.63159747934702"/>
    <n v="51.260860177404332"/>
    <n v="705.57488538980169"/>
    <n v="15114829.762506589"/>
    <n v="5441017.5619834717"/>
    <n v="15281050.217348341"/>
    <n v="49772067.289737567"/>
    <n v="13935169.747899169"/>
    <n v="0.43366967913624838"/>
    <n v="0.16496324502300211"/>
    <n v="0.91238195592379145"/>
    <n v="0.14730132234886301"/>
    <n v="9.0810000000000002E-2"/>
    <n v="5.4999999999999997E-3"/>
    <n v="1.299257133822596"/>
    <n v="2.409997054670356"/>
    <x v="421"/>
    <x v="1"/>
    <s v="platano, arracacha, malanga, porcicultura"/>
  </r>
  <r>
    <x v="0"/>
    <s v="POTRERILLO PIE DEL CERRO_04Wa-67_160186"/>
    <s v="A97"/>
    <s v="POTRERILLO PIE DEL CERRO_04Wa-67_160186_A97"/>
    <s v="platano"/>
    <s v="arracacha"/>
    <s v="malanga"/>
    <s v="porcicultura"/>
    <n v="1.5"/>
    <n v="1"/>
    <n v="2.2435184413314508"/>
    <n v="1.060000000000001E-2"/>
    <n v="4.7541184413314506"/>
    <n v="180.42822171179881"/>
    <n v="70.254206021251477"/>
    <n v="400.3919111750979"/>
    <n v="51.260860177404339"/>
    <n v="702.33519908555252"/>
    <n v="15114829.762506589"/>
    <n v="5441017.5619834717"/>
    <n v="15158399.24202122"/>
    <n v="49649416.314410448"/>
    <n v="13935169.747899169"/>
    <n v="0.43366967913624838"/>
    <n v="0.16496324502300211"/>
    <n v="0.90505886391288515"/>
    <n v="0.14730132234886309"/>
    <n v="9.0810000000000002E-2"/>
    <n v="5.4999999999999997E-3"/>
    <n v="1.294314968320605"/>
    <n v="0.75352777295103501"/>
    <x v="422"/>
    <x v="1"/>
    <s v="platano, arracacha, malanga, porcicultura"/>
  </r>
  <r>
    <x v="0"/>
    <s v="POTRERILLO PIE DEL CERRO_04Wa-67_160187"/>
    <s v="A97"/>
    <s v="POTRERILLO PIE DEL CERRO_04Wa-67_160187_A97"/>
    <s v="platano"/>
    <s v="arracacha"/>
    <s v="malanga"/>
    <s v="porcicultura"/>
    <n v="1.5"/>
    <n v="1"/>
    <n v="2.270766478456439"/>
    <n v="1.060000000000001E-2"/>
    <n v="4.7813664784564391"/>
    <n v="180.42822171179881"/>
    <n v="70.254206021251477"/>
    <n v="405.25476117858142"/>
    <n v="51.260860177404354"/>
    <n v="707.19804908903598"/>
    <n v="15114829.762506589"/>
    <n v="5441017.5619834717"/>
    <n v="15342501.417288771"/>
    <n v="49833518.48967801"/>
    <n v="13935169.74789918"/>
    <n v="0.43366967913624838"/>
    <n v="0.16496324502300211"/>
    <n v="0.91605100780164339"/>
    <n v="0.14730132234886309"/>
    <n v="9.0810000000000002E-2"/>
    <n v="5.4999999999999997E-3"/>
    <n v="1.3017332820928531"/>
    <n v="4.7813664784564391E-2"/>
    <x v="423"/>
    <x v="1"/>
    <s v="platano, arracacha, malanga, porcicultura"/>
  </r>
  <r>
    <x v="0"/>
    <s v="POTRERILLO PIE DEL CERRO_04Wa-67_164171"/>
    <s v="A97"/>
    <s v="POTRERILLO PIE DEL CERRO_04Wa-67_164171_A97"/>
    <s v="platano"/>
    <s v="arracacha"/>
    <s v="malanga"/>
    <s v="porcicultura"/>
    <n v="1.5"/>
    <n v="1"/>
    <n v="2.2542115079960001"/>
    <n v="1.060000000000001E-2"/>
    <n v="4.7648115079959998"/>
    <n v="180.42822171179881"/>
    <n v="70.254206021251477"/>
    <n v="402.30026072073412"/>
    <n v="51.260860177404354"/>
    <n v="704.24354863118867"/>
    <n v="15114829.762506589"/>
    <n v="5441017.5619834717"/>
    <n v="15230647.26576671"/>
    <n v="49721664.338155963"/>
    <n v="13935169.74789918"/>
    <n v="0.43366967913624838"/>
    <n v="0.16496324502300211"/>
    <n v="0.90937255912878789"/>
    <n v="0.14730132234886309"/>
    <n v="9.0810000000000002E-2"/>
    <n v="5.4999999999999997E-3"/>
    <n v="1.297226169716188"/>
    <n v="4.7648115079960002E-2"/>
    <x v="424"/>
    <x v="1"/>
    <s v="platano, arracacha, malanga, porcicultura"/>
  </r>
  <r>
    <x v="0"/>
    <s v="EL PEDREGAL_04Wa-67_160187"/>
    <s v="A98"/>
    <s v="EL PEDREGAL_04Wa-67_160187_A98"/>
    <s v="platano"/>
    <s v="arracacha"/>
    <s v="malanga"/>
    <s v="piscicultura_tilap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.3710000000000002E-2"/>
    <n v="5.4999999999999997E-3"/>
    <n v="0"/>
    <n v="0"/>
    <x v="0"/>
    <x v="0"/>
    <s v="platano, arracacha, malanga, piscicultura_tilapia"/>
  </r>
  <r>
    <x v="0"/>
    <s v="EL PEDREGAL_04Wa-67_164170"/>
    <s v="A98"/>
    <s v="EL PEDREGAL_04Wa-67_164170_A98"/>
    <s v="platano"/>
    <s v="arracacha"/>
    <s v="malanga"/>
    <s v="piscicultura_tilap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.3710000000000002E-2"/>
    <n v="5.4999999999999997E-3"/>
    <n v="0"/>
    <n v="0"/>
    <x v="0"/>
    <x v="0"/>
    <s v="platano, arracacha, malanga, piscicultura_tilapia"/>
  </r>
  <r>
    <x v="0"/>
    <s v="NA_04Wa-67_160186"/>
    <s v="A98"/>
    <s v="NA_04Wa-67_160186_A98"/>
    <s v="platano"/>
    <s v="arracacha"/>
    <s v="malanga"/>
    <s v="piscicultura_tilap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.3710000000000002E-2"/>
    <n v="5.4999999999999997E-3"/>
    <n v="0"/>
    <n v="0"/>
    <x v="0"/>
    <x v="0"/>
    <s v="platano, arracacha, malanga, piscicultura_tilapia"/>
  </r>
  <r>
    <x v="0"/>
    <s v="NA_04Wa-67_160187"/>
    <s v="A98"/>
    <s v="NA_04Wa-67_160187_A98"/>
    <s v="platano"/>
    <s v="arracacha"/>
    <s v="malanga"/>
    <s v="piscicultura_tilap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.3710000000000002E-2"/>
    <n v="5.4999999999999997E-3"/>
    <n v="0"/>
    <n v="0"/>
    <x v="0"/>
    <x v="0"/>
    <s v="platano, arracacha, malanga, piscicultura_tilapia"/>
  </r>
  <r>
    <x v="0"/>
    <s v="NA_04Wa-67_164171"/>
    <s v="A98"/>
    <s v="NA_04Wa-67_164171_A98"/>
    <s v="platano"/>
    <s v="arracacha"/>
    <s v="malanga"/>
    <s v="piscicultura_tilap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.3710000000000002E-2"/>
    <n v="5.4999999999999997E-3"/>
    <n v="0"/>
    <n v="0"/>
    <x v="0"/>
    <x v="0"/>
    <s v="platano, arracacha, malanga, piscicultura_tilapia"/>
  </r>
  <r>
    <x v="0"/>
    <s v="POTRERILLO PIE DEL CERRO_04Wa-67_160185"/>
    <s v="A98"/>
    <s v="POTRERILLO PIE DEL CERRO_04Wa-67_160185_A98"/>
    <s v="platano"/>
    <s v="arracacha"/>
    <s v="malanga"/>
    <s v="piscicultura_tilap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.3710000000000002E-2"/>
    <n v="5.4999999999999997E-3"/>
    <n v="0"/>
    <n v="0"/>
    <x v="0"/>
    <x v="0"/>
    <s v="platano, arracacha, malanga, piscicultura_tilapia"/>
  </r>
  <r>
    <x v="0"/>
    <s v="POTRERILLO PIE DEL CERRO_04Wa-67_160186"/>
    <s v="A98"/>
    <s v="POTRERILLO PIE DEL CERRO_04Wa-67_160186_A98"/>
    <s v="platano"/>
    <s v="arracacha"/>
    <s v="malanga"/>
    <s v="piscicultura_tilap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.3710000000000002E-2"/>
    <n v="5.4999999999999997E-3"/>
    <n v="0"/>
    <n v="0"/>
    <x v="0"/>
    <x v="0"/>
    <s v="platano, arracacha, malanga, piscicultura_tilapia"/>
  </r>
  <r>
    <x v="0"/>
    <s v="POTRERILLO PIE DEL CERRO_04Wa-67_160187"/>
    <s v="A98"/>
    <s v="POTRERILLO PIE DEL CERRO_04Wa-67_160187_A98"/>
    <s v="platano"/>
    <s v="arracacha"/>
    <s v="malanga"/>
    <s v="piscicultura_tilap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.3710000000000002E-2"/>
    <n v="5.4999999999999997E-3"/>
    <n v="0"/>
    <n v="0"/>
    <x v="0"/>
    <x v="0"/>
    <s v="platano, arracacha, malanga, piscicultura_tilapia"/>
  </r>
  <r>
    <x v="0"/>
    <s v="POTRERILLO PIE DEL CERRO_04Wa-67_164171"/>
    <s v="A98"/>
    <s v="POTRERILLO PIE DEL CERRO_04Wa-67_164171_A98"/>
    <s v="platano"/>
    <s v="arracacha"/>
    <s v="malanga"/>
    <s v="piscicultura_tilap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.3710000000000002E-2"/>
    <n v="5.4999999999999997E-3"/>
    <n v="0"/>
    <n v="0"/>
    <x v="0"/>
    <x v="0"/>
    <s v="platano, arracacha, malanga, piscicultura_tilapia"/>
  </r>
  <r>
    <x v="0"/>
    <s v="EL PEDREGAL_04Wa-67_160187"/>
    <s v="A99"/>
    <s v="EL PEDREGAL_04Wa-67_160187_A99"/>
    <s v="platano"/>
    <s v="arracacha"/>
    <s v="maiz"/>
    <s v="avicultura_engorde"/>
    <n v="1.967893974926187"/>
    <n v="1"/>
    <n v="1.5"/>
    <n v="8.3999999999999995E-3"/>
    <n v="4.476293974926187"/>
    <n v="236.70907360886341"/>
    <n v="70.254206021251491"/>
    <n v="103.02135679275"/>
    <n v="195.77959280303031"/>
    <n v="605.76422922589518"/>
    <n v="19829588.281114489"/>
    <n v="5441017.5619834727"/>
    <n v="2847663.3168270001"/>
    <n v="58253269.159924947"/>
    <n v="30135000"/>
    <n v="0.56894396578693063"/>
    <n v="0.16496324502300211"/>
    <n v="0.25358473403663789"/>
    <n v="0.56258503679031691"/>
    <n v="9.0872000000000008E-2"/>
    <n v="5.4999999999999997E-3"/>
    <n v="1.2186768936971819"/>
    <n v="4.4762939749261869E-2"/>
    <x v="425"/>
    <x v="1"/>
    <s v="platano, arracacha, maiz, avicultura_engorde"/>
  </r>
  <r>
    <x v="0"/>
    <s v="EL PEDREGAL_04Wa-67_164170"/>
    <s v="A99"/>
    <s v="EL PEDREGAL_04Wa-67_164170_A99"/>
    <s v="platano"/>
    <s v="arracacha"/>
    <s v="maiz"/>
    <s v="avicultura_engorde"/>
    <n v="1.9528049835319949"/>
    <n v="1"/>
    <n v="1.5"/>
    <n v="8.3999999999999995E-3"/>
    <n v="4.4612049835319949"/>
    <n v="234.8940870190776"/>
    <n v="70.254206021251477"/>
    <n v="103.02135679275"/>
    <n v="195.77959280303031"/>
    <n v="603.94924263610937"/>
    <n v="19677543.256973721"/>
    <n v="5441017.5619834717"/>
    <n v="2847663.3168270001"/>
    <n v="58101224.135784186"/>
    <n v="30135000"/>
    <n v="0.5645815404159914"/>
    <n v="0.16496324502300211"/>
    <n v="0.25358473403663789"/>
    <n v="0.56258503679031691"/>
    <n v="9.0872000000000008E-2"/>
    <n v="5.4999999999999997E-3"/>
    <n v="1.214568896040124"/>
    <n v="0.70710098988982117"/>
    <x v="426"/>
    <x v="1"/>
    <s v="platano, arracacha, maiz, avicultura_engorde"/>
  </r>
  <r>
    <x v="0"/>
    <s v="NA_04Wa-67_160186"/>
    <s v="A99"/>
    <s v="NA_04Wa-67_160186_A99"/>
    <s v="platano"/>
    <s v="arracacha"/>
    <s v="maiz"/>
    <s v="avicultura_engorde"/>
    <n v="1.9712565681094261"/>
    <n v="0.99999999999999989"/>
    <n v="1.5"/>
    <n v="8.3999999999999995E-3"/>
    <n v="4.4796565681094256"/>
    <n v="237.11354474779151"/>
    <n v="70.254206021251463"/>
    <n v="103.02135679275"/>
    <n v="195.77959280303031"/>
    <n v="606.16870036482317"/>
    <n v="19863471.630131301"/>
    <n v="5441017.5619834708"/>
    <n v="2847663.3168270001"/>
    <n v="58287152.50894177"/>
    <n v="30135000"/>
    <n v="0.56991613559149135"/>
    <n v="0.16496324502300211"/>
    <n v="0.25358473403663789"/>
    <n v="0.56258503679031691"/>
    <n v="9.0872000000000008E-2"/>
    <n v="5.4999999999999997E-3"/>
    <n v="1.219592364092619"/>
    <n v="0.71002556604534406"/>
    <x v="427"/>
    <x v="1"/>
    <s v="platano, arracacha, maiz, avicultura_engorde"/>
  </r>
  <r>
    <x v="0"/>
    <s v="NA_04Wa-67_160187"/>
    <s v="A99"/>
    <s v="NA_04Wa-67_160187_A99"/>
    <s v="platano"/>
    <s v="arracacha"/>
    <s v="maiz"/>
    <s v="avicultura_engorde"/>
    <n v="1.9599508969197259"/>
    <n v="1"/>
    <n v="1.5"/>
    <n v="8.4000000000000012E-3"/>
    <n v="4.4683508969197261"/>
    <n v="235.75363664911421"/>
    <n v="70.254206021251477"/>
    <n v="103.02135679275"/>
    <n v="195.77959280303031"/>
    <n v="604.80879226614604"/>
    <n v="19749549.43320917"/>
    <n v="5441017.5619834717"/>
    <n v="2847663.3168270001"/>
    <n v="58173230.312019654"/>
    <n v="30135000"/>
    <n v="0.56664751772665323"/>
    <n v="0.16496324502300211"/>
    <n v="0.25358473403663789"/>
    <n v="0.56258503679031702"/>
    <n v="9.0872000000000008E-2"/>
    <n v="5.4999999999999997E-3"/>
    <n v="1.2165143803132239"/>
    <n v="4.4683508969197261E-2"/>
    <x v="428"/>
    <x v="1"/>
    <s v="platano, arracacha, maiz, avicultura_engorde"/>
  </r>
  <r>
    <x v="0"/>
    <s v="NA_04Wa-67_164171"/>
    <s v="A99"/>
    <s v="NA_04Wa-67_164171_A99"/>
    <s v="platano"/>
    <s v="arracacha"/>
    <s v="maiz"/>
    <s v="avicultura_engorde"/>
    <n v="1.968527371243957"/>
    <n v="1"/>
    <n v="1.5"/>
    <n v="8.3999999999999995E-3"/>
    <n v="4.4769273712439572"/>
    <n v="236.78526198969951"/>
    <n v="70.254206021251491"/>
    <n v="103.02135679275"/>
    <n v="195.77959280303031"/>
    <n v="605.84041760673131"/>
    <n v="19835970.732791349"/>
    <n v="5441017.5619834727"/>
    <n v="2847663.3168270001"/>
    <n v="58259651.61160183"/>
    <n v="30135000"/>
    <n v="0.569127088972193"/>
    <n v="0.16496324502300211"/>
    <n v="0.25358473403663789"/>
    <n v="0.56258503679031691"/>
    <n v="9.0872000000000008E-2"/>
    <n v="5.4999999999999997E-3"/>
    <n v="1.2188493366737481"/>
    <n v="4.4769273712439571E-2"/>
    <x v="429"/>
    <x v="1"/>
    <s v="platano, arracacha, maiz, avicultura_engorde"/>
  </r>
  <r>
    <x v="0"/>
    <s v="POTRERILLO PIE DEL CERRO_04Wa-67_160185"/>
    <s v="A99"/>
    <s v="POTRERILLO PIE DEL CERRO_04Wa-67_160185_A99"/>
    <s v="platano"/>
    <s v="arracacha"/>
    <s v="maiz"/>
    <s v="avicultura_engorde"/>
    <n v="2.0074238102287851"/>
    <n v="1"/>
    <n v="1.5"/>
    <n v="8.3999999999999995E-3"/>
    <n v="4.5158238102287847"/>
    <n v="241.46393886766879"/>
    <n v="70.254206021251477"/>
    <n v="103.02135679275"/>
    <n v="195.77959280303031"/>
    <n v="610.51909448470053"/>
    <n v="20227912.768540282"/>
    <n v="5441017.5619834717"/>
    <n v="2847663.3168270001"/>
    <n v="58651593.647350751"/>
    <n v="30135000"/>
    <n v="0.58037255978158819"/>
    <n v="0.16496324502300211"/>
    <n v="0.25358473403663789"/>
    <n v="0.56258503679031691"/>
    <n v="9.0872000000000008E-2"/>
    <n v="5.4999999999999997E-3"/>
    <n v="1.2294389430989361"/>
    <n v="2.2804910241655358"/>
    <x v="430"/>
    <x v="1"/>
    <s v="platano, arracacha, maiz, avicultura_engorde"/>
  </r>
  <r>
    <x v="0"/>
    <s v="POTRERILLO PIE DEL CERRO_04Wa-67_160186"/>
    <s v="A99"/>
    <s v="POTRERILLO PIE DEL CERRO_04Wa-67_160186_A99"/>
    <s v="platano"/>
    <s v="arracacha"/>
    <s v="maiz"/>
    <s v="avicultura_engorde"/>
    <n v="1.987953965776954"/>
    <n v="1"/>
    <n v="1.5"/>
    <n v="8.3999999999999995E-3"/>
    <n v="4.4963539657769536"/>
    <n v="239.12199926003601"/>
    <n v="70.254206021251477"/>
    <n v="103.02135679275"/>
    <n v="195.77959280303031"/>
    <n v="608.17715487706778"/>
    <n v="20031723.84561234"/>
    <n v="5441017.5619834717"/>
    <n v="2847663.3168270001"/>
    <n v="58455404.724422812"/>
    <n v="30135000"/>
    <n v="0.57474357231741602"/>
    <n v="0.16496324502300211"/>
    <n v="0.25358473403663789"/>
    <n v="0.56258503679031691"/>
    <n v="9.0872000000000008E-2"/>
    <n v="5.4999999999999997E-3"/>
    <n v="1.224138252462835"/>
    <n v="0.71267210357564714"/>
    <x v="431"/>
    <x v="1"/>
    <s v="platano, arracacha, maiz, avicultura_engorde"/>
  </r>
  <r>
    <x v="0"/>
    <s v="POTRERILLO PIE DEL CERRO_04Wa-67_160187"/>
    <s v="A99"/>
    <s v="POTRERILLO PIE DEL CERRO_04Wa-67_160187_A99"/>
    <s v="platano"/>
    <s v="arracacha"/>
    <s v="maiz"/>
    <s v="avicultura_engorde"/>
    <n v="2.014147575292411"/>
    <n v="1"/>
    <n v="1.5"/>
    <n v="8.3999999999999995E-3"/>
    <n v="4.5225475752924096"/>
    <n v="242.27271018342739"/>
    <n v="70.254206021251477"/>
    <n v="103.02135679275"/>
    <n v="195.77959280303031"/>
    <n v="611.32786580045911"/>
    <n v="20295665.144740138"/>
    <n v="5441017.5619834717"/>
    <n v="2847663.3168270001"/>
    <n v="58719346.023550607"/>
    <n v="30135000"/>
    <n v="0.58231648847340833"/>
    <n v="0.16496324502300211"/>
    <n v="0.25358473403663789"/>
    <n v="0.56258503679031691"/>
    <n v="9.0872000000000008E-2"/>
    <n v="5.4999999999999997E-3"/>
    <n v="1.2312694969382481"/>
    <n v="4.5225475752924113E-2"/>
    <x v="432"/>
    <x v="1"/>
    <s v="platano, arracacha, maiz, avicultura_engorde"/>
  </r>
  <r>
    <x v="0"/>
    <s v="POTRERILLO PIE DEL CERRO_04Wa-67_164171"/>
    <s v="A99"/>
    <s v="POTRERILLO PIE DEL CERRO_04Wa-67_164171_A99"/>
    <s v="platano"/>
    <s v="arracacha"/>
    <s v="maiz"/>
    <s v="avicultura_engorde"/>
    <n v="1.9995198897991671"/>
    <n v="1"/>
    <n v="1.5"/>
    <n v="8.3999999999999995E-3"/>
    <n v="4.507919889799167"/>
    <n v="240.5132119958904"/>
    <n v="70.254206021251477"/>
    <n v="103.02135679275"/>
    <n v="195.77959280303031"/>
    <n v="609.5683676129222"/>
    <n v="20148268.494040228"/>
    <n v="5441017.5619834717"/>
    <n v="2847663.3168270001"/>
    <n v="58571949.372850701"/>
    <n v="30135000"/>
    <n v="0.578087432690501"/>
    <n v="0.16496324502300211"/>
    <n v="0.25358473403663789"/>
    <n v="0.56258503679031691"/>
    <n v="9.0872000000000008E-2"/>
    <n v="5.4999999999999997E-3"/>
    <n v="1.2272870904165269"/>
    <n v="4.5079198897991668E-2"/>
    <x v="433"/>
    <x v="1"/>
    <s v="platano, arracacha, maiz, avicultura_engorde"/>
  </r>
  <r>
    <x v="0"/>
    <s v="EL PEDREGAL_04Wa-67_160187"/>
    <s v="A100"/>
    <s v="EL PEDREGAL_04Wa-67_160187_A100"/>
    <s v="platano"/>
    <s v="arracacha"/>
    <s v="maiz"/>
    <s v="ganaderia_dp"/>
    <n v="2.8101730845460802"/>
    <n v="1"/>
    <n v="1.5"/>
    <n v="2.02"/>
    <n v="7.3301730845460806"/>
    <n v="338.02302156467317"/>
    <n v="70.254206021251477"/>
    <n v="103.02135679275"/>
    <n v="73.079991692392312"/>
    <n v="584.37857607106696"/>
    <n v="28316858.517394699"/>
    <n v="5441017.5619834717"/>
    <n v="2847663.3168270001"/>
    <n v="66708785.411179267"/>
    <n v="30103246.014974091"/>
    <n v="0.81245790659494677"/>
    <n v="0.16496324502300211"/>
    <n v="0.25358473403663789"/>
    <n v="0.2099999761275641"/>
    <n v="9.9680999999999992E-2"/>
    <n v="5.4999999999999997E-3"/>
    <n v="1.995649216735059"/>
    <n v="7.3301730845460808E-2"/>
    <x v="434"/>
    <x v="1"/>
    <s v="platano, arracacha, maiz, ganaderia_dp"/>
  </r>
  <r>
    <x v="0"/>
    <s v="EL PEDREGAL_04Wa-67_164170"/>
    <s v="A100"/>
    <s v="EL PEDREGAL_04Wa-67_164170_A100"/>
    <s v="platano"/>
    <s v="arracacha"/>
    <s v="maiz"/>
    <s v="ganaderia_dp"/>
    <n v="2.7947144256355552"/>
    <n v="1"/>
    <n v="1.5"/>
    <n v="2.02"/>
    <n v="7.3147144256355539"/>
    <n v="336.16356933982303"/>
    <n v="70.254206021251477"/>
    <n v="103.02135679275"/>
    <n v="73.079991692392312"/>
    <n v="582.51912384621676"/>
    <n v="28161088.518868528"/>
    <n v="5441017.5619834717"/>
    <n v="2847663.3168270001"/>
    <n v="66553015.412653103"/>
    <n v="30103246.014974091"/>
    <n v="0.80798860549521057"/>
    <n v="0.16496324502300211"/>
    <n v="0.25358473403663789"/>
    <n v="0.2099999761275641"/>
    <n v="9.9680999999999992E-2"/>
    <n v="5.4999999999999997E-3"/>
    <n v="1.9914405766128209"/>
    <n v="1.1593822364632349"/>
    <x v="435"/>
    <x v="1"/>
    <s v="platano, arracacha, maiz, ganaderia_dp"/>
  </r>
  <r>
    <x v="0"/>
    <s v="NA_04Wa-67_160186"/>
    <s v="A100"/>
    <s v="NA_04Wa-67_160186_A100"/>
    <s v="platano"/>
    <s v="arracacha"/>
    <s v="maiz"/>
    <s v="ganaderia_dp"/>
    <n v="2.8142968632993099"/>
    <n v="1"/>
    <n v="1.5"/>
    <n v="2.02"/>
    <n v="7.3342968632993104"/>
    <n v="338.51905227612542"/>
    <n v="70.254206021251477"/>
    <n v="103.02135679275"/>
    <n v="73.079991692392312"/>
    <n v="584.87460678251921"/>
    <n v="28358411.99328357"/>
    <n v="5441017.5619834717"/>
    <n v="2847663.3168270001"/>
    <n v="66750338.887068138"/>
    <n v="30103246.014974091"/>
    <n v="0.81365014513410827"/>
    <n v="0.16496324502300211"/>
    <n v="0.25358473403663789"/>
    <n v="0.2099999761275641"/>
    <n v="9.9680999999999992E-2"/>
    <n v="5.4999999999999997E-3"/>
    <n v="1.996771920898242"/>
    <n v="1.162486052832941"/>
    <x v="436"/>
    <x v="1"/>
    <s v="platano, arracacha, maiz, ganaderia_dp"/>
  </r>
  <r>
    <x v="0"/>
    <s v="NA_04Wa-67_160187"/>
    <s v="A100"/>
    <s v="NA_04Wa-67_160187_A100"/>
    <s v="platano"/>
    <s v="arracacha"/>
    <s v="maiz"/>
    <s v="ganaderia_dp"/>
    <n v="2.802447539703981"/>
    <n v="1"/>
    <n v="1.5"/>
    <n v="2.02"/>
    <n v="7.3224475397039814"/>
    <n v="337.09375068626338"/>
    <n v="70.254206021251477"/>
    <n v="103.02135679275"/>
    <n v="73.079991692392312"/>
    <n v="583.44930519265722"/>
    <n v="28239011.6539874"/>
    <n v="5441017.5619834717"/>
    <n v="2847663.3168270001"/>
    <n v="66630938.547771968"/>
    <n v="30103246.014974091"/>
    <n v="0.81022435022639616"/>
    <n v="0.16496324502300211"/>
    <n v="0.25358473403663789"/>
    <n v="0.2099999761275641"/>
    <n v="9.9680999999999992E-2"/>
    <n v="5.4999999999999997E-3"/>
    <n v="1.993545927039827"/>
    <n v="7.3224475397039815E-2"/>
    <x v="437"/>
    <x v="1"/>
    <s v="platano, arracacha, maiz, ganaderia_dp"/>
  </r>
  <r>
    <x v="0"/>
    <s v="NA_04Wa-67_164171"/>
    <s v="A100"/>
    <s v="NA_04Wa-67_164171_A100"/>
    <s v="platano"/>
    <s v="arracacha"/>
    <s v="maiz"/>
    <s v="ganaderia_dp"/>
    <n v="2.8114371742717599"/>
    <n v="1"/>
    <n v="1.5"/>
    <n v="2.02"/>
    <n v="7.3314371742717608"/>
    <n v="338.17507320553233"/>
    <n v="70.254206021251477"/>
    <n v="103.02135679275"/>
    <n v="73.079991692392312"/>
    <n v="584.53062771192606"/>
    <n v="28329596.184733491"/>
    <n v="5441017.5619834717"/>
    <n v="2847663.3168270001"/>
    <n v="66721523.078518063"/>
    <n v="30103246.014974091"/>
    <n v="0.81282337151877015"/>
    <n v="0.16496324502300211"/>
    <n v="0.25358473403663789"/>
    <n v="0.2099999761275641"/>
    <n v="9.9680999999999992E-2"/>
    <n v="5.4999999999999997E-3"/>
    <n v="1.995993366817443"/>
    <n v="7.3314371742717613E-2"/>
    <x v="438"/>
    <x v="1"/>
    <s v="platano, arracacha, maiz, ganaderia_dp"/>
  </r>
  <r>
    <x v="0"/>
    <s v="POTRERILLO PIE DEL CERRO_04Wa-67_160185"/>
    <s v="A100"/>
    <s v="POTRERILLO PIE DEL CERRO_04Wa-67_160185_A100"/>
    <s v="platano"/>
    <s v="arracacha"/>
    <s v="maiz"/>
    <s v="ganaderia_dp"/>
    <n v="2.8504796776159518"/>
    <n v="1"/>
    <n v="1.5"/>
    <n v="2.02"/>
    <n v="7.3704796776159522"/>
    <n v="342.8713195052452"/>
    <n v="70.254206021251477"/>
    <n v="103.02135679275"/>
    <n v="73.079991692392312"/>
    <n v="589.2268740116391"/>
    <n v="28723010.045766521"/>
    <n v="5441017.5619834717"/>
    <n v="2847663.3168270001"/>
    <n v="67114936.939551085"/>
    <n v="30103246.014974091"/>
    <n v="0.82411107145073781"/>
    <n v="0.16496324502300211"/>
    <n v="0.25358473403663789"/>
    <n v="0.2099999761275641"/>
    <n v="9.9680999999999992E-2"/>
    <n v="5.4999999999999997E-3"/>
    <n v="2.0066227394556519"/>
    <n v="3.7220922371960561"/>
    <x v="439"/>
    <x v="1"/>
    <s v="platano, arracacha, maiz, ganaderia_dp"/>
  </r>
  <r>
    <x v="0"/>
    <s v="POTRERILLO PIE DEL CERRO_04Wa-67_160186"/>
    <s v="A100"/>
    <s v="POTRERILLO PIE DEL CERRO_04Wa-67_160186_A100"/>
    <s v="platano"/>
    <s v="arracacha"/>
    <s v="maiz"/>
    <s v="ganaderia_dp"/>
    <n v="2.8313237624996259"/>
    <n v="1"/>
    <n v="1.5"/>
    <n v="2.02"/>
    <n v="7.351323762499625"/>
    <n v="340.567141038778"/>
    <n v="70.254206021251477"/>
    <n v="103.02135679275"/>
    <n v="73.079991692392312"/>
    <n v="586.9226955451719"/>
    <n v="28529984.44848099"/>
    <n v="5441017.5619834717"/>
    <n v="2847663.3168270001"/>
    <n v="66921911.342265561"/>
    <n v="30103246.014974091"/>
    <n v="0.81857284507603234"/>
    <n v="0.16496324502300211"/>
    <n v="0.25358473403663789"/>
    <n v="0.2099999761275641"/>
    <n v="9.9680999999999992E-2"/>
    <n v="5.4999999999999997E-3"/>
    <n v="2.0014075164920451"/>
    <n v="1.1651848163561911"/>
    <x v="440"/>
    <x v="1"/>
    <s v="platano, arracacha, maiz, ganaderia_dp"/>
  </r>
  <r>
    <x v="0"/>
    <s v="POTRERILLO PIE DEL CERRO_04Wa-67_160187"/>
    <s v="A100"/>
    <s v="POTRERILLO PIE DEL CERRO_04Wa-67_160187_A100"/>
    <s v="platano"/>
    <s v="arracacha"/>
    <s v="maiz"/>
    <s v="ganaderia_dp"/>
    <n v="2.8577372569762032"/>
    <n v="1"/>
    <n v="1.5"/>
    <n v="2.02"/>
    <n v="7.3777372569762036"/>
    <n v="343.74430093051348"/>
    <n v="70.254206021251477"/>
    <n v="103.02135679275"/>
    <n v="73.079991692392312"/>
    <n v="590.09985543690732"/>
    <n v="28796141.430111911"/>
    <n v="5441017.5619834717"/>
    <n v="2847663.3168270001"/>
    <n v="67188068.323896468"/>
    <n v="30103246.014974091"/>
    <n v="0.82620933285904852"/>
    <n v="0.16496324502300211"/>
    <n v="0.25358473403663789"/>
    <n v="0.2099999761275641"/>
    <n v="9.9680999999999992E-2"/>
    <n v="5.4999999999999997E-3"/>
    <n v="2.0085986249359302"/>
    <n v="7.3777372569762037E-2"/>
    <x v="441"/>
    <x v="1"/>
    <s v="platano, arracacha, maiz, ganaderia_dp"/>
  </r>
  <r>
    <x v="0"/>
    <s v="POTRERILLO PIE DEL CERRO_04Wa-67_164171"/>
    <s v="A100"/>
    <s v="POTRERILLO PIE DEL CERRO_04Wa-67_164171_A100"/>
    <s v="platano"/>
    <s v="arracacha"/>
    <s v="maiz"/>
    <s v="ganaderia_dp"/>
    <n v="2.8426727603877522"/>
    <n v="1"/>
    <n v="1.5"/>
    <n v="2.02"/>
    <n v="7.3626727603877526"/>
    <n v="341.93226071022173"/>
    <n v="70.254206021251477"/>
    <n v="103.02135679275"/>
    <n v="73.079991692392312"/>
    <n v="588.28781521661551"/>
    <n v="28644343.229183711"/>
    <n v="5441017.5619834717"/>
    <n v="2847663.3168270001"/>
    <n v="67036270.122968279"/>
    <n v="30103246.014974091"/>
    <n v="0.82185398925780673"/>
    <n v="0.16496324502300211"/>
    <n v="0.25358473403663789"/>
    <n v="0.2099999761275641"/>
    <n v="9.9680999999999992E-2"/>
    <n v="5.4999999999999997E-3"/>
    <n v="2.004497296021797"/>
    <n v="7.3626727603877534E-2"/>
    <x v="442"/>
    <x v="1"/>
    <s v="platano, arracacha, maiz, ganaderia_dp"/>
  </r>
  <r>
    <x v="0"/>
    <s v="EL PEDREGAL_04Wa-67_160187"/>
    <s v="A101"/>
    <s v="EL PEDREGAL_04Wa-67_160187_A101"/>
    <s v="platano"/>
    <s v="arracacha"/>
    <s v="maiz"/>
    <s v="porcicultura"/>
    <n v="3.4088244071953229"/>
    <n v="1"/>
    <n v="1.5"/>
    <n v="1.06E-2"/>
    <n v="5.919424407195323"/>
    <n v="410.03208394535272"/>
    <n v="70.254206021251477"/>
    <n v="103.02135679275"/>
    <n v="51.260860177404297"/>
    <n v="634.56850693675847"/>
    <n v="34349200.403356507"/>
    <n v="5441017.5619834717"/>
    <n v="2847663.3168270001"/>
    <n v="56573051.03006614"/>
    <n v="13935169.74789916"/>
    <n v="0.98553585793347198"/>
    <n v="0.16496324502300211"/>
    <n v="0.25358473403663789"/>
    <n v="0.14730132234886301"/>
    <n v="8.7010000000000004E-2"/>
    <n v="5.4999999999999997E-3"/>
    <n v="1.611571042796633"/>
    <n v="5.9194244071953228E-2"/>
    <x v="443"/>
    <x v="1"/>
    <s v="platano, arracacha, maiz, porcicultura"/>
  </r>
  <r>
    <x v="0"/>
    <s v="EL PEDREGAL_04Wa-67_164170"/>
    <s v="A101"/>
    <s v="EL PEDREGAL_04Wa-67_164170_A101"/>
    <s v="platano"/>
    <s v="arracacha"/>
    <s v="maiz"/>
    <s v="porcicultura"/>
    <n v="3.390712979269769"/>
    <n v="1"/>
    <n v="1.5"/>
    <n v="1.06E-2"/>
    <n v="5.9013129792697683"/>
    <n v="407.85354212317321"/>
    <n v="70.254206021251477"/>
    <n v="103.02135679275"/>
    <n v="51.260860177404297"/>
    <n v="632.38996511457901"/>
    <n v="34166699.636789396"/>
    <n v="5441017.5619834717"/>
    <n v="2847663.3168270001"/>
    <n v="56390550.263499029"/>
    <n v="13935169.74789916"/>
    <n v="0.98029960650868897"/>
    <n v="0.16496324502300211"/>
    <n v="0.25358473403663789"/>
    <n v="0.14730132234886301"/>
    <n v="8.7010000000000004E-2"/>
    <n v="5.4999999999999997E-3"/>
    <n v="1.6066401828378429"/>
    <n v="0.93535810721425827"/>
    <x v="444"/>
    <x v="1"/>
    <s v="platano, arracacha, maiz, porcicultura"/>
  </r>
  <r>
    <x v="0"/>
    <s v="NA_04Wa-67_160186"/>
    <s v="A101"/>
    <s v="NA_04Wa-67_160186_A101"/>
    <s v="platano"/>
    <s v="arracacha"/>
    <s v="maiz"/>
    <s v="porcicultura"/>
    <n v="3.4135666415965948"/>
    <n v="1"/>
    <n v="1.5"/>
    <n v="1.06E-2"/>
    <n v="5.9241666415965959"/>
    <n v="410.60250589199399"/>
    <n v="70.254206021251477"/>
    <n v="103.02135679275"/>
    <n v="51.260860177404297"/>
    <n v="635.13892888339979"/>
    <n v="34396985.780469261"/>
    <n v="5441017.5619834717"/>
    <n v="2847663.3168270001"/>
    <n v="56620836.407178894"/>
    <n v="13935169.74789916"/>
    <n v="0.98690690011426441"/>
    <n v="0.16496324502300211"/>
    <n v="0.25358473403663789"/>
    <n v="0.14730132234886301"/>
    <n v="8.7010000000000004E-2"/>
    <n v="5.4999999999999997E-3"/>
    <n v="1.6128621223194921"/>
    <n v="0.93898041269306043"/>
    <x v="445"/>
    <x v="1"/>
    <s v="platano, arracacha, maiz, porcicultura"/>
  </r>
  <r>
    <x v="0"/>
    <s v="NA_04Wa-67_160187"/>
    <s v="A101"/>
    <s v="NA_04Wa-67_160187_A101"/>
    <s v="platano"/>
    <s v="arracacha"/>
    <s v="maiz"/>
    <s v="porcicultura"/>
    <n v="3.3997202476534292"/>
    <n v="1"/>
    <n v="1.5"/>
    <n v="1.06E-2"/>
    <n v="5.9103202476534289"/>
    <n v="408.93698573446972"/>
    <n v="70.254206021251477"/>
    <n v="103.02135679275"/>
    <n v="51.260860177404297"/>
    <n v="633.47340872587552"/>
    <n v="34257461.855618887"/>
    <n v="5441017.5619834717"/>
    <n v="2847663.3168270001"/>
    <n v="56481312.482328519"/>
    <n v="13935169.74789916"/>
    <n v="0.98290372596857967"/>
    <n v="0.16496324502300211"/>
    <n v="0.25358473403663789"/>
    <n v="0.14730132234886301"/>
    <n v="8.7010000000000004E-2"/>
    <n v="5.4999999999999997E-3"/>
    <n v="1.6090924234449131"/>
    <n v="5.9103202476534292E-2"/>
    <x v="446"/>
    <x v="1"/>
    <s v="platano, arracacha, maiz, porcicultura"/>
  </r>
  <r>
    <x v="0"/>
    <s v="NA_04Wa-67_164171"/>
    <s v="A101"/>
    <s v="NA_04Wa-67_164171_A101"/>
    <s v="platano"/>
    <s v="arracacha"/>
    <s v="maiz"/>
    <s v="porcicultura"/>
    <n v="3.410225194012837"/>
    <n v="1"/>
    <n v="1.5"/>
    <n v="1.06E-2"/>
    <n v="5.9208251940128376"/>
    <n v="410.20057826167363"/>
    <n v="70.254206021251477"/>
    <n v="103.02135679275"/>
    <n v="51.260860177404297"/>
    <n v="634.73700125307937"/>
    <n v="34363315.506210037"/>
    <n v="5441017.5619834717"/>
    <n v="2847663.3168270001"/>
    <n v="56587166.132919669"/>
    <n v="13935169.74789916"/>
    <n v="0.98594084377993185"/>
    <n v="0.16496324502300211"/>
    <n v="0.25358473403663789"/>
    <n v="0.14730132234886301"/>
    <n v="8.7010000000000004E-2"/>
    <n v="5.4999999999999997E-3"/>
    <n v="1.611952408841191"/>
    <n v="5.9208251940128367E-2"/>
    <x v="447"/>
    <x v="1"/>
    <s v="platano, arracacha, maiz, porcicultura"/>
  </r>
  <r>
    <x v="0"/>
    <s v="POTRERILLO PIE DEL CERRO_04Wa-67_160185"/>
    <s v="A101"/>
    <s v="POTRERILLO PIE DEL CERRO_04Wa-67_160185_A101"/>
    <s v="platano"/>
    <s v="arracacha"/>
    <s v="maiz"/>
    <s v="porcicultura"/>
    <n v="3.4560770482568919"/>
    <n v="1"/>
    <n v="1.5"/>
    <n v="1.06E-2"/>
    <n v="5.9666770482568916"/>
    <n v="415.71589061063588"/>
    <n v="70.254206021251477"/>
    <n v="103.02135679275"/>
    <n v="51.260860177404297"/>
    <n v="640.2523136020418"/>
    <n v="34825344.153672807"/>
    <n v="5441017.5619834717"/>
    <n v="2847663.3168270001"/>
    <n v="57049194.780382439"/>
    <n v="13935169.74789916"/>
    <n v="0.99919721639181269"/>
    <n v="0.16496324502300211"/>
    <n v="0.25358473403663789"/>
    <n v="0.14730132234886301"/>
    <n v="8.7010000000000004E-2"/>
    <n v="5.4999999999999997E-3"/>
    <n v="1.624435636174651"/>
    <n v="3.0131719093697309"/>
    <x v="448"/>
    <x v="1"/>
    <s v="platano, arracacha, maiz, porcicultura"/>
  </r>
  <r>
    <x v="0"/>
    <s v="POTRERILLO PIE DEL CERRO_04Wa-67_160186"/>
    <s v="A101"/>
    <s v="POTRERILLO PIE DEL CERRO_04Wa-67_160186_A101"/>
    <s v="platano"/>
    <s v="arracacha"/>
    <s v="maiz"/>
    <s v="porcicultura"/>
    <n v="3.4335250165716511"/>
    <n v="1"/>
    <n v="1.5"/>
    <n v="1.060000000000001E-2"/>
    <n v="5.9441250165716513"/>
    <n v="413.00320862866511"/>
    <n v="70.254206021251477"/>
    <n v="103.02135679275"/>
    <n v="51.260860177404332"/>
    <n v="637.53963162007085"/>
    <n v="34598097.407192089"/>
    <n v="5441017.5619834717"/>
    <n v="2847663.3168270001"/>
    <n v="56821948.033901729"/>
    <n v="13935169.747899169"/>
    <n v="0.99267712816193998"/>
    <n v="0.16496324502300211"/>
    <n v="0.25358473403663789"/>
    <n v="0.14730132234886301"/>
    <n v="8.7010000000000004E-2"/>
    <n v="5.4999999999999997E-3"/>
    <n v="1.618295816029979"/>
    <n v="0.94214381512660672"/>
    <x v="449"/>
    <x v="1"/>
    <s v="platano, arracacha, maiz, porcicultura"/>
  </r>
  <r>
    <x v="0"/>
    <s v="POTRERILLO PIE DEL CERRO_04Wa-67_160187"/>
    <s v="A101"/>
    <s v="POTRERILLO PIE DEL CERRO_04Wa-67_160187_A101"/>
    <s v="platano"/>
    <s v="arracacha"/>
    <s v="maiz"/>
    <s v="porcicultura"/>
    <n v="3.4645317176055621"/>
    <n v="1"/>
    <n v="1.5"/>
    <n v="1.06E-2"/>
    <n v="5.9751317176055618"/>
    <n v="416.73286458113029"/>
    <n v="70.254206021251477"/>
    <n v="103.02135679275"/>
    <n v="51.260860177404282"/>
    <n v="641.26928757253609"/>
    <n v="34910538.078941748"/>
    <n v="5441017.5619834717"/>
    <n v="2847663.3168270001"/>
    <n v="57134388.705651388"/>
    <n v="13935169.74789916"/>
    <n v="1.001641572220906"/>
    <n v="0.16496324502300211"/>
    <n v="0.25358473403663789"/>
    <n v="0.1473013223488629"/>
    <n v="8.7010000000000004E-2"/>
    <n v="5.4999999999999997E-3"/>
    <n v="1.626737430971148"/>
    <n v="5.975131717605562E-2"/>
    <x v="450"/>
    <x v="1"/>
    <s v="platano, arracacha, maiz, porcicultura"/>
  </r>
  <r>
    <x v="0"/>
    <s v="POTRERILLO PIE DEL CERRO_04Wa-67_164171"/>
    <s v="A101"/>
    <s v="POTRERILLO PIE DEL CERRO_04Wa-67_164171_A101"/>
    <s v="platano"/>
    <s v="arracacha"/>
    <s v="maiz"/>
    <s v="porcicultura"/>
    <n v="3.446889889556263"/>
    <n v="1"/>
    <n v="1.5"/>
    <n v="1.060000000000001E-2"/>
    <n v="5.9574898895562631"/>
    <n v="414.61080880601008"/>
    <n v="70.254206021251477"/>
    <n v="103.02135679275"/>
    <n v="51.260860177404332"/>
    <n v="639.147231797416"/>
    <n v="34732769.26049871"/>
    <n v="5441017.5619834717"/>
    <n v="2847663.3168270001"/>
    <n v="56956619.88720835"/>
    <n v="13935169.747899169"/>
    <n v="0.99654108828122889"/>
    <n v="0.16496324502300211"/>
    <n v="0.25358473403663789"/>
    <n v="0.14730132234886301"/>
    <n v="8.7010000000000004E-2"/>
    <n v="5.4999999999999997E-3"/>
    <n v="1.6219344201933279"/>
    <n v="5.9574898895562632E-2"/>
    <x v="451"/>
    <x v="1"/>
    <s v="platano, arracacha, maiz, porcicultura"/>
  </r>
  <r>
    <x v="0"/>
    <s v="EL PEDREGAL_04Wa-67_160187"/>
    <s v="A102"/>
    <s v="EL PEDREGAL_04Wa-67_160187_A102"/>
    <s v="platano"/>
    <s v="arracacha"/>
    <s v="maiz"/>
    <s v="piscicultura_tilap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9910000000000004E-2"/>
    <n v="5.4999999999999997E-3"/>
    <n v="0"/>
    <n v="0"/>
    <x v="0"/>
    <x v="0"/>
    <s v="platano, arracacha, maiz, piscicultura_tilapia"/>
  </r>
  <r>
    <x v="0"/>
    <s v="EL PEDREGAL_04Wa-67_164170"/>
    <s v="A102"/>
    <s v="EL PEDREGAL_04Wa-67_164170_A102"/>
    <s v="platano"/>
    <s v="arracacha"/>
    <s v="maiz"/>
    <s v="piscicultura_tilap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9910000000000004E-2"/>
    <n v="5.4999999999999997E-3"/>
    <n v="0"/>
    <n v="0"/>
    <x v="0"/>
    <x v="0"/>
    <s v="platano, arracacha, maiz, piscicultura_tilapia"/>
  </r>
  <r>
    <x v="0"/>
    <s v="NA_04Wa-67_160186"/>
    <s v="A102"/>
    <s v="NA_04Wa-67_160186_A102"/>
    <s v="platano"/>
    <s v="arracacha"/>
    <s v="maiz"/>
    <s v="piscicultura_tilap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9910000000000004E-2"/>
    <n v="5.4999999999999997E-3"/>
    <n v="0"/>
    <n v="0"/>
    <x v="0"/>
    <x v="0"/>
    <s v="platano, arracacha, maiz, piscicultura_tilapia"/>
  </r>
  <r>
    <x v="0"/>
    <s v="NA_04Wa-67_160187"/>
    <s v="A102"/>
    <s v="NA_04Wa-67_160187_A102"/>
    <s v="platano"/>
    <s v="arracacha"/>
    <s v="maiz"/>
    <s v="piscicultura_tilap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9910000000000004E-2"/>
    <n v="5.4999999999999997E-3"/>
    <n v="0"/>
    <n v="0"/>
    <x v="0"/>
    <x v="0"/>
    <s v="platano, arracacha, maiz, piscicultura_tilapia"/>
  </r>
  <r>
    <x v="0"/>
    <s v="NA_04Wa-67_164171"/>
    <s v="A102"/>
    <s v="NA_04Wa-67_164171_A102"/>
    <s v="platano"/>
    <s v="arracacha"/>
    <s v="maiz"/>
    <s v="piscicultura_tilap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9910000000000004E-2"/>
    <n v="5.4999999999999997E-3"/>
    <n v="0"/>
    <n v="0"/>
    <x v="0"/>
    <x v="0"/>
    <s v="platano, arracacha, maiz, piscicultura_tilapia"/>
  </r>
  <r>
    <x v="0"/>
    <s v="POTRERILLO PIE DEL CERRO_04Wa-67_160185"/>
    <s v="A102"/>
    <s v="POTRERILLO PIE DEL CERRO_04Wa-67_160185_A102"/>
    <s v="platano"/>
    <s v="arracacha"/>
    <s v="maiz"/>
    <s v="piscicultura_tilap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9910000000000004E-2"/>
    <n v="5.4999999999999997E-3"/>
    <n v="0"/>
    <n v="0"/>
    <x v="0"/>
    <x v="0"/>
    <s v="platano, arracacha, maiz, piscicultura_tilapia"/>
  </r>
  <r>
    <x v="0"/>
    <s v="POTRERILLO PIE DEL CERRO_04Wa-67_160186"/>
    <s v="A102"/>
    <s v="POTRERILLO PIE DEL CERRO_04Wa-67_160186_A102"/>
    <s v="platano"/>
    <s v="arracacha"/>
    <s v="maiz"/>
    <s v="piscicultura_tilap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9910000000000004E-2"/>
    <n v="5.4999999999999997E-3"/>
    <n v="0"/>
    <n v="0"/>
    <x v="0"/>
    <x v="0"/>
    <s v="platano, arracacha, maiz, piscicultura_tilapia"/>
  </r>
  <r>
    <x v="0"/>
    <s v="POTRERILLO PIE DEL CERRO_04Wa-67_160187"/>
    <s v="A102"/>
    <s v="POTRERILLO PIE DEL CERRO_04Wa-67_160187_A102"/>
    <s v="platano"/>
    <s v="arracacha"/>
    <s v="maiz"/>
    <s v="piscicultura_tilap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9910000000000004E-2"/>
    <n v="5.4999999999999997E-3"/>
    <n v="0"/>
    <n v="0"/>
    <x v="0"/>
    <x v="0"/>
    <s v="platano, arracacha, maiz, piscicultura_tilapia"/>
  </r>
  <r>
    <x v="0"/>
    <s v="POTRERILLO PIE DEL CERRO_04Wa-67_164171"/>
    <s v="A102"/>
    <s v="POTRERILLO PIE DEL CERRO_04Wa-67_164171_A102"/>
    <s v="platano"/>
    <s v="arracacha"/>
    <s v="maiz"/>
    <s v="piscicultura_tilap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9910000000000004E-2"/>
    <n v="5.4999999999999997E-3"/>
    <n v="0"/>
    <n v="0"/>
    <x v="0"/>
    <x v="0"/>
    <s v="platano, arracacha, maiz, piscicultura_tilapia"/>
  </r>
  <r>
    <x v="0"/>
    <s v="EL PEDREGAL_04Wa-67_160187"/>
    <s v="A103"/>
    <s v="EL PEDREGAL_04Wa-67_160187_A103"/>
    <s v="platano"/>
    <s v="arracacha"/>
    <s v="avicultura_engorde"/>
    <s v="ganaderia_dp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0156900000000001"/>
    <n v="5.4999999999999997E-3"/>
    <n v="0"/>
    <n v="0"/>
    <x v="0"/>
    <x v="0"/>
    <s v="platano, arracacha, avicultura_engorde, ganaderia_dp"/>
  </r>
  <r>
    <x v="0"/>
    <s v="EL PEDREGAL_04Wa-67_164170"/>
    <s v="A103"/>
    <s v="EL PEDREGAL_04Wa-67_164170_A103"/>
    <s v="platano"/>
    <s v="arracacha"/>
    <s v="avicultura_engorde"/>
    <s v="ganaderia_dp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0156900000000001"/>
    <n v="5.4999999999999997E-3"/>
    <n v="0"/>
    <n v="0"/>
    <x v="0"/>
    <x v="0"/>
    <s v="platano, arracacha, avicultura_engorde, ganaderia_dp"/>
  </r>
  <r>
    <x v="0"/>
    <s v="NA_04Wa-67_160186"/>
    <s v="A103"/>
    <s v="NA_04Wa-67_160186_A103"/>
    <s v="platano"/>
    <s v="arracacha"/>
    <s v="avicultura_engorde"/>
    <s v="ganaderia_dp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0156900000000001"/>
    <n v="5.4999999999999997E-3"/>
    <n v="0"/>
    <n v="0"/>
    <x v="0"/>
    <x v="0"/>
    <s v="platano, arracacha, avicultura_engorde, ganaderia_dp"/>
  </r>
  <r>
    <x v="0"/>
    <s v="NA_04Wa-67_160187"/>
    <s v="A103"/>
    <s v="NA_04Wa-67_160187_A103"/>
    <s v="platano"/>
    <s v="arracacha"/>
    <s v="avicultura_engorde"/>
    <s v="ganaderia_dp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0156900000000001"/>
    <n v="5.4999999999999997E-3"/>
    <n v="0"/>
    <n v="0"/>
    <x v="0"/>
    <x v="0"/>
    <s v="platano, arracacha, avicultura_engorde, ganaderia_dp"/>
  </r>
  <r>
    <x v="0"/>
    <s v="NA_04Wa-67_164171"/>
    <s v="A103"/>
    <s v="NA_04Wa-67_164171_A103"/>
    <s v="platano"/>
    <s v="arracacha"/>
    <s v="avicultura_engorde"/>
    <s v="ganaderia_dp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0156900000000001"/>
    <n v="5.4999999999999997E-3"/>
    <n v="0"/>
    <n v="0"/>
    <x v="0"/>
    <x v="0"/>
    <s v="platano, arracacha, avicultura_engorde, ganaderia_dp"/>
  </r>
  <r>
    <x v="0"/>
    <s v="POTRERILLO PIE DEL CERRO_04Wa-67_160185"/>
    <s v="A103"/>
    <s v="POTRERILLO PIE DEL CERRO_04Wa-67_160185_A103"/>
    <s v="platano"/>
    <s v="arracacha"/>
    <s v="avicultura_engorde"/>
    <s v="ganaderia_dp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0156900000000001"/>
    <n v="5.4999999999999997E-3"/>
    <n v="0"/>
    <n v="0"/>
    <x v="0"/>
    <x v="0"/>
    <s v="platano, arracacha, avicultura_engorde, ganaderia_dp"/>
  </r>
  <r>
    <x v="0"/>
    <s v="POTRERILLO PIE DEL CERRO_04Wa-67_160186"/>
    <s v="A103"/>
    <s v="POTRERILLO PIE DEL CERRO_04Wa-67_160186_A103"/>
    <s v="platano"/>
    <s v="arracacha"/>
    <s v="avicultura_engorde"/>
    <s v="ganaderia_dp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0156900000000001"/>
    <n v="5.4999999999999997E-3"/>
    <n v="0"/>
    <n v="0"/>
    <x v="0"/>
    <x v="0"/>
    <s v="platano, arracacha, avicultura_engorde, ganaderia_dp"/>
  </r>
  <r>
    <x v="0"/>
    <s v="POTRERILLO PIE DEL CERRO_04Wa-67_160187"/>
    <s v="A103"/>
    <s v="POTRERILLO PIE DEL CERRO_04Wa-67_160187_A103"/>
    <s v="platano"/>
    <s v="arracacha"/>
    <s v="avicultura_engorde"/>
    <s v="ganaderia_dp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0156900000000001"/>
    <n v="5.4999999999999997E-3"/>
    <n v="0"/>
    <n v="0"/>
    <x v="0"/>
    <x v="0"/>
    <s v="platano, arracacha, avicultura_engorde, ganaderia_dp"/>
  </r>
  <r>
    <x v="0"/>
    <s v="POTRERILLO PIE DEL CERRO_04Wa-67_164171"/>
    <s v="A103"/>
    <s v="POTRERILLO PIE DEL CERRO_04Wa-67_164171_A103"/>
    <s v="platano"/>
    <s v="arracacha"/>
    <s v="avicultura_engorde"/>
    <s v="ganaderia_dp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0156900000000001"/>
    <n v="5.4999999999999997E-3"/>
    <n v="0"/>
    <n v="0"/>
    <x v="0"/>
    <x v="0"/>
    <s v="platano, arracacha, avicultura_engorde, ganaderia_dp"/>
  </r>
  <r>
    <x v="0"/>
    <s v="EL PEDREGAL_04Wa-67_160187"/>
    <s v="A104"/>
    <s v="EL PEDREGAL_04Wa-67_160187_A104"/>
    <s v="platano"/>
    <s v="arracacha"/>
    <s v="ganaderia_dp"/>
    <s v="porcicultur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.7707000000000002E-2"/>
    <n v="5.4999999999999997E-3"/>
    <n v="0"/>
    <n v="0"/>
    <x v="0"/>
    <x v="0"/>
    <s v="platano, arracacha, ganaderia_dp, porcicultura"/>
  </r>
  <r>
    <x v="0"/>
    <s v="EL PEDREGAL_04Wa-67_164170"/>
    <s v="A104"/>
    <s v="EL PEDREGAL_04Wa-67_164170_A104"/>
    <s v="platano"/>
    <s v="arracacha"/>
    <s v="ganaderia_dp"/>
    <s v="porcicultur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.7707000000000002E-2"/>
    <n v="5.4999999999999997E-3"/>
    <n v="0"/>
    <n v="0"/>
    <x v="0"/>
    <x v="0"/>
    <s v="platano, arracacha, ganaderia_dp, porcicultura"/>
  </r>
  <r>
    <x v="0"/>
    <s v="NA_04Wa-67_160186"/>
    <s v="A104"/>
    <s v="NA_04Wa-67_160186_A104"/>
    <s v="platano"/>
    <s v="arracacha"/>
    <s v="ganaderia_dp"/>
    <s v="porcicultur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.7707000000000002E-2"/>
    <n v="5.4999999999999997E-3"/>
    <n v="0"/>
    <n v="0"/>
    <x v="0"/>
    <x v="0"/>
    <s v="platano, arracacha, ganaderia_dp, porcicultura"/>
  </r>
  <r>
    <x v="0"/>
    <s v="NA_04Wa-67_160187"/>
    <s v="A104"/>
    <s v="NA_04Wa-67_160187_A104"/>
    <s v="platano"/>
    <s v="arracacha"/>
    <s v="ganaderia_dp"/>
    <s v="porcicultur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.7707000000000002E-2"/>
    <n v="5.4999999999999997E-3"/>
    <n v="0"/>
    <n v="0"/>
    <x v="0"/>
    <x v="0"/>
    <s v="platano, arracacha, ganaderia_dp, porcicultura"/>
  </r>
  <r>
    <x v="0"/>
    <s v="NA_04Wa-67_164171"/>
    <s v="A104"/>
    <s v="NA_04Wa-67_164171_A104"/>
    <s v="platano"/>
    <s v="arracacha"/>
    <s v="ganaderia_dp"/>
    <s v="porcicultur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.7707000000000002E-2"/>
    <n v="5.4999999999999997E-3"/>
    <n v="0"/>
    <n v="0"/>
    <x v="0"/>
    <x v="0"/>
    <s v="platano, arracacha, ganaderia_dp, porcicultura"/>
  </r>
  <r>
    <x v="0"/>
    <s v="POTRERILLO PIE DEL CERRO_04Wa-67_160185"/>
    <s v="A104"/>
    <s v="POTRERILLO PIE DEL CERRO_04Wa-67_160185_A104"/>
    <s v="platano"/>
    <s v="arracacha"/>
    <s v="ganaderia_dp"/>
    <s v="porcicultur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.7707000000000002E-2"/>
    <n v="5.4999999999999997E-3"/>
    <n v="0"/>
    <n v="0"/>
    <x v="0"/>
    <x v="0"/>
    <s v="platano, arracacha, ganaderia_dp, porcicultura"/>
  </r>
  <r>
    <x v="0"/>
    <s v="POTRERILLO PIE DEL CERRO_04Wa-67_160186"/>
    <s v="A104"/>
    <s v="POTRERILLO PIE DEL CERRO_04Wa-67_160186_A104"/>
    <s v="platano"/>
    <s v="arracacha"/>
    <s v="ganaderia_dp"/>
    <s v="porcicultur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.7707000000000002E-2"/>
    <n v="5.4999999999999997E-3"/>
    <n v="0"/>
    <n v="0"/>
    <x v="0"/>
    <x v="0"/>
    <s v="platano, arracacha, ganaderia_dp, porcicultura"/>
  </r>
  <r>
    <x v="0"/>
    <s v="POTRERILLO PIE DEL CERRO_04Wa-67_160187"/>
    <s v="A104"/>
    <s v="POTRERILLO PIE DEL CERRO_04Wa-67_160187_A104"/>
    <s v="platano"/>
    <s v="arracacha"/>
    <s v="ganaderia_dp"/>
    <s v="porcicultur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.7707000000000002E-2"/>
    <n v="5.4999999999999997E-3"/>
    <n v="0"/>
    <n v="0"/>
    <x v="0"/>
    <x v="0"/>
    <s v="platano, arracacha, ganaderia_dp, porcicultura"/>
  </r>
  <r>
    <x v="0"/>
    <s v="POTRERILLO PIE DEL CERRO_04Wa-67_164171"/>
    <s v="A104"/>
    <s v="POTRERILLO PIE DEL CERRO_04Wa-67_164171_A104"/>
    <s v="platano"/>
    <s v="arracacha"/>
    <s v="ganaderia_dp"/>
    <s v="porcicultur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.7707000000000002E-2"/>
    <n v="5.4999999999999997E-3"/>
    <n v="0"/>
    <n v="0"/>
    <x v="0"/>
    <x v="0"/>
    <s v="platano, arracacha, ganaderia_dp, porcicultura"/>
  </r>
  <r>
    <x v="0"/>
    <s v="EL PEDREGAL_04Wa-67_160187"/>
    <s v="A105"/>
    <s v="EL PEDREGAL_04Wa-67_160187_A105"/>
    <s v="platano"/>
    <s v="arracacha"/>
    <s v="ganaderia_dp"/>
    <s v="piscicultura_tilap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00607"/>
    <n v="5.4999999999999997E-3"/>
    <n v="0"/>
    <n v="0"/>
    <x v="0"/>
    <x v="0"/>
    <s v="platano, arracacha, ganaderia_dp, piscicultura_tilapia"/>
  </r>
  <r>
    <x v="0"/>
    <s v="EL PEDREGAL_04Wa-67_164170"/>
    <s v="A105"/>
    <s v="EL PEDREGAL_04Wa-67_164170_A105"/>
    <s v="platano"/>
    <s v="arracacha"/>
    <s v="ganaderia_dp"/>
    <s v="piscicultura_tilap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00607"/>
    <n v="5.4999999999999997E-3"/>
    <n v="0"/>
    <n v="0"/>
    <x v="0"/>
    <x v="0"/>
    <s v="platano, arracacha, ganaderia_dp, piscicultura_tilapia"/>
  </r>
  <r>
    <x v="0"/>
    <s v="NA_04Wa-67_160186"/>
    <s v="A105"/>
    <s v="NA_04Wa-67_160186_A105"/>
    <s v="platano"/>
    <s v="arracacha"/>
    <s v="ganaderia_dp"/>
    <s v="piscicultura_tilap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00607"/>
    <n v="5.4999999999999997E-3"/>
    <n v="0"/>
    <n v="0"/>
    <x v="0"/>
    <x v="0"/>
    <s v="platano, arracacha, ganaderia_dp, piscicultura_tilapia"/>
  </r>
  <r>
    <x v="0"/>
    <s v="NA_04Wa-67_160187"/>
    <s v="A105"/>
    <s v="NA_04Wa-67_160187_A105"/>
    <s v="platano"/>
    <s v="arracacha"/>
    <s v="ganaderia_dp"/>
    <s v="piscicultura_tilap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00607"/>
    <n v="5.4999999999999997E-3"/>
    <n v="0"/>
    <n v="0"/>
    <x v="0"/>
    <x v="0"/>
    <s v="platano, arracacha, ganaderia_dp, piscicultura_tilapia"/>
  </r>
  <r>
    <x v="0"/>
    <s v="NA_04Wa-67_164171"/>
    <s v="A105"/>
    <s v="NA_04Wa-67_164171_A105"/>
    <s v="platano"/>
    <s v="arracacha"/>
    <s v="ganaderia_dp"/>
    <s v="piscicultura_tilap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00607"/>
    <n v="5.4999999999999997E-3"/>
    <n v="0"/>
    <n v="0"/>
    <x v="0"/>
    <x v="0"/>
    <s v="platano, arracacha, ganaderia_dp, piscicultura_tilapia"/>
  </r>
  <r>
    <x v="0"/>
    <s v="POTRERILLO PIE DEL CERRO_04Wa-67_160185"/>
    <s v="A105"/>
    <s v="POTRERILLO PIE DEL CERRO_04Wa-67_160185_A105"/>
    <s v="platano"/>
    <s v="arracacha"/>
    <s v="ganaderia_dp"/>
    <s v="piscicultura_tilap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00607"/>
    <n v="5.4999999999999997E-3"/>
    <n v="0"/>
    <n v="0"/>
    <x v="0"/>
    <x v="0"/>
    <s v="platano, arracacha, ganaderia_dp, piscicultura_tilapia"/>
  </r>
  <r>
    <x v="0"/>
    <s v="POTRERILLO PIE DEL CERRO_04Wa-67_160186"/>
    <s v="A105"/>
    <s v="POTRERILLO PIE DEL CERRO_04Wa-67_160186_A105"/>
    <s v="platano"/>
    <s v="arracacha"/>
    <s v="ganaderia_dp"/>
    <s v="piscicultura_tilap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00607"/>
    <n v="5.4999999999999997E-3"/>
    <n v="0"/>
    <n v="0"/>
    <x v="0"/>
    <x v="0"/>
    <s v="platano, arracacha, ganaderia_dp, piscicultura_tilapia"/>
  </r>
  <r>
    <x v="0"/>
    <s v="POTRERILLO PIE DEL CERRO_04Wa-67_160187"/>
    <s v="A105"/>
    <s v="POTRERILLO PIE DEL CERRO_04Wa-67_160187_A105"/>
    <s v="platano"/>
    <s v="arracacha"/>
    <s v="ganaderia_dp"/>
    <s v="piscicultura_tilap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00607"/>
    <n v="5.4999999999999997E-3"/>
    <n v="0"/>
    <n v="0"/>
    <x v="0"/>
    <x v="0"/>
    <s v="platano, arracacha, ganaderia_dp, piscicultura_tilapia"/>
  </r>
  <r>
    <x v="0"/>
    <s v="POTRERILLO PIE DEL CERRO_04Wa-67_164171"/>
    <s v="A105"/>
    <s v="POTRERILLO PIE DEL CERRO_04Wa-67_164171_A105"/>
    <s v="platano"/>
    <s v="arracacha"/>
    <s v="ganaderia_dp"/>
    <s v="piscicultura_tilap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00607"/>
    <n v="5.4999999999999997E-3"/>
    <n v="0"/>
    <n v="0"/>
    <x v="0"/>
    <x v="0"/>
    <s v="platano, arracacha, ganaderia_dp, piscicultura_tilapia"/>
  </r>
  <r>
    <x v="0"/>
    <s v="EL PEDREGAL_04Wa-67_160187"/>
    <s v="A106"/>
    <s v="EL PEDREGAL_04Wa-67_160187_A106"/>
    <s v="platano"/>
    <s v="malanga"/>
    <s v="maiz"/>
    <s v="avicultura_engorde"/>
    <n v="1.5"/>
    <n v="1"/>
    <n v="1.5"/>
    <n v="7.8038414098634294E-3"/>
    <n v="4.0078038414098636"/>
    <n v="180.42822171179881"/>
    <n v="178.4660664244324"/>
    <n v="103.02135679275"/>
    <n v="181.88486827648671"/>
    <n v="643.80051320546795"/>
    <n v="15114829.762506589"/>
    <n v="6756529.8161869477"/>
    <n v="2847663.3168270001"/>
    <n v="52715303.953405589"/>
    <n v="27996281.057885051"/>
    <n v="0.43366967913624838"/>
    <n v="0.40341048561908133"/>
    <n v="0.25358473403663789"/>
    <n v="0.5226576674611686"/>
    <n v="9.0872000000000008E-2"/>
    <n v="5.4999999999999997E-3"/>
    <n v="1.0911298416403821"/>
    <n v="4.0078038414098627E-2"/>
    <x v="452"/>
    <x v="1"/>
    <s v="platano, malanga, maiz, avicultura_engorde"/>
  </r>
  <r>
    <x v="0"/>
    <s v="EL PEDREGAL_04Wa-67_164170"/>
    <s v="A106"/>
    <s v="EL PEDREGAL_04Wa-67_164170_A106"/>
    <s v="platano"/>
    <s v="malanga"/>
    <s v="maiz"/>
    <s v="avicultura_engorde"/>
    <n v="1.5"/>
    <n v="1"/>
    <n v="1.5"/>
    <n v="7.7435771103683097E-3"/>
    <n v="4.007743577110368"/>
    <n v="180.4282217117989"/>
    <n v="178.4660664244324"/>
    <n v="103.02135679275"/>
    <n v="180.48028256033021"/>
    <n v="642.39592748931148"/>
    <n v="15114829.762506589"/>
    <n v="6756529.8161869477"/>
    <n v="2847663.3168270001"/>
    <n v="52499105.778966852"/>
    <n v="27780082.88344631"/>
    <n v="0.43366967913624849"/>
    <n v="0.40341048561908133"/>
    <n v="0.25358473403663789"/>
    <n v="0.51862150161014431"/>
    <n v="9.0872000000000008E-2"/>
    <n v="5.4999999999999997E-3"/>
    <n v="1.0911134346059641"/>
    <n v="0.63522735697199328"/>
    <x v="453"/>
    <x v="1"/>
    <s v="platano, malanga, maiz, avicultura_engorde"/>
  </r>
  <r>
    <x v="0"/>
    <s v="NA_04Wa-67_160186"/>
    <s v="A106"/>
    <s v="NA_04Wa-67_160186_A106"/>
    <s v="platano"/>
    <s v="malanga"/>
    <s v="maiz"/>
    <s v="avicultura_engorde"/>
    <n v="1.5"/>
    <n v="1"/>
    <n v="1.5"/>
    <n v="7.8218877163012106E-3"/>
    <n v="4.0078218877163012"/>
    <n v="180.42822171179881"/>
    <n v="178.4660664244324"/>
    <n v="103.02135679275"/>
    <n v="182.30547524386611"/>
    <n v="644.22112017284735"/>
    <n v="15114829.762506589"/>
    <n v="6756529.8161869477"/>
    <n v="2847663.3168270001"/>
    <n v="52780045.07775113"/>
    <n v="28061022.182230592"/>
    <n v="0.43366967913624838"/>
    <n v="0.40341048561908133"/>
    <n v="0.25358473403663789"/>
    <n v="0.52386630817202917"/>
    <n v="9.0872000000000008E-2"/>
    <n v="5.4999999999999997E-3"/>
    <n v="1.09113475477093"/>
    <n v="0.63523976920303371"/>
    <x v="454"/>
    <x v="1"/>
    <s v="platano, malanga, maiz, avicultura_engorde"/>
  </r>
  <r>
    <x v="0"/>
    <s v="NA_04Wa-67_160187"/>
    <s v="A106"/>
    <s v="NA_04Wa-67_160187_A106"/>
    <s v="platano"/>
    <s v="malanga"/>
    <s v="maiz"/>
    <s v="avicultura_engorde"/>
    <n v="1.5"/>
    <n v="1"/>
    <n v="1.5"/>
    <n v="7.7758121361396586E-3"/>
    <n v="4.0077758121361393"/>
    <n v="180.4282217117989"/>
    <n v="178.4660664244324"/>
    <n v="103.02135679275"/>
    <n v="181.2315873483671"/>
    <n v="643.14723227734839"/>
    <n v="15114829.762506589"/>
    <n v="6756529.8161869477"/>
    <n v="2847663.3168270001"/>
    <n v="52614748.933921583"/>
    <n v="27895726.03840103"/>
    <n v="0.43366967913624849"/>
    <n v="0.40341048561908133"/>
    <n v="0.25358473403663789"/>
    <n v="0.52078042341484798"/>
    <n v="9.0872000000000008E-2"/>
    <n v="5.4999999999999997E-3"/>
    <n v="1.0911222106339229"/>
    <n v="4.0077758121361391E-2"/>
    <x v="455"/>
    <x v="1"/>
    <s v="platano, malanga, maiz, avicultura_engorde"/>
  </r>
  <r>
    <x v="0"/>
    <s v="NA_04Wa-67_164171"/>
    <s v="A106"/>
    <s v="NA_04Wa-67_164171_A106"/>
    <s v="platano"/>
    <s v="malanga"/>
    <s v="maiz"/>
    <s v="avicultura_engorde"/>
    <n v="1.5"/>
    <n v="1"/>
    <n v="1.5"/>
    <n v="7.810914641077216E-3"/>
    <n v="4.0078109146410776"/>
    <n v="180.42822171179881"/>
    <n v="178.4660664244324"/>
    <n v="103.02135679275"/>
    <n v="182.04972474396729"/>
    <n v="643.96536967294855"/>
    <n v="15114829.762506589"/>
    <n v="6756529.8161869477"/>
    <n v="2847663.3168270001"/>
    <n v="52740679.170385048"/>
    <n v="28021656.27486451"/>
    <n v="0.43366967913624838"/>
    <n v="0.40341048561908133"/>
    <n v="0.25358473403663789"/>
    <n v="0.5231313929424346"/>
    <n v="9.0872000000000008E-2"/>
    <n v="5.4999999999999997E-3"/>
    <n v="1.0911317673368379"/>
    <n v="4.007810914641078E-2"/>
    <x v="456"/>
    <x v="1"/>
    <s v="platano, malanga, maiz, avicultura_engorde"/>
  </r>
  <r>
    <x v="0"/>
    <s v="POTRERILLO PIE DEL CERRO_04Wa-67_160185"/>
    <s v="A106"/>
    <s v="POTRERILLO PIE DEL CERRO_04Wa-67_160185_A106"/>
    <s v="platano"/>
    <s v="malanga"/>
    <s v="maiz"/>
    <s v="avicultura_engorde"/>
    <n v="1.5"/>
    <n v="1"/>
    <n v="1.5"/>
    <n v="7.9542605990308643E-3"/>
    <n v="4.007954260599031"/>
    <n v="180.4282217117989"/>
    <n v="178.4660664244324"/>
    <n v="103.02135679275"/>
    <n v="185.39070251517271"/>
    <n v="647.30634744415397"/>
    <n v="15114829.762506589"/>
    <n v="6756529.8161869477"/>
    <n v="2847663.3168270001"/>
    <n v="53254932.794543773"/>
    <n v="28535909.899023231"/>
    <n v="0.43366967913624849"/>
    <n v="0.40341048561908133"/>
    <n v="0.25358473403663789"/>
    <n v="0.53273190377923185"/>
    <n v="9.0872000000000008E-2"/>
    <n v="5.4999999999999997E-3"/>
    <n v="1.091170793461516"/>
    <n v="2.0240169016025109"/>
    <x v="457"/>
    <x v="1"/>
    <s v="platano, malanga, maiz, avicultura_engorde"/>
  </r>
  <r>
    <x v="0"/>
    <s v="POTRERILLO PIE DEL CERRO_04Wa-67_160186"/>
    <s v="A106"/>
    <s v="POTRERILLO PIE DEL CERRO_04Wa-67_160186_A106"/>
    <s v="platano"/>
    <s v="malanga"/>
    <s v="maiz"/>
    <s v="avicultura_engorde"/>
    <n v="1.5"/>
    <n v="1"/>
    <n v="1.5"/>
    <n v="7.8857243622317084E-3"/>
    <n v="4.0078857243622306"/>
    <n v="180.42822171179881"/>
    <n v="178.4660664244324"/>
    <n v="103.02135679275"/>
    <n v="183.7933219755547"/>
    <n v="645.70896690453594"/>
    <n v="15114829.762506589"/>
    <n v="6756529.8161869477"/>
    <n v="2847663.3168270001"/>
    <n v="53009059.045026787"/>
    <n v="28290036.149506249"/>
    <n v="0.43366967913624838"/>
    <n v="0.40341048561908133"/>
    <n v="0.25358473403663789"/>
    <n v="0.52814172981481244"/>
    <n v="9.0872000000000008E-2"/>
    <n v="5.4999999999999997E-3"/>
    <n v="1.0911521343813411"/>
    <n v="0.63524988731141374"/>
    <x v="458"/>
    <x v="1"/>
    <s v="platano, malanga, maiz, avicultura_engorde"/>
  </r>
  <r>
    <x v="0"/>
    <s v="POTRERILLO PIE DEL CERRO_04Wa-67_160187"/>
    <s v="A106"/>
    <s v="POTRERILLO PIE DEL CERRO_04Wa-67_160187_A106"/>
    <s v="platano"/>
    <s v="malanga"/>
    <s v="maiz"/>
    <s v="avicultura_engorde"/>
    <n v="1.5"/>
    <n v="1"/>
    <n v="1.5"/>
    <n v="7.982277152586632E-3"/>
    <n v="4.0079822771525864"/>
    <n v="180.42822171179881"/>
    <n v="178.4660664244324"/>
    <n v="103.02135679275"/>
    <n v="186.04368697313609"/>
    <n v="647.95933190211736"/>
    <n v="15114829.762506589"/>
    <n v="6756529.8161869477"/>
    <n v="2847663.3168270001"/>
    <n v="53355442.180425078"/>
    <n v="28636419.28490454"/>
    <n v="0.43366967913624838"/>
    <n v="0.40341048561908133"/>
    <n v="0.25358473403663789"/>
    <n v="0.53460829589981629"/>
    <n v="9.0872000000000008E-2"/>
    <n v="5.4999999999999997E-3"/>
    <n v="1.0911784210048929"/>
    <n v="4.0079822771525872E-2"/>
    <x v="459"/>
    <x v="1"/>
    <s v="platano, malanga, maiz, avicultura_engorde"/>
  </r>
  <r>
    <x v="0"/>
    <s v="POTRERILLO PIE DEL CERRO_04Wa-67_164171"/>
    <s v="A106"/>
    <s v="POTRERILLO PIE DEL CERRO_04Wa-67_164171_A106"/>
    <s v="platano"/>
    <s v="malanga"/>
    <s v="maiz"/>
    <s v="avicultura_engorde"/>
    <n v="1.5"/>
    <n v="1"/>
    <n v="1.5"/>
    <n v="7.9263326981583119E-3"/>
    <n v="4.0079263326981582"/>
    <n v="180.42822171179881"/>
    <n v="178.4660664244324"/>
    <n v="103.02135679275"/>
    <n v="184.73978429366409"/>
    <n v="646.65542922264535"/>
    <n v="15114829.762506589"/>
    <n v="6756529.8161869477"/>
    <n v="2847663.3168270001"/>
    <n v="53154741.450163484"/>
    <n v="28435718.554642949"/>
    <n v="0.43366967913624838"/>
    <n v="0.40341048561908133"/>
    <n v="0.25358473403663789"/>
    <n v="0.53086144911972455"/>
    <n v="9.0872000000000008E-2"/>
    <n v="5.4999999999999997E-3"/>
    <n v="1.0911631900539489"/>
    <n v="4.0079263326981578E-2"/>
    <x v="460"/>
    <x v="1"/>
    <s v="platano, malanga, maiz, avicultura_engorde"/>
  </r>
  <r>
    <x v="0"/>
    <s v="EL PEDREGAL_04Wa-67_160187"/>
    <s v="A107"/>
    <s v="EL PEDREGAL_04Wa-67_160187_A107"/>
    <s v="platano"/>
    <s v="malanga"/>
    <s v="maiz"/>
    <s v="ganaderia_dp"/>
    <n v="1.5"/>
    <n v="1.5861750417264631"/>
    <n v="1.5"/>
    <n v="2.02"/>
    <n v="6.6061750417264626"/>
    <n v="180.42822171179881"/>
    <n v="283.07842035753191"/>
    <n v="103.02135679275"/>
    <n v="73.079991692392312"/>
    <n v="639.60799055447308"/>
    <n v="15114829.762506589"/>
    <n v="10717038.96311643"/>
    <n v="2847663.3168270001"/>
    <n v="58782778.057424113"/>
    <n v="30103246.014974091"/>
    <n v="0.43366967913624838"/>
    <n v="0.63987964385973917"/>
    <n v="0.25358473403663789"/>
    <n v="0.2099999761275641"/>
    <n v="9.9680999999999992E-2"/>
    <n v="5.4999999999999997E-3"/>
    <n v="1.7985398019359999"/>
    <n v="6.6061750417264628E-2"/>
    <x v="461"/>
    <x v="1"/>
    <s v="platano, malanga, maiz, ganaderia_dp"/>
  </r>
  <r>
    <x v="0"/>
    <s v="EL PEDREGAL_04Wa-67_164170"/>
    <s v="A107"/>
    <s v="EL PEDREGAL_04Wa-67_164170_A107"/>
    <s v="platano"/>
    <s v="malanga"/>
    <s v="maiz"/>
    <s v="ganaderia_dp"/>
    <n v="1.5"/>
    <n v="1.5737962404658601"/>
    <n v="1.5"/>
    <n v="2.02"/>
    <n v="6.5937962404658599"/>
    <n v="180.42822171179881"/>
    <n v="280.86922438950222"/>
    <n v="103.02135679275"/>
    <n v="73.079991692392312"/>
    <n v="637.39879458644339"/>
    <n v="15114829.762506589"/>
    <n v="10633401.22331051"/>
    <n v="2847663.3168270001"/>
    <n v="58699140.317618191"/>
    <n v="30103246.014974091"/>
    <n v="0.43366967913624838"/>
    <n v="0.63488590563181702"/>
    <n v="0.25358473403663789"/>
    <n v="0.2099999761275641"/>
    <n v="9.9680999999999992E-2"/>
    <n v="5.4999999999999997E-3"/>
    <n v="1.7951696570901821"/>
    <n v="1.0451167041138389"/>
    <x v="462"/>
    <x v="1"/>
    <s v="platano, malanga, maiz, ganaderia_dp"/>
  </r>
  <r>
    <x v="0"/>
    <s v="NA_04Wa-67_160186"/>
    <s v="A107"/>
    <s v="NA_04Wa-67_160186_A107"/>
    <s v="platano"/>
    <s v="malanga"/>
    <s v="maiz"/>
    <s v="ganaderia_dp"/>
    <n v="1.5"/>
    <n v="1.59095093438934"/>
    <n v="1.5"/>
    <n v="2.02"/>
    <n v="6.61095093438934"/>
    <n v="180.42822171179881"/>
    <n v="283.93075513474088"/>
    <n v="103.02135679275"/>
    <n v="73.079991692392312"/>
    <n v="640.46032533168204"/>
    <n v="15114829.762506589"/>
    <n v="10749307.42429206"/>
    <n v="2847663.3168270001"/>
    <n v="58815046.518599749"/>
    <n v="30103246.014974091"/>
    <n v="0.43366967913624838"/>
    <n v="0.64180628903813497"/>
    <n v="0.25358473403663789"/>
    <n v="0.2099999761275641"/>
    <n v="9.9680999999999992E-2"/>
    <n v="5.4999999999999997E-3"/>
    <n v="1.799840044964637"/>
    <n v="1.04783572310071"/>
    <x v="463"/>
    <x v="1"/>
    <s v="platano, malanga, maiz, ganaderia_dp"/>
  </r>
  <r>
    <x v="0"/>
    <s v="NA_04Wa-67_160187"/>
    <s v="A107"/>
    <s v="NA_04Wa-67_160187_A107"/>
    <s v="platano"/>
    <s v="malanga"/>
    <s v="maiz"/>
    <s v="ganaderia_dp"/>
    <n v="1.5"/>
    <n v="1.581132742478816"/>
    <n v="1.5"/>
    <n v="2.02"/>
    <n v="6.601132742478816"/>
    <n v="180.42822171179881"/>
    <n v="282.17854104506932"/>
    <n v="103.02135679275"/>
    <n v="73.079991692392312"/>
    <n v="638.70811124201055"/>
    <n v="15114829.762506589"/>
    <n v="10682970.51790756"/>
    <n v="2847663.3168270001"/>
    <n v="58748709.612215243"/>
    <n v="30103246.014974091"/>
    <n v="0.43366967913624838"/>
    <n v="0.63784552747160883"/>
    <n v="0.25358473403663789"/>
    <n v="0.2099999761275641"/>
    <n v="9.9680999999999992E-2"/>
    <n v="5.4999999999999997E-3"/>
    <n v="1.797167029365961"/>
    <n v="6.6011327424788158E-2"/>
    <x v="464"/>
    <x v="1"/>
    <s v="platano, malanga, maiz, ganaderia_dp"/>
  </r>
  <r>
    <x v="0"/>
    <s v="NA_04Wa-67_164171"/>
    <s v="A107"/>
    <s v="NA_04Wa-67_164171_A107"/>
    <s v="platano"/>
    <s v="malanga"/>
    <s v="maiz"/>
    <s v="ganaderia_dp"/>
    <n v="1.5"/>
    <n v="1.588623190688575"/>
    <n v="1.5"/>
    <n v="2.02"/>
    <n v="6.6086231906885757"/>
    <n v="180.42822171179881"/>
    <n v="283.51533187282098"/>
    <n v="103.02135679275"/>
    <n v="73.079991692392312"/>
    <n v="640.0449020697622"/>
    <n v="15114829.762506589"/>
    <n v="10733579.9545734"/>
    <n v="2847663.3168270001"/>
    <n v="58799319.048881091"/>
    <n v="30103246.014974091"/>
    <n v="0.43366967913624838"/>
    <n v="0.64086725282141255"/>
    <n v="0.25358473403663789"/>
    <n v="0.2099999761275641"/>
    <n v="9.9680999999999992E-2"/>
    <n v="5.4999999999999997E-3"/>
    <n v="1.7992063136953189"/>
    <n v="6.6086231906885756E-2"/>
    <x v="465"/>
    <x v="1"/>
    <s v="platano, malanga, maiz, ganaderia_dp"/>
  </r>
  <r>
    <x v="0"/>
    <s v="POTRERILLO PIE DEL CERRO_04Wa-67_160185"/>
    <s v="A107"/>
    <s v="POTRERILLO PIE DEL CERRO_04Wa-67_160185_A107"/>
    <s v="platano"/>
    <s v="malanga"/>
    <s v="maiz"/>
    <s v="ganaderia_dp"/>
    <n v="1.5"/>
    <n v="1.6164320408842789"/>
    <n v="1.5"/>
    <n v="2.02"/>
    <n v="6.6364320408842783"/>
    <n v="180.42822171179881"/>
    <n v="288.47826797903463"/>
    <n v="103.02135679275"/>
    <n v="73.079991692392312"/>
    <n v="645.00783817597573"/>
    <n v="15114829.762506589"/>
    <n v="10921471.28007455"/>
    <n v="2847663.3168270001"/>
    <n v="58987210.374382243"/>
    <n v="30103246.014974091"/>
    <n v="0.43366967913624838"/>
    <n v="0.65208563458336966"/>
    <n v="0.25358473403663789"/>
    <n v="0.2099999761275641"/>
    <n v="9.9680999999999992E-2"/>
    <n v="5.4999999999999997E-3"/>
    <n v="1.8067773095601181"/>
    <n v="3.35139818064656"/>
    <x v="466"/>
    <x v="1"/>
    <s v="platano, malanga, maiz, ganaderia_dp"/>
  </r>
  <r>
    <x v="0"/>
    <s v="POTRERILLO PIE DEL CERRO_04Wa-67_160186"/>
    <s v="A107"/>
    <s v="POTRERILLO PIE DEL CERRO_04Wa-67_160186_A107"/>
    <s v="platano"/>
    <s v="malanga"/>
    <s v="maiz"/>
    <s v="ganaderia_dp"/>
    <n v="1.5"/>
    <n v="1.603821676616902"/>
    <n v="1.5"/>
    <n v="2.02"/>
    <n v="6.6238216766169016"/>
    <n v="180.42822171179881"/>
    <n v="286.22774587205657"/>
    <n v="103.02135679275"/>
    <n v="73.079991692392312"/>
    <n v="642.75731606899774"/>
    <n v="15114829.762506589"/>
    <n v="10836268.97790904"/>
    <n v="2847663.3168270001"/>
    <n v="58902008.072216727"/>
    <n v="30103246.014974091"/>
    <n v="0.43366967913624838"/>
    <n v="0.64699848141043359"/>
    <n v="0.25358473403663789"/>
    <n v="0.2099999761275641"/>
    <n v="9.9680999999999992E-2"/>
    <n v="5.4999999999999997E-3"/>
    <n v="1.803344121382612"/>
    <n v="1.0498757357437789"/>
    <x v="467"/>
    <x v="1"/>
    <s v="platano, malanga, maiz, ganaderia_dp"/>
  </r>
  <r>
    <x v="0"/>
    <s v="POTRERILLO PIE DEL CERRO_04Wa-67_160187"/>
    <s v="A107"/>
    <s v="POTRERILLO PIE DEL CERRO_04Wa-67_160187_A107"/>
    <s v="platano"/>
    <s v="malanga"/>
    <s v="maiz"/>
    <s v="ganaderia_dp"/>
    <n v="1.5"/>
    <n v="1.622757835500289"/>
    <n v="1.5"/>
    <n v="2.02"/>
    <n v="6.642757835500289"/>
    <n v="180.42822171179881"/>
    <n v="289.60720766116282"/>
    <n v="103.02135679275"/>
    <n v="73.079991692392312"/>
    <n v="646.13677785810398"/>
    <n v="15114829.762506589"/>
    <n v="10964211.7000087"/>
    <n v="2847663.3168270001"/>
    <n v="59029950.794316381"/>
    <n v="30103246.014974091"/>
    <n v="0.43366967913624838"/>
    <n v="0.65463752646134088"/>
    <n v="0.25358473403663789"/>
    <n v="0.2099999761275641"/>
    <n v="9.9680999999999992E-2"/>
    <n v="5.4999999999999997E-3"/>
    <n v="1.808499515424163"/>
    <n v="6.6427578355002889E-2"/>
    <x v="468"/>
    <x v="1"/>
    <s v="platano, malanga, maiz, ganaderia_dp"/>
  </r>
  <r>
    <x v="0"/>
    <s v="POTRERILLO PIE DEL CERRO_04Wa-67_164171"/>
    <s v="A107"/>
    <s v="POTRERILLO PIE DEL CERRO_04Wa-67_164171_A107"/>
    <s v="platano"/>
    <s v="malanga"/>
    <s v="maiz"/>
    <s v="ganaderia_dp"/>
    <n v="1.5"/>
    <n v="1.6112473851304889"/>
    <n v="1.5"/>
    <n v="2.02"/>
    <n v="6.6312473851304894"/>
    <n v="180.42822171179881"/>
    <n v="287.55298286089089"/>
    <n v="103.02135679275"/>
    <n v="73.079991692392312"/>
    <n v="644.08255305783211"/>
    <n v="15114829.762506589"/>
    <n v="10886440.998887399"/>
    <n v="2847663.3168270001"/>
    <n v="58952180.093195103"/>
    <n v="30103246.014974091"/>
    <n v="0.43366967913624838"/>
    <n v="0.64999409008796571"/>
    <n v="0.25358473403663789"/>
    <n v="0.2099999761275641"/>
    <n v="9.9680999999999992E-2"/>
    <n v="5.4999999999999997E-3"/>
    <n v="1.8053657802449501"/>
    <n v="6.6312473851304898E-2"/>
    <x v="469"/>
    <x v="1"/>
    <s v="platano, malanga, maiz, ganaderia_dp"/>
  </r>
  <r>
    <x v="0"/>
    <s v="EL PEDREGAL_04Wa-67_160187"/>
    <s v="A108"/>
    <s v="EL PEDREGAL_04Wa-67_160187_A108"/>
    <s v="platano"/>
    <s v="malanga"/>
    <s v="maiz"/>
    <s v="porcicultura"/>
    <n v="1.5"/>
    <n v="2.0878751050915332"/>
    <n v="1.5"/>
    <n v="1.060000000000001E-2"/>
    <n v="5.0984751050915316"/>
    <n v="180.42822171179881"/>
    <n v="372.61485719118429"/>
    <n v="103.02135679275"/>
    <n v="51.260860177404332"/>
    <n v="707.32529587313752"/>
    <n v="15114829.762506589"/>
    <n v="14106790.400025399"/>
    <n v="2847663.3168270001"/>
    <n v="46004453.227258161"/>
    <n v="13935169.747899169"/>
    <n v="0.43366967913624838"/>
    <n v="0.84227071005696563"/>
    <n v="0.25358473403663789"/>
    <n v="0.14730132234886301"/>
    <n v="8.7010000000000004E-2"/>
    <n v="5.4999999999999997E-3"/>
    <n v="1.3880665207579039"/>
    <n v="5.0984751050915322E-2"/>
    <x v="470"/>
    <x v="1"/>
    <s v="platano, malanga, maiz, porcicultura"/>
  </r>
  <r>
    <x v="0"/>
    <s v="EL PEDREGAL_04Wa-67_164170"/>
    <s v="A108"/>
    <s v="EL PEDREGAL_04Wa-67_164170_A108"/>
    <s v="platano"/>
    <s v="malanga"/>
    <s v="maiz"/>
    <s v="porcicultura"/>
    <n v="1.5"/>
    <n v="2.0730475807261981"/>
    <n v="1.5"/>
    <n v="1.060000000000001E-2"/>
    <n v="5.0836475807261987"/>
    <n v="180.42822171179881"/>
    <n v="369.9686472428906"/>
    <n v="103.02135679275"/>
    <n v="51.260860177404332"/>
    <n v="704.67908592484378"/>
    <n v="15114829.762506589"/>
    <n v="14006607.789550779"/>
    <n v="2847663.3168270001"/>
    <n v="45904270.616783537"/>
    <n v="13935169.747899169"/>
    <n v="0.43366967913624838"/>
    <n v="0.83628913125221727"/>
    <n v="0.25358473403663789"/>
    <n v="0.14730132234886301"/>
    <n v="8.7010000000000004E-2"/>
    <n v="5.4999999999999997E-3"/>
    <n v="1.3840297078416881"/>
    <n v="0.8057581415451025"/>
    <x v="471"/>
    <x v="1"/>
    <s v="platano, malanga, maiz, porcicultura"/>
  </r>
  <r>
    <x v="0"/>
    <s v="NA_04Wa-67_160186"/>
    <s v="A108"/>
    <s v="NA_04Wa-67_160186_A108"/>
    <s v="platano"/>
    <s v="malanga"/>
    <s v="maiz"/>
    <s v="porcicultura"/>
    <n v="1.5"/>
    <n v="2.093703956933747"/>
    <n v="1.5"/>
    <n v="1.060000000000001E-2"/>
    <n v="5.1043039569337481"/>
    <n v="180.42822171179881"/>
    <n v="373.65510945123521"/>
    <n v="103.02135679275"/>
    <n v="51.260860177404332"/>
    <n v="708.36554813318833"/>
    <n v="15114829.762506589"/>
    <n v="14146173.21129146"/>
    <n v="2847663.3168270001"/>
    <n v="46043836.038524218"/>
    <n v="13935169.747899169"/>
    <n v="0.43366967913624838"/>
    <n v="0.84462213000923514"/>
    <n v="0.25358473403663789"/>
    <n v="0.14730132234886301"/>
    <n v="8.7010000000000004E-2"/>
    <n v="5.4999999999999997E-3"/>
    <n v="1.3896534333013351"/>
    <n v="0.80903217717399911"/>
    <x v="472"/>
    <x v="1"/>
    <s v="platano, malanga, maiz, porcicultura"/>
  </r>
  <r>
    <x v="0"/>
    <s v="NA_04Wa-67_160187"/>
    <s v="A108"/>
    <s v="NA_04Wa-67_160187_A108"/>
    <s v="platano"/>
    <s v="malanga"/>
    <s v="maiz"/>
    <s v="porcicultura"/>
    <n v="1.5"/>
    <n v="2.0819318699825291"/>
    <n v="1.5"/>
    <n v="1.060000000000001E-2"/>
    <n v="5.0925318699825288"/>
    <n v="180.42822171179881"/>
    <n v="371.55419139944479"/>
    <n v="103.02135679275"/>
    <n v="51.260860177404332"/>
    <n v="706.26463008139797"/>
    <n v="15114829.762506589"/>
    <n v="14066634.7548068"/>
    <n v="2847663.3168270001"/>
    <n v="45964297.582039557"/>
    <n v="13935169.747899169"/>
    <n v="0.43366967913624838"/>
    <n v="0.83987314669549396"/>
    <n v="0.25358473403663789"/>
    <n v="0.14730132234886301"/>
    <n v="8.7010000000000004E-2"/>
    <n v="5.4999999999999997E-3"/>
    <n v="1.3864484672203741"/>
    <n v="5.0925318699825292E-2"/>
    <x v="473"/>
    <x v="1"/>
    <s v="platano, malanga, maiz, porcicultura"/>
  </r>
  <r>
    <x v="0"/>
    <s v="NA_04Wa-67_164171"/>
    <s v="A108"/>
    <s v="NA_04Wa-67_164171_A108"/>
    <s v="platano"/>
    <s v="malanga"/>
    <s v="maiz"/>
    <s v="porcicultura"/>
    <n v="1.5"/>
    <n v="2.090918171426448"/>
    <n v="1.5"/>
    <n v="1.060000000000001E-2"/>
    <n v="5.1015181714264486"/>
    <n v="180.42822171179881"/>
    <n v="373.15794126984531"/>
    <n v="103.02135679275"/>
    <n v="51.260860177404332"/>
    <n v="707.86837995179849"/>
    <n v="15114829.762506589"/>
    <n v="14127350.968449891"/>
    <n v="2847663.3168270001"/>
    <n v="46025013.795682646"/>
    <n v="13935169.747899169"/>
    <n v="0.43366967913624838"/>
    <n v="0.84349831492490512"/>
    <n v="0.25358473403663789"/>
    <n v="0.14730132234886301"/>
    <n v="8.7010000000000004E-2"/>
    <n v="5.4999999999999997E-3"/>
    <n v="1.3888949995506561"/>
    <n v="5.1015181714264488E-2"/>
    <x v="474"/>
    <x v="1"/>
    <s v="platano, malanga, maiz, porcicultura"/>
  </r>
  <r>
    <x v="0"/>
    <s v="POTRERILLO PIE DEL CERRO_04Wa-67_160185"/>
    <s v="A108"/>
    <s v="POTRERILLO PIE DEL CERRO_04Wa-67_160185_A108"/>
    <s v="platano"/>
    <s v="malanga"/>
    <s v="maiz"/>
    <s v="porcicultura"/>
    <n v="1.5"/>
    <n v="2.123877404220174"/>
    <n v="1.5"/>
    <n v="1.060000000000001E-2"/>
    <n v="5.1344774042201742"/>
    <n v="180.42822171179881"/>
    <n v="379.04004589890877"/>
    <n v="103.02135679275"/>
    <n v="51.260860177404332"/>
    <n v="713.75048458086189"/>
    <n v="15114829.762506589"/>
    <n v="14350041.007539351"/>
    <n v="2847663.3168270001"/>
    <n v="46247703.83477211"/>
    <n v="13935169.747899169"/>
    <n v="0.43366967913624838"/>
    <n v="0.85679441503185449"/>
    <n v="0.25358473403663789"/>
    <n v="0.14730132234886301"/>
    <n v="8.7010000000000004E-2"/>
    <n v="5.4999999999999997E-3"/>
    <n v="1.3978681938191051"/>
    <n v="2.5929110891311882"/>
    <x v="475"/>
    <x v="1"/>
    <s v="platano, malanga, maiz, porcicultura"/>
  </r>
  <r>
    <x v="0"/>
    <s v="POTRERILLO PIE DEL CERRO_04Wa-67_160186"/>
    <s v="A108"/>
    <s v="POTRERILLO PIE DEL CERRO_04Wa-67_160186_A108"/>
    <s v="platano"/>
    <s v="malanga"/>
    <s v="maiz"/>
    <s v="porcicultura"/>
    <n v="1.5"/>
    <n v="2.1090311715827559"/>
    <n v="1.5"/>
    <n v="1.060000000000001E-2"/>
    <n v="5.1196311715827569"/>
    <n v="180.42822171179881"/>
    <n v="376.39049715888672"/>
    <n v="103.02135679275"/>
    <n v="51.260860177404332"/>
    <n v="711.10093584083984"/>
    <n v="15114829.762506589"/>
    <n v="14249731.994066579"/>
    <n v="2847663.3168270001"/>
    <n v="46147394.821299337"/>
    <n v="13935169.747899169"/>
    <n v="0.43366967913624838"/>
    <n v="0.85080528911397979"/>
    <n v="0.25358473403663789"/>
    <n v="0.14730132234886301"/>
    <n v="8.7010000000000004E-2"/>
    <n v="5.4999999999999997E-3"/>
    <n v="1.393826287551327"/>
    <n v="0.81146154069586696"/>
    <x v="476"/>
    <x v="1"/>
    <s v="platano, malanga, maiz, porcicultura"/>
  </r>
  <r>
    <x v="0"/>
    <s v="POTRERILLO PIE DEL CERRO_04Wa-67_160187"/>
    <s v="A108"/>
    <s v="POTRERILLO PIE DEL CERRO_04Wa-67_160187_A108"/>
    <s v="platano"/>
    <s v="malanga"/>
    <s v="maiz"/>
    <s v="porcicultura"/>
    <n v="1.5"/>
    <n v="2.131473389570878"/>
    <n v="1.5"/>
    <n v="1.060000000000001E-2"/>
    <n v="5.1420733895708786"/>
    <n v="180.42822171179881"/>
    <n v="380.39567152506652"/>
    <n v="103.02135679275"/>
    <n v="51.260860177404332"/>
    <n v="715.1061102070197"/>
    <n v="15114829.762506589"/>
    <n v="14401363.509044699"/>
    <n v="2847663.3168270001"/>
    <n v="46299026.336277463"/>
    <n v="13935169.747899169"/>
    <n v="0.43366967913624838"/>
    <n v="0.85985871517093737"/>
    <n v="0.25358473403663789"/>
    <n v="0.14730132234886301"/>
    <n v="8.7010000000000004E-2"/>
    <n v="5.4999999999999997E-3"/>
    <n v="1.3999362107732241"/>
    <n v="5.1420733895708788E-2"/>
    <x v="477"/>
    <x v="1"/>
    <s v="platano, malanga, maiz, porcicultura"/>
  </r>
  <r>
    <x v="0"/>
    <s v="POTRERILLO PIE DEL CERRO_04Wa-67_164171"/>
    <s v="A108"/>
    <s v="POTRERILLO PIE DEL CERRO_04Wa-67_164171_A108"/>
    <s v="platano"/>
    <s v="malanga"/>
    <s v="maiz"/>
    <s v="porcicultura"/>
    <n v="1.5"/>
    <n v="2.1177704325956461"/>
    <n v="1.5"/>
    <n v="1.060000000000001E-2"/>
    <n v="5.1283704325956467"/>
    <n v="180.42822171179881"/>
    <n v="377.95015869531358"/>
    <n v="103.02135679275"/>
    <n v="51.260860177404332"/>
    <n v="712.66059737726675"/>
    <n v="15114829.762506589"/>
    <n v="14308779.071671611"/>
    <n v="2847663.3168270001"/>
    <n v="46206441.898904383"/>
    <n v="13935169.747899169"/>
    <n v="0.43366967913624838"/>
    <n v="0.85433079864314154"/>
    <n v="0.25358473403663789"/>
    <n v="0.14730132234886301"/>
    <n v="8.7010000000000004E-2"/>
    <n v="5.4999999999999997E-3"/>
    <n v="1.3962055628009089"/>
    <n v="5.128370432595647E-2"/>
    <x v="478"/>
    <x v="1"/>
    <s v="platano, malanga, maiz, porcicultura"/>
  </r>
  <r>
    <x v="0"/>
    <s v="EL PEDREGAL_04Wa-67_160187"/>
    <s v="A109"/>
    <s v="EL PEDREGAL_04Wa-67_160187_A109"/>
    <s v="platano"/>
    <s v="malanga"/>
    <s v="maiz"/>
    <s v="piscicultura_tilap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9910000000000004E-2"/>
    <n v="5.4999999999999997E-3"/>
    <n v="0"/>
    <n v="0"/>
    <x v="0"/>
    <x v="0"/>
    <s v="platano, malanga, maiz, piscicultura_tilapia"/>
  </r>
  <r>
    <x v="0"/>
    <s v="EL PEDREGAL_04Wa-67_164170"/>
    <s v="A109"/>
    <s v="EL PEDREGAL_04Wa-67_164170_A109"/>
    <s v="platano"/>
    <s v="malanga"/>
    <s v="maiz"/>
    <s v="piscicultura_tilap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9910000000000004E-2"/>
    <n v="5.4999999999999997E-3"/>
    <n v="0"/>
    <n v="0"/>
    <x v="0"/>
    <x v="0"/>
    <s v="platano, malanga, maiz, piscicultura_tilapia"/>
  </r>
  <r>
    <x v="0"/>
    <s v="NA_04Wa-67_160186"/>
    <s v="A109"/>
    <s v="NA_04Wa-67_160186_A109"/>
    <s v="platano"/>
    <s v="malanga"/>
    <s v="maiz"/>
    <s v="piscicultura_tilap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9910000000000004E-2"/>
    <n v="5.4999999999999997E-3"/>
    <n v="0"/>
    <n v="0"/>
    <x v="0"/>
    <x v="0"/>
    <s v="platano, malanga, maiz, piscicultura_tilapia"/>
  </r>
  <r>
    <x v="0"/>
    <s v="NA_04Wa-67_160187"/>
    <s v="A109"/>
    <s v="NA_04Wa-67_160187_A109"/>
    <s v="platano"/>
    <s v="malanga"/>
    <s v="maiz"/>
    <s v="piscicultura_tilap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9910000000000004E-2"/>
    <n v="5.4999999999999997E-3"/>
    <n v="0"/>
    <n v="0"/>
    <x v="0"/>
    <x v="0"/>
    <s v="platano, malanga, maiz, piscicultura_tilapia"/>
  </r>
  <r>
    <x v="0"/>
    <s v="NA_04Wa-67_164171"/>
    <s v="A109"/>
    <s v="NA_04Wa-67_164171_A109"/>
    <s v="platano"/>
    <s v="malanga"/>
    <s v="maiz"/>
    <s v="piscicultura_tilap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9910000000000004E-2"/>
    <n v="5.4999999999999997E-3"/>
    <n v="0"/>
    <n v="0"/>
    <x v="0"/>
    <x v="0"/>
    <s v="platano, malanga, maiz, piscicultura_tilapia"/>
  </r>
  <r>
    <x v="0"/>
    <s v="POTRERILLO PIE DEL CERRO_04Wa-67_160185"/>
    <s v="A109"/>
    <s v="POTRERILLO PIE DEL CERRO_04Wa-67_160185_A109"/>
    <s v="platano"/>
    <s v="malanga"/>
    <s v="maiz"/>
    <s v="piscicultura_tilap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9910000000000004E-2"/>
    <n v="5.4999999999999997E-3"/>
    <n v="0"/>
    <n v="0"/>
    <x v="0"/>
    <x v="0"/>
    <s v="platano, malanga, maiz, piscicultura_tilapia"/>
  </r>
  <r>
    <x v="0"/>
    <s v="POTRERILLO PIE DEL CERRO_04Wa-67_160186"/>
    <s v="A109"/>
    <s v="POTRERILLO PIE DEL CERRO_04Wa-67_160186_A109"/>
    <s v="platano"/>
    <s v="malanga"/>
    <s v="maiz"/>
    <s v="piscicultura_tilap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9910000000000004E-2"/>
    <n v="5.4999999999999997E-3"/>
    <n v="0"/>
    <n v="0"/>
    <x v="0"/>
    <x v="0"/>
    <s v="platano, malanga, maiz, piscicultura_tilapia"/>
  </r>
  <r>
    <x v="0"/>
    <s v="POTRERILLO PIE DEL CERRO_04Wa-67_160187"/>
    <s v="A109"/>
    <s v="POTRERILLO PIE DEL CERRO_04Wa-67_160187_A109"/>
    <s v="platano"/>
    <s v="malanga"/>
    <s v="maiz"/>
    <s v="piscicultura_tilap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9910000000000004E-2"/>
    <n v="5.4999999999999997E-3"/>
    <n v="0"/>
    <n v="0"/>
    <x v="0"/>
    <x v="0"/>
    <s v="platano, malanga, maiz, piscicultura_tilapia"/>
  </r>
  <r>
    <x v="0"/>
    <s v="POTRERILLO PIE DEL CERRO_04Wa-67_164171"/>
    <s v="A109"/>
    <s v="POTRERILLO PIE DEL CERRO_04Wa-67_164171_A109"/>
    <s v="platano"/>
    <s v="malanga"/>
    <s v="maiz"/>
    <s v="piscicultura_tilap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9910000000000004E-2"/>
    <n v="5.4999999999999997E-3"/>
    <n v="0"/>
    <n v="0"/>
    <x v="0"/>
    <x v="0"/>
    <s v="platano, malanga, maiz, piscicultura_tilapia"/>
  </r>
  <r>
    <x v="0"/>
    <s v="EL PEDREGAL_04Wa-67_160187"/>
    <s v="A110"/>
    <s v="EL PEDREGAL_04Wa-67_160187_A110"/>
    <s v="platano"/>
    <s v="malanga"/>
    <s v="avicultura_engorde"/>
    <s v="ganaderia_dp"/>
    <n v="1.5"/>
    <n v="1.3148185625357369"/>
    <n v="4.4315856172511912E-3"/>
    <n v="2.02"/>
    <n v="4.8392501481529884"/>
    <n v="180.42822171179881"/>
    <n v="234.65049691757969"/>
    <n v="103.2873842401433"/>
    <n v="73.079991692392312"/>
    <n v="591.44609456191415"/>
    <n v="15114829.762506589"/>
    <n v="8883610.8206487726"/>
    <n v="15898313.40188865"/>
    <n v="70000000.000018105"/>
    <n v="30103246.014974091"/>
    <n v="0.43366967913624838"/>
    <n v="0.53041159481352429"/>
    <n v="0.29680282827627391"/>
    <n v="0.2099999761275641"/>
    <n v="0.10156900000000001"/>
    <n v="5.4999999999999997E-3"/>
    <n v="1.317492186931704"/>
    <n v="4.8392501481529883E-2"/>
    <x v="479"/>
    <x v="1"/>
    <s v="platano, malanga, avicultura_engorde, ganaderia_dp"/>
  </r>
  <r>
    <x v="0"/>
    <s v="EL PEDREGAL_04Wa-67_164170"/>
    <s v="A110"/>
    <s v="EL PEDREGAL_04Wa-67_164170_A110"/>
    <s v="platano"/>
    <s v="malanga"/>
    <s v="avicultura_engorde"/>
    <s v="ganaderia_dp"/>
    <n v="1.5"/>
    <n v="1.2956300046039659"/>
    <n v="4.4677244503649443E-3"/>
    <n v="2.02"/>
    <n v="4.8200977290543312"/>
    <n v="180.42822171179881"/>
    <n v="231.22599046313911"/>
    <n v="104.1296754343561"/>
    <n v="73.079991692392312"/>
    <n v="588.86387930168632"/>
    <n v="15114829.762506589"/>
    <n v="8753962.7568531316"/>
    <n v="16027961.465684241"/>
    <n v="70000000.00001806"/>
    <n v="30103246.014974091"/>
    <n v="0.43366967913624838"/>
    <n v="0.52267072933993863"/>
    <n v="0.29922320527113822"/>
    <n v="0.2099999761275641"/>
    <n v="0.10156900000000001"/>
    <n v="5.4999999999999997E-3"/>
    <n v="1.312277915763483"/>
    <n v="0.76398549005511152"/>
    <x v="480"/>
    <x v="1"/>
    <s v="platano, malanga, avicultura_engorde, ganaderia_dp"/>
  </r>
  <r>
    <x v="0"/>
    <s v="NA_04Wa-67_160186"/>
    <s v="A110"/>
    <s v="NA_04Wa-67_160186_A110"/>
    <s v="platano"/>
    <s v="malanga"/>
    <s v="avicultura_engorde"/>
    <s v="ganaderia_dp"/>
    <n v="1.5"/>
    <n v="1.321469902090886"/>
    <n v="4.419058795224173E-3"/>
    <n v="2.02"/>
    <n v="4.8458889608861098"/>
    <n v="180.42822171179881"/>
    <n v="235.83753532444021"/>
    <n v="102.99542041686171"/>
    <n v="73.079991692392312"/>
    <n v="592.34116914549315"/>
    <n v="15114829.762506589"/>
    <n v="8928550.7946707159"/>
    <n v="15853373.42786672"/>
    <n v="70000000.00001812"/>
    <n v="30103246.014974091"/>
    <n v="0.43366967913624838"/>
    <n v="0.5330948149334841"/>
    <n v="0.2959638517725911"/>
    <n v="0.2099999761275641"/>
    <n v="0.10156900000000001"/>
    <n v="5.4999999999999997E-3"/>
    <n v="1.319299612387842"/>
    <n v="0.76807340030044846"/>
    <x v="481"/>
    <x v="1"/>
    <s v="platano, malanga, avicultura_engorde, ganaderia_dp"/>
  </r>
  <r>
    <x v="0"/>
    <s v="NA_04Wa-67_160187"/>
    <s v="A110"/>
    <s v="NA_04Wa-67_160187_A110"/>
    <s v="platano"/>
    <s v="malanga"/>
    <s v="avicultura_engorde"/>
    <s v="ganaderia_dp"/>
    <n v="1.5"/>
    <n v="1.306466630564503"/>
    <n v="4.4473152555470491E-3"/>
    <n v="2.02"/>
    <n v="4.8309139458200514"/>
    <n v="180.42822171179881"/>
    <n v="233.15996047162909"/>
    <n v="103.65399640448879"/>
    <n v="73.079991692392312"/>
    <n v="590.32217028030902"/>
    <n v="15114829.762506589"/>
    <n v="8827180.7432623655"/>
    <n v="15954743.47927504"/>
    <n v="70000000.00001809"/>
    <n v="30103246.014974091"/>
    <n v="0.43366967913624838"/>
    <n v="0.52704233788115129"/>
    <n v="0.29785631150715169"/>
    <n v="0.2099999761275641"/>
    <n v="0.10156900000000001"/>
    <n v="5.4999999999999997E-3"/>
    <n v="1.3152226449353019"/>
    <n v="4.8309139458200513E-2"/>
    <x v="482"/>
    <x v="1"/>
    <s v="platano, malanga, avicultura_engorde, ganaderia_dp"/>
  </r>
  <r>
    <x v="0"/>
    <s v="NA_04Wa-67_164171"/>
    <s v="A110"/>
    <s v="NA_04Wa-67_164171_A110"/>
    <s v="platano"/>
    <s v="malanga"/>
    <s v="avicultura_engorde"/>
    <s v="ganaderia_dp"/>
    <n v="1.5"/>
    <n v="1.317899820217364"/>
    <n v="4.4257825205550926E-3"/>
    <n v="2.02"/>
    <n v="4.842325602737918"/>
    <n v="180.42822171179881"/>
    <n v="235.20039685565959"/>
    <n v="103.15213091774351"/>
    <n v="73.079991692392312"/>
    <n v="591.86074117759415"/>
    <n v="15114829.762506589"/>
    <n v="8904429.430046035"/>
    <n v="15877494.792491401"/>
    <n v="70000000.00001812"/>
    <n v="30103246.014974091"/>
    <n v="0.43366967913624838"/>
    <n v="0.53165460647118656"/>
    <n v="0.29641416930386061"/>
    <n v="0.2099999761275641"/>
    <n v="0.10156900000000001"/>
    <n v="5.4999999999999997E-3"/>
    <n v="1.3183294834679149"/>
    <n v="4.842325602737918E-2"/>
    <x v="483"/>
    <x v="1"/>
    <s v="platano, malanga, avicultura_engorde, ganaderia_dp"/>
  </r>
  <r>
    <x v="0"/>
    <s v="POTRERILLO PIE DEL CERRO_04Wa-67_160185"/>
    <s v="A110"/>
    <s v="POTRERILLO PIE DEL CERRO_04Wa-67_160185_A110"/>
    <s v="platano"/>
    <s v="malanga"/>
    <s v="avicultura_engorde"/>
    <s v="ganaderia_dp"/>
    <n v="1.5"/>
    <n v="1.3625614950904099"/>
    <n v="4.3416688096364967E-3"/>
    <n v="2.02"/>
    <n v="4.8869031639000466"/>
    <n v="180.42822171179881"/>
    <n v="243.17099029017899"/>
    <n v="101.19168471860129"/>
    <n v="73.079991692392312"/>
    <n v="597.87088841297157"/>
    <n v="15114829.762506589"/>
    <n v="9206187.3679666203"/>
    <n v="15575736.854570931"/>
    <n v="70000000.000018239"/>
    <n v="30103246.014974091"/>
    <n v="0.43366967913624838"/>
    <n v="0.54967159442028379"/>
    <n v="0.29078070321437138"/>
    <n v="0.2099999761275641"/>
    <n v="0.10156900000000001"/>
    <n v="5.4999999999999997E-3"/>
    <n v="1.330465782841898"/>
    <n v="2.4678860977695241"/>
    <x v="484"/>
    <x v="1"/>
    <s v="platano, malanga, avicultura_engorde, ganaderia_dp"/>
  </r>
  <r>
    <x v="0"/>
    <s v="POTRERILLO PIE DEL CERRO_04Wa-67_160186"/>
    <s v="A110"/>
    <s v="POTRERILLO PIE DEL CERRO_04Wa-67_160186_A110"/>
    <s v="platano"/>
    <s v="malanga"/>
    <s v="avicultura_engorde"/>
    <s v="ganaderia_dp"/>
    <n v="1.5"/>
    <n v="1.341749480709747"/>
    <n v="4.3808651847438967E-3"/>
    <n v="2.02"/>
    <n v="4.86613034589449"/>
    <n v="180.42822171179881"/>
    <n v="239.45675194929339"/>
    <n v="102.1052383326348"/>
    <n v="73.079991692392312"/>
    <n v="595.07020368611938"/>
    <n v="15114829.762506589"/>
    <n v="9065570.3722687606"/>
    <n v="15716353.850268731"/>
    <n v="70000000.000018179"/>
    <n v="30103246.014974091"/>
    <n v="0.43366967913624838"/>
    <n v="0.54127580959226929"/>
    <n v="0.29340585727768609"/>
    <n v="0.2099999761275641"/>
    <n v="0.10156900000000001"/>
    <n v="5.4999999999999997E-3"/>
    <n v="1.3248103559503319"/>
    <n v="0.77128165982427666"/>
    <x v="485"/>
    <x v="1"/>
    <s v="platano, malanga, avicultura_engorde, ganaderia_dp"/>
  </r>
  <r>
    <x v="0"/>
    <s v="POTRERILLO PIE DEL CERRO_04Wa-67_160187"/>
    <s v="A110"/>
    <s v="POTRERILLO PIE DEL CERRO_04Wa-67_160187_A110"/>
    <s v="platano"/>
    <s v="malanga"/>
    <s v="avicultura_engorde"/>
    <s v="ganaderia_dp"/>
    <n v="1.5"/>
    <n v="1.3721310863052141"/>
    <n v="4.3236458888360734E-3"/>
    <n v="2.02"/>
    <n v="4.8964547321940497"/>
    <n v="180.42822171179881"/>
    <n v="244.87883759157489"/>
    <n v="100.7716228024788"/>
    <n v="73.079991692392312"/>
    <n v="599.15867379824488"/>
    <n v="15114829.762506589"/>
    <n v="9270844.5963381622"/>
    <n v="15511079.626199409"/>
    <n v="70000000.000018254"/>
    <n v="30103246.014974091"/>
    <n v="0.43366967913624838"/>
    <n v="0.55353206785942377"/>
    <n v="0.28957362874275527"/>
    <n v="0.2099999761275641"/>
    <n v="0.10156900000000001"/>
    <n v="5.4999999999999997E-3"/>
    <n v="1.333066209811993"/>
    <n v="4.8964547321940499E-2"/>
    <x v="486"/>
    <x v="1"/>
    <s v="platano, malanga, avicultura_engorde, ganaderia_dp"/>
  </r>
  <r>
    <x v="0"/>
    <s v="POTRERILLO PIE DEL CERRO_04Wa-67_164171"/>
    <s v="A110"/>
    <s v="POTRERILLO PIE DEL CERRO_04Wa-67_164171_A110"/>
    <s v="platano"/>
    <s v="malanga"/>
    <s v="avicultura_engorde"/>
    <s v="ganaderia_dp"/>
    <n v="1.5"/>
    <n v="1.354035422662643"/>
    <n v="4.357726415928664E-3"/>
    <n v="2.02"/>
    <n v="4.8783931490785708"/>
    <n v="180.42822171179881"/>
    <n v="241.64937568194571"/>
    <n v="101.5659408639908"/>
    <n v="73.079991692392312"/>
    <n v="596.72352995012761"/>
    <n v="15114829.762506589"/>
    <n v="9148580.7053934429"/>
    <n v="15633343.51714408"/>
    <n v="70000000.000018209"/>
    <n v="30103246.014974091"/>
    <n v="0.43366967913624838"/>
    <n v="0.54623208740177487"/>
    <n v="0.29185615190801939"/>
    <n v="0.2099999761275641"/>
    <n v="0.10156900000000001"/>
    <n v="5.4999999999999997E-3"/>
    <n v="1.3281489201679879"/>
    <n v="4.8783931490785713E-2"/>
    <x v="487"/>
    <x v="1"/>
    <s v="platano, malanga, avicultura_engorde, ganaderia_dp"/>
  </r>
  <r>
    <x v="0"/>
    <s v="EL PEDREGAL_04Wa-67_160187"/>
    <s v="A111"/>
    <s v="EL PEDREGAL_04Wa-67_160187_A111"/>
    <s v="platano"/>
    <s v="malanga"/>
    <s v="ganaderia_dp"/>
    <s v="porcicultura"/>
    <n v="1.5"/>
    <n v="1.7619780400339771"/>
    <n v="2.02"/>
    <n v="9.7951380069955501E-3"/>
    <n v="5.2917731780409722"/>
    <n v="180.4282217117989"/>
    <n v="314.45328993109501"/>
    <n v="73.079991692392312"/>
    <n v="47.368603754243161"/>
    <n v="615.33010708952929"/>
    <n v="15114829.762506589"/>
    <n v="11904857.162956201"/>
    <n v="30103246.014974091"/>
    <n v="70000000.000020072"/>
    <n v="12877067.05958318"/>
    <n v="0.43366967913624849"/>
    <n v="0.71080041678026373"/>
    <n v="0.2099999761275641"/>
    <n v="0.1361166774547217"/>
    <n v="9.7707000000000002E-2"/>
    <n v="5.4999999999999997E-3"/>
    <n v="1.4406921741263381"/>
    <n v="5.2917731780409732E-2"/>
    <x v="488"/>
    <x v="1"/>
    <s v="platano, malanga, ganaderia_dp, porcicultura"/>
  </r>
  <r>
    <x v="0"/>
    <s v="EL PEDREGAL_04Wa-67_164170"/>
    <s v="A111"/>
    <s v="EL PEDREGAL_04Wa-67_164170_A111"/>
    <s v="platano"/>
    <s v="malanga"/>
    <s v="ganaderia_dp"/>
    <s v="porcicultura"/>
    <n v="1.5"/>
    <n v="1.745032436048821"/>
    <n v="2.02"/>
    <n v="9.8822292225955611E-3"/>
    <n v="5.2749146652714174"/>
    <n v="180.4282217117989"/>
    <n v="311.429074644678"/>
    <n v="73.079991692392312"/>
    <n v="47.789770794389597"/>
    <n v="612.72705884325876"/>
    <n v="15114829.762506589"/>
    <n v="11790363.684377201"/>
    <n v="30103246.014974091"/>
    <n v="70000000.000020027"/>
    <n v="12991560.53816214"/>
    <n v="0.43366967913624849"/>
    <n v="0.70396438244750337"/>
    <n v="0.2099999761275641"/>
    <n v="0.13732692757008511"/>
    <n v="9.7707000000000002E-2"/>
    <n v="5.4999999999999997E-3"/>
    <n v="1.4361024219587111"/>
    <n v="0.83607397444551967"/>
    <x v="489"/>
    <x v="1"/>
    <s v="platano, malanga, ganaderia_dp, porcicultura"/>
  </r>
  <r>
    <x v="0"/>
    <s v="NA_04Wa-67_160186"/>
    <s v="A111"/>
    <s v="NA_04Wa-67_160186_A111"/>
    <s v="platano"/>
    <s v="malanga"/>
    <s v="ganaderia_dp"/>
    <s v="porcicultura"/>
    <n v="1.5"/>
    <n v="1.768520865364162"/>
    <n v="2.02"/>
    <n v="9.7615114326956038E-3"/>
    <n v="5.2982823767968581"/>
    <n v="180.4282217117989"/>
    <n v="315.62096223107523"/>
    <n v="73.079991692392312"/>
    <n v="47.2059879878814"/>
    <n v="616.33516362314776"/>
    <n v="15114829.762506589"/>
    <n v="11949063.957381699"/>
    <n v="30103246.014974091"/>
    <n v="70000000.000020087"/>
    <n v="12832860.26515769"/>
    <n v="0.43366967913624849"/>
    <n v="0.71343986112403457"/>
    <n v="0.2099999761275641"/>
    <n v="0.13564939076977409"/>
    <n v="9.7707000000000002E-2"/>
    <n v="5.4999999999999997E-3"/>
    <n v="1.442464312007522"/>
    <n v="0.83977775672230204"/>
    <x v="490"/>
    <x v="1"/>
    <s v="platano, malanga, ganaderia_dp, porcicultura"/>
  </r>
  <r>
    <x v="0"/>
    <s v="NA_04Wa-67_160187"/>
    <s v="A111"/>
    <s v="NA_04Wa-67_160187_A111"/>
    <s v="platano"/>
    <s v="malanga"/>
    <s v="ganaderia_dp"/>
    <s v="porcicultura"/>
    <n v="1.5"/>
    <n v="1.755087577392296"/>
    <n v="2.02"/>
    <n v="9.8305512485675848E-3"/>
    <n v="5.2849181286408644"/>
    <n v="180.4282217117989"/>
    <n v="313.22357616758978"/>
    <n v="73.079991692392312"/>
    <n v="47.539859718833043"/>
    <n v="614.27164929061394"/>
    <n v="15114829.762506589"/>
    <n v="11858301.54667037"/>
    <n v="30103246.014974091"/>
    <n v="70000000.000020042"/>
    <n v="12923622.67586899"/>
    <n v="0.43366967913624849"/>
    <n v="0.70802073189984327"/>
    <n v="0.2099999761275641"/>
    <n v="0.13660879229549719"/>
    <n v="9.7707000000000002E-2"/>
    <n v="5.4999999999999997E-3"/>
    <n v="1.4388258779545811"/>
    <n v="5.2849181286408642E-2"/>
    <x v="491"/>
    <x v="1"/>
    <s v="platano, malanga, ganaderia_dp, porcicultura"/>
  </r>
  <r>
    <x v="0"/>
    <s v="NA_04Wa-67_164171"/>
    <s v="A111"/>
    <s v="NA_04Wa-67_164171_A111"/>
    <s v="platano"/>
    <s v="malanga"/>
    <s v="ganaderia_dp"/>
    <s v="porcicultura"/>
    <n v="1.5"/>
    <n v="1.765337306343608"/>
    <n v="2.02"/>
    <n v="9.7778731997519609E-3"/>
    <n v="5.2951151795433606"/>
    <n v="180.4282217117989"/>
    <n v="315.05280497544697"/>
    <n v="73.079991692392312"/>
    <n v="47.285112351403207"/>
    <n v="615.8461307310414"/>
    <n v="15114829.762506589"/>
    <n v="11927554.145937741"/>
    <n v="30103246.014974091"/>
    <n v="70000000.000020087"/>
    <n v="12854370.076601651"/>
    <n v="0.43366967913624849"/>
    <n v="0.71215558003355584"/>
    <n v="0.2099999761275641"/>
    <n v="0.135876759630469"/>
    <n v="9.7707000000000002E-2"/>
    <n v="5.4999999999999997E-3"/>
    <n v="1.441602038409711"/>
    <n v="5.295115179543361E-2"/>
    <x v="492"/>
    <x v="1"/>
    <s v="platano, malanga, ganaderia_dp, porcicultura"/>
  </r>
  <r>
    <x v="0"/>
    <s v="POTRERILLO PIE DEL CERRO_04Wa-67_160185"/>
    <s v="A111"/>
    <s v="POTRERILLO PIE DEL CERRO_04Wa-67_160185_A111"/>
    <s v="platano"/>
    <s v="malanga"/>
    <s v="ganaderia_dp"/>
    <s v="porcicultura"/>
    <n v="1.5"/>
    <n v="1.8034015417038669"/>
    <n v="2.02"/>
    <n v="9.5822436706237118E-3"/>
    <n v="5.3329837853744912"/>
    <n v="180.4282217117989"/>
    <n v="321.84597933164622"/>
    <n v="73.079991692392312"/>
    <n v="46.339061602420699"/>
    <n v="621.69325433825804"/>
    <n v="15114829.762506589"/>
    <n v="12184736.28707969"/>
    <n v="30103246.014974091"/>
    <n v="70000000.000020161"/>
    <n v="12597187.935459791"/>
    <n v="0.43366967913624849"/>
    <n v="0.72751109170495687"/>
    <n v="0.2099999761275641"/>
    <n v="0.13315822299546179"/>
    <n v="9.7707000000000002E-2"/>
    <n v="5.4999999999999997E-3"/>
    <n v="1.4519118159134741"/>
    <n v="2.6931568116141178"/>
    <x v="493"/>
    <x v="1"/>
    <s v="platano, malanga, ganaderia_dp, porcicultura"/>
  </r>
  <r>
    <x v="0"/>
    <s v="POTRERILLO PIE DEL CERRO_04Wa-67_160186"/>
    <s v="A111"/>
    <s v="POTRERILLO PIE DEL CERRO_04Wa-67_160186_A111"/>
    <s v="platano"/>
    <s v="malanga"/>
    <s v="ganaderia_dp"/>
    <s v="porcicultura"/>
    <n v="1.5"/>
    <n v="1.7861423252479169"/>
    <n v="2.02"/>
    <n v="9.6709466842648355E-3"/>
    <n v="5.315813271932182"/>
    <n v="180.4282217117989"/>
    <n v="318.76579486118499"/>
    <n v="73.079991692392312"/>
    <n v="46.768023185399187"/>
    <n v="619.04203145077543"/>
    <n v="15114829.762506589"/>
    <n v="12068123.87649104"/>
    <n v="30103246.014974091"/>
    <n v="70000000.000020117"/>
    <n v="12713800.3460484"/>
    <n v="0.43366967913624849"/>
    <n v="0.72054854281305736"/>
    <n v="0.2099999761275641"/>
    <n v="0.1343908712224115"/>
    <n v="9.7707000000000002E-2"/>
    <n v="5.4999999999999997E-3"/>
    <n v="1.4472371211543109"/>
    <n v="0.84255640360125084"/>
    <x v="494"/>
    <x v="1"/>
    <s v="platano, malanga, ganaderia_dp, porcicultura"/>
  </r>
  <r>
    <x v="0"/>
    <s v="POTRERILLO PIE DEL CERRO_04Wa-67_160187"/>
    <s v="A111"/>
    <s v="POTRERILLO PIE DEL CERRO_04Wa-67_160187_A111"/>
    <s v="platano"/>
    <s v="malanga"/>
    <s v="ganaderia_dp"/>
    <s v="porcicultura"/>
    <n v="1.5"/>
    <n v="1.8120898397021681"/>
    <n v="2.02"/>
    <n v="9.5375905302086481E-3"/>
    <n v="5.3416274302323776"/>
    <n v="180.4282217117989"/>
    <n v="323.39654569932628"/>
    <n v="73.079991692392312"/>
    <n v="46.12312213192083"/>
    <n v="623.02788123543826"/>
    <n v="15114829.762506589"/>
    <n v="12243439.03155713"/>
    <n v="30103246.014974091"/>
    <n v="70000000.000020176"/>
    <n v="12538485.19098236"/>
    <n v="0.43366967913624849"/>
    <n v="0.73101604221965499"/>
    <n v="0.2099999761275641"/>
    <n v="0.1325377072756346"/>
    <n v="9.7707000000000002E-2"/>
    <n v="5.4999999999999997E-3"/>
    <n v="1.4542650595397051"/>
    <n v="5.3416274302323777E-2"/>
    <x v="495"/>
    <x v="1"/>
    <s v="platano, malanga, ganaderia_dp, porcicultura"/>
  </r>
  <r>
    <x v="0"/>
    <s v="POTRERILLO PIE DEL CERRO_04Wa-67_164171"/>
    <s v="A111"/>
    <s v="POTRERILLO PIE DEL CERRO_04Wa-67_164171_A111"/>
    <s v="platano"/>
    <s v="malanga"/>
    <s v="ganaderia_dp"/>
    <s v="porcicultura"/>
    <n v="1.5"/>
    <n v="1.7963044497196361"/>
    <n v="2.02"/>
    <n v="9.618718874970112E-3"/>
    <n v="5.3259231685946062"/>
    <n v="180.4282217117989"/>
    <n v="320.57938924216808"/>
    <n v="73.079991692392312"/>
    <n v="46.515453144868147"/>
    <n v="620.60305579122746"/>
    <n v="15114829.762506589"/>
    <n v="12136784.57348001"/>
    <n v="30103246.014974091"/>
    <n v="70000000.000020146"/>
    <n v="12645139.64905945"/>
    <n v="0.43366967913624849"/>
    <n v="0.72464805038111513"/>
    <n v="0.2099999761275641"/>
    <n v="0.13366509524387399"/>
    <n v="9.7707000000000002E-2"/>
    <n v="5.4999999999999997E-3"/>
    <n v="1.449989553753505"/>
    <n v="5.3259231685946061E-2"/>
    <x v="496"/>
    <x v="1"/>
    <s v="platano, malanga, ganaderia_dp, porcicultura"/>
  </r>
  <r>
    <x v="0"/>
    <s v="EL PEDREGAL_04Wa-67_160187"/>
    <s v="A112"/>
    <s v="EL PEDREGAL_04Wa-67_160187_A112"/>
    <s v="platano"/>
    <s v="malanga"/>
    <s v="ganaderia_dp"/>
    <s v="piscicultura_tilap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00607"/>
    <n v="5.4999999999999997E-3"/>
    <n v="0"/>
    <n v="0"/>
    <x v="0"/>
    <x v="0"/>
    <s v="platano, malanga, ganaderia_dp, piscicultura_tilapia"/>
  </r>
  <r>
    <x v="0"/>
    <s v="EL PEDREGAL_04Wa-67_164170"/>
    <s v="A112"/>
    <s v="EL PEDREGAL_04Wa-67_164170_A112"/>
    <s v="platano"/>
    <s v="malanga"/>
    <s v="ganaderia_dp"/>
    <s v="piscicultura_tilap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00607"/>
    <n v="5.4999999999999997E-3"/>
    <n v="0"/>
    <n v="0"/>
    <x v="0"/>
    <x v="0"/>
    <s v="platano, malanga, ganaderia_dp, piscicultura_tilapia"/>
  </r>
  <r>
    <x v="0"/>
    <s v="NA_04Wa-67_160186"/>
    <s v="A112"/>
    <s v="NA_04Wa-67_160186_A112"/>
    <s v="platano"/>
    <s v="malanga"/>
    <s v="ganaderia_dp"/>
    <s v="piscicultura_tilap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00607"/>
    <n v="5.4999999999999997E-3"/>
    <n v="0"/>
    <n v="0"/>
    <x v="0"/>
    <x v="0"/>
    <s v="platano, malanga, ganaderia_dp, piscicultura_tilapia"/>
  </r>
  <r>
    <x v="0"/>
    <s v="NA_04Wa-67_160187"/>
    <s v="A112"/>
    <s v="NA_04Wa-67_160187_A112"/>
    <s v="platano"/>
    <s v="malanga"/>
    <s v="ganaderia_dp"/>
    <s v="piscicultura_tilap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00607"/>
    <n v="5.4999999999999997E-3"/>
    <n v="0"/>
    <n v="0"/>
    <x v="0"/>
    <x v="0"/>
    <s v="platano, malanga, ganaderia_dp, piscicultura_tilapia"/>
  </r>
  <r>
    <x v="0"/>
    <s v="NA_04Wa-67_164171"/>
    <s v="A112"/>
    <s v="NA_04Wa-67_164171_A112"/>
    <s v="platano"/>
    <s v="malanga"/>
    <s v="ganaderia_dp"/>
    <s v="piscicultura_tilap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00607"/>
    <n v="5.4999999999999997E-3"/>
    <n v="0"/>
    <n v="0"/>
    <x v="0"/>
    <x v="0"/>
    <s v="platano, malanga, ganaderia_dp, piscicultura_tilapia"/>
  </r>
  <r>
    <x v="0"/>
    <s v="POTRERILLO PIE DEL CERRO_04Wa-67_160185"/>
    <s v="A112"/>
    <s v="POTRERILLO PIE DEL CERRO_04Wa-67_160185_A112"/>
    <s v="platano"/>
    <s v="malanga"/>
    <s v="ganaderia_dp"/>
    <s v="piscicultura_tilap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00607"/>
    <n v="5.4999999999999997E-3"/>
    <n v="0"/>
    <n v="0"/>
    <x v="0"/>
    <x v="0"/>
    <s v="platano, malanga, ganaderia_dp, piscicultura_tilapia"/>
  </r>
  <r>
    <x v="0"/>
    <s v="POTRERILLO PIE DEL CERRO_04Wa-67_160186"/>
    <s v="A112"/>
    <s v="POTRERILLO PIE DEL CERRO_04Wa-67_160186_A112"/>
    <s v="platano"/>
    <s v="malanga"/>
    <s v="ganaderia_dp"/>
    <s v="piscicultura_tilap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00607"/>
    <n v="5.4999999999999997E-3"/>
    <n v="0"/>
    <n v="0"/>
    <x v="0"/>
    <x v="0"/>
    <s v="platano, malanga, ganaderia_dp, piscicultura_tilapia"/>
  </r>
  <r>
    <x v="0"/>
    <s v="POTRERILLO PIE DEL CERRO_04Wa-67_160187"/>
    <s v="A112"/>
    <s v="POTRERILLO PIE DEL CERRO_04Wa-67_160187_A112"/>
    <s v="platano"/>
    <s v="malanga"/>
    <s v="ganaderia_dp"/>
    <s v="piscicultura_tilap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00607"/>
    <n v="5.4999999999999997E-3"/>
    <n v="0"/>
    <n v="0"/>
    <x v="0"/>
    <x v="0"/>
    <s v="platano, malanga, ganaderia_dp, piscicultura_tilapia"/>
  </r>
  <r>
    <x v="0"/>
    <s v="POTRERILLO PIE DEL CERRO_04Wa-67_164171"/>
    <s v="A112"/>
    <s v="POTRERILLO PIE DEL CERRO_04Wa-67_164171_A112"/>
    <s v="platano"/>
    <s v="malanga"/>
    <s v="ganaderia_dp"/>
    <s v="piscicultura_tilap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00607"/>
    <n v="5.4999999999999997E-3"/>
    <n v="0"/>
    <n v="0"/>
    <x v="0"/>
    <x v="0"/>
    <s v="platano, malanga, ganaderia_dp, piscicultura_tilapia"/>
  </r>
  <r>
    <x v="0"/>
    <s v="EL PEDREGAL_04Wa-67_160187"/>
    <s v="A113"/>
    <s v="EL PEDREGAL_04Wa-67_160187_A113"/>
    <s v="platano"/>
    <s v="maiz"/>
    <s v="avicultura_engorde"/>
    <s v="ganaderia_dp"/>
    <n v="1.5"/>
    <n v="2.6717181129711989"/>
    <n v="5.4940269771133051E-3"/>
    <n v="2.02"/>
    <n v="6.1972121399483129"/>
    <n v="180.4282217117989"/>
    <n v="183.49601664403909"/>
    <n v="128.04980528906029"/>
    <n v="73.079991692392312"/>
    <n v="565.05403533729054"/>
    <n v="15114829.762506589"/>
    <n v="5072102.4421402253"/>
    <n v="19709821.78039398"/>
    <n v="70000000.000014901"/>
    <n v="30103246.014974091"/>
    <n v="0.43366967913624849"/>
    <n v="0.45167128473244639"/>
    <n v="0.36795921060074788"/>
    <n v="0.2099999761275641"/>
    <n v="9.7769000000000009E-2"/>
    <n v="5.4999999999999997E-3"/>
    <n v="1.687199116635143"/>
    <n v="6.1972121399483132E-2"/>
    <x v="497"/>
    <x v="1"/>
    <s v="platano, maiz, avicultura_engorde, ganaderia_dp"/>
  </r>
  <r>
    <x v="0"/>
    <s v="EL PEDREGAL_04Wa-67_164170"/>
    <s v="A113"/>
    <s v="EL PEDREGAL_04Wa-67_164170_A113"/>
    <s v="platano"/>
    <s v="maiz"/>
    <s v="avicultura_engorde"/>
    <s v="ganaderia_dp"/>
    <n v="1.5"/>
    <n v="2.6456775586225239"/>
    <n v="5.507807182710248E-3"/>
    <n v="2.02"/>
    <n v="6.1711853658052336"/>
    <n v="180.42822171179881"/>
    <n v="181.7075278169485"/>
    <n v="128.3709818415021"/>
    <n v="73.079991692392312"/>
    <n v="563.58672306264191"/>
    <n v="15114829.762506589"/>
    <n v="5022665.9545611851"/>
    <n v="19759258.267973009"/>
    <n v="70000000.000014886"/>
    <n v="30103246.014974091"/>
    <n v="0.43366967913624838"/>
    <n v="0.44726896003332961"/>
    <n v="0.36888213172845441"/>
    <n v="0.2099999761275641"/>
    <n v="9.7769000000000009E-2"/>
    <n v="5.4999999999999997E-3"/>
    <n v="1.680113293308231"/>
    <n v="0.9781328804801297"/>
    <x v="498"/>
    <x v="1"/>
    <s v="platano, maiz, avicultura_engorde, ganaderia_dp"/>
  </r>
  <r>
    <x v="0"/>
    <s v="NA_04Wa-67_160186"/>
    <s v="A113"/>
    <s v="NA_04Wa-67_160186_A113"/>
    <s v="platano"/>
    <s v="maiz"/>
    <s v="avicultura_engorde"/>
    <s v="ganaderia_dp"/>
    <n v="1.5"/>
    <n v="2.676936548012439"/>
    <n v="5.4912654726230522E-3"/>
    <n v="2.02"/>
    <n v="6.2024278134850608"/>
    <n v="180.42822171179881"/>
    <n v="183.85442348289459"/>
    <n v="127.9854426432715"/>
    <n v="73.079991692392312"/>
    <n v="565.34807953035738"/>
    <n v="15114829.762506589"/>
    <n v="5082009.3394990126"/>
    <n v="19699914.883035202"/>
    <n v="70000000.000014901"/>
    <n v="30103246.014974091"/>
    <n v="0.43366967913624838"/>
    <n v="0.45255349504045989"/>
    <n v="0.36777426046917111"/>
    <n v="0.2099999761275641"/>
    <n v="9.7769000000000009E-2"/>
    <n v="5.4999999999999997E-3"/>
    <n v="1.68861909058232"/>
    <n v="0.98308480843738211"/>
    <x v="499"/>
    <x v="1"/>
    <s v="platano, maiz, avicultura_engorde, ganaderia_dp"/>
  </r>
  <r>
    <x v="0"/>
    <s v="NA_04Wa-67_160187"/>
    <s v="A113"/>
    <s v="NA_04Wa-67_160187_A113"/>
    <s v="platano"/>
    <s v="maiz"/>
    <s v="avicultura_engorde"/>
    <s v="ganaderia_dp"/>
    <n v="1.5"/>
    <n v="2.6576944902359712"/>
    <n v="5.5014480328219456E-3"/>
    <n v="2.02"/>
    <n v="6.1831959382687938"/>
    <n v="180.4282217117989"/>
    <n v="182.5328615498172"/>
    <n v="128.2227685348706"/>
    <n v="73.079991692392312"/>
    <n v="564.26384348887893"/>
    <n v="15114829.762506589"/>
    <n v="5045479.404785471"/>
    <n v="19736444.817748729"/>
    <n v="70000000.000014901"/>
    <n v="30103246.014974091"/>
    <n v="0.43366967913624849"/>
    <n v="0.44930050030475099"/>
    <n v="0.36845623142204192"/>
    <n v="0.2099999761275641"/>
    <n v="9.7769000000000009E-2"/>
    <n v="5.4999999999999997E-3"/>
    <n v="1.6833831873820799"/>
    <n v="6.1831959382687943E-2"/>
    <x v="500"/>
    <x v="1"/>
    <s v="platano, maiz, avicultura_engorde, ganaderia_dp"/>
  </r>
  <r>
    <x v="0"/>
    <s v="NA_04Wa-67_164171"/>
    <s v="A113"/>
    <s v="NA_04Wa-67_164171_A113"/>
    <s v="platano"/>
    <s v="maiz"/>
    <s v="avicultura_engorde"/>
    <s v="ganaderia_dp"/>
    <n v="1.5"/>
    <n v="2.6722979837093201"/>
    <n v="5.4937201196676461E-3"/>
    <n v="2.02"/>
    <n v="6.1977917038289867"/>
    <n v="180.4282217117989"/>
    <n v="183.5358426908428"/>
    <n v="128.04265333361269"/>
    <n v="73.079991692392312"/>
    <n v="565.08670942864671"/>
    <n v="15114829.762506589"/>
    <n v="5073203.2932265233"/>
    <n v="19708720.929307681"/>
    <n v="70000000.000014901"/>
    <n v="30103246.014974091"/>
    <n v="0.43366967913624849"/>
    <n v="0.45176931564371442"/>
    <n v="0.36793865900463418"/>
    <n v="0.2099999761275641"/>
    <n v="9.7769000000000009E-2"/>
    <n v="5.4999999999999997E-3"/>
    <n v="1.687356903660248"/>
    <n v="6.1977917038289872E-2"/>
    <x v="501"/>
    <x v="1"/>
    <s v="platano, maiz, avicultura_engorde, ganaderia_dp"/>
  </r>
  <r>
    <x v="0"/>
    <s v="POTRERILLO PIE DEL CERRO_04Wa-67_160185"/>
    <s v="A113"/>
    <s v="POTRERILLO PIE DEL CERRO_04Wa-67_160185_A113"/>
    <s v="platano"/>
    <s v="maiz"/>
    <s v="avicultura_engorde"/>
    <s v="ganaderia_dp"/>
    <n v="1.5"/>
    <n v="2.7396432319338131"/>
    <n v="5.4580821929904816E-3"/>
    <n v="2.02"/>
    <n v="6.2651013141268024"/>
    <n v="180.42822171179881"/>
    <n v="188.16117525459731"/>
    <n v="127.2120368129937"/>
    <n v="73.079991692392312"/>
    <n v="568.88142547178222"/>
    <n v="15114829.762506589"/>
    <n v="5201054.3551808549"/>
    <n v="19580869.867353361"/>
    <n v="70000000.000014901"/>
    <n v="30103246.014974091"/>
    <n v="0.43366967913624838"/>
    <n v="0.463154466883474"/>
    <n v="0.36555182992239582"/>
    <n v="0.2099999761275641"/>
    <n v="9.7769000000000009E-2"/>
    <n v="5.4999999999999997E-3"/>
    <n v="1.7056820331654119"/>
    <n v="3.1638761636340349"/>
    <x v="502"/>
    <x v="1"/>
    <s v="platano, maiz, avicultura_engorde, ganaderia_dp"/>
  </r>
  <r>
    <x v="0"/>
    <s v="POTRERILLO PIE DEL CERRO_04Wa-67_160186"/>
    <s v="A113"/>
    <s v="POTRERILLO PIE DEL CERRO_04Wa-67_160186_A113"/>
    <s v="platano"/>
    <s v="maiz"/>
    <s v="avicultura_engorde"/>
    <s v="ganaderia_dp"/>
    <n v="1.5"/>
    <n v="2.705651934029166"/>
    <n v="5.4760697929225437E-3"/>
    <n v="2.02"/>
    <n v="6.2311280038220893"/>
    <n v="180.42822171179881"/>
    <n v="185.82662216840851"/>
    <n v="127.63127550230359"/>
    <n v="73.079991692392312"/>
    <n v="566.96611107490332"/>
    <n v="15114829.762506589"/>
    <n v="5136523.8404245889"/>
    <n v="19645400.382109631"/>
    <n v="70000000.000014901"/>
    <n v="30103246.014974091"/>
    <n v="0.43366967913624838"/>
    <n v="0.45740801739100079"/>
    <n v="0.36675653879972292"/>
    <n v="0.2099999761275641"/>
    <n v="9.7769000000000009E-2"/>
    <n v="5.4999999999999997E-3"/>
    <n v="1.69643275496727"/>
    <n v="0.9876337886058012"/>
    <x v="503"/>
    <x v="1"/>
    <s v="platano, maiz, avicultura_engorde, ganaderia_dp"/>
  </r>
  <r>
    <x v="0"/>
    <s v="POTRERILLO PIE DEL CERRO_04Wa-67_160187"/>
    <s v="A113"/>
    <s v="POTRERILLO PIE DEL CERRO_04Wa-67_160187_A113"/>
    <s v="platano"/>
    <s v="maiz"/>
    <s v="avicultura_engorde"/>
    <s v="ganaderia_dp"/>
    <n v="1.5"/>
    <n v="2.750762810152299"/>
    <n v="5.4521979068132241E-3"/>
    <n v="2.02"/>
    <n v="6.276215008059113"/>
    <n v="180.4282217117989"/>
    <n v="188.9248779446184"/>
    <n v="127.0748911996937"/>
    <n v="73.079991692392312"/>
    <n v="569.50798254850326"/>
    <n v="15114829.762506589"/>
    <n v="5222164.2318417709"/>
    <n v="19559759.99069244"/>
    <n v="70000000.000014901"/>
    <n v="30103246.014974091"/>
    <n v="0.43366967913624849"/>
    <n v="0.46503430374023041"/>
    <n v="0.36515773333245322"/>
    <n v="0.2099999761275641"/>
    <n v="9.7769000000000009E-2"/>
    <n v="5.4999999999999997E-3"/>
    <n v="1.708707750885204"/>
    <n v="6.2762150080591134E-2"/>
    <x v="504"/>
    <x v="1"/>
    <s v="platano, maiz, avicultura_engorde, ganaderia_dp"/>
  </r>
  <r>
    <x v="0"/>
    <s v="POTRERILLO PIE DEL CERRO_04Wa-67_164171"/>
    <s v="A113"/>
    <s v="POTRERILLO PIE DEL CERRO_04Wa-67_164171_A113"/>
    <s v="platano"/>
    <s v="maiz"/>
    <s v="avicultura_engorde"/>
    <s v="ganaderia_dp"/>
    <n v="1.5"/>
    <n v="2.7258884717826448"/>
    <n v="5.4653609713252987E-3"/>
    <n v="2.02"/>
    <n v="6.2513538327539706"/>
    <n v="180.42822171179881"/>
    <n v="187.21648588584259"/>
    <n v="127.3816839866239"/>
    <n v="73.079991692392312"/>
    <n v="568.10638327665777"/>
    <n v="15114829.762506589"/>
    <n v="5174941.7379047005"/>
    <n v="19606982.484629512"/>
    <n v="70000000.000014901"/>
    <n v="30103246.014974091"/>
    <n v="0.43366967913624838"/>
    <n v="0.46082913542035958"/>
    <n v="0.36603932180064352"/>
    <n v="0.2099999761275641"/>
    <n v="9.7769000000000009E-2"/>
    <n v="5.4999999999999997E-3"/>
    <n v="1.701939263367573"/>
    <n v="6.2513538327539711E-2"/>
    <x v="505"/>
    <x v="1"/>
    <s v="platano, maiz, avicultura_engorde, ganaderia_dp"/>
  </r>
  <r>
    <x v="0"/>
    <s v="EL PEDREGAL_04Wa-67_160187"/>
    <s v="A114"/>
    <s v="EL PEDREGAL_04Wa-67_160187_A114"/>
    <s v="platano"/>
    <s v="maiz"/>
    <s v="ganaderia_dp"/>
    <s v="porcicultura"/>
    <n v="3.1925940819386551"/>
    <n v="1.5"/>
    <n v="2.02"/>
    <n v="3.7110932461155511E-3"/>
    <n v="6.71630517518477"/>
    <n v="384.02271523453629"/>
    <n v="103.02135679275"/>
    <n v="73.079991692392312"/>
    <n v="17.946587924003651"/>
    <n v="578.07065164368237"/>
    <n v="32170344.032859199"/>
    <n v="2847663.3168270001"/>
    <n v="30103246.014974091"/>
    <n v="70000000.000028431"/>
    <n v="4878746.6353681432"/>
    <n v="0.92302083408441482"/>
    <n v="0.25358473403663789"/>
    <n v="0.2099999761275641"/>
    <n v="5.1570654954033478E-2"/>
    <n v="9.3907000000000004E-2"/>
    <n v="5.4999999999999997E-3"/>
    <n v="1.828522874919414"/>
    <n v="6.7163051751847697E-2"/>
    <x v="506"/>
    <x v="1"/>
    <s v="platano, maiz, ganaderia_dp, porcicultura"/>
  </r>
  <r>
    <x v="0"/>
    <s v="EL PEDREGAL_04Wa-67_164170"/>
    <s v="A114"/>
    <s v="EL PEDREGAL_04Wa-67_164170_A114"/>
    <s v="platano"/>
    <s v="maiz"/>
    <s v="ganaderia_dp"/>
    <s v="porcicultura"/>
    <n v="3.1697444989403549"/>
    <n v="1.5"/>
    <n v="2.02"/>
    <n v="3.8862326558326121E-3"/>
    <n v="6.6936307315961878"/>
    <n v="381.27424214971012"/>
    <n v="103.02135679275"/>
    <n v="73.079991692392312"/>
    <n v="18.793549885613029"/>
    <n v="576.16914052046548"/>
    <n v="31940098.99475015"/>
    <n v="2847663.3168270001"/>
    <n v="30103246.014974091"/>
    <n v="70000000.000028268"/>
    <n v="5108991.6734770201"/>
    <n v="0.91641471986623502"/>
    <n v="0.25358473403663789"/>
    <n v="0.2099999761275641"/>
    <n v="5.40044536942903E-2"/>
    <n v="9.3907000000000004E-2"/>
    <n v="5.4999999999999997E-3"/>
    <n v="1.822349727973831"/>
    <n v="1.0609404709579959"/>
    <x v="507"/>
    <x v="1"/>
    <s v="platano, maiz, ganaderia_dp, porcicultura"/>
  </r>
  <r>
    <x v="0"/>
    <s v="NA_04Wa-67_160186"/>
    <s v="A114"/>
    <s v="NA_04Wa-67_160186_A114"/>
    <s v="platano"/>
    <s v="maiz"/>
    <s v="ganaderia_dp"/>
    <s v="porcicultura"/>
    <n v="3.1985160921027118"/>
    <n v="1.5"/>
    <n v="2.02"/>
    <n v="3.665701723454129E-3"/>
    <n v="6.7221817938261674"/>
    <n v="384.73504707644298"/>
    <n v="103.02135679275"/>
    <n v="73.079991692392312"/>
    <n v="17.727077688495481"/>
    <n v="578.56347325008073"/>
    <n v="32230017.483180229"/>
    <n v="2847663.3168270001"/>
    <n v="30103246.014974091"/>
    <n v="70000000.000028476"/>
    <n v="4819073.1850471497"/>
    <n v="0.92473296491620682"/>
    <n v="0.25358473403663789"/>
    <n v="0.2099999761275641"/>
    <n v="5.093987841521689E-2"/>
    <n v="9.3907000000000004E-2"/>
    <n v="5.4999999999999997E-3"/>
    <n v="1.8301227920364429"/>
    <n v="1.065465814321447"/>
    <x v="508"/>
    <x v="1"/>
    <s v="platano, maiz, ganaderia_dp, porcicultura"/>
  </r>
  <r>
    <x v="0"/>
    <s v="NA_04Wa-67_160187"/>
    <s v="A114"/>
    <s v="NA_04Wa-67_160187_A114"/>
    <s v="platano"/>
    <s v="maiz"/>
    <s v="ganaderia_dp"/>
    <s v="porcicultura"/>
    <n v="3.181054915106003"/>
    <n v="1.5"/>
    <n v="2.02"/>
    <n v="3.7995396246708118E-3"/>
    <n v="6.7048544547306737"/>
    <n v="382.63472100010222"/>
    <n v="103.02135679275"/>
    <n v="73.079991692392312"/>
    <n v="18.374308437618652"/>
    <n v="577.11037792286322"/>
    <n v="32054069.004674729"/>
    <n v="2847663.3168270001"/>
    <n v="30103246.014974091"/>
    <n v="70000000.000028357"/>
    <n v="4995021.663552531"/>
    <n v="0.91968470956587089"/>
    <n v="0.25358473403663789"/>
    <n v="0.2099999761275641"/>
    <n v="5.2799736889708758E-2"/>
    <n v="9.3907000000000004E-2"/>
    <n v="5.4999999999999997E-3"/>
    <n v="1.8254054012879319"/>
    <n v="6.7048544547306743E-2"/>
    <x v="509"/>
    <x v="1"/>
    <s v="platano, maiz, ganaderia_dp, porcicultura"/>
  </r>
  <r>
    <x v="0"/>
    <s v="NA_04Wa-67_164171"/>
    <s v="A114"/>
    <s v="NA_04Wa-67_164171_A114"/>
    <s v="platano"/>
    <s v="maiz"/>
    <s v="ganaderia_dp"/>
    <s v="porcicultura"/>
    <n v="3.1942972119862811"/>
    <n v="1.5"/>
    <n v="2.02"/>
    <n v="3.6980389513726342E-3"/>
    <n v="6.7179952509376539"/>
    <n v="384.2275770517611"/>
    <n v="103.02135679275"/>
    <n v="73.079991692392312"/>
    <n v="17.883458265745979"/>
    <n v="578.21238380264936"/>
    <n v="32187505.71334805"/>
    <n v="2847663.3168270001"/>
    <n v="30103246.014974091"/>
    <n v="70000000.000028446"/>
    <n v="4861584.9548793081"/>
    <n v="0.92351323132526897"/>
    <n v="0.25358473403663789"/>
    <n v="0.2099999761275641"/>
    <n v="5.1389247890074659E-2"/>
    <n v="9.3907000000000004E-2"/>
    <n v="5.4999999999999997E-3"/>
    <n v="1.828983000255278"/>
    <n v="6.7179952509376542E-2"/>
    <x v="510"/>
    <x v="1"/>
    <s v="platano, maiz, ganaderia_dp, porcicultura"/>
  </r>
  <r>
    <x v="0"/>
    <s v="POTRERILLO PIE DEL CERRO_04Wa-67_160185"/>
    <s v="A114"/>
    <s v="POTRERILLO PIE DEL CERRO_04Wa-67_160185_A114"/>
    <s v="platano"/>
    <s v="maiz"/>
    <s v="ganaderia_dp"/>
    <s v="porcicultura"/>
    <n v="3.2527447057127139"/>
    <n v="1.5"/>
    <n v="2.02"/>
    <n v="3.2500456750204649E-3"/>
    <n v="6.775994751387735"/>
    <n v="391.25796195614231"/>
    <n v="103.02135679275"/>
    <n v="73.079991692392312"/>
    <n v="15.71699404881147"/>
    <n v="583.07630449009605"/>
    <n v="32776454.991828188"/>
    <n v="2847663.3168270001"/>
    <n v="30103246.014974091"/>
    <n v="70000000.000028878"/>
    <n v="4272635.6763995932"/>
    <n v="0.94041116855904239"/>
    <n v="0.25358473403663789"/>
    <n v="0.2099999761275641"/>
    <n v="4.5163776002331818E-2"/>
    <n v="9.3907000000000004E-2"/>
    <n v="5.4999999999999997E-3"/>
    <n v="1.8447734401683891"/>
    <n v="3.4218773494508059"/>
    <x v="511"/>
    <x v="1"/>
    <s v="platano, maiz, ganaderia_dp, porcicultura"/>
  </r>
  <r>
    <x v="0"/>
    <s v="POTRERILLO PIE DEL CERRO_04Wa-67_160186"/>
    <s v="A114"/>
    <s v="POTRERILLO PIE DEL CERRO_04Wa-67_160186_A114"/>
    <s v="platano"/>
    <s v="maiz"/>
    <s v="ganaderia_dp"/>
    <s v="porcicultura"/>
    <n v="3.2238519118566802"/>
    <n v="1.5"/>
    <n v="2.02"/>
    <n v="3.4715055966916528E-3"/>
    <n v="6.7473234174533721"/>
    <n v="387.78257834565568"/>
    <n v="103.02135679275"/>
    <n v="73.079991692392312"/>
    <n v="16.78795877331012"/>
    <n v="580.67188560410818"/>
    <n v="32485315.21816342"/>
    <n v="2847663.3168270001"/>
    <n v="30103246.014974091"/>
    <n v="70000000.00002867"/>
    <n v="4563775.4500641646"/>
    <n v="0.93205788279844493"/>
    <n v="0.25358473403663789"/>
    <n v="0.2099999761275641"/>
    <n v="4.8241260842845177E-2"/>
    <n v="9.3907000000000004E-2"/>
    <n v="5.4999999999999997E-3"/>
    <n v="1.836967631976834"/>
    <n v="1.06945076166636"/>
    <x v="512"/>
    <x v="1"/>
    <s v="platano, maiz, ganaderia_dp, porcicultura"/>
  </r>
  <r>
    <x v="0"/>
    <s v="POTRERILLO PIE DEL CERRO_04Wa-67_160187"/>
    <s v="A114"/>
    <s v="POTRERILLO PIE DEL CERRO_04Wa-67_160187_A114"/>
    <s v="platano"/>
    <s v="maiz"/>
    <s v="ganaderia_dp"/>
    <s v="porcicultura"/>
    <n v="3.263531054322681"/>
    <n v="1.5"/>
    <n v="2.02"/>
    <n v="3.1673695610321918E-3"/>
    <n v="6.7866984238837116"/>
    <n v="392.55540308844883"/>
    <n v="103.02135679275"/>
    <n v="73.079991692392312"/>
    <n v="15.317178131909211"/>
    <n v="583.97392970550038"/>
    <n v="32885144.207160652"/>
    <n v="2847663.3168270001"/>
    <n v="30103246.014974091"/>
    <n v="70000000.000028953"/>
    <n v="4163946.4610672109"/>
    <n v="0.94352964345286627"/>
    <n v="0.25358473403663789"/>
    <n v="0.2099999761275641"/>
    <n v="4.4014879689394278E-2"/>
    <n v="9.3907000000000004E-2"/>
    <n v="5.4999999999999997E-3"/>
    <n v="1.8476875290154611"/>
    <n v="6.7866984238837122E-2"/>
    <x v="513"/>
    <x v="1"/>
    <s v="platano, maiz, ganaderia_dp, porcicultura"/>
  </r>
  <r>
    <x v="0"/>
    <s v="POTRERILLO PIE DEL CERRO_04Wa-67_164171"/>
    <s v="A114"/>
    <s v="POTRERILLO PIE DEL CERRO_04Wa-67_164171_A114"/>
    <s v="platano"/>
    <s v="maiz"/>
    <s v="ganaderia_dp"/>
    <s v="porcicultura"/>
    <n v="3.240958992882776"/>
    <n v="1.5"/>
    <n v="2.02"/>
    <n v="3.340381800116653E-3"/>
    <n v="6.7642993746828921"/>
    <n v="389.84031181780131"/>
    <n v="103.02135679275"/>
    <n v="73.079991692392312"/>
    <n v="16.153853244804321"/>
    <n v="582.09551354774783"/>
    <n v="32657695.62979199"/>
    <n v="2847663.3168270001"/>
    <n v="30103246.014974091"/>
    <n v="70000000.000028789"/>
    <n v="4391395.0384357087"/>
    <n v="0.9370037643581417"/>
    <n v="0.25358473403663789"/>
    <n v="0.2099999761275641"/>
    <n v="4.6419118519552653E-2"/>
    <n v="9.3907000000000004E-2"/>
    <n v="5.4999999999999997E-3"/>
    <n v="1.841589358552411"/>
    <n v="6.7642993746828917E-2"/>
    <x v="514"/>
    <x v="1"/>
    <s v="platano, maiz, ganaderia_dp, porcicultura"/>
  </r>
  <r>
    <x v="0"/>
    <s v="EL PEDREGAL_04Wa-67_160187"/>
    <s v="A115"/>
    <s v="EL PEDREGAL_04Wa-67_160187_A115"/>
    <s v="platano"/>
    <s v="maiz"/>
    <s v="ganaderia_dp"/>
    <s v="piscicultura_tilap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.6807000000000004E-2"/>
    <n v="5.4999999999999997E-3"/>
    <n v="0"/>
    <n v="0"/>
    <x v="0"/>
    <x v="0"/>
    <s v="platano, maiz, ganaderia_dp, piscicultura_tilapia"/>
  </r>
  <r>
    <x v="0"/>
    <s v="EL PEDREGAL_04Wa-67_164170"/>
    <s v="A115"/>
    <s v="EL PEDREGAL_04Wa-67_164170_A115"/>
    <s v="platano"/>
    <s v="maiz"/>
    <s v="ganaderia_dp"/>
    <s v="piscicultura_tilap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.6807000000000004E-2"/>
    <n v="5.4999999999999997E-3"/>
    <n v="0"/>
    <n v="0"/>
    <x v="0"/>
    <x v="0"/>
    <s v="platano, maiz, ganaderia_dp, piscicultura_tilapia"/>
  </r>
  <r>
    <x v="0"/>
    <s v="NA_04Wa-67_160186"/>
    <s v="A115"/>
    <s v="NA_04Wa-67_160186_A115"/>
    <s v="platano"/>
    <s v="maiz"/>
    <s v="ganaderia_dp"/>
    <s v="piscicultura_tilap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.6807000000000004E-2"/>
    <n v="5.4999999999999997E-3"/>
    <n v="0"/>
    <n v="0"/>
    <x v="0"/>
    <x v="0"/>
    <s v="platano, maiz, ganaderia_dp, piscicultura_tilapia"/>
  </r>
  <r>
    <x v="0"/>
    <s v="NA_04Wa-67_160187"/>
    <s v="A115"/>
    <s v="NA_04Wa-67_160187_A115"/>
    <s v="platano"/>
    <s v="maiz"/>
    <s v="ganaderia_dp"/>
    <s v="piscicultura_tilap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.6807000000000004E-2"/>
    <n v="5.4999999999999997E-3"/>
    <n v="0"/>
    <n v="0"/>
    <x v="0"/>
    <x v="0"/>
    <s v="platano, maiz, ganaderia_dp, piscicultura_tilapia"/>
  </r>
  <r>
    <x v="0"/>
    <s v="NA_04Wa-67_164171"/>
    <s v="A115"/>
    <s v="NA_04Wa-67_164171_A115"/>
    <s v="platano"/>
    <s v="maiz"/>
    <s v="ganaderia_dp"/>
    <s v="piscicultura_tilap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.6807000000000004E-2"/>
    <n v="5.4999999999999997E-3"/>
    <n v="0"/>
    <n v="0"/>
    <x v="0"/>
    <x v="0"/>
    <s v="platano, maiz, ganaderia_dp, piscicultura_tilapia"/>
  </r>
  <r>
    <x v="0"/>
    <s v="POTRERILLO PIE DEL CERRO_04Wa-67_160185"/>
    <s v="A115"/>
    <s v="POTRERILLO PIE DEL CERRO_04Wa-67_160185_A115"/>
    <s v="platano"/>
    <s v="maiz"/>
    <s v="ganaderia_dp"/>
    <s v="piscicultura_tilap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.6807000000000004E-2"/>
    <n v="5.4999999999999997E-3"/>
    <n v="0"/>
    <n v="0"/>
    <x v="0"/>
    <x v="0"/>
    <s v="platano, maiz, ganaderia_dp, piscicultura_tilapia"/>
  </r>
  <r>
    <x v="0"/>
    <s v="POTRERILLO PIE DEL CERRO_04Wa-67_160186"/>
    <s v="A115"/>
    <s v="POTRERILLO PIE DEL CERRO_04Wa-67_160186_A115"/>
    <s v="platano"/>
    <s v="maiz"/>
    <s v="ganaderia_dp"/>
    <s v="piscicultura_tilap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.6807000000000004E-2"/>
    <n v="5.4999999999999997E-3"/>
    <n v="0"/>
    <n v="0"/>
    <x v="0"/>
    <x v="0"/>
    <s v="platano, maiz, ganaderia_dp, piscicultura_tilapia"/>
  </r>
  <r>
    <x v="0"/>
    <s v="POTRERILLO PIE DEL CERRO_04Wa-67_160187"/>
    <s v="A115"/>
    <s v="POTRERILLO PIE DEL CERRO_04Wa-67_160187_A115"/>
    <s v="platano"/>
    <s v="maiz"/>
    <s v="ganaderia_dp"/>
    <s v="piscicultura_tilap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.6807000000000004E-2"/>
    <n v="5.4999999999999997E-3"/>
    <n v="0"/>
    <n v="0"/>
    <x v="0"/>
    <x v="0"/>
    <s v="platano, maiz, ganaderia_dp, piscicultura_tilapia"/>
  </r>
  <r>
    <x v="0"/>
    <s v="POTRERILLO PIE DEL CERRO_04Wa-67_164171"/>
    <s v="A115"/>
    <s v="POTRERILLO PIE DEL CERRO_04Wa-67_164171_A115"/>
    <s v="platano"/>
    <s v="maiz"/>
    <s v="ganaderia_dp"/>
    <s v="piscicultura_tilap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.6807000000000004E-2"/>
    <n v="5.4999999999999997E-3"/>
    <n v="0"/>
    <n v="0"/>
    <x v="0"/>
    <x v="0"/>
    <s v="platano, maiz, ganaderia_dp, piscicultura_tilapia"/>
  </r>
  <r>
    <x v="0"/>
    <s v="EL PEDREGAL_04Wa-67_160187"/>
    <s v="A116"/>
    <s v="EL PEDREGAL_04Wa-67_160187_A116"/>
    <s v="arracacha"/>
    <s v="malanga"/>
    <s v="maiz"/>
    <s v="cacao_platano"/>
    <n v="1"/>
    <n v="2.5006201737574019"/>
    <n v="1.5"/>
    <n v="1"/>
    <n v="6.0006201737574019"/>
    <n v="70.254206021251477"/>
    <n v="446.27584603206418"/>
    <n v="103.02135679275"/>
    <n v="125.1515151515151"/>
    <n v="744.7029239975808"/>
    <n v="5441017.5619834717"/>
    <n v="16895514.762950469"/>
    <n v="2847663.3168270001"/>
    <n v="34996922.914488219"/>
    <n v="9812727.2727272715"/>
    <n v="0.16496324502300211"/>
    <n v="1.008776398644345"/>
    <n v="0.25358473403663789"/>
    <n v="0.28892371995820271"/>
    <n v="9.5889000000000002E-2"/>
    <n v="5.4999999999999997E-3"/>
    <n v="1.63367669652034"/>
    <n v="6.0006201737574018E-2"/>
    <x v="515"/>
    <x v="1"/>
    <s v="arracacha, malanga, maiz, cacao_platano"/>
  </r>
  <r>
    <x v="0"/>
    <s v="EL PEDREGAL_04Wa-67_164170"/>
    <s v="A116"/>
    <s v="EL PEDREGAL_04Wa-67_164170_A116"/>
    <s v="arracacha"/>
    <s v="malanga"/>
    <s v="maiz"/>
    <s v="cacao_platano"/>
    <n v="1"/>
    <n v="2.4858037178840129"/>
    <n v="1.5"/>
    <n v="1"/>
    <n v="5.9858037178840133"/>
    <n v="70.254206021251477"/>
    <n v="443.63161143398941"/>
    <n v="103.02135679275"/>
    <n v="125.1515151515151"/>
    <n v="742.05868939950597"/>
    <n v="5441017.5619834717"/>
    <n v="16795406.9370717"/>
    <n v="2847663.3168270001"/>
    <n v="34896815.08860945"/>
    <n v="9812727.2727272715"/>
    <n v="0.16496324502300211"/>
    <n v="1.002799284985308"/>
    <n v="0.25358473403663789"/>
    <n v="0.28892371995820271"/>
    <n v="9.5889000000000002E-2"/>
    <n v="5.4999999999999997E-3"/>
    <n v="1.629642897015543"/>
    <n v="0.94874988928461612"/>
    <x v="516"/>
    <x v="1"/>
    <s v="arracacha, malanga, maiz, cacao_platano"/>
  </r>
  <r>
    <x v="0"/>
    <s v="NA_04Wa-67_160186"/>
    <s v="A116"/>
    <s v="NA_04Wa-67_160186_A116"/>
    <s v="arracacha"/>
    <s v="malanga"/>
    <s v="maiz"/>
    <s v="cacao_platano"/>
    <n v="1"/>
    <n v="2.5071731669528252"/>
    <n v="1.5"/>
    <n v="1"/>
    <n v="6.0071731669528248"/>
    <n v="70.254206021251477"/>
    <n v="447.44533295095738"/>
    <n v="103.02135679275"/>
    <n v="125.1515151515151"/>
    <n v="745.872410916474"/>
    <n v="5441017.5619834717"/>
    <n v="16939790.256860621"/>
    <n v="2847663.3168270001"/>
    <n v="35041198.40839836"/>
    <n v="9812727.2727272715"/>
    <n v="0.16496324502300211"/>
    <n v="1.011419944811569"/>
    <n v="0.25358473403663789"/>
    <n v="0.28892371995820271"/>
    <n v="9.5889000000000002E-2"/>
    <n v="5.4999999999999997E-3"/>
    <n v="1.63546075749501"/>
    <n v="0.95213694696202278"/>
    <x v="517"/>
    <x v="1"/>
    <s v="arracacha, malanga, maiz, cacao_platano"/>
  </r>
  <r>
    <x v="0"/>
    <s v="NA_04Wa-67_160187"/>
    <s v="A116"/>
    <s v="NA_04Wa-67_160187_A116"/>
    <s v="arracacha"/>
    <s v="malanga"/>
    <s v="maiz"/>
    <s v="cacao_platano"/>
    <n v="1"/>
    <n v="2.4952251947716171"/>
    <n v="1.5"/>
    <n v="1"/>
    <n v="5.9952251947716171"/>
    <n v="70.254206021251477"/>
    <n v="445.31302535402881"/>
    <n v="103.02135679275"/>
    <n v="125.1515151515151"/>
    <n v="743.74010331954537"/>
    <n v="5441017.5619834717"/>
    <n v="16859063.426575311"/>
    <n v="2847663.3168270001"/>
    <n v="34960471.578113057"/>
    <n v="9812727.2727272715"/>
    <n v="0.16496324502300211"/>
    <n v="1.0066000075517849"/>
    <n v="0.25358473403663789"/>
    <n v="0.28892371995820271"/>
    <n v="9.5889000000000002E-2"/>
    <n v="5.4999999999999997E-3"/>
    <n v="1.632207906429969"/>
    <n v="5.9952251947716168E-2"/>
    <x v="518"/>
    <x v="1"/>
    <s v="arracacha, malanga, maiz, cacao_platano"/>
  </r>
  <r>
    <x v="0"/>
    <s v="NA_04Wa-67_164171"/>
    <s v="A116"/>
    <s v="NA_04Wa-67_164171_A116"/>
    <s v="arracacha"/>
    <s v="malanga"/>
    <s v="maiz"/>
    <s v="cacao_platano"/>
    <n v="1"/>
    <n v="2.5043623229095031"/>
    <n v="1.5"/>
    <n v="1"/>
    <n v="6.0043623229095022"/>
    <n v="70.254206021251477"/>
    <n v="446.94369267121323"/>
    <n v="103.02135679275"/>
    <n v="125.1515151515151"/>
    <n v="745.37077063672973"/>
    <n v="5441017.5619834717"/>
    <n v="16920798.705273259"/>
    <n v="2847663.3168270001"/>
    <n v="35022206.856811002"/>
    <n v="9812727.2727272715"/>
    <n v="0.16496324502300211"/>
    <n v="1.0102860208510529"/>
    <n v="0.25358473403663789"/>
    <n v="0.28892371995820271"/>
    <n v="9.5889000000000002E-2"/>
    <n v="5.4999999999999997E-3"/>
    <n v="1.6346955015250999"/>
    <n v="6.0043623229095032E-2"/>
    <x v="519"/>
    <x v="1"/>
    <s v="arracacha, malanga, maiz, cacao_platano"/>
  </r>
  <r>
    <x v="0"/>
    <s v="POTRERILLO PIE DEL CERRO_04Wa-67_160185"/>
    <s v="A116"/>
    <s v="POTRERILLO PIE DEL CERRO_04Wa-67_160185_A116"/>
    <s v="arracacha"/>
    <s v="malanga"/>
    <s v="maiz"/>
    <s v="cacao_platano"/>
    <n v="1"/>
    <n v="2.5356274453405101"/>
    <n v="1.5"/>
    <n v="1"/>
    <n v="6.0356274453405101"/>
    <n v="70.254206021251477"/>
    <n v="452.5234560877534"/>
    <n v="103.02135679275"/>
    <n v="125.1515151515151"/>
    <n v="750.95053405326996"/>
    <n v="5441017.5619834717"/>
    <n v="17132042.437185101"/>
    <n v="2847663.3168270001"/>
    <n v="35233450.58872284"/>
    <n v="9812727.2727272715"/>
    <n v="0.16496324502300211"/>
    <n v="1.022898699073886"/>
    <n v="0.25358473403663789"/>
    <n v="0.28892371995820271"/>
    <n v="9.5889000000000002E-2"/>
    <n v="5.4999999999999997E-3"/>
    <n v="1.643207472029877"/>
    <n v="3.0479918598969582"/>
    <x v="520"/>
    <x v="1"/>
    <s v="arracacha, malanga, maiz, cacao_platano"/>
  </r>
  <r>
    <x v="0"/>
    <s v="POTRERILLO PIE DEL CERRO_04Wa-67_160186"/>
    <s v="A116"/>
    <s v="POTRERILLO PIE DEL CERRO_04Wa-67_160186_A116"/>
    <s v="arracacha"/>
    <s v="malanga"/>
    <s v="maiz"/>
    <s v="cacao_platano"/>
    <n v="1"/>
    <n v="2.5221332242583978"/>
    <n v="1.5"/>
    <n v="1"/>
    <n v="6.0221332242583978"/>
    <n v="70.254206021251477"/>
    <n v="450.11519553176709"/>
    <n v="103.02135679275"/>
    <n v="125.1515151515151"/>
    <n v="748.54227349728376"/>
    <n v="5441017.5619834717"/>
    <n v="17040868.33009759"/>
    <n v="2847663.3168270001"/>
    <n v="35142276.481635332"/>
    <n v="9812727.2727272715"/>
    <n v="0.16496324502300211"/>
    <n v="1.0174549887941"/>
    <n v="0.25358473403663789"/>
    <n v="0.28892371995820271"/>
    <n v="9.5889000000000002E-2"/>
    <n v="5.4999999999999997E-3"/>
    <n v="1.6395336526776789"/>
    <n v="0.95450811604495611"/>
    <x v="521"/>
    <x v="1"/>
    <s v="arracacha, malanga, maiz, cacao_platano"/>
  </r>
  <r>
    <x v="0"/>
    <s v="POTRERILLO PIE DEL CERRO_04Wa-67_160187"/>
    <s v="A116"/>
    <s v="POTRERILLO PIE DEL CERRO_04Wa-67_160187_A116"/>
    <s v="arracacha"/>
    <s v="malanga"/>
    <s v="maiz"/>
    <s v="cacao_platano"/>
    <n v="1"/>
    <n v="2.5434646167782988"/>
    <n v="1.5"/>
    <n v="1"/>
    <n v="6.0434646167782997"/>
    <n v="70.254206021251477"/>
    <n v="453.92212524614951"/>
    <n v="103.02135679275"/>
    <n v="125.1515151515151"/>
    <n v="752.34920321166612"/>
    <n v="5441017.5619834717"/>
    <n v="17184994.519679088"/>
    <n v="2847663.3168270001"/>
    <n v="35286402.671216831"/>
    <n v="9812727.2727272715"/>
    <n v="0.16496324502300211"/>
    <n v="1.026060296209484"/>
    <n v="0.25358473403663789"/>
    <n v="0.28892371995820271"/>
    <n v="9.5889000000000002E-2"/>
    <n v="5.4999999999999997E-3"/>
    <n v="1.645341152211893"/>
    <n v="6.0434646167782997E-2"/>
    <x v="522"/>
    <x v="1"/>
    <s v="arracacha, malanga, maiz, cacao_platano"/>
  </r>
  <r>
    <x v="0"/>
    <s v="POTRERILLO PIE DEL CERRO_04Wa-67_164171"/>
    <s v="A116"/>
    <s v="POTRERILLO PIE DEL CERRO_04Wa-67_164171_A116"/>
    <s v="arracacha"/>
    <s v="malanga"/>
    <s v="maiz"/>
    <s v="cacao_platano"/>
    <n v="1"/>
    <n v="2.5300493740597449"/>
    <n v="1.5"/>
    <n v="1"/>
    <n v="6.0300493740597449"/>
    <n v="70.254206021251477"/>
    <n v="451.52795964804022"/>
    <n v="103.02135679275"/>
    <n v="125.1515151515151"/>
    <n v="749.95503761355678"/>
    <n v="5441017.5619834717"/>
    <n v="17094354.032259788"/>
    <n v="2847663.3168270001"/>
    <n v="35195762.183797538"/>
    <n v="9812727.2727272715"/>
    <n v="0.16496324502300211"/>
    <n v="1.020648446629695"/>
    <n v="0.25358473403663789"/>
    <n v="0.28892371995820271"/>
    <n v="9.5889000000000002E-2"/>
    <n v="5.4999999999999997E-3"/>
    <n v="1.641688834822548"/>
    <n v="6.0300493740597448E-2"/>
    <x v="523"/>
    <x v="1"/>
    <s v="arracacha, malanga, maiz, cacao_platano"/>
  </r>
  <r>
    <x v="0"/>
    <s v="EL PEDREGAL_04Wa-67_160187"/>
    <s v="A117"/>
    <s v="EL PEDREGAL_04Wa-67_160187_A117"/>
    <s v="arracacha"/>
    <s v="malanga"/>
    <s v="maiz"/>
    <s v="avicultura_engorde"/>
    <n v="1"/>
    <n v="1.6491946055461619"/>
    <n v="1.5"/>
    <n v="8.3999999999999995E-3"/>
    <n v="4.1575946055461621"/>
    <n v="70.254206021251491"/>
    <n v="294.32527402021691"/>
    <n v="103.02135679275"/>
    <n v="195.77959280303031"/>
    <n v="663.38042963724865"/>
    <n v="5441017.5619834727"/>
    <n v="11142832.525067311"/>
    <n v="2847663.3168270001"/>
    <n v="49566513.403877787"/>
    <n v="30135000"/>
    <n v="0.16496324502300211"/>
    <n v="0.66530239670374636"/>
    <n v="0.25358473403663789"/>
    <n v="0.56258503679031691"/>
    <n v="9.0872000000000008E-2"/>
    <n v="5.4999999999999997E-3"/>
    <n v="1.1319105732376991"/>
    <n v="4.1575946055461617E-2"/>
    <x v="524"/>
    <x v="1"/>
    <s v="arracacha, malanga, maiz, avicultura_engorde"/>
  </r>
  <r>
    <x v="0"/>
    <s v="EL PEDREGAL_04Wa-67_164170"/>
    <s v="A117"/>
    <s v="EL PEDREGAL_04Wa-67_164170_A117"/>
    <s v="arracacha"/>
    <s v="malanga"/>
    <s v="maiz"/>
    <s v="avicultura_engorde"/>
    <n v="1"/>
    <n v="1.63581018670353"/>
    <n v="1.5"/>
    <n v="8.3999999999999995E-3"/>
    <n v="4.1442101867035293"/>
    <n v="70.254206021251477"/>
    <n v="291.93660943799529"/>
    <n v="103.02135679275"/>
    <n v="195.77959280303031"/>
    <n v="660.99176505502703"/>
    <n v="5441017.5619834717"/>
    <n v="11052400.300084731"/>
    <n v="2847663.3168270001"/>
    <n v="49476081.178895213"/>
    <n v="30135000"/>
    <n v="0.16496324502300211"/>
    <n v="0.65990298179871099"/>
    <n v="0.25358473403663789"/>
    <n v="0.56258503679031691"/>
    <n v="9.0872000000000008E-2"/>
    <n v="5.4999999999999997E-3"/>
    <n v="1.1282666476889189"/>
    <n v="0.6568573145925094"/>
    <x v="525"/>
    <x v="1"/>
    <s v="arracacha, malanga, maiz, avicultura_engorde"/>
  </r>
  <r>
    <x v="0"/>
    <s v="NA_04Wa-67_160186"/>
    <s v="A117"/>
    <s v="NA_04Wa-67_160186_A117"/>
    <s v="arracacha"/>
    <s v="malanga"/>
    <s v="maiz"/>
    <s v="avicultura_engorde"/>
    <n v="0.99999999999999989"/>
    <n v="1.653771362613061"/>
    <n v="1.5"/>
    <n v="8.3999999999999995E-3"/>
    <n v="4.1621713626130612"/>
    <n v="70.254206021251463"/>
    <n v="295.14206985092682"/>
    <n v="103.02135679275"/>
    <n v="195.77959280303031"/>
    <n v="664.19722546795845"/>
    <n v="5441017.5619834708"/>
    <n v="11173755.52065127"/>
    <n v="2847663.3168270001"/>
    <n v="49597436.399461731"/>
    <n v="30135000"/>
    <n v="0.16496324502300211"/>
    <n v="0.66714870849466501"/>
    <n v="0.25358473403663789"/>
    <n v="0.56258503679031691"/>
    <n v="9.0872000000000008E-2"/>
    <n v="5.4999999999999997E-3"/>
    <n v="1.1331566013396821"/>
    <n v="0.65970416097417017"/>
    <x v="526"/>
    <x v="1"/>
    <s v="arracacha, malanga, maiz, avicultura_engorde"/>
  </r>
  <r>
    <x v="0"/>
    <s v="NA_04Wa-67_160187"/>
    <s v="A117"/>
    <s v="NA_04Wa-67_160187_A117"/>
    <s v="arracacha"/>
    <s v="malanga"/>
    <s v="maiz"/>
    <s v="avicultura_engorde"/>
    <n v="1"/>
    <n v="1.643372760991106"/>
    <n v="1.5"/>
    <n v="8.3999999999999995E-3"/>
    <n v="4.1517727609911059"/>
    <n v="70.254206021251477"/>
    <n v="293.28627232314159"/>
    <n v="103.02135679275"/>
    <n v="195.77959280303031"/>
    <n v="662.34142794017339"/>
    <n v="5441017.5619834717"/>
    <n v="11103497.05874587"/>
    <n v="2847663.3168270001"/>
    <n v="49527177.937556341"/>
    <n v="30135000"/>
    <n v="0.16496324502300211"/>
    <n v="0.66295380356459244"/>
    <n v="0.25358473403663789"/>
    <n v="0.56258503679031691"/>
    <n v="9.0872000000000008E-2"/>
    <n v="5.4999999999999997E-3"/>
    <n v="1.130325568437369"/>
    <n v="4.1517727609911063E-2"/>
    <x v="527"/>
    <x v="1"/>
    <s v="arracacha, malanga, maiz, avicultura_engorde"/>
  </r>
  <r>
    <x v="0"/>
    <s v="NA_04Wa-67_164171"/>
    <s v="A117"/>
    <s v="NA_04Wa-67_164171_A117"/>
    <s v="arracacha"/>
    <s v="malanga"/>
    <s v="maiz"/>
    <s v="avicultura_engorde"/>
    <n v="1"/>
    <n v="1.6513046110183021"/>
    <n v="1.5"/>
    <n v="8.4000000000000012E-3"/>
    <n v="4.1597046110183022"/>
    <n v="70.254206021251491"/>
    <n v="294.70183839696381"/>
    <n v="103.02135679275"/>
    <n v="195.77959280303031"/>
    <n v="663.75699401399561"/>
    <n v="5441017.5619834727"/>
    <n v="11157088.839952139"/>
    <n v="2847663.3168270001"/>
    <n v="49580769.718762621"/>
    <n v="30135000"/>
    <n v="0.16496324502300211"/>
    <n v="0.6661535950359212"/>
    <n v="0.25358473403663789"/>
    <n v="0.56258503679031702"/>
    <n v="9.0872000000000008E-2"/>
    <n v="5.4999999999999997E-3"/>
    <n v="1.1324850249892759"/>
    <n v="4.1597046110183021E-2"/>
    <x v="528"/>
    <x v="1"/>
    <s v="arracacha, malanga, maiz, avicultura_engorde"/>
  </r>
  <r>
    <x v="0"/>
    <s v="POTRERILLO PIE DEL CERRO_04Wa-67_160185"/>
    <s v="A117"/>
    <s v="POTRERILLO PIE DEL CERRO_04Wa-67_160185_A117"/>
    <s v="arracacha"/>
    <s v="malanga"/>
    <s v="maiz"/>
    <s v="avicultura_engorde"/>
    <n v="1"/>
    <n v="1.6820712145308121"/>
    <n v="1.5"/>
    <n v="8.3999999999999995E-3"/>
    <n v="4.1904712145308123"/>
    <n v="70.254206021251477"/>
    <n v="300.19263310308162"/>
    <n v="103.02135679275"/>
    <n v="195.77959280303031"/>
    <n v="669.24778872011336"/>
    <n v="5441017.5619834717"/>
    <n v="11364964.31392722"/>
    <n v="2847663.3168270001"/>
    <n v="49788645.192737699"/>
    <n v="30135000"/>
    <n v="0.16496324502300211"/>
    <n v="0.67856516549975288"/>
    <n v="0.25358473403663789"/>
    <n v="0.56258503679031691"/>
    <n v="9.0872000000000008E-2"/>
    <n v="5.4999999999999997E-3"/>
    <n v="1.14086127306598"/>
    <n v="2.11618796333806"/>
    <x v="529"/>
    <x v="1"/>
    <s v="arracacha, malanga, maiz, avicultura_engorde"/>
  </r>
  <r>
    <x v="0"/>
    <s v="POTRERILLO PIE DEL CERRO_04Wa-67_160186"/>
    <s v="A117"/>
    <s v="POTRERILLO PIE DEL CERRO_04Wa-67_160186_A117"/>
    <s v="arracacha"/>
    <s v="malanga"/>
    <s v="maiz"/>
    <s v="avicultura_engorde"/>
    <n v="1"/>
    <n v="1.6677700557319359"/>
    <n v="1.5"/>
    <n v="8.3999999999999977E-3"/>
    <n v="4.1761700557319346"/>
    <n v="70.254206021251477"/>
    <n v="297.64036154693503"/>
    <n v="103.02135679275"/>
    <n v="195.77959280303031"/>
    <n v="666.69551716396677"/>
    <n v="5441017.5619834717"/>
    <n v="11268338.10809659"/>
    <n v="2847663.3168270001"/>
    <n v="49692018.98690705"/>
    <n v="30134999.999999989"/>
    <n v="0.16496324502300211"/>
    <n v="0.67279592808378252"/>
    <n v="0.25358473403663789"/>
    <n v="0.56258503679031679"/>
    <n v="9.0872000000000008E-2"/>
    <n v="5.4999999999999997E-3"/>
    <n v="1.136967763864192"/>
    <n v="0.66192295383351174"/>
    <x v="530"/>
    <x v="1"/>
    <s v="arracacha, malanga, maiz, avicultura_engorde"/>
  </r>
  <r>
    <x v="0"/>
    <s v="POTRERILLO PIE DEL CERRO_04Wa-67_160187"/>
    <s v="A117"/>
    <s v="POTRERILLO PIE DEL CERRO_04Wa-67_160187_A117"/>
    <s v="arracacha"/>
    <s v="malanga"/>
    <s v="maiz"/>
    <s v="avicultura_engorde"/>
    <n v="1"/>
    <n v="1.6885918811488221"/>
    <n v="1.5"/>
    <n v="8.3999999999999995E-3"/>
    <n v="4.196991881148822"/>
    <n v="70.254206021251477"/>
    <n v="301.35635082486289"/>
    <n v="103.02135679275"/>
    <n v="195.77959280303031"/>
    <n v="670.41150644189474"/>
    <n v="5441017.5619834717"/>
    <n v="11409021.39235322"/>
    <n v="2847663.3168270001"/>
    <n v="49832702.271163687"/>
    <n v="30135000"/>
    <n v="0.16496324502300211"/>
    <n v="0.6811956707866843"/>
    <n v="0.25358473403663789"/>
    <n v="0.56258503679031691"/>
    <n v="9.0872000000000008E-2"/>
    <n v="5.4999999999999997E-3"/>
    <n v="1.1426365330876369"/>
    <n v="4.1969918811488219E-2"/>
    <x v="531"/>
    <x v="1"/>
    <s v="arracacha, malanga, maiz, avicultura_engorde"/>
  </r>
  <r>
    <x v="0"/>
    <s v="POTRERILLO PIE DEL CERRO_04Wa-67_164171"/>
    <s v="A117"/>
    <s v="POTRERILLO PIE DEL CERRO_04Wa-67_164171_A117"/>
    <s v="arracacha"/>
    <s v="malanga"/>
    <s v="maiz"/>
    <s v="avicultura_engorde"/>
    <n v="1"/>
    <n v="1.6762234288889311"/>
    <n v="1.5"/>
    <n v="8.4000000000000012E-3"/>
    <n v="4.1846234288889308"/>
    <n v="70.254206021251477"/>
    <n v="299.14900180228187"/>
    <n v="103.02135679275"/>
    <n v="195.77959280303031"/>
    <n v="668.20415741931367"/>
    <n v="5441017.5619834717"/>
    <n v="11325453.575879181"/>
    <n v="2847663.3168270001"/>
    <n v="49749134.454689659"/>
    <n v="30135000"/>
    <n v="0.16496324502300211"/>
    <n v="0.67620610745416532"/>
    <n v="0.25358473403663789"/>
    <n v="0.56258503679031702"/>
    <n v="9.0872000000000008E-2"/>
    <n v="5.4999999999999997E-3"/>
    <n v="1.139269205770808"/>
    <n v="4.1846234288889311E-2"/>
    <x v="532"/>
    <x v="1"/>
    <s v="arracacha, malanga, maiz, avicultura_engorde"/>
  </r>
  <r>
    <x v="0"/>
    <s v="EL PEDREGAL_04Wa-67_160187"/>
    <s v="A118"/>
    <s v="EL PEDREGAL_04Wa-67_160187_A118"/>
    <s v="arracacha"/>
    <s v="malanga"/>
    <s v="maiz"/>
    <s v="ganaderia_dp"/>
    <n v="1"/>
    <n v="2.3550670669939171"/>
    <n v="1.5"/>
    <n v="2.02"/>
    <n v="6.8750670669939176"/>
    <n v="70.254206021251477"/>
    <n v="420.29955561212972"/>
    <n v="103.02135679275"/>
    <n v="73.079991692392312"/>
    <n v="666.65511011852357"/>
    <n v="5441017.5619834717"/>
    <n v="15912080.857264349"/>
    <n v="2847663.3168270001"/>
    <n v="54304007.751048908"/>
    <n v="30103246.014974091"/>
    <n v="0.16496324502300211"/>
    <n v="0.95005874916152167"/>
    <n v="0.25358473403663789"/>
    <n v="0.2099999761275641"/>
    <n v="9.9680999999999992E-2"/>
    <n v="5.4999999999999997E-3"/>
    <n v="1.8717460077679779"/>
    <n v="6.8750670669939173E-2"/>
    <x v="533"/>
    <x v="1"/>
    <s v="arracacha, malanga, maiz, ganaderia_dp"/>
  </r>
  <r>
    <x v="0"/>
    <s v="EL PEDREGAL_04Wa-67_164170"/>
    <s v="A118"/>
    <s v="EL PEDREGAL_04Wa-67_164170_A118"/>
    <s v="arracacha"/>
    <s v="malanga"/>
    <s v="maiz"/>
    <s v="ganaderia_dp"/>
    <n v="1"/>
    <n v="2.3410542091680631"/>
    <n v="1.5"/>
    <n v="2.02"/>
    <n v="6.8610542091680644"/>
    <n v="70.254206021251477"/>
    <n v="417.79873599658458"/>
    <n v="103.02135679275"/>
    <n v="73.079991692392312"/>
    <n v="664.15429050297848"/>
    <n v="5441017.5619834717"/>
    <n v="15817402.565553971"/>
    <n v="2847663.3168270001"/>
    <n v="54209329.459338538"/>
    <n v="30103246.014974091"/>
    <n v="0.16496324502300211"/>
    <n v="0.9444058153810827"/>
    <n v="0.25358473403663789"/>
    <n v="0.2099999761275641"/>
    <n v="9.9680999999999992E-2"/>
    <n v="5.4999999999999997E-3"/>
    <n v="1.8679309888834521"/>
    <n v="1.087477092153138"/>
    <x v="534"/>
    <x v="1"/>
    <s v="arracacha, malanga, maiz, ganaderia_dp"/>
  </r>
  <r>
    <x v="0"/>
    <s v="NA_04Wa-67_160186"/>
    <s v="A118"/>
    <s v="NA_04Wa-67_160186_A118"/>
    <s v="arracacha"/>
    <s v="malanga"/>
    <s v="maiz"/>
    <s v="ganaderia_dp"/>
    <n v="1"/>
    <n v="2.361033887577543"/>
    <n v="1.5"/>
    <n v="2.02"/>
    <n v="6.8810338875775434"/>
    <n v="70.254206021251477"/>
    <n v="421.36443061074971"/>
    <n v="103.02135679275"/>
    <n v="73.079991692392312"/>
    <n v="667.71998511714355"/>
    <n v="5441017.5619834717"/>
    <n v="15952395.858445451"/>
    <n v="2847663.3168270001"/>
    <n v="54344322.752230018"/>
    <n v="30103246.014974091"/>
    <n v="0.16496324502300211"/>
    <n v="0.95246582715076411"/>
    <n v="0.25358473403663789"/>
    <n v="0.2099999761275641"/>
    <n v="9.9680999999999992E-2"/>
    <n v="5.4999999999999997E-3"/>
    <n v="1.873370482481844"/>
    <n v="1.09064387118104"/>
    <x v="535"/>
    <x v="1"/>
    <s v="arracacha, malanga, maiz, ganaderia_dp"/>
  </r>
  <r>
    <x v="0"/>
    <s v="NA_04Wa-67_160187"/>
    <s v="A118"/>
    <s v="NA_04Wa-67_160187_A118"/>
    <s v="arracacha"/>
    <s v="malanga"/>
    <s v="maiz"/>
    <s v="ganaderia_dp"/>
    <n v="1"/>
    <n v="2.349786394186737"/>
    <n v="1.5"/>
    <n v="2.02"/>
    <n v="6.8697863941867361"/>
    <n v="70.254206021251477"/>
    <n v="419.35713470815767"/>
    <n v="103.02135679275"/>
    <n v="73.079991692392312"/>
    <n v="665.71268921455157"/>
    <n v="5441017.5619834717"/>
    <n v="15876401.833993111"/>
    <n v="2847663.3168270001"/>
    <n v="54268328.727777667"/>
    <n v="30103246.014974091"/>
    <n v="0.16496324502300211"/>
    <n v="0.94792847037998162"/>
    <n v="0.25358473403663789"/>
    <n v="0.2099999761275641"/>
    <n v="9.9680999999999992E-2"/>
    <n v="5.4999999999999997E-3"/>
    <n v="1.870308337684347"/>
    <n v="6.869786394186736E-2"/>
    <x v="536"/>
    <x v="1"/>
    <s v="arracacha, malanga, maiz, ganaderia_dp"/>
  </r>
  <r>
    <x v="0"/>
    <s v="NA_04Wa-67_164171"/>
    <s v="A118"/>
    <s v="NA_04Wa-67_164171_A118"/>
    <s v="arracacha"/>
    <s v="malanga"/>
    <s v="maiz"/>
    <s v="ganaderia_dp"/>
    <n v="1"/>
    <n v="2.358381822514104"/>
    <n v="1.5"/>
    <n v="2.02"/>
    <n v="6.878381822514104"/>
    <n v="70.254206021251477"/>
    <n v="420.89112699097609"/>
    <n v="103.02135679275"/>
    <n v="73.079991692392312"/>
    <n v="667.24668149736988"/>
    <n v="5441017.5619834717"/>
    <n v="15934477.101769861"/>
    <n v="2847663.3168270001"/>
    <n v="54326403.995554417"/>
    <n v="30103246.014974091"/>
    <n v="0.16496324502300211"/>
    <n v="0.95139595629562879"/>
    <n v="0.25358473403663789"/>
    <n v="0.2099999761275641"/>
    <n v="9.9680999999999992E-2"/>
    <n v="5.4999999999999997E-3"/>
    <n v="1.8726484542970341"/>
    <n v="6.8783818225141041E-2"/>
    <x v="537"/>
    <x v="1"/>
    <s v="arracacha, malanga, maiz, ganaderia_dp"/>
  </r>
  <r>
    <x v="0"/>
    <s v="POTRERILLO PIE DEL CERRO_04Wa-67_160185"/>
    <s v="A118"/>
    <s v="POTRERILLO PIE DEL CERRO_04Wa-67_160185_A118"/>
    <s v="arracacha"/>
    <s v="malanga"/>
    <s v="maiz"/>
    <s v="ganaderia_dp"/>
    <n v="1"/>
    <n v="2.3884890618969061"/>
    <n v="1.5"/>
    <n v="2.02"/>
    <n v="6.9084890618969048"/>
    <n v="70.254206021251477"/>
    <n v="426.26424757452338"/>
    <n v="103.02135679275"/>
    <n v="73.079991692392312"/>
    <n v="672.61980208091734"/>
    <n v="5441017.5619834717"/>
    <n v="16137897.562342839"/>
    <n v="2847663.3168270001"/>
    <n v="54529824.456127413"/>
    <n v="30103246.014974091"/>
    <n v="0.16496324502300211"/>
    <n v="0.96354153235569473"/>
    <n v="0.25358473403663789"/>
    <n v="0.2099999761275641"/>
    <n v="9.9680999999999992E-2"/>
    <n v="5.4999999999999997E-3"/>
    <n v="1.880845189626382"/>
    <n v="3.4887869762579369"/>
    <x v="538"/>
    <x v="1"/>
    <s v="arracacha, malanga, maiz, ganaderia_dp"/>
  </r>
  <r>
    <x v="0"/>
    <s v="POTRERILLO PIE DEL CERRO_04Wa-67_160186"/>
    <s v="A118"/>
    <s v="POTRERILLO PIE DEL CERRO_04Wa-67_160186_A118"/>
    <s v="arracacha"/>
    <s v="malanga"/>
    <s v="maiz"/>
    <s v="ganaderia_dp"/>
    <n v="1"/>
    <n v="2.3753049972329978"/>
    <n v="1.5"/>
    <n v="2.02"/>
    <n v="6.8953049972329978"/>
    <n v="70.254206021251477"/>
    <n v="423.91133941447049"/>
    <n v="103.02135679275"/>
    <n v="73.079991692392312"/>
    <n v="670.26689392086439"/>
    <n v="5441017.5619834717"/>
    <n v="16048819.03634261"/>
    <n v="2847663.3168270001"/>
    <n v="54440745.930127174"/>
    <n v="30103246.014974091"/>
    <n v="0.16496324502300211"/>
    <n v="0.9582229424271943"/>
    <n v="0.25358473403663789"/>
    <n v="0.2099999761275641"/>
    <n v="9.9680999999999992E-2"/>
    <n v="5.4999999999999997E-3"/>
    <n v="1.877255810765005"/>
    <n v="1.0929058420614299"/>
    <x v="539"/>
    <x v="1"/>
    <s v="arracacha, malanga, maiz, ganaderia_dp"/>
  </r>
  <r>
    <x v="0"/>
    <s v="POTRERILLO PIE DEL CERRO_04Wa-67_160187"/>
    <s v="A118"/>
    <s v="POTRERILLO PIE DEL CERRO_04Wa-67_160187_A118"/>
    <s v="arracacha"/>
    <s v="malanga"/>
    <s v="maiz"/>
    <s v="ganaderia_dp"/>
    <n v="1"/>
    <n v="2.3958283840676158"/>
    <n v="1.5"/>
    <n v="2.02"/>
    <n v="6.9158283840676162"/>
    <n v="70.254206021251477"/>
    <n v="427.57406753255168"/>
    <n v="103.02135679275"/>
    <n v="73.079991692392312"/>
    <n v="673.92962203894558"/>
    <n v="5441017.5619834717"/>
    <n v="16187485.911419841"/>
    <n v="2847663.3168270001"/>
    <n v="54579412.805204406"/>
    <n v="30103246.014974091"/>
    <n v="0.16496324502300211"/>
    <n v="0.96650229187669578"/>
    <n v="0.25358473403663789"/>
    <n v="0.2099999761275641"/>
    <n v="9.9680999999999992E-2"/>
    <n v="5.4999999999999997E-3"/>
    <n v="1.882843329693801"/>
    <n v="6.9158283840676169E-2"/>
    <x v="540"/>
    <x v="1"/>
    <s v="arracacha, malanga, maiz, ganaderia_dp"/>
  </r>
  <r>
    <x v="0"/>
    <s v="POTRERILLO PIE DEL CERRO_04Wa-67_164171"/>
    <s v="A118"/>
    <s v="POTRERILLO PIE DEL CERRO_04Wa-67_164171_A118"/>
    <s v="arracacha"/>
    <s v="malanga"/>
    <s v="maiz"/>
    <s v="ganaderia_dp"/>
    <n v="1"/>
    <n v="2.3830494039771302"/>
    <n v="1.5"/>
    <n v="2.02"/>
    <n v="6.9030494039771302"/>
    <n v="70.254206021251477"/>
    <n v="425.29345322288651"/>
    <n v="103.02135679275"/>
    <n v="73.079991692392312"/>
    <n v="671.64900772928036"/>
    <n v="5441017.5619834717"/>
    <n v="16101144.351418011"/>
    <n v="2847663.3168270001"/>
    <n v="54493071.245202579"/>
    <n v="30103246.014974091"/>
    <n v="0.16496324502300211"/>
    <n v="0.96134711731267619"/>
    <n v="0.25358473403663789"/>
    <n v="0.2099999761275641"/>
    <n v="9.9680999999999992E-2"/>
    <n v="5.4999999999999997E-3"/>
    <n v="1.8793642356377529"/>
    <n v="6.9030494039771309E-2"/>
    <x v="541"/>
    <x v="1"/>
    <s v="arracacha, malanga, maiz, ganaderia_dp"/>
  </r>
  <r>
    <x v="0"/>
    <s v="EL PEDREGAL_04Wa-67_160187"/>
    <s v="A119"/>
    <s v="EL PEDREGAL_04Wa-67_160187_A119"/>
    <s v="arracacha"/>
    <s v="malanga"/>
    <s v="maiz"/>
    <s v="porcicultura"/>
    <n v="1"/>
    <n v="2.8567671303589859"/>
    <n v="1.5"/>
    <n v="1.060000000000001E-2"/>
    <n v="5.3673671303589856"/>
    <n v="70.254206021251477"/>
    <n v="509.83599244578198"/>
    <n v="103.02135679275"/>
    <n v="51.260860177404354"/>
    <n v="734.37241543718778"/>
    <n v="5441017.5619834717"/>
    <n v="19301832.294173311"/>
    <n v="2847663.3168270001"/>
    <n v="41525682.920882963"/>
    <n v="13935169.747899169"/>
    <n v="0.16496324502300211"/>
    <n v="1.1524498153587479"/>
    <n v="0.25358473403663789"/>
    <n v="0.14730132234886309"/>
    <n v="8.7010000000000004E-2"/>
    <n v="5.4999999999999997E-3"/>
    <n v="1.4612727265898811"/>
    <n v="5.3673671303589847E-2"/>
    <x v="542"/>
    <x v="1"/>
    <s v="arracacha, malanga, maiz, porcicultura"/>
  </r>
  <r>
    <x v="0"/>
    <s v="EL PEDREGAL_04Wa-67_164170"/>
    <s v="A119"/>
    <s v="EL PEDREGAL_04Wa-67_164170_A119"/>
    <s v="arracacha"/>
    <s v="malanga"/>
    <s v="maiz"/>
    <s v="porcicultura"/>
    <n v="1"/>
    <n v="2.8403055494284"/>
    <n v="1.5"/>
    <n v="1.060000000000001E-2"/>
    <n v="5.3509055494284006"/>
    <n v="70.254206021251477"/>
    <n v="506.89815884997302"/>
    <n v="103.02135679275"/>
    <n v="51.260860177404354"/>
    <n v="731.43458184137876"/>
    <n v="5441017.5619834717"/>
    <n v="19190609.13179424"/>
    <n v="2847663.3168270001"/>
    <n v="41414459.758503877"/>
    <n v="13935169.747899169"/>
    <n v="0.16496324502300211"/>
    <n v="1.145809041001483"/>
    <n v="0.25358473403663789"/>
    <n v="0.14730132234886309"/>
    <n v="8.7010000000000004E-2"/>
    <n v="5.4999999999999997E-3"/>
    <n v="1.456791039634957"/>
    <n v="0.84811852958440148"/>
    <x v="543"/>
    <x v="1"/>
    <s v="arracacha, malanga, maiz, porcicultura"/>
  </r>
  <r>
    <x v="0"/>
    <s v="NA_04Wa-67_160186"/>
    <s v="A119"/>
    <s v="NA_04Wa-67_160186_A119"/>
    <s v="arracacha"/>
    <s v="malanga"/>
    <s v="maiz"/>
    <s v="porcicultura"/>
    <n v="1"/>
    <n v="2.86378691012195"/>
    <n v="1.5"/>
    <n v="1.060000000000001E-2"/>
    <n v="5.3743869101219497"/>
    <n v="70.254206021251477"/>
    <n v="511.08878492724392"/>
    <n v="103.02135679275"/>
    <n v="51.260860177404332"/>
    <n v="735.62520791864972"/>
    <n v="5441017.5619834717"/>
    <n v="19349261.64544484"/>
    <n v="2847663.3168270001"/>
    <n v="41573112.27215448"/>
    <n v="13935169.747899169"/>
    <n v="0.16496324502300211"/>
    <n v="1.1552816681218641"/>
    <n v="0.25358473403663789"/>
    <n v="0.14730132234886301"/>
    <n v="8.7010000000000004E-2"/>
    <n v="5.4999999999999997E-3"/>
    <n v="1.463183870818541"/>
    <n v="0.85184032525432907"/>
    <x v="544"/>
    <x v="1"/>
    <s v="arracacha, malanga, maiz, porcicultura"/>
  </r>
  <r>
    <x v="0"/>
    <s v="NA_04Wa-67_160187"/>
    <s v="A119"/>
    <s v="NA_04Wa-67_160187_A119"/>
    <s v="arracacha"/>
    <s v="malanga"/>
    <s v="maiz"/>
    <s v="porcicultura"/>
    <n v="1"/>
    <n v="2.8505855216904501"/>
    <n v="1.5"/>
    <n v="1.060000000000001E-2"/>
    <n v="5.3611855216904498"/>
    <n v="70.254206021251477"/>
    <n v="508.73278506253308"/>
    <n v="103.02135679275"/>
    <n v="51.260860177404354"/>
    <n v="733.26920805393888"/>
    <n v="5441017.5619834717"/>
    <n v="19260066.070892349"/>
    <n v="2847663.3168270001"/>
    <n v="41483916.697601996"/>
    <n v="13935169.747899169"/>
    <n v="0.16496324502300211"/>
    <n v="1.149956089603867"/>
    <n v="0.25358473403663789"/>
    <n v="0.14730132234886309"/>
    <n v="8.7010000000000004E-2"/>
    <n v="5.4999999999999997E-3"/>
    <n v="1.459589775538761"/>
    <n v="5.3611855216904501E-2"/>
    <x v="545"/>
    <x v="1"/>
    <s v="arracacha, malanga, maiz, porcicultura"/>
  </r>
  <r>
    <x v="0"/>
    <s v="NA_04Wa-67_164171"/>
    <s v="A119"/>
    <s v="NA_04Wa-67_164171_A119"/>
    <s v="arracacha"/>
    <s v="malanga"/>
    <s v="maiz"/>
    <s v="porcicultura"/>
    <n v="1"/>
    <n v="2.8606768032519758"/>
    <n v="1.5"/>
    <n v="1.060000000000001E-2"/>
    <n v="5.3712768032519769"/>
    <n v="70.254206021251477"/>
    <n v="510.53373638800019"/>
    <n v="103.02135679275"/>
    <n v="51.260860177404332"/>
    <n v="735.07015937940594"/>
    <n v="5441017.5619834717"/>
    <n v="19328248.11564634"/>
    <n v="2847663.3168270001"/>
    <n v="41552098.74235598"/>
    <n v="13935169.747899169"/>
    <n v="0.16496324502300211"/>
    <n v="1.154027018399121"/>
    <n v="0.25358473403663789"/>
    <n v="0.14730132234886301"/>
    <n v="8.7010000000000004E-2"/>
    <n v="5.4999999999999997E-3"/>
    <n v="1.462337140152371"/>
    <n v="5.3712768032519773E-2"/>
    <x v="546"/>
    <x v="1"/>
    <s v="arracacha, malanga, maiz, porcicultura"/>
  </r>
  <r>
    <x v="0"/>
    <s v="POTRERILLO PIE DEL CERRO_04Wa-67_160185"/>
    <s v="A119"/>
    <s v="POTRERILLO PIE DEL CERRO_04Wa-67_160185_A119"/>
    <s v="arracacha"/>
    <s v="malanga"/>
    <s v="maiz"/>
    <s v="porcicultura"/>
    <n v="1"/>
    <n v="2.895934425232801"/>
    <n v="1.5"/>
    <n v="1.060000000000001E-2"/>
    <n v="5.4065344252328007"/>
    <n v="70.254206021251477"/>
    <n v="516.82602549439764"/>
    <n v="103.02135679275"/>
    <n v="51.260860177404354"/>
    <n v="741.36244848580338"/>
    <n v="5441017.5619834717"/>
    <n v="19566467.289807629"/>
    <n v="2847663.3168270001"/>
    <n v="41790317.91651728"/>
    <n v="13935169.747899169"/>
    <n v="0.16496324502300211"/>
    <n v="1.168250312804179"/>
    <n v="0.25358473403663789"/>
    <n v="0.14730132234886309"/>
    <n v="8.7010000000000004E-2"/>
    <n v="5.4999999999999997E-3"/>
    <n v="1.47193607388537"/>
    <n v="2.730299884742565"/>
    <x v="547"/>
    <x v="1"/>
    <s v="arracacha, malanga, maiz, porcicultura"/>
  </r>
  <r>
    <x v="0"/>
    <s v="POTRERILLO PIE DEL CERRO_04Wa-67_160186"/>
    <s v="A119"/>
    <s v="POTRERILLO PIE DEL CERRO_04Wa-67_160186_A119"/>
    <s v="arracacha"/>
    <s v="malanga"/>
    <s v="maiz"/>
    <s v="porcicultura"/>
    <n v="1"/>
    <n v="2.8805144921988521"/>
    <n v="1.5"/>
    <n v="1.060000000000001E-2"/>
    <n v="5.3911144921988523"/>
    <n v="70.254206021251477"/>
    <n v="514.07409070130063"/>
    <n v="103.02135679275"/>
    <n v="51.260860177404354"/>
    <n v="738.61051369270638"/>
    <n v="5441017.5619834717"/>
    <n v="19462282.052500151"/>
    <n v="2847663.3168270001"/>
    <n v="41686132.679209799"/>
    <n v="13935169.747899169"/>
    <n v="0.16496324502300211"/>
    <n v="1.1620297501307399"/>
    <n v="0.25358473403663789"/>
    <n v="0.14730132234886309"/>
    <n v="8.7010000000000004E-2"/>
    <n v="5.4999999999999997E-3"/>
    <n v="1.4677379769337191"/>
    <n v="0.8544916470135181"/>
    <x v="548"/>
    <x v="1"/>
    <s v="arracacha, malanga, maiz, porcicultura"/>
  </r>
  <r>
    <x v="0"/>
    <s v="POTRERILLO PIE DEL CERRO_04Wa-67_160187"/>
    <s v="A119"/>
    <s v="POTRERILLO PIE DEL CERRO_04Wa-67_160187_A119"/>
    <s v="arracacha"/>
    <s v="malanga"/>
    <s v="maiz"/>
    <s v="porcicultura"/>
    <n v="1"/>
    <n v="2.9045439381382061"/>
    <n v="1.5"/>
    <n v="1.0600000000000021E-2"/>
    <n v="5.4151439381382058"/>
    <n v="70.254206021251477"/>
    <n v="518.36253139645555"/>
    <n v="103.02135679275"/>
    <n v="51.260860177404368"/>
    <n v="742.89895438786141"/>
    <n v="5441017.5619834717"/>
    <n v="19624637.72045584"/>
    <n v="2847663.3168270001"/>
    <n v="41848488.347165503"/>
    <n v="13935169.74789918"/>
    <n v="0.16496324502300211"/>
    <n v="1.1717234805862919"/>
    <n v="0.25358473403663789"/>
    <n v="0.14730132234886309"/>
    <n v="8.7010000000000004E-2"/>
    <n v="5.4999999999999997E-3"/>
    <n v="1.474280025042862"/>
    <n v="5.415143938138206E-2"/>
    <x v="549"/>
    <x v="1"/>
    <s v="arracacha, malanga, maiz, porcicultura"/>
  </r>
  <r>
    <x v="0"/>
    <s v="POTRERILLO PIE DEL CERRO_04Wa-67_164171"/>
    <s v="A119"/>
    <s v="POTRERILLO PIE DEL CERRO_04Wa-67_164171_A119"/>
    <s v="arracacha"/>
    <s v="malanga"/>
    <s v="maiz"/>
    <s v="porcicultura"/>
    <n v="1"/>
    <n v="2.889572451442286"/>
    <n v="1.5"/>
    <n v="1.060000000000001E-2"/>
    <n v="5.4001724514422857"/>
    <n v="70.254206021251477"/>
    <n v="515.69062905730902"/>
    <n v="103.02135679275"/>
    <n v="51.260860177404354"/>
    <n v="740.22705204871477"/>
    <n v="5441017.5619834717"/>
    <n v="19523482.424202211"/>
    <n v="2847663.3168270001"/>
    <n v="41747333.050911859"/>
    <n v="13935169.747899169"/>
    <n v="0.16496324502300211"/>
    <n v="1.1656838258678519"/>
    <n v="0.25358473403663789"/>
    <n v="0.14730132234886309"/>
    <n v="8.7010000000000004E-2"/>
    <n v="5.4999999999999997E-3"/>
    <n v="1.470204018193711"/>
    <n v="5.4001724514422859E-2"/>
    <x v="550"/>
    <x v="1"/>
    <s v="arracacha, malanga, maiz, porcicultura"/>
  </r>
  <r>
    <x v="0"/>
    <s v="EL PEDREGAL_04Wa-67_160187"/>
    <s v="A120"/>
    <s v="EL PEDREGAL_04Wa-67_160187_A120"/>
    <s v="arracacha"/>
    <s v="malanga"/>
    <s v="maiz"/>
    <s v="piscicultura_tilap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9910000000000004E-2"/>
    <n v="5.4999999999999997E-3"/>
    <n v="0"/>
    <n v="0"/>
    <x v="0"/>
    <x v="0"/>
    <s v="arracacha, malanga, maiz, piscicultura_tilapia"/>
  </r>
  <r>
    <x v="0"/>
    <s v="EL PEDREGAL_04Wa-67_164170"/>
    <s v="A120"/>
    <s v="EL PEDREGAL_04Wa-67_164170_A120"/>
    <s v="arracacha"/>
    <s v="malanga"/>
    <s v="maiz"/>
    <s v="piscicultura_tilap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9910000000000004E-2"/>
    <n v="5.4999999999999997E-3"/>
    <n v="0"/>
    <n v="0"/>
    <x v="0"/>
    <x v="0"/>
    <s v="arracacha, malanga, maiz, piscicultura_tilapia"/>
  </r>
  <r>
    <x v="0"/>
    <s v="NA_04Wa-67_160186"/>
    <s v="A120"/>
    <s v="NA_04Wa-67_160186_A120"/>
    <s v="arracacha"/>
    <s v="malanga"/>
    <s v="maiz"/>
    <s v="piscicultura_tilap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9910000000000004E-2"/>
    <n v="5.4999999999999997E-3"/>
    <n v="0"/>
    <n v="0"/>
    <x v="0"/>
    <x v="0"/>
    <s v="arracacha, malanga, maiz, piscicultura_tilapia"/>
  </r>
  <r>
    <x v="0"/>
    <s v="NA_04Wa-67_160187"/>
    <s v="A120"/>
    <s v="NA_04Wa-67_160187_A120"/>
    <s v="arracacha"/>
    <s v="malanga"/>
    <s v="maiz"/>
    <s v="piscicultura_tilap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9910000000000004E-2"/>
    <n v="5.4999999999999997E-3"/>
    <n v="0"/>
    <n v="0"/>
    <x v="0"/>
    <x v="0"/>
    <s v="arracacha, malanga, maiz, piscicultura_tilapia"/>
  </r>
  <r>
    <x v="0"/>
    <s v="NA_04Wa-67_164171"/>
    <s v="A120"/>
    <s v="NA_04Wa-67_164171_A120"/>
    <s v="arracacha"/>
    <s v="malanga"/>
    <s v="maiz"/>
    <s v="piscicultura_tilap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9910000000000004E-2"/>
    <n v="5.4999999999999997E-3"/>
    <n v="0"/>
    <n v="0"/>
    <x v="0"/>
    <x v="0"/>
    <s v="arracacha, malanga, maiz, piscicultura_tilapia"/>
  </r>
  <r>
    <x v="0"/>
    <s v="POTRERILLO PIE DEL CERRO_04Wa-67_160185"/>
    <s v="A120"/>
    <s v="POTRERILLO PIE DEL CERRO_04Wa-67_160185_A120"/>
    <s v="arracacha"/>
    <s v="malanga"/>
    <s v="maiz"/>
    <s v="piscicultura_tilap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9910000000000004E-2"/>
    <n v="5.4999999999999997E-3"/>
    <n v="0"/>
    <n v="0"/>
    <x v="0"/>
    <x v="0"/>
    <s v="arracacha, malanga, maiz, piscicultura_tilapia"/>
  </r>
  <r>
    <x v="0"/>
    <s v="POTRERILLO PIE DEL CERRO_04Wa-67_160186"/>
    <s v="A120"/>
    <s v="POTRERILLO PIE DEL CERRO_04Wa-67_160186_A120"/>
    <s v="arracacha"/>
    <s v="malanga"/>
    <s v="maiz"/>
    <s v="piscicultura_tilap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9910000000000004E-2"/>
    <n v="5.4999999999999997E-3"/>
    <n v="0"/>
    <n v="0"/>
    <x v="0"/>
    <x v="0"/>
    <s v="arracacha, malanga, maiz, piscicultura_tilapia"/>
  </r>
  <r>
    <x v="0"/>
    <s v="POTRERILLO PIE DEL CERRO_04Wa-67_160187"/>
    <s v="A120"/>
    <s v="POTRERILLO PIE DEL CERRO_04Wa-67_160187_A120"/>
    <s v="arracacha"/>
    <s v="malanga"/>
    <s v="maiz"/>
    <s v="piscicultura_tilap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9910000000000004E-2"/>
    <n v="5.4999999999999997E-3"/>
    <n v="0"/>
    <n v="0"/>
    <x v="0"/>
    <x v="0"/>
    <s v="arracacha, malanga, maiz, piscicultura_tilapia"/>
  </r>
  <r>
    <x v="0"/>
    <s v="POTRERILLO PIE DEL CERRO_04Wa-67_164171"/>
    <s v="A120"/>
    <s v="POTRERILLO PIE DEL CERRO_04Wa-67_164171_A120"/>
    <s v="arracacha"/>
    <s v="malanga"/>
    <s v="maiz"/>
    <s v="piscicultura_tilap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9910000000000004E-2"/>
    <n v="5.4999999999999997E-3"/>
    <n v="0"/>
    <n v="0"/>
    <x v="0"/>
    <x v="0"/>
    <s v="arracacha, malanga, maiz, piscicultura_tilapia"/>
  </r>
  <r>
    <x v="0"/>
    <s v="EL PEDREGAL_04Wa-67_160187"/>
    <s v="A121"/>
    <s v="EL PEDREGAL_04Wa-67_160187_A121"/>
    <s v="arracacha"/>
    <s v="malanga"/>
    <s v="cacao_platano"/>
    <s v="avicultura_engorde"/>
    <n v="1"/>
    <n v="1.4324808085042919"/>
    <n v="0.99999999999999989"/>
    <n v="8.3999999999999995E-3"/>
    <n v="3.4408808085042919"/>
    <n v="70.254206021251477"/>
    <n v="255.6492151222516"/>
    <n v="125.1515151515151"/>
    <n v="195.77959280303031"/>
    <n v="646.83452909804851"/>
    <n v="5441017.5619834717"/>
    <n v="9678599.293774832"/>
    <n v="9812727.2727272697"/>
    <n v="55067344.128485583"/>
    <n v="30135000"/>
    <n v="0.16496324502300211"/>
    <n v="0.57787777859873057"/>
    <n v="0.2889237199582026"/>
    <n v="0.56258503679031691"/>
    <n v="9.7777000000000003E-2"/>
    <n v="5.4999999999999997E-3"/>
    <n v="0.93678430388598521"/>
    <n v="3.4408808085042923E-2"/>
    <x v="551"/>
    <x v="1"/>
    <s v="arracacha, malanga, cacao_platano, avicultura_engorde"/>
  </r>
  <r>
    <x v="0"/>
    <s v="EL PEDREGAL_04Wa-67_164170"/>
    <s v="A121"/>
    <s v="EL PEDREGAL_04Wa-67_164170_A121"/>
    <s v="arracacha"/>
    <s v="malanga"/>
    <s v="cacao_platano"/>
    <s v="avicultura_engorde"/>
    <n v="1"/>
    <n v="1.420204704507064"/>
    <n v="0.99999999999999989"/>
    <n v="8.3999999999999995E-3"/>
    <n v="3.4286047045070629"/>
    <n v="70.254206021251477"/>
    <n v="253.45834713084901"/>
    <n v="125.1515151515151"/>
    <n v="195.77959280303031"/>
    <n v="644.64366110664594"/>
    <n v="5441017.5619834717"/>
    <n v="9595655.4310909491"/>
    <n v="9812727.2727272697"/>
    <n v="54984400.265801691"/>
    <n v="30135000"/>
    <n v="0.16496324502300211"/>
    <n v="0.57292546952369838"/>
    <n v="0.2889237199582026"/>
    <n v="0.56258503679031691"/>
    <n v="9.7777000000000003E-2"/>
    <n v="5.4999999999999997E-3"/>
    <n v="0.93344211850454084"/>
    <n v="0.54343384566436959"/>
    <x v="552"/>
    <x v="1"/>
    <s v="arracacha, malanga, cacao_platano, avicultura_engorde"/>
  </r>
  <r>
    <x v="0"/>
    <s v="NA_04Wa-67_160186"/>
    <s v="A121"/>
    <s v="NA_04Wa-67_160186_A121"/>
    <s v="arracacha"/>
    <s v="malanga"/>
    <s v="cacao_platano"/>
    <s v="avicultura_engorde"/>
    <n v="1"/>
    <n v="1.4367584465633449"/>
    <n v="0.99999999999999989"/>
    <n v="8.3999999999999995E-3"/>
    <n v="3.4451584465633451"/>
    <n v="70.254206021251477"/>
    <n v="256.41262836023827"/>
    <n v="125.1515151515151"/>
    <n v="195.77959280303031"/>
    <n v="647.5979423360352"/>
    <n v="5441017.5619834717"/>
    <n v="9707501.2828636821"/>
    <n v="9812727.2727272697"/>
    <n v="55096246.117574424"/>
    <n v="30135000"/>
    <n v="0.16496324502300211"/>
    <n v="0.57960342264543585"/>
    <n v="0.2889237199582026"/>
    <n v="0.56258503679031691"/>
    <n v="9.7777000000000003E-2"/>
    <n v="5.4999999999999997E-3"/>
    <n v="0.93794889644656509"/>
    <n v="0.54605761378029016"/>
    <x v="553"/>
    <x v="1"/>
    <s v="arracacha, malanga, cacao_platano, avicultura_engorde"/>
  </r>
  <r>
    <x v="0"/>
    <s v="NA_04Wa-67_160187"/>
    <s v="A121"/>
    <s v="NA_04Wa-67_160187_A121"/>
    <s v="arracacha"/>
    <s v="malanga"/>
    <s v="cacao_platano"/>
    <s v="avicultura_engorde"/>
    <n v="1"/>
    <n v="1.4272148123595469"/>
    <n v="0.99999999999999989"/>
    <n v="8.3999999999999995E-3"/>
    <n v="3.4356148123595469"/>
    <n v="70.254206021251477"/>
    <n v="254.70941350449289"/>
    <n v="125.1515151515151"/>
    <n v="195.77959280303031"/>
    <n v="645.8947274802897"/>
    <n v="5441017.5619834717"/>
    <n v="9643019.4338109419"/>
    <n v="9812727.2727272697"/>
    <n v="55031764.268521681"/>
    <n v="30135000"/>
    <n v="0.16496324502300211"/>
    <n v="0.57575342053671108"/>
    <n v="0.2889237199582026"/>
    <n v="0.56258503679031691"/>
    <n v="9.7777000000000003E-2"/>
    <n v="5.4999999999999997E-3"/>
    <n v="0.93535062954291348"/>
    <n v="3.4356148123595477E-2"/>
    <x v="554"/>
    <x v="1"/>
    <s v="arracacha, malanga, cacao_platano, avicultura_engorde"/>
  </r>
  <r>
    <x v="0"/>
    <s v="NA_04Wa-67_164171"/>
    <s v="A121"/>
    <s v="NA_04Wa-67_164171_A121"/>
    <s v="arracacha"/>
    <s v="malanga"/>
    <s v="cacao_platano"/>
    <s v="avicultura_engorde"/>
    <n v="1"/>
    <n v="1.434498330672608"/>
    <n v="0.99999999999999989"/>
    <n v="8.3999999999999995E-3"/>
    <n v="3.442898330672608"/>
    <n v="70.254206021251477"/>
    <n v="256.00927436755518"/>
    <n v="125.1515151515151"/>
    <n v="195.77959280303031"/>
    <n v="647.19458834335205"/>
    <n v="5441017.5619834717"/>
    <n v="9692230.7424598821"/>
    <n v="9812727.2727272697"/>
    <n v="55080975.577170633"/>
    <n v="30135000"/>
    <n v="0.16496324502300211"/>
    <n v="0.5786916681963985"/>
    <n v="0.2889237199582026"/>
    <n v="0.56258503679031691"/>
    <n v="9.7777000000000003E-2"/>
    <n v="5.4999999999999997E-3"/>
    <n v="0.93733357693704522"/>
    <n v="3.4428983306726092E-2"/>
    <x v="555"/>
    <x v="1"/>
    <s v="arracacha, malanga, cacao_platano, avicultura_engorde"/>
  </r>
  <r>
    <x v="0"/>
    <s v="POTRERILLO PIE DEL CERRO_04Wa-67_160185"/>
    <s v="A121"/>
    <s v="POTRERILLO PIE DEL CERRO_04Wa-67_160185_A121"/>
    <s v="arracacha"/>
    <s v="malanga"/>
    <s v="cacao_platano"/>
    <s v="avicultura_engorde"/>
    <n v="1"/>
    <n v="1.4624615795880329"/>
    <n v="0.99999999999999989"/>
    <n v="8.4000000000000012E-3"/>
    <n v="3.4708615795880329"/>
    <n v="70.254206021251477"/>
    <n v="260.99976540593832"/>
    <n v="125.1515151515151"/>
    <n v="195.77959280303031"/>
    <n v="652.18507938173525"/>
    <n v="5441017.5619834717"/>
    <n v="9881165.2675144076"/>
    <n v="9812727.2727272697"/>
    <n v="55269910.102225147"/>
    <n v="30135000"/>
    <n v="0.16496324502300211"/>
    <n v="0.58997233602085719"/>
    <n v="0.2889237199582026"/>
    <n v="0.56258503679031702"/>
    <n v="9.7777000000000003E-2"/>
    <n v="5.4999999999999997E-3"/>
    <n v="0.94494660805538067"/>
    <n v="1.752785097691957"/>
    <x v="556"/>
    <x v="1"/>
    <s v="arracacha, malanga, cacao_platano, avicultura_engorde"/>
  </r>
  <r>
    <x v="0"/>
    <s v="POTRERILLO PIE DEL CERRO_04Wa-67_160186"/>
    <s v="A121"/>
    <s v="POTRERILLO PIE DEL CERRO_04Wa-67_160186_A121"/>
    <s v="arracacha"/>
    <s v="malanga"/>
    <s v="cacao_platano"/>
    <s v="avicultura_engorde"/>
    <n v="1"/>
    <n v="1.449527604079619"/>
    <n v="0.99999999999999989"/>
    <n v="8.3999999999999995E-3"/>
    <n v="3.457927604079619"/>
    <n v="70.254206021251477"/>
    <n v="258.69148967372172"/>
    <n v="125.1515151515151"/>
    <n v="195.77959280303031"/>
    <n v="649.87680364951859"/>
    <n v="5441017.5619834717"/>
    <n v="9793776.4763499741"/>
    <n v="9812727.2727272697"/>
    <n v="55182521.311060712"/>
    <n v="30135000"/>
    <n v="0.16496324502300211"/>
    <n v="0.58475463468002253"/>
    <n v="0.2889237199582026"/>
    <n v="0.56258503679031691"/>
    <n v="9.7777000000000003E-2"/>
    <n v="5.4999999999999997E-3"/>
    <n v="0.94142531629392767"/>
    <n v="0.54808152524661957"/>
    <x v="557"/>
    <x v="1"/>
    <s v="arracacha, malanga, cacao_platano, avicultura_engorde"/>
  </r>
  <r>
    <x v="0"/>
    <s v="POTRERILLO PIE DEL CERRO_04Wa-67_160187"/>
    <s v="A121"/>
    <s v="POTRERILLO PIE DEL CERRO_04Wa-67_160187_A121"/>
    <s v="arracacha"/>
    <s v="malanga"/>
    <s v="cacao_platano"/>
    <s v="avicultura_engorde"/>
    <n v="1"/>
    <n v="1.4684516378870149"/>
    <n v="0.99999999999999989"/>
    <n v="8.3999999999999995E-3"/>
    <n v="3.4768516378870151"/>
    <n v="70.254206021251477"/>
    <n v="262.06878754821071"/>
    <n v="125.1515151515151"/>
    <n v="195.77959280303031"/>
    <n v="653.25410152400764"/>
    <n v="5441017.5619834717"/>
    <n v="9921637.2750121783"/>
    <n v="9812727.2727272697"/>
    <n v="55310382.10972292"/>
    <n v="30135000"/>
    <n v="0.16496324502300211"/>
    <n v="0.59238878834813624"/>
    <n v="0.2889237199582026"/>
    <n v="0.56258503679031691"/>
    <n v="9.7777000000000003E-2"/>
    <n v="5.4999999999999997E-3"/>
    <n v="0.94657740926766909"/>
    <n v="3.476851637887015E-2"/>
    <x v="558"/>
    <x v="1"/>
    <s v="arracacha, malanga, cacao_platano, avicultura_engorde"/>
  </r>
  <r>
    <x v="0"/>
    <s v="POTRERILLO PIE DEL CERRO_04Wa-67_164171"/>
    <s v="A121"/>
    <s v="POTRERILLO PIE DEL CERRO_04Wa-67_164171_A121"/>
    <s v="arracacha"/>
    <s v="malanga"/>
    <s v="cacao_platano"/>
    <s v="avicultura_engorde"/>
    <n v="1"/>
    <n v="1.4571703645176559"/>
    <n v="0.99999999999999989"/>
    <n v="8.3999999999999995E-3"/>
    <n v="3.4655703645176561"/>
    <n v="70.254206021251477"/>
    <n v="260.05546306572239"/>
    <n v="125.1515151515151"/>
    <n v="195.77959280303031"/>
    <n v="651.24077704151932"/>
    <n v="5441017.5619834717"/>
    <n v="9845415.0151275471"/>
    <n v="9812727.2727272697"/>
    <n v="55234159.849838287"/>
    <n v="30135000"/>
    <n v="0.16496324502300211"/>
    <n v="0.58783780437980138"/>
    <n v="0.2889237199582026"/>
    <n v="0.56258503679031691"/>
    <n v="9.7777000000000003E-2"/>
    <n v="5.4999999999999997E-3"/>
    <n v="0.94350606782679647"/>
    <n v="3.4655703645176561E-2"/>
    <x v="559"/>
    <x v="1"/>
    <s v="arracacha, malanga, cacao_platano, avicultura_engorde"/>
  </r>
  <r>
    <x v="0"/>
    <s v="EL PEDREGAL_04Wa-67_160187"/>
    <s v="A122"/>
    <s v="EL PEDREGAL_04Wa-67_160187_A122"/>
    <s v="arracacha"/>
    <s v="malanga"/>
    <s v="cacao_platano"/>
    <s v="ganaderia_dp"/>
    <n v="1"/>
    <n v="2.1383532699520482"/>
    <n v="1"/>
    <n v="2.02"/>
    <n v="6.1583532699520482"/>
    <n v="70.254206021251477"/>
    <n v="381.62349671416439"/>
    <n v="125.1515151515151"/>
    <n v="73.079991692392312"/>
    <n v="650.10920957932342"/>
    <n v="5441017.5619834717"/>
    <n v="14447847.62597187"/>
    <n v="9812727.2727272715"/>
    <n v="59804838.475656711"/>
    <n v="30103246.014974091"/>
    <n v="0.16496324502300211"/>
    <n v="0.8626341310565061"/>
    <n v="0.28892371995820271"/>
    <n v="0.2099999761275641"/>
    <n v="0.106586"/>
    <n v="5.4999999999999997E-3"/>
    <n v="1.676619738416264"/>
    <n v="6.1583532699520487E-2"/>
    <x v="560"/>
    <x v="1"/>
    <s v="arracacha, malanga, cacao_platano, ganaderia_dp"/>
  </r>
  <r>
    <x v="0"/>
    <s v="EL PEDREGAL_04Wa-67_164170"/>
    <s v="A122"/>
    <s v="EL PEDREGAL_04Wa-67_164170_A122"/>
    <s v="arracacha"/>
    <s v="malanga"/>
    <s v="cacao_platano"/>
    <s v="ganaderia_dp"/>
    <n v="1"/>
    <n v="2.1254487269715971"/>
    <n v="1"/>
    <n v="2.02"/>
    <n v="6.1454487269715976"/>
    <n v="70.254206021251477"/>
    <n v="379.32047368943842"/>
    <n v="125.1515151515151"/>
    <n v="73.079991692392312"/>
    <n v="647.80618655459739"/>
    <n v="5441017.5619834717"/>
    <n v="14360657.696560189"/>
    <n v="9812727.2727272715"/>
    <n v="59717648.546245024"/>
    <n v="30103246.014974091"/>
    <n v="0.16496324502300211"/>
    <n v="0.85742830310607021"/>
    <n v="0.28892371995820271"/>
    <n v="0.2099999761275641"/>
    <n v="0.106586"/>
    <n v="5.4999999999999997E-3"/>
    <n v="1.6731064596990739"/>
    <n v="0.97405362322499822"/>
    <x v="561"/>
    <x v="1"/>
    <s v="arracacha, malanga, cacao_platano, ganaderia_dp"/>
  </r>
  <r>
    <x v="0"/>
    <s v="NA_04Wa-67_160186"/>
    <s v="A122"/>
    <s v="NA_04Wa-67_160186_A122"/>
    <s v="arracacha"/>
    <s v="malanga"/>
    <s v="cacao_platano"/>
    <s v="ganaderia_dp"/>
    <n v="1"/>
    <n v="2.144020971527826"/>
    <n v="1"/>
    <n v="2.02"/>
    <n v="6.164020971527826"/>
    <n v="70.254206021251477"/>
    <n v="382.63498912006122"/>
    <n v="125.1515151515151"/>
    <n v="73.079991692392312"/>
    <n v="651.12070198522019"/>
    <n v="5441017.5619834717"/>
    <n v="14486141.620657871"/>
    <n v="9812727.2727272715"/>
    <n v="59843132.470342703"/>
    <n v="30103246.014974091"/>
    <n v="0.16496324502300211"/>
    <n v="0.86492054130153495"/>
    <n v="0.28892371995820271"/>
    <n v="0.2099999761275641"/>
    <n v="0.106586"/>
    <n v="5.4999999999999997E-3"/>
    <n v="1.678162777588728"/>
    <n v="0.97699732398716044"/>
    <x v="562"/>
    <x v="1"/>
    <s v="arracacha, malanga, cacao_platano, ganaderia_dp"/>
  </r>
  <r>
    <x v="0"/>
    <s v="NA_04Wa-67_160187"/>
    <s v="A122"/>
    <s v="NA_04Wa-67_160187_A122"/>
    <s v="arracacha"/>
    <s v="malanga"/>
    <s v="cacao_platano"/>
    <s v="ganaderia_dp"/>
    <n v="1"/>
    <n v="2.1336284455551788"/>
    <n v="1"/>
    <n v="2.02"/>
    <n v="6.153628445555178"/>
    <n v="70.254206021251477"/>
    <n v="380.78027588950903"/>
    <n v="125.1515151515151"/>
    <n v="73.079991692392312"/>
    <n v="649.265988754668"/>
    <n v="5441017.5619834717"/>
    <n v="14415924.209058169"/>
    <n v="9812727.2727272715"/>
    <n v="59772915.058743007"/>
    <n v="30103246.014974091"/>
    <n v="0.16496324502300211"/>
    <n v="0.86072808735210027"/>
    <n v="0.28892371995820271"/>
    <n v="0.2099999761275641"/>
    <n v="0.106586"/>
    <n v="5.4999999999999997E-3"/>
    <n v="1.675333398789892"/>
    <n v="6.153628445555178E-2"/>
    <x v="563"/>
    <x v="1"/>
    <s v="arracacha, malanga, cacao_platano, ganaderia_dp"/>
  </r>
  <r>
    <x v="0"/>
    <s v="NA_04Wa-67_164171"/>
    <s v="A122"/>
    <s v="NA_04Wa-67_164171_A122"/>
    <s v="arracacha"/>
    <s v="malanga"/>
    <s v="cacao_platano"/>
    <s v="ganaderia_dp"/>
    <n v="1"/>
    <n v="2.1415755421684111"/>
    <n v="1"/>
    <n v="2.02"/>
    <n v="6.1615755421684106"/>
    <n v="70.254206021251477"/>
    <n v="382.19856296156752"/>
    <n v="125.1515151515151"/>
    <n v="73.079991692392312"/>
    <n v="650.68427582672643"/>
    <n v="5441017.5619834717"/>
    <n v="14469619.004277591"/>
    <n v="9812727.2727272715"/>
    <n v="59826609.853962436"/>
    <n v="30103246.014974091"/>
    <n v="0.16496324502300211"/>
    <n v="0.86393402945610587"/>
    <n v="0.28892371995820271"/>
    <n v="0.2099999761275641"/>
    <n v="0.106586"/>
    <n v="5.4999999999999997E-3"/>
    <n v="1.6774970062448029"/>
    <n v="6.1615755421684112E-2"/>
    <x v="564"/>
    <x v="1"/>
    <s v="arracacha, malanga, cacao_platano, ganaderia_dp"/>
  </r>
  <r>
    <x v="0"/>
    <s v="POTRERILLO PIE DEL CERRO_04Wa-67_160185"/>
    <s v="A122"/>
    <s v="POTRERILLO PIE DEL CERRO_04Wa-67_160185_A122"/>
    <s v="arracacha"/>
    <s v="malanga"/>
    <s v="cacao_platano"/>
    <s v="ganaderia_dp"/>
    <n v="1"/>
    <n v="2.1688794269541272"/>
    <n v="1"/>
    <n v="2.02"/>
    <n v="6.1888794269541272"/>
    <n v="70.254206021251477"/>
    <n v="387.07137987738008"/>
    <n v="125.1515151515151"/>
    <n v="73.079991692392312"/>
    <n v="655.55709274253911"/>
    <n v="5441017.5619834717"/>
    <n v="14654098.515930019"/>
    <n v="9812727.2727272715"/>
    <n v="60011089.365614846"/>
    <n v="30103246.014974091"/>
    <n v="0.16496324502300211"/>
    <n v="0.87494870287679904"/>
    <n v="0.28892371995820271"/>
    <n v="0.2099999761275641"/>
    <n v="0.106586"/>
    <n v="5.4999999999999997E-3"/>
    <n v="1.6849305246157831"/>
    <n v="3.1253841106118339"/>
    <x v="565"/>
    <x v="1"/>
    <s v="arracacha, malanga, cacao_platano, ganaderia_dp"/>
  </r>
  <r>
    <x v="0"/>
    <s v="POTRERILLO PIE DEL CERRO_04Wa-67_160186"/>
    <s v="A122"/>
    <s v="POTRERILLO PIE DEL CERRO_04Wa-67_160186_A122"/>
    <s v="arracacha"/>
    <s v="malanga"/>
    <s v="cacao_platano"/>
    <s v="ganaderia_dp"/>
    <n v="1"/>
    <n v="2.1570625455806809"/>
    <n v="1"/>
    <n v="2.02"/>
    <n v="6.1770625455806796"/>
    <n v="70.254206021251477"/>
    <n v="384.96246754125713"/>
    <n v="125.1515151515151"/>
    <n v="73.079991692392312"/>
    <n v="653.4481804064161"/>
    <n v="5441017.5619834717"/>
    <n v="14574257.40459599"/>
    <n v="9812727.2727272715"/>
    <n v="59931248.254280828"/>
    <n v="30103246.014974091"/>
    <n v="0.16496324502300211"/>
    <n v="0.8701816490234342"/>
    <n v="0.28892371995820271"/>
    <n v="0.2099999761275641"/>
    <n v="0.106586"/>
    <n v="5.4999999999999997E-3"/>
    <n v="1.6817133631947401"/>
    <n v="0.97906441347453788"/>
    <x v="566"/>
    <x v="1"/>
    <s v="arracacha, malanga, cacao_platano, ganaderia_dp"/>
  </r>
  <r>
    <x v="0"/>
    <s v="POTRERILLO PIE DEL CERRO_04Wa-67_160187"/>
    <s v="A122"/>
    <s v="POTRERILLO PIE DEL CERRO_04Wa-67_160187_A122"/>
    <s v="arracacha"/>
    <s v="malanga"/>
    <s v="cacao_platano"/>
    <s v="ganaderia_dp"/>
    <n v="1"/>
    <n v="2.1756881408058089"/>
    <n v="1"/>
    <n v="2.02"/>
    <n v="6.1956881408058084"/>
    <n v="70.254206021251477"/>
    <n v="388.28650425589939"/>
    <n v="125.1515151515151"/>
    <n v="73.079991692392312"/>
    <n v="656.77221712105836"/>
    <n v="5441017.5619834717"/>
    <n v="14700101.79407879"/>
    <n v="9812727.2727272715"/>
    <n v="60057092.643763632"/>
    <n v="30103246.014974091"/>
    <n v="0.16496324502300211"/>
    <n v="0.8776954094381475"/>
    <n v="0.28892371995820271"/>
    <n v="0.2099999761275641"/>
    <n v="0.106586"/>
    <n v="5.4999999999999997E-3"/>
    <n v="1.6867842058738329"/>
    <n v="6.1956881408058093E-2"/>
    <x v="567"/>
    <x v="1"/>
    <s v="arracacha, malanga, cacao_platano, ganaderia_dp"/>
  </r>
  <r>
    <x v="0"/>
    <s v="POTRERILLO PIE DEL CERRO_04Wa-67_164171"/>
    <s v="A122"/>
    <s v="POTRERILLO PIE DEL CERRO_04Wa-67_164171_A122"/>
    <s v="arracacha"/>
    <s v="malanga"/>
    <s v="cacao_platano"/>
    <s v="ganaderia_dp"/>
    <n v="1"/>
    <n v="2.1639963396058541"/>
    <n v="1"/>
    <n v="2.02"/>
    <n v="6.1839963396058533"/>
    <n v="70.254206021251477"/>
    <n v="386.19991448632697"/>
    <n v="125.1515151515151"/>
    <n v="73.079991692392312"/>
    <n v="654.685627351486"/>
    <n v="5441017.5619834717"/>
    <n v="14621105.79066637"/>
    <n v="9812727.2727272715"/>
    <n v="59978096.640351214"/>
    <n v="30103246.014974091"/>
    <n v="0.16496324502300211"/>
    <n v="0.87297881423831203"/>
    <n v="0.28892371995820271"/>
    <n v="0.2099999761275641"/>
    <n v="0.106586"/>
    <n v="5.4999999999999997E-3"/>
    <n v="1.6836010976937399"/>
    <n v="6.1839963396058531E-2"/>
    <x v="568"/>
    <x v="1"/>
    <s v="arracacha, malanga, cacao_platano, ganaderia_dp"/>
  </r>
  <r>
    <x v="0"/>
    <s v="EL PEDREGAL_04Wa-67_160187"/>
    <s v="A123"/>
    <s v="EL PEDREGAL_04Wa-67_160187_A123"/>
    <s v="arracacha"/>
    <s v="malanga"/>
    <s v="cacao_platano"/>
    <s v="porcicultura"/>
    <n v="1"/>
    <n v="2.640053333317117"/>
    <n v="1"/>
    <n v="1.060000000000001E-2"/>
    <n v="4.6506533333171163"/>
    <n v="70.254206021251477"/>
    <n v="471.15993354781682"/>
    <n v="125.1515151515151"/>
    <n v="51.260860177404354"/>
    <n v="717.82651489798764"/>
    <n v="5441017.5619834717"/>
    <n v="17837599.06288084"/>
    <n v="9812727.2727272715"/>
    <n v="47026513.645490758"/>
    <n v="13935169.74789918"/>
    <n v="0.16496324502300211"/>
    <n v="1.0650251972537319"/>
    <n v="0.28892371995820271"/>
    <n v="0.14730132234886309"/>
    <n v="9.3915000000000012E-2"/>
    <n v="5.4999999999999997E-3"/>
    <n v="1.266146457238168"/>
    <n v="4.6506533333171167E-2"/>
    <x v="569"/>
    <x v="1"/>
    <s v="arracacha, malanga, cacao_platano, porcicultura"/>
  </r>
  <r>
    <x v="0"/>
    <s v="EL PEDREGAL_04Wa-67_164170"/>
    <s v="A123"/>
    <s v="EL PEDREGAL_04Wa-67_164170_A123"/>
    <s v="arracacha"/>
    <s v="malanga"/>
    <s v="cacao_platano"/>
    <s v="porcicultura"/>
    <n v="1"/>
    <n v="2.6247000672319349"/>
    <n v="1"/>
    <n v="1.060000000000001E-2"/>
    <n v="4.6353000672319347"/>
    <n v="70.254206021251477"/>
    <n v="468.41989654282668"/>
    <n v="125.1515151515151"/>
    <n v="51.260860177404332"/>
    <n v="715.08647789299766"/>
    <n v="5441017.5619834717"/>
    <n v="17733864.262800459"/>
    <n v="9812727.2727272715"/>
    <n v="46922778.845410369"/>
    <n v="13935169.747899169"/>
    <n v="0.16496324502300211"/>
    <n v="1.05883152872647"/>
    <n v="0.28892371995820271"/>
    <n v="0.14730132234886301"/>
    <n v="9.3915000000000012E-2"/>
    <n v="5.4999999999999997E-3"/>
    <n v="1.2619665104505791"/>
    <n v="0.73469506065626167"/>
    <x v="570"/>
    <x v="1"/>
    <s v="arracacha, malanga, cacao_platano, porcicultura"/>
  </r>
  <r>
    <x v="0"/>
    <s v="NA_04Wa-67_160186"/>
    <s v="A123"/>
    <s v="NA_04Wa-67_160186_A123"/>
    <s v="arracacha"/>
    <s v="malanga"/>
    <s v="cacao_platano"/>
    <s v="porcicultura"/>
    <n v="1"/>
    <n v="2.646773994072233"/>
    <n v="1"/>
    <n v="1.060000000000001E-2"/>
    <n v="4.6573739940722341"/>
    <n v="70.254206021251477"/>
    <n v="472.35934343655549"/>
    <n v="125.1515151515151"/>
    <n v="51.260860177404332"/>
    <n v="719.02592478672648"/>
    <n v="5441017.5619834717"/>
    <n v="17883007.407657258"/>
    <n v="9812727.2727272715"/>
    <n v="47071921.990267172"/>
    <n v="13935169.747899169"/>
    <n v="0.16496324502300211"/>
    <n v="1.0677363822726349"/>
    <n v="0.28892371995820271"/>
    <n v="0.14730132234886301"/>
    <n v="9.3915000000000012E-2"/>
    <n v="5.4999999999999997E-3"/>
    <n v="1.2679761659254249"/>
    <n v="0.73819377806044906"/>
    <x v="571"/>
    <x v="1"/>
    <s v="arracacha, malanga, cacao_platano, porcicultura"/>
  </r>
  <r>
    <x v="0"/>
    <s v="NA_04Wa-67_160187"/>
    <s v="A123"/>
    <s v="NA_04Wa-67_160187_A123"/>
    <s v="arracacha"/>
    <s v="malanga"/>
    <s v="cacao_platano"/>
    <s v="porcicultura"/>
    <n v="1"/>
    <n v="2.634427573058892"/>
    <n v="1"/>
    <n v="1.060000000000001E-2"/>
    <n v="4.6450275730588917"/>
    <n v="70.254206021251477"/>
    <n v="470.15592624388461"/>
    <n v="125.1515151515151"/>
    <n v="51.260860177404332"/>
    <n v="716.82250759405542"/>
    <n v="5441017.5619834717"/>
    <n v="17799588.445957419"/>
    <n v="9812727.2727272715"/>
    <n v="46988503.028567336"/>
    <n v="13935169.747899169"/>
    <n v="0.16496324502300211"/>
    <n v="1.0627557065759849"/>
    <n v="0.28892371995820271"/>
    <n v="0.14730132234886301"/>
    <n v="9.3915000000000012E-2"/>
    <n v="5.4999999999999997E-3"/>
    <n v="1.264614836644306"/>
    <n v="4.6450275730588908E-2"/>
    <x v="572"/>
    <x v="1"/>
    <s v="arracacha, malanga, cacao_platano, porcicultura"/>
  </r>
  <r>
    <x v="0"/>
    <s v="NA_04Wa-67_164171"/>
    <s v="A123"/>
    <s v="NA_04Wa-67_164171_A123"/>
    <s v="arracacha"/>
    <s v="malanga"/>
    <s v="cacao_platano"/>
    <s v="porcicultura"/>
    <n v="1"/>
    <n v="2.6438705229062829"/>
    <n v="1"/>
    <n v="1.060000000000001E-2"/>
    <n v="4.6544705229062826"/>
    <n v="70.254206021251477"/>
    <n v="471.84117235859168"/>
    <n v="125.1515151515151"/>
    <n v="51.260860177404332"/>
    <n v="718.50775370876261"/>
    <n v="5441017.5619834717"/>
    <n v="17863390.018154081"/>
    <n v="9812727.2727272715"/>
    <n v="47052304.600763991"/>
    <n v="13935169.747899169"/>
    <n v="0.16496324502300211"/>
    <n v="1.0665650915595981"/>
    <n v="0.28892371995820271"/>
    <n v="0.14730132234886301"/>
    <n v="9.3915000000000012E-2"/>
    <n v="5.4999999999999997E-3"/>
    <n v="1.2671856921001401"/>
    <n v="4.6544705229062837E-2"/>
    <x v="573"/>
    <x v="1"/>
    <s v="arracacha, malanga, cacao_platano, porcicultura"/>
  </r>
  <r>
    <x v="0"/>
    <s v="POTRERILLO PIE DEL CERRO_04Wa-67_160185"/>
    <s v="A123"/>
    <s v="POTRERILLO PIE DEL CERRO_04Wa-67_160185_A123"/>
    <s v="arracacha"/>
    <s v="malanga"/>
    <s v="cacao_platano"/>
    <s v="porcicultura"/>
    <n v="1"/>
    <n v="2.6763247902900211"/>
    <n v="1"/>
    <n v="1.060000000000001E-2"/>
    <n v="4.6869247902900213"/>
    <n v="70.254206021251477"/>
    <n v="477.633157797254"/>
    <n v="125.1515151515151"/>
    <n v="51.260860177404332"/>
    <n v="724.29973914742493"/>
    <n v="5441017.5619834717"/>
    <n v="18082668.2433948"/>
    <n v="9812727.2727272715"/>
    <n v="47271582.826004706"/>
    <n v="13935169.747899169"/>
    <n v="0.16496324502300211"/>
    <n v="1.079657483325283"/>
    <n v="0.28892371995820271"/>
    <n v="0.14730132234886301"/>
    <n v="9.3915000000000012E-2"/>
    <n v="5.4999999999999997E-3"/>
    <n v="1.2760214088747699"/>
    <n v="2.3668970190964611"/>
    <x v="574"/>
    <x v="1"/>
    <s v="arracacha, malanga, cacao_platano, porcicultura"/>
  </r>
  <r>
    <x v="0"/>
    <s v="POTRERILLO PIE DEL CERRO_04Wa-67_160186"/>
    <s v="A123"/>
    <s v="POTRERILLO PIE DEL CERRO_04Wa-67_160186_A123"/>
    <s v="arracacha"/>
    <s v="malanga"/>
    <s v="cacao_platano"/>
    <s v="porcicultura"/>
    <n v="1"/>
    <n v="2.6622720405465361"/>
    <n v="1"/>
    <n v="1.060000000000001E-2"/>
    <n v="4.6728720405465358"/>
    <n v="70.254206021251477"/>
    <n v="475.12521882808733"/>
    <n v="125.1515151515151"/>
    <n v="51.260860177404354"/>
    <n v="721.7918001782582"/>
    <n v="5441017.5619834717"/>
    <n v="17987720.420753531"/>
    <n v="9812727.2727272715"/>
    <n v="47176635.003363453"/>
    <n v="13935169.74789918"/>
    <n v="0.16496324502300211"/>
    <n v="1.0739884567269811"/>
    <n v="0.28892371995820271"/>
    <n v="0.14730132234886309"/>
    <n v="9.3915000000000012E-2"/>
    <n v="5.4999999999999997E-3"/>
    <n v="1.272195529363455"/>
    <n v="0.74065021842662593"/>
    <x v="575"/>
    <x v="1"/>
    <s v="arracacha, malanga, cacao_platano, porcicultura"/>
  </r>
  <r>
    <x v="0"/>
    <s v="POTRERILLO PIE DEL CERRO_04Wa-67_160187"/>
    <s v="A123"/>
    <s v="POTRERILLO PIE DEL CERRO_04Wa-67_160187_A123"/>
    <s v="arracacha"/>
    <s v="malanga"/>
    <s v="cacao_platano"/>
    <s v="porcicultura"/>
    <n v="1"/>
    <n v="2.6844036948763979"/>
    <n v="1"/>
    <n v="1.060000000000001E-2"/>
    <n v="4.695003694876398"/>
    <n v="70.254206021251477"/>
    <n v="479.07496811980309"/>
    <n v="125.1515151515151"/>
    <n v="51.260860177404354"/>
    <n v="725.74154946997407"/>
    <n v="5441017.5619834717"/>
    <n v="18137253.603114791"/>
    <n v="9812727.2727272715"/>
    <n v="47326168.185724713"/>
    <n v="13935169.74789918"/>
    <n v="0.16496324502300211"/>
    <n v="1.082916598147744"/>
    <n v="0.28892371995820271"/>
    <n v="0.14730132234886309"/>
    <n v="9.3915000000000012E-2"/>
    <n v="5.4999999999999997E-3"/>
    <n v="1.278220901222894"/>
    <n v="4.6950036948763978E-2"/>
    <x v="576"/>
    <x v="1"/>
    <s v="arracacha, malanga, cacao_platano, porcicultura"/>
  </r>
  <r>
    <x v="0"/>
    <s v="POTRERILLO PIE DEL CERRO_04Wa-67_164171"/>
    <s v="A123"/>
    <s v="POTRERILLO PIE DEL CERRO_04Wa-67_164171_A123"/>
    <s v="arracacha"/>
    <s v="malanga"/>
    <s v="cacao_platano"/>
    <s v="porcicultura"/>
    <n v="1"/>
    <n v="2.67051938707101"/>
    <n v="1"/>
    <n v="1.060000000000001E-2"/>
    <n v="4.6811193870710106"/>
    <n v="70.254206021251477"/>
    <n v="476.59709032074949"/>
    <n v="125.1515151515151"/>
    <n v="51.260860177404354"/>
    <n v="723.26367167092042"/>
    <n v="5441017.5619834717"/>
    <n v="18043443.863450579"/>
    <n v="9812727.2727272715"/>
    <n v="47232358.446060494"/>
    <n v="13935169.74789918"/>
    <n v="0.16496324502300211"/>
    <n v="1.0773155227934881"/>
    <n v="0.28892371995820271"/>
    <n v="0.14730132234886309"/>
    <n v="9.3915000000000012E-2"/>
    <n v="5.4999999999999997E-3"/>
    <n v="1.2744408802496989"/>
    <n v="4.6811193870710109E-2"/>
    <x v="577"/>
    <x v="1"/>
    <s v="arracacha, malanga, cacao_platano, porcicultura"/>
  </r>
  <r>
    <x v="0"/>
    <s v="EL PEDREGAL_04Wa-67_160187"/>
    <s v="A124"/>
    <s v="EL PEDREGAL_04Wa-67_160187_A124"/>
    <s v="arracacha"/>
    <s v="malanga"/>
    <s v="cacao_platano"/>
    <s v="piscicultura_tilap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.6815000000000012E-2"/>
    <n v="5.4999999999999997E-3"/>
    <n v="0"/>
    <n v="0"/>
    <x v="0"/>
    <x v="0"/>
    <s v="arracacha, malanga, cacao_platano, piscicultura_tilapia"/>
  </r>
  <r>
    <x v="0"/>
    <s v="EL PEDREGAL_04Wa-67_164170"/>
    <s v="A124"/>
    <s v="EL PEDREGAL_04Wa-67_164170_A124"/>
    <s v="arracacha"/>
    <s v="malanga"/>
    <s v="cacao_platano"/>
    <s v="piscicultura_tilap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.6815000000000012E-2"/>
    <n v="5.4999999999999997E-3"/>
    <n v="0"/>
    <n v="0"/>
    <x v="0"/>
    <x v="0"/>
    <s v="arracacha, malanga, cacao_platano, piscicultura_tilapia"/>
  </r>
  <r>
    <x v="0"/>
    <s v="NA_04Wa-67_160186"/>
    <s v="A124"/>
    <s v="NA_04Wa-67_160186_A124"/>
    <s v="arracacha"/>
    <s v="malanga"/>
    <s v="cacao_platano"/>
    <s v="piscicultura_tilap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.6815000000000012E-2"/>
    <n v="5.4999999999999997E-3"/>
    <n v="0"/>
    <n v="0"/>
    <x v="0"/>
    <x v="0"/>
    <s v="arracacha, malanga, cacao_platano, piscicultura_tilapia"/>
  </r>
  <r>
    <x v="0"/>
    <s v="NA_04Wa-67_160187"/>
    <s v="A124"/>
    <s v="NA_04Wa-67_160187_A124"/>
    <s v="arracacha"/>
    <s v="malanga"/>
    <s v="cacao_platano"/>
    <s v="piscicultura_tilap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.6815000000000012E-2"/>
    <n v="5.4999999999999997E-3"/>
    <n v="0"/>
    <n v="0"/>
    <x v="0"/>
    <x v="0"/>
    <s v="arracacha, malanga, cacao_platano, piscicultura_tilapia"/>
  </r>
  <r>
    <x v="0"/>
    <s v="NA_04Wa-67_164171"/>
    <s v="A124"/>
    <s v="NA_04Wa-67_164171_A124"/>
    <s v="arracacha"/>
    <s v="malanga"/>
    <s v="cacao_platano"/>
    <s v="piscicultura_tilap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.6815000000000012E-2"/>
    <n v="5.4999999999999997E-3"/>
    <n v="0"/>
    <n v="0"/>
    <x v="0"/>
    <x v="0"/>
    <s v="arracacha, malanga, cacao_platano, piscicultura_tilapia"/>
  </r>
  <r>
    <x v="0"/>
    <s v="POTRERILLO PIE DEL CERRO_04Wa-67_160185"/>
    <s v="A124"/>
    <s v="POTRERILLO PIE DEL CERRO_04Wa-67_160185_A124"/>
    <s v="arracacha"/>
    <s v="malanga"/>
    <s v="cacao_platano"/>
    <s v="piscicultura_tilap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.6815000000000012E-2"/>
    <n v="5.4999999999999997E-3"/>
    <n v="0"/>
    <n v="0"/>
    <x v="0"/>
    <x v="0"/>
    <s v="arracacha, malanga, cacao_platano, piscicultura_tilapia"/>
  </r>
  <r>
    <x v="0"/>
    <s v="POTRERILLO PIE DEL CERRO_04Wa-67_160186"/>
    <s v="A124"/>
    <s v="POTRERILLO PIE DEL CERRO_04Wa-67_160186_A124"/>
    <s v="arracacha"/>
    <s v="malanga"/>
    <s v="cacao_platano"/>
    <s v="piscicultura_tilap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.6815000000000012E-2"/>
    <n v="5.4999999999999997E-3"/>
    <n v="0"/>
    <n v="0"/>
    <x v="0"/>
    <x v="0"/>
    <s v="arracacha, malanga, cacao_platano, piscicultura_tilapia"/>
  </r>
  <r>
    <x v="0"/>
    <s v="POTRERILLO PIE DEL CERRO_04Wa-67_160187"/>
    <s v="A124"/>
    <s v="POTRERILLO PIE DEL CERRO_04Wa-67_160187_A124"/>
    <s v="arracacha"/>
    <s v="malanga"/>
    <s v="cacao_platano"/>
    <s v="piscicultura_tilap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.6815000000000012E-2"/>
    <n v="5.4999999999999997E-3"/>
    <n v="0"/>
    <n v="0"/>
    <x v="0"/>
    <x v="0"/>
    <s v="arracacha, malanga, cacao_platano, piscicultura_tilapia"/>
  </r>
  <r>
    <x v="0"/>
    <s v="POTRERILLO PIE DEL CERRO_04Wa-67_164171"/>
    <s v="A124"/>
    <s v="POTRERILLO PIE DEL CERRO_04Wa-67_164171_A124"/>
    <s v="arracacha"/>
    <s v="malanga"/>
    <s v="cacao_platano"/>
    <s v="piscicultura_tilap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.6815000000000012E-2"/>
    <n v="5.4999999999999997E-3"/>
    <n v="0"/>
    <n v="0"/>
    <x v="0"/>
    <x v="0"/>
    <s v="arracacha, malanga, cacao_platano, piscicultura_tilapia"/>
  </r>
  <r>
    <x v="0"/>
    <s v="EL PEDREGAL_04Wa-67_160187"/>
    <s v="A125"/>
    <s v="EL PEDREGAL_04Wa-67_160187_A125"/>
    <s v="arracacha"/>
    <s v="malanga"/>
    <s v="avicultura_engorde"/>
    <s v="ganaderia_dp"/>
    <n v="1"/>
    <n v="1.6806238141613861"/>
    <n v="6.4391781220564607E-3"/>
    <n v="2.02"/>
    <n v="4.7070629922834417"/>
    <n v="70.254206021251477"/>
    <n v="299.93432125260881"/>
    <n v="150.0785322288566"/>
    <n v="73.079991692392312"/>
    <n v="593.3470511951092"/>
    <n v="5441017.5619834717"/>
    <n v="11355184.91017523"/>
    <n v="23100551.51287755"/>
    <n v="70000000.000010356"/>
    <n v="30103246.014974091"/>
    <n v="0.16496324502300211"/>
    <n v="0.67798126901383726"/>
    <n v="0.43126015008292118"/>
    <n v="0.2099999761275641"/>
    <n v="0.10156900000000001"/>
    <n v="5.4999999999999997E-3"/>
    <n v="1.2815040607263819"/>
    <n v="4.7070629922834423E-2"/>
    <x v="578"/>
    <x v="1"/>
    <s v="arracacha, malanga, avicultura_engorde, ganaderia_dp"/>
  </r>
  <r>
    <x v="0"/>
    <s v="EL PEDREGAL_04Wa-67_164170"/>
    <s v="A125"/>
    <s v="EL PEDREGAL_04Wa-67_164170_A125"/>
    <s v="arracacha"/>
    <s v="malanga"/>
    <s v="avicultura_engorde"/>
    <s v="ganaderia_dp"/>
    <n v="1"/>
    <n v="1.660528273240242"/>
    <n v="6.4770251245389859E-3"/>
    <n v="2.02"/>
    <n v="4.687005298364781"/>
    <n v="70.254206021251477"/>
    <n v="296.34794911174112"/>
    <n v="150.96063588776661"/>
    <n v="73.079991692392312"/>
    <n v="590.64278271315152"/>
    <n v="5441017.5619834717"/>
    <n v="11219408.78876912"/>
    <n v="23236327.63428361"/>
    <n v="70000000.000010312"/>
    <n v="30103246.014974091"/>
    <n v="0.16496324502300211"/>
    <n v="0.66987451709206047"/>
    <n v="0.43379493071197289"/>
    <n v="0.2099999761275641"/>
    <n v="0.10156900000000001"/>
    <n v="5.4999999999999997E-3"/>
    <n v="1.276043327303501"/>
    <n v="0.74289033979081776"/>
    <x v="579"/>
    <x v="1"/>
    <s v="arracacha, malanga, avicultura_engorde, ganaderia_dp"/>
  </r>
  <r>
    <x v="0"/>
    <s v="NA_04Wa-67_160186"/>
    <s v="A125"/>
    <s v="NA_04Wa-67_160186_A125"/>
    <s v="arracacha"/>
    <s v="malanga"/>
    <s v="avicultura_engorde"/>
    <s v="ganaderia_dp"/>
    <n v="1"/>
    <n v="1.6878645535896839"/>
    <n v="6.4255412518575703E-3"/>
    <n v="2.02"/>
    <n v="4.7142900948415418"/>
    <n v="70.254206021251477"/>
    <n v="301.22654753638147"/>
    <n v="149.76069640806529"/>
    <n v="73.079991692392312"/>
    <n v="594.32144165809075"/>
    <n v="5441017.5619834717"/>
    <n v="11404107.182013771"/>
    <n v="23051629.24103903"/>
    <n v="70000000.000010371"/>
    <n v="30103246.014974091"/>
    <n v="0.16496324502300211"/>
    <n v="0.68090225922284842"/>
    <n v="0.43034682875880842"/>
    <n v="0.2099999761275641"/>
    <n v="0.10156900000000001"/>
    <n v="5.4999999999999997E-3"/>
    <n v="1.283471648857383"/>
    <n v="0.7472149800323844"/>
    <x v="580"/>
    <x v="1"/>
    <s v="arracacha, malanga, avicultura_engorde, ganaderia_dp"/>
  </r>
  <r>
    <x v="0"/>
    <s v="NA_04Wa-67_160187"/>
    <s v="A125"/>
    <s v="NA_04Wa-67_160187_A125"/>
    <s v="arracacha"/>
    <s v="malanga"/>
    <s v="avicultura_engorde"/>
    <s v="ganaderia_dp"/>
    <n v="1"/>
    <n v="1.672117609216442"/>
    <n v="6.4551983108601082E-3"/>
    <n v="2.02"/>
    <n v="4.6985728075273023"/>
    <n v="70.254206021251477"/>
    <n v="298.41625231588472"/>
    <n v="150.45191628130971"/>
    <n v="73.079991692392312"/>
    <n v="592.2023663108381"/>
    <n v="5441017.5619834717"/>
    <n v="11297712.482842119"/>
    <n v="23158023.94021064"/>
    <n v="70000000.000010327"/>
    <n v="30103246.014974091"/>
    <n v="0.16496324502300211"/>
    <n v="0.67454977674622207"/>
    <n v="0.43233309276238402"/>
    <n v="0.2099999761275641"/>
    <n v="0.10156900000000001"/>
    <n v="5.4999999999999997E-3"/>
    <n v="1.2791925968137161"/>
    <n v="4.6985728075273021E-2"/>
    <x v="581"/>
    <x v="1"/>
    <s v="arracacha, malanga, avicultura_engorde, ganaderia_dp"/>
  </r>
  <r>
    <x v="0"/>
    <s v="NA_04Wa-67_164171"/>
    <s v="A125"/>
    <s v="NA_04Wa-67_164171_A125"/>
    <s v="arracacha"/>
    <s v="malanga"/>
    <s v="avicultura_engorde"/>
    <s v="ganaderia_dp"/>
    <n v="1"/>
    <n v="1.6841302628964829"/>
    <n v="6.4325742404041653E-3"/>
    <n v="2.02"/>
    <n v="4.7105628371368873"/>
    <n v="70.254206021251477"/>
    <n v="300.56010336548059"/>
    <n v="149.92461493590349"/>
    <n v="73.079991692392312"/>
    <n v="593.81891601502798"/>
    <n v="5441017.5619834717"/>
    <n v="11378876.33560285"/>
    <n v="23076860.087449942"/>
    <n v="70000000.000010371"/>
    <n v="30103246.014974091"/>
    <n v="0.16496324502300211"/>
    <n v="0.67939580720086146"/>
    <n v="0.43081785901121689"/>
    <n v="0.2099999761275641"/>
    <n v="0.10156900000000001"/>
    <n v="5.4999999999999997E-3"/>
    <n v="1.282456898068681"/>
    <n v="4.7105628371368877E-2"/>
    <x v="582"/>
    <x v="1"/>
    <s v="arracacha, malanga, avicultura_engorde, ganaderia_dp"/>
  </r>
  <r>
    <x v="0"/>
    <s v="POTRERILLO PIE DEL CERRO_04Wa-67_160185"/>
    <s v="A125"/>
    <s v="POTRERILLO PIE DEL CERRO_04Wa-67_160185_A125"/>
    <s v="arracacha"/>
    <s v="malanga"/>
    <s v="avicultura_engorde"/>
    <s v="ganaderia_dp"/>
    <n v="1"/>
    <n v="1.7299145023868681"/>
    <n v="6.3463463437552162E-3"/>
    <n v="2.02"/>
    <n v="4.7562608487306228"/>
    <n v="70.254206021251477"/>
    <n v="308.73103649156371"/>
    <n v="147.9148932104043"/>
    <n v="73.079991692392312"/>
    <n v="599.98012741561195"/>
    <n v="5441017.5619834717"/>
    <n v="11688218.91483108"/>
    <n v="22767517.508221839"/>
    <n v="70000000.00001049"/>
    <n v="30103246.014974091"/>
    <n v="0.16496324502300211"/>
    <n v="0.69786564948737773"/>
    <n v="0.42504279658162158"/>
    <n v="0.2099999761275641"/>
    <n v="0.10156900000000001"/>
    <n v="5.4999999999999997E-3"/>
    <n v="1.2948982415392269"/>
    <n v="2.401911728608964"/>
    <x v="583"/>
    <x v="1"/>
    <s v="arracacha, malanga, avicultura_engorde, ganaderia_dp"/>
  </r>
  <r>
    <x v="0"/>
    <s v="POTRERILLO PIE DEL CERRO_04Wa-67_160186"/>
    <s v="A125"/>
    <s v="POTRERILLO PIE DEL CERRO_04Wa-67_160186_A125"/>
    <s v="arracacha"/>
    <s v="malanga"/>
    <s v="avicultura_engorde"/>
    <s v="ganaderia_dp"/>
    <n v="1"/>
    <n v="1.7088601985404479"/>
    <n v="6.3859990355175401E-3"/>
    <n v="2.02"/>
    <n v="4.7352461975759663"/>
    <n v="70.254206021251477"/>
    <n v="304.97355770278841"/>
    <n v="148.8390822397819"/>
    <n v="73.079991692392312"/>
    <n v="597.14683765621419"/>
    <n v="5441017.5619834717"/>
    <n v="11545964.883133691"/>
    <n v="22909771.539919179"/>
    <n v="70000000.000010431"/>
    <n v="30103246.014974091"/>
    <n v="0.16496324502300211"/>
    <n v="0.68937212254832192"/>
    <n v="0.42769851218328142"/>
    <n v="0.2099999761275641"/>
    <n v="0.10156900000000001"/>
    <n v="5.4999999999999997E-3"/>
    <n v="1.2891769752562841"/>
    <n v="0.75053652231579071"/>
    <x v="584"/>
    <x v="1"/>
    <s v="arracacha, malanga, avicultura_engorde, ganaderia_dp"/>
  </r>
  <r>
    <x v="0"/>
    <s v="POTRERILLO PIE DEL CERRO_04Wa-67_160187"/>
    <s v="A125"/>
    <s v="POTRERILLO PIE DEL CERRO_04Wa-67_160187_A125"/>
    <s v="arracacha"/>
    <s v="malanga"/>
    <s v="avicultura_engorde"/>
    <s v="ganaderia_dp"/>
    <n v="1"/>
    <n v="1.7399674284431621"/>
    <n v="6.3274131327059491E-3"/>
    <n v="2.02"/>
    <n v="4.7662948415758679"/>
    <n v="70.254206021251477"/>
    <n v="310.52514266088622"/>
    <n v="147.4736150735377"/>
    <n v="73.079991692392312"/>
    <n v="601.33295544806776"/>
    <n v="5441017.5619834717"/>
    <n v="11756141.80947035"/>
    <n v="22699594.613582589"/>
    <n v="70000000.00001052"/>
    <n v="30103246.014974091"/>
    <n v="0.16496324502300211"/>
    <n v="0.70192110526964002"/>
    <n v="0.42377475595844177"/>
    <n v="0.2099999761275641"/>
    <n v="0.10156900000000001"/>
    <n v="5.4999999999999997E-3"/>
    <n v="1.2976300092248441"/>
    <n v="4.7662948415758681E-2"/>
    <x v="585"/>
    <x v="1"/>
    <s v="arracacha, malanga, avicultura_engorde, ganaderia_dp"/>
  </r>
  <r>
    <x v="0"/>
    <s v="POTRERILLO PIE DEL CERRO_04Wa-67_164171"/>
    <s v="A125"/>
    <s v="POTRERILLO PIE DEL CERRO_04Wa-67_164171_A125"/>
    <s v="arracacha"/>
    <s v="malanga"/>
    <s v="avicultura_engorde"/>
    <s v="ganaderia_dp"/>
    <n v="1"/>
    <n v="1.721286338785174"/>
    <n v="6.3625962237925018E-3"/>
    <n v="2.02"/>
    <n v="4.7476489350089661"/>
    <n v="70.254206021251477"/>
    <n v="307.19120207310289"/>
    <n v="148.29363069811839"/>
    <n v="73.079991692392312"/>
    <n v="598.81903048486504"/>
    <n v="5441017.5619834717"/>
    <n v="11629922.47019729"/>
    <n v="22825813.952855598"/>
    <n v="70000000.000010461"/>
    <n v="30103246.014974091"/>
    <n v="0.16496324502300211"/>
    <n v="0.69438495781881737"/>
    <n v="0.42613112269574238"/>
    <n v="0.2099999761275641"/>
    <n v="0.10156900000000001"/>
    <n v="5.4999999999999997E-3"/>
    <n v="1.2925536367563679"/>
    <n v="4.7476489350089662E-2"/>
    <x v="586"/>
    <x v="1"/>
    <s v="arracacha, malanga, avicultura_engorde, ganaderia_dp"/>
  </r>
  <r>
    <x v="0"/>
    <s v="EL PEDREGAL_04Wa-67_160187"/>
    <s v="A126"/>
    <s v="EL PEDREGAL_04Wa-67_160187_A126"/>
    <s v="arracacha"/>
    <s v="malanga"/>
    <s v="ganaderia_dp"/>
    <s v="porcicultura"/>
    <n v="1"/>
    <n v="2.4945002265536318"/>
    <n v="2.02"/>
    <n v="1.060000000000001E-2"/>
    <n v="5.525100226553632"/>
    <n v="70.254206021251477"/>
    <n v="445.18364312788219"/>
    <n v="73.079991692392312"/>
    <n v="51.260860177404354"/>
    <n v="639.77870101893029"/>
    <n v="5441017.5619834717"/>
    <n v="16854165.157194711"/>
    <n v="30103246.014974091"/>
    <n v="66333598.482051447"/>
    <n v="13935169.74789918"/>
    <n v="0.16496324502300211"/>
    <n v="1.0063075477709089"/>
    <n v="0.2099999761275641"/>
    <n v="0.14730132234886309"/>
    <n v="9.7707000000000002E-2"/>
    <n v="5.4999999999999997E-3"/>
    <n v="1.504215768485806"/>
    <n v="5.5251002265536323E-2"/>
    <x v="587"/>
    <x v="1"/>
    <s v="arracacha, malanga, ganaderia_dp, porcicultura"/>
  </r>
  <r>
    <x v="0"/>
    <s v="EL PEDREGAL_04Wa-67_164170"/>
    <s v="A126"/>
    <s v="EL PEDREGAL_04Wa-67_164170_A126"/>
    <s v="arracacha"/>
    <s v="malanga"/>
    <s v="ganaderia_dp"/>
    <s v="porcicultura"/>
    <n v="1"/>
    <n v="2.4799505585159851"/>
    <n v="2.02"/>
    <n v="1.060000000000001E-2"/>
    <n v="5.5105505585159849"/>
    <n v="70.254206021251477"/>
    <n v="442.58702110542202"/>
    <n v="73.079991692392312"/>
    <n v="51.260860177404332"/>
    <n v="637.18207899647018"/>
    <n v="5441017.5619834717"/>
    <n v="16755859.89128272"/>
    <n v="30103246.014974091"/>
    <n v="66235293.216139458"/>
    <n v="13935169.747899169"/>
    <n v="0.16496324502300211"/>
    <n v="1.000438059122245"/>
    <n v="0.2099999761275641"/>
    <n v="0.14730132234886301"/>
    <n v="9.7707000000000002E-2"/>
    <n v="5.4999999999999997E-3"/>
    <n v="1.500254602318488"/>
    <n v="0.87342226352478358"/>
    <x v="588"/>
    <x v="1"/>
    <s v="arracacha, malanga, ganaderia_dp, porcicultura"/>
  </r>
  <r>
    <x v="0"/>
    <s v="NA_04Wa-67_160186"/>
    <s v="A126"/>
    <s v="NA_04Wa-67_160186_A126"/>
    <s v="arracacha"/>
    <s v="malanga"/>
    <s v="ganaderia_dp"/>
    <s v="porcicultura"/>
    <n v="1"/>
    <n v="2.5006347146969521"/>
    <n v="2.02"/>
    <n v="1.060000000000001E-2"/>
    <n v="5.5312347146969518"/>
    <n v="70.254206021251477"/>
    <n v="446.27844109634782"/>
    <n v="73.079991692392312"/>
    <n v="51.260860177404354"/>
    <n v="640.87349898739592"/>
    <n v="5441017.5619834717"/>
    <n v="16895613.009242099"/>
    <n v="30103246.014974091"/>
    <n v="66375046.334098838"/>
    <n v="13935169.74789918"/>
    <n v="0.16496324502300211"/>
    <n v="1.0087822646118301"/>
    <n v="0.2099999761275641"/>
    <n v="0.14730132234886309"/>
    <n v="9.7707000000000002E-2"/>
    <n v="5.4999999999999997E-3"/>
    <n v="1.505885890912259"/>
    <n v="0.87670070227946684"/>
    <x v="589"/>
    <x v="1"/>
    <s v="arracacha, malanga, ganaderia_dp, porcicultura"/>
  </r>
  <r>
    <x v="0"/>
    <s v="NA_04Wa-67_160187"/>
    <s v="A126"/>
    <s v="NA_04Wa-67_160187_A126"/>
    <s v="arracacha"/>
    <s v="malanga"/>
    <s v="ganaderia_dp"/>
    <s v="porcicultura"/>
    <n v="1"/>
    <n v="2.4889887724740118"/>
    <n v="2.02"/>
    <n v="1.060000000000001E-2"/>
    <n v="5.5195887724740116"/>
    <n v="70.254206021251477"/>
    <n v="444.20003559801359"/>
    <n v="73.079991692392312"/>
    <n v="51.260860177404354"/>
    <n v="638.79509348906174"/>
    <n v="5441017.5619834717"/>
    <n v="16816926.853375219"/>
    <n v="30103246.014974091"/>
    <n v="66296360.178231947"/>
    <n v="13935169.74789918"/>
    <n v="0.16496324502300211"/>
    <n v="1.004084169404182"/>
    <n v="0.2099999761275641"/>
    <n v="0.14730132234886309"/>
    <n v="9.7707000000000002E-2"/>
    <n v="5.4999999999999997E-3"/>
    <n v="1.5027152678986839"/>
    <n v="5.5195887724740128E-2"/>
    <x v="590"/>
    <x v="1"/>
    <s v="arracacha, malanga, ganaderia_dp, porcicultura"/>
  </r>
  <r>
    <x v="0"/>
    <s v="NA_04Wa-67_164171"/>
    <s v="A126"/>
    <s v="NA_04Wa-67_164171_A126"/>
    <s v="arracacha"/>
    <s v="malanga"/>
    <s v="ganaderia_dp"/>
    <s v="porcicultura"/>
    <n v="1"/>
    <n v="2.4978900225108851"/>
    <n v="2.02"/>
    <n v="1.060000000000001E-2"/>
    <n v="5.5284900225108853"/>
    <n v="70.254206021251477"/>
    <n v="445.78860667835448"/>
    <n v="73.079991692392312"/>
    <n v="51.260860177404354"/>
    <n v="640.38366456940264"/>
    <n v="5441017.5619834717"/>
    <n v="16877068.414650679"/>
    <n v="30103246.014974091"/>
    <n v="66356501.739507422"/>
    <n v="13935169.74789918"/>
    <n v="0.16496324502300211"/>
    <n v="1.0076750270041741"/>
    <n v="0.2099999761275641"/>
    <n v="0.14730132234886309"/>
    <n v="9.7707000000000002E-2"/>
    <n v="5.4999999999999997E-3"/>
    <n v="1.505138644872074"/>
    <n v="5.5284900225108853E-2"/>
    <x v="591"/>
    <x v="1"/>
    <s v="arracacha, malanga, ganaderia_dp, porcicultura"/>
  </r>
  <r>
    <x v="0"/>
    <s v="POTRERILLO PIE DEL CERRO_04Wa-67_160185"/>
    <s v="A126"/>
    <s v="POTRERILLO PIE DEL CERRO_04Wa-67_160185_A126"/>
    <s v="arracacha"/>
    <s v="malanga"/>
    <s v="ganaderia_dp"/>
    <s v="porcicultura"/>
    <n v="1"/>
    <n v="2.529186406846418"/>
    <n v="2.02"/>
    <n v="1.060000000000001E-2"/>
    <n v="5.5597864068464178"/>
    <n v="70.254206021251477"/>
    <n v="451.37394928402432"/>
    <n v="73.079991692392312"/>
    <n v="51.260860177404354"/>
    <n v="645.96900717507242"/>
    <n v="5441017.5619834717"/>
    <n v="17088523.368552551"/>
    <n v="30103246.014974091"/>
    <n v="66567956.693409286"/>
    <n v="13935169.74789918"/>
    <n v="0.16496324502300211"/>
    <n v="1.020300316607093"/>
    <n v="0.2099999761275641"/>
    <n v="0.14730132234886309"/>
    <n v="9.7707000000000002E-2"/>
    <n v="5.4999999999999997E-3"/>
    <n v="1.513659126471276"/>
    <n v="2.8076921354574411"/>
    <x v="592"/>
    <x v="1"/>
    <s v="arracacha, malanga, ganaderia_dp, porcicultura"/>
  </r>
  <r>
    <x v="0"/>
    <s v="POTRERILLO PIE DEL CERRO_04Wa-67_160186"/>
    <s v="A126"/>
    <s v="POTRERILLO PIE DEL CERRO_04Wa-67_160186_A126"/>
    <s v="arracacha"/>
    <s v="malanga"/>
    <s v="ganaderia_dp"/>
    <s v="porcicultura"/>
    <n v="1"/>
    <n v="2.5154438135211361"/>
    <n v="2.02"/>
    <n v="1.060000000000001E-2"/>
    <n v="5.5460438135211358"/>
    <n v="70.254206021251477"/>
    <n v="448.92136271079062"/>
    <n v="73.079991692392312"/>
    <n v="51.260860177404354"/>
    <n v="643.51642060183872"/>
    <n v="5441017.5619834717"/>
    <n v="16995671.126998551"/>
    <n v="30103246.014974091"/>
    <n v="66475104.451855287"/>
    <n v="13935169.74789918"/>
    <n v="0.16496324502300211"/>
    <n v="1.014756410360075"/>
    <n v="0.2099999761275641"/>
    <n v="0.14730132234886309"/>
    <n v="9.7707000000000002E-2"/>
    <n v="5.4999999999999997E-3"/>
    <n v="1.50991768745078"/>
    <n v="0.87904794444310008"/>
    <x v="593"/>
    <x v="1"/>
    <s v="arracacha, malanga, ganaderia_dp, porcicultura"/>
  </r>
  <r>
    <x v="0"/>
    <s v="POTRERILLO PIE DEL CERRO_04Wa-67_160187"/>
    <s v="A126"/>
    <s v="POTRERILLO PIE DEL CERRO_04Wa-67_160187_A126"/>
    <s v="arracacha"/>
    <s v="malanga"/>
    <s v="ganaderia_dp"/>
    <s v="porcicultura"/>
    <n v="1"/>
    <n v="2.5367674621657148"/>
    <n v="2.02"/>
    <n v="1.060000000000001E-2"/>
    <n v="5.5673674621657154"/>
    <n v="70.254206021251477"/>
    <n v="452.72691040620538"/>
    <n v="73.079991692392312"/>
    <n v="51.260860177404354"/>
    <n v="647.32196829725353"/>
    <n v="5441017.5619834717"/>
    <n v="17139744.994855549"/>
    <n v="30103246.014974091"/>
    <n v="66619178.319712289"/>
    <n v="13935169.74789918"/>
    <n v="0.16496324502300211"/>
    <n v="1.0233585938149561"/>
    <n v="0.2099999761275641"/>
    <n v="0.14730132234886309"/>
    <n v="9.7707000000000002E-2"/>
    <n v="5.4999999999999997E-3"/>
    <n v="1.5157230787048019"/>
    <n v="5.5673674621657163E-2"/>
    <x v="594"/>
    <x v="1"/>
    <s v="arracacha, malanga, ganaderia_dp, porcicultura"/>
  </r>
  <r>
    <x v="0"/>
    <s v="POTRERILLO PIE DEL CERRO_04Wa-67_164171"/>
    <s v="A126"/>
    <s v="POTRERILLO PIE DEL CERRO_04Wa-67_164171_A126"/>
    <s v="arracacha"/>
    <s v="malanga"/>
    <s v="ganaderia_dp"/>
    <s v="porcicultura"/>
    <n v="1"/>
    <n v="2.5235194169883961"/>
    <n v="2.02"/>
    <n v="1.060000000000001E-2"/>
    <n v="5.5541194169883958"/>
    <n v="70.254206021251477"/>
    <n v="450.362583895596"/>
    <n v="73.079991692392312"/>
    <n v="51.260860177404332"/>
    <n v="644.9576417866441"/>
    <n v="5441017.5619834717"/>
    <n v="17050234.182608798"/>
    <n v="30103246.014974091"/>
    <n v="66529667.507465526"/>
    <n v="13935169.747899169"/>
    <n v="0.16496324502300211"/>
    <n v="1.0180141934764699"/>
    <n v="0.2099999761275641"/>
    <n v="0.14730132234886301"/>
    <n v="9.7707000000000002E-2"/>
    <n v="5.4999999999999997E-3"/>
    <n v="1.512116281064904"/>
    <n v="5.5541194169883963E-2"/>
    <x v="595"/>
    <x v="1"/>
    <s v="arracacha, malanga, ganaderia_dp, porcicultura"/>
  </r>
  <r>
    <x v="0"/>
    <s v="EL PEDREGAL_04Wa-67_160187"/>
    <s v="A127"/>
    <s v="EL PEDREGAL_04Wa-67_160187_A127"/>
    <s v="arracacha"/>
    <s v="malanga"/>
    <s v="ganaderia_dp"/>
    <s v="piscicultura_tilap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00607"/>
    <n v="5.4999999999999997E-3"/>
    <n v="0"/>
    <n v="0"/>
    <x v="0"/>
    <x v="0"/>
    <s v="arracacha, malanga, ganaderia_dp, piscicultura_tilapia"/>
  </r>
  <r>
    <x v="0"/>
    <s v="EL PEDREGAL_04Wa-67_164170"/>
    <s v="A127"/>
    <s v="EL PEDREGAL_04Wa-67_164170_A127"/>
    <s v="arracacha"/>
    <s v="malanga"/>
    <s v="ganaderia_dp"/>
    <s v="piscicultura_tilap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00607"/>
    <n v="5.4999999999999997E-3"/>
    <n v="0"/>
    <n v="0"/>
    <x v="0"/>
    <x v="0"/>
    <s v="arracacha, malanga, ganaderia_dp, piscicultura_tilapia"/>
  </r>
  <r>
    <x v="0"/>
    <s v="NA_04Wa-67_160186"/>
    <s v="A127"/>
    <s v="NA_04Wa-67_160186_A127"/>
    <s v="arracacha"/>
    <s v="malanga"/>
    <s v="ganaderia_dp"/>
    <s v="piscicultura_tilap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00607"/>
    <n v="5.4999999999999997E-3"/>
    <n v="0"/>
    <n v="0"/>
    <x v="0"/>
    <x v="0"/>
    <s v="arracacha, malanga, ganaderia_dp, piscicultura_tilapia"/>
  </r>
  <r>
    <x v="0"/>
    <s v="NA_04Wa-67_160187"/>
    <s v="A127"/>
    <s v="NA_04Wa-67_160187_A127"/>
    <s v="arracacha"/>
    <s v="malanga"/>
    <s v="ganaderia_dp"/>
    <s v="piscicultura_tilap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00607"/>
    <n v="5.4999999999999997E-3"/>
    <n v="0"/>
    <n v="0"/>
    <x v="0"/>
    <x v="0"/>
    <s v="arracacha, malanga, ganaderia_dp, piscicultura_tilapia"/>
  </r>
  <r>
    <x v="0"/>
    <s v="NA_04Wa-67_164171"/>
    <s v="A127"/>
    <s v="NA_04Wa-67_164171_A127"/>
    <s v="arracacha"/>
    <s v="malanga"/>
    <s v="ganaderia_dp"/>
    <s v="piscicultura_tilap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00607"/>
    <n v="5.4999999999999997E-3"/>
    <n v="0"/>
    <n v="0"/>
    <x v="0"/>
    <x v="0"/>
    <s v="arracacha, malanga, ganaderia_dp, piscicultura_tilapia"/>
  </r>
  <r>
    <x v="0"/>
    <s v="POTRERILLO PIE DEL CERRO_04Wa-67_160185"/>
    <s v="A127"/>
    <s v="POTRERILLO PIE DEL CERRO_04Wa-67_160185_A127"/>
    <s v="arracacha"/>
    <s v="malanga"/>
    <s v="ganaderia_dp"/>
    <s v="piscicultura_tilap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00607"/>
    <n v="5.4999999999999997E-3"/>
    <n v="0"/>
    <n v="0"/>
    <x v="0"/>
    <x v="0"/>
    <s v="arracacha, malanga, ganaderia_dp, piscicultura_tilapia"/>
  </r>
  <r>
    <x v="0"/>
    <s v="POTRERILLO PIE DEL CERRO_04Wa-67_160186"/>
    <s v="A127"/>
    <s v="POTRERILLO PIE DEL CERRO_04Wa-67_160186_A127"/>
    <s v="arracacha"/>
    <s v="malanga"/>
    <s v="ganaderia_dp"/>
    <s v="piscicultura_tilap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00607"/>
    <n v="5.4999999999999997E-3"/>
    <n v="0"/>
    <n v="0"/>
    <x v="0"/>
    <x v="0"/>
    <s v="arracacha, malanga, ganaderia_dp, piscicultura_tilapia"/>
  </r>
  <r>
    <x v="0"/>
    <s v="POTRERILLO PIE DEL CERRO_04Wa-67_160187"/>
    <s v="A127"/>
    <s v="POTRERILLO PIE DEL CERRO_04Wa-67_160187_A127"/>
    <s v="arracacha"/>
    <s v="malanga"/>
    <s v="ganaderia_dp"/>
    <s v="piscicultura_tilap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00607"/>
    <n v="5.4999999999999997E-3"/>
    <n v="0"/>
    <n v="0"/>
    <x v="0"/>
    <x v="0"/>
    <s v="arracacha, malanga, ganaderia_dp, piscicultura_tilapia"/>
  </r>
  <r>
    <x v="0"/>
    <s v="POTRERILLO PIE DEL CERRO_04Wa-67_164171"/>
    <s v="A127"/>
    <s v="POTRERILLO PIE DEL CERRO_04Wa-67_164171_A127"/>
    <s v="arracacha"/>
    <s v="malanga"/>
    <s v="ganaderia_dp"/>
    <s v="piscicultura_tilap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00607"/>
    <n v="5.4999999999999997E-3"/>
    <n v="0"/>
    <n v="0"/>
    <x v="0"/>
    <x v="0"/>
    <s v="arracacha, malanga, ganaderia_dp, piscicultura_tilapia"/>
  </r>
  <r>
    <x v="0"/>
    <s v="EL PEDREGAL_04Wa-67_160187"/>
    <s v="A128"/>
    <s v="EL PEDREGAL_04Wa-67_160187_A128"/>
    <s v="arracacha"/>
    <s v="maiz"/>
    <s v="cacao_platano"/>
    <s v="avicultura_engorde"/>
    <n v="1"/>
    <n v="1.5"/>
    <n v="1.974761091539037"/>
    <n v="8.4000000000000012E-3"/>
    <n v="4.4831610915390367"/>
    <n v="70.254206021251491"/>
    <n v="103.02135679275"/>
    <n v="247.14434266837031"/>
    <n v="195.77959280303031"/>
    <n v="616.19949828540211"/>
    <n v="5441017.5619834727"/>
    <n v="2847663.3168270001"/>
    <n v="19377792.020065781"/>
    <n v="57801472.898876257"/>
    <n v="30135000"/>
    <n v="0.16496324502300211"/>
    <n v="0.25358473403663789"/>
    <n v="0.57055532059617919"/>
    <n v="0.56258503679031702"/>
    <n v="9.3977000000000005E-2"/>
    <n v="5.4999999999999997E-3"/>
    <n v="1.220546475183403"/>
    <n v="4.4831610915390369E-2"/>
    <x v="596"/>
    <x v="1"/>
    <s v="arracacha, maiz, cacao_platano, avicultura_engorde"/>
  </r>
  <r>
    <x v="0"/>
    <s v="EL PEDREGAL_04Wa-67_164170"/>
    <s v="A128"/>
    <s v="EL PEDREGAL_04Wa-67_164170_A128"/>
    <s v="arracacha"/>
    <s v="maiz"/>
    <s v="cacao_platano"/>
    <s v="avicultura_engorde"/>
    <n v="1"/>
    <n v="1.5"/>
    <n v="1.9658937054839569"/>
    <n v="8.3999999999999995E-3"/>
    <n v="4.4742937054839569"/>
    <n v="70.254206021251477"/>
    <n v="103.02135679275"/>
    <n v="246.03457586814361"/>
    <n v="195.77959280303031"/>
    <n v="615.08973148517543"/>
    <n v="5441017.5619834717"/>
    <n v="2847663.3168270001"/>
    <n v="19290778.779085301"/>
    <n v="57714459.657895774"/>
    <n v="30135000"/>
    <n v="0.16496324502300211"/>
    <n v="0.25358473403663789"/>
    <n v="0.56799332243084"/>
    <n v="0.56258503679031691"/>
    <n v="9.3977000000000005E-2"/>
    <n v="5.4999999999999997E-3"/>
    <n v="1.2181323177233809"/>
    <n v="0.70917555231920715"/>
    <x v="597"/>
    <x v="1"/>
    <s v="arracacha, maiz, cacao_platano, avicultura_engorde"/>
  </r>
  <r>
    <x v="0"/>
    <s v="NA_04Wa-67_160186"/>
    <s v="A128"/>
    <s v="NA_04Wa-67_160186_A128"/>
    <s v="arracacha"/>
    <s v="maiz"/>
    <s v="cacao_platano"/>
    <s v="avicultura_engorde"/>
    <n v="0.99999999999999989"/>
    <n v="1.5"/>
    <n v="1.976749865889909"/>
    <n v="8.4000000000000012E-3"/>
    <n v="4.4851498658899089"/>
    <n v="70.254206021251463"/>
    <n v="103.02135679275"/>
    <n v="247.39324079167639"/>
    <n v="195.77959280303031"/>
    <n v="616.44839640870828"/>
    <n v="5441017.5619834708"/>
    <n v="2847663.3168270001"/>
    <n v="19397307.320377879"/>
    <n v="57820988.199188352"/>
    <n v="30135000"/>
    <n v="0.16496324502300211"/>
    <n v="0.25358473403663789"/>
    <n v="0.57112992467979062"/>
    <n v="0.56258503679031702"/>
    <n v="9.3977000000000005E-2"/>
    <n v="5.4999999999999997E-3"/>
    <n v="1.221087921603536"/>
    <n v="0.71089625374355059"/>
    <x v="598"/>
    <x v="1"/>
    <s v="arracacha, maiz, cacao_platano, avicultura_engorde"/>
  </r>
  <r>
    <x v="0"/>
    <s v="NA_04Wa-67_160187"/>
    <s v="A128"/>
    <s v="NA_04Wa-67_160187_A128"/>
    <s v="arracacha"/>
    <s v="maiz"/>
    <s v="cacao_platano"/>
    <s v="avicultura_engorde"/>
    <n v="1"/>
    <n v="1.5"/>
    <n v="1.970202781795122"/>
    <n v="8.3999999999999995E-3"/>
    <n v="4.4786027817951224"/>
    <n v="70.254206021251477"/>
    <n v="103.02135679275"/>
    <n v="246.57386329738949"/>
    <n v="195.77959280303031"/>
    <n v="615.62901891442129"/>
    <n v="5441017.5619834717"/>
    <n v="2847663.3168270001"/>
    <n v="19333062.569724131"/>
    <n v="57756743.448534608"/>
    <n v="30135000"/>
    <n v="0.16496324502300211"/>
    <n v="0.25358473403663789"/>
    <n v="0.56923831678824577"/>
    <n v="0.56258503679031691"/>
    <n v="9.3977000000000005E-2"/>
    <n v="5.4999999999999997E-3"/>
    <n v="1.219305469389248"/>
    <n v="4.4786027817951227E-2"/>
    <x v="599"/>
    <x v="1"/>
    <s v="arracacha, maiz, cacao_platano, avicultura_engorde"/>
  </r>
  <r>
    <x v="0"/>
    <s v="NA_04Wa-67_164171"/>
    <s v="A128"/>
    <s v="NA_04Wa-67_164171_A128"/>
    <s v="arracacha"/>
    <s v="maiz"/>
    <s v="cacao_platano"/>
    <s v="avicultura_engorde"/>
    <n v="1"/>
    <n v="1.5"/>
    <n v="1.9751861679621741"/>
    <n v="8.3999999999999995E-3"/>
    <n v="4.4835861679621738"/>
    <n v="70.254206021251491"/>
    <n v="103.02135679275"/>
    <n v="247.19754162678109"/>
    <n v="195.77959280303031"/>
    <n v="616.2526972438128"/>
    <n v="5441017.5619834727"/>
    <n v="2847663.3168270001"/>
    <n v="19381963.17907609"/>
    <n v="57805644.057886571"/>
    <n v="30135000"/>
    <n v="0.16496324502300211"/>
    <n v="0.25358473403663789"/>
    <n v="0.57067813525761857"/>
    <n v="0.56258503679031691"/>
    <n v="9.3977000000000005E-2"/>
    <n v="5.4999999999999997E-3"/>
    <n v="1.220662202795985"/>
    <n v="4.4835861679621739E-2"/>
    <x v="600"/>
    <x v="1"/>
    <s v="arracacha, maiz, cacao_platano, avicultura_engorde"/>
  </r>
  <r>
    <x v="0"/>
    <s v="POTRERILLO PIE DEL CERRO_04Wa-67_160185"/>
    <s v="A128"/>
    <s v="POTRERILLO PIE DEL CERRO_04Wa-67_160185_A128"/>
    <s v="arracacha"/>
    <s v="maiz"/>
    <s v="cacao_platano"/>
    <s v="avicultura_engorde"/>
    <n v="1"/>
    <n v="1.5"/>
    <n v="1.9971529074636121"/>
    <n v="8.4000000000000012E-3"/>
    <n v="4.5055529074636116"/>
    <n v="70.254206021251477"/>
    <n v="103.02135679275"/>
    <n v="249.9467123583247"/>
    <n v="195.77959280303031"/>
    <n v="619.0018679753565"/>
    <n v="5441017.5619834717"/>
    <n v="2847663.3168270001"/>
    <n v="19597516.802874751"/>
    <n v="58021197.681685217"/>
    <n v="30135000"/>
    <n v="0.16496324502300211"/>
    <n v="0.25358473403663789"/>
    <n v="0.5770248473497267"/>
    <n v="0.56258503679031702"/>
    <n v="9.3977000000000005E-2"/>
    <n v="5.4999999999999997E-3"/>
    <n v="1.226642676377528"/>
    <n v="2.2753042182691239"/>
    <x v="601"/>
    <x v="1"/>
    <s v="arracacha, maiz, cacao_platano, avicultura_engorde"/>
  </r>
  <r>
    <x v="0"/>
    <s v="POTRERILLO PIE DEL CERRO_04Wa-67_160186"/>
    <s v="A128"/>
    <s v="POTRERILLO PIE DEL CERRO_04Wa-67_160186_A128"/>
    <s v="arracacha"/>
    <s v="maiz"/>
    <s v="cacao_platano"/>
    <s v="avicultura_engorde"/>
    <n v="1"/>
    <n v="1.5"/>
    <n v="1.9862602315420119"/>
    <n v="8.4000000000000012E-3"/>
    <n v="4.4946602315420119"/>
    <n v="70.254206021251477"/>
    <n v="103.02135679275"/>
    <n v="248.58347746268211"/>
    <n v="195.77959280303031"/>
    <n v="617.63863307971394"/>
    <n v="5441017.5619834717"/>
    <n v="2847663.3168270001"/>
    <n v="19490629.944785889"/>
    <n v="57914310.823596373"/>
    <n v="30135000"/>
    <n v="0.16496324502300211"/>
    <n v="0.25358473403663789"/>
    <n v="0.57387769490215912"/>
    <n v="0.56258503679031702"/>
    <n v="9.3977000000000005E-2"/>
    <n v="5.4999999999999997E-3"/>
    <n v="1.2236771311004431"/>
    <n v="0.71240364669940892"/>
    <x v="602"/>
    <x v="1"/>
    <s v="arracacha, maiz, cacao_platano, avicultura_engorde"/>
  </r>
  <r>
    <x v="0"/>
    <s v="POTRERILLO PIE DEL CERRO_04Wa-67_160187"/>
    <s v="A128"/>
    <s v="POTRERILLO PIE DEL CERRO_04Wa-67_160187_A128"/>
    <s v="arracacha"/>
    <s v="maiz"/>
    <s v="cacao_platano"/>
    <s v="avicultura_engorde"/>
    <n v="1"/>
    <n v="1.5"/>
    <n v="2.0009121236726548"/>
    <n v="8.3999999999999995E-3"/>
    <n v="4.5093121236726548"/>
    <n v="70.254206021251477"/>
    <n v="103.02135679275"/>
    <n v="250.41718396266859"/>
    <n v="195.77959280303031"/>
    <n v="619.47233957970036"/>
    <n v="5441017.5619834717"/>
    <n v="2847663.3168270001"/>
    <n v="19634404.966293301"/>
    <n v="58058085.84510377"/>
    <n v="30135000"/>
    <n v="0.16496324502300211"/>
    <n v="0.25358473403663789"/>
    <n v="0.57811097408097067"/>
    <n v="0.56258503679031691"/>
    <n v="9.3977000000000005E-2"/>
    <n v="5.4999999999999997E-3"/>
    <n v="1.22766612791088"/>
    <n v="4.5093121236726548E-2"/>
    <x v="603"/>
    <x v="1"/>
    <s v="arracacha, maiz, cacao_platano, avicultura_engorde"/>
  </r>
  <r>
    <x v="0"/>
    <s v="POTRERILLO PIE DEL CERRO_04Wa-67_164171"/>
    <s v="A128"/>
    <s v="POTRERILLO PIE DEL CERRO_04Wa-67_164171_A128"/>
    <s v="arracacha"/>
    <s v="maiz"/>
    <s v="cacao_platano"/>
    <s v="avicultura_engorde"/>
    <n v="1"/>
    <n v="1.5"/>
    <n v="1.992748503347763"/>
    <n v="8.3999999999999995E-3"/>
    <n v="4.5011485033477623"/>
    <n v="70.254206021251477"/>
    <n v="103.02135679275"/>
    <n v="249.39549450988659"/>
    <n v="195.77959280303031"/>
    <n v="618.45065012691839"/>
    <n v="5441017.5619834717"/>
    <n v="2847663.3168270001"/>
    <n v="19554297.58648704"/>
    <n v="57977978.46529752"/>
    <n v="30135000"/>
    <n v="0.16496324502300211"/>
    <n v="0.25358473403663789"/>
    <n v="0.5757523105283765"/>
    <n v="0.56258503679031691"/>
    <n v="9.3977000000000005E-2"/>
    <n v="5.4999999999999997E-3"/>
    <n v="1.2254435715920611"/>
    <n v="4.501148503347762E-2"/>
    <x v="604"/>
    <x v="1"/>
    <s v="arracacha, maiz, cacao_platano, avicultura_engorde"/>
  </r>
  <r>
    <x v="0"/>
    <s v="EL PEDREGAL_04Wa-67_160187"/>
    <s v="A129"/>
    <s v="EL PEDREGAL_04Wa-67_160187_A129"/>
    <s v="arracacha"/>
    <s v="maiz"/>
    <s v="cacao_platano"/>
    <s v="ganaderia_dp"/>
    <n v="1"/>
    <n v="1.5"/>
    <n v="2.8199793985649002"/>
    <n v="2.02"/>
    <n v="7.3399793985648998"/>
    <n v="70.254206021251477"/>
    <n v="103.02135679275"/>
    <n v="352.92469442645557"/>
    <n v="73.079991692392312"/>
    <n v="599.28024893284942"/>
    <n v="5441017.5619834717"/>
    <n v="2847663.3168270001"/>
    <n v="27671688.75282684"/>
    <n v="66063615.646611407"/>
    <n v="30103246.014974091"/>
    <n v="0.16496324502300211"/>
    <n v="0.25358473403663789"/>
    <n v="0.81475893803886579"/>
    <n v="0.2099999761275641"/>
    <n v="0.102786"/>
    <n v="5.4999999999999997E-3"/>
    <n v="1.9983189985621721"/>
    <n v="7.3399793985648998E-2"/>
    <x v="605"/>
    <x v="1"/>
    <s v="arracacha, maiz, cacao_platano, ganaderia_dp"/>
  </r>
  <r>
    <x v="0"/>
    <s v="EL PEDREGAL_04Wa-67_164170"/>
    <s v="A129"/>
    <s v="EL PEDREGAL_04Wa-67_164170_A129"/>
    <s v="arracacha"/>
    <s v="maiz"/>
    <s v="cacao_platano"/>
    <s v="ganaderia_dp"/>
    <n v="1"/>
    <n v="1.5"/>
    <n v="2.8134460656921689"/>
    <n v="2.02"/>
    <n v="7.3334460656921694"/>
    <n v="70.254206021251477"/>
    <n v="103.02135679275"/>
    <n v="352.10703791844418"/>
    <n v="73.079991692392312"/>
    <n v="598.46259242483802"/>
    <n v="5441017.5619834717"/>
    <n v="2847663.3168270001"/>
    <n v="27607578.939164791"/>
    <n v="65999505.832949363"/>
    <n v="30103246.014974091"/>
    <n v="0.16496324502300211"/>
    <n v="0.25358473403663789"/>
    <n v="0.81287130320155132"/>
    <n v="0.2099999761275641"/>
    <n v="0.102786"/>
    <n v="5.4999999999999997E-3"/>
    <n v="1.996540290136088"/>
    <n v="1.162351201412209"/>
    <x v="606"/>
    <x v="1"/>
    <s v="arracacha, maiz, cacao_platano, ganaderia_dp"/>
  </r>
  <r>
    <x v="0"/>
    <s v="NA_04Wa-67_160186"/>
    <s v="A129"/>
    <s v="NA_04Wa-67_160186_A129"/>
    <s v="arracacha"/>
    <s v="maiz"/>
    <s v="cacao_platano"/>
    <s v="ganaderia_dp"/>
    <n v="1"/>
    <n v="1.5"/>
    <n v="2.8221394602310772"/>
    <n v="2.02"/>
    <n v="7.3421394602310777"/>
    <n v="70.254206021251477"/>
    <n v="103.02135679275"/>
    <n v="353.19502941679838"/>
    <n v="73.079991692392312"/>
    <n v="599.55058392319222"/>
    <n v="5441017.5619834717"/>
    <n v="2847663.3168270001"/>
    <n v="27692884.848849311"/>
    <n v="66084811.742633879"/>
    <n v="30103246.014974091"/>
    <n v="0.16496324502300211"/>
    <n v="0.25358473403663789"/>
    <n v="0.81538303109079691"/>
    <n v="0.2099999761275641"/>
    <n v="0.102786"/>
    <n v="5.4999999999999997E-3"/>
    <n v="1.998907078178094"/>
    <n v="1.163729104446626"/>
    <x v="607"/>
    <x v="1"/>
    <s v="arracacha, maiz, cacao_platano, ganaderia_dp"/>
  </r>
  <r>
    <x v="0"/>
    <s v="NA_04Wa-67_160187"/>
    <s v="A129"/>
    <s v="NA_04Wa-67_160187_A129"/>
    <s v="arracacha"/>
    <s v="maiz"/>
    <s v="cacao_platano"/>
    <s v="ganaderia_dp"/>
    <n v="1"/>
    <n v="1.5"/>
    <n v="2.8171062587522679"/>
    <n v="2.02"/>
    <n v="7.337106258752268"/>
    <n v="70.254206021251477"/>
    <n v="103.02135679275"/>
    <n v="352.56511662566248"/>
    <n v="73.079991692392312"/>
    <n v="598.92067113205633"/>
    <n v="5441017.5619834717"/>
    <n v="2847663.3168270001"/>
    <n v="27643495.415429071"/>
    <n v="66035422.309213631"/>
    <n v="30103246.014974091"/>
    <n v="0.16496324502300211"/>
    <n v="0.25358473403663789"/>
    <n v="0.8139288197962401"/>
    <n v="0.2099999761275641"/>
    <n v="0.102786"/>
    <n v="5.4999999999999997E-3"/>
    <n v="1.997536782487529"/>
    <n v="7.3371062587522684E-2"/>
    <x v="608"/>
    <x v="1"/>
    <s v="arracacha, maiz, cacao_platano, ganaderia_dp"/>
  </r>
  <r>
    <x v="0"/>
    <s v="NA_04Wa-67_164171"/>
    <s v="A129"/>
    <s v="NA_04Wa-67_164171_A129"/>
    <s v="arracacha"/>
    <s v="maiz"/>
    <s v="cacao_platano"/>
    <s v="ganaderia_dp"/>
    <n v="1"/>
    <n v="1.5"/>
    <n v="2.820947221682319"/>
    <n v="2.02"/>
    <n v="7.3409472216823186"/>
    <n v="70.254206021251477"/>
    <n v="103.02135679275"/>
    <n v="353.04581895599932"/>
    <n v="73.079991692392312"/>
    <n v="599.40137346239317"/>
    <n v="5441017.5619834717"/>
    <n v="2847663.3168270001"/>
    <n v="27681185.737126321"/>
    <n v="66073112.630910888"/>
    <n v="30103246.014974091"/>
    <n v="0.16496324502300211"/>
    <n v="0.25358473403663789"/>
    <n v="0.81503856509421224"/>
    <n v="0.2099999761275641"/>
    <n v="0.102786"/>
    <n v="5.4999999999999997E-3"/>
    <n v="1.9985824896726729"/>
    <n v="7.3409472216823188E-2"/>
    <x v="609"/>
    <x v="1"/>
    <s v="arracacha, maiz, cacao_platano, ganaderia_dp"/>
  </r>
  <r>
    <x v="0"/>
    <s v="POTRERILLO PIE DEL CERRO_04Wa-67_160185"/>
    <s v="A129"/>
    <s v="POTRERILLO PIE DEL CERRO_04Wa-67_160185_A129"/>
    <s v="arracacha"/>
    <s v="maiz"/>
    <s v="cacao_platano"/>
    <s v="ganaderia_dp"/>
    <n v="1"/>
    <n v="1.5"/>
    <n v="2.8358953135899232"/>
    <n v="2.02"/>
    <n v="7.3558953135899223"/>
    <n v="70.254206021251477"/>
    <n v="103.02135679275"/>
    <n v="354.91659530686002"/>
    <n v="73.079991692392312"/>
    <n v="601.2721498132538"/>
    <n v="5441017.5619834717"/>
    <n v="2847663.3168270001"/>
    <n v="27827867.286263291"/>
    <n v="66219794.180047862"/>
    <n v="30103246.014974091"/>
    <n v="0.16496324502300211"/>
    <n v="0.25358473403663789"/>
    <n v="0.81935742341443418"/>
    <n v="0.2099999761275641"/>
    <n v="0.102786"/>
    <n v="5.4999999999999997E-3"/>
    <n v="2.0026521272600841"/>
    <n v="3.7147271333629108"/>
    <x v="610"/>
    <x v="1"/>
    <s v="arracacha, maiz, cacao_platano, ganaderia_dp"/>
  </r>
  <r>
    <x v="0"/>
    <s v="POTRERILLO PIE DEL CERRO_04Wa-67_160186"/>
    <s v="A129"/>
    <s v="POTRERILLO PIE DEL CERRO_04Wa-67_160186_A129"/>
    <s v="arracacha"/>
    <s v="maiz"/>
    <s v="cacao_platano"/>
    <s v="ganaderia_dp"/>
    <n v="1"/>
    <n v="1.5"/>
    <n v="2.8289114782771021"/>
    <n v="2.02"/>
    <n v="7.3489114782771008"/>
    <n v="70.254206021251477"/>
    <n v="103.02135679275"/>
    <n v="354.04255773589182"/>
    <n v="73.079991692392312"/>
    <n v="600.39811224228561"/>
    <n v="5441017.5619834717"/>
    <n v="2847663.3168270001"/>
    <n v="27759336.815020941"/>
    <n v="66151263.708805501"/>
    <n v="30103246.014974091"/>
    <n v="0.16496324502300211"/>
    <n v="0.25358473403663789"/>
    <n v="0.81733962773627844"/>
    <n v="0.2099999761275641"/>
    <n v="0.102786"/>
    <n v="5.4999999999999997E-3"/>
    <n v="2.0007507689550219"/>
    <n v="1.164802469306921"/>
    <x v="611"/>
    <x v="1"/>
    <s v="arracacha, maiz, cacao_platano, ganaderia_dp"/>
  </r>
  <r>
    <x v="0"/>
    <s v="POTRERILLO PIE DEL CERRO_04Wa-67_160187"/>
    <s v="A129"/>
    <s v="POTRERILLO PIE DEL CERRO_04Wa-67_160187_A129"/>
    <s v="arracacha"/>
    <s v="maiz"/>
    <s v="cacao_platano"/>
    <s v="ganaderia_dp"/>
    <n v="1"/>
    <n v="1.5"/>
    <n v="2.8389583732088659"/>
    <n v="2.02"/>
    <n v="7.3589583732088659"/>
    <n v="70.254206021251477"/>
    <n v="103.02135679275"/>
    <n v="355.29994185917008"/>
    <n v="73.079991692392312"/>
    <n v="601.65549636556398"/>
    <n v="5441017.5619834717"/>
    <n v="2847663.3168270001"/>
    <n v="27857924.254924081"/>
    <n v="66249851.148708649"/>
    <n v="30103246.014974091"/>
    <n v="0.16496324502300211"/>
    <n v="0.25358473403663789"/>
    <n v="0.82024241399399289"/>
    <n v="0.2099999761275641"/>
    <n v="0.102786"/>
    <n v="5.4999999999999997E-3"/>
    <n v="2.003486049250581"/>
    <n v="7.3589583732088668E-2"/>
    <x v="612"/>
    <x v="1"/>
    <s v="arracacha, maiz, cacao_platano, ganaderia_dp"/>
  </r>
  <r>
    <x v="0"/>
    <s v="POTRERILLO PIE DEL CERRO_04Wa-67_164171"/>
    <s v="A129"/>
    <s v="POTRERILLO PIE DEL CERRO_04Wa-67_164171_A129"/>
    <s v="arracacha"/>
    <s v="maiz"/>
    <s v="cacao_platano"/>
    <s v="ganaderia_dp"/>
    <n v="1"/>
    <n v="1.5"/>
    <n v="2.8330460315346579"/>
    <n v="2.02"/>
    <n v="7.3530460315346584"/>
    <n v="70.254206021251477"/>
    <n v="103.02135679275"/>
    <n v="354.56000334054949"/>
    <n v="73.079991692392312"/>
    <n v="600.91555784694344"/>
    <n v="5441017.5619834717"/>
    <n v="2847663.3168270001"/>
    <n v="27799908.058531899"/>
    <n v="66191834.95231647"/>
    <n v="30103246.014974091"/>
    <n v="0.16496324502300211"/>
    <n v="0.25358473403663789"/>
    <n v="0.8185341982438169"/>
    <n v="0.2099999761275641"/>
    <n v="0.102786"/>
    <n v="5.4999999999999997E-3"/>
    <n v="2.0018764064911112"/>
    <n v="7.3530460315346588E-2"/>
    <x v="613"/>
    <x v="1"/>
    <s v="arracacha, maiz, cacao_platano, ganaderia_dp"/>
  </r>
  <r>
    <x v="0"/>
    <s v="EL PEDREGAL_04Wa-67_160187"/>
    <s v="A130"/>
    <s v="EL PEDREGAL_04Wa-67_160187_A130"/>
    <s v="arracacha"/>
    <s v="maiz"/>
    <s v="cacao_platano"/>
    <s v="porcicultura"/>
    <n v="1"/>
    <n v="1.5"/>
    <n v="3.4207197608145732"/>
    <n v="1.060000000000001E-2"/>
    <n v="5.9313197608145716"/>
    <n v="70.254206021251477"/>
    <n v="103.02135679275"/>
    <n v="428.10826097467219"/>
    <n v="51.260860177404354"/>
    <n v="652.64468396607799"/>
    <n v="5441017.5619834717"/>
    <n v="2847663.3168270001"/>
    <n v="33566590.089302257"/>
    <n v="55790440.716011912"/>
    <n v="13935169.747899169"/>
    <n v="0.16496324502300211"/>
    <n v="0.25358473403663789"/>
    <n v="0.98832707822907961"/>
    <n v="0.14730132234886309"/>
    <n v="9.0115000000000015E-2"/>
    <n v="5.4999999999999997E-3"/>
    <n v="1.614809568389308"/>
    <n v="5.9313197608145733E-2"/>
    <x v="614"/>
    <x v="1"/>
    <s v="arracacha, maiz, cacao_platano, porcicultura"/>
  </r>
  <r>
    <x v="0"/>
    <s v="EL PEDREGAL_04Wa-67_164170"/>
    <s v="A130"/>
    <s v="EL PEDREGAL_04Wa-67_164170_A130"/>
    <s v="arracacha"/>
    <s v="maiz"/>
    <s v="cacao_platano"/>
    <s v="porcicultura"/>
    <n v="1"/>
    <n v="1.5"/>
    <n v="3.4134393138391852"/>
    <n v="1.060000000000001E-2"/>
    <n v="5.9240393138391854"/>
    <n v="70.254206021251477"/>
    <n v="103.02135679275"/>
    <n v="427.19710200472218"/>
    <n v="51.260860177404354"/>
    <n v="651.73352499612793"/>
    <n v="5441017.5619834717"/>
    <n v="2847663.3168270001"/>
    <n v="33495149.04870924"/>
    <n v="55718999.675418884"/>
    <n v="13935169.747899169"/>
    <n v="0.16496324502300211"/>
    <n v="0.25358473403663789"/>
    <n v="0.98622358440599212"/>
    <n v="0.14730132234886309"/>
    <n v="9.0115000000000015E-2"/>
    <n v="5.4999999999999997E-3"/>
    <n v="1.6128274571708781"/>
    <n v="0.93896023124351091"/>
    <x v="615"/>
    <x v="1"/>
    <s v="arracacha, maiz, cacao_platano, porcicultura"/>
  </r>
  <r>
    <x v="0"/>
    <s v="NA_04Wa-67_160186"/>
    <s v="A130"/>
    <s v="NA_04Wa-67_160186_A130"/>
    <s v="arracacha"/>
    <s v="maiz"/>
    <s v="cacao_platano"/>
    <s v="porcicultura"/>
    <n v="1"/>
    <n v="1.5"/>
    <n v="3.42307922273858"/>
    <n v="1.0600000000000021E-2"/>
    <n v="5.9336792227385793"/>
    <n v="70.254206021251477"/>
    <n v="103.02135679275"/>
    <n v="428.40355120940399"/>
    <n v="51.260860177404403"/>
    <n v="652.93997420080984"/>
    <n v="5441017.5619834717"/>
    <n v="2847663.3168270001"/>
    <n v="33589742.845672928"/>
    <n v="55813593.47238259"/>
    <n v="13935169.74789919"/>
    <n v="0.16496324502300211"/>
    <n v="0.25358473403663789"/>
    <n v="0.98900878274526338"/>
    <n v="0.1473013223488632"/>
    <n v="9.0115000000000015E-2"/>
    <n v="5.4999999999999997E-3"/>
    <n v="1.61545193498642"/>
    <n v="0.94048815680406483"/>
    <x v="616"/>
    <x v="1"/>
    <s v="arracacha, maiz, cacao_platano, porcicultura"/>
  </r>
  <r>
    <x v="0"/>
    <s v="NA_04Wa-67_160187"/>
    <s v="A130"/>
    <s v="NA_04Wa-67_160187_A130"/>
    <s v="arracacha"/>
    <s v="maiz"/>
    <s v="cacao_platano"/>
    <s v="porcicultura"/>
    <n v="1"/>
    <n v="1.5"/>
    <n v="3.4175031118273602"/>
    <n v="1.060000000000001E-2"/>
    <n v="5.9281031118273599"/>
    <n v="70.254206021251477"/>
    <n v="103.02135679275"/>
    <n v="427.70569248021189"/>
    <n v="51.260860177404354"/>
    <n v="652.24211547161769"/>
    <n v="5441017.5619834717"/>
    <n v="2847663.3168270001"/>
    <n v="33535025.990058649"/>
    <n v="55758876.616768301"/>
    <n v="13935169.747899169"/>
    <n v="0.16496324502300211"/>
    <n v="0.25358473403663789"/>
    <n v="0.98739771203789417"/>
    <n v="0.14730132234886309"/>
    <n v="9.0115000000000015E-2"/>
    <n v="5.4999999999999997E-3"/>
    <n v="1.613933831492266"/>
    <n v="5.9281031118273597E-2"/>
    <x v="617"/>
    <x v="1"/>
    <s v="arracacha, maiz, cacao_platano, porcicultura"/>
  </r>
  <r>
    <x v="0"/>
    <s v="NA_04Wa-67_164171"/>
    <s v="A130"/>
    <s v="NA_04Wa-67_164171_A130"/>
    <s v="arracacha"/>
    <s v="maiz"/>
    <s v="cacao_platano"/>
    <s v="porcicultura"/>
    <n v="1"/>
    <n v="1.5"/>
    <n v="3.4217607188229011"/>
    <n v="1.060000000000001E-2"/>
    <n v="5.9323607188229008"/>
    <n v="70.254206021251477"/>
    <n v="103.02135679275"/>
    <n v="428.23853844662352"/>
    <n v="51.260860177404354"/>
    <n v="652.77496143802932"/>
    <n v="5441017.5619834717"/>
    <n v="2847663.3168270001"/>
    <n v="33576804.726340353"/>
    <n v="55800655.353050001"/>
    <n v="13935169.747899169"/>
    <n v="0.16496324502300211"/>
    <n v="0.25358473403663789"/>
    <n v="0.98862783568916601"/>
    <n v="0.14730132234886309"/>
    <n v="9.0115000000000015E-2"/>
    <n v="5.4999999999999997E-3"/>
    <n v="1.615092970569586"/>
    <n v="5.9323607188229009E-2"/>
    <x v="618"/>
    <x v="1"/>
    <s v="arracacha, maiz, cacao_platano, porcicultura"/>
  </r>
  <r>
    <x v="0"/>
    <s v="POTRERILLO PIE DEL CERRO_04Wa-67_160185"/>
    <s v="A130"/>
    <s v="POTRERILLO PIE DEL CERRO_04Wa-67_160185_A130"/>
    <s v="arracacha"/>
    <s v="maiz"/>
    <s v="cacao_platano"/>
    <s v="porcicultura"/>
    <n v="1"/>
    <n v="1.5"/>
    <n v="3.4383941697681948"/>
    <n v="1.0600000000000021E-2"/>
    <n v="5.948994169768195"/>
    <n v="70.254206021251477"/>
    <n v="103.02135679275"/>
    <n v="430.32024003462561"/>
    <n v="51.260860177404403"/>
    <n v="654.85666302603147"/>
    <n v="5441017.5619834717"/>
    <n v="2847663.3168270001"/>
    <n v="33740024.244070813"/>
    <n v="55963874.870780483"/>
    <n v="13935169.74789919"/>
    <n v="0.16496324502300211"/>
    <n v="0.25358473403663789"/>
    <n v="0.9934336342120228"/>
    <n v="0.1473013223488632"/>
    <n v="9.0115000000000015E-2"/>
    <n v="5.4999999999999997E-3"/>
    <n v="1.6196214493609751"/>
    <n v="3.0042420557329379"/>
    <x v="619"/>
    <x v="1"/>
    <s v="arracacha, maiz, cacao_platano, porcicultura"/>
  </r>
  <r>
    <x v="0"/>
    <s v="POTRERILLO PIE DEL CERRO_04Wa-67_160186"/>
    <s v="A130"/>
    <s v="POTRERILLO PIE DEL CERRO_04Wa-67_160186_A130"/>
    <s v="arracacha"/>
    <s v="maiz"/>
    <s v="cacao_platano"/>
    <s v="porcicultura"/>
    <n v="1"/>
    <n v="1.5"/>
    <n v="3.4305996576512681"/>
    <n v="1.0600000000000021E-2"/>
    <n v="5.9411996576512678"/>
    <n v="70.254206021251477"/>
    <n v="103.02135679275"/>
    <n v="429.3447450333253"/>
    <n v="51.260860177404403"/>
    <n v="653.88116802473121"/>
    <n v="5441017.5619834717"/>
    <n v="2847663.3168270001"/>
    <n v="33663538.822443441"/>
    <n v="55887389.449153103"/>
    <n v="13935169.74789919"/>
    <n v="0.16496324502300211"/>
    <n v="0.25358473403663789"/>
    <n v="0.99118161477594091"/>
    <n v="0.1473013223488632"/>
    <n v="9.0115000000000015E-2"/>
    <n v="5.4999999999999997E-3"/>
    <n v="1.6174993832349001"/>
    <n v="0.94168014573772596"/>
    <x v="620"/>
    <x v="1"/>
    <s v="arracacha, maiz, cacao_platano, porcicultura"/>
  </r>
  <r>
    <x v="0"/>
    <s v="POTRERILLO PIE DEL CERRO_04Wa-67_160187"/>
    <s v="A130"/>
    <s v="POTRERILLO PIE DEL CERRO_04Wa-67_160187_A130"/>
    <s v="arracacha"/>
    <s v="maiz"/>
    <s v="cacao_platano"/>
    <s v="porcicultura"/>
    <n v="1"/>
    <n v="1.5"/>
    <n v="3.4417654404489242"/>
    <n v="1.060000000000001E-2"/>
    <n v="5.9523654404489239"/>
    <n v="70.254206021251477"/>
    <n v="103.02135679275"/>
    <n v="430.74215966830462"/>
    <n v="51.260860177404354"/>
    <n v="655.27858265971042"/>
    <n v="5441017.5619834717"/>
    <n v="2847663.3168270001"/>
    <n v="33773105.603823341"/>
    <n v="55996956.230532989"/>
    <n v="13935169.747899169"/>
    <n v="0.16496324502300211"/>
    <n v="0.25358473403663789"/>
    <n v="0.99440767427808485"/>
    <n v="0.14730132234886309"/>
    <n v="9.0115000000000015E-2"/>
    <n v="5.4999999999999997E-3"/>
    <n v="1.620539282216461"/>
    <n v="5.9523654404489243E-2"/>
    <x v="621"/>
    <x v="1"/>
    <s v="arracacha, maiz, cacao_platano, porcicultura"/>
  </r>
  <r>
    <x v="0"/>
    <s v="POTRERILLO PIE DEL CERRO_04Wa-67_164171"/>
    <s v="A130"/>
    <s v="POTRERILLO PIE DEL CERRO_04Wa-67_164171_A130"/>
    <s v="arracacha"/>
    <s v="maiz"/>
    <s v="cacao_platano"/>
    <s v="porcicultura"/>
    <n v="1"/>
    <n v="1.5"/>
    <n v="3.4352169756649351"/>
    <n v="1.0600000000000021E-2"/>
    <n v="5.9458169756649353"/>
    <n v="70.254206021251477"/>
    <n v="103.02135679275"/>
    <n v="429.92260937867212"/>
    <n v="51.260860177404403"/>
    <n v="654.45903237007803"/>
    <n v="5441017.5619834717"/>
    <n v="2847663.3168270001"/>
    <n v="33708847.304843001"/>
    <n v="55932697.931552663"/>
    <n v="13935169.74789919"/>
    <n v="0.16496324502300211"/>
    <n v="0.25358473403663789"/>
    <n v="0.99251566747267961"/>
    <n v="0.1473013223488632"/>
    <n v="9.0115000000000015E-2"/>
    <n v="5.4999999999999997E-3"/>
    <n v="1.6187564541077311"/>
    <n v="5.9458169756649352E-2"/>
    <x v="622"/>
    <x v="1"/>
    <s v="arracacha, maiz, cacao_platano, porcicultura"/>
  </r>
  <r>
    <x v="0"/>
    <s v="EL PEDREGAL_04Wa-67_160187"/>
    <s v="A131"/>
    <s v="EL PEDREGAL_04Wa-67_160187_A131"/>
    <s v="arracacha"/>
    <s v="maiz"/>
    <s v="cacao_platano"/>
    <s v="piscicultura_tilap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.3015000000000014E-2"/>
    <n v="5.4999999999999997E-3"/>
    <n v="0"/>
    <n v="0"/>
    <x v="0"/>
    <x v="0"/>
    <s v="arracacha, maiz, cacao_platano, piscicultura_tilapia"/>
  </r>
  <r>
    <x v="0"/>
    <s v="EL PEDREGAL_04Wa-67_164170"/>
    <s v="A131"/>
    <s v="EL PEDREGAL_04Wa-67_164170_A131"/>
    <s v="arracacha"/>
    <s v="maiz"/>
    <s v="cacao_platano"/>
    <s v="piscicultura_tilap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.3015000000000014E-2"/>
    <n v="5.4999999999999997E-3"/>
    <n v="0"/>
    <n v="0"/>
    <x v="0"/>
    <x v="0"/>
    <s v="arracacha, maiz, cacao_platano, piscicultura_tilapia"/>
  </r>
  <r>
    <x v="0"/>
    <s v="NA_04Wa-67_160186"/>
    <s v="A131"/>
    <s v="NA_04Wa-67_160186_A131"/>
    <s v="arracacha"/>
    <s v="maiz"/>
    <s v="cacao_platano"/>
    <s v="piscicultura_tilap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.3015000000000014E-2"/>
    <n v="5.4999999999999997E-3"/>
    <n v="0"/>
    <n v="0"/>
    <x v="0"/>
    <x v="0"/>
    <s v="arracacha, maiz, cacao_platano, piscicultura_tilapia"/>
  </r>
  <r>
    <x v="0"/>
    <s v="NA_04Wa-67_160187"/>
    <s v="A131"/>
    <s v="NA_04Wa-67_160187_A131"/>
    <s v="arracacha"/>
    <s v="maiz"/>
    <s v="cacao_platano"/>
    <s v="piscicultura_tilap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.3015000000000014E-2"/>
    <n v="5.4999999999999997E-3"/>
    <n v="0"/>
    <n v="0"/>
    <x v="0"/>
    <x v="0"/>
    <s v="arracacha, maiz, cacao_platano, piscicultura_tilapia"/>
  </r>
  <r>
    <x v="0"/>
    <s v="NA_04Wa-67_164171"/>
    <s v="A131"/>
    <s v="NA_04Wa-67_164171_A131"/>
    <s v="arracacha"/>
    <s v="maiz"/>
    <s v="cacao_platano"/>
    <s v="piscicultura_tilap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.3015000000000014E-2"/>
    <n v="5.4999999999999997E-3"/>
    <n v="0"/>
    <n v="0"/>
    <x v="0"/>
    <x v="0"/>
    <s v="arracacha, maiz, cacao_platano, piscicultura_tilapia"/>
  </r>
  <r>
    <x v="0"/>
    <s v="POTRERILLO PIE DEL CERRO_04Wa-67_160185"/>
    <s v="A131"/>
    <s v="POTRERILLO PIE DEL CERRO_04Wa-67_160185_A131"/>
    <s v="arracacha"/>
    <s v="maiz"/>
    <s v="cacao_platano"/>
    <s v="piscicultura_tilap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.3015000000000014E-2"/>
    <n v="5.4999999999999997E-3"/>
    <n v="0"/>
    <n v="0"/>
    <x v="0"/>
    <x v="0"/>
    <s v="arracacha, maiz, cacao_platano, piscicultura_tilapia"/>
  </r>
  <r>
    <x v="0"/>
    <s v="POTRERILLO PIE DEL CERRO_04Wa-67_160186"/>
    <s v="A131"/>
    <s v="POTRERILLO PIE DEL CERRO_04Wa-67_160186_A131"/>
    <s v="arracacha"/>
    <s v="maiz"/>
    <s v="cacao_platano"/>
    <s v="piscicultura_tilap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.3015000000000014E-2"/>
    <n v="5.4999999999999997E-3"/>
    <n v="0"/>
    <n v="0"/>
    <x v="0"/>
    <x v="0"/>
    <s v="arracacha, maiz, cacao_platano, piscicultura_tilapia"/>
  </r>
  <r>
    <x v="0"/>
    <s v="POTRERILLO PIE DEL CERRO_04Wa-67_160187"/>
    <s v="A131"/>
    <s v="POTRERILLO PIE DEL CERRO_04Wa-67_160187_A131"/>
    <s v="arracacha"/>
    <s v="maiz"/>
    <s v="cacao_platano"/>
    <s v="piscicultura_tilap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.3015000000000014E-2"/>
    <n v="5.4999999999999997E-3"/>
    <n v="0"/>
    <n v="0"/>
    <x v="0"/>
    <x v="0"/>
    <s v="arracacha, maiz, cacao_platano, piscicultura_tilapia"/>
  </r>
  <r>
    <x v="0"/>
    <s v="POTRERILLO PIE DEL CERRO_04Wa-67_164171"/>
    <s v="A131"/>
    <s v="POTRERILLO PIE DEL CERRO_04Wa-67_164171_A131"/>
    <s v="arracacha"/>
    <s v="maiz"/>
    <s v="cacao_platano"/>
    <s v="piscicultura_tilap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.3015000000000014E-2"/>
    <n v="5.4999999999999997E-3"/>
    <n v="0"/>
    <n v="0"/>
    <x v="0"/>
    <x v="0"/>
    <s v="arracacha, maiz, cacao_platano, piscicultura_tilapia"/>
  </r>
  <r>
    <x v="0"/>
    <s v="EL PEDREGAL_04Wa-67_160187"/>
    <s v="A132"/>
    <s v="EL PEDREGAL_04Wa-67_160187_A132"/>
    <s v="arracacha"/>
    <s v="maiz"/>
    <s v="avicultura_engorde"/>
    <s v="ganaderia_dp"/>
    <n v="1"/>
    <n v="3.4150362744545428"/>
    <n v="7.7972090332497582E-3"/>
    <n v="2.02"/>
    <n v="6.4428334834877923"/>
    <n v="70.254206021251477"/>
    <n v="234.54778032717681"/>
    <n v="181.7302868487794"/>
    <n v="73.079991692392312"/>
    <n v="559.61226488960006"/>
    <n v="5441017.5619834717"/>
    <n v="6483249.0162651632"/>
    <n v="27972487.40678351"/>
    <n v="70000000.000006229"/>
    <n v="30103246.014974091"/>
    <n v="0.16496324502300211"/>
    <n v="0.57733404358868412"/>
    <n v="0.52221346795626278"/>
    <n v="0.2099999761275641"/>
    <n v="9.7769000000000009E-2"/>
    <n v="5.4999999999999997E-3"/>
    <n v="1.7540698489076709"/>
    <n v="6.4428334834877921E-2"/>
    <x v="623"/>
    <x v="1"/>
    <s v="arracacha, maiz, avicultura_engorde, ganaderia_dp"/>
  </r>
  <r>
    <x v="0"/>
    <s v="EL PEDREGAL_04Wa-67_164170"/>
    <s v="A132"/>
    <s v="EL PEDREGAL_04Wa-67_164170_A132"/>
    <s v="arracacha"/>
    <s v="maiz"/>
    <s v="avicultura_engorde"/>
    <s v="ganaderia_dp"/>
    <n v="1"/>
    <n v="3.3908001299435719"/>
    <n v="7.8100343767415507E-3"/>
    <n v="2.02"/>
    <n v="6.4186101643203131"/>
    <n v="70.254206021251491"/>
    <n v="232.8832199998798"/>
    <n v="182.0292083400154"/>
    <n v="73.079991692392312"/>
    <n v="558.2466260535391"/>
    <n v="5441017.5619834727"/>
    <n v="6437238.0964883566"/>
    <n v="28018498.326560311"/>
    <n v="70000000.000006229"/>
    <n v="30103246.014974091"/>
    <n v="0.16496324502300211"/>
    <n v="0.57323676608209195"/>
    <n v="0.52307243775866497"/>
    <n v="0.2099999761275641"/>
    <n v="9.7769000000000009E-2"/>
    <n v="5.4999999999999997E-3"/>
    <n v="1.74747501855841"/>
    <n v="1.01734971104477"/>
    <x v="624"/>
    <x v="1"/>
    <s v="arracacha, maiz, avicultura_engorde, ganaderia_dp"/>
  </r>
  <r>
    <x v="0"/>
    <s v="NA_04Wa-67_160186"/>
    <s v="A132"/>
    <s v="NA_04Wa-67_160186_A132"/>
    <s v="arracacha"/>
    <s v="maiz"/>
    <s v="avicultura_engorde"/>
    <s v="ganaderia_dp"/>
    <n v="1"/>
    <n v="3.4191518887035341"/>
    <n v="7.7950311222210831E-3"/>
    <n v="2.02"/>
    <n v="6.4469469198257539"/>
    <n v="70.254206021251477"/>
    <n v="234.8304444364878"/>
    <n v="181.67952607088"/>
    <n v="73.079991692392312"/>
    <n v="559.84416822101161"/>
    <n v="5441017.5619834717"/>
    <n v="6491062.2720805369"/>
    <n v="27964674.150968131"/>
    <n v="70000000.000006229"/>
    <n v="30103246.014974091"/>
    <n v="0.16496324502300211"/>
    <n v="0.57802981488516914"/>
    <n v="0.52206760365195404"/>
    <n v="0.2099999761275641"/>
    <n v="9.7769000000000009E-2"/>
    <n v="5.4999999999999997E-3"/>
    <n v="1.75518973733476"/>
    <n v="1.0218410867923819"/>
    <x v="625"/>
    <x v="1"/>
    <s v="arracacha, maiz, avicultura_engorde, ganaderia_dp"/>
  </r>
  <r>
    <x v="0"/>
    <s v="NA_04Wa-67_160187"/>
    <s v="A132"/>
    <s v="NA_04Wa-67_160187_A132"/>
    <s v="arracacha"/>
    <s v="maiz"/>
    <s v="avicultura_engorde"/>
    <s v="ganaderia_dp"/>
    <n v="1"/>
    <n v="3.4015241209191158"/>
    <n v="7.8043594284096509E-3"/>
    <n v="2.02"/>
    <n v="6.429328480347527"/>
    <n v="70.254206021251505"/>
    <n v="233.61975340023571"/>
    <n v="181.8969417836347"/>
    <n v="73.079991692392312"/>
    <n v="558.85089289751431"/>
    <n v="5441017.5619834755"/>
    <n v="6457596.9736290509"/>
    <n v="27998139.449419621"/>
    <n v="70000000.000006244"/>
    <n v="30103246.014974091"/>
    <n v="0.16496324502300219"/>
    <n v="0.57504972634832174"/>
    <n v="0.52269236144722619"/>
    <n v="0.2099999761275641"/>
    <n v="9.7769000000000009E-2"/>
    <n v="5.4999999999999997E-3"/>
    <n v="1.7503930941260279"/>
    <n v="6.4293284803475265E-2"/>
    <x v="626"/>
    <x v="1"/>
    <s v="arracacha, maiz, avicultura_engorde, ganaderia_dp"/>
  </r>
  <r>
    <x v="0"/>
    <s v="NA_04Wa-67_164171"/>
    <s v="A132"/>
    <s v="NA_04Wa-67_164171_A132"/>
    <s v="arracacha"/>
    <s v="maiz"/>
    <s v="avicultura_engorde"/>
    <s v="ganaderia_dp"/>
    <n v="1"/>
    <n v="3.4149013732317282"/>
    <n v="7.7972804206158184E-3"/>
    <n v="2.02"/>
    <n v="6.442698653652343"/>
    <n v="70.254206021251477"/>
    <n v="234.53851518917179"/>
    <n v="181.73195068085781"/>
    <n v="73.079991692392312"/>
    <n v="559.60466358367341"/>
    <n v="5441017.5619834717"/>
    <n v="6482992.9140894245"/>
    <n v="27972743.508959249"/>
    <n v="70000000.000006229"/>
    <n v="30103246.014974091"/>
    <n v="0.16496324502300211"/>
    <n v="0.5773112376615448"/>
    <n v="0.5222182490829248"/>
    <n v="0.2099999761275641"/>
    <n v="9.7769000000000009E-2"/>
    <n v="5.4999999999999997E-3"/>
    <n v="1.7540331413084911"/>
    <n v="6.4426986536523428E-2"/>
    <x v="627"/>
    <x v="1"/>
    <s v="arracacha, maiz, avicultura_engorde, ganaderia_dp"/>
  </r>
  <r>
    <x v="0"/>
    <s v="POTRERILLO PIE DEL CERRO_04Wa-67_160185"/>
    <s v="A132"/>
    <s v="POTRERILLO PIE DEL CERRO_04Wa-67_160185_A132"/>
    <s v="arracacha"/>
    <s v="maiz"/>
    <s v="avicultura_engorde"/>
    <s v="ganaderia_dp"/>
    <n v="1"/>
    <n v="3.4782639722061561"/>
    <n v="7.7637500422170673E-3"/>
    <n v="2.02"/>
    <n v="6.5060277222483727"/>
    <n v="70.254206021251477"/>
    <n v="238.89031580001219"/>
    <n v="180.95045498687699"/>
    <n v="73.079991692392284"/>
    <n v="563.17496850053294"/>
    <n v="5441017.5619834717"/>
    <n v="6603283.1465949593"/>
    <n v="27852453.27645373"/>
    <n v="70000000.000006244"/>
    <n v="30103246.014974091"/>
    <n v="0.16496324502300211"/>
    <n v="0.58802309620074522"/>
    <n v="0.51997257180137069"/>
    <n v="0.20999997612756399"/>
    <n v="9.7769000000000009E-2"/>
    <n v="5.4999999999999997E-3"/>
    <n v="1.7712745631252109"/>
    <n v="3.2855439997354279"/>
    <x v="628"/>
    <x v="1"/>
    <s v="arracacha, maiz, avicultura_engorde, ganaderia_dp"/>
  </r>
  <r>
    <x v="0"/>
    <s v="POTRERILLO PIE DEL CERRO_04Wa-67_160186"/>
    <s v="A132"/>
    <s v="POTRERILLO PIE DEL CERRO_04Wa-67_160186_A132"/>
    <s v="arracacha"/>
    <s v="maiz"/>
    <s v="avicultura_engorde"/>
    <s v="ganaderia_dp"/>
    <n v="1"/>
    <n v="3.4459345560698029"/>
    <n v="7.7808582034037651E-3"/>
    <n v="2.02"/>
    <n v="6.4737154142732063"/>
    <n v="70.254206021251477"/>
    <n v="236.66990225688909"/>
    <n v="181.34919651434609"/>
    <n v="73.079991692392312"/>
    <n v="561.35329648487902"/>
    <n v="5441017.5619834717"/>
    <n v="6541907.6183376741"/>
    <n v="27913828.80471101"/>
    <n v="70000000.000006258"/>
    <n v="30103246.014974091"/>
    <n v="0.16496324502300211"/>
    <n v="0.5825575986057473"/>
    <n v="0.52111838078835082"/>
    <n v="0.2099999761275641"/>
    <n v="9.7769000000000009E-2"/>
    <n v="5.4999999999999997E-3"/>
    <n v="1.7624774949853761"/>
    <n v="1.0260838931623031"/>
    <x v="629"/>
    <x v="1"/>
    <s v="arracacha, maiz, avicultura_engorde, ganaderia_dp"/>
  </r>
  <r>
    <x v="0"/>
    <s v="POTRERILLO PIE DEL CERRO_04Wa-67_160187"/>
    <s v="A132"/>
    <s v="POTRERILLO PIE DEL CERRO_04Wa-67_160187_A132"/>
    <s v="arracacha"/>
    <s v="maiz"/>
    <s v="avicultura_engorde"/>
    <s v="ganaderia_dp"/>
    <n v="1"/>
    <n v="3.4881781637393381"/>
    <n v="7.7585036255768732E-3"/>
    <n v="2.02"/>
    <n v="6.5159366673649153"/>
    <n v="70.254206021251477"/>
    <n v="239.57123144217991"/>
    <n v="180.82817625908029"/>
    <n v="73.079991692392312"/>
    <n v="563.73360541490399"/>
    <n v="5441017.5619834717"/>
    <n v="6622104.6662916513"/>
    <n v="27833631.756757028"/>
    <n v="70000000.000006258"/>
    <n v="30103246.014974091"/>
    <n v="0.16496324502300211"/>
    <n v="0.5896991546161654"/>
    <n v="0.51962119614678248"/>
    <n v="0.2099999761275641"/>
    <n v="9.7769000000000009E-2"/>
    <n v="5.4999999999999997E-3"/>
    <n v="1.7739722864030141"/>
    <n v="6.5159366673649161E-2"/>
    <x v="630"/>
    <x v="1"/>
    <s v="arracacha, maiz, avicultura_engorde, ganaderia_dp"/>
  </r>
  <r>
    <x v="0"/>
    <s v="POTRERILLO PIE DEL CERRO_04Wa-67_164171"/>
    <s v="A132"/>
    <s v="POTRERILLO PIE DEL CERRO_04Wa-67_164171_A132"/>
    <s v="arracacha"/>
    <s v="maiz"/>
    <s v="avicultura_engorde"/>
    <s v="ganaderia_dp"/>
    <n v="1"/>
    <n v="3.465222924748014"/>
    <n v="7.7706511362862019E-3"/>
    <n v="2.02"/>
    <n v="6.4929935758843014"/>
    <n v="70.254206021251505"/>
    <n v="237.99464486458791"/>
    <n v="181.1112994376806"/>
    <n v="73.079991692392326"/>
    <n v="562.44014201591233"/>
    <n v="5441017.5619834755"/>
    <n v="6578525.471621925"/>
    <n v="27877210.951426748"/>
    <n v="70000000.000006258"/>
    <n v="30103246.014974099"/>
    <n v="0.16496324502300219"/>
    <n v="0.58581842249992389"/>
    <n v="0.52043476849908232"/>
    <n v="0.2099999761275641"/>
    <n v="9.7769000000000009E-2"/>
    <n v="5.4999999999999997E-3"/>
    <n v="1.7677259997171919"/>
    <n v="6.492993575884301E-2"/>
    <x v="631"/>
    <x v="1"/>
    <s v="arracacha, maiz, avicultura_engorde, ganaderia_dp"/>
  </r>
  <r>
    <x v="0"/>
    <s v="EL PEDREGAL_04Wa-67_160187"/>
    <s v="A133"/>
    <s v="EL PEDREGAL_04Wa-67_160187_A133"/>
    <s v="arracacha"/>
    <s v="maiz"/>
    <s v="ganaderia_dp"/>
    <s v="porcicultura"/>
    <n v="3"/>
    <n v="3.436108864299638"/>
    <n v="2.2290425872151252"/>
    <n v="1.060000000000001E-2"/>
    <n v="8.6757514515147633"/>
    <n v="210.7626180637545"/>
    <n v="235.99506485849591"/>
    <n v="80.642779086965334"/>
    <n v="51.260860177404354"/>
    <n v="578.66132218662005"/>
    <n v="16323052.685950421"/>
    <n v="6523254.1103267744"/>
    <n v="33218523.45583725"/>
    <n v="70000000.00001362"/>
    <n v="13935169.747899169"/>
    <n v="0.49488973506900641"/>
    <n v="0.58089650164957174"/>
    <n v="0.23173212381311881"/>
    <n v="0.14730132234886309"/>
    <n v="9.3907000000000004E-2"/>
    <n v="5.4999999999999997E-3"/>
    <n v="2.3619846883705118"/>
    <n v="8.6757514515147641E-2"/>
    <x v="632"/>
    <x v="1"/>
    <s v="arracacha, maiz, ganaderia_dp, porcicultura"/>
  </r>
  <r>
    <x v="0"/>
    <s v="EL PEDREGAL_04Wa-67_164170"/>
    <s v="A133"/>
    <s v="EL PEDREGAL_04Wa-67_164170_A133"/>
    <s v="arracacha"/>
    <s v="maiz"/>
    <s v="ganaderia_dp"/>
    <s v="porcicultura"/>
    <n v="3"/>
    <n v="3.402174126642302"/>
    <n v="2.2333655342984309"/>
    <n v="1.060000000000001E-2"/>
    <n v="8.6461396609407331"/>
    <n v="210.7626180637545"/>
    <n v="233.6643963812528"/>
    <n v="80.799175590398335"/>
    <n v="51.260860177404332"/>
    <n v="576.48705021281"/>
    <n v="16323052.685950421"/>
    <n v="6458830.9719314808"/>
    <n v="33282946.594232541"/>
    <n v="70000000.000013605"/>
    <n v="13935169.747899169"/>
    <n v="0.49488973506900641"/>
    <n v="0.57515961403394611"/>
    <n v="0.23218153905286881"/>
    <n v="0.14730132234886301"/>
    <n v="9.3907000000000004E-2"/>
    <n v="5.4999999999999997E-3"/>
    <n v="2.353922839627844"/>
    <n v="1.3704131362591061"/>
    <x v="633"/>
    <x v="1"/>
    <s v="arracacha, maiz, ganaderia_dp, porcicultura"/>
  </r>
  <r>
    <x v="0"/>
    <s v="NA_04Wa-67_160186"/>
    <s v="A133"/>
    <s v="NA_04Wa-67_160186_A133"/>
    <s v="arracacha"/>
    <s v="maiz"/>
    <s v="ganaderia_dp"/>
    <s v="porcicultura"/>
    <n v="3"/>
    <n v="3.4444618730850189"/>
    <n v="2.2279784972159549"/>
    <n v="1.060000000000003E-2"/>
    <n v="8.6830403703009758"/>
    <n v="210.7626180637545"/>
    <n v="236.56875705741041"/>
    <n v="80.60428221156964"/>
    <n v="51.260860177404417"/>
    <n v="579.19651751013896"/>
    <n v="16323052.685950421"/>
    <n v="6539111.814795617"/>
    <n v="33202665.7513684"/>
    <n v="70000000.00001362"/>
    <n v="13935169.747899201"/>
    <n v="0.49488973506900641"/>
    <n v="0.58230863199040273"/>
    <n v="0.23162150060795869"/>
    <n v="0.14730132234886331"/>
    <n v="9.3907000000000004E-2"/>
    <n v="5.4999999999999997E-3"/>
    <n v="2.363969106050527"/>
    <n v="1.3762618986927051"/>
    <x v="634"/>
    <x v="1"/>
    <s v="arracacha, maiz, ganaderia_dp, porcicultura"/>
  </r>
  <r>
    <x v="0"/>
    <s v="NA_04Wa-67_160187"/>
    <s v="A133"/>
    <s v="NA_04Wa-67_160187_A133"/>
    <s v="arracacha"/>
    <s v="maiz"/>
    <s v="ganaderia_dp"/>
    <s v="porcicultura"/>
    <n v="3.0000000000000009"/>
    <n v="3.4187504394900801"/>
    <n v="2.2312538773880148"/>
    <n v="1.060000000000001E-2"/>
    <n v="8.6606043168780964"/>
    <n v="210.7626180637545"/>
    <n v="234.80287254138551"/>
    <n v="80.722779615413003"/>
    <n v="51.260860177404332"/>
    <n v="577.54913039795747"/>
    <n v="16323052.685950421"/>
    <n v="6490300.1439480558"/>
    <n v="33251477.42221598"/>
    <n v="70000000.00001362"/>
    <n v="13935169.747899169"/>
    <n v="0.49488973506900652"/>
    <n v="0.57796194729048722"/>
    <n v="0.23196201038911779"/>
    <n v="0.14730132234886301"/>
    <n v="9.3907000000000004E-2"/>
    <n v="5.4999999999999997E-3"/>
    <n v="2.3578608611395859"/>
    <n v="8.6606043168780969E-2"/>
    <x v="635"/>
    <x v="1"/>
    <s v="arracacha, maiz, ganaderia_dp, porcicultura"/>
  </r>
  <r>
    <x v="0"/>
    <s v="NA_04Wa-67_164171"/>
    <s v="A133"/>
    <s v="NA_04Wa-67_164171_A133"/>
    <s v="arracacha"/>
    <s v="maiz"/>
    <s v="ganaderia_dp"/>
    <s v="porcicultura"/>
    <n v="3"/>
    <n v="3.43826526730364"/>
    <n v="2.2287678829822322"/>
    <n v="1.060000000000001E-2"/>
    <n v="8.677633150285871"/>
    <n v="210.7626180637545"/>
    <n v="236.14316856733879"/>
    <n v="80.632840778520929"/>
    <n v="51.260860177404332"/>
    <n v="578.79948758701858"/>
    <n v="16323052.685950421"/>
    <n v="6527347.9168139696"/>
    <n v="33214429.649350058"/>
    <n v="70000000.00001362"/>
    <n v="13935169.747899169"/>
    <n v="0.49488973506900641"/>
    <n v="0.58126105557106889"/>
    <n v="0.2317035654555199"/>
    <n v="0.14730132234886301"/>
    <n v="9.3907000000000004E-2"/>
    <n v="5.4999999999999997E-3"/>
    <n v="2.362496983323902"/>
    <n v="8.6776331502858711E-2"/>
    <x v="636"/>
    <x v="1"/>
    <s v="arracacha, maiz, ganaderia_dp, porcicultura"/>
  </r>
  <r>
    <x v="0"/>
    <s v="POTRERILLO PIE DEL CERRO_04Wa-67_160185"/>
    <s v="A133"/>
    <s v="POTRERILLO PIE DEL CERRO_04Wa-67_160185_A133"/>
    <s v="arracacha"/>
    <s v="maiz"/>
    <s v="ganaderia_dp"/>
    <s v="porcicultura"/>
    <n v="3"/>
    <n v="3.523626410056603"/>
    <n v="2.2178937248609039"/>
    <n v="1.06E-2"/>
    <n v="8.7521201349175062"/>
    <n v="210.76261806375439"/>
    <n v="242.0058490631987"/>
    <n v="80.239433162100951"/>
    <n v="51.260860177404282"/>
    <n v="584.26876046645839"/>
    <n v="16323052.685950421"/>
    <n v="6689401.1134139998"/>
    <n v="33052376.452750031"/>
    <n v="70000000.000013605"/>
    <n v="13935169.74789916"/>
    <n v="0.49488973506900641"/>
    <n v="0.5956919106924512"/>
    <n v="0.2305730837991406"/>
    <n v="0.1473013223488629"/>
    <n v="9.3907000000000004E-2"/>
    <n v="5.4999999999999997E-3"/>
    <n v="2.3827761623859178"/>
    <n v="4.4198206681333403"/>
    <x v="637"/>
    <x v="1"/>
    <s v="arracacha, maiz, ganaderia_dp, porcicultura"/>
  </r>
  <r>
    <x v="0"/>
    <s v="POTRERILLO PIE DEL CERRO_04Wa-67_160186"/>
    <s v="A133"/>
    <s v="POTRERILLO PIE DEL CERRO_04Wa-67_160186_A133"/>
    <s v="arracacha"/>
    <s v="maiz"/>
    <s v="ganaderia_dp"/>
    <s v="porcicultura"/>
    <n v="3.0000000000000009"/>
    <n v="3.481608716428632"/>
    <n v="2.223246359908519"/>
    <n v="1.06E-2"/>
    <n v="8.7154550763371539"/>
    <n v="210.7626180637545"/>
    <n v="239.12003585862831"/>
    <n v="80.433081936760416"/>
    <n v="51.260860177404297"/>
    <n v="581.57659603654758"/>
    <n v="16323052.685950421"/>
    <n v="6609632.9502126342"/>
    <n v="33132144.615951389"/>
    <n v="70000000.000013605"/>
    <n v="13935169.74789916"/>
    <n v="0.49488973506900652"/>
    <n v="0.58858854691679652"/>
    <n v="0.23112954579528849"/>
    <n v="0.14730132234886301"/>
    <n v="9.3907000000000004E-2"/>
    <n v="5.4999999999999997E-3"/>
    <n v="2.372794052196503"/>
    <n v="1.3813996295994391"/>
    <x v="638"/>
    <x v="1"/>
    <s v="arracacha, maiz, ganaderia_dp, porcicultura"/>
  </r>
  <r>
    <x v="0"/>
    <s v="POTRERILLO PIE DEL CERRO_04Wa-67_160187"/>
    <s v="A133"/>
    <s v="POTRERILLO PIE DEL CERRO_04Wa-67_160187_A133"/>
    <s v="arracacha"/>
    <s v="maiz"/>
    <s v="ganaderia_dp"/>
    <s v="porcicultura"/>
    <n v="2.9999999999999991"/>
    <n v="3.5388611220920119"/>
    <n v="2.2159529745117039"/>
    <n v="1.06E-2"/>
    <n v="8.7654140966037151"/>
    <n v="210.76261806375439"/>
    <n v="243.05218286602181"/>
    <n v="80.169220281211565"/>
    <n v="51.260860177404297"/>
    <n v="585.24488138839206"/>
    <n v="16323052.68595041"/>
    <n v="6718323.3338177716"/>
    <n v="33023454.23234627"/>
    <n v="70000000.000013605"/>
    <n v="13935169.74789916"/>
    <n v="0.49488973506900619"/>
    <n v="0.59826743762553392"/>
    <n v="0.2303713226471597"/>
    <n v="0.14730132234886301"/>
    <n v="9.3907000000000004E-2"/>
    <n v="5.4999999999999997E-3"/>
    <n v="2.3863954608554621"/>
    <n v="8.7654140966037158E-2"/>
    <x v="639"/>
    <x v="1"/>
    <s v="arracacha, maiz, ganaderia_dp, porcicultura"/>
  </r>
  <r>
    <x v="0"/>
    <s v="POTRERILLO PIE DEL CERRO_04Wa-67_164171"/>
    <s v="A133"/>
    <s v="POTRERILLO PIE DEL CERRO_04Wa-67_164171_A133"/>
    <s v="arracacha"/>
    <s v="maiz"/>
    <s v="ganaderia_dp"/>
    <s v="porcicultura"/>
    <n v="2.9999999999999991"/>
    <n v="3.5065783683395169"/>
    <n v="2.220065475323842"/>
    <n v="1.06E-2"/>
    <n v="8.7372438436633573"/>
    <n v="210.76261806375439"/>
    <n v="240.8349741376297"/>
    <n v="80.318003214471943"/>
    <n v="51.260860177404297"/>
    <n v="583.17645559326024"/>
    <n v="16323052.68595041"/>
    <n v="6657036.3913996797"/>
    <n v="33084741.174764361"/>
    <n v="70000000.000013605"/>
    <n v="13935169.74789916"/>
    <n v="0.49488973506900619"/>
    <n v="0.59280982860933618"/>
    <n v="0.23079885981170101"/>
    <n v="0.14730132234886301"/>
    <n v="9.3907000000000004E-2"/>
    <n v="5.4999999999999997E-3"/>
    <n v="2.37872607262039"/>
    <n v="8.7372438436633573E-2"/>
    <x v="640"/>
    <x v="1"/>
    <s v="arracacha, maiz, ganaderia_dp, porcicultura"/>
  </r>
  <r>
    <x v="0"/>
    <s v="EL PEDREGAL_04Wa-67_160187"/>
    <s v="A134"/>
    <s v="EL PEDREGAL_04Wa-67_160187_A134"/>
    <s v="arracacha"/>
    <s v="maiz"/>
    <s v="ganaderia_dp"/>
    <s v="piscicultura_tilap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.6807000000000004E-2"/>
    <n v="5.4999999999999997E-3"/>
    <n v="0"/>
    <n v="0"/>
    <x v="0"/>
    <x v="0"/>
    <s v="arracacha, maiz, ganaderia_dp, piscicultura_tilapia"/>
  </r>
  <r>
    <x v="0"/>
    <s v="EL PEDREGAL_04Wa-67_164170"/>
    <s v="A134"/>
    <s v="EL PEDREGAL_04Wa-67_164170_A134"/>
    <s v="arracacha"/>
    <s v="maiz"/>
    <s v="ganaderia_dp"/>
    <s v="piscicultura_tilap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.6807000000000004E-2"/>
    <n v="5.4999999999999997E-3"/>
    <n v="0"/>
    <n v="0"/>
    <x v="0"/>
    <x v="0"/>
    <s v="arracacha, maiz, ganaderia_dp, piscicultura_tilapia"/>
  </r>
  <r>
    <x v="0"/>
    <s v="NA_04Wa-67_160186"/>
    <s v="A134"/>
    <s v="NA_04Wa-67_160186_A134"/>
    <s v="arracacha"/>
    <s v="maiz"/>
    <s v="ganaderia_dp"/>
    <s v="piscicultura_tilap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.6807000000000004E-2"/>
    <n v="5.4999999999999997E-3"/>
    <n v="0"/>
    <n v="0"/>
    <x v="0"/>
    <x v="0"/>
    <s v="arracacha, maiz, ganaderia_dp, piscicultura_tilapia"/>
  </r>
  <r>
    <x v="0"/>
    <s v="NA_04Wa-67_160187"/>
    <s v="A134"/>
    <s v="NA_04Wa-67_160187_A134"/>
    <s v="arracacha"/>
    <s v="maiz"/>
    <s v="ganaderia_dp"/>
    <s v="piscicultura_tilap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.6807000000000004E-2"/>
    <n v="5.4999999999999997E-3"/>
    <n v="0"/>
    <n v="0"/>
    <x v="0"/>
    <x v="0"/>
    <s v="arracacha, maiz, ganaderia_dp, piscicultura_tilapia"/>
  </r>
  <r>
    <x v="0"/>
    <s v="NA_04Wa-67_164171"/>
    <s v="A134"/>
    <s v="NA_04Wa-67_164171_A134"/>
    <s v="arracacha"/>
    <s v="maiz"/>
    <s v="ganaderia_dp"/>
    <s v="piscicultura_tilap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.6807000000000004E-2"/>
    <n v="5.4999999999999997E-3"/>
    <n v="0"/>
    <n v="0"/>
    <x v="0"/>
    <x v="0"/>
    <s v="arracacha, maiz, ganaderia_dp, piscicultura_tilapia"/>
  </r>
  <r>
    <x v="0"/>
    <s v="POTRERILLO PIE DEL CERRO_04Wa-67_160185"/>
    <s v="A134"/>
    <s v="POTRERILLO PIE DEL CERRO_04Wa-67_160185_A134"/>
    <s v="arracacha"/>
    <s v="maiz"/>
    <s v="ganaderia_dp"/>
    <s v="piscicultura_tilap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.6807000000000004E-2"/>
    <n v="5.4999999999999997E-3"/>
    <n v="0"/>
    <n v="0"/>
    <x v="0"/>
    <x v="0"/>
    <s v="arracacha, maiz, ganaderia_dp, piscicultura_tilapia"/>
  </r>
  <r>
    <x v="0"/>
    <s v="POTRERILLO PIE DEL CERRO_04Wa-67_160186"/>
    <s v="A134"/>
    <s v="POTRERILLO PIE DEL CERRO_04Wa-67_160186_A134"/>
    <s v="arracacha"/>
    <s v="maiz"/>
    <s v="ganaderia_dp"/>
    <s v="piscicultura_tilap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.6807000000000004E-2"/>
    <n v="5.4999999999999997E-3"/>
    <n v="0"/>
    <n v="0"/>
    <x v="0"/>
    <x v="0"/>
    <s v="arracacha, maiz, ganaderia_dp, piscicultura_tilapia"/>
  </r>
  <r>
    <x v="0"/>
    <s v="POTRERILLO PIE DEL CERRO_04Wa-67_160187"/>
    <s v="A134"/>
    <s v="POTRERILLO PIE DEL CERRO_04Wa-67_160187_A134"/>
    <s v="arracacha"/>
    <s v="maiz"/>
    <s v="ganaderia_dp"/>
    <s v="piscicultura_tilap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.6807000000000004E-2"/>
    <n v="5.4999999999999997E-3"/>
    <n v="0"/>
    <n v="0"/>
    <x v="0"/>
    <x v="0"/>
    <s v="arracacha, maiz, ganaderia_dp, piscicultura_tilapia"/>
  </r>
  <r>
    <x v="0"/>
    <s v="POTRERILLO PIE DEL CERRO_04Wa-67_164171"/>
    <s v="A134"/>
    <s v="POTRERILLO PIE DEL CERRO_04Wa-67_164171_A134"/>
    <s v="arracacha"/>
    <s v="maiz"/>
    <s v="ganaderia_dp"/>
    <s v="piscicultura_tilap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.6807000000000004E-2"/>
    <n v="5.4999999999999997E-3"/>
    <n v="0"/>
    <n v="0"/>
    <x v="0"/>
    <x v="0"/>
    <s v="arracacha, maiz, ganaderia_dp, piscicultura_tilapia"/>
  </r>
  <r>
    <x v="0"/>
    <s v="EL PEDREGAL_04Wa-67_160187"/>
    <s v="A135"/>
    <s v="EL PEDREGAL_04Wa-67_160187_A135"/>
    <s v="arracacha"/>
    <s v="cacao_platano"/>
    <s v="avicultura_engorde"/>
    <s v="ganaderia_dp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04674"/>
    <n v="5.4999999999999997E-3"/>
    <n v="0"/>
    <n v="0"/>
    <x v="0"/>
    <x v="0"/>
    <s v="arracacha, cacao_platano, avicultura_engorde, ganaderia_dp"/>
  </r>
  <r>
    <x v="0"/>
    <s v="EL PEDREGAL_04Wa-67_164170"/>
    <s v="A135"/>
    <s v="EL PEDREGAL_04Wa-67_164170_A135"/>
    <s v="arracacha"/>
    <s v="cacao_platano"/>
    <s v="avicultura_engorde"/>
    <s v="ganaderia_dp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04674"/>
    <n v="5.4999999999999997E-3"/>
    <n v="0"/>
    <n v="0"/>
    <x v="0"/>
    <x v="0"/>
    <s v="arracacha, cacao_platano, avicultura_engorde, ganaderia_dp"/>
  </r>
  <r>
    <x v="0"/>
    <s v="NA_04Wa-67_160186"/>
    <s v="A135"/>
    <s v="NA_04Wa-67_160186_A135"/>
    <s v="arracacha"/>
    <s v="cacao_platano"/>
    <s v="avicultura_engorde"/>
    <s v="ganaderia_dp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04674"/>
    <n v="5.4999999999999997E-3"/>
    <n v="0"/>
    <n v="0"/>
    <x v="0"/>
    <x v="0"/>
    <s v="arracacha, cacao_platano, avicultura_engorde, ganaderia_dp"/>
  </r>
  <r>
    <x v="0"/>
    <s v="NA_04Wa-67_160187"/>
    <s v="A135"/>
    <s v="NA_04Wa-67_160187_A135"/>
    <s v="arracacha"/>
    <s v="cacao_platano"/>
    <s v="avicultura_engorde"/>
    <s v="ganaderia_dp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04674"/>
    <n v="5.4999999999999997E-3"/>
    <n v="0"/>
    <n v="0"/>
    <x v="0"/>
    <x v="0"/>
    <s v="arracacha, cacao_platano, avicultura_engorde, ganaderia_dp"/>
  </r>
  <r>
    <x v="0"/>
    <s v="NA_04Wa-67_164171"/>
    <s v="A135"/>
    <s v="NA_04Wa-67_164171_A135"/>
    <s v="arracacha"/>
    <s v="cacao_platano"/>
    <s v="avicultura_engorde"/>
    <s v="ganaderia_dp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04674"/>
    <n v="5.4999999999999997E-3"/>
    <n v="0"/>
    <n v="0"/>
    <x v="0"/>
    <x v="0"/>
    <s v="arracacha, cacao_platano, avicultura_engorde, ganaderia_dp"/>
  </r>
  <r>
    <x v="0"/>
    <s v="POTRERILLO PIE DEL CERRO_04Wa-67_160185"/>
    <s v="A135"/>
    <s v="POTRERILLO PIE DEL CERRO_04Wa-67_160185_A135"/>
    <s v="arracacha"/>
    <s v="cacao_platano"/>
    <s v="avicultura_engorde"/>
    <s v="ganaderia_dp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04674"/>
    <n v="5.4999999999999997E-3"/>
    <n v="0"/>
    <n v="0"/>
    <x v="0"/>
    <x v="0"/>
    <s v="arracacha, cacao_platano, avicultura_engorde, ganaderia_dp"/>
  </r>
  <r>
    <x v="0"/>
    <s v="POTRERILLO PIE DEL CERRO_04Wa-67_160186"/>
    <s v="A135"/>
    <s v="POTRERILLO PIE DEL CERRO_04Wa-67_160186_A135"/>
    <s v="arracacha"/>
    <s v="cacao_platano"/>
    <s v="avicultura_engorde"/>
    <s v="ganaderia_dp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04674"/>
    <n v="5.4999999999999997E-3"/>
    <n v="0"/>
    <n v="0"/>
    <x v="0"/>
    <x v="0"/>
    <s v="arracacha, cacao_platano, avicultura_engorde, ganaderia_dp"/>
  </r>
  <r>
    <x v="0"/>
    <s v="POTRERILLO PIE DEL CERRO_04Wa-67_160187"/>
    <s v="A135"/>
    <s v="POTRERILLO PIE DEL CERRO_04Wa-67_160187_A135"/>
    <s v="arracacha"/>
    <s v="cacao_platano"/>
    <s v="avicultura_engorde"/>
    <s v="ganaderia_dp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04674"/>
    <n v="5.4999999999999997E-3"/>
    <n v="0"/>
    <n v="0"/>
    <x v="0"/>
    <x v="0"/>
    <s v="arracacha, cacao_platano, avicultura_engorde, ganaderia_dp"/>
  </r>
  <r>
    <x v="0"/>
    <s v="POTRERILLO PIE DEL CERRO_04Wa-67_164171"/>
    <s v="A135"/>
    <s v="POTRERILLO PIE DEL CERRO_04Wa-67_164171_A135"/>
    <s v="arracacha"/>
    <s v="cacao_platano"/>
    <s v="avicultura_engorde"/>
    <s v="ganaderia_dp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04674"/>
    <n v="5.4999999999999997E-3"/>
    <n v="0"/>
    <n v="0"/>
    <x v="0"/>
    <x v="0"/>
    <s v="arracacha, cacao_platano, avicultura_engorde, ganaderia_dp"/>
  </r>
  <r>
    <x v="0"/>
    <s v="EL PEDREGAL_04Wa-67_160187"/>
    <s v="A136"/>
    <s v="EL PEDREGAL_04Wa-67_160187_A136"/>
    <s v="arracacha"/>
    <s v="cacao_platano"/>
    <s v="ganaderia_dp"/>
    <s v="porcicultur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00812"/>
    <n v="5.4999999999999997E-3"/>
    <n v="0"/>
    <n v="0"/>
    <x v="0"/>
    <x v="0"/>
    <s v="arracacha, cacao_platano, ganaderia_dp, porcicultura"/>
  </r>
  <r>
    <x v="0"/>
    <s v="EL PEDREGAL_04Wa-67_164170"/>
    <s v="A136"/>
    <s v="EL PEDREGAL_04Wa-67_164170_A136"/>
    <s v="arracacha"/>
    <s v="cacao_platano"/>
    <s v="ganaderia_dp"/>
    <s v="porcicultur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00812"/>
    <n v="5.4999999999999997E-3"/>
    <n v="0"/>
    <n v="0"/>
    <x v="0"/>
    <x v="0"/>
    <s v="arracacha, cacao_platano, ganaderia_dp, porcicultura"/>
  </r>
  <r>
    <x v="0"/>
    <s v="NA_04Wa-67_160186"/>
    <s v="A136"/>
    <s v="NA_04Wa-67_160186_A136"/>
    <s v="arracacha"/>
    <s v="cacao_platano"/>
    <s v="ganaderia_dp"/>
    <s v="porcicultur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00812"/>
    <n v="5.4999999999999997E-3"/>
    <n v="0"/>
    <n v="0"/>
    <x v="0"/>
    <x v="0"/>
    <s v="arracacha, cacao_platano, ganaderia_dp, porcicultura"/>
  </r>
  <r>
    <x v="0"/>
    <s v="NA_04Wa-67_160187"/>
    <s v="A136"/>
    <s v="NA_04Wa-67_160187_A136"/>
    <s v="arracacha"/>
    <s v="cacao_platano"/>
    <s v="ganaderia_dp"/>
    <s v="porcicultur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00812"/>
    <n v="5.4999999999999997E-3"/>
    <n v="0"/>
    <n v="0"/>
    <x v="0"/>
    <x v="0"/>
    <s v="arracacha, cacao_platano, ganaderia_dp, porcicultura"/>
  </r>
  <r>
    <x v="0"/>
    <s v="NA_04Wa-67_164171"/>
    <s v="A136"/>
    <s v="NA_04Wa-67_164171_A136"/>
    <s v="arracacha"/>
    <s v="cacao_platano"/>
    <s v="ganaderia_dp"/>
    <s v="porcicultur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00812"/>
    <n v="5.4999999999999997E-3"/>
    <n v="0"/>
    <n v="0"/>
    <x v="0"/>
    <x v="0"/>
    <s v="arracacha, cacao_platano, ganaderia_dp, porcicultura"/>
  </r>
  <r>
    <x v="0"/>
    <s v="POTRERILLO PIE DEL CERRO_04Wa-67_160185"/>
    <s v="A136"/>
    <s v="POTRERILLO PIE DEL CERRO_04Wa-67_160185_A136"/>
    <s v="arracacha"/>
    <s v="cacao_platano"/>
    <s v="ganaderia_dp"/>
    <s v="porcicultur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00812"/>
    <n v="5.4999999999999997E-3"/>
    <n v="0"/>
    <n v="0"/>
    <x v="0"/>
    <x v="0"/>
    <s v="arracacha, cacao_platano, ganaderia_dp, porcicultura"/>
  </r>
  <r>
    <x v="0"/>
    <s v="POTRERILLO PIE DEL CERRO_04Wa-67_160186"/>
    <s v="A136"/>
    <s v="POTRERILLO PIE DEL CERRO_04Wa-67_160186_A136"/>
    <s v="arracacha"/>
    <s v="cacao_platano"/>
    <s v="ganaderia_dp"/>
    <s v="porcicultur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00812"/>
    <n v="5.4999999999999997E-3"/>
    <n v="0"/>
    <n v="0"/>
    <x v="0"/>
    <x v="0"/>
    <s v="arracacha, cacao_platano, ganaderia_dp, porcicultura"/>
  </r>
  <r>
    <x v="0"/>
    <s v="POTRERILLO PIE DEL CERRO_04Wa-67_160187"/>
    <s v="A136"/>
    <s v="POTRERILLO PIE DEL CERRO_04Wa-67_160187_A136"/>
    <s v="arracacha"/>
    <s v="cacao_platano"/>
    <s v="ganaderia_dp"/>
    <s v="porcicultur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00812"/>
    <n v="5.4999999999999997E-3"/>
    <n v="0"/>
    <n v="0"/>
    <x v="0"/>
    <x v="0"/>
    <s v="arracacha, cacao_platano, ganaderia_dp, porcicultura"/>
  </r>
  <r>
    <x v="0"/>
    <s v="POTRERILLO PIE DEL CERRO_04Wa-67_164171"/>
    <s v="A136"/>
    <s v="POTRERILLO PIE DEL CERRO_04Wa-67_164171_A136"/>
    <s v="arracacha"/>
    <s v="cacao_platano"/>
    <s v="ganaderia_dp"/>
    <s v="porcicultur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00812"/>
    <n v="5.4999999999999997E-3"/>
    <n v="0"/>
    <n v="0"/>
    <x v="0"/>
    <x v="0"/>
    <s v="arracacha, cacao_platano, ganaderia_dp, porcicultura"/>
  </r>
  <r>
    <x v="0"/>
    <s v="EL PEDREGAL_04Wa-67_160187"/>
    <s v="A137"/>
    <s v="EL PEDREGAL_04Wa-67_160187_A137"/>
    <s v="arracacha"/>
    <s v="cacao_platano"/>
    <s v="ganaderia_dp"/>
    <s v="piscicultura_tilap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03712"/>
    <n v="5.4999999999999997E-3"/>
    <n v="0"/>
    <n v="0"/>
    <x v="0"/>
    <x v="0"/>
    <s v="arracacha, cacao_platano, ganaderia_dp, piscicultura_tilapia"/>
  </r>
  <r>
    <x v="0"/>
    <s v="EL PEDREGAL_04Wa-67_164170"/>
    <s v="A137"/>
    <s v="EL PEDREGAL_04Wa-67_164170_A137"/>
    <s v="arracacha"/>
    <s v="cacao_platano"/>
    <s v="ganaderia_dp"/>
    <s v="piscicultura_tilap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03712"/>
    <n v="5.4999999999999997E-3"/>
    <n v="0"/>
    <n v="0"/>
    <x v="0"/>
    <x v="0"/>
    <s v="arracacha, cacao_platano, ganaderia_dp, piscicultura_tilapia"/>
  </r>
  <r>
    <x v="0"/>
    <s v="NA_04Wa-67_160186"/>
    <s v="A137"/>
    <s v="NA_04Wa-67_160186_A137"/>
    <s v="arracacha"/>
    <s v="cacao_platano"/>
    <s v="ganaderia_dp"/>
    <s v="piscicultura_tilap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03712"/>
    <n v="5.4999999999999997E-3"/>
    <n v="0"/>
    <n v="0"/>
    <x v="0"/>
    <x v="0"/>
    <s v="arracacha, cacao_platano, ganaderia_dp, piscicultura_tilapia"/>
  </r>
  <r>
    <x v="0"/>
    <s v="NA_04Wa-67_160187"/>
    <s v="A137"/>
    <s v="NA_04Wa-67_160187_A137"/>
    <s v="arracacha"/>
    <s v="cacao_platano"/>
    <s v="ganaderia_dp"/>
    <s v="piscicultura_tilap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03712"/>
    <n v="5.4999999999999997E-3"/>
    <n v="0"/>
    <n v="0"/>
    <x v="0"/>
    <x v="0"/>
    <s v="arracacha, cacao_platano, ganaderia_dp, piscicultura_tilapia"/>
  </r>
  <r>
    <x v="0"/>
    <s v="NA_04Wa-67_164171"/>
    <s v="A137"/>
    <s v="NA_04Wa-67_164171_A137"/>
    <s v="arracacha"/>
    <s v="cacao_platano"/>
    <s v="ganaderia_dp"/>
    <s v="piscicultura_tilap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03712"/>
    <n v="5.4999999999999997E-3"/>
    <n v="0"/>
    <n v="0"/>
    <x v="0"/>
    <x v="0"/>
    <s v="arracacha, cacao_platano, ganaderia_dp, piscicultura_tilapia"/>
  </r>
  <r>
    <x v="0"/>
    <s v="POTRERILLO PIE DEL CERRO_04Wa-67_160185"/>
    <s v="A137"/>
    <s v="POTRERILLO PIE DEL CERRO_04Wa-67_160185_A137"/>
    <s v="arracacha"/>
    <s v="cacao_platano"/>
    <s v="ganaderia_dp"/>
    <s v="piscicultura_tilap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03712"/>
    <n v="5.4999999999999997E-3"/>
    <n v="0"/>
    <n v="0"/>
    <x v="0"/>
    <x v="0"/>
    <s v="arracacha, cacao_platano, ganaderia_dp, piscicultura_tilapia"/>
  </r>
  <r>
    <x v="0"/>
    <s v="POTRERILLO PIE DEL CERRO_04Wa-67_160186"/>
    <s v="A137"/>
    <s v="POTRERILLO PIE DEL CERRO_04Wa-67_160186_A137"/>
    <s v="arracacha"/>
    <s v="cacao_platano"/>
    <s v="ganaderia_dp"/>
    <s v="piscicultura_tilap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03712"/>
    <n v="5.4999999999999997E-3"/>
    <n v="0"/>
    <n v="0"/>
    <x v="0"/>
    <x v="0"/>
    <s v="arracacha, cacao_platano, ganaderia_dp, piscicultura_tilapia"/>
  </r>
  <r>
    <x v="0"/>
    <s v="POTRERILLO PIE DEL CERRO_04Wa-67_160187"/>
    <s v="A137"/>
    <s v="POTRERILLO PIE DEL CERRO_04Wa-67_160187_A137"/>
    <s v="arracacha"/>
    <s v="cacao_platano"/>
    <s v="ganaderia_dp"/>
    <s v="piscicultura_tilap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03712"/>
    <n v="5.4999999999999997E-3"/>
    <n v="0"/>
    <n v="0"/>
    <x v="0"/>
    <x v="0"/>
    <s v="arracacha, cacao_platano, ganaderia_dp, piscicultura_tilapia"/>
  </r>
  <r>
    <x v="0"/>
    <s v="POTRERILLO PIE DEL CERRO_04Wa-67_164171"/>
    <s v="A137"/>
    <s v="POTRERILLO PIE DEL CERRO_04Wa-67_164171_A137"/>
    <s v="arracacha"/>
    <s v="cacao_platano"/>
    <s v="ganaderia_dp"/>
    <s v="piscicultura_tilap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03712"/>
    <n v="5.4999999999999997E-3"/>
    <n v="0"/>
    <n v="0"/>
    <x v="0"/>
    <x v="0"/>
    <s v="arracacha, cacao_platano, ganaderia_dp, piscicultura_tilapia"/>
  </r>
  <r>
    <x v="0"/>
    <s v="EL PEDREGAL_04Wa-67_160187"/>
    <s v="A138"/>
    <s v="EL PEDREGAL_04Wa-67_160187_A138"/>
    <s v="malanga"/>
    <s v="maiz"/>
    <s v="cacao_platano"/>
    <s v="avicultura_engorde"/>
    <n v="1.3022421214753039"/>
    <n v="1.5"/>
    <n v="1"/>
    <n v="8.4000000000000012E-3"/>
    <n v="3.8106421214753041"/>
    <n v="232.40602895190531"/>
    <n v="103.02135679275"/>
    <n v="125.1515151515151"/>
    <n v="195.77959280303031"/>
    <n v="656.35849369920084"/>
    <n v="8798637.7216424346"/>
    <n v="2847663.3168270001"/>
    <n v="9812727.2727272715"/>
    <n v="51594028.311196707"/>
    <n v="30135000"/>
    <n v="0.52533812661797497"/>
    <n v="0.25358473403663789"/>
    <n v="0.28892371995820271"/>
    <n v="0.56258503679031702"/>
    <n v="9.3977000000000005E-2"/>
    <n v="5.4999999999999997E-3"/>
    <n v="1.0374523053231191"/>
    <n v="3.8106421214753043E-2"/>
    <x v="641"/>
    <x v="1"/>
    <s v="malanga, maiz, cacao_platano, avicultura_engorde"/>
  </r>
  <r>
    <x v="0"/>
    <s v="EL PEDREGAL_04Wa-67_164170"/>
    <s v="A138"/>
    <s v="EL PEDREGAL_04Wa-67_164170_A138"/>
    <s v="malanga"/>
    <s v="maiz"/>
    <s v="cacao_platano"/>
    <s v="avicultura_engorde"/>
    <n v="1.2929653875328859"/>
    <n v="1.5"/>
    <n v="1"/>
    <n v="8.3999999999999995E-3"/>
    <n v="3.8013653875328859"/>
    <n v="230.75044673593609"/>
    <n v="103.02135679275"/>
    <n v="125.1515151515151"/>
    <n v="195.77959280303031"/>
    <n v="654.70291148323145"/>
    <n v="8735959.1921636574"/>
    <n v="2847663.3168270001"/>
    <n v="9812727.2727272715"/>
    <n v="51531349.781717934"/>
    <n v="30135000"/>
    <n v="0.52159579487330532"/>
    <n v="0.25358473403663789"/>
    <n v="0.28892371995820271"/>
    <n v="0.56258503679031691"/>
    <n v="9.3977000000000005E-2"/>
    <n v="5.4999999999999997E-3"/>
    <n v="1.034926702364974"/>
    <n v="0.60251641392396249"/>
    <x v="642"/>
    <x v="1"/>
    <s v="malanga, maiz, cacao_platano, avicultura_engorde"/>
  </r>
  <r>
    <x v="0"/>
    <s v="NA_04Wa-67_160186"/>
    <s v="A138"/>
    <s v="NA_04Wa-67_160186_A138"/>
    <s v="malanga"/>
    <s v="maiz"/>
    <s v="cacao_platano"/>
    <s v="avicultura_engorde"/>
    <n v="1.305491156971138"/>
    <n v="1.5"/>
    <n v="1"/>
    <n v="8.4000000000000012E-3"/>
    <n v="3.8138911569711378"/>
    <n v="232.98587153652019"/>
    <n v="103.02135679275"/>
    <n v="125.1515151515151"/>
    <n v="195.77959280303031"/>
    <n v="656.93833628381572"/>
    <n v="8820589.9268438872"/>
    <n v="2847663.3168270001"/>
    <n v="9812727.2727272715"/>
    <n v="51615980.516398162"/>
    <n v="30135000"/>
    <n v="0.52664882160514304"/>
    <n v="0.25358473403663789"/>
    <n v="0.28892371995820271"/>
    <n v="0.56258503679031702"/>
    <n v="9.3977000000000005E-2"/>
    <n v="5.4999999999999997E-3"/>
    <n v="1.0383368594895239"/>
    <n v="0.60450174837992532"/>
    <x v="643"/>
    <x v="1"/>
    <s v="malanga, maiz, cacao_platano, avicultura_engorde"/>
  </r>
  <r>
    <x v="0"/>
    <s v="NA_04Wa-67_160187"/>
    <s v="A138"/>
    <s v="NA_04Wa-67_160187_A138"/>
    <s v="malanga"/>
    <s v="maiz"/>
    <s v="cacao_platano"/>
    <s v="avicultura_engorde"/>
    <n v="1.2983203420971481"/>
    <n v="1.5"/>
    <n v="1"/>
    <n v="8.4000000000000012E-3"/>
    <n v="3.8067203420971478"/>
    <n v="231.70612441290149"/>
    <n v="103.02135679275"/>
    <n v="125.1515151515151"/>
    <n v="195.77959280303031"/>
    <n v="655.65858916019693"/>
    <n v="8772140.1023414191"/>
    <n v="2847663.3168270001"/>
    <n v="9812727.2727272715"/>
    <n v="51567530.691895694"/>
    <n v="30135000"/>
    <n v="0.52375603969454232"/>
    <n v="0.25358473403663789"/>
    <n v="0.28892371995820271"/>
    <n v="0.56258503679031702"/>
    <n v="9.3977000000000005E-2"/>
    <n v="5.4999999999999997E-3"/>
    <n v="1.0363845957541979"/>
    <n v="3.8067203420971481E-2"/>
    <x v="644"/>
    <x v="1"/>
    <s v="malanga, maiz, cacao_platano, avicultura_engorde"/>
  </r>
  <r>
    <x v="0"/>
    <s v="NA_04Wa-67_164171"/>
    <s v="A138"/>
    <s v="NA_04Wa-67_164171_A138"/>
    <s v="malanga"/>
    <s v="maiz"/>
    <s v="cacao_platano"/>
    <s v="avicultura_engorde"/>
    <n v="1.3038003185595191"/>
    <n v="1.5"/>
    <n v="1"/>
    <n v="8.3999999999999995E-3"/>
    <n v="3.812200318559519"/>
    <n v="232.68411425623941"/>
    <n v="103.02135679275"/>
    <n v="125.1515151515151"/>
    <n v="195.77959280303031"/>
    <n v="656.63657900353473"/>
    <n v="8809165.7267014347"/>
    <n v="2847663.3168270001"/>
    <n v="9812727.2727272715"/>
    <n v="51604556.316255704"/>
    <n v="30135000"/>
    <n v="0.52596671966040864"/>
    <n v="0.25358473403663789"/>
    <n v="0.28892371995820271"/>
    <n v="0.56258503679031691"/>
    <n v="9.3977000000000005E-2"/>
    <n v="5.4999999999999997E-3"/>
    <n v="1.0378765265188219"/>
    <n v="3.8122003185595187E-2"/>
    <x v="645"/>
    <x v="1"/>
    <s v="malanga, maiz, cacao_platano, avicultura_engorde"/>
  </r>
  <r>
    <x v="0"/>
    <s v="POTRERILLO PIE DEL CERRO_04Wa-67_160185"/>
    <s v="A138"/>
    <s v="POTRERILLO PIE DEL CERRO_04Wa-67_160185_A138"/>
    <s v="malanga"/>
    <s v="maiz"/>
    <s v="cacao_platano"/>
    <s v="avicultura_engorde"/>
    <n v="1.3246675884213639"/>
    <n v="1.5"/>
    <n v="1"/>
    <n v="8.3999999999999995E-3"/>
    <n v="3.8330675884213639"/>
    <n v="236.40821382549979"/>
    <n v="103.02135679275"/>
    <n v="125.1515151515151"/>
    <n v="195.77959280303031"/>
    <n v="660.36067857279522"/>
    <n v="8950156.0577054042"/>
    <n v="2847663.3168270001"/>
    <n v="9812727.2727272715"/>
    <n v="51745546.647259668"/>
    <n v="30135000"/>
    <n v="0.53438479512891968"/>
    <n v="0.25358473403663789"/>
    <n v="0.28892371995820271"/>
    <n v="0.56258503679031691"/>
    <n v="9.3977000000000005E-2"/>
    <n v="5.4999999999999997E-3"/>
    <n v="1.0435576680518901"/>
    <n v="1.935699132152789"/>
    <x v="646"/>
    <x v="1"/>
    <s v="malanga, maiz, cacao_platano, avicultura_engorde"/>
  </r>
  <r>
    <x v="0"/>
    <s v="POTRERILLO PIE DEL CERRO_04Wa-67_160186"/>
    <s v="A138"/>
    <s v="POTRERILLO PIE DEL CERRO_04Wa-67_160186_A138"/>
    <s v="malanga"/>
    <s v="maiz"/>
    <s v="cacao_platano"/>
    <s v="avicultura_engorde"/>
    <n v="1.315040334330924"/>
    <n v="1.5"/>
    <n v="1"/>
    <n v="8.3999999999999995E-3"/>
    <n v="3.823440334330924"/>
    <n v="234.6900756575105"/>
    <n v="103.02135679275"/>
    <n v="125.1515151515151"/>
    <n v="195.77959280303031"/>
    <n v="658.64254040480591"/>
    <n v="8885109.2283953391"/>
    <n v="2847663.3168270001"/>
    <n v="9812727.2727272715"/>
    <n v="51680499.817949608"/>
    <n v="30135000"/>
    <n v="0.53050105988111707"/>
    <n v="0.25358473403663789"/>
    <n v="0.28892371995820271"/>
    <n v="0.56258503679031691"/>
    <n v="9.3977000000000005E-2"/>
    <n v="5.4999999999999997E-3"/>
    <n v="1.040936635524649"/>
    <n v="0.6060152929914514"/>
    <x v="647"/>
    <x v="1"/>
    <s v="malanga, maiz, cacao_platano, avicultura_engorde"/>
  </r>
  <r>
    <x v="0"/>
    <s v="POTRERILLO PIE DEL CERRO_04Wa-67_160187"/>
    <s v="A138"/>
    <s v="POTRERILLO PIE DEL CERRO_04Wa-67_160187_A138"/>
    <s v="malanga"/>
    <s v="maiz"/>
    <s v="cacao_platano"/>
    <s v="avicultura_engorde"/>
    <n v="1.3291585490014539"/>
    <n v="1.5"/>
    <n v="1"/>
    <n v="8.4000000000000012E-3"/>
    <n v="3.8375585490014541"/>
    <n v="237.20969789469569"/>
    <n v="103.02135679275"/>
    <n v="125.1515151515151"/>
    <n v="195.77959280303031"/>
    <n v="661.16216264199113"/>
    <n v="8980499.3667681031"/>
    <n v="2847663.3168270001"/>
    <n v="9812727.2727272715"/>
    <n v="51775889.956322372"/>
    <n v="30135000"/>
    <n v="0.53619649571743"/>
    <n v="0.25358473403663789"/>
    <n v="0.28892371995820271"/>
    <n v="0.56258503679031702"/>
    <n v="9.3977000000000005E-2"/>
    <n v="5.4999999999999997E-3"/>
    <n v="1.04478033794804"/>
    <n v="3.837558549001454E-2"/>
    <x v="648"/>
    <x v="1"/>
    <s v="malanga, maiz, cacao_platano, avicultura_engorde"/>
  </r>
  <r>
    <x v="0"/>
    <s v="POTRERILLO PIE DEL CERRO_04Wa-67_164171"/>
    <s v="A138"/>
    <s v="POTRERILLO PIE DEL CERRO_04Wa-67_164171_A138"/>
    <s v="malanga"/>
    <s v="maiz"/>
    <s v="cacao_platano"/>
    <s v="avicultura_engorde"/>
    <n v="1.320729289117303"/>
    <n v="1.5"/>
    <n v="1"/>
    <n v="8.3999999999999995E-3"/>
    <n v="3.829129289117303"/>
    <n v="235.70536104030191"/>
    <n v="103.02135679275"/>
    <n v="125.1515151515151"/>
    <n v="195.77959280303031"/>
    <n v="659.65782578759729"/>
    <n v="8923546.8210324459"/>
    <n v="2847663.3168270001"/>
    <n v="9812727.2727272715"/>
    <n v="51718937.410586707"/>
    <n v="30135000"/>
    <n v="0.53279604389415514"/>
    <n v="0.25358473403663789"/>
    <n v="0.28892371995820271"/>
    <n v="0.56258503679031691"/>
    <n v="9.3977000000000005E-2"/>
    <n v="5.4999999999999997E-3"/>
    <n v="1.0424854609115171"/>
    <n v="3.8291292891173029E-2"/>
    <x v="649"/>
    <x v="1"/>
    <s v="malanga, maiz, cacao_platano, avicultura_engorde"/>
  </r>
  <r>
    <x v="0"/>
    <s v="EL PEDREGAL_04Wa-67_160187"/>
    <s v="A139"/>
    <s v="EL PEDREGAL_04Wa-67_160187_A139"/>
    <s v="malanga"/>
    <s v="maiz"/>
    <s v="cacao_platano"/>
    <s v="ganaderia_dp"/>
    <n v="2.0081145829230578"/>
    <n v="1.5"/>
    <n v="1"/>
    <n v="2.02"/>
    <n v="6.5281145829230578"/>
    <n v="358.38031054381793"/>
    <n v="103.02135679275"/>
    <n v="125.1515151515151"/>
    <n v="73.079991692392312"/>
    <n v="659.63317418047541"/>
    <n v="13567886.05383946"/>
    <n v="2847663.3168270001"/>
    <n v="9812727.2727272715"/>
    <n v="56331522.658367828"/>
    <n v="30103246.014974091"/>
    <n v="0.81009447907574983"/>
    <n v="0.25358473403663789"/>
    <n v="0.28892371995820271"/>
    <n v="0.2099999761275641"/>
    <n v="0.102786"/>
    <n v="5.4999999999999997E-3"/>
    <n v="1.7772877398533979"/>
    <n v="6.5281145829230586E-2"/>
    <x v="650"/>
    <x v="1"/>
    <s v="malanga, maiz, cacao_platano, ganaderia_dp"/>
  </r>
  <r>
    <x v="0"/>
    <s v="EL PEDREGAL_04Wa-67_164170"/>
    <s v="A139"/>
    <s v="EL PEDREGAL_04Wa-67_164170_A139"/>
    <s v="malanga"/>
    <s v="maiz"/>
    <s v="cacao_platano"/>
    <s v="ganaderia_dp"/>
    <n v="1.9982094099974179"/>
    <n v="1.5"/>
    <n v="1"/>
    <n v="2.02"/>
    <n v="6.5182094099974179"/>
    <n v="356.61257329452508"/>
    <n v="103.02135679275"/>
    <n v="125.1515151515151"/>
    <n v="73.079991692392312"/>
    <n v="657.86543693118267"/>
    <n v="13500961.457632881"/>
    <n v="2847663.3168270001"/>
    <n v="9812727.2727272715"/>
    <n v="56264598.062161252"/>
    <n v="30103246.014974091"/>
    <n v="0.80609862845567637"/>
    <n v="0.25358473403663789"/>
    <n v="0.28892371995820271"/>
    <n v="0.2099999761275641"/>
    <n v="0.102786"/>
    <n v="5.4999999999999997E-3"/>
    <n v="1.774591043559506"/>
    <n v="1.0331361914845909"/>
    <x v="651"/>
    <x v="1"/>
    <s v="malanga, maiz, cacao_platano, ganaderia_dp"/>
  </r>
  <r>
    <x v="0"/>
    <s v="NA_04Wa-67_160186"/>
    <s v="A139"/>
    <s v="NA_04Wa-67_160186_A139"/>
    <s v="malanga"/>
    <s v="maiz"/>
    <s v="cacao_platano"/>
    <s v="ganaderia_dp"/>
    <n v="2.01275368193562"/>
    <n v="1.5"/>
    <n v="1"/>
    <n v="2.02"/>
    <n v="6.5327536819356196"/>
    <n v="359.20823229634328"/>
    <n v="103.02135679275"/>
    <n v="125.1515151515151"/>
    <n v="73.079991692392312"/>
    <n v="660.46109593300082"/>
    <n v="13599230.264638079"/>
    <n v="2847663.3168270001"/>
    <n v="9812727.2727272715"/>
    <n v="56362866.869166441"/>
    <n v="30103246.014974091"/>
    <n v="0.81196594026124247"/>
    <n v="0.25358473403663789"/>
    <n v="0.28892371995820271"/>
    <n v="0.2099999761275641"/>
    <n v="0.102786"/>
    <n v="5.4999999999999997E-3"/>
    <n v="1.7785507406316869"/>
    <n v="1.0354414585867959"/>
    <x v="652"/>
    <x v="1"/>
    <s v="malanga, maiz, cacao_platano, ganaderia_dp"/>
  </r>
  <r>
    <x v="0"/>
    <s v="NA_04Wa-67_160187"/>
    <s v="A139"/>
    <s v="NA_04Wa-67_160187_A139"/>
    <s v="malanga"/>
    <s v="maiz"/>
    <s v="cacao_platano"/>
    <s v="ganaderia_dp"/>
    <n v="2.0047339752927789"/>
    <n v="1.5"/>
    <n v="1"/>
    <n v="2.02"/>
    <n v="6.5247339752927793"/>
    <n v="357.77698679791757"/>
    <n v="103.02135679275"/>
    <n v="125.1515151515151"/>
    <n v="73.079991692392312"/>
    <n v="659.029850434575"/>
    <n v="13545044.87758865"/>
    <n v="2847663.3168270001"/>
    <n v="9812727.2727272715"/>
    <n v="56308681.482117012"/>
    <n v="30103246.014974091"/>
    <n v="0.80873070650993129"/>
    <n v="0.25358473403663789"/>
    <n v="0.28892371995820271"/>
    <n v="0.2099999761275641"/>
    <n v="0.102786"/>
    <n v="5.4999999999999997E-3"/>
    <n v="1.776367365001176"/>
    <n v="6.5247339752927791E-2"/>
    <x v="653"/>
    <x v="1"/>
    <s v="malanga, maiz, cacao_platano, ganaderia_dp"/>
  </r>
  <r>
    <x v="0"/>
    <s v="NA_04Wa-67_164171"/>
    <s v="A139"/>
    <s v="NA_04Wa-67_164171_A139"/>
    <s v="malanga"/>
    <s v="maiz"/>
    <s v="cacao_platano"/>
    <s v="ganaderia_dp"/>
    <n v="2.0108775300553221"/>
    <n v="1.5"/>
    <n v="1"/>
    <n v="2.02"/>
    <n v="6.5308775300553226"/>
    <n v="358.87340285025181"/>
    <n v="103.02135679275"/>
    <n v="125.1515151515151"/>
    <n v="73.079991692392312"/>
    <n v="660.12626648690923"/>
    <n v="13586553.988519151"/>
    <n v="2847663.3168270001"/>
    <n v="9812727.2727272715"/>
    <n v="56350190.593047507"/>
    <n v="30103246.014974091"/>
    <n v="0.81120908092011634"/>
    <n v="0.25358473403663789"/>
    <n v="0.28892371995820271"/>
    <n v="0.2099999761275641"/>
    <n v="0.102786"/>
    <n v="5.4999999999999997E-3"/>
    <n v="1.77803995582658"/>
    <n v="6.5308775300553221E-2"/>
    <x v="654"/>
    <x v="1"/>
    <s v="malanga, maiz, cacao_platano, ganaderia_dp"/>
  </r>
  <r>
    <x v="0"/>
    <s v="POTRERILLO PIE DEL CERRO_04Wa-67_160185"/>
    <s v="A139"/>
    <s v="POTRERILLO PIE DEL CERRO_04Wa-67_160185_A139"/>
    <s v="malanga"/>
    <s v="maiz"/>
    <s v="cacao_platano"/>
    <s v="ganaderia_dp"/>
    <n v="2.0310854357874568"/>
    <n v="1.5"/>
    <n v="1"/>
    <n v="2.02"/>
    <n v="6.5510854357874564"/>
    <n v="362.47982829694161"/>
    <n v="103.02135679275"/>
    <n v="125.1515151515151"/>
    <n v="73.079991692392312"/>
    <n v="663.73269193359909"/>
    <n v="13723089.30612102"/>
    <n v="2847663.3168270001"/>
    <n v="9812727.2727272715"/>
    <n v="56486725.910649382"/>
    <n v="30103246.014974091"/>
    <n v="0.81936116198486153"/>
    <n v="0.25358473403663789"/>
    <n v="0.28892371995820271"/>
    <n v="0.2099999761275641"/>
    <n v="0.102786"/>
    <n v="5.4999999999999997E-3"/>
    <n v="1.783541584612292"/>
    <n v="3.3082981450726661"/>
    <x v="655"/>
    <x v="1"/>
    <s v="malanga, maiz, cacao_platano, ganaderia_dp"/>
  </r>
  <r>
    <x v="0"/>
    <s v="POTRERILLO PIE DEL CERRO_04Wa-67_160186"/>
    <s v="A139"/>
    <s v="POTRERILLO PIE DEL CERRO_04Wa-67_160186_A139"/>
    <s v="malanga"/>
    <s v="maiz"/>
    <s v="cacao_platano"/>
    <s v="ganaderia_dp"/>
    <n v="2.0225752758319859"/>
    <n v="1.5"/>
    <n v="1"/>
    <n v="2.02"/>
    <n v="6.5425752758319859"/>
    <n v="360.96105352504588"/>
    <n v="103.02135679275"/>
    <n v="125.1515151515151"/>
    <n v="73.079991692392312"/>
    <n v="662.21391716170342"/>
    <n v="13665590.156641349"/>
    <n v="2847663.3168270001"/>
    <n v="9812727.2727272715"/>
    <n v="56429226.761169717"/>
    <n v="30103246.014974091"/>
    <n v="0.81592807422452884"/>
    <n v="0.25358473403663789"/>
    <n v="0.28892371995820271"/>
    <n v="0.2099999761275641"/>
    <n v="0.102786"/>
    <n v="5.4999999999999997E-3"/>
    <n v="1.7812246824254621"/>
    <n v="1.03699818121937"/>
    <x v="656"/>
    <x v="1"/>
    <s v="malanga, maiz, cacao_platano, ganaderia_dp"/>
  </r>
  <r>
    <x v="0"/>
    <s v="POTRERILLO PIE DEL CERRO_04Wa-67_160187"/>
    <s v="A139"/>
    <s v="POTRERILLO PIE DEL CERRO_04Wa-67_160187_A139"/>
    <s v="malanga"/>
    <s v="maiz"/>
    <s v="cacao_platano"/>
    <s v="ganaderia_dp"/>
    <n v="2.0363950519202478"/>
    <n v="1.5"/>
    <n v="1"/>
    <n v="2.02"/>
    <n v="6.5563950519202479"/>
    <n v="363.42741460238449"/>
    <n v="103.02135679275"/>
    <n v="125.1515151515151"/>
    <n v="73.079991692392312"/>
    <n v="664.68027823904197"/>
    <n v="13758963.88583472"/>
    <n v="2847663.3168270001"/>
    <n v="9812727.2727272715"/>
    <n v="56522600.490363091"/>
    <n v="30103246.014974091"/>
    <n v="0.82150311680744148"/>
    <n v="0.25358473403663789"/>
    <n v="0.28892371995820271"/>
    <n v="0.2099999761275641"/>
    <n v="0.102786"/>
    <n v="5.4999999999999997E-3"/>
    <n v="1.7849871345542041"/>
    <n v="6.5563950519202482E-2"/>
    <x v="657"/>
    <x v="1"/>
    <s v="malanga, maiz, cacao_platano, ganaderia_dp"/>
  </r>
  <r>
    <x v="0"/>
    <s v="POTRERILLO PIE DEL CERRO_04Wa-67_164171"/>
    <s v="A139"/>
    <s v="POTRERILLO PIE DEL CERRO_04Wa-67_164171_A139"/>
    <s v="malanga"/>
    <s v="maiz"/>
    <s v="cacao_platano"/>
    <s v="ganaderia_dp"/>
    <n v="2.027555264205501"/>
    <n v="1.5"/>
    <n v="1"/>
    <n v="2.02"/>
    <n v="6.547555264205501"/>
    <n v="361.84981246090661"/>
    <n v="103.02135679275"/>
    <n v="125.1515151515151"/>
    <n v="73.079991692392312"/>
    <n v="663.10267609756409"/>
    <n v="13699237.59657127"/>
    <n v="2847663.3168270001"/>
    <n v="9812727.2727272715"/>
    <n v="56462874.201099642"/>
    <n v="30103246.014974091"/>
    <n v="0.8179370537526659"/>
    <n v="0.25358473403663789"/>
    <n v="0.28892371995820271"/>
    <n v="0.2099999761275641"/>
    <n v="0.102786"/>
    <n v="5.4999999999999997E-3"/>
    <n v="1.782580490778461"/>
    <n v="6.5475552642055013E-2"/>
    <x v="658"/>
    <x v="1"/>
    <s v="malanga, maiz, cacao_platano, ganaderia_dp"/>
  </r>
  <r>
    <x v="0"/>
    <s v="EL PEDREGAL_04Wa-67_160187"/>
    <s v="A140"/>
    <s v="EL PEDREGAL_04Wa-67_160187_A140"/>
    <s v="malanga"/>
    <s v="maiz"/>
    <s v="cacao_platano"/>
    <s v="porcicultura"/>
    <n v="2.5098146462881279"/>
    <n v="1.5"/>
    <n v="1"/>
    <n v="1.06E-2"/>
    <n v="5.0204146462881276"/>
    <n v="447.91674737747041"/>
    <n v="103.02135679275"/>
    <n v="125.1515151515151"/>
    <n v="51.260860177404297"/>
    <n v="727.35047949913985"/>
    <n v="16957637.490748439"/>
    <n v="2847663.3168270001"/>
    <n v="9812727.2727272715"/>
    <n v="43553197.828201868"/>
    <n v="13935169.74789916"/>
    <n v="1.012485545272976"/>
    <n v="0.25358473403663789"/>
    <n v="0.28892371995820271"/>
    <n v="0.14730132234886301"/>
    <n v="9.0115000000000015E-2"/>
    <n v="5.4999999999999997E-3"/>
    <n v="1.3668144586753019"/>
    <n v="5.020414646288128E-2"/>
    <x v="659"/>
    <x v="1"/>
    <s v="malanga, maiz, cacao_platano, porcicultura"/>
  </r>
  <r>
    <x v="0"/>
    <s v="EL PEDREGAL_04Wa-67_164170"/>
    <s v="A140"/>
    <s v="EL PEDREGAL_04Wa-67_164170_A140"/>
    <s v="malanga"/>
    <s v="maiz"/>
    <s v="cacao_platano"/>
    <s v="porcicultura"/>
    <n v="2.4974607502577562"/>
    <n v="1.5"/>
    <n v="1"/>
    <n v="1.06E-2"/>
    <n v="5.0080607502577568"/>
    <n v="445.71199614791362"/>
    <n v="103.02135679275"/>
    <n v="125.1515151515151"/>
    <n v="51.260860177404282"/>
    <n v="725.14572826958295"/>
    <n v="16874168.02387315"/>
    <n v="2847663.3168270001"/>
    <n v="9812727.2727272715"/>
    <n v="43469728.361326583"/>
    <n v="13935169.74789916"/>
    <n v="1.007501854076077"/>
    <n v="0.25358473403663789"/>
    <n v="0.28892371995820271"/>
    <n v="0.1473013223488629"/>
    <n v="9.0115000000000015E-2"/>
    <n v="5.4999999999999997E-3"/>
    <n v="1.3634510943110121"/>
    <n v="0.79377762891585446"/>
    <x v="660"/>
    <x v="1"/>
    <s v="malanga, maiz, cacao_platano, porcicultura"/>
  </r>
  <r>
    <x v="0"/>
    <s v="NA_04Wa-67_160186"/>
    <s v="A140"/>
    <s v="NA_04Wa-67_160186_A140"/>
    <s v="malanga"/>
    <s v="maiz"/>
    <s v="cacao_platano"/>
    <s v="porcicultura"/>
    <n v="2.5155067044800261"/>
    <n v="1.5"/>
    <n v="1"/>
    <n v="1.06E-2"/>
    <n v="5.0261067044800267"/>
    <n v="448.93258661283738"/>
    <n v="103.02135679275"/>
    <n v="125.1515151515151"/>
    <n v="51.260860177404297"/>
    <n v="728.36631873450688"/>
    <n v="16996096.051637471"/>
    <n v="2847663.3168270001"/>
    <n v="9812727.2727272715"/>
    <n v="43591656.389090903"/>
    <n v="13935169.74789916"/>
    <n v="1.0147817812323421"/>
    <n v="0.25358473403663789"/>
    <n v="0.28892371995820271"/>
    <n v="0.14730132234886301"/>
    <n v="9.0115000000000015E-2"/>
    <n v="5.4999999999999997E-3"/>
    <n v="1.3683641289683841"/>
    <n v="0.79663791266008421"/>
    <x v="661"/>
    <x v="1"/>
    <s v="malanga, maiz, cacao_platano, porcicultura"/>
  </r>
  <r>
    <x v="0"/>
    <s v="NA_04Wa-67_160187"/>
    <s v="A140"/>
    <s v="NA_04Wa-67_160187_A140"/>
    <s v="malanga"/>
    <s v="maiz"/>
    <s v="cacao_platano"/>
    <s v="porcicultura"/>
    <n v="2.505533102796492"/>
    <n v="1.5"/>
    <n v="1"/>
    <n v="1.06E-2"/>
    <n v="5.0161331027964922"/>
    <n v="447.15263715229298"/>
    <n v="103.02135679275"/>
    <n v="125.1515151515151"/>
    <n v="51.260860177404297"/>
    <n v="726.58636927396253"/>
    <n v="16928709.11448789"/>
    <n v="2847663.3168270001"/>
    <n v="9812727.2727272715"/>
    <n v="43524269.451941334"/>
    <n v="13935169.74789916"/>
    <n v="1.010758325733816"/>
    <n v="0.25358473403663789"/>
    <n v="0.28892371995820271"/>
    <n v="0.14730132234886301"/>
    <n v="9.0115000000000015E-2"/>
    <n v="5.4999999999999997E-3"/>
    <n v="1.36564880285559"/>
    <n v="5.0161331027964932E-2"/>
    <x v="662"/>
    <x v="1"/>
    <s v="malanga, maiz, cacao_platano, porcicultura"/>
  </r>
  <r>
    <x v="0"/>
    <s v="NA_04Wa-67_164171"/>
    <s v="A140"/>
    <s v="NA_04Wa-67_164171_A140"/>
    <s v="malanga"/>
    <s v="maiz"/>
    <s v="cacao_platano"/>
    <s v="porcicultura"/>
    <n v="2.5131725107931948"/>
    <n v="1.5"/>
    <n v="1"/>
    <n v="1.06E-2"/>
    <n v="5.0237725107931954"/>
    <n v="448.51601224727602"/>
    <n v="103.02135679275"/>
    <n v="125.1515151515151"/>
    <n v="51.260860177404297"/>
    <n v="727.94974436894552"/>
    <n v="16980325.002395641"/>
    <n v="2847663.3168270001"/>
    <n v="9812727.2727272715"/>
    <n v="43575885.33984907"/>
    <n v="13935169.74789916"/>
    <n v="1.013840143023609"/>
    <n v="0.25358473403663789"/>
    <n v="0.28892371995820271"/>
    <n v="0.14730132234886301"/>
    <n v="9.0115000000000015E-2"/>
    <n v="5.4999999999999997E-3"/>
    <n v="1.367728641681917"/>
    <n v="5.0237725107931952E-2"/>
    <x v="663"/>
    <x v="1"/>
    <s v="malanga, maiz, cacao_platano, porcicultura"/>
  </r>
  <r>
    <x v="0"/>
    <s v="POTRERILLO PIE DEL CERRO_04Wa-67_160185"/>
    <s v="A140"/>
    <s v="POTRERILLO PIE DEL CERRO_04Wa-67_160185_A140"/>
    <s v="malanga"/>
    <s v="maiz"/>
    <s v="cacao_platano"/>
    <s v="porcicultura"/>
    <n v="2.538530799123353"/>
    <n v="1.5"/>
    <n v="1"/>
    <n v="1.060000000000001E-2"/>
    <n v="5.0491307991233523"/>
    <n v="453.04160621681581"/>
    <n v="103.02135679275"/>
    <n v="125.1515151515151"/>
    <n v="51.260860177404354"/>
    <n v="732.47533833848513"/>
    <n v="17151659.033585809"/>
    <n v="2847663.3168270001"/>
    <n v="9812727.2727272715"/>
    <n v="43747219.371039256"/>
    <n v="13935169.747899169"/>
    <n v="1.0240699424333459"/>
    <n v="0.25358473403663789"/>
    <n v="0.28892371995820271"/>
    <n v="0.14730132234886309"/>
    <n v="9.0115000000000015E-2"/>
    <n v="5.4999999999999997E-3"/>
    <n v="1.374632468871279"/>
    <n v="2.5498110535572929"/>
    <x v="664"/>
    <x v="1"/>
    <s v="malanga, maiz, cacao_platano, porcicultura"/>
  </r>
  <r>
    <x v="0"/>
    <s v="POTRERILLO PIE DEL CERRO_04Wa-67_160186"/>
    <s v="A140"/>
    <s v="POTRERILLO PIE DEL CERRO_04Wa-67_160186_A140"/>
    <s v="malanga"/>
    <s v="maiz"/>
    <s v="cacao_platano"/>
    <s v="porcicultura"/>
    <n v="2.5277847707978398"/>
    <n v="1.5"/>
    <n v="1"/>
    <n v="1.06E-2"/>
    <n v="5.0383847707978404"/>
    <n v="451.12380481187603"/>
    <n v="103.02135679275"/>
    <n v="125.1515151515151"/>
    <n v="51.260860177404297"/>
    <n v="730.55753693354552"/>
    <n v="17079053.172798902"/>
    <n v="2847663.3168270001"/>
    <n v="9812727.2727272715"/>
    <n v="43674613.510252327"/>
    <n v="13935169.74789916"/>
    <n v="1.0197348819280749"/>
    <n v="0.25358473403663789"/>
    <n v="0.28892371995820271"/>
    <n v="0.14730132234886301"/>
    <n v="9.0115000000000015E-2"/>
    <n v="5.4999999999999997E-3"/>
    <n v="1.371706848594177"/>
    <n v="0.79858398617145776"/>
    <x v="665"/>
    <x v="1"/>
    <s v="malanga, maiz, cacao_platano, porcicultura"/>
  </r>
  <r>
    <x v="0"/>
    <s v="POTRERILLO PIE DEL CERRO_04Wa-67_160187"/>
    <s v="A140"/>
    <s v="POTRERILLO PIE DEL CERRO_04Wa-67_160187_A140"/>
    <s v="malanga"/>
    <s v="maiz"/>
    <s v="cacao_platano"/>
    <s v="porcicultura"/>
    <n v="2.5451106059908382"/>
    <n v="1.5"/>
    <n v="1"/>
    <n v="1.060000000000001E-2"/>
    <n v="5.0557106059908374"/>
    <n v="454.2158784662883"/>
    <n v="103.02135679275"/>
    <n v="125.1515151515151"/>
    <n v="51.260860177404332"/>
    <n v="733.64961058795768"/>
    <n v="17196115.694870729"/>
    <n v="2847663.3168270001"/>
    <n v="9812727.2727272715"/>
    <n v="43791676.032324173"/>
    <n v="13935169.747899169"/>
    <n v="1.0267243055170381"/>
    <n v="0.25358473403663789"/>
    <n v="0.28892371995820271"/>
    <n v="0.14730132234886301"/>
    <n v="9.0115000000000015E-2"/>
    <n v="5.4999999999999997E-3"/>
    <n v="1.376423829903265"/>
    <n v="5.0557106059908367E-2"/>
    <x v="666"/>
    <x v="1"/>
    <s v="malanga, maiz, cacao_platano, porcicultura"/>
  </r>
  <r>
    <x v="0"/>
    <s v="POTRERILLO PIE DEL CERRO_04Wa-67_164171"/>
    <s v="A140"/>
    <s v="POTRERILLO PIE DEL CERRO_04Wa-67_164171_A140"/>
    <s v="malanga"/>
    <s v="maiz"/>
    <s v="cacao_platano"/>
    <s v="porcicultura"/>
    <n v="2.5340783116706569"/>
    <n v="1.5"/>
    <n v="1"/>
    <n v="1.06E-2"/>
    <n v="5.0446783116706584"/>
    <n v="452.24698829532912"/>
    <n v="103.02135679275"/>
    <n v="125.1515151515151"/>
    <n v="51.260860177404297"/>
    <n v="731.6807204169985"/>
    <n v="17121575.669355478"/>
    <n v="2847663.3168270001"/>
    <n v="9812727.2727272715"/>
    <n v="43717136.006808907"/>
    <n v="13935169.74789916"/>
    <n v="1.0222737623078419"/>
    <n v="0.25358473403663789"/>
    <n v="0.28892371995820271"/>
    <n v="0.14730132234886301"/>
    <n v="9.0115000000000015E-2"/>
    <n v="5.4999999999999997E-3"/>
    <n v="1.3734202733344201"/>
    <n v="5.0446783116706577E-2"/>
    <x v="667"/>
    <x v="1"/>
    <s v="malanga, maiz, cacao_platano, porcicultura"/>
  </r>
  <r>
    <x v="0"/>
    <s v="EL PEDREGAL_04Wa-67_160187"/>
    <s v="A141"/>
    <s v="EL PEDREGAL_04Wa-67_160187_A141"/>
    <s v="malanga"/>
    <s v="maiz"/>
    <s v="cacao_platano"/>
    <s v="piscicultura_tilap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.3015000000000014E-2"/>
    <n v="5.4999999999999997E-3"/>
    <n v="0"/>
    <n v="0"/>
    <x v="0"/>
    <x v="0"/>
    <s v="malanga, maiz, cacao_platano, piscicultura_tilapia"/>
  </r>
  <r>
    <x v="0"/>
    <s v="EL PEDREGAL_04Wa-67_164170"/>
    <s v="A141"/>
    <s v="EL PEDREGAL_04Wa-67_164170_A141"/>
    <s v="malanga"/>
    <s v="maiz"/>
    <s v="cacao_platano"/>
    <s v="piscicultura_tilap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.3015000000000014E-2"/>
    <n v="5.4999999999999997E-3"/>
    <n v="0"/>
    <n v="0"/>
    <x v="0"/>
    <x v="0"/>
    <s v="malanga, maiz, cacao_platano, piscicultura_tilapia"/>
  </r>
  <r>
    <x v="0"/>
    <s v="NA_04Wa-67_160186"/>
    <s v="A141"/>
    <s v="NA_04Wa-67_160186_A141"/>
    <s v="malanga"/>
    <s v="maiz"/>
    <s v="cacao_platano"/>
    <s v="piscicultura_tilap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.3015000000000014E-2"/>
    <n v="5.4999999999999997E-3"/>
    <n v="0"/>
    <n v="0"/>
    <x v="0"/>
    <x v="0"/>
    <s v="malanga, maiz, cacao_platano, piscicultura_tilapia"/>
  </r>
  <r>
    <x v="0"/>
    <s v="NA_04Wa-67_160187"/>
    <s v="A141"/>
    <s v="NA_04Wa-67_160187_A141"/>
    <s v="malanga"/>
    <s v="maiz"/>
    <s v="cacao_platano"/>
    <s v="piscicultura_tilap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.3015000000000014E-2"/>
    <n v="5.4999999999999997E-3"/>
    <n v="0"/>
    <n v="0"/>
    <x v="0"/>
    <x v="0"/>
    <s v="malanga, maiz, cacao_platano, piscicultura_tilapia"/>
  </r>
  <r>
    <x v="0"/>
    <s v="NA_04Wa-67_164171"/>
    <s v="A141"/>
    <s v="NA_04Wa-67_164171_A141"/>
    <s v="malanga"/>
    <s v="maiz"/>
    <s v="cacao_platano"/>
    <s v="piscicultura_tilap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.3015000000000014E-2"/>
    <n v="5.4999999999999997E-3"/>
    <n v="0"/>
    <n v="0"/>
    <x v="0"/>
    <x v="0"/>
    <s v="malanga, maiz, cacao_platano, piscicultura_tilapia"/>
  </r>
  <r>
    <x v="0"/>
    <s v="POTRERILLO PIE DEL CERRO_04Wa-67_160185"/>
    <s v="A141"/>
    <s v="POTRERILLO PIE DEL CERRO_04Wa-67_160185_A141"/>
    <s v="malanga"/>
    <s v="maiz"/>
    <s v="cacao_platano"/>
    <s v="piscicultura_tilap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.3015000000000014E-2"/>
    <n v="5.4999999999999997E-3"/>
    <n v="0"/>
    <n v="0"/>
    <x v="0"/>
    <x v="0"/>
    <s v="malanga, maiz, cacao_platano, piscicultura_tilapia"/>
  </r>
  <r>
    <x v="0"/>
    <s v="POTRERILLO PIE DEL CERRO_04Wa-67_160186"/>
    <s v="A141"/>
    <s v="POTRERILLO PIE DEL CERRO_04Wa-67_160186_A141"/>
    <s v="malanga"/>
    <s v="maiz"/>
    <s v="cacao_platano"/>
    <s v="piscicultura_tilap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.3015000000000014E-2"/>
    <n v="5.4999999999999997E-3"/>
    <n v="0"/>
    <n v="0"/>
    <x v="0"/>
    <x v="0"/>
    <s v="malanga, maiz, cacao_platano, piscicultura_tilapia"/>
  </r>
  <r>
    <x v="0"/>
    <s v="POTRERILLO PIE DEL CERRO_04Wa-67_160187"/>
    <s v="A141"/>
    <s v="POTRERILLO PIE DEL CERRO_04Wa-67_160187_A141"/>
    <s v="malanga"/>
    <s v="maiz"/>
    <s v="cacao_platano"/>
    <s v="piscicultura_tilap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.3015000000000014E-2"/>
    <n v="5.4999999999999997E-3"/>
    <n v="0"/>
    <n v="0"/>
    <x v="0"/>
    <x v="0"/>
    <s v="malanga, maiz, cacao_platano, piscicultura_tilapia"/>
  </r>
  <r>
    <x v="0"/>
    <s v="POTRERILLO PIE DEL CERRO_04Wa-67_164171"/>
    <s v="A141"/>
    <s v="POTRERILLO PIE DEL CERRO_04Wa-67_164171_A141"/>
    <s v="malanga"/>
    <s v="maiz"/>
    <s v="cacao_platano"/>
    <s v="piscicultura_tilap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.3015000000000014E-2"/>
    <n v="5.4999999999999997E-3"/>
    <n v="0"/>
    <n v="0"/>
    <x v="0"/>
    <x v="0"/>
    <s v="malanga, maiz, cacao_platano, piscicultura_tilapia"/>
  </r>
  <r>
    <x v="0"/>
    <s v="EL PEDREGAL_04Wa-67_160187"/>
    <s v="A142"/>
    <s v="EL PEDREGAL_04Wa-67_160187_A142"/>
    <s v="malanga"/>
    <s v="maiz"/>
    <s v="avicultura_engorde"/>
    <s v="ganaderia_dp"/>
    <n v="1.2377886841672601"/>
    <n v="1.5"/>
    <n v="7.9960793080112048E-3"/>
    <n v="2.02"/>
    <n v="4.7657847634752706"/>
    <n v="220.90327752800499"/>
    <n v="103.02135679275"/>
    <n v="186.36537511228209"/>
    <n v="73.079991692392312"/>
    <n v="583.37000112542955"/>
    <n v="8363156.1507149013"/>
    <n v="2847663.3168270001"/>
    <n v="28685934.517490201"/>
    <n v="70000000.000006199"/>
    <n v="30103246.014974091"/>
    <n v="0.49933693417371811"/>
    <n v="0.25358473403663789"/>
    <n v="0.53553268710425905"/>
    <n v="0.2099999761275641"/>
    <n v="9.7769000000000009E-2"/>
    <n v="5.4999999999999997E-3"/>
    <n v="1.297491139794315"/>
    <n v="4.7657847634752698E-2"/>
    <x v="668"/>
    <x v="1"/>
    <s v="malanga, maiz, avicultura_engorde, ganaderia_dp"/>
  </r>
  <r>
    <x v="0"/>
    <s v="EL PEDREGAL_04Wa-67_164170"/>
    <s v="A142"/>
    <s v="EL PEDREGAL_04Wa-67_164170_A142"/>
    <s v="malanga"/>
    <s v="maiz"/>
    <s v="avicultura_engorde"/>
    <s v="ganaderia_dp"/>
    <n v="1.223839760978239"/>
    <n v="1.5"/>
    <n v="8.0223500579569337E-3"/>
    <n v="2.02"/>
    <n v="4.7518621110361954"/>
    <n v="218.4138680756038"/>
    <n v="103.02135679275"/>
    <n v="186.97766996073511"/>
    <n v="73.079991692392312"/>
    <n v="581.4928865214813"/>
    <n v="8268909.8352845758"/>
    <n v="2847663.3168270001"/>
    <n v="28780180.832920499"/>
    <n v="70000000.000006169"/>
    <n v="30103246.014974091"/>
    <n v="0.49370979229617162"/>
    <n v="0.25358473403663789"/>
    <n v="0.53729215505958372"/>
    <n v="0.2099999761275641"/>
    <n v="9.7769000000000009E-2"/>
    <n v="5.4999999999999997E-3"/>
    <n v="1.293700679444409"/>
    <n v="0.75317014459923692"/>
    <x v="669"/>
    <x v="1"/>
    <s v="malanga, maiz, avicultura_engorde, ganaderia_dp"/>
  </r>
  <r>
    <x v="0"/>
    <s v="NA_04Wa-67_160186"/>
    <s v="A142"/>
    <s v="NA_04Wa-67_160186_A142"/>
    <s v="malanga"/>
    <s v="maiz"/>
    <s v="avicultura_engorde"/>
    <s v="ganaderia_dp"/>
    <n v="1.242343334793417"/>
    <n v="1.5"/>
    <n v="7.9875012919114335E-3"/>
    <n v="2.02"/>
    <n v="4.7703308360853276"/>
    <n v="221.71612810919291"/>
    <n v="103.02135679275"/>
    <n v="186.16544648144031"/>
    <n v="73.079991692392312"/>
    <n v="583.98292307577549"/>
    <n v="8393929.7834728453"/>
    <n v="2847663.3168270001"/>
    <n v="28655160.884732269"/>
    <n v="70000000.000006199"/>
    <n v="30103246.014974091"/>
    <n v="0.50117432799464123"/>
    <n v="0.25358473403663789"/>
    <n v="0.53495817954436886"/>
    <n v="0.2099999761275641"/>
    <n v="9.7769000000000009E-2"/>
    <n v="5.4999999999999997E-3"/>
    <n v="1.29872881401276"/>
    <n v="0.75609743751952463"/>
    <x v="670"/>
    <x v="1"/>
    <s v="malanga, maiz, avicultura_engorde, ganaderia_dp"/>
  </r>
  <r>
    <x v="0"/>
    <s v="NA_04Wa-67_160187"/>
    <s v="A142"/>
    <s v="NA_04Wa-67_160187_A142"/>
    <s v="malanga"/>
    <s v="maiz"/>
    <s v="avicultura_engorde"/>
    <s v="ganaderia_dp"/>
    <n v="1.2316211953959391"/>
    <n v="1.5"/>
    <n v="8.0076948680876964E-3"/>
    <n v="2.02"/>
    <n v="4.7596288902640271"/>
    <n v="219.8025900672705"/>
    <n v="103.02135679275"/>
    <n v="186.63610006727669"/>
    <n v="73.079991692392312"/>
    <n v="582.54003861968954"/>
    <n v="8321485.3289404716"/>
    <n v="2847663.3168270001"/>
    <n v="28727605.339264609"/>
    <n v="70000000.000006169"/>
    <n v="30103246.014974091"/>
    <n v="0.49684890453342911"/>
    <n v="0.25358473403663789"/>
    <n v="0.53631063237723198"/>
    <n v="0.2099999761275641"/>
    <n v="9.7769000000000009E-2"/>
    <n v="5.4999999999999997E-3"/>
    <n v="1.295815195255128"/>
    <n v="4.7596288902640282E-2"/>
    <x v="671"/>
    <x v="1"/>
    <s v="malanga, maiz, avicultura_engorde, ganaderia_dp"/>
  </r>
  <r>
    <x v="0"/>
    <s v="NA_04Wa-67_164171"/>
    <s v="A142"/>
    <s v="NA_04Wa-67_164171_A142"/>
    <s v="malanga"/>
    <s v="maiz"/>
    <s v="avicultura_engorde"/>
    <s v="ganaderia_dp"/>
    <n v="1.239803855800101"/>
    <n v="1.5"/>
    <n v="7.9922840279493187E-3"/>
    <n v="2.02"/>
    <n v="4.7677961398280502"/>
    <n v="221.2629172824883"/>
    <n v="103.02135679275"/>
    <n v="186.27691816167621"/>
    <n v="73.079991692392312"/>
    <n v="583.64118392930686"/>
    <n v="8376771.7179369284"/>
    <n v="2847663.3168270001"/>
    <n v="28672318.950268179"/>
    <n v="70000000.000006199"/>
    <n v="30103246.014974091"/>
    <n v="0.50014987554072843"/>
    <n v="0.25358473403663789"/>
    <n v="0.53527850046458691"/>
    <n v="0.2099999761275641"/>
    <n v="9.7769000000000009E-2"/>
    <n v="5.4999999999999997E-3"/>
    <n v="1.29803873963905"/>
    <n v="4.7677961398280497E-2"/>
    <x v="672"/>
    <x v="1"/>
    <s v="malanga, maiz, avicultura_engorde, ganaderia_dp"/>
  </r>
  <r>
    <x v="0"/>
    <s v="POTRERILLO PIE DEL CERRO_04Wa-67_160185"/>
    <s v="A142"/>
    <s v="POTRERILLO PIE DEL CERRO_04Wa-67_160185_A142"/>
    <s v="malanga"/>
    <s v="maiz"/>
    <s v="avicultura_engorde"/>
    <s v="ganaderia_dp"/>
    <n v="1.272129363453856"/>
    <n v="1.5"/>
    <n v="7.9314036777650993E-3"/>
    <n v="2.02"/>
    <n v="4.8000607671316207"/>
    <n v="227.03192347862691"/>
    <n v="103.02135679275"/>
    <n v="184.85797409396531"/>
    <n v="73.079991692392312"/>
    <n v="587.99124605773443"/>
    <n v="8595179.9742229022"/>
    <n v="2847663.3168270001"/>
    <n v="28453910.693982288"/>
    <n v="70000000.000006288"/>
    <n v="30103246.014974091"/>
    <n v="0.51319032428121292"/>
    <n v="0.25358473403663789"/>
    <n v="0.53120107498265878"/>
    <n v="0.2099999761275641"/>
    <n v="9.7769000000000009E-2"/>
    <n v="5.4999999999999997E-3"/>
    <n v="1.306822826653635"/>
    <n v="2.4240306874014679"/>
    <x v="673"/>
    <x v="1"/>
    <s v="malanga, maiz, avicultura_engorde, ganaderia_dp"/>
  </r>
  <r>
    <x v="0"/>
    <s v="POTRERILLO PIE DEL CERRO_04Wa-67_160186"/>
    <s v="A142"/>
    <s v="POTRERILLO PIE DEL CERRO_04Wa-67_160186_A142"/>
    <s v="malanga"/>
    <s v="maiz"/>
    <s v="avicultura_engorde"/>
    <s v="ganaderia_dp"/>
    <n v="1.25694671596732"/>
    <n v="1.5"/>
    <n v="7.9599979663870935E-3"/>
    <n v="2.02"/>
    <n v="4.7849067139337071"/>
    <n v="224.32233610379589"/>
    <n v="103.02135679275"/>
    <n v="185.52442387764461"/>
    <n v="73.079991692392312"/>
    <n v="585.94810846658288"/>
    <n v="8492597.9637914635"/>
    <n v="2847663.3168270001"/>
    <n v="28556492.704413701"/>
    <n v="70000000.000006258"/>
    <n v="30103246.014974091"/>
    <n v="0.50706548508568605"/>
    <n v="0.25358473403663789"/>
    <n v="0.5331161605679442"/>
    <n v="0.2099999761275641"/>
    <n v="9.7769000000000009E-2"/>
    <n v="5.4999999999999997E-3"/>
    <n v="1.3026971158353551"/>
    <n v="0.75840771415849262"/>
    <x v="674"/>
    <x v="1"/>
    <s v="malanga, maiz, avicultura_engorde, ganaderia_dp"/>
  </r>
  <r>
    <x v="0"/>
    <s v="POTRERILLO PIE DEL CERRO_04Wa-67_160187"/>
    <s v="A142"/>
    <s v="POTRERILLO PIE DEL CERRO_04Wa-67_160187_A142"/>
    <s v="malanga"/>
    <s v="maiz"/>
    <s v="avicultura_engorde"/>
    <s v="ganaderia_dp"/>
    <n v="1.278848725122004"/>
    <n v="1.5"/>
    <n v="7.9187487460698897E-3"/>
    <n v="2.02"/>
    <n v="4.8067674738680726"/>
    <n v="228.23110152442419"/>
    <n v="103.02135679275"/>
    <n v="184.56302440655591"/>
    <n v="73.079991692392312"/>
    <n v="588.89547441612251"/>
    <n v="8640579.5416794848"/>
    <n v="2847663.3168270001"/>
    <n v="28408511.12652573"/>
    <n v="70000000.000006318"/>
    <n v="30103246.014974091"/>
    <n v="0.51590098523481054"/>
    <n v="0.25358473403663789"/>
    <n v="0.53035351840964351"/>
    <n v="0.2099999761275641"/>
    <n v="9.7769000000000009E-2"/>
    <n v="5.4999999999999997E-3"/>
    <n v="1.3086487363410459"/>
    <n v="4.8067674738680732E-2"/>
    <x v="675"/>
    <x v="1"/>
    <s v="malanga, maiz, avicultura_engorde, ganaderia_dp"/>
  </r>
  <r>
    <x v="0"/>
    <s v="POTRERILLO PIE DEL CERRO_04Wa-67_164171"/>
    <s v="A142"/>
    <s v="POTRERILLO PIE DEL CERRO_04Wa-67_164171_A142"/>
    <s v="malanga"/>
    <s v="maiz"/>
    <s v="avicultura_engorde"/>
    <s v="ganaderia_dp"/>
    <n v="1.2659279275227979"/>
    <n v="1.5"/>
    <n v="7.9430831723355123E-3"/>
    <n v="2.02"/>
    <n v="4.793871010695133"/>
    <n v="225.9251776018277"/>
    <n v="103.02135679275"/>
    <n v="185.1301891762439"/>
    <n v="73.079991692392312"/>
    <n v="587.15671526321398"/>
    <n v="8553279.7874515317"/>
    <n v="2847663.3168270001"/>
    <n v="28495810.880753651"/>
    <n v="70000000.000006288"/>
    <n v="30103246.014974091"/>
    <n v="0.51068860000072902"/>
    <n v="0.25358473403663789"/>
    <n v="0.53198330223058587"/>
    <n v="0.2099999761275641"/>
    <n v="9.7769000000000009E-2"/>
    <n v="5.4999999999999997E-3"/>
    <n v="1.3051376573620259"/>
    <n v="4.7938710106951332E-2"/>
    <x v="676"/>
    <x v="1"/>
    <s v="malanga, maiz, avicultura_engorde, ganaderia_dp"/>
  </r>
  <r>
    <x v="0"/>
    <s v="EL PEDREGAL_04Wa-67_160187"/>
    <s v="A143"/>
    <s v="EL PEDREGAL_04Wa-67_160187_A143"/>
    <s v="malanga"/>
    <s v="maiz"/>
    <s v="ganaderia_dp"/>
    <s v="porcicultura"/>
    <n v="2.3642615395246431"/>
    <n v="1.5"/>
    <n v="2.02"/>
    <n v="1.060000000000001E-2"/>
    <n v="5.8948615395246424"/>
    <n v="421.94045695753567"/>
    <n v="103.02135679275"/>
    <n v="73.079991692392312"/>
    <n v="51.260860177404332"/>
    <n v="649.30266562008239"/>
    <n v="15974203.585062301"/>
    <n v="2847663.3168270001"/>
    <n v="30103246.014974091"/>
    <n v="62860282.664762557"/>
    <n v="13935169.747899169"/>
    <n v="0.95376789579015298"/>
    <n v="0.25358473403663789"/>
    <n v="0.2099999761275641"/>
    <n v="0.14730132234886301"/>
    <n v="9.3907000000000004E-2"/>
    <n v="5.4999999999999997E-3"/>
    <n v="1.604883769922939"/>
    <n v="5.8948615395246429E-2"/>
    <x v="677"/>
    <x v="1"/>
    <s v="malanga, maiz, ganaderia_dp, porcicultura"/>
  </r>
  <r>
    <x v="0"/>
    <s v="EL PEDREGAL_04Wa-67_164170"/>
    <s v="A143"/>
    <s v="EL PEDREGAL_04Wa-67_164170_A143"/>
    <s v="malanga"/>
    <s v="maiz"/>
    <s v="ganaderia_dp"/>
    <s v="porcicultura"/>
    <n v="2.3527112415418059"/>
    <n v="1.5"/>
    <n v="2.02"/>
    <n v="1.06E-2"/>
    <n v="5.8833112415418061"/>
    <n v="419.87912071050891"/>
    <n v="103.02135679275"/>
    <n v="73.079991692392312"/>
    <n v="51.260860177404297"/>
    <n v="647.24132937305558"/>
    <n v="15896163.652355431"/>
    <n v="2847663.3168270001"/>
    <n v="30103246.014974091"/>
    <n v="62782242.732055679"/>
    <n v="13935169.74789916"/>
    <n v="0.94910838447185186"/>
    <n v="0.25358473403663789"/>
    <n v="0.2099999761275641"/>
    <n v="0.14730132234886301"/>
    <n v="9.3907000000000004E-2"/>
    <n v="5.4999999999999997E-3"/>
    <n v="1.601739186178921"/>
    <n v="0.93250483178437626"/>
    <x v="678"/>
    <x v="1"/>
    <s v="malanga, maiz, ganaderia_dp, porcicultura"/>
  </r>
  <r>
    <x v="0"/>
    <s v="NA_04Wa-67_160186"/>
    <s v="A143"/>
    <s v="NA_04Wa-67_160186_A143"/>
    <s v="malanga"/>
    <s v="maiz"/>
    <s v="ganaderia_dp"/>
    <s v="porcicultura"/>
    <n v="2.3693674251047452"/>
    <n v="1.5"/>
    <n v="2.02"/>
    <n v="1.060000000000001E-2"/>
    <n v="5.8999674251047436"/>
    <n v="422.85168427262983"/>
    <n v="103.02135679275"/>
    <n v="73.079991692392312"/>
    <n v="51.260860177404332"/>
    <n v="650.21389293517643"/>
    <n v="16008701.6532223"/>
    <n v="2847663.3168270001"/>
    <n v="30103246.014974091"/>
    <n v="62894780.732922561"/>
    <n v="13935169.747899169"/>
    <n v="0.95582766357153737"/>
    <n v="0.25358473403663789"/>
    <n v="0.2099999761275641"/>
    <n v="0.14730132234886301"/>
    <n v="9.3907000000000004E-2"/>
    <n v="5.4999999999999997E-3"/>
    <n v="1.6062738539552179"/>
    <n v="0.93514483687910199"/>
    <x v="679"/>
    <x v="1"/>
    <s v="malanga, maiz, ganaderia_dp, porcicultura"/>
  </r>
  <r>
    <x v="0"/>
    <s v="NA_04Wa-67_160187"/>
    <s v="A143"/>
    <s v="NA_04Wa-67_160187_A143"/>
    <s v="malanga"/>
    <s v="maiz"/>
    <s v="ganaderia_dp"/>
    <s v="porcicultura"/>
    <n v="2.360094302211611"/>
    <n v="1.5"/>
    <n v="2.02"/>
    <n v="1.060000000000001E-2"/>
    <n v="5.8906943022116121"/>
    <n v="421.19674650642202"/>
    <n v="103.02135679275"/>
    <n v="73.079991692392312"/>
    <n v="51.260860177404354"/>
    <n v="648.55895516896862"/>
    <n v="15946047.521905679"/>
    <n v="2847663.3168270001"/>
    <n v="30103246.014974091"/>
    <n v="62832126.601605952"/>
    <n v="13935169.747899169"/>
    <n v="0.95208678856201301"/>
    <n v="0.25358473403663789"/>
    <n v="0.2099999761275641"/>
    <n v="0.14730132234886309"/>
    <n v="9.3907000000000004E-2"/>
    <n v="5.4999999999999997E-3"/>
    <n v="1.6037492341099679"/>
    <n v="5.8906943022116118E-2"/>
    <x v="680"/>
    <x v="1"/>
    <s v="malanga, maiz, ganaderia_dp, porcicultura"/>
  </r>
  <r>
    <x v="0"/>
    <s v="NA_04Wa-67_164171"/>
    <s v="A143"/>
    <s v="NA_04Wa-67_164171_A143"/>
    <s v="malanga"/>
    <s v="maiz"/>
    <s v="ganaderia_dp"/>
    <s v="porcicultura"/>
    <n v="2.3671920103977961"/>
    <n v="1.5"/>
    <n v="2.02"/>
    <n v="1.060000000000001E-2"/>
    <n v="5.8977920103977963"/>
    <n v="422.46344656703877"/>
    <n v="103.02135679275"/>
    <n v="73.079991692392312"/>
    <n v="51.260860177404354"/>
    <n v="649.82565522958555"/>
    <n v="15994003.398892229"/>
    <n v="2847663.3168270001"/>
    <n v="30103246.014974091"/>
    <n v="62880082.4785925"/>
    <n v="13935169.747899169"/>
    <n v="0.95495007846818436"/>
    <n v="0.25358473403663789"/>
    <n v="0.2099999761275641"/>
    <n v="0.14730132234886309"/>
    <n v="9.3907000000000004E-2"/>
    <n v="5.4999999999999997E-3"/>
    <n v="1.6056815944538501"/>
    <n v="5.8977920103977961E-2"/>
    <x v="681"/>
    <x v="1"/>
    <s v="malanga, maiz, ganaderia_dp, porcicultura"/>
  </r>
  <r>
    <x v="0"/>
    <s v="POTRERILLO PIE DEL CERRO_04Wa-67_160185"/>
    <s v="A143"/>
    <s v="POTRERILLO PIE DEL CERRO_04Wa-67_160185_A143"/>
    <s v="malanga"/>
    <s v="maiz"/>
    <s v="ganaderia_dp"/>
    <s v="porcicultura"/>
    <n v="2.391392415679749"/>
    <n v="1.5"/>
    <n v="2.02"/>
    <n v="1.060000000000001E-2"/>
    <n v="5.9219924156797488"/>
    <n v="426.78239770358601"/>
    <n v="103.02135679275"/>
    <n v="73.079991692392312"/>
    <n v="51.260860177404332"/>
    <n v="654.14460636613262"/>
    <n v="16157514.158743549"/>
    <n v="2847663.3168270001"/>
    <n v="30103246.014974091"/>
    <n v="63043593.238443807"/>
    <n v="13935169.747899169"/>
    <n v="0.96471277571515535"/>
    <n v="0.25358473403663789"/>
    <n v="0.2099999761275641"/>
    <n v="0.14730132234886301"/>
    <n v="9.3907000000000004E-2"/>
    <n v="5.4999999999999997E-3"/>
    <n v="1.6122701864677851"/>
    <n v="2.9906061699182729"/>
    <x v="682"/>
    <x v="1"/>
    <s v="malanga, maiz, ganaderia_dp, porcicultura"/>
  </r>
  <r>
    <x v="0"/>
    <s v="POTRERILLO PIE DEL CERRO_04Wa-67_160186"/>
    <s v="A143"/>
    <s v="POTRERILLO PIE DEL CERRO_04Wa-67_160186_A143"/>
    <s v="malanga"/>
    <s v="maiz"/>
    <s v="ganaderia_dp"/>
    <s v="porcicultura"/>
    <n v="2.3809565437724411"/>
    <n v="1.5"/>
    <n v="2.02"/>
    <n v="1.060000000000001E-2"/>
    <n v="5.9115565437724413"/>
    <n v="424.91994869457938"/>
    <n v="103.02135679275"/>
    <n v="73.079991692392312"/>
    <n v="51.260860177404332"/>
    <n v="652.28215735712604"/>
    <n v="16087003.87904392"/>
    <n v="2847663.3168270001"/>
    <n v="30103246.014974091"/>
    <n v="62973082.958744183"/>
    <n v="13935169.747899169"/>
    <n v="0.96050283556116978"/>
    <n v="0.25358473403663789"/>
    <n v="0.2099999761275641"/>
    <n v="0.14730132234886301"/>
    <n v="9.3907000000000004E-2"/>
    <n v="5.4999999999999997E-3"/>
    <n v="1.609429006681502"/>
    <n v="0.93698171218793191"/>
    <x v="683"/>
    <x v="1"/>
    <s v="malanga, maiz, ganaderia_dp, porcicultura"/>
  </r>
  <r>
    <x v="0"/>
    <s v="POTRERILLO PIE DEL CERRO_04Wa-67_160187"/>
    <s v="A143"/>
    <s v="POTRERILLO PIE DEL CERRO_04Wa-67_160187_A143"/>
    <s v="malanga"/>
    <s v="maiz"/>
    <s v="ganaderia_dp"/>
    <s v="porcicultura"/>
    <n v="2.3974743732801538"/>
    <n v="1.5"/>
    <n v="2.02"/>
    <n v="1.060000000000001E-2"/>
    <n v="5.928074373280154"/>
    <n v="427.86782075269048"/>
    <n v="103.02135679275"/>
    <n v="73.079991692392312"/>
    <n v="51.260860177404332"/>
    <n v="655.23002941523725"/>
    <n v="16198607.08661148"/>
    <n v="2847663.3168270001"/>
    <n v="30103246.014974091"/>
    <n v="63084686.166311741"/>
    <n v="13935169.747899169"/>
    <n v="0.96716630118424962"/>
    <n v="0.25358473403663789"/>
    <n v="0.2099999761275641"/>
    <n v="0.14730132234886301"/>
    <n v="9.3907000000000004E-2"/>
    <n v="5.4999999999999997E-3"/>
    <n v="1.6139260073851729"/>
    <n v="5.9280743732801539E-2"/>
    <x v="684"/>
    <x v="1"/>
    <s v="malanga, maiz, ganaderia_dp, porcicultura"/>
  </r>
  <r>
    <x v="0"/>
    <s v="POTRERILLO PIE DEL CERRO_04Wa-67_164171"/>
    <s v="A143"/>
    <s v="POTRERILLO PIE DEL CERRO_04Wa-67_164171_A143"/>
    <s v="malanga"/>
    <s v="maiz"/>
    <s v="ganaderia_dp"/>
    <s v="porcicultura"/>
    <n v="2.3870783415880412"/>
    <n v="1.5"/>
    <n v="2.02"/>
    <n v="1.060000000000001E-2"/>
    <n v="5.9176783415880418"/>
    <n v="426.01248187017529"/>
    <n v="103.02135679275"/>
    <n v="73.079991692392312"/>
    <n v="51.260860177404332"/>
    <n v="653.37469053272196"/>
    <n v="16128365.988513689"/>
    <n v="2847663.3168270001"/>
    <n v="30103246.014974091"/>
    <n v="63014445.068213947"/>
    <n v="13935169.747899169"/>
    <n v="0.96297243299082302"/>
    <n v="0.25358473403663789"/>
    <n v="0.2099999761275641"/>
    <n v="0.14730132234886301"/>
    <n v="9.3907000000000004E-2"/>
    <n v="5.4999999999999997E-3"/>
    <n v="1.6110956741496241"/>
    <n v="5.9176783415880417E-2"/>
    <x v="685"/>
    <x v="1"/>
    <s v="malanga, maiz, ganaderia_dp, porcicultura"/>
  </r>
  <r>
    <x v="0"/>
    <s v="EL PEDREGAL_04Wa-67_160187"/>
    <s v="A144"/>
    <s v="EL PEDREGAL_04Wa-67_160187_A144"/>
    <s v="malanga"/>
    <s v="maiz"/>
    <s v="ganaderia_dp"/>
    <s v="piscicultura_tilap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.6807000000000004E-2"/>
    <n v="5.4999999999999997E-3"/>
    <n v="0"/>
    <n v="0"/>
    <x v="0"/>
    <x v="0"/>
    <s v="malanga, maiz, ganaderia_dp, piscicultura_tilapia"/>
  </r>
  <r>
    <x v="0"/>
    <s v="EL PEDREGAL_04Wa-67_164170"/>
    <s v="A144"/>
    <s v="EL PEDREGAL_04Wa-67_164170_A144"/>
    <s v="malanga"/>
    <s v="maiz"/>
    <s v="ganaderia_dp"/>
    <s v="piscicultura_tilap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.6807000000000004E-2"/>
    <n v="5.4999999999999997E-3"/>
    <n v="0"/>
    <n v="0"/>
    <x v="0"/>
    <x v="0"/>
    <s v="malanga, maiz, ganaderia_dp, piscicultura_tilapia"/>
  </r>
  <r>
    <x v="0"/>
    <s v="NA_04Wa-67_160186"/>
    <s v="A144"/>
    <s v="NA_04Wa-67_160186_A144"/>
    <s v="malanga"/>
    <s v="maiz"/>
    <s v="ganaderia_dp"/>
    <s v="piscicultura_tilap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.6807000000000004E-2"/>
    <n v="5.4999999999999997E-3"/>
    <n v="0"/>
    <n v="0"/>
    <x v="0"/>
    <x v="0"/>
    <s v="malanga, maiz, ganaderia_dp, piscicultura_tilapia"/>
  </r>
  <r>
    <x v="0"/>
    <s v="NA_04Wa-67_160187"/>
    <s v="A144"/>
    <s v="NA_04Wa-67_160187_A144"/>
    <s v="malanga"/>
    <s v="maiz"/>
    <s v="ganaderia_dp"/>
    <s v="piscicultura_tilap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.6807000000000004E-2"/>
    <n v="5.4999999999999997E-3"/>
    <n v="0"/>
    <n v="0"/>
    <x v="0"/>
    <x v="0"/>
    <s v="malanga, maiz, ganaderia_dp, piscicultura_tilapia"/>
  </r>
  <r>
    <x v="0"/>
    <s v="NA_04Wa-67_164171"/>
    <s v="A144"/>
    <s v="NA_04Wa-67_164171_A144"/>
    <s v="malanga"/>
    <s v="maiz"/>
    <s v="ganaderia_dp"/>
    <s v="piscicultura_tilap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.6807000000000004E-2"/>
    <n v="5.4999999999999997E-3"/>
    <n v="0"/>
    <n v="0"/>
    <x v="0"/>
    <x v="0"/>
    <s v="malanga, maiz, ganaderia_dp, piscicultura_tilapia"/>
  </r>
  <r>
    <x v="0"/>
    <s v="POTRERILLO PIE DEL CERRO_04Wa-67_160185"/>
    <s v="A144"/>
    <s v="POTRERILLO PIE DEL CERRO_04Wa-67_160185_A144"/>
    <s v="malanga"/>
    <s v="maiz"/>
    <s v="ganaderia_dp"/>
    <s v="piscicultura_tilap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.6807000000000004E-2"/>
    <n v="5.4999999999999997E-3"/>
    <n v="0"/>
    <n v="0"/>
    <x v="0"/>
    <x v="0"/>
    <s v="malanga, maiz, ganaderia_dp, piscicultura_tilapia"/>
  </r>
  <r>
    <x v="0"/>
    <s v="POTRERILLO PIE DEL CERRO_04Wa-67_160186"/>
    <s v="A144"/>
    <s v="POTRERILLO PIE DEL CERRO_04Wa-67_160186_A144"/>
    <s v="malanga"/>
    <s v="maiz"/>
    <s v="ganaderia_dp"/>
    <s v="piscicultura_tilap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.6807000000000004E-2"/>
    <n v="5.4999999999999997E-3"/>
    <n v="0"/>
    <n v="0"/>
    <x v="0"/>
    <x v="0"/>
    <s v="malanga, maiz, ganaderia_dp, piscicultura_tilapia"/>
  </r>
  <r>
    <x v="0"/>
    <s v="POTRERILLO PIE DEL CERRO_04Wa-67_160187"/>
    <s v="A144"/>
    <s v="POTRERILLO PIE DEL CERRO_04Wa-67_160187_A144"/>
    <s v="malanga"/>
    <s v="maiz"/>
    <s v="ganaderia_dp"/>
    <s v="piscicultura_tilap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.6807000000000004E-2"/>
    <n v="5.4999999999999997E-3"/>
    <n v="0"/>
    <n v="0"/>
    <x v="0"/>
    <x v="0"/>
    <s v="malanga, maiz, ganaderia_dp, piscicultura_tilapia"/>
  </r>
  <r>
    <x v="0"/>
    <s v="POTRERILLO PIE DEL CERRO_04Wa-67_164171"/>
    <s v="A144"/>
    <s v="POTRERILLO PIE DEL CERRO_04Wa-67_164171_A144"/>
    <s v="malanga"/>
    <s v="maiz"/>
    <s v="ganaderia_dp"/>
    <s v="piscicultura_tilap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.6807000000000004E-2"/>
    <n v="5.4999999999999997E-3"/>
    <n v="0"/>
    <n v="0"/>
    <x v="0"/>
    <x v="0"/>
    <s v="malanga, maiz, ganaderia_dp, piscicultura_tilapia"/>
  </r>
  <r>
    <x v="0"/>
    <s v="EL PEDREGAL_04Wa-67_160187"/>
    <s v="A145"/>
    <s v="EL PEDREGAL_04Wa-67_160187_A145"/>
    <s v="malanga"/>
    <s v="cacao_platano"/>
    <s v="avicultura_engorde"/>
    <s v="ganaderia_dp"/>
    <n v="1.516146515599246"/>
    <n v="1"/>
    <n v="5.5303519369884514E-3"/>
    <n v="2.02"/>
    <n v="4.5416768675362338"/>
    <n v="270.58070476210679"/>
    <n v="125.1515151515151"/>
    <n v="128.8964345572677"/>
    <n v="73.079991692392312"/>
    <n v="597.70864616328197"/>
    <n v="10243889.138354249"/>
    <n v="9812727.2727272715"/>
    <n v="19840137.57394607"/>
    <n v="70000000.000001699"/>
    <n v="30103246.014974091"/>
    <n v="0.61162940212756989"/>
    <n v="0.28892371995820271"/>
    <n v="0.37039205332548192"/>
    <n v="0.2099999761275641"/>
    <n v="0.104674"/>
    <n v="5.4999999999999997E-3"/>
    <n v="1.2364774717899689"/>
    <n v="4.5416768675362339E-2"/>
    <x v="686"/>
    <x v="1"/>
    <s v="malanga, cacao_platano, avicultura_engorde, ganaderia_dp"/>
  </r>
  <r>
    <x v="0"/>
    <s v="EL PEDREGAL_04Wa-67_164170"/>
    <s v="A145"/>
    <s v="EL PEDREGAL_04Wa-67_164170_A145"/>
    <s v="malanga"/>
    <s v="cacao_platano"/>
    <s v="avicultura_engorde"/>
    <s v="ganaderia_dp"/>
    <n v="1.5018687960562871"/>
    <n v="1"/>
    <n v="5.5572419266188668E-3"/>
    <n v="2.02"/>
    <n v="4.5274260379829059"/>
    <n v="268.03261631776371"/>
    <n v="125.1515151515151"/>
    <n v="129.52316208349629"/>
    <n v="73.079991692392312"/>
    <n v="595.78728524516748"/>
    <n v="10147421.300555101"/>
    <n v="9812727.2727272715"/>
    <n v="19936605.411745179"/>
    <n v="70000000.000001639"/>
    <n v="30103246.014974091"/>
    <n v="0.6058696203532119"/>
    <n v="0.28892371995820271"/>
    <n v="0.37219299449280557"/>
    <n v="0.2099999761275641"/>
    <n v="0.104674"/>
    <n v="5.4999999999999997E-3"/>
    <n v="1.2325976647911581"/>
    <n v="0.7175970270202906"/>
    <x v="687"/>
    <x v="1"/>
    <s v="malanga, cacao_platano, avicultura_engorde, ganaderia_dp"/>
  </r>
  <r>
    <x v="0"/>
    <s v="NA_04Wa-67_160186"/>
    <s v="A145"/>
    <s v="NA_04Wa-67_160186_A145"/>
    <s v="malanga"/>
    <s v="cacao_platano"/>
    <s v="avicultura_engorde"/>
    <s v="ganaderia_dp"/>
    <n v="1.521850730090577"/>
    <n v="1"/>
    <n v="5.5196088860369284E-3"/>
    <n v="2.02"/>
    <n v="4.5473703389766138"/>
    <n v="271.59871348441578"/>
    <n v="125.1515151515151"/>
    <n v="128.64604525479729"/>
    <n v="73.079991692392312"/>
    <n v="598.47626558312061"/>
    <n v="10282429.833642861"/>
    <n v="9812727.2727272715"/>
    <n v="19801596.878657479"/>
    <n v="70000000.000001699"/>
    <n v="30103246.014974091"/>
    <n v="0.61393054206559305"/>
    <n v="0.28892371995820271"/>
    <n v="0.36967254383562448"/>
    <n v="0.2099999761275641"/>
    <n v="0.104674"/>
    <n v="5.4999999999999997E-3"/>
    <n v="1.2380275268418011"/>
    <n v="0.72075819872779334"/>
    <x v="688"/>
    <x v="1"/>
    <s v="malanga, cacao_platano, avicultura_engorde, ganaderia_dp"/>
  </r>
  <r>
    <x v="0"/>
    <s v="NA_04Wa-67_160187"/>
    <s v="A145"/>
    <s v="NA_04Wa-67_160187_A145"/>
    <s v="malanga"/>
    <s v="cacao_platano"/>
    <s v="avicultura_engorde"/>
    <s v="ganaderia_dp"/>
    <n v="1.5105914652507859"/>
    <n v="1"/>
    <n v="5.5408140591653911E-3"/>
    <n v="2.02"/>
    <n v="4.5361322793099514"/>
    <n v="269.58931677762757"/>
    <n v="125.1515151515151"/>
    <n v="129.14027622627449"/>
    <n v="73.079991692392312"/>
    <n v="596.96109984780958"/>
    <n v="10206356.275044469"/>
    <n v="9812727.2727272715"/>
    <n v="19877670.437255841"/>
    <n v="70000000.000001669"/>
    <n v="30103246.014974091"/>
    <n v="0.60938843656885933"/>
    <n v="0.28892371995820271"/>
    <n v="0.37109274777665091"/>
    <n v="0.2099999761275641"/>
    <n v="0.104674"/>
    <n v="5.4999999999999997E-3"/>
    <n v="1.23496795038805"/>
    <n v="4.5361322793099512E-2"/>
    <x v="689"/>
    <x v="1"/>
    <s v="malanga, cacao_platano, avicultura_engorde, ganaderia_dp"/>
  </r>
  <r>
    <x v="0"/>
    <s v="NA_04Wa-67_164171"/>
    <s v="A145"/>
    <s v="NA_04Wa-67_164171_A145"/>
    <s v="malanga"/>
    <s v="cacao_platano"/>
    <s v="avicultura_engorde"/>
    <s v="ganaderia_dp"/>
    <n v="1.51920375945757"/>
    <n v="1"/>
    <n v="5.5245940668047257E-3"/>
    <n v="2.02"/>
    <n v="4.5447283535243752"/>
    <n v="271.12631904760212"/>
    <n v="125.1515151515151"/>
    <n v="128.7622353334603"/>
    <n v="73.079991692392312"/>
    <n v="598.12006122496985"/>
    <n v="10264545.497638371"/>
    <n v="9812727.2727272715"/>
    <n v="19819481.214661948"/>
    <n v="70000000.000001699"/>
    <n v="30103246.014974091"/>
    <n v="0.61286272635711225"/>
    <n v="0.28892371995820271"/>
    <n v="0.37000642337201228"/>
    <n v="0.2099999761275641"/>
    <n v="0.104674"/>
    <n v="5.4999999999999997E-3"/>
    <n v="1.2373082428443321"/>
    <n v="4.544728353524375E-2"/>
    <x v="690"/>
    <x v="1"/>
    <s v="malanga, cacao_platano, avicultura_engorde, ganaderia_dp"/>
  </r>
  <r>
    <x v="0"/>
    <s v="POTRERILLO PIE DEL CERRO_04Wa-67_160185"/>
    <s v="A145"/>
    <s v="POTRERILLO PIE DEL CERRO_04Wa-67_160185_A145"/>
    <s v="malanga"/>
    <s v="cacao_platano"/>
    <s v="avicultura_engorde"/>
    <s v="ganaderia_dp"/>
    <n v="1.550185838154408"/>
    <n v="1"/>
    <n v="5.4662438679245707E-3"/>
    <n v="2.02"/>
    <n v="4.5756520820223328"/>
    <n v="276.65556876227907"/>
    <n v="125.1515151515151"/>
    <n v="127.4022617409921"/>
    <n v="73.079991692392312"/>
    <n v="602.28933734717873"/>
    <n v="10473876.83612101"/>
    <n v="9812727.2727272715"/>
    <n v="19610149.876179401"/>
    <n v="70000000.000001788"/>
    <n v="30103246.014974091"/>
    <n v="0.62536122176969244"/>
    <n v="0.28892371995820271"/>
    <n v="0.36609845327871299"/>
    <n v="0.2099999761275641"/>
    <n v="0.104674"/>
    <n v="5.4999999999999997E-3"/>
    <n v="1.245727268403986"/>
    <n v="2.310704301421278"/>
    <x v="691"/>
    <x v="1"/>
    <s v="malanga, cacao_platano, avicultura_engorde, ganaderia_dp"/>
  </r>
  <r>
    <x v="0"/>
    <s v="POTRERILLO PIE DEL CERRO_04Wa-67_160186"/>
    <s v="A145"/>
    <s v="POTRERILLO PIE DEL CERRO_04Wa-67_160186_A145"/>
    <s v="malanga"/>
    <s v="cacao_platano"/>
    <s v="avicultura_engorde"/>
    <s v="ganaderia_dp"/>
    <n v="1.5363680744006081"/>
    <n v="1"/>
    <n v="5.4922675983205401E-3"/>
    <n v="2.02"/>
    <n v="4.561860341998929"/>
    <n v="274.1895668183563"/>
    <n v="125.1515151515151"/>
    <n v="128.00879928148481"/>
    <n v="73.079991692392312"/>
    <n v="600.42987294374859"/>
    <n v="10380516.703325439"/>
    <n v="9812727.2727272715"/>
    <n v="19703510.00897494"/>
    <n v="70000000.000001743"/>
    <n v="30103246.014974091"/>
    <n v="0.61978699098360224"/>
    <n v="0.28892371995820271"/>
    <n v="0.36784137724564597"/>
    <n v="0.2099999761275641"/>
    <n v="0.104674"/>
    <n v="5.4999999999999997E-3"/>
    <n v="1.241972449130599"/>
    <n v="0.72305486420683029"/>
    <x v="692"/>
    <x v="1"/>
    <s v="malanga, cacao_platano, avicultura_engorde, ganaderia_dp"/>
  </r>
  <r>
    <x v="0"/>
    <s v="POTRERILLO PIE DEL CERRO_04Wa-67_160187"/>
    <s v="A145"/>
    <s v="POTRERILLO PIE DEL CERRO_04Wa-67_160187_A145"/>
    <s v="malanga"/>
    <s v="cacao_platano"/>
    <s v="avicultura_engorde"/>
    <s v="ganaderia_dp"/>
    <n v="1.5574668899198389"/>
    <n v="1"/>
    <n v="5.4525310753541709E-3"/>
    <n v="2.02"/>
    <n v="4.5829194209951929"/>
    <n v="277.95498943028809"/>
    <n v="125.1515151515151"/>
    <n v="127.0826563903224"/>
    <n v="73.079991692392312"/>
    <n v="603.26915266451806"/>
    <n v="10523071.47946734"/>
    <n v="9812727.2727272715"/>
    <n v="19560955.232833091"/>
    <n v="70000000.000001788"/>
    <n v="30103246.014974091"/>
    <n v="0.6282984743982023"/>
    <n v="0.28892371995820271"/>
    <n v="0.36518004709862772"/>
    <n v="0.2099999761275641"/>
    <n v="0.104674"/>
    <n v="5.4999999999999997E-3"/>
    <n v="1.2477058109515711"/>
    <n v="4.5829194209951928E-2"/>
    <x v="693"/>
    <x v="1"/>
    <s v="malanga, cacao_platano, avicultura_engorde, ganaderia_dp"/>
  </r>
  <r>
    <x v="0"/>
    <s v="POTRERILLO PIE DEL CERRO_04Wa-67_164171"/>
    <s v="A145"/>
    <s v="POTRERILLO PIE DEL CERRO_04Wa-67_164171_A145"/>
    <s v="malanga"/>
    <s v="cacao_platano"/>
    <s v="avicultura_engorde"/>
    <s v="ganaderia_dp"/>
    <n v="1.544501888578766"/>
    <n v="1"/>
    <n v="5.4769487528810914E-3"/>
    <n v="2.02"/>
    <n v="4.5699788373316466"/>
    <n v="275.64117663975929"/>
    <n v="125.1515151515151"/>
    <n v="127.6517615050148"/>
    <n v="73.079991692392312"/>
    <n v="601.52444498868158"/>
    <n v="10435473.061339481"/>
    <n v="9812727.2727272715"/>
    <n v="19648553.650960911"/>
    <n v="70000000.000001758"/>
    <n v="30103246.014974091"/>
    <n v="0.62306825691114809"/>
    <n v="0.28892371995820271"/>
    <n v="0.36681540662360579"/>
    <n v="0.2099999761275641"/>
    <n v="0.104674"/>
    <n v="5.4999999999999997E-3"/>
    <n v="1.2441827201112341"/>
    <n v="4.5699788373316473E-2"/>
    <x v="694"/>
    <x v="1"/>
    <s v="malanga, cacao_platano, avicultura_engorde, ganaderia_dp"/>
  </r>
  <r>
    <x v="0"/>
    <s v="EL PEDREGAL_04Wa-67_160187"/>
    <s v="A146"/>
    <s v="EL PEDREGAL_04Wa-67_160187_A146"/>
    <s v="malanga"/>
    <s v="cacao_platano"/>
    <s v="ganaderia_dp"/>
    <s v="porcicultura"/>
    <n v="2.1475477424827738"/>
    <n v="1"/>
    <n v="2.02"/>
    <n v="1.059999999999999E-2"/>
    <n v="5.178147742482774"/>
    <n v="383.26439805957062"/>
    <n v="125.1515151515151"/>
    <n v="73.079991692392312"/>
    <n v="51.260860177404261"/>
    <n v="632.75676508088236"/>
    <n v="14509970.353769829"/>
    <n v="9812727.2727272715"/>
    <n v="30103246.014974091"/>
    <n v="68361113.389370337"/>
    <n v="13935169.74789915"/>
    <n v="0.86634327768513764"/>
    <n v="0.28892371995820271"/>
    <n v="0.2099999761275641"/>
    <n v="0.14730132234886281"/>
    <n v="0.100812"/>
    <n v="5.4999999999999997E-3"/>
    <n v="1.409757500571226"/>
    <n v="5.1781477424827742E-2"/>
    <x v="695"/>
    <x v="1"/>
    <s v="malanga, cacao_platano, ganaderia_dp, porcicultura"/>
  </r>
  <r>
    <x v="0"/>
    <s v="EL PEDREGAL_04Wa-67_164170"/>
    <s v="A146"/>
    <s v="EL PEDREGAL_04Wa-67_164170_A146"/>
    <s v="malanga"/>
    <s v="cacao_platano"/>
    <s v="ganaderia_dp"/>
    <s v="porcicultura"/>
    <n v="2.1371057593453409"/>
    <n v="1"/>
    <n v="2.02"/>
    <n v="1.06E-2"/>
    <n v="5.167705759345341"/>
    <n v="381.40085840336269"/>
    <n v="125.1515151515151"/>
    <n v="73.079991692392312"/>
    <n v="51.260860177404282"/>
    <n v="630.89322542467448"/>
    <n v="14439418.78336164"/>
    <n v="9812727.2727272715"/>
    <n v="30103246.014974091"/>
    <n v="68290561.818962172"/>
    <n v="13935169.74789916"/>
    <n v="0.86213087219683948"/>
    <n v="0.28892371995820271"/>
    <n v="0.2099999761275641"/>
    <n v="0.1473013223488629"/>
    <n v="0.100812"/>
    <n v="5.4999999999999997E-3"/>
    <n v="1.406914656994543"/>
    <n v="0.81908136285623656"/>
    <x v="696"/>
    <x v="1"/>
    <s v="malanga, cacao_platano, ganaderia_dp, porcicultura"/>
  </r>
  <r>
    <x v="0"/>
    <s v="NA_04Wa-67_160186"/>
    <s v="A146"/>
    <s v="NA_04Wa-67_160186_A146"/>
    <s v="malanga"/>
    <s v="cacao_platano"/>
    <s v="ganaderia_dp"/>
    <s v="porcicultura"/>
    <n v="2.1523545090550291"/>
    <n v="1"/>
    <n v="2.02"/>
    <n v="1.06E-2"/>
    <n v="5.1829545090550297"/>
    <n v="384.12224278194151"/>
    <n v="125.1515151515151"/>
    <n v="73.079991692392312"/>
    <n v="51.260860177404282"/>
    <n v="633.61460980325319"/>
    <n v="14542447.41543472"/>
    <n v="9812727.2727272715"/>
    <n v="30103246.014974091"/>
    <n v="68393590.451035246"/>
    <n v="13935169.74789916"/>
    <n v="0.86828237772230865"/>
    <n v="0.28892371995820271"/>
    <n v="0.2099999761275641"/>
    <n v="0.1473013223488629"/>
    <n v="0.100812"/>
    <n v="5.4999999999999997E-3"/>
    <n v="1.4110661490621019"/>
    <n v="0.8214982896852222"/>
    <x v="697"/>
    <x v="1"/>
    <s v="malanga, cacao_platano, ganaderia_dp, porcicultura"/>
  </r>
  <r>
    <x v="0"/>
    <s v="NA_04Wa-67_160187"/>
    <s v="A146"/>
    <s v="NA_04Wa-67_160187_A146"/>
    <s v="malanga"/>
    <s v="cacao_platano"/>
    <s v="ganaderia_dp"/>
    <s v="porcicultura"/>
    <n v="2.1439363535800551"/>
    <n v="1"/>
    <n v="2.02"/>
    <n v="1.06E-2"/>
    <n v="5.1745363535800548"/>
    <n v="382.61988768777348"/>
    <n v="125.1515151515151"/>
    <n v="73.079991692392312"/>
    <n v="51.26086017740429"/>
    <n v="632.11225470908528"/>
    <n v="14485569.89697076"/>
    <n v="9812727.2727272715"/>
    <n v="30103246.014974091"/>
    <n v="68336712.932571292"/>
    <n v="13935169.74789916"/>
    <n v="0.86488640553413232"/>
    <n v="0.28892371995820271"/>
    <n v="0.2099999761275641"/>
    <n v="0.1473013223488629"/>
    <n v="0.100812"/>
    <n v="5.4999999999999997E-3"/>
    <n v="1.408774295215512"/>
    <n v="5.1745363535800552E-2"/>
    <x v="698"/>
    <x v="1"/>
    <s v="malanga, cacao_platano, ganaderia_dp, porcicultura"/>
  </r>
  <r>
    <x v="0"/>
    <s v="NA_04Wa-67_164171"/>
    <s v="A146"/>
    <s v="NA_04Wa-67_164171_A146"/>
    <s v="malanga"/>
    <s v="cacao_platano"/>
    <s v="ganaderia_dp"/>
    <s v="porcicultura"/>
    <n v="2.1503857300521032"/>
    <n v="1"/>
    <n v="2.02"/>
    <n v="1.06E-2"/>
    <n v="5.1809857300521038"/>
    <n v="383.77088253763031"/>
    <n v="125.1515151515151"/>
    <n v="73.079991692392312"/>
    <n v="51.26086017740429"/>
    <n v="633.26324955894199"/>
    <n v="14529145.30139997"/>
    <n v="9812727.2727272715"/>
    <n v="30103246.014974091"/>
    <n v="68380288.337000489"/>
    <n v="13935169.74789916"/>
    <n v="0.86748815162866166"/>
    <n v="0.28892371995820271"/>
    <n v="0.2099999761275641"/>
    <n v="0.1473013223488629"/>
    <n v="0.100812"/>
    <n v="5.4999999999999997E-3"/>
    <n v="1.41053014640162"/>
    <n v="5.1809857300521039E-2"/>
    <x v="699"/>
    <x v="1"/>
    <s v="malanga, cacao_platano, ganaderia_dp, porcicultura"/>
  </r>
  <r>
    <x v="0"/>
    <s v="POTRERILLO PIE DEL CERRO_04Wa-67_160185"/>
    <s v="A146"/>
    <s v="POTRERILLO PIE DEL CERRO_04Wa-67_160185_A146"/>
    <s v="malanga"/>
    <s v="cacao_platano"/>
    <s v="ganaderia_dp"/>
    <s v="porcicultura"/>
    <n v="2.1717827807369701"/>
    <n v="1"/>
    <n v="2.02"/>
    <n v="1.06E-2"/>
    <n v="5.2023827807369702"/>
    <n v="387.58953000644271"/>
    <n v="125.1515151515151"/>
    <n v="73.079991692392312"/>
    <n v="51.260860177404282"/>
    <n v="637.08189702775451"/>
    <n v="14673715.11233074"/>
    <n v="9812727.2727272715"/>
    <n v="30103246.014974091"/>
    <n v="68524858.147931263"/>
    <n v="13935169.74789916"/>
    <n v="0.87611994623625988"/>
    <n v="0.28892371995820271"/>
    <n v="0.2099999761275641"/>
    <n v="0.1473013223488629"/>
    <n v="0.100812"/>
    <n v="5.4999999999999997E-3"/>
    <n v="1.4163555214571859"/>
    <n v="2.6272033042721699"/>
    <x v="700"/>
    <x v="1"/>
    <s v="malanga, cacao_platano, ganaderia_dp, porcicultura"/>
  </r>
  <r>
    <x v="0"/>
    <s v="POTRERILLO PIE DEL CERRO_04Wa-67_160186"/>
    <s v="A146"/>
    <s v="POTRERILLO PIE DEL CERRO_04Wa-67_160186_A146"/>
    <s v="malanga"/>
    <s v="cacao_platano"/>
    <s v="ganaderia_dp"/>
    <s v="porcicultura"/>
    <n v="2.1627140921201251"/>
    <n v="1"/>
    <n v="2.02"/>
    <n v="1.06E-2"/>
    <n v="5.1933140921201248"/>
    <n v="385.97107682136618"/>
    <n v="125.1515151515151"/>
    <n v="73.079991692392312"/>
    <n v="51.260860177404282"/>
    <n v="635.46344384267798"/>
    <n v="14612442.247297309"/>
    <n v="9812727.2727272715"/>
    <n v="30103246.014974091"/>
    <n v="68463585.28289783"/>
    <n v="13935169.74789916"/>
    <n v="0.87246154215741012"/>
    <n v="0.28892371995820271"/>
    <n v="0.2099999761275641"/>
    <n v="0.1473013223488629"/>
    <n v="0.100812"/>
    <n v="5.4999999999999997E-3"/>
    <n v="1.413886559111238"/>
    <n v="0.82314028360103975"/>
    <x v="701"/>
    <x v="1"/>
    <s v="malanga, cacao_platano, ganaderia_dp, porcicultura"/>
  </r>
  <r>
    <x v="0"/>
    <s v="POTRERILLO PIE DEL CERRO_04Wa-67_160187"/>
    <s v="A146"/>
    <s v="POTRERILLO PIE DEL CERRO_04Wa-67_160187_A146"/>
    <s v="malanga"/>
    <s v="cacao_platano"/>
    <s v="ganaderia_dp"/>
    <s v="porcicultura"/>
    <n v="2.1773341300183469"/>
    <n v="1"/>
    <n v="2.02"/>
    <n v="1.06E-2"/>
    <n v="5.2079341300183479"/>
    <n v="388.58025747603818"/>
    <n v="125.1515151515151"/>
    <n v="73.079991692392312"/>
    <n v="51.260860177404282"/>
    <n v="638.07262449734992"/>
    <n v="14711222.969270431"/>
    <n v="9812727.2727272715"/>
    <n v="30103246.014974091"/>
    <n v="68562366.004870951"/>
    <n v="13935169.74789916"/>
    <n v="0.87835941874570145"/>
    <n v="0.28892371995820271"/>
    <n v="0.2099999761275641"/>
    <n v="0.1473013223488629"/>
    <n v="0.100812"/>
    <n v="5.4999999999999997E-3"/>
    <n v="1.4178668835652051"/>
    <n v="5.2079341300183483E-2"/>
    <x v="702"/>
    <x v="1"/>
    <s v="malanga, cacao_platano, ganaderia_dp, porcicultura"/>
  </r>
  <r>
    <x v="0"/>
    <s v="POTRERILLO PIE DEL CERRO_04Wa-67_164171"/>
    <s v="A146"/>
    <s v="POTRERILLO PIE DEL CERRO_04Wa-67_164171_A146"/>
    <s v="malanga"/>
    <s v="cacao_platano"/>
    <s v="ganaderia_dp"/>
    <s v="porcicultura"/>
    <n v="2.168025277216767"/>
    <n v="1"/>
    <n v="2.02"/>
    <n v="1.059999999999999E-2"/>
    <n v="5.1986252772167667"/>
    <n v="386.91894313361598"/>
    <n v="125.1515151515151"/>
    <n v="73.079991692392312"/>
    <n v="51.260860177404261"/>
    <n v="636.41131015492783"/>
    <n v="14648327.427762059"/>
    <n v="9812727.2727272715"/>
    <n v="30103246.014974091"/>
    <n v="68499470.463362575"/>
    <n v="13935169.74789915"/>
    <n v="0.87460412991645942"/>
    <n v="0.28892371995820271"/>
    <n v="0.2099999761275641"/>
    <n v="0.14730132234886281"/>
    <n v="0.100812"/>
    <n v="5.4999999999999997E-3"/>
    <n v="1.4153325362056119"/>
    <n v="5.1986252772167667E-2"/>
    <x v="703"/>
    <x v="1"/>
    <s v="malanga, cacao_platano, ganaderia_dp, porcicultura"/>
  </r>
  <r>
    <x v="0"/>
    <s v="EL PEDREGAL_04Wa-67_160187"/>
    <s v="A147"/>
    <s v="EL PEDREGAL_04Wa-67_160187_A147"/>
    <s v="malanga"/>
    <s v="cacao_platano"/>
    <s v="ganaderia_dp"/>
    <s v="piscicultura_tilap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03712"/>
    <n v="5.4999999999999997E-3"/>
    <n v="0"/>
    <n v="0"/>
    <x v="0"/>
    <x v="0"/>
    <s v="malanga, cacao_platano, ganaderia_dp, piscicultura_tilapia"/>
  </r>
  <r>
    <x v="0"/>
    <s v="EL PEDREGAL_04Wa-67_164170"/>
    <s v="A147"/>
    <s v="EL PEDREGAL_04Wa-67_164170_A147"/>
    <s v="malanga"/>
    <s v="cacao_platano"/>
    <s v="ganaderia_dp"/>
    <s v="piscicultura_tilap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03712"/>
    <n v="5.4999999999999997E-3"/>
    <n v="0"/>
    <n v="0"/>
    <x v="0"/>
    <x v="0"/>
    <s v="malanga, cacao_platano, ganaderia_dp, piscicultura_tilapia"/>
  </r>
  <r>
    <x v="0"/>
    <s v="NA_04Wa-67_160186"/>
    <s v="A147"/>
    <s v="NA_04Wa-67_160186_A147"/>
    <s v="malanga"/>
    <s v="cacao_platano"/>
    <s v="ganaderia_dp"/>
    <s v="piscicultura_tilap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03712"/>
    <n v="5.4999999999999997E-3"/>
    <n v="0"/>
    <n v="0"/>
    <x v="0"/>
    <x v="0"/>
    <s v="malanga, cacao_platano, ganaderia_dp, piscicultura_tilapia"/>
  </r>
  <r>
    <x v="0"/>
    <s v="NA_04Wa-67_160187"/>
    <s v="A147"/>
    <s v="NA_04Wa-67_160187_A147"/>
    <s v="malanga"/>
    <s v="cacao_platano"/>
    <s v="ganaderia_dp"/>
    <s v="piscicultura_tilap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03712"/>
    <n v="5.4999999999999997E-3"/>
    <n v="0"/>
    <n v="0"/>
    <x v="0"/>
    <x v="0"/>
    <s v="malanga, cacao_platano, ganaderia_dp, piscicultura_tilapia"/>
  </r>
  <r>
    <x v="0"/>
    <s v="NA_04Wa-67_164171"/>
    <s v="A147"/>
    <s v="NA_04Wa-67_164171_A147"/>
    <s v="malanga"/>
    <s v="cacao_platano"/>
    <s v="ganaderia_dp"/>
    <s v="piscicultura_tilap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03712"/>
    <n v="5.4999999999999997E-3"/>
    <n v="0"/>
    <n v="0"/>
    <x v="0"/>
    <x v="0"/>
    <s v="malanga, cacao_platano, ganaderia_dp, piscicultura_tilapia"/>
  </r>
  <r>
    <x v="0"/>
    <s v="POTRERILLO PIE DEL CERRO_04Wa-67_160185"/>
    <s v="A147"/>
    <s v="POTRERILLO PIE DEL CERRO_04Wa-67_160185_A147"/>
    <s v="malanga"/>
    <s v="cacao_platano"/>
    <s v="ganaderia_dp"/>
    <s v="piscicultura_tilap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03712"/>
    <n v="5.4999999999999997E-3"/>
    <n v="0"/>
    <n v="0"/>
    <x v="0"/>
    <x v="0"/>
    <s v="malanga, cacao_platano, ganaderia_dp, piscicultura_tilapia"/>
  </r>
  <r>
    <x v="0"/>
    <s v="POTRERILLO PIE DEL CERRO_04Wa-67_160186"/>
    <s v="A147"/>
    <s v="POTRERILLO PIE DEL CERRO_04Wa-67_160186_A147"/>
    <s v="malanga"/>
    <s v="cacao_platano"/>
    <s v="ganaderia_dp"/>
    <s v="piscicultura_tilap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03712"/>
    <n v="5.4999999999999997E-3"/>
    <n v="0"/>
    <n v="0"/>
    <x v="0"/>
    <x v="0"/>
    <s v="malanga, cacao_platano, ganaderia_dp, piscicultura_tilapia"/>
  </r>
  <r>
    <x v="0"/>
    <s v="POTRERILLO PIE DEL CERRO_04Wa-67_160187"/>
    <s v="A147"/>
    <s v="POTRERILLO PIE DEL CERRO_04Wa-67_160187_A147"/>
    <s v="malanga"/>
    <s v="cacao_platano"/>
    <s v="ganaderia_dp"/>
    <s v="piscicultura_tilap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03712"/>
    <n v="5.4999999999999997E-3"/>
    <n v="0"/>
    <n v="0"/>
    <x v="0"/>
    <x v="0"/>
    <s v="malanga, cacao_platano, ganaderia_dp, piscicultura_tilapia"/>
  </r>
  <r>
    <x v="0"/>
    <s v="POTRERILLO PIE DEL CERRO_04Wa-67_164171"/>
    <s v="A147"/>
    <s v="POTRERILLO PIE DEL CERRO_04Wa-67_164171_A147"/>
    <s v="malanga"/>
    <s v="cacao_platano"/>
    <s v="ganaderia_dp"/>
    <s v="piscicultura_tilap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03712"/>
    <n v="5.4999999999999997E-3"/>
    <n v="0"/>
    <n v="0"/>
    <x v="0"/>
    <x v="0"/>
    <s v="malanga, cacao_platano, ganaderia_dp, piscicultura_tilapia"/>
  </r>
  <r>
    <x v="0"/>
    <s v="EL PEDREGAL_04Wa-67_160187"/>
    <s v="A148"/>
    <s v="EL PEDREGAL_04Wa-67_160187_A148"/>
    <s v="maiz"/>
    <s v="cacao_platano"/>
    <s v="avicultura_engorde"/>
    <s v="ganaderia_dp"/>
    <n v="3.080817553893167"/>
    <n v="1"/>
    <n v="6.7554766893169176E-3"/>
    <n v="2.02"/>
    <n v="6.1075730305824836"/>
    <n v="211.59333628866349"/>
    <n v="125.1515151515151"/>
    <n v="157.45053278867019"/>
    <n v="73.079991692392312"/>
    <n v="567.27537592124122"/>
    <n v="5848754.0893721739"/>
    <n v="9812727.2727272715"/>
    <n v="24235272.62292444"/>
    <n v="69999999.999997973"/>
    <n v="30103246.014974091"/>
    <n v="0.52083220001293606"/>
    <n v="0.28892371995820271"/>
    <n v="0.45244405973755802"/>
    <n v="0.2099999761275641"/>
    <n v="0.10087400000000001"/>
    <n v="5.4999999999999997E-3"/>
    <n v="1.6627947517816191"/>
    <n v="6.1075730305824853E-2"/>
    <x v="704"/>
    <x v="1"/>
    <s v="maiz, cacao_platano, avicultura_engorde, ganaderia_dp"/>
  </r>
  <r>
    <x v="0"/>
    <s v="EL PEDREGAL_04Wa-67_164170"/>
    <s v="A148"/>
    <s v="EL PEDREGAL_04Wa-67_164170_A148"/>
    <s v="maiz"/>
    <s v="cacao_platano"/>
    <s v="avicultura_engorde"/>
    <s v="ganaderia_dp"/>
    <n v="3.0668173441507398"/>
    <n v="1"/>
    <n v="6.762885355279546E-3"/>
    <n v="2.02"/>
    <n v="6.0935802295060206"/>
    <n v="210.6317892199649"/>
    <n v="125.1515151515151"/>
    <n v="157.62320726550081"/>
    <n v="73.079991692392312"/>
    <n v="566.48650332937302"/>
    <n v="5822175.5002312446"/>
    <n v="9812727.2727272715"/>
    <n v="24261851.212065369"/>
    <n v="69999999.999997973"/>
    <n v="30103246.014974091"/>
    <n v="0.51846537370360901"/>
    <n v="0.28892371995820271"/>
    <n v="0.45294025076293321"/>
    <n v="0.2099999761275641"/>
    <n v="0.10087400000000001"/>
    <n v="5.4999999999999997E-3"/>
    <n v="1.658985193373367"/>
    <n v="0.96583246637670428"/>
    <x v="705"/>
    <x v="1"/>
    <s v="maiz, cacao_platano, avicultura_engorde, ganaderia_dp"/>
  </r>
  <r>
    <x v="0"/>
    <s v="NA_04Wa-67_160186"/>
    <s v="A148"/>
    <s v="NA_04Wa-67_160186_A148"/>
    <s v="maiz"/>
    <s v="cacao_platano"/>
    <s v="avicultura_engorde"/>
    <s v="ganaderia_dp"/>
    <n v="3.082853293558169"/>
    <n v="1"/>
    <n v="6.7543994115159172E-3"/>
    <n v="2.02"/>
    <n v="6.1096076929696856"/>
    <n v="211.73315273024039"/>
    <n v="125.1515151515151"/>
    <n v="157.42542457328739"/>
    <n v="73.079991692392312"/>
    <n v="567.39008414743523"/>
    <n v="5852618.8234832641"/>
    <n v="9812727.2727272715"/>
    <n v="24231407.88881335"/>
    <n v="69999999.999997973"/>
    <n v="30103246.014974091"/>
    <n v="0.52117635501394766"/>
    <n v="0.28892371995820271"/>
    <n v="0.45237190969335439"/>
    <n v="0.2099999761275641"/>
    <n v="0.10087400000000001"/>
    <n v="5.4999999999999997E-3"/>
    <n v="1.6633486912797051"/>
    <n v="0.96837281933569519"/>
    <x v="706"/>
    <x v="1"/>
    <s v="maiz, cacao_platano, avicultura_engorde, ganaderia_dp"/>
  </r>
  <r>
    <x v="0"/>
    <s v="NA_04Wa-67_160187"/>
    <s v="A148"/>
    <s v="NA_04Wa-67_160187_A148"/>
    <s v="maiz"/>
    <s v="cacao_platano"/>
    <s v="avicultura_engorde"/>
    <s v="ganaderia_dp"/>
    <n v="3.0729377392974939"/>
    <n v="1"/>
    <n v="6.7596465492876477E-3"/>
    <n v="2.02"/>
    <n v="6.0996973858467811"/>
    <n v="211.05214349471581"/>
    <n v="125.1515151515151"/>
    <n v="157.54772010856479"/>
    <n v="73.079991692392312"/>
    <n v="566.83137044718808"/>
    <n v="5833794.7167271767"/>
    <n v="9812727.2727272715"/>
    <n v="24250231.995569441"/>
    <n v="69999999.999997973"/>
    <n v="30103246.014974091"/>
    <n v="0.51950006622060163"/>
    <n v="0.28892371995820271"/>
    <n v="0.45272333364530121"/>
    <n v="0.2099999761275641"/>
    <n v="0.10087400000000001"/>
    <n v="5.4999999999999997E-3"/>
    <n v="1.6606505971938881"/>
    <n v="6.0996973858467807E-2"/>
    <x v="707"/>
    <x v="1"/>
    <s v="maiz, cacao_platano, avicultura_engorde, ganaderia_dp"/>
  </r>
  <r>
    <x v="0"/>
    <s v="NA_04Wa-67_164171"/>
    <s v="A148"/>
    <s v="NA_04Wa-67_164171_A148"/>
    <s v="maiz"/>
    <s v="cacao_platano"/>
    <s v="avicultura_engorde"/>
    <s v="ganaderia_dp"/>
    <n v="3.080480838499926"/>
    <n v="1"/>
    <n v="6.7556548732097942E-3"/>
    <n v="2.02"/>
    <n v="6.1072364933731356"/>
    <n v="211.570210370887"/>
    <n v="125.1515151515151"/>
    <n v="157.45468573747871"/>
    <n v="73.079991692392312"/>
    <n v="567.25640295227311"/>
    <n v="5848114.8546564784"/>
    <n v="9812727.2727272715"/>
    <n v="24235911.85764014"/>
    <n v="69999999.999997973"/>
    <n v="30103246.014974091"/>
    <n v="0.520775276090642"/>
    <n v="0.28892371995820271"/>
    <n v="0.45245599349850191"/>
    <n v="0.2099999761275641"/>
    <n v="0.10087400000000001"/>
    <n v="5.4999999999999997E-3"/>
    <n v="1.66270312908588"/>
    <n v="6.1072364933731367E-2"/>
    <x v="708"/>
    <x v="1"/>
    <s v="maiz, cacao_platano, avicultura_engorde, ganaderia_dp"/>
  </r>
  <r>
    <x v="0"/>
    <s v="POTRERILLO PIE DEL CERRO_04Wa-67_160185"/>
    <s v="A148"/>
    <s v="POTRERILLO PIE DEL CERRO_04Wa-67_160185_A148"/>
    <s v="maiz"/>
    <s v="cacao_platano"/>
    <s v="avicultura_engorde"/>
    <s v="ganaderia_dp"/>
    <n v="3.1168913513570029"/>
    <n v="1"/>
    <n v="6.7363870670662501E-3"/>
    <n v="2.02"/>
    <n v="6.143627738424069"/>
    <n v="214.07091732825771"/>
    <n v="125.1515151515151"/>
    <n v="157.00560916117021"/>
    <n v="73.079991692392312"/>
    <n v="569.3080333333354"/>
    <n v="5917238.1091964487"/>
    <n v="9812727.2727272715"/>
    <n v="24166788.603100169"/>
    <n v="69999999.999997988"/>
    <n v="30103246.014974091"/>
    <n v="0.52693070956997501"/>
    <n v="0.28892371995820271"/>
    <n v="0.45116554356658112"/>
    <n v="0.2099999761275641"/>
    <n v="0.10087400000000001"/>
    <n v="5.4999999999999997E-3"/>
    <n v="1.6726106931835161"/>
    <n v="3.1025320079041552"/>
    <x v="709"/>
    <x v="1"/>
    <s v="maiz, cacao_platano, avicultura_engorde, ganaderia_dp"/>
  </r>
  <r>
    <x v="0"/>
    <s v="POTRERILLO PIE DEL CERRO_04Wa-67_160186"/>
    <s v="A148"/>
    <s v="POTRERILLO PIE DEL CERRO_04Wa-67_160186_A148"/>
    <s v="maiz"/>
    <s v="cacao_platano"/>
    <s v="avicultura_engorde"/>
    <s v="ganaderia_dp"/>
    <n v="3.098102374285105"/>
    <n v="1"/>
    <n v="6.7463298648861511E-3"/>
    <n v="2.02"/>
    <n v="6.1248487041499917"/>
    <n v="212.78047338779439"/>
    <n v="125.1515151515151"/>
    <n v="157.237346888373"/>
    <n v="73.079991692392312"/>
    <n v="568.24932712007489"/>
    <n v="5881568.3220175495"/>
    <n v="9812727.2727272715"/>
    <n v="24202458.39027907"/>
    <n v="69999999.999997973"/>
    <n v="30103246.014974091"/>
    <n v="0.52375431106757642"/>
    <n v="0.28892371995820271"/>
    <n v="0.45183145657578438"/>
    <n v="0.2099999761275641"/>
    <n v="0.10087400000000001"/>
    <n v="5.4999999999999997E-3"/>
    <n v="1.6674980765225109"/>
    <n v="0.97078851960777368"/>
    <x v="710"/>
    <x v="1"/>
    <s v="maiz, cacao_platano, avicultura_engorde, ganaderia_dp"/>
  </r>
  <r>
    <x v="0"/>
    <s v="POTRERILLO PIE DEL CERRO_04Wa-67_160187"/>
    <s v="A148"/>
    <s v="POTRERILLO PIE DEL CERRO_04Wa-67_160187_A148"/>
    <s v="maiz"/>
    <s v="cacao_platano"/>
    <s v="avicultura_engorde"/>
    <s v="ganaderia_dp"/>
    <n v="3.1223124682433472"/>
    <n v="1"/>
    <n v="6.7335183068909224E-3"/>
    <n v="2.02"/>
    <n v="6.149045986550238"/>
    <n v="214.44324453956651"/>
    <n v="125.1515151515151"/>
    <n v="156.93874669700651"/>
    <n v="73.079991692392312"/>
    <n v="569.61349808048055"/>
    <n v="5927529.7863254314"/>
    <n v="9812727.2727272715"/>
    <n v="24156496.92597118"/>
    <n v="69999999.999997973"/>
    <n v="30103246.014974091"/>
    <n v="0.52784718455917845"/>
    <n v="0.28892371995820271"/>
    <n v="0.45097341004886932"/>
    <n v="0.2099999761275641"/>
    <n v="0.10087400000000001"/>
    <n v="5.4999999999999997E-3"/>
    <n v="1.674085818327814"/>
    <n v="6.1490459865502382E-2"/>
    <x v="711"/>
    <x v="1"/>
    <s v="maiz, cacao_platano, avicultura_engorde, ganaderia_dp"/>
  </r>
  <r>
    <x v="0"/>
    <s v="POTRERILLO PIE DEL CERRO_04Wa-67_164171"/>
    <s v="A148"/>
    <s v="POTRERILLO PIE DEL CERRO_04Wa-67_164171_A148"/>
    <s v="maiz"/>
    <s v="cacao_platano"/>
    <s v="avicultura_engorde"/>
    <s v="ganaderia_dp"/>
    <n v="3.1093277341624841"/>
    <n v="1"/>
    <n v="6.7403896009064074E-3"/>
    <n v="2.02"/>
    <n v="6.1360681237633914"/>
    <n v="213.55144125783079"/>
    <n v="125.1515151515151"/>
    <n v="157.09889659514721"/>
    <n v="73.079991692392312"/>
    <n v="568.88184469688542"/>
    <n v="5902879.0190448798"/>
    <n v="9812727.2727272715"/>
    <n v="24181147.693251729"/>
    <n v="69999999.999997973"/>
    <n v="30103246.014974091"/>
    <n v="0.52565203100022362"/>
    <n v="0.28892371995820271"/>
    <n v="0.45143361090559531"/>
    <n v="0.2099999761275641"/>
    <n v="0.10087400000000001"/>
    <n v="5.4999999999999997E-3"/>
    <n v="1.6705525781973629"/>
    <n v="6.1360681237633913E-2"/>
    <x v="712"/>
    <x v="1"/>
    <s v="maiz, cacao_platano, avicultura_engorde, ganaderia_dp"/>
  </r>
  <r>
    <x v="0"/>
    <s v="EL PEDREGAL_04Wa-67_160187"/>
    <s v="A149"/>
    <s v="EL PEDREGAL_04Wa-67_160187_A149"/>
    <s v="maiz"/>
    <s v="cacao_platano"/>
    <s v="ganaderia_dp"/>
    <s v="porcicultura"/>
    <n v="1.5"/>
    <n v="3.1531287887646369"/>
    <n v="2.02"/>
    <n v="4.6463701511244276E-3"/>
    <n v="6.6777751589157619"/>
    <n v="103.02135679275"/>
    <n v="394.61884538175599"/>
    <n v="73.079991692392312"/>
    <n v="22.469521759363602"/>
    <n v="593.189715626262"/>
    <n v="2847663.3168270001"/>
    <n v="30940792.85993227"/>
    <n v="30103246.014974091"/>
    <n v="69999999.9999872"/>
    <n v="6108297.8082538461"/>
    <n v="0.25358473403663789"/>
    <n v="0.91101369915718078"/>
    <n v="0.2099999761275641"/>
    <n v="6.4567591262539081E-2"/>
    <n v="9.7012000000000015E-2"/>
    <n v="5.4999999999999997E-3"/>
    <n v="1.8180330275582179"/>
    <n v="6.6777751589157622E-2"/>
    <x v="713"/>
    <x v="1"/>
    <s v="maiz, cacao_platano, ganaderia_dp, porcicultura"/>
  </r>
  <r>
    <x v="0"/>
    <s v="EL PEDREGAL_04Wa-67_164170"/>
    <s v="A149"/>
    <s v="EL PEDREGAL_04Wa-67_164170_A149"/>
    <s v="maiz"/>
    <s v="cacao_platano"/>
    <s v="ganaderia_dp"/>
    <s v="porcicultura"/>
    <n v="1.5"/>
    <n v="3.1475926058765449"/>
    <n v="2.02"/>
    <n v="4.6876933334202833E-3"/>
    <n v="6.672280299209965"/>
    <n v="103.02135679275"/>
    <n v="393.92598370515537"/>
    <n v="73.079991692392312"/>
    <n v="22.669357784812021"/>
    <n v="592.69668997510985"/>
    <n v="2847663.3168270001"/>
    <n v="30886467.807119481"/>
    <n v="30103246.014974091"/>
    <n v="69999999.99998726"/>
    <n v="6162622.8610666888"/>
    <n v="0.25358473403663789"/>
    <n v="0.90941416460278435"/>
    <n v="0.2099999761275641"/>
    <n v="6.5141832714977074E-2"/>
    <n v="9.7012000000000015E-2"/>
    <n v="5.4999999999999997E-3"/>
    <n v="1.81653704481109"/>
    <n v="1.05755642742478"/>
    <x v="714"/>
    <x v="1"/>
    <s v="maiz, cacao_platano, ganaderia_dp, porcicultura"/>
  </r>
  <r>
    <x v="0"/>
    <s v="NA_04Wa-67_160186"/>
    <s v="A149"/>
    <s v="NA_04Wa-67_160186_A149"/>
    <s v="maiz"/>
    <s v="cacao_platano"/>
    <s v="ganaderia_dp"/>
    <s v="porcicultura"/>
    <n v="1.5"/>
    <n v="3.1551766675310029"/>
    <n v="2.02"/>
    <n v="4.631084372223539E-3"/>
    <n v="6.6798077519032271"/>
    <n v="103.02135679275"/>
    <n v="394.87514051221342"/>
    <n v="73.079991692392312"/>
    <n v="22.395600799463491"/>
    <n v="593.37208979681918"/>
    <n v="2847663.3168270001"/>
    <n v="30960888.13575422"/>
    <n v="30103246.014974091"/>
    <n v="69999999.999987215"/>
    <n v="6088202.5324318903"/>
    <n v="0.25358473403663789"/>
    <n v="0.91160537990838264"/>
    <n v="0.2099999761275641"/>
    <n v="6.4355174711101984E-2"/>
    <n v="9.7012000000000015E-2"/>
    <n v="5.4999999999999997E-3"/>
    <n v="1.818586403659517"/>
    <n v="1.0587495286766611"/>
    <x v="715"/>
    <x v="1"/>
    <s v="maiz, cacao_platano, ganaderia_dp, porcicultura"/>
  </r>
  <r>
    <x v="0"/>
    <s v="NA_04Wa-67_160187"/>
    <s v="A149"/>
    <s v="NA_04Wa-67_160187_A149"/>
    <s v="maiz"/>
    <s v="cacao_platano"/>
    <s v="ganaderia_dp"/>
    <s v="porcicultura"/>
    <n v="1.5"/>
    <n v="3.150965803374425"/>
    <n v="2.02"/>
    <n v="4.6625151090114352E-3"/>
    <n v="6.6756283184834366"/>
    <n v="103.02135679275"/>
    <n v="394.34814448292042"/>
    <n v="73.079991692392312"/>
    <n v="22.54759764887454"/>
    <n v="592.99709061693727"/>
    <n v="2847663.3168270001"/>
    <n v="30919568.074203219"/>
    <n v="30103246.014974091"/>
    <n v="69999999.99998723"/>
    <n v="6129522.5939829154"/>
    <n v="0.25358473403663789"/>
    <n v="0.91038876137202551"/>
    <n v="0.2099999761275641"/>
    <n v="6.4791947266880867E-2"/>
    <n v="9.7012000000000015E-2"/>
    <n v="5.4999999999999997E-3"/>
    <n v="1.8174485474405171"/>
    <n v="6.675628318483437E-2"/>
    <x v="716"/>
    <x v="1"/>
    <s v="maiz, cacao_platano, ganaderia_dp, porcicultura"/>
  </r>
  <r>
    <x v="0"/>
    <s v="NA_04Wa-67_164171"/>
    <s v="A149"/>
    <s v="NA_04Wa-67_164171_A149"/>
    <s v="maiz"/>
    <s v="cacao_platano"/>
    <s v="ganaderia_dp"/>
    <s v="porcicultura"/>
    <n v="1.5"/>
    <n v="3.1542001644411859"/>
    <n v="2.02"/>
    <n v="4.6383731876417861E-3"/>
    <n v="6.6788385376288284"/>
    <n v="103.02135679275"/>
    <n v="394.75292967097272"/>
    <n v="73.079991692392312"/>
    <n v="22.430849002106289"/>
    <n v="593.28512715822126"/>
    <n v="2847663.3168270001"/>
    <n v="30951305.977252871"/>
    <n v="30103246.014974091"/>
    <n v="69999999.999987215"/>
    <n v="6097784.6909332462"/>
    <n v="0.25358473403663789"/>
    <n v="0.91132324500312212"/>
    <n v="0.2099999761275641"/>
    <n v="6.445646264973072E-2"/>
    <n v="9.7012000000000015E-2"/>
    <n v="5.4999999999999997E-3"/>
    <n v="1.8183225338047071"/>
    <n v="6.6788385376288284E-2"/>
    <x v="717"/>
    <x v="1"/>
    <s v="maiz, cacao_platano, ganaderia_dp, porcicultura"/>
  </r>
  <r>
    <x v="0"/>
    <s v="POTRERILLO PIE DEL CERRO_04Wa-67_160185"/>
    <s v="A149"/>
    <s v="POTRERILLO PIE DEL CERRO_04Wa-67_160185_A149"/>
    <s v="maiz"/>
    <s v="cacao_platano"/>
    <s v="ganaderia_dp"/>
    <s v="porcicultura"/>
    <n v="1.5"/>
    <n v="3.1658542858133729"/>
    <n v="2.02"/>
    <n v="4.5513844823017588E-3"/>
    <n v="6.6904056702956742"/>
    <n v="103.02135679275"/>
    <n v="396.21146061846139"/>
    <n v="73.079991692392312"/>
    <n v="22.01017769442246"/>
    <n v="594.32298679802625"/>
    <n v="2847663.3168270001"/>
    <n v="31065664.6918814"/>
    <n v="30103246.014974091"/>
    <n v="69999999.99998714"/>
    <n v="5983425.9763046363"/>
    <n v="0.25358473403663789"/>
    <n v="0.91469039710281863"/>
    <n v="0.2099999761275641"/>
    <n v="6.3247637052938108E-2"/>
    <n v="9.7012000000000015E-2"/>
    <n v="5.4999999999999997E-3"/>
    <n v="1.821471700813482"/>
    <n v="3.3786548634993161"/>
    <x v="718"/>
    <x v="1"/>
    <s v="maiz, cacao_platano, ganaderia_dp, porcicultura"/>
  </r>
  <r>
    <x v="0"/>
    <s v="POTRERILLO PIE DEL CERRO_04Wa-67_160186"/>
    <s v="A149"/>
    <s v="POTRERILLO PIE DEL CERRO_04Wa-67_160186_A149"/>
    <s v="maiz"/>
    <s v="cacao_platano"/>
    <s v="ganaderia_dp"/>
    <s v="porcicultura"/>
    <n v="1.5"/>
    <n v="3.1605859329507089"/>
    <n v="2.02"/>
    <n v="4.5907085274323814E-3"/>
    <n v="6.6851766414781419"/>
    <n v="103.02135679275"/>
    <n v="395.55211827534617"/>
    <n v="73.079991692392312"/>
    <n v="22.200346032068762"/>
    <n v="593.85381279255728"/>
    <n v="2847663.3168270001"/>
    <n v="31013967.782063589"/>
    <n v="30103246.014974091"/>
    <n v="69999999.99998717"/>
    <n v="6035122.8861224931"/>
    <n v="0.25358473403663789"/>
    <n v="0.91316824499568527"/>
    <n v="0.2099999761275641"/>
    <n v="6.3794097793301044E-2"/>
    <n v="9.7012000000000015E-2"/>
    <n v="5.4999999999999997E-3"/>
    <n v="1.8200480908736301"/>
    <n v="1.059600497674285"/>
    <x v="719"/>
    <x v="1"/>
    <s v="maiz, cacao_platano, ganaderia_dp, porcicultura"/>
  </r>
  <r>
    <x v="0"/>
    <s v="POTRERILLO PIE DEL CERRO_04Wa-67_160187"/>
    <s v="A149"/>
    <s v="POTRERILLO PIE DEL CERRO_04Wa-67_160187_A149"/>
    <s v="maiz"/>
    <s v="cacao_platano"/>
    <s v="ganaderia_dp"/>
    <s v="porcicultura"/>
    <n v="1.5"/>
    <n v="3.168414920085358"/>
    <n v="2.02"/>
    <n v="4.5322713932017282E-3"/>
    <n v="6.6929471914785594"/>
    <n v="103.02135679275"/>
    <n v="396.53192787734929"/>
    <n v="73.079991692392312"/>
    <n v="21.917748129524821"/>
    <n v="594.5510244920165"/>
    <n v="2847663.3168270001"/>
    <n v="31090791.497637589"/>
    <n v="30103246.014974091"/>
    <n v="69999999.999987125"/>
    <n v="5958299.1705484437"/>
    <n v="0.25358473403663789"/>
    <n v="0.91543022508213301"/>
    <n v="0.2099999761275641"/>
    <n v="6.2982034854956404E-2"/>
    <n v="9.7012000000000015E-2"/>
    <n v="5.4999999999999997E-3"/>
    <n v="1.8221636332821209"/>
    <n v="6.6929471914785585E-2"/>
    <x v="720"/>
    <x v="1"/>
    <s v="maiz, cacao_platano, ganaderia_dp, porcicultura"/>
  </r>
  <r>
    <x v="0"/>
    <s v="POTRERILLO PIE DEL CERRO_04Wa-67_164171"/>
    <s v="A149"/>
    <s v="POTRERILLO PIE DEL CERRO_04Wa-67_164171_A149"/>
    <s v="maiz"/>
    <s v="cacao_platano"/>
    <s v="ganaderia_dp"/>
    <s v="porcicultura"/>
    <n v="1.5"/>
    <n v="3.1636988429485782"/>
    <n v="2.02"/>
    <n v="4.5674731412623983E-3"/>
    <n v="6.688266316089841"/>
    <n v="103.02135679275"/>
    <n v="395.94170367810977"/>
    <n v="73.079991692392312"/>
    <n v="22.087981326254852"/>
    <n v="594.13103348950699"/>
    <n v="2847663.3168270001"/>
    <n v="31044513.918897219"/>
    <n v="30103246.014974091"/>
    <n v="69999999.999987155"/>
    <n v="6004576.7492888412"/>
    <n v="0.25358473403663789"/>
    <n v="0.91406763853216466"/>
    <n v="0.2099999761275641"/>
    <n v="6.3471210707628872E-2"/>
    <n v="9.7012000000000015E-2"/>
    <n v="5.4999999999999997E-3"/>
    <n v="1.8208892588307419"/>
    <n v="6.6882663160898415E-2"/>
    <x v="721"/>
    <x v="1"/>
    <s v="maiz, cacao_platano, ganaderia_dp, porcicultura"/>
  </r>
  <r>
    <x v="0"/>
    <s v="EL PEDREGAL_04Wa-67_160187"/>
    <s v="A150"/>
    <s v="EL PEDREGAL_04Wa-67_160187_A150"/>
    <s v="maiz"/>
    <s v="cacao_platano"/>
    <s v="ganaderia_dp"/>
    <s v="piscicultura_tilap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.9912000000000015E-2"/>
    <n v="5.4999999999999997E-3"/>
    <n v="0"/>
    <n v="0"/>
    <x v="0"/>
    <x v="0"/>
    <s v="maiz, cacao_platano, ganaderia_dp, piscicultura_tilapia"/>
  </r>
  <r>
    <x v="0"/>
    <s v="EL PEDREGAL_04Wa-67_164170"/>
    <s v="A150"/>
    <s v="EL PEDREGAL_04Wa-67_164170_A150"/>
    <s v="maiz"/>
    <s v="cacao_platano"/>
    <s v="ganaderia_dp"/>
    <s v="piscicultura_tilap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.9912000000000015E-2"/>
    <n v="5.4999999999999997E-3"/>
    <n v="0"/>
    <n v="0"/>
    <x v="0"/>
    <x v="0"/>
    <s v="maiz, cacao_platano, ganaderia_dp, piscicultura_tilapia"/>
  </r>
  <r>
    <x v="0"/>
    <s v="NA_04Wa-67_160186"/>
    <s v="A150"/>
    <s v="NA_04Wa-67_160186_A150"/>
    <s v="maiz"/>
    <s v="cacao_platano"/>
    <s v="ganaderia_dp"/>
    <s v="piscicultura_tilap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.9912000000000015E-2"/>
    <n v="5.4999999999999997E-3"/>
    <n v="0"/>
    <n v="0"/>
    <x v="0"/>
    <x v="0"/>
    <s v="maiz, cacao_platano, ganaderia_dp, piscicultura_tilapia"/>
  </r>
  <r>
    <x v="0"/>
    <s v="NA_04Wa-67_160187"/>
    <s v="A150"/>
    <s v="NA_04Wa-67_160187_A150"/>
    <s v="maiz"/>
    <s v="cacao_platano"/>
    <s v="ganaderia_dp"/>
    <s v="piscicultura_tilap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.9912000000000015E-2"/>
    <n v="5.4999999999999997E-3"/>
    <n v="0"/>
    <n v="0"/>
    <x v="0"/>
    <x v="0"/>
    <s v="maiz, cacao_platano, ganaderia_dp, piscicultura_tilapia"/>
  </r>
  <r>
    <x v="0"/>
    <s v="NA_04Wa-67_164171"/>
    <s v="A150"/>
    <s v="NA_04Wa-67_164171_A150"/>
    <s v="maiz"/>
    <s v="cacao_platano"/>
    <s v="ganaderia_dp"/>
    <s v="piscicultura_tilap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.9912000000000015E-2"/>
    <n v="5.4999999999999997E-3"/>
    <n v="0"/>
    <n v="0"/>
    <x v="0"/>
    <x v="0"/>
    <s v="maiz, cacao_platano, ganaderia_dp, piscicultura_tilapia"/>
  </r>
  <r>
    <x v="0"/>
    <s v="POTRERILLO PIE DEL CERRO_04Wa-67_160185"/>
    <s v="A150"/>
    <s v="POTRERILLO PIE DEL CERRO_04Wa-67_160185_A150"/>
    <s v="maiz"/>
    <s v="cacao_platano"/>
    <s v="ganaderia_dp"/>
    <s v="piscicultura_tilap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.9912000000000015E-2"/>
    <n v="5.4999999999999997E-3"/>
    <n v="0"/>
    <n v="0"/>
    <x v="0"/>
    <x v="0"/>
    <s v="maiz, cacao_platano, ganaderia_dp, piscicultura_tilapia"/>
  </r>
  <r>
    <x v="0"/>
    <s v="POTRERILLO PIE DEL CERRO_04Wa-67_160186"/>
    <s v="A150"/>
    <s v="POTRERILLO PIE DEL CERRO_04Wa-67_160186_A150"/>
    <s v="maiz"/>
    <s v="cacao_platano"/>
    <s v="ganaderia_dp"/>
    <s v="piscicultura_tilap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.9912000000000015E-2"/>
    <n v="5.4999999999999997E-3"/>
    <n v="0"/>
    <n v="0"/>
    <x v="0"/>
    <x v="0"/>
    <s v="maiz, cacao_platano, ganaderia_dp, piscicultura_tilapia"/>
  </r>
  <r>
    <x v="0"/>
    <s v="POTRERILLO PIE DEL CERRO_04Wa-67_160187"/>
    <s v="A150"/>
    <s v="POTRERILLO PIE DEL CERRO_04Wa-67_160187_A150"/>
    <s v="maiz"/>
    <s v="cacao_platano"/>
    <s v="ganaderia_dp"/>
    <s v="piscicultura_tilap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.9912000000000015E-2"/>
    <n v="5.4999999999999997E-3"/>
    <n v="0"/>
    <n v="0"/>
    <x v="0"/>
    <x v="0"/>
    <s v="maiz, cacao_platano, ganaderia_dp, piscicultura_tilapia"/>
  </r>
  <r>
    <x v="0"/>
    <s v="POTRERILLO PIE DEL CERRO_04Wa-67_164171"/>
    <s v="A150"/>
    <s v="POTRERILLO PIE DEL CERRO_04Wa-67_164171_A150"/>
    <s v="maiz"/>
    <s v="cacao_platano"/>
    <s v="ganaderia_dp"/>
    <s v="piscicultura_tilap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.9912000000000015E-2"/>
    <n v="5.4999999999999997E-3"/>
    <n v="0"/>
    <n v="0"/>
    <x v="0"/>
    <x v="0"/>
    <s v="maiz, cacao_platano, ganaderia_dp, piscicultura_tilapia"/>
  </r>
  <r>
    <x v="1"/>
    <s v="LAGUNA DEL PILAR_04Wai-67_161194"/>
    <s v="A151"/>
    <s v="LAGUNA DEL PILAR_04Wai-67_161194_A151"/>
    <s v="platano"/>
    <m/>
    <m/>
    <m/>
    <n v="0"/>
    <m/>
    <m/>
    <m/>
    <n v="0"/>
    <n v="0"/>
    <m/>
    <m/>
    <m/>
    <n v="0"/>
    <n v="0"/>
    <m/>
    <m/>
    <n v="0"/>
    <m/>
    <n v="0"/>
    <m/>
    <m/>
    <m/>
    <n v="2.4146000000000001E-2"/>
    <n v="5.4999999999999997E-3"/>
    <n v="0"/>
    <n v="0"/>
    <x v="0"/>
    <x v="0"/>
    <s v="platano"/>
  </r>
  <r>
    <x v="1"/>
    <s v="LAGUNA DEL PILAR_04Wai-67_161194"/>
    <s v="A152"/>
    <s v="LAGUNA DEL PILAR_04Wai-67_161194_A152"/>
    <s v="arracacha"/>
    <m/>
    <m/>
    <m/>
    <n v="0"/>
    <m/>
    <m/>
    <m/>
    <n v="0"/>
    <n v="0"/>
    <m/>
    <m/>
    <m/>
    <n v="0"/>
    <n v="0"/>
    <m/>
    <m/>
    <n v="0"/>
    <m/>
    <n v="0"/>
    <m/>
    <m/>
    <m/>
    <n v="2.4146000000000001E-2"/>
    <n v="5.4999999999999997E-3"/>
    <n v="0"/>
    <n v="0"/>
    <x v="0"/>
    <x v="0"/>
    <s v="arracacha"/>
  </r>
  <r>
    <x v="1"/>
    <s v="LAGUNA DEL PILAR_04Wai-67_161194"/>
    <s v="A153"/>
    <s v="LAGUNA DEL PILAR_04Wai-67_161194_A153"/>
    <s v="malanga"/>
    <m/>
    <m/>
    <m/>
    <n v="0"/>
    <m/>
    <m/>
    <m/>
    <n v="0"/>
    <n v="0"/>
    <m/>
    <m/>
    <m/>
    <n v="0"/>
    <n v="0"/>
    <m/>
    <m/>
    <n v="0"/>
    <m/>
    <n v="0"/>
    <m/>
    <m/>
    <m/>
    <n v="2.4146000000000001E-2"/>
    <n v="5.4999999999999997E-3"/>
    <n v="0"/>
    <n v="0"/>
    <x v="0"/>
    <x v="0"/>
    <s v="malanga"/>
  </r>
  <r>
    <x v="1"/>
    <s v="LAGUNA DEL PILAR_04Wai-67_161194"/>
    <s v="A154"/>
    <s v="LAGUNA DEL PILAR_04Wai-67_161194_A154"/>
    <s v="cacao_platano"/>
    <m/>
    <m/>
    <m/>
    <n v="0"/>
    <m/>
    <m/>
    <m/>
    <n v="0"/>
    <n v="0"/>
    <m/>
    <m/>
    <m/>
    <n v="0"/>
    <n v="0"/>
    <m/>
    <m/>
    <n v="0"/>
    <m/>
    <n v="0"/>
    <m/>
    <m/>
    <m/>
    <n v="2.7251000000000001E-2"/>
    <n v="5.4999999999999997E-3"/>
    <n v="0"/>
    <n v="0"/>
    <x v="0"/>
    <x v="0"/>
    <s v="cacao_platano"/>
  </r>
  <r>
    <x v="1"/>
    <s v="LAGUNA DEL PILAR_04Wai-67_161194"/>
    <s v="A155"/>
    <s v="LAGUNA DEL PILAR_04Wai-67_161194_A155"/>
    <s v="ganaderia_dp"/>
    <m/>
    <m/>
    <m/>
    <n v="0"/>
    <m/>
    <m/>
    <m/>
    <n v="0"/>
    <n v="0"/>
    <m/>
    <m/>
    <m/>
    <n v="0"/>
    <n v="0"/>
    <m/>
    <m/>
    <n v="0"/>
    <m/>
    <n v="0"/>
    <m/>
    <m/>
    <m/>
    <n v="3.1043000000000001E-2"/>
    <n v="5.4999999999999997E-3"/>
    <n v="0"/>
    <n v="0"/>
    <x v="0"/>
    <x v="0"/>
    <s v="ganaderia_dp"/>
  </r>
  <r>
    <x v="1"/>
    <s v="LAGUNA DEL PILAR_04Wai-67_161194"/>
    <s v="A156"/>
    <s v="LAGUNA DEL PILAR_04Wai-67_161194_A156"/>
    <s v="platano"/>
    <s v="arracacha"/>
    <m/>
    <m/>
    <n v="4.763441472232615"/>
    <n v="1.190860368058154"/>
    <m/>
    <m/>
    <n v="5.9543018402907686"/>
    <n v="572.97284937544248"/>
    <n v="83.662949640100877"/>
    <m/>
    <m/>
    <n v="656.6357990155434"/>
    <n v="47999071.290973157"/>
    <n v="6479492.1764745144"/>
    <m/>
    <n v="54478563.467447683"/>
    <m/>
    <n v="1.3771734232316111"/>
    <n v="0.1964481906841597"/>
    <m/>
    <m/>
    <n v="4.8292000000000002E-2"/>
    <n v="5.4999999999999997E-3"/>
    <n v="1.621066469607958"/>
    <n v="2.1227086060636591"/>
    <x v="722"/>
    <x v="1"/>
    <s v="platano, arracacha"/>
  </r>
  <r>
    <x v="1"/>
    <s v="LAGUNA DEL PILAR_04Wai-67_161194"/>
    <s v="A157"/>
    <s v="LAGUNA DEL PILAR_04Wai-67_161194_A157"/>
    <s v="platano"/>
    <s v="malanga"/>
    <m/>
    <m/>
    <n v="1.826020715187423"/>
    <n v="3"/>
    <m/>
    <m/>
    <n v="4.8260207151874228"/>
    <n v="219.64378030011591"/>
    <n v="535.39819927329722"/>
    <m/>
    <m/>
    <n v="755.04197957341307"/>
    <n v="18399994.83524562"/>
    <n v="20269589.448560841"/>
    <m/>
    <n v="38669584.283806458"/>
    <m/>
    <n v="0.52792654510098169"/>
    <n v="1.2102314568572441"/>
    <m/>
    <m/>
    <n v="4.8292000000000002E-2"/>
    <n v="5.4999999999999997E-3"/>
    <n v="1.3138904564908169"/>
    <n v="1.7204763849643161"/>
    <x v="723"/>
    <x v="1"/>
    <s v="platano, malanga"/>
  </r>
  <r>
    <x v="1"/>
    <s v="LAGUNA DEL PILAR_04Wai-67_161194"/>
    <s v="A158"/>
    <s v="LAGUNA DEL PILAR_04Wai-67_161194_A158"/>
    <s v="platano"/>
    <s v="ganaderia_dp"/>
    <m/>
    <m/>
    <n v="0"/>
    <n v="0"/>
    <m/>
    <m/>
    <n v="0"/>
    <n v="0"/>
    <n v="0"/>
    <m/>
    <m/>
    <n v="0"/>
    <n v="0"/>
    <n v="0"/>
    <m/>
    <n v="0"/>
    <m/>
    <n v="0"/>
    <n v="0"/>
    <m/>
    <m/>
    <n v="5.5189000000000002E-2"/>
    <n v="5.4999999999999997E-3"/>
    <n v="0"/>
    <n v="0"/>
    <x v="0"/>
    <x v="0"/>
    <s v="platano, ganaderia_dp"/>
  </r>
  <r>
    <x v="1"/>
    <s v="LAGUNA DEL PILAR_04Wai-67_161194"/>
    <s v="A159"/>
    <s v="LAGUNA DEL PILAR_04Wai-67_161194_A159"/>
    <s v="platano"/>
    <s v="porcicultura"/>
    <m/>
    <m/>
    <n v="0"/>
    <n v="0"/>
    <m/>
    <m/>
    <n v="0"/>
    <n v="0"/>
    <n v="0"/>
    <m/>
    <m/>
    <n v="0"/>
    <n v="0"/>
    <n v="0"/>
    <m/>
    <n v="0"/>
    <m/>
    <n v="0"/>
    <n v="0"/>
    <m/>
    <m/>
    <n v="4.2518E-2"/>
    <n v="5.4999999999999997E-3"/>
    <n v="0"/>
    <n v="0"/>
    <x v="0"/>
    <x v="0"/>
    <s v="platano, porcicultura"/>
  </r>
  <r>
    <x v="1"/>
    <s v="LAGUNA DEL PILAR_04Wai-67_161194"/>
    <s v="A160"/>
    <s v="LAGUNA DEL PILAR_04Wai-67_161194_A160"/>
    <s v="arracacha"/>
    <s v="malanga"/>
    <m/>
    <m/>
    <n v="0"/>
    <n v="0"/>
    <m/>
    <m/>
    <n v="0"/>
    <n v="0"/>
    <n v="0"/>
    <m/>
    <m/>
    <n v="0"/>
    <n v="0"/>
    <n v="0"/>
    <m/>
    <n v="0"/>
    <m/>
    <n v="0"/>
    <n v="0"/>
    <m/>
    <m/>
    <n v="4.8292000000000002E-2"/>
    <n v="5.4999999999999997E-3"/>
    <n v="0"/>
    <n v="0"/>
    <x v="0"/>
    <x v="0"/>
    <s v="arracacha, malanga"/>
  </r>
  <r>
    <x v="1"/>
    <s v="LAGUNA DEL PILAR_04Wai-67_161194"/>
    <s v="A161"/>
    <s v="LAGUNA DEL PILAR_04Wai-67_161194_A161"/>
    <s v="arracacha"/>
    <s v="cacao_platano"/>
    <m/>
    <m/>
    <n v="1.167861815641476"/>
    <n v="4.671447262565902"/>
    <m/>
    <m/>
    <n v="5.8393090782073784"/>
    <n v="82.047204600429026"/>
    <n v="584.63870286052031"/>
    <m/>
    <m/>
    <n v="666.68590746094935"/>
    <n v="6354356.6488751722"/>
    <n v="45839637.956487581"/>
    <m/>
    <n v="52193994.605362751"/>
    <m/>
    <n v="0.1926542748466728"/>
    <n v="1.3496919206891029"/>
    <m/>
    <m/>
    <n v="5.1397000000000012E-2"/>
    <n v="5.4999999999999997E-3"/>
    <n v="1.5897595396166679"/>
    <n v="2.08171368638093"/>
    <x v="724"/>
    <x v="1"/>
    <s v="arracacha, cacao_platano"/>
  </r>
  <r>
    <x v="1"/>
    <s v="LAGUNA DEL PILAR_04Wai-67_161194"/>
    <s v="A162"/>
    <s v="LAGUNA DEL PILAR_04Wai-67_161194_A162"/>
    <s v="arracacha"/>
    <s v="ganaderia_dp"/>
    <m/>
    <m/>
    <n v="0"/>
    <n v="0"/>
    <m/>
    <m/>
    <n v="0"/>
    <n v="0"/>
    <n v="0"/>
    <m/>
    <m/>
    <n v="0"/>
    <n v="0"/>
    <n v="0"/>
    <m/>
    <n v="0"/>
    <m/>
    <n v="0"/>
    <n v="0"/>
    <m/>
    <m/>
    <n v="5.5189000000000002E-2"/>
    <n v="5.4999999999999997E-3"/>
    <n v="0"/>
    <n v="0"/>
    <x v="0"/>
    <x v="0"/>
    <s v="arracacha, ganaderia_dp"/>
  </r>
  <r>
    <x v="1"/>
    <s v="LAGUNA DEL PILAR_04Wai-67_161194"/>
    <s v="A163"/>
    <s v="LAGUNA DEL PILAR_04Wai-67_161194_A163"/>
    <s v="arracacha"/>
    <s v="porcicultura"/>
    <m/>
    <m/>
    <n v="0"/>
    <n v="0"/>
    <m/>
    <m/>
    <n v="0"/>
    <n v="0"/>
    <n v="0"/>
    <m/>
    <m/>
    <n v="0"/>
    <n v="0"/>
    <n v="0"/>
    <m/>
    <n v="0"/>
    <m/>
    <n v="0"/>
    <n v="0"/>
    <m/>
    <m/>
    <n v="4.2518E-2"/>
    <n v="5.4999999999999997E-3"/>
    <n v="0"/>
    <n v="0"/>
    <x v="0"/>
    <x v="0"/>
    <s v="arracacha, porcicultura"/>
  </r>
  <r>
    <x v="1"/>
    <s v="LAGUNA DEL PILAR_04Wai-67_161194"/>
    <s v="A164"/>
    <s v="LAGUNA DEL PILAR_04Wai-67_161194_A164"/>
    <s v="malanga"/>
    <s v="cacao_platano"/>
    <m/>
    <m/>
    <n v="3"/>
    <n v="1.785822531524965"/>
    <m/>
    <m/>
    <n v="4.785822531524965"/>
    <n v="535.39819927329734"/>
    <n v="223.49839561206369"/>
    <m/>
    <m/>
    <n v="758.89659488536108"/>
    <n v="20269589.448560849"/>
    <n v="17523789.459345881"/>
    <m/>
    <n v="37793378.907906733"/>
    <m/>
    <n v="1.2102314568572441"/>
    <n v="0.51596648899336739"/>
    <m/>
    <m/>
    <n v="5.1397000000000012E-2"/>
    <n v="5.4999999999999997E-3"/>
    <n v="1.3029464483732891"/>
    <n v="1.70614573248865"/>
    <x v="725"/>
    <x v="1"/>
    <s v="malanga, cacao_platano"/>
  </r>
  <r>
    <x v="1"/>
    <s v="LAGUNA DEL PILAR_04Wai-67_161194"/>
    <s v="A165"/>
    <s v="LAGUNA DEL PILAR_04Wai-67_161194_A165"/>
    <s v="malanga"/>
    <s v="ganaderia_dp"/>
    <m/>
    <m/>
    <n v="3"/>
    <n v="3.0765282979482689"/>
    <m/>
    <m/>
    <n v="6.0765282979482693"/>
    <n v="535.39819927329722"/>
    <n v="111.30329824528189"/>
    <m/>
    <m/>
    <n v="646.70149751857912"/>
    <n v="20269589.448560841"/>
    <n v="45848261.497607067"/>
    <m/>
    <n v="66117850.946167909"/>
    <m/>
    <n v="1.2102314568572441"/>
    <n v="0.31983706392322381"/>
    <m/>
    <m/>
    <n v="5.5189000000000002E-2"/>
    <n v="5.4999999999999997E-3"/>
    <n v="1.654342782687487"/>
    <n v="2.1662823382185579"/>
    <x v="726"/>
    <x v="1"/>
    <s v="malanga, ganaderia_dp"/>
  </r>
  <r>
    <x v="1"/>
    <s v="LAGUNA DEL PILAR_04Wai-67_161194"/>
    <s v="A166"/>
    <s v="LAGUNA DEL PILAR_04Wai-67_161194_A166"/>
    <s v="malanga"/>
    <s v="porcicultura"/>
    <m/>
    <m/>
    <n v="0"/>
    <n v="0"/>
    <m/>
    <m/>
    <n v="0"/>
    <n v="0"/>
    <n v="0"/>
    <m/>
    <m/>
    <n v="0"/>
    <n v="0"/>
    <n v="0"/>
    <m/>
    <n v="0"/>
    <m/>
    <n v="0"/>
    <n v="0"/>
    <m/>
    <m/>
    <n v="4.2518E-2"/>
    <n v="5.4999999999999997E-3"/>
    <n v="0"/>
    <n v="0"/>
    <x v="0"/>
    <x v="0"/>
    <s v="malanga, porcicultura"/>
  </r>
  <r>
    <x v="1"/>
    <s v="LAGUNA DEL PILAR_04Wai-67_161194"/>
    <s v="A167"/>
    <s v="LAGUNA DEL PILAR_04Wai-67_161194_A167"/>
    <s v="cacao_platano"/>
    <s v="ganaderia_dp"/>
    <m/>
    <m/>
    <n v="0"/>
    <n v="0"/>
    <m/>
    <m/>
    <n v="0"/>
    <n v="0"/>
    <n v="0"/>
    <m/>
    <m/>
    <n v="0"/>
    <n v="0"/>
    <n v="0"/>
    <m/>
    <n v="0"/>
    <m/>
    <n v="0"/>
    <n v="0"/>
    <m/>
    <m/>
    <n v="5.8294000000000012E-2"/>
    <n v="5.4999999999999997E-3"/>
    <n v="0"/>
    <n v="0"/>
    <x v="0"/>
    <x v="0"/>
    <s v="cacao_platano, ganaderia_dp"/>
  </r>
  <r>
    <x v="1"/>
    <s v="LAGUNA DEL PILAR_04Wai-67_161194"/>
    <s v="A168"/>
    <s v="LAGUNA DEL PILAR_04Wai-67_161194_A168"/>
    <s v="cacao_platano"/>
    <s v="porcicultura"/>
    <m/>
    <m/>
    <n v="0"/>
    <n v="0"/>
    <m/>
    <m/>
    <n v="0"/>
    <n v="0"/>
    <n v="0"/>
    <m/>
    <m/>
    <n v="0"/>
    <n v="0"/>
    <n v="0"/>
    <m/>
    <n v="0"/>
    <m/>
    <n v="0"/>
    <n v="0"/>
    <m/>
    <m/>
    <n v="4.5622999999999997E-2"/>
    <n v="5.4999999999999997E-3"/>
    <n v="0"/>
    <n v="0"/>
    <x v="0"/>
    <x v="0"/>
    <s v="cacao_platano, porcicultura"/>
  </r>
  <r>
    <x v="1"/>
    <s v="LAGUNA DEL PILAR_04Wai-67_161194"/>
    <s v="A169"/>
    <s v="LAGUNA DEL PILAR_04Wai-67_161194_A169"/>
    <s v="platano"/>
    <s v="arracacha"/>
    <s v="malanga"/>
    <m/>
    <n v="1.5"/>
    <n v="1"/>
    <n v="2.7959673512168699"/>
    <m/>
    <n v="5.2959673512168699"/>
    <n v="180.42822171179881"/>
    <n v="70.254206021251477"/>
    <n v="498.98529502281428"/>
    <m/>
    <n v="749.66772275586459"/>
    <n v="15114829.762506589"/>
    <n v="5441017.5619834717"/>
    <n v="18891036.77358203"/>
    <n v="39446884.098072089"/>
    <m/>
    <n v="0.43366967913624838"/>
    <n v="0.16496324502300211"/>
    <n v="1.127922546929494"/>
    <m/>
    <n v="7.2438000000000002E-2"/>
    <n v="5.4999999999999997E-3"/>
    <n v="1.4418340432632319"/>
    <n v="1.888012360708814"/>
    <x v="727"/>
    <x v="1"/>
    <s v="platano, arracacha, malanga"/>
  </r>
  <r>
    <x v="1"/>
    <s v="LAGUNA DEL PILAR_04Wai-67_161194"/>
    <s v="A170"/>
    <s v="LAGUNA DEL PILAR_04Wai-67_161194_A170"/>
    <s v="platano"/>
    <s v="arracacha"/>
    <s v="ganaderia_dp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9335000000000003E-2"/>
    <n v="5.4999999999999997E-3"/>
    <n v="0"/>
    <n v="0"/>
    <x v="0"/>
    <x v="0"/>
    <s v="platano, arracacha, ganaderia_dp"/>
  </r>
  <r>
    <x v="1"/>
    <s v="LAGUNA DEL PILAR_04Wai-67_161194"/>
    <s v="A171"/>
    <s v="LAGUNA DEL PILAR_04Wai-67_161194_A171"/>
    <s v="platano"/>
    <s v="arracacha"/>
    <s v="porcicultura"/>
    <m/>
    <n v="4.2612659092514873"/>
    <n v="1.0547164773128721"/>
    <n v="1.0600000000000021E-2"/>
    <m/>
    <n v="5.3265823865643593"/>
    <n v="512.56842016490498"/>
    <n v="74.098268691147126"/>
    <n v="51.260860177404389"/>
    <m/>
    <n v="637.92754903345656"/>
    <n v="42938872.527406067"/>
    <n v="5738730.8759726789"/>
    <n v="13935169.74789919"/>
    <n v="62612773.15127793"/>
    <m/>
    <n v="1.2319878797195509"/>
    <n v="0.173989452676761"/>
    <n v="0.1473013223488632"/>
    <m/>
    <n v="6.6664000000000001E-2"/>
    <n v="5.4999999999999997E-3"/>
    <n v="1.4501690267086209"/>
    <n v="1.898926620810194"/>
    <x v="728"/>
    <x v="1"/>
    <s v="platano, arracacha, porcicultura"/>
  </r>
  <r>
    <x v="1"/>
    <s v="LAGUNA DEL PILAR_04Wai-67_161194"/>
    <s v="A172"/>
    <s v="LAGUNA DEL PILAR_04Wai-67_161194_A172"/>
    <s v="platano"/>
    <s v="malanga"/>
    <s v="ganaderia_dp"/>
    <m/>
    <n v="1.5"/>
    <n v="2.2763401267686598"/>
    <n v="2.02"/>
    <m/>
    <n v="5.7963401267686603"/>
    <n v="180.42822171179881"/>
    <n v="406.24946826849663"/>
    <n v="73.079991692392312"/>
    <m/>
    <n v="659.7576816726878"/>
    <n v="15114829.762506589"/>
    <n v="15380159.93829523"/>
    <n v="30103246.014974091"/>
    <n v="60598235.715775922"/>
    <m/>
    <n v="0.43366967913624838"/>
    <n v="0.91829947597394634"/>
    <n v="0.2099999761275641"/>
    <m/>
    <n v="7.9335000000000003E-2"/>
    <n v="5.4999999999999997E-3"/>
    <n v="1.5780611863453939"/>
    <n v="2.0663952551930271"/>
    <x v="729"/>
    <x v="1"/>
    <s v="platano, malanga, ganaderia_dp"/>
  </r>
  <r>
    <x v="1"/>
    <s v="LAGUNA DEL PILAR_04Wai-67_161194"/>
    <s v="A173"/>
    <s v="LAGUNA DEL PILAR_04Wai-67_161194_A173"/>
    <s v="platano"/>
    <s v="malanga"/>
    <s v="porcicultura"/>
    <m/>
    <n v="1.5"/>
    <n v="2.7893908426777032"/>
    <n v="1.06E-2"/>
    <m/>
    <n v="4.2999908426777038"/>
    <n v="180.4282217117989"/>
    <n v="497.81161141302249"/>
    <n v="51.26086017740429"/>
    <m/>
    <n v="729.50069330222573"/>
    <n v="15114829.762506589"/>
    <n v="18846602.397550739"/>
    <n v="13935169.74789916"/>
    <n v="47896601.907956488"/>
    <m/>
    <n v="0.43366967913624849"/>
    <n v="1.125269514426031"/>
    <n v="0.1473013223488629"/>
    <m/>
    <n v="6.6664000000000001E-2"/>
    <n v="5.4999999999999997E-3"/>
    <n v="1.1706781351792701"/>
    <n v="1.5329467354146009"/>
    <x v="730"/>
    <x v="1"/>
    <s v="platano, malanga, porcicultura"/>
  </r>
  <r>
    <x v="1"/>
    <s v="LAGUNA DEL PILAR_04Wai-67_161194"/>
    <s v="A174"/>
    <s v="LAGUNA DEL PILAR_04Wai-67_161194_A174"/>
    <s v="platano"/>
    <s v="ganaderia_dp"/>
    <s v="porcicultur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3561000000000001E-2"/>
    <n v="5.4999999999999997E-3"/>
    <n v="0"/>
    <n v="0"/>
    <x v="0"/>
    <x v="0"/>
    <s v="platano, ganaderia_dp, porcicultura"/>
  </r>
  <r>
    <x v="1"/>
    <s v="LAGUNA DEL PILAR_04Wai-67_161194"/>
    <s v="A175"/>
    <s v="LAGUNA DEL PILAR_04Wai-67_161194_A175"/>
    <s v="arracacha"/>
    <s v="malanga"/>
    <s v="cacao_platano"/>
    <m/>
    <n v="1"/>
    <n v="3"/>
    <n v="1.226282194189396"/>
    <m/>
    <n v="5.2262821941893947"/>
    <n v="70.254206021251477"/>
    <n v="535.39819927329722"/>
    <n v="153.47107460612739"/>
    <m/>
    <n v="759.12347990067599"/>
    <n v="5441017.5619834717"/>
    <n v="20269589.448560841"/>
    <n v="12033172.730982119"/>
    <n v="37743779.74152644"/>
    <m/>
    <n v="0.16496324502300211"/>
    <n v="1.2102314568572441"/>
    <n v="0.35430201326370719"/>
    <m/>
    <n v="7.5543000000000013E-2"/>
    <n v="5.4999999999999997E-3"/>
    <n v="1.422862168051563"/>
    <n v="1.8631696022285189"/>
    <x v="731"/>
    <x v="1"/>
    <s v="arracacha, malanga, cacao_platano"/>
  </r>
  <r>
    <x v="1"/>
    <s v="LAGUNA DEL PILAR_04Wai-67_161194"/>
    <s v="A176"/>
    <s v="LAGUNA DEL PILAR_04Wai-67_161194_A176"/>
    <s v="arracacha"/>
    <s v="malanga"/>
    <s v="ganaderia_dp"/>
    <m/>
    <n v="1"/>
    <n v="3"/>
    <n v="2.1125793885421311"/>
    <m/>
    <n v="6.1125793885421302"/>
    <n v="70.254206021251477"/>
    <n v="535.39819927329722"/>
    <n v="76.429348596127781"/>
    <m/>
    <n v="682.0817538906764"/>
    <n v="5441017.5619834717"/>
    <n v="20269589.448560841"/>
    <n v="31482919.336360049"/>
    <n v="57193526.346904367"/>
    <m/>
    <n v="0.16496324502300211"/>
    <n v="1.2102314568572441"/>
    <n v="0.2196245649314017"/>
    <m/>
    <n v="7.9335000000000003E-2"/>
    <n v="5.4999999999999997E-3"/>
    <n v="1.664157739288957"/>
    <n v="2.179134552015269"/>
    <x v="732"/>
    <x v="1"/>
    <s v="arracacha, malanga, ganaderia_dp"/>
  </r>
  <r>
    <x v="1"/>
    <s v="LAGUNA DEL PILAR_04Wai-67_161194"/>
    <s v="A177"/>
    <s v="LAGUNA DEL PILAR_04Wai-67_161194_A177"/>
    <s v="arracacha"/>
    <s v="malanga"/>
    <s v="porcicultura"/>
    <m/>
    <n v="2.1777230818393249"/>
    <n v="3"/>
    <n v="1.060000000000001E-2"/>
    <m/>
    <n v="5.1883230818393251"/>
    <n v="152.9942060487746"/>
    <n v="535.39819927329722"/>
    <n v="51.260860177404332"/>
    <m/>
    <n v="739.65326549947611"/>
    <n v="11849029.53342453"/>
    <n v="20269589.448560841"/>
    <n v="13935169.747899169"/>
    <n v="46053788.729884543"/>
    <m/>
    <n v="0.35924426634170781"/>
    <n v="1.2102314568572441"/>
    <n v="0.14730132234886301"/>
    <m/>
    <n v="6.6664000000000001E-2"/>
    <n v="5.4999999999999997E-3"/>
    <n v="1.412527750029555"/>
    <n v="1.8496371786757191"/>
    <x v="733"/>
    <x v="1"/>
    <s v="arracacha, malanga, porcicultura"/>
  </r>
  <r>
    <x v="1"/>
    <s v="LAGUNA DEL PILAR_04Wai-67_161194"/>
    <s v="A178"/>
    <s v="LAGUNA DEL PILAR_04Wai-67_161194_A178"/>
    <s v="arracacha"/>
    <s v="cacao_platano"/>
    <s v="ganaderia_dp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8.2440000000000013E-2"/>
    <n v="5.4999999999999997E-3"/>
    <n v="0"/>
    <n v="0"/>
    <x v="0"/>
    <x v="0"/>
    <s v="arracacha, cacao_platano, ganaderia_dp"/>
  </r>
  <r>
    <x v="1"/>
    <s v="LAGUNA DEL PILAR_04Wai-67_161194"/>
    <s v="A179"/>
    <s v="LAGUNA DEL PILAR_04Wai-67_161194_A179"/>
    <s v="arracacha"/>
    <s v="cacao_platano"/>
    <s v="porcicultura"/>
    <m/>
    <n v="1.03414249777589"/>
    <n v="4.1789699911035587"/>
    <n v="1.060000000000003E-2"/>
    <m/>
    <n v="5.2237124888794488"/>
    <n v="72.65286009407896"/>
    <n v="523.00442615932411"/>
    <n v="51.260860177404453"/>
    <m/>
    <n v="646.9181464308075"/>
    <n v="5626787.4919920694"/>
    <n v="41007092.803610727"/>
    <n v="13935169.747899201"/>
    <n v="60569050.043502003"/>
    <m/>
    <n v="0.1705955022493035"/>
    <n v="1.2074035554233371"/>
    <n v="0.14730132234886339"/>
    <m/>
    <n v="6.9769000000000012E-2"/>
    <n v="5.4999999999999997E-3"/>
    <n v="1.4221625624174421"/>
    <n v="1.8622535022855231"/>
    <x v="734"/>
    <x v="1"/>
    <s v="arracacha, cacao_platano, porcicultura"/>
  </r>
  <r>
    <x v="1"/>
    <s v="LAGUNA DEL PILAR_04Wai-67_161194"/>
    <s v="A180"/>
    <s v="LAGUNA DEL PILAR_04Wai-67_161194_A180"/>
    <s v="arracacha"/>
    <s v="ganaderia_dp"/>
    <s v="porcicultur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3561000000000001E-2"/>
    <n v="5.4999999999999997E-3"/>
    <n v="0"/>
    <n v="0"/>
    <x v="0"/>
    <x v="0"/>
    <s v="arracacha, ganaderia_dp, porcicultura"/>
  </r>
  <r>
    <x v="1"/>
    <s v="LAGUNA DEL PILAR_04Wai-67_161194"/>
    <s v="A181"/>
    <s v="LAGUNA DEL PILAR_04Wai-67_161194_A181"/>
    <s v="malanga"/>
    <s v="cacao_platano"/>
    <s v="ganaderia_dp"/>
    <m/>
    <n v="2.6721866265144181"/>
    <n v="1"/>
    <n v="2.02"/>
    <m/>
    <n v="5.6921866265144194"/>
    <n v="476.89463598600207"/>
    <n v="125.1515151515151"/>
    <n v="73.079991692392312"/>
    <m/>
    <n v="675.12614282990955"/>
    <n v="18054708.616460681"/>
    <n v="9812727.2727272715"/>
    <n v="30103246.014974091"/>
    <n v="57970681.904162049"/>
    <m/>
    <n v="1.0779881046669959"/>
    <n v="0.28892371995820271"/>
    <n v="0.2099999761275641"/>
    <m/>
    <n v="8.2440000000000013E-2"/>
    <n v="5.4999999999999997E-3"/>
    <n v="1.5497052595746059"/>
    <n v="2.0292645323523901"/>
    <x v="735"/>
    <x v="1"/>
    <s v="malanga, cacao_platano, ganaderia_dp"/>
  </r>
  <r>
    <x v="1"/>
    <s v="LAGUNA DEL PILAR_04Wai-67_161194"/>
    <s v="A182"/>
    <s v="LAGUNA DEL PILAR_04Wai-67_161194_A182"/>
    <s v="malanga"/>
    <s v="cacao_platano"/>
    <s v="porcicultura"/>
    <m/>
    <n v="3"/>
    <n v="1.218523907835831"/>
    <n v="1.06E-2"/>
    <m/>
    <n v="4.2291239078358309"/>
    <n v="535.39819927329722"/>
    <n v="152.50011331399949"/>
    <n v="51.26086017740429"/>
    <m/>
    <n v="739.159172764701"/>
    <n v="20269589.448560841"/>
    <n v="11957042.782890869"/>
    <n v="13935169.74789916"/>
    <n v="46161801.979350872"/>
    <m/>
    <n v="1.2102314568572441"/>
    <n v="0.35206046030993438"/>
    <n v="0.1473013223488629"/>
    <m/>
    <n v="6.9769000000000012E-2"/>
    <n v="5.4999999999999997E-3"/>
    <n v="1.1513845194108021"/>
    <n v="1.507682673143474"/>
    <x v="736"/>
    <x v="1"/>
    <s v="malanga, cacao_platano, porcicultura"/>
  </r>
  <r>
    <x v="1"/>
    <s v="LAGUNA DEL PILAR_04Wai-67_161194"/>
    <s v="A183"/>
    <s v="LAGUNA DEL PILAR_04Wai-67_161194_A183"/>
    <s v="malanga"/>
    <s v="ganaderia_dp"/>
    <s v="porcicultura"/>
    <m/>
    <n v="3"/>
    <n v="2.099213789727592"/>
    <n v="1.06E-2"/>
    <m/>
    <n v="5.1098137897275926"/>
    <n v="535.39819927329722"/>
    <n v="75.945805105865261"/>
    <n v="51.26086017740429"/>
    <m/>
    <n v="662.60486455656678"/>
    <n v="20269589.448560841"/>
    <n v="31283737.203067239"/>
    <n v="13935169.74789916"/>
    <n v="65488496.399527237"/>
    <m/>
    <n v="1.2102314568572441"/>
    <n v="0.21823507214329099"/>
    <n v="0.1473013223488629"/>
    <m/>
    <n v="7.3561000000000001E-2"/>
    <n v="5.4999999999999997E-3"/>
    <n v="1.3911534924912821"/>
    <n v="1.8216486160378871"/>
    <x v="737"/>
    <x v="1"/>
    <s v="malanga, ganaderia_dp, porcicultura"/>
  </r>
  <r>
    <x v="1"/>
    <s v="LAGUNA DEL PILAR_04Wai-67_161194"/>
    <s v="A184"/>
    <s v="LAGUNA DEL PILAR_04Wai-67_161194_A184"/>
    <s v="cacao_platano"/>
    <s v="ganaderia_dp"/>
    <s v="porcicultur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6666000000000012E-2"/>
    <n v="5.4999999999999997E-3"/>
    <n v="0"/>
    <n v="0"/>
    <x v="0"/>
    <x v="0"/>
    <s v="cacao_platano, ganaderia_dp, porcicultura"/>
  </r>
  <r>
    <x v="1"/>
    <s v="LAGUNA DEL PILAR_04Wai-67_161194"/>
    <s v="A185"/>
    <s v="LAGUNA DEL PILAR_04Wai-67_161194_A185"/>
    <s v="platano"/>
    <s v="arracacha"/>
    <s v="malanga"/>
    <s v="ganaderia_dp"/>
    <n v="1.5"/>
    <n v="1"/>
    <n v="1.8020315438165639"/>
    <n v="2.02"/>
    <n v="6.3220315438165642"/>
    <n v="180.42822171179881"/>
    <n v="70.254206021251477"/>
    <n v="321.6014811976894"/>
    <n v="73.079991692392312"/>
    <n v="645.36390062313205"/>
    <n v="15114829.762506589"/>
    <n v="5441017.5619834717"/>
    <n v="12175479.85550601"/>
    <n v="62834573.194970168"/>
    <n v="30103246.014974091"/>
    <n v="0.43366967913624838"/>
    <n v="0.16496324502300211"/>
    <n v="0.7269584201919429"/>
    <n v="0.2099999761275641"/>
    <n v="0.103481"/>
    <n v="5.4999999999999997E-3"/>
    <n v="1.721181362714457"/>
    <n v="2.2538042453706049"/>
    <x v="738"/>
    <x v="1"/>
    <s v="platano, arracacha, malanga, ganaderia_dp"/>
  </r>
  <r>
    <x v="1"/>
    <s v="LAGUNA DEL PILAR_04Wai-67_161194"/>
    <s v="A186"/>
    <s v="LAGUNA DEL PILAR_04Wai-67_161194_A186"/>
    <s v="platano"/>
    <s v="arracacha"/>
    <s v="malanga"/>
    <s v="porcicultura"/>
    <n v="1.5"/>
    <n v="1"/>
    <n v="2.3150822597256071"/>
    <n v="1.060000000000001E-2"/>
    <n v="4.8256822597256068"/>
    <n v="180.42822171179881"/>
    <n v="70.254206021251477"/>
    <n v="413.16362434221531"/>
    <n v="51.260860177404332"/>
    <n v="715.10691225266987"/>
    <n v="15114829.762506589"/>
    <n v="5441017.5619834717"/>
    <n v="15641922.314761519"/>
    <n v="50132939.38715075"/>
    <n v="13935169.747899169"/>
    <n v="0.43366967913624838"/>
    <n v="0.16496324502300211"/>
    <n v="0.93392845864402718"/>
    <n v="0.14730132234886301"/>
    <n v="9.0810000000000002E-2"/>
    <n v="5.4999999999999997E-3"/>
    <n v="1.3137983115483329"/>
    <n v="1.7203557255921791"/>
    <x v="739"/>
    <x v="1"/>
    <s v="platano, arracacha, malanga, porcicultura"/>
  </r>
  <r>
    <x v="1"/>
    <s v="LAGUNA DEL PILAR_04Wai-67_161194"/>
    <s v="A187"/>
    <s v="LAGUNA DEL PILAR_04Wai-67_161194_A187"/>
    <s v="platano"/>
    <s v="arracacha"/>
    <s v="ganaderia_dp"/>
    <s v="porcicultur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.7707000000000002E-2"/>
    <n v="5.4999999999999997E-3"/>
    <n v="0"/>
    <n v="0"/>
    <x v="0"/>
    <x v="0"/>
    <s v="platano, arracacha, ganaderia_dp, porcicultura"/>
  </r>
  <r>
    <x v="1"/>
    <s v="LAGUNA DEL PILAR_04Wai-67_161194"/>
    <s v="A188"/>
    <s v="LAGUNA DEL PILAR_04Wai-67_161194_A188"/>
    <s v="platano"/>
    <s v="malanga"/>
    <s v="ganaderia_dp"/>
    <s v="porcicultura"/>
    <n v="1.5"/>
    <n v="1.8532496452297089"/>
    <n v="2.02"/>
    <n v="9.3260514490172332E-3"/>
    <n v="5.3825756966787264"/>
    <n v="180.4282217117989"/>
    <n v="330.74217428662098"/>
    <n v="73.079991692392312"/>
    <n v="45.100133899561428"/>
    <n v="629.35052159037366"/>
    <n v="15114829.762506589"/>
    <n v="12521536.48483241"/>
    <n v="30103246.014974091"/>
    <n v="70000000.00002028"/>
    <n v="12260387.737707181"/>
    <n v="0.43366967913624849"/>
    <n v="0.74762033935550698"/>
    <n v="0.2099999761275641"/>
    <n v="0.12959808591828001"/>
    <n v="9.7707000000000002E-2"/>
    <n v="5.4999999999999997E-3"/>
    <n v="1.4654132786769309"/>
    <n v="1.918888235865966"/>
    <x v="740"/>
    <x v="1"/>
    <s v="platano, malanga, ganaderia_dp, porcicultura"/>
  </r>
  <r>
    <x v="1"/>
    <s v="LAGUNA DEL PILAR_04Wai-67_161194"/>
    <s v="A189"/>
    <s v="LAGUNA DEL PILAR_04Wai-67_161194_A189"/>
    <s v="arracacha"/>
    <s v="malanga"/>
    <s v="cacao_platano"/>
    <s v="ganaderia_dp"/>
    <n v="1"/>
    <n v="2.197878043562322"/>
    <n v="1"/>
    <n v="2.02"/>
    <n v="6.2178780435623207"/>
    <n v="70.254206021251477"/>
    <n v="392.24664891519478"/>
    <n v="125.1515151515151"/>
    <n v="73.079991692392312"/>
    <n v="660.73236178035381"/>
    <n v="5441017.5619834717"/>
    <n v="14850028.533671459"/>
    <n v="9812727.2727272715"/>
    <n v="60207019.383356303"/>
    <n v="30103246.014974091"/>
    <n v="0.16496324502300211"/>
    <n v="0.88664704888499246"/>
    <n v="0.28892371995820271"/>
    <n v="0.2099999761275641"/>
    <n v="0.106586"/>
    <n v="5.4999999999999997E-3"/>
    <n v="1.692825435943669"/>
    <n v="2.216673522529967"/>
    <x v="741"/>
    <x v="1"/>
    <s v="arracacha, malanga, cacao_platano, ganaderia_dp"/>
  </r>
  <r>
    <x v="1"/>
    <s v="LAGUNA DEL PILAR_04Wai-67_161194"/>
    <s v="A190"/>
    <s v="LAGUNA DEL PILAR_04Wai-67_161194_A190"/>
    <s v="arracacha"/>
    <s v="malanga"/>
    <s v="cacao_platano"/>
    <s v="porcicultura"/>
    <n v="1"/>
    <n v="2.710928759471364"/>
    <n v="1"/>
    <n v="1.060000000000001E-2"/>
    <n v="4.7215287594713633"/>
    <n v="70.254206021251477"/>
    <n v="483.80879205972059"/>
    <n v="125.1515151515151"/>
    <n v="51.260860177404332"/>
    <n v="730.47537340989152"/>
    <n v="5441017.5619834717"/>
    <n v="18316470.992926959"/>
    <n v="9812727.2727272715"/>
    <n v="47505385.575536877"/>
    <n v="13935169.747899169"/>
    <n v="0.16496324502300211"/>
    <n v="1.093617087337077"/>
    <n v="0.28892371995820271"/>
    <n v="0.14730132234886301"/>
    <n v="9.3915000000000012E-2"/>
    <n v="5.4999999999999997E-3"/>
    <n v="1.285442384777544"/>
    <n v="1.683225002751541"/>
    <x v="742"/>
    <x v="1"/>
    <s v="arracacha, malanga, cacao_platano, porcicultura"/>
  </r>
  <r>
    <x v="1"/>
    <s v="LAGUNA DEL PILAR_04Wai-67_161194"/>
    <s v="A191"/>
    <s v="LAGUNA DEL PILAR_04Wai-67_161194_A191"/>
    <s v="arracacha"/>
    <s v="malanga"/>
    <s v="ganaderia_dp"/>
    <s v="porcicultura"/>
    <n v="1"/>
    <n v="2.5646683586568799"/>
    <n v="2.02"/>
    <n v="1.060000000000001E-2"/>
    <n v="5.5952683586568801"/>
    <n v="70.254206021251477"/>
    <n v="457.70627365269883"/>
    <n v="73.079991692392312"/>
    <n v="51.260860177404332"/>
    <n v="652.30133154374698"/>
    <n v="5441017.5619834717"/>
    <n v="17328258.233896449"/>
    <n v="30103246.014974091"/>
    <n v="66807691.558753178"/>
    <n v="13935169.747899169"/>
    <n v="0.16496324502300211"/>
    <n v="1.0346141080176641"/>
    <n v="0.2099999761275641"/>
    <n v="0.14730132234886301"/>
    <n v="9.7707000000000002E-2"/>
    <n v="5.4999999999999997E-3"/>
    <n v="1.52331913429402"/>
    <n v="1.994713169861178"/>
    <x v="743"/>
    <x v="1"/>
    <s v="arracacha, malanga, ganaderia_dp, porcicultura"/>
  </r>
  <r>
    <x v="1"/>
    <s v="LAGUNA DEL PILAR_04Wai-67_161194"/>
    <s v="A192"/>
    <s v="LAGUNA DEL PILAR_04Wai-67_161194_A192"/>
    <s v="arracacha"/>
    <s v="cacao_platano"/>
    <s v="ganaderia_dp"/>
    <s v="porcicultur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00812"/>
    <n v="5.4999999999999997E-3"/>
    <n v="0"/>
    <n v="0"/>
    <x v="0"/>
    <x v="0"/>
    <s v="arracacha, cacao_platano, ganaderia_dp, porcicultura"/>
  </r>
  <r>
    <x v="1"/>
    <s v="LAGUNA DEL PILAR_04Wai-67_161194"/>
    <s v="A193"/>
    <s v="LAGUNA DEL PILAR_04Wai-67_161194_A193"/>
    <s v="malanga"/>
    <s v="cacao_platano"/>
    <s v="ganaderia_dp"/>
    <s v="porcicultura"/>
    <n v="2.1913015350231548"/>
    <n v="1"/>
    <n v="2.02"/>
    <n v="1.06E-2"/>
    <n v="5.2219015350231546"/>
    <n v="391.0729653054031"/>
    <n v="125.1515151515151"/>
    <n v="73.079991692392312"/>
    <n v="51.260860177404282"/>
    <n v="640.56533232671484"/>
    <n v="14805594.15764017"/>
    <n v="9812727.2727272715"/>
    <n v="30103246.014974091"/>
    <n v="68656737.193240702"/>
    <n v="13935169.74789916"/>
    <n v="0.88399401638152919"/>
    <n v="0.28892371995820271"/>
    <n v="0.2099999761275641"/>
    <n v="0.1473013223488629"/>
    <n v="0.100812"/>
    <n v="5.4999999999999997E-3"/>
    <n v="1.4216695278597069"/>
    <n v="1.861607897235755"/>
    <x v="744"/>
    <x v="1"/>
    <s v="malanga, cacao_platano, ganaderia_dp, porcicultura"/>
  </r>
  <r>
    <x v="2"/>
    <s v="POTRERILLO PIE DEL CERRO_05Wa-61_160184"/>
    <s v="A194"/>
    <s v="POTRERILLO PIE DEL CERRO_05Wa-61_160184_A194"/>
    <s v="platano"/>
    <m/>
    <m/>
    <m/>
    <n v="0"/>
    <m/>
    <m/>
    <m/>
    <n v="0"/>
    <n v="0"/>
    <m/>
    <m/>
    <m/>
    <n v="0"/>
    <n v="0"/>
    <m/>
    <m/>
    <n v="0"/>
    <m/>
    <n v="0"/>
    <m/>
    <m/>
    <m/>
    <n v="2.4146000000000001E-2"/>
    <n v="5.4999999999999997E-3"/>
    <n v="0"/>
    <n v="0"/>
    <x v="0"/>
    <x v="0"/>
    <s v="platano"/>
  </r>
  <r>
    <x v="2"/>
    <s v="POTRERILLO PIE DEL CERRO_05Wa-61_160184"/>
    <s v="A195"/>
    <s v="POTRERILLO PIE DEL CERRO_05Wa-61_160184_A195"/>
    <s v="arracacha"/>
    <m/>
    <m/>
    <m/>
    <n v="0"/>
    <m/>
    <m/>
    <m/>
    <n v="0"/>
    <n v="0"/>
    <m/>
    <m/>
    <m/>
    <n v="0"/>
    <n v="0"/>
    <m/>
    <m/>
    <n v="0"/>
    <m/>
    <n v="0"/>
    <m/>
    <m/>
    <m/>
    <n v="2.4146000000000001E-2"/>
    <n v="5.4999999999999997E-3"/>
    <n v="0"/>
    <n v="0"/>
    <x v="0"/>
    <x v="0"/>
    <s v="arracacha"/>
  </r>
  <r>
    <x v="2"/>
    <s v="POTRERILLO PIE DEL CERRO_05Wa-61_160184"/>
    <s v="A196"/>
    <s v="POTRERILLO PIE DEL CERRO_05Wa-61_160184_A196"/>
    <s v="malanga"/>
    <m/>
    <m/>
    <m/>
    <n v="0"/>
    <m/>
    <m/>
    <m/>
    <n v="0"/>
    <n v="0"/>
    <m/>
    <m/>
    <m/>
    <n v="0"/>
    <n v="0"/>
    <m/>
    <m/>
    <n v="0"/>
    <m/>
    <n v="0"/>
    <m/>
    <m/>
    <m/>
    <n v="2.4146000000000001E-2"/>
    <n v="5.4999999999999997E-3"/>
    <n v="0"/>
    <n v="0"/>
    <x v="0"/>
    <x v="0"/>
    <s v="malanga"/>
  </r>
  <r>
    <x v="2"/>
    <s v="POTRERILLO PIE DEL CERRO_05Wa-61_160184"/>
    <s v="A197"/>
    <s v="POTRERILLO PIE DEL CERRO_05Wa-61_160184_A197"/>
    <s v="maiz"/>
    <m/>
    <m/>
    <m/>
    <n v="0"/>
    <m/>
    <m/>
    <m/>
    <n v="0"/>
    <n v="0"/>
    <m/>
    <m/>
    <m/>
    <n v="0"/>
    <n v="0"/>
    <m/>
    <m/>
    <n v="0"/>
    <m/>
    <n v="0"/>
    <m/>
    <m/>
    <m/>
    <n v="2.0346E-2"/>
    <n v="5.4999999999999997E-3"/>
    <n v="0"/>
    <n v="0"/>
    <x v="0"/>
    <x v="0"/>
    <s v="maiz"/>
  </r>
  <r>
    <x v="2"/>
    <s v="POTRERILLO PIE DEL CERRO_05Wa-61_160184"/>
    <s v="A198"/>
    <s v="POTRERILLO PIE DEL CERRO_05Wa-61_160184_A198"/>
    <s v="cacao_platano"/>
    <m/>
    <m/>
    <m/>
    <n v="0"/>
    <m/>
    <m/>
    <m/>
    <n v="0"/>
    <n v="0"/>
    <m/>
    <m/>
    <m/>
    <n v="0"/>
    <n v="0"/>
    <m/>
    <m/>
    <n v="0"/>
    <m/>
    <n v="0"/>
    <m/>
    <m/>
    <m/>
    <n v="2.7251000000000001E-2"/>
    <n v="5.4999999999999997E-3"/>
    <n v="0"/>
    <n v="0"/>
    <x v="0"/>
    <x v="0"/>
    <s v="cacao_platano"/>
  </r>
  <r>
    <x v="2"/>
    <s v="POTRERILLO PIE DEL CERRO_05Wa-61_160184"/>
    <s v="A199"/>
    <s v="POTRERILLO PIE DEL CERRO_05Wa-61_160184_A199"/>
    <s v="ganaderia_dp"/>
    <m/>
    <m/>
    <m/>
    <n v="0"/>
    <m/>
    <m/>
    <m/>
    <n v="0"/>
    <n v="0"/>
    <m/>
    <m/>
    <m/>
    <n v="0"/>
    <n v="0"/>
    <m/>
    <m/>
    <n v="0"/>
    <m/>
    <n v="0"/>
    <m/>
    <m/>
    <m/>
    <n v="3.1043000000000001E-2"/>
    <n v="5.4999999999999997E-3"/>
    <n v="0"/>
    <n v="0"/>
    <x v="0"/>
    <x v="0"/>
    <s v="ganaderia_dp"/>
  </r>
  <r>
    <x v="2"/>
    <s v="POTRERILLO PIE DEL CERRO_05Wa-61_160184"/>
    <s v="A200"/>
    <s v="POTRERILLO PIE DEL CERRO_05Wa-61_160184_A200"/>
    <s v="platano"/>
    <s v="arracacha"/>
    <m/>
    <m/>
    <n v="4.9171986669308154"/>
    <n v="1.2292996667327041"/>
    <m/>
    <m/>
    <n v="6.1464983336635193"/>
    <n v="580.625636231626"/>
    <n v="84.731964978995862"/>
    <m/>
    <m/>
    <n v="665.35760121062185"/>
    <n v="48640160.414628796"/>
    <n v="6562284.8171200836"/>
    <m/>
    <n v="55202445.231748886"/>
    <m/>
    <n v="1.3955673395986441"/>
    <n v="0.19895833561740589"/>
    <m/>
    <m/>
    <n v="4.8292000000000002E-2"/>
    <n v="5.4999999999999997E-3"/>
    <n v="1.6733922164947801"/>
    <n v="5.2337433311144874"/>
    <x v="745"/>
    <x v="1"/>
    <s v="platano, arracacha"/>
  </r>
  <r>
    <x v="2"/>
    <s v="POTRERILLO PIE DEL CERRO_05Wa-61_160184"/>
    <s v="A201"/>
    <s v="POTRERILLO PIE DEL CERRO_05Wa-61_160184_A201"/>
    <s v="platano"/>
    <s v="malanga"/>
    <m/>
    <m/>
    <n v="1.9903496132699841"/>
    <n v="3"/>
    <m/>
    <m/>
    <n v="4.9903496132699843"/>
    <n v="235.02162283989639"/>
    <n v="527.92475598461101"/>
    <m/>
    <m/>
    <n v="762.94637882450741"/>
    <n v="19688227.185474541"/>
    <n v="19986653.07067541"/>
    <m/>
    <n v="39674880.256149948"/>
    <m/>
    <n v="0.56488808014668368"/>
    <n v="1.19333824322432"/>
    <m/>
    <m/>
    <n v="4.8292000000000002E-2"/>
    <n v="5.4999999999999997E-3"/>
    <n v="1.3586292140839751"/>
    <n v="4.2492826956993914"/>
    <x v="746"/>
    <x v="1"/>
    <s v="platano, malanga"/>
  </r>
  <r>
    <x v="2"/>
    <s v="POTRERILLO PIE DEL CERRO_05Wa-61_160184"/>
    <s v="A202"/>
    <s v="POTRERILLO PIE DEL CERRO_05Wa-61_160184_A202"/>
    <s v="platano"/>
    <s v="maiz"/>
    <m/>
    <m/>
    <n v="4.8458926449109798"/>
    <n v="1.5"/>
    <m/>
    <m/>
    <n v="6.3458926449109798"/>
    <n v="572.20578029193189"/>
    <n v="102.28548995737501"/>
    <m/>
    <m/>
    <n v="674.49127024930692"/>
    <n v="47934812.393427387"/>
    <n v="2827322.8645324088"/>
    <m/>
    <n v="50762135.257959813"/>
    <m/>
    <n v="1.375329728269896"/>
    <n v="0.25177341450499602"/>
    <m/>
    <m/>
    <n v="4.4491999999999997E-2"/>
    <n v="5.4999999999999997E-3"/>
    <n v="1.72767757871922"/>
    <n v="5.4035275871416992"/>
    <x v="747"/>
    <x v="1"/>
    <s v="platano, maiz"/>
  </r>
  <r>
    <x v="2"/>
    <s v="POTRERILLO PIE DEL CERRO_05Wa-61_160184"/>
    <s v="A203"/>
    <s v="POTRERILLO PIE DEL CERRO_05Wa-61_160184_A203"/>
    <s v="platano"/>
    <s v="avicultura_engorde"/>
    <m/>
    <m/>
    <n v="0"/>
    <n v="0"/>
    <m/>
    <m/>
    <n v="0"/>
    <n v="0"/>
    <n v="0"/>
    <m/>
    <m/>
    <n v="0"/>
    <n v="0"/>
    <n v="0"/>
    <m/>
    <n v="0"/>
    <m/>
    <n v="0"/>
    <n v="0"/>
    <m/>
    <m/>
    <n v="4.6379999999999998E-2"/>
    <n v="5.4999999999999997E-3"/>
    <n v="0"/>
    <n v="0"/>
    <x v="0"/>
    <x v="0"/>
    <s v="platano, avicultura_engorde"/>
  </r>
  <r>
    <x v="2"/>
    <s v="POTRERILLO PIE DEL CERRO_05Wa-61_160184"/>
    <s v="A204"/>
    <s v="POTRERILLO PIE DEL CERRO_05Wa-61_160184_A204"/>
    <s v="platano"/>
    <s v="ganaderia_dp"/>
    <m/>
    <m/>
    <n v="0"/>
    <n v="0"/>
    <m/>
    <m/>
    <n v="0"/>
    <n v="0"/>
    <n v="0"/>
    <m/>
    <m/>
    <n v="0"/>
    <n v="0"/>
    <n v="0"/>
    <m/>
    <n v="0"/>
    <m/>
    <n v="0"/>
    <n v="0"/>
    <m/>
    <m/>
    <n v="5.5189000000000002E-2"/>
    <n v="5.4999999999999997E-3"/>
    <n v="0"/>
    <n v="0"/>
    <x v="0"/>
    <x v="0"/>
    <s v="platano, ganaderia_dp"/>
  </r>
  <r>
    <x v="2"/>
    <s v="POTRERILLO PIE DEL CERRO_05Wa-61_160184"/>
    <s v="A205"/>
    <s v="POTRERILLO PIE DEL CERRO_05Wa-61_160184_A205"/>
    <s v="platano"/>
    <s v="porcicultura"/>
    <m/>
    <m/>
    <n v="0"/>
    <n v="0"/>
    <m/>
    <m/>
    <n v="0"/>
    <n v="0"/>
    <n v="0"/>
    <m/>
    <m/>
    <n v="0"/>
    <n v="0"/>
    <n v="0"/>
    <m/>
    <n v="0"/>
    <m/>
    <n v="0"/>
    <n v="0"/>
    <m/>
    <m/>
    <n v="4.2518E-2"/>
    <n v="5.4999999999999997E-3"/>
    <n v="0"/>
    <n v="0"/>
    <x v="0"/>
    <x v="0"/>
    <s v="platano, porcicultura"/>
  </r>
  <r>
    <x v="2"/>
    <s v="POTRERILLO PIE DEL CERRO_05Wa-61_160184"/>
    <s v="A206"/>
    <s v="POTRERILLO PIE DEL CERRO_05Wa-61_160184_A206"/>
    <s v="platano"/>
    <s v="piscicultura_tilapia"/>
    <m/>
    <m/>
    <n v="0"/>
    <n v="0"/>
    <m/>
    <m/>
    <n v="0"/>
    <n v="0"/>
    <n v="0"/>
    <m/>
    <m/>
    <n v="0"/>
    <n v="0"/>
    <n v="0"/>
    <m/>
    <n v="0"/>
    <m/>
    <n v="0"/>
    <n v="0"/>
    <m/>
    <m/>
    <n v="4.5418E-2"/>
    <n v="5.4999999999999997E-3"/>
    <n v="0"/>
    <n v="0"/>
    <x v="0"/>
    <x v="0"/>
    <s v="platano, piscicultura_tilapia"/>
  </r>
  <r>
    <x v="2"/>
    <s v="POTRERILLO PIE DEL CERRO_05Wa-61_160184"/>
    <s v="A207"/>
    <s v="POTRERILLO PIE DEL CERRO_05Wa-61_160184_A207"/>
    <s v="arracacha"/>
    <s v="malanga"/>
    <m/>
    <m/>
    <n v="0"/>
    <n v="0"/>
    <m/>
    <m/>
    <n v="0"/>
    <n v="0"/>
    <n v="0"/>
    <m/>
    <m/>
    <n v="0"/>
    <n v="0"/>
    <n v="0"/>
    <m/>
    <n v="0"/>
    <m/>
    <n v="0"/>
    <n v="0"/>
    <m/>
    <m/>
    <n v="4.8292000000000002E-2"/>
    <n v="5.4999999999999997E-3"/>
    <n v="0"/>
    <n v="0"/>
    <x v="0"/>
    <x v="0"/>
    <s v="arracacha, malanga"/>
  </r>
  <r>
    <x v="2"/>
    <s v="POTRERILLO PIE DEL CERRO_05Wa-61_160184"/>
    <s v="A208"/>
    <s v="POTRERILLO PIE DEL CERRO_05Wa-61_160184_A208"/>
    <s v="arracacha"/>
    <s v="maiz"/>
    <m/>
    <m/>
    <n v="0"/>
    <n v="0"/>
    <m/>
    <m/>
    <n v="0"/>
    <n v="0"/>
    <n v="0"/>
    <m/>
    <m/>
    <n v="0"/>
    <n v="0"/>
    <n v="0"/>
    <m/>
    <n v="0"/>
    <m/>
    <n v="0"/>
    <n v="0"/>
    <m/>
    <m/>
    <n v="4.4491999999999997E-2"/>
    <n v="5.4999999999999997E-3"/>
    <n v="0"/>
    <n v="0"/>
    <x v="0"/>
    <x v="0"/>
    <s v="arracacha, maiz"/>
  </r>
  <r>
    <x v="2"/>
    <s v="POTRERILLO PIE DEL CERRO_05Wa-61_160184"/>
    <s v="A209"/>
    <s v="POTRERILLO PIE DEL CERRO_05Wa-61_160184_A209"/>
    <s v="arracacha"/>
    <s v="cacao_platano"/>
    <m/>
    <m/>
    <n v="1.2094410033541569"/>
    <n v="4.8377640134166269"/>
    <m/>
    <m/>
    <n v="6.0472050167707838"/>
    <n v="83.363166454553905"/>
    <n v="587.76167328293866"/>
    <m/>
    <m/>
    <n v="671.12483973749261"/>
    <n v="6456274.6971273692"/>
    <n v="46084500.010286003"/>
    <m/>
    <n v="52540774.707413383"/>
    <m/>
    <n v="0.1957442725859862"/>
    <n v="1.3569015835579239"/>
    <m/>
    <m/>
    <n v="5.1397000000000012E-2"/>
    <n v="5.4999999999999997E-3"/>
    <n v="1.646359481005659"/>
    <n v="5.1491950717803228"/>
    <x v="748"/>
    <x v="1"/>
    <s v="arracacha, cacao_platano"/>
  </r>
  <r>
    <x v="2"/>
    <s v="POTRERILLO PIE DEL CERRO_05Wa-61_160184"/>
    <s v="A210"/>
    <s v="POTRERILLO PIE DEL CERRO_05Wa-61_160184_A210"/>
    <s v="arracacha"/>
    <s v="avicultura_engorde"/>
    <m/>
    <m/>
    <n v="0"/>
    <n v="0"/>
    <m/>
    <m/>
    <n v="0"/>
    <n v="0"/>
    <n v="0"/>
    <m/>
    <m/>
    <n v="0"/>
    <n v="0"/>
    <n v="0"/>
    <m/>
    <n v="0"/>
    <m/>
    <n v="0"/>
    <n v="0"/>
    <m/>
    <m/>
    <n v="4.6379999999999998E-2"/>
    <n v="5.4999999999999997E-3"/>
    <n v="0"/>
    <n v="0"/>
    <x v="0"/>
    <x v="0"/>
    <s v="arracacha, avicultura_engorde"/>
  </r>
  <r>
    <x v="2"/>
    <s v="POTRERILLO PIE DEL CERRO_05Wa-61_160184"/>
    <s v="A211"/>
    <s v="POTRERILLO PIE DEL CERRO_05Wa-61_160184_A211"/>
    <s v="arracacha"/>
    <s v="ganaderia_dp"/>
    <m/>
    <m/>
    <n v="0"/>
    <n v="0"/>
    <m/>
    <m/>
    <n v="0"/>
    <n v="0"/>
    <n v="0"/>
    <m/>
    <m/>
    <n v="0"/>
    <n v="0"/>
    <n v="0"/>
    <m/>
    <n v="0"/>
    <m/>
    <n v="0"/>
    <n v="0"/>
    <m/>
    <m/>
    <n v="5.5189000000000002E-2"/>
    <n v="5.4999999999999997E-3"/>
    <n v="0"/>
    <n v="0"/>
    <x v="0"/>
    <x v="0"/>
    <s v="arracacha, ganaderia_dp"/>
  </r>
  <r>
    <x v="2"/>
    <s v="POTRERILLO PIE DEL CERRO_05Wa-61_160184"/>
    <s v="A212"/>
    <s v="POTRERILLO PIE DEL CERRO_05Wa-61_160184_A212"/>
    <s v="arracacha"/>
    <s v="porcicultura"/>
    <m/>
    <m/>
    <n v="0"/>
    <n v="0"/>
    <m/>
    <m/>
    <n v="0"/>
    <n v="0"/>
    <n v="0"/>
    <m/>
    <m/>
    <n v="0"/>
    <n v="0"/>
    <n v="0"/>
    <m/>
    <n v="0"/>
    <m/>
    <n v="0"/>
    <n v="0"/>
    <m/>
    <m/>
    <n v="4.2518E-2"/>
    <n v="5.4999999999999997E-3"/>
    <n v="0"/>
    <n v="0"/>
    <x v="0"/>
    <x v="0"/>
    <s v="arracacha, porcicultura"/>
  </r>
  <r>
    <x v="2"/>
    <s v="POTRERILLO PIE DEL CERRO_05Wa-61_160184"/>
    <s v="A213"/>
    <s v="POTRERILLO PIE DEL CERRO_05Wa-61_160184_A213"/>
    <s v="arracacha"/>
    <s v="piscicultura_tilapia"/>
    <m/>
    <m/>
    <n v="0"/>
    <n v="0"/>
    <m/>
    <m/>
    <n v="0"/>
    <n v="0"/>
    <n v="0"/>
    <m/>
    <m/>
    <n v="0"/>
    <n v="0"/>
    <n v="0"/>
    <m/>
    <n v="0"/>
    <m/>
    <n v="0"/>
    <n v="0"/>
    <m/>
    <m/>
    <n v="4.5418E-2"/>
    <n v="5.4999999999999997E-3"/>
    <n v="0"/>
    <n v="0"/>
    <x v="0"/>
    <x v="0"/>
    <s v="arracacha, piscicultura_tilapia"/>
  </r>
  <r>
    <x v="2"/>
    <s v="POTRERILLO PIE DEL CERRO_05Wa-61_160184"/>
    <s v="A214"/>
    <s v="POTRERILLO PIE DEL CERRO_05Wa-61_160184_A214"/>
    <s v="malanga"/>
    <s v="maiz"/>
    <m/>
    <m/>
    <n v="3"/>
    <n v="3.8909516788492549"/>
    <m/>
    <m/>
    <n v="6.8909516788492553"/>
    <n v="527.92475598461101"/>
    <n v="265.32526591437801"/>
    <m/>
    <m/>
    <n v="793.25002189898896"/>
    <n v="19986653.07067541"/>
    <n v="7333984.4309341749"/>
    <m/>
    <n v="27320637.501609579"/>
    <m/>
    <n v="1.19333824322432"/>
    <n v="0.65309212657188254"/>
    <m/>
    <m/>
    <n v="4.4491999999999997E-2"/>
    <n v="5.4999999999999997E-3"/>
    <n v="1.8760706141369701"/>
    <n v="5.8676453545401408"/>
    <x v="749"/>
    <x v="1"/>
    <s v="malanga, maiz"/>
  </r>
  <r>
    <x v="2"/>
    <s v="POTRERILLO PIE DEL CERRO_05Wa-61_160184"/>
    <s v="A215"/>
    <s v="POTRERILLO PIE DEL CERRO_05Wa-61_160184_A215"/>
    <s v="malanga"/>
    <s v="cacao_platano"/>
    <m/>
    <m/>
    <n v="3"/>
    <n v="1.9537293168093539"/>
    <m/>
    <m/>
    <n v="4.953729316809353"/>
    <n v="527.9247559846109"/>
    <n v="237.3673476434835"/>
    <m/>
    <m/>
    <n v="765.29210362809442"/>
    <n v="19986653.070675399"/>
    <n v="18611209.325402621"/>
    <m/>
    <n v="38597862.39607802"/>
    <m/>
    <n v="1.1933382432243189"/>
    <n v="0.54798423330903556"/>
    <m/>
    <m/>
    <n v="5.1397000000000012E-2"/>
    <n v="5.4999999999999997E-3"/>
    <n v="1.348659290440243"/>
    <n v="4.2181005132631642"/>
    <x v="750"/>
    <x v="1"/>
    <s v="malanga, cacao_platano"/>
  </r>
  <r>
    <x v="2"/>
    <s v="POTRERILLO PIE DEL CERRO_05Wa-61_160184"/>
    <s v="A216"/>
    <s v="POTRERILLO PIE DEL CERRO_05Wa-61_160184_A216"/>
    <s v="malanga"/>
    <s v="avicultura_engorde"/>
    <m/>
    <m/>
    <n v="0"/>
    <n v="0"/>
    <m/>
    <m/>
    <n v="0"/>
    <n v="0"/>
    <n v="0"/>
    <m/>
    <m/>
    <n v="0"/>
    <n v="0"/>
    <n v="0"/>
    <m/>
    <n v="0"/>
    <m/>
    <n v="0"/>
    <n v="0"/>
    <m/>
    <m/>
    <n v="4.6379999999999998E-2"/>
    <n v="5.4999999999999997E-3"/>
    <n v="0"/>
    <n v="0"/>
    <x v="0"/>
    <x v="0"/>
    <s v="malanga, avicultura_engorde"/>
  </r>
  <r>
    <x v="2"/>
    <s v="POTRERILLO PIE DEL CERRO_05Wa-61_160184"/>
    <s v="A217"/>
    <s v="POTRERILLO PIE DEL CERRO_05Wa-61_160184_A217"/>
    <s v="malanga"/>
    <s v="ganaderia_dp"/>
    <m/>
    <m/>
    <n v="3"/>
    <n v="3.267001485685546"/>
    <m/>
    <m/>
    <n v="6.2670014856855456"/>
    <n v="527.92475598461101"/>
    <n v="117.7617910527736"/>
    <m/>
    <m/>
    <n v="645.68654703738457"/>
    <n v="19986653.07067541"/>
    <n v="48508655.859558024"/>
    <m/>
    <n v="68495308.930233434"/>
    <m/>
    <n v="1.19333824322432"/>
    <n v="0.33839595130107342"/>
    <m/>
    <m/>
    <n v="5.5189000000000002E-2"/>
    <n v="5.4999999999999997E-3"/>
    <n v="1.7061993573594161"/>
    <n v="5.3363517650612424"/>
    <x v="751"/>
    <x v="1"/>
    <s v="malanga, ganaderia_dp"/>
  </r>
  <r>
    <x v="2"/>
    <s v="POTRERILLO PIE DEL CERRO_05Wa-61_160184"/>
    <s v="A218"/>
    <s v="POTRERILLO PIE DEL CERRO_05Wa-61_160184_A218"/>
    <s v="malanga"/>
    <s v="porcicultura"/>
    <m/>
    <m/>
    <n v="0"/>
    <n v="0"/>
    <m/>
    <m/>
    <n v="0"/>
    <n v="0"/>
    <n v="0"/>
    <m/>
    <m/>
    <n v="0"/>
    <n v="0"/>
    <n v="0"/>
    <m/>
    <n v="0"/>
    <m/>
    <n v="0"/>
    <n v="0"/>
    <m/>
    <m/>
    <n v="4.2518E-2"/>
    <n v="5.4999999999999997E-3"/>
    <n v="0"/>
    <n v="0"/>
    <x v="0"/>
    <x v="0"/>
    <s v="malanga, porcicultura"/>
  </r>
  <r>
    <x v="2"/>
    <s v="POTRERILLO PIE DEL CERRO_05Wa-61_160184"/>
    <s v="A219"/>
    <s v="POTRERILLO PIE DEL CERRO_05Wa-61_160184_A219"/>
    <s v="malanga"/>
    <s v="piscicultura_tilapia"/>
    <m/>
    <m/>
    <n v="0"/>
    <n v="0"/>
    <m/>
    <m/>
    <n v="0"/>
    <n v="0"/>
    <n v="0"/>
    <m/>
    <m/>
    <n v="0"/>
    <n v="0"/>
    <n v="0"/>
    <m/>
    <n v="0"/>
    <m/>
    <n v="0"/>
    <n v="0"/>
    <m/>
    <m/>
    <n v="4.5418E-2"/>
    <n v="5.4999999999999997E-3"/>
    <n v="0"/>
    <n v="0"/>
    <x v="0"/>
    <x v="0"/>
    <s v="malanga, piscicultura_tilapia"/>
  </r>
  <r>
    <x v="2"/>
    <s v="POTRERILLO PIE DEL CERRO_05Wa-61_160184"/>
    <s v="A220"/>
    <s v="POTRERILLO PIE DEL CERRO_05Wa-61_160184_A220"/>
    <s v="maiz"/>
    <s v="cacao_platano"/>
    <m/>
    <m/>
    <n v="1.5"/>
    <n v="4.7567334217825987"/>
    <m/>
    <m/>
    <n v="6.2567334217825987"/>
    <n v="102.28548995737501"/>
    <n v="577.91690284894491"/>
    <m/>
    <m/>
    <n v="680.20239280631995"/>
    <n v="2827322.8645324088"/>
    <n v="45312603.264054567"/>
    <m/>
    <n v="48139926.128586978"/>
    <m/>
    <n v="0.25177341450499602"/>
    <n v="1.334174030539645"/>
    <m/>
    <m/>
    <n v="4.7597E-2"/>
    <n v="5.4999999999999997E-3"/>
    <n v="1.7034038635219639"/>
    <n v="5.3276085086478826"/>
    <x v="752"/>
    <x v="1"/>
    <s v="maiz, cacao_platano"/>
  </r>
  <r>
    <x v="2"/>
    <s v="POTRERILLO PIE DEL CERRO_05Wa-61_160184"/>
    <s v="A221"/>
    <s v="POTRERILLO PIE DEL CERRO_05Wa-61_160184_A221"/>
    <s v="maiz"/>
    <s v="avicultura_engorde"/>
    <m/>
    <m/>
    <n v="0"/>
    <n v="0"/>
    <m/>
    <m/>
    <n v="0"/>
    <n v="0"/>
    <n v="0"/>
    <m/>
    <m/>
    <n v="0"/>
    <n v="0"/>
    <n v="0"/>
    <m/>
    <n v="0"/>
    <m/>
    <n v="0"/>
    <n v="0"/>
    <m/>
    <m/>
    <n v="4.258E-2"/>
    <n v="5.4999999999999997E-3"/>
    <n v="0"/>
    <n v="0"/>
    <x v="0"/>
    <x v="0"/>
    <s v="maiz, avicultura_engorde"/>
  </r>
  <r>
    <x v="2"/>
    <s v="POTRERILLO PIE DEL CERRO_05Wa-61_160184"/>
    <s v="A222"/>
    <s v="POTRERILLO PIE DEL CERRO_05Wa-61_160184_A222"/>
    <s v="maiz"/>
    <s v="ganaderia_dp"/>
    <m/>
    <m/>
    <n v="0"/>
    <n v="0"/>
    <m/>
    <m/>
    <n v="0"/>
    <n v="0"/>
    <n v="0"/>
    <m/>
    <m/>
    <n v="0"/>
    <n v="0"/>
    <n v="0"/>
    <m/>
    <n v="0"/>
    <m/>
    <n v="0"/>
    <n v="0"/>
    <m/>
    <m/>
    <n v="5.1388999999999997E-2"/>
    <n v="5.4999999999999997E-3"/>
    <n v="0"/>
    <n v="0"/>
    <x v="0"/>
    <x v="0"/>
    <s v="maiz, ganaderia_dp"/>
  </r>
  <r>
    <x v="2"/>
    <s v="POTRERILLO PIE DEL CERRO_05Wa-61_160184"/>
    <s v="A223"/>
    <s v="POTRERILLO PIE DEL CERRO_05Wa-61_160184_A223"/>
    <s v="maiz"/>
    <s v="porcicultura"/>
    <m/>
    <m/>
    <n v="0"/>
    <n v="0"/>
    <m/>
    <m/>
    <n v="0"/>
    <n v="0"/>
    <n v="0"/>
    <m/>
    <m/>
    <n v="0"/>
    <n v="0"/>
    <n v="0"/>
    <m/>
    <n v="0"/>
    <m/>
    <n v="0"/>
    <n v="0"/>
    <m/>
    <m/>
    <n v="3.8718000000000002E-2"/>
    <n v="5.4999999999999997E-3"/>
    <n v="0"/>
    <n v="0"/>
    <x v="0"/>
    <x v="0"/>
    <s v="maiz, porcicultura"/>
  </r>
  <r>
    <x v="2"/>
    <s v="POTRERILLO PIE DEL CERRO_05Wa-61_160184"/>
    <s v="A224"/>
    <s v="POTRERILLO PIE DEL CERRO_05Wa-61_160184_A224"/>
    <s v="maiz"/>
    <s v="piscicultura_tilapia"/>
    <m/>
    <m/>
    <n v="0"/>
    <n v="0"/>
    <m/>
    <m/>
    <n v="0"/>
    <n v="0"/>
    <n v="0"/>
    <m/>
    <m/>
    <n v="0"/>
    <n v="0"/>
    <n v="0"/>
    <m/>
    <n v="0"/>
    <m/>
    <n v="0"/>
    <n v="0"/>
    <m/>
    <m/>
    <n v="4.1618000000000002E-2"/>
    <n v="5.4999999999999997E-3"/>
    <n v="0"/>
    <n v="0"/>
    <x v="0"/>
    <x v="0"/>
    <s v="maiz, piscicultura_tilapia"/>
  </r>
  <r>
    <x v="2"/>
    <s v="POTRERILLO PIE DEL CERRO_05Wa-61_160184"/>
    <s v="A225"/>
    <s v="POTRERILLO PIE DEL CERRO_05Wa-61_160184_A225"/>
    <s v="cacao_platano"/>
    <s v="avicultura_engorde"/>
    <m/>
    <m/>
    <n v="0"/>
    <n v="0"/>
    <m/>
    <m/>
    <n v="0"/>
    <n v="0"/>
    <n v="0"/>
    <m/>
    <m/>
    <n v="0"/>
    <n v="0"/>
    <n v="0"/>
    <m/>
    <n v="0"/>
    <m/>
    <n v="0"/>
    <n v="0"/>
    <m/>
    <m/>
    <n v="4.9485000000000001E-2"/>
    <n v="5.4999999999999997E-3"/>
    <n v="0"/>
    <n v="0"/>
    <x v="0"/>
    <x v="0"/>
    <s v="cacao_platano, avicultura_engorde"/>
  </r>
  <r>
    <x v="2"/>
    <s v="POTRERILLO PIE DEL CERRO_05Wa-61_160184"/>
    <s v="A226"/>
    <s v="POTRERILLO PIE DEL CERRO_05Wa-61_160184_A226"/>
    <s v="cacao_platano"/>
    <s v="ganaderia_dp"/>
    <m/>
    <m/>
    <n v="0"/>
    <n v="0"/>
    <m/>
    <m/>
    <n v="0"/>
    <n v="0"/>
    <n v="0"/>
    <m/>
    <m/>
    <n v="0"/>
    <n v="0"/>
    <n v="0"/>
    <m/>
    <n v="0"/>
    <m/>
    <n v="0"/>
    <n v="0"/>
    <m/>
    <m/>
    <n v="5.8294000000000012E-2"/>
    <n v="5.4999999999999997E-3"/>
    <n v="0"/>
    <n v="0"/>
    <x v="0"/>
    <x v="0"/>
    <s v="cacao_platano, ganaderia_dp"/>
  </r>
  <r>
    <x v="2"/>
    <s v="POTRERILLO PIE DEL CERRO_05Wa-61_160184"/>
    <s v="A227"/>
    <s v="POTRERILLO PIE DEL CERRO_05Wa-61_160184_A227"/>
    <s v="cacao_platano"/>
    <s v="porcicultura"/>
    <m/>
    <m/>
    <n v="0"/>
    <n v="0"/>
    <m/>
    <m/>
    <n v="0"/>
    <n v="0"/>
    <n v="0"/>
    <m/>
    <m/>
    <n v="0"/>
    <n v="0"/>
    <n v="0"/>
    <m/>
    <n v="0"/>
    <m/>
    <n v="0"/>
    <n v="0"/>
    <m/>
    <m/>
    <n v="4.5622999999999997E-2"/>
    <n v="5.4999999999999997E-3"/>
    <n v="0"/>
    <n v="0"/>
    <x v="0"/>
    <x v="0"/>
    <s v="cacao_platano, porcicultura"/>
  </r>
  <r>
    <x v="2"/>
    <s v="POTRERILLO PIE DEL CERRO_05Wa-61_160184"/>
    <s v="A228"/>
    <s v="POTRERILLO PIE DEL CERRO_05Wa-61_160184_A228"/>
    <s v="cacao_platano"/>
    <s v="piscicultura_tilapia"/>
    <m/>
    <m/>
    <n v="0"/>
    <n v="0"/>
    <m/>
    <m/>
    <n v="0"/>
    <n v="0"/>
    <n v="0"/>
    <m/>
    <m/>
    <n v="0"/>
    <n v="0"/>
    <n v="0"/>
    <m/>
    <n v="0"/>
    <m/>
    <n v="0"/>
    <n v="0"/>
    <m/>
    <m/>
    <n v="4.8522999999999997E-2"/>
    <n v="5.4999999999999997E-3"/>
    <n v="0"/>
    <n v="0"/>
    <x v="0"/>
    <x v="0"/>
    <s v="cacao_platano, piscicultura_tilapia"/>
  </r>
  <r>
    <x v="2"/>
    <s v="POTRERILLO PIE DEL CERRO_05Wa-61_160184"/>
    <s v="A229"/>
    <s v="POTRERILLO PIE DEL CERRO_05Wa-61_160184_A229"/>
    <s v="platano"/>
    <s v="arracacha"/>
    <s v="malanga"/>
    <m/>
    <n v="1.5"/>
    <n v="1"/>
    <n v="2.9372142743100742"/>
    <m/>
    <n v="5.4372142743100742"/>
    <n v="177.12085952611221"/>
    <n v="68.92702184179457"/>
    <n v="516.87604301322074"/>
    <m/>
    <n v="762.92392438112745"/>
    <n v="14837765.476635311"/>
    <n v="5338230.3719008267"/>
    <n v="19568360.898290358"/>
    <n v="39744356.746826492"/>
    <m/>
    <n v="0.42572024259995572"/>
    <n v="0.1618468962463869"/>
    <n v="1.1683633740261929"/>
    <m/>
    <n v="7.2438000000000002E-2"/>
    <n v="5.4999999999999997E-3"/>
    <n v="1.4802887029535281"/>
    <n v="4.6297879545750282"/>
    <x v="753"/>
    <x v="1"/>
    <s v="platano, arracacha, malanga"/>
  </r>
  <r>
    <x v="2"/>
    <s v="POTRERILLO PIE DEL CERRO_05Wa-61_160184"/>
    <s v="A230"/>
    <s v="POTRERILLO PIE DEL CERRO_05Wa-61_160184_A230"/>
    <s v="platano"/>
    <s v="arracacha"/>
    <s v="maiz"/>
    <m/>
    <n v="4.2797221037851116"/>
    <n v="1"/>
    <n v="1.5"/>
    <m/>
    <n v="6.7797221037851116"/>
    <n v="505.35203837021328"/>
    <n v="68.92702184179457"/>
    <n v="102.28548995737501"/>
    <m/>
    <n v="676.56455016938298"/>
    <n v="42334341.920757167"/>
    <n v="5338230.3719008267"/>
    <n v="2827322.8645324088"/>
    <n v="50499895.157190412"/>
    <m/>
    <n v="1.214642888189194"/>
    <n v="0.1618468962463869"/>
    <n v="0.25177341450499602"/>
    <m/>
    <n v="6.8638000000000005E-2"/>
    <n v="5.4999999999999997E-3"/>
    <n v="1.8457882167373081"/>
    <n v="5.7729333713730231"/>
    <x v="754"/>
    <x v="1"/>
    <s v="platano, arracacha, maiz"/>
  </r>
  <r>
    <x v="2"/>
    <s v="POTRERILLO PIE DEL CERRO_05Wa-61_160184"/>
    <s v="A231"/>
    <s v="POTRERILLO PIE DEL CERRO_05Wa-61_160184_A231"/>
    <s v="platano"/>
    <s v="arracacha"/>
    <s v="avicultura_engorde"/>
    <m/>
    <n v="2.9720004439607188"/>
    <n v="1"/>
    <n v="8.4000000000000012E-3"/>
    <m/>
    <n v="3.9804004439607188"/>
    <n v="350.93551543087312"/>
    <n v="68.92702184179457"/>
    <n v="194.2540375344353"/>
    <m/>
    <n v="614.11657480710289"/>
    <n v="29398563.72263011"/>
    <n v="5338230.3719008267"/>
    <n v="29900181.81818182"/>
    <n v="64636975.912712768"/>
    <m/>
    <n v="0.84349383334008887"/>
    <n v="0.1618468962463869"/>
    <n v="0.55820125728285996"/>
    <m/>
    <n v="7.0526000000000005E-2"/>
    <n v="5.4999999999999997E-3"/>
    <n v="1.083669230816531"/>
    <n v="3.3893109780325532"/>
    <x v="755"/>
    <x v="1"/>
    <s v="platano, arracacha, avicultura_engorde"/>
  </r>
  <r>
    <x v="2"/>
    <s v="POTRERILLO PIE DEL CERRO_05Wa-61_160184"/>
    <s v="A232"/>
    <s v="POTRERILLO PIE DEL CERRO_05Wa-61_160184_A232"/>
    <s v="platano"/>
    <s v="arracacha"/>
    <s v="ganaderia_dp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9335000000000003E-2"/>
    <n v="5.4999999999999997E-3"/>
    <n v="0"/>
    <n v="0"/>
    <x v="0"/>
    <x v="0"/>
    <s v="platano, arracacha, ganaderia_dp"/>
  </r>
  <r>
    <x v="2"/>
    <s v="POTRERILLO PIE DEL CERRO_05Wa-61_160184"/>
    <s v="A233"/>
    <s v="POTRERILLO PIE DEL CERRO_05Wa-61_160184_A233"/>
    <s v="platano"/>
    <s v="arracacha"/>
    <s v="porcicultura"/>
    <m/>
    <n v="4.4125979661268984"/>
    <n v="1.0925494915317251"/>
    <n v="1.06E-2"/>
    <m/>
    <n v="5.5157474576586232"/>
    <n v="521.04209633571372"/>
    <n v="75.306182666048755"/>
    <n v="50.087693638061303"/>
    <m/>
    <n v="646.43597263982372"/>
    <n v="43648729.17604591"/>
    <n v="5832280.8784994585"/>
    <n v="13616246.600458371"/>
    <n v="63097256.655003726"/>
    <m/>
    <n v="1.252354851090409"/>
    <n v="0.17682574419997779"/>
    <n v="0.14393015413235999"/>
    <m/>
    <n v="6.6664000000000001E-2"/>
    <n v="5.4999999999999997E-3"/>
    <n v="1.501669464912295"/>
    <n v="4.6966589601963182"/>
    <x v="756"/>
    <x v="1"/>
    <s v="platano, arracacha, porcicultura"/>
  </r>
  <r>
    <x v="2"/>
    <s v="POTRERILLO PIE DEL CERRO_05Wa-61_160184"/>
    <s v="A234"/>
    <s v="POTRERILLO PIE DEL CERRO_05Wa-61_160184_A234"/>
    <s v="platano"/>
    <s v="arracacha"/>
    <s v="piscicultura_tilapi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6.9564000000000001E-2"/>
    <n v="5.4999999999999997E-3"/>
    <n v="0"/>
    <n v="0"/>
    <x v="0"/>
    <x v="0"/>
    <s v="platano, arracacha, piscicultura_tilapia"/>
  </r>
  <r>
    <x v="2"/>
    <s v="POTRERILLO PIE DEL CERRO_05Wa-61_160184"/>
    <s v="A235"/>
    <s v="POTRERILLO PIE DEL CERRO_05Wa-61_160184_A235"/>
    <s v="platano"/>
    <s v="malanga"/>
    <s v="maiz"/>
    <m/>
    <n v="1.5"/>
    <n v="2.7706637696470748"/>
    <n v="1.5"/>
    <m/>
    <n v="5.7706637696470748"/>
    <n v="177.12085952611221"/>
    <n v="487.56733150211147"/>
    <n v="102.28548995737501"/>
    <m/>
    <n v="766.97368098559866"/>
    <n v="14837765.476635311"/>
    <n v="18458765.179808602"/>
    <n v="2827322.8645324088"/>
    <n v="36123853.52097632"/>
    <m/>
    <n v="0.42572024259995572"/>
    <n v="1.10211301181197"/>
    <n v="0.25177341450499602"/>
    <m/>
    <n v="6.8638000000000005E-2"/>
    <n v="5.4999999999999997E-3"/>
    <n v="1.5710707645112461"/>
    <n v="4.9137201998544846"/>
    <x v="757"/>
    <x v="1"/>
    <s v="platano, malanga, maiz"/>
  </r>
  <r>
    <x v="2"/>
    <s v="POTRERILLO PIE DEL CERRO_05Wa-61_160184"/>
    <s v="A236"/>
    <s v="POTRERILLO PIE DEL CERRO_05Wa-61_160184_A236"/>
    <s v="platano"/>
    <s v="malanga"/>
    <s v="avicultura_engorde"/>
    <m/>
    <n v="1.5"/>
    <n v="1.68776679470406"/>
    <n v="8.3999999999999995E-3"/>
    <m/>
    <n v="3.1961667947040611"/>
    <n v="177.12085952611221"/>
    <n v="297.00462441769008"/>
    <n v="194.25403753443521"/>
    <m/>
    <n v="668.37952147823751"/>
    <n v="14837765.476635311"/>
    <n v="11244269.796651971"/>
    <n v="29900181.81818182"/>
    <n v="55982217.091469087"/>
    <m/>
    <n v="0.42572024259995572"/>
    <n v="0.67135888725482817"/>
    <n v="0.55820125728285985"/>
    <m/>
    <n v="7.0526000000000005E-2"/>
    <n v="5.4999999999999997E-3"/>
    <n v="0.87016059332257156"/>
    <n v="2.7215360256905079"/>
    <x v="758"/>
    <x v="1"/>
    <s v="platano, malanga, avicultura_engorde"/>
  </r>
  <r>
    <x v="2"/>
    <s v="POTRERILLO PIE DEL CERRO_05Wa-61_160184"/>
    <s v="A237"/>
    <s v="POTRERILLO PIE DEL CERRO_05Wa-61_160184_A237"/>
    <s v="platano"/>
    <s v="malanga"/>
    <s v="ganaderia_dp"/>
    <m/>
    <n v="1.5"/>
    <n v="2.386980113128669"/>
    <n v="2.02"/>
    <m/>
    <n v="5.9069801131286699"/>
    <n v="177.12085952611221"/>
    <n v="420.04863125452403"/>
    <n v="72.812583333333336"/>
    <m/>
    <n v="669.98207411396947"/>
    <n v="14837765.476635311"/>
    <n v="15902581.135901419"/>
    <n v="29993094.66666666"/>
    <n v="60733441.279203393"/>
    <m/>
    <n v="0.42572024259995572"/>
    <n v="0.94949155160411802"/>
    <n v="0.209231561302682"/>
    <m/>
    <n v="7.9335000000000003E-2"/>
    <n v="5.4999999999999997E-3"/>
    <n v="1.608183067448643"/>
    <n v="5.0297935663290616"/>
    <x v="759"/>
    <x v="1"/>
    <s v="platano, malanga, ganaderia_dp"/>
  </r>
  <r>
    <x v="2"/>
    <s v="POTRERILLO PIE DEL CERRO_05Wa-61_160184"/>
    <s v="A238"/>
    <s v="POTRERILLO PIE DEL CERRO_05Wa-61_160184_A238"/>
    <s v="platano"/>
    <s v="malanga"/>
    <s v="porcicultura"/>
    <m/>
    <n v="1.5"/>
    <n v="2.924085841707543"/>
    <n v="1.059999999999999E-2"/>
    <m/>
    <n v="4.4346858417075428"/>
    <n v="177.12085952611221"/>
    <n v="514.56576815383676"/>
    <n v="50.087693638061261"/>
    <m/>
    <n v="741.77432131801027"/>
    <n v="14837765.476635311"/>
    <n v="19480896.422360841"/>
    <n v="13616246.600458359"/>
    <n v="47934908.499454513"/>
    <m/>
    <n v="0.42572024259995572"/>
    <n v="1.1631411537934619"/>
    <n v="0.14393015413235999"/>
    <m/>
    <n v="6.6664000000000001E-2"/>
    <n v="5.4999999999999997E-3"/>
    <n v="1.207349024967499"/>
    <n v="3.7761349942139728"/>
    <x v="760"/>
    <x v="1"/>
    <s v="platano, malanga, porcicultura"/>
  </r>
  <r>
    <x v="2"/>
    <s v="POTRERILLO PIE DEL CERRO_05Wa-61_160184"/>
    <s v="A239"/>
    <s v="POTRERILLO PIE DEL CERRO_05Wa-61_160184_A239"/>
    <s v="platano"/>
    <s v="malanga"/>
    <s v="piscicultura_tilapi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6.9564000000000001E-2"/>
    <n v="5.4999999999999997E-3"/>
    <n v="0"/>
    <n v="0"/>
    <x v="0"/>
    <x v="0"/>
    <s v="platano, malanga, piscicultura_tilapia"/>
  </r>
  <r>
    <x v="2"/>
    <s v="POTRERILLO PIE DEL CERRO_05Wa-61_160184"/>
    <s v="A240"/>
    <s v="POTRERILLO PIE DEL CERRO_05Wa-61_160184_A240"/>
    <s v="platano"/>
    <s v="maiz"/>
    <s v="avicultura_engorde"/>
    <m/>
    <n v="2.7708717055468468"/>
    <n v="1.5"/>
    <n v="8.3999999999999995E-3"/>
    <m/>
    <n v="4.2792717055468472"/>
    <n v="327.18611874869458"/>
    <n v="102.28548995737501"/>
    <n v="194.25403753443521"/>
    <m/>
    <n v="623.72564624050494"/>
    <n v="27409029.688499071"/>
    <n v="2827322.8645324088"/>
    <n v="29900181.81818182"/>
    <n v="60136534.371213287"/>
    <m/>
    <n v="0.78641078313250445"/>
    <n v="0.25177341450499602"/>
    <n v="0.55820125728285985"/>
    <m/>
    <n v="6.6725999999999994E-2"/>
    <n v="5.4999999999999997E-3"/>
    <n v="1.1650373229761051"/>
    <n v="3.64379985727314"/>
    <x v="761"/>
    <x v="1"/>
    <s v="platano, maiz, avicultura_engorde"/>
  </r>
  <r>
    <x v="2"/>
    <s v="POTRERILLO PIE DEL CERRO_05Wa-61_160184"/>
    <s v="A241"/>
    <s v="POTRERILLO PIE DEL CERRO_05Wa-61_160184_A241"/>
    <s v="platano"/>
    <s v="maiz"/>
    <s v="ganaderia_dp"/>
    <m/>
    <n v="3.6152515703901011"/>
    <n v="1.5"/>
    <n v="2.02"/>
    <m/>
    <n v="7.1352515703901016"/>
    <n v="426.89097703374767"/>
    <n v="102.28548995737501"/>
    <n v="72.812583333333336"/>
    <m/>
    <n v="601.989050324456"/>
    <n v="35761503.293657213"/>
    <n v="2827322.8645324088"/>
    <n v="29993094.66666666"/>
    <n v="68581920.824856281"/>
    <m/>
    <n v="1.0260571837375629"/>
    <n v="0.25177341450499602"/>
    <n v="0.209231561302682"/>
    <m/>
    <n v="7.5535000000000005E-2"/>
    <n v="5.4999999999999997E-3"/>
    <n v="1.942581579373222"/>
    <n v="6.0756667121871706"/>
    <x v="762"/>
    <x v="1"/>
    <s v="platano, maiz, ganaderia_dp"/>
  </r>
  <r>
    <x v="2"/>
    <s v="POTRERILLO PIE DEL CERRO_05Wa-61_160184"/>
    <s v="A242"/>
    <s v="POTRERILLO PIE DEL CERRO_05Wa-61_160184_A242"/>
    <s v="platano"/>
    <s v="maiz"/>
    <s v="porcicultura"/>
    <m/>
    <n v="4.2638680234144664"/>
    <n v="1.5"/>
    <n v="1.06E-2"/>
    <m/>
    <n v="5.7744680234144674"/>
    <n v="503.47997947538352"/>
    <n v="102.28548995737501"/>
    <n v="50.087693638061268"/>
    <m/>
    <n v="655.85316307081985"/>
    <n v="42177515.836498931"/>
    <n v="2827322.8645324088"/>
    <n v="13616246.600458359"/>
    <n v="58621085.301489703"/>
    <m/>
    <n v="1.2101432862281329"/>
    <n v="0.25177341450499602"/>
    <n v="0.14393015413235999"/>
    <m/>
    <n v="6.2864000000000003E-2"/>
    <n v="5.4999999999999997E-3"/>
    <n v="1.5721064775788081"/>
    <n v="4.916959521937418"/>
    <x v="763"/>
    <x v="1"/>
    <s v="platano, maiz, porcicultura"/>
  </r>
  <r>
    <x v="2"/>
    <s v="POTRERILLO PIE DEL CERRO_05Wa-61_160184"/>
    <s v="A243"/>
    <s v="POTRERILLO PIE DEL CERRO_05Wa-61_160184_A243"/>
    <s v="platano"/>
    <s v="maiz"/>
    <s v="piscicultura_tilapi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6.5764000000000003E-2"/>
    <n v="5.4999999999999997E-3"/>
    <n v="0"/>
    <n v="0"/>
    <x v="0"/>
    <x v="0"/>
    <s v="platano, maiz, piscicultura_tilapia"/>
  </r>
  <r>
    <x v="2"/>
    <s v="POTRERILLO PIE DEL CERRO_05Wa-61_160184"/>
    <s v="A244"/>
    <s v="POTRERILLO PIE DEL CERRO_05Wa-61_160184_A244"/>
    <s v="platano"/>
    <s v="avicultura_engorde"/>
    <s v="ganaderia_dp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7423000000000006E-2"/>
    <n v="5.4999999999999997E-3"/>
    <n v="0"/>
    <n v="0"/>
    <x v="0"/>
    <x v="0"/>
    <s v="platano, avicultura_engorde, ganaderia_dp"/>
  </r>
  <r>
    <x v="2"/>
    <s v="POTRERILLO PIE DEL CERRO_05Wa-61_160184"/>
    <s v="A245"/>
    <s v="POTRERILLO PIE DEL CERRO_05Wa-61_160184_A245"/>
    <s v="platano"/>
    <s v="ganaderia_dp"/>
    <s v="porcicultur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3561000000000001E-2"/>
    <n v="5.4999999999999997E-3"/>
    <n v="0"/>
    <n v="0"/>
    <x v="0"/>
    <x v="0"/>
    <s v="platano, ganaderia_dp, porcicultura"/>
  </r>
  <r>
    <x v="2"/>
    <s v="POTRERILLO PIE DEL CERRO_05Wa-61_160184"/>
    <s v="A246"/>
    <s v="POTRERILLO PIE DEL CERRO_05Wa-61_160184_A246"/>
    <s v="platano"/>
    <s v="ganaderia_dp"/>
    <s v="piscicultura_tilapi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6461000000000001E-2"/>
    <n v="5.4999999999999997E-3"/>
    <n v="0"/>
    <n v="0"/>
    <x v="0"/>
    <x v="0"/>
    <s v="platano, ganaderia_dp, piscicultura_tilapia"/>
  </r>
  <r>
    <x v="2"/>
    <s v="POTRERILLO PIE DEL CERRO_05Wa-61_160184"/>
    <s v="A247"/>
    <s v="POTRERILLO PIE DEL CERRO_05Wa-61_160184_A247"/>
    <s v="arracacha"/>
    <s v="malanga"/>
    <s v="maiz"/>
    <m/>
    <n v="2.1602154207778592"/>
    <n v="3"/>
    <n v="1.5"/>
    <m/>
    <n v="6.6602154207778597"/>
    <n v="148.8972154909369"/>
    <n v="527.92475598461112"/>
    <n v="102.28548995737501"/>
    <m/>
    <n v="779.10746143292306"/>
    <n v="11531727.56904489"/>
    <n v="19986653.07067541"/>
    <n v="2827322.8645324088"/>
    <n v="34345703.504252709"/>
    <m/>
    <n v="0.34962416107647909"/>
    <n v="1.19333824322432"/>
    <n v="0.25177341450499602"/>
    <m/>
    <n v="6.8638000000000005E-2"/>
    <n v="5.4999999999999997E-3"/>
    <n v="1.8132523658662241"/>
    <n v="5.671173430792348"/>
    <x v="764"/>
    <x v="1"/>
    <s v="arracacha, malanga, maiz"/>
  </r>
  <r>
    <x v="2"/>
    <s v="POTRERILLO PIE DEL CERRO_05Wa-61_160184"/>
    <s v="A248"/>
    <s v="POTRERILLO PIE DEL CERRO_05Wa-61_160184_A248"/>
    <s v="arracacha"/>
    <s v="malanga"/>
    <s v="cacao_platano"/>
    <m/>
    <n v="1"/>
    <n v="3"/>
    <n v="1.3979757059177891"/>
    <m/>
    <n v="5.3979757059177889"/>
    <n v="68.92702184179457"/>
    <n v="527.92475598461112"/>
    <n v="169.84634592352421"/>
    <m/>
    <n v="766.69812374992989"/>
    <n v="5338230.3719008267"/>
    <n v="19986653.07067541"/>
    <n v="13317105.021054629"/>
    <n v="38641988.463630863"/>
    <m/>
    <n v="0.1618468962463869"/>
    <n v="1.19333824322432"/>
    <n v="0.39210582489650531"/>
    <m/>
    <n v="7.5543000000000013E-2"/>
    <n v="5.4999999999999997E-3"/>
    <n v="1.469605951349346"/>
    <n v="4.5963763135889977"/>
    <x v="765"/>
    <x v="1"/>
    <s v="arracacha, malanga, cacao_platano"/>
  </r>
  <r>
    <x v="2"/>
    <s v="POTRERILLO PIE DEL CERRO_05Wa-61_160184"/>
    <s v="A249"/>
    <s v="POTRERILLO PIE DEL CERRO_05Wa-61_160184_A249"/>
    <s v="arracacha"/>
    <s v="malanga"/>
    <s v="avicultura_engorde"/>
    <m/>
    <n v="1"/>
    <n v="2.4610514524371618"/>
    <n v="8.3999999999999995E-3"/>
    <m/>
    <n v="3.4694514524371618"/>
    <n v="68.92702184179457"/>
    <n v="433.08332916448711"/>
    <n v="194.25403753443521"/>
    <m/>
    <n v="696.26438854071694"/>
    <n v="5338230.3719008267"/>
    <n v="16396060.52298113"/>
    <n v="29900181.81818182"/>
    <n v="51634472.713063769"/>
    <m/>
    <n v="0.1618468962463869"/>
    <n v="0.97895560557867445"/>
    <n v="0.55820125728285985"/>
    <m/>
    <n v="7.0526000000000005E-2"/>
    <n v="5.4999999999999997E-3"/>
    <n v="0.94456269909283996"/>
    <n v="2.9542379117502442"/>
    <x v="766"/>
    <x v="1"/>
    <s v="arracacha, malanga, avicultura_engorde"/>
  </r>
  <r>
    <x v="2"/>
    <s v="POTRERILLO PIE DEL CERRO_05Wa-61_160184"/>
    <s v="A250"/>
    <s v="POTRERILLO PIE DEL CERRO_05Wa-61_160184_A250"/>
    <s v="arracacha"/>
    <s v="malanga"/>
    <s v="ganaderia_dp"/>
    <m/>
    <n v="1"/>
    <n v="3"/>
    <n v="2.337677317369848"/>
    <m/>
    <n v="6.337677317369848"/>
    <n v="68.92702184179457"/>
    <n v="527.92475598461101"/>
    <n v="84.263526969027311"/>
    <m/>
    <n v="681.11530479543296"/>
    <n v="5338230.3719008267"/>
    <n v="19986653.07067541"/>
    <n v="34709988.653461993"/>
    <n v="60034872.096038222"/>
    <m/>
    <n v="0.1618468962463869"/>
    <n v="1.19333824322432"/>
    <n v="0.24213657175007849"/>
    <m/>
    <n v="7.9335000000000003E-2"/>
    <n v="5.4999999999999997E-3"/>
    <n v="1.7254409450431001"/>
    <n v="5.396532235740426"/>
    <x v="767"/>
    <x v="1"/>
    <s v="arracacha, malanga, ganaderia_dp"/>
  </r>
  <r>
    <x v="2"/>
    <s v="POTRERILLO PIE DEL CERRO_05Wa-61_160184"/>
    <s v="A251"/>
    <s v="POTRERILLO PIE DEL CERRO_05Wa-61_160184_A251"/>
    <s v="arracacha"/>
    <s v="malanga"/>
    <s v="porcicultura"/>
    <m/>
    <n v="2.4874572049844259"/>
    <n v="3"/>
    <n v="1.060000000000001E-2"/>
    <m/>
    <n v="5.498057204984427"/>
    <n v="171.45301709849079"/>
    <n v="527.92475598461101"/>
    <n v="50.087693638061317"/>
    <m/>
    <n v="749.46546672116312"/>
    <n v="13278619.60045141"/>
    <n v="19986653.07067541"/>
    <n v="13616246.600458371"/>
    <n v="46881519.271585189"/>
    <m/>
    <n v="0.40258722817244191"/>
    <n v="1.19333824322432"/>
    <n v="0.1439301541323601"/>
    <m/>
    <n v="6.6664000000000001E-2"/>
    <n v="5.4999999999999997E-3"/>
    <n v="1.4968532704669639"/>
    <n v="4.68159571004424"/>
    <x v="768"/>
    <x v="1"/>
    <s v="arracacha, malanga, porcicultura"/>
  </r>
  <r>
    <x v="2"/>
    <s v="POTRERILLO PIE DEL CERRO_05Wa-61_160184"/>
    <s v="A252"/>
    <s v="POTRERILLO PIE DEL CERRO_05Wa-61_160184_A252"/>
    <s v="arracacha"/>
    <s v="malanga"/>
    <s v="piscicultura_tilapi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6.9564000000000001E-2"/>
    <n v="5.4999999999999997E-3"/>
    <n v="0"/>
    <n v="0"/>
    <x v="0"/>
    <x v="0"/>
    <s v="arracacha, malanga, piscicultura_tilapia"/>
  </r>
  <r>
    <x v="2"/>
    <s v="POTRERILLO PIE DEL CERRO_05Wa-61_160184"/>
    <s v="A253"/>
    <s v="POTRERILLO PIE DEL CERRO_05Wa-61_160184_A253"/>
    <s v="arracacha"/>
    <s v="maiz"/>
    <s v="cacao_platano"/>
    <m/>
    <n v="1"/>
    <n v="1.5"/>
    <n v="4.2009798108910337"/>
    <m/>
    <n v="6.7009798108910337"/>
    <n v="68.92702184179457"/>
    <n v="102.28548995737501"/>
    <n v="510.3959011289856"/>
    <m/>
    <n v="681.60841292815519"/>
    <n v="5338230.3719008267"/>
    <n v="2827322.8645324088"/>
    <n v="40018498.959706567"/>
    <n v="48184052.196139812"/>
    <m/>
    <n v="0.1618468962463869"/>
    <n v="0.25177341450499602"/>
    <n v="1.178295622127115"/>
    <m/>
    <n v="7.1743000000000001E-2"/>
    <n v="5.4999999999999997E-3"/>
    <n v="1.8243505244310669"/>
    <n v="5.7058843089737152"/>
    <x v="769"/>
    <x v="1"/>
    <s v="arracacha, maiz, cacao_platano"/>
  </r>
  <r>
    <x v="2"/>
    <s v="POTRERILLO PIE DEL CERRO_05Wa-61_160184"/>
    <s v="A254"/>
    <s v="POTRERILLO PIE DEL CERRO_05Wa-61_160184_A254"/>
    <s v="arracacha"/>
    <s v="maiz"/>
    <s v="avicultura_engorde"/>
    <m/>
    <n v="3"/>
    <n v="3.596366002348836"/>
    <n v="8.3999999999999995E-3"/>
    <m/>
    <n v="6.6047660023488346"/>
    <n v="206.7810655253837"/>
    <n v="245.23737241086451"/>
    <n v="194.25403753443521"/>
    <m/>
    <n v="646.2724754706835"/>
    <n v="16014691.11570248"/>
    <n v="6778725.2184452536"/>
    <n v="29900181.81818182"/>
    <n v="52693598.152329549"/>
    <m/>
    <n v="0.48554068873916062"/>
    <n v="0.60364623214736601"/>
    <n v="0.55820125728285985"/>
    <m/>
    <n v="6.6725999999999994E-2"/>
    <n v="5.4999999999999997E-3"/>
    <n v="1.7981561891211491"/>
    <n v="5.6239582510000332"/>
    <x v="770"/>
    <x v="1"/>
    <s v="arracacha, maiz, avicultura_engorde"/>
  </r>
  <r>
    <x v="2"/>
    <s v="POTRERILLO PIE DEL CERRO_05Wa-61_160184"/>
    <s v="A255"/>
    <s v="POTRERILLO PIE DEL CERRO_05Wa-61_160184_A255"/>
    <s v="arracacha"/>
    <s v="maiz"/>
    <s v="ganaderia_dp"/>
    <m/>
    <n v="3"/>
    <n v="3.9144178683867019"/>
    <n v="3.138933472183258"/>
    <m/>
    <n v="10.053351340569961"/>
    <n v="206.7810655253837"/>
    <n v="266.92543304389147"/>
    <n v="113.14547278273901"/>
    <m/>
    <n v="586.85197135201429"/>
    <n v="16014691.11570248"/>
    <n v="7378215.4270826252"/>
    <n v="46607093.457208477"/>
    <n v="69999999.999993593"/>
    <m/>
    <n v="0.48554068873916062"/>
    <n v="0.6570309016820588"/>
    <n v="0.32513066891591658"/>
    <m/>
    <n v="7.5535000000000005E-2"/>
    <n v="5.4999999999999997E-3"/>
    <n v="2.7370380613070049"/>
    <n v="8.5604286664953229"/>
    <x v="771"/>
    <x v="1"/>
    <s v="arracacha, maiz, ganaderia_dp"/>
  </r>
  <r>
    <x v="2"/>
    <s v="POTRERILLO PIE DEL CERRO_05Wa-61_160184"/>
    <s v="A256"/>
    <s v="POTRERILLO PIE DEL CERRO_05Wa-61_160184_A256"/>
    <s v="arracacha"/>
    <s v="maiz"/>
    <s v="porcicultur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6.2864000000000003E-2"/>
    <n v="5.4999999999999997E-3"/>
    <n v="0"/>
    <n v="0"/>
    <x v="0"/>
    <x v="0"/>
    <s v="arracacha, maiz, porcicultura"/>
  </r>
  <r>
    <x v="2"/>
    <s v="POTRERILLO PIE DEL CERRO_05Wa-61_160184"/>
    <s v="A257"/>
    <s v="POTRERILLO PIE DEL CERRO_05Wa-61_160184_A257"/>
    <s v="arracacha"/>
    <s v="maiz"/>
    <s v="piscicultura_tilapi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6.5764000000000003E-2"/>
    <n v="5.4999999999999997E-3"/>
    <n v="0"/>
    <n v="0"/>
    <x v="0"/>
    <x v="0"/>
    <s v="arracacha, maiz, piscicultura_tilapia"/>
  </r>
  <r>
    <x v="2"/>
    <s v="POTRERILLO PIE DEL CERRO_05Wa-61_160184"/>
    <s v="A258"/>
    <s v="POTRERILLO PIE DEL CERRO_05Wa-61_160184_A258"/>
    <s v="arracacha"/>
    <s v="cacao_platano"/>
    <s v="avicultura_engorde"/>
    <m/>
    <n v="1"/>
    <n v="2.917318825910634"/>
    <n v="8.400000000000003E-3"/>
    <m/>
    <n v="3.925718825910633"/>
    <n v="68.92702184179457"/>
    <n v="354.43816396618098"/>
    <n v="194.2540375344353"/>
    <m/>
    <n v="617.61922334241081"/>
    <n v="5338230.3719008267"/>
    <n v="27790355.025551751"/>
    <n v="29900181.818181831"/>
    <n v="63028767.215634413"/>
    <m/>
    <n v="0.1618468962463869"/>
    <n v="0.81825292090380752"/>
    <n v="0.55820125728286007"/>
    <m/>
    <n v="7.3631000000000002E-2"/>
    <n v="5.4999999999999997E-3"/>
    <n v="1.0687820887295969"/>
    <n v="3.3427495802629039"/>
    <x v="772"/>
    <x v="1"/>
    <s v="arracacha, cacao_platano, avicultura_engorde"/>
  </r>
  <r>
    <x v="2"/>
    <s v="POTRERILLO PIE DEL CERRO_05Wa-61_160184"/>
    <s v="A259"/>
    <s v="POTRERILLO PIE DEL CERRO_05Wa-61_160184_A259"/>
    <s v="arracacha"/>
    <s v="cacao_platano"/>
    <s v="ganaderia_dp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8.2440000000000013E-2"/>
    <n v="5.4999999999999997E-3"/>
    <n v="0"/>
    <n v="0"/>
    <x v="0"/>
    <x v="0"/>
    <s v="arracacha, cacao_platano, ganaderia_dp"/>
  </r>
  <r>
    <x v="2"/>
    <s v="POTRERILLO PIE DEL CERRO_05Wa-61_160184"/>
    <s v="A260"/>
    <s v="POTRERILLO PIE DEL CERRO_05Wa-61_160184_A260"/>
    <s v="arracacha"/>
    <s v="cacao_platano"/>
    <s v="porcicultura"/>
    <m/>
    <n v="1.0747287151975291"/>
    <n v="4.341314860790118"/>
    <n v="1.060000000000001E-2"/>
    <m/>
    <n v="5.4266435759876472"/>
    <n v="74.077849626423927"/>
    <n v="527.44583649585718"/>
    <n v="50.087693638061317"/>
    <m/>
    <n v="651.6113797603424"/>
    <n v="5737149.4690214051"/>
    <n v="41355329.485251442"/>
    <n v="13616246.600458371"/>
    <n v="60708725.55473122"/>
    <m/>
    <n v="0.17394150686158719"/>
    <n v="1.217656957427607"/>
    <n v="0.1439301541323601"/>
    <m/>
    <n v="6.9769000000000012E-2"/>
    <n v="5.4999999999999997E-3"/>
    <n v="1.477410816499255"/>
    <n v="4.620787004953482"/>
    <x v="773"/>
    <x v="1"/>
    <s v="arracacha, cacao_platano, porcicultura"/>
  </r>
  <r>
    <x v="2"/>
    <s v="POTRERILLO PIE DEL CERRO_05Wa-61_160184"/>
    <s v="A261"/>
    <s v="POTRERILLO PIE DEL CERRO_05Wa-61_160184_A261"/>
    <s v="arracacha"/>
    <s v="cacao_platano"/>
    <s v="piscicultura_tilapi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2669000000000011E-2"/>
    <n v="5.4999999999999997E-3"/>
    <n v="0"/>
    <n v="0"/>
    <x v="0"/>
    <x v="0"/>
    <s v="arracacha, cacao_platano, piscicultura_tilapia"/>
  </r>
  <r>
    <x v="2"/>
    <s v="POTRERILLO PIE DEL CERRO_05Wa-61_160184"/>
    <s v="A262"/>
    <s v="POTRERILLO PIE DEL CERRO_05Wa-61_160184_A262"/>
    <s v="arracacha"/>
    <s v="avicultura_engorde"/>
    <s v="ganaderia_dp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7423000000000006E-2"/>
    <n v="5.4999999999999997E-3"/>
    <n v="0"/>
    <n v="0"/>
    <x v="0"/>
    <x v="0"/>
    <s v="arracacha, avicultura_engorde, ganaderia_dp"/>
  </r>
  <r>
    <x v="2"/>
    <s v="POTRERILLO PIE DEL CERRO_05Wa-61_160184"/>
    <s v="A263"/>
    <s v="POTRERILLO PIE DEL CERRO_05Wa-61_160184_A263"/>
    <s v="arracacha"/>
    <s v="ganaderia_dp"/>
    <s v="porcicultur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3561000000000001E-2"/>
    <n v="5.4999999999999997E-3"/>
    <n v="0"/>
    <n v="0"/>
    <x v="0"/>
    <x v="0"/>
    <s v="arracacha, ganaderia_dp, porcicultura"/>
  </r>
  <r>
    <x v="2"/>
    <s v="POTRERILLO PIE DEL CERRO_05Wa-61_160184"/>
    <s v="A264"/>
    <s v="POTRERILLO PIE DEL CERRO_05Wa-61_160184_A264"/>
    <s v="arracacha"/>
    <s v="ganaderia_dp"/>
    <s v="piscicultura_tilapi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6461000000000001E-2"/>
    <n v="5.4999999999999997E-3"/>
    <n v="0"/>
    <n v="0"/>
    <x v="0"/>
    <x v="0"/>
    <s v="arracacha, ganaderia_dp, piscicultura_tilapia"/>
  </r>
  <r>
    <x v="2"/>
    <s v="POTRERILLO PIE DEL CERRO_05Wa-61_160184"/>
    <s v="A265"/>
    <s v="POTRERILLO PIE DEL CERRO_05Wa-61_160184_A265"/>
    <s v="malanga"/>
    <s v="maiz"/>
    <s v="cacao_platano"/>
    <m/>
    <n v="3"/>
    <n v="1.5"/>
    <n v="1.200547520400937"/>
    <m/>
    <n v="5.7005475204009368"/>
    <n v="527.92475598461101"/>
    <n v="102.28548995737501"/>
    <n v="145.85990914182449"/>
    <m/>
    <n v="776.0701550838105"/>
    <n v="19986653.07067541"/>
    <n v="2827322.8645324088"/>
    <n v="11436405.757458979"/>
    <n v="34250381.692666799"/>
    <m/>
    <n v="1.19333824322432"/>
    <n v="0.25177341450499602"/>
    <n v="0.33673094161905709"/>
    <m/>
    <n v="7.1743000000000001E-2"/>
    <n v="5.4999999999999997E-3"/>
    <n v="1.5519815238787891"/>
    <n v="4.8540162136213976"/>
    <x v="774"/>
    <x v="1"/>
    <s v="malanga, maiz, cacao_platano"/>
  </r>
  <r>
    <x v="2"/>
    <s v="POTRERILLO PIE DEL CERRO_05Wa-61_160184"/>
    <s v="A266"/>
    <s v="POTRERILLO PIE DEL CERRO_05Wa-61_160184_A266"/>
    <s v="malanga"/>
    <s v="maiz"/>
    <s v="avicultura_engorde"/>
    <m/>
    <n v="2.2945009477741629"/>
    <n v="1.5"/>
    <n v="8.3999999999999995E-3"/>
    <m/>
    <n v="3.8029009477741629"/>
    <n v="403.77461765337802"/>
    <n v="102.28548995737501"/>
    <n v="194.25403753443521"/>
    <m/>
    <n v="700.31414514518826"/>
    <n v="15286464.804499369"/>
    <n v="2827322.8645324088"/>
    <n v="29900181.81818182"/>
    <n v="48013969.487213597"/>
    <m/>
    <n v="0.91270524336445213"/>
    <n v="0.25177341450499602"/>
    <n v="0.55820125728285985"/>
    <m/>
    <n v="6.6725999999999994E-2"/>
    <n v="5.4999999999999997E-3"/>
    <n v="1.0353447606505579"/>
    <n v="3.2381701570297001"/>
    <x v="775"/>
    <x v="1"/>
    <s v="malanga, maiz, avicultura_engorde"/>
  </r>
  <r>
    <x v="2"/>
    <s v="POTRERILLO PIE DEL CERRO_05Wa-61_160184"/>
    <s v="A267"/>
    <s v="POTRERILLO PIE DEL CERRO_05Wa-61_160184_A267"/>
    <s v="malanga"/>
    <s v="maiz"/>
    <s v="ganaderia_dp"/>
    <m/>
    <n v="2.993714266198773"/>
    <n v="1.5"/>
    <n v="2.02"/>
    <m/>
    <n v="6.5137142661987726"/>
    <n v="526.81862449021207"/>
    <n v="102.28548995737501"/>
    <n v="72.812583333333336"/>
    <m/>
    <n v="701.91669778092046"/>
    <n v="19944776.143748831"/>
    <n v="2827322.8645324088"/>
    <n v="29993094.66666666"/>
    <n v="52765193.674947903"/>
    <m/>
    <n v="1.1908379077137421"/>
    <n v="0.25177341450499602"/>
    <n v="0.209231561302682"/>
    <m/>
    <n v="7.5535000000000005E-2"/>
    <n v="5.4999999999999997E-3"/>
    <n v="1.7733672347766289"/>
    <n v="5.5464276976682561"/>
    <x v="776"/>
    <x v="1"/>
    <s v="malanga, maiz, ganaderia_dp"/>
  </r>
  <r>
    <x v="2"/>
    <s v="POTRERILLO PIE DEL CERRO_05Wa-61_160184"/>
    <s v="A268"/>
    <s v="POTRERILLO PIE DEL CERRO_05Wa-61_160184_A268"/>
    <s v="malanga"/>
    <s v="maiz"/>
    <s v="porcicultura"/>
    <m/>
    <n v="3"/>
    <n v="2.7531467107949941"/>
    <n v="1.0600000000000021E-2"/>
    <m/>
    <n v="5.7637467107949938"/>
    <n v="527.92475598461101"/>
    <n v="187.73797349213419"/>
    <n v="50.08769363806136"/>
    <m/>
    <n v="765.75042311480661"/>
    <n v="19986653.07067541"/>
    <n v="5189356.4298952548"/>
    <n v="13616246.600458389"/>
    <n v="38792256.101029053"/>
    <m/>
    <n v="1.19333824322432"/>
    <n v="0.46211276534003631"/>
    <n v="0.14393015413236021"/>
    <m/>
    <n v="6.2864000000000003E-2"/>
    <n v="5.4999999999999997E-3"/>
    <n v="1.5691875861850251"/>
    <n v="4.907830324241937"/>
    <x v="777"/>
    <x v="1"/>
    <s v="malanga, maiz, porcicultura"/>
  </r>
  <r>
    <x v="2"/>
    <s v="POTRERILLO PIE DEL CERRO_05Wa-61_160184"/>
    <s v="A269"/>
    <s v="POTRERILLO PIE DEL CERRO_05Wa-61_160184_A269"/>
    <s v="malanga"/>
    <s v="maiz"/>
    <s v="piscicultura_tilapi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6.5764000000000003E-2"/>
    <n v="5.4999999999999997E-3"/>
    <n v="0"/>
    <n v="0"/>
    <x v="0"/>
    <x v="0"/>
    <s v="malanga, maiz, piscicultura_tilapia"/>
  </r>
  <r>
    <x v="2"/>
    <s v="POTRERILLO PIE DEL CERRO_05Wa-61_160184"/>
    <s v="A270"/>
    <s v="POTRERILLO PIE DEL CERRO_05Wa-61_160184_A270"/>
    <s v="malanga"/>
    <s v="cacao_platano"/>
    <s v="avicultura_engorde"/>
    <m/>
    <n v="2.0862850020084869"/>
    <n v="1"/>
    <n v="8.4000000000000012E-3"/>
    <m/>
    <n v="3.0946850020084868"/>
    <n v="367.13383353322803"/>
    <n v="121.4944903581267"/>
    <n v="194.2540375344353"/>
    <m/>
    <n v="682.88236142579001"/>
    <n v="13899284.847232319"/>
    <n v="9525991.7355371881"/>
    <n v="29900181.81818182"/>
    <n v="53325458.400951341"/>
    <m/>
    <n v="0.82988122638735129"/>
    <n v="0.28048114372565769"/>
    <n v="0.55820125728285996"/>
    <m/>
    <n v="7.3631000000000002E-2"/>
    <n v="5.4999999999999997E-3"/>
    <n v="0.84253204243162994"/>
    <n v="2.6351242792102272"/>
    <x v="778"/>
    <x v="1"/>
    <s v="malanga, cacao_platano, avicultura_engorde"/>
  </r>
  <r>
    <x v="2"/>
    <s v="POTRERILLO PIE DEL CERRO_05Wa-61_160184"/>
    <s v="A271"/>
    <s v="POTRERILLO PIE DEL CERRO_05Wa-61_160184_A271"/>
    <s v="malanga"/>
    <s v="cacao_platano"/>
    <s v="ganaderia_dp"/>
    <m/>
    <n v="2.785498320433097"/>
    <n v="1"/>
    <n v="2.02"/>
    <m/>
    <n v="5.805498320433097"/>
    <n v="490.17784037006209"/>
    <n v="121.4944903581267"/>
    <n v="72.812583333333336"/>
    <m/>
    <n v="684.48491406152209"/>
    <n v="18557596.186481781"/>
    <n v="9525991.7355371881"/>
    <n v="29993094.66666666"/>
    <n v="58076682.588685632"/>
    <m/>
    <n v="1.108013890736641"/>
    <n v="0.28048114372565769"/>
    <n v="0.209231561302682"/>
    <m/>
    <n v="8.2440000000000013E-2"/>
    <n v="5.4999999999999997E-3"/>
    <n v="1.580554516557702"/>
    <n v="4.9433818198487822"/>
    <x v="779"/>
    <x v="1"/>
    <s v="malanga, cacao_platano, ganaderia_dp"/>
  </r>
  <r>
    <x v="2"/>
    <s v="POTRERILLO PIE DEL CERRO_05Wa-61_160184"/>
    <s v="A272"/>
    <s v="POTRERILLO PIE DEL CERRO_05Wa-61_160184_A272"/>
    <s v="malanga"/>
    <s v="cacao_platano"/>
    <s v="porcicultura"/>
    <m/>
    <n v="3"/>
    <n v="1.3824133236083349"/>
    <n v="1.0599999999999979E-2"/>
    <m/>
    <n v="4.3930133236083346"/>
    <n v="527.9247559846109"/>
    <n v="167.95560221607869"/>
    <n v="50.087693638061197"/>
    <m/>
    <n v="745.96805183875074"/>
    <n v="19986653.070675399"/>
    <n v="13168857.895789489"/>
    <n v="13616246.600458341"/>
    <n v="46771757.566923238"/>
    <m/>
    <n v="1.1933382432243189"/>
    <n v="0.38774087010725361"/>
    <n v="0.14393015413235979"/>
    <m/>
    <n v="6.9769000000000012E-2"/>
    <n v="5.4999999999999997E-3"/>
    <n v="1.196003627369808"/>
    <n v="3.7406508450524969"/>
    <x v="780"/>
    <x v="1"/>
    <s v="malanga, cacao_platano, porcicultura"/>
  </r>
  <r>
    <x v="2"/>
    <s v="POTRERILLO PIE DEL CERRO_05Wa-61_160184"/>
    <s v="A273"/>
    <s v="POTRERILLO PIE DEL CERRO_05Wa-61_160184_A273"/>
    <s v="malanga"/>
    <s v="cacao_platano"/>
    <s v="piscicultura_tilapi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2669000000000011E-2"/>
    <n v="5.4999999999999997E-3"/>
    <n v="0"/>
    <n v="0"/>
    <x v="0"/>
    <x v="0"/>
    <s v="malanga, cacao_platano, piscicultura_tilapia"/>
  </r>
  <r>
    <x v="2"/>
    <s v="POTRERILLO PIE DEL CERRO_05Wa-61_160184"/>
    <s v="A274"/>
    <s v="POTRERILLO PIE DEL CERRO_05Wa-61_160184_A274"/>
    <s v="malanga"/>
    <s v="avicultura_engorde"/>
    <s v="ganaderia_dp"/>
    <m/>
    <n v="2.155119218847946"/>
    <n v="7.2057042890783614E-3"/>
    <n v="2.02"/>
    <m/>
    <n v="4.182324923137025"/>
    <n v="379.24692924268248"/>
    <n v="166.63537517055579"/>
    <n v="72.81258333333335"/>
    <m/>
    <n v="618.69488774657168"/>
    <n v="14357873.38435296"/>
    <n v="25649031.94898757"/>
    <n v="29993094.666666672"/>
    <n v="70000000.000007197"/>
    <m/>
    <n v="0.85726206085299195"/>
    <n v="0.47883728497286149"/>
    <n v="0.209231561302682"/>
    <m/>
    <n v="7.7423000000000006E-2"/>
    <n v="5.4999999999999997E-3"/>
    <n v="1.138643434571337"/>
    <n v="3.561249672051177"/>
    <x v="781"/>
    <x v="1"/>
    <s v="malanga, avicultura_engorde, ganaderia_dp"/>
  </r>
  <r>
    <x v="2"/>
    <s v="POTRERILLO PIE DEL CERRO_05Wa-61_160184"/>
    <s v="A275"/>
    <s v="POTRERILLO PIE DEL CERRO_05Wa-61_160184_A275"/>
    <s v="malanga"/>
    <s v="ganaderia_dp"/>
    <s v="porcicultura"/>
    <m/>
    <n v="3"/>
    <n v="2.3116540982430429"/>
    <n v="1.059999999999999E-2"/>
    <m/>
    <n v="5.3222540982430431"/>
    <n v="527.9247559846109"/>
    <n v="83.3254983495857"/>
    <n v="50.087693638061261"/>
    <m/>
    <n v="661.33794797225789"/>
    <n v="19986653.070675399"/>
    <n v="34323594.160985917"/>
    <n v="13616246.600458359"/>
    <n v="67926493.832119688"/>
    <m/>
    <n v="1.1933382432243189"/>
    <n v="0.2394410872114531"/>
    <n v="0.14393015413235999"/>
    <m/>
    <n v="7.3561000000000001E-2"/>
    <n v="5.4999999999999997E-3"/>
    <n v="1.448990644547844"/>
    <n v="4.5318993646539516"/>
    <x v="782"/>
    <x v="1"/>
    <s v="malanga, ganaderia_dp, porcicultura"/>
  </r>
  <r>
    <x v="2"/>
    <s v="POTRERILLO PIE DEL CERRO_05Wa-61_160184"/>
    <s v="A276"/>
    <s v="POTRERILLO PIE DEL CERRO_05Wa-61_160184_A276"/>
    <s v="malanga"/>
    <s v="ganaderia_dp"/>
    <s v="piscicultura_tilapi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6461000000000001E-2"/>
    <n v="5.4999999999999997E-3"/>
    <n v="0"/>
    <n v="0"/>
    <x v="0"/>
    <x v="0"/>
    <s v="malanga, ganaderia_dp, piscicultura_tilapia"/>
  </r>
  <r>
    <x v="2"/>
    <s v="POTRERILLO PIE DEL CERRO_05Wa-61_160184"/>
    <s v="A277"/>
    <s v="POTRERILLO PIE DEL CERRO_05Wa-61_160184_A277"/>
    <s v="maiz"/>
    <s v="cacao_platano"/>
    <s v="avicultura_engorde"/>
    <m/>
    <n v="1.5"/>
    <n v="2.719890640393781"/>
    <n v="8.3999999999999995E-3"/>
    <m/>
    <n v="4.2282906403937819"/>
    <n v="102.28548995737501"/>
    <n v="330.45172718448129"/>
    <n v="194.25403753443521"/>
    <m/>
    <n v="626.99125467629165"/>
    <n v="2827322.8645324088"/>
    <n v="25909655.761956111"/>
    <n v="29900181.81818182"/>
    <n v="58637160.444670327"/>
    <m/>
    <n v="0.25177341450499602"/>
    <n v="0.76287803762635953"/>
    <n v="0.55820125728285985"/>
    <m/>
    <n v="6.9831000000000004E-2"/>
    <n v="5.4999999999999997E-3"/>
    <n v="1.15115766125904"/>
    <n v="3.600389480295306"/>
    <x v="783"/>
    <x v="1"/>
    <s v="maiz, cacao_platano, avicultura_engorde"/>
  </r>
  <r>
    <x v="2"/>
    <s v="POTRERILLO PIE DEL CERRO_05Wa-61_160184"/>
    <s v="A278"/>
    <s v="POTRERILLO PIE DEL CERRO_05Wa-61_160184_A278"/>
    <s v="maiz"/>
    <s v="cacao_platano"/>
    <s v="ganaderia_dp"/>
    <m/>
    <n v="1.5"/>
    <n v="3.548734822073742"/>
    <n v="2.02"/>
    <m/>
    <n v="7.0687348220737416"/>
    <n v="102.28548995737501"/>
    <n v="431.15172862398668"/>
    <n v="72.812583333333336"/>
    <m/>
    <n v="606.24980191469501"/>
    <n v="2827322.8645324088"/>
    <n v="33805218.586687498"/>
    <n v="29993094.66666666"/>
    <n v="66625636.117886573"/>
    <m/>
    <n v="0.25177341450499602"/>
    <n v="0.99535320167431174"/>
    <n v="0.209231561302682"/>
    <m/>
    <n v="7.8640000000000015E-2"/>
    <n v="5.4999999999999997E-3"/>
    <n v="1.9244723075802861"/>
    <n v="6.0190277009957924"/>
    <x v="784"/>
    <x v="1"/>
    <s v="maiz, cacao_platano, ganaderia_dp"/>
  </r>
  <r>
    <x v="2"/>
    <s v="POTRERILLO PIE DEL CERRO_05Wa-61_160184"/>
    <s v="A279"/>
    <s v="POTRERILLO PIE DEL CERRO_05Wa-61_160184_A279"/>
    <s v="maiz"/>
    <s v="cacao_platano"/>
    <s v="porcicultura"/>
    <m/>
    <n v="1.5"/>
    <n v="4.1854174285815793"/>
    <n v="1.06E-2"/>
    <m/>
    <n v="5.6960174285815786"/>
    <n v="102.28548995737501"/>
    <n v="508.5051574215401"/>
    <n v="50.087693638061268"/>
    <m/>
    <n v="660.87834101697638"/>
    <n v="2827322.8645324088"/>
    <n v="39870251.834441431"/>
    <n v="13616246.600458359"/>
    <n v="56313821.299432203"/>
    <m/>
    <n v="0.25177341450499602"/>
    <n v="1.1739306673378631"/>
    <n v="0.14393015413235999"/>
    <m/>
    <n v="6.5969E-2"/>
    <n v="5.4999999999999997E-3"/>
    <n v="1.5507482004515301"/>
    <n v="4.8501588404372153"/>
    <x v="785"/>
    <x v="1"/>
    <s v="maiz, cacao_platano, porcicultura"/>
  </r>
  <r>
    <x v="2"/>
    <s v="POTRERILLO PIE DEL CERRO_05Wa-61_160184"/>
    <s v="A280"/>
    <s v="POTRERILLO PIE DEL CERRO_05Wa-61_160184_A280"/>
    <s v="maiz"/>
    <s v="cacao_platano"/>
    <s v="piscicultura_tilapi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6.8869E-2"/>
    <n v="5.4999999999999997E-3"/>
    <n v="0"/>
    <n v="0"/>
    <x v="0"/>
    <x v="0"/>
    <s v="maiz, cacao_platano, piscicultura_tilapia"/>
  </r>
  <r>
    <x v="2"/>
    <s v="POTRERILLO PIE DEL CERRO_05Wa-61_160184"/>
    <s v="A281"/>
    <s v="POTRERILLO PIE DEL CERRO_05Wa-61_160184_A281"/>
    <s v="maiz"/>
    <s v="avicultura_engorde"/>
    <s v="ganaderia_dp"/>
    <m/>
    <n v="4.359434128875403"/>
    <n v="8.3999999999999995E-3"/>
    <n v="2.1472694305314119"/>
    <m/>
    <n v="6.5151035594068141"/>
    <n v="297.27123720594858"/>
    <n v="194.25403753443521"/>
    <n v="77.400116014696835"/>
    <m/>
    <n v="568.92539075508057"/>
    <n v="8217018.5259949015"/>
    <n v="29900181.81818182"/>
    <n v="31882799.65582576"/>
    <n v="70000000.000002474"/>
    <m/>
    <n v="0.73172641062438215"/>
    <n v="0.55820125728285985"/>
    <n v="0.2224141264790139"/>
    <m/>
    <n v="7.3623000000000008E-2"/>
    <n v="5.4999999999999997E-3"/>
    <n v="1.7737454716709651"/>
    <n v="5.5476106808349028"/>
    <x v="786"/>
    <x v="1"/>
    <s v="maiz, avicultura_engorde, ganaderia_dp"/>
  </r>
  <r>
    <x v="2"/>
    <s v="POTRERILLO PIE DEL CERRO_05Wa-61_160184"/>
    <s v="A282"/>
    <s v="POTRERILLO PIE DEL CERRO_05Wa-61_160184_A282"/>
    <s v="maiz"/>
    <s v="ganaderia_dp"/>
    <s v="porcicultur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6.9761000000000004E-2"/>
    <n v="5.4999999999999997E-3"/>
    <n v="0"/>
    <n v="0"/>
    <x v="0"/>
    <x v="0"/>
    <s v="maiz, ganaderia_dp, porcicultura"/>
  </r>
  <r>
    <x v="2"/>
    <s v="POTRERILLO PIE DEL CERRO_05Wa-61_160184"/>
    <s v="A283"/>
    <s v="POTRERILLO PIE DEL CERRO_05Wa-61_160184_A283"/>
    <s v="maiz"/>
    <s v="ganaderia_dp"/>
    <s v="piscicultura_tilapi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2661000000000003E-2"/>
    <n v="5.4999999999999997E-3"/>
    <n v="0"/>
    <n v="0"/>
    <x v="0"/>
    <x v="0"/>
    <s v="maiz, ganaderia_dp, piscicultura_tilapia"/>
  </r>
  <r>
    <x v="2"/>
    <s v="POTRERILLO PIE DEL CERRO_05Wa-61_160184"/>
    <s v="A284"/>
    <s v="POTRERILLO PIE DEL CERRO_05Wa-61_160184_A284"/>
    <s v="cacao_platano"/>
    <s v="avicultura_engorde"/>
    <s v="ganaderia_dp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8.0528000000000002E-2"/>
    <n v="5.4999999999999997E-3"/>
    <n v="0"/>
    <n v="0"/>
    <x v="0"/>
    <x v="0"/>
    <s v="cacao_platano, avicultura_engorde, ganaderia_dp"/>
  </r>
  <r>
    <x v="2"/>
    <s v="POTRERILLO PIE DEL CERRO_05Wa-61_160184"/>
    <s v="A285"/>
    <s v="POTRERILLO PIE DEL CERRO_05Wa-61_160184_A285"/>
    <s v="cacao_platano"/>
    <s v="ganaderia_dp"/>
    <s v="porcicultur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6666000000000012E-2"/>
    <n v="5.4999999999999997E-3"/>
    <n v="0"/>
    <n v="0"/>
    <x v="0"/>
    <x v="0"/>
    <s v="cacao_platano, ganaderia_dp, porcicultura"/>
  </r>
  <r>
    <x v="2"/>
    <s v="POTRERILLO PIE DEL CERRO_05Wa-61_160184"/>
    <s v="A286"/>
    <s v="POTRERILLO PIE DEL CERRO_05Wa-61_160184_A286"/>
    <s v="cacao_platano"/>
    <s v="ganaderia_dp"/>
    <s v="piscicultura_tilapi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9566000000000012E-2"/>
    <n v="5.4999999999999997E-3"/>
    <n v="0"/>
    <n v="0"/>
    <x v="0"/>
    <x v="0"/>
    <s v="cacao_platano, ganaderia_dp, piscicultura_tilapia"/>
  </r>
  <r>
    <x v="2"/>
    <s v="POTRERILLO PIE DEL CERRO_05Wa-61_160184"/>
    <s v="A287"/>
    <s v="POTRERILLO PIE DEL CERRO_05Wa-61_160184_A287"/>
    <s v="platano"/>
    <s v="arracacha"/>
    <s v="malanga"/>
    <s v="maiz"/>
    <n v="1.5"/>
    <n v="1"/>
    <n v="2.3018297775807648"/>
    <n v="1.5"/>
    <n v="6.3018297775807648"/>
    <n v="177.12085952611221"/>
    <n v="68.92702184179457"/>
    <n v="405.06430788247889"/>
    <n v="102.28548995737501"/>
    <n v="753.39767920776069"/>
    <n v="14837765.476635311"/>
    <n v="5338230.3719008267"/>
    <n v="15335291.06408556"/>
    <n v="38338609.777154103"/>
    <n v="2827322.8645324088"/>
    <n v="0.42572024259995572"/>
    <n v="0.1618468962463869"/>
    <n v="0.91562050099321879"/>
    <n v="0.25177341450499602"/>
    <n v="9.2784000000000005E-2"/>
    <n v="5.4999999999999997E-3"/>
    <n v="1.715681405414659"/>
    <n v="5.3660080556100214"/>
    <x v="787"/>
    <x v="1"/>
    <s v="platano, arracacha, malanga, maiz"/>
  </r>
  <r>
    <x v="2"/>
    <s v="POTRERILLO PIE DEL CERRO_05Wa-61_160184"/>
    <s v="A288"/>
    <s v="POTRERILLO PIE DEL CERRO_05Wa-61_160184_A288"/>
    <s v="platano"/>
    <s v="arracacha"/>
    <s v="malanga"/>
    <s v="avicultura_engorde"/>
    <n v="1.5"/>
    <n v="1"/>
    <n v="1.2189328026377499"/>
    <n v="8.3999999999999995E-3"/>
    <n v="3.7273328026377501"/>
    <n v="177.12085952611221"/>
    <n v="68.92702184179457"/>
    <n v="214.50160079805741"/>
    <n v="194.25403753443521"/>
    <n v="654.80351970039931"/>
    <n v="14837765.476635311"/>
    <n v="5338230.3719008267"/>
    <n v="8120795.6809289204"/>
    <n v="58196973.34764687"/>
    <n v="29900181.81818182"/>
    <n v="0.42572024259995572"/>
    <n v="0.1618468962463869"/>
    <n v="0.48486637643607622"/>
    <n v="0.55820125728285985"/>
    <n v="9.4672000000000006E-2"/>
    <n v="5.4999999999999997E-3"/>
    <n v="1.014771234225984"/>
    <n v="3.1738238814460442"/>
    <x v="788"/>
    <x v="1"/>
    <s v="platano, arracacha, malanga, avicultura_engorde"/>
  </r>
  <r>
    <x v="2"/>
    <s v="POTRERILLO PIE DEL CERRO_05Wa-61_160184"/>
    <s v="A289"/>
    <s v="POTRERILLO PIE DEL CERRO_05Wa-61_160184_A289"/>
    <s v="platano"/>
    <s v="arracacha"/>
    <s v="malanga"/>
    <s v="ganaderia_dp"/>
    <n v="1.5"/>
    <n v="1"/>
    <n v="1.9181461210623589"/>
    <n v="2.02"/>
    <n v="6.4381461210623598"/>
    <n v="177.12085952611221"/>
    <n v="68.92702184179457"/>
    <n v="337.54560763489138"/>
    <n v="72.812583333333336"/>
    <n v="656.4060723361315"/>
    <n v="14837765.476635311"/>
    <n v="5338230.3719008267"/>
    <n v="12779107.02017837"/>
    <n v="62948197.535381168"/>
    <n v="29993094.66666666"/>
    <n v="0.42572024259995572"/>
    <n v="0.1618468962463869"/>
    <n v="0.76299904078536629"/>
    <n v="0.209231561302682"/>
    <n v="0.103481"/>
    <n v="5.4999999999999997E-3"/>
    <n v="1.7527937083520559"/>
    <n v="5.4820814220845993"/>
    <x v="789"/>
    <x v="1"/>
    <s v="platano, arracacha, malanga, ganaderia_dp"/>
  </r>
  <r>
    <x v="2"/>
    <s v="POTRERILLO PIE DEL CERRO_05Wa-61_160184"/>
    <s v="A290"/>
    <s v="POTRERILLO PIE DEL CERRO_05Wa-61_160184_A290"/>
    <s v="platano"/>
    <s v="arracacha"/>
    <s v="malanga"/>
    <s v="porcicultura"/>
    <n v="1.5"/>
    <n v="1"/>
    <n v="2.4552518496412321"/>
    <n v="1.059999999999999E-2"/>
    <n v="4.9658518496412327"/>
    <n v="177.12085952611221"/>
    <n v="68.92702184179457"/>
    <n v="432.06274453420411"/>
    <n v="50.087693638061261"/>
    <n v="728.19831954017206"/>
    <n v="14837765.476635311"/>
    <n v="5338230.3719008267"/>
    <n v="16357422.306637799"/>
    <n v="50149664.755632304"/>
    <n v="13616246.600458359"/>
    <n v="0.42572024259995572"/>
    <n v="0.1618468962463869"/>
    <n v="0.97664864297470977"/>
    <n v="0.14393015413235999"/>
    <n v="9.0810000000000002E-2"/>
    <n v="5.4999999999999997E-3"/>
    <n v="1.3519596658709121"/>
    <n v="4.22842284996951"/>
    <x v="790"/>
    <x v="1"/>
    <s v="platano, arracacha, malanga, porcicultura"/>
  </r>
  <r>
    <x v="2"/>
    <s v="POTRERILLO PIE DEL CERRO_05Wa-61_160184"/>
    <s v="A291"/>
    <s v="POTRERILLO PIE DEL CERRO_05Wa-61_160184_A291"/>
    <s v="platano"/>
    <s v="arracacha"/>
    <s v="malanga"/>
    <s v="piscicultura_tilap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.3710000000000002E-2"/>
    <n v="5.4999999999999997E-3"/>
    <n v="0"/>
    <n v="0"/>
    <x v="0"/>
    <x v="0"/>
    <s v="platano, arracacha, malanga, piscicultura_tilapia"/>
  </r>
  <r>
    <x v="2"/>
    <s v="POTRERILLO PIE DEL CERRO_05Wa-61_160184"/>
    <s v="A292"/>
    <s v="POTRERILLO PIE DEL CERRO_05Wa-61_160184_A292"/>
    <s v="platano"/>
    <s v="arracacha"/>
    <s v="maiz"/>
    <s v="avicultura_engorde"/>
    <n v="2.20470116442098"/>
    <n v="1"/>
    <n v="1.5"/>
    <n v="8.3999999999999995E-3"/>
    <n v="4.7131011644209799"/>
    <n v="260.3323768269762"/>
    <n v="68.92702184179457"/>
    <n v="102.28548995737501"/>
    <n v="194.25403753443521"/>
    <n v="625.798926160581"/>
    <n v="21808559.215828851"/>
    <n v="5338230.3719008267"/>
    <n v="2827322.8645324088"/>
    <n v="59874294.270443901"/>
    <n v="29900181.81818182"/>
    <n v="0.6257239430518029"/>
    <n v="0.1618468962463869"/>
    <n v="0.25177341450499602"/>
    <n v="0.55820125728285985"/>
    <n v="9.0872000000000008E-2"/>
    <n v="5.4999999999999997E-3"/>
    <n v="1.283147960994194"/>
    <n v="4.0132056415044648"/>
    <x v="791"/>
    <x v="1"/>
    <s v="platano, arracacha, maiz, avicultura_engorde"/>
  </r>
  <r>
    <x v="2"/>
    <s v="POTRERILLO PIE DEL CERRO_05Wa-61_160184"/>
    <s v="A293"/>
    <s v="POTRERILLO PIE DEL CERRO_05Wa-61_160184_A293"/>
    <s v="platano"/>
    <s v="arracacha"/>
    <s v="maiz"/>
    <s v="ganaderia_dp"/>
    <n v="3.0490810292642339"/>
    <n v="1"/>
    <n v="1.5"/>
    <n v="2.02"/>
    <n v="7.5690810292642343"/>
    <n v="360.03723511202918"/>
    <n v="68.92702184179457"/>
    <n v="102.28548995737501"/>
    <n v="72.812583333333336"/>
    <n v="604.06233024453218"/>
    <n v="30161032.820987001"/>
    <n v="5338230.3719008267"/>
    <n v="2827322.8645324088"/>
    <n v="68319680.72408691"/>
    <n v="29993094.66666666"/>
    <n v="0.8653703436568615"/>
    <n v="0.1618468962463869"/>
    <n v="0.25177341450499602"/>
    <n v="0.209231561302682"/>
    <n v="9.9680999999999992E-2"/>
    <n v="5.4999999999999997E-3"/>
    <n v="2.0606922173913098"/>
    <n v="6.4450724964184962"/>
    <x v="792"/>
    <x v="1"/>
    <s v="platano, arracacha, maiz, ganaderia_dp"/>
  </r>
  <r>
    <x v="2"/>
    <s v="POTRERILLO PIE DEL CERRO_05Wa-61_160184"/>
    <s v="A294"/>
    <s v="POTRERILLO PIE DEL CERRO_05Wa-61_160184_A294"/>
    <s v="platano"/>
    <s v="arracacha"/>
    <s v="maiz"/>
    <s v="porcicultura"/>
    <n v="3.6976974822885991"/>
    <n v="1"/>
    <n v="1.5"/>
    <n v="1.06E-2"/>
    <n v="6.2082974822885992"/>
    <n v="436.62623755366508"/>
    <n v="68.92702184179457"/>
    <n v="102.28548995737501"/>
    <n v="50.087693638061268"/>
    <n v="657.92644299089591"/>
    <n v="36577045.363828711"/>
    <n v="5338230.3719008267"/>
    <n v="2827322.8645324088"/>
    <n v="58358845.20072031"/>
    <n v="13616246.600458359"/>
    <n v="1.0494564461474321"/>
    <n v="0.1618468962463869"/>
    <n v="0.25177341450499602"/>
    <n v="0.14393015413235999"/>
    <n v="8.7010000000000004E-2"/>
    <n v="5.4999999999999997E-3"/>
    <n v="1.6902171155968959"/>
    <n v="5.2863653061687428"/>
    <x v="793"/>
    <x v="1"/>
    <s v="platano, arracacha, maiz, porcicultura"/>
  </r>
  <r>
    <x v="2"/>
    <s v="POTRERILLO PIE DEL CERRO_05Wa-61_160184"/>
    <s v="A295"/>
    <s v="POTRERILLO PIE DEL CERRO_05Wa-61_160184_A295"/>
    <s v="platano"/>
    <s v="arracacha"/>
    <s v="maiz"/>
    <s v="piscicultura_tilap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9910000000000004E-2"/>
    <n v="5.4999999999999997E-3"/>
    <n v="0"/>
    <n v="0"/>
    <x v="0"/>
    <x v="0"/>
    <s v="platano, arracacha, maiz, piscicultura_tilapia"/>
  </r>
  <r>
    <x v="2"/>
    <s v="POTRERILLO PIE DEL CERRO_05Wa-61_160184"/>
    <s v="A296"/>
    <s v="POTRERILLO PIE DEL CERRO_05Wa-61_160184_A296"/>
    <s v="platano"/>
    <s v="arracacha"/>
    <s v="avicultura_engorde"/>
    <s v="ganaderia_dp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0156900000000001"/>
    <n v="5.4999999999999997E-3"/>
    <n v="0"/>
    <n v="0"/>
    <x v="0"/>
    <x v="0"/>
    <s v="platano, arracacha, avicultura_engorde, ganaderia_dp"/>
  </r>
  <r>
    <x v="2"/>
    <s v="POTRERILLO PIE DEL CERRO_05Wa-61_160184"/>
    <s v="A297"/>
    <s v="POTRERILLO PIE DEL CERRO_05Wa-61_160184_A297"/>
    <s v="platano"/>
    <s v="arracacha"/>
    <s v="ganaderia_dp"/>
    <s v="porcicultur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.7707000000000002E-2"/>
    <n v="5.4999999999999997E-3"/>
    <n v="0"/>
    <n v="0"/>
    <x v="0"/>
    <x v="0"/>
    <s v="platano, arracacha, ganaderia_dp, porcicultura"/>
  </r>
  <r>
    <x v="2"/>
    <s v="POTRERILLO PIE DEL CERRO_05Wa-61_160184"/>
    <s v="A298"/>
    <s v="POTRERILLO PIE DEL CERRO_05Wa-61_160184_A298"/>
    <s v="platano"/>
    <s v="arracacha"/>
    <s v="ganaderia_dp"/>
    <s v="piscicultura_tilap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00607"/>
    <n v="5.4999999999999997E-3"/>
    <n v="0"/>
    <n v="0"/>
    <x v="0"/>
    <x v="0"/>
    <s v="platano, arracacha, ganaderia_dp, piscicultura_tilapia"/>
  </r>
  <r>
    <x v="2"/>
    <s v="POTRERILLO PIE DEL CERRO_05Wa-61_160184"/>
    <s v="A299"/>
    <s v="POTRERILLO PIE DEL CERRO_05Wa-61_160184_A299"/>
    <s v="platano"/>
    <s v="malanga"/>
    <s v="maiz"/>
    <s v="avicultura_engorde"/>
    <n v="1.5"/>
    <n v="1.052382297974751"/>
    <n v="1.5"/>
    <n v="8.4000000000000012E-3"/>
    <n v="4.0607822979747512"/>
    <n v="177.12085952611221"/>
    <n v="185.1928892869482"/>
    <n v="102.28548995737501"/>
    <n v="194.2540375344353"/>
    <n v="658.85327630487063"/>
    <n v="14837765.476635311"/>
    <n v="7011199.9624471646"/>
    <n v="2827322.8645324088"/>
    <n v="54576470.121796712"/>
    <n v="29900181.81818182"/>
    <n v="0.42572024259995572"/>
    <n v="0.41861601422185379"/>
    <n v="0.25177341450499602"/>
    <n v="0.55820125728285996"/>
    <n v="9.0872000000000008E-2"/>
    <n v="5.4999999999999997E-3"/>
    <n v="1.105553295783702"/>
    <n v="3.457756126725501"/>
    <x v="794"/>
    <x v="1"/>
    <s v="platano, malanga, maiz, avicultura_engorde"/>
  </r>
  <r>
    <x v="2"/>
    <s v="POTRERILLO PIE DEL CERRO_05Wa-61_160184"/>
    <s v="A300"/>
    <s v="POTRERILLO PIE DEL CERRO_05Wa-61_160184_A300"/>
    <s v="platano"/>
    <s v="malanga"/>
    <s v="maiz"/>
    <s v="ganaderia_dp"/>
    <n v="1.5"/>
    <n v="1.75159561639936"/>
    <n v="1.5"/>
    <n v="2.02"/>
    <n v="6.7715956163993596"/>
    <n v="177.12085952611221"/>
    <n v="308.23689612378217"/>
    <n v="102.28548995737501"/>
    <n v="72.812583333333336"/>
    <n v="660.45582894060271"/>
    <n v="14837765.476635311"/>
    <n v="11669511.301696621"/>
    <n v="2827322.8645324088"/>
    <n v="59327694.309531003"/>
    <n v="29993094.66666666"/>
    <n v="0.42572024259995572"/>
    <n v="0.69674867857114386"/>
    <n v="0.25177341450499602"/>
    <n v="0.209231561302682"/>
    <n v="9.9680999999999992E-2"/>
    <n v="5.4999999999999997E-3"/>
    <n v="1.843575769909773"/>
    <n v="5.7660136673640547"/>
    <x v="795"/>
    <x v="1"/>
    <s v="platano, malanga, maiz, ganaderia_dp"/>
  </r>
  <r>
    <x v="2"/>
    <s v="POTRERILLO PIE DEL CERRO_05Wa-61_160184"/>
    <s v="A301"/>
    <s v="POTRERILLO PIE DEL CERRO_05Wa-61_160184_A301"/>
    <s v="platano"/>
    <s v="malanga"/>
    <s v="maiz"/>
    <s v="porcicultura"/>
    <n v="1.5"/>
    <n v="2.2887013449782319"/>
    <n v="1.5"/>
    <n v="1.06E-2"/>
    <n v="5.2993013449782316"/>
    <n v="177.12085952611221"/>
    <n v="402.75403302309468"/>
    <n v="102.28548995737501"/>
    <n v="50.087693638061303"/>
    <n v="732.24807614464316"/>
    <n v="14837765.476635311"/>
    <n v="15247826.588156041"/>
    <n v="2827322.8645324088"/>
    <n v="46529161.529782116"/>
    <n v="13616246.600458371"/>
    <n v="0.42572024259995572"/>
    <n v="0.9103982807604869"/>
    <n v="0.25177341450499602"/>
    <n v="0.14393015413235999"/>
    <n v="8.7010000000000004E-2"/>
    <n v="5.4999999999999997E-3"/>
    <n v="1.4427417274286289"/>
    <n v="4.5123550952489646"/>
    <x v="796"/>
    <x v="1"/>
    <s v="platano, malanga, maiz, porcicultura"/>
  </r>
  <r>
    <x v="2"/>
    <s v="POTRERILLO PIE DEL CERRO_05Wa-61_160184"/>
    <s v="A302"/>
    <s v="POTRERILLO PIE DEL CERRO_05Wa-61_160184_A302"/>
    <s v="platano"/>
    <s v="malanga"/>
    <s v="maiz"/>
    <s v="piscicultura_tilap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9910000000000004E-2"/>
    <n v="5.4999999999999997E-3"/>
    <n v="0"/>
    <n v="0"/>
    <x v="0"/>
    <x v="0"/>
    <s v="platano, malanga, maiz, piscicultura_tilapia"/>
  </r>
  <r>
    <x v="2"/>
    <s v="POTRERILLO PIE DEL CERRO_05Wa-61_160184"/>
    <s v="A303"/>
    <s v="POTRERILLO PIE DEL CERRO_05Wa-61_160184_A303"/>
    <s v="platano"/>
    <s v="malanga"/>
    <s v="avicultura_engorde"/>
    <s v="ganaderia_dp"/>
    <n v="1.5"/>
    <n v="1.524091315265389"/>
    <n v="4.218322796088322E-3"/>
    <n v="2.02"/>
    <n v="5.048309638061478"/>
    <n v="177.12085952611221"/>
    <n v="268.20184523658179"/>
    <n v="97.550742233774372"/>
    <n v="72.81258333333335"/>
    <n v="615.68603032980172"/>
    <n v="14837765.476635311"/>
    <n v="10153828.12207957"/>
    <n v="15015311.734621661"/>
    <n v="70000000.000003204"/>
    <n v="29993094.666666672"/>
    <n v="0.42572024259995572"/>
    <n v="0.60625215089074747"/>
    <n v="0.28031822480969648"/>
    <n v="0.209231561302682"/>
    <n v="0.10156900000000001"/>
    <n v="5.4999999999999997E-3"/>
    <n v="1.3744089066973659"/>
    <n v="4.2986356568093491"/>
    <x v="797"/>
    <x v="1"/>
    <s v="platano, malanga, avicultura_engorde, ganaderia_dp"/>
  </r>
  <r>
    <x v="2"/>
    <s v="POTRERILLO PIE DEL CERRO_05Wa-61_160184"/>
    <s v="A304"/>
    <s v="POTRERILLO PIE DEL CERRO_05Wa-61_160184_A304"/>
    <s v="platano"/>
    <s v="malanga"/>
    <s v="ganaderia_dp"/>
    <s v="porcicultura"/>
    <n v="1.5"/>
    <n v="1.9577633032429791"/>
    <n v="2.02"/>
    <n v="9.4399437630732913E-3"/>
    <n v="5.4872032470060521"/>
    <n v="177.12085952611221"/>
    <n v="344.5172380467252"/>
    <n v="72.812583333333336"/>
    <n v="44.606133128805887"/>
    <n v="639.05681403497658"/>
    <n v="14837765.476635311"/>
    <n v="13043045.312138969"/>
    <n v="29993094.66666666"/>
    <n v="70000000.000013098"/>
    <n v="12126094.54457216"/>
    <n v="0.42572024259995572"/>
    <n v="0.7787579403136724"/>
    <n v="0.209231561302682"/>
    <n v="0.12817854347358021"/>
    <n v="9.7707000000000002E-2"/>
    <n v="5.4999999999999997E-3"/>
    <n v="1.4938982662006011"/>
    <n v="4.672353564825654"/>
    <x v="798"/>
    <x v="1"/>
    <s v="platano, malanga, ganaderia_dp, porcicultura"/>
  </r>
  <r>
    <x v="2"/>
    <s v="POTRERILLO PIE DEL CERRO_05Wa-61_160184"/>
    <s v="A305"/>
    <s v="POTRERILLO PIE DEL CERRO_05Wa-61_160184_A305"/>
    <s v="platano"/>
    <s v="malanga"/>
    <s v="ganaderia_dp"/>
    <s v="piscicultura_tilap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00607"/>
    <n v="5.4999999999999997E-3"/>
    <n v="0"/>
    <n v="0"/>
    <x v="0"/>
    <x v="0"/>
    <s v="platano, malanga, ganaderia_dp, piscicultura_tilapia"/>
  </r>
  <r>
    <x v="2"/>
    <s v="POTRERILLO PIE DEL CERRO_05Wa-61_160184"/>
    <s v="A306"/>
    <s v="POTRERILLO PIE DEL CERRO_05Wa-61_160184_A306"/>
    <s v="platano"/>
    <s v="maiz"/>
    <s v="avicultura_engorde"/>
    <s v="ganaderia_dp"/>
    <n v="1.5"/>
    <n v="2.9834004383739399"/>
    <n v="5.491089407522895E-3"/>
    <n v="2.02"/>
    <n v="6.5088915277814632"/>
    <n v="177.12085952611221"/>
    <n v="203.4390503854172"/>
    <n v="126.98408188974911"/>
    <n v="72.812583333333336"/>
    <n v="580.35657513461183"/>
    <n v="14837765.476635311"/>
    <n v="5623357.5156471031"/>
    <n v="19545782.341050811"/>
    <n v="69999999.999999881"/>
    <n v="29993094.66666666"/>
    <n v="0.42572024259995561"/>
    <n v="0.50076061013673934"/>
    <n v="0.36489678703950879"/>
    <n v="0.209231561302682"/>
    <n v="9.7769000000000009E-2"/>
    <n v="5.4999999999999997E-3"/>
    <n v="1.7720542379300319"/>
    <n v="5.5423211359059161"/>
    <x v="799"/>
    <x v="1"/>
    <s v="platano, maiz, avicultura_engorde, ganaderia_dp"/>
  </r>
  <r>
    <x v="2"/>
    <s v="POTRERILLO PIE DEL CERRO_05Wa-61_160184"/>
    <s v="A307"/>
    <s v="POTRERILLO PIE DEL CERRO_05Wa-61_160184_A307"/>
    <s v="platano"/>
    <s v="maiz"/>
    <s v="ganaderia_dp"/>
    <s v="porcicultura"/>
    <n v="3.5102302901182458"/>
    <n v="1.5"/>
    <n v="2.02"/>
    <n v="1.9126777970652051E-3"/>
    <n v="7.0321429679153109"/>
    <n v="414.49000408022522"/>
    <n v="102.28548995737501"/>
    <n v="72.812583333333336"/>
    <n v="9.0378886346909386"/>
    <n v="598.62596600562449"/>
    <n v="34722649.209170699"/>
    <n v="2827322.8645324088"/>
    <n v="29993094.66666666"/>
    <n v="69999999.999998197"/>
    <n v="2456933.259628424"/>
    <n v="0.99625072712723495"/>
    <n v="0.25177341450499602"/>
    <n v="0.209231561302682"/>
    <n v="2.5970944352560171E-2"/>
    <n v="9.3907000000000004E-2"/>
    <n v="5.4999999999999997E-3"/>
    <n v="1.914510127390556"/>
    <n v="5.9878697371798877"/>
    <x v="800"/>
    <x v="1"/>
    <s v="platano, maiz, ganaderia_dp, porcicultura"/>
  </r>
  <r>
    <x v="2"/>
    <s v="POTRERILLO PIE DEL CERRO_05Wa-61_160184"/>
    <s v="A308"/>
    <s v="POTRERILLO PIE DEL CERRO_05Wa-61_160184_A308"/>
    <s v="platano"/>
    <s v="maiz"/>
    <s v="ganaderia_dp"/>
    <s v="piscicultura_tilap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.6807000000000004E-2"/>
    <n v="5.4999999999999997E-3"/>
    <n v="0"/>
    <n v="0"/>
    <x v="0"/>
    <x v="0"/>
    <s v="platano, maiz, ganaderia_dp, piscicultura_tilapia"/>
  </r>
  <r>
    <x v="2"/>
    <s v="POTRERILLO PIE DEL CERRO_05Wa-61_160184"/>
    <s v="A309"/>
    <s v="POTRERILLO PIE DEL CERRO_05Wa-61_160184_A309"/>
    <s v="arracacha"/>
    <s v="malanga"/>
    <s v="maiz"/>
    <s v="cacao_platano"/>
    <n v="1"/>
    <n v="2.7003479848851919"/>
    <n v="1.5"/>
    <n v="1"/>
    <n v="6.2003479848851928"/>
    <n v="68.92702184179457"/>
    <n v="475.19351699801712"/>
    <n v="102.28548995737501"/>
    <n v="121.4944903581267"/>
    <n v="767.9005191553133"/>
    <n v="5338230.3719008267"/>
    <n v="17990306.114665929"/>
    <n v="2827322.8645324088"/>
    <n v="35681851.08663635"/>
    <n v="9525991.7355371881"/>
    <n v="0.1618468962463869"/>
    <n v="1.074142840125742"/>
    <n v="0.25177341450499602"/>
    <n v="0.28048114372565769"/>
    <n v="9.5889000000000002E-2"/>
    <n v="5.4999999999999997E-3"/>
    <n v="1.688052854523717"/>
    <n v="5.279596309129742"/>
    <x v="801"/>
    <x v="1"/>
    <s v="arracacha, malanga, maiz, cacao_platano"/>
  </r>
  <r>
    <x v="2"/>
    <s v="POTRERILLO PIE DEL CERRO_05Wa-61_160184"/>
    <s v="A310"/>
    <s v="POTRERILLO PIE DEL CERRO_05Wa-61_160184_A310"/>
    <s v="arracacha"/>
    <s v="malanga"/>
    <s v="maiz"/>
    <s v="avicultura_engorde"/>
    <n v="1"/>
    <n v="1.8256669557078531"/>
    <n v="1.5"/>
    <n v="8.3999999999999995E-3"/>
    <n v="4.3340669557078533"/>
    <n v="68.92702184179457"/>
    <n v="321.27159403374537"/>
    <n v="102.28548995737501"/>
    <n v="194.25403753443521"/>
    <n v="686.73814336735018"/>
    <n v="5338230.3719008267"/>
    <n v="12162990.688776329"/>
    <n v="2827322.8645324088"/>
    <n v="50228725.74339138"/>
    <n v="29900181.81818182"/>
    <n v="0.1618468962463869"/>
    <n v="0.72621273254570051"/>
    <n v="0.25177341450499602"/>
    <n v="0.55820125728285985"/>
    <n v="9.0872000000000008E-2"/>
    <n v="5.4999999999999997E-3"/>
    <n v="1.1799554015539711"/>
    <n v="3.6904580127852369"/>
    <x v="802"/>
    <x v="1"/>
    <s v="arracacha, malanga, maiz, avicultura_engorde"/>
  </r>
  <r>
    <x v="2"/>
    <s v="POTRERILLO PIE DEL CERRO_05Wa-61_160184"/>
    <s v="A311"/>
    <s v="POTRERILLO PIE DEL CERRO_05Wa-61_160184_A311"/>
    <s v="arracacha"/>
    <s v="malanga"/>
    <s v="maiz"/>
    <s v="ganaderia_dp"/>
    <n v="1"/>
    <n v="2.524880274132463"/>
    <n v="1.5"/>
    <n v="2.02"/>
    <n v="7.0448802741324634"/>
    <n v="68.92702184179457"/>
    <n v="444.31560087057937"/>
    <n v="102.28548995737501"/>
    <n v="72.812583333333336"/>
    <n v="688.34069600308237"/>
    <n v="5338230.3719008267"/>
    <n v="16821302.02802578"/>
    <n v="2827322.8645324088"/>
    <n v="54979949.931125693"/>
    <n v="29993094.66666666"/>
    <n v="0.1618468962463869"/>
    <n v="1.0043453968949909"/>
    <n v="0.25177341450499602"/>
    <n v="0.209231561302682"/>
    <n v="9.9680999999999992E-2"/>
    <n v="5.4999999999999997E-3"/>
    <n v="1.917977875680043"/>
    <n v="5.9987155534237928"/>
    <x v="803"/>
    <x v="1"/>
    <s v="arracacha, malanga, maiz, ganaderia_dp"/>
  </r>
  <r>
    <x v="2"/>
    <s v="POTRERILLO PIE DEL CERRO_05Wa-61_160184"/>
    <s v="A312"/>
    <s v="POTRERILLO PIE DEL CERRO_05Wa-61_160184_A312"/>
    <s v="arracacha"/>
    <s v="malanga"/>
    <s v="maiz"/>
    <s v="porcicultura"/>
    <n v="1.1322131154316271"/>
    <n v="3"/>
    <n v="1.5"/>
    <n v="1.0600000000000021E-2"/>
    <n v="5.6428131154316272"/>
    <n v="78.040078136922034"/>
    <n v="527.92475598461101"/>
    <n v="102.28548995737501"/>
    <n v="50.08769363806136"/>
    <n v="758.33801771696949"/>
    <n v="6044014.4402615679"/>
    <n v="19986653.07067541"/>
    <n v="2827322.8645324088"/>
    <n v="42474236.97592777"/>
    <n v="13616246.600458389"/>
    <n v="0.18324517862206099"/>
    <n v="1.19333824322432"/>
    <n v="0.25177341450499602"/>
    <n v="0.14393015413236021"/>
    <n v="8.7010000000000004E-2"/>
    <n v="5.4999999999999997E-3"/>
    <n v="1.536263256557302"/>
    <n v="4.8048553677900312"/>
    <x v="804"/>
    <x v="1"/>
    <s v="arracacha, malanga, maiz, porcicultura"/>
  </r>
  <r>
    <x v="2"/>
    <s v="POTRERILLO PIE DEL CERRO_05Wa-61_160184"/>
    <s v="A313"/>
    <s v="POTRERILLO PIE DEL CERRO_05Wa-61_160184_A313"/>
    <s v="arracacha"/>
    <s v="malanga"/>
    <s v="maiz"/>
    <s v="piscicultura_tilap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9910000000000004E-2"/>
    <n v="5.4999999999999997E-3"/>
    <n v="0"/>
    <n v="0"/>
    <x v="0"/>
    <x v="0"/>
    <s v="arracacha, malanga, maiz, piscicultura_tilapia"/>
  </r>
  <r>
    <x v="2"/>
    <s v="POTRERILLO PIE DEL CERRO_05Wa-61_160184"/>
    <s v="A314"/>
    <s v="POTRERILLO PIE DEL CERRO_05Wa-61_160184_A314"/>
    <s v="arracacha"/>
    <s v="malanga"/>
    <s v="cacao_platano"/>
    <s v="avicultura_engorde"/>
    <n v="1"/>
    <n v="1.6174510099421771"/>
    <n v="1"/>
    <n v="8.3999999999999995E-3"/>
    <n v="3.6258510099421768"/>
    <n v="68.92702184179457"/>
    <n v="284.63080991359539"/>
    <n v="121.4944903581267"/>
    <n v="194.25403753443521"/>
    <n v="669.30635964795192"/>
    <n v="5338230.3719008267"/>
    <n v="10775810.731509279"/>
    <n v="9525991.7355371881"/>
    <n v="55540214.657129109"/>
    <n v="29900181.81818182"/>
    <n v="0.1618468962463869"/>
    <n v="0.64338871556859967"/>
    <n v="0.28048114372565769"/>
    <n v="0.55820125728285985"/>
    <n v="9.7777000000000003E-2"/>
    <n v="5.4999999999999997E-3"/>
    <n v="0.98714268333504296"/>
    <n v="3.0874121349657631"/>
    <x v="805"/>
    <x v="1"/>
    <s v="arracacha, malanga, cacao_platano, avicultura_engorde"/>
  </r>
  <r>
    <x v="2"/>
    <s v="POTRERILLO PIE DEL CERRO_05Wa-61_160184"/>
    <s v="A315"/>
    <s v="POTRERILLO PIE DEL CERRO_05Wa-61_160184_A315"/>
    <s v="arracacha"/>
    <s v="malanga"/>
    <s v="cacao_platano"/>
    <s v="ganaderia_dp"/>
    <n v="1"/>
    <n v="2.316664328366786"/>
    <n v="1"/>
    <n v="2.02"/>
    <n v="6.3366643283667852"/>
    <n v="68.92702184179457"/>
    <n v="407.67481675042927"/>
    <n v="121.4944903581267"/>
    <n v="72.812583333333336"/>
    <n v="670.90891228368389"/>
    <n v="5338230.3719008267"/>
    <n v="15434122.07075873"/>
    <n v="9525991.7355371881"/>
    <n v="60291438.844863407"/>
    <n v="29993094.66666666"/>
    <n v="0.1618468962463869"/>
    <n v="0.9215213799178894"/>
    <n v="0.28048114372565769"/>
    <n v="0.209231561302682"/>
    <n v="0.106586"/>
    <n v="5.4999999999999997E-3"/>
    <n v="1.725165157461114"/>
    <n v="5.3956696756043181"/>
    <x v="806"/>
    <x v="1"/>
    <s v="arracacha, malanga, cacao_platano, ganaderia_dp"/>
  </r>
  <r>
    <x v="2"/>
    <s v="POTRERILLO PIE DEL CERRO_05Wa-61_160184"/>
    <s v="A316"/>
    <s v="POTRERILLO PIE DEL CERRO_05Wa-61_160184_A316"/>
    <s v="arracacha"/>
    <s v="malanga"/>
    <s v="cacao_platano"/>
    <s v="porcicultura"/>
    <n v="1"/>
    <n v="2.8537700569456579"/>
    <n v="1"/>
    <n v="1.059999999999999E-2"/>
    <n v="4.864370056945658"/>
    <n v="68.92702184179457"/>
    <n v="502.19195364974212"/>
    <n v="121.4944903581267"/>
    <n v="50.087693638061261"/>
    <n v="742.70115948772457"/>
    <n v="5338230.3719008267"/>
    <n v="19012437.357218161"/>
    <n v="9525991.7355371881"/>
    <n v="47492906.065114543"/>
    <n v="13616246.600458359"/>
    <n v="0.1618468962463869"/>
    <n v="1.1351709821072331"/>
    <n v="0.28048114372565769"/>
    <n v="0.14393015413235999"/>
    <n v="9.3915000000000012E-2"/>
    <n v="5.4999999999999997E-3"/>
    <n v="1.3243311149799699"/>
    <n v="4.142011103489228"/>
    <x v="807"/>
    <x v="1"/>
    <s v="arracacha, malanga, cacao_platano, porcicultura"/>
  </r>
  <r>
    <x v="2"/>
    <s v="POTRERILLO PIE DEL CERRO_05Wa-61_160184"/>
    <s v="A317"/>
    <s v="POTRERILLO PIE DEL CERRO_05Wa-61_160184_A317"/>
    <s v="arracacha"/>
    <s v="malanga"/>
    <s v="cacao_platano"/>
    <s v="piscicultura_tilap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.6815000000000012E-2"/>
    <n v="5.4999999999999997E-3"/>
    <n v="0"/>
    <n v="0"/>
    <x v="0"/>
    <x v="0"/>
    <s v="arracacha, malanga, cacao_platano, piscicultura_tilapia"/>
  </r>
  <r>
    <x v="2"/>
    <s v="POTRERILLO PIE DEL CERRO_05Wa-61_160184"/>
    <s v="A318"/>
    <s v="POTRERILLO PIE DEL CERRO_05Wa-61_160184_A318"/>
    <s v="arracacha"/>
    <s v="malanga"/>
    <s v="avicultura_engorde"/>
    <s v="ganaderia_dp"/>
    <n v="1"/>
    <n v="1.8925201863860861"/>
    <n v="6.1975029616256824E-3"/>
    <n v="2.02"/>
    <n v="4.9187176893477096"/>
    <n v="68.92702184179457"/>
    <n v="333.03608586460831"/>
    <n v="143.32023487231061"/>
    <n v="72.812583333333336"/>
    <n v="618.09592591204671"/>
    <n v="5338230.3719008267"/>
    <n v="12608381.46484955"/>
    <n v="22060293.496586692"/>
    <n v="70000000.000003725"/>
    <n v="29993094.66666666"/>
    <n v="0.1618468962463869"/>
    <n v="0.75280557149617777"/>
    <n v="0.41183975538020279"/>
    <n v="0.209231561302682"/>
    <n v="0.10156900000000001"/>
    <n v="5.4999999999999997E-3"/>
    <n v="1.3391273290370731"/>
    <n v="4.1882881124795759"/>
    <x v="808"/>
    <x v="1"/>
    <s v="arracacha, malanga, avicultura_engorde, ganaderia_dp"/>
  </r>
  <r>
    <x v="2"/>
    <s v="POTRERILLO PIE DEL CERRO_05Wa-61_160184"/>
    <s v="A319"/>
    <s v="POTRERILLO PIE DEL CERRO_05Wa-61_160184_A319"/>
    <s v="arracacha"/>
    <s v="malanga"/>
    <s v="ganaderia_dp"/>
    <s v="porcicultura"/>
    <n v="1"/>
    <n v="2.6783023461929298"/>
    <n v="2.02"/>
    <n v="1.059999999999999E-2"/>
    <n v="5.7089023461929296"/>
    <n v="68.92702184179457"/>
    <n v="471.31403752230449"/>
    <n v="72.812583333333336"/>
    <n v="50.087693638061261"/>
    <n v="663.14133633549375"/>
    <n v="5338230.3719008267"/>
    <n v="17843433.270578019"/>
    <n v="29993094.66666666"/>
    <n v="66791004.909603871"/>
    <n v="13616246.600458359"/>
    <n v="0.1618468962463869"/>
    <n v="1.065373538876482"/>
    <n v="0.209231561302682"/>
    <n v="0.14393015413235999"/>
    <n v="9.7707000000000002E-2"/>
    <n v="5.4999999999999997E-3"/>
    <n v="1.554256136136295"/>
    <n v="4.8611303477832806"/>
    <x v="809"/>
    <x v="1"/>
    <s v="arracacha, malanga, ganaderia_dp, porcicultura"/>
  </r>
  <r>
    <x v="2"/>
    <s v="POTRERILLO PIE DEL CERRO_05Wa-61_160184"/>
    <s v="A320"/>
    <s v="POTRERILLO PIE DEL CERRO_05Wa-61_160184_A320"/>
    <s v="arracacha"/>
    <s v="malanga"/>
    <s v="ganaderia_dp"/>
    <s v="piscicultura_tilap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00607"/>
    <n v="5.4999999999999997E-3"/>
    <n v="0"/>
    <n v="0"/>
    <x v="0"/>
    <x v="0"/>
    <s v="arracacha, malanga, ganaderia_dp, piscicultura_tilapia"/>
  </r>
  <r>
    <x v="2"/>
    <s v="POTRERILLO PIE DEL CERRO_05Wa-61_160184"/>
    <s v="A321"/>
    <s v="POTRERILLO PIE DEL CERRO_05Wa-61_160184_A321"/>
    <s v="arracacha"/>
    <s v="maiz"/>
    <s v="cacao_platano"/>
    <s v="avicultura_engorde"/>
    <n v="1"/>
    <n v="1.5"/>
    <n v="2.164137029502216"/>
    <n v="8.3999999999999995E-3"/>
    <n v="4.6725370295022159"/>
    <n v="68.92702184179457"/>
    <n v="102.28548995737501"/>
    <n v="262.93072546452203"/>
    <n v="194.25403753443521"/>
    <n v="628.39727479812677"/>
    <n v="5338230.3719008267"/>
    <n v="2827322.8645324088"/>
    <n v="20615551.457608111"/>
    <n v="58681286.512223169"/>
    <n v="29900181.81818182"/>
    <n v="0.1618468962463869"/>
    <n v="0.25177341450499602"/>
    <n v="0.60699962921382922"/>
    <n v="0.55820125728285985"/>
    <n v="9.3977000000000005E-2"/>
    <n v="5.4999999999999997E-3"/>
    <n v="1.272104322168143"/>
    <n v="3.9786652806211369"/>
    <x v="810"/>
    <x v="1"/>
    <s v="arracacha, maiz, cacao_platano, avicultura_engorde"/>
  </r>
  <r>
    <x v="2"/>
    <s v="POTRERILLO PIE DEL CERRO_05Wa-61_160184"/>
    <s v="A322"/>
    <s v="POTRERILLO PIE DEL CERRO_05Wa-61_160184_A322"/>
    <s v="arracacha"/>
    <s v="maiz"/>
    <s v="cacao_platano"/>
    <s v="ganaderia_dp"/>
    <n v="1"/>
    <n v="1.5"/>
    <n v="2.992981211182177"/>
    <n v="2.02"/>
    <n v="7.5129812111821774"/>
    <n v="68.92702184179457"/>
    <n v="102.28548995737501"/>
    <n v="363.63072690402743"/>
    <n v="72.812583333333336"/>
    <n v="607.65582203653025"/>
    <n v="5338230.3719008267"/>
    <n v="2827322.8645324088"/>
    <n v="28511114.282339498"/>
    <n v="66669762.1854394"/>
    <n v="29993094.66666666"/>
    <n v="0.1618468962463869"/>
    <n v="0.25177341450499602"/>
    <n v="0.83947479326178143"/>
    <n v="0.209231561302682"/>
    <n v="0.102786"/>
    <n v="5.4999999999999997E-3"/>
    <n v="2.0454189684893889"/>
    <n v="6.3973035013216242"/>
    <x v="811"/>
    <x v="1"/>
    <s v="arracacha, maiz, cacao_platano, ganaderia_dp"/>
  </r>
  <r>
    <x v="2"/>
    <s v="POTRERILLO PIE DEL CERRO_05Wa-61_160184"/>
    <s v="A323"/>
    <s v="POTRERILLO PIE DEL CERRO_05Wa-61_160184_A323"/>
    <s v="arracacha"/>
    <s v="maiz"/>
    <s v="cacao_platano"/>
    <s v="porcicultura"/>
    <n v="1"/>
    <n v="1.5"/>
    <n v="3.6296638176900151"/>
    <n v="1.06E-2"/>
    <n v="6.1402638176900144"/>
    <n v="68.92702184179457"/>
    <n v="102.28548995737501"/>
    <n v="440.98415570158079"/>
    <n v="50.087693638061268"/>
    <n v="662.28436113881173"/>
    <n v="5338230.3719008267"/>
    <n v="2827322.8645324088"/>
    <n v="34576147.530093439"/>
    <n v="56357947.366985038"/>
    <n v="13616246.600458359"/>
    <n v="0.1618468962463869"/>
    <n v="0.25177341450499602"/>
    <n v="1.0180522589253329"/>
    <n v="0.14393015413235999"/>
    <n v="9.0115000000000015E-2"/>
    <n v="5.4999999999999997E-3"/>
    <n v="1.6716948613606319"/>
    <n v="5.2284346407630471"/>
    <x v="812"/>
    <x v="1"/>
    <s v="arracacha, maiz, cacao_platano, porcicultura"/>
  </r>
  <r>
    <x v="2"/>
    <s v="POTRERILLO PIE DEL CERRO_05Wa-61_160184"/>
    <s v="A324"/>
    <s v="POTRERILLO PIE DEL CERRO_05Wa-61_160184_A324"/>
    <s v="arracacha"/>
    <s v="maiz"/>
    <s v="cacao_platano"/>
    <s v="piscicultura_tilap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.3015000000000014E-2"/>
    <n v="5.4999999999999997E-3"/>
    <n v="0"/>
    <n v="0"/>
    <x v="0"/>
    <x v="0"/>
    <s v="arracacha, maiz, cacao_platano, piscicultura_tilapia"/>
  </r>
  <r>
    <x v="2"/>
    <s v="POTRERILLO PIE DEL CERRO_05Wa-61_160184"/>
    <s v="A325"/>
    <s v="POTRERILLO PIE DEL CERRO_05Wa-61_160184_A325"/>
    <s v="arracacha"/>
    <s v="maiz"/>
    <s v="avicultura_engorde"/>
    <s v="ganaderia_dp"/>
    <n v="1"/>
    <n v="3.704597944456248"/>
    <n v="7.7779440287534174E-3"/>
    <n v="2.02"/>
    <n v="6.7323758884850013"/>
    <n v="68.92702184179457"/>
    <n v="252.61774389586111"/>
    <n v="179.86869420264321"/>
    <n v="72.812583333333322"/>
    <n v="574.22604327363217"/>
    <n v="5338230.3719008267"/>
    <n v="6982729.6481739432"/>
    <n v="27685945.31325819"/>
    <n v="69999999.999999613"/>
    <n v="29993094.66666666"/>
    <n v="0.1618468962463869"/>
    <n v="0.62181284922929292"/>
    <n v="0.51686406380069883"/>
    <n v="0.20923156130268189"/>
    <n v="9.7769000000000009E-2"/>
    <n v="5.4999999999999997E-3"/>
    <n v="1.832898147650367"/>
    <n v="5.7326180690449791"/>
    <x v="813"/>
    <x v="1"/>
    <s v="arracacha, maiz, avicultura_engorde, ganaderia_dp"/>
  </r>
  <r>
    <x v="2"/>
    <s v="POTRERILLO PIE DEL CERRO_05Wa-61_160184"/>
    <s v="A326"/>
    <s v="POTRERILLO PIE DEL CERRO_05Wa-61_160184_A326"/>
    <s v="arracacha"/>
    <s v="maiz"/>
    <s v="ganaderia_dp"/>
    <s v="porcicultura"/>
    <n v="3"/>
    <n v="3.8606655982602218"/>
    <n v="2.22871867976031"/>
    <n v="1.060000000000001E-2"/>
    <n v="9.099984278020532"/>
    <n v="206.7810655253837"/>
    <n v="263.2600481864194"/>
    <n v="80.336022077526863"/>
    <n v="50.087693638061317"/>
    <n v="600.46482942739124"/>
    <n v="16014691.11570248"/>
    <n v="7276898.7455165451"/>
    <n v="33092163.538326401"/>
    <n v="70000000.0000038"/>
    <n v="13616246.600458371"/>
    <n v="0.48554068873916062"/>
    <n v="0.64800863995729963"/>
    <n v="0.23085063815381279"/>
    <n v="0.1439301541323601"/>
    <n v="9.3907000000000004E-2"/>
    <n v="5.4999999999999997E-3"/>
    <n v="2.4774826306652762"/>
    <n v="7.748636612734483"/>
    <x v="814"/>
    <x v="1"/>
    <s v="arracacha, maiz, ganaderia_dp, porcicultura"/>
  </r>
  <r>
    <x v="2"/>
    <s v="POTRERILLO PIE DEL CERRO_05Wa-61_160184"/>
    <s v="A327"/>
    <s v="POTRERILLO PIE DEL CERRO_05Wa-61_160184_A327"/>
    <s v="arracacha"/>
    <s v="maiz"/>
    <s v="ganaderia_dp"/>
    <s v="piscicultura_tilap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.6807000000000004E-2"/>
    <n v="5.4999999999999997E-3"/>
    <n v="0"/>
    <n v="0"/>
    <x v="0"/>
    <x v="0"/>
    <s v="arracacha, maiz, ganaderia_dp, piscicultura_tilapia"/>
  </r>
  <r>
    <x v="2"/>
    <s v="POTRERILLO PIE DEL CERRO_05Wa-61_160184"/>
    <s v="A328"/>
    <s v="POTRERILLO PIE DEL CERRO_05Wa-61_160184_A328"/>
    <s v="arracacha"/>
    <s v="cacao_platano"/>
    <s v="avicultura_engorde"/>
    <s v="ganaderia_dp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04674"/>
    <n v="5.4999999999999997E-3"/>
    <n v="0"/>
    <n v="0"/>
    <x v="0"/>
    <x v="0"/>
    <s v="arracacha, cacao_platano, avicultura_engorde, ganaderia_dp"/>
  </r>
  <r>
    <x v="2"/>
    <s v="POTRERILLO PIE DEL CERRO_05Wa-61_160184"/>
    <s v="A329"/>
    <s v="POTRERILLO PIE DEL CERRO_05Wa-61_160184_A329"/>
    <s v="arracacha"/>
    <s v="cacao_platano"/>
    <s v="ganaderia_dp"/>
    <s v="porcicultur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00812"/>
    <n v="5.4999999999999997E-3"/>
    <n v="0"/>
    <n v="0"/>
    <x v="0"/>
    <x v="0"/>
    <s v="arracacha, cacao_platano, ganaderia_dp, porcicultura"/>
  </r>
  <r>
    <x v="2"/>
    <s v="POTRERILLO PIE DEL CERRO_05Wa-61_160184"/>
    <s v="A330"/>
    <s v="POTRERILLO PIE DEL CERRO_05Wa-61_160184_A330"/>
    <s v="arracacha"/>
    <s v="cacao_platano"/>
    <s v="ganaderia_dp"/>
    <s v="piscicultura_tilap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03712"/>
    <n v="5.4999999999999997E-3"/>
    <n v="0"/>
    <n v="0"/>
    <x v="0"/>
    <x v="0"/>
    <s v="arracacha, cacao_platano, ganaderia_dp, piscicultura_tilapia"/>
  </r>
  <r>
    <x v="2"/>
    <s v="POTRERILLO PIE DEL CERRO_05Wa-61_160184"/>
    <s v="A331"/>
    <s v="POTRERILLO PIE DEL CERRO_05Wa-61_160184_A331"/>
    <s v="malanga"/>
    <s v="maiz"/>
    <s v="cacao_platano"/>
    <s v="avicultura_engorde"/>
    <n v="1.4509005052791779"/>
    <n v="1.5"/>
    <n v="1"/>
    <n v="8.3999999999999995E-3"/>
    <n v="3.9593005052791779"/>
    <n v="255.32209840248629"/>
    <n v="102.28548995737501"/>
    <n v="121.4944903581267"/>
    <n v="194.25403753443521"/>
    <n v="673.35611625242325"/>
    <n v="9666215.0130275283"/>
    <n v="2827322.8645324088"/>
    <n v="9525991.7355371881"/>
    <n v="51919711.431278937"/>
    <n v="29900181.81818182"/>
    <n v="0.57713835335437735"/>
    <n v="0.25177341450499602"/>
    <n v="0.28048114372565769"/>
    <n v="0.55820125728285985"/>
    <n v="9.3977000000000005E-2"/>
    <n v="5.4999999999999997E-3"/>
    <n v="1.0779247448927609"/>
    <n v="3.3713443802452199"/>
    <x v="815"/>
    <x v="1"/>
    <s v="malanga, maiz, cacao_platano, avicultura_engorde"/>
  </r>
  <r>
    <x v="2"/>
    <s v="POTRERILLO PIE DEL CERRO_05Wa-61_160184"/>
    <s v="A332"/>
    <s v="POTRERILLO PIE DEL CERRO_05Wa-61_160184_A332"/>
    <s v="malanga"/>
    <s v="maiz"/>
    <s v="cacao_platano"/>
    <s v="ganaderia_dp"/>
    <n v="2.150113823703788"/>
    <n v="1.5"/>
    <n v="1"/>
    <n v="2.02"/>
    <n v="6.6701138237037867"/>
    <n v="378.36610523932029"/>
    <n v="102.28548995737501"/>
    <n v="121.4944903581267"/>
    <n v="72.812583333333336"/>
    <n v="674.95866888815533"/>
    <n v="14324526.352276981"/>
    <n v="2827322.8645324088"/>
    <n v="9525991.7355371881"/>
    <n v="56670935.619013242"/>
    <n v="29993094.66666666"/>
    <n v="0.85527101770366742"/>
    <n v="0.25177341450499602"/>
    <n v="0.28048114372565769"/>
    <n v="0.209231561302682"/>
    <n v="0.102786"/>
    <n v="5.4999999999999997E-3"/>
    <n v="1.8159472190188319"/>
    <n v="5.6796019208837736"/>
    <x v="816"/>
    <x v="1"/>
    <s v="malanga, maiz, cacao_platano, ganaderia_dp"/>
  </r>
  <r>
    <x v="2"/>
    <s v="POTRERILLO PIE DEL CERRO_05Wa-61_160184"/>
    <s v="A333"/>
    <s v="POTRERILLO PIE DEL CERRO_05Wa-61_160184_A333"/>
    <s v="malanga"/>
    <s v="maiz"/>
    <s v="cacao_platano"/>
    <s v="porcicultura"/>
    <n v="2.687219552282659"/>
    <n v="1.5"/>
    <n v="1"/>
    <n v="1.06E-2"/>
    <n v="5.1978195522826596"/>
    <n v="472.8832421386328"/>
    <n v="102.28548995737501"/>
    <n v="121.4944903581267"/>
    <n v="50.087693638061268"/>
    <n v="746.75091609219578"/>
    <n v="17902841.638736401"/>
    <n v="2827322.8645324088"/>
    <n v="9525991.7355371881"/>
    <n v="43872402.839264363"/>
    <n v="13616246.600458359"/>
    <n v="1.0689206198930099"/>
    <n v="0.25177341450499602"/>
    <n v="0.28048114372565769"/>
    <n v="0.14393015413235999"/>
    <n v="9.0115000000000015E-2"/>
    <n v="5.4999999999999997E-3"/>
    <n v="1.415113176537687"/>
    <n v="4.4259433487686852"/>
    <x v="817"/>
    <x v="1"/>
    <s v="malanga, maiz, cacao_platano, porcicultura"/>
  </r>
  <r>
    <x v="2"/>
    <s v="POTRERILLO PIE DEL CERRO_05Wa-61_160184"/>
    <s v="A334"/>
    <s v="POTRERILLO PIE DEL CERRO_05Wa-61_160184_A334"/>
    <s v="malanga"/>
    <s v="maiz"/>
    <s v="cacao_platano"/>
    <s v="piscicultura_tilap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.3015000000000014E-2"/>
    <n v="5.4999999999999997E-3"/>
    <n v="0"/>
    <n v="0"/>
    <x v="0"/>
    <x v="0"/>
    <s v="malanga, maiz, cacao_platano, piscicultura_tilapia"/>
  </r>
  <r>
    <x v="2"/>
    <s v="POTRERILLO PIE DEL CERRO_05Wa-61_160184"/>
    <s v="A335"/>
    <s v="POTRERILLO PIE DEL CERRO_05Wa-61_160184_A335"/>
    <s v="malanga"/>
    <s v="maiz"/>
    <s v="avicultura_engorde"/>
    <s v="ganaderia_dp"/>
    <n v="1.3888335592051151"/>
    <n v="1.5"/>
    <n v="7.8456284147825281E-3"/>
    <n v="2.02"/>
    <n v="4.9166791876198976"/>
    <n v="244.3998726155331"/>
    <n v="102.28548995737501"/>
    <n v="181.43392816266629"/>
    <n v="72.812583333333336"/>
    <n v="600.93187406890775"/>
    <n v="9252711.5069146566"/>
    <n v="2827322.8645324088"/>
    <n v="27926870.961891811"/>
    <n v="70000000.000005543"/>
    <n v="29993094.66666666"/>
    <n v="0.552449399890937"/>
    <n v="0.25177341450499602"/>
    <n v="0.52136186253639738"/>
    <n v="0.209231561302682"/>
    <n v="9.7769000000000009E-2"/>
    <n v="5.4999999999999997E-3"/>
    <n v="1.33857234427348"/>
    <n v="4.186552328258343"/>
    <x v="818"/>
    <x v="1"/>
    <s v="malanga, maiz, avicultura_engorde, ganaderia_dp"/>
  </r>
  <r>
    <x v="2"/>
    <s v="POTRERILLO PIE DEL CERRO_05Wa-61_160184"/>
    <s v="A336"/>
    <s v="POTRERILLO PIE DEL CERRO_05Wa-61_160184_A336"/>
    <s v="malanga"/>
    <s v="maiz"/>
    <s v="ganaderia_dp"/>
    <s v="porcicultura"/>
    <n v="2.51175184152993"/>
    <n v="1.5"/>
    <n v="2.02"/>
    <n v="1.06E-2"/>
    <n v="6.0423518415299302"/>
    <n v="442.00532601119522"/>
    <n v="102.28548995737501"/>
    <n v="72.812583333333336"/>
    <n v="50.087693638061303"/>
    <n v="667.19109293996485"/>
    <n v="16733837.552096261"/>
    <n v="2827322.8645324088"/>
    <n v="29993094.66666666"/>
    <n v="63170501.683753699"/>
    <n v="13616246.600458371"/>
    <n v="0.99912317666225858"/>
    <n v="0.25177341450499602"/>
    <n v="0.209231561302682"/>
    <n v="0.14393015413235999"/>
    <n v="9.3907000000000004E-2"/>
    <n v="5.4999999999999997E-3"/>
    <n v="1.645038197694012"/>
    <n v="5.1450625930627361"/>
    <x v="819"/>
    <x v="1"/>
    <s v="malanga, maiz, ganaderia_dp, porcicultura"/>
  </r>
  <r>
    <x v="2"/>
    <s v="POTRERILLO PIE DEL CERRO_05Wa-61_160184"/>
    <s v="A337"/>
    <s v="POTRERILLO PIE DEL CERRO_05Wa-61_160184_A337"/>
    <s v="malanga"/>
    <s v="maiz"/>
    <s v="ganaderia_dp"/>
    <s v="piscicultura_tilap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.6807000000000004E-2"/>
    <n v="5.4999999999999997E-3"/>
    <n v="0"/>
    <n v="0"/>
    <x v="0"/>
    <x v="0"/>
    <s v="malanga, maiz, ganaderia_dp, piscicultura_tilapia"/>
  </r>
  <r>
    <x v="2"/>
    <s v="POTRERILLO PIE DEL CERRO_05Wa-61_160184"/>
    <s v="A338"/>
    <s v="POTRERILLO PIE DEL CERRO_05Wa-61_160184_A338"/>
    <s v="malanga"/>
    <s v="cacao_platano"/>
    <s v="avicultura_engorde"/>
    <s v="ganaderia_dp"/>
    <n v="1.6752159235274979"/>
    <n v="1"/>
    <n v="5.4277324686101058E-3"/>
    <n v="2.02"/>
    <n v="4.7006436559961076"/>
    <n v="294.79598588326297"/>
    <n v="121.4944903581267"/>
    <n v="125.5189222243167"/>
    <n v="72.81258333333335"/>
    <n v="614.62198179903976"/>
    <n v="11160653.16067173"/>
    <n v="9525991.7355371881"/>
    <n v="19320260.437129881"/>
    <n v="70000000.000005469"/>
    <n v="29993094.666666672"/>
    <n v="0.66636640906790345"/>
    <n v="0.28048114372565769"/>
    <n v="0.3606865581158526"/>
    <n v="0.209231561302682"/>
    <n v="0.104674"/>
    <n v="5.4999999999999997E-3"/>
    <n v="1.279756388019883"/>
    <n v="4.0025980730806863"/>
    <x v="820"/>
    <x v="1"/>
    <s v="malanga, cacao_platano, avicultura_engorde, ganaderia_dp"/>
  </r>
  <r>
    <x v="2"/>
    <s v="POTRERILLO PIE DEL CERRO_05Wa-61_160184"/>
    <s v="A339"/>
    <s v="POTRERILLO PIE DEL CERRO_05Wa-61_160184_A339"/>
    <s v="malanga"/>
    <s v="cacao_platano"/>
    <s v="ganaderia_dp"/>
    <s v="porcicultura"/>
    <n v="2.303535895764254"/>
    <n v="1"/>
    <n v="2.02"/>
    <n v="1.059999999999999E-2"/>
    <n v="5.3341358957642537"/>
    <n v="405.36454189104541"/>
    <n v="121.4944903581267"/>
    <n v="72.812583333333336"/>
    <n v="50.087693638061253"/>
    <n v="649.75930922056671"/>
    <n v="15346657.59482922"/>
    <n v="9525991.7355371881"/>
    <n v="29993094.66666666"/>
    <n v="68481990.597491428"/>
    <n v="13616246.600458359"/>
    <n v="0.91629915968515807"/>
    <n v="0.28048114372565769"/>
    <n v="0.209231561302682"/>
    <n v="0.14393015413235991"/>
    <n v="0.100812"/>
    <n v="5.4999999999999997E-3"/>
    <n v="1.4522254794750851"/>
    <n v="4.5420167152432622"/>
    <x v="821"/>
    <x v="1"/>
    <s v="malanga, cacao_platano, ganaderia_dp, porcicultura"/>
  </r>
  <r>
    <x v="2"/>
    <s v="POTRERILLO PIE DEL CERRO_05Wa-61_160184"/>
    <s v="A340"/>
    <s v="POTRERILLO PIE DEL CERRO_05Wa-61_160184_A340"/>
    <s v="malanga"/>
    <s v="cacao_platano"/>
    <s v="ganaderia_dp"/>
    <s v="piscicultura_tilap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03712"/>
    <n v="5.4999999999999997E-3"/>
    <n v="0"/>
    <n v="0"/>
    <x v="0"/>
    <x v="0"/>
    <s v="malanga, cacao_platano, ganaderia_dp, piscicultura_tilapia"/>
  </r>
  <r>
    <x v="2"/>
    <s v="POTRERILLO PIE DEL CERRO_05Wa-61_160184"/>
    <s v="A341"/>
    <s v="POTRERILLO PIE DEL CERRO_05Wa-61_160184_A341"/>
    <s v="maiz"/>
    <s v="cacao_platano"/>
    <s v="avicultura_engorde"/>
    <s v="ganaderia_dp"/>
    <n v="3.2792260349260451"/>
    <n v="1"/>
    <n v="6.8267030375343592E-3"/>
    <n v="2.02"/>
    <n v="6.3060527379635793"/>
    <n v="223.61149444226041"/>
    <n v="121.4944903581267"/>
    <n v="157.8707890582908"/>
    <n v="72.812583333333336"/>
    <n v="575.78935719201115"/>
    <n v="6180953.831010906"/>
    <n v="9525991.7355371881"/>
    <n v="24299959.766787071"/>
    <n v="70000000.000001833"/>
    <n v="29993094.66666666"/>
    <n v="0.55041462383133977"/>
    <n v="0.28048114372565769"/>
    <n v="0.45365169269623778"/>
    <n v="0.209231561302682"/>
    <n v="0.10087400000000001"/>
    <n v="5.4999999999999997E-3"/>
    <n v="1.7168311119063151"/>
    <n v="5.3696039063759882"/>
    <x v="822"/>
    <x v="1"/>
    <s v="maiz, cacao_platano, avicultura_engorde, ganaderia_dp"/>
  </r>
  <r>
    <x v="2"/>
    <s v="POTRERILLO PIE DEL CERRO_05Wa-61_160184"/>
    <s v="A342"/>
    <s v="POTRERILLO PIE DEL CERRO_05Wa-61_160184_A342"/>
    <s v="maiz"/>
    <s v="cacao_platano"/>
    <s v="ganaderia_dp"/>
    <s v="porcicultura"/>
    <n v="1.5"/>
    <n v="3.312883002049182"/>
    <n v="2.02"/>
    <n v="4.375913368454728E-3"/>
    <n v="6.8372589154176362"/>
    <n v="102.28548995737501"/>
    <n v="402.49703195006612"/>
    <n v="72.812583333333336"/>
    <n v="20.677302659043129"/>
    <n v="598.27240789981761"/>
    <n v="2827322.8645324088"/>
    <n v="31558496.098322131"/>
    <n v="29993094.66666666"/>
    <n v="70000000.000004411"/>
    <n v="5621086.3704832084"/>
    <n v="0.25177341450499602"/>
    <n v="0.92920121344404494"/>
    <n v="0.209231561302682"/>
    <n v="5.9417536376560727E-2"/>
    <n v="9.7012000000000015E-2"/>
    <n v="5.4999999999999997E-3"/>
    <n v="1.861452689014226"/>
    <n v="5.8219259664781173"/>
    <x v="823"/>
    <x v="1"/>
    <s v="maiz, cacao_platano, ganaderia_dp, porcicultura"/>
  </r>
  <r>
    <x v="2"/>
    <s v="POTRERILLO PIE DEL CERRO_05Wa-61_160184"/>
    <s v="A343"/>
    <s v="POTRERILLO PIE DEL CERRO_05Wa-61_160184_A343"/>
    <s v="maiz"/>
    <s v="cacao_platano"/>
    <s v="ganaderia_dp"/>
    <s v="piscicultura_tilap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.9912000000000015E-2"/>
    <n v="5.4999999999999997E-3"/>
    <n v="0"/>
    <n v="0"/>
    <x v="0"/>
    <x v="0"/>
    <s v="maiz, cacao_platano, ganaderia_dp, piscicultura_tilapia"/>
  </r>
  <r>
    <x v="3"/>
    <s v="EL PEDREGAL_05Wbs1-61_160191"/>
    <s v="A344"/>
    <s v="EL PEDREGAL_05Wbs1-61_160191_A344"/>
    <s v="platano"/>
    <m/>
    <m/>
    <m/>
    <n v="0"/>
    <m/>
    <m/>
    <m/>
    <n v="0"/>
    <n v="0"/>
    <m/>
    <m/>
    <m/>
    <n v="0"/>
    <n v="0"/>
    <m/>
    <m/>
    <n v="0"/>
    <m/>
    <n v="0"/>
    <m/>
    <m/>
    <m/>
    <n v="2.4146000000000001E-2"/>
    <n v="5.4999999999999997E-3"/>
    <n v="0"/>
    <n v="0"/>
    <x v="0"/>
    <x v="0"/>
    <s v="platano"/>
  </r>
  <r>
    <x v="3"/>
    <s v="EL PEDREGAL_05Wbs1-61_160192"/>
    <s v="A344"/>
    <s v="EL PEDREGAL_05Wbs1-61_160192_A344"/>
    <s v="platano"/>
    <m/>
    <m/>
    <m/>
    <n v="0"/>
    <m/>
    <m/>
    <m/>
    <n v="0"/>
    <n v="0"/>
    <m/>
    <m/>
    <m/>
    <n v="0"/>
    <n v="0"/>
    <m/>
    <m/>
    <n v="0"/>
    <m/>
    <n v="0"/>
    <m/>
    <m/>
    <m/>
    <n v="2.4146000000000001E-2"/>
    <n v="5.4999999999999997E-3"/>
    <n v="0"/>
    <n v="0"/>
    <x v="0"/>
    <x v="0"/>
    <s v="platano"/>
  </r>
  <r>
    <x v="3"/>
    <s v="EL PEDREGAL_05Wbs1-61_66558"/>
    <s v="A344"/>
    <s v="EL PEDREGAL_05Wbs1-61_66558_A344"/>
    <s v="platano"/>
    <m/>
    <m/>
    <m/>
    <n v="0"/>
    <m/>
    <m/>
    <m/>
    <n v="0"/>
    <n v="0"/>
    <m/>
    <m/>
    <m/>
    <n v="0"/>
    <n v="0"/>
    <m/>
    <m/>
    <n v="0"/>
    <m/>
    <n v="0"/>
    <m/>
    <m/>
    <m/>
    <n v="2.4146000000000001E-2"/>
    <n v="5.4999999999999997E-3"/>
    <n v="0"/>
    <n v="0"/>
    <x v="0"/>
    <x v="0"/>
    <s v="platano"/>
  </r>
  <r>
    <x v="3"/>
    <s v="EL PEDREGAL_05Wbs1-61_160191"/>
    <s v="A345"/>
    <s v="EL PEDREGAL_05Wbs1-61_160191_A345"/>
    <s v="arracacha"/>
    <m/>
    <m/>
    <m/>
    <n v="0"/>
    <m/>
    <m/>
    <m/>
    <n v="0"/>
    <n v="0"/>
    <m/>
    <m/>
    <m/>
    <n v="0"/>
    <n v="0"/>
    <m/>
    <m/>
    <n v="0"/>
    <m/>
    <n v="0"/>
    <m/>
    <m/>
    <m/>
    <n v="2.4146000000000001E-2"/>
    <n v="5.4999999999999997E-3"/>
    <n v="0"/>
    <n v="0"/>
    <x v="0"/>
    <x v="0"/>
    <s v="arracacha"/>
  </r>
  <r>
    <x v="3"/>
    <s v="EL PEDREGAL_05Wbs1-61_160192"/>
    <s v="A345"/>
    <s v="EL PEDREGAL_05Wbs1-61_160192_A345"/>
    <s v="arracacha"/>
    <m/>
    <m/>
    <m/>
    <n v="0"/>
    <m/>
    <m/>
    <m/>
    <n v="0"/>
    <n v="0"/>
    <m/>
    <m/>
    <m/>
    <n v="0"/>
    <n v="0"/>
    <m/>
    <m/>
    <n v="0"/>
    <m/>
    <n v="0"/>
    <m/>
    <m/>
    <m/>
    <n v="2.4146000000000001E-2"/>
    <n v="5.4999999999999997E-3"/>
    <n v="0"/>
    <n v="0"/>
    <x v="0"/>
    <x v="0"/>
    <s v="arracacha"/>
  </r>
  <r>
    <x v="3"/>
    <s v="EL PEDREGAL_05Wbs1-61_66558"/>
    <s v="A345"/>
    <s v="EL PEDREGAL_05Wbs1-61_66558_A345"/>
    <s v="arracacha"/>
    <m/>
    <m/>
    <m/>
    <n v="0"/>
    <m/>
    <m/>
    <m/>
    <n v="0"/>
    <n v="0"/>
    <m/>
    <m/>
    <m/>
    <n v="0"/>
    <n v="0"/>
    <m/>
    <m/>
    <n v="0"/>
    <m/>
    <n v="0"/>
    <m/>
    <m/>
    <m/>
    <n v="2.4146000000000001E-2"/>
    <n v="5.4999999999999997E-3"/>
    <n v="0"/>
    <n v="0"/>
    <x v="0"/>
    <x v="0"/>
    <s v="arracacha"/>
  </r>
  <r>
    <x v="3"/>
    <s v="EL PEDREGAL_05Wbs1-61_160191"/>
    <s v="A346"/>
    <s v="EL PEDREGAL_05Wbs1-61_160191_A346"/>
    <s v="malanga"/>
    <m/>
    <m/>
    <m/>
    <n v="0"/>
    <m/>
    <m/>
    <m/>
    <n v="0"/>
    <n v="0"/>
    <m/>
    <m/>
    <m/>
    <n v="0"/>
    <n v="0"/>
    <m/>
    <m/>
    <n v="0"/>
    <m/>
    <n v="0"/>
    <m/>
    <m/>
    <m/>
    <n v="2.4146000000000001E-2"/>
    <n v="5.4999999999999997E-3"/>
    <n v="0"/>
    <n v="0"/>
    <x v="0"/>
    <x v="0"/>
    <s v="malanga"/>
  </r>
  <r>
    <x v="3"/>
    <s v="EL PEDREGAL_05Wbs1-61_160192"/>
    <s v="A346"/>
    <s v="EL PEDREGAL_05Wbs1-61_160192_A346"/>
    <s v="malanga"/>
    <m/>
    <m/>
    <m/>
    <n v="0"/>
    <m/>
    <m/>
    <m/>
    <n v="0"/>
    <n v="0"/>
    <m/>
    <m/>
    <m/>
    <n v="0"/>
    <n v="0"/>
    <m/>
    <m/>
    <n v="0"/>
    <m/>
    <n v="0"/>
    <m/>
    <m/>
    <m/>
    <n v="2.4146000000000001E-2"/>
    <n v="5.4999999999999997E-3"/>
    <n v="0"/>
    <n v="0"/>
    <x v="0"/>
    <x v="0"/>
    <s v="malanga"/>
  </r>
  <r>
    <x v="3"/>
    <s v="EL PEDREGAL_05Wbs1-61_66558"/>
    <s v="A346"/>
    <s v="EL PEDREGAL_05Wbs1-61_66558_A346"/>
    <s v="malanga"/>
    <m/>
    <m/>
    <m/>
    <n v="0"/>
    <m/>
    <m/>
    <m/>
    <n v="0"/>
    <n v="0"/>
    <m/>
    <m/>
    <m/>
    <n v="0"/>
    <n v="0"/>
    <m/>
    <m/>
    <n v="0"/>
    <m/>
    <n v="0"/>
    <m/>
    <m/>
    <m/>
    <n v="2.4146000000000001E-2"/>
    <n v="5.4999999999999997E-3"/>
    <n v="0"/>
    <n v="0"/>
    <x v="0"/>
    <x v="0"/>
    <s v="malanga"/>
  </r>
  <r>
    <x v="3"/>
    <s v="EL PEDREGAL_05Wbs1-61_160191"/>
    <s v="A347"/>
    <s v="EL PEDREGAL_05Wbs1-61_160191_A347"/>
    <s v="maiz"/>
    <m/>
    <m/>
    <m/>
    <n v="0"/>
    <m/>
    <m/>
    <m/>
    <n v="0"/>
    <n v="0"/>
    <m/>
    <m/>
    <m/>
    <n v="0"/>
    <n v="0"/>
    <m/>
    <m/>
    <n v="0"/>
    <m/>
    <n v="0"/>
    <m/>
    <m/>
    <m/>
    <n v="2.0346E-2"/>
    <n v="5.4999999999999997E-3"/>
    <n v="0"/>
    <n v="0"/>
    <x v="0"/>
    <x v="0"/>
    <s v="maiz"/>
  </r>
  <r>
    <x v="3"/>
    <s v="EL PEDREGAL_05Wbs1-61_160192"/>
    <s v="A347"/>
    <s v="EL PEDREGAL_05Wbs1-61_160192_A347"/>
    <s v="maiz"/>
    <m/>
    <m/>
    <m/>
    <n v="0"/>
    <m/>
    <m/>
    <m/>
    <n v="0"/>
    <n v="0"/>
    <m/>
    <m/>
    <m/>
    <n v="0"/>
    <n v="0"/>
    <m/>
    <m/>
    <n v="0"/>
    <m/>
    <n v="0"/>
    <m/>
    <m/>
    <m/>
    <n v="2.0346E-2"/>
    <n v="5.4999999999999997E-3"/>
    <n v="0"/>
    <n v="0"/>
    <x v="0"/>
    <x v="0"/>
    <s v="maiz"/>
  </r>
  <r>
    <x v="3"/>
    <s v="EL PEDREGAL_05Wbs1-61_66558"/>
    <s v="A347"/>
    <s v="EL PEDREGAL_05Wbs1-61_66558_A347"/>
    <s v="maiz"/>
    <m/>
    <m/>
    <m/>
    <n v="0"/>
    <m/>
    <m/>
    <m/>
    <n v="0"/>
    <n v="0"/>
    <m/>
    <m/>
    <m/>
    <n v="0"/>
    <n v="0"/>
    <m/>
    <m/>
    <n v="0"/>
    <m/>
    <n v="0"/>
    <m/>
    <m/>
    <m/>
    <n v="2.0346E-2"/>
    <n v="5.4999999999999997E-3"/>
    <n v="0"/>
    <n v="0"/>
    <x v="0"/>
    <x v="0"/>
    <s v="maiz"/>
  </r>
  <r>
    <x v="3"/>
    <s v="EL PEDREGAL_05Wbs1-61_160191"/>
    <s v="A348"/>
    <s v="EL PEDREGAL_05Wbs1-61_160191_A348"/>
    <s v="cacao_platano"/>
    <m/>
    <m/>
    <m/>
    <n v="0"/>
    <m/>
    <m/>
    <m/>
    <n v="0"/>
    <n v="0"/>
    <m/>
    <m/>
    <m/>
    <n v="0"/>
    <n v="0"/>
    <m/>
    <m/>
    <n v="0"/>
    <m/>
    <n v="0"/>
    <m/>
    <m/>
    <m/>
    <n v="2.7251000000000001E-2"/>
    <n v="5.4999999999999997E-3"/>
    <n v="0"/>
    <n v="0"/>
    <x v="0"/>
    <x v="0"/>
    <s v="cacao_platano"/>
  </r>
  <r>
    <x v="3"/>
    <s v="EL PEDREGAL_05Wbs1-61_160192"/>
    <s v="A348"/>
    <s v="EL PEDREGAL_05Wbs1-61_160192_A348"/>
    <s v="cacao_platano"/>
    <m/>
    <m/>
    <m/>
    <n v="0"/>
    <m/>
    <m/>
    <m/>
    <n v="0"/>
    <n v="0"/>
    <m/>
    <m/>
    <m/>
    <n v="0"/>
    <n v="0"/>
    <m/>
    <m/>
    <n v="0"/>
    <m/>
    <n v="0"/>
    <m/>
    <m/>
    <m/>
    <n v="2.7251000000000001E-2"/>
    <n v="5.4999999999999997E-3"/>
    <n v="0"/>
    <n v="0"/>
    <x v="0"/>
    <x v="0"/>
    <s v="cacao_platano"/>
  </r>
  <r>
    <x v="3"/>
    <s v="EL PEDREGAL_05Wbs1-61_66558"/>
    <s v="A348"/>
    <s v="EL PEDREGAL_05Wbs1-61_66558_A348"/>
    <s v="cacao_platano"/>
    <m/>
    <m/>
    <m/>
    <n v="0"/>
    <m/>
    <m/>
    <m/>
    <n v="0"/>
    <n v="0"/>
    <m/>
    <m/>
    <m/>
    <n v="0"/>
    <n v="0"/>
    <m/>
    <m/>
    <n v="0"/>
    <m/>
    <n v="0"/>
    <m/>
    <m/>
    <m/>
    <n v="2.7251000000000001E-2"/>
    <n v="5.4999999999999997E-3"/>
    <n v="0"/>
    <n v="0"/>
    <x v="0"/>
    <x v="0"/>
    <s v="cacao_platano"/>
  </r>
  <r>
    <x v="3"/>
    <s v="EL PEDREGAL_05Wbs1-61_160191"/>
    <s v="A349"/>
    <s v="EL PEDREGAL_05Wbs1-61_160191_A349"/>
    <s v="ganaderia_dp"/>
    <m/>
    <m/>
    <m/>
    <n v="0"/>
    <m/>
    <m/>
    <m/>
    <n v="0"/>
    <n v="0"/>
    <m/>
    <m/>
    <m/>
    <n v="0"/>
    <n v="0"/>
    <m/>
    <m/>
    <n v="0"/>
    <m/>
    <n v="0"/>
    <m/>
    <m/>
    <m/>
    <n v="3.1043000000000001E-2"/>
    <n v="5.4999999999999997E-3"/>
    <n v="0"/>
    <n v="0"/>
    <x v="0"/>
    <x v="0"/>
    <s v="ganaderia_dp"/>
  </r>
  <r>
    <x v="3"/>
    <s v="EL PEDREGAL_05Wbs1-61_160192"/>
    <s v="A349"/>
    <s v="EL PEDREGAL_05Wbs1-61_160192_A349"/>
    <s v="ganaderia_dp"/>
    <m/>
    <m/>
    <m/>
    <n v="0"/>
    <m/>
    <m/>
    <m/>
    <n v="0"/>
    <n v="0"/>
    <m/>
    <m/>
    <m/>
    <n v="0"/>
    <n v="0"/>
    <m/>
    <m/>
    <n v="0"/>
    <m/>
    <n v="0"/>
    <m/>
    <m/>
    <m/>
    <n v="3.1043000000000001E-2"/>
    <n v="5.4999999999999997E-3"/>
    <n v="0"/>
    <n v="0"/>
    <x v="0"/>
    <x v="0"/>
    <s v="ganaderia_dp"/>
  </r>
  <r>
    <x v="3"/>
    <s v="EL PEDREGAL_05Wbs1-61_66558"/>
    <s v="A349"/>
    <s v="EL PEDREGAL_05Wbs1-61_66558_A349"/>
    <s v="ganaderia_dp"/>
    <m/>
    <m/>
    <m/>
    <n v="0"/>
    <m/>
    <m/>
    <m/>
    <n v="0"/>
    <n v="0"/>
    <m/>
    <m/>
    <m/>
    <n v="0"/>
    <n v="0"/>
    <m/>
    <m/>
    <n v="0"/>
    <m/>
    <n v="0"/>
    <m/>
    <m/>
    <m/>
    <n v="3.1043000000000001E-2"/>
    <n v="5.4999999999999997E-3"/>
    <n v="0"/>
    <n v="0"/>
    <x v="0"/>
    <x v="0"/>
    <s v="ganaderia_dp"/>
  </r>
  <r>
    <x v="3"/>
    <s v="EL PEDREGAL_05Wbs1-61_160191"/>
    <s v="A350"/>
    <s v="EL PEDREGAL_05Wbs1-61_160191_A350"/>
    <s v="platano"/>
    <s v="arracacha"/>
    <m/>
    <m/>
    <n v="4.7303303848279423"/>
    <n v="1.182582596206986"/>
    <m/>
    <m/>
    <n v="5.9129129810349284"/>
    <n v="558.56012240214011"/>
    <n v="81.511896438485024"/>
    <m/>
    <m/>
    <n v="640.07201884062511"/>
    <n v="46791688.584719367"/>
    <n v="6312898.3323534625"/>
    <m/>
    <n v="53104586.917072833"/>
    <m/>
    <n v="1.342531599337929"/>
    <n v="0.19139732275109481"/>
    <m/>
    <m/>
    <n v="4.8292000000000002E-2"/>
    <n v="5.4999999999999997E-3"/>
    <n v="1.6097982985016559"/>
    <n v="0.93719670749403616"/>
    <x v="824"/>
    <x v="1"/>
    <s v="platano, arracacha"/>
  </r>
  <r>
    <x v="3"/>
    <s v="EL PEDREGAL_05Wbs1-61_160192"/>
    <s v="A350"/>
    <s v="EL PEDREGAL_05Wbs1-61_160192_A350"/>
    <s v="platano"/>
    <s v="arracacha"/>
    <m/>
    <m/>
    <n v="4.7395223611358244"/>
    <n v="1.1848805902839561"/>
    <m/>
    <m/>
    <n v="5.9244029514197809"/>
    <n v="559.64551623173725"/>
    <n v="81.670290326420684"/>
    <m/>
    <m/>
    <n v="641.31580655815787"/>
    <n v="46882614.177201457"/>
    <n v="6325165.554129594"/>
    <m/>
    <n v="53207779.73133105"/>
    <m/>
    <n v="1.3451404062604391"/>
    <n v="0.1917692459600451"/>
    <m/>
    <m/>
    <n v="4.8292000000000002E-2"/>
    <n v="5.4999999999999997E-3"/>
    <n v="1.6129264579781599"/>
    <n v="0.93901786780003527"/>
    <x v="825"/>
    <x v="1"/>
    <s v="platano, arracacha"/>
  </r>
  <r>
    <x v="3"/>
    <s v="EL PEDREGAL_05Wbs1-61_66558"/>
    <s v="A350"/>
    <s v="EL PEDREGAL_05Wbs1-61_66558_A350"/>
    <s v="platano"/>
    <s v="arracacha"/>
    <m/>
    <m/>
    <n v="4.7303967480146687"/>
    <n v="1.182599187003667"/>
    <m/>
    <m/>
    <n v="5.9129959350183361"/>
    <n v="558.56795860525597"/>
    <n v="81.513039992690267"/>
    <m/>
    <m/>
    <n v="640.08099859794629"/>
    <n v="46792345.038986653"/>
    <n v="6312986.8978482019"/>
    <m/>
    <n v="53105331.936834857"/>
    <m/>
    <n v="1.3425504341058969"/>
    <n v="0.191400007920044"/>
    <m/>
    <m/>
    <n v="4.8292000000000002E-2"/>
    <n v="5.4999999999999997E-3"/>
    <n v="1.6098208828322169"/>
    <n v="5.9129959350183357E-2"/>
    <x v="826"/>
    <x v="1"/>
    <s v="platano, arracacha"/>
  </r>
  <r>
    <x v="3"/>
    <s v="EL PEDREGAL_05Wbs1-61_160191"/>
    <s v="A351"/>
    <s v="EL PEDREGAL_05Wbs1-61_160191_A351"/>
    <s v="platano"/>
    <s v="malanga"/>
    <m/>
    <m/>
    <n v="1.81140415914983"/>
    <n v="3"/>
    <m/>
    <m/>
    <n v="4.8114041591498298"/>
    <n v="213.89164107852821"/>
    <n v="527.92475598461101"/>
    <m/>
    <m/>
    <n v="741.81639706313922"/>
    <n v="17918126.731244631"/>
    <n v="19986653.07067541"/>
    <m/>
    <n v="37904779.801920041"/>
    <m/>
    <n v="0.51410094538655615"/>
    <n v="1.19333824322432"/>
    <m/>
    <m/>
    <n v="4.8292000000000002E-2"/>
    <n v="5.4999999999999997E-3"/>
    <n v="1.3099110799779641"/>
    <n v="0.76260755922524803"/>
    <x v="827"/>
    <x v="1"/>
    <s v="platano, malanga"/>
  </r>
  <r>
    <x v="3"/>
    <s v="EL PEDREGAL_05Wbs1-61_160192"/>
    <s v="A351"/>
    <s v="EL PEDREGAL_05Wbs1-61_160192_A351"/>
    <s v="platano"/>
    <s v="malanga"/>
    <m/>
    <m/>
    <n v="1.821793455005486"/>
    <n v="3"/>
    <m/>
    <m/>
    <n v="4.8217934550054862"/>
    <n v="215.11841508641149"/>
    <n v="527.92475598461101"/>
    <m/>
    <m/>
    <n v="743.04317107102247"/>
    <n v="18020896.021493711"/>
    <n v="19986653.07067541"/>
    <m/>
    <n v="38007549.092169113"/>
    <m/>
    <n v="0.51704956775463129"/>
    <n v="1.19333824322432"/>
    <m/>
    <m/>
    <n v="4.8292000000000002E-2"/>
    <n v="5.4999999999999997E-3"/>
    <n v="1.3127395793732211"/>
    <n v="0.7642542626183696"/>
    <x v="828"/>
    <x v="1"/>
    <s v="platano, malanga"/>
  </r>
  <r>
    <x v="3"/>
    <s v="EL PEDREGAL_05Wbs1-61_66558"/>
    <s v="A351"/>
    <s v="EL PEDREGAL_05Wbs1-61_66558_A351"/>
    <s v="platano"/>
    <s v="malanga"/>
    <m/>
    <m/>
    <n v="1.8114792151773771"/>
    <n v="3"/>
    <m/>
    <m/>
    <n v="4.8114792151773784"/>
    <n v="213.90050373726939"/>
    <n v="527.92475598461101"/>
    <m/>
    <m/>
    <n v="741.82525972188046"/>
    <n v="17918869.17373421"/>
    <n v="19986653.07067541"/>
    <m/>
    <n v="37905522.244409613"/>
    <m/>
    <n v="0.51412224730006029"/>
    <n v="1.19333824322432"/>
    <m/>
    <m/>
    <n v="4.8292000000000002E-2"/>
    <n v="5.4999999999999997E-3"/>
    <n v="1.309931514079705"/>
    <n v="4.8114792151773778E-2"/>
    <x v="829"/>
    <x v="1"/>
    <s v="platano, malanga"/>
  </r>
  <r>
    <x v="3"/>
    <s v="EL PEDREGAL_05Wbs1-61_160191"/>
    <s v="A352"/>
    <s v="EL PEDREGAL_05Wbs1-61_160191_A352"/>
    <s v="platano"/>
    <s v="maiz"/>
    <m/>
    <m/>
    <n v="4.6683215300772414"/>
    <n v="1.5"/>
    <m/>
    <m/>
    <n v="6.1683215300772414"/>
    <n v="551.23808130102407"/>
    <n v="102.28548995737501"/>
    <m/>
    <m/>
    <n v="653.5235712583991"/>
    <n v="46178306.688542269"/>
    <n v="2827322.8645324088"/>
    <m/>
    <n v="49005629.55307468"/>
    <m/>
    <n v="1.3249326495460529"/>
    <n v="0.25177341450499602"/>
    <m/>
    <m/>
    <n v="4.4491999999999997E-2"/>
    <n v="5.4999999999999997E-3"/>
    <n v="1.6793336102828089"/>
    <n v="0.97767896251724273"/>
    <x v="830"/>
    <x v="1"/>
    <s v="platano, maiz"/>
  </r>
  <r>
    <x v="3"/>
    <s v="EL PEDREGAL_05Wbs1-61_160192"/>
    <s v="A352"/>
    <s v="EL PEDREGAL_05Wbs1-61_160192_A352"/>
    <s v="platano"/>
    <s v="maiz"/>
    <m/>
    <m/>
    <n v="4.677020058656403"/>
    <n v="1.5"/>
    <m/>
    <m/>
    <n v="6.177020058656403"/>
    <n v="552.2652085400598"/>
    <n v="102.28548995737501"/>
    <m/>
    <m/>
    <n v="654.55069849743484"/>
    <n v="46264351.173241884"/>
    <n v="2827322.8645324088"/>
    <m/>
    <n v="49091674.037774287"/>
    <m/>
    <n v="1.327401409344042"/>
    <n v="0.25177341450499602"/>
    <m/>
    <m/>
    <n v="4.4491999999999997E-2"/>
    <n v="5.4999999999999997E-3"/>
    <n v="1.6817017960739951"/>
    <n v="0.97905767929703991"/>
    <x v="831"/>
    <x v="1"/>
    <s v="platano, maiz"/>
  </r>
  <r>
    <x v="3"/>
    <s v="EL PEDREGAL_05Wbs1-61_66558"/>
    <s v="A352"/>
    <s v="EL PEDREGAL_05Wbs1-61_66558_A352"/>
    <s v="platano"/>
    <s v="maiz"/>
    <m/>
    <m/>
    <n v="4.6683844637756149"/>
    <n v="1.5"/>
    <m/>
    <m/>
    <n v="6.1683844637756149"/>
    <n v="551.24551254819016"/>
    <n v="102.28548995737501"/>
    <m/>
    <m/>
    <n v="653.5310025055652"/>
    <n v="46178929.218846969"/>
    <n v="2827322.8645324088"/>
    <m/>
    <n v="49006252.08337938"/>
    <m/>
    <n v="1.3249505109789459"/>
    <n v="0.25177341450499602"/>
    <m/>
    <m/>
    <n v="4.4491999999999997E-2"/>
    <n v="5.4999999999999997E-3"/>
    <n v="1.679350744064565"/>
    <n v="6.1683844637756148E-2"/>
    <x v="832"/>
    <x v="1"/>
    <s v="platano, maiz"/>
  </r>
  <r>
    <x v="3"/>
    <s v="EL PEDREGAL_05Wbs1-61_160191"/>
    <s v="A353"/>
    <s v="EL PEDREGAL_05Wbs1-61_160191_A353"/>
    <s v="platano"/>
    <s v="ganaderia_dp"/>
    <m/>
    <m/>
    <n v="0"/>
    <n v="0"/>
    <m/>
    <m/>
    <n v="0"/>
    <n v="0"/>
    <n v="0"/>
    <m/>
    <m/>
    <n v="0"/>
    <n v="0"/>
    <n v="0"/>
    <m/>
    <n v="0"/>
    <m/>
    <n v="0"/>
    <n v="0"/>
    <m/>
    <m/>
    <n v="5.5189000000000002E-2"/>
    <n v="5.4999999999999997E-3"/>
    <n v="0"/>
    <n v="0"/>
    <x v="0"/>
    <x v="0"/>
    <s v="platano, ganaderia_dp"/>
  </r>
  <r>
    <x v="3"/>
    <s v="EL PEDREGAL_05Wbs1-61_160192"/>
    <s v="A353"/>
    <s v="EL PEDREGAL_05Wbs1-61_160192_A353"/>
    <s v="platano"/>
    <s v="ganaderia_dp"/>
    <m/>
    <m/>
    <n v="0"/>
    <n v="0"/>
    <m/>
    <m/>
    <n v="0"/>
    <n v="0"/>
    <n v="0"/>
    <m/>
    <m/>
    <n v="0"/>
    <n v="0"/>
    <n v="0"/>
    <m/>
    <n v="0"/>
    <m/>
    <n v="0"/>
    <n v="0"/>
    <m/>
    <m/>
    <n v="5.5189000000000002E-2"/>
    <n v="5.4999999999999997E-3"/>
    <n v="0"/>
    <n v="0"/>
    <x v="0"/>
    <x v="0"/>
    <s v="platano, ganaderia_dp"/>
  </r>
  <r>
    <x v="3"/>
    <s v="EL PEDREGAL_05Wbs1-61_66558"/>
    <s v="A353"/>
    <s v="EL PEDREGAL_05Wbs1-61_66558_A353"/>
    <s v="platano"/>
    <s v="ganaderia_dp"/>
    <m/>
    <m/>
    <n v="0"/>
    <n v="0"/>
    <m/>
    <m/>
    <n v="0"/>
    <n v="0"/>
    <n v="0"/>
    <m/>
    <m/>
    <n v="0"/>
    <n v="0"/>
    <n v="0"/>
    <m/>
    <n v="0"/>
    <m/>
    <n v="0"/>
    <n v="0"/>
    <m/>
    <m/>
    <n v="5.5189000000000002E-2"/>
    <n v="5.4999999999999997E-3"/>
    <n v="0"/>
    <n v="0"/>
    <x v="0"/>
    <x v="0"/>
    <s v="platano, ganaderia_dp"/>
  </r>
  <r>
    <x v="3"/>
    <s v="EL PEDREGAL_05Wbs1-61_160191"/>
    <s v="A354"/>
    <s v="EL PEDREGAL_05Wbs1-61_160191_A354"/>
    <s v="platano"/>
    <s v="porcicultura"/>
    <m/>
    <m/>
    <n v="0"/>
    <n v="0"/>
    <m/>
    <m/>
    <n v="0"/>
    <n v="0"/>
    <n v="0"/>
    <m/>
    <m/>
    <n v="0"/>
    <n v="0"/>
    <n v="0"/>
    <m/>
    <n v="0"/>
    <m/>
    <n v="0"/>
    <n v="0"/>
    <m/>
    <m/>
    <n v="4.2518E-2"/>
    <n v="5.4999999999999997E-3"/>
    <n v="0"/>
    <n v="0"/>
    <x v="0"/>
    <x v="0"/>
    <s v="platano, porcicultura"/>
  </r>
  <r>
    <x v="3"/>
    <s v="EL PEDREGAL_05Wbs1-61_160192"/>
    <s v="A354"/>
    <s v="EL PEDREGAL_05Wbs1-61_160192_A354"/>
    <s v="platano"/>
    <s v="porcicultura"/>
    <m/>
    <m/>
    <n v="0"/>
    <n v="0"/>
    <m/>
    <m/>
    <n v="0"/>
    <n v="0"/>
    <n v="0"/>
    <m/>
    <m/>
    <n v="0"/>
    <n v="0"/>
    <n v="0"/>
    <m/>
    <n v="0"/>
    <m/>
    <n v="0"/>
    <n v="0"/>
    <m/>
    <m/>
    <n v="4.2518E-2"/>
    <n v="5.4999999999999997E-3"/>
    <n v="0"/>
    <n v="0"/>
    <x v="0"/>
    <x v="0"/>
    <s v="platano, porcicultura"/>
  </r>
  <r>
    <x v="3"/>
    <s v="EL PEDREGAL_05Wbs1-61_66558"/>
    <s v="A354"/>
    <s v="EL PEDREGAL_05Wbs1-61_66558_A354"/>
    <s v="platano"/>
    <s v="porcicultura"/>
    <m/>
    <m/>
    <n v="0"/>
    <n v="0"/>
    <m/>
    <m/>
    <n v="0"/>
    <n v="0"/>
    <n v="0"/>
    <m/>
    <m/>
    <n v="0"/>
    <n v="0"/>
    <n v="0"/>
    <m/>
    <n v="0"/>
    <m/>
    <n v="0"/>
    <n v="0"/>
    <m/>
    <m/>
    <n v="4.2518E-2"/>
    <n v="5.4999999999999997E-3"/>
    <n v="0"/>
    <n v="0"/>
    <x v="0"/>
    <x v="0"/>
    <s v="platano, porcicultura"/>
  </r>
  <r>
    <x v="3"/>
    <s v="EL PEDREGAL_05Wbs1-61_160191"/>
    <s v="A355"/>
    <s v="EL PEDREGAL_05Wbs1-61_160191_A355"/>
    <s v="platano"/>
    <s v="piscicultura_tilapia"/>
    <m/>
    <m/>
    <n v="0"/>
    <n v="0"/>
    <m/>
    <m/>
    <n v="0"/>
    <n v="0"/>
    <n v="0"/>
    <m/>
    <m/>
    <n v="0"/>
    <n v="0"/>
    <n v="0"/>
    <m/>
    <n v="0"/>
    <m/>
    <n v="0"/>
    <n v="0"/>
    <m/>
    <m/>
    <n v="4.5418E-2"/>
    <n v="5.4999999999999997E-3"/>
    <n v="0"/>
    <n v="0"/>
    <x v="0"/>
    <x v="0"/>
    <s v="platano, piscicultura_tilapia"/>
  </r>
  <r>
    <x v="3"/>
    <s v="EL PEDREGAL_05Wbs1-61_160192"/>
    <s v="A355"/>
    <s v="EL PEDREGAL_05Wbs1-61_160192_A355"/>
    <s v="platano"/>
    <s v="piscicultura_tilapia"/>
    <m/>
    <m/>
    <n v="0"/>
    <n v="0"/>
    <m/>
    <m/>
    <n v="0"/>
    <n v="0"/>
    <n v="0"/>
    <m/>
    <m/>
    <n v="0"/>
    <n v="0"/>
    <n v="0"/>
    <m/>
    <n v="0"/>
    <m/>
    <n v="0"/>
    <n v="0"/>
    <m/>
    <m/>
    <n v="4.5418E-2"/>
    <n v="5.4999999999999997E-3"/>
    <n v="0"/>
    <n v="0"/>
    <x v="0"/>
    <x v="0"/>
    <s v="platano, piscicultura_tilapia"/>
  </r>
  <r>
    <x v="3"/>
    <s v="EL PEDREGAL_05Wbs1-61_66558"/>
    <s v="A355"/>
    <s v="EL PEDREGAL_05Wbs1-61_66558_A355"/>
    <s v="platano"/>
    <s v="piscicultura_tilapia"/>
    <m/>
    <m/>
    <n v="0"/>
    <n v="0"/>
    <m/>
    <m/>
    <n v="0"/>
    <n v="0"/>
    <n v="0"/>
    <m/>
    <m/>
    <n v="0"/>
    <n v="0"/>
    <n v="0"/>
    <m/>
    <n v="0"/>
    <m/>
    <n v="0"/>
    <n v="0"/>
    <m/>
    <m/>
    <n v="4.5418E-2"/>
    <n v="5.4999999999999997E-3"/>
    <n v="0"/>
    <n v="0"/>
    <x v="0"/>
    <x v="0"/>
    <s v="platano, piscicultura_tilapia"/>
  </r>
  <r>
    <x v="3"/>
    <s v="EL PEDREGAL_05Wbs1-61_160191"/>
    <s v="A356"/>
    <s v="EL PEDREGAL_05Wbs1-61_160191_A356"/>
    <s v="arracacha"/>
    <s v="malanga"/>
    <m/>
    <m/>
    <n v="0"/>
    <n v="0"/>
    <m/>
    <m/>
    <n v="0"/>
    <n v="0"/>
    <n v="0"/>
    <m/>
    <m/>
    <n v="0"/>
    <n v="0"/>
    <n v="0"/>
    <m/>
    <n v="0"/>
    <m/>
    <n v="0"/>
    <n v="0"/>
    <m/>
    <m/>
    <n v="4.8292000000000002E-2"/>
    <n v="5.4999999999999997E-3"/>
    <n v="0"/>
    <n v="0"/>
    <x v="0"/>
    <x v="0"/>
    <s v="arracacha, malanga"/>
  </r>
  <r>
    <x v="3"/>
    <s v="EL PEDREGAL_05Wbs1-61_160192"/>
    <s v="A356"/>
    <s v="EL PEDREGAL_05Wbs1-61_160192_A356"/>
    <s v="arracacha"/>
    <s v="malanga"/>
    <m/>
    <m/>
    <n v="0"/>
    <n v="0"/>
    <m/>
    <m/>
    <n v="0"/>
    <n v="0"/>
    <n v="0"/>
    <m/>
    <m/>
    <n v="0"/>
    <n v="0"/>
    <n v="0"/>
    <m/>
    <n v="0"/>
    <m/>
    <n v="0"/>
    <n v="0"/>
    <m/>
    <m/>
    <n v="4.8292000000000002E-2"/>
    <n v="5.4999999999999997E-3"/>
    <n v="0"/>
    <n v="0"/>
    <x v="0"/>
    <x v="0"/>
    <s v="arracacha, malanga"/>
  </r>
  <r>
    <x v="3"/>
    <s v="EL PEDREGAL_05Wbs1-61_66558"/>
    <s v="A356"/>
    <s v="EL PEDREGAL_05Wbs1-61_66558_A356"/>
    <s v="arracacha"/>
    <s v="malanga"/>
    <m/>
    <m/>
    <n v="0"/>
    <n v="0"/>
    <m/>
    <m/>
    <n v="0"/>
    <n v="0"/>
    <n v="0"/>
    <m/>
    <m/>
    <n v="0"/>
    <n v="0"/>
    <n v="0"/>
    <m/>
    <n v="0"/>
    <m/>
    <n v="0"/>
    <n v="0"/>
    <m/>
    <m/>
    <n v="4.8292000000000002E-2"/>
    <n v="5.4999999999999997E-3"/>
    <n v="0"/>
    <n v="0"/>
    <x v="0"/>
    <x v="0"/>
    <s v="arracacha, malanga"/>
  </r>
  <r>
    <x v="3"/>
    <s v="EL PEDREGAL_05Wbs1-61_160191"/>
    <s v="A357"/>
    <s v="EL PEDREGAL_05Wbs1-61_160191_A357"/>
    <s v="arracacha"/>
    <s v="maiz"/>
    <m/>
    <m/>
    <n v="0"/>
    <n v="0"/>
    <m/>
    <m/>
    <n v="0"/>
    <n v="0"/>
    <n v="0"/>
    <m/>
    <m/>
    <n v="0"/>
    <n v="0"/>
    <n v="0"/>
    <m/>
    <n v="0"/>
    <m/>
    <n v="0"/>
    <n v="0"/>
    <m/>
    <m/>
    <n v="4.4491999999999997E-2"/>
    <n v="5.4999999999999997E-3"/>
    <n v="0"/>
    <n v="0"/>
    <x v="0"/>
    <x v="0"/>
    <s v="arracacha, maiz"/>
  </r>
  <r>
    <x v="3"/>
    <s v="EL PEDREGAL_05Wbs1-61_160192"/>
    <s v="A357"/>
    <s v="EL PEDREGAL_05Wbs1-61_160192_A357"/>
    <s v="arracacha"/>
    <s v="maiz"/>
    <m/>
    <m/>
    <n v="0"/>
    <n v="0"/>
    <m/>
    <m/>
    <n v="0"/>
    <n v="0"/>
    <n v="0"/>
    <m/>
    <m/>
    <n v="0"/>
    <n v="0"/>
    <n v="0"/>
    <m/>
    <n v="0"/>
    <m/>
    <n v="0"/>
    <n v="0"/>
    <m/>
    <m/>
    <n v="4.4491999999999997E-2"/>
    <n v="5.4999999999999997E-3"/>
    <n v="0"/>
    <n v="0"/>
    <x v="0"/>
    <x v="0"/>
    <s v="arracacha, maiz"/>
  </r>
  <r>
    <x v="3"/>
    <s v="EL PEDREGAL_05Wbs1-61_66558"/>
    <s v="A357"/>
    <s v="EL PEDREGAL_05Wbs1-61_66558_A357"/>
    <s v="arracacha"/>
    <s v="maiz"/>
    <m/>
    <m/>
    <n v="0"/>
    <n v="0"/>
    <m/>
    <m/>
    <n v="0"/>
    <n v="0"/>
    <n v="0"/>
    <m/>
    <m/>
    <n v="0"/>
    <n v="0"/>
    <n v="0"/>
    <m/>
    <n v="0"/>
    <m/>
    <n v="0"/>
    <n v="0"/>
    <m/>
    <m/>
    <n v="4.4491999999999997E-2"/>
    <n v="5.4999999999999997E-3"/>
    <n v="0"/>
    <n v="0"/>
    <x v="0"/>
    <x v="0"/>
    <s v="arracacha, maiz"/>
  </r>
  <r>
    <x v="3"/>
    <s v="EL PEDREGAL_05Wbs1-61_160191"/>
    <s v="A358"/>
    <s v="EL PEDREGAL_05Wbs1-61_160191_A358"/>
    <s v="arracacha"/>
    <s v="cacao_platano"/>
    <m/>
    <m/>
    <n v="1.1969122818439859"/>
    <n v="4.7876491273759454"/>
    <m/>
    <m/>
    <n v="5.984561409219932"/>
    <n v="82.499598993372629"/>
    <n v="581.67299074407049"/>
    <m/>
    <m/>
    <n v="664.1725897374431"/>
    <n v="6389393.4954406908"/>
    <n v="45607106.020035088"/>
    <m/>
    <n v="51996499.51547578"/>
    <m/>
    <n v="0.19371653789562979"/>
    <n v="1.3428453030035521"/>
    <m/>
    <m/>
    <n v="5.1397000000000012E-2"/>
    <n v="5.4999999999999997E-3"/>
    <n v="1.629304676855688"/>
    <n v="0.94855298336135918"/>
    <x v="833"/>
    <x v="1"/>
    <s v="arracacha, cacao_platano"/>
  </r>
  <r>
    <x v="3"/>
    <s v="EL PEDREGAL_05Wbs1-61_160192"/>
    <s v="A358"/>
    <s v="EL PEDREGAL_05Wbs1-61_160192_A358"/>
    <s v="arracacha"/>
    <s v="cacao_platano"/>
    <m/>
    <m/>
    <n v="1.1976520459377371"/>
    <n v="4.7906081837509467"/>
    <m/>
    <m/>
    <n v="5.9882602296886844"/>
    <n v="82.550588729220323"/>
    <n v="582.03249979029226"/>
    <m/>
    <m/>
    <n v="664.58308851951256"/>
    <n v="6393342.5265939897"/>
    <n v="45635293.966608338"/>
    <m/>
    <n v="52028636.493202329"/>
    <m/>
    <n v="0.19383626641815779"/>
    <n v="1.3436752625199611"/>
    <m/>
    <m/>
    <n v="5.1397000000000012E-2"/>
    <n v="5.4999999999999997E-3"/>
    <n v="1.630311685569694"/>
    <n v="0.94913924640565639"/>
    <x v="834"/>
    <x v="1"/>
    <s v="arracacha, cacao_platano"/>
  </r>
  <r>
    <x v="3"/>
    <s v="EL PEDREGAL_05Wbs1-61_66558"/>
    <s v="A358"/>
    <s v="EL PEDREGAL_05Wbs1-61_66558_A358"/>
    <s v="arracacha"/>
    <s v="cacao_platano"/>
    <m/>
    <m/>
    <n v="1.196917713534406"/>
    <n v="4.7876708541376249"/>
    <m/>
    <m/>
    <n v="5.9845885676720307"/>
    <n v="82.499973383616833"/>
    <n v="581.67563042590791"/>
    <m/>
    <m/>
    <n v="664.17560380952477"/>
    <n v="6389422.4910554606"/>
    <n v="45607312.988987289"/>
    <m/>
    <n v="51996735.480042748"/>
    <m/>
    <n v="0.19371741699786571"/>
    <n v="1.342851396950518"/>
    <m/>
    <m/>
    <n v="5.1397000000000012E-2"/>
    <n v="5.4999999999999997E-3"/>
    <n v="1.6293120707798201"/>
    <n v="5.9845885676720313E-2"/>
    <x v="835"/>
    <x v="1"/>
    <s v="arracacha, cacao_platano"/>
  </r>
  <r>
    <x v="3"/>
    <s v="EL PEDREGAL_05Wbs1-61_160191"/>
    <s v="A359"/>
    <s v="EL PEDREGAL_05Wbs1-61_160191_A359"/>
    <s v="arracacha"/>
    <s v="ganaderia_dp"/>
    <m/>
    <m/>
    <n v="0"/>
    <n v="0"/>
    <m/>
    <m/>
    <n v="0"/>
    <n v="0"/>
    <n v="0"/>
    <m/>
    <m/>
    <n v="0"/>
    <n v="0"/>
    <n v="0"/>
    <m/>
    <n v="0"/>
    <m/>
    <n v="0"/>
    <n v="0"/>
    <m/>
    <m/>
    <n v="5.5189000000000002E-2"/>
    <n v="5.4999999999999997E-3"/>
    <n v="0"/>
    <n v="0"/>
    <x v="0"/>
    <x v="0"/>
    <s v="arracacha, ganaderia_dp"/>
  </r>
  <r>
    <x v="3"/>
    <s v="EL PEDREGAL_05Wbs1-61_160192"/>
    <s v="A359"/>
    <s v="EL PEDREGAL_05Wbs1-61_160192_A359"/>
    <s v="arracacha"/>
    <s v="ganaderia_dp"/>
    <m/>
    <m/>
    <n v="0"/>
    <n v="0"/>
    <m/>
    <m/>
    <n v="0"/>
    <n v="0"/>
    <n v="0"/>
    <m/>
    <m/>
    <n v="0"/>
    <n v="0"/>
    <n v="0"/>
    <m/>
    <n v="0"/>
    <m/>
    <n v="0"/>
    <n v="0"/>
    <m/>
    <m/>
    <n v="5.5189000000000002E-2"/>
    <n v="5.4999999999999997E-3"/>
    <n v="0"/>
    <n v="0"/>
    <x v="0"/>
    <x v="0"/>
    <s v="arracacha, ganaderia_dp"/>
  </r>
  <r>
    <x v="3"/>
    <s v="EL PEDREGAL_05Wbs1-61_66558"/>
    <s v="A359"/>
    <s v="EL PEDREGAL_05Wbs1-61_66558_A359"/>
    <s v="arracacha"/>
    <s v="ganaderia_dp"/>
    <m/>
    <m/>
    <n v="0"/>
    <n v="0"/>
    <m/>
    <m/>
    <n v="0"/>
    <n v="0"/>
    <n v="0"/>
    <m/>
    <m/>
    <n v="0"/>
    <n v="0"/>
    <n v="0"/>
    <m/>
    <n v="0"/>
    <m/>
    <n v="0"/>
    <n v="0"/>
    <m/>
    <m/>
    <n v="5.5189000000000002E-2"/>
    <n v="5.4999999999999997E-3"/>
    <n v="0"/>
    <n v="0"/>
    <x v="0"/>
    <x v="0"/>
    <s v="arracacha, ganaderia_dp"/>
  </r>
  <r>
    <x v="3"/>
    <s v="EL PEDREGAL_05Wbs1-61_160191"/>
    <s v="A360"/>
    <s v="EL PEDREGAL_05Wbs1-61_160191_A360"/>
    <s v="arracacha"/>
    <s v="porcicultura"/>
    <m/>
    <m/>
    <n v="0"/>
    <n v="0"/>
    <m/>
    <m/>
    <n v="0"/>
    <n v="0"/>
    <n v="0"/>
    <m/>
    <m/>
    <n v="0"/>
    <n v="0"/>
    <n v="0"/>
    <m/>
    <n v="0"/>
    <m/>
    <n v="0"/>
    <n v="0"/>
    <m/>
    <m/>
    <n v="4.2518E-2"/>
    <n v="5.4999999999999997E-3"/>
    <n v="0"/>
    <n v="0"/>
    <x v="0"/>
    <x v="0"/>
    <s v="arracacha, porcicultura"/>
  </r>
  <r>
    <x v="3"/>
    <s v="EL PEDREGAL_05Wbs1-61_160192"/>
    <s v="A360"/>
    <s v="EL PEDREGAL_05Wbs1-61_160192_A360"/>
    <s v="arracacha"/>
    <s v="porcicultura"/>
    <m/>
    <m/>
    <n v="0"/>
    <n v="0"/>
    <m/>
    <m/>
    <n v="0"/>
    <n v="0"/>
    <n v="0"/>
    <m/>
    <m/>
    <n v="0"/>
    <n v="0"/>
    <n v="0"/>
    <m/>
    <n v="0"/>
    <m/>
    <n v="0"/>
    <n v="0"/>
    <m/>
    <m/>
    <n v="4.2518E-2"/>
    <n v="5.4999999999999997E-3"/>
    <n v="0"/>
    <n v="0"/>
    <x v="0"/>
    <x v="0"/>
    <s v="arracacha, porcicultura"/>
  </r>
  <r>
    <x v="3"/>
    <s v="EL PEDREGAL_05Wbs1-61_66558"/>
    <s v="A360"/>
    <s v="EL PEDREGAL_05Wbs1-61_66558_A360"/>
    <s v="arracacha"/>
    <s v="porcicultura"/>
    <m/>
    <m/>
    <n v="0"/>
    <n v="0"/>
    <m/>
    <m/>
    <n v="0"/>
    <n v="0"/>
    <n v="0"/>
    <m/>
    <m/>
    <n v="0"/>
    <n v="0"/>
    <n v="0"/>
    <m/>
    <n v="0"/>
    <m/>
    <n v="0"/>
    <n v="0"/>
    <m/>
    <m/>
    <n v="4.2518E-2"/>
    <n v="5.4999999999999997E-3"/>
    <n v="0"/>
    <n v="0"/>
    <x v="0"/>
    <x v="0"/>
    <s v="arracacha, porcicultura"/>
  </r>
  <r>
    <x v="3"/>
    <s v="EL PEDREGAL_05Wbs1-61_160191"/>
    <s v="A361"/>
    <s v="EL PEDREGAL_05Wbs1-61_160191_A361"/>
    <s v="arracacha"/>
    <s v="piscicultura_tilapia"/>
    <m/>
    <m/>
    <n v="0"/>
    <n v="0"/>
    <m/>
    <m/>
    <n v="0"/>
    <n v="0"/>
    <n v="0"/>
    <m/>
    <m/>
    <n v="0"/>
    <n v="0"/>
    <n v="0"/>
    <m/>
    <n v="0"/>
    <m/>
    <n v="0"/>
    <n v="0"/>
    <m/>
    <m/>
    <n v="4.5418E-2"/>
    <n v="5.4999999999999997E-3"/>
    <n v="0"/>
    <n v="0"/>
    <x v="0"/>
    <x v="0"/>
    <s v="arracacha, piscicultura_tilapia"/>
  </r>
  <r>
    <x v="3"/>
    <s v="EL PEDREGAL_05Wbs1-61_160192"/>
    <s v="A361"/>
    <s v="EL PEDREGAL_05Wbs1-61_160192_A361"/>
    <s v="arracacha"/>
    <s v="piscicultura_tilapia"/>
    <m/>
    <m/>
    <n v="0"/>
    <n v="0"/>
    <m/>
    <m/>
    <n v="0"/>
    <n v="0"/>
    <n v="0"/>
    <m/>
    <m/>
    <n v="0"/>
    <n v="0"/>
    <n v="0"/>
    <m/>
    <n v="0"/>
    <m/>
    <n v="0"/>
    <n v="0"/>
    <m/>
    <m/>
    <n v="4.5418E-2"/>
    <n v="5.4999999999999997E-3"/>
    <n v="0"/>
    <n v="0"/>
    <x v="0"/>
    <x v="0"/>
    <s v="arracacha, piscicultura_tilapia"/>
  </r>
  <r>
    <x v="3"/>
    <s v="EL PEDREGAL_05Wbs1-61_66558"/>
    <s v="A361"/>
    <s v="EL PEDREGAL_05Wbs1-61_66558_A361"/>
    <s v="arracacha"/>
    <s v="piscicultura_tilapia"/>
    <m/>
    <m/>
    <n v="0"/>
    <n v="0"/>
    <m/>
    <m/>
    <n v="0"/>
    <n v="0"/>
    <n v="0"/>
    <m/>
    <m/>
    <n v="0"/>
    <n v="0"/>
    <n v="0"/>
    <m/>
    <n v="0"/>
    <m/>
    <n v="0"/>
    <n v="0"/>
    <m/>
    <m/>
    <n v="4.5418E-2"/>
    <n v="5.4999999999999997E-3"/>
    <n v="0"/>
    <n v="0"/>
    <x v="0"/>
    <x v="0"/>
    <s v="arracacha, piscicultura_tilapia"/>
  </r>
  <r>
    <x v="3"/>
    <s v="EL PEDREGAL_05Wbs1-61_160191"/>
    <s v="A362"/>
    <s v="EL PEDREGAL_05Wbs1-61_160191_A362"/>
    <s v="malanga"/>
    <s v="maiz"/>
    <m/>
    <m/>
    <n v="3"/>
    <n v="3.6330095589237819"/>
    <m/>
    <m/>
    <n v="6.6330095589237814"/>
    <n v="527.92475598461101"/>
    <n v="247.73610850289731"/>
    <m/>
    <m/>
    <n v="775.66086448750821"/>
    <n v="19986653.07067541"/>
    <n v="6847793.9953400074"/>
    <m/>
    <n v="26834447.066015411"/>
    <m/>
    <n v="1.19333824322432"/>
    <n v="0.60979681438635347"/>
    <m/>
    <m/>
    <n v="4.4491999999999997E-2"/>
    <n v="5.4999999999999997E-3"/>
    <n v="1.8058455343666839"/>
    <n v="1.051332015089419"/>
    <x v="836"/>
    <x v="1"/>
    <s v="malanga, maiz"/>
  </r>
  <r>
    <x v="3"/>
    <s v="EL PEDREGAL_05Wbs1-61_160192"/>
    <s v="A362"/>
    <s v="EL PEDREGAL_05Wbs1-61_160192_A362"/>
    <s v="malanga"/>
    <s v="maiz"/>
    <m/>
    <m/>
    <n v="3"/>
    <n v="3.6490675402798431"/>
    <m/>
    <m/>
    <n v="6.6490675402798427"/>
    <n v="527.92475598461101"/>
    <n v="248.83110749671789"/>
    <m/>
    <m/>
    <n v="776.75586348132902"/>
    <n v="19986653.07067541"/>
    <n v="6878061.3939041579"/>
    <m/>
    <n v="26864714.46457956"/>
    <m/>
    <n v="1.19333824322432"/>
    <n v="0.61249212958373545"/>
    <m/>
    <m/>
    <n v="4.4491999999999997E-2"/>
    <n v="5.4999999999999997E-3"/>
    <n v="1.810217340809172"/>
    <n v="1.053877205134355"/>
    <x v="837"/>
    <x v="1"/>
    <s v="malanga, maiz"/>
  </r>
  <r>
    <x v="3"/>
    <s v="EL PEDREGAL_05Wbs1-61_66558"/>
    <s v="A362"/>
    <s v="EL PEDREGAL_05Wbs1-61_66558_A362"/>
    <s v="malanga"/>
    <s v="maiz"/>
    <m/>
    <m/>
    <n v="3"/>
    <n v="3.633126398586815"/>
    <m/>
    <m/>
    <n v="6.6331263985868159"/>
    <n v="527.92475598461101"/>
    <n v="247.74407583768379"/>
    <m/>
    <m/>
    <n v="775.66883182229481"/>
    <n v="19986653.07067541"/>
    <n v="6848014.2243071934"/>
    <m/>
    <n v="26834667.294982601"/>
    <m/>
    <n v="1.19333824322432"/>
    <n v="0.60981642580029449"/>
    <m/>
    <m/>
    <n v="4.4491999999999997E-2"/>
    <n v="5.4999999999999997E-3"/>
    <n v="1.805877344117877"/>
    <n v="6.6331263985868166E-2"/>
    <x v="838"/>
    <x v="1"/>
    <s v="malanga, maiz"/>
  </r>
  <r>
    <x v="3"/>
    <s v="EL PEDREGAL_05Wbs1-61_160191"/>
    <s v="A363"/>
    <s v="EL PEDREGAL_05Wbs1-61_160191_A363"/>
    <s v="malanga"/>
    <s v="cacao_platano"/>
    <m/>
    <m/>
    <n v="3"/>
    <n v="1.83658027467711"/>
    <m/>
    <m/>
    <n v="4.8365802746771109"/>
    <n v="527.92475598461112"/>
    <n v="223.13438447368381"/>
    <m/>
    <m/>
    <n v="751.05914045829491"/>
    <n v="19986653.07067541"/>
    <n v="17495248.518224768"/>
    <m/>
    <n v="37481901.588900179"/>
    <m/>
    <n v="1.19333824322432"/>
    <n v="0.51512613598541845"/>
    <m/>
    <m/>
    <n v="5.1397000000000012E-2"/>
    <n v="5.4999999999999997E-3"/>
    <n v="1.316765310383297"/>
    <n v="0.76659797353632209"/>
    <x v="839"/>
    <x v="1"/>
    <s v="malanga, cacao_platano"/>
  </r>
  <r>
    <x v="3"/>
    <s v="EL PEDREGAL_05Wbs1-61_160192"/>
    <s v="A363"/>
    <s v="EL PEDREGAL_05Wbs1-61_160192_A363"/>
    <s v="malanga"/>
    <s v="cacao_platano"/>
    <m/>
    <m/>
    <n v="3"/>
    <n v="1.844308877110729"/>
    <m/>
    <m/>
    <n v="4.8443088771107297"/>
    <n v="527.92475598461112"/>
    <n v="224.07336708753701"/>
    <m/>
    <m/>
    <n v="751.99812307214813"/>
    <n v="19986653.07067541"/>
    <n v="17568871.12113468"/>
    <m/>
    <n v="37555524.191810086"/>
    <m/>
    <n v="1.19333824322432"/>
    <n v="0.51729386323540094"/>
    <m/>
    <m/>
    <n v="5.1397000000000012E-2"/>
    <n v="5.4999999999999997E-3"/>
    <n v="1.318869432511822"/>
    <n v="0.76782295702205061"/>
    <x v="840"/>
    <x v="1"/>
    <s v="malanga, cacao_platano"/>
  </r>
  <r>
    <x v="3"/>
    <s v="EL PEDREGAL_05Wbs1-61_66558"/>
    <s v="A363"/>
    <s v="EL PEDREGAL_05Wbs1-61_66558_A363"/>
    <s v="malanga"/>
    <s v="cacao_platano"/>
    <m/>
    <m/>
    <n v="3"/>
    <n v="1.8366363505713821"/>
    <m/>
    <m/>
    <n v="4.8366363505713821"/>
    <n v="527.92475598461101"/>
    <n v="223.14119738587971"/>
    <m/>
    <m/>
    <n v="751.06595337049077"/>
    <n v="19986653.07067541"/>
    <n v="17495782.696730159"/>
    <m/>
    <n v="37482435.76740557"/>
    <m/>
    <n v="1.19333824322432"/>
    <n v="0.5151418642163792"/>
    <m/>
    <m/>
    <n v="5.1397000000000012E-2"/>
    <n v="5.4999999999999997E-3"/>
    <n v="1.3167805771189101"/>
    <n v="4.8366363505713821E-2"/>
    <x v="841"/>
    <x v="1"/>
    <s v="malanga, cacao_platano"/>
  </r>
  <r>
    <x v="3"/>
    <s v="EL PEDREGAL_05Wbs1-61_160191"/>
    <s v="A364"/>
    <s v="EL PEDREGAL_05Wbs1-61_160191_A364"/>
    <s v="malanga"/>
    <s v="ganaderia_dp"/>
    <m/>
    <m/>
    <n v="3"/>
    <n v="3.072324277989614"/>
    <m/>
    <m/>
    <n v="6.0723242779896136"/>
    <n v="527.92475598461101"/>
    <n v="110.74448887036731"/>
    <m/>
    <m/>
    <n v="638.66924485497827"/>
    <n v="19986653.07067541"/>
    <n v="45618075.701208323"/>
    <m/>
    <n v="65604728.771883734"/>
    <m/>
    <n v="1.19333824322432"/>
    <n v="0.31823128985737731"/>
    <m/>
    <m/>
    <n v="5.5189000000000002E-2"/>
    <n v="5.4999999999999997E-3"/>
    <n v="1.653198232751099"/>
    <n v="0.96246339806135373"/>
    <x v="842"/>
    <x v="1"/>
    <s v="malanga, ganaderia_dp"/>
  </r>
  <r>
    <x v="3"/>
    <s v="EL PEDREGAL_05Wbs1-61_160192"/>
    <s v="A364"/>
    <s v="EL PEDREGAL_05Wbs1-61_160192_A364"/>
    <s v="malanga"/>
    <s v="ganaderia_dp"/>
    <m/>
    <m/>
    <n v="3"/>
    <n v="3.0848076048697379"/>
    <m/>
    <m/>
    <n v="6.0848076048697379"/>
    <n v="527.92475598461101"/>
    <n v="111.1944607905338"/>
    <m/>
    <m/>
    <n v="639.11921677514476"/>
    <n v="19986653.07067541"/>
    <n v="45803428.970946193"/>
    <m/>
    <n v="65790082.041621603"/>
    <m/>
    <n v="1.19333824322432"/>
    <n v="0.31952431261647629"/>
    <m/>
    <m/>
    <n v="5.5189000000000002E-2"/>
    <n v="5.4999999999999997E-3"/>
    <n v="1.6565968348336459"/>
    <n v="0.96444200537185343"/>
    <x v="843"/>
    <x v="1"/>
    <s v="malanga, ganaderia_dp"/>
  </r>
  <r>
    <x v="3"/>
    <s v="EL PEDREGAL_05Wbs1-61_66558"/>
    <s v="A364"/>
    <s v="EL PEDREGAL_05Wbs1-61_66558_A364"/>
    <s v="malanga"/>
    <s v="ganaderia_dp"/>
    <m/>
    <m/>
    <n v="3"/>
    <n v="3.0724148996137401"/>
    <m/>
    <m/>
    <n v="6.0724148996137401"/>
    <n v="527.92475598461101"/>
    <n v="110.7477554023269"/>
    <m/>
    <m/>
    <n v="638.67251138693791"/>
    <n v="19986653.07067541"/>
    <n v="45619421.257124789"/>
    <m/>
    <n v="65606074.327800199"/>
    <m/>
    <n v="1.19333824322432"/>
    <n v="0.31824067644346821"/>
    <m/>
    <m/>
    <n v="5.5189000000000002E-2"/>
    <n v="5.4999999999999997E-3"/>
    <n v="1.653222904606882"/>
    <n v="6.07241489961374E-2"/>
    <x v="844"/>
    <x v="1"/>
    <s v="malanga, ganaderia_dp"/>
  </r>
  <r>
    <x v="3"/>
    <s v="EL PEDREGAL_05Wbs1-61_160191"/>
    <s v="A365"/>
    <s v="EL PEDREGAL_05Wbs1-61_160191_A365"/>
    <s v="malanga"/>
    <s v="porcicultura"/>
    <m/>
    <m/>
    <n v="0"/>
    <n v="0"/>
    <m/>
    <m/>
    <n v="0"/>
    <n v="0"/>
    <n v="0"/>
    <m/>
    <m/>
    <n v="0"/>
    <n v="0"/>
    <n v="0"/>
    <m/>
    <n v="0"/>
    <m/>
    <n v="0"/>
    <n v="0"/>
    <m/>
    <m/>
    <n v="4.2518E-2"/>
    <n v="5.4999999999999997E-3"/>
    <n v="0"/>
    <n v="0"/>
    <x v="0"/>
    <x v="0"/>
    <s v="malanga, porcicultura"/>
  </r>
  <r>
    <x v="3"/>
    <s v="EL PEDREGAL_05Wbs1-61_160192"/>
    <s v="A365"/>
    <s v="EL PEDREGAL_05Wbs1-61_160192_A365"/>
    <s v="malanga"/>
    <s v="porcicultura"/>
    <m/>
    <m/>
    <n v="0"/>
    <n v="0"/>
    <m/>
    <m/>
    <n v="0"/>
    <n v="0"/>
    <n v="0"/>
    <m/>
    <m/>
    <n v="0"/>
    <n v="0"/>
    <n v="0"/>
    <m/>
    <n v="0"/>
    <m/>
    <n v="0"/>
    <n v="0"/>
    <m/>
    <m/>
    <n v="4.2518E-2"/>
    <n v="5.4999999999999997E-3"/>
    <n v="0"/>
    <n v="0"/>
    <x v="0"/>
    <x v="0"/>
    <s v="malanga, porcicultura"/>
  </r>
  <r>
    <x v="3"/>
    <s v="EL PEDREGAL_05Wbs1-61_66558"/>
    <s v="A365"/>
    <s v="EL PEDREGAL_05Wbs1-61_66558_A365"/>
    <s v="malanga"/>
    <s v="porcicultura"/>
    <m/>
    <m/>
    <n v="0"/>
    <n v="0"/>
    <m/>
    <m/>
    <n v="0"/>
    <n v="0"/>
    <n v="0"/>
    <m/>
    <m/>
    <n v="0"/>
    <n v="0"/>
    <n v="0"/>
    <m/>
    <n v="0"/>
    <m/>
    <n v="0"/>
    <n v="0"/>
    <m/>
    <m/>
    <n v="4.2518E-2"/>
    <n v="5.4999999999999997E-3"/>
    <n v="0"/>
    <n v="0"/>
    <x v="0"/>
    <x v="0"/>
    <s v="malanga, porcicultura"/>
  </r>
  <r>
    <x v="3"/>
    <s v="EL PEDREGAL_05Wbs1-61_160191"/>
    <s v="A366"/>
    <s v="EL PEDREGAL_05Wbs1-61_160191_A366"/>
    <s v="malanga"/>
    <s v="piscicultura_tilapia"/>
    <m/>
    <m/>
    <n v="0"/>
    <n v="0"/>
    <m/>
    <m/>
    <n v="0"/>
    <n v="0"/>
    <n v="0"/>
    <m/>
    <m/>
    <n v="0"/>
    <n v="0"/>
    <n v="0"/>
    <m/>
    <n v="0"/>
    <m/>
    <n v="0"/>
    <n v="0"/>
    <m/>
    <m/>
    <n v="4.5418E-2"/>
    <n v="5.4999999999999997E-3"/>
    <n v="0"/>
    <n v="0"/>
    <x v="0"/>
    <x v="0"/>
    <s v="malanga, piscicultura_tilapia"/>
  </r>
  <r>
    <x v="3"/>
    <s v="EL PEDREGAL_05Wbs1-61_160192"/>
    <s v="A366"/>
    <s v="EL PEDREGAL_05Wbs1-61_160192_A366"/>
    <s v="malanga"/>
    <s v="piscicultura_tilapia"/>
    <m/>
    <m/>
    <n v="0"/>
    <n v="0"/>
    <m/>
    <m/>
    <n v="0"/>
    <n v="0"/>
    <n v="0"/>
    <m/>
    <m/>
    <n v="0"/>
    <n v="0"/>
    <n v="0"/>
    <m/>
    <n v="0"/>
    <m/>
    <n v="0"/>
    <n v="0"/>
    <m/>
    <m/>
    <n v="4.5418E-2"/>
    <n v="5.4999999999999997E-3"/>
    <n v="0"/>
    <n v="0"/>
    <x v="0"/>
    <x v="0"/>
    <s v="malanga, piscicultura_tilapia"/>
  </r>
  <r>
    <x v="3"/>
    <s v="EL PEDREGAL_05Wbs1-61_66558"/>
    <s v="A366"/>
    <s v="EL PEDREGAL_05Wbs1-61_66558_A366"/>
    <s v="malanga"/>
    <s v="piscicultura_tilapia"/>
    <m/>
    <m/>
    <n v="0"/>
    <n v="0"/>
    <m/>
    <m/>
    <n v="0"/>
    <n v="0"/>
    <n v="0"/>
    <m/>
    <m/>
    <n v="0"/>
    <n v="0"/>
    <n v="0"/>
    <m/>
    <n v="0"/>
    <m/>
    <n v="0"/>
    <n v="0"/>
    <m/>
    <m/>
    <n v="4.5418E-2"/>
    <n v="5.4999999999999997E-3"/>
    <n v="0"/>
    <n v="0"/>
    <x v="0"/>
    <x v="0"/>
    <s v="malanga, piscicultura_tilapia"/>
  </r>
  <r>
    <x v="3"/>
    <s v="EL PEDREGAL_05Wbs1-61_160191"/>
    <s v="A367"/>
    <s v="EL PEDREGAL_05Wbs1-61_160191_A367"/>
    <s v="maiz"/>
    <s v="cacao_platano"/>
    <m/>
    <m/>
    <n v="1.5"/>
    <n v="4.7332050082154824"/>
    <m/>
    <m/>
    <n v="6.2332050082154824"/>
    <n v="102.28548995737501"/>
    <n v="575.0583302336729"/>
    <m/>
    <m/>
    <n v="677.34382019104794"/>
    <n v="2827322.8645324088"/>
    <n v="45088471.790863916"/>
    <m/>
    <n v="47915794.655396327"/>
    <m/>
    <n v="0.25177341450499602"/>
    <n v="1.32757475419229"/>
    <m/>
    <m/>
    <n v="4.7597E-2"/>
    <n v="5.4999999999999997E-3"/>
    <n v="1.6969982221319639"/>
    <n v="0.98796299380215402"/>
    <x v="845"/>
    <x v="1"/>
    <s v="maiz, cacao_platano"/>
  </r>
  <r>
    <x v="3"/>
    <s v="EL PEDREGAL_05Wbs1-61_160192"/>
    <s v="A367"/>
    <s v="EL PEDREGAL_05Wbs1-61_160192_A367"/>
    <s v="maiz"/>
    <s v="cacao_platano"/>
    <m/>
    <m/>
    <n v="1.5"/>
    <n v="4.734823033261458"/>
    <m/>
    <m/>
    <n v="6.234823033261458"/>
    <n v="102.28548995737501"/>
    <n v="575.25491136202038"/>
    <m/>
    <m/>
    <n v="677.54040131939541"/>
    <n v="2827322.8645324088"/>
    <n v="45103885.084079772"/>
    <m/>
    <n v="47931207.948612183"/>
    <m/>
    <n v="0.25177341450499602"/>
    <n v="1.328028579707762"/>
    <m/>
    <m/>
    <n v="4.7597E-2"/>
    <n v="5.4999999999999997E-3"/>
    <n v="1.6974387315685651"/>
    <n v="0.98821945077194107"/>
    <x v="846"/>
    <x v="1"/>
    <s v="maiz, cacao_platano"/>
  </r>
  <r>
    <x v="3"/>
    <s v="EL PEDREGAL_05Wbs1-61_66558"/>
    <s v="A367"/>
    <s v="EL PEDREGAL_05Wbs1-61_66558_A367"/>
    <s v="maiz"/>
    <s v="cacao_platano"/>
    <m/>
    <m/>
    <n v="1.5"/>
    <n v="4.7332172142937994"/>
    <m/>
    <m/>
    <n v="6.2332172142937994"/>
    <n v="102.28548995737501"/>
    <n v="575.05981320493731"/>
    <m/>
    <m/>
    <n v="677.34530316231235"/>
    <n v="2827322.8645324088"/>
    <n v="45088588.065865077"/>
    <m/>
    <n v="47915910.930397503"/>
    <m/>
    <n v="0.25177341450499602"/>
    <n v="1.327578177767097"/>
    <m/>
    <m/>
    <n v="4.7597E-2"/>
    <n v="5.4999999999999997E-3"/>
    <n v="1.697001545252762"/>
    <n v="6.2332172142937993E-2"/>
    <x v="847"/>
    <x v="1"/>
    <s v="maiz, cacao_platano"/>
  </r>
  <r>
    <x v="3"/>
    <s v="EL PEDREGAL_05Wbs1-61_160191"/>
    <s v="A368"/>
    <s v="EL PEDREGAL_05Wbs1-61_160191_A368"/>
    <s v="maiz"/>
    <s v="ganaderia_dp"/>
    <m/>
    <m/>
    <n v="0"/>
    <n v="0"/>
    <m/>
    <m/>
    <n v="0"/>
    <n v="0"/>
    <n v="0"/>
    <m/>
    <m/>
    <n v="0"/>
    <n v="0"/>
    <n v="0"/>
    <m/>
    <n v="0"/>
    <m/>
    <n v="0"/>
    <n v="0"/>
    <m/>
    <m/>
    <n v="5.1388999999999997E-2"/>
    <n v="5.4999999999999997E-3"/>
    <n v="0"/>
    <n v="0"/>
    <x v="0"/>
    <x v="0"/>
    <s v="maiz, ganaderia_dp"/>
  </r>
  <r>
    <x v="3"/>
    <s v="EL PEDREGAL_05Wbs1-61_160192"/>
    <s v="A368"/>
    <s v="EL PEDREGAL_05Wbs1-61_160192_A368"/>
    <s v="maiz"/>
    <s v="ganaderia_dp"/>
    <m/>
    <m/>
    <n v="0"/>
    <n v="0"/>
    <m/>
    <m/>
    <n v="0"/>
    <n v="0"/>
    <n v="0"/>
    <m/>
    <m/>
    <n v="0"/>
    <n v="0"/>
    <n v="0"/>
    <m/>
    <n v="0"/>
    <m/>
    <n v="0"/>
    <n v="0"/>
    <m/>
    <m/>
    <n v="5.1388999999999997E-2"/>
    <n v="5.4999999999999997E-3"/>
    <n v="0"/>
    <n v="0"/>
    <x v="0"/>
    <x v="0"/>
    <s v="maiz, ganaderia_dp"/>
  </r>
  <r>
    <x v="3"/>
    <s v="EL PEDREGAL_05Wbs1-61_66558"/>
    <s v="A368"/>
    <s v="EL PEDREGAL_05Wbs1-61_66558_A368"/>
    <s v="maiz"/>
    <s v="ganaderia_dp"/>
    <m/>
    <m/>
    <n v="0"/>
    <n v="0"/>
    <m/>
    <m/>
    <n v="0"/>
    <n v="0"/>
    <n v="0"/>
    <m/>
    <m/>
    <n v="0"/>
    <n v="0"/>
    <n v="0"/>
    <m/>
    <n v="0"/>
    <m/>
    <n v="0"/>
    <n v="0"/>
    <m/>
    <m/>
    <n v="5.1388999999999997E-2"/>
    <n v="5.4999999999999997E-3"/>
    <n v="0"/>
    <n v="0"/>
    <x v="0"/>
    <x v="0"/>
    <s v="maiz, ganaderia_dp"/>
  </r>
  <r>
    <x v="3"/>
    <s v="EL PEDREGAL_05Wbs1-61_160191"/>
    <s v="A369"/>
    <s v="EL PEDREGAL_05Wbs1-61_160191_A369"/>
    <s v="maiz"/>
    <s v="porcicultura"/>
    <m/>
    <m/>
    <n v="0"/>
    <n v="0"/>
    <m/>
    <m/>
    <n v="0"/>
    <n v="0"/>
    <n v="0"/>
    <m/>
    <m/>
    <n v="0"/>
    <n v="0"/>
    <n v="0"/>
    <m/>
    <n v="0"/>
    <m/>
    <n v="0"/>
    <n v="0"/>
    <m/>
    <m/>
    <n v="3.8718000000000002E-2"/>
    <n v="5.4999999999999997E-3"/>
    <n v="0"/>
    <n v="0"/>
    <x v="0"/>
    <x v="0"/>
    <s v="maiz, porcicultura"/>
  </r>
  <r>
    <x v="3"/>
    <s v="EL PEDREGAL_05Wbs1-61_160192"/>
    <s v="A369"/>
    <s v="EL PEDREGAL_05Wbs1-61_160192_A369"/>
    <s v="maiz"/>
    <s v="porcicultura"/>
    <m/>
    <m/>
    <n v="0"/>
    <n v="0"/>
    <m/>
    <m/>
    <n v="0"/>
    <n v="0"/>
    <n v="0"/>
    <m/>
    <m/>
    <n v="0"/>
    <n v="0"/>
    <n v="0"/>
    <m/>
    <n v="0"/>
    <m/>
    <n v="0"/>
    <n v="0"/>
    <m/>
    <m/>
    <n v="3.8718000000000002E-2"/>
    <n v="5.4999999999999997E-3"/>
    <n v="0"/>
    <n v="0"/>
    <x v="0"/>
    <x v="0"/>
    <s v="maiz, porcicultura"/>
  </r>
  <r>
    <x v="3"/>
    <s v="EL PEDREGAL_05Wbs1-61_66558"/>
    <s v="A369"/>
    <s v="EL PEDREGAL_05Wbs1-61_66558_A369"/>
    <s v="maiz"/>
    <s v="porcicultura"/>
    <m/>
    <m/>
    <n v="0"/>
    <n v="0"/>
    <m/>
    <m/>
    <n v="0"/>
    <n v="0"/>
    <n v="0"/>
    <m/>
    <m/>
    <n v="0"/>
    <n v="0"/>
    <n v="0"/>
    <m/>
    <n v="0"/>
    <m/>
    <n v="0"/>
    <n v="0"/>
    <m/>
    <m/>
    <n v="3.8718000000000002E-2"/>
    <n v="5.4999999999999997E-3"/>
    <n v="0"/>
    <n v="0"/>
    <x v="0"/>
    <x v="0"/>
    <s v="maiz, porcicultura"/>
  </r>
  <r>
    <x v="3"/>
    <s v="EL PEDREGAL_05Wbs1-61_160191"/>
    <s v="A370"/>
    <s v="EL PEDREGAL_05Wbs1-61_160191_A370"/>
    <s v="maiz"/>
    <s v="piscicultura_tilapia"/>
    <m/>
    <m/>
    <n v="0"/>
    <n v="0"/>
    <m/>
    <m/>
    <n v="0"/>
    <n v="0"/>
    <n v="0"/>
    <m/>
    <m/>
    <n v="0"/>
    <n v="0"/>
    <n v="0"/>
    <m/>
    <n v="0"/>
    <m/>
    <n v="0"/>
    <n v="0"/>
    <m/>
    <m/>
    <n v="4.1618000000000002E-2"/>
    <n v="5.4999999999999997E-3"/>
    <n v="0"/>
    <n v="0"/>
    <x v="0"/>
    <x v="0"/>
    <s v="maiz, piscicultura_tilapia"/>
  </r>
  <r>
    <x v="3"/>
    <s v="EL PEDREGAL_05Wbs1-61_160192"/>
    <s v="A370"/>
    <s v="EL PEDREGAL_05Wbs1-61_160192_A370"/>
    <s v="maiz"/>
    <s v="piscicultura_tilapia"/>
    <m/>
    <m/>
    <n v="0"/>
    <n v="0"/>
    <m/>
    <m/>
    <n v="0"/>
    <n v="0"/>
    <n v="0"/>
    <m/>
    <m/>
    <n v="0"/>
    <n v="0"/>
    <n v="0"/>
    <m/>
    <n v="0"/>
    <m/>
    <n v="0"/>
    <n v="0"/>
    <m/>
    <m/>
    <n v="4.1618000000000002E-2"/>
    <n v="5.4999999999999997E-3"/>
    <n v="0"/>
    <n v="0"/>
    <x v="0"/>
    <x v="0"/>
    <s v="maiz, piscicultura_tilapia"/>
  </r>
  <r>
    <x v="3"/>
    <s v="EL PEDREGAL_05Wbs1-61_66558"/>
    <s v="A370"/>
    <s v="EL PEDREGAL_05Wbs1-61_66558_A370"/>
    <s v="maiz"/>
    <s v="piscicultura_tilapia"/>
    <m/>
    <m/>
    <n v="0"/>
    <n v="0"/>
    <m/>
    <m/>
    <n v="0"/>
    <n v="0"/>
    <n v="0"/>
    <m/>
    <m/>
    <n v="0"/>
    <n v="0"/>
    <n v="0"/>
    <m/>
    <n v="0"/>
    <m/>
    <n v="0"/>
    <n v="0"/>
    <m/>
    <m/>
    <n v="4.1618000000000002E-2"/>
    <n v="5.4999999999999997E-3"/>
    <n v="0"/>
    <n v="0"/>
    <x v="0"/>
    <x v="0"/>
    <s v="maiz, piscicultura_tilapia"/>
  </r>
  <r>
    <x v="3"/>
    <s v="EL PEDREGAL_05Wbs1-61_160191"/>
    <s v="A371"/>
    <s v="EL PEDREGAL_05Wbs1-61_160191_A371"/>
    <s v="cacao_platano"/>
    <s v="ganaderia_dp"/>
    <m/>
    <m/>
    <n v="0"/>
    <n v="0"/>
    <m/>
    <m/>
    <n v="0"/>
    <n v="0"/>
    <n v="0"/>
    <m/>
    <m/>
    <n v="0"/>
    <n v="0"/>
    <n v="0"/>
    <m/>
    <n v="0"/>
    <m/>
    <n v="0"/>
    <n v="0"/>
    <m/>
    <m/>
    <n v="5.8294000000000012E-2"/>
    <n v="5.4999999999999997E-3"/>
    <n v="0"/>
    <n v="0"/>
    <x v="0"/>
    <x v="0"/>
    <s v="cacao_platano, ganaderia_dp"/>
  </r>
  <r>
    <x v="3"/>
    <s v="EL PEDREGAL_05Wbs1-61_160192"/>
    <s v="A371"/>
    <s v="EL PEDREGAL_05Wbs1-61_160192_A371"/>
    <s v="cacao_platano"/>
    <s v="ganaderia_dp"/>
    <m/>
    <m/>
    <n v="0"/>
    <n v="0"/>
    <m/>
    <m/>
    <n v="0"/>
    <n v="0"/>
    <n v="0"/>
    <m/>
    <m/>
    <n v="0"/>
    <n v="0"/>
    <n v="0"/>
    <m/>
    <n v="0"/>
    <m/>
    <n v="0"/>
    <n v="0"/>
    <m/>
    <m/>
    <n v="5.8294000000000012E-2"/>
    <n v="5.4999999999999997E-3"/>
    <n v="0"/>
    <n v="0"/>
    <x v="0"/>
    <x v="0"/>
    <s v="cacao_platano, ganaderia_dp"/>
  </r>
  <r>
    <x v="3"/>
    <s v="EL PEDREGAL_05Wbs1-61_66558"/>
    <s v="A371"/>
    <s v="EL PEDREGAL_05Wbs1-61_66558_A371"/>
    <s v="cacao_platano"/>
    <s v="ganaderia_dp"/>
    <m/>
    <m/>
    <n v="0"/>
    <n v="0"/>
    <m/>
    <m/>
    <n v="0"/>
    <n v="0"/>
    <n v="0"/>
    <m/>
    <m/>
    <n v="0"/>
    <n v="0"/>
    <n v="0"/>
    <m/>
    <n v="0"/>
    <m/>
    <n v="0"/>
    <n v="0"/>
    <m/>
    <m/>
    <n v="5.8294000000000012E-2"/>
    <n v="5.4999999999999997E-3"/>
    <n v="0"/>
    <n v="0"/>
    <x v="0"/>
    <x v="0"/>
    <s v="cacao_platano, ganaderia_dp"/>
  </r>
  <r>
    <x v="3"/>
    <s v="EL PEDREGAL_05Wbs1-61_160191"/>
    <s v="A372"/>
    <s v="EL PEDREGAL_05Wbs1-61_160191_A372"/>
    <s v="cacao_platano"/>
    <s v="porcicultura"/>
    <m/>
    <m/>
    <n v="0"/>
    <n v="0"/>
    <m/>
    <m/>
    <n v="0"/>
    <n v="0"/>
    <n v="0"/>
    <m/>
    <m/>
    <n v="0"/>
    <n v="0"/>
    <n v="0"/>
    <m/>
    <n v="0"/>
    <m/>
    <n v="0"/>
    <n v="0"/>
    <m/>
    <m/>
    <n v="4.5622999999999997E-2"/>
    <n v="5.4999999999999997E-3"/>
    <n v="0"/>
    <n v="0"/>
    <x v="0"/>
    <x v="0"/>
    <s v="cacao_platano, porcicultura"/>
  </r>
  <r>
    <x v="3"/>
    <s v="EL PEDREGAL_05Wbs1-61_160192"/>
    <s v="A372"/>
    <s v="EL PEDREGAL_05Wbs1-61_160192_A372"/>
    <s v="cacao_platano"/>
    <s v="porcicultura"/>
    <m/>
    <m/>
    <n v="0"/>
    <n v="0"/>
    <m/>
    <m/>
    <n v="0"/>
    <n v="0"/>
    <n v="0"/>
    <m/>
    <m/>
    <n v="0"/>
    <n v="0"/>
    <n v="0"/>
    <m/>
    <n v="0"/>
    <m/>
    <n v="0"/>
    <n v="0"/>
    <m/>
    <m/>
    <n v="4.5622999999999997E-2"/>
    <n v="5.4999999999999997E-3"/>
    <n v="0"/>
    <n v="0"/>
    <x v="0"/>
    <x v="0"/>
    <s v="cacao_platano, porcicultura"/>
  </r>
  <r>
    <x v="3"/>
    <s v="EL PEDREGAL_05Wbs1-61_66558"/>
    <s v="A372"/>
    <s v="EL PEDREGAL_05Wbs1-61_66558_A372"/>
    <s v="cacao_platano"/>
    <s v="porcicultura"/>
    <m/>
    <m/>
    <n v="0"/>
    <n v="0"/>
    <m/>
    <m/>
    <n v="0"/>
    <n v="0"/>
    <n v="0"/>
    <m/>
    <m/>
    <n v="0"/>
    <n v="0"/>
    <n v="0"/>
    <m/>
    <n v="0"/>
    <m/>
    <n v="0"/>
    <n v="0"/>
    <m/>
    <m/>
    <n v="4.5622999999999997E-2"/>
    <n v="5.4999999999999997E-3"/>
    <n v="0"/>
    <n v="0"/>
    <x v="0"/>
    <x v="0"/>
    <s v="cacao_platano, porcicultura"/>
  </r>
  <r>
    <x v="3"/>
    <s v="EL PEDREGAL_05Wbs1-61_160191"/>
    <s v="A373"/>
    <s v="EL PEDREGAL_05Wbs1-61_160191_A373"/>
    <s v="cacao_platano"/>
    <s v="piscicultura_tilapia"/>
    <m/>
    <m/>
    <n v="0"/>
    <n v="0"/>
    <m/>
    <m/>
    <n v="0"/>
    <n v="0"/>
    <n v="0"/>
    <m/>
    <m/>
    <n v="0"/>
    <n v="0"/>
    <n v="0"/>
    <m/>
    <n v="0"/>
    <m/>
    <n v="0"/>
    <n v="0"/>
    <m/>
    <m/>
    <n v="4.8522999999999997E-2"/>
    <n v="5.4999999999999997E-3"/>
    <n v="0"/>
    <n v="0"/>
    <x v="0"/>
    <x v="0"/>
    <s v="cacao_platano, piscicultura_tilapia"/>
  </r>
  <r>
    <x v="3"/>
    <s v="EL PEDREGAL_05Wbs1-61_160192"/>
    <s v="A373"/>
    <s v="EL PEDREGAL_05Wbs1-61_160192_A373"/>
    <s v="cacao_platano"/>
    <s v="piscicultura_tilapia"/>
    <m/>
    <m/>
    <n v="0"/>
    <n v="0"/>
    <m/>
    <m/>
    <n v="0"/>
    <n v="0"/>
    <n v="0"/>
    <m/>
    <m/>
    <n v="0"/>
    <n v="0"/>
    <n v="0"/>
    <m/>
    <n v="0"/>
    <m/>
    <n v="0"/>
    <n v="0"/>
    <m/>
    <m/>
    <n v="4.8522999999999997E-2"/>
    <n v="5.4999999999999997E-3"/>
    <n v="0"/>
    <n v="0"/>
    <x v="0"/>
    <x v="0"/>
    <s v="cacao_platano, piscicultura_tilapia"/>
  </r>
  <r>
    <x v="3"/>
    <s v="EL PEDREGAL_05Wbs1-61_66558"/>
    <s v="A373"/>
    <s v="EL PEDREGAL_05Wbs1-61_66558_A373"/>
    <s v="cacao_platano"/>
    <s v="piscicultura_tilapia"/>
    <m/>
    <m/>
    <n v="0"/>
    <n v="0"/>
    <m/>
    <m/>
    <n v="0"/>
    <n v="0"/>
    <n v="0"/>
    <m/>
    <m/>
    <n v="0"/>
    <n v="0"/>
    <n v="0"/>
    <m/>
    <n v="0"/>
    <m/>
    <n v="0"/>
    <n v="0"/>
    <m/>
    <m/>
    <n v="4.8522999999999997E-2"/>
    <n v="5.4999999999999997E-3"/>
    <n v="0"/>
    <n v="0"/>
    <x v="0"/>
    <x v="0"/>
    <s v="cacao_platano, piscicultura_tilapia"/>
  </r>
  <r>
    <x v="3"/>
    <s v="EL PEDREGAL_05Wbs1-61_160191"/>
    <s v="A374"/>
    <s v="EL PEDREGAL_05Wbs1-61_160191_A374"/>
    <s v="platano"/>
    <s v="arracacha"/>
    <s v="malanga"/>
    <m/>
    <n v="1.5"/>
    <n v="1"/>
    <n v="2.776477827019451"/>
    <m/>
    <n v="5.2764778270194501"/>
    <n v="177.12085952611221"/>
    <n v="68.92702184179457"/>
    <n v="488.59045977530877"/>
    <m/>
    <n v="734.63834114321548"/>
    <n v="14837765.476635311"/>
    <n v="5338230.3719008267"/>
    <n v="18497499.695686828"/>
    <n v="38673495.544222973"/>
    <m/>
    <n v="0.42572024259995572"/>
    <n v="0.1618468962463869"/>
    <n v="1.1044257241488891"/>
    <m/>
    <n v="7.2438000000000002E-2"/>
    <n v="5.4999999999999997E-3"/>
    <n v="1.436527994790636"/>
    <n v="0.83632173558258283"/>
    <x v="848"/>
    <x v="1"/>
    <s v="platano, arracacha, malanga"/>
  </r>
  <r>
    <x v="3"/>
    <s v="EL PEDREGAL_05Wbs1-61_160192"/>
    <s v="A374"/>
    <s v="EL PEDREGAL_05Wbs1-61_160192_A374"/>
    <s v="platano"/>
    <s v="arracacha"/>
    <s v="malanga"/>
    <m/>
    <n v="1.5"/>
    <n v="1"/>
    <n v="2.7856764632524511"/>
    <m/>
    <n v="5.2856764632524511"/>
    <n v="177.12085952611221"/>
    <n v="68.92702184179457"/>
    <n v="490.20918903820808"/>
    <m/>
    <n v="736.25707040611485"/>
    <n v="14837765.476635311"/>
    <n v="5338230.3719008267"/>
    <n v="18558783.012724269"/>
    <n v="38734778.861260399"/>
    <m/>
    <n v="0.42572024259995572"/>
    <n v="0.1618468962463869"/>
    <n v="1.1080847522830051"/>
    <m/>
    <n v="7.2438000000000002E-2"/>
    <n v="5.4999999999999997E-3"/>
    <n v="1.43903233554517"/>
    <n v="0.83777971942551355"/>
    <x v="849"/>
    <x v="1"/>
    <s v="platano, arracacha, malanga"/>
  </r>
  <r>
    <x v="3"/>
    <s v="EL PEDREGAL_05Wbs1-61_66558"/>
    <s v="A374"/>
    <s v="EL PEDREGAL_05Wbs1-61_66558_A374"/>
    <s v="platano"/>
    <s v="arracacha"/>
    <s v="malanga"/>
    <m/>
    <n v="1.5"/>
    <n v="1"/>
    <n v="2.7765442725051459"/>
    <m/>
    <n v="5.2765442725051459"/>
    <n v="177.12085952611221"/>
    <n v="68.92702184179457"/>
    <n v="488.6021525142495"/>
    <m/>
    <n v="734.65003388215621"/>
    <n v="14837765.476635311"/>
    <n v="5338230.3719008267"/>
    <n v="18497942.369977061"/>
    <n v="38673938.218513191"/>
    <m/>
    <n v="0.42572024259995572"/>
    <n v="0.1618468962463869"/>
    <n v="1.104452154795279"/>
    <m/>
    <n v="7.2438000000000002E-2"/>
    <n v="5.4999999999999997E-3"/>
    <n v="1.4365460846610869"/>
    <n v="5.2765442725051459E-2"/>
    <x v="850"/>
    <x v="1"/>
    <s v="platano, arracacha, malanga"/>
  </r>
  <r>
    <x v="3"/>
    <s v="EL PEDREGAL_05Wbs1-61_160191"/>
    <s v="A375"/>
    <s v="EL PEDREGAL_05Wbs1-61_160191_A375"/>
    <s v="platano"/>
    <s v="arracacha"/>
    <s v="maiz"/>
    <m/>
    <n v="4.0883322768071721"/>
    <n v="1"/>
    <n v="1.5"/>
    <m/>
    <n v="6.5883322768071721"/>
    <n v="482.75261793095558"/>
    <n v="68.92702184179457"/>
    <n v="102.28548995737501"/>
    <m/>
    <n v="653.96512973012523"/>
    <n v="40441143.67588219"/>
    <n v="5338230.3719008267"/>
    <n v="2827322.8645324088"/>
    <n v="48606696.912315428"/>
    <m/>
    <n v="1.1603238724743861"/>
    <n v="0.1618468962463869"/>
    <n v="0.25177341450499602"/>
    <m/>
    <n v="6.8638000000000005E-2"/>
    <n v="5.4999999999999997E-3"/>
    <n v="1.793682085832319"/>
    <n v="1.044250665873937"/>
    <x v="851"/>
    <x v="1"/>
    <s v="platano, arracacha, maiz"/>
  </r>
  <r>
    <x v="3"/>
    <s v="EL PEDREGAL_05Wbs1-61_160192"/>
    <s v="A375"/>
    <s v="EL PEDREGAL_05Wbs1-61_160192_A375"/>
    <s v="platano"/>
    <s v="arracacha"/>
    <s v="maiz"/>
    <m/>
    <n v="4.0977454393629182"/>
    <n v="1"/>
    <n v="1.5"/>
    <m/>
    <n v="6.5977454393629182"/>
    <n v="483.86412955944422"/>
    <n v="68.92702184179457"/>
    <n v="102.28548995737501"/>
    <m/>
    <n v="655.07664135861376"/>
    <n v="40534257.208145916"/>
    <n v="5338230.3719008267"/>
    <n v="2827322.8645324088"/>
    <n v="48699810.444579162"/>
    <m/>
    <n v="1.1629954550389621"/>
    <n v="0.1618468962463869"/>
    <n v="0.25177341450499602"/>
    <m/>
    <n v="6.8638000000000005E-2"/>
    <n v="5.4999999999999997E-3"/>
    <n v="1.7962448316590141"/>
    <n v="1.045742652139023"/>
    <x v="852"/>
    <x v="1"/>
    <s v="platano, arracacha, maiz"/>
  </r>
  <r>
    <x v="3"/>
    <s v="EL PEDREGAL_05Wbs1-61_66558"/>
    <s v="A375"/>
    <s v="EL PEDREGAL_05Wbs1-61_66558_A375"/>
    <s v="platano"/>
    <s v="arracacha"/>
    <s v="maiz"/>
    <m/>
    <n v="4.0884003819113399"/>
    <n v="1"/>
    <n v="1.5"/>
    <m/>
    <n v="6.5884003819113399"/>
    <n v="482.76065982068121"/>
    <n v="68.92702184179457"/>
    <n v="102.28548995737501"/>
    <m/>
    <n v="653.97317161985086"/>
    <n v="40441817.360924453"/>
    <n v="5338230.3719008267"/>
    <n v="2827322.8645324088"/>
    <n v="48607370.59735769"/>
    <m/>
    <n v="1.160343201622031"/>
    <n v="0.1618468962463869"/>
    <n v="0.25177341450499602"/>
    <m/>
    <n v="6.8638000000000005E-2"/>
    <n v="5.4999999999999997E-3"/>
    <n v="1.7937006275360721"/>
    <n v="6.5884003819113399E-2"/>
    <x v="853"/>
    <x v="1"/>
    <s v="platano, arracacha, maiz"/>
  </r>
  <r>
    <x v="3"/>
    <s v="EL PEDREGAL_05Wbs1-61_160191"/>
    <s v="A376"/>
    <s v="EL PEDREGAL_05Wbs1-61_160191_A376"/>
    <s v="platano"/>
    <s v="arracacha"/>
    <s v="ganaderia_dp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9335000000000003E-2"/>
    <n v="5.4999999999999997E-3"/>
    <n v="0"/>
    <n v="0"/>
    <x v="0"/>
    <x v="0"/>
    <s v="platano, arracacha, ganaderia_dp"/>
  </r>
  <r>
    <x v="3"/>
    <s v="EL PEDREGAL_05Wbs1-61_160192"/>
    <s v="A376"/>
    <s v="EL PEDREGAL_05Wbs1-61_160192_A376"/>
    <s v="platano"/>
    <s v="arracacha"/>
    <s v="ganaderia_dp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9335000000000003E-2"/>
    <n v="5.4999999999999997E-3"/>
    <n v="0"/>
    <n v="0"/>
    <x v="0"/>
    <x v="0"/>
    <s v="platano, arracacha, ganaderia_dp"/>
  </r>
  <r>
    <x v="3"/>
    <s v="EL PEDREGAL_05Wbs1-61_66558"/>
    <s v="A376"/>
    <s v="EL PEDREGAL_05Wbs1-61_66558_A376"/>
    <s v="platano"/>
    <s v="arracacha"/>
    <s v="ganaderia_dp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9335000000000003E-2"/>
    <n v="5.4999999999999997E-3"/>
    <n v="0"/>
    <n v="0"/>
    <x v="0"/>
    <x v="0"/>
    <s v="platano, arracacha, ganaderia_dp"/>
  </r>
  <r>
    <x v="3"/>
    <s v="EL PEDREGAL_05Wbs1-61_160191"/>
    <s v="A377"/>
    <s v="EL PEDREGAL_05Wbs1-61_160191_A377"/>
    <s v="platano"/>
    <s v="arracacha"/>
    <s v="porcicultura"/>
    <m/>
    <n v="4.2389671378890128"/>
    <n v="1.049141784472253"/>
    <n v="1.059999999999999E-2"/>
    <m/>
    <n v="5.298708922361266"/>
    <n v="500.53966864389707"/>
    <n v="72.314218693458329"/>
    <n v="50.087693638061239"/>
    <m/>
    <n v="622.94158097541663"/>
    <n v="41931200.170107447"/>
    <n v="5600560.5383000132"/>
    <n v="13616246.60045835"/>
    <n v="61148007.308865823"/>
    <m/>
    <n v="1.2030760788768999"/>
    <n v="0.16980034153922999"/>
    <n v="0.14393015413235991"/>
    <m/>
    <n v="6.6664000000000001E-2"/>
    <n v="5.4999999999999997E-3"/>
    <n v="1.4425804395957369"/>
    <n v="0.8398453641942607"/>
    <x v="854"/>
    <x v="1"/>
    <s v="platano, arracacha, porcicultura"/>
  </r>
  <r>
    <x v="3"/>
    <s v="EL PEDREGAL_05Wbs1-61_160192"/>
    <s v="A377"/>
    <s v="EL PEDREGAL_05Wbs1-61_160192_A377"/>
    <s v="platano"/>
    <s v="arracacha"/>
    <s v="porcicultura"/>
    <m/>
    <n v="4.2474405668347552"/>
    <n v="1.0512601417086891"/>
    <n v="1.059999999999999E-2"/>
    <m/>
    <n v="5.3093007085434447"/>
    <n v="501.54021598923259"/>
    <n v="72.460230748962871"/>
    <n v="50.087693638061261"/>
    <m/>
    <n v="624.08814037625677"/>
    <n v="42015018.004427351"/>
    <n v="5611868.8172380906"/>
    <n v="13616246.600458359"/>
    <n v="61243133.422123797"/>
    <m/>
    <n v="1.20548095236119"/>
    <n v="0.1701431910830882"/>
    <n v="0.14393015413235999"/>
    <m/>
    <n v="6.6664000000000001E-2"/>
    <n v="5.4999999999999997E-3"/>
    <n v="1.4454640672474299"/>
    <n v="0.84152416230413596"/>
    <x v="855"/>
    <x v="1"/>
    <s v="platano, arracacha, porcicultura"/>
  </r>
  <r>
    <x v="3"/>
    <s v="EL PEDREGAL_05Wbs1-61_66558"/>
    <s v="A377"/>
    <s v="EL PEDREGAL_05Wbs1-61_66558_A377"/>
    <s v="platano"/>
    <s v="arracacha"/>
    <s v="porcicultura"/>
    <m/>
    <n v="4.2390286173211633"/>
    <n v="1.0491571543302911"/>
    <n v="1.0599999999999979E-2"/>
    <m/>
    <n v="5.2987857716514544"/>
    <n v="500.54692817047419"/>
    <n v="72.315278091999005"/>
    <n v="50.087693638061197"/>
    <m/>
    <n v="622.94989990053432"/>
    <n v="41931808.31503804"/>
    <n v="5600642.5861430028"/>
    <n v="13616246.600458341"/>
    <n v="61148697.501639389"/>
    <m/>
    <n v="1.203093527569413"/>
    <n v="0.16980282910304911"/>
    <n v="0.14393015413235979"/>
    <m/>
    <n v="6.6664000000000001E-2"/>
    <n v="5.4999999999999997E-3"/>
    <n v="1.4426013619155791"/>
    <n v="5.2987857716514541E-2"/>
    <x v="856"/>
    <x v="1"/>
    <s v="platano, arracacha, porcicultura"/>
  </r>
  <r>
    <x v="3"/>
    <s v="EL PEDREGAL_05Wbs1-61_160191"/>
    <s v="A378"/>
    <s v="EL PEDREGAL_05Wbs1-61_160191_A378"/>
    <s v="platano"/>
    <s v="arracacha"/>
    <s v="piscicultura_tilapi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6.9564000000000001E-2"/>
    <n v="5.4999999999999997E-3"/>
    <n v="0"/>
    <n v="0"/>
    <x v="0"/>
    <x v="0"/>
    <s v="platano, arracacha, piscicultura_tilapia"/>
  </r>
  <r>
    <x v="3"/>
    <s v="EL PEDREGAL_05Wbs1-61_160192"/>
    <s v="A378"/>
    <s v="EL PEDREGAL_05Wbs1-61_160192_A378"/>
    <s v="platano"/>
    <s v="arracacha"/>
    <s v="piscicultura_tilapi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6.9564000000000001E-2"/>
    <n v="5.4999999999999997E-3"/>
    <n v="0"/>
    <n v="0"/>
    <x v="0"/>
    <x v="0"/>
    <s v="platano, arracacha, piscicultura_tilapia"/>
  </r>
  <r>
    <x v="3"/>
    <s v="EL PEDREGAL_05Wbs1-61_66558"/>
    <s v="A378"/>
    <s v="EL PEDREGAL_05Wbs1-61_66558_A378"/>
    <s v="platano"/>
    <s v="arracacha"/>
    <s v="piscicultura_tilapi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6.9564000000000001E-2"/>
    <n v="5.4999999999999997E-3"/>
    <n v="0"/>
    <n v="0"/>
    <x v="0"/>
    <x v="0"/>
    <s v="platano, arracacha, piscicultura_tilapia"/>
  </r>
  <r>
    <x v="3"/>
    <s v="EL PEDREGAL_05Wbs1-61_160191"/>
    <s v="A379"/>
    <s v="EL PEDREGAL_05Wbs1-61_160191_A379"/>
    <s v="platano"/>
    <s v="malanga"/>
    <s v="maiz"/>
    <m/>
    <n v="1.5"/>
    <n v="2.636743916946048"/>
    <n v="1.5"/>
    <m/>
    <n v="5.6367439169460472"/>
    <n v="177.12085952611221"/>
    <n v="464.00079631588318"/>
    <n v="102.28548995737501"/>
    <m/>
    <n v="743.40714579937037"/>
    <n v="14837765.476635311"/>
    <n v="17566561.968071479"/>
    <n v="2827322.8645324088"/>
    <n v="35231650.309239186"/>
    <m/>
    <n v="0.42572024259995572"/>
    <n v="1.0488424512269361"/>
    <n v="0.25177341450499602"/>
    <m/>
    <n v="6.8638000000000005E-2"/>
    <n v="5.4999999999999997E-3"/>
    <n v="1.534610909325625"/>
    <n v="0.89342391083594852"/>
    <x v="857"/>
    <x v="1"/>
    <s v="platano, malanga, maiz"/>
  </r>
  <r>
    <x v="3"/>
    <s v="EL PEDREGAL_05Wbs1-61_160192"/>
    <s v="A379"/>
    <s v="EL PEDREGAL_05Wbs1-61_160192_A379"/>
    <s v="platano"/>
    <s v="malanga"/>
    <s v="maiz"/>
    <m/>
    <n v="1.5"/>
    <n v="2.644504801630982"/>
    <n v="1.5"/>
    <m/>
    <n v="5.6445048016309816"/>
    <n v="177.12085952611221"/>
    <n v="465.36651736705602"/>
    <n v="102.28548995737501"/>
    <m/>
    <n v="744.77286685054321"/>
    <n v="14837765.476635311"/>
    <n v="17618266.671311241"/>
    <n v="2827322.8645324088"/>
    <n v="35283355.012478963"/>
    <m/>
    <n v="0.42572024259995572"/>
    <n v="1.0519295713921979"/>
    <n v="0.25177341450499602"/>
    <m/>
    <n v="6.8638000000000005E-2"/>
    <n v="5.4999999999999997E-3"/>
    <n v="1.536723820339325"/>
    <n v="0.89465401105851061"/>
    <x v="858"/>
    <x v="1"/>
    <s v="platano, malanga, maiz"/>
  </r>
  <r>
    <x v="3"/>
    <s v="EL PEDREGAL_05Wbs1-61_66558"/>
    <s v="A379"/>
    <s v="EL PEDREGAL_05Wbs1-61_66558_A379"/>
    <s v="platano"/>
    <s v="malanga"/>
    <s v="maiz"/>
    <m/>
    <n v="1.5"/>
    <n v="2.6368000851245719"/>
    <n v="1.5"/>
    <m/>
    <n v="5.6368000851245723"/>
    <n v="177.12085952611221"/>
    <n v="464.01068050653038"/>
    <n v="102.28548995737501"/>
    <m/>
    <n v="743.41702999001757"/>
    <n v="14837765.476635311"/>
    <n v="17566936.172704071"/>
    <n v="2827322.8645324088"/>
    <n v="35232024.513871782"/>
    <m/>
    <n v="0.42572024259995572"/>
    <n v="1.0488647937720981"/>
    <n v="0.25177341450499602"/>
    <m/>
    <n v="6.8638000000000005E-2"/>
    <n v="5.4999999999999997E-3"/>
    <n v="1.534626201185747"/>
    <n v="5.6368000851245721E-2"/>
    <x v="859"/>
    <x v="1"/>
    <s v="platano, malanga, maiz"/>
  </r>
  <r>
    <x v="3"/>
    <s v="EL PEDREGAL_05Wbs1-61_160191"/>
    <s v="A380"/>
    <s v="EL PEDREGAL_05Wbs1-61_160191_A380"/>
    <s v="platano"/>
    <s v="malanga"/>
    <s v="ganaderia_dp"/>
    <m/>
    <n v="1.5"/>
    <n v="2.2680093917900579"/>
    <n v="2.02"/>
    <m/>
    <n v="5.7880093917900588"/>
    <n v="177.12085952611221"/>
    <n v="399.11276824385749"/>
    <n v="72.812583333333336"/>
    <m/>
    <n v="649.04621110330299"/>
    <n v="14837765.476635311"/>
    <n v="15109972.29158048"/>
    <n v="29993094.66666666"/>
    <n v="59940832.434882447"/>
    <m/>
    <n v="0.42572024259995572"/>
    <n v="0.90216744773833535"/>
    <n v="0.209231561302682"/>
    <m/>
    <n v="7.9335000000000003E-2"/>
    <n v="5.4999999999999997E-3"/>
    <n v="1.575793132843367"/>
    <n v="0.91739948859872433"/>
    <x v="860"/>
    <x v="1"/>
    <s v="platano, malanga, ganaderia_dp"/>
  </r>
  <r>
    <x v="3"/>
    <s v="EL PEDREGAL_05Wbs1-61_160192"/>
    <s v="A380"/>
    <s v="EL PEDREGAL_05Wbs1-61_160192_A380"/>
    <s v="platano"/>
    <s v="malanga"/>
    <s v="ganaderia_dp"/>
    <m/>
    <n v="1.5"/>
    <n v="2.2748616786273228"/>
    <n v="2.02"/>
    <m/>
    <n v="5.7948616786273224"/>
    <n v="177.12085952611221"/>
    <n v="400.31859886269058"/>
    <n v="72.812583333333336"/>
    <m/>
    <n v="650.25204172213614"/>
    <n v="14837765.476635311"/>
    <n v="15155623.7181662"/>
    <n v="29993094.66666666"/>
    <n v="59986483.861468174"/>
    <m/>
    <n v="0.42572024259995572"/>
    <n v="0.90489314638381868"/>
    <n v="0.209231561302682"/>
    <m/>
    <n v="7.9335000000000003E-2"/>
    <n v="5.4999999999999997E-3"/>
    <n v="1.5776586769037739"/>
    <n v="0.91848557606243064"/>
    <x v="861"/>
    <x v="1"/>
    <s v="platano, malanga, ganaderia_dp"/>
  </r>
  <r>
    <x v="3"/>
    <s v="EL PEDREGAL_05Wbs1-61_66558"/>
    <s v="A380"/>
    <s v="EL PEDREGAL_05Wbs1-61_66558_A380"/>
    <s v="platano"/>
    <s v="malanga"/>
    <s v="ganaderia_dp"/>
    <m/>
    <n v="1.5"/>
    <n v="2.268058968868222"/>
    <n v="2.02"/>
    <m/>
    <n v="5.7880589688682216"/>
    <n v="177.12085952611221"/>
    <n v="399.12149256615493"/>
    <n v="72.812583333333336"/>
    <m/>
    <n v="649.05493542560043"/>
    <n v="14837765.476635311"/>
    <n v="15110302.584867651"/>
    <n v="29993094.66666666"/>
    <n v="59941162.72816962"/>
    <m/>
    <n v="0.42572024259995572"/>
    <n v="0.90218716847945535"/>
    <n v="0.209231561302682"/>
    <m/>
    <n v="7.9335000000000003E-2"/>
    <n v="5.4999999999999997E-3"/>
    <n v="1.575806630267788"/>
    <n v="5.7880589688682232E-2"/>
    <x v="862"/>
    <x v="1"/>
    <s v="platano, malanga, ganaderia_dp"/>
  </r>
  <r>
    <x v="3"/>
    <s v="EL PEDREGAL_05Wbs1-61_160191"/>
    <s v="A381"/>
    <s v="EL PEDREGAL_05Wbs1-61_160191_A381"/>
    <s v="platano"/>
    <s v="malanga"/>
    <s v="porcicultura"/>
    <m/>
    <n v="1.5"/>
    <n v="2.785825142255137"/>
    <n v="1.059999999999999E-2"/>
    <m/>
    <n v="4.2964251422551367"/>
    <n v="177.12085952611221"/>
    <n v="490.23535281361239"/>
    <n v="50.087693638061261"/>
    <m/>
    <n v="717.4439059777859"/>
    <n v="14837765.476635311"/>
    <n v="18559773.544606131"/>
    <n v="13616246.600458359"/>
    <n v="47013785.621699803"/>
    <m/>
    <n v="0.42572024259995572"/>
    <n v="1.108143893729628"/>
    <n v="0.14393015413235999"/>
    <m/>
    <n v="6.6664000000000001E-2"/>
    <n v="5.4999999999999997E-3"/>
    <n v="1.1697073685720789"/>
    <n v="0.68098338504743916"/>
    <x v="863"/>
    <x v="1"/>
    <s v="platano, malanga, porcicultura"/>
  </r>
  <r>
    <x v="3"/>
    <s v="EL PEDREGAL_05Wbs1-61_160192"/>
    <s v="A381"/>
    <s v="EL PEDREGAL_05Wbs1-61_160192_A381"/>
    <s v="platano"/>
    <s v="malanga"/>
    <s v="porcicultura"/>
    <m/>
    <n v="1.5"/>
    <n v="2.7938254242266121"/>
    <n v="1.059999999999999E-2"/>
    <m/>
    <n v="4.3044254242266122"/>
    <n v="177.12085952611221"/>
    <n v="491.64320178281218"/>
    <n v="50.087693638061261"/>
    <m/>
    <n v="718.85175494698558"/>
    <n v="14837765.476635311"/>
    <n v="18613073.164683279"/>
    <n v="13616246.600458359"/>
    <n v="47067085.241776943"/>
    <m/>
    <n v="0.42572024259995572"/>
    <n v="1.1113262412073419"/>
    <n v="0.14393015413235999"/>
    <m/>
    <n v="6.6664000000000001E-2"/>
    <n v="5.4999999999999997E-3"/>
    <n v="1.1718854558103871"/>
    <n v="0.68225142973991804"/>
    <x v="864"/>
    <x v="1"/>
    <s v="platano, malanga, porcicultura"/>
  </r>
  <r>
    <x v="3"/>
    <s v="EL PEDREGAL_05Wbs1-61_66558"/>
    <s v="A381"/>
    <s v="EL PEDREGAL_05Wbs1-61_66558_A381"/>
    <s v="platano"/>
    <s v="malanga"/>
    <s v="porcicultura"/>
    <m/>
    <n v="1.5"/>
    <n v="2.7858832180397761"/>
    <n v="1.059999999999999E-2"/>
    <m/>
    <n v="4.2964832180397767"/>
    <n v="177.12085952611221"/>
    <n v="490.24557269509057"/>
    <n v="50.087693638061261"/>
    <m/>
    <n v="717.45412585926408"/>
    <n v="14837765.476635311"/>
    <n v="18560160.45812593"/>
    <n v="13616246.600458359"/>
    <n v="47014172.535219587"/>
    <m/>
    <n v="0.42572024259995572"/>
    <n v="1.1081669950812341"/>
    <n v="0.14393015413235999"/>
    <m/>
    <n v="6.6664000000000001E-2"/>
    <n v="5.4999999999999997E-3"/>
    <n v="1.169723179780463"/>
    <n v="4.2964832180397768E-2"/>
    <x v="865"/>
    <x v="1"/>
    <s v="platano, malanga, porcicultura"/>
  </r>
  <r>
    <x v="3"/>
    <s v="EL PEDREGAL_05Wbs1-61_160191"/>
    <s v="A382"/>
    <s v="EL PEDREGAL_05Wbs1-61_160191_A382"/>
    <s v="platano"/>
    <s v="malanga"/>
    <s v="piscicultura_tilapi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6.9564000000000001E-2"/>
    <n v="5.4999999999999997E-3"/>
    <n v="0"/>
    <n v="0"/>
    <x v="0"/>
    <x v="0"/>
    <s v="platano, malanga, piscicultura_tilapia"/>
  </r>
  <r>
    <x v="3"/>
    <s v="EL PEDREGAL_05Wbs1-61_160192"/>
    <s v="A382"/>
    <s v="EL PEDREGAL_05Wbs1-61_160192_A382"/>
    <s v="platano"/>
    <s v="malanga"/>
    <s v="piscicultura_tilapi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6.9564000000000001E-2"/>
    <n v="5.4999999999999997E-3"/>
    <n v="0"/>
    <n v="0"/>
    <x v="0"/>
    <x v="0"/>
    <s v="platano, malanga, piscicultura_tilapia"/>
  </r>
  <r>
    <x v="3"/>
    <s v="EL PEDREGAL_05Wbs1-61_66558"/>
    <s v="A382"/>
    <s v="EL PEDREGAL_05Wbs1-61_66558_A382"/>
    <s v="platano"/>
    <s v="malanga"/>
    <s v="piscicultura_tilapi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6.9564000000000001E-2"/>
    <n v="5.4999999999999997E-3"/>
    <n v="0"/>
    <n v="0"/>
    <x v="0"/>
    <x v="0"/>
    <s v="platano, malanga, piscicultura_tilapia"/>
  </r>
  <r>
    <x v="3"/>
    <s v="EL PEDREGAL_05Wbs1-61_160191"/>
    <s v="A383"/>
    <s v="EL PEDREGAL_05Wbs1-61_160191_A383"/>
    <s v="platano"/>
    <s v="maiz"/>
    <s v="ganaderia_dp"/>
    <m/>
    <n v="3.4773546690280042"/>
    <n v="1.5"/>
    <n v="2.02"/>
    <m/>
    <n v="6.9973546690280042"/>
    <n v="410.60803190358621"/>
    <n v="102.28548995737501"/>
    <n v="72.812583333333336"/>
    <m/>
    <n v="585.70610519429454"/>
    <n v="34397448.705413543"/>
    <n v="2827322.8645324088"/>
    <n v="29993094.66666666"/>
    <n v="67217866.236612618"/>
    <m/>
    <n v="0.98692018220312683"/>
    <n v="0.25177341450499602"/>
    <n v="0.209231561302682"/>
    <m/>
    <n v="7.5535000000000005E-2"/>
    <n v="5.4999999999999997E-3"/>
    <n v="1.905038967484064"/>
    <n v="1.109080715040939"/>
    <x v="866"/>
    <x v="1"/>
    <s v="platano, maiz, ganaderia_dp"/>
  </r>
  <r>
    <x v="3"/>
    <s v="EL PEDREGAL_05Wbs1-61_160192"/>
    <s v="A383"/>
    <s v="EL PEDREGAL_05Wbs1-61_160192_A383"/>
    <s v="platano"/>
    <s v="maiz"/>
    <s v="ganaderia_dp"/>
    <m/>
    <n v="3.4840695572047959"/>
    <n v="1.5"/>
    <n v="2.02"/>
    <m/>
    <n v="7.0040695572047964"/>
    <n v="411.40092974724968"/>
    <n v="102.28548995737501"/>
    <n v="72.812583333333336"/>
    <m/>
    <n v="586.49900303795812"/>
    <n v="34463871.329392917"/>
    <n v="2827322.8645324088"/>
    <n v="29993094.66666666"/>
    <n v="67284288.860592008"/>
    <m/>
    <n v="0.98882595808556406"/>
    <n v="0.25177341450499602"/>
    <n v="0.209231561302682"/>
    <m/>
    <n v="7.5535000000000005E-2"/>
    <n v="5.4999999999999997E-3"/>
    <n v="1.906867104579316"/>
    <n v="1.11014502481696"/>
    <x v="867"/>
    <x v="1"/>
    <s v="platano, maiz, ganaderia_dp"/>
  </r>
  <r>
    <x v="3"/>
    <s v="EL PEDREGAL_05Wbs1-61_66558"/>
    <s v="A383"/>
    <s v="EL PEDREGAL_05Wbs1-61_66558_A383"/>
    <s v="platano"/>
    <s v="maiz"/>
    <s v="ganaderia_dp"/>
    <m/>
    <n v="3.477403384000767"/>
    <n v="1.5"/>
    <n v="2.02"/>
    <m/>
    <n v="6.9974033840007666"/>
    <n v="410.61378419548458"/>
    <n v="102.28548995737501"/>
    <n v="72.812583333333336"/>
    <m/>
    <n v="585.71185748619303"/>
    <n v="34397930.586307578"/>
    <n v="2827322.8645324088"/>
    <n v="29993094.66666666"/>
    <n v="67218348.117506653"/>
    <m/>
    <n v="0.98693400816980892"/>
    <n v="0.25177341450499602"/>
    <n v="0.209231561302682"/>
    <m/>
    <n v="7.5535000000000005E-2"/>
    <n v="5.4999999999999997E-3"/>
    <n v="1.9050522301991619"/>
    <n v="6.9974033840007679E-2"/>
    <x v="868"/>
    <x v="1"/>
    <s v="platano, maiz, ganaderia_dp"/>
  </r>
  <r>
    <x v="3"/>
    <s v="EL PEDREGAL_05Wbs1-61_160191"/>
    <s v="A384"/>
    <s v="EL PEDREGAL_05Wbs1-61_160191_A384"/>
    <s v="platano"/>
    <s v="maiz"/>
    <s v="porcicultura"/>
    <m/>
    <n v="4.0995640463845326"/>
    <n v="1.5"/>
    <n v="1.060000000000001E-2"/>
    <m/>
    <n v="5.6101640463845328"/>
    <n v="484.07887171864991"/>
    <n v="102.28548995737501"/>
    <n v="50.087693638061317"/>
    <m/>
    <n v="636.45205531408612"/>
    <n v="40552246.58446651"/>
    <n v="2827322.8645324088"/>
    <n v="13616246.600458371"/>
    <n v="56995816.049457297"/>
    <m/>
    <n v="1.163511600253919"/>
    <n v="0.25177341450499602"/>
    <n v="0.1439301541323601"/>
    <m/>
    <n v="6.2864000000000003E-2"/>
    <n v="5.4999999999999997E-3"/>
    <n v="1.527374504774847"/>
    <n v="0.88921100135194842"/>
    <x v="869"/>
    <x v="1"/>
    <s v="platano, maiz, porcicultura"/>
  </r>
  <r>
    <x v="3"/>
    <s v="EL PEDREGAL_05Wbs1-61_160192"/>
    <s v="A384"/>
    <s v="EL PEDREGAL_05Wbs1-61_160192_A384"/>
    <s v="platano"/>
    <s v="maiz"/>
    <s v="porcicultura"/>
    <m/>
    <n v="4.1075353298770709"/>
    <n v="1.5"/>
    <n v="1.06E-2"/>
    <m/>
    <n v="5.6181353298770711"/>
    <n v="485.02012544113302"/>
    <n v="102.28548995737501"/>
    <n v="50.087693638061268"/>
    <m/>
    <n v="637.39330903656935"/>
    <n v="40631097.274473213"/>
    <n v="2827322.8645324088"/>
    <n v="13616246.600458359"/>
    <n v="57074666.739463978"/>
    <m/>
    <n v="1.165773958082104"/>
    <n v="0.25177341450499602"/>
    <n v="0.14393015413235999"/>
    <m/>
    <n v="6.2864000000000003E-2"/>
    <n v="5.4999999999999997E-3"/>
    <n v="1.529544697139307"/>
    <n v="0.89047444978551582"/>
    <x v="870"/>
    <x v="1"/>
    <s v="platano, maiz, porcicultura"/>
  </r>
  <r>
    <x v="3"/>
    <s v="EL PEDREGAL_05Wbs1-61_66558"/>
    <s v="A384"/>
    <s v="EL PEDREGAL_05Wbs1-61_66558_A384"/>
    <s v="platano"/>
    <s v="maiz"/>
    <s v="porcicultura"/>
    <m/>
    <n v="4.0996220782799382"/>
    <n v="1.5"/>
    <n v="1.060000000000001E-2"/>
    <m/>
    <n v="5.6102220782799384"/>
    <n v="484.08572415811273"/>
    <n v="102.28548995737501"/>
    <n v="50.087693638061317"/>
    <m/>
    <n v="636.45890775354894"/>
    <n v="40552820.62690264"/>
    <n v="2827322.8645324088"/>
    <n v="13616246.600458371"/>
    <n v="56996390.091893427"/>
    <m/>
    <n v="1.1635280704889801"/>
    <n v="0.25177341450499602"/>
    <n v="0.1439301541323601"/>
    <m/>
    <n v="6.2864000000000003E-2"/>
    <n v="5.4999999999999997E-3"/>
    <n v="1.5273903040343291"/>
    <n v="5.6102220782799382E-2"/>
    <x v="871"/>
    <x v="1"/>
    <s v="platano, maiz, porcicultura"/>
  </r>
  <r>
    <x v="3"/>
    <s v="EL PEDREGAL_05Wbs1-61_160191"/>
    <s v="A385"/>
    <s v="EL PEDREGAL_05Wbs1-61_160191_A385"/>
    <s v="platano"/>
    <s v="maiz"/>
    <s v="piscicultura_tilapi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6.5764000000000003E-2"/>
    <n v="5.4999999999999997E-3"/>
    <n v="0"/>
    <n v="0"/>
    <x v="0"/>
    <x v="0"/>
    <s v="platano, maiz, piscicultura_tilapia"/>
  </r>
  <r>
    <x v="3"/>
    <s v="EL PEDREGAL_05Wbs1-61_160192"/>
    <s v="A385"/>
    <s v="EL PEDREGAL_05Wbs1-61_160192_A385"/>
    <s v="platano"/>
    <s v="maiz"/>
    <s v="piscicultura_tilapi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6.5764000000000003E-2"/>
    <n v="5.4999999999999997E-3"/>
    <n v="0"/>
    <n v="0"/>
    <x v="0"/>
    <x v="0"/>
    <s v="platano, maiz, piscicultura_tilapia"/>
  </r>
  <r>
    <x v="3"/>
    <s v="EL PEDREGAL_05Wbs1-61_66558"/>
    <s v="A385"/>
    <s v="EL PEDREGAL_05Wbs1-61_66558_A385"/>
    <s v="platano"/>
    <s v="maiz"/>
    <s v="piscicultura_tilapi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6.5764000000000003E-2"/>
    <n v="5.4999999999999997E-3"/>
    <n v="0"/>
    <n v="0"/>
    <x v="0"/>
    <x v="0"/>
    <s v="platano, maiz, piscicultura_tilapia"/>
  </r>
  <r>
    <x v="3"/>
    <s v="EL PEDREGAL_05Wbs1-61_160191"/>
    <s v="A386"/>
    <s v="EL PEDREGAL_05Wbs1-61_160191_A386"/>
    <s v="platano"/>
    <s v="ganaderia_dp"/>
    <s v="porcicultur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3561000000000001E-2"/>
    <n v="5.4999999999999997E-3"/>
    <n v="0"/>
    <n v="0"/>
    <x v="0"/>
    <x v="0"/>
    <s v="platano, ganaderia_dp, porcicultura"/>
  </r>
  <r>
    <x v="3"/>
    <s v="EL PEDREGAL_05Wbs1-61_160192"/>
    <s v="A386"/>
    <s v="EL PEDREGAL_05Wbs1-61_160192_A386"/>
    <s v="platano"/>
    <s v="ganaderia_dp"/>
    <s v="porcicultur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3561000000000001E-2"/>
    <n v="5.4999999999999997E-3"/>
    <n v="0"/>
    <n v="0"/>
    <x v="0"/>
    <x v="0"/>
    <s v="platano, ganaderia_dp, porcicultura"/>
  </r>
  <r>
    <x v="3"/>
    <s v="EL PEDREGAL_05Wbs1-61_66558"/>
    <s v="A386"/>
    <s v="EL PEDREGAL_05Wbs1-61_66558_A386"/>
    <s v="platano"/>
    <s v="ganaderia_dp"/>
    <s v="porcicultur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3561000000000001E-2"/>
    <n v="5.4999999999999997E-3"/>
    <n v="0"/>
    <n v="0"/>
    <x v="0"/>
    <x v="0"/>
    <s v="platano, ganaderia_dp, porcicultura"/>
  </r>
  <r>
    <x v="3"/>
    <s v="EL PEDREGAL_05Wbs1-61_160191"/>
    <s v="A387"/>
    <s v="EL PEDREGAL_05Wbs1-61_160191_A387"/>
    <s v="platano"/>
    <s v="ganaderia_dp"/>
    <s v="piscicultura_tilapi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6461000000000001E-2"/>
    <n v="5.4999999999999997E-3"/>
    <n v="0"/>
    <n v="0"/>
    <x v="0"/>
    <x v="0"/>
    <s v="platano, ganaderia_dp, piscicultura_tilapia"/>
  </r>
  <r>
    <x v="3"/>
    <s v="EL PEDREGAL_05Wbs1-61_160192"/>
    <s v="A387"/>
    <s v="EL PEDREGAL_05Wbs1-61_160192_A387"/>
    <s v="platano"/>
    <s v="ganaderia_dp"/>
    <s v="piscicultura_tilapi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6461000000000001E-2"/>
    <n v="5.4999999999999997E-3"/>
    <n v="0"/>
    <n v="0"/>
    <x v="0"/>
    <x v="0"/>
    <s v="platano, ganaderia_dp, piscicultura_tilapia"/>
  </r>
  <r>
    <x v="3"/>
    <s v="EL PEDREGAL_05Wbs1-61_66558"/>
    <s v="A387"/>
    <s v="EL PEDREGAL_05Wbs1-61_66558_A387"/>
    <s v="platano"/>
    <s v="ganaderia_dp"/>
    <s v="piscicultura_tilapi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6461000000000001E-2"/>
    <n v="5.4999999999999997E-3"/>
    <n v="0"/>
    <n v="0"/>
    <x v="0"/>
    <x v="0"/>
    <s v="platano, ganaderia_dp, piscicultura_tilapia"/>
  </r>
  <r>
    <x v="3"/>
    <s v="EL PEDREGAL_05Wbs1-61_160191"/>
    <s v="A388"/>
    <s v="EL PEDREGAL_05Wbs1-61_160191_A388"/>
    <s v="arracacha"/>
    <s v="malanga"/>
    <s v="maiz"/>
    <m/>
    <n v="1.8336720921958889"/>
    <n v="3"/>
    <n v="1.5"/>
    <m/>
    <n v="6.3336720921958882"/>
    <n v="126.3895563494752"/>
    <n v="527.92475598461101"/>
    <n v="102.28548995737501"/>
    <m/>
    <n v="756.59980229146117"/>
    <n v="9788564.0546670258"/>
    <n v="19986653.07067541"/>
    <n v="2827322.8645324088"/>
    <n v="32602539.98987484"/>
    <m/>
    <n v="0.29677413685552312"/>
    <n v="1.19333824322432"/>
    <n v="0.25177341450499602"/>
    <m/>
    <n v="6.8638000000000005E-2"/>
    <n v="5.4999999999999997E-3"/>
    <n v="1.7243505172470479"/>
    <n v="1.003887026613048"/>
    <x v="872"/>
    <x v="1"/>
    <s v="arracacha, malanga, maiz"/>
  </r>
  <r>
    <x v="3"/>
    <s v="EL PEDREGAL_05Wbs1-61_160192"/>
    <s v="A388"/>
    <s v="EL PEDREGAL_05Wbs1-61_160192_A388"/>
    <s v="arracacha"/>
    <s v="malanga"/>
    <s v="maiz"/>
    <m/>
    <n v="1.8521783346725591"/>
    <n v="3"/>
    <n v="1.5"/>
    <m/>
    <n v="6.3521783346725584"/>
    <n v="127.6651365288742"/>
    <n v="527.92475598461101"/>
    <n v="102.28548995737501"/>
    <m/>
    <n v="757.87538247086025"/>
    <n v="9887354.6403257474"/>
    <n v="19986653.07067541"/>
    <n v="2827322.8645324088"/>
    <n v="32701330.575533561"/>
    <m/>
    <n v="0.29976931476155533"/>
    <n v="1.19333824322432"/>
    <n v="0.25177341450499602"/>
    <m/>
    <n v="6.8638000000000005E-2"/>
    <n v="5.4999999999999997E-3"/>
    <n v="1.7293888659841521"/>
    <n v="1.0068202660456"/>
    <x v="873"/>
    <x v="1"/>
    <s v="arracacha, malanga, maiz"/>
  </r>
  <r>
    <x v="3"/>
    <s v="EL PEDREGAL_05Wbs1-61_66558"/>
    <s v="A388"/>
    <s v="EL PEDREGAL_05Wbs1-61_66558_A388"/>
    <s v="arracacha"/>
    <s v="malanga"/>
    <s v="maiz"/>
    <m/>
    <n v="1.8338058931407999"/>
    <n v="3"/>
    <n v="1.5"/>
    <m/>
    <n v="6.3338058931408003"/>
    <n v="126.3987788501275"/>
    <n v="527.92475598461101"/>
    <n v="102.28548995737501"/>
    <m/>
    <n v="756.60902479211359"/>
    <n v="9789278.3149349429"/>
    <n v="19986653.07067541"/>
    <n v="2827322.8645324088"/>
    <n v="32603254.250142761"/>
    <m/>
    <n v="0.29679579212317192"/>
    <n v="1.19333824322432"/>
    <n v="0.25177341450499602"/>
    <m/>
    <n v="6.8638000000000005E-2"/>
    <n v="5.4999999999999997E-3"/>
    <n v="1.7243869447294331"/>
    <n v="6.3338058931408009E-2"/>
    <x v="874"/>
    <x v="1"/>
    <s v="arracacha, malanga, maiz"/>
  </r>
  <r>
    <x v="3"/>
    <s v="EL PEDREGAL_05Wbs1-61_160191"/>
    <s v="A389"/>
    <s v="EL PEDREGAL_05Wbs1-61_160191_A389"/>
    <s v="arracacha"/>
    <s v="malanga"/>
    <s v="cacao_platano"/>
    <m/>
    <n v="1"/>
    <n v="3"/>
    <n v="1.248529939968561"/>
    <m/>
    <n v="5.2485299399685612"/>
    <n v="68.92702184179457"/>
    <n v="527.92475598461112"/>
    <n v="151.68950875334281"/>
    <m/>
    <n v="748.54128657974854"/>
    <n v="5338230.3719008267"/>
    <n v="19986653.07067541"/>
    <n v="11893485.88971125"/>
    <n v="37218369.33228749"/>
    <m/>
    <n v="0.1618468962463869"/>
    <n v="1.19333824322432"/>
    <n v="0.35018910553810872"/>
    <m/>
    <n v="7.5543000000000013E-2"/>
    <n v="5.4999999999999997E-3"/>
    <n v="1.428919145960027"/>
    <n v="0.83189199548501691"/>
    <x v="875"/>
    <x v="1"/>
    <s v="arracacha, malanga, cacao_platano"/>
  </r>
  <r>
    <x v="3"/>
    <s v="EL PEDREGAL_05Wbs1-61_160192"/>
    <s v="A389"/>
    <s v="EL PEDREGAL_05Wbs1-61_160192_A389"/>
    <s v="arracacha"/>
    <s v="malanga"/>
    <s v="cacao_platano"/>
    <m/>
    <n v="1"/>
    <n v="3"/>
    <n v="1.2578750419728739"/>
    <m/>
    <n v="5.2578750419728726"/>
    <n v="68.92702184179457"/>
    <n v="527.9247559846109"/>
    <n v="152.82488715870161"/>
    <m/>
    <n v="749.6766649851071"/>
    <n v="5338230.3719008267"/>
    <n v="19986653.070675399"/>
    <n v="11982507.25417209"/>
    <n v="37307390.696748316"/>
    <m/>
    <n v="0.1618468962463869"/>
    <n v="1.1933382432243189"/>
    <n v="0.35281023043651161"/>
    <m/>
    <n v="7.5543000000000013E-2"/>
    <n v="5.4999999999999997E-3"/>
    <n v="1.4314633622125099"/>
    <n v="0.8333731941527005"/>
    <x v="876"/>
    <x v="1"/>
    <s v="arracacha, malanga, cacao_platano"/>
  </r>
  <r>
    <x v="3"/>
    <s v="EL PEDREGAL_05Wbs1-61_66558"/>
    <s v="A389"/>
    <s v="EL PEDREGAL_05Wbs1-61_66558_A389"/>
    <s v="arracacha"/>
    <s v="malanga"/>
    <s v="cacao_platano"/>
    <m/>
    <n v="1"/>
    <n v="3"/>
    <n v="1.2485976700390251"/>
    <m/>
    <n v="5.2485976700390244"/>
    <n v="68.92702184179457"/>
    <n v="527.9247559846109"/>
    <n v="151.69773758373569"/>
    <m/>
    <n v="748.54951541014123"/>
    <n v="5338230.3719008267"/>
    <n v="19986653.070675399"/>
    <n v="11894131.085802739"/>
    <n v="37219014.528378963"/>
    <m/>
    <n v="0.1618468962463869"/>
    <n v="1.1933382432243189"/>
    <n v="0.35020810254573709"/>
    <m/>
    <n v="7.5543000000000013E-2"/>
    <n v="5.4999999999999997E-3"/>
    <n v="1.428937585560363"/>
    <n v="5.2485976700390242E-2"/>
    <x v="877"/>
    <x v="1"/>
    <s v="arracacha, malanga, cacao_platano"/>
  </r>
  <r>
    <x v="3"/>
    <s v="EL PEDREGAL_05Wbs1-61_160191"/>
    <s v="A390"/>
    <s v="EL PEDREGAL_05Wbs1-61_160191_A390"/>
    <s v="arracacha"/>
    <s v="malanga"/>
    <s v="ganaderia_dp"/>
    <m/>
    <n v="1"/>
    <n v="3"/>
    <n v="2.0886039664325118"/>
    <m/>
    <n v="6.0886039664325118"/>
    <n v="68.92702184179457"/>
    <n v="527.92475598461101"/>
    <n v="75.285470473365251"/>
    <m/>
    <n v="672.13724829977082"/>
    <n v="5338230.3719008267"/>
    <n v="19986653.07067541"/>
    <n v="31011730.93385436"/>
    <n v="56336614.376430601"/>
    <m/>
    <n v="0.1618468962463869"/>
    <n v="1.19333824322432"/>
    <n v="0.21633755883150929"/>
    <m/>
    <n v="7.9335000000000003E-2"/>
    <n v="5.4999999999999997E-3"/>
    <n v="1.6576303992381709"/>
    <n v="0.96504372867955313"/>
    <x v="878"/>
    <x v="1"/>
    <s v="arracacha, malanga, ganaderia_dp"/>
  </r>
  <r>
    <x v="3"/>
    <s v="EL PEDREGAL_05Wbs1-61_160192"/>
    <s v="A390"/>
    <s v="EL PEDREGAL_05Wbs1-61_160192_A390"/>
    <s v="arracacha"/>
    <s v="malanga"/>
    <s v="ganaderia_dp"/>
    <m/>
    <n v="1"/>
    <n v="3"/>
    <n v="2.103933101234428"/>
    <m/>
    <n v="6.1039331012344276"/>
    <n v="68.92702184179457"/>
    <n v="527.92475598461101"/>
    <n v="75.838021911579318"/>
    <m/>
    <n v="672.68979973798491"/>
    <n v="5338230.3719008267"/>
    <n v="19986653.07067541"/>
    <n v="31239338.94933553"/>
    <n v="56564222.391911767"/>
    <m/>
    <n v="0.1618468962463869"/>
    <n v="1.19333824322432"/>
    <n v="0.21792535032063021"/>
    <m/>
    <n v="7.9335000000000003E-2"/>
    <n v="5.4999999999999997E-3"/>
    <n v="1.661803776252305"/>
    <n v="0.96747339654565689"/>
    <x v="879"/>
    <x v="1"/>
    <s v="arracacha, malanga, ganaderia_dp"/>
  </r>
  <r>
    <x v="3"/>
    <s v="EL PEDREGAL_05Wbs1-61_66558"/>
    <s v="A390"/>
    <s v="EL PEDREGAL_05Wbs1-61_66558_A390"/>
    <s v="arracacha"/>
    <s v="malanga"/>
    <s v="ganaderia_dp"/>
    <m/>
    <n v="1"/>
    <n v="3"/>
    <n v="2.0887151034865692"/>
    <m/>
    <n v="6.0887151034865692"/>
    <n v="68.92702184179457"/>
    <n v="527.92475598461101"/>
    <n v="75.289476501092963"/>
    <m/>
    <n v="672.14125432749859"/>
    <n v="5338230.3719008267"/>
    <n v="19986653.07067541"/>
    <n v="31013381.104242139"/>
    <n v="56338264.546818383"/>
    <m/>
    <n v="0.1618468962463869"/>
    <n v="1.19333824322432"/>
    <n v="0.21634907040543949"/>
    <m/>
    <n v="7.9335000000000003E-2"/>
    <n v="5.4999999999999997E-3"/>
    <n v="1.657660656446605"/>
    <n v="6.0887151034865687E-2"/>
    <x v="880"/>
    <x v="1"/>
    <s v="arracacha, malanga, ganaderia_dp"/>
  </r>
  <r>
    <x v="3"/>
    <s v="EL PEDREGAL_05Wbs1-61_160191"/>
    <s v="A391"/>
    <s v="EL PEDREGAL_05Wbs1-61_160191_A391"/>
    <s v="arracacha"/>
    <s v="malanga"/>
    <s v="porcicultura"/>
    <m/>
    <n v="2.142533966708668"/>
    <n v="3"/>
    <n v="1.060000000000001E-2"/>
    <m/>
    <n v="5.1531339667086673"/>
    <n v="147.67848552011509"/>
    <n v="527.92475598461101"/>
    <n v="50.087693638061317"/>
    <m/>
    <n v="725.69093514278745"/>
    <n v="11437339.89391336"/>
    <n v="19986653.07067541"/>
    <n v="13616246.600458371"/>
    <n v="45040239.565047137"/>
    <m/>
    <n v="0.34676247261425741"/>
    <n v="1.19333824322432"/>
    <n v="0.1439301541323601"/>
    <m/>
    <n v="6.6664000000000001E-2"/>
    <n v="5.4999999999999997E-3"/>
    <n v="1.4029474673761819"/>
    <n v="0.81677173372332379"/>
    <x v="881"/>
    <x v="1"/>
    <s v="arracacha, malanga, porcicultura"/>
  </r>
  <r>
    <x v="3"/>
    <s v="EL PEDREGAL_05Wbs1-61_160192"/>
    <s v="A391"/>
    <s v="EL PEDREGAL_05Wbs1-61_160192_A391"/>
    <s v="arracacha"/>
    <s v="malanga"/>
    <s v="porcicultura"/>
    <m/>
    <n v="2.1618567161695079"/>
    <n v="3"/>
    <n v="1.060000000000001E-2"/>
    <m/>
    <n v="5.1724567161695081"/>
    <n v="149.01034509424599"/>
    <n v="527.9247559846109"/>
    <n v="50.087693638061317"/>
    <m/>
    <n v="727.02279471691816"/>
    <n v="11540489.181953849"/>
    <n v="19986653.070675399"/>
    <n v="13616246.600458371"/>
    <n v="45143388.853087626"/>
    <m/>
    <n v="0.34988979964144101"/>
    <n v="1.1933382432243189"/>
    <n v="0.1439301541323601"/>
    <m/>
    <n v="6.6664000000000001E-2"/>
    <n v="5.4999999999999997E-3"/>
    <n v="1.408208111208453"/>
    <n v="0.81983438951286702"/>
    <x v="882"/>
    <x v="1"/>
    <s v="arracacha, malanga, porcicultura"/>
  </r>
  <r>
    <x v="3"/>
    <s v="EL PEDREGAL_05Wbs1-61_66558"/>
    <s v="A391"/>
    <s v="EL PEDREGAL_05Wbs1-61_66558_A391"/>
    <s v="arracacha"/>
    <s v="malanga"/>
    <s v="porcicultura"/>
    <m/>
    <n v="2.1426740294098572"/>
    <n v="3"/>
    <n v="1.060000000000001E-2"/>
    <m/>
    <n v="5.1532740294098556"/>
    <n v="147.68813962497919"/>
    <n v="527.9247559846109"/>
    <n v="50.087693638061317"/>
    <m/>
    <n v="725.70058924765135"/>
    <n v="11438087.58087882"/>
    <n v="19986653.070675399"/>
    <n v="13616246.600458371"/>
    <n v="45040987.252012603"/>
    <m/>
    <n v="0.34678514132772481"/>
    <n v="1.1933382432243189"/>
    <n v="0.1439301541323601"/>
    <m/>
    <n v="6.6664000000000001E-2"/>
    <n v="5.4999999999999997E-3"/>
    <n v="1.402985599629909"/>
    <n v="5.1532740294098572E-2"/>
    <x v="883"/>
    <x v="1"/>
    <s v="arracacha, malanga, porcicultura"/>
  </r>
  <r>
    <x v="3"/>
    <s v="EL PEDREGAL_05Wbs1-61_160191"/>
    <s v="A392"/>
    <s v="EL PEDREGAL_05Wbs1-61_160191_A392"/>
    <s v="arracacha"/>
    <s v="malanga"/>
    <s v="piscicultura_tilapi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6.9564000000000001E-2"/>
    <n v="5.4999999999999997E-3"/>
    <n v="0"/>
    <n v="0"/>
    <x v="0"/>
    <x v="0"/>
    <s v="arracacha, malanga, piscicultura_tilapia"/>
  </r>
  <r>
    <x v="3"/>
    <s v="EL PEDREGAL_05Wbs1-61_160192"/>
    <s v="A392"/>
    <s v="EL PEDREGAL_05Wbs1-61_160192_A392"/>
    <s v="arracacha"/>
    <s v="malanga"/>
    <s v="piscicultura_tilapi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6.9564000000000001E-2"/>
    <n v="5.4999999999999997E-3"/>
    <n v="0"/>
    <n v="0"/>
    <x v="0"/>
    <x v="0"/>
    <s v="arracacha, malanga, piscicultura_tilapia"/>
  </r>
  <r>
    <x v="3"/>
    <s v="EL PEDREGAL_05Wbs1-61_66558"/>
    <s v="A392"/>
    <s v="EL PEDREGAL_05Wbs1-61_66558_A392"/>
    <s v="arracacha"/>
    <s v="malanga"/>
    <s v="piscicultura_tilapi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6.9564000000000001E-2"/>
    <n v="5.4999999999999997E-3"/>
    <n v="0"/>
    <n v="0"/>
    <x v="0"/>
    <x v="0"/>
    <s v="arracacha, malanga, piscicultura_tilapia"/>
  </r>
  <r>
    <x v="3"/>
    <s v="EL PEDREGAL_05Wbs1-61_160191"/>
    <s v="A393"/>
    <s v="EL PEDREGAL_05Wbs1-61_160191_A393"/>
    <s v="arracacha"/>
    <s v="maiz"/>
    <s v="cacao_platano"/>
    <m/>
    <n v="1"/>
    <n v="1.5"/>
    <n v="4.1451546735069327"/>
    <m/>
    <n v="6.6451546735069327"/>
    <n v="68.92702184179457"/>
    <n v="102.28548995737501"/>
    <n v="503.61345451333187"/>
    <m/>
    <n v="674.82596631250146"/>
    <n v="5338230.3719008267"/>
    <n v="2827322.8645324088"/>
    <n v="39486709.162350386"/>
    <n v="47652262.398783632"/>
    <m/>
    <n v="0.1618468962463869"/>
    <n v="0.25177341450499602"/>
    <n v="1.1626377237449801"/>
    <m/>
    <n v="7.1743000000000001E-2"/>
    <n v="5.4999999999999997E-3"/>
    <n v="1.8091520577086939"/>
    <n v="1.053257015750849"/>
    <x v="884"/>
    <x v="1"/>
    <s v="arracacha, maiz, cacao_platano"/>
  </r>
  <r>
    <x v="3"/>
    <s v="EL PEDREGAL_05Wbs1-61_160192"/>
    <s v="A393"/>
    <s v="EL PEDREGAL_05Wbs1-61_160192_A393"/>
    <s v="arracacha"/>
    <s v="maiz"/>
    <s v="cacao_platano"/>
    <m/>
    <n v="1"/>
    <n v="1.5"/>
    <n v="4.1483891981236027"/>
    <m/>
    <n v="6.6483891981236027"/>
    <n v="68.92702184179457"/>
    <n v="102.28548995737501"/>
    <n v="504.00643143318501"/>
    <m/>
    <n v="675.2189432323546"/>
    <n v="5338230.3719008267"/>
    <n v="2827322.8645324088"/>
    <n v="39517521.217117183"/>
    <n v="47683074.453550421"/>
    <m/>
    <n v="0.1618468962463869"/>
    <n v="0.25177341450499602"/>
    <n v="1.1635449469088719"/>
    <m/>
    <n v="7.1743000000000001E-2"/>
    <n v="5.4999999999999997E-3"/>
    <n v="1.810032661269253"/>
    <n v="1.0537696879025911"/>
    <x v="885"/>
    <x v="1"/>
    <s v="arracacha, maiz, cacao_platano"/>
  </r>
  <r>
    <x v="3"/>
    <s v="EL PEDREGAL_05Wbs1-61_66558"/>
    <s v="A393"/>
    <s v="EL PEDREGAL_05Wbs1-61_66558_A393"/>
    <s v="arracacha"/>
    <s v="maiz"/>
    <s v="cacao_platano"/>
    <m/>
    <n v="1"/>
    <n v="1.5"/>
    <n v="4.1451785337614417"/>
    <m/>
    <n v="6.6451785337614417"/>
    <n v="68.92702184179457"/>
    <n v="102.28548995737501"/>
    <n v="503.61635340279332"/>
    <m/>
    <n v="674.8288652019628"/>
    <n v="5338230.3719008267"/>
    <n v="2827322.8645324088"/>
    <n v="39486936.454937652"/>
    <n v="47652489.69137089"/>
    <m/>
    <n v="0.1618468962463869"/>
    <n v="0.25177341450499602"/>
    <n v="1.162644416096454"/>
    <m/>
    <n v="7.1743000000000001E-2"/>
    <n v="5.4999999999999997E-3"/>
    <n v="1.809158553694215"/>
    <n v="6.6451785337614422E-2"/>
    <x v="886"/>
    <x v="1"/>
    <s v="arracacha, maiz, cacao_platano"/>
  </r>
  <r>
    <x v="3"/>
    <s v="EL PEDREGAL_05Wbs1-61_160191"/>
    <s v="A394"/>
    <s v="EL PEDREGAL_05Wbs1-61_160191_A394"/>
    <s v="arracacha"/>
    <s v="maiz"/>
    <s v="ganaderia_dp"/>
    <m/>
    <n v="3"/>
    <n v="3.6167395324467302"/>
    <n v="3.176722129987362"/>
    <m/>
    <n v="9.7934616624340922"/>
    <n v="206.7810655253837"/>
    <n v="246.62665008301411"/>
    <n v="114.50759644383611"/>
    <m/>
    <n v="567.91531205223396"/>
    <n v="16014691.11570248"/>
    <n v="6817126.9167632638"/>
    <n v="47168181.96752768"/>
    <n v="69999999.999993429"/>
    <m/>
    <n v="0.48554068873916062"/>
    <n v="0.60706590763954416"/>
    <n v="0.32904481736734509"/>
    <m/>
    <n v="7.5535000000000005E-2"/>
    <n v="5.4999999999999997E-3"/>
    <n v="2.6662827562647791"/>
    <n v="1.552263673495804"/>
    <x v="887"/>
    <x v="1"/>
    <s v="arracacha, maiz, ganaderia_dp"/>
  </r>
  <r>
    <x v="3"/>
    <s v="EL PEDREGAL_05Wbs1-61_160192"/>
    <s v="A394"/>
    <s v="EL PEDREGAL_05Wbs1-61_160192_A394"/>
    <s v="arracacha"/>
    <s v="maiz"/>
    <s v="ganaderia_dp"/>
    <m/>
    <n v="3"/>
    <n v="3.631684053331508"/>
    <n v="3.17482500373537"/>
    <m/>
    <n v="9.8065090570668776"/>
    <n v="206.7810655253837"/>
    <n v="247.64572184359929"/>
    <n v="114.4392129471445"/>
    <m/>
    <n v="568.8660003161275"/>
    <n v="16014691.11570248"/>
    <n v="6845295.57382794"/>
    <n v="47140013.310463011"/>
    <n v="69999999.999993429"/>
    <m/>
    <n v="0.48554068873916062"/>
    <n v="0.60957432967374525"/>
    <n v="0.32884831306650719"/>
    <m/>
    <n v="7.5535000000000005E-2"/>
    <n v="5.4999999999999997E-3"/>
    <n v="2.6698349265312959"/>
    <n v="1.5543316855450999"/>
    <x v="888"/>
    <x v="1"/>
    <s v="arracacha, maiz, ganaderia_dp"/>
  </r>
  <r>
    <x v="3"/>
    <s v="EL PEDREGAL_05Wbs1-61_66558"/>
    <s v="A394"/>
    <s v="EL PEDREGAL_05Wbs1-61_66558_A394"/>
    <s v="arracacha"/>
    <s v="maiz"/>
    <s v="ganaderia_dp"/>
    <m/>
    <n v="2.999999999999996"/>
    <n v="3.616848791070272"/>
    <n v="3.1767082601949101"/>
    <m/>
    <n v="9.7935570512651786"/>
    <n v="206.7810655253835"/>
    <n v="246.6341004642415"/>
    <n v="114.50709649560901"/>
    <m/>
    <n v="567.922262485234"/>
    <n v="16014691.11570246"/>
    <n v="6817332.8563662553"/>
    <n v="47167976.027924687"/>
    <n v="69999999.999993414"/>
    <m/>
    <n v="0.48554068873916012"/>
    <n v="0.60708424658401972"/>
    <n v="0.32904338073450862"/>
    <m/>
    <n v="7.5535000000000005E-2"/>
    <n v="5.4999999999999997E-3"/>
    <n v="2.6663087259988969"/>
    <n v="9.7935570512651782E-2"/>
    <x v="889"/>
    <x v="1"/>
    <s v="arracacha, maiz, ganaderia_dp"/>
  </r>
  <r>
    <x v="3"/>
    <s v="EL PEDREGAL_05Wbs1-61_160191"/>
    <s v="A395"/>
    <s v="EL PEDREGAL_05Wbs1-61_160191_A395"/>
    <s v="arracacha"/>
    <s v="maiz"/>
    <s v="porcicultur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6.2864000000000003E-2"/>
    <n v="5.4999999999999997E-3"/>
    <n v="0"/>
    <n v="0"/>
    <x v="0"/>
    <x v="0"/>
    <s v="arracacha, maiz, porcicultura"/>
  </r>
  <r>
    <x v="3"/>
    <s v="EL PEDREGAL_05Wbs1-61_160192"/>
    <s v="A395"/>
    <s v="EL PEDREGAL_05Wbs1-61_160192_A395"/>
    <s v="arracacha"/>
    <s v="maiz"/>
    <s v="porcicultur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6.2864000000000003E-2"/>
    <n v="5.4999999999999997E-3"/>
    <n v="0"/>
    <n v="0"/>
    <x v="0"/>
    <x v="0"/>
    <s v="arracacha, maiz, porcicultura"/>
  </r>
  <r>
    <x v="3"/>
    <s v="EL PEDREGAL_05Wbs1-61_66558"/>
    <s v="A395"/>
    <s v="EL PEDREGAL_05Wbs1-61_66558_A395"/>
    <s v="arracacha"/>
    <s v="maiz"/>
    <s v="porcicultur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6.2864000000000003E-2"/>
    <n v="5.4999999999999997E-3"/>
    <n v="0"/>
    <n v="0"/>
    <x v="0"/>
    <x v="0"/>
    <s v="arracacha, maiz, porcicultura"/>
  </r>
  <r>
    <x v="3"/>
    <s v="EL PEDREGAL_05Wbs1-61_160191"/>
    <s v="A396"/>
    <s v="EL PEDREGAL_05Wbs1-61_160191_A396"/>
    <s v="arracacha"/>
    <s v="maiz"/>
    <s v="piscicultura_tilapi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6.5764000000000003E-2"/>
    <n v="5.4999999999999997E-3"/>
    <n v="0"/>
    <n v="0"/>
    <x v="0"/>
    <x v="0"/>
    <s v="arracacha, maiz, piscicultura_tilapia"/>
  </r>
  <r>
    <x v="3"/>
    <s v="EL PEDREGAL_05Wbs1-61_160192"/>
    <s v="A396"/>
    <s v="EL PEDREGAL_05Wbs1-61_160192_A396"/>
    <s v="arracacha"/>
    <s v="maiz"/>
    <s v="piscicultura_tilapi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6.5764000000000003E-2"/>
    <n v="5.4999999999999997E-3"/>
    <n v="0"/>
    <n v="0"/>
    <x v="0"/>
    <x v="0"/>
    <s v="arracacha, maiz, piscicultura_tilapia"/>
  </r>
  <r>
    <x v="3"/>
    <s v="EL PEDREGAL_05Wbs1-61_66558"/>
    <s v="A396"/>
    <s v="EL PEDREGAL_05Wbs1-61_66558_A396"/>
    <s v="arracacha"/>
    <s v="maiz"/>
    <s v="piscicultura_tilapi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6.5764000000000003E-2"/>
    <n v="5.4999999999999997E-3"/>
    <n v="0"/>
    <n v="0"/>
    <x v="0"/>
    <x v="0"/>
    <s v="arracacha, maiz, piscicultura_tilapia"/>
  </r>
  <r>
    <x v="3"/>
    <s v="EL PEDREGAL_05Wbs1-61_160191"/>
    <s v="A397"/>
    <s v="EL PEDREGAL_05Wbs1-61_160191_A397"/>
    <s v="arracacha"/>
    <s v="cacao_platano"/>
    <s v="ganaderia_dp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8.2440000000000013E-2"/>
    <n v="5.4999999999999997E-3"/>
    <n v="0"/>
    <n v="0"/>
    <x v="0"/>
    <x v="0"/>
    <s v="arracacha, cacao_platano, ganaderia_dp"/>
  </r>
  <r>
    <x v="3"/>
    <s v="EL PEDREGAL_05Wbs1-61_160192"/>
    <s v="A397"/>
    <s v="EL PEDREGAL_05Wbs1-61_160192_A397"/>
    <s v="arracacha"/>
    <s v="cacao_platano"/>
    <s v="ganaderia_dp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8.2440000000000013E-2"/>
    <n v="5.4999999999999997E-3"/>
    <n v="0"/>
    <n v="0"/>
    <x v="0"/>
    <x v="0"/>
    <s v="arracacha, cacao_platano, ganaderia_dp"/>
  </r>
  <r>
    <x v="3"/>
    <s v="EL PEDREGAL_05Wbs1-61_66558"/>
    <s v="A397"/>
    <s v="EL PEDREGAL_05Wbs1-61_66558_A397"/>
    <s v="arracacha"/>
    <s v="cacao_platano"/>
    <s v="ganaderia_dp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8.2440000000000013E-2"/>
    <n v="5.4999999999999997E-3"/>
    <n v="0"/>
    <n v="0"/>
    <x v="0"/>
    <x v="0"/>
    <s v="arracacha, cacao_platano, ganaderia_dp"/>
  </r>
  <r>
    <x v="3"/>
    <s v="EL PEDREGAL_05Wbs1-61_160191"/>
    <s v="A398"/>
    <s v="EL PEDREGAL_05Wbs1-61_160191_A398"/>
    <s v="arracacha"/>
    <s v="cacao_platano"/>
    <s v="porcicultura"/>
    <m/>
    <n v="1.06198297347384"/>
    <n v="4.2903318938953596"/>
    <n v="1.0600000000000021E-2"/>
    <m/>
    <n v="5.3629148673692004"/>
    <n v="73.199323608245308"/>
    <n v="521.25168691603324"/>
    <n v="50.087693638061367"/>
    <m/>
    <n v="644.53870416233997"/>
    <n v="5669109.7634396022"/>
    <n v="40869666.16395881"/>
    <n v="13616246.600458389"/>
    <n v="60155022.527856797"/>
    <m/>
    <n v="0.17187864812324999"/>
    <n v="1.2033571965624379"/>
    <n v="0.14393015413236029"/>
    <m/>
    <n v="6.9769000000000012E-2"/>
    <n v="5.4999999999999997E-3"/>
    <n v="1.4600605921633421"/>
    <n v="0.85002200647801818"/>
    <x v="890"/>
    <x v="1"/>
    <s v="arracacha, cacao_platano, porcicultura"/>
  </r>
  <r>
    <x v="3"/>
    <s v="EL PEDREGAL_05Wbs1-61_160192"/>
    <s v="A398"/>
    <s v="EL PEDREGAL_05Wbs1-61_160192_A398"/>
    <s v="arracacha"/>
    <s v="cacao_platano"/>
    <s v="porcicultura"/>
    <m/>
    <n v="1.062705598594011"/>
    <n v="4.293222394376043"/>
    <n v="1.059999999999999E-2"/>
    <m/>
    <n v="5.3665279929700542"/>
    <n v="73.249132005686761"/>
    <n v="521.60286679881381"/>
    <n v="50.087693638061261"/>
    <m/>
    <n v="644.93969244256186"/>
    <n v="5672967.3028035974"/>
    <n v="40897201.047649361"/>
    <n v="13616246.600458359"/>
    <n v="60186414.950911321"/>
    <m/>
    <n v="0.17199560275609929"/>
    <n v="1.2041679274431989"/>
    <n v="0.14393015413235999"/>
    <m/>
    <n v="6.9769000000000012E-2"/>
    <n v="5.4999999999999997E-3"/>
    <n v="1.4610442703373969"/>
    <n v="0.85059468688575357"/>
    <x v="891"/>
    <x v="1"/>
    <s v="arracacha, cacao_platano, porcicultura"/>
  </r>
  <r>
    <x v="3"/>
    <s v="EL PEDREGAL_05Wbs1-61_66558"/>
    <s v="A398"/>
    <s v="EL PEDREGAL_05Wbs1-61_66558_A398"/>
    <s v="arracacha"/>
    <s v="cacao_platano"/>
    <s v="porcicultura"/>
    <m/>
    <n v="1.061988349461471"/>
    <n v="4.290353397845883"/>
    <n v="1.060000000000001E-2"/>
    <m/>
    <n v="5.362941747307354"/>
    <n v="73.199694159062162"/>
    <n v="521.2542995275428"/>
    <n v="50.087693638061317"/>
    <m/>
    <n v="644.54168732466621"/>
    <n v="5669138.461700052"/>
    <n v="40869871.010413773"/>
    <n v="13616246.600458371"/>
    <n v="60155256.072572201"/>
    <m/>
    <n v="0.17187951821016231"/>
    <n v="1.203363228015075"/>
    <n v="0.1439301541323601"/>
    <m/>
    <n v="6.9769000000000012E-2"/>
    <n v="5.4999999999999997E-3"/>
    <n v="1.460067910261688"/>
    <n v="5.3629417473073537E-2"/>
    <x v="892"/>
    <x v="1"/>
    <s v="arracacha, cacao_platano, porcicultura"/>
  </r>
  <r>
    <x v="3"/>
    <s v="EL PEDREGAL_05Wbs1-61_160191"/>
    <s v="A399"/>
    <s v="EL PEDREGAL_05Wbs1-61_160191_A399"/>
    <s v="arracacha"/>
    <s v="cacao_platano"/>
    <s v="piscicultura_tilapi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2669000000000011E-2"/>
    <n v="5.4999999999999997E-3"/>
    <n v="0"/>
    <n v="0"/>
    <x v="0"/>
    <x v="0"/>
    <s v="arracacha, cacao_platano, piscicultura_tilapia"/>
  </r>
  <r>
    <x v="3"/>
    <s v="EL PEDREGAL_05Wbs1-61_160192"/>
    <s v="A399"/>
    <s v="EL PEDREGAL_05Wbs1-61_160192_A399"/>
    <s v="arracacha"/>
    <s v="cacao_platano"/>
    <s v="piscicultura_tilapi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2669000000000011E-2"/>
    <n v="5.4999999999999997E-3"/>
    <n v="0"/>
    <n v="0"/>
    <x v="0"/>
    <x v="0"/>
    <s v="arracacha, cacao_platano, piscicultura_tilapia"/>
  </r>
  <r>
    <x v="3"/>
    <s v="EL PEDREGAL_05Wbs1-61_66558"/>
    <s v="A399"/>
    <s v="EL PEDREGAL_05Wbs1-61_66558_A399"/>
    <s v="arracacha"/>
    <s v="cacao_platano"/>
    <s v="piscicultura_tilapi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2669000000000011E-2"/>
    <n v="5.4999999999999997E-3"/>
    <n v="0"/>
    <n v="0"/>
    <x v="0"/>
    <x v="0"/>
    <s v="arracacha, cacao_platano, piscicultura_tilapia"/>
  </r>
  <r>
    <x v="3"/>
    <s v="EL PEDREGAL_05Wbs1-61_160191"/>
    <s v="A400"/>
    <s v="EL PEDREGAL_05Wbs1-61_160191_A400"/>
    <s v="arracacha"/>
    <s v="ganaderia_dp"/>
    <s v="porcicultur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3561000000000001E-2"/>
    <n v="5.4999999999999997E-3"/>
    <n v="0"/>
    <n v="0"/>
    <x v="0"/>
    <x v="0"/>
    <s v="arracacha, ganaderia_dp, porcicultura"/>
  </r>
  <r>
    <x v="3"/>
    <s v="EL PEDREGAL_05Wbs1-61_160192"/>
    <s v="A400"/>
    <s v="EL PEDREGAL_05Wbs1-61_160192_A400"/>
    <s v="arracacha"/>
    <s v="ganaderia_dp"/>
    <s v="porcicultur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3561000000000001E-2"/>
    <n v="5.4999999999999997E-3"/>
    <n v="0"/>
    <n v="0"/>
    <x v="0"/>
    <x v="0"/>
    <s v="arracacha, ganaderia_dp, porcicultura"/>
  </r>
  <r>
    <x v="3"/>
    <s v="EL PEDREGAL_05Wbs1-61_66558"/>
    <s v="A400"/>
    <s v="EL PEDREGAL_05Wbs1-61_66558_A400"/>
    <s v="arracacha"/>
    <s v="ganaderia_dp"/>
    <s v="porcicultur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3561000000000001E-2"/>
    <n v="5.4999999999999997E-3"/>
    <n v="0"/>
    <n v="0"/>
    <x v="0"/>
    <x v="0"/>
    <s v="arracacha, ganaderia_dp, porcicultura"/>
  </r>
  <r>
    <x v="3"/>
    <s v="EL PEDREGAL_05Wbs1-61_160191"/>
    <s v="A401"/>
    <s v="EL PEDREGAL_05Wbs1-61_160191_A401"/>
    <s v="arracacha"/>
    <s v="ganaderia_dp"/>
    <s v="piscicultura_tilapi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6461000000000001E-2"/>
    <n v="5.4999999999999997E-3"/>
    <n v="0"/>
    <n v="0"/>
    <x v="0"/>
    <x v="0"/>
    <s v="arracacha, ganaderia_dp, piscicultura_tilapia"/>
  </r>
  <r>
    <x v="3"/>
    <s v="EL PEDREGAL_05Wbs1-61_160192"/>
    <s v="A401"/>
    <s v="EL PEDREGAL_05Wbs1-61_160192_A401"/>
    <s v="arracacha"/>
    <s v="ganaderia_dp"/>
    <s v="piscicultura_tilapi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6461000000000001E-2"/>
    <n v="5.4999999999999997E-3"/>
    <n v="0"/>
    <n v="0"/>
    <x v="0"/>
    <x v="0"/>
    <s v="arracacha, ganaderia_dp, piscicultura_tilapia"/>
  </r>
  <r>
    <x v="3"/>
    <s v="EL PEDREGAL_05Wbs1-61_66558"/>
    <s v="A401"/>
    <s v="EL PEDREGAL_05Wbs1-61_66558_A401"/>
    <s v="arracacha"/>
    <s v="ganaderia_dp"/>
    <s v="piscicultura_tilapi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6461000000000001E-2"/>
    <n v="5.4999999999999997E-3"/>
    <n v="0"/>
    <n v="0"/>
    <x v="0"/>
    <x v="0"/>
    <s v="arracacha, ganaderia_dp, piscicultura_tilapia"/>
  </r>
  <r>
    <x v="3"/>
    <s v="EL PEDREGAL_05Wbs1-61_160191"/>
    <s v="A402"/>
    <s v="EL PEDREGAL_05Wbs1-61_160191_A402"/>
    <s v="malanga"/>
    <s v="maiz"/>
    <s v="cacao_platano"/>
    <m/>
    <n v="3"/>
    <n v="1.5"/>
    <n v="1.078291487561519"/>
    <m/>
    <n v="5.5782914875615184"/>
    <n v="527.92475598461101"/>
    <n v="102.28548995737501"/>
    <n v="131.006474738793"/>
    <m/>
    <n v="761.21672068077908"/>
    <n v="19986653.07067541"/>
    <n v="2827322.8645324088"/>
    <n v="10271795.79901113"/>
    <n v="33085771.73421894"/>
    <m/>
    <n v="1.19333824322432"/>
    <n v="0.25177341450499602"/>
    <n v="0.30244042970089557"/>
    <m/>
    <n v="7.1743000000000001E-2"/>
    <n v="5.4999999999999997E-3"/>
    <n v="1.518697158917272"/>
    <n v="0.88415920077850063"/>
    <x v="893"/>
    <x v="1"/>
    <s v="malanga, maiz, cacao_platano"/>
  </r>
  <r>
    <x v="3"/>
    <s v="EL PEDREGAL_05Wbs1-61_160192"/>
    <s v="A402"/>
    <s v="EL PEDREGAL_05Wbs1-61_160192_A402"/>
    <s v="malanga"/>
    <s v="maiz"/>
    <s v="cacao_platano"/>
    <m/>
    <n v="3"/>
    <n v="1.5"/>
    <n v="1.086180044161275"/>
    <m/>
    <n v="5.5861800441612752"/>
    <n v="527.92475598461101"/>
    <n v="102.28548995737501"/>
    <n v="131.9648909025417"/>
    <m/>
    <n v="762.17513684452774"/>
    <n v="19986653.07067541"/>
    <n v="2827322.8645324088"/>
    <n v="10346942.12398573"/>
    <n v="33160918.05919354"/>
    <m/>
    <n v="1.19333824322432"/>
    <n v="0.25177341450499602"/>
    <n v="0.30465302107833991"/>
    <m/>
    <n v="7.1743000000000001E-2"/>
    <n v="5.4999999999999997E-3"/>
    <n v="1.5208448287768921"/>
    <n v="0.88540953699956215"/>
    <x v="894"/>
    <x v="1"/>
    <s v="malanga, maiz, cacao_platano"/>
  </r>
  <r>
    <x v="3"/>
    <s v="EL PEDREGAL_05Wbs1-61_66558"/>
    <s v="A402"/>
    <s v="EL PEDREGAL_05Wbs1-61_66558_A402"/>
    <s v="malanga"/>
    <s v="maiz"/>
    <s v="cacao_platano"/>
    <m/>
    <n v="3"/>
    <n v="1.5"/>
    <n v="1.0783487977549779"/>
    <m/>
    <n v="5.5783487977549777"/>
    <n v="527.92475598461101"/>
    <n v="102.28548995737501"/>
    <n v="131.01343761153959"/>
    <m/>
    <n v="761.22368355352569"/>
    <n v="19986653.07067541"/>
    <n v="2827322.8645324088"/>
    <n v="10272341.735440381"/>
    <n v="33086317.670648191"/>
    <m/>
    <n v="1.19333824322432"/>
    <n v="0.25177341450499602"/>
    <n v="0.30245650412950409"/>
    <m/>
    <n v="7.1743000000000001E-2"/>
    <n v="5.4999999999999997E-3"/>
    <n v="1.5187127616924549"/>
    <n v="5.5783487977549777E-2"/>
    <x v="895"/>
    <x v="1"/>
    <s v="malanga, maiz, cacao_platano"/>
  </r>
  <r>
    <x v="3"/>
    <s v="EL PEDREGAL_05Wbs1-61_160191"/>
    <s v="A403"/>
    <s v="EL PEDREGAL_05Wbs1-61_160191_A403"/>
    <s v="malanga"/>
    <s v="maiz"/>
    <s v="ganaderia_dp"/>
    <m/>
    <n v="2.893927804858869"/>
    <n v="1.5"/>
    <n v="2.02"/>
    <m/>
    <n v="6.4139278048588686"/>
    <n v="509.25871007239982"/>
    <n v="102.28548995737501"/>
    <n v="72.812583333333336"/>
    <m/>
    <n v="684.35678336310821"/>
    <n v="19279977.015765149"/>
    <n v="2827322.8645324088"/>
    <n v="29993094.66666666"/>
    <n v="52100394.546964228"/>
    <m/>
    <n v="1.151144907556098"/>
    <n v="0.25177341450499602"/>
    <n v="0.209231561302682"/>
    <m/>
    <n v="7.5535000000000005E-2"/>
    <n v="5.4999999999999997E-3"/>
    <n v="1.746200240066289"/>
    <n v="1.016607557070131"/>
    <x v="896"/>
    <x v="1"/>
    <s v="malanga, maiz, ganaderia_dp"/>
  </r>
  <r>
    <x v="3"/>
    <s v="EL PEDREGAL_05Wbs1-61_160192"/>
    <s v="A403"/>
    <s v="EL PEDREGAL_05Wbs1-61_160192_A403"/>
    <s v="malanga"/>
    <s v="maiz"/>
    <s v="ganaderia_dp"/>
    <m/>
    <n v="2.9000882912715888"/>
    <n v="1.5"/>
    <n v="2.02"/>
    <m/>
    <n v="6.4200882912715898"/>
    <n v="510.34280116779382"/>
    <n v="102.28548995737501"/>
    <n v="72.812583333333336"/>
    <m/>
    <n v="685.44087445850209"/>
    <n v="19321019.517324369"/>
    <n v="2827322.8645324088"/>
    <n v="29993094.66666666"/>
    <n v="52141437.048523441"/>
    <m/>
    <n v="1.1535954222338189"/>
    <n v="0.25177341450499602"/>
    <n v="0.209231561302682"/>
    <m/>
    <n v="7.5535000000000005E-2"/>
    <n v="5.4999999999999997E-3"/>
    <n v="1.7478774405556159"/>
    <n v="1.017583994166547"/>
    <x v="897"/>
    <x v="1"/>
    <s v="malanga, maiz, ganaderia_dp"/>
  </r>
  <r>
    <x v="3"/>
    <s v="EL PEDREGAL_05Wbs1-61_66558"/>
    <s v="A403"/>
    <s v="EL PEDREGAL_05Wbs1-61_66558_A403"/>
    <s v="malanga"/>
    <s v="maiz"/>
    <s v="ganaderia_dp"/>
    <m/>
    <n v="2.893972509895208"/>
    <n v="1.5"/>
    <n v="2.02"/>
    <m/>
    <n v="6.4139725098952081"/>
    <n v="509.26657703753341"/>
    <n v="102.28548995737501"/>
    <n v="72.812583333333336"/>
    <m/>
    <n v="684.36465032824174"/>
    <n v="19280274.850449089"/>
    <n v="2827322.8645324088"/>
    <n v="29993094.66666666"/>
    <n v="52100692.381648168"/>
    <m/>
    <n v="1.151162690299274"/>
    <n v="0.25177341450499602"/>
    <n v="0.209231561302682"/>
    <m/>
    <n v="7.5535000000000005E-2"/>
    <n v="5.4999999999999997E-3"/>
    <n v="1.7462124110709469"/>
    <n v="6.4139725098952077E-2"/>
    <x v="898"/>
    <x v="1"/>
    <s v="malanga, maiz, ganaderia_dp"/>
  </r>
  <r>
    <x v="3"/>
    <s v="EL PEDREGAL_05Wbs1-61_160191"/>
    <s v="A404"/>
    <s v="EL PEDREGAL_05Wbs1-61_160191_A404"/>
    <s v="malanga"/>
    <s v="maiz"/>
    <s v="porcicultura"/>
    <m/>
    <n v="3"/>
    <n v="2.4922915338890701"/>
    <n v="1.060000000000001E-2"/>
    <m/>
    <n v="5.5028915338890707"/>
    <n v="527.92475598461112"/>
    <n v="169.95017377364081"/>
    <n v="50.087693638061317"/>
    <m/>
    <n v="747.96262339631323"/>
    <n v="19986653.07067541"/>
    <n v="4697675.225896745"/>
    <n v="13616246.600458371"/>
    <n v="38300574.897030532"/>
    <m/>
    <n v="1.19333824322432"/>
    <n v="0.41832849961943008"/>
    <n v="0.1439301541323601"/>
    <m/>
    <n v="6.2864000000000003E-2"/>
    <n v="5.4999999999999997E-3"/>
    <n v="1.4981694228389091"/>
    <n v="0.8722083081214177"/>
    <x v="899"/>
    <x v="1"/>
    <s v="malanga, maiz, porcicultura"/>
  </r>
  <r>
    <x v="3"/>
    <s v="EL PEDREGAL_05Wbs1-61_160192"/>
    <s v="A404"/>
    <s v="EL PEDREGAL_05Wbs1-61_160192_A404"/>
    <s v="malanga"/>
    <s v="maiz"/>
    <s v="porcicultura"/>
    <m/>
    <n v="3"/>
    <n v="2.5083848614810651"/>
    <n v="1.0600000000000021E-2"/>
    <m/>
    <n v="5.5189848614810657"/>
    <n v="527.92475598461112"/>
    <n v="171.04758303883531"/>
    <n v="50.08769363806136"/>
    <m/>
    <n v="749.06003266150788"/>
    <n v="19986653.07067541"/>
    <n v="4728009.2479415825"/>
    <n v="13616246.600458389"/>
    <n v="38330908.919075377"/>
    <m/>
    <n v="1.19333824322432"/>
    <n v="0.42102974764515277"/>
    <n v="0.14393015413236021"/>
    <m/>
    <n v="6.2864000000000003E-2"/>
    <n v="5.4999999999999997E-3"/>
    <n v="1.502550852340395"/>
    <n v="0.87475910054474892"/>
    <x v="900"/>
    <x v="1"/>
    <s v="malanga, maiz, porcicultura"/>
  </r>
  <r>
    <x v="3"/>
    <s v="EL PEDREGAL_05Wbs1-61_66558"/>
    <s v="A404"/>
    <s v="EL PEDREGAL_05Wbs1-61_66558_A404"/>
    <s v="malanga"/>
    <s v="maiz"/>
    <s v="porcicultura"/>
    <m/>
    <n v="3"/>
    <n v="2.49240912181408"/>
    <n v="1.0600000000000021E-2"/>
    <m/>
    <n v="5.5030091218140802"/>
    <n v="527.92475598461101"/>
    <n v="169.95819213265591"/>
    <n v="50.08769363806136"/>
    <m/>
    <n v="747.97064175532842"/>
    <n v="19986653.07067541"/>
    <n v="4697896.8652493944"/>
    <n v="13616246.600458389"/>
    <n v="38300796.536383189"/>
    <m/>
    <n v="1.19333824322432"/>
    <n v="0.41834823662835302"/>
    <n v="0.14393015413236021"/>
    <m/>
    <n v="6.2864000000000003E-2"/>
    <n v="5.4999999999999997E-3"/>
    <n v="1.4982014363054039"/>
    <n v="5.50300912181408E-2"/>
    <x v="901"/>
    <x v="1"/>
    <s v="malanga, maiz, porcicultura"/>
  </r>
  <r>
    <x v="3"/>
    <s v="EL PEDREGAL_05Wbs1-61_160191"/>
    <s v="A405"/>
    <s v="EL PEDREGAL_05Wbs1-61_160191_A405"/>
    <s v="malanga"/>
    <s v="maiz"/>
    <s v="piscicultura_tilapi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6.5764000000000003E-2"/>
    <n v="5.4999999999999997E-3"/>
    <n v="0"/>
    <n v="0"/>
    <x v="0"/>
    <x v="0"/>
    <s v="malanga, maiz, piscicultura_tilapia"/>
  </r>
  <r>
    <x v="3"/>
    <s v="EL PEDREGAL_05Wbs1-61_160192"/>
    <s v="A405"/>
    <s v="EL PEDREGAL_05Wbs1-61_160192_A405"/>
    <s v="malanga"/>
    <s v="maiz"/>
    <s v="piscicultura_tilapi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6.5764000000000003E-2"/>
    <n v="5.4999999999999997E-3"/>
    <n v="0"/>
    <n v="0"/>
    <x v="0"/>
    <x v="0"/>
    <s v="malanga, maiz, piscicultura_tilapia"/>
  </r>
  <r>
    <x v="3"/>
    <s v="EL PEDREGAL_05Wbs1-61_66558"/>
    <s v="A405"/>
    <s v="EL PEDREGAL_05Wbs1-61_66558_A405"/>
    <s v="malanga"/>
    <s v="maiz"/>
    <s v="piscicultura_tilapi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6.5764000000000003E-2"/>
    <n v="5.4999999999999997E-3"/>
    <n v="0"/>
    <n v="0"/>
    <x v="0"/>
    <x v="0"/>
    <s v="malanga, maiz, piscicultura_tilapia"/>
  </r>
  <r>
    <x v="3"/>
    <s v="EL PEDREGAL_05Wbs1-61_160191"/>
    <s v="A406"/>
    <s v="EL PEDREGAL_05Wbs1-61_160191_A406"/>
    <s v="malanga"/>
    <s v="cacao_platano"/>
    <s v="ganaderia_dp"/>
    <m/>
    <n v="2.695528134235889"/>
    <n v="1"/>
    <n v="2.02"/>
    <m/>
    <n v="5.715528134235889"/>
    <n v="474.34534417204509"/>
    <n v="121.4944903581267"/>
    <n v="72.812583333333336"/>
    <m/>
    <n v="668.65241786350509"/>
    <n v="17958195.220405892"/>
    <n v="9525991.7355371881"/>
    <n v="29993094.66666666"/>
    <n v="57477281.622609742"/>
    <m/>
    <n v="1.0722256027569279"/>
    <n v="0.28048114372565769"/>
    <n v="0.209231561302682"/>
    <m/>
    <n v="8.2440000000000013E-2"/>
    <n v="5.4999999999999997E-3"/>
    <n v="1.5560600156034881"/>
    <n v="0.90591120927638846"/>
    <x v="902"/>
    <x v="1"/>
    <s v="malanga, cacao_platano, ganaderia_dp"/>
  </r>
  <r>
    <x v="3"/>
    <s v="EL PEDREGAL_05Wbs1-61_160192"/>
    <s v="A406"/>
    <s v="EL PEDREGAL_05Wbs1-61_160192_A406"/>
    <s v="malanga"/>
    <s v="cacao_platano"/>
    <s v="ganaderia_dp"/>
    <m/>
    <n v="2.701216134330144"/>
    <n v="1"/>
    <n v="2.02"/>
    <m/>
    <n v="5.7212161343301444"/>
    <n v="475.34628952597848"/>
    <n v="121.4944903581267"/>
    <n v="72.812583333333336"/>
    <m/>
    <n v="669.65336321743848"/>
    <n v="17996089.915255841"/>
    <n v="9525991.7355371881"/>
    <n v="29993094.66666666"/>
    <n v="57515176.317459702"/>
    <m/>
    <n v="1.0744881721035739"/>
    <n v="0.28048114372565769"/>
    <n v="0.209231561302682"/>
    <m/>
    <n v="8.2440000000000013E-2"/>
    <n v="5.4999999999999997E-3"/>
    <n v="1.5576085810741751"/>
    <n v="0.90681275729132771"/>
    <x v="903"/>
    <x v="1"/>
    <s v="malanga, cacao_platano, ganaderia_dp"/>
  </r>
  <r>
    <x v="3"/>
    <s v="EL PEDREGAL_05Wbs1-61_66558"/>
    <s v="A406"/>
    <s v="EL PEDREGAL_05Wbs1-61_66558_A406"/>
    <s v="malanga"/>
    <s v="cacao_platano"/>
    <s v="ganaderia_dp"/>
    <m/>
    <n v="2.6955693777141878"/>
    <n v="1"/>
    <n v="2.02"/>
    <m/>
    <n v="5.7155693777141883"/>
    <n v="474.3526019897842"/>
    <n v="121.4944903581267"/>
    <n v="72.812583333333336"/>
    <m/>
    <n v="668.65967568124427"/>
    <n v="17958469.99343662"/>
    <n v="9525991.7355371881"/>
    <n v="29993094.66666666"/>
    <n v="57477556.395640478"/>
    <m/>
    <n v="1.072242008563574"/>
    <n v="0.28048114372565769"/>
    <n v="0.209231561302682"/>
    <m/>
    <n v="8.2440000000000013E-2"/>
    <n v="5.4999999999999997E-3"/>
    <n v="1.5560712441944391"/>
    <n v="5.7155693777141893E-2"/>
    <x v="904"/>
    <x v="1"/>
    <s v="malanga, cacao_platano, ganaderia_dp"/>
  </r>
  <r>
    <x v="3"/>
    <s v="EL PEDREGAL_05Wbs1-61_160191"/>
    <s v="A407"/>
    <s v="EL PEDREGAL_05Wbs1-61_160191_A407"/>
    <s v="malanga"/>
    <s v="cacao_platano"/>
    <s v="porcicultura"/>
    <m/>
    <n v="3"/>
    <n v="1.2599178162474689"/>
    <n v="1.06E-2"/>
    <m/>
    <n v="4.2705178162474686"/>
    <n v="527.9247559846109"/>
    <n v="153.07307297811019"/>
    <n v="50.087693638061289"/>
    <m/>
    <n v="731.08552260078238"/>
    <n v="19986653.070675399"/>
    <n v="12001966.70502945"/>
    <n v="13616246.600458371"/>
    <n v="45604866.376163222"/>
    <m/>
    <n v="1.1933382432243189"/>
    <n v="0.35338319010142322"/>
    <n v="0.14393015413235999"/>
    <m/>
    <n v="6.9769000000000012E-2"/>
    <n v="5.4999999999999997E-3"/>
    <n v="1.162654065156379"/>
    <n v="0.67687707387522378"/>
    <x v="905"/>
    <x v="1"/>
    <s v="malanga, cacao_platano, porcicultura"/>
  </r>
  <r>
    <x v="3"/>
    <s v="EL PEDREGAL_05Wbs1-61_160192"/>
    <s v="A407"/>
    <s v="EL PEDREGAL_05Wbs1-61_160192_A407"/>
    <s v="malanga"/>
    <s v="cacao_platano"/>
    <s v="porcicultura"/>
    <m/>
    <n v="3"/>
    <n v="1.267785925081816"/>
    <n v="1.06E-2"/>
    <m/>
    <n v="4.2783859250818157"/>
    <n v="527.9247559846109"/>
    <n v="154.0290048510214"/>
    <n v="50.087693638061289"/>
    <m/>
    <n v="732.04145447369353"/>
    <n v="19986653.070675399"/>
    <n v="12076918.24475975"/>
    <n v="13616246.600458371"/>
    <n v="45679817.915893517"/>
    <m/>
    <n v="1.1933382432243189"/>
    <n v="0.35559004626623869"/>
    <n v="0.14393015413235999"/>
    <m/>
    <n v="6.9769000000000012E-2"/>
    <n v="5.4999999999999997E-3"/>
    <n v="1.164796168085102"/>
    <n v="0.6781241691254678"/>
    <x v="906"/>
    <x v="1"/>
    <s v="malanga, cacao_platano, porcicultura"/>
  </r>
  <r>
    <x v="3"/>
    <s v="EL PEDREGAL_05Wbs1-61_66558"/>
    <s v="A407"/>
    <s v="EL PEDREGAL_05Wbs1-61_66558_A407"/>
    <s v="malanga"/>
    <s v="cacao_platano"/>
    <s v="porcicultura"/>
    <m/>
    <n v="3"/>
    <n v="1.2599752090651231"/>
    <n v="1.059999999999999E-2"/>
    <m/>
    <n v="4.2705752090651226"/>
    <n v="527.9247559846109"/>
    <n v="153.08004588924121"/>
    <n v="50.087693638061218"/>
    <m/>
    <n v="731.09249551191328"/>
    <n v="19986653.070675399"/>
    <n v="12002513.4285361"/>
    <n v="13616246.60045835"/>
    <n v="45605413.099669859"/>
    <m/>
    <n v="1.1933382432243189"/>
    <n v="0.35339928770456042"/>
    <n v="0.14393015413235979"/>
    <m/>
    <n v="6.9769000000000012E-2"/>
    <n v="5.4999999999999997E-3"/>
    <n v="1.1626696904261069"/>
    <n v="4.2705752090651229E-2"/>
    <x v="907"/>
    <x v="1"/>
    <s v="malanga, cacao_platano, porcicultura"/>
  </r>
  <r>
    <x v="3"/>
    <s v="EL PEDREGAL_05Wbs1-61_160191"/>
    <s v="A408"/>
    <s v="EL PEDREGAL_05Wbs1-61_160191_A408"/>
    <s v="malanga"/>
    <s v="cacao_platano"/>
    <s v="piscicultura_tilapi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2669000000000011E-2"/>
    <n v="5.4999999999999997E-3"/>
    <n v="0"/>
    <n v="0"/>
    <x v="0"/>
    <x v="0"/>
    <s v="malanga, cacao_platano, piscicultura_tilapia"/>
  </r>
  <r>
    <x v="3"/>
    <s v="EL PEDREGAL_05Wbs1-61_160192"/>
    <s v="A408"/>
    <s v="EL PEDREGAL_05Wbs1-61_160192_A408"/>
    <s v="malanga"/>
    <s v="cacao_platano"/>
    <s v="piscicultura_tilapi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2669000000000011E-2"/>
    <n v="5.4999999999999997E-3"/>
    <n v="0"/>
    <n v="0"/>
    <x v="0"/>
    <x v="0"/>
    <s v="malanga, cacao_platano, piscicultura_tilapia"/>
  </r>
  <r>
    <x v="3"/>
    <s v="EL PEDREGAL_05Wbs1-61_66558"/>
    <s v="A408"/>
    <s v="EL PEDREGAL_05Wbs1-61_66558_A408"/>
    <s v="malanga"/>
    <s v="cacao_platano"/>
    <s v="piscicultura_tilapi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2669000000000011E-2"/>
    <n v="5.4999999999999997E-3"/>
    <n v="0"/>
    <n v="0"/>
    <x v="0"/>
    <x v="0"/>
    <s v="malanga, cacao_platano, piscicultura_tilapia"/>
  </r>
  <r>
    <x v="3"/>
    <s v="EL PEDREGAL_05Wbs1-61_160191"/>
    <s v="A409"/>
    <s v="EL PEDREGAL_05Wbs1-61_160191_A409"/>
    <s v="malanga"/>
    <s v="ganaderia_dp"/>
    <s v="porcicultura"/>
    <m/>
    <n v="3"/>
    <n v="2.1076541812523248"/>
    <n v="1.059999999999999E-2"/>
    <m/>
    <n v="5.1182541812523246"/>
    <n v="527.9247559846109"/>
    <n v="75.972151341724427"/>
    <n v="50.087693638061261"/>
    <m/>
    <n v="653.98460096439658"/>
    <n v="19986653.070675399"/>
    <n v="31294589.793513268"/>
    <n v="13616246.600458359"/>
    <n v="64897489.464647032"/>
    <m/>
    <n v="1.1933382432243189"/>
    <n v="0.21831077971759891"/>
    <n v="0.14393015413235999"/>
    <m/>
    <n v="7.3561000000000001E-2"/>
    <n v="5.4999999999999997E-3"/>
    <n v="1.393451400131523"/>
    <n v="0.81124328772849341"/>
    <x v="908"/>
    <x v="1"/>
    <s v="malanga, ganaderia_dp, porcicultura"/>
  </r>
  <r>
    <x v="3"/>
    <s v="EL PEDREGAL_05Wbs1-61_160192"/>
    <s v="A409"/>
    <s v="EL PEDREGAL_05Wbs1-61_160192_A409"/>
    <s v="malanga"/>
    <s v="ganaderia_dp"/>
    <s v="porcicultura"/>
    <m/>
    <n v="3"/>
    <n v="2.1205101334034291"/>
    <n v="1.059999999999999E-2"/>
    <m/>
    <n v="5.1311101334034284"/>
    <n v="527.9247559846109"/>
    <n v="76.435554850304442"/>
    <n v="50.087693638061261"/>
    <m/>
    <n v="654.44800447297666"/>
    <n v="19986653.070675399"/>
    <n v="31485475.828116339"/>
    <n v="13616246.600458359"/>
    <n v="65088375.499250107"/>
    <m/>
    <n v="1.1933382432243189"/>
    <n v="0.21964239899512769"/>
    <n v="0.14393015413235999"/>
    <m/>
    <n v="7.3561000000000001E-2"/>
    <n v="5.4999999999999997E-3"/>
    <n v="1.396951449931823"/>
    <n v="0.8132809561444434"/>
    <x v="909"/>
    <x v="1"/>
    <s v="malanga, ganaderia_dp, porcicultura"/>
  </r>
  <r>
    <x v="3"/>
    <s v="EL PEDREGAL_05Wbs1-61_66558"/>
    <s v="A409"/>
    <s v="EL PEDREGAL_05Wbs1-61_66558_A409"/>
    <s v="malanga"/>
    <s v="ganaderia_dp"/>
    <s v="porcicultura"/>
    <m/>
    <n v="2.9999999999999991"/>
    <n v="2.1077480058974598"/>
    <n v="1.059999999999999E-2"/>
    <m/>
    <n v="5.1183480058974604"/>
    <n v="527.9247559846109"/>
    <n v="75.975533329245536"/>
    <n v="50.087693638061261"/>
    <m/>
    <n v="653.98798295191773"/>
    <n v="19986653.070675399"/>
    <n v="31295982.908099219"/>
    <n v="13616246.600458359"/>
    <n v="64898882.579232983"/>
    <m/>
    <n v="1.1933382432243189"/>
    <n v="0.21832049807254461"/>
    <n v="0.14393015413235999"/>
    <m/>
    <n v="7.3561000000000001E-2"/>
    <n v="5.4999999999999997E-3"/>
    <n v="1.393476944013968"/>
    <n v="5.1183480058974599E-2"/>
    <x v="910"/>
    <x v="1"/>
    <s v="malanga, ganaderia_dp, porcicultura"/>
  </r>
  <r>
    <x v="3"/>
    <s v="EL PEDREGAL_05Wbs1-61_160191"/>
    <s v="A410"/>
    <s v="EL PEDREGAL_05Wbs1-61_160191_A410"/>
    <s v="malanga"/>
    <s v="ganaderia_dp"/>
    <s v="piscicultura_tilapi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6461000000000001E-2"/>
    <n v="5.4999999999999997E-3"/>
    <n v="0"/>
    <n v="0"/>
    <x v="0"/>
    <x v="0"/>
    <s v="malanga, ganaderia_dp, piscicultura_tilapia"/>
  </r>
  <r>
    <x v="3"/>
    <s v="EL PEDREGAL_05Wbs1-61_160192"/>
    <s v="A410"/>
    <s v="EL PEDREGAL_05Wbs1-61_160192_A410"/>
    <s v="malanga"/>
    <s v="ganaderia_dp"/>
    <s v="piscicultura_tilapi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6461000000000001E-2"/>
    <n v="5.4999999999999997E-3"/>
    <n v="0"/>
    <n v="0"/>
    <x v="0"/>
    <x v="0"/>
    <s v="malanga, ganaderia_dp, piscicultura_tilapia"/>
  </r>
  <r>
    <x v="3"/>
    <s v="EL PEDREGAL_05Wbs1-61_66558"/>
    <s v="A410"/>
    <s v="EL PEDREGAL_05Wbs1-61_66558_A410"/>
    <s v="malanga"/>
    <s v="ganaderia_dp"/>
    <s v="piscicultura_tilapi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6461000000000001E-2"/>
    <n v="5.4999999999999997E-3"/>
    <n v="0"/>
    <n v="0"/>
    <x v="0"/>
    <x v="0"/>
    <s v="malanga, ganaderia_dp, piscicultura_tilapia"/>
  </r>
  <r>
    <x v="3"/>
    <s v="EL PEDREGAL_05Wbs1-61_160191"/>
    <s v="A411"/>
    <s v="EL PEDREGAL_05Wbs1-61_160191_A411"/>
    <s v="maiz"/>
    <s v="cacao_platano"/>
    <s v="ganaderia_dp"/>
    <m/>
    <n v="1.5"/>
    <n v="3.5256852872583759"/>
    <n v="2.02"/>
    <m/>
    <n v="7.045685287258376"/>
    <n v="102.28548995737501"/>
    <n v="428.35133713860199"/>
    <n v="72.812583333333336"/>
    <m/>
    <n v="603.44941042931032"/>
    <n v="2827322.8645324088"/>
    <n v="33585648.90852835"/>
    <n v="29993094.66666666"/>
    <n v="66406066.439727433"/>
    <m/>
    <n v="0.25177341450499602"/>
    <n v="0.98888824178695356"/>
    <n v="0.209231561302682"/>
    <m/>
    <n v="7.8640000000000015E-2"/>
    <n v="5.4999999999999997E-3"/>
    <n v="1.918197041557254"/>
    <n v="1.116741118030453"/>
    <x v="911"/>
    <x v="1"/>
    <s v="maiz, cacao_platano, ganaderia_dp"/>
  </r>
  <r>
    <x v="3"/>
    <s v="EL PEDREGAL_05Wbs1-61_160192"/>
    <s v="A411"/>
    <s v="EL PEDREGAL_05Wbs1-61_160192_A411"/>
    <s v="maiz"/>
    <s v="cacao_platano"/>
    <s v="ganaderia_dp"/>
    <m/>
    <n v="1.5"/>
    <n v="3.5271289372398722"/>
    <n v="2.02"/>
    <m/>
    <n v="7.0471289372398722"/>
    <n v="102.28548995737501"/>
    <n v="428.52673265735928"/>
    <n v="72.812583333333336"/>
    <m/>
    <n v="603.62480594806766"/>
    <n v="2827322.8645324088"/>
    <n v="33599401.106321089"/>
    <n v="29993094.66666666"/>
    <n v="66419818.637520157"/>
    <m/>
    <n v="0.25177341450499602"/>
    <n v="0.98929315838490306"/>
    <n v="0.209231561302682"/>
    <m/>
    <n v="7.8640000000000015E-2"/>
    <n v="5.4999999999999997E-3"/>
    <n v="1.918590077154311"/>
    <n v="1.1169699365525201"/>
    <x v="912"/>
    <x v="1"/>
    <s v="maiz, cacao_platano, ganaderia_dp"/>
  </r>
  <r>
    <x v="3"/>
    <s v="EL PEDREGAL_05Wbs1-61_66558"/>
    <s v="A411"/>
    <s v="EL PEDREGAL_05Wbs1-61_66558_A411"/>
    <s v="maiz"/>
    <s v="cacao_platano"/>
    <s v="ganaderia_dp"/>
    <m/>
    <n v="1.5"/>
    <n v="3.5256962415825259"/>
    <n v="2.02"/>
    <m/>
    <n v="7.0456962415825259"/>
    <n v="102.28548995737501"/>
    <n v="428.3526680286318"/>
    <n v="72.812583333333336"/>
    <m/>
    <n v="603.45074131934018"/>
    <n v="2827322.8645324088"/>
    <n v="33585753.259329669"/>
    <n v="29993094.66666666"/>
    <n v="66406170.790528737"/>
    <m/>
    <n v="0.25177341450499602"/>
    <n v="0.98889131426831989"/>
    <n v="0.209231561302682"/>
    <m/>
    <n v="7.8640000000000015E-2"/>
    <n v="5.4999999999999997E-3"/>
    <n v="1.9182000238863419"/>
    <n v="7.0456962415825261E-2"/>
    <x v="913"/>
    <x v="1"/>
    <s v="maiz, cacao_platano, ganaderia_dp"/>
  </r>
  <r>
    <x v="3"/>
    <s v="EL PEDREGAL_05Wbs1-61_160191"/>
    <s v="A412"/>
    <s v="EL PEDREGAL_05Wbs1-61_160191_A412"/>
    <s v="maiz"/>
    <s v="cacao_platano"/>
    <s v="porcicultura"/>
    <m/>
    <n v="1.5"/>
    <n v="4.1565425497858408"/>
    <n v="1.060000000000001E-2"/>
    <m/>
    <n v="5.667142549785841"/>
    <n v="102.28548995737501"/>
    <n v="504.9970187380992"/>
    <n v="50.087693638061317"/>
    <m/>
    <n v="657.37020233353553"/>
    <n v="2827322.8645324088"/>
    <n v="39595189.977668591"/>
    <n v="13616246.600458371"/>
    <n v="56038759.442659378"/>
    <m/>
    <n v="0.25177341450499602"/>
    <n v="1.1658318083082939"/>
    <n v="0.1439301541323601"/>
    <m/>
    <n v="6.5969E-2"/>
    <n v="5.4999999999999997E-3"/>
    <n v="1.5428869769050459"/>
    <n v="0.89824209414105582"/>
    <x v="914"/>
    <x v="1"/>
    <s v="maiz, cacao_platano, porcicultura"/>
  </r>
  <r>
    <x v="3"/>
    <s v="EL PEDREGAL_05Wbs1-61_160192"/>
    <s v="A412"/>
    <s v="EL PEDREGAL_05Wbs1-61_160192_A412"/>
    <s v="maiz"/>
    <s v="cacao_platano"/>
    <s v="porcicultura"/>
    <m/>
    <n v="1.5"/>
    <n v="4.1583000812325448"/>
    <n v="1.06E-2"/>
    <m/>
    <n v="5.668900081232545"/>
    <n v="102.28548995737501"/>
    <n v="505.21054912550488"/>
    <n v="50.087693638061268"/>
    <m/>
    <n v="657.58373272094116"/>
    <n v="2827322.8645324088"/>
    <n v="39611932.207704842"/>
    <n v="13616246.600458359"/>
    <n v="56055501.672695607"/>
    <m/>
    <n v="0.25177341450499602"/>
    <n v="1.1663247627386"/>
    <n v="0.14393015413235999"/>
    <m/>
    <n v="6.5969E-2"/>
    <n v="5.4999999999999997E-3"/>
    <n v="1.5433654671418451"/>
    <n v="0.89852066287535837"/>
    <x v="915"/>
    <x v="1"/>
    <s v="maiz, cacao_platano, porcicultura"/>
  </r>
  <r>
    <x v="3"/>
    <s v="EL PEDREGAL_05Wbs1-61_66558"/>
    <s v="A412"/>
    <s v="EL PEDREGAL_05Wbs1-61_66558_A412"/>
    <s v="maiz"/>
    <s v="cacao_platano"/>
    <s v="porcicultura"/>
    <m/>
    <n v="1.5"/>
    <n v="4.1565560727875388"/>
    <n v="1.06E-2"/>
    <m/>
    <n v="5.667156072787539"/>
    <n v="102.28548995737501"/>
    <n v="504.99866170829858"/>
    <n v="50.087693638061268"/>
    <m/>
    <n v="657.37184530373486"/>
    <n v="2827322.8645324088"/>
    <n v="39595318.797671013"/>
    <n v="13616246.600458359"/>
    <n v="56038888.262661777"/>
    <m/>
    <n v="0.25177341450499602"/>
    <n v="1.1658356012552771"/>
    <n v="0.14393015413235999"/>
    <m/>
    <n v="6.5969E-2"/>
    <n v="5.4999999999999997E-3"/>
    <n v="1.542890658559958"/>
    <n v="5.6671560727875388E-2"/>
    <x v="916"/>
    <x v="1"/>
    <s v="maiz, cacao_platano, porcicultura"/>
  </r>
  <r>
    <x v="3"/>
    <s v="EL PEDREGAL_05Wbs1-61_160191"/>
    <s v="A413"/>
    <s v="EL PEDREGAL_05Wbs1-61_160191_A413"/>
    <s v="maiz"/>
    <s v="cacao_platano"/>
    <s v="piscicultura_tilapi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6.8869E-2"/>
    <n v="5.4999999999999997E-3"/>
    <n v="0"/>
    <n v="0"/>
    <x v="0"/>
    <x v="0"/>
    <s v="maiz, cacao_platano, piscicultura_tilapia"/>
  </r>
  <r>
    <x v="3"/>
    <s v="EL PEDREGAL_05Wbs1-61_160192"/>
    <s v="A413"/>
    <s v="EL PEDREGAL_05Wbs1-61_160192_A413"/>
    <s v="maiz"/>
    <s v="cacao_platano"/>
    <s v="piscicultura_tilapi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6.8869E-2"/>
    <n v="5.4999999999999997E-3"/>
    <n v="0"/>
    <n v="0"/>
    <x v="0"/>
    <x v="0"/>
    <s v="maiz, cacao_platano, piscicultura_tilapia"/>
  </r>
  <r>
    <x v="3"/>
    <s v="EL PEDREGAL_05Wbs1-61_66558"/>
    <s v="A413"/>
    <s v="EL PEDREGAL_05Wbs1-61_66558_A413"/>
    <s v="maiz"/>
    <s v="cacao_platano"/>
    <s v="piscicultura_tilapi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6.8869E-2"/>
    <n v="5.4999999999999997E-3"/>
    <n v="0"/>
    <n v="0"/>
    <x v="0"/>
    <x v="0"/>
    <s v="maiz, cacao_platano, piscicultura_tilapia"/>
  </r>
  <r>
    <x v="3"/>
    <s v="EL PEDREGAL_05Wbs1-61_160191"/>
    <s v="A414"/>
    <s v="EL PEDREGAL_05Wbs1-61_160191_A414"/>
    <s v="maiz"/>
    <s v="ganaderia_dp"/>
    <s v="porcicultur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6.9761000000000004E-2"/>
    <n v="5.4999999999999997E-3"/>
    <n v="0"/>
    <n v="0"/>
    <x v="0"/>
    <x v="0"/>
    <s v="maiz, ganaderia_dp, porcicultura"/>
  </r>
  <r>
    <x v="3"/>
    <s v="EL PEDREGAL_05Wbs1-61_160192"/>
    <s v="A414"/>
    <s v="EL PEDREGAL_05Wbs1-61_160192_A414"/>
    <s v="maiz"/>
    <s v="ganaderia_dp"/>
    <s v="porcicultur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6.9761000000000004E-2"/>
    <n v="5.4999999999999997E-3"/>
    <n v="0"/>
    <n v="0"/>
    <x v="0"/>
    <x v="0"/>
    <s v="maiz, ganaderia_dp, porcicultura"/>
  </r>
  <r>
    <x v="3"/>
    <s v="EL PEDREGAL_05Wbs1-61_66558"/>
    <s v="A414"/>
    <s v="EL PEDREGAL_05Wbs1-61_66558_A414"/>
    <s v="maiz"/>
    <s v="ganaderia_dp"/>
    <s v="porcicultur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6.9761000000000004E-2"/>
    <n v="5.4999999999999997E-3"/>
    <n v="0"/>
    <n v="0"/>
    <x v="0"/>
    <x v="0"/>
    <s v="maiz, ganaderia_dp, porcicultura"/>
  </r>
  <r>
    <x v="3"/>
    <s v="EL PEDREGAL_05Wbs1-61_160191"/>
    <s v="A415"/>
    <s v="EL PEDREGAL_05Wbs1-61_160191_A415"/>
    <s v="maiz"/>
    <s v="ganaderia_dp"/>
    <s v="piscicultura_tilapi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2661000000000003E-2"/>
    <n v="5.4999999999999997E-3"/>
    <n v="0"/>
    <n v="0"/>
    <x v="0"/>
    <x v="0"/>
    <s v="maiz, ganaderia_dp, piscicultura_tilapia"/>
  </r>
  <r>
    <x v="3"/>
    <s v="EL PEDREGAL_05Wbs1-61_160192"/>
    <s v="A415"/>
    <s v="EL PEDREGAL_05Wbs1-61_160192_A415"/>
    <s v="maiz"/>
    <s v="ganaderia_dp"/>
    <s v="piscicultura_tilapi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2661000000000003E-2"/>
    <n v="5.4999999999999997E-3"/>
    <n v="0"/>
    <n v="0"/>
    <x v="0"/>
    <x v="0"/>
    <s v="maiz, ganaderia_dp, piscicultura_tilapia"/>
  </r>
  <r>
    <x v="3"/>
    <s v="EL PEDREGAL_05Wbs1-61_66558"/>
    <s v="A415"/>
    <s v="EL PEDREGAL_05Wbs1-61_66558_A415"/>
    <s v="maiz"/>
    <s v="ganaderia_dp"/>
    <s v="piscicultura_tilapi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2661000000000003E-2"/>
    <n v="5.4999999999999997E-3"/>
    <n v="0"/>
    <n v="0"/>
    <x v="0"/>
    <x v="0"/>
    <s v="maiz, ganaderia_dp, piscicultura_tilapia"/>
  </r>
  <r>
    <x v="3"/>
    <s v="EL PEDREGAL_05Wbs1-61_160191"/>
    <s v="A416"/>
    <s v="EL PEDREGAL_05Wbs1-61_160191_A416"/>
    <s v="cacao_platano"/>
    <s v="ganaderia_dp"/>
    <s v="porcicultur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6666000000000012E-2"/>
    <n v="5.4999999999999997E-3"/>
    <n v="0"/>
    <n v="0"/>
    <x v="0"/>
    <x v="0"/>
    <s v="cacao_platano, ganaderia_dp, porcicultura"/>
  </r>
  <r>
    <x v="3"/>
    <s v="EL PEDREGAL_05Wbs1-61_160192"/>
    <s v="A416"/>
    <s v="EL PEDREGAL_05Wbs1-61_160192_A416"/>
    <s v="cacao_platano"/>
    <s v="ganaderia_dp"/>
    <s v="porcicultur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6666000000000012E-2"/>
    <n v="5.4999999999999997E-3"/>
    <n v="0"/>
    <n v="0"/>
    <x v="0"/>
    <x v="0"/>
    <s v="cacao_platano, ganaderia_dp, porcicultura"/>
  </r>
  <r>
    <x v="3"/>
    <s v="EL PEDREGAL_05Wbs1-61_66558"/>
    <s v="A416"/>
    <s v="EL PEDREGAL_05Wbs1-61_66558_A416"/>
    <s v="cacao_platano"/>
    <s v="ganaderia_dp"/>
    <s v="porcicultur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6666000000000012E-2"/>
    <n v="5.4999999999999997E-3"/>
    <n v="0"/>
    <n v="0"/>
    <x v="0"/>
    <x v="0"/>
    <s v="cacao_platano, ganaderia_dp, porcicultura"/>
  </r>
  <r>
    <x v="3"/>
    <s v="EL PEDREGAL_05Wbs1-61_160191"/>
    <s v="A417"/>
    <s v="EL PEDREGAL_05Wbs1-61_160191_A417"/>
    <s v="cacao_platano"/>
    <s v="ganaderia_dp"/>
    <s v="piscicultura_tilapi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9566000000000012E-2"/>
    <n v="5.4999999999999997E-3"/>
    <n v="0"/>
    <n v="0"/>
    <x v="0"/>
    <x v="0"/>
    <s v="cacao_platano, ganaderia_dp, piscicultura_tilapia"/>
  </r>
  <r>
    <x v="3"/>
    <s v="EL PEDREGAL_05Wbs1-61_160192"/>
    <s v="A417"/>
    <s v="EL PEDREGAL_05Wbs1-61_160192_A417"/>
    <s v="cacao_platano"/>
    <s v="ganaderia_dp"/>
    <s v="piscicultura_tilapi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9566000000000012E-2"/>
    <n v="5.4999999999999997E-3"/>
    <n v="0"/>
    <n v="0"/>
    <x v="0"/>
    <x v="0"/>
    <s v="cacao_platano, ganaderia_dp, piscicultura_tilapia"/>
  </r>
  <r>
    <x v="3"/>
    <s v="EL PEDREGAL_05Wbs1-61_66558"/>
    <s v="A417"/>
    <s v="EL PEDREGAL_05Wbs1-61_66558_A417"/>
    <s v="cacao_platano"/>
    <s v="ganaderia_dp"/>
    <s v="piscicultura_tilapi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9566000000000012E-2"/>
    <n v="5.4999999999999997E-3"/>
    <n v="0"/>
    <n v="0"/>
    <x v="0"/>
    <x v="0"/>
    <s v="cacao_platano, ganaderia_dp, piscicultura_tilapia"/>
  </r>
  <r>
    <x v="3"/>
    <s v="EL PEDREGAL_05Wbs1-61_160191"/>
    <s v="A418"/>
    <s v="EL PEDREGAL_05Wbs1-61_160191_A418"/>
    <s v="platano"/>
    <s v="arracacha"/>
    <s v="malanga"/>
    <s v="maiz"/>
    <n v="1.5"/>
    <n v="1"/>
    <n v="2.1540646430982791"/>
    <n v="1.5"/>
    <n v="6.1540646430982786"/>
    <n v="177.12085952611221"/>
    <n v="68.92702184179457"/>
    <n v="379.06135036091229"/>
    <n v="102.28548995737501"/>
    <n v="727.39472168619398"/>
    <n v="14837765.476635311"/>
    <n v="5338230.3719008267"/>
    <n v="14350847.571137849"/>
    <n v="37354166.28420639"/>
    <n v="2827322.8645324088"/>
    <n v="0.42572024259995572"/>
    <n v="0.1618468962463869"/>
    <n v="0.85684257232884031"/>
    <n v="0.25177341450499602"/>
    <n v="9.2784000000000005E-2"/>
    <n v="5.4999999999999997E-3"/>
    <n v="1.67545215414194"/>
    <n v="0.97541924593107721"/>
    <x v="917"/>
    <x v="1"/>
    <s v="platano, arracacha, malanga, maiz"/>
  </r>
  <r>
    <x v="3"/>
    <s v="EL PEDREGAL_05Wbs1-61_160192"/>
    <s v="A418"/>
    <s v="EL PEDREGAL_05Wbs1-61_160192_A418"/>
    <s v="platano"/>
    <s v="arracacha"/>
    <s v="malanga"/>
    <s v="maiz"/>
    <n v="1.5"/>
    <n v="1"/>
    <n v="2.1623251225916138"/>
    <n v="1.5"/>
    <n v="6.1623251225916142"/>
    <n v="177.12085952611221"/>
    <n v="68.92702184179457"/>
    <n v="380.51498756785719"/>
    <n v="102.28548995737501"/>
    <n v="728.84835889313899"/>
    <n v="14837765.476635311"/>
    <n v="5338230.3719008267"/>
    <n v="14405880.683748091"/>
    <n v="37409199.396816634"/>
    <n v="2827322.8645324088"/>
    <n v="0.42572024259995572"/>
    <n v="0.1618468962463869"/>
    <n v="0.86012842102442932"/>
    <n v="0.25177341450499602"/>
    <n v="9.2784000000000005E-2"/>
    <n v="5.4999999999999997E-3"/>
    <n v="1.6777010804961461"/>
    <n v="0.97672853193077092"/>
    <x v="918"/>
    <x v="1"/>
    <s v="platano, arracacha, malanga, maiz"/>
  </r>
  <r>
    <x v="3"/>
    <s v="EL PEDREGAL_05Wbs1-61_66558"/>
    <s v="A418"/>
    <s v="EL PEDREGAL_05Wbs1-61_66558_A418"/>
    <s v="platano"/>
    <s v="arracacha"/>
    <s v="malanga"/>
    <s v="maiz"/>
    <n v="1.5"/>
    <n v="1"/>
    <n v="2.154124420628913"/>
    <n v="1.5"/>
    <n v="6.1541244206289134"/>
    <n v="177.12085952611221"/>
    <n v="68.92702184179457"/>
    <n v="379.07186970700349"/>
    <n v="102.28548995737501"/>
    <n v="727.40524103228529"/>
    <n v="14837765.476635311"/>
    <n v="5338230.3719008267"/>
    <n v="14351245.82205992"/>
    <n v="37354564.535128459"/>
    <n v="2827322.8645324088"/>
    <n v="0.42572024259995572"/>
    <n v="0.1618468962463869"/>
    <n v="0.85686635059997096"/>
    <n v="0.25177341450499602"/>
    <n v="9.2784000000000005E-2"/>
    <n v="5.4999999999999997E-3"/>
    <n v="1.675468428652898"/>
    <n v="6.1541244206289127E-2"/>
    <x v="919"/>
    <x v="1"/>
    <s v="platano, arracacha, malanga, maiz"/>
  </r>
  <r>
    <x v="3"/>
    <s v="EL PEDREGAL_05Wbs1-61_160191"/>
    <s v="A419"/>
    <s v="EL PEDREGAL_05Wbs1-61_160191_A419"/>
    <s v="platano"/>
    <s v="arracacha"/>
    <s v="malanga"/>
    <s v="ganaderia_dp"/>
    <n v="1.5"/>
    <n v="1"/>
    <n v="1.7853301179422889"/>
    <n v="2.02"/>
    <n v="6.3053301179422876"/>
    <n v="177.12085952611221"/>
    <n v="68.92702184179457"/>
    <n v="314.17332228888671"/>
    <n v="72.812583333333336"/>
    <n v="633.03378699012671"/>
    <n v="14837765.476635311"/>
    <n v="5338230.3719008267"/>
    <n v="11894257.894646849"/>
    <n v="62063348.409849644"/>
    <n v="29993094.66666666"/>
    <n v="0.42572024259995572"/>
    <n v="0.1618468962463869"/>
    <n v="0.71016756884023968"/>
    <n v="0.209231561302682"/>
    <n v="0.103481"/>
    <n v="5.4999999999999997E-3"/>
    <n v="1.7166343776596811"/>
    <n v="0.99939482369385269"/>
    <x v="920"/>
    <x v="1"/>
    <s v="platano, arracacha, malanga, ganaderia_dp"/>
  </r>
  <r>
    <x v="3"/>
    <s v="EL PEDREGAL_05Wbs1-61_160192"/>
    <s v="A419"/>
    <s v="EL PEDREGAL_05Wbs1-61_160192_A419"/>
    <s v="platano"/>
    <s v="arracacha"/>
    <s v="malanga"/>
    <s v="ganaderia_dp"/>
    <n v="1.5"/>
    <n v="1"/>
    <n v="1.792681999587955"/>
    <n v="2.02"/>
    <n v="6.3126819995879551"/>
    <n v="177.12085952611221"/>
    <n v="68.92702184179457"/>
    <n v="315.46706906349192"/>
    <n v="72.812583333333336"/>
    <n v="634.32753376473192"/>
    <n v="14837765.476635311"/>
    <n v="5338230.3719008267"/>
    <n v="11943237.730603039"/>
    <n v="62112328.245805837"/>
    <n v="29993094.66666666"/>
    <n v="0.42572024259995572"/>
    <n v="0.1618468962463869"/>
    <n v="0.71309199601605033"/>
    <n v="0.209231561302682"/>
    <n v="0.103481"/>
    <n v="5.4999999999999997E-3"/>
    <n v="1.718635937060595"/>
    <n v="1.0005600969346911"/>
    <x v="921"/>
    <x v="1"/>
    <s v="platano, arracacha, malanga, ganaderia_dp"/>
  </r>
  <r>
    <x v="3"/>
    <s v="EL PEDREGAL_05Wbs1-61_66558"/>
    <s v="A419"/>
    <s v="EL PEDREGAL_05Wbs1-61_66558_A419"/>
    <s v="platano"/>
    <s v="arracacha"/>
    <s v="malanga"/>
    <s v="ganaderia_dp"/>
    <n v="1.5"/>
    <n v="1"/>
    <n v="1.7853833043725631"/>
    <n v="2.02"/>
    <n v="6.3053833043725636"/>
    <n v="177.12085952611221"/>
    <n v="68.92702184179457"/>
    <n v="314.18268176662792"/>
    <n v="72.812583333333336"/>
    <n v="633.04314646786793"/>
    <n v="14837765.476635311"/>
    <n v="5338230.3719008267"/>
    <n v="11894612.2342235"/>
    <n v="62063702.74942629"/>
    <n v="29993094.66666666"/>
    <n v="0.42572024259995572"/>
    <n v="0.1618468962463869"/>
    <n v="0.71018872530732835"/>
    <n v="0.209231561302682"/>
    <n v="0.103481"/>
    <n v="5.4999999999999997E-3"/>
    <n v="1.716648857734939"/>
    <n v="6.3053833043725638E-2"/>
    <x v="922"/>
    <x v="1"/>
    <s v="platano, arracacha, malanga, ganaderia_dp"/>
  </r>
  <r>
    <x v="3"/>
    <s v="EL PEDREGAL_05Wbs1-61_160191"/>
    <s v="A420"/>
    <s v="EL PEDREGAL_05Wbs1-61_160191_A420"/>
    <s v="platano"/>
    <s v="arracacha"/>
    <s v="malanga"/>
    <s v="porcicultura"/>
    <n v="1.5"/>
    <n v="1"/>
    <n v="2.3031458684073671"/>
    <n v="1.059999999999999E-2"/>
    <n v="4.8137458684073673"/>
    <n v="177.12085952611221"/>
    <n v="68.92702184179457"/>
    <n v="405.29590685864139"/>
    <n v="50.087693638061261"/>
    <n v="701.43148186460951"/>
    <n v="14837765.476635311"/>
    <n v="5338230.3719008267"/>
    <n v="15344059.147672489"/>
    <n v="49136301.596666977"/>
    <n v="13616246.600458359"/>
    <n v="0.42572024259995572"/>
    <n v="0.1618468962463869"/>
    <n v="0.91614401483153252"/>
    <n v="0.14393015413235999"/>
    <n v="9.0810000000000002E-2"/>
    <n v="5.4999999999999997E-3"/>
    <n v="1.310548613388393"/>
    <n v="0.76297872014256773"/>
    <x v="923"/>
    <x v="1"/>
    <s v="platano, arracacha, malanga, porcicultura"/>
  </r>
  <r>
    <x v="3"/>
    <s v="EL PEDREGAL_05Wbs1-61_160192"/>
    <s v="A420"/>
    <s v="EL PEDREGAL_05Wbs1-61_160192_A420"/>
    <s v="platano"/>
    <s v="arracacha"/>
    <s v="malanga"/>
    <s v="porcicultura"/>
    <n v="1.5"/>
    <n v="1"/>
    <n v="2.311645745187243"/>
    <n v="1.059999999999999E-2"/>
    <n v="4.822245745187244"/>
    <n v="177.12085952611221"/>
    <n v="68.92702184179457"/>
    <n v="406.79167198361318"/>
    <n v="50.087693638061261"/>
    <n v="702.92724698958125"/>
    <n v="14837765.476635311"/>
    <n v="5338230.3719008267"/>
    <n v="15400687.177120119"/>
    <n v="49192929.626114607"/>
    <n v="13616246.600458359"/>
    <n v="0.42572024259995572"/>
    <n v="0.1618468962463869"/>
    <n v="0.91952509083957279"/>
    <n v="0.14393015413235999"/>
    <n v="9.0810000000000002E-2"/>
    <n v="5.4999999999999997E-3"/>
    <n v="1.3128627159672079"/>
    <n v="0.76432595061217823"/>
    <x v="924"/>
    <x v="1"/>
    <s v="platano, arracacha, malanga, porcicultura"/>
  </r>
  <r>
    <x v="3"/>
    <s v="EL PEDREGAL_05Wbs1-61_66558"/>
    <s v="A420"/>
    <s v="EL PEDREGAL_05Wbs1-61_66558_A420"/>
    <s v="platano"/>
    <s v="arracacha"/>
    <s v="malanga"/>
    <s v="porcicultura"/>
    <n v="1.5"/>
    <n v="1"/>
    <n v="2.3032075535441159"/>
    <n v="1.059999999999999E-2"/>
    <n v="4.813807553544116"/>
    <n v="177.12085952611221"/>
    <n v="68.92702184179457"/>
    <n v="405.3067618955634"/>
    <n v="50.087693638061261"/>
    <n v="701.44233690153135"/>
    <n v="14837765.476635311"/>
    <n v="5338230.3719008267"/>
    <n v="15344470.107481761"/>
    <n v="49136712.556476258"/>
    <n v="13616246.600458359"/>
    <n v="0.42572024259995572"/>
    <n v="0.1618468962463869"/>
    <n v="0.91616855190910607"/>
    <n v="0.14393015413235999"/>
    <n v="9.0810000000000002E-2"/>
    <n v="5.4999999999999997E-3"/>
    <n v="1.3105654072476129"/>
    <n v="4.8138075535441159E-2"/>
    <x v="925"/>
    <x v="1"/>
    <s v="platano, arracacha, malanga, porcicultura"/>
  </r>
  <r>
    <x v="3"/>
    <s v="EL PEDREGAL_05Wbs1-61_160191"/>
    <s v="A421"/>
    <s v="EL PEDREGAL_05Wbs1-61_160191_A421"/>
    <s v="platano"/>
    <s v="arracacha"/>
    <s v="malanga"/>
    <s v="piscicultura_tilap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.3710000000000002E-2"/>
    <n v="5.4999999999999997E-3"/>
    <n v="0"/>
    <n v="0"/>
    <x v="0"/>
    <x v="0"/>
    <s v="platano, arracacha, malanga, piscicultura_tilapia"/>
  </r>
  <r>
    <x v="3"/>
    <s v="EL PEDREGAL_05Wbs1-61_160192"/>
    <s v="A421"/>
    <s v="EL PEDREGAL_05Wbs1-61_160192_A421"/>
    <s v="platano"/>
    <s v="arracacha"/>
    <s v="malanga"/>
    <s v="piscicultura_tilap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.3710000000000002E-2"/>
    <n v="5.4999999999999997E-3"/>
    <n v="0"/>
    <n v="0"/>
    <x v="0"/>
    <x v="0"/>
    <s v="platano, arracacha, malanga, piscicultura_tilapia"/>
  </r>
  <r>
    <x v="3"/>
    <s v="EL PEDREGAL_05Wbs1-61_66558"/>
    <s v="A421"/>
    <s v="EL PEDREGAL_05Wbs1-61_66558_A421"/>
    <s v="platano"/>
    <s v="arracacha"/>
    <s v="malanga"/>
    <s v="piscicultura_tilap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.3710000000000002E-2"/>
    <n v="5.4999999999999997E-3"/>
    <n v="0"/>
    <n v="0"/>
    <x v="0"/>
    <x v="0"/>
    <s v="platano, arracacha, malanga, piscicultura_tilapia"/>
  </r>
  <r>
    <x v="3"/>
    <s v="EL PEDREGAL_05Wbs1-61_160191"/>
    <s v="A422"/>
    <s v="EL PEDREGAL_05Wbs1-61_160191_A422"/>
    <s v="platano"/>
    <s v="arracacha"/>
    <s v="maiz"/>
    <s v="ganaderia_dp"/>
    <n v="2.897365415757934"/>
    <n v="1"/>
    <n v="1.5"/>
    <n v="2.02"/>
    <n v="7.417365415757935"/>
    <n v="342.12256853351778"/>
    <n v="68.92702184179457"/>
    <n v="102.28548995737501"/>
    <n v="72.812583333333336"/>
    <n v="586.14766366602066"/>
    <n v="28660285.69275346"/>
    <n v="5338230.3719008267"/>
    <n v="2827322.8645324088"/>
    <n v="66818933.595853359"/>
    <n v="29993094.66666666"/>
    <n v="0.82231140513145951"/>
    <n v="0.1618468962463869"/>
    <n v="0.25177341450499602"/>
    <n v="0.209231561302682"/>
    <n v="9.9680999999999992E-2"/>
    <n v="5.4999999999999997E-3"/>
    <n v="2.0193874430335739"/>
    <n v="1.1756524183976329"/>
    <x v="926"/>
    <x v="1"/>
    <s v="platano, arracacha, maiz, ganaderia_dp"/>
  </r>
  <r>
    <x v="3"/>
    <s v="EL PEDREGAL_05Wbs1-61_160192"/>
    <s v="A422"/>
    <s v="EL PEDREGAL_05Wbs1-61_160192_A422"/>
    <s v="platano"/>
    <s v="arracacha"/>
    <s v="maiz"/>
    <s v="ganaderia_dp"/>
    <n v="2.904794937911312"/>
    <n v="1"/>
    <n v="1.5"/>
    <n v="2.02"/>
    <n v="7.4247949379113116"/>
    <n v="342.99985076663421"/>
    <n v="68.92702184179457"/>
    <n v="102.28548995737501"/>
    <n v="72.812583333333336"/>
    <n v="587.02494589913704"/>
    <n v="28733777.36429698"/>
    <n v="5338230.3719008267"/>
    <n v="2827322.8645324088"/>
    <n v="66892425.267396867"/>
    <n v="29993094.66666666"/>
    <n v="0.82442000378048463"/>
    <n v="0.1618468962463869"/>
    <n v="0.25177341450499602"/>
    <n v="0.209231561302682"/>
    <n v="9.9680999999999992E-2"/>
    <n v="5.4999999999999997E-3"/>
    <n v="2.0214101401643361"/>
    <n v="1.1768299976589429"/>
    <x v="927"/>
    <x v="1"/>
    <s v="platano, arracacha, maiz, ganaderia_dp"/>
  </r>
  <r>
    <x v="3"/>
    <s v="EL PEDREGAL_05Wbs1-61_66558"/>
    <s v="A422"/>
    <s v="EL PEDREGAL_05Wbs1-61_66558_A422"/>
    <s v="platano"/>
    <s v="arracacha"/>
    <s v="maiz"/>
    <s v="ganaderia_dp"/>
    <n v="2.897419302136492"/>
    <n v="1"/>
    <n v="1.5"/>
    <n v="2.02"/>
    <n v="7.4174193021364916"/>
    <n v="342.12893146797569"/>
    <n v="68.92702184179457"/>
    <n v="102.28548995737501"/>
    <n v="72.812583333333336"/>
    <n v="586.15402660047857"/>
    <n v="28660818.728385068"/>
    <n v="5338230.3719008267"/>
    <n v="2827322.8645324088"/>
    <n v="66819466.63148497"/>
    <n v="29993094.66666666"/>
    <n v="0.82232669881289444"/>
    <n v="0.1618468962463869"/>
    <n v="0.25177341450499602"/>
    <n v="0.209231561302682"/>
    <n v="9.9680999999999992E-2"/>
    <n v="5.4999999999999997E-3"/>
    <n v="2.0194021136706679"/>
    <n v="7.4174193021364923E-2"/>
    <x v="928"/>
    <x v="1"/>
    <s v="platano, arracacha, maiz, ganaderia_dp"/>
  </r>
  <r>
    <x v="3"/>
    <s v="EL PEDREGAL_05Wbs1-61_160191"/>
    <s v="A423"/>
    <s v="EL PEDREGAL_05Wbs1-61_160191_A423"/>
    <s v="platano"/>
    <s v="arracacha"/>
    <s v="maiz"/>
    <s v="porcicultura"/>
    <n v="3.519574793114463"/>
    <n v="1"/>
    <n v="1.5"/>
    <n v="1.06E-2"/>
    <n v="6.0301747931144627"/>
    <n v="415.59340834858142"/>
    <n v="68.92702184179457"/>
    <n v="102.28548995737501"/>
    <n v="50.087693638061303"/>
    <n v="636.89361378581225"/>
    <n v="34815083.571806423"/>
    <n v="5338230.3719008267"/>
    <n v="2827322.8645324088"/>
    <n v="56596883.408698022"/>
    <n v="13616246.600458371"/>
    <n v="0.99890282318225188"/>
    <n v="0.1618468962463869"/>
    <n v="0.25177341450499602"/>
    <n v="0.14393015413235999"/>
    <n v="8.7010000000000004E-2"/>
    <n v="5.4999999999999997E-3"/>
    <n v="1.641722980324356"/>
    <n v="0.95578270470864235"/>
    <x v="929"/>
    <x v="1"/>
    <s v="platano, arracacha, maiz, porcicultura"/>
  </r>
  <r>
    <x v="3"/>
    <s v="EL PEDREGAL_05Wbs1-61_160192"/>
    <s v="A423"/>
    <s v="EL PEDREGAL_05Wbs1-61_160192_A423"/>
    <s v="platano"/>
    <s v="arracacha"/>
    <s v="maiz"/>
    <s v="porcicultura"/>
    <n v="3.528260710583587"/>
    <n v="1"/>
    <n v="1.5"/>
    <n v="1.059999999999999E-2"/>
    <n v="6.0388607105835863"/>
    <n v="416.61904646051738"/>
    <n v="68.92702184179457"/>
    <n v="102.28548995737501"/>
    <n v="50.087693638061253"/>
    <n v="637.91925189774827"/>
    <n v="34901003.309377268"/>
    <n v="5338230.3719008267"/>
    <n v="2827322.8645324088"/>
    <n v="56682803.14626886"/>
    <n v="13616246.600458359"/>
    <n v="1.0013680037770241"/>
    <n v="0.1618468962463869"/>
    <n v="0.25177341450499602"/>
    <n v="0.14393015413235991"/>
    <n v="8.7010000000000004E-2"/>
    <n v="5.4999999999999997E-3"/>
    <n v="1.6440877327243271"/>
    <n v="0.95715942262749842"/>
    <x v="930"/>
    <x v="1"/>
    <s v="platano, arracacha, maiz, porcicultura"/>
  </r>
  <r>
    <x v="3"/>
    <s v="EL PEDREGAL_05Wbs1-61_66558"/>
    <s v="A423"/>
    <s v="EL PEDREGAL_05Wbs1-61_66558_A423"/>
    <s v="platano"/>
    <s v="arracacha"/>
    <s v="maiz"/>
    <s v="porcicultura"/>
    <n v="3.519637996415665"/>
    <n v="1"/>
    <n v="1.5"/>
    <n v="1.06E-2"/>
    <n v="6.0302379964156643"/>
    <n v="415.60087143060389"/>
    <n v="68.92702184179457"/>
    <n v="102.28548995737501"/>
    <n v="50.087693638061268"/>
    <n v="636.90107686783472"/>
    <n v="34815708.768980138"/>
    <n v="5338230.3719008267"/>
    <n v="2827322.8645324088"/>
    <n v="56597508.605871737"/>
    <n v="13616246.600458359"/>
    <n v="0.99892076113206574"/>
    <n v="0.1618468962463869"/>
    <n v="0.25177341450499602"/>
    <n v="0.14393015413235999"/>
    <n v="8.7010000000000004E-2"/>
    <n v="5.4999999999999997E-3"/>
    <n v="1.6417401875058351"/>
    <n v="6.0302379964156647E-2"/>
    <x v="931"/>
    <x v="1"/>
    <s v="platano, arracacha, maiz, porcicultura"/>
  </r>
  <r>
    <x v="3"/>
    <s v="EL PEDREGAL_05Wbs1-61_160191"/>
    <s v="A424"/>
    <s v="EL PEDREGAL_05Wbs1-61_160191_A424"/>
    <s v="platano"/>
    <s v="arracacha"/>
    <s v="maiz"/>
    <s v="piscicultura_tilap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9910000000000004E-2"/>
    <n v="5.4999999999999997E-3"/>
    <n v="0"/>
    <n v="0"/>
    <x v="0"/>
    <x v="0"/>
    <s v="platano, arracacha, maiz, piscicultura_tilapia"/>
  </r>
  <r>
    <x v="3"/>
    <s v="EL PEDREGAL_05Wbs1-61_160192"/>
    <s v="A424"/>
    <s v="EL PEDREGAL_05Wbs1-61_160192_A424"/>
    <s v="platano"/>
    <s v="arracacha"/>
    <s v="maiz"/>
    <s v="piscicultura_tilap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9910000000000004E-2"/>
    <n v="5.4999999999999997E-3"/>
    <n v="0"/>
    <n v="0"/>
    <x v="0"/>
    <x v="0"/>
    <s v="platano, arracacha, maiz, piscicultura_tilapia"/>
  </r>
  <r>
    <x v="3"/>
    <s v="EL PEDREGAL_05Wbs1-61_66558"/>
    <s v="A424"/>
    <s v="EL PEDREGAL_05Wbs1-61_66558_A424"/>
    <s v="platano"/>
    <s v="arracacha"/>
    <s v="maiz"/>
    <s v="piscicultura_tilap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9910000000000004E-2"/>
    <n v="5.4999999999999997E-3"/>
    <n v="0"/>
    <n v="0"/>
    <x v="0"/>
    <x v="0"/>
    <s v="platano, arracacha, maiz, piscicultura_tilapia"/>
  </r>
  <r>
    <x v="3"/>
    <s v="EL PEDREGAL_05Wbs1-61_160191"/>
    <s v="A425"/>
    <s v="EL PEDREGAL_05Wbs1-61_160191_A425"/>
    <s v="platano"/>
    <s v="arracacha"/>
    <s v="ganaderia_dp"/>
    <s v="porcicultur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.7707000000000002E-2"/>
    <n v="5.4999999999999997E-3"/>
    <n v="0"/>
    <n v="0"/>
    <x v="0"/>
    <x v="0"/>
    <s v="platano, arracacha, ganaderia_dp, porcicultura"/>
  </r>
  <r>
    <x v="3"/>
    <s v="EL PEDREGAL_05Wbs1-61_160192"/>
    <s v="A425"/>
    <s v="EL PEDREGAL_05Wbs1-61_160192_A425"/>
    <s v="platano"/>
    <s v="arracacha"/>
    <s v="ganaderia_dp"/>
    <s v="porcicultur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.7707000000000002E-2"/>
    <n v="5.4999999999999997E-3"/>
    <n v="0"/>
    <n v="0"/>
    <x v="0"/>
    <x v="0"/>
    <s v="platano, arracacha, ganaderia_dp, porcicultura"/>
  </r>
  <r>
    <x v="3"/>
    <s v="EL PEDREGAL_05Wbs1-61_66558"/>
    <s v="A425"/>
    <s v="EL PEDREGAL_05Wbs1-61_66558_A425"/>
    <s v="platano"/>
    <s v="arracacha"/>
    <s v="ganaderia_dp"/>
    <s v="porcicultur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.7707000000000002E-2"/>
    <n v="5.4999999999999997E-3"/>
    <n v="0"/>
    <n v="0"/>
    <x v="0"/>
    <x v="0"/>
    <s v="platano, arracacha, ganaderia_dp, porcicultura"/>
  </r>
  <r>
    <x v="3"/>
    <s v="EL PEDREGAL_05Wbs1-61_160191"/>
    <s v="A426"/>
    <s v="EL PEDREGAL_05Wbs1-61_160191_A426"/>
    <s v="platano"/>
    <s v="arracacha"/>
    <s v="ganaderia_dp"/>
    <s v="piscicultura_tilap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00607"/>
    <n v="5.4999999999999997E-3"/>
    <n v="0"/>
    <n v="0"/>
    <x v="0"/>
    <x v="0"/>
    <s v="platano, arracacha, ganaderia_dp, piscicultura_tilapia"/>
  </r>
  <r>
    <x v="3"/>
    <s v="EL PEDREGAL_05Wbs1-61_160192"/>
    <s v="A426"/>
    <s v="EL PEDREGAL_05Wbs1-61_160192_A426"/>
    <s v="platano"/>
    <s v="arracacha"/>
    <s v="ganaderia_dp"/>
    <s v="piscicultura_tilap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00607"/>
    <n v="5.4999999999999997E-3"/>
    <n v="0"/>
    <n v="0"/>
    <x v="0"/>
    <x v="0"/>
    <s v="platano, arracacha, ganaderia_dp, piscicultura_tilapia"/>
  </r>
  <r>
    <x v="3"/>
    <s v="EL PEDREGAL_05Wbs1-61_66558"/>
    <s v="A426"/>
    <s v="EL PEDREGAL_05Wbs1-61_66558_A426"/>
    <s v="platano"/>
    <s v="arracacha"/>
    <s v="ganaderia_dp"/>
    <s v="piscicultura_tilap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00607"/>
    <n v="5.4999999999999997E-3"/>
    <n v="0"/>
    <n v="0"/>
    <x v="0"/>
    <x v="0"/>
    <s v="platano, arracacha, ganaderia_dp, piscicultura_tilapia"/>
  </r>
  <r>
    <x v="3"/>
    <s v="EL PEDREGAL_05Wbs1-61_160191"/>
    <s v="A427"/>
    <s v="EL PEDREGAL_05Wbs1-61_160191_A427"/>
    <s v="platano"/>
    <s v="malanga"/>
    <s v="maiz"/>
    <s v="ganaderia_dp"/>
    <n v="1.5"/>
    <n v="1.6455962078688859"/>
    <n v="1.5"/>
    <n v="2.02"/>
    <n v="6.6655962078688864"/>
    <n v="177.12085952611221"/>
    <n v="289.58365882946089"/>
    <n v="102.28548995737501"/>
    <n v="72.812583333333336"/>
    <n v="641.80259164628137"/>
    <n v="14837765.476635311"/>
    <n v="10963320.167031489"/>
    <n v="2827322.8645324088"/>
    <n v="58621503.174865872"/>
    <n v="29993094.66666666"/>
    <n v="0.42572024259995572"/>
    <n v="0.65458429591828615"/>
    <n v="0.25177341450499602"/>
    <n v="0.209231561302682"/>
    <n v="9.9680999999999992E-2"/>
    <n v="5.4999999999999997E-3"/>
    <n v="1.8147172921946699"/>
    <n v="1.0564969989472179"/>
    <x v="932"/>
    <x v="1"/>
    <s v="platano, malanga, maiz, ganaderia_dp"/>
  </r>
  <r>
    <x v="3"/>
    <s v="EL PEDREGAL_05Wbs1-61_160192"/>
    <s v="A427"/>
    <s v="EL PEDREGAL_05Wbs1-61_160192_A427"/>
    <s v="platano"/>
    <s v="malanga"/>
    <s v="maiz"/>
    <s v="ganaderia_dp"/>
    <n v="1.5"/>
    <n v="1.6515103379664859"/>
    <n v="1.5"/>
    <n v="2.02"/>
    <n v="6.6715103379664864"/>
    <n v="177.12085952611221"/>
    <n v="290.6243973923398"/>
    <n v="102.28548995737501"/>
    <n v="72.812583333333336"/>
    <n v="642.84333020916029"/>
    <n v="14837765.476635311"/>
    <n v="11002721.389190011"/>
    <n v="2827322.8645324088"/>
    <n v="58660904.397024393"/>
    <n v="29993094.66666666"/>
    <n v="0.42572024259995572"/>
    <n v="0.65693681512524282"/>
    <n v="0.25177341450499602"/>
    <n v="0.209231561302682"/>
    <n v="9.9680999999999992E-2"/>
    <n v="5.4999999999999997E-3"/>
    <n v="1.81632742185475"/>
    <n v="1.057434388567688"/>
    <x v="933"/>
    <x v="1"/>
    <s v="platano, malanga, maiz, ganaderia_dp"/>
  </r>
  <r>
    <x v="3"/>
    <s v="EL PEDREGAL_05Wbs1-61_66558"/>
    <s v="A427"/>
    <s v="EL PEDREGAL_05Wbs1-61_66558_A427"/>
    <s v="platano"/>
    <s v="malanga"/>
    <s v="maiz"/>
    <s v="ganaderia_dp"/>
    <n v="1.5"/>
    <n v="1.6456391169919891"/>
    <n v="1.5"/>
    <n v="2.02"/>
    <n v="6.6656391169919882"/>
    <n v="177.12085952611221"/>
    <n v="289.59120975890892"/>
    <n v="102.28548995737501"/>
    <n v="72.812583333333336"/>
    <n v="641.8101425757294"/>
    <n v="14837765.476635311"/>
    <n v="10963606.036950501"/>
    <n v="2827322.8645324088"/>
    <n v="58621789.044784881"/>
    <n v="29993094.66666666"/>
    <n v="0.42572024259995572"/>
    <n v="0.65460136428414695"/>
    <n v="0.25177341450499602"/>
    <n v="0.209231561302682"/>
    <n v="9.9680999999999992E-2"/>
    <n v="5.4999999999999997E-3"/>
    <n v="1.8147289742595989"/>
    <n v="6.6656391169919879E-2"/>
    <x v="934"/>
    <x v="1"/>
    <s v="platano, malanga, maiz, ganaderia_dp"/>
  </r>
  <r>
    <x v="3"/>
    <s v="EL PEDREGAL_05Wbs1-61_160191"/>
    <s v="A428"/>
    <s v="EL PEDREGAL_05Wbs1-61_160191_A428"/>
    <s v="platano"/>
    <s v="malanga"/>
    <s v="maiz"/>
    <s v="porcicultura"/>
    <n v="1.5"/>
    <n v="2.1634119583339642"/>
    <n v="1.5"/>
    <n v="1.06E-2"/>
    <n v="5.1740119583339634"/>
    <n v="177.12085952611221"/>
    <n v="380.70624339921568"/>
    <n v="102.28548995737501"/>
    <n v="50.087693638061303"/>
    <n v="710.20028652076417"/>
    <n v="14837765.476635311"/>
    <n v="14413121.42005714"/>
    <n v="2827322.8645324088"/>
    <n v="45694456.36168322"/>
    <n v="13616246.600458371"/>
    <n v="0.42572024259995572"/>
    <n v="0.8605607419095791"/>
    <n v="0.25177341450499602"/>
    <n v="0.14393015413235999"/>
    <n v="8.7010000000000004E-2"/>
    <n v="5.4999999999999997E-3"/>
    <n v="1.408631527923383"/>
    <n v="0.82008089539593321"/>
    <x v="935"/>
    <x v="1"/>
    <s v="platano, malanga, maiz, porcicultura"/>
  </r>
  <r>
    <x v="3"/>
    <s v="EL PEDREGAL_05Wbs1-61_160192"/>
    <s v="A428"/>
    <s v="EL PEDREGAL_05Wbs1-61_160192_A428"/>
    <s v="platano"/>
    <s v="malanga"/>
    <s v="maiz"/>
    <s v="porcicultura"/>
    <n v="1.5"/>
    <n v="2.1704740835657739"/>
    <n v="1.5"/>
    <n v="1.06E-2"/>
    <n v="5.1810740835657736"/>
    <n v="177.12085952611221"/>
    <n v="381.94900031246112"/>
    <n v="102.28548995737501"/>
    <n v="50.087693638061303"/>
    <n v="711.44304343400961"/>
    <n v="14837765.476635311"/>
    <n v="14460170.835707091"/>
    <n v="2827322.8645324088"/>
    <n v="45741505.77733317"/>
    <n v="13616246.600458371"/>
    <n v="0.42572024259995572"/>
    <n v="0.86336990994876528"/>
    <n v="0.25177341450499602"/>
    <n v="0.14393015413235999"/>
    <n v="8.7010000000000004E-2"/>
    <n v="5.4999999999999997E-3"/>
    <n v="1.410554200761363"/>
    <n v="0.82120024224517507"/>
    <x v="936"/>
    <x v="1"/>
    <s v="platano, malanga, maiz, porcicultura"/>
  </r>
  <r>
    <x v="3"/>
    <s v="EL PEDREGAL_05Wbs1-61_66558"/>
    <s v="A428"/>
    <s v="EL PEDREGAL_05Wbs1-61_66558_A428"/>
    <s v="platano"/>
    <s v="malanga"/>
    <s v="maiz"/>
    <s v="porcicultura"/>
    <n v="1.5"/>
    <n v="2.1634633661635418"/>
    <n v="1.5"/>
    <n v="1.06E-2"/>
    <n v="5.1740633661635416"/>
    <n v="177.12085952611221"/>
    <n v="380.71528988784439"/>
    <n v="102.28548995737501"/>
    <n v="50.087693638061303"/>
    <n v="710.20933300939282"/>
    <n v="14837765.476635311"/>
    <n v="14413463.910208769"/>
    <n v="2827322.8645324088"/>
    <n v="45694798.851834863"/>
    <n v="13616246.600458371"/>
    <n v="0.42572024259995572"/>
    <n v="0.86058119088592488"/>
    <n v="0.25177341450499602"/>
    <n v="0.14393015413235999"/>
    <n v="8.7010000000000004E-2"/>
    <n v="5.4999999999999997E-3"/>
    <n v="1.408645523772273"/>
    <n v="5.1740633661635428E-2"/>
    <x v="937"/>
    <x v="1"/>
    <s v="platano, malanga, maiz, porcicultura"/>
  </r>
  <r>
    <x v="3"/>
    <s v="EL PEDREGAL_05Wbs1-61_160191"/>
    <s v="A429"/>
    <s v="EL PEDREGAL_05Wbs1-61_160191_A429"/>
    <s v="platano"/>
    <s v="malanga"/>
    <s v="maiz"/>
    <s v="piscicultura_tilap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9910000000000004E-2"/>
    <n v="5.4999999999999997E-3"/>
    <n v="0"/>
    <n v="0"/>
    <x v="0"/>
    <x v="0"/>
    <s v="platano, malanga, maiz, piscicultura_tilapia"/>
  </r>
  <r>
    <x v="3"/>
    <s v="EL PEDREGAL_05Wbs1-61_160192"/>
    <s v="A429"/>
    <s v="EL PEDREGAL_05Wbs1-61_160192_A429"/>
    <s v="platano"/>
    <s v="malanga"/>
    <s v="maiz"/>
    <s v="piscicultura_tilap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9910000000000004E-2"/>
    <n v="5.4999999999999997E-3"/>
    <n v="0"/>
    <n v="0"/>
    <x v="0"/>
    <x v="0"/>
    <s v="platano, malanga, maiz, piscicultura_tilapia"/>
  </r>
  <r>
    <x v="3"/>
    <s v="EL PEDREGAL_05Wbs1-61_66558"/>
    <s v="A429"/>
    <s v="EL PEDREGAL_05Wbs1-61_66558_A429"/>
    <s v="platano"/>
    <s v="malanga"/>
    <s v="maiz"/>
    <s v="piscicultura_tilap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9910000000000004E-2"/>
    <n v="5.4999999999999997E-3"/>
    <n v="0"/>
    <n v="0"/>
    <x v="0"/>
    <x v="0"/>
    <s v="platano, malanga, maiz, piscicultura_tilapia"/>
  </r>
  <r>
    <x v="3"/>
    <s v="EL PEDREGAL_05Wbs1-61_160191"/>
    <s v="A430"/>
    <s v="EL PEDREGAL_05Wbs1-61_160191_A430"/>
    <s v="platano"/>
    <s v="malanga"/>
    <s v="ganaderia_dp"/>
    <s v="porcicultura"/>
    <n v="1.5"/>
    <n v="1.812937830514358"/>
    <n v="2.02"/>
    <n v="1.019106878746741E-2"/>
    <n v="5.343128899301826"/>
    <n v="177.12085952611221"/>
    <n v="319.03158726318748"/>
    <n v="72.812583333333336"/>
    <n v="48.155389742554362"/>
    <n v="617.12041986518739"/>
    <n v="14837765.476635311"/>
    <n v="12078186.48573114"/>
    <n v="29993094.66666666"/>
    <n v="70000000.000013337"/>
    <n v="13090953.370980229"/>
    <n v="0.42572024259995572"/>
    <n v="0.72114934858030455"/>
    <n v="0.209231561302682"/>
    <n v="0.138377556731478"/>
    <n v="9.7707000000000002E-2"/>
    <n v="5.4999999999999997E-3"/>
    <n v="1.4546738364591361"/>
    <n v="0.84688593053933947"/>
    <x v="938"/>
    <x v="1"/>
    <s v="platano, malanga, ganaderia_dp, porcicultura"/>
  </r>
  <r>
    <x v="3"/>
    <s v="EL PEDREGAL_05Wbs1-61_160192"/>
    <s v="A430"/>
    <s v="EL PEDREGAL_05Wbs1-61_160192_A430"/>
    <s v="platano"/>
    <s v="malanga"/>
    <s v="ganaderia_dp"/>
    <s v="porcicultura"/>
    <n v="1.5"/>
    <n v="1.820984664206766"/>
    <n v="2.02"/>
    <n v="1.0149334567377341E-2"/>
    <n v="5.3511339987741433"/>
    <n v="177.12085952611221"/>
    <n v="320.4476281676919"/>
    <n v="72.812583333333336"/>
    <n v="47.958184947262403"/>
    <n v="618.33925597439975"/>
    <n v="14837765.476635311"/>
    <n v="12131796.24350699"/>
    <n v="29993094.66666666"/>
    <n v="70000000.000013322"/>
    <n v="13037343.613204369"/>
    <n v="0.42572024259995572"/>
    <n v="0.72435021337430983"/>
    <n v="0.209231561302682"/>
    <n v="0.13781087628523681"/>
    <n v="9.7707000000000002E-2"/>
    <n v="5.4999999999999997E-3"/>
    <n v="1.456853235268353"/>
    <n v="0.84815473880570169"/>
    <x v="939"/>
    <x v="1"/>
    <s v="platano, malanga, ganaderia_dp, porcicultura"/>
  </r>
  <r>
    <x v="3"/>
    <s v="EL PEDREGAL_05Wbs1-61_66558"/>
    <s v="A430"/>
    <s v="EL PEDREGAL_05Wbs1-61_66558_A430"/>
    <s v="platano"/>
    <s v="malanga"/>
    <s v="ganaderia_dp"/>
    <s v="porcicultura"/>
    <n v="1.5"/>
    <n v="1.8129963939695311"/>
    <n v="2.02"/>
    <n v="1.019076505307686E-2"/>
    <n v="5.343187159022607"/>
    <n v="177.12085952611221"/>
    <n v="319.04189296244812"/>
    <n v="72.812583333333336"/>
    <n v="48.153954520375017"/>
    <n v="617.12929034226852"/>
    <n v="14837765.476635311"/>
    <n v="12078576.64821819"/>
    <n v="29993094.66666666"/>
    <n v="70000000.000013337"/>
    <n v="13090563.208493181"/>
    <n v="0.42572024259995572"/>
    <n v="0.7211726439172087"/>
    <n v="0.209231561302682"/>
    <n v="0.13837343252981329"/>
    <n v="9.7707000000000002E-2"/>
    <n v="5.4999999999999997E-3"/>
    <n v="1.4546896977443751"/>
    <n v="5.3431871590226068E-2"/>
    <x v="940"/>
    <x v="1"/>
    <s v="platano, malanga, ganaderia_dp, porcicultura"/>
  </r>
  <r>
    <x v="3"/>
    <s v="EL PEDREGAL_05Wbs1-61_160191"/>
    <s v="A431"/>
    <s v="EL PEDREGAL_05Wbs1-61_160191_A431"/>
    <s v="platano"/>
    <s v="malanga"/>
    <s v="ganaderia_dp"/>
    <s v="piscicultura_tilap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00607"/>
    <n v="5.4999999999999997E-3"/>
    <n v="0"/>
    <n v="0"/>
    <x v="0"/>
    <x v="0"/>
    <s v="platano, malanga, ganaderia_dp, piscicultura_tilapia"/>
  </r>
  <r>
    <x v="3"/>
    <s v="EL PEDREGAL_05Wbs1-61_160192"/>
    <s v="A431"/>
    <s v="EL PEDREGAL_05Wbs1-61_160192_A431"/>
    <s v="platano"/>
    <s v="malanga"/>
    <s v="ganaderia_dp"/>
    <s v="piscicultura_tilap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00607"/>
    <n v="5.4999999999999997E-3"/>
    <n v="0"/>
    <n v="0"/>
    <x v="0"/>
    <x v="0"/>
    <s v="platano, malanga, ganaderia_dp, piscicultura_tilapia"/>
  </r>
  <r>
    <x v="3"/>
    <s v="EL PEDREGAL_05Wbs1-61_66558"/>
    <s v="A431"/>
    <s v="EL PEDREGAL_05Wbs1-61_66558_A431"/>
    <s v="platano"/>
    <s v="malanga"/>
    <s v="ganaderia_dp"/>
    <s v="piscicultura_tilap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00607"/>
    <n v="5.4999999999999997E-3"/>
    <n v="0"/>
    <n v="0"/>
    <x v="0"/>
    <x v="0"/>
    <s v="platano, malanga, ganaderia_dp, piscicultura_tilapia"/>
  </r>
  <r>
    <x v="3"/>
    <s v="EL PEDREGAL_05Wbs1-61_160191"/>
    <s v="A432"/>
    <s v="EL PEDREGAL_05Wbs1-61_160191_A432"/>
    <s v="platano"/>
    <s v="maiz"/>
    <s v="ganaderia_dp"/>
    <s v="porcicultura"/>
    <n v="3.2793168135565209"/>
    <n v="1.5"/>
    <n v="2.02"/>
    <n v="3.6908547635601491E-3"/>
    <n v="6.8030076683200811"/>
    <n v="387.22360845037491"/>
    <n v="102.28548995737501"/>
    <n v="72.812583333333336"/>
    <n v="17.440226666016969"/>
    <n v="579.76190840710024"/>
    <n v="32438489.202092431"/>
    <n v="2827322.8645324088"/>
    <n v="29993094.66666666"/>
    <n v="70000000.000000134"/>
    <n v="4741093.2667086264"/>
    <n v="0.93071436628626381"/>
    <n v="0.25177341450499602"/>
    <n v="0.209231561302682"/>
    <n v="5.0115593867864849E-2"/>
    <n v="9.3907000000000004E-2"/>
    <n v="5.4999999999999997E-3"/>
    <n v="1.852127742160441"/>
    <n v="1.0782767154287329"/>
    <x v="941"/>
    <x v="1"/>
    <s v="platano, maiz, ganaderia_dp, porcicultura"/>
  </r>
  <r>
    <x v="3"/>
    <s v="EL PEDREGAL_05Wbs1-61_160192"/>
    <s v="A432"/>
    <s v="EL PEDREGAL_05Wbs1-61_160192_A432"/>
    <s v="platano"/>
    <s v="maiz"/>
    <s v="ganaderia_dp"/>
    <s v="porcicultura"/>
    <n v="3.2903381986202578"/>
    <n v="1.5"/>
    <n v="2.02"/>
    <n v="3.6059832638494298E-3"/>
    <n v="6.8139441818841071"/>
    <n v="388.52501991414653"/>
    <n v="102.28548995737501"/>
    <n v="72.812583333333336"/>
    <n v="17.039187262610049"/>
    <n v="580.66228046746494"/>
    <n v="32547511.019961379"/>
    <n v="2827322.8645324088"/>
    <n v="29993094.66666666"/>
    <n v="70000000.00000003"/>
    <n v="4632071.4488395816"/>
    <n v="0.9338423841016783"/>
    <n v="0.25177341450499602"/>
    <n v="0.209231561302682"/>
    <n v="4.8963181789109349E-2"/>
    <n v="9.3907000000000004E-2"/>
    <n v="5.4999999999999997E-3"/>
    <n v="1.8551052222930551"/>
    <n v="1.080010152828631"/>
    <x v="942"/>
    <x v="1"/>
    <s v="platano, maiz, ganaderia_dp, porcicultura"/>
  </r>
  <r>
    <x v="3"/>
    <s v="EL PEDREGAL_05Wbs1-61_66558"/>
    <s v="A432"/>
    <s v="EL PEDREGAL_05Wbs1-61_66558_A432"/>
    <s v="platano"/>
    <s v="maiz"/>
    <s v="ganaderia_dp"/>
    <s v="porcicultura"/>
    <n v="3.2793969217069141"/>
    <n v="1.5"/>
    <n v="2.02"/>
    <n v="3.690237881124451E-3"/>
    <n v="6.8030871595880376"/>
    <n v="387.23306766667667"/>
    <n v="102.28548995737501"/>
    <n v="72.812583333333336"/>
    <n v="17.437311739748111"/>
    <n v="579.76845269713317"/>
    <n v="32439281.6193913"/>
    <n v="2827322.8645324088"/>
    <n v="29993094.66666666"/>
    <n v="70000000.000000134"/>
    <n v="4740300.8494097628"/>
    <n v="0.93073710206041016"/>
    <n v="0.25177341450499602"/>
    <n v="0.209231561302682"/>
    <n v="5.0107217642954331E-2"/>
    <n v="9.3907000000000004E-2"/>
    <n v="5.4999999999999997E-3"/>
    <n v="1.8521493837621881"/>
    <n v="6.8030871595880379E-2"/>
    <x v="943"/>
    <x v="1"/>
    <s v="platano, maiz, ganaderia_dp, porcicultura"/>
  </r>
  <r>
    <x v="3"/>
    <s v="EL PEDREGAL_05Wbs1-61_160191"/>
    <s v="A433"/>
    <s v="EL PEDREGAL_05Wbs1-61_160191_A433"/>
    <s v="platano"/>
    <s v="maiz"/>
    <s v="ganaderia_dp"/>
    <s v="piscicultura_tilap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.6807000000000004E-2"/>
    <n v="5.4999999999999997E-3"/>
    <n v="0"/>
    <n v="0"/>
    <x v="0"/>
    <x v="0"/>
    <s v="platano, maiz, ganaderia_dp, piscicultura_tilapia"/>
  </r>
  <r>
    <x v="3"/>
    <s v="EL PEDREGAL_05Wbs1-61_160192"/>
    <s v="A433"/>
    <s v="EL PEDREGAL_05Wbs1-61_160192_A433"/>
    <s v="platano"/>
    <s v="maiz"/>
    <s v="ganaderia_dp"/>
    <s v="piscicultura_tilap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.6807000000000004E-2"/>
    <n v="5.4999999999999997E-3"/>
    <n v="0"/>
    <n v="0"/>
    <x v="0"/>
    <x v="0"/>
    <s v="platano, maiz, ganaderia_dp, piscicultura_tilapia"/>
  </r>
  <r>
    <x v="3"/>
    <s v="EL PEDREGAL_05Wbs1-61_66558"/>
    <s v="A433"/>
    <s v="EL PEDREGAL_05Wbs1-61_66558_A433"/>
    <s v="platano"/>
    <s v="maiz"/>
    <s v="ganaderia_dp"/>
    <s v="piscicultura_tilap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.6807000000000004E-2"/>
    <n v="5.4999999999999997E-3"/>
    <n v="0"/>
    <n v="0"/>
    <x v="0"/>
    <x v="0"/>
    <s v="platano, maiz, ganaderia_dp, piscicultura_tilapia"/>
  </r>
  <r>
    <x v="3"/>
    <s v="EL PEDREGAL_05Wbs1-61_160191"/>
    <s v="A434"/>
    <s v="EL PEDREGAL_05Wbs1-61_160191_A434"/>
    <s v="arracacha"/>
    <s v="malanga"/>
    <s v="maiz"/>
    <s v="cacao_platano"/>
    <n v="1"/>
    <n v="2.5815833855441088"/>
    <n v="1.5"/>
    <n v="1"/>
    <n v="6.0815833855441088"/>
    <n v="68.92702184179457"/>
    <n v="454.29392628909989"/>
    <n v="102.28548995737501"/>
    <n v="121.4944903581267"/>
    <n v="747.00092844639619"/>
    <n v="5338230.3719008267"/>
    <n v="17199070.499963261"/>
    <n v="2827322.8645324088"/>
    <n v="34890615.471933693"/>
    <n v="9525991.7355371881"/>
    <n v="0.1618468962463869"/>
    <n v="1.0269007273474331"/>
    <n v="0.25177341450499602"/>
    <n v="0.28048114372565769"/>
    <n v="9.5889000000000002E-2"/>
    <n v="5.4999999999999997E-3"/>
    <n v="1.6557190369020609"/>
    <n v="0.96393096660874122"/>
    <x v="944"/>
    <x v="1"/>
    <s v="arracacha, malanga, maiz, cacao_platano"/>
  </r>
  <r>
    <x v="3"/>
    <s v="EL PEDREGAL_05Wbs1-61_160192"/>
    <s v="A434"/>
    <s v="EL PEDREGAL_05Wbs1-61_160192_A434"/>
    <s v="arracacha"/>
    <s v="malanga"/>
    <s v="maiz"/>
    <s v="cacao_platano"/>
    <n v="1"/>
    <n v="2.588679578294435"/>
    <n v="1.5"/>
    <n v="1"/>
    <n v="6.0886795782944354"/>
    <n v="68.92702184179457"/>
    <n v="455.54267823114509"/>
    <n v="102.28548995737501"/>
    <n v="121.4944903581267"/>
    <n v="748.24968038844133"/>
    <n v="5338230.3719008267"/>
    <n v="17246346.880837731"/>
    <n v="2827322.8645324088"/>
    <n v="34937891.852808148"/>
    <n v="9525991.7355371881"/>
    <n v="0.1618468962463869"/>
    <n v="1.029723446744184"/>
    <n v="0.25177341450499602"/>
    <n v="0.28048114372565769"/>
    <n v="9.5889000000000002E-2"/>
    <n v="5.4999999999999997E-3"/>
    <n v="1.6576509846665479"/>
    <n v="0.96505571315966798"/>
    <x v="945"/>
    <x v="1"/>
    <s v="arracacha, malanga, maiz, cacao_platano"/>
  </r>
  <r>
    <x v="3"/>
    <s v="EL PEDREGAL_05Wbs1-61_66558"/>
    <s v="A434"/>
    <s v="EL PEDREGAL_05Wbs1-61_66558_A434"/>
    <s v="arracacha"/>
    <s v="malanga"/>
    <s v="maiz"/>
    <s v="cacao_platano"/>
    <n v="1"/>
    <n v="2.5816348294748801"/>
    <n v="1.5"/>
    <n v="1"/>
    <n v="6.0816348294748801"/>
    <n v="68.92702184179457"/>
    <n v="454.30297913063299"/>
    <n v="102.28548995737501"/>
    <n v="121.4944903581267"/>
    <n v="747.00998128792924"/>
    <n v="5338230.3719008267"/>
    <n v="17199413.2306289"/>
    <n v="2827322.8645324088"/>
    <n v="34890958.202599317"/>
    <n v="9525991.7355371881"/>
    <n v="0.1618468962463869"/>
    <n v="1.02692119068409"/>
    <n v="0.25177341450499602"/>
    <n v="0.28048114372565769"/>
    <n v="9.5889000000000002E-2"/>
    <n v="5.4999999999999997E-3"/>
    <n v="1.6557330425795489"/>
    <n v="6.0816348294748801E-2"/>
    <x v="946"/>
    <x v="1"/>
    <s v="arracacha, malanga, maiz, cacao_platano"/>
  </r>
  <r>
    <x v="3"/>
    <s v="EL PEDREGAL_05Wbs1-61_160191"/>
    <s v="A435"/>
    <s v="EL PEDREGAL_05Wbs1-61_160191_A435"/>
    <s v="arracacha"/>
    <s v="malanga"/>
    <s v="maiz"/>
    <s v="ganaderia_dp"/>
    <n v="1"/>
    <n v="2.4112485310111"/>
    <n v="1.5"/>
    <n v="2.02"/>
    <n v="6.9312485310111001"/>
    <n v="68.92702184179457"/>
    <n v="424.31926411742887"/>
    <n v="102.28548995737501"/>
    <n v="72.812583333333336"/>
    <n v="668.34435924993181"/>
    <n v="5338230.3719008267"/>
    <n v="16064262.618831521"/>
    <n v="2827322.8645324088"/>
    <n v="54222910.521931417"/>
    <n v="29993094.66666666"/>
    <n v="0.1618468962463869"/>
    <n v="0.95914502865800255"/>
    <n v="0.25177341450499602"/>
    <n v="0.209231561302682"/>
    <n v="9.9680999999999992E-2"/>
    <n v="5.4999999999999997E-3"/>
    <n v="1.8870414848826029"/>
    <n v="1.0986028921652591"/>
    <x v="947"/>
    <x v="1"/>
    <s v="arracacha, malanga, maiz, ganaderia_dp"/>
  </r>
  <r>
    <x v="3"/>
    <s v="EL PEDREGAL_05Wbs1-61_160192"/>
    <s v="A435"/>
    <s v="EL PEDREGAL_05Wbs1-61_160192_A435"/>
    <s v="arracacha"/>
    <s v="malanga"/>
    <s v="maiz"/>
    <s v="ganaderia_dp"/>
    <n v="1"/>
    <n v="2.417908612232222"/>
    <n v="1.5"/>
    <n v="2.02"/>
    <n v="6.9379086122322207"/>
    <n v="68.92702184179457"/>
    <n v="425.49127136859499"/>
    <n v="102.28548995737501"/>
    <n v="72.812583333333336"/>
    <n v="669.51636650109788"/>
    <n v="5338230.3719008267"/>
    <n v="16108633.52976121"/>
    <n v="2827322.8645324088"/>
    <n v="54267281.432861112"/>
    <n v="29993094.66666666"/>
    <n v="0.1618468962463869"/>
    <n v="0.9617942718660506"/>
    <n v="0.25177341450499602"/>
    <n v="0.209231561302682"/>
    <n v="9.9680999999999992E-2"/>
    <n v="5.4999999999999997E-3"/>
    <n v="1.888854700712437"/>
    <n v="1.099658515038807"/>
    <x v="948"/>
    <x v="1"/>
    <s v="arracacha, malanga, maiz, ganaderia_dp"/>
  </r>
  <r>
    <x v="3"/>
    <s v="EL PEDREGAL_05Wbs1-61_66558"/>
    <s v="A435"/>
    <s v="EL PEDREGAL_05Wbs1-61_66558_A435"/>
    <s v="arracacha"/>
    <s v="malanga"/>
    <s v="maiz"/>
    <s v="ganaderia_dp"/>
    <n v="1"/>
    <n v="2.4112968453995491"/>
    <n v="1.5"/>
    <n v="2.02"/>
    <n v="6.9312968453995492"/>
    <n v="68.92702184179457"/>
    <n v="424.3277662380064"/>
    <n v="102.28548995737501"/>
    <n v="72.812583333333336"/>
    <n v="668.35286137050934"/>
    <n v="5338230.3719008267"/>
    <n v="16064584.49980494"/>
    <n v="2827322.8645324088"/>
    <n v="54223232.402904838"/>
    <n v="29993094.66666666"/>
    <n v="0.1618468962463869"/>
    <n v="0.95916424712714732"/>
    <n v="0.25177341450499602"/>
    <n v="0.209231561302682"/>
    <n v="9.9680999999999992E-2"/>
    <n v="5.4999999999999997E-3"/>
    <n v="1.8870546385380971"/>
    <n v="6.9312968453995497E-2"/>
    <x v="949"/>
    <x v="1"/>
    <s v="arracacha, malanga, maiz, ganaderia_dp"/>
  </r>
  <r>
    <x v="3"/>
    <s v="EL PEDREGAL_05Wbs1-61_160191"/>
    <s v="A436"/>
    <s v="EL PEDREGAL_05Wbs1-61_160191_A436"/>
    <s v="arracacha"/>
    <s v="malanga"/>
    <s v="maiz"/>
    <s v="porcicultura"/>
    <n v="1"/>
    <n v="2.9290642814761778"/>
    <n v="1.5"/>
    <n v="1.0600000000000021E-2"/>
    <n v="5.439664281476178"/>
    <n v="68.92702184179457"/>
    <n v="515.44184868718366"/>
    <n v="102.28548995737501"/>
    <n v="50.08769363806136"/>
    <n v="736.74205412441472"/>
    <n v="5338230.3719008267"/>
    <n v="19514063.87185717"/>
    <n v="2827322.8645324088"/>
    <n v="41295863.708748788"/>
    <n v="13616246.600458389"/>
    <n v="0.1618468962463869"/>
    <n v="1.1651214746492951"/>
    <n v="0.25177341450499602"/>
    <n v="0.14393015413236021"/>
    <n v="8.7010000000000004E-2"/>
    <n v="5.4999999999999997E-3"/>
    <n v="1.480955720611316"/>
    <n v="0.86218678861397424"/>
    <x v="950"/>
    <x v="1"/>
    <s v="arracacha, malanga, maiz, porcicultura"/>
  </r>
  <r>
    <x v="3"/>
    <s v="EL PEDREGAL_05Wbs1-61_160192"/>
    <s v="A436"/>
    <s v="EL PEDREGAL_05Wbs1-61_160192_A436"/>
    <s v="arracacha"/>
    <s v="malanga"/>
    <s v="maiz"/>
    <s v="porcicultura"/>
    <n v="1"/>
    <n v="2.936872357831509"/>
    <n v="1.5"/>
    <n v="1.06E-2"/>
    <n v="5.4474723578315096"/>
    <n v="68.92702184179457"/>
    <n v="516.81587428871615"/>
    <n v="102.28548995737501"/>
    <n v="50.087693638061268"/>
    <n v="738.11607972594709"/>
    <n v="5338230.3719008267"/>
    <n v="19566082.976278279"/>
    <n v="2827322.8645324088"/>
    <n v="41347882.813169882"/>
    <n v="13616246.600458359"/>
    <n v="0.1618468962463869"/>
    <n v="1.1682273666895731"/>
    <n v="0.25177341450499602"/>
    <n v="0.14393015413235999"/>
    <n v="8.7010000000000004E-2"/>
    <n v="5.4999999999999997E-3"/>
    <n v="1.4830814796190499"/>
    <n v="0.86342436871629424"/>
    <x v="951"/>
    <x v="1"/>
    <s v="arracacha, malanga, maiz, porcicultura"/>
  </r>
  <r>
    <x v="3"/>
    <s v="EL PEDREGAL_05Wbs1-61_66558"/>
    <s v="A436"/>
    <s v="EL PEDREGAL_05Wbs1-61_66558_A436"/>
    <s v="arracacha"/>
    <s v="malanga"/>
    <s v="maiz"/>
    <s v="porcicultura"/>
    <n v="1"/>
    <n v="2.9291210945711028"/>
    <n v="1.5"/>
    <n v="1.06E-2"/>
    <n v="5.4397210945711034"/>
    <n v="68.92702184179457"/>
    <n v="515.45184636694216"/>
    <n v="102.28548995737501"/>
    <n v="50.087693638061268"/>
    <n v="736.75205180417311"/>
    <n v="5338230.3719008267"/>
    <n v="19514442.373063222"/>
    <n v="2827322.8645324088"/>
    <n v="41296242.209954813"/>
    <n v="13616246.600458359"/>
    <n v="0.1618468962463869"/>
    <n v="1.165144073728926"/>
    <n v="0.25177341450499602"/>
    <n v="0.14393015413235999"/>
    <n v="8.7010000000000004E-2"/>
    <n v="5.4999999999999997E-3"/>
    <n v="1.4809711880507721"/>
    <n v="5.4397210945711039E-2"/>
    <x v="952"/>
    <x v="1"/>
    <s v="arracacha, malanga, maiz, porcicultura"/>
  </r>
  <r>
    <x v="3"/>
    <s v="EL PEDREGAL_05Wbs1-61_160191"/>
    <s v="A437"/>
    <s v="EL PEDREGAL_05Wbs1-61_160191_A437"/>
    <s v="arracacha"/>
    <s v="malanga"/>
    <s v="maiz"/>
    <s v="piscicultura_tilap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9910000000000004E-2"/>
    <n v="5.4999999999999997E-3"/>
    <n v="0"/>
    <n v="0"/>
    <x v="0"/>
    <x v="0"/>
    <s v="arracacha, malanga, maiz, piscicultura_tilapia"/>
  </r>
  <r>
    <x v="3"/>
    <s v="EL PEDREGAL_05Wbs1-61_160192"/>
    <s v="A437"/>
    <s v="EL PEDREGAL_05Wbs1-61_160192_A437"/>
    <s v="arracacha"/>
    <s v="malanga"/>
    <s v="maiz"/>
    <s v="piscicultura_tilap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9910000000000004E-2"/>
    <n v="5.4999999999999997E-3"/>
    <n v="0"/>
    <n v="0"/>
    <x v="0"/>
    <x v="0"/>
    <s v="arracacha, malanga, maiz, piscicultura_tilapia"/>
  </r>
  <r>
    <x v="3"/>
    <s v="EL PEDREGAL_05Wbs1-61_66558"/>
    <s v="A437"/>
    <s v="EL PEDREGAL_05Wbs1-61_66558_A437"/>
    <s v="arracacha"/>
    <s v="malanga"/>
    <s v="maiz"/>
    <s v="piscicultura_tilap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9910000000000004E-2"/>
    <n v="5.4999999999999997E-3"/>
    <n v="0"/>
    <n v="0"/>
    <x v="0"/>
    <x v="0"/>
    <s v="arracacha, malanga, maiz, piscicultura_tilapia"/>
  </r>
  <r>
    <x v="3"/>
    <s v="EL PEDREGAL_05Wbs1-61_160191"/>
    <s v="A438"/>
    <s v="EL PEDREGAL_05Wbs1-61_160191_A438"/>
    <s v="arracacha"/>
    <s v="malanga"/>
    <s v="cacao_platano"/>
    <s v="ganaderia_dp"/>
    <n v="1"/>
    <n v="2.21284886038812"/>
    <n v="1"/>
    <n v="2.02"/>
    <n v="6.2328488603881187"/>
    <n v="68.92702184179457"/>
    <n v="389.4058982170742"/>
    <n v="121.4944903581267"/>
    <n v="72.812583333333336"/>
    <n v="652.63999375032881"/>
    <n v="5338230.3719008267"/>
    <n v="14742480.82347226"/>
    <n v="9525991.7355371881"/>
    <n v="59599797.597576939"/>
    <n v="29993094.66666666"/>
    <n v="0.1618468962463869"/>
    <n v="0.88022572385883213"/>
    <n v="0.28048114372565769"/>
    <n v="0.209231561302682"/>
    <n v="0.106586"/>
    <n v="5.4999999999999997E-3"/>
    <n v="1.6969012604198019"/>
    <n v="0.98790654437151681"/>
    <x v="953"/>
    <x v="1"/>
    <s v="arracacha, malanga, cacao_platano, ganaderia_dp"/>
  </r>
  <r>
    <x v="3"/>
    <s v="EL PEDREGAL_05Wbs1-61_160192"/>
    <s v="A438"/>
    <s v="EL PEDREGAL_05Wbs1-61_160192_A438"/>
    <s v="arracacha"/>
    <s v="malanga"/>
    <s v="cacao_platano"/>
    <s v="ganaderia_dp"/>
    <n v="1"/>
    <n v="2.2190364552907762"/>
    <n v="1"/>
    <n v="2.02"/>
    <n v="6.2390364552907762"/>
    <n v="68.92702184179457"/>
    <n v="390.49475972677982"/>
    <n v="121.4944903581267"/>
    <n v="72.812583333333336"/>
    <n v="653.72885526003438"/>
    <n v="5338230.3719008267"/>
    <n v="14783703.927692691"/>
    <n v="9525991.7355371881"/>
    <n v="59641020.701797374"/>
    <n v="29993094.66666666"/>
    <n v="0.1618468962463869"/>
    <n v="0.88268702173580549"/>
    <n v="0.28048114372565769"/>
    <n v="0.209231561302682"/>
    <n v="0.106586"/>
    <n v="5.4999999999999997E-3"/>
    <n v="1.6985858412309971"/>
    <n v="0.98888727816358801"/>
    <x v="954"/>
    <x v="1"/>
    <s v="arracacha, malanga, cacao_platano, ganaderia_dp"/>
  </r>
  <r>
    <x v="3"/>
    <s v="EL PEDREGAL_05Wbs1-61_66558"/>
    <s v="A438"/>
    <s v="EL PEDREGAL_05Wbs1-61_66558_A438"/>
    <s v="arracacha"/>
    <s v="malanga"/>
    <s v="cacao_platano"/>
    <s v="ganaderia_dp"/>
    <n v="1"/>
    <n v="2.2128937132185289"/>
    <n v="1"/>
    <n v="2.02"/>
    <n v="6.2328937132185276"/>
    <n v="68.92702184179457"/>
    <n v="389.41379119025731"/>
    <n v="121.4944903581267"/>
    <n v="72.812583333333336"/>
    <n v="652.64788672351187"/>
    <n v="5338230.3719008267"/>
    <n v="14742779.642792471"/>
    <n v="9525991.7355371881"/>
    <n v="59600096.416897163"/>
    <n v="29993094.66666666"/>
    <n v="0.1618468962463869"/>
    <n v="0.8802435653914471"/>
    <n v="0.28048114372565769"/>
    <n v="0.209231561302682"/>
    <n v="0.106586"/>
    <n v="5.4999999999999997E-3"/>
    <n v="1.696913471661589"/>
    <n v="6.2328937132185278E-2"/>
    <x v="955"/>
    <x v="1"/>
    <s v="arracacha, malanga, cacao_platano, ganaderia_dp"/>
  </r>
  <r>
    <x v="3"/>
    <s v="EL PEDREGAL_05Wbs1-61_160191"/>
    <s v="A439"/>
    <s v="EL PEDREGAL_05Wbs1-61_160191_A439"/>
    <s v="arracacha"/>
    <s v="malanga"/>
    <s v="cacao_platano"/>
    <s v="porcicultura"/>
    <n v="1"/>
    <n v="2.7306646108531978"/>
    <n v="1"/>
    <n v="1.059999999999999E-2"/>
    <n v="4.7412646108531984"/>
    <n v="68.92702184179457"/>
    <n v="480.5284827868291"/>
    <n v="121.4944903581267"/>
    <n v="50.087693638061261"/>
    <n v="721.03768862481161"/>
    <n v="5338230.3719008267"/>
    <n v="18192282.076497909"/>
    <n v="9525991.7355371881"/>
    <n v="46672750.784394287"/>
    <n v="13616246.600458359"/>
    <n v="0.1618468962463869"/>
    <n v="1.086202169850125"/>
    <n v="0.28048114372565769"/>
    <n v="0.14393015413235999"/>
    <n v="9.3915000000000012E-2"/>
    <n v="5.4999999999999997E-3"/>
    <n v="1.290815496148515"/>
    <n v="0.75149044082023198"/>
    <x v="956"/>
    <x v="1"/>
    <s v="arracacha, malanga, cacao_platano, porcicultura"/>
  </r>
  <r>
    <x v="3"/>
    <s v="EL PEDREGAL_05Wbs1-61_160192"/>
    <s v="A439"/>
    <s v="EL PEDREGAL_05Wbs1-61_160192_A439"/>
    <s v="arracacha"/>
    <s v="malanga"/>
    <s v="cacao_platano"/>
    <s v="porcicultura"/>
    <n v="1"/>
    <n v="2.738000200890065"/>
    <n v="1"/>
    <n v="1.059999999999999E-2"/>
    <n v="4.7486002008900652"/>
    <n v="68.92702184179457"/>
    <n v="481.81936264690108"/>
    <n v="121.4944903581267"/>
    <n v="50.087693638061261"/>
    <n v="722.32856848488359"/>
    <n v="5338230.3719008267"/>
    <n v="18241153.374209762"/>
    <n v="9525991.7355371881"/>
    <n v="46721622.082106143"/>
    <n v="13616246.600458359"/>
    <n v="0.1618468962463869"/>
    <n v="1.0891201165593281"/>
    <n v="0.28048114372565769"/>
    <n v="0.14393015413235999"/>
    <n v="9.3915000000000012E-2"/>
    <n v="5.4999999999999997E-3"/>
    <n v="1.2928126201376089"/>
    <n v="0.7526531318410753"/>
    <x v="957"/>
    <x v="1"/>
    <s v="arracacha, malanga, cacao_platano, porcicultura"/>
  </r>
  <r>
    <x v="3"/>
    <s v="EL PEDREGAL_05Wbs1-61_66558"/>
    <s v="A439"/>
    <s v="EL PEDREGAL_05Wbs1-61_66558_A439"/>
    <s v="arracacha"/>
    <s v="malanga"/>
    <s v="cacao_platano"/>
    <s v="porcicultura"/>
    <n v="1"/>
    <n v="2.730717962390083"/>
    <n v="1"/>
    <n v="1.059999999999999E-2"/>
    <n v="4.7413179623900827"/>
    <n v="68.92702184179457"/>
    <n v="480.53787131919279"/>
    <n v="121.4944903581267"/>
    <n v="50.087693638061261"/>
    <n v="721.04707715717541"/>
    <n v="5338230.3719008267"/>
    <n v="18192637.516050741"/>
    <n v="9525991.7355371881"/>
    <n v="46673106.223947123"/>
    <n v="13616246.600458359"/>
    <n v="0.1618468962463869"/>
    <n v="1.0862233919932249"/>
    <n v="0.28048114372565769"/>
    <n v="0.14393015413235999"/>
    <n v="9.3915000000000012E-2"/>
    <n v="5.4999999999999997E-3"/>
    <n v="1.2908300211742629"/>
    <n v="4.7413179623900827E-2"/>
    <x v="958"/>
    <x v="1"/>
    <s v="arracacha, malanga, cacao_platano, porcicultura"/>
  </r>
  <r>
    <x v="3"/>
    <s v="EL PEDREGAL_05Wbs1-61_160191"/>
    <s v="A440"/>
    <s v="EL PEDREGAL_05Wbs1-61_160191_A440"/>
    <s v="arracacha"/>
    <s v="malanga"/>
    <s v="cacao_platano"/>
    <s v="piscicultura_tilap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.6815000000000012E-2"/>
    <n v="5.4999999999999997E-3"/>
    <n v="0"/>
    <n v="0"/>
    <x v="0"/>
    <x v="0"/>
    <s v="arracacha, malanga, cacao_platano, piscicultura_tilapia"/>
  </r>
  <r>
    <x v="3"/>
    <s v="EL PEDREGAL_05Wbs1-61_160192"/>
    <s v="A440"/>
    <s v="EL PEDREGAL_05Wbs1-61_160192_A440"/>
    <s v="arracacha"/>
    <s v="malanga"/>
    <s v="cacao_platano"/>
    <s v="piscicultura_tilap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.6815000000000012E-2"/>
    <n v="5.4999999999999997E-3"/>
    <n v="0"/>
    <n v="0"/>
    <x v="0"/>
    <x v="0"/>
    <s v="arracacha, malanga, cacao_platano, piscicultura_tilapia"/>
  </r>
  <r>
    <x v="3"/>
    <s v="EL PEDREGAL_05Wbs1-61_66558"/>
    <s v="A440"/>
    <s v="EL PEDREGAL_05Wbs1-61_66558_A440"/>
    <s v="arracacha"/>
    <s v="malanga"/>
    <s v="cacao_platano"/>
    <s v="piscicultura_tilap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.6815000000000012E-2"/>
    <n v="5.4999999999999997E-3"/>
    <n v="0"/>
    <n v="0"/>
    <x v="0"/>
    <x v="0"/>
    <s v="arracacha, malanga, cacao_platano, piscicultura_tilapia"/>
  </r>
  <r>
    <x v="3"/>
    <s v="EL PEDREGAL_05Wbs1-61_160191"/>
    <s v="A441"/>
    <s v="EL PEDREGAL_05Wbs1-61_160191_A441"/>
    <s v="arracacha"/>
    <s v="malanga"/>
    <s v="ganaderia_dp"/>
    <s v="porcicultura"/>
    <n v="1"/>
    <n v="2.560329756320189"/>
    <n v="2.02"/>
    <n v="1.059999999999999E-2"/>
    <n v="5.5909297563201896"/>
    <n v="68.92702184179457"/>
    <n v="450.5538206151582"/>
    <n v="72.812583333333336"/>
    <n v="50.087693638061261"/>
    <n v="642.38111942834746"/>
    <n v="5338230.3719008267"/>
    <n v="17057474.195366181"/>
    <n v="29993094.66666666"/>
    <n v="66005045.834392034"/>
    <n v="13616246.600458359"/>
    <n v="0.1618468962463869"/>
    <n v="1.0184464711606951"/>
    <n v="0.209231561302682"/>
    <n v="0.14393015413235999"/>
    <n v="9.7707000000000002E-2"/>
    <n v="5.4999999999999997E-3"/>
    <n v="1.522137944129057"/>
    <n v="0.88616236637675005"/>
    <x v="959"/>
    <x v="1"/>
    <s v="arracacha, malanga, ganaderia_dp, porcicultura"/>
  </r>
  <r>
    <x v="3"/>
    <s v="EL PEDREGAL_05Wbs1-61_160192"/>
    <s v="A441"/>
    <s v="EL PEDREGAL_05Wbs1-61_160192_A441"/>
    <s v="arracacha"/>
    <s v="malanga"/>
    <s v="ganaderia_dp"/>
    <s v="porcicultura"/>
    <n v="1"/>
    <n v="2.567229234827852"/>
    <n v="2.02"/>
    <n v="1.059999999999999E-2"/>
    <n v="5.5978292348278522"/>
    <n v="68.92702184179457"/>
    <n v="451.76795578435099"/>
    <n v="72.812583333333336"/>
    <n v="50.087693638061261"/>
    <n v="643.59525459754025"/>
    <n v="5338230.3719008267"/>
    <n v="17103440.023133252"/>
    <n v="29993094.66666666"/>
    <n v="66051011.662159108"/>
    <n v="13616246.600458359"/>
    <n v="0.1618468962463869"/>
    <n v="1.021190941681194"/>
    <n v="0.209231561302682"/>
    <n v="0.14393015413235999"/>
    <n v="9.7707000000000002E-2"/>
    <n v="5.4999999999999997E-3"/>
    <n v="1.5240163361834991"/>
    <n v="0.88725593372021461"/>
    <x v="960"/>
    <x v="1"/>
    <s v="arracacha, malanga, ganaderia_dp, porcicultura"/>
  </r>
  <r>
    <x v="3"/>
    <s v="EL PEDREGAL_05Wbs1-61_66558"/>
    <s v="A441"/>
    <s v="EL PEDREGAL_05Wbs1-61_66558_A441"/>
    <s v="arracacha"/>
    <s v="malanga"/>
    <s v="ganaderia_dp"/>
    <s v="porcicultura"/>
    <n v="1"/>
    <n v="2.5603799783147521"/>
    <n v="2.02"/>
    <n v="1.059999999999999E-2"/>
    <n v="5.5909799783147527"/>
    <n v="68.92702184179457"/>
    <n v="450.56265842656637"/>
    <n v="72.812583333333336"/>
    <n v="50.087693638061261"/>
    <n v="642.38995723975563"/>
    <n v="5338230.3719008267"/>
    <n v="17057808.785226788"/>
    <n v="29993094.66666666"/>
    <n v="66005380.424252637"/>
    <n v="13616246.600458359"/>
    <n v="0.1618468962463869"/>
    <n v="1.0184664484362831"/>
    <n v="0.209231561302682"/>
    <n v="0.14393015413235999"/>
    <n v="9.7707000000000002E-2"/>
    <n v="5.4999999999999997E-3"/>
    <n v="1.522151617132812"/>
    <n v="5.5909799783147529E-2"/>
    <x v="961"/>
    <x v="1"/>
    <s v="arracacha, malanga, ganaderia_dp, porcicultura"/>
  </r>
  <r>
    <x v="3"/>
    <s v="EL PEDREGAL_05Wbs1-61_160191"/>
    <s v="A442"/>
    <s v="EL PEDREGAL_05Wbs1-61_160191_A442"/>
    <s v="arracacha"/>
    <s v="malanga"/>
    <s v="ganaderia_dp"/>
    <s v="piscicultura_tilap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00607"/>
    <n v="5.4999999999999997E-3"/>
    <n v="0"/>
    <n v="0"/>
    <x v="0"/>
    <x v="0"/>
    <s v="arracacha, malanga, ganaderia_dp, piscicultura_tilapia"/>
  </r>
  <r>
    <x v="3"/>
    <s v="EL PEDREGAL_05Wbs1-61_160192"/>
    <s v="A442"/>
    <s v="EL PEDREGAL_05Wbs1-61_160192_A442"/>
    <s v="arracacha"/>
    <s v="malanga"/>
    <s v="ganaderia_dp"/>
    <s v="piscicultura_tilap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00607"/>
    <n v="5.4999999999999997E-3"/>
    <n v="0"/>
    <n v="0"/>
    <x v="0"/>
    <x v="0"/>
    <s v="arracacha, malanga, ganaderia_dp, piscicultura_tilapia"/>
  </r>
  <r>
    <x v="3"/>
    <s v="EL PEDREGAL_05Wbs1-61_66558"/>
    <s v="A442"/>
    <s v="EL PEDREGAL_05Wbs1-61_66558_A442"/>
    <s v="arracacha"/>
    <s v="malanga"/>
    <s v="ganaderia_dp"/>
    <s v="piscicultura_tilap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00607"/>
    <n v="5.4999999999999997E-3"/>
    <n v="0"/>
    <n v="0"/>
    <x v="0"/>
    <x v="0"/>
    <s v="arracacha, malanga, ganaderia_dp, piscicultura_tilapia"/>
  </r>
  <r>
    <x v="3"/>
    <s v="EL PEDREGAL_05Wbs1-61_160191"/>
    <s v="A443"/>
    <s v="EL PEDREGAL_05Wbs1-61_160191_A443"/>
    <s v="arracacha"/>
    <s v="maiz"/>
    <s v="cacao_platano"/>
    <s v="ganaderia_dp"/>
    <n v="1"/>
    <n v="1.5"/>
    <n v="2.9376349525498271"/>
    <n v="2.02"/>
    <n v="7.4576349525498262"/>
    <n v="68.92702184179457"/>
    <n v="102.28548995737501"/>
    <n v="356.9064614182609"/>
    <n v="72.812583333333336"/>
    <n v="600.93155655076384"/>
    <n v="5338230.3719008267"/>
    <n v="2827322.8645324088"/>
    <n v="27983886.280014832"/>
    <n v="66142534.18311473"/>
    <n v="29993094.66666666"/>
    <n v="0.1618468962463869"/>
    <n v="0.25177341450499602"/>
    <n v="0.82395121133964366"/>
    <n v="0.209231561302682"/>
    <n v="0.102786"/>
    <n v="5.4999999999999997E-3"/>
    <n v="2.030350877133984"/>
    <n v="1.182035139979148"/>
    <x v="962"/>
    <x v="1"/>
    <s v="arracacha, maiz, cacao_platano, ganaderia_dp"/>
  </r>
  <r>
    <x v="3"/>
    <s v="EL PEDREGAL_05Wbs1-61_160192"/>
    <s v="A443"/>
    <s v="EL PEDREGAL_05Wbs1-61_160192_A443"/>
    <s v="arracacha"/>
    <s v="maiz"/>
    <s v="cacao_platano"/>
    <s v="ganaderia_dp"/>
    <n v="1"/>
    <n v="1.5"/>
    <n v="2.940695102102016"/>
    <n v="2.02"/>
    <n v="7.4606951021020169"/>
    <n v="68.92702184179457"/>
    <n v="102.28548995737501"/>
    <n v="357.27825272852391"/>
    <n v="72.812583333333336"/>
    <n v="601.30334786102685"/>
    <n v="5338230.3719008267"/>
    <n v="2827322.8645324088"/>
    <n v="28013037.2393585"/>
    <n v="66171685.142458387"/>
    <n v="29993094.66666666"/>
    <n v="0.1618468962463869"/>
    <n v="0.25177341450499602"/>
    <n v="0.8248095255860135"/>
    <n v="0.209231561302682"/>
    <n v="0.102786"/>
    <n v="5.4999999999999997E-3"/>
    <n v="2.0311840068549989"/>
    <n v="1.1825201736831701"/>
    <x v="963"/>
    <x v="1"/>
    <s v="arracacha, maiz, cacao_platano, ganaderia_dp"/>
  </r>
  <r>
    <x v="3"/>
    <s v="EL PEDREGAL_05Wbs1-61_66558"/>
    <s v="A443"/>
    <s v="EL PEDREGAL_05Wbs1-61_66558_A443"/>
    <s v="arracacha"/>
    <s v="maiz"/>
    <s v="cacao_platano"/>
    <s v="ganaderia_dp"/>
    <n v="1"/>
    <n v="1.5"/>
    <n v="2.9376575610501692"/>
    <n v="2.02"/>
    <n v="7.4576575610501692"/>
    <n v="68.92702184179457"/>
    <n v="102.28548995737501"/>
    <n v="356.90920822648769"/>
    <n v="72.812583333333336"/>
    <n v="600.93430335899063"/>
    <n v="5338230.3719008267"/>
    <n v="2827322.8645324088"/>
    <n v="27984101.64840224"/>
    <n v="66142749.551502138"/>
    <n v="29993094.66666666"/>
    <n v="0.1618468962463869"/>
    <n v="0.25177341450499602"/>
    <n v="0.82395755259767756"/>
    <n v="0.209231561302682"/>
    <n v="0.102786"/>
    <n v="5.4999999999999997E-3"/>
    <n v="2.0303570323277951"/>
    <n v="7.4576575610501697E-2"/>
    <x v="964"/>
    <x v="1"/>
    <s v="arracacha, maiz, cacao_platano, ganaderia_dp"/>
  </r>
  <r>
    <x v="3"/>
    <s v="EL PEDREGAL_05Wbs1-61_160191"/>
    <s v="A444"/>
    <s v="EL PEDREGAL_05Wbs1-61_160191_A444"/>
    <s v="arracacha"/>
    <s v="maiz"/>
    <s v="cacao_platano"/>
    <s v="porcicultura"/>
    <n v="1"/>
    <n v="1.5"/>
    <n v="3.5684922150772911"/>
    <n v="1.060000000000001E-2"/>
    <n v="6.0790922150772913"/>
    <n v="68.92702184179457"/>
    <n v="102.28548995737501"/>
    <n v="433.55214301775811"/>
    <n v="50.087693638061317"/>
    <n v="654.85234845498906"/>
    <n v="5338230.3719008267"/>
    <n v="2827322.8645324088"/>
    <n v="33993427.349155068"/>
    <n v="55775227.186046682"/>
    <n v="13616246.600458371"/>
    <n v="0.1618468962463869"/>
    <n v="0.25177341450499602"/>
    <n v="1.000894777860984"/>
    <n v="0.1439301541323601"/>
    <n v="9.0115000000000015E-2"/>
    <n v="5.4999999999999997E-3"/>
    <n v="1.6550408124817759"/>
    <n v="0.96353611608975065"/>
    <x v="965"/>
    <x v="1"/>
    <s v="arracacha, maiz, cacao_platano, porcicultura"/>
  </r>
  <r>
    <x v="3"/>
    <s v="EL PEDREGAL_05Wbs1-61_160192"/>
    <s v="A444"/>
    <s v="EL PEDREGAL_05Wbs1-61_160192_A444"/>
    <s v="arracacha"/>
    <s v="maiz"/>
    <s v="cacao_platano"/>
    <s v="porcicultura"/>
    <n v="1"/>
    <n v="1.5"/>
    <n v="3.5718662460946891"/>
    <n v="1.060000000000001E-2"/>
    <n v="6.0824662460946888"/>
    <n v="68.92702184179457"/>
    <n v="102.28548995737501"/>
    <n v="433.96206919666929"/>
    <n v="50.087693638061317"/>
    <n v="655.26227463390023"/>
    <n v="5338230.3719008267"/>
    <n v="2827322.8645324088"/>
    <n v="34025568.340742253"/>
    <n v="55807368.177633859"/>
    <n v="13616246.600458371"/>
    <n v="0.1618468962463869"/>
    <n v="0.25177341450499602"/>
    <n v="1.0018411299397101"/>
    <n v="0.1439301541323601"/>
    <n v="9.0115000000000015E-2"/>
    <n v="5.4999999999999997E-3"/>
    <n v="1.655959396842533"/>
    <n v="0.96407090000600815"/>
    <x v="966"/>
    <x v="1"/>
    <s v="arracacha, maiz, cacao_platano, porcicultura"/>
  </r>
  <r>
    <x v="3"/>
    <s v="EL PEDREGAL_05Wbs1-61_66558"/>
    <s v="A444"/>
    <s v="EL PEDREGAL_05Wbs1-61_66558_A444"/>
    <s v="arracacha"/>
    <s v="maiz"/>
    <s v="cacao_platano"/>
    <s v="porcicultura"/>
    <n v="1"/>
    <n v="1.5"/>
    <n v="3.5685173922551812"/>
    <n v="1.06E-2"/>
    <n v="6.0791173922551813"/>
    <n v="68.92702184179457"/>
    <n v="102.28548995737501"/>
    <n v="433.55520190615448"/>
    <n v="50.087693638061268"/>
    <n v="654.85540734338542"/>
    <n v="5338230.3719008267"/>
    <n v="2827322.8645324088"/>
    <n v="33993667.186743572"/>
    <n v="55775467.023635171"/>
    <n v="13616246.600458359"/>
    <n v="0.1618468962463869"/>
    <n v="0.25177341450499602"/>
    <n v="1.000901839584635"/>
    <n v="0.14393015413235999"/>
    <n v="9.0115000000000015E-2"/>
    <n v="5.4999999999999997E-3"/>
    <n v="1.6550476670014109"/>
    <n v="6.0791173922551817E-2"/>
    <x v="967"/>
    <x v="1"/>
    <s v="arracacha, maiz, cacao_platano, porcicultura"/>
  </r>
  <r>
    <x v="3"/>
    <s v="EL PEDREGAL_05Wbs1-61_160191"/>
    <s v="A445"/>
    <s v="EL PEDREGAL_05Wbs1-61_160191_A445"/>
    <s v="arracacha"/>
    <s v="maiz"/>
    <s v="cacao_platano"/>
    <s v="piscicultura_tilap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.3015000000000014E-2"/>
    <n v="5.4999999999999997E-3"/>
    <n v="0"/>
    <n v="0"/>
    <x v="0"/>
    <x v="0"/>
    <s v="arracacha, maiz, cacao_platano, piscicultura_tilapia"/>
  </r>
  <r>
    <x v="3"/>
    <s v="EL PEDREGAL_05Wbs1-61_160192"/>
    <s v="A445"/>
    <s v="EL PEDREGAL_05Wbs1-61_160192_A445"/>
    <s v="arracacha"/>
    <s v="maiz"/>
    <s v="cacao_platano"/>
    <s v="piscicultura_tilap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.3015000000000014E-2"/>
    <n v="5.4999999999999997E-3"/>
    <n v="0"/>
    <n v="0"/>
    <x v="0"/>
    <x v="0"/>
    <s v="arracacha, maiz, cacao_platano, piscicultura_tilapia"/>
  </r>
  <r>
    <x v="3"/>
    <s v="EL PEDREGAL_05Wbs1-61_66558"/>
    <s v="A445"/>
    <s v="EL PEDREGAL_05Wbs1-61_66558_A445"/>
    <s v="arracacha"/>
    <s v="maiz"/>
    <s v="cacao_platano"/>
    <s v="piscicultura_tilap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.3015000000000014E-2"/>
    <n v="5.4999999999999997E-3"/>
    <n v="0"/>
    <n v="0"/>
    <x v="0"/>
    <x v="0"/>
    <s v="arracacha, maiz, cacao_platano, piscicultura_tilapia"/>
  </r>
  <r>
    <x v="3"/>
    <s v="EL PEDREGAL_05Wbs1-61_160191"/>
    <s v="A446"/>
    <s v="EL PEDREGAL_05Wbs1-61_160191_A446"/>
    <s v="arracacha"/>
    <s v="maiz"/>
    <s v="ganaderia_dp"/>
    <s v="porcicultura"/>
    <n v="3"/>
    <n v="3.5504669378040741"/>
    <n v="2.2680967251738449"/>
    <n v="1.060000000000001E-2"/>
    <n v="8.8291636629779191"/>
    <n v="206.7810655253837"/>
    <n v="242.10750020716699"/>
    <n v="81.755436539495548"/>
    <n v="50.087693638061317"/>
    <n v="580.73169591010765"/>
    <n v="16014691.11570248"/>
    <n v="6692210.9020132162"/>
    <n v="33676851.38182959"/>
    <n v="70000000.000003651"/>
    <n v="13616246.600458371"/>
    <n v="0.48554068873916062"/>
    <n v="0.59594212267868607"/>
    <n v="0.234929415343378"/>
    <n v="0.1439301541323601"/>
    <n v="9.3907000000000004E-2"/>
    <n v="5.4999999999999997E-3"/>
    <n v="2.4037513637426802"/>
    <n v="1.3994224405819999"/>
    <x v="968"/>
    <x v="1"/>
    <s v="arracacha, maiz, ganaderia_dp, porcicultura"/>
  </r>
  <r>
    <x v="3"/>
    <s v="EL PEDREGAL_05Wbs1-61_160192"/>
    <s v="A446"/>
    <s v="EL PEDREGAL_05Wbs1-61_160192_A446"/>
    <s v="arracacha"/>
    <s v="maiz"/>
    <s v="ganaderia_dp"/>
    <s v="porcicultura"/>
    <n v="3"/>
    <n v="3.5659024120524738"/>
    <n v="2.2661372750426332"/>
    <n v="1.0600000000000021E-2"/>
    <n v="8.8426396870951081"/>
    <n v="206.78106552538381"/>
    <n v="243.16005023798169"/>
    <n v="81.684806526640898"/>
    <n v="50.08769363806136"/>
    <n v="581.71361592806784"/>
    <n v="16014691.11570248"/>
    <n v="6721304.9481914854"/>
    <n v="33647757.335651353"/>
    <n v="70000000.000003695"/>
    <n v="13616246.600458389"/>
    <n v="0.48554068873916068"/>
    <n v="0.59853295071603518"/>
    <n v="0.2347264555363244"/>
    <n v="0.14393015413236021"/>
    <n v="9.3907000000000004E-2"/>
    <n v="5.4999999999999997E-3"/>
    <n v="2.407420228947359"/>
    <n v="1.401558390404575"/>
    <x v="969"/>
    <x v="1"/>
    <s v="arracacha, maiz, ganaderia_dp, porcicultura"/>
  </r>
  <r>
    <x v="3"/>
    <s v="EL PEDREGAL_05Wbs1-61_66558"/>
    <s v="A446"/>
    <s v="EL PEDREGAL_05Wbs1-61_66558_A446"/>
    <s v="arracacha"/>
    <s v="maiz"/>
    <s v="ganaderia_dp"/>
    <s v="porcicultura"/>
    <n v="3"/>
    <n v="3.5505804452131109"/>
    <n v="2.2680823160210108"/>
    <n v="1.060000000000001E-2"/>
    <n v="8.8292627612341228"/>
    <n v="206.7810655253837"/>
    <n v="242.1152403144651"/>
    <n v="81.754917149574027"/>
    <n v="50.087693638061317"/>
    <n v="580.73891662748417"/>
    <n v="16014691.11570248"/>
    <n v="6692424.8500751257"/>
    <n v="33676637.433767699"/>
    <n v="70000000.000003681"/>
    <n v="13616246.600458371"/>
    <n v="0.48554068873916062"/>
    <n v="0.59596117477731603"/>
    <n v="0.2349279228436035"/>
    <n v="0.1439301541323601"/>
    <n v="9.3907000000000004E-2"/>
    <n v="5.4999999999999997E-3"/>
    <n v="2.403778343372641"/>
    <n v="8.8292627612341232E-2"/>
    <x v="970"/>
    <x v="1"/>
    <s v="arracacha, maiz, ganaderia_dp, porcicultura"/>
  </r>
  <r>
    <x v="3"/>
    <s v="EL PEDREGAL_05Wbs1-61_160191"/>
    <s v="A447"/>
    <s v="EL PEDREGAL_05Wbs1-61_160191_A447"/>
    <s v="arracacha"/>
    <s v="maiz"/>
    <s v="ganaderia_dp"/>
    <s v="piscicultura_tilap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.6807000000000004E-2"/>
    <n v="5.4999999999999997E-3"/>
    <n v="0"/>
    <n v="0"/>
    <x v="0"/>
    <x v="0"/>
    <s v="arracacha, maiz, ganaderia_dp, piscicultura_tilapia"/>
  </r>
  <r>
    <x v="3"/>
    <s v="EL PEDREGAL_05Wbs1-61_160192"/>
    <s v="A447"/>
    <s v="EL PEDREGAL_05Wbs1-61_160192_A447"/>
    <s v="arracacha"/>
    <s v="maiz"/>
    <s v="ganaderia_dp"/>
    <s v="piscicultura_tilap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.6807000000000004E-2"/>
    <n v="5.4999999999999997E-3"/>
    <n v="0"/>
    <n v="0"/>
    <x v="0"/>
    <x v="0"/>
    <s v="arracacha, maiz, ganaderia_dp, piscicultura_tilapia"/>
  </r>
  <r>
    <x v="3"/>
    <s v="EL PEDREGAL_05Wbs1-61_66558"/>
    <s v="A447"/>
    <s v="EL PEDREGAL_05Wbs1-61_66558_A447"/>
    <s v="arracacha"/>
    <s v="maiz"/>
    <s v="ganaderia_dp"/>
    <s v="piscicultura_tilap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.6807000000000004E-2"/>
    <n v="5.4999999999999997E-3"/>
    <n v="0"/>
    <n v="0"/>
    <x v="0"/>
    <x v="0"/>
    <s v="arracacha, maiz, ganaderia_dp, piscicultura_tilapia"/>
  </r>
  <r>
    <x v="3"/>
    <s v="EL PEDREGAL_05Wbs1-61_160191"/>
    <s v="A448"/>
    <s v="EL PEDREGAL_05Wbs1-61_160191_A448"/>
    <s v="arracacha"/>
    <s v="cacao_platano"/>
    <s v="ganaderia_dp"/>
    <s v="porcicultur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00812"/>
    <n v="5.4999999999999997E-3"/>
    <n v="0"/>
    <n v="0"/>
    <x v="0"/>
    <x v="0"/>
    <s v="arracacha, cacao_platano, ganaderia_dp, porcicultura"/>
  </r>
  <r>
    <x v="3"/>
    <s v="EL PEDREGAL_05Wbs1-61_160192"/>
    <s v="A448"/>
    <s v="EL PEDREGAL_05Wbs1-61_160192_A448"/>
    <s v="arracacha"/>
    <s v="cacao_platano"/>
    <s v="ganaderia_dp"/>
    <s v="porcicultur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00812"/>
    <n v="5.4999999999999997E-3"/>
    <n v="0"/>
    <n v="0"/>
    <x v="0"/>
    <x v="0"/>
    <s v="arracacha, cacao_platano, ganaderia_dp, porcicultura"/>
  </r>
  <r>
    <x v="3"/>
    <s v="EL PEDREGAL_05Wbs1-61_66558"/>
    <s v="A448"/>
    <s v="EL PEDREGAL_05Wbs1-61_66558_A448"/>
    <s v="arracacha"/>
    <s v="cacao_platano"/>
    <s v="ganaderia_dp"/>
    <s v="porcicultur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00812"/>
    <n v="5.4999999999999997E-3"/>
    <n v="0"/>
    <n v="0"/>
    <x v="0"/>
    <x v="0"/>
    <s v="arracacha, cacao_platano, ganaderia_dp, porcicultura"/>
  </r>
  <r>
    <x v="3"/>
    <s v="EL PEDREGAL_05Wbs1-61_160191"/>
    <s v="A449"/>
    <s v="EL PEDREGAL_05Wbs1-61_160191_A449"/>
    <s v="arracacha"/>
    <s v="cacao_platano"/>
    <s v="ganaderia_dp"/>
    <s v="piscicultura_tilap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03712"/>
    <n v="5.4999999999999997E-3"/>
    <n v="0"/>
    <n v="0"/>
    <x v="0"/>
    <x v="0"/>
    <s v="arracacha, cacao_platano, ganaderia_dp, piscicultura_tilapia"/>
  </r>
  <r>
    <x v="3"/>
    <s v="EL PEDREGAL_05Wbs1-61_160192"/>
    <s v="A449"/>
    <s v="EL PEDREGAL_05Wbs1-61_160192_A449"/>
    <s v="arracacha"/>
    <s v="cacao_platano"/>
    <s v="ganaderia_dp"/>
    <s v="piscicultura_tilap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03712"/>
    <n v="5.4999999999999997E-3"/>
    <n v="0"/>
    <n v="0"/>
    <x v="0"/>
    <x v="0"/>
    <s v="arracacha, cacao_platano, ganaderia_dp, piscicultura_tilapia"/>
  </r>
  <r>
    <x v="3"/>
    <s v="EL PEDREGAL_05Wbs1-61_66558"/>
    <s v="A449"/>
    <s v="EL PEDREGAL_05Wbs1-61_66558_A449"/>
    <s v="arracacha"/>
    <s v="cacao_platano"/>
    <s v="ganaderia_dp"/>
    <s v="piscicultura_tilap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03712"/>
    <n v="5.4999999999999997E-3"/>
    <n v="0"/>
    <n v="0"/>
    <x v="0"/>
    <x v="0"/>
    <s v="arracacha, cacao_platano, ganaderia_dp, piscicultura_tilapia"/>
  </r>
  <r>
    <x v="3"/>
    <s v="EL PEDREGAL_05Wbs1-61_160191"/>
    <s v="A450"/>
    <s v="EL PEDREGAL_05Wbs1-61_160191_A450"/>
    <s v="malanga"/>
    <s v="maiz"/>
    <s v="cacao_platano"/>
    <s v="ganaderia_dp"/>
    <n v="2.0731149503147162"/>
    <n v="1.5"/>
    <n v="1"/>
    <n v="2.02"/>
    <n v="6.5931149503147157"/>
    <n v="364.81623475764849"/>
    <n v="102.28548995737501"/>
    <n v="121.4944903581267"/>
    <n v="72.812583333333336"/>
    <n v="661.40879840648347"/>
    <n v="13811543.095856899"/>
    <n v="2827322.8645324088"/>
    <n v="9525991.7355371881"/>
    <n v="56157952.362593167"/>
    <n v="29993094.66666666"/>
    <n v="0.82464245093687871"/>
    <n v="0.25177341450499602"/>
    <n v="0.28048114372565769"/>
    <n v="0.209231561302682"/>
    <n v="0.102786"/>
    <n v="5.4999999999999997E-3"/>
    <n v="1.7949841749547919"/>
    <n v="1.045008719624883"/>
    <x v="971"/>
    <x v="1"/>
    <s v="malanga, maiz, cacao_platano, ganaderia_dp"/>
  </r>
  <r>
    <x v="3"/>
    <s v="EL PEDREGAL_05Wbs1-61_160192"/>
    <s v="A450"/>
    <s v="EL PEDREGAL_05Wbs1-61_160192_A450"/>
    <s v="malanga"/>
    <s v="maiz"/>
    <s v="cacao_platano"/>
    <s v="ganaderia_dp"/>
    <n v="2.0778647936693071"/>
    <n v="1.5"/>
    <n v="1"/>
    <n v="2.02"/>
    <n v="6.5978647936693058"/>
    <n v="365.65208805562759"/>
    <n v="102.28548995737501"/>
    <n v="121.4944903581267"/>
    <n v="72.812583333333336"/>
    <n v="662.24465170446263"/>
    <n v="13843187.58627966"/>
    <n v="2827322.8645324088"/>
    <n v="9525991.7355371881"/>
    <n v="56189596.853015907"/>
    <n v="29993094.66666666"/>
    <n v="0.82653184084499798"/>
    <n v="0.25177341450499602"/>
    <n v="0.28048114372565769"/>
    <n v="0.209231561302682"/>
    <n v="0.102786"/>
    <n v="5.4999999999999997E-3"/>
    <n v="1.796277326025151"/>
    <n v="1.045761569796585"/>
    <x v="972"/>
    <x v="1"/>
    <s v="malanga, maiz, cacao_platano, ganaderia_dp"/>
  </r>
  <r>
    <x v="3"/>
    <s v="EL PEDREGAL_05Wbs1-61_66558"/>
    <s v="A450"/>
    <s v="EL PEDREGAL_05Wbs1-61_66558_A450"/>
    <s v="malanga"/>
    <s v="maiz"/>
    <s v="cacao_platano"/>
    <s v="ganaderia_dp"/>
    <n v="2.0731495258379562"/>
    <n v="1.5"/>
    <n v="1"/>
    <n v="2.02"/>
    <n v="6.5931495258379549"/>
    <n v="364.82231918253831"/>
    <n v="102.28548995737501"/>
    <n v="121.4944903581267"/>
    <n v="72.812583333333336"/>
    <n v="661.41488283137323"/>
    <n v="13811773.445519481"/>
    <n v="2827322.8645324088"/>
    <n v="9525991.7355371881"/>
    <n v="56158182.712255754"/>
    <n v="29993094.66666666"/>
    <n v="0.82465620436826581"/>
    <n v="0.25177341450499602"/>
    <n v="0.28048114372565769"/>
    <n v="0.209231561302682"/>
    <n v="0.102786"/>
    <n v="5.4999999999999997E-3"/>
    <n v="1.79499358818625"/>
    <n v="6.5931495258379547E-2"/>
    <x v="973"/>
    <x v="1"/>
    <s v="malanga, maiz, cacao_platano, ganaderia_dp"/>
  </r>
  <r>
    <x v="3"/>
    <s v="EL PEDREGAL_05Wbs1-61_160191"/>
    <s v="A451"/>
    <s v="EL PEDREGAL_05Wbs1-61_160191_A451"/>
    <s v="malanga"/>
    <s v="maiz"/>
    <s v="cacao_platano"/>
    <s v="porcicultura"/>
    <n v="2.5909307007797939"/>
    <n v="1.5"/>
    <n v="1"/>
    <n v="1.060000000000001E-2"/>
    <n v="5.1015307007797954"/>
    <n v="455.93881932740339"/>
    <n v="102.28548995737501"/>
    <n v="121.4944903581267"/>
    <n v="50.087693638061317"/>
    <n v="729.80649328096638"/>
    <n v="17261344.348882549"/>
    <n v="2827322.8645324088"/>
    <n v="9525991.7355371881"/>
    <n v="43230905.549410522"/>
    <n v="13616246.600458371"/>
    <n v="1.030618896928172"/>
    <n v="0.25177341450499602"/>
    <n v="0.28048114372565769"/>
    <n v="0.1439301541323601"/>
    <n v="9.0115000000000015E-2"/>
    <n v="5.4999999999999997E-3"/>
    <n v="1.3888984106835041"/>
    <n v="0.80859261607359745"/>
    <x v="974"/>
    <x v="1"/>
    <s v="malanga, maiz, cacao_platano, porcicultura"/>
  </r>
  <r>
    <x v="3"/>
    <s v="EL PEDREGAL_05Wbs1-61_160192"/>
    <s v="A451"/>
    <s v="EL PEDREGAL_05Wbs1-61_160192_A451"/>
    <s v="malanga"/>
    <s v="maiz"/>
    <s v="cacao_platano"/>
    <s v="porcicultura"/>
    <n v="2.596828539268595"/>
    <n v="1.5"/>
    <n v="1"/>
    <n v="1.06E-2"/>
    <n v="5.1074285392685947"/>
    <n v="456.97669097574891"/>
    <n v="102.28548995737501"/>
    <n v="121.4944903581267"/>
    <n v="50.087693638061268"/>
    <n v="730.84436492931184"/>
    <n v="17300637.032796729"/>
    <n v="2827322.8645324088"/>
    <n v="9525991.7355371881"/>
    <n v="43270198.233324677"/>
    <n v="13616246.600458359"/>
    <n v="1.03296493566852"/>
    <n v="0.25177341450499602"/>
    <n v="0.28048114372565769"/>
    <n v="0.14393015413235999"/>
    <n v="9.0115000000000015E-2"/>
    <n v="5.4999999999999997E-3"/>
    <n v="1.3905041049317639"/>
    <n v="0.80952742347407225"/>
    <x v="975"/>
    <x v="1"/>
    <s v="malanga, maiz, cacao_platano, porcicultura"/>
  </r>
  <r>
    <x v="3"/>
    <s v="EL PEDREGAL_05Wbs1-61_66558"/>
    <s v="A451"/>
    <s v="EL PEDREGAL_05Wbs1-61_66558_A451"/>
    <s v="malanga"/>
    <s v="maiz"/>
    <s v="cacao_platano"/>
    <s v="porcicultura"/>
    <n v="2.590973775009509"/>
    <n v="1.5"/>
    <n v="1"/>
    <n v="1.060000000000001E-2"/>
    <n v="5.1015737750095091"/>
    <n v="455.94639931147378"/>
    <n v="102.28548995737501"/>
    <n v="121.4944903581267"/>
    <n v="50.087693638061317"/>
    <n v="729.81407326503677"/>
    <n v="17261631.318777751"/>
    <n v="2827322.8645324088"/>
    <n v="9525991.7355371881"/>
    <n v="43231192.519305721"/>
    <n v="13616246.600458371"/>
    <n v="1.030636030970044"/>
    <n v="0.25177341450499602"/>
    <n v="0.28048114372565769"/>
    <n v="0.1439301541323601"/>
    <n v="9.0115000000000015E-2"/>
    <n v="5.4999999999999997E-3"/>
    <n v="1.3889101376989239"/>
    <n v="5.1015737750095103E-2"/>
    <x v="976"/>
    <x v="1"/>
    <s v="malanga, maiz, cacao_platano, porcicultura"/>
  </r>
  <r>
    <x v="3"/>
    <s v="EL PEDREGAL_05Wbs1-61_160191"/>
    <s v="A452"/>
    <s v="EL PEDREGAL_05Wbs1-61_160191_A452"/>
    <s v="malanga"/>
    <s v="maiz"/>
    <s v="cacao_platano"/>
    <s v="piscicultura_tilap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.3015000000000014E-2"/>
    <n v="5.4999999999999997E-3"/>
    <n v="0"/>
    <n v="0"/>
    <x v="0"/>
    <x v="0"/>
    <s v="malanga, maiz, cacao_platano, piscicultura_tilapia"/>
  </r>
  <r>
    <x v="3"/>
    <s v="EL PEDREGAL_05Wbs1-61_160192"/>
    <s v="A452"/>
    <s v="EL PEDREGAL_05Wbs1-61_160192_A452"/>
    <s v="malanga"/>
    <s v="maiz"/>
    <s v="cacao_platano"/>
    <s v="piscicultura_tilap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.3015000000000014E-2"/>
    <n v="5.4999999999999997E-3"/>
    <n v="0"/>
    <n v="0"/>
    <x v="0"/>
    <x v="0"/>
    <s v="malanga, maiz, cacao_platano, piscicultura_tilapia"/>
  </r>
  <r>
    <x v="3"/>
    <s v="EL PEDREGAL_05Wbs1-61_66558"/>
    <s v="A452"/>
    <s v="EL PEDREGAL_05Wbs1-61_66558_A452"/>
    <s v="malanga"/>
    <s v="maiz"/>
    <s v="cacao_platano"/>
    <s v="piscicultura_tilap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.3015000000000014E-2"/>
    <n v="5.4999999999999997E-3"/>
    <n v="0"/>
    <n v="0"/>
    <x v="0"/>
    <x v="0"/>
    <s v="malanga, maiz, cacao_platano, piscicultura_tilapia"/>
  </r>
  <r>
    <x v="3"/>
    <s v="EL PEDREGAL_05Wbs1-61_160191"/>
    <s v="A453"/>
    <s v="EL PEDREGAL_05Wbs1-61_160191_A453"/>
    <s v="malanga"/>
    <s v="maiz"/>
    <s v="ganaderia_dp"/>
    <s v="porcicultura"/>
    <n v="2.4205958462467851"/>
    <n v="1.5"/>
    <n v="2.02"/>
    <n v="1.06E-2"/>
    <n v="5.9511958462467849"/>
    <n v="425.96415715573232"/>
    <n v="102.28548995737501"/>
    <n v="72.812583333333336"/>
    <n v="50.087693638061303"/>
    <n v="651.149924084502"/>
    <n v="16126536.46775081"/>
    <n v="2827322.8645324088"/>
    <n v="29993094.66666666"/>
    <n v="62563200.599408247"/>
    <n v="13616246.600458371"/>
    <n v="0.96286319823874134"/>
    <n v="0.25177341450499602"/>
    <n v="0.209231561302682"/>
    <n v="0.14393015413235999"/>
    <n v="9.3907000000000004E-2"/>
    <n v="5.4999999999999997E-3"/>
    <n v="1.6202208586640461"/>
    <n v="0.94326454163011542"/>
    <x v="977"/>
    <x v="1"/>
    <s v="malanga, maiz, ganaderia_dp, porcicultura"/>
  </r>
  <r>
    <x v="3"/>
    <s v="EL PEDREGAL_05Wbs1-61_160192"/>
    <s v="A453"/>
    <s v="EL PEDREGAL_05Wbs1-61_160192_A453"/>
    <s v="malanga"/>
    <s v="maiz"/>
    <s v="ganaderia_dp"/>
    <s v="porcicultura"/>
    <n v="2.4260575732063812"/>
    <n v="1.5"/>
    <n v="2.02"/>
    <n v="1.06E-2"/>
    <n v="5.9566575732063809"/>
    <n v="426.9252841131987"/>
    <n v="102.28548995737501"/>
    <n v="72.812583333333336"/>
    <n v="50.087693638061303"/>
    <n v="652.11105104196838"/>
    <n v="16162923.68172021"/>
    <n v="2827322.8645324088"/>
    <n v="29993094.66666666"/>
    <n v="62599587.813377663"/>
    <n v="13616246.600458371"/>
    <n v="0.96503576079038622"/>
    <n v="0.25177341450499602"/>
    <n v="0.209231561302682"/>
    <n v="0.14393015413235999"/>
    <n v="9.3907000000000004E-2"/>
    <n v="5.4999999999999997E-3"/>
    <n v="1.621707820977653"/>
    <n v="0.94413022535321134"/>
    <x v="978"/>
    <x v="1"/>
    <s v="malanga, maiz, ganaderia_dp, porcicultura"/>
  </r>
  <r>
    <x v="3"/>
    <s v="EL PEDREGAL_05Wbs1-61_66558"/>
    <s v="A453"/>
    <s v="EL PEDREGAL_05Wbs1-61_66558_A453"/>
    <s v="malanga"/>
    <s v="maiz"/>
    <s v="ganaderia_dp"/>
    <s v="porcicultura"/>
    <n v="2.420635790934178"/>
    <n v="1.5"/>
    <n v="2.02"/>
    <n v="1.060000000000001E-2"/>
    <n v="5.9512357909341782"/>
    <n v="425.97118641884731"/>
    <n v="102.28548995737501"/>
    <n v="72.812583333333336"/>
    <n v="50.087693638061317"/>
    <n v="651.15695334761688"/>
    <n v="16126802.587953789"/>
    <n v="2827322.8645324088"/>
    <n v="29993094.66666666"/>
    <n v="62563466.719611242"/>
    <n v="13616246.600458371"/>
    <n v="0.96287908741310113"/>
    <n v="0.25177341450499602"/>
    <n v="0.209231561302682"/>
    <n v="0.1439301541323601"/>
    <n v="9.3907000000000004E-2"/>
    <n v="5.4999999999999997E-3"/>
    <n v="1.620231733657473"/>
    <n v="5.9512357909341777E-2"/>
    <x v="979"/>
    <x v="1"/>
    <s v="malanga, maiz, ganaderia_dp, porcicultura"/>
  </r>
  <r>
    <x v="3"/>
    <s v="EL PEDREGAL_05Wbs1-61_160191"/>
    <s v="A454"/>
    <s v="EL PEDREGAL_05Wbs1-61_160191_A454"/>
    <s v="malanga"/>
    <s v="maiz"/>
    <s v="ganaderia_dp"/>
    <s v="piscicultura_tilap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.6807000000000004E-2"/>
    <n v="5.4999999999999997E-3"/>
    <n v="0"/>
    <n v="0"/>
    <x v="0"/>
    <x v="0"/>
    <s v="malanga, maiz, ganaderia_dp, piscicultura_tilapia"/>
  </r>
  <r>
    <x v="3"/>
    <s v="EL PEDREGAL_05Wbs1-61_160192"/>
    <s v="A454"/>
    <s v="EL PEDREGAL_05Wbs1-61_160192_A454"/>
    <s v="malanga"/>
    <s v="maiz"/>
    <s v="ganaderia_dp"/>
    <s v="piscicultura_tilap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.6807000000000004E-2"/>
    <n v="5.4999999999999997E-3"/>
    <n v="0"/>
    <n v="0"/>
    <x v="0"/>
    <x v="0"/>
    <s v="malanga, maiz, ganaderia_dp, piscicultura_tilapia"/>
  </r>
  <r>
    <x v="3"/>
    <s v="EL PEDREGAL_05Wbs1-61_66558"/>
    <s v="A454"/>
    <s v="EL PEDREGAL_05Wbs1-61_66558_A454"/>
    <s v="malanga"/>
    <s v="maiz"/>
    <s v="ganaderia_dp"/>
    <s v="piscicultura_tilap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.6807000000000004E-2"/>
    <n v="5.4999999999999997E-3"/>
    <n v="0"/>
    <n v="0"/>
    <x v="0"/>
    <x v="0"/>
    <s v="malanga, maiz, ganaderia_dp, piscicultura_tilapia"/>
  </r>
  <r>
    <x v="3"/>
    <s v="EL PEDREGAL_05Wbs1-61_160191"/>
    <s v="A455"/>
    <s v="EL PEDREGAL_05Wbs1-61_160191_A455"/>
    <s v="malanga"/>
    <s v="cacao_platano"/>
    <s v="ganaderia_dp"/>
    <s v="porcicultura"/>
    <n v="2.2221961756238051"/>
    <n v="1"/>
    <n v="2.02"/>
    <n v="1.059999999999999E-2"/>
    <n v="5.2527961756238053"/>
    <n v="391.0507912553777"/>
    <n v="121.4944903581267"/>
    <n v="72.812583333333336"/>
    <n v="50.087693638061253"/>
    <n v="635.445558584899"/>
    <n v="14804754.67239156"/>
    <n v="9525991.7355371881"/>
    <n v="29993094.66666666"/>
    <n v="67940087.67505376"/>
    <n v="13616246.600458359"/>
    <n v="0.88394389343957114"/>
    <n v="0.28048114372565769"/>
    <n v="0.209231561302682"/>
    <n v="0.14393015413235991"/>
    <n v="0.100812"/>
    <n v="5.4999999999999997E-3"/>
    <n v="1.430080634201246"/>
    <n v="0.83256819383637315"/>
    <x v="980"/>
    <x v="1"/>
    <s v="malanga, cacao_platano, ganaderia_dp, porcicultura"/>
  </r>
  <r>
    <x v="3"/>
    <s v="EL PEDREGAL_05Wbs1-61_160192"/>
    <s v="A455"/>
    <s v="EL PEDREGAL_05Wbs1-61_160192_A455"/>
    <s v="malanga"/>
    <s v="cacao_platano"/>
    <s v="ganaderia_dp"/>
    <s v="porcicultura"/>
    <n v="2.2271854162649372"/>
    <n v="1"/>
    <n v="2.02"/>
    <n v="1.059999999999999E-2"/>
    <n v="5.2577854162649373"/>
    <n v="391.92877247138381"/>
    <n v="121.4944903581267"/>
    <n v="72.812583333333336"/>
    <n v="50.087693638061218"/>
    <n v="636.323539800905"/>
    <n v="14837994.0796517"/>
    <n v="9525991.7355371881"/>
    <n v="29993094.66666666"/>
    <n v="67973327.082313895"/>
    <n v="13616246.60045835"/>
    <n v="0.88592851066014167"/>
    <n v="0.28048114372565769"/>
    <n v="0.209231561302682"/>
    <n v="0.14393015413235979"/>
    <n v="0.100812"/>
    <n v="5.4999999999999997E-3"/>
    <n v="1.4314389614962131"/>
    <n v="0.83335898847799261"/>
    <x v="981"/>
    <x v="1"/>
    <s v="malanga, cacao_platano, ganaderia_dp, porcicultura"/>
  </r>
  <r>
    <x v="3"/>
    <s v="EL PEDREGAL_05Wbs1-61_66558"/>
    <s v="A455"/>
    <s v="EL PEDREGAL_05Wbs1-61_66558_A455"/>
    <s v="malanga"/>
    <s v="cacao_platano"/>
    <s v="ganaderia_dp"/>
    <s v="porcicultura"/>
    <n v="2.2222326587531591"/>
    <n v="1"/>
    <n v="2.02"/>
    <n v="1.059999999999999E-2"/>
    <n v="5.2528326587531584"/>
    <n v="391.05721137109822"/>
    <n v="121.4944903581267"/>
    <n v="72.812583333333336"/>
    <n v="50.087693638061253"/>
    <n v="635.45197870061952"/>
    <n v="14804997.730941329"/>
    <n v="9525991.7355371881"/>
    <n v="29993094.66666666"/>
    <n v="67940330.733603537"/>
    <n v="13616246.600458359"/>
    <n v="0.88395840567740114"/>
    <n v="0.28048114372565769"/>
    <n v="0.209231561302682"/>
    <n v="0.14393015413235991"/>
    <n v="0.100812"/>
    <n v="5.4999999999999997E-3"/>
    <n v="1.4300905667809649"/>
    <n v="5.2528326587531593E-2"/>
    <x v="982"/>
    <x v="1"/>
    <s v="malanga, cacao_platano, ganaderia_dp, porcicultura"/>
  </r>
  <r>
    <x v="3"/>
    <s v="EL PEDREGAL_05Wbs1-61_160191"/>
    <s v="A456"/>
    <s v="EL PEDREGAL_05Wbs1-61_160191_A456"/>
    <s v="malanga"/>
    <s v="cacao_platano"/>
    <s v="ganaderia_dp"/>
    <s v="piscicultura_tilap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03712"/>
    <n v="5.4999999999999997E-3"/>
    <n v="0"/>
    <n v="0"/>
    <x v="0"/>
    <x v="0"/>
    <s v="malanga, cacao_platano, ganaderia_dp, piscicultura_tilapia"/>
  </r>
  <r>
    <x v="3"/>
    <s v="EL PEDREGAL_05Wbs1-61_160192"/>
    <s v="A456"/>
    <s v="EL PEDREGAL_05Wbs1-61_160192_A456"/>
    <s v="malanga"/>
    <s v="cacao_platano"/>
    <s v="ganaderia_dp"/>
    <s v="piscicultura_tilap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03712"/>
    <n v="5.4999999999999997E-3"/>
    <n v="0"/>
    <n v="0"/>
    <x v="0"/>
    <x v="0"/>
    <s v="malanga, cacao_platano, ganaderia_dp, piscicultura_tilapia"/>
  </r>
  <r>
    <x v="3"/>
    <s v="EL PEDREGAL_05Wbs1-61_66558"/>
    <s v="A456"/>
    <s v="EL PEDREGAL_05Wbs1-61_66558_A456"/>
    <s v="malanga"/>
    <s v="cacao_platano"/>
    <s v="ganaderia_dp"/>
    <s v="piscicultura_tilap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03712"/>
    <n v="5.4999999999999997E-3"/>
    <n v="0"/>
    <n v="0"/>
    <x v="0"/>
    <x v="0"/>
    <s v="malanga, cacao_platano, ganaderia_dp, piscicultura_tilapia"/>
  </r>
  <r>
    <x v="3"/>
    <s v="EL PEDREGAL_05Wbs1-61_160191"/>
    <s v="A457"/>
    <s v="EL PEDREGAL_05Wbs1-61_160191_A457"/>
    <s v="maiz"/>
    <s v="cacao_platano"/>
    <s v="ganaderia_dp"/>
    <s v="porcicultura"/>
    <n v="1.5"/>
    <n v="3.2705461088204739"/>
    <n v="2.02"/>
    <n v="4.6898757703189896E-3"/>
    <n v="6.7952359845907928"/>
    <n v="102.28548995737501"/>
    <n v="397.35333268389792"/>
    <n v="72.812583333333336"/>
    <n v="22.160854790972099"/>
    <n v="594.6122607655783"/>
    <n v="2827322.8645324088"/>
    <n v="31155195.20331715"/>
    <n v="29993094.66666666"/>
    <n v="70000000.000004709"/>
    <n v="6024387.2654884923"/>
    <n v="0.25177341450499602"/>
    <n v="0.91732651320946612"/>
    <n v="0.209231561302682"/>
    <n v="6.368061721543708E-2"/>
    <n v="9.7012000000000015E-2"/>
    <n v="5.4999999999999997E-3"/>
    <n v="1.850011891092781"/>
    <n v="1.077044903557641"/>
    <x v="983"/>
    <x v="1"/>
    <s v="maiz, cacao_platano, ganaderia_dp, porcicultura"/>
  </r>
  <r>
    <x v="3"/>
    <s v="EL PEDREGAL_05Wbs1-61_160192"/>
    <s v="A457"/>
    <s v="EL PEDREGAL_05Wbs1-61_160192_A457"/>
    <s v="maiz"/>
    <s v="cacao_platano"/>
    <s v="ganaderia_dp"/>
    <s v="porcicultura"/>
    <n v="1.5"/>
    <n v="3.2730691016408868"/>
    <n v="2.02"/>
    <n v="4.6711657322086441E-3"/>
    <n v="6.7977402673730953"/>
    <n v="102.28548995737501"/>
    <n v="397.65986241079122"/>
    <n v="72.812583333333336"/>
    <n v="22.072445106365731"/>
    <n v="594.83038080786525"/>
    <n v="2827322.8645324088"/>
    <n v="31179229.212073222"/>
    <n v="29993094.66666666"/>
    <n v="70000000.000004709"/>
    <n v="6000353.2567324117"/>
    <n v="0.25177341450499602"/>
    <n v="0.91803416512134717"/>
    <n v="0.209231561302682"/>
    <n v="6.3426566397602691E-2"/>
    <n v="9.7012000000000015E-2"/>
    <n v="5.4999999999999997E-3"/>
    <n v="1.85069368535812"/>
    <n v="1.0774418323786361"/>
    <x v="984"/>
    <x v="1"/>
    <s v="maiz, cacao_platano, ganaderia_dp, porcicultura"/>
  </r>
  <r>
    <x v="3"/>
    <s v="EL PEDREGAL_05Wbs1-61_66558"/>
    <s v="A457"/>
    <s v="EL PEDREGAL_05Wbs1-61_66558_A457"/>
    <s v="maiz"/>
    <s v="cacao_platano"/>
    <s v="ganaderia_dp"/>
    <s v="porcicultura"/>
    <n v="1.5"/>
    <n v="3.2705654478422388"/>
    <n v="2.02"/>
    <n v="4.6897323557871301E-3"/>
    <n v="6.7952551801980263"/>
    <n v="102.28548995737501"/>
    <n v="397.35568226849119"/>
    <n v="72.812583333333336"/>
    <n v="22.160177120865018"/>
    <n v="594.61393268006452"/>
    <n v="2827322.8645324088"/>
    <n v="31155379.42667865"/>
    <n v="29993094.66666666"/>
    <n v="70000000.000004724"/>
    <n v="6024203.0421269918"/>
    <n v="0.25177341450499602"/>
    <n v="0.9173319374404092"/>
    <n v="0.209231561302682"/>
    <n v="6.3678669887543157E-2"/>
    <n v="9.7012000000000015E-2"/>
    <n v="5.4999999999999997E-3"/>
    <n v="1.8500171171219759"/>
    <n v="6.795255180198026E-2"/>
    <x v="985"/>
    <x v="1"/>
    <s v="maiz, cacao_platano, ganaderia_dp, porcicultura"/>
  </r>
  <r>
    <x v="3"/>
    <s v="EL PEDREGAL_05Wbs1-61_160191"/>
    <s v="A458"/>
    <s v="EL PEDREGAL_05Wbs1-61_160191_A458"/>
    <s v="maiz"/>
    <s v="cacao_platano"/>
    <s v="ganaderia_dp"/>
    <s v="piscicultura_tilap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.9912000000000015E-2"/>
    <n v="5.4999999999999997E-3"/>
    <n v="0"/>
    <n v="0"/>
    <x v="0"/>
    <x v="0"/>
    <s v="maiz, cacao_platano, ganaderia_dp, piscicultura_tilapia"/>
  </r>
  <r>
    <x v="3"/>
    <s v="EL PEDREGAL_05Wbs1-61_160192"/>
    <s v="A458"/>
    <s v="EL PEDREGAL_05Wbs1-61_160192_A458"/>
    <s v="maiz"/>
    <s v="cacao_platano"/>
    <s v="ganaderia_dp"/>
    <s v="piscicultura_tilap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.9912000000000015E-2"/>
    <n v="5.4999999999999997E-3"/>
    <n v="0"/>
    <n v="0"/>
    <x v="0"/>
    <x v="0"/>
    <s v="maiz, cacao_platano, ganaderia_dp, piscicultura_tilapia"/>
  </r>
  <r>
    <x v="3"/>
    <s v="EL PEDREGAL_05Wbs1-61_66558"/>
    <s v="A458"/>
    <s v="EL PEDREGAL_05Wbs1-61_66558_A458"/>
    <s v="maiz"/>
    <s v="cacao_platano"/>
    <s v="ganaderia_dp"/>
    <s v="piscicultura_tilap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.9912000000000015E-2"/>
    <n v="5.4999999999999997E-3"/>
    <n v="0"/>
    <n v="0"/>
    <x v="0"/>
    <x v="0"/>
    <s v="maiz, cacao_platano, ganaderia_dp, piscicultura_tilapia"/>
  </r>
  <r>
    <x v="4"/>
    <s v="EL PEDREGAL_06Wa-55_160181"/>
    <s v="A459"/>
    <s v="EL PEDREGAL_06Wa-55_160181_A459"/>
    <s v="platano"/>
    <m/>
    <m/>
    <m/>
    <n v="0"/>
    <m/>
    <m/>
    <m/>
    <n v="0"/>
    <n v="0"/>
    <m/>
    <m/>
    <m/>
    <n v="0"/>
    <n v="0"/>
    <m/>
    <m/>
    <n v="0"/>
    <m/>
    <n v="0"/>
    <m/>
    <m/>
    <m/>
    <n v="2.4146000000000001E-2"/>
    <n v="5.4999999999999997E-3"/>
    <n v="0"/>
    <n v="0"/>
    <x v="0"/>
    <x v="0"/>
    <s v="platano"/>
  </r>
  <r>
    <x v="4"/>
    <s v="EL PEDREGAL_06Wa-55_160182"/>
    <s v="A459"/>
    <s v="EL PEDREGAL_06Wa-55_160182_A459"/>
    <s v="platano"/>
    <m/>
    <m/>
    <m/>
    <n v="0"/>
    <m/>
    <m/>
    <m/>
    <n v="0"/>
    <n v="0"/>
    <m/>
    <m/>
    <m/>
    <n v="0"/>
    <n v="0"/>
    <m/>
    <m/>
    <n v="0"/>
    <m/>
    <n v="0"/>
    <m/>
    <m/>
    <m/>
    <n v="2.4146000000000001E-2"/>
    <n v="5.4999999999999997E-3"/>
    <n v="0"/>
    <n v="0"/>
    <x v="0"/>
    <x v="0"/>
    <s v="platano"/>
  </r>
  <r>
    <x v="4"/>
    <s v="LAGUNA DEL PILAR_06Wa-55_160181"/>
    <s v="A459"/>
    <s v="LAGUNA DEL PILAR_06Wa-55_160181_A459"/>
    <s v="platano"/>
    <m/>
    <m/>
    <m/>
    <n v="0"/>
    <m/>
    <m/>
    <m/>
    <n v="0"/>
    <n v="0"/>
    <m/>
    <m/>
    <m/>
    <n v="0"/>
    <n v="0"/>
    <m/>
    <m/>
    <n v="0"/>
    <m/>
    <n v="0"/>
    <m/>
    <m/>
    <m/>
    <n v="2.4146000000000001E-2"/>
    <n v="5.4999999999999997E-3"/>
    <n v="0"/>
    <n v="0"/>
    <x v="0"/>
    <x v="0"/>
    <s v="platano"/>
  </r>
  <r>
    <x v="4"/>
    <s v="LAGUNA DEL PILAR_06Wa-55_164169"/>
    <s v="A459"/>
    <s v="LAGUNA DEL PILAR_06Wa-55_164169_A459"/>
    <s v="platano"/>
    <m/>
    <m/>
    <m/>
    <n v="0"/>
    <m/>
    <m/>
    <m/>
    <n v="0"/>
    <n v="0"/>
    <m/>
    <m/>
    <m/>
    <n v="0"/>
    <n v="0"/>
    <m/>
    <m/>
    <n v="0"/>
    <m/>
    <n v="0"/>
    <m/>
    <m/>
    <m/>
    <n v="2.4146000000000001E-2"/>
    <n v="5.4999999999999997E-3"/>
    <n v="0"/>
    <n v="0"/>
    <x v="0"/>
    <x v="0"/>
    <s v="platano"/>
  </r>
  <r>
    <x v="4"/>
    <s v="LAGUNA DEL PILAR_06Wa-55_66548"/>
    <s v="A459"/>
    <s v="LAGUNA DEL PILAR_06Wa-55_66548_A459"/>
    <s v="platano"/>
    <m/>
    <m/>
    <m/>
    <n v="0"/>
    <m/>
    <m/>
    <m/>
    <n v="0"/>
    <n v="0"/>
    <m/>
    <m/>
    <m/>
    <n v="0"/>
    <n v="0"/>
    <m/>
    <m/>
    <n v="0"/>
    <m/>
    <n v="0"/>
    <m/>
    <m/>
    <m/>
    <n v="2.4146000000000001E-2"/>
    <n v="5.4999999999999997E-3"/>
    <n v="0"/>
    <n v="0"/>
    <x v="0"/>
    <x v="0"/>
    <s v="platano"/>
  </r>
  <r>
    <x v="4"/>
    <s v="NA_06Wa-55_160183"/>
    <s v="A459"/>
    <s v="NA_06Wa-55_160183_A459"/>
    <s v="platano"/>
    <m/>
    <m/>
    <m/>
    <n v="0"/>
    <m/>
    <m/>
    <m/>
    <n v="0"/>
    <n v="0"/>
    <m/>
    <m/>
    <m/>
    <n v="0"/>
    <n v="0"/>
    <m/>
    <m/>
    <n v="0"/>
    <m/>
    <n v="0"/>
    <m/>
    <m/>
    <m/>
    <n v="2.4146000000000001E-2"/>
    <n v="5.4999999999999997E-3"/>
    <n v="0"/>
    <n v="0"/>
    <x v="0"/>
    <x v="0"/>
    <s v="platano"/>
  </r>
  <r>
    <x v="4"/>
    <s v="NA_06Wa-55_164169"/>
    <s v="A459"/>
    <s v="NA_06Wa-55_164169_A459"/>
    <s v="platano"/>
    <m/>
    <m/>
    <m/>
    <n v="0"/>
    <m/>
    <m/>
    <m/>
    <n v="0"/>
    <n v="0"/>
    <m/>
    <m/>
    <m/>
    <n v="0"/>
    <n v="0"/>
    <m/>
    <m/>
    <n v="0"/>
    <m/>
    <n v="0"/>
    <m/>
    <m/>
    <m/>
    <n v="2.4146000000000001E-2"/>
    <n v="5.4999999999999997E-3"/>
    <n v="0"/>
    <n v="0"/>
    <x v="0"/>
    <x v="0"/>
    <s v="platano"/>
  </r>
  <r>
    <x v="4"/>
    <s v="EL PEDREGAL_06Wa-55_160181"/>
    <s v="A460"/>
    <s v="EL PEDREGAL_06Wa-55_160181_A460"/>
    <s v="arracacha"/>
    <m/>
    <m/>
    <m/>
    <n v="0"/>
    <m/>
    <m/>
    <m/>
    <n v="0"/>
    <n v="0"/>
    <m/>
    <m/>
    <m/>
    <n v="0"/>
    <n v="0"/>
    <m/>
    <m/>
    <n v="0"/>
    <m/>
    <n v="0"/>
    <m/>
    <m/>
    <m/>
    <n v="2.4146000000000001E-2"/>
    <n v="5.4999999999999997E-3"/>
    <n v="0"/>
    <n v="0"/>
    <x v="0"/>
    <x v="0"/>
    <s v="arracacha"/>
  </r>
  <r>
    <x v="4"/>
    <s v="EL PEDREGAL_06Wa-55_160182"/>
    <s v="A460"/>
    <s v="EL PEDREGAL_06Wa-55_160182_A460"/>
    <s v="arracacha"/>
    <m/>
    <m/>
    <m/>
    <n v="0"/>
    <m/>
    <m/>
    <m/>
    <n v="0"/>
    <n v="0"/>
    <m/>
    <m/>
    <m/>
    <n v="0"/>
    <n v="0"/>
    <m/>
    <m/>
    <n v="0"/>
    <m/>
    <n v="0"/>
    <m/>
    <m/>
    <m/>
    <n v="2.4146000000000001E-2"/>
    <n v="5.4999999999999997E-3"/>
    <n v="0"/>
    <n v="0"/>
    <x v="0"/>
    <x v="0"/>
    <s v="arracacha"/>
  </r>
  <r>
    <x v="4"/>
    <s v="LAGUNA DEL PILAR_06Wa-55_160181"/>
    <s v="A460"/>
    <s v="LAGUNA DEL PILAR_06Wa-55_160181_A460"/>
    <s v="arracacha"/>
    <m/>
    <m/>
    <m/>
    <n v="0"/>
    <m/>
    <m/>
    <m/>
    <n v="0"/>
    <n v="0"/>
    <m/>
    <m/>
    <m/>
    <n v="0"/>
    <n v="0"/>
    <m/>
    <m/>
    <n v="0"/>
    <m/>
    <n v="0"/>
    <m/>
    <m/>
    <m/>
    <n v="2.4146000000000001E-2"/>
    <n v="5.4999999999999997E-3"/>
    <n v="0"/>
    <n v="0"/>
    <x v="0"/>
    <x v="0"/>
    <s v="arracacha"/>
  </r>
  <r>
    <x v="4"/>
    <s v="LAGUNA DEL PILAR_06Wa-55_164169"/>
    <s v="A460"/>
    <s v="LAGUNA DEL PILAR_06Wa-55_164169_A460"/>
    <s v="arracacha"/>
    <m/>
    <m/>
    <m/>
    <n v="0"/>
    <m/>
    <m/>
    <m/>
    <n v="0"/>
    <n v="0"/>
    <m/>
    <m/>
    <m/>
    <n v="0"/>
    <n v="0"/>
    <m/>
    <m/>
    <n v="0"/>
    <m/>
    <n v="0"/>
    <m/>
    <m/>
    <m/>
    <n v="2.4146000000000001E-2"/>
    <n v="5.4999999999999997E-3"/>
    <n v="0"/>
    <n v="0"/>
    <x v="0"/>
    <x v="0"/>
    <s v="arracacha"/>
  </r>
  <r>
    <x v="4"/>
    <s v="LAGUNA DEL PILAR_06Wa-55_66548"/>
    <s v="A460"/>
    <s v="LAGUNA DEL PILAR_06Wa-55_66548_A460"/>
    <s v="arracacha"/>
    <m/>
    <m/>
    <m/>
    <n v="0"/>
    <m/>
    <m/>
    <m/>
    <n v="0"/>
    <n v="0"/>
    <m/>
    <m/>
    <m/>
    <n v="0"/>
    <n v="0"/>
    <m/>
    <m/>
    <n v="0"/>
    <m/>
    <n v="0"/>
    <m/>
    <m/>
    <m/>
    <n v="2.4146000000000001E-2"/>
    <n v="5.4999999999999997E-3"/>
    <n v="0"/>
    <n v="0"/>
    <x v="0"/>
    <x v="0"/>
    <s v="arracacha"/>
  </r>
  <r>
    <x v="4"/>
    <s v="NA_06Wa-55_160183"/>
    <s v="A460"/>
    <s v="NA_06Wa-55_160183_A460"/>
    <s v="arracacha"/>
    <m/>
    <m/>
    <m/>
    <n v="0"/>
    <m/>
    <m/>
    <m/>
    <n v="0"/>
    <n v="0"/>
    <m/>
    <m/>
    <m/>
    <n v="0"/>
    <n v="0"/>
    <m/>
    <m/>
    <n v="0"/>
    <m/>
    <n v="0"/>
    <m/>
    <m/>
    <m/>
    <n v="2.4146000000000001E-2"/>
    <n v="5.4999999999999997E-3"/>
    <n v="0"/>
    <n v="0"/>
    <x v="0"/>
    <x v="0"/>
    <s v="arracacha"/>
  </r>
  <r>
    <x v="4"/>
    <s v="NA_06Wa-55_164169"/>
    <s v="A460"/>
    <s v="NA_06Wa-55_164169_A460"/>
    <s v="arracacha"/>
    <m/>
    <m/>
    <m/>
    <n v="0"/>
    <m/>
    <m/>
    <m/>
    <n v="0"/>
    <n v="0"/>
    <m/>
    <m/>
    <m/>
    <n v="0"/>
    <n v="0"/>
    <m/>
    <m/>
    <n v="0"/>
    <m/>
    <n v="0"/>
    <m/>
    <m/>
    <m/>
    <n v="2.4146000000000001E-2"/>
    <n v="5.4999999999999997E-3"/>
    <n v="0"/>
    <n v="0"/>
    <x v="0"/>
    <x v="0"/>
    <s v="arracacha"/>
  </r>
  <r>
    <x v="4"/>
    <s v="EL PEDREGAL_06Wa-55_160181"/>
    <s v="A461"/>
    <s v="EL PEDREGAL_06Wa-55_160181_A461"/>
    <s v="malanga"/>
    <m/>
    <m/>
    <m/>
    <n v="0"/>
    <m/>
    <m/>
    <m/>
    <n v="0"/>
    <n v="0"/>
    <m/>
    <m/>
    <m/>
    <n v="0"/>
    <n v="0"/>
    <m/>
    <m/>
    <n v="0"/>
    <m/>
    <n v="0"/>
    <m/>
    <m/>
    <m/>
    <n v="2.4146000000000001E-2"/>
    <n v="5.4999999999999997E-3"/>
    <n v="0"/>
    <n v="0"/>
    <x v="0"/>
    <x v="0"/>
    <s v="malanga"/>
  </r>
  <r>
    <x v="4"/>
    <s v="EL PEDREGAL_06Wa-55_160182"/>
    <s v="A461"/>
    <s v="EL PEDREGAL_06Wa-55_160182_A461"/>
    <s v="malanga"/>
    <m/>
    <m/>
    <m/>
    <n v="0"/>
    <m/>
    <m/>
    <m/>
    <n v="0"/>
    <n v="0"/>
    <m/>
    <m/>
    <m/>
    <n v="0"/>
    <n v="0"/>
    <m/>
    <m/>
    <n v="0"/>
    <m/>
    <n v="0"/>
    <m/>
    <m/>
    <m/>
    <n v="2.4146000000000001E-2"/>
    <n v="5.4999999999999997E-3"/>
    <n v="0"/>
    <n v="0"/>
    <x v="0"/>
    <x v="0"/>
    <s v="malanga"/>
  </r>
  <r>
    <x v="4"/>
    <s v="LAGUNA DEL PILAR_06Wa-55_160181"/>
    <s v="A461"/>
    <s v="LAGUNA DEL PILAR_06Wa-55_160181_A461"/>
    <s v="malanga"/>
    <m/>
    <m/>
    <m/>
    <n v="0"/>
    <m/>
    <m/>
    <m/>
    <n v="0"/>
    <n v="0"/>
    <m/>
    <m/>
    <m/>
    <n v="0"/>
    <n v="0"/>
    <m/>
    <m/>
    <n v="0"/>
    <m/>
    <n v="0"/>
    <m/>
    <m/>
    <m/>
    <n v="2.4146000000000001E-2"/>
    <n v="5.4999999999999997E-3"/>
    <n v="0"/>
    <n v="0"/>
    <x v="0"/>
    <x v="0"/>
    <s v="malanga"/>
  </r>
  <r>
    <x v="4"/>
    <s v="LAGUNA DEL PILAR_06Wa-55_164169"/>
    <s v="A461"/>
    <s v="LAGUNA DEL PILAR_06Wa-55_164169_A461"/>
    <s v="malanga"/>
    <m/>
    <m/>
    <m/>
    <n v="0"/>
    <m/>
    <m/>
    <m/>
    <n v="0"/>
    <n v="0"/>
    <m/>
    <m/>
    <m/>
    <n v="0"/>
    <n v="0"/>
    <m/>
    <m/>
    <n v="0"/>
    <m/>
    <n v="0"/>
    <m/>
    <m/>
    <m/>
    <n v="2.4146000000000001E-2"/>
    <n v="5.4999999999999997E-3"/>
    <n v="0"/>
    <n v="0"/>
    <x v="0"/>
    <x v="0"/>
    <s v="malanga"/>
  </r>
  <r>
    <x v="4"/>
    <s v="LAGUNA DEL PILAR_06Wa-55_66548"/>
    <s v="A461"/>
    <s v="LAGUNA DEL PILAR_06Wa-55_66548_A461"/>
    <s v="malanga"/>
    <m/>
    <m/>
    <m/>
    <n v="0"/>
    <m/>
    <m/>
    <m/>
    <n v="0"/>
    <n v="0"/>
    <m/>
    <m/>
    <m/>
    <n v="0"/>
    <n v="0"/>
    <m/>
    <m/>
    <n v="0"/>
    <m/>
    <n v="0"/>
    <m/>
    <m/>
    <m/>
    <n v="2.4146000000000001E-2"/>
    <n v="5.4999999999999997E-3"/>
    <n v="0"/>
    <n v="0"/>
    <x v="0"/>
    <x v="0"/>
    <s v="malanga"/>
  </r>
  <r>
    <x v="4"/>
    <s v="NA_06Wa-55_160183"/>
    <s v="A461"/>
    <s v="NA_06Wa-55_160183_A461"/>
    <s v="malanga"/>
    <m/>
    <m/>
    <m/>
    <n v="0"/>
    <m/>
    <m/>
    <m/>
    <n v="0"/>
    <n v="0"/>
    <m/>
    <m/>
    <m/>
    <n v="0"/>
    <n v="0"/>
    <m/>
    <m/>
    <n v="0"/>
    <m/>
    <n v="0"/>
    <m/>
    <m/>
    <m/>
    <n v="2.4146000000000001E-2"/>
    <n v="5.4999999999999997E-3"/>
    <n v="0"/>
    <n v="0"/>
    <x v="0"/>
    <x v="0"/>
    <s v="malanga"/>
  </r>
  <r>
    <x v="4"/>
    <s v="NA_06Wa-55_164169"/>
    <s v="A461"/>
    <s v="NA_06Wa-55_164169_A461"/>
    <s v="malanga"/>
    <m/>
    <m/>
    <m/>
    <n v="0"/>
    <m/>
    <m/>
    <m/>
    <n v="0"/>
    <n v="0"/>
    <m/>
    <m/>
    <m/>
    <n v="0"/>
    <n v="0"/>
    <m/>
    <m/>
    <n v="0"/>
    <m/>
    <n v="0"/>
    <m/>
    <m/>
    <m/>
    <n v="2.4146000000000001E-2"/>
    <n v="5.4999999999999997E-3"/>
    <n v="0"/>
    <n v="0"/>
    <x v="0"/>
    <x v="0"/>
    <s v="malanga"/>
  </r>
  <r>
    <x v="4"/>
    <s v="EL PEDREGAL_06Wa-55_160181"/>
    <s v="A462"/>
    <s v="EL PEDREGAL_06Wa-55_160181_A462"/>
    <s v="maiz"/>
    <m/>
    <m/>
    <m/>
    <n v="0"/>
    <m/>
    <m/>
    <m/>
    <n v="0"/>
    <n v="0"/>
    <m/>
    <m/>
    <m/>
    <n v="0"/>
    <n v="0"/>
    <m/>
    <m/>
    <n v="0"/>
    <m/>
    <n v="0"/>
    <m/>
    <m/>
    <m/>
    <n v="2.0346E-2"/>
    <n v="5.4999999999999997E-3"/>
    <n v="0"/>
    <n v="0"/>
    <x v="0"/>
    <x v="0"/>
    <s v="maiz"/>
  </r>
  <r>
    <x v="4"/>
    <s v="EL PEDREGAL_06Wa-55_160182"/>
    <s v="A462"/>
    <s v="EL PEDREGAL_06Wa-55_160182_A462"/>
    <s v="maiz"/>
    <m/>
    <m/>
    <m/>
    <n v="0"/>
    <m/>
    <m/>
    <m/>
    <n v="0"/>
    <n v="0"/>
    <m/>
    <m/>
    <m/>
    <n v="0"/>
    <n v="0"/>
    <m/>
    <m/>
    <n v="0"/>
    <m/>
    <n v="0"/>
    <m/>
    <m/>
    <m/>
    <n v="2.0346E-2"/>
    <n v="5.4999999999999997E-3"/>
    <n v="0"/>
    <n v="0"/>
    <x v="0"/>
    <x v="0"/>
    <s v="maiz"/>
  </r>
  <r>
    <x v="4"/>
    <s v="LAGUNA DEL PILAR_06Wa-55_160181"/>
    <s v="A462"/>
    <s v="LAGUNA DEL PILAR_06Wa-55_160181_A462"/>
    <s v="maiz"/>
    <m/>
    <m/>
    <m/>
    <n v="0"/>
    <m/>
    <m/>
    <m/>
    <n v="0"/>
    <n v="0"/>
    <m/>
    <m/>
    <m/>
    <n v="0"/>
    <n v="0"/>
    <m/>
    <m/>
    <n v="0"/>
    <m/>
    <n v="0"/>
    <m/>
    <m/>
    <m/>
    <n v="2.0346E-2"/>
    <n v="5.4999999999999997E-3"/>
    <n v="0"/>
    <n v="0"/>
    <x v="0"/>
    <x v="0"/>
    <s v="maiz"/>
  </r>
  <r>
    <x v="4"/>
    <s v="LAGUNA DEL PILAR_06Wa-55_164169"/>
    <s v="A462"/>
    <s v="LAGUNA DEL PILAR_06Wa-55_164169_A462"/>
    <s v="maiz"/>
    <m/>
    <m/>
    <m/>
    <n v="0"/>
    <m/>
    <m/>
    <m/>
    <n v="0"/>
    <n v="0"/>
    <m/>
    <m/>
    <m/>
    <n v="0"/>
    <n v="0"/>
    <m/>
    <m/>
    <n v="0"/>
    <m/>
    <n v="0"/>
    <m/>
    <m/>
    <m/>
    <n v="2.0346E-2"/>
    <n v="5.4999999999999997E-3"/>
    <n v="0"/>
    <n v="0"/>
    <x v="0"/>
    <x v="0"/>
    <s v="maiz"/>
  </r>
  <r>
    <x v="4"/>
    <s v="LAGUNA DEL PILAR_06Wa-55_66548"/>
    <s v="A462"/>
    <s v="LAGUNA DEL PILAR_06Wa-55_66548_A462"/>
    <s v="maiz"/>
    <m/>
    <m/>
    <m/>
    <n v="0"/>
    <m/>
    <m/>
    <m/>
    <n v="0"/>
    <n v="0"/>
    <m/>
    <m/>
    <m/>
    <n v="0"/>
    <n v="0"/>
    <m/>
    <m/>
    <n v="0"/>
    <m/>
    <n v="0"/>
    <m/>
    <m/>
    <m/>
    <n v="2.0346E-2"/>
    <n v="5.4999999999999997E-3"/>
    <n v="0"/>
    <n v="0"/>
    <x v="0"/>
    <x v="0"/>
    <s v="maiz"/>
  </r>
  <r>
    <x v="4"/>
    <s v="NA_06Wa-55_160183"/>
    <s v="A462"/>
    <s v="NA_06Wa-55_160183_A462"/>
    <s v="maiz"/>
    <m/>
    <m/>
    <m/>
    <n v="0"/>
    <m/>
    <m/>
    <m/>
    <n v="0"/>
    <n v="0"/>
    <m/>
    <m/>
    <m/>
    <n v="0"/>
    <n v="0"/>
    <m/>
    <m/>
    <n v="0"/>
    <m/>
    <n v="0"/>
    <m/>
    <m/>
    <m/>
    <n v="2.0346E-2"/>
    <n v="5.4999999999999997E-3"/>
    <n v="0"/>
    <n v="0"/>
    <x v="0"/>
    <x v="0"/>
    <s v="maiz"/>
  </r>
  <r>
    <x v="4"/>
    <s v="NA_06Wa-55_164169"/>
    <s v="A462"/>
    <s v="NA_06Wa-55_164169_A462"/>
    <s v="maiz"/>
    <m/>
    <m/>
    <m/>
    <n v="0"/>
    <m/>
    <m/>
    <m/>
    <n v="0"/>
    <n v="0"/>
    <m/>
    <m/>
    <m/>
    <n v="0"/>
    <n v="0"/>
    <m/>
    <m/>
    <n v="0"/>
    <m/>
    <n v="0"/>
    <m/>
    <m/>
    <m/>
    <n v="2.0346E-2"/>
    <n v="5.4999999999999997E-3"/>
    <n v="0"/>
    <n v="0"/>
    <x v="0"/>
    <x v="0"/>
    <s v="maiz"/>
  </r>
  <r>
    <x v="4"/>
    <s v="EL PEDREGAL_06Wa-55_160181"/>
    <s v="A463"/>
    <s v="EL PEDREGAL_06Wa-55_160181_A463"/>
    <s v="cacao_platano"/>
    <m/>
    <m/>
    <m/>
    <n v="0"/>
    <m/>
    <m/>
    <m/>
    <n v="0"/>
    <n v="0"/>
    <m/>
    <m/>
    <m/>
    <n v="0"/>
    <n v="0"/>
    <m/>
    <m/>
    <n v="0"/>
    <m/>
    <n v="0"/>
    <m/>
    <m/>
    <m/>
    <n v="2.7251000000000001E-2"/>
    <n v="5.4999999999999997E-3"/>
    <n v="0"/>
    <n v="0"/>
    <x v="0"/>
    <x v="0"/>
    <s v="cacao_platano"/>
  </r>
  <r>
    <x v="4"/>
    <s v="EL PEDREGAL_06Wa-55_160182"/>
    <s v="A463"/>
    <s v="EL PEDREGAL_06Wa-55_160182_A463"/>
    <s v="cacao_platano"/>
    <m/>
    <m/>
    <m/>
    <n v="0"/>
    <m/>
    <m/>
    <m/>
    <n v="0"/>
    <n v="0"/>
    <m/>
    <m/>
    <m/>
    <n v="0"/>
    <n v="0"/>
    <m/>
    <m/>
    <n v="0"/>
    <m/>
    <n v="0"/>
    <m/>
    <m/>
    <m/>
    <n v="2.7251000000000001E-2"/>
    <n v="5.4999999999999997E-3"/>
    <n v="0"/>
    <n v="0"/>
    <x v="0"/>
    <x v="0"/>
    <s v="cacao_platano"/>
  </r>
  <r>
    <x v="4"/>
    <s v="LAGUNA DEL PILAR_06Wa-55_160181"/>
    <s v="A463"/>
    <s v="LAGUNA DEL PILAR_06Wa-55_160181_A463"/>
    <s v="cacao_platano"/>
    <m/>
    <m/>
    <m/>
    <n v="0"/>
    <m/>
    <m/>
    <m/>
    <n v="0"/>
    <n v="0"/>
    <m/>
    <m/>
    <m/>
    <n v="0"/>
    <n v="0"/>
    <m/>
    <m/>
    <n v="0"/>
    <m/>
    <n v="0"/>
    <m/>
    <m/>
    <m/>
    <n v="2.7251000000000001E-2"/>
    <n v="5.4999999999999997E-3"/>
    <n v="0"/>
    <n v="0"/>
    <x v="0"/>
    <x v="0"/>
    <s v="cacao_platano"/>
  </r>
  <r>
    <x v="4"/>
    <s v="LAGUNA DEL PILAR_06Wa-55_164169"/>
    <s v="A463"/>
    <s v="LAGUNA DEL PILAR_06Wa-55_164169_A463"/>
    <s v="cacao_platano"/>
    <m/>
    <m/>
    <m/>
    <n v="0"/>
    <m/>
    <m/>
    <m/>
    <n v="0"/>
    <n v="0"/>
    <m/>
    <m/>
    <m/>
    <n v="0"/>
    <n v="0"/>
    <m/>
    <m/>
    <n v="0"/>
    <m/>
    <n v="0"/>
    <m/>
    <m/>
    <m/>
    <n v="2.7251000000000001E-2"/>
    <n v="5.4999999999999997E-3"/>
    <n v="0"/>
    <n v="0"/>
    <x v="0"/>
    <x v="0"/>
    <s v="cacao_platano"/>
  </r>
  <r>
    <x v="4"/>
    <s v="LAGUNA DEL PILAR_06Wa-55_66548"/>
    <s v="A463"/>
    <s v="LAGUNA DEL PILAR_06Wa-55_66548_A463"/>
    <s v="cacao_platano"/>
    <m/>
    <m/>
    <m/>
    <n v="0"/>
    <m/>
    <m/>
    <m/>
    <n v="0"/>
    <n v="0"/>
    <m/>
    <m/>
    <m/>
    <n v="0"/>
    <n v="0"/>
    <m/>
    <m/>
    <n v="0"/>
    <m/>
    <n v="0"/>
    <m/>
    <m/>
    <m/>
    <n v="2.7251000000000001E-2"/>
    <n v="5.4999999999999997E-3"/>
    <n v="0"/>
    <n v="0"/>
    <x v="0"/>
    <x v="0"/>
    <s v="cacao_platano"/>
  </r>
  <r>
    <x v="4"/>
    <s v="NA_06Wa-55_160183"/>
    <s v="A463"/>
    <s v="NA_06Wa-55_160183_A463"/>
    <s v="cacao_platano"/>
    <m/>
    <m/>
    <m/>
    <n v="0"/>
    <m/>
    <m/>
    <m/>
    <n v="0"/>
    <n v="0"/>
    <m/>
    <m/>
    <m/>
    <n v="0"/>
    <n v="0"/>
    <m/>
    <m/>
    <n v="0"/>
    <m/>
    <n v="0"/>
    <m/>
    <m/>
    <m/>
    <n v="2.7251000000000001E-2"/>
    <n v="5.4999999999999997E-3"/>
    <n v="0"/>
    <n v="0"/>
    <x v="0"/>
    <x v="0"/>
    <s v="cacao_platano"/>
  </r>
  <r>
    <x v="4"/>
    <s v="NA_06Wa-55_164169"/>
    <s v="A463"/>
    <s v="NA_06Wa-55_164169_A463"/>
    <s v="cacao_platano"/>
    <m/>
    <m/>
    <m/>
    <n v="0"/>
    <m/>
    <m/>
    <m/>
    <n v="0"/>
    <n v="0"/>
    <m/>
    <m/>
    <m/>
    <n v="0"/>
    <n v="0"/>
    <m/>
    <m/>
    <n v="0"/>
    <m/>
    <n v="0"/>
    <m/>
    <m/>
    <m/>
    <n v="2.7251000000000001E-2"/>
    <n v="5.4999999999999997E-3"/>
    <n v="0"/>
    <n v="0"/>
    <x v="0"/>
    <x v="0"/>
    <s v="cacao_platano"/>
  </r>
  <r>
    <x v="4"/>
    <s v="EL PEDREGAL_06Wa-55_160181"/>
    <s v="A464"/>
    <s v="EL PEDREGAL_06Wa-55_160181_A464"/>
    <s v="ganaderia_dp"/>
    <m/>
    <m/>
    <m/>
    <n v="0"/>
    <m/>
    <m/>
    <m/>
    <n v="0"/>
    <n v="0"/>
    <m/>
    <m/>
    <m/>
    <n v="0"/>
    <n v="0"/>
    <m/>
    <m/>
    <n v="0"/>
    <m/>
    <n v="0"/>
    <m/>
    <m/>
    <m/>
    <n v="3.1043000000000001E-2"/>
    <n v="5.4999999999999997E-3"/>
    <n v="0"/>
    <n v="0"/>
    <x v="0"/>
    <x v="0"/>
    <s v="ganaderia_dp"/>
  </r>
  <r>
    <x v="4"/>
    <s v="EL PEDREGAL_06Wa-55_160182"/>
    <s v="A464"/>
    <s v="EL PEDREGAL_06Wa-55_160182_A464"/>
    <s v="ganaderia_dp"/>
    <m/>
    <m/>
    <m/>
    <n v="0"/>
    <m/>
    <m/>
    <m/>
    <n v="0"/>
    <n v="0"/>
    <m/>
    <m/>
    <m/>
    <n v="0"/>
    <n v="0"/>
    <m/>
    <m/>
    <n v="0"/>
    <m/>
    <n v="0"/>
    <m/>
    <m/>
    <m/>
    <n v="3.1043000000000001E-2"/>
    <n v="5.4999999999999997E-3"/>
    <n v="0"/>
    <n v="0"/>
    <x v="0"/>
    <x v="0"/>
    <s v="ganaderia_dp"/>
  </r>
  <r>
    <x v="4"/>
    <s v="LAGUNA DEL PILAR_06Wa-55_160181"/>
    <s v="A464"/>
    <s v="LAGUNA DEL PILAR_06Wa-55_160181_A464"/>
    <s v="ganaderia_dp"/>
    <m/>
    <m/>
    <m/>
    <n v="0"/>
    <m/>
    <m/>
    <m/>
    <n v="0"/>
    <n v="0"/>
    <m/>
    <m/>
    <m/>
    <n v="0"/>
    <n v="0"/>
    <m/>
    <m/>
    <n v="0"/>
    <m/>
    <n v="0"/>
    <m/>
    <m/>
    <m/>
    <n v="3.1043000000000001E-2"/>
    <n v="5.4999999999999997E-3"/>
    <n v="0"/>
    <n v="0"/>
    <x v="0"/>
    <x v="0"/>
    <s v="ganaderia_dp"/>
  </r>
  <r>
    <x v="4"/>
    <s v="LAGUNA DEL PILAR_06Wa-55_164169"/>
    <s v="A464"/>
    <s v="LAGUNA DEL PILAR_06Wa-55_164169_A464"/>
    <s v="ganaderia_dp"/>
    <m/>
    <m/>
    <m/>
    <n v="0"/>
    <m/>
    <m/>
    <m/>
    <n v="0"/>
    <n v="0"/>
    <m/>
    <m/>
    <m/>
    <n v="0"/>
    <n v="0"/>
    <m/>
    <m/>
    <n v="0"/>
    <m/>
    <n v="0"/>
    <m/>
    <m/>
    <m/>
    <n v="3.1043000000000001E-2"/>
    <n v="5.4999999999999997E-3"/>
    <n v="0"/>
    <n v="0"/>
    <x v="0"/>
    <x v="0"/>
    <s v="ganaderia_dp"/>
  </r>
  <r>
    <x v="4"/>
    <s v="LAGUNA DEL PILAR_06Wa-55_66548"/>
    <s v="A464"/>
    <s v="LAGUNA DEL PILAR_06Wa-55_66548_A464"/>
    <s v="ganaderia_dp"/>
    <m/>
    <m/>
    <m/>
    <n v="0"/>
    <m/>
    <m/>
    <m/>
    <n v="0"/>
    <n v="0"/>
    <m/>
    <m/>
    <m/>
    <n v="0"/>
    <n v="0"/>
    <m/>
    <m/>
    <n v="0"/>
    <m/>
    <n v="0"/>
    <m/>
    <m/>
    <m/>
    <n v="3.1043000000000001E-2"/>
    <n v="5.4999999999999997E-3"/>
    <n v="0"/>
    <n v="0"/>
    <x v="0"/>
    <x v="0"/>
    <s v="ganaderia_dp"/>
  </r>
  <r>
    <x v="4"/>
    <s v="NA_06Wa-55_160183"/>
    <s v="A464"/>
    <s v="NA_06Wa-55_160183_A464"/>
    <s v="ganaderia_dp"/>
    <m/>
    <m/>
    <m/>
    <n v="0"/>
    <m/>
    <m/>
    <m/>
    <n v="0"/>
    <n v="0"/>
    <m/>
    <m/>
    <m/>
    <n v="0"/>
    <n v="0"/>
    <m/>
    <m/>
    <n v="0"/>
    <m/>
    <n v="0"/>
    <m/>
    <m/>
    <m/>
    <n v="3.1043000000000001E-2"/>
    <n v="5.4999999999999997E-3"/>
    <n v="0"/>
    <n v="0"/>
    <x v="0"/>
    <x v="0"/>
    <s v="ganaderia_dp"/>
  </r>
  <r>
    <x v="4"/>
    <s v="NA_06Wa-55_164169"/>
    <s v="A464"/>
    <s v="NA_06Wa-55_164169_A464"/>
    <s v="ganaderia_dp"/>
    <m/>
    <m/>
    <m/>
    <n v="0"/>
    <m/>
    <m/>
    <m/>
    <n v="0"/>
    <n v="0"/>
    <m/>
    <m/>
    <m/>
    <n v="0"/>
    <n v="0"/>
    <m/>
    <m/>
    <n v="0"/>
    <m/>
    <n v="0"/>
    <m/>
    <m/>
    <m/>
    <n v="3.1043000000000001E-2"/>
    <n v="5.4999999999999997E-3"/>
    <n v="0"/>
    <n v="0"/>
    <x v="0"/>
    <x v="0"/>
    <s v="ganaderia_dp"/>
  </r>
  <r>
    <x v="4"/>
    <s v="EL PEDREGAL_06Wa-55_160181"/>
    <s v="A465"/>
    <s v="EL PEDREGAL_06Wa-55_160181_A465"/>
    <s v="platano"/>
    <s v="arracacha"/>
    <m/>
    <m/>
    <n v="4.8264862150317054"/>
    <n v="1.2066215537579259"/>
    <m/>
    <m/>
    <n v="6.0331077687896322"/>
    <n v="559.27229926667587"/>
    <n v="81.567421153913457"/>
    <m/>
    <m/>
    <n v="640.83972042058929"/>
    <n v="46851349.052278861"/>
    <n v="6317198.5866567958"/>
    <m/>
    <n v="53168547.638935663"/>
    <m/>
    <n v="1.344243357672636"/>
    <n v="0.19152769981682211"/>
    <m/>
    <m/>
    <n v="4.8292000000000002E-2"/>
    <n v="5.4999999999999997E-3"/>
    <n v="1.642521486790895"/>
    <n v="0.95624758135315668"/>
    <x v="986"/>
    <x v="1"/>
    <s v="platano, arracacha"/>
  </r>
  <r>
    <x v="4"/>
    <s v="EL PEDREGAL_06Wa-55_160182"/>
    <s v="A465"/>
    <s v="EL PEDREGAL_06Wa-55_160182_A465"/>
    <s v="platano"/>
    <s v="arracacha"/>
    <m/>
    <m/>
    <n v="4.8125222390553679"/>
    <n v="1.203130559763842"/>
    <m/>
    <m/>
    <n v="6.0156527988192092"/>
    <n v="557.6542142658592"/>
    <n v="81.331430526633142"/>
    <m/>
    <m/>
    <n v="638.98564479249239"/>
    <n v="46715798.864527889"/>
    <n v="6298921.6859526979"/>
    <m/>
    <n v="53014720.550480589"/>
    <m/>
    <n v="1.3403541966729771"/>
    <n v="0.19097357242892729"/>
    <m/>
    <m/>
    <n v="4.8292000000000002E-2"/>
    <n v="5.4999999999999997E-3"/>
    <n v="1.6377693483696281"/>
    <n v="6.0156527988192092E-2"/>
    <x v="987"/>
    <x v="1"/>
    <s v="platano, arracacha"/>
  </r>
  <r>
    <x v="4"/>
    <s v="LAGUNA DEL PILAR_06Wa-55_160181"/>
    <s v="A465"/>
    <s v="LAGUNA DEL PILAR_06Wa-55_160181_A465"/>
    <s v="platano"/>
    <s v="arracacha"/>
    <m/>
    <m/>
    <n v="4.8918916375105157"/>
    <n v="1.2229729093776289"/>
    <m/>
    <m/>
    <n v="6.1148645468881444"/>
    <n v="566.85119608405591"/>
    <n v="82.672770139364488"/>
    <m/>
    <m/>
    <n v="649.52396622342042"/>
    <n v="47486248.260925293"/>
    <n v="6402805.1799494512"/>
    <m/>
    <n v="53889053.44087474"/>
    <m/>
    <n v="1.3624596750525739"/>
    <n v="0.19412315944621039"/>
    <m/>
    <m/>
    <n v="4.8292000000000002E-2"/>
    <n v="5.4999999999999997E-3"/>
    <n v="1.6647798766397039"/>
    <n v="0.96920603068177091"/>
    <x v="988"/>
    <x v="1"/>
    <s v="platano, arracacha"/>
  </r>
  <r>
    <x v="4"/>
    <s v="LAGUNA DEL PILAR_06Wa-55_164169"/>
    <s v="A465"/>
    <s v="LAGUNA DEL PILAR_06Wa-55_164169_A465"/>
    <s v="platano"/>
    <s v="arracacha"/>
    <m/>
    <m/>
    <n v="4.8722707660352054"/>
    <n v="1.2180676915088009"/>
    <m/>
    <m/>
    <n v="6.0903384575440072"/>
    <n v="564.57761455606214"/>
    <n v="82.341178207733364"/>
    <m/>
    <m/>
    <n v="646.91879276379552"/>
    <n v="47295785.829822369"/>
    <n v="6377124.1905027675"/>
    <m/>
    <n v="53672910.020325139"/>
    <m/>
    <n v="1.356994990191299"/>
    <n v="0.19334455152843291"/>
    <m/>
    <m/>
    <n v="4.8292000000000002E-2"/>
    <n v="5.4999999999999997E-3"/>
    <n v="1.658102616713552"/>
    <n v="0.9653186455207251"/>
    <x v="989"/>
    <x v="1"/>
    <s v="platano, arracacha"/>
  </r>
  <r>
    <x v="4"/>
    <s v="LAGUNA DEL PILAR_06Wa-55_66548"/>
    <s v="A465"/>
    <s v="LAGUNA DEL PILAR_06Wa-55_66548_A465"/>
    <s v="platano"/>
    <s v="arracacha"/>
    <m/>
    <m/>
    <n v="4.9542677352029454"/>
    <n v="1.2385669338007359"/>
    <m/>
    <m/>
    <n v="6.1928346690036822"/>
    <n v="574.07906787763545"/>
    <n v="83.726923658869097"/>
    <m/>
    <m/>
    <n v="657.80599153650451"/>
    <n v="48091741.407555543"/>
    <n v="6484446.8087925166"/>
    <m/>
    <n v="54576188.216348052"/>
    <m/>
    <n v="1.379832283460622"/>
    <n v="0.1965984074801472"/>
    <m/>
    <m/>
    <n v="4.8292000000000002E-2"/>
    <n v="5.4999999999999997E-3"/>
    <n v="1.686007344440793"/>
    <n v="0.98156429503708365"/>
    <x v="990"/>
    <x v="1"/>
    <s v="platano, arracacha"/>
  </r>
  <r>
    <x v="4"/>
    <s v="NA_06Wa-55_160183"/>
    <s v="A465"/>
    <s v="NA_06Wa-55_160183_A465"/>
    <s v="platano"/>
    <s v="arracacha"/>
    <m/>
    <m/>
    <n v="4.8038446635093646"/>
    <n v="1.2009611658773409"/>
    <m/>
    <m/>
    <n v="6.004805829386707"/>
    <n v="556.64869442980159"/>
    <n v="81.184779852080055"/>
    <m/>
    <m/>
    <n v="637.83347428188165"/>
    <n v="46631564.474804141"/>
    <n v="6287563.9475209406"/>
    <m/>
    <n v="52919128.422325082"/>
    <m/>
    <n v="1.337937371519289"/>
    <n v="0.19062922334964549"/>
    <m/>
    <m/>
    <n v="4.8292000000000002E-2"/>
    <n v="5.4999999999999997E-3"/>
    <n v="1.634816246744025"/>
    <n v="6.0048058293867071E-2"/>
    <x v="991"/>
    <x v="1"/>
    <s v="platano, arracacha"/>
  </r>
  <r>
    <x v="4"/>
    <s v="NA_06Wa-55_164169"/>
    <s v="A465"/>
    <s v="NA_06Wa-55_164169_A465"/>
    <s v="platano"/>
    <s v="arracacha"/>
    <m/>
    <m/>
    <n v="4.8112548029869684"/>
    <n v="1.2028137007467421"/>
    <m/>
    <m/>
    <n v="6.0140685037337107"/>
    <n v="557.50734926872326"/>
    <n v="81.310010908515366"/>
    <m/>
    <m/>
    <n v="638.81736017723858"/>
    <n v="46703495.692614317"/>
    <n v="6297262.7885720246"/>
    <m/>
    <n v="53000758.481186353"/>
    <m/>
    <n v="1.3400011981476909"/>
    <n v="0.19092327722367239"/>
    <m/>
    <m/>
    <n v="4.8292000000000002E-2"/>
    <n v="5.4999999999999997E-3"/>
    <n v="1.637338021958916"/>
    <n v="0.95322985784179315"/>
    <x v="992"/>
    <x v="1"/>
    <s v="platano, arracacha"/>
  </r>
  <r>
    <x v="4"/>
    <s v="EL PEDREGAL_06Wa-55_160181"/>
    <s v="A466"/>
    <s v="EL PEDREGAL_06Wa-55_160181_A466"/>
    <s v="platano"/>
    <s v="malanga"/>
    <m/>
    <m/>
    <n v="1.904774060770126"/>
    <n v="3"/>
    <m/>
    <m/>
    <n v="4.9047740607701256"/>
    <n v="220.71696076385319"/>
    <n v="520.4513126959248"/>
    <m/>
    <m/>
    <n v="741.16827345977799"/>
    <n v="18489897.289861329"/>
    <n v="19703716.692789972"/>
    <m/>
    <n v="38193613.982651293"/>
    <m/>
    <n v="0.53050599649139474"/>
    <n v="1.176445029591396"/>
    <m/>
    <m/>
    <n v="4.8292000000000002E-2"/>
    <n v="5.4999999999999997E-3"/>
    <n v="1.335331157906003"/>
    <n v="0.77740668863206486"/>
    <x v="993"/>
    <x v="1"/>
    <s v="platano, malanga"/>
  </r>
  <r>
    <x v="4"/>
    <s v="EL PEDREGAL_06Wa-55_160182"/>
    <s v="A466"/>
    <s v="EL PEDREGAL_06Wa-55_160182_A466"/>
    <s v="platano"/>
    <s v="malanga"/>
    <m/>
    <m/>
    <n v="1.8937525617107369"/>
    <n v="3"/>
    <m/>
    <m/>
    <n v="4.8937525617107367"/>
    <n v="219.43983723222209"/>
    <n v="520.4513126959248"/>
    <m/>
    <m/>
    <n v="739.89114992814689"/>
    <n v="18382910.120209299"/>
    <n v="19703716.692789972"/>
    <m/>
    <n v="38086626.812999263"/>
    <m/>
    <n v="0.52743635612734763"/>
    <n v="1.176445029591396"/>
    <m/>
    <m/>
    <n v="4.8292000000000002E-2"/>
    <n v="5.4999999999999997E-3"/>
    <n v="1.3323305403610379"/>
    <n v="4.8937525617107368E-2"/>
    <x v="994"/>
    <x v="1"/>
    <s v="platano, malanga"/>
  </r>
  <r>
    <x v="4"/>
    <s v="LAGUNA DEL PILAR_06Wa-55_160181"/>
    <s v="A466"/>
    <s v="LAGUNA DEL PILAR_06Wa-55_160181_A466"/>
    <s v="platano"/>
    <s v="malanga"/>
    <m/>
    <m/>
    <n v="1.964974825494062"/>
    <n v="3"/>
    <m/>
    <m/>
    <n v="4.9649748254940622"/>
    <n v="227.69276440334349"/>
    <n v="520.4513126959248"/>
    <m/>
    <m/>
    <n v="748.14407709926832"/>
    <n v="19074274.18759514"/>
    <n v="19703716.692789972"/>
    <m/>
    <n v="38777990.880385123"/>
    <m/>
    <n v="0.54727274449430663"/>
    <n v="1.176445029591396"/>
    <m/>
    <m/>
    <n v="4.8292000000000002E-2"/>
    <n v="5.4999999999999997E-3"/>
    <n v="1.351720894898907"/>
    <n v="0.78694850984080889"/>
    <x v="995"/>
    <x v="1"/>
    <s v="platano, malanga"/>
  </r>
  <r>
    <x v="4"/>
    <s v="LAGUNA DEL PILAR_06Wa-55_164169"/>
    <s v="A466"/>
    <s v="LAGUNA DEL PILAR_06Wa-55_164169_A466"/>
    <s v="platano"/>
    <s v="malanga"/>
    <m/>
    <m/>
    <n v="1.9496593620426059"/>
    <n v="3"/>
    <m/>
    <m/>
    <n v="4.9496593620426061"/>
    <n v="225.91807489275209"/>
    <n v="520.4513126959248"/>
    <m/>
    <m/>
    <n v="746.369387588677"/>
    <n v="18925604.929652002"/>
    <n v="19703716.692789972"/>
    <m/>
    <n v="38629321.62244197"/>
    <m/>
    <n v="0.54300717548673771"/>
    <n v="1.176445029591396"/>
    <m/>
    <m/>
    <n v="4.8292000000000002E-2"/>
    <n v="5.4999999999999997E-3"/>
    <n v="1.34755123992783"/>
    <n v="0.78452100888375309"/>
    <x v="996"/>
    <x v="1"/>
    <s v="platano, malanga"/>
  </r>
  <r>
    <x v="4"/>
    <s v="LAGUNA DEL PILAR_06Wa-55_66548"/>
    <s v="A466"/>
    <s v="LAGUNA DEL PILAR_06Wa-55_66548_A466"/>
    <s v="platano"/>
    <s v="malanga"/>
    <m/>
    <m/>
    <n v="2.0208332680761489"/>
    <n v="3"/>
    <m/>
    <m/>
    <n v="5.0208332680761494"/>
    <n v="234.1653985774648"/>
    <n v="520.4513126959248"/>
    <m/>
    <m/>
    <n v="754.61671127338957"/>
    <n v="19616499.58187462"/>
    <n v="19703716.692789972"/>
    <m/>
    <n v="39320216.274664603"/>
    <m/>
    <n v="0.56283009554962626"/>
    <n v="1.176445029591396"/>
    <m/>
    <m/>
    <n v="4.8292000000000002E-2"/>
    <n v="5.4999999999999997E-3"/>
    <n v="1.366928429005025"/>
    <n v="0.79580207299006966"/>
    <x v="997"/>
    <x v="1"/>
    <s v="platano, malanga"/>
  </r>
  <r>
    <x v="4"/>
    <s v="NA_06Wa-55_160183"/>
    <s v="A466"/>
    <s v="NA_06Wa-55_160183_A466"/>
    <s v="platano"/>
    <s v="malanga"/>
    <m/>
    <m/>
    <n v="1.890457002275906"/>
    <n v="3"/>
    <m/>
    <m/>
    <n v="4.8904570022759062"/>
    <n v="219.0579620915147"/>
    <n v="520.4513126959248"/>
    <m/>
    <m/>
    <n v="739.50927478743949"/>
    <n v="18350919.682751309"/>
    <n v="19703716.692789972"/>
    <m/>
    <n v="38054636.375541277"/>
    <m/>
    <n v="0.52651849711300092"/>
    <n v="1.176445029591396"/>
    <m/>
    <m/>
    <n v="4.8292000000000002E-2"/>
    <n v="5.4999999999999997E-3"/>
    <n v="1.331433319991346"/>
    <n v="4.890457002275906E-2"/>
    <x v="998"/>
    <x v="1"/>
    <s v="platano, malanga"/>
  </r>
  <r>
    <x v="4"/>
    <s v="NA_06Wa-55_164169"/>
    <s v="A466"/>
    <s v="NA_06Wa-55_164169_A466"/>
    <s v="platano"/>
    <s v="malanga"/>
    <m/>
    <m/>
    <n v="1.8990985379926739"/>
    <n v="3"/>
    <m/>
    <m/>
    <n v="4.8990985379926739"/>
    <n v="220.0593057883971"/>
    <n v="520.4513126959248"/>
    <m/>
    <m/>
    <n v="740.51061848432187"/>
    <n v="18434804.229018759"/>
    <n v="19703716.692789972"/>
    <m/>
    <n v="38138520.921808727"/>
    <m/>
    <n v="0.52892528467434896"/>
    <n v="1.176445029591396"/>
    <m/>
    <m/>
    <n v="4.8292000000000002E-2"/>
    <n v="5.4999999999999997E-3"/>
    <n v="1.333785989401147"/>
    <n v="0.77650711827183883"/>
    <x v="999"/>
    <x v="1"/>
    <s v="platano, malanga"/>
  </r>
  <r>
    <x v="4"/>
    <s v="EL PEDREGAL_06Wa-55_160181"/>
    <s v="A467"/>
    <s v="EL PEDREGAL_06Wa-55_160181_A467"/>
    <s v="platano"/>
    <s v="maiz"/>
    <m/>
    <m/>
    <n v="4.7669693984858679"/>
    <n v="1.5"/>
    <m/>
    <m/>
    <n v="6.2669693984858679"/>
    <n v="552.37574857707546"/>
    <n v="101.549623122"/>
    <m/>
    <m/>
    <n v="653.92537169907541"/>
    <n v="46273611.331245877"/>
    <n v="2806982.4122378179"/>
    <m/>
    <n v="49080593.7434837"/>
    <m/>
    <n v="1.327667098724171"/>
    <n v="0.2499620949733542"/>
    <m/>
    <m/>
    <n v="4.4491999999999997E-2"/>
    <n v="5.4999999999999997E-3"/>
    <n v="1.7061906215773039"/>
    <n v="0.99331464966001004"/>
    <x v="1000"/>
    <x v="1"/>
    <s v="platano, maiz"/>
  </r>
  <r>
    <x v="4"/>
    <s v="EL PEDREGAL_06Wa-55_160182"/>
    <s v="A467"/>
    <s v="EL PEDREGAL_06Wa-55_160182_A467"/>
    <s v="platano"/>
    <s v="maiz"/>
    <m/>
    <m/>
    <n v="4.7536719699652741"/>
    <n v="1.5"/>
    <m/>
    <m/>
    <n v="6.2536719699652741"/>
    <n v="550.83490020587635"/>
    <n v="101.549623122"/>
    <m/>
    <m/>
    <n v="652.38452332787631"/>
    <n v="46144531.409049951"/>
    <n v="2806982.4122378179"/>
    <m/>
    <n v="48951513.821287774"/>
    <m/>
    <n v="1.323963580436422"/>
    <n v="0.2499620949733542"/>
    <m/>
    <m/>
    <n v="4.4491999999999997E-2"/>
    <n v="5.4999999999999997E-3"/>
    <n v="1.7025703792575611"/>
    <n v="6.2536719699652743E-2"/>
    <x v="1001"/>
    <x v="1"/>
    <s v="platano, maiz"/>
  </r>
  <r>
    <x v="4"/>
    <s v="LAGUNA DEL PILAR_06Wa-55_160181"/>
    <s v="A467"/>
    <s v="LAGUNA DEL PILAR_06Wa-55_160181_A467"/>
    <s v="platano"/>
    <s v="maiz"/>
    <m/>
    <m/>
    <n v="4.8291370079348876"/>
    <n v="1.5"/>
    <m/>
    <m/>
    <n v="6.3291370079348876"/>
    <n v="559.57946165682733"/>
    <n v="101.549623122"/>
    <m/>
    <m/>
    <n v="661.12908477882729"/>
    <n v="46877080.654533423"/>
    <n v="2806982.4122378179"/>
    <m/>
    <n v="49684063.066771232"/>
    <m/>
    <n v="1.3449816402645489"/>
    <n v="0.2499620949733542"/>
    <m/>
    <m/>
    <n v="4.4491999999999997E-2"/>
    <n v="5.4999999999999997E-3"/>
    <n v="1.7231158346210169"/>
    <n v="1.00316821575768"/>
    <x v="1002"/>
    <x v="1"/>
    <s v="platano, maiz"/>
  </r>
  <r>
    <x v="4"/>
    <s v="LAGUNA DEL PILAR_06Wa-55_164169"/>
    <s v="A467"/>
    <s v="LAGUNA DEL PILAR_06Wa-55_164169_A467"/>
    <s v="platano"/>
    <s v="maiz"/>
    <m/>
    <m/>
    <n v="4.8104449552113682"/>
    <n v="1.5"/>
    <m/>
    <m/>
    <n v="6.3104449552113682"/>
    <n v="557.41350761926299"/>
    <n v="101.549623122"/>
    <m/>
    <m/>
    <n v="658.96313074126294"/>
    <n v="46695634.391633973"/>
    <n v="2806982.4122378179"/>
    <m/>
    <n v="49502616.803871781"/>
    <m/>
    <n v="1.339775644309023"/>
    <n v="0.2499620949733542"/>
    <m/>
    <m/>
    <n v="4.4491999999999997E-2"/>
    <n v="5.4999999999999997E-3"/>
    <n v="1.718026898801001"/>
    <n v="1.000205525401002"/>
    <x v="1003"/>
    <x v="1"/>
    <s v="platano, maiz"/>
  </r>
  <r>
    <x v="4"/>
    <s v="LAGUNA DEL PILAR_06Wa-55_66548"/>
    <s v="A467"/>
    <s v="LAGUNA DEL PILAR_06Wa-55_66548_A467"/>
    <s v="platano"/>
    <s v="maiz"/>
    <m/>
    <m/>
    <n v="4.8884554540871878"/>
    <n v="1.5"/>
    <m/>
    <m/>
    <n v="6.3884554540871878"/>
    <n v="566.45302604518133"/>
    <n v="101.549623122"/>
    <m/>
    <m/>
    <n v="668.00264916718129"/>
    <n v="47452892.767549463"/>
    <n v="2806982.4122378179"/>
    <m/>
    <n v="50259875.179787278"/>
    <m/>
    <n v="1.3615026503068759"/>
    <n v="0.2499620949733542"/>
    <m/>
    <m/>
    <n v="4.4491999999999997E-2"/>
    <n v="5.4999999999999997E-3"/>
    <n v="1.739265359227925"/>
    <n v="1.012570189472819"/>
    <x v="1004"/>
    <x v="1"/>
    <s v="platano, maiz"/>
  </r>
  <r>
    <x v="4"/>
    <s v="NA_06Wa-55_160183"/>
    <s v="A467"/>
    <s v="NA_06Wa-55_160183_A467"/>
    <s v="platano"/>
    <s v="maiz"/>
    <m/>
    <m/>
    <n v="4.7453893924533066"/>
    <n v="1.5"/>
    <m/>
    <m/>
    <n v="6.2453893924533066"/>
    <n v="549.87515102964414"/>
    <n v="101.549623122"/>
    <m/>
    <m/>
    <n v="651.4247741516441"/>
    <n v="46064131.318222553"/>
    <n v="2806982.4122378179"/>
    <m/>
    <n v="48871113.730460361"/>
    <m/>
    <n v="1.321656767714116"/>
    <n v="0.2499620949733542"/>
    <m/>
    <m/>
    <n v="4.4491999999999997E-2"/>
    <n v="5.4999999999999997E-3"/>
    <n v="1.700315436688858"/>
    <n v="6.2453893924533058E-2"/>
    <x v="1005"/>
    <x v="1"/>
    <s v="platano, maiz"/>
  </r>
  <r>
    <x v="4"/>
    <s v="NA_06Wa-55_164169"/>
    <s v="A467"/>
    <s v="NA_06Wa-55_164169_A467"/>
    <s v="platano"/>
    <s v="maiz"/>
    <m/>
    <m/>
    <n v="4.7523888150078388"/>
    <n v="1.5"/>
    <m/>
    <m/>
    <n v="6.2523888150078388"/>
    <n v="550.68621377202203"/>
    <n v="101.549623122"/>
    <m/>
    <m/>
    <n v="652.23583689402199"/>
    <n v="46132075.651772171"/>
    <n v="2806982.4122378179"/>
    <m/>
    <n v="48939058.064009987"/>
    <m/>
    <n v="1.3236062039825081"/>
    <n v="0.2499620949733542"/>
    <m/>
    <m/>
    <n v="4.4491999999999997E-2"/>
    <n v="5.4999999999999997E-3"/>
    <n v="1.702221038640878"/>
    <n v="0.99100362717874246"/>
    <x v="1006"/>
    <x v="1"/>
    <s v="platano, maiz"/>
  </r>
  <r>
    <x v="4"/>
    <s v="EL PEDREGAL_06Wa-55_160181"/>
    <s v="A468"/>
    <s v="EL PEDREGAL_06Wa-55_160181_A468"/>
    <s v="platano"/>
    <s v="avicultura_engorde"/>
    <m/>
    <m/>
    <n v="0"/>
    <n v="0"/>
    <m/>
    <m/>
    <n v="0"/>
    <n v="0"/>
    <n v="0"/>
    <m/>
    <m/>
    <n v="0"/>
    <n v="0"/>
    <n v="0"/>
    <m/>
    <n v="0"/>
    <m/>
    <n v="0"/>
    <n v="0"/>
    <m/>
    <m/>
    <n v="4.6379999999999998E-2"/>
    <n v="5.4999999999999997E-3"/>
    <n v="0"/>
    <n v="0"/>
    <x v="0"/>
    <x v="0"/>
    <s v="platano, avicultura_engorde"/>
  </r>
  <r>
    <x v="4"/>
    <s v="EL PEDREGAL_06Wa-55_160182"/>
    <s v="A468"/>
    <s v="EL PEDREGAL_06Wa-55_160182_A468"/>
    <s v="platano"/>
    <s v="avicultura_engorde"/>
    <m/>
    <m/>
    <n v="0"/>
    <n v="0"/>
    <m/>
    <m/>
    <n v="0"/>
    <n v="0"/>
    <n v="0"/>
    <m/>
    <m/>
    <n v="0"/>
    <n v="0"/>
    <n v="0"/>
    <m/>
    <n v="0"/>
    <m/>
    <n v="0"/>
    <n v="0"/>
    <m/>
    <m/>
    <n v="4.6379999999999998E-2"/>
    <n v="5.4999999999999997E-3"/>
    <n v="0"/>
    <n v="0"/>
    <x v="0"/>
    <x v="0"/>
    <s v="platano, avicultura_engorde"/>
  </r>
  <r>
    <x v="4"/>
    <s v="LAGUNA DEL PILAR_06Wa-55_160181"/>
    <s v="A468"/>
    <s v="LAGUNA DEL PILAR_06Wa-55_160181_A468"/>
    <s v="platano"/>
    <s v="avicultura_engorde"/>
    <m/>
    <m/>
    <n v="0"/>
    <n v="0"/>
    <m/>
    <m/>
    <n v="0"/>
    <n v="0"/>
    <n v="0"/>
    <m/>
    <m/>
    <n v="0"/>
    <n v="0"/>
    <n v="0"/>
    <m/>
    <n v="0"/>
    <m/>
    <n v="0"/>
    <n v="0"/>
    <m/>
    <m/>
    <n v="4.6379999999999998E-2"/>
    <n v="5.4999999999999997E-3"/>
    <n v="0"/>
    <n v="0"/>
    <x v="0"/>
    <x v="0"/>
    <s v="platano, avicultura_engorde"/>
  </r>
  <r>
    <x v="4"/>
    <s v="LAGUNA DEL PILAR_06Wa-55_164169"/>
    <s v="A468"/>
    <s v="LAGUNA DEL PILAR_06Wa-55_164169_A468"/>
    <s v="platano"/>
    <s v="avicultura_engorde"/>
    <m/>
    <m/>
    <n v="0"/>
    <n v="0"/>
    <m/>
    <m/>
    <n v="0"/>
    <n v="0"/>
    <n v="0"/>
    <m/>
    <m/>
    <n v="0"/>
    <n v="0"/>
    <n v="0"/>
    <m/>
    <n v="0"/>
    <m/>
    <n v="0"/>
    <n v="0"/>
    <m/>
    <m/>
    <n v="4.6379999999999998E-2"/>
    <n v="5.4999999999999997E-3"/>
    <n v="0"/>
    <n v="0"/>
    <x v="0"/>
    <x v="0"/>
    <s v="platano, avicultura_engorde"/>
  </r>
  <r>
    <x v="4"/>
    <s v="LAGUNA DEL PILAR_06Wa-55_66548"/>
    <s v="A468"/>
    <s v="LAGUNA DEL PILAR_06Wa-55_66548_A468"/>
    <s v="platano"/>
    <s v="avicultura_engorde"/>
    <m/>
    <m/>
    <n v="0"/>
    <n v="0"/>
    <m/>
    <m/>
    <n v="0"/>
    <n v="0"/>
    <n v="0"/>
    <m/>
    <m/>
    <n v="0"/>
    <n v="0"/>
    <n v="0"/>
    <m/>
    <n v="0"/>
    <m/>
    <n v="0"/>
    <n v="0"/>
    <m/>
    <m/>
    <n v="4.6379999999999998E-2"/>
    <n v="5.4999999999999997E-3"/>
    <n v="0"/>
    <n v="0"/>
    <x v="0"/>
    <x v="0"/>
    <s v="platano, avicultura_engorde"/>
  </r>
  <r>
    <x v="4"/>
    <s v="NA_06Wa-55_160183"/>
    <s v="A468"/>
    <s v="NA_06Wa-55_160183_A468"/>
    <s v="platano"/>
    <s v="avicultura_engorde"/>
    <m/>
    <m/>
    <n v="0"/>
    <n v="0"/>
    <m/>
    <m/>
    <n v="0"/>
    <n v="0"/>
    <n v="0"/>
    <m/>
    <m/>
    <n v="0"/>
    <n v="0"/>
    <n v="0"/>
    <m/>
    <n v="0"/>
    <m/>
    <n v="0"/>
    <n v="0"/>
    <m/>
    <m/>
    <n v="4.6379999999999998E-2"/>
    <n v="5.4999999999999997E-3"/>
    <n v="0"/>
    <n v="0"/>
    <x v="0"/>
    <x v="0"/>
    <s v="platano, avicultura_engorde"/>
  </r>
  <r>
    <x v="4"/>
    <s v="NA_06Wa-55_164169"/>
    <s v="A468"/>
    <s v="NA_06Wa-55_164169_A468"/>
    <s v="platano"/>
    <s v="avicultura_engorde"/>
    <m/>
    <m/>
    <n v="0"/>
    <n v="0"/>
    <m/>
    <m/>
    <n v="0"/>
    <n v="0"/>
    <n v="0"/>
    <m/>
    <m/>
    <n v="0"/>
    <n v="0"/>
    <n v="0"/>
    <m/>
    <n v="0"/>
    <m/>
    <n v="0"/>
    <n v="0"/>
    <m/>
    <m/>
    <n v="4.6379999999999998E-2"/>
    <n v="5.4999999999999997E-3"/>
    <n v="0"/>
    <n v="0"/>
    <x v="0"/>
    <x v="0"/>
    <s v="platano, avicultura_engorde"/>
  </r>
  <r>
    <x v="4"/>
    <s v="EL PEDREGAL_06Wa-55_160181"/>
    <s v="A469"/>
    <s v="EL PEDREGAL_06Wa-55_160181_A469"/>
    <s v="platano"/>
    <s v="ganaderia_dp"/>
    <m/>
    <m/>
    <n v="0"/>
    <n v="0"/>
    <m/>
    <m/>
    <n v="0"/>
    <n v="0"/>
    <n v="0"/>
    <m/>
    <m/>
    <n v="0"/>
    <n v="0"/>
    <n v="0"/>
    <m/>
    <n v="0"/>
    <m/>
    <n v="0"/>
    <n v="0"/>
    <m/>
    <m/>
    <n v="5.5189000000000002E-2"/>
    <n v="5.4999999999999997E-3"/>
    <n v="0"/>
    <n v="0"/>
    <x v="0"/>
    <x v="0"/>
    <s v="platano, ganaderia_dp"/>
  </r>
  <r>
    <x v="4"/>
    <s v="EL PEDREGAL_06Wa-55_160182"/>
    <s v="A469"/>
    <s v="EL PEDREGAL_06Wa-55_160182_A469"/>
    <s v="platano"/>
    <s v="ganaderia_dp"/>
    <m/>
    <m/>
    <n v="0"/>
    <n v="0"/>
    <m/>
    <m/>
    <n v="0"/>
    <n v="0"/>
    <n v="0"/>
    <m/>
    <m/>
    <n v="0"/>
    <n v="0"/>
    <n v="0"/>
    <m/>
    <n v="0"/>
    <m/>
    <n v="0"/>
    <n v="0"/>
    <m/>
    <m/>
    <n v="5.5189000000000002E-2"/>
    <n v="5.4999999999999997E-3"/>
    <n v="0"/>
    <n v="0"/>
    <x v="0"/>
    <x v="0"/>
    <s v="platano, ganaderia_dp"/>
  </r>
  <r>
    <x v="4"/>
    <s v="LAGUNA DEL PILAR_06Wa-55_160181"/>
    <s v="A469"/>
    <s v="LAGUNA DEL PILAR_06Wa-55_160181_A469"/>
    <s v="platano"/>
    <s v="ganaderia_dp"/>
    <m/>
    <m/>
    <n v="0"/>
    <n v="0"/>
    <m/>
    <m/>
    <n v="0"/>
    <n v="0"/>
    <n v="0"/>
    <m/>
    <m/>
    <n v="0"/>
    <n v="0"/>
    <n v="0"/>
    <m/>
    <n v="0"/>
    <m/>
    <n v="0"/>
    <n v="0"/>
    <m/>
    <m/>
    <n v="5.5189000000000002E-2"/>
    <n v="5.4999999999999997E-3"/>
    <n v="0"/>
    <n v="0"/>
    <x v="0"/>
    <x v="0"/>
    <s v="platano, ganaderia_dp"/>
  </r>
  <r>
    <x v="4"/>
    <s v="LAGUNA DEL PILAR_06Wa-55_164169"/>
    <s v="A469"/>
    <s v="LAGUNA DEL PILAR_06Wa-55_164169_A469"/>
    <s v="platano"/>
    <s v="ganaderia_dp"/>
    <m/>
    <m/>
    <n v="0"/>
    <n v="0"/>
    <m/>
    <m/>
    <n v="0"/>
    <n v="0"/>
    <n v="0"/>
    <m/>
    <m/>
    <n v="0"/>
    <n v="0"/>
    <n v="0"/>
    <m/>
    <n v="0"/>
    <m/>
    <n v="0"/>
    <n v="0"/>
    <m/>
    <m/>
    <n v="5.5189000000000002E-2"/>
    <n v="5.4999999999999997E-3"/>
    <n v="0"/>
    <n v="0"/>
    <x v="0"/>
    <x v="0"/>
    <s v="platano, ganaderia_dp"/>
  </r>
  <r>
    <x v="4"/>
    <s v="LAGUNA DEL PILAR_06Wa-55_66548"/>
    <s v="A469"/>
    <s v="LAGUNA DEL PILAR_06Wa-55_66548_A469"/>
    <s v="platano"/>
    <s v="ganaderia_dp"/>
    <m/>
    <m/>
    <n v="0"/>
    <n v="0"/>
    <m/>
    <m/>
    <n v="0"/>
    <n v="0"/>
    <n v="0"/>
    <m/>
    <m/>
    <n v="0"/>
    <n v="0"/>
    <n v="0"/>
    <m/>
    <n v="0"/>
    <m/>
    <n v="0"/>
    <n v="0"/>
    <m/>
    <m/>
    <n v="5.5189000000000002E-2"/>
    <n v="5.4999999999999997E-3"/>
    <n v="0"/>
    <n v="0"/>
    <x v="0"/>
    <x v="0"/>
    <s v="platano, ganaderia_dp"/>
  </r>
  <r>
    <x v="4"/>
    <s v="NA_06Wa-55_160183"/>
    <s v="A469"/>
    <s v="NA_06Wa-55_160183_A469"/>
    <s v="platano"/>
    <s v="ganaderia_dp"/>
    <m/>
    <m/>
    <n v="0"/>
    <n v="0"/>
    <m/>
    <m/>
    <n v="0"/>
    <n v="0"/>
    <n v="0"/>
    <m/>
    <m/>
    <n v="0"/>
    <n v="0"/>
    <n v="0"/>
    <m/>
    <n v="0"/>
    <m/>
    <n v="0"/>
    <n v="0"/>
    <m/>
    <m/>
    <n v="5.5189000000000002E-2"/>
    <n v="5.4999999999999997E-3"/>
    <n v="0"/>
    <n v="0"/>
    <x v="0"/>
    <x v="0"/>
    <s v="platano, ganaderia_dp"/>
  </r>
  <r>
    <x v="4"/>
    <s v="NA_06Wa-55_164169"/>
    <s v="A469"/>
    <s v="NA_06Wa-55_164169_A469"/>
    <s v="platano"/>
    <s v="ganaderia_dp"/>
    <m/>
    <m/>
    <n v="0"/>
    <n v="0"/>
    <m/>
    <m/>
    <n v="0"/>
    <n v="0"/>
    <n v="0"/>
    <m/>
    <m/>
    <n v="0"/>
    <n v="0"/>
    <n v="0"/>
    <m/>
    <n v="0"/>
    <m/>
    <n v="0"/>
    <n v="0"/>
    <m/>
    <m/>
    <n v="5.5189000000000002E-2"/>
    <n v="5.4999999999999997E-3"/>
    <n v="0"/>
    <n v="0"/>
    <x v="0"/>
    <x v="0"/>
    <s v="platano, ganaderia_dp"/>
  </r>
  <r>
    <x v="4"/>
    <s v="EL PEDREGAL_06Wa-55_160181"/>
    <s v="A470"/>
    <s v="EL PEDREGAL_06Wa-55_160181_A470"/>
    <s v="platano"/>
    <s v="porcicultura"/>
    <m/>
    <m/>
    <n v="0"/>
    <n v="0"/>
    <m/>
    <m/>
    <n v="0"/>
    <n v="0"/>
    <n v="0"/>
    <m/>
    <m/>
    <n v="0"/>
    <n v="0"/>
    <n v="0"/>
    <m/>
    <n v="0"/>
    <m/>
    <n v="0"/>
    <n v="0"/>
    <m/>
    <m/>
    <n v="4.2518E-2"/>
    <n v="5.4999999999999997E-3"/>
    <n v="0"/>
    <n v="0"/>
    <x v="0"/>
    <x v="0"/>
    <s v="platano, porcicultura"/>
  </r>
  <r>
    <x v="4"/>
    <s v="EL PEDREGAL_06Wa-55_160182"/>
    <s v="A470"/>
    <s v="EL PEDREGAL_06Wa-55_160182_A470"/>
    <s v="platano"/>
    <s v="porcicultura"/>
    <m/>
    <m/>
    <n v="0"/>
    <n v="0"/>
    <m/>
    <m/>
    <n v="0"/>
    <n v="0"/>
    <n v="0"/>
    <m/>
    <m/>
    <n v="0"/>
    <n v="0"/>
    <n v="0"/>
    <m/>
    <n v="0"/>
    <m/>
    <n v="0"/>
    <n v="0"/>
    <m/>
    <m/>
    <n v="4.2518E-2"/>
    <n v="5.4999999999999997E-3"/>
    <n v="0"/>
    <n v="0"/>
    <x v="0"/>
    <x v="0"/>
    <s v="platano, porcicultura"/>
  </r>
  <r>
    <x v="4"/>
    <s v="LAGUNA DEL PILAR_06Wa-55_160181"/>
    <s v="A470"/>
    <s v="LAGUNA DEL PILAR_06Wa-55_160181_A470"/>
    <s v="platano"/>
    <s v="porcicultura"/>
    <m/>
    <m/>
    <n v="0"/>
    <n v="0"/>
    <m/>
    <m/>
    <n v="0"/>
    <n v="0"/>
    <n v="0"/>
    <m/>
    <m/>
    <n v="0"/>
    <n v="0"/>
    <n v="0"/>
    <m/>
    <n v="0"/>
    <m/>
    <n v="0"/>
    <n v="0"/>
    <m/>
    <m/>
    <n v="4.2518E-2"/>
    <n v="5.4999999999999997E-3"/>
    <n v="0"/>
    <n v="0"/>
    <x v="0"/>
    <x v="0"/>
    <s v="platano, porcicultura"/>
  </r>
  <r>
    <x v="4"/>
    <s v="LAGUNA DEL PILAR_06Wa-55_164169"/>
    <s v="A470"/>
    <s v="LAGUNA DEL PILAR_06Wa-55_164169_A470"/>
    <s v="platano"/>
    <s v="porcicultura"/>
    <m/>
    <m/>
    <n v="0"/>
    <n v="0"/>
    <m/>
    <m/>
    <n v="0"/>
    <n v="0"/>
    <n v="0"/>
    <m/>
    <m/>
    <n v="0"/>
    <n v="0"/>
    <n v="0"/>
    <m/>
    <n v="0"/>
    <m/>
    <n v="0"/>
    <n v="0"/>
    <m/>
    <m/>
    <n v="4.2518E-2"/>
    <n v="5.4999999999999997E-3"/>
    <n v="0"/>
    <n v="0"/>
    <x v="0"/>
    <x v="0"/>
    <s v="platano, porcicultura"/>
  </r>
  <r>
    <x v="4"/>
    <s v="LAGUNA DEL PILAR_06Wa-55_66548"/>
    <s v="A470"/>
    <s v="LAGUNA DEL PILAR_06Wa-55_66548_A470"/>
    <s v="platano"/>
    <s v="porcicultura"/>
    <m/>
    <m/>
    <n v="0"/>
    <n v="0"/>
    <m/>
    <m/>
    <n v="0"/>
    <n v="0"/>
    <n v="0"/>
    <m/>
    <m/>
    <n v="0"/>
    <n v="0"/>
    <n v="0"/>
    <m/>
    <n v="0"/>
    <m/>
    <n v="0"/>
    <n v="0"/>
    <m/>
    <m/>
    <n v="4.2518E-2"/>
    <n v="5.4999999999999997E-3"/>
    <n v="0"/>
    <n v="0"/>
    <x v="0"/>
    <x v="0"/>
    <s v="platano, porcicultura"/>
  </r>
  <r>
    <x v="4"/>
    <s v="NA_06Wa-55_160183"/>
    <s v="A470"/>
    <s v="NA_06Wa-55_160183_A470"/>
    <s v="platano"/>
    <s v="porcicultura"/>
    <m/>
    <m/>
    <n v="0"/>
    <n v="0"/>
    <m/>
    <m/>
    <n v="0"/>
    <n v="0"/>
    <n v="0"/>
    <m/>
    <m/>
    <n v="0"/>
    <n v="0"/>
    <n v="0"/>
    <m/>
    <n v="0"/>
    <m/>
    <n v="0"/>
    <n v="0"/>
    <m/>
    <m/>
    <n v="4.2518E-2"/>
    <n v="5.4999999999999997E-3"/>
    <n v="0"/>
    <n v="0"/>
    <x v="0"/>
    <x v="0"/>
    <s v="platano, porcicultura"/>
  </r>
  <r>
    <x v="4"/>
    <s v="NA_06Wa-55_164169"/>
    <s v="A470"/>
    <s v="NA_06Wa-55_164169_A470"/>
    <s v="platano"/>
    <s v="porcicultura"/>
    <m/>
    <m/>
    <n v="0"/>
    <n v="0"/>
    <m/>
    <m/>
    <n v="0"/>
    <n v="0"/>
    <n v="0"/>
    <m/>
    <m/>
    <n v="0"/>
    <n v="0"/>
    <n v="0"/>
    <m/>
    <n v="0"/>
    <m/>
    <n v="0"/>
    <n v="0"/>
    <m/>
    <m/>
    <n v="4.2518E-2"/>
    <n v="5.4999999999999997E-3"/>
    <n v="0"/>
    <n v="0"/>
    <x v="0"/>
    <x v="0"/>
    <s v="platano, porcicultura"/>
  </r>
  <r>
    <x v="4"/>
    <s v="EL PEDREGAL_06Wa-55_160181"/>
    <s v="A471"/>
    <s v="EL PEDREGAL_06Wa-55_160181_A471"/>
    <s v="platano"/>
    <s v="piscicultura_tilapia"/>
    <m/>
    <m/>
    <n v="0"/>
    <n v="0"/>
    <m/>
    <m/>
    <n v="0"/>
    <n v="0"/>
    <n v="0"/>
    <m/>
    <m/>
    <n v="0"/>
    <n v="0"/>
    <n v="0"/>
    <m/>
    <n v="0"/>
    <m/>
    <n v="0"/>
    <n v="0"/>
    <m/>
    <m/>
    <n v="4.5418E-2"/>
    <n v="5.4999999999999997E-3"/>
    <n v="0"/>
    <n v="0"/>
    <x v="0"/>
    <x v="0"/>
    <s v="platano, piscicultura_tilapia"/>
  </r>
  <r>
    <x v="4"/>
    <s v="EL PEDREGAL_06Wa-55_160182"/>
    <s v="A471"/>
    <s v="EL PEDREGAL_06Wa-55_160182_A471"/>
    <s v="platano"/>
    <s v="piscicultura_tilapia"/>
    <m/>
    <m/>
    <n v="0"/>
    <n v="0"/>
    <m/>
    <m/>
    <n v="0"/>
    <n v="0"/>
    <n v="0"/>
    <m/>
    <m/>
    <n v="0"/>
    <n v="0"/>
    <n v="0"/>
    <m/>
    <n v="0"/>
    <m/>
    <n v="0"/>
    <n v="0"/>
    <m/>
    <m/>
    <n v="4.5418E-2"/>
    <n v="5.4999999999999997E-3"/>
    <n v="0"/>
    <n v="0"/>
    <x v="0"/>
    <x v="0"/>
    <s v="platano, piscicultura_tilapia"/>
  </r>
  <r>
    <x v="4"/>
    <s v="LAGUNA DEL PILAR_06Wa-55_160181"/>
    <s v="A471"/>
    <s v="LAGUNA DEL PILAR_06Wa-55_160181_A471"/>
    <s v="platano"/>
    <s v="piscicultura_tilapia"/>
    <m/>
    <m/>
    <n v="0"/>
    <n v="0"/>
    <m/>
    <m/>
    <n v="0"/>
    <n v="0"/>
    <n v="0"/>
    <m/>
    <m/>
    <n v="0"/>
    <n v="0"/>
    <n v="0"/>
    <m/>
    <n v="0"/>
    <m/>
    <n v="0"/>
    <n v="0"/>
    <m/>
    <m/>
    <n v="4.5418E-2"/>
    <n v="5.4999999999999997E-3"/>
    <n v="0"/>
    <n v="0"/>
    <x v="0"/>
    <x v="0"/>
    <s v="platano, piscicultura_tilapia"/>
  </r>
  <r>
    <x v="4"/>
    <s v="LAGUNA DEL PILAR_06Wa-55_164169"/>
    <s v="A471"/>
    <s v="LAGUNA DEL PILAR_06Wa-55_164169_A471"/>
    <s v="platano"/>
    <s v="piscicultura_tilapia"/>
    <m/>
    <m/>
    <n v="0"/>
    <n v="0"/>
    <m/>
    <m/>
    <n v="0"/>
    <n v="0"/>
    <n v="0"/>
    <m/>
    <m/>
    <n v="0"/>
    <n v="0"/>
    <n v="0"/>
    <m/>
    <n v="0"/>
    <m/>
    <n v="0"/>
    <n v="0"/>
    <m/>
    <m/>
    <n v="4.5418E-2"/>
    <n v="5.4999999999999997E-3"/>
    <n v="0"/>
    <n v="0"/>
    <x v="0"/>
    <x v="0"/>
    <s v="platano, piscicultura_tilapia"/>
  </r>
  <r>
    <x v="4"/>
    <s v="LAGUNA DEL PILAR_06Wa-55_66548"/>
    <s v="A471"/>
    <s v="LAGUNA DEL PILAR_06Wa-55_66548_A471"/>
    <s v="platano"/>
    <s v="piscicultura_tilapia"/>
    <m/>
    <m/>
    <n v="0"/>
    <n v="0"/>
    <m/>
    <m/>
    <n v="0"/>
    <n v="0"/>
    <n v="0"/>
    <m/>
    <m/>
    <n v="0"/>
    <n v="0"/>
    <n v="0"/>
    <m/>
    <n v="0"/>
    <m/>
    <n v="0"/>
    <n v="0"/>
    <m/>
    <m/>
    <n v="4.5418E-2"/>
    <n v="5.4999999999999997E-3"/>
    <n v="0"/>
    <n v="0"/>
    <x v="0"/>
    <x v="0"/>
    <s v="platano, piscicultura_tilapia"/>
  </r>
  <r>
    <x v="4"/>
    <s v="NA_06Wa-55_160183"/>
    <s v="A471"/>
    <s v="NA_06Wa-55_160183_A471"/>
    <s v="platano"/>
    <s v="piscicultura_tilapia"/>
    <m/>
    <m/>
    <n v="0"/>
    <n v="0"/>
    <m/>
    <m/>
    <n v="0"/>
    <n v="0"/>
    <n v="0"/>
    <m/>
    <m/>
    <n v="0"/>
    <n v="0"/>
    <n v="0"/>
    <m/>
    <n v="0"/>
    <m/>
    <n v="0"/>
    <n v="0"/>
    <m/>
    <m/>
    <n v="4.5418E-2"/>
    <n v="5.4999999999999997E-3"/>
    <n v="0"/>
    <n v="0"/>
    <x v="0"/>
    <x v="0"/>
    <s v="platano, piscicultura_tilapia"/>
  </r>
  <r>
    <x v="4"/>
    <s v="NA_06Wa-55_164169"/>
    <s v="A471"/>
    <s v="NA_06Wa-55_164169_A471"/>
    <s v="platano"/>
    <s v="piscicultura_tilapia"/>
    <m/>
    <m/>
    <n v="0"/>
    <n v="0"/>
    <m/>
    <m/>
    <n v="0"/>
    <n v="0"/>
    <n v="0"/>
    <m/>
    <m/>
    <n v="0"/>
    <n v="0"/>
    <n v="0"/>
    <m/>
    <n v="0"/>
    <m/>
    <n v="0"/>
    <n v="0"/>
    <m/>
    <m/>
    <n v="4.5418E-2"/>
    <n v="5.4999999999999997E-3"/>
    <n v="0"/>
    <n v="0"/>
    <x v="0"/>
    <x v="0"/>
    <s v="platano, piscicultura_tilapia"/>
  </r>
  <r>
    <x v="4"/>
    <s v="EL PEDREGAL_06Wa-55_160181"/>
    <s v="A472"/>
    <s v="EL PEDREGAL_06Wa-55_160181_A472"/>
    <s v="arracacha"/>
    <s v="malanga"/>
    <m/>
    <m/>
    <n v="0"/>
    <n v="0"/>
    <m/>
    <m/>
    <n v="0"/>
    <n v="0"/>
    <n v="0"/>
    <m/>
    <m/>
    <n v="0"/>
    <n v="0"/>
    <n v="0"/>
    <m/>
    <n v="0"/>
    <m/>
    <n v="0"/>
    <n v="0"/>
    <m/>
    <m/>
    <n v="4.8292000000000002E-2"/>
    <n v="5.4999999999999997E-3"/>
    <n v="0"/>
    <n v="0"/>
    <x v="0"/>
    <x v="0"/>
    <s v="arracacha, malanga"/>
  </r>
  <r>
    <x v="4"/>
    <s v="EL PEDREGAL_06Wa-55_160182"/>
    <s v="A472"/>
    <s v="EL PEDREGAL_06Wa-55_160182_A472"/>
    <s v="arracacha"/>
    <s v="malanga"/>
    <m/>
    <m/>
    <n v="0"/>
    <n v="0"/>
    <m/>
    <m/>
    <n v="0"/>
    <n v="0"/>
    <n v="0"/>
    <m/>
    <m/>
    <n v="0"/>
    <n v="0"/>
    <n v="0"/>
    <m/>
    <n v="0"/>
    <m/>
    <n v="0"/>
    <n v="0"/>
    <m/>
    <m/>
    <n v="4.8292000000000002E-2"/>
    <n v="5.4999999999999997E-3"/>
    <n v="0"/>
    <n v="0"/>
    <x v="0"/>
    <x v="0"/>
    <s v="arracacha, malanga"/>
  </r>
  <r>
    <x v="4"/>
    <s v="LAGUNA DEL PILAR_06Wa-55_160181"/>
    <s v="A472"/>
    <s v="LAGUNA DEL PILAR_06Wa-55_160181_A472"/>
    <s v="arracacha"/>
    <s v="malanga"/>
    <m/>
    <m/>
    <n v="0"/>
    <n v="0"/>
    <m/>
    <m/>
    <n v="0"/>
    <n v="0"/>
    <n v="0"/>
    <m/>
    <m/>
    <n v="0"/>
    <n v="0"/>
    <n v="0"/>
    <m/>
    <n v="0"/>
    <m/>
    <n v="0"/>
    <n v="0"/>
    <m/>
    <m/>
    <n v="4.8292000000000002E-2"/>
    <n v="5.4999999999999997E-3"/>
    <n v="0"/>
    <n v="0"/>
    <x v="0"/>
    <x v="0"/>
    <s v="arracacha, malanga"/>
  </r>
  <r>
    <x v="4"/>
    <s v="LAGUNA DEL PILAR_06Wa-55_164169"/>
    <s v="A472"/>
    <s v="LAGUNA DEL PILAR_06Wa-55_164169_A472"/>
    <s v="arracacha"/>
    <s v="malanga"/>
    <m/>
    <m/>
    <n v="0"/>
    <n v="0"/>
    <m/>
    <m/>
    <n v="0"/>
    <n v="0"/>
    <n v="0"/>
    <m/>
    <m/>
    <n v="0"/>
    <n v="0"/>
    <n v="0"/>
    <m/>
    <n v="0"/>
    <m/>
    <n v="0"/>
    <n v="0"/>
    <m/>
    <m/>
    <n v="4.8292000000000002E-2"/>
    <n v="5.4999999999999997E-3"/>
    <n v="0"/>
    <n v="0"/>
    <x v="0"/>
    <x v="0"/>
    <s v="arracacha, malanga"/>
  </r>
  <r>
    <x v="4"/>
    <s v="LAGUNA DEL PILAR_06Wa-55_66548"/>
    <s v="A472"/>
    <s v="LAGUNA DEL PILAR_06Wa-55_66548_A472"/>
    <s v="arracacha"/>
    <s v="malanga"/>
    <m/>
    <m/>
    <n v="0"/>
    <n v="0"/>
    <m/>
    <m/>
    <n v="0"/>
    <n v="0"/>
    <n v="0"/>
    <m/>
    <m/>
    <n v="0"/>
    <n v="0"/>
    <n v="0"/>
    <m/>
    <n v="0"/>
    <m/>
    <n v="0"/>
    <n v="0"/>
    <m/>
    <m/>
    <n v="4.8292000000000002E-2"/>
    <n v="5.4999999999999997E-3"/>
    <n v="0"/>
    <n v="0"/>
    <x v="0"/>
    <x v="0"/>
    <s v="arracacha, malanga"/>
  </r>
  <r>
    <x v="4"/>
    <s v="NA_06Wa-55_160183"/>
    <s v="A472"/>
    <s v="NA_06Wa-55_160183_A472"/>
    <s v="arracacha"/>
    <s v="malanga"/>
    <m/>
    <m/>
    <n v="0"/>
    <n v="0"/>
    <m/>
    <m/>
    <n v="0"/>
    <n v="0"/>
    <n v="0"/>
    <m/>
    <m/>
    <n v="0"/>
    <n v="0"/>
    <n v="0"/>
    <m/>
    <n v="0"/>
    <m/>
    <n v="0"/>
    <n v="0"/>
    <m/>
    <m/>
    <n v="4.8292000000000002E-2"/>
    <n v="5.4999999999999997E-3"/>
    <n v="0"/>
    <n v="0"/>
    <x v="0"/>
    <x v="0"/>
    <s v="arracacha, malanga"/>
  </r>
  <r>
    <x v="4"/>
    <s v="NA_06Wa-55_164169"/>
    <s v="A472"/>
    <s v="NA_06Wa-55_164169_A472"/>
    <s v="arracacha"/>
    <s v="malanga"/>
    <m/>
    <m/>
    <n v="0"/>
    <n v="0"/>
    <m/>
    <m/>
    <n v="0"/>
    <n v="0"/>
    <n v="0"/>
    <m/>
    <m/>
    <n v="0"/>
    <n v="0"/>
    <n v="0"/>
    <m/>
    <n v="0"/>
    <m/>
    <n v="0"/>
    <n v="0"/>
    <m/>
    <m/>
    <n v="4.8292000000000002E-2"/>
    <n v="5.4999999999999997E-3"/>
    <n v="0"/>
    <n v="0"/>
    <x v="0"/>
    <x v="0"/>
    <s v="arracacha, malanga"/>
  </r>
  <r>
    <x v="4"/>
    <s v="EL PEDREGAL_06Wa-55_160181"/>
    <s v="A473"/>
    <s v="EL PEDREGAL_06Wa-55_160181_A473"/>
    <s v="arracacha"/>
    <s v="maiz"/>
    <m/>
    <m/>
    <n v="0"/>
    <n v="0"/>
    <m/>
    <m/>
    <n v="0"/>
    <n v="0"/>
    <n v="0"/>
    <m/>
    <m/>
    <n v="0"/>
    <n v="0"/>
    <n v="0"/>
    <m/>
    <n v="0"/>
    <m/>
    <n v="0"/>
    <n v="0"/>
    <m/>
    <m/>
    <n v="4.4491999999999997E-2"/>
    <n v="5.4999999999999997E-3"/>
    <n v="0"/>
    <n v="0"/>
    <x v="0"/>
    <x v="0"/>
    <s v="arracacha, maiz"/>
  </r>
  <r>
    <x v="4"/>
    <s v="EL PEDREGAL_06Wa-55_160182"/>
    <s v="A473"/>
    <s v="EL PEDREGAL_06Wa-55_160182_A473"/>
    <s v="arracacha"/>
    <s v="maiz"/>
    <m/>
    <m/>
    <n v="0"/>
    <n v="0"/>
    <m/>
    <m/>
    <n v="0"/>
    <n v="0"/>
    <n v="0"/>
    <m/>
    <m/>
    <n v="0"/>
    <n v="0"/>
    <n v="0"/>
    <m/>
    <n v="0"/>
    <m/>
    <n v="0"/>
    <n v="0"/>
    <m/>
    <m/>
    <n v="4.4491999999999997E-2"/>
    <n v="5.4999999999999997E-3"/>
    <n v="0"/>
    <n v="0"/>
    <x v="0"/>
    <x v="0"/>
    <s v="arracacha, maiz"/>
  </r>
  <r>
    <x v="4"/>
    <s v="LAGUNA DEL PILAR_06Wa-55_160181"/>
    <s v="A473"/>
    <s v="LAGUNA DEL PILAR_06Wa-55_160181_A473"/>
    <s v="arracacha"/>
    <s v="maiz"/>
    <m/>
    <m/>
    <n v="0"/>
    <n v="0"/>
    <m/>
    <m/>
    <n v="0"/>
    <n v="0"/>
    <n v="0"/>
    <m/>
    <m/>
    <n v="0"/>
    <n v="0"/>
    <n v="0"/>
    <m/>
    <n v="0"/>
    <m/>
    <n v="0"/>
    <n v="0"/>
    <m/>
    <m/>
    <n v="4.4491999999999997E-2"/>
    <n v="5.4999999999999997E-3"/>
    <n v="0"/>
    <n v="0"/>
    <x v="0"/>
    <x v="0"/>
    <s v="arracacha, maiz"/>
  </r>
  <r>
    <x v="4"/>
    <s v="LAGUNA DEL PILAR_06Wa-55_164169"/>
    <s v="A473"/>
    <s v="LAGUNA DEL PILAR_06Wa-55_164169_A473"/>
    <s v="arracacha"/>
    <s v="maiz"/>
    <m/>
    <m/>
    <n v="0"/>
    <n v="0"/>
    <m/>
    <m/>
    <n v="0"/>
    <n v="0"/>
    <n v="0"/>
    <m/>
    <m/>
    <n v="0"/>
    <n v="0"/>
    <n v="0"/>
    <m/>
    <n v="0"/>
    <m/>
    <n v="0"/>
    <n v="0"/>
    <m/>
    <m/>
    <n v="4.4491999999999997E-2"/>
    <n v="5.4999999999999997E-3"/>
    <n v="0"/>
    <n v="0"/>
    <x v="0"/>
    <x v="0"/>
    <s v="arracacha, maiz"/>
  </r>
  <r>
    <x v="4"/>
    <s v="LAGUNA DEL PILAR_06Wa-55_66548"/>
    <s v="A473"/>
    <s v="LAGUNA DEL PILAR_06Wa-55_66548_A473"/>
    <s v="arracacha"/>
    <s v="maiz"/>
    <m/>
    <m/>
    <n v="0"/>
    <n v="0"/>
    <m/>
    <m/>
    <n v="0"/>
    <n v="0"/>
    <n v="0"/>
    <m/>
    <m/>
    <n v="0"/>
    <n v="0"/>
    <n v="0"/>
    <m/>
    <n v="0"/>
    <m/>
    <n v="0"/>
    <n v="0"/>
    <m/>
    <m/>
    <n v="4.4491999999999997E-2"/>
    <n v="5.4999999999999997E-3"/>
    <n v="0"/>
    <n v="0"/>
    <x v="0"/>
    <x v="0"/>
    <s v="arracacha, maiz"/>
  </r>
  <r>
    <x v="4"/>
    <s v="NA_06Wa-55_160183"/>
    <s v="A473"/>
    <s v="NA_06Wa-55_160183_A473"/>
    <s v="arracacha"/>
    <s v="maiz"/>
    <m/>
    <m/>
    <n v="0"/>
    <n v="0"/>
    <m/>
    <m/>
    <n v="0"/>
    <n v="0"/>
    <n v="0"/>
    <m/>
    <m/>
    <n v="0"/>
    <n v="0"/>
    <n v="0"/>
    <m/>
    <n v="0"/>
    <m/>
    <n v="0"/>
    <n v="0"/>
    <m/>
    <m/>
    <n v="4.4491999999999997E-2"/>
    <n v="5.4999999999999997E-3"/>
    <n v="0"/>
    <n v="0"/>
    <x v="0"/>
    <x v="0"/>
    <s v="arracacha, maiz"/>
  </r>
  <r>
    <x v="4"/>
    <s v="NA_06Wa-55_164169"/>
    <s v="A473"/>
    <s v="NA_06Wa-55_164169_A473"/>
    <s v="arracacha"/>
    <s v="maiz"/>
    <m/>
    <m/>
    <n v="0"/>
    <n v="0"/>
    <m/>
    <m/>
    <n v="0"/>
    <n v="0"/>
    <n v="0"/>
    <m/>
    <m/>
    <n v="0"/>
    <n v="0"/>
    <n v="0"/>
    <m/>
    <n v="0"/>
    <m/>
    <n v="0"/>
    <n v="0"/>
    <m/>
    <m/>
    <n v="4.4491999999999997E-2"/>
    <n v="5.4999999999999997E-3"/>
    <n v="0"/>
    <n v="0"/>
    <x v="0"/>
    <x v="0"/>
    <s v="arracacha, maiz"/>
  </r>
  <r>
    <x v="4"/>
    <s v="EL PEDREGAL_06Wa-55_160181"/>
    <s v="A474"/>
    <s v="EL PEDREGAL_06Wa-55_160181_A474"/>
    <s v="arracacha"/>
    <s v="cacao_platano"/>
    <m/>
    <m/>
    <n v="1.2357824367463"/>
    <n v="4.9431297469851989"/>
    <m/>
    <m/>
    <n v="6.1789121837314989"/>
    <n v="83.538692110017919"/>
    <n v="582.48588134240174"/>
    <m/>
    <m/>
    <n v="666.02457345241965"/>
    <n v="6469868.7326740734"/>
    <n v="45670842.154066958"/>
    <m/>
    <n v="52140710.886741042"/>
    <m/>
    <n v="0.1961564227382685"/>
    <n v="1.3447219353024471"/>
    <m/>
    <m/>
    <n v="5.1397000000000012E-2"/>
    <n v="5.4999999999999997E-3"/>
    <n v="1.6822169296022931"/>
    <n v="0.97935758112144256"/>
    <x v="1007"/>
    <x v="1"/>
    <s v="arracacha, cacao_platano"/>
  </r>
  <r>
    <x v="4"/>
    <s v="EL PEDREGAL_06Wa-55_160182"/>
    <s v="A474"/>
    <s v="EL PEDREGAL_06Wa-55_160182_A474"/>
    <s v="arracacha"/>
    <s v="cacao_platano"/>
    <m/>
    <m/>
    <n v="1.2349260650953211"/>
    <n v="4.9397042603812844"/>
    <m/>
    <m/>
    <n v="6.1746303254766044"/>
    <n v="83.480801525433108"/>
    <n v="582.08223068267046"/>
    <m/>
    <m/>
    <n v="665.56303220810355"/>
    <n v="6465385.2475528521"/>
    <n v="45639193.20572938"/>
    <m/>
    <n v="52104578.45328223"/>
    <m/>
    <n v="0.19602049039727101"/>
    <n v="1.3437900708337509"/>
    <m/>
    <m/>
    <n v="5.1397000000000012E-2"/>
    <n v="5.4999999999999997E-3"/>
    <n v="1.6810511880878709"/>
    <n v="6.1746303254766037E-2"/>
    <x v="1008"/>
    <x v="1"/>
    <s v="arracacha, cacao_platano"/>
  </r>
  <r>
    <x v="4"/>
    <s v="LAGUNA DEL PILAR_06Wa-55_160181"/>
    <s v="A474"/>
    <s v="LAGUNA DEL PILAR_06Wa-55_160181_A474"/>
    <s v="arracacha"/>
    <s v="cacao_platano"/>
    <m/>
    <m/>
    <n v="1.2402784315408071"/>
    <n v="4.9611137261632274"/>
    <m/>
    <m/>
    <n v="6.2013921577040332"/>
    <n v="83.842620628257308"/>
    <n v="584.60506786950953"/>
    <m/>
    <m/>
    <n v="668.44768849776688"/>
    <n v="6493407.2579664644"/>
    <n v="45837000.745158501"/>
    <m/>
    <n v="52330408.003124967"/>
    <m/>
    <n v="0.19687007445342189"/>
    <n v="1.349614271235863"/>
    <m/>
    <m/>
    <n v="5.1397000000000012E-2"/>
    <n v="5.4999999999999997E-3"/>
    <n v="1.6883371319403651"/>
    <n v="0.98292065699608933"/>
    <x v="1009"/>
    <x v="1"/>
    <s v="arracacha, cacao_platano"/>
  </r>
  <r>
    <x v="4"/>
    <s v="LAGUNA DEL PILAR_06Wa-55_164169"/>
    <s v="A474"/>
    <s v="LAGUNA DEL PILAR_06Wa-55_164169_A474"/>
    <s v="arracacha"/>
    <s v="cacao_platano"/>
    <m/>
    <m/>
    <n v="1.239129300844557"/>
    <n v="4.9565172033782297"/>
    <m/>
    <m/>
    <n v="6.1956465042227871"/>
    <n v="83.764939579738055"/>
    <n v="584.06342527411493"/>
    <m/>
    <m/>
    <n v="667.82836485385303"/>
    <n v="6487391.0494977683"/>
    <n v="45794532.293526366"/>
    <m/>
    <n v="52281923.343024142"/>
    <m/>
    <n v="0.19668767230889189"/>
    <n v="1.348363839761983"/>
    <m/>
    <m/>
    <n v="5.1397000000000012E-2"/>
    <n v="5.4999999999999997E-3"/>
    <n v="1.686772870259607"/>
    <n v="0.98200997091931175"/>
    <x v="1010"/>
    <x v="1"/>
    <s v="arracacha, cacao_platano"/>
  </r>
  <r>
    <x v="4"/>
    <s v="LAGUNA DEL PILAR_06Wa-55_66548"/>
    <s v="A474"/>
    <s v="LAGUNA DEL PILAR_06Wa-55_66548_A474"/>
    <s v="arracacha"/>
    <s v="cacao_platano"/>
    <m/>
    <m/>
    <n v="1.244328844540276"/>
    <n v="4.9773153781611024"/>
    <m/>
    <m/>
    <n v="6.2216442227013777"/>
    <n v="84.116427889486829"/>
    <n v="586.51422947890114"/>
    <m/>
    <m/>
    <n v="670.63065736838803"/>
    <n v="6514612.9650880815"/>
    <n v="45986691.958803341"/>
    <m/>
    <n v="52501304.923891433"/>
    <m/>
    <n v="0.1975129987263062"/>
    <n v="1.354021745436387"/>
    <m/>
    <m/>
    <n v="5.1397000000000012E-2"/>
    <n v="5.4999999999999997E-3"/>
    <n v="1.693850783143831"/>
    <n v="0.98613060929816843"/>
    <x v="1011"/>
    <x v="1"/>
    <s v="arracacha, cacao_platano"/>
  </r>
  <r>
    <x v="4"/>
    <s v="NA_06Wa-55_160183"/>
    <s v="A474"/>
    <s v="NA_06Wa-55_160183_A474"/>
    <s v="arracacha"/>
    <s v="cacao_platano"/>
    <m/>
    <m/>
    <n v="1.2346570235526391"/>
    <n v="4.9386280942105554"/>
    <m/>
    <m/>
    <n v="6.1732851177631947"/>
    <n v="83.462614360823409"/>
    <n v="581.95541798858528"/>
    <m/>
    <m/>
    <n v="665.41803234940869"/>
    <n v="6463976.6958425939"/>
    <n v="45629250.230766043"/>
    <m/>
    <n v="52093226.92660863"/>
    <m/>
    <n v="0.19597778528590909"/>
    <n v="1.3434973121302809"/>
    <m/>
    <m/>
    <n v="5.1397000000000012E-2"/>
    <n v="5.4999999999999997E-3"/>
    <n v="1.6806849535271531"/>
    <n v="6.1732851177631949E-2"/>
    <x v="1012"/>
    <x v="1"/>
    <s v="arracacha, cacao_platano"/>
  </r>
  <r>
    <x v="4"/>
    <s v="NA_06Wa-55_164169"/>
    <s v="A474"/>
    <s v="NA_06Wa-55_164169_A474"/>
    <s v="arracacha"/>
    <s v="cacao_platano"/>
    <m/>
    <m/>
    <n v="1.235294541069182"/>
    <n v="4.9411781642767272"/>
    <m/>
    <m/>
    <n v="6.1764727053459092"/>
    <n v="83.505710441448599"/>
    <n v="582.25591178219543"/>
    <m/>
    <m/>
    <n v="665.76162222364405"/>
    <n v="6467314.3825778672"/>
    <n v="45652810.981431127"/>
    <m/>
    <n v="52120125.364008993"/>
    <m/>
    <n v="0.19607897879033151"/>
    <n v="1.3441910295380901"/>
    <m/>
    <m/>
    <n v="5.1397000000000012E-2"/>
    <n v="5.4999999999999997E-3"/>
    <n v="1.681552778418782"/>
    <n v="0.97897092379732664"/>
    <x v="1013"/>
    <x v="1"/>
    <s v="arracacha, cacao_platano"/>
  </r>
  <r>
    <x v="4"/>
    <s v="EL PEDREGAL_06Wa-55_160181"/>
    <s v="A475"/>
    <s v="EL PEDREGAL_06Wa-55_160181_A475"/>
    <s v="arracacha"/>
    <s v="avicultura_engorde"/>
    <m/>
    <m/>
    <n v="0"/>
    <n v="0"/>
    <m/>
    <m/>
    <n v="0"/>
    <n v="0"/>
    <n v="0"/>
    <m/>
    <m/>
    <n v="0"/>
    <n v="0"/>
    <n v="0"/>
    <m/>
    <n v="0"/>
    <m/>
    <n v="0"/>
    <n v="0"/>
    <m/>
    <m/>
    <n v="4.6379999999999998E-2"/>
    <n v="5.4999999999999997E-3"/>
    <n v="0"/>
    <n v="0"/>
    <x v="0"/>
    <x v="0"/>
    <s v="arracacha, avicultura_engorde"/>
  </r>
  <r>
    <x v="4"/>
    <s v="EL PEDREGAL_06Wa-55_160182"/>
    <s v="A475"/>
    <s v="EL PEDREGAL_06Wa-55_160182_A475"/>
    <s v="arracacha"/>
    <s v="avicultura_engorde"/>
    <m/>
    <m/>
    <n v="0"/>
    <n v="0"/>
    <m/>
    <m/>
    <n v="0"/>
    <n v="0"/>
    <n v="0"/>
    <m/>
    <m/>
    <n v="0"/>
    <n v="0"/>
    <n v="0"/>
    <m/>
    <n v="0"/>
    <m/>
    <n v="0"/>
    <n v="0"/>
    <m/>
    <m/>
    <n v="4.6379999999999998E-2"/>
    <n v="5.4999999999999997E-3"/>
    <n v="0"/>
    <n v="0"/>
    <x v="0"/>
    <x v="0"/>
    <s v="arracacha, avicultura_engorde"/>
  </r>
  <r>
    <x v="4"/>
    <s v="LAGUNA DEL PILAR_06Wa-55_160181"/>
    <s v="A475"/>
    <s v="LAGUNA DEL PILAR_06Wa-55_160181_A475"/>
    <s v="arracacha"/>
    <s v="avicultura_engorde"/>
    <m/>
    <m/>
    <n v="0"/>
    <n v="0"/>
    <m/>
    <m/>
    <n v="0"/>
    <n v="0"/>
    <n v="0"/>
    <m/>
    <m/>
    <n v="0"/>
    <n v="0"/>
    <n v="0"/>
    <m/>
    <n v="0"/>
    <m/>
    <n v="0"/>
    <n v="0"/>
    <m/>
    <m/>
    <n v="4.6379999999999998E-2"/>
    <n v="5.4999999999999997E-3"/>
    <n v="0"/>
    <n v="0"/>
    <x v="0"/>
    <x v="0"/>
    <s v="arracacha, avicultura_engorde"/>
  </r>
  <r>
    <x v="4"/>
    <s v="LAGUNA DEL PILAR_06Wa-55_164169"/>
    <s v="A475"/>
    <s v="LAGUNA DEL PILAR_06Wa-55_164169_A475"/>
    <s v="arracacha"/>
    <s v="avicultura_engorde"/>
    <m/>
    <m/>
    <n v="0"/>
    <n v="0"/>
    <m/>
    <m/>
    <n v="0"/>
    <n v="0"/>
    <n v="0"/>
    <m/>
    <m/>
    <n v="0"/>
    <n v="0"/>
    <n v="0"/>
    <m/>
    <n v="0"/>
    <m/>
    <n v="0"/>
    <n v="0"/>
    <m/>
    <m/>
    <n v="4.6379999999999998E-2"/>
    <n v="5.4999999999999997E-3"/>
    <n v="0"/>
    <n v="0"/>
    <x v="0"/>
    <x v="0"/>
    <s v="arracacha, avicultura_engorde"/>
  </r>
  <r>
    <x v="4"/>
    <s v="LAGUNA DEL PILAR_06Wa-55_66548"/>
    <s v="A475"/>
    <s v="LAGUNA DEL PILAR_06Wa-55_66548_A475"/>
    <s v="arracacha"/>
    <s v="avicultura_engorde"/>
    <m/>
    <m/>
    <n v="0"/>
    <n v="0"/>
    <m/>
    <m/>
    <n v="0"/>
    <n v="0"/>
    <n v="0"/>
    <m/>
    <m/>
    <n v="0"/>
    <n v="0"/>
    <n v="0"/>
    <m/>
    <n v="0"/>
    <m/>
    <n v="0"/>
    <n v="0"/>
    <m/>
    <m/>
    <n v="4.6379999999999998E-2"/>
    <n v="5.4999999999999997E-3"/>
    <n v="0"/>
    <n v="0"/>
    <x v="0"/>
    <x v="0"/>
    <s v="arracacha, avicultura_engorde"/>
  </r>
  <r>
    <x v="4"/>
    <s v="NA_06Wa-55_160183"/>
    <s v="A475"/>
    <s v="NA_06Wa-55_160183_A475"/>
    <s v="arracacha"/>
    <s v="avicultura_engorde"/>
    <m/>
    <m/>
    <n v="0"/>
    <n v="0"/>
    <m/>
    <m/>
    <n v="0"/>
    <n v="0"/>
    <n v="0"/>
    <m/>
    <m/>
    <n v="0"/>
    <n v="0"/>
    <n v="0"/>
    <m/>
    <n v="0"/>
    <m/>
    <n v="0"/>
    <n v="0"/>
    <m/>
    <m/>
    <n v="4.6379999999999998E-2"/>
    <n v="5.4999999999999997E-3"/>
    <n v="0"/>
    <n v="0"/>
    <x v="0"/>
    <x v="0"/>
    <s v="arracacha, avicultura_engorde"/>
  </r>
  <r>
    <x v="4"/>
    <s v="NA_06Wa-55_164169"/>
    <s v="A475"/>
    <s v="NA_06Wa-55_164169_A475"/>
    <s v="arracacha"/>
    <s v="avicultura_engorde"/>
    <m/>
    <m/>
    <n v="0"/>
    <n v="0"/>
    <m/>
    <m/>
    <n v="0"/>
    <n v="0"/>
    <n v="0"/>
    <m/>
    <m/>
    <n v="0"/>
    <n v="0"/>
    <n v="0"/>
    <m/>
    <n v="0"/>
    <m/>
    <n v="0"/>
    <n v="0"/>
    <m/>
    <m/>
    <n v="4.6379999999999998E-2"/>
    <n v="5.4999999999999997E-3"/>
    <n v="0"/>
    <n v="0"/>
    <x v="0"/>
    <x v="0"/>
    <s v="arracacha, avicultura_engorde"/>
  </r>
  <r>
    <x v="4"/>
    <s v="EL PEDREGAL_06Wa-55_160181"/>
    <s v="A476"/>
    <s v="EL PEDREGAL_06Wa-55_160181_A476"/>
    <s v="arracacha"/>
    <s v="ganaderia_dp"/>
    <m/>
    <m/>
    <n v="0"/>
    <n v="0"/>
    <m/>
    <m/>
    <n v="0"/>
    <n v="0"/>
    <n v="0"/>
    <m/>
    <m/>
    <n v="0"/>
    <n v="0"/>
    <n v="0"/>
    <m/>
    <n v="0"/>
    <m/>
    <n v="0"/>
    <n v="0"/>
    <m/>
    <m/>
    <n v="5.5189000000000002E-2"/>
    <n v="5.4999999999999997E-3"/>
    <n v="0"/>
    <n v="0"/>
    <x v="0"/>
    <x v="0"/>
    <s v="arracacha, ganaderia_dp"/>
  </r>
  <r>
    <x v="4"/>
    <s v="EL PEDREGAL_06Wa-55_160182"/>
    <s v="A476"/>
    <s v="EL PEDREGAL_06Wa-55_160182_A476"/>
    <s v="arracacha"/>
    <s v="ganaderia_dp"/>
    <m/>
    <m/>
    <n v="0"/>
    <n v="0"/>
    <m/>
    <m/>
    <n v="0"/>
    <n v="0"/>
    <n v="0"/>
    <m/>
    <m/>
    <n v="0"/>
    <n v="0"/>
    <n v="0"/>
    <m/>
    <n v="0"/>
    <m/>
    <n v="0"/>
    <n v="0"/>
    <m/>
    <m/>
    <n v="5.5189000000000002E-2"/>
    <n v="5.4999999999999997E-3"/>
    <n v="0"/>
    <n v="0"/>
    <x v="0"/>
    <x v="0"/>
    <s v="arracacha, ganaderia_dp"/>
  </r>
  <r>
    <x v="4"/>
    <s v="LAGUNA DEL PILAR_06Wa-55_160181"/>
    <s v="A476"/>
    <s v="LAGUNA DEL PILAR_06Wa-55_160181_A476"/>
    <s v="arracacha"/>
    <s v="ganaderia_dp"/>
    <m/>
    <m/>
    <n v="0"/>
    <n v="0"/>
    <m/>
    <m/>
    <n v="0"/>
    <n v="0"/>
    <n v="0"/>
    <m/>
    <m/>
    <n v="0"/>
    <n v="0"/>
    <n v="0"/>
    <m/>
    <n v="0"/>
    <m/>
    <n v="0"/>
    <n v="0"/>
    <m/>
    <m/>
    <n v="5.5189000000000002E-2"/>
    <n v="5.4999999999999997E-3"/>
    <n v="0"/>
    <n v="0"/>
    <x v="0"/>
    <x v="0"/>
    <s v="arracacha, ganaderia_dp"/>
  </r>
  <r>
    <x v="4"/>
    <s v="LAGUNA DEL PILAR_06Wa-55_164169"/>
    <s v="A476"/>
    <s v="LAGUNA DEL PILAR_06Wa-55_164169_A476"/>
    <s v="arracacha"/>
    <s v="ganaderia_dp"/>
    <m/>
    <m/>
    <n v="0"/>
    <n v="0"/>
    <m/>
    <m/>
    <n v="0"/>
    <n v="0"/>
    <n v="0"/>
    <m/>
    <m/>
    <n v="0"/>
    <n v="0"/>
    <n v="0"/>
    <m/>
    <n v="0"/>
    <m/>
    <n v="0"/>
    <n v="0"/>
    <m/>
    <m/>
    <n v="5.5189000000000002E-2"/>
    <n v="5.4999999999999997E-3"/>
    <n v="0"/>
    <n v="0"/>
    <x v="0"/>
    <x v="0"/>
    <s v="arracacha, ganaderia_dp"/>
  </r>
  <r>
    <x v="4"/>
    <s v="LAGUNA DEL PILAR_06Wa-55_66548"/>
    <s v="A476"/>
    <s v="LAGUNA DEL PILAR_06Wa-55_66548_A476"/>
    <s v="arracacha"/>
    <s v="ganaderia_dp"/>
    <m/>
    <m/>
    <n v="0"/>
    <n v="0"/>
    <m/>
    <m/>
    <n v="0"/>
    <n v="0"/>
    <n v="0"/>
    <m/>
    <m/>
    <n v="0"/>
    <n v="0"/>
    <n v="0"/>
    <m/>
    <n v="0"/>
    <m/>
    <n v="0"/>
    <n v="0"/>
    <m/>
    <m/>
    <n v="5.5189000000000002E-2"/>
    <n v="5.4999999999999997E-3"/>
    <n v="0"/>
    <n v="0"/>
    <x v="0"/>
    <x v="0"/>
    <s v="arracacha, ganaderia_dp"/>
  </r>
  <r>
    <x v="4"/>
    <s v="NA_06Wa-55_160183"/>
    <s v="A476"/>
    <s v="NA_06Wa-55_160183_A476"/>
    <s v="arracacha"/>
    <s v="ganaderia_dp"/>
    <m/>
    <m/>
    <n v="0"/>
    <n v="0"/>
    <m/>
    <m/>
    <n v="0"/>
    <n v="0"/>
    <n v="0"/>
    <m/>
    <m/>
    <n v="0"/>
    <n v="0"/>
    <n v="0"/>
    <m/>
    <n v="0"/>
    <m/>
    <n v="0"/>
    <n v="0"/>
    <m/>
    <m/>
    <n v="5.5189000000000002E-2"/>
    <n v="5.4999999999999997E-3"/>
    <n v="0"/>
    <n v="0"/>
    <x v="0"/>
    <x v="0"/>
    <s v="arracacha, ganaderia_dp"/>
  </r>
  <r>
    <x v="4"/>
    <s v="NA_06Wa-55_164169"/>
    <s v="A476"/>
    <s v="NA_06Wa-55_164169_A476"/>
    <s v="arracacha"/>
    <s v="ganaderia_dp"/>
    <m/>
    <m/>
    <n v="0"/>
    <n v="0"/>
    <m/>
    <m/>
    <n v="0"/>
    <n v="0"/>
    <n v="0"/>
    <m/>
    <m/>
    <n v="0"/>
    <n v="0"/>
    <n v="0"/>
    <m/>
    <n v="0"/>
    <m/>
    <n v="0"/>
    <n v="0"/>
    <m/>
    <m/>
    <n v="5.5189000000000002E-2"/>
    <n v="5.4999999999999997E-3"/>
    <n v="0"/>
    <n v="0"/>
    <x v="0"/>
    <x v="0"/>
    <s v="arracacha, ganaderia_dp"/>
  </r>
  <r>
    <x v="4"/>
    <s v="EL PEDREGAL_06Wa-55_160181"/>
    <s v="A477"/>
    <s v="EL PEDREGAL_06Wa-55_160181_A477"/>
    <s v="arracacha"/>
    <s v="porcicultura"/>
    <m/>
    <m/>
    <n v="0"/>
    <n v="0"/>
    <m/>
    <m/>
    <n v="0"/>
    <n v="0"/>
    <n v="0"/>
    <m/>
    <m/>
    <n v="0"/>
    <n v="0"/>
    <n v="0"/>
    <m/>
    <n v="0"/>
    <m/>
    <n v="0"/>
    <n v="0"/>
    <m/>
    <m/>
    <n v="4.2518E-2"/>
    <n v="5.4999999999999997E-3"/>
    <n v="0"/>
    <n v="0"/>
    <x v="0"/>
    <x v="0"/>
    <s v="arracacha, porcicultura"/>
  </r>
  <r>
    <x v="4"/>
    <s v="EL PEDREGAL_06Wa-55_160182"/>
    <s v="A477"/>
    <s v="EL PEDREGAL_06Wa-55_160182_A477"/>
    <s v="arracacha"/>
    <s v="porcicultura"/>
    <m/>
    <m/>
    <n v="0"/>
    <n v="0"/>
    <m/>
    <m/>
    <n v="0"/>
    <n v="0"/>
    <n v="0"/>
    <m/>
    <m/>
    <n v="0"/>
    <n v="0"/>
    <n v="0"/>
    <m/>
    <n v="0"/>
    <m/>
    <n v="0"/>
    <n v="0"/>
    <m/>
    <m/>
    <n v="4.2518E-2"/>
    <n v="5.4999999999999997E-3"/>
    <n v="0"/>
    <n v="0"/>
    <x v="0"/>
    <x v="0"/>
    <s v="arracacha, porcicultura"/>
  </r>
  <r>
    <x v="4"/>
    <s v="LAGUNA DEL PILAR_06Wa-55_160181"/>
    <s v="A477"/>
    <s v="LAGUNA DEL PILAR_06Wa-55_160181_A477"/>
    <s v="arracacha"/>
    <s v="porcicultura"/>
    <m/>
    <m/>
    <n v="0"/>
    <n v="0"/>
    <m/>
    <m/>
    <n v="0"/>
    <n v="0"/>
    <n v="0"/>
    <m/>
    <m/>
    <n v="0"/>
    <n v="0"/>
    <n v="0"/>
    <m/>
    <n v="0"/>
    <m/>
    <n v="0"/>
    <n v="0"/>
    <m/>
    <m/>
    <n v="4.2518E-2"/>
    <n v="5.4999999999999997E-3"/>
    <n v="0"/>
    <n v="0"/>
    <x v="0"/>
    <x v="0"/>
    <s v="arracacha, porcicultura"/>
  </r>
  <r>
    <x v="4"/>
    <s v="LAGUNA DEL PILAR_06Wa-55_164169"/>
    <s v="A477"/>
    <s v="LAGUNA DEL PILAR_06Wa-55_164169_A477"/>
    <s v="arracacha"/>
    <s v="porcicultura"/>
    <m/>
    <m/>
    <n v="0"/>
    <n v="0"/>
    <m/>
    <m/>
    <n v="0"/>
    <n v="0"/>
    <n v="0"/>
    <m/>
    <m/>
    <n v="0"/>
    <n v="0"/>
    <n v="0"/>
    <m/>
    <n v="0"/>
    <m/>
    <n v="0"/>
    <n v="0"/>
    <m/>
    <m/>
    <n v="4.2518E-2"/>
    <n v="5.4999999999999997E-3"/>
    <n v="0"/>
    <n v="0"/>
    <x v="0"/>
    <x v="0"/>
    <s v="arracacha, porcicultura"/>
  </r>
  <r>
    <x v="4"/>
    <s v="LAGUNA DEL PILAR_06Wa-55_66548"/>
    <s v="A477"/>
    <s v="LAGUNA DEL PILAR_06Wa-55_66548_A477"/>
    <s v="arracacha"/>
    <s v="porcicultura"/>
    <m/>
    <m/>
    <n v="0"/>
    <n v="0"/>
    <m/>
    <m/>
    <n v="0"/>
    <n v="0"/>
    <n v="0"/>
    <m/>
    <m/>
    <n v="0"/>
    <n v="0"/>
    <n v="0"/>
    <m/>
    <n v="0"/>
    <m/>
    <n v="0"/>
    <n v="0"/>
    <m/>
    <m/>
    <n v="4.2518E-2"/>
    <n v="5.4999999999999997E-3"/>
    <n v="0"/>
    <n v="0"/>
    <x v="0"/>
    <x v="0"/>
    <s v="arracacha, porcicultura"/>
  </r>
  <r>
    <x v="4"/>
    <s v="NA_06Wa-55_160183"/>
    <s v="A477"/>
    <s v="NA_06Wa-55_160183_A477"/>
    <s v="arracacha"/>
    <s v="porcicultura"/>
    <m/>
    <m/>
    <n v="0"/>
    <n v="0"/>
    <m/>
    <m/>
    <n v="0"/>
    <n v="0"/>
    <n v="0"/>
    <m/>
    <m/>
    <n v="0"/>
    <n v="0"/>
    <n v="0"/>
    <m/>
    <n v="0"/>
    <m/>
    <n v="0"/>
    <n v="0"/>
    <m/>
    <m/>
    <n v="4.2518E-2"/>
    <n v="5.4999999999999997E-3"/>
    <n v="0"/>
    <n v="0"/>
    <x v="0"/>
    <x v="0"/>
    <s v="arracacha, porcicultura"/>
  </r>
  <r>
    <x v="4"/>
    <s v="NA_06Wa-55_164169"/>
    <s v="A477"/>
    <s v="NA_06Wa-55_164169_A477"/>
    <s v="arracacha"/>
    <s v="porcicultura"/>
    <m/>
    <m/>
    <n v="0"/>
    <n v="0"/>
    <m/>
    <m/>
    <n v="0"/>
    <n v="0"/>
    <n v="0"/>
    <m/>
    <m/>
    <n v="0"/>
    <n v="0"/>
    <n v="0"/>
    <m/>
    <n v="0"/>
    <m/>
    <n v="0"/>
    <n v="0"/>
    <m/>
    <m/>
    <n v="4.2518E-2"/>
    <n v="5.4999999999999997E-3"/>
    <n v="0"/>
    <n v="0"/>
    <x v="0"/>
    <x v="0"/>
    <s v="arracacha, porcicultura"/>
  </r>
  <r>
    <x v="4"/>
    <s v="EL PEDREGAL_06Wa-55_160181"/>
    <s v="A478"/>
    <s v="EL PEDREGAL_06Wa-55_160181_A478"/>
    <s v="arracacha"/>
    <s v="piscicultura_tilapia"/>
    <m/>
    <m/>
    <n v="0"/>
    <n v="0"/>
    <m/>
    <m/>
    <n v="0"/>
    <n v="0"/>
    <n v="0"/>
    <m/>
    <m/>
    <n v="0"/>
    <n v="0"/>
    <n v="0"/>
    <m/>
    <n v="0"/>
    <m/>
    <n v="0"/>
    <n v="0"/>
    <m/>
    <m/>
    <n v="4.5418E-2"/>
    <n v="5.4999999999999997E-3"/>
    <n v="0"/>
    <n v="0"/>
    <x v="0"/>
    <x v="0"/>
    <s v="arracacha, piscicultura_tilapia"/>
  </r>
  <r>
    <x v="4"/>
    <s v="EL PEDREGAL_06Wa-55_160182"/>
    <s v="A478"/>
    <s v="EL PEDREGAL_06Wa-55_160182_A478"/>
    <s v="arracacha"/>
    <s v="piscicultura_tilapia"/>
    <m/>
    <m/>
    <n v="0"/>
    <n v="0"/>
    <m/>
    <m/>
    <n v="0"/>
    <n v="0"/>
    <n v="0"/>
    <m/>
    <m/>
    <n v="0"/>
    <n v="0"/>
    <n v="0"/>
    <m/>
    <n v="0"/>
    <m/>
    <n v="0"/>
    <n v="0"/>
    <m/>
    <m/>
    <n v="4.5418E-2"/>
    <n v="5.4999999999999997E-3"/>
    <n v="0"/>
    <n v="0"/>
    <x v="0"/>
    <x v="0"/>
    <s v="arracacha, piscicultura_tilapia"/>
  </r>
  <r>
    <x v="4"/>
    <s v="LAGUNA DEL PILAR_06Wa-55_160181"/>
    <s v="A478"/>
    <s v="LAGUNA DEL PILAR_06Wa-55_160181_A478"/>
    <s v="arracacha"/>
    <s v="piscicultura_tilapia"/>
    <m/>
    <m/>
    <n v="0"/>
    <n v="0"/>
    <m/>
    <m/>
    <n v="0"/>
    <n v="0"/>
    <n v="0"/>
    <m/>
    <m/>
    <n v="0"/>
    <n v="0"/>
    <n v="0"/>
    <m/>
    <n v="0"/>
    <m/>
    <n v="0"/>
    <n v="0"/>
    <m/>
    <m/>
    <n v="4.5418E-2"/>
    <n v="5.4999999999999997E-3"/>
    <n v="0"/>
    <n v="0"/>
    <x v="0"/>
    <x v="0"/>
    <s v="arracacha, piscicultura_tilapia"/>
  </r>
  <r>
    <x v="4"/>
    <s v="LAGUNA DEL PILAR_06Wa-55_164169"/>
    <s v="A478"/>
    <s v="LAGUNA DEL PILAR_06Wa-55_164169_A478"/>
    <s v="arracacha"/>
    <s v="piscicultura_tilapia"/>
    <m/>
    <m/>
    <n v="0"/>
    <n v="0"/>
    <m/>
    <m/>
    <n v="0"/>
    <n v="0"/>
    <n v="0"/>
    <m/>
    <m/>
    <n v="0"/>
    <n v="0"/>
    <n v="0"/>
    <m/>
    <n v="0"/>
    <m/>
    <n v="0"/>
    <n v="0"/>
    <m/>
    <m/>
    <n v="4.5418E-2"/>
    <n v="5.4999999999999997E-3"/>
    <n v="0"/>
    <n v="0"/>
    <x v="0"/>
    <x v="0"/>
    <s v="arracacha, piscicultura_tilapia"/>
  </r>
  <r>
    <x v="4"/>
    <s v="LAGUNA DEL PILAR_06Wa-55_66548"/>
    <s v="A478"/>
    <s v="LAGUNA DEL PILAR_06Wa-55_66548_A478"/>
    <s v="arracacha"/>
    <s v="piscicultura_tilapia"/>
    <m/>
    <m/>
    <n v="0"/>
    <n v="0"/>
    <m/>
    <m/>
    <n v="0"/>
    <n v="0"/>
    <n v="0"/>
    <m/>
    <m/>
    <n v="0"/>
    <n v="0"/>
    <n v="0"/>
    <m/>
    <n v="0"/>
    <m/>
    <n v="0"/>
    <n v="0"/>
    <m/>
    <m/>
    <n v="4.5418E-2"/>
    <n v="5.4999999999999997E-3"/>
    <n v="0"/>
    <n v="0"/>
    <x v="0"/>
    <x v="0"/>
    <s v="arracacha, piscicultura_tilapia"/>
  </r>
  <r>
    <x v="4"/>
    <s v="NA_06Wa-55_160183"/>
    <s v="A478"/>
    <s v="NA_06Wa-55_160183_A478"/>
    <s v="arracacha"/>
    <s v="piscicultura_tilapia"/>
    <m/>
    <m/>
    <n v="0"/>
    <n v="0"/>
    <m/>
    <m/>
    <n v="0"/>
    <n v="0"/>
    <n v="0"/>
    <m/>
    <m/>
    <n v="0"/>
    <n v="0"/>
    <n v="0"/>
    <m/>
    <n v="0"/>
    <m/>
    <n v="0"/>
    <n v="0"/>
    <m/>
    <m/>
    <n v="4.5418E-2"/>
    <n v="5.4999999999999997E-3"/>
    <n v="0"/>
    <n v="0"/>
    <x v="0"/>
    <x v="0"/>
    <s v="arracacha, piscicultura_tilapia"/>
  </r>
  <r>
    <x v="4"/>
    <s v="NA_06Wa-55_164169"/>
    <s v="A478"/>
    <s v="NA_06Wa-55_164169_A478"/>
    <s v="arracacha"/>
    <s v="piscicultura_tilapia"/>
    <m/>
    <m/>
    <n v="0"/>
    <n v="0"/>
    <m/>
    <m/>
    <n v="0"/>
    <n v="0"/>
    <n v="0"/>
    <m/>
    <m/>
    <n v="0"/>
    <n v="0"/>
    <n v="0"/>
    <m/>
    <n v="0"/>
    <m/>
    <n v="0"/>
    <n v="0"/>
    <m/>
    <m/>
    <n v="4.5418E-2"/>
    <n v="5.4999999999999997E-3"/>
    <n v="0"/>
    <n v="0"/>
    <x v="0"/>
    <x v="0"/>
    <s v="arracacha, piscicultura_tilapia"/>
  </r>
  <r>
    <x v="4"/>
    <s v="EL PEDREGAL_06Wa-55_160181"/>
    <s v="A479"/>
    <s v="EL PEDREGAL_06Wa-55_160181_A479"/>
    <s v="malanga"/>
    <s v="maiz"/>
    <m/>
    <m/>
    <n v="3"/>
    <n v="3.7730290608622901"/>
    <m/>
    <m/>
    <n v="6.7730290608622914"/>
    <n v="520.4513126959248"/>
    <n v="255.43311943927941"/>
    <m/>
    <m/>
    <n v="775.88443213520418"/>
    <n v="19703716.692789972"/>
    <n v="7060550.8098017471"/>
    <m/>
    <n v="26764267.502591722"/>
    <m/>
    <n v="1.176445029591396"/>
    <n v="0.6287428322989902"/>
    <m/>
    <m/>
    <n v="4.4491999999999997E-2"/>
    <n v="5.4999999999999997E-3"/>
    <n v="1.843966027041043"/>
    <n v="1.0735251061466731"/>
    <x v="1014"/>
    <x v="1"/>
    <s v="malanga, maiz"/>
  </r>
  <r>
    <x v="4"/>
    <s v="EL PEDREGAL_06Wa-55_160182"/>
    <s v="A479"/>
    <s v="EL PEDREGAL_06Wa-55_160182_A479"/>
    <s v="malanga"/>
    <s v="maiz"/>
    <m/>
    <m/>
    <n v="3"/>
    <n v="3.7580373574137251"/>
    <m/>
    <m/>
    <n v="6.7580373574137251"/>
    <n v="520.4513126959248"/>
    <n v="254.41818488250701"/>
    <m/>
    <m/>
    <n v="774.86949757843183"/>
    <n v="19703716.692789972"/>
    <n v="7032496.5111953411"/>
    <m/>
    <n v="26736213.203985311"/>
    <m/>
    <n v="1.176445029591396"/>
    <n v="0.62624459389817511"/>
    <m/>
    <m/>
    <n v="4.4491999999999997E-2"/>
    <n v="5.4999999999999997E-3"/>
    <n v="1.8398845161545221"/>
    <n v="6.7580373574137251E-2"/>
    <x v="1015"/>
    <x v="1"/>
    <s v="malanga, maiz"/>
  </r>
  <r>
    <x v="4"/>
    <s v="LAGUNA DEL PILAR_06Wa-55_160181"/>
    <s v="A479"/>
    <s v="LAGUNA DEL PILAR_06Wa-55_160181_A479"/>
    <s v="malanga"/>
    <s v="maiz"/>
    <m/>
    <m/>
    <n v="3"/>
    <n v="3.85837301074586"/>
    <m/>
    <m/>
    <n v="6.8583730107458596"/>
    <n v="520.4513126959248"/>
    <n v="261.21088340355902"/>
    <m/>
    <m/>
    <n v="781.66219609948382"/>
    <n v="19703716.692789972"/>
    <n v="7220256.7873444716"/>
    <m/>
    <n v="26923973.480134439"/>
    <m/>
    <n v="1.176445029591396"/>
    <n v="0.64296466730312229"/>
    <m/>
    <m/>
    <n v="4.4491999999999997E-2"/>
    <n v="5.4999999999999997E-3"/>
    <n v="1.867201029103585"/>
    <n v="1.087052122203219"/>
    <x v="1016"/>
    <x v="1"/>
    <s v="malanga, maiz"/>
  </r>
  <r>
    <x v="4"/>
    <s v="LAGUNA DEL PILAR_06Wa-55_164169"/>
    <s v="A479"/>
    <s v="LAGUNA DEL PILAR_06Wa-55_164169_A479"/>
    <s v="malanga"/>
    <s v="maiz"/>
    <m/>
    <m/>
    <n v="3"/>
    <n v="3.8381889435233338"/>
    <m/>
    <m/>
    <n v="6.8381889435233338"/>
    <n v="520.4513126959248"/>
    <n v="259.84442712388119"/>
    <m/>
    <m/>
    <n v="780.29573981980604"/>
    <n v="19703716.692789972"/>
    <n v="7182485.9062104328"/>
    <m/>
    <n v="26886202.599000409"/>
    <m/>
    <n v="1.176445029591396"/>
    <n v="0.63960116615110518"/>
    <m/>
    <m/>
    <n v="4.4491999999999997E-2"/>
    <n v="5.4999999999999997E-3"/>
    <n v="1.8617058903833159"/>
    <n v="1.083852947548448"/>
    <x v="1017"/>
    <x v="1"/>
    <s v="malanga, maiz"/>
  </r>
  <r>
    <x v="4"/>
    <s v="LAGUNA DEL PILAR_06Wa-55_66548"/>
    <s v="A479"/>
    <s v="LAGUNA DEL PILAR_06Wa-55_66548_A479"/>
    <s v="malanga"/>
    <s v="maiz"/>
    <m/>
    <m/>
    <n v="3"/>
    <n v="3.935086854873012"/>
    <m/>
    <m/>
    <n v="6.9350868548730116"/>
    <n v="520.4513126959248"/>
    <n v="266.40439137646052"/>
    <m/>
    <m/>
    <n v="786.85570407238527"/>
    <n v="19703716.692789972"/>
    <n v="7363813.0615045177"/>
    <m/>
    <n v="27067529.754294481"/>
    <m/>
    <n v="1.176445029591396"/>
    <n v="0.65574836943077719"/>
    <m/>
    <m/>
    <n v="4.4491999999999997E-2"/>
    <n v="5.4999999999999997E-3"/>
    <n v="1.888086473577993"/>
    <n v="1.0992112664973721"/>
    <x v="1018"/>
    <x v="1"/>
    <s v="malanga, maiz"/>
  </r>
  <r>
    <x v="4"/>
    <s v="NA_06Wa-55_160183"/>
    <s v="A479"/>
    <s v="NA_06Wa-55_160183_A479"/>
    <s v="malanga"/>
    <s v="maiz"/>
    <m/>
    <m/>
    <n v="3"/>
    <n v="3.755647741094438"/>
    <m/>
    <m/>
    <n v="6.7556477410944389"/>
    <n v="520.4513126959248"/>
    <n v="254.25640845808721"/>
    <m/>
    <m/>
    <n v="774.70772115401201"/>
    <n v="19703716.692789972"/>
    <n v="7028024.7705418523"/>
    <m/>
    <n v="26731741.46333183"/>
    <m/>
    <n v="1.176445029591396"/>
    <n v="0.62584638489727418"/>
    <m/>
    <m/>
    <n v="4.4491999999999997E-2"/>
    <n v="5.4999999999999997E-3"/>
    <n v="1.839233939983826"/>
    <n v="6.7556477410944393E-2"/>
    <x v="1019"/>
    <x v="1"/>
    <s v="malanga, maiz"/>
  </r>
  <r>
    <x v="4"/>
    <s v="NA_06Wa-55_164169"/>
    <s v="A479"/>
    <s v="NA_06Wa-55_164169_A479"/>
    <s v="malanga"/>
    <s v="maiz"/>
    <m/>
    <m/>
    <n v="3"/>
    <n v="3.7689210201026571"/>
    <m/>
    <m/>
    <n v="6.7689210201026571"/>
    <n v="520.4513126959248"/>
    <n v="255.15500611200571"/>
    <m/>
    <m/>
    <n v="775.60631880793051"/>
    <n v="19703716.692789972"/>
    <n v="7052863.3443610491"/>
    <m/>
    <n v="26756580.03715102"/>
    <m/>
    <n v="1.176445029591396"/>
    <n v="0.6280582626493143"/>
    <m/>
    <m/>
    <n v="4.4491999999999997E-2"/>
    <n v="5.4999999999999997E-3"/>
    <n v="1.842847607567216"/>
    <n v="1.0728739816862709"/>
    <x v="1020"/>
    <x v="1"/>
    <s v="malanga, maiz"/>
  </r>
  <r>
    <x v="4"/>
    <s v="EL PEDREGAL_06Wa-55_160181"/>
    <s v="A480"/>
    <s v="EL PEDREGAL_06Wa-55_160181_A480"/>
    <s v="malanga"/>
    <s v="cacao_platano"/>
    <m/>
    <m/>
    <n v="3"/>
    <n v="1.957647019442275"/>
    <m/>
    <m/>
    <n v="4.957647019442275"/>
    <n v="520.4513126959248"/>
    <n v="230.68416324144161"/>
    <m/>
    <m/>
    <n v="751.13547593736644"/>
    <n v="19703716.692789972"/>
    <n v="18087202.358557779"/>
    <m/>
    <n v="37790919.051347747"/>
    <m/>
    <n v="1.176445029591396"/>
    <n v="0.53255549082623865"/>
    <m/>
    <m/>
    <n v="5.1397000000000012E-2"/>
    <n v="5.4999999999999997E-3"/>
    <n v="1.3497258901099389"/>
    <n v="0.78578705258160064"/>
    <x v="1021"/>
    <x v="1"/>
    <s v="malanga, cacao_platano"/>
  </r>
  <r>
    <x v="4"/>
    <s v="EL PEDREGAL_06Wa-55_160182"/>
    <s v="A480"/>
    <s v="EL PEDREGAL_06Wa-55_160182_A480"/>
    <s v="malanga"/>
    <s v="cacao_platano"/>
    <m/>
    <m/>
    <n v="3"/>
    <n v="1.9512681190649761"/>
    <m/>
    <m/>
    <n v="4.9512681190649754"/>
    <n v="520.4513126959248"/>
    <n v="229.93248978789069"/>
    <m/>
    <m/>
    <n v="750.38380248381554"/>
    <n v="19703716.692789972"/>
    <n v="18028266.063708179"/>
    <m/>
    <n v="37731982.756498151"/>
    <m/>
    <n v="1.176445029591396"/>
    <n v="0.53082018390541674"/>
    <m/>
    <m/>
    <n v="5.1397000000000012E-2"/>
    <n v="5.4999999999999997E-3"/>
    <n v="1.347989226132873"/>
    <n v="4.9512681190649763E-2"/>
    <x v="1022"/>
    <x v="1"/>
    <s v="malanga, cacao_platano"/>
  </r>
  <r>
    <x v="4"/>
    <s v="LAGUNA DEL PILAR_06Wa-55_160181"/>
    <s v="A480"/>
    <s v="LAGUNA DEL PILAR_06Wa-55_160181_A480"/>
    <s v="malanga"/>
    <s v="cacao_platano"/>
    <m/>
    <m/>
    <n v="3"/>
    <n v="1.996829889222925"/>
    <m/>
    <m/>
    <n v="4.9968298892229246"/>
    <n v="520.4513126959248"/>
    <n v="235.3013733099466"/>
    <m/>
    <m/>
    <n v="755.7526860058714"/>
    <n v="19703716.692789972"/>
    <n v="18449222.931047682"/>
    <m/>
    <n v="38152939.62383765"/>
    <m/>
    <n v="1.176445029591396"/>
    <n v="0.54321474259163582"/>
    <m/>
    <m/>
    <n v="5.1397000000000012E-2"/>
    <n v="5.4999999999999997E-3"/>
    <n v="1.360393477694199"/>
    <n v="0.79199753744183354"/>
    <x v="1023"/>
    <x v="1"/>
    <s v="malanga, cacao_platano"/>
  </r>
  <r>
    <x v="4"/>
    <s v="LAGUNA DEL PILAR_06Wa-55_164169"/>
    <s v="A480"/>
    <s v="LAGUNA DEL PILAR_06Wa-55_164169_A480"/>
    <s v="malanga"/>
    <s v="cacao_platano"/>
    <m/>
    <m/>
    <n v="3"/>
    <n v="1.988311129560083"/>
    <m/>
    <m/>
    <n v="4.9883111295600822"/>
    <n v="520.4513126959248"/>
    <n v="234.29754426152209"/>
    <m/>
    <m/>
    <n v="754.74885695744683"/>
    <n v="19703716.692789972"/>
    <n v="18370515.928030532"/>
    <m/>
    <n v="38074232.6208205"/>
    <m/>
    <n v="1.176445029591396"/>
    <n v="0.54089731141613795"/>
    <m/>
    <m/>
    <n v="5.1397000000000012E-2"/>
    <n v="5.4999999999999997E-3"/>
    <n v="1.3580742342257821"/>
    <n v="0.790647314035273"/>
    <x v="1024"/>
    <x v="1"/>
    <s v="malanga, cacao_platano"/>
  </r>
  <r>
    <x v="4"/>
    <s v="LAGUNA DEL PILAR_06Wa-55_66548"/>
    <s v="A480"/>
    <s v="LAGUNA DEL PILAR_06Wa-55_66548_A480"/>
    <s v="malanga"/>
    <s v="cacao_platano"/>
    <m/>
    <m/>
    <n v="3"/>
    <n v="2.0315782922903081"/>
    <m/>
    <m/>
    <n v="5.0315782922903081"/>
    <n v="520.4513126959248"/>
    <n v="239.39603705982901"/>
    <m/>
    <m/>
    <n v="759.84734975575373"/>
    <n v="19703716.692789972"/>
    <n v="18770272.329470661"/>
    <m/>
    <n v="38473989.022260629"/>
    <m/>
    <n v="1.176445029591396"/>
    <n v="0.5526676483847599"/>
    <m/>
    <m/>
    <n v="5.1397000000000012E-2"/>
    <n v="5.4999999999999997E-3"/>
    <n v="1.369853775911497"/>
    <n v="0.7975051593280138"/>
    <x v="1025"/>
    <x v="1"/>
    <s v="malanga, cacao_platano"/>
  </r>
  <r>
    <x v="4"/>
    <s v="NA_06Wa-55_160183"/>
    <s v="A480"/>
    <s v="NA_06Wa-55_160183_A480"/>
    <s v="malanga"/>
    <s v="cacao_platano"/>
    <m/>
    <m/>
    <n v="3"/>
    <n v="1.951437782682812"/>
    <m/>
    <m/>
    <n v="4.9514377826828122"/>
    <n v="520.4513126959248"/>
    <n v="229.95248251861511"/>
    <m/>
    <m/>
    <n v="750.40379521453997"/>
    <n v="19703716.692789972"/>
    <n v="18029833.629340909"/>
    <m/>
    <n v="37733550.322130881"/>
    <m/>
    <n v="1.176445029591396"/>
    <n v="0.53086633895296875"/>
    <m/>
    <m/>
    <n v="5.1397000000000012E-2"/>
    <n v="5.4999999999999997E-3"/>
    <n v="1.3480354172749021"/>
    <n v="4.9514377826828132E-2"/>
    <x v="1026"/>
    <x v="1"/>
    <s v="malanga, cacao_platano"/>
  </r>
  <r>
    <x v="4"/>
    <s v="NA_06Wa-55_164169"/>
    <s v="A480"/>
    <s v="NA_06Wa-55_164169_A480"/>
    <s v="malanga"/>
    <s v="cacao_platano"/>
    <m/>
    <m/>
    <n v="3"/>
    <n v="1.9580413834541239"/>
    <m/>
    <m/>
    <n v="4.9580413834541233"/>
    <n v="520.4513126959248"/>
    <n v="230.73063409710781"/>
    <m/>
    <m/>
    <n v="751.18194679303258"/>
    <n v="19703716.692789972"/>
    <n v="18090845.988698661"/>
    <m/>
    <n v="37794562.681488633"/>
    <m/>
    <n v="1.176445029591396"/>
    <n v="0.53266277304709264"/>
    <m/>
    <m/>
    <n v="5.1397000000000012E-2"/>
    <n v="5.4999999999999997E-3"/>
    <n v="1.3498332562283479"/>
    <n v="0.78584955927747857"/>
    <x v="1027"/>
    <x v="1"/>
    <s v="malanga, cacao_platano"/>
  </r>
  <r>
    <x v="4"/>
    <s v="EL PEDREGAL_06Wa-55_160181"/>
    <s v="A481"/>
    <s v="EL PEDREGAL_06Wa-55_160181_A481"/>
    <s v="malanga"/>
    <s v="avicultura_engorde"/>
    <m/>
    <m/>
    <n v="0"/>
    <n v="0"/>
    <m/>
    <m/>
    <n v="0"/>
    <n v="0"/>
    <n v="0"/>
    <m/>
    <m/>
    <n v="0"/>
    <n v="0"/>
    <n v="0"/>
    <m/>
    <n v="0"/>
    <m/>
    <n v="0"/>
    <n v="0"/>
    <m/>
    <m/>
    <n v="4.6379999999999998E-2"/>
    <n v="5.4999999999999997E-3"/>
    <n v="0"/>
    <n v="0"/>
    <x v="0"/>
    <x v="0"/>
    <s v="malanga, avicultura_engorde"/>
  </r>
  <r>
    <x v="4"/>
    <s v="EL PEDREGAL_06Wa-55_160182"/>
    <s v="A481"/>
    <s v="EL PEDREGAL_06Wa-55_160182_A481"/>
    <s v="malanga"/>
    <s v="avicultura_engorde"/>
    <m/>
    <m/>
    <n v="0"/>
    <n v="0"/>
    <m/>
    <m/>
    <n v="0"/>
    <n v="0"/>
    <n v="0"/>
    <m/>
    <m/>
    <n v="0"/>
    <n v="0"/>
    <n v="0"/>
    <m/>
    <n v="0"/>
    <m/>
    <n v="0"/>
    <n v="0"/>
    <m/>
    <m/>
    <n v="4.6379999999999998E-2"/>
    <n v="5.4999999999999997E-3"/>
    <n v="0"/>
    <n v="0"/>
    <x v="0"/>
    <x v="0"/>
    <s v="malanga, avicultura_engorde"/>
  </r>
  <r>
    <x v="4"/>
    <s v="LAGUNA DEL PILAR_06Wa-55_160181"/>
    <s v="A481"/>
    <s v="LAGUNA DEL PILAR_06Wa-55_160181_A481"/>
    <s v="malanga"/>
    <s v="avicultura_engorde"/>
    <m/>
    <m/>
    <n v="0"/>
    <n v="0"/>
    <m/>
    <m/>
    <n v="0"/>
    <n v="0"/>
    <n v="0"/>
    <m/>
    <m/>
    <n v="0"/>
    <n v="0"/>
    <n v="0"/>
    <m/>
    <n v="0"/>
    <m/>
    <n v="0"/>
    <n v="0"/>
    <m/>
    <m/>
    <n v="4.6379999999999998E-2"/>
    <n v="5.4999999999999997E-3"/>
    <n v="0"/>
    <n v="0"/>
    <x v="0"/>
    <x v="0"/>
    <s v="malanga, avicultura_engorde"/>
  </r>
  <r>
    <x v="4"/>
    <s v="LAGUNA DEL PILAR_06Wa-55_164169"/>
    <s v="A481"/>
    <s v="LAGUNA DEL PILAR_06Wa-55_164169_A481"/>
    <s v="malanga"/>
    <s v="avicultura_engorde"/>
    <m/>
    <m/>
    <n v="0"/>
    <n v="0"/>
    <m/>
    <m/>
    <n v="0"/>
    <n v="0"/>
    <n v="0"/>
    <m/>
    <m/>
    <n v="0"/>
    <n v="0"/>
    <n v="0"/>
    <m/>
    <n v="0"/>
    <m/>
    <n v="0"/>
    <n v="0"/>
    <m/>
    <m/>
    <n v="4.6379999999999998E-2"/>
    <n v="5.4999999999999997E-3"/>
    <n v="0"/>
    <n v="0"/>
    <x v="0"/>
    <x v="0"/>
    <s v="malanga, avicultura_engorde"/>
  </r>
  <r>
    <x v="4"/>
    <s v="LAGUNA DEL PILAR_06Wa-55_66548"/>
    <s v="A481"/>
    <s v="LAGUNA DEL PILAR_06Wa-55_66548_A481"/>
    <s v="malanga"/>
    <s v="avicultura_engorde"/>
    <m/>
    <m/>
    <n v="0"/>
    <n v="0"/>
    <m/>
    <m/>
    <n v="0"/>
    <n v="0"/>
    <n v="0"/>
    <m/>
    <m/>
    <n v="0"/>
    <n v="0"/>
    <n v="0"/>
    <m/>
    <n v="0"/>
    <m/>
    <n v="0"/>
    <n v="0"/>
    <m/>
    <m/>
    <n v="4.6379999999999998E-2"/>
    <n v="5.4999999999999997E-3"/>
    <n v="0"/>
    <n v="0"/>
    <x v="0"/>
    <x v="0"/>
    <s v="malanga, avicultura_engorde"/>
  </r>
  <r>
    <x v="4"/>
    <s v="NA_06Wa-55_160183"/>
    <s v="A481"/>
    <s v="NA_06Wa-55_160183_A481"/>
    <s v="malanga"/>
    <s v="avicultura_engorde"/>
    <m/>
    <m/>
    <n v="0"/>
    <n v="0"/>
    <m/>
    <m/>
    <n v="0"/>
    <n v="0"/>
    <n v="0"/>
    <m/>
    <m/>
    <n v="0"/>
    <n v="0"/>
    <n v="0"/>
    <m/>
    <n v="0"/>
    <m/>
    <n v="0"/>
    <n v="0"/>
    <m/>
    <m/>
    <n v="4.6379999999999998E-2"/>
    <n v="5.4999999999999997E-3"/>
    <n v="0"/>
    <n v="0"/>
    <x v="0"/>
    <x v="0"/>
    <s v="malanga, avicultura_engorde"/>
  </r>
  <r>
    <x v="4"/>
    <s v="NA_06Wa-55_164169"/>
    <s v="A481"/>
    <s v="NA_06Wa-55_164169_A481"/>
    <s v="malanga"/>
    <s v="avicultura_engorde"/>
    <m/>
    <m/>
    <n v="0"/>
    <n v="0"/>
    <m/>
    <m/>
    <n v="0"/>
    <n v="0"/>
    <n v="0"/>
    <m/>
    <m/>
    <n v="0"/>
    <n v="0"/>
    <n v="0"/>
    <m/>
    <n v="0"/>
    <m/>
    <n v="0"/>
    <n v="0"/>
    <m/>
    <m/>
    <n v="4.6379999999999998E-2"/>
    <n v="5.4999999999999997E-3"/>
    <n v="0"/>
    <n v="0"/>
    <x v="0"/>
    <x v="0"/>
    <s v="malanga, avicultura_engorde"/>
  </r>
  <r>
    <x v="4"/>
    <s v="EL PEDREGAL_06Wa-55_160181"/>
    <s v="A482"/>
    <s v="EL PEDREGAL_06Wa-55_160181_A482"/>
    <s v="malanga"/>
    <s v="ganaderia_dp"/>
    <m/>
    <m/>
    <n v="3"/>
    <n v="3.3444117211830982"/>
    <m/>
    <m/>
    <n v="6.3444117211830982"/>
    <n v="520.4513126959248"/>
    <n v="114.218955308578"/>
    <m/>
    <m/>
    <n v="634.67026800450287"/>
    <n v="19703716.692789972"/>
    <n v="47049284.374582008"/>
    <m/>
    <n v="66753001.067371979"/>
    <m/>
    <n v="1.176445029591396"/>
    <n v="0.32821538881775297"/>
    <m/>
    <m/>
    <n v="5.5189000000000002E-2"/>
    <n v="5.4999999999999997E-3"/>
    <n v="1.727274395295922"/>
    <n v="1.005589257807521"/>
    <x v="1028"/>
    <x v="1"/>
    <s v="malanga, ganaderia_dp"/>
  </r>
  <r>
    <x v="4"/>
    <s v="EL PEDREGAL_06Wa-55_160182"/>
    <s v="A482"/>
    <s v="EL PEDREGAL_06Wa-55_160182_A482"/>
    <s v="malanga"/>
    <s v="ganaderia_dp"/>
    <m/>
    <m/>
    <n v="3"/>
    <n v="3.3329752967457189"/>
    <m/>
    <m/>
    <n v="6.3329752967457189"/>
    <n v="520.4513126959248"/>
    <n v="113.8283764682309"/>
    <m/>
    <m/>
    <n v="634.2796891641558"/>
    <n v="19703716.692789972"/>
    <n v="46888396.412679903"/>
    <m/>
    <n v="66592113.105469868"/>
    <m/>
    <n v="1.176445029591396"/>
    <n v="0.32709303582824978"/>
    <m/>
    <m/>
    <n v="5.5189000000000002E-2"/>
    <n v="5.4999999999999997E-3"/>
    <n v="1.7241608137737039"/>
    <n v="6.3329752967457187E-2"/>
    <x v="1029"/>
    <x v="1"/>
    <s v="malanga, ganaderia_dp"/>
  </r>
  <r>
    <x v="4"/>
    <s v="LAGUNA DEL PILAR_06Wa-55_160181"/>
    <s v="A482"/>
    <s v="LAGUNA DEL PILAR_06Wa-55_160181_A482"/>
    <s v="malanga"/>
    <s v="ganaderia_dp"/>
    <m/>
    <m/>
    <n v="3"/>
    <n v="3.4115755702817978"/>
    <m/>
    <m/>
    <n v="6.4115755702817978"/>
    <n v="520.4513126959248"/>
    <n v="116.5127472570893"/>
    <m/>
    <m/>
    <n v="636.96405995301416"/>
    <n v="19703716.692789972"/>
    <n v="47994147.417586289"/>
    <m/>
    <n v="67697864.110376269"/>
    <m/>
    <n v="1.176445029591396"/>
    <n v="0.33480674499163599"/>
    <m/>
    <m/>
    <n v="5.5189000000000002E-2"/>
    <n v="5.4999999999999997E-3"/>
    <n v="1.74555984112384"/>
    <n v="1.0162347278896651"/>
    <x v="1030"/>
    <x v="1"/>
    <s v="malanga, ganaderia_dp"/>
  </r>
  <r>
    <x v="4"/>
    <s v="LAGUNA DEL PILAR_06Wa-55_164169"/>
    <s v="A482"/>
    <s v="LAGUNA DEL PILAR_06Wa-55_164169_A482"/>
    <s v="malanga"/>
    <s v="ganaderia_dp"/>
    <m/>
    <m/>
    <n v="3"/>
    <n v="3.3962541371363089"/>
    <m/>
    <m/>
    <n v="6.3962541371363093"/>
    <n v="520.4513126959248"/>
    <n v="115.98948689514771"/>
    <m/>
    <m/>
    <n v="636.4407995910725"/>
    <n v="19703716.692789972"/>
    <n v="47778605.036687911"/>
    <m/>
    <n v="67482321.729477882"/>
    <m/>
    <n v="1.176445029591396"/>
    <n v="0.33330312326191869"/>
    <m/>
    <m/>
    <n v="5.5189000000000002E-2"/>
    <n v="5.4999999999999997E-3"/>
    <n v="1.7413885608957489"/>
    <n v="1.013806280736105"/>
    <x v="1031"/>
    <x v="1"/>
    <s v="malanga, ganaderia_dp"/>
  </r>
  <r>
    <x v="4"/>
    <s v="LAGUNA DEL PILAR_06Wa-55_66548"/>
    <s v="A482"/>
    <s v="LAGUNA DEL PILAR_06Wa-55_66548_A482"/>
    <s v="malanga"/>
    <s v="ganaderia_dp"/>
    <m/>
    <m/>
    <n v="3"/>
    <n v="3.471507274749011"/>
    <m/>
    <m/>
    <n v="6.471507274749011"/>
    <n v="520.4513126959248"/>
    <n v="118.55954569125041"/>
    <m/>
    <m/>
    <n v="639.01085838717518"/>
    <n v="19703716.692789972"/>
    <n v="48837268.433061562"/>
    <m/>
    <n v="68540985.125851542"/>
    <m/>
    <n v="1.176445029591396"/>
    <n v="0.34068834968750111"/>
    <m/>
    <m/>
    <n v="5.5189000000000002E-2"/>
    <n v="5.4999999999999997E-3"/>
    <n v="1.7618763261096779"/>
    <n v="1.0257339030477179"/>
    <x v="1032"/>
    <x v="1"/>
    <s v="malanga, ganaderia_dp"/>
  </r>
  <r>
    <x v="4"/>
    <s v="NA_06Wa-55_160183"/>
    <s v="A482"/>
    <s v="NA_06Wa-55_160183_A482"/>
    <s v="malanga"/>
    <s v="ganaderia_dp"/>
    <m/>
    <m/>
    <n v="3"/>
    <n v="3.3320167526084989"/>
    <m/>
    <m/>
    <n v="6.3320167526084994"/>
    <n v="520.4513126959248"/>
    <n v="113.7956400951113"/>
    <m/>
    <m/>
    <n v="634.24695279103605"/>
    <n v="19703716.692789972"/>
    <n v="46874911.585015893"/>
    <m/>
    <n v="66578628.277805857"/>
    <m/>
    <n v="1.176445029591396"/>
    <n v="0.32699896579054971"/>
    <m/>
    <m/>
    <n v="5.5189000000000002E-2"/>
    <n v="5.4999999999999997E-3"/>
    <n v="1.7238998488777071"/>
    <n v="6.3320167526084992E-2"/>
    <x v="1033"/>
    <x v="1"/>
    <s v="malanga, ganaderia_dp"/>
  </r>
  <r>
    <x v="4"/>
    <s v="NA_06Wa-55_164169"/>
    <s v="A482"/>
    <s v="NA_06Wa-55_164169_A482"/>
    <s v="malanga"/>
    <s v="ganaderia_dp"/>
    <m/>
    <m/>
    <n v="3"/>
    <n v="3.342841216485041"/>
    <m/>
    <m/>
    <n v="6.3428412164850414"/>
    <n v="520.4513126959248"/>
    <n v="114.16531914746101"/>
    <m/>
    <m/>
    <n v="634.61663184338579"/>
    <n v="19703716.692789972"/>
    <n v="47027190.467398733"/>
    <m/>
    <n v="66730907.160188697"/>
    <m/>
    <n v="1.176445029591396"/>
    <n v="0.32806126191799129"/>
    <m/>
    <m/>
    <n v="5.5189000000000002E-2"/>
    <n v="5.4999999999999997E-3"/>
    <n v="1.726846823336242"/>
    <n v="1.0053403328128789"/>
    <x v="1034"/>
    <x v="1"/>
    <s v="malanga, ganaderia_dp"/>
  </r>
  <r>
    <x v="4"/>
    <s v="EL PEDREGAL_06Wa-55_160181"/>
    <s v="A483"/>
    <s v="EL PEDREGAL_06Wa-55_160181_A483"/>
    <s v="malanga"/>
    <s v="porcicultura"/>
    <m/>
    <m/>
    <n v="0"/>
    <n v="0"/>
    <m/>
    <m/>
    <n v="0"/>
    <n v="0"/>
    <n v="0"/>
    <m/>
    <m/>
    <n v="0"/>
    <n v="0"/>
    <n v="0"/>
    <m/>
    <n v="0"/>
    <m/>
    <n v="0"/>
    <n v="0"/>
    <m/>
    <m/>
    <n v="4.2518E-2"/>
    <n v="5.4999999999999997E-3"/>
    <n v="0"/>
    <n v="0"/>
    <x v="0"/>
    <x v="0"/>
    <s v="malanga, porcicultura"/>
  </r>
  <r>
    <x v="4"/>
    <s v="EL PEDREGAL_06Wa-55_160182"/>
    <s v="A483"/>
    <s v="EL PEDREGAL_06Wa-55_160182_A483"/>
    <s v="malanga"/>
    <s v="porcicultura"/>
    <m/>
    <m/>
    <n v="0"/>
    <n v="0"/>
    <m/>
    <m/>
    <n v="0"/>
    <n v="0"/>
    <n v="0"/>
    <m/>
    <m/>
    <n v="0"/>
    <n v="0"/>
    <n v="0"/>
    <m/>
    <n v="0"/>
    <m/>
    <n v="0"/>
    <n v="0"/>
    <m/>
    <m/>
    <n v="4.2518E-2"/>
    <n v="5.4999999999999997E-3"/>
    <n v="0"/>
    <n v="0"/>
    <x v="0"/>
    <x v="0"/>
    <s v="malanga, porcicultura"/>
  </r>
  <r>
    <x v="4"/>
    <s v="LAGUNA DEL PILAR_06Wa-55_160181"/>
    <s v="A483"/>
    <s v="LAGUNA DEL PILAR_06Wa-55_160181_A483"/>
    <s v="malanga"/>
    <s v="porcicultura"/>
    <m/>
    <m/>
    <n v="0"/>
    <n v="0"/>
    <m/>
    <m/>
    <n v="0"/>
    <n v="0"/>
    <n v="0"/>
    <m/>
    <m/>
    <n v="0"/>
    <n v="0"/>
    <n v="0"/>
    <m/>
    <n v="0"/>
    <m/>
    <n v="0"/>
    <n v="0"/>
    <m/>
    <m/>
    <n v="4.2518E-2"/>
    <n v="5.4999999999999997E-3"/>
    <n v="0"/>
    <n v="0"/>
    <x v="0"/>
    <x v="0"/>
    <s v="malanga, porcicultura"/>
  </r>
  <r>
    <x v="4"/>
    <s v="LAGUNA DEL PILAR_06Wa-55_164169"/>
    <s v="A483"/>
    <s v="LAGUNA DEL PILAR_06Wa-55_164169_A483"/>
    <s v="malanga"/>
    <s v="porcicultura"/>
    <m/>
    <m/>
    <n v="0"/>
    <n v="0"/>
    <m/>
    <m/>
    <n v="0"/>
    <n v="0"/>
    <n v="0"/>
    <m/>
    <m/>
    <n v="0"/>
    <n v="0"/>
    <n v="0"/>
    <m/>
    <n v="0"/>
    <m/>
    <n v="0"/>
    <n v="0"/>
    <m/>
    <m/>
    <n v="4.2518E-2"/>
    <n v="5.4999999999999997E-3"/>
    <n v="0"/>
    <n v="0"/>
    <x v="0"/>
    <x v="0"/>
    <s v="malanga, porcicultura"/>
  </r>
  <r>
    <x v="4"/>
    <s v="LAGUNA DEL PILAR_06Wa-55_66548"/>
    <s v="A483"/>
    <s v="LAGUNA DEL PILAR_06Wa-55_66548_A483"/>
    <s v="malanga"/>
    <s v="porcicultura"/>
    <m/>
    <m/>
    <n v="0"/>
    <n v="0"/>
    <m/>
    <m/>
    <n v="0"/>
    <n v="0"/>
    <n v="0"/>
    <m/>
    <m/>
    <n v="0"/>
    <n v="0"/>
    <n v="0"/>
    <m/>
    <n v="0"/>
    <m/>
    <n v="0"/>
    <n v="0"/>
    <m/>
    <m/>
    <n v="4.2518E-2"/>
    <n v="5.4999999999999997E-3"/>
    <n v="0"/>
    <n v="0"/>
    <x v="0"/>
    <x v="0"/>
    <s v="malanga, porcicultura"/>
  </r>
  <r>
    <x v="4"/>
    <s v="NA_06Wa-55_160183"/>
    <s v="A483"/>
    <s v="NA_06Wa-55_160183_A483"/>
    <s v="malanga"/>
    <s v="porcicultura"/>
    <m/>
    <m/>
    <n v="0"/>
    <n v="0"/>
    <m/>
    <m/>
    <n v="0"/>
    <n v="0"/>
    <n v="0"/>
    <m/>
    <m/>
    <n v="0"/>
    <n v="0"/>
    <n v="0"/>
    <m/>
    <n v="0"/>
    <m/>
    <n v="0"/>
    <n v="0"/>
    <m/>
    <m/>
    <n v="4.2518E-2"/>
    <n v="5.4999999999999997E-3"/>
    <n v="0"/>
    <n v="0"/>
    <x v="0"/>
    <x v="0"/>
    <s v="malanga, porcicultura"/>
  </r>
  <r>
    <x v="4"/>
    <s v="NA_06Wa-55_164169"/>
    <s v="A483"/>
    <s v="NA_06Wa-55_164169_A483"/>
    <s v="malanga"/>
    <s v="porcicultura"/>
    <m/>
    <m/>
    <n v="0"/>
    <n v="0"/>
    <m/>
    <m/>
    <n v="0"/>
    <n v="0"/>
    <n v="0"/>
    <m/>
    <m/>
    <n v="0"/>
    <n v="0"/>
    <n v="0"/>
    <m/>
    <n v="0"/>
    <m/>
    <n v="0"/>
    <n v="0"/>
    <m/>
    <m/>
    <n v="4.2518E-2"/>
    <n v="5.4999999999999997E-3"/>
    <n v="0"/>
    <n v="0"/>
    <x v="0"/>
    <x v="0"/>
    <s v="malanga, porcicultura"/>
  </r>
  <r>
    <x v="4"/>
    <s v="EL PEDREGAL_06Wa-55_160181"/>
    <s v="A484"/>
    <s v="EL PEDREGAL_06Wa-55_160181_A484"/>
    <s v="malanga"/>
    <s v="piscicultura_tilapia"/>
    <m/>
    <m/>
    <n v="0"/>
    <n v="0"/>
    <m/>
    <m/>
    <n v="0"/>
    <n v="0"/>
    <n v="0"/>
    <m/>
    <m/>
    <n v="0"/>
    <n v="0"/>
    <n v="0"/>
    <m/>
    <n v="0"/>
    <m/>
    <n v="0"/>
    <n v="0"/>
    <m/>
    <m/>
    <n v="4.5418E-2"/>
    <n v="5.4999999999999997E-3"/>
    <n v="0"/>
    <n v="0"/>
    <x v="0"/>
    <x v="0"/>
    <s v="malanga, piscicultura_tilapia"/>
  </r>
  <r>
    <x v="4"/>
    <s v="EL PEDREGAL_06Wa-55_160182"/>
    <s v="A484"/>
    <s v="EL PEDREGAL_06Wa-55_160182_A484"/>
    <s v="malanga"/>
    <s v="piscicultura_tilapia"/>
    <m/>
    <m/>
    <n v="0"/>
    <n v="0"/>
    <m/>
    <m/>
    <n v="0"/>
    <n v="0"/>
    <n v="0"/>
    <m/>
    <m/>
    <n v="0"/>
    <n v="0"/>
    <n v="0"/>
    <m/>
    <n v="0"/>
    <m/>
    <n v="0"/>
    <n v="0"/>
    <m/>
    <m/>
    <n v="4.5418E-2"/>
    <n v="5.4999999999999997E-3"/>
    <n v="0"/>
    <n v="0"/>
    <x v="0"/>
    <x v="0"/>
    <s v="malanga, piscicultura_tilapia"/>
  </r>
  <r>
    <x v="4"/>
    <s v="LAGUNA DEL PILAR_06Wa-55_160181"/>
    <s v="A484"/>
    <s v="LAGUNA DEL PILAR_06Wa-55_160181_A484"/>
    <s v="malanga"/>
    <s v="piscicultura_tilapia"/>
    <m/>
    <m/>
    <n v="0"/>
    <n v="0"/>
    <m/>
    <m/>
    <n v="0"/>
    <n v="0"/>
    <n v="0"/>
    <m/>
    <m/>
    <n v="0"/>
    <n v="0"/>
    <n v="0"/>
    <m/>
    <n v="0"/>
    <m/>
    <n v="0"/>
    <n v="0"/>
    <m/>
    <m/>
    <n v="4.5418E-2"/>
    <n v="5.4999999999999997E-3"/>
    <n v="0"/>
    <n v="0"/>
    <x v="0"/>
    <x v="0"/>
    <s v="malanga, piscicultura_tilapia"/>
  </r>
  <r>
    <x v="4"/>
    <s v="LAGUNA DEL PILAR_06Wa-55_164169"/>
    <s v="A484"/>
    <s v="LAGUNA DEL PILAR_06Wa-55_164169_A484"/>
    <s v="malanga"/>
    <s v="piscicultura_tilapia"/>
    <m/>
    <m/>
    <n v="0"/>
    <n v="0"/>
    <m/>
    <m/>
    <n v="0"/>
    <n v="0"/>
    <n v="0"/>
    <m/>
    <m/>
    <n v="0"/>
    <n v="0"/>
    <n v="0"/>
    <m/>
    <n v="0"/>
    <m/>
    <n v="0"/>
    <n v="0"/>
    <m/>
    <m/>
    <n v="4.5418E-2"/>
    <n v="5.4999999999999997E-3"/>
    <n v="0"/>
    <n v="0"/>
    <x v="0"/>
    <x v="0"/>
    <s v="malanga, piscicultura_tilapia"/>
  </r>
  <r>
    <x v="4"/>
    <s v="LAGUNA DEL PILAR_06Wa-55_66548"/>
    <s v="A484"/>
    <s v="LAGUNA DEL PILAR_06Wa-55_66548_A484"/>
    <s v="malanga"/>
    <s v="piscicultura_tilapia"/>
    <m/>
    <m/>
    <n v="0"/>
    <n v="0"/>
    <m/>
    <m/>
    <n v="0"/>
    <n v="0"/>
    <n v="0"/>
    <m/>
    <m/>
    <n v="0"/>
    <n v="0"/>
    <n v="0"/>
    <m/>
    <n v="0"/>
    <m/>
    <n v="0"/>
    <n v="0"/>
    <m/>
    <m/>
    <n v="4.5418E-2"/>
    <n v="5.4999999999999997E-3"/>
    <n v="0"/>
    <n v="0"/>
    <x v="0"/>
    <x v="0"/>
    <s v="malanga, piscicultura_tilapia"/>
  </r>
  <r>
    <x v="4"/>
    <s v="NA_06Wa-55_160183"/>
    <s v="A484"/>
    <s v="NA_06Wa-55_160183_A484"/>
    <s v="malanga"/>
    <s v="piscicultura_tilapia"/>
    <m/>
    <m/>
    <n v="0"/>
    <n v="0"/>
    <m/>
    <m/>
    <n v="0"/>
    <n v="0"/>
    <n v="0"/>
    <m/>
    <m/>
    <n v="0"/>
    <n v="0"/>
    <n v="0"/>
    <m/>
    <n v="0"/>
    <m/>
    <n v="0"/>
    <n v="0"/>
    <m/>
    <m/>
    <n v="4.5418E-2"/>
    <n v="5.4999999999999997E-3"/>
    <n v="0"/>
    <n v="0"/>
    <x v="0"/>
    <x v="0"/>
    <s v="malanga, piscicultura_tilapia"/>
  </r>
  <r>
    <x v="4"/>
    <s v="NA_06Wa-55_164169"/>
    <s v="A484"/>
    <s v="NA_06Wa-55_164169_A484"/>
    <s v="malanga"/>
    <s v="piscicultura_tilapia"/>
    <m/>
    <m/>
    <n v="0"/>
    <n v="0"/>
    <m/>
    <m/>
    <n v="0"/>
    <n v="0"/>
    <n v="0"/>
    <m/>
    <m/>
    <n v="0"/>
    <n v="0"/>
    <n v="0"/>
    <m/>
    <n v="0"/>
    <m/>
    <n v="0"/>
    <n v="0"/>
    <m/>
    <m/>
    <n v="4.5418E-2"/>
    <n v="5.4999999999999997E-3"/>
    <n v="0"/>
    <n v="0"/>
    <x v="0"/>
    <x v="0"/>
    <s v="malanga, piscicultura_tilapia"/>
  </r>
  <r>
    <x v="4"/>
    <s v="EL PEDREGAL_06Wa-55_160181"/>
    <s v="A485"/>
    <s v="EL PEDREGAL_06Wa-55_160181_A485"/>
    <s v="maiz"/>
    <s v="cacao_platano"/>
    <m/>
    <m/>
    <n v="1.5"/>
    <n v="4.8992915364173548"/>
    <m/>
    <m/>
    <n v="6.3992915364173548"/>
    <n v="101.549623122"/>
    <n v="577.32009771419371"/>
    <m/>
    <m/>
    <n v="678.86972083619366"/>
    <n v="2806982.4122378179"/>
    <n v="45265809.695353568"/>
    <m/>
    <n v="48072792.107591383"/>
    <m/>
    <n v="0.2499620949733542"/>
    <n v="1.3327962512981091"/>
    <m/>
    <m/>
    <n v="4.7597E-2"/>
    <n v="5.4999999999999997E-3"/>
    <n v="1.7422154968256669"/>
    <n v="1.0142877085221511"/>
    <x v="1035"/>
    <x v="1"/>
    <s v="maiz, cacao_platano"/>
  </r>
  <r>
    <x v="4"/>
    <s v="EL PEDREGAL_06Wa-55_160182"/>
    <s v="A485"/>
    <s v="EL PEDREGAL_06Wa-55_160182_A485"/>
    <s v="maiz"/>
    <s v="cacao_platano"/>
    <m/>
    <m/>
    <n v="1.5"/>
    <n v="4.8980467411786739"/>
    <m/>
    <m/>
    <n v="6.3980467411786739"/>
    <n v="101.549623122"/>
    <n v="577.17341419812044"/>
    <m/>
    <m/>
    <n v="678.7230373201204"/>
    <n v="2806982.4122378179"/>
    <n v="45254308.713228911"/>
    <m/>
    <n v="48061291.125466727"/>
    <m/>
    <n v="0.2499620949733542"/>
    <n v="1.3324576189845561"/>
    <m/>
    <m/>
    <n v="4.7597E-2"/>
    <n v="5.4999999999999997E-3"/>
    <n v="1.7418765996926231"/>
    <n v="6.3980467411786743E-2"/>
    <x v="1036"/>
    <x v="1"/>
    <s v="maiz, cacao_platano"/>
  </r>
  <r>
    <x v="4"/>
    <s v="LAGUNA DEL PILAR_06Wa-55_160181"/>
    <s v="A485"/>
    <s v="LAGUNA DEL PILAR_06Wa-55_160181_A485"/>
    <s v="maiz"/>
    <s v="cacao_platano"/>
    <m/>
    <m/>
    <n v="1.5"/>
    <n v="4.9074242537292454"/>
    <m/>
    <m/>
    <n v="6.4074242537292454"/>
    <n v="101.549623122"/>
    <n v="578.2784365103812"/>
    <m/>
    <m/>
    <n v="679.82805963238116"/>
    <n v="2806982.4122378179"/>
    <n v="45340949.954186849"/>
    <m/>
    <n v="48147932.366424657"/>
    <m/>
    <n v="0.2499620949733542"/>
    <n v="1.3350086640654619"/>
    <m/>
    <m/>
    <n v="4.7597E-2"/>
    <n v="5.4999999999999997E-3"/>
    <n v="1.7444296397587471"/>
    <n v="1.015576744216085"/>
    <x v="1037"/>
    <x v="1"/>
    <s v="maiz, cacao_platano"/>
  </r>
  <r>
    <x v="4"/>
    <s v="LAGUNA DEL PILAR_06Wa-55_164169"/>
    <s v="A485"/>
    <s v="LAGUNA DEL PILAR_06Wa-55_164169_A485"/>
    <s v="maiz"/>
    <s v="cacao_platano"/>
    <m/>
    <m/>
    <n v="1.5"/>
    <n v="4.9058114606042116"/>
    <m/>
    <m/>
    <n v="6.4058114606042116"/>
    <n v="101.549623122"/>
    <n v="578.08838905604728"/>
    <m/>
    <m/>
    <n v="679.63801217804723"/>
    <n v="2806982.4122378179"/>
    <n v="45326048.945309743"/>
    <m/>
    <n v="48133031.357547559"/>
    <m/>
    <n v="0.2499620949733542"/>
    <n v="1.334569922134065"/>
    <m/>
    <m/>
    <n v="4.7597E-2"/>
    <n v="5.4999999999999997E-3"/>
    <n v="1.7439905547194721"/>
    <n v="1.0153211165057681"/>
    <x v="1038"/>
    <x v="1"/>
    <s v="maiz, cacao_platano"/>
  </r>
  <r>
    <x v="4"/>
    <s v="LAGUNA DEL PILAR_06Wa-55_66548"/>
    <s v="A485"/>
    <s v="LAGUNA DEL PILAR_06Wa-55_66548_A485"/>
    <s v="maiz"/>
    <s v="cacao_platano"/>
    <m/>
    <m/>
    <n v="1.5"/>
    <n v="4.9144479855116181"/>
    <m/>
    <m/>
    <n v="6.4144479855116181"/>
    <n v="101.549623122"/>
    <n v="579.10609526242263"/>
    <m/>
    <m/>
    <n v="680.65571838442258"/>
    <n v="2806982.4122378179"/>
    <n v="45405844.011592671"/>
    <m/>
    <n v="48212826.423830487"/>
    <m/>
    <n v="0.2499620949733542"/>
    <n v="1.336919389997995"/>
    <m/>
    <m/>
    <n v="4.7597E-2"/>
    <n v="5.4999999999999997E-3"/>
    <n v="1.746341859929865"/>
    <n v="1.016690005703591"/>
    <x v="1039"/>
    <x v="1"/>
    <s v="maiz, cacao_platano"/>
  </r>
  <r>
    <x v="4"/>
    <s v="NA_06Wa-55_160183"/>
    <s v="A485"/>
    <s v="NA_06Wa-55_160183_A485"/>
    <s v="maiz"/>
    <s v="cacao_platano"/>
    <m/>
    <m/>
    <n v="1.5"/>
    <n v="4.8984621934416808"/>
    <m/>
    <m/>
    <n v="6.3984621934416808"/>
    <n v="101.549623122"/>
    <n v="577.22237003985629"/>
    <m/>
    <m/>
    <n v="678.77199316185624"/>
    <n v="2806982.4122378179"/>
    <n v="45258147.183125012"/>
    <m/>
    <n v="48065129.595362827"/>
    <m/>
    <n v="0.2499620949733542"/>
    <n v="1.332570638023046"/>
    <m/>
    <m/>
    <n v="4.7597E-2"/>
    <n v="5.4999999999999997E-3"/>
    <n v="1.741989707115013"/>
    <n v="6.3984621934416813E-2"/>
    <x v="1040"/>
    <x v="1"/>
    <s v="maiz, cacao_platano"/>
  </r>
  <r>
    <x v="4"/>
    <s v="NA_06Wa-55_164169"/>
    <s v="A485"/>
    <s v="NA_06Wa-55_164169_A485"/>
    <s v="maiz"/>
    <s v="cacao_platano"/>
    <m/>
    <m/>
    <n v="1.5"/>
    <n v="4.899890018284955"/>
    <m/>
    <m/>
    <n v="6.399890018284955"/>
    <n v="101.549623122"/>
    <n v="577.39062130065815"/>
    <m/>
    <m/>
    <n v="678.94024442265811"/>
    <n v="2806982.4122378179"/>
    <n v="45271339.222658388"/>
    <m/>
    <n v="48078321.634896196"/>
    <m/>
    <n v="0.2499620949733542"/>
    <n v="1.332959061448042"/>
    <m/>
    <m/>
    <n v="4.7597E-2"/>
    <n v="5.4999999999999997E-3"/>
    <n v="1.7423784342974751"/>
    <n v="1.0143825678981651"/>
    <x v="1041"/>
    <x v="1"/>
    <s v="maiz, cacao_platano"/>
  </r>
  <r>
    <x v="4"/>
    <s v="EL PEDREGAL_06Wa-55_160181"/>
    <s v="A486"/>
    <s v="EL PEDREGAL_06Wa-55_160181_A486"/>
    <s v="maiz"/>
    <s v="avicultura_engorde"/>
    <m/>
    <m/>
    <n v="0"/>
    <n v="0"/>
    <m/>
    <m/>
    <n v="0"/>
    <n v="0"/>
    <n v="0"/>
    <m/>
    <m/>
    <n v="0"/>
    <n v="0"/>
    <n v="0"/>
    <m/>
    <n v="0"/>
    <m/>
    <n v="0"/>
    <n v="0"/>
    <m/>
    <m/>
    <n v="4.258E-2"/>
    <n v="5.4999999999999997E-3"/>
    <n v="0"/>
    <n v="0"/>
    <x v="0"/>
    <x v="0"/>
    <s v="maiz, avicultura_engorde"/>
  </r>
  <r>
    <x v="4"/>
    <s v="EL PEDREGAL_06Wa-55_160182"/>
    <s v="A486"/>
    <s v="EL PEDREGAL_06Wa-55_160182_A486"/>
    <s v="maiz"/>
    <s v="avicultura_engorde"/>
    <m/>
    <m/>
    <n v="0"/>
    <n v="0"/>
    <m/>
    <m/>
    <n v="0"/>
    <n v="0"/>
    <n v="0"/>
    <m/>
    <m/>
    <n v="0"/>
    <n v="0"/>
    <n v="0"/>
    <m/>
    <n v="0"/>
    <m/>
    <n v="0"/>
    <n v="0"/>
    <m/>
    <m/>
    <n v="4.258E-2"/>
    <n v="5.4999999999999997E-3"/>
    <n v="0"/>
    <n v="0"/>
    <x v="0"/>
    <x v="0"/>
    <s v="maiz, avicultura_engorde"/>
  </r>
  <r>
    <x v="4"/>
    <s v="LAGUNA DEL PILAR_06Wa-55_160181"/>
    <s v="A486"/>
    <s v="LAGUNA DEL PILAR_06Wa-55_160181_A486"/>
    <s v="maiz"/>
    <s v="avicultura_engorde"/>
    <m/>
    <m/>
    <n v="0"/>
    <n v="0"/>
    <m/>
    <m/>
    <n v="0"/>
    <n v="0"/>
    <n v="0"/>
    <m/>
    <m/>
    <n v="0"/>
    <n v="0"/>
    <n v="0"/>
    <m/>
    <n v="0"/>
    <m/>
    <n v="0"/>
    <n v="0"/>
    <m/>
    <m/>
    <n v="4.258E-2"/>
    <n v="5.4999999999999997E-3"/>
    <n v="0"/>
    <n v="0"/>
    <x v="0"/>
    <x v="0"/>
    <s v="maiz, avicultura_engorde"/>
  </r>
  <r>
    <x v="4"/>
    <s v="LAGUNA DEL PILAR_06Wa-55_164169"/>
    <s v="A486"/>
    <s v="LAGUNA DEL PILAR_06Wa-55_164169_A486"/>
    <s v="maiz"/>
    <s v="avicultura_engorde"/>
    <m/>
    <m/>
    <n v="0"/>
    <n v="0"/>
    <m/>
    <m/>
    <n v="0"/>
    <n v="0"/>
    <n v="0"/>
    <m/>
    <m/>
    <n v="0"/>
    <n v="0"/>
    <n v="0"/>
    <m/>
    <n v="0"/>
    <m/>
    <n v="0"/>
    <n v="0"/>
    <m/>
    <m/>
    <n v="4.258E-2"/>
    <n v="5.4999999999999997E-3"/>
    <n v="0"/>
    <n v="0"/>
    <x v="0"/>
    <x v="0"/>
    <s v="maiz, avicultura_engorde"/>
  </r>
  <r>
    <x v="4"/>
    <s v="LAGUNA DEL PILAR_06Wa-55_66548"/>
    <s v="A486"/>
    <s v="LAGUNA DEL PILAR_06Wa-55_66548_A486"/>
    <s v="maiz"/>
    <s v="avicultura_engorde"/>
    <m/>
    <m/>
    <n v="0"/>
    <n v="0"/>
    <m/>
    <m/>
    <n v="0"/>
    <n v="0"/>
    <n v="0"/>
    <m/>
    <m/>
    <n v="0"/>
    <n v="0"/>
    <n v="0"/>
    <m/>
    <n v="0"/>
    <m/>
    <n v="0"/>
    <n v="0"/>
    <m/>
    <m/>
    <n v="4.258E-2"/>
    <n v="5.4999999999999997E-3"/>
    <n v="0"/>
    <n v="0"/>
    <x v="0"/>
    <x v="0"/>
    <s v="maiz, avicultura_engorde"/>
  </r>
  <r>
    <x v="4"/>
    <s v="NA_06Wa-55_160183"/>
    <s v="A486"/>
    <s v="NA_06Wa-55_160183_A486"/>
    <s v="maiz"/>
    <s v="avicultura_engorde"/>
    <m/>
    <m/>
    <n v="0"/>
    <n v="0"/>
    <m/>
    <m/>
    <n v="0"/>
    <n v="0"/>
    <n v="0"/>
    <m/>
    <m/>
    <n v="0"/>
    <n v="0"/>
    <n v="0"/>
    <m/>
    <n v="0"/>
    <m/>
    <n v="0"/>
    <n v="0"/>
    <m/>
    <m/>
    <n v="4.258E-2"/>
    <n v="5.4999999999999997E-3"/>
    <n v="0"/>
    <n v="0"/>
    <x v="0"/>
    <x v="0"/>
    <s v="maiz, avicultura_engorde"/>
  </r>
  <r>
    <x v="4"/>
    <s v="NA_06Wa-55_164169"/>
    <s v="A486"/>
    <s v="NA_06Wa-55_164169_A486"/>
    <s v="maiz"/>
    <s v="avicultura_engorde"/>
    <m/>
    <m/>
    <n v="0"/>
    <n v="0"/>
    <m/>
    <m/>
    <n v="0"/>
    <n v="0"/>
    <n v="0"/>
    <m/>
    <m/>
    <n v="0"/>
    <n v="0"/>
    <n v="0"/>
    <m/>
    <n v="0"/>
    <m/>
    <n v="0"/>
    <n v="0"/>
    <m/>
    <m/>
    <n v="4.258E-2"/>
    <n v="5.4999999999999997E-3"/>
    <n v="0"/>
    <n v="0"/>
    <x v="0"/>
    <x v="0"/>
    <s v="maiz, avicultura_engorde"/>
  </r>
  <r>
    <x v="4"/>
    <s v="EL PEDREGAL_06Wa-55_160181"/>
    <s v="A487"/>
    <s v="EL PEDREGAL_06Wa-55_160181_A487"/>
    <s v="maiz"/>
    <s v="ganaderia_dp"/>
    <m/>
    <m/>
    <n v="0"/>
    <n v="0"/>
    <m/>
    <m/>
    <n v="0"/>
    <n v="0"/>
    <n v="0"/>
    <m/>
    <m/>
    <n v="0"/>
    <n v="0"/>
    <n v="0"/>
    <m/>
    <n v="0"/>
    <m/>
    <n v="0"/>
    <n v="0"/>
    <m/>
    <m/>
    <n v="5.1388999999999997E-2"/>
    <n v="5.4999999999999997E-3"/>
    <n v="0"/>
    <n v="0"/>
    <x v="0"/>
    <x v="0"/>
    <s v="maiz, ganaderia_dp"/>
  </r>
  <r>
    <x v="4"/>
    <s v="EL PEDREGAL_06Wa-55_160182"/>
    <s v="A487"/>
    <s v="EL PEDREGAL_06Wa-55_160182_A487"/>
    <s v="maiz"/>
    <s v="ganaderia_dp"/>
    <m/>
    <m/>
    <n v="0"/>
    <n v="0"/>
    <m/>
    <m/>
    <n v="0"/>
    <n v="0"/>
    <n v="0"/>
    <m/>
    <m/>
    <n v="0"/>
    <n v="0"/>
    <n v="0"/>
    <m/>
    <n v="0"/>
    <m/>
    <n v="0"/>
    <n v="0"/>
    <m/>
    <m/>
    <n v="5.1388999999999997E-2"/>
    <n v="5.4999999999999997E-3"/>
    <n v="0"/>
    <n v="0"/>
    <x v="0"/>
    <x v="0"/>
    <s v="maiz, ganaderia_dp"/>
  </r>
  <r>
    <x v="4"/>
    <s v="LAGUNA DEL PILAR_06Wa-55_160181"/>
    <s v="A487"/>
    <s v="LAGUNA DEL PILAR_06Wa-55_160181_A487"/>
    <s v="maiz"/>
    <s v="ganaderia_dp"/>
    <m/>
    <m/>
    <n v="0"/>
    <n v="0"/>
    <m/>
    <m/>
    <n v="0"/>
    <n v="0"/>
    <n v="0"/>
    <m/>
    <m/>
    <n v="0"/>
    <n v="0"/>
    <n v="0"/>
    <m/>
    <n v="0"/>
    <m/>
    <n v="0"/>
    <n v="0"/>
    <m/>
    <m/>
    <n v="5.1388999999999997E-2"/>
    <n v="5.4999999999999997E-3"/>
    <n v="0"/>
    <n v="0"/>
    <x v="0"/>
    <x v="0"/>
    <s v="maiz, ganaderia_dp"/>
  </r>
  <r>
    <x v="4"/>
    <s v="LAGUNA DEL PILAR_06Wa-55_164169"/>
    <s v="A487"/>
    <s v="LAGUNA DEL PILAR_06Wa-55_164169_A487"/>
    <s v="maiz"/>
    <s v="ganaderia_dp"/>
    <m/>
    <m/>
    <n v="0"/>
    <n v="0"/>
    <m/>
    <m/>
    <n v="0"/>
    <n v="0"/>
    <n v="0"/>
    <m/>
    <m/>
    <n v="0"/>
    <n v="0"/>
    <n v="0"/>
    <m/>
    <n v="0"/>
    <m/>
    <n v="0"/>
    <n v="0"/>
    <m/>
    <m/>
    <n v="5.1388999999999997E-2"/>
    <n v="5.4999999999999997E-3"/>
    <n v="0"/>
    <n v="0"/>
    <x v="0"/>
    <x v="0"/>
    <s v="maiz, ganaderia_dp"/>
  </r>
  <r>
    <x v="4"/>
    <s v="LAGUNA DEL PILAR_06Wa-55_66548"/>
    <s v="A487"/>
    <s v="LAGUNA DEL PILAR_06Wa-55_66548_A487"/>
    <s v="maiz"/>
    <s v="ganaderia_dp"/>
    <m/>
    <m/>
    <n v="0"/>
    <n v="0"/>
    <m/>
    <m/>
    <n v="0"/>
    <n v="0"/>
    <n v="0"/>
    <m/>
    <m/>
    <n v="0"/>
    <n v="0"/>
    <n v="0"/>
    <m/>
    <n v="0"/>
    <m/>
    <n v="0"/>
    <n v="0"/>
    <m/>
    <m/>
    <n v="5.1388999999999997E-2"/>
    <n v="5.4999999999999997E-3"/>
    <n v="0"/>
    <n v="0"/>
    <x v="0"/>
    <x v="0"/>
    <s v="maiz, ganaderia_dp"/>
  </r>
  <r>
    <x v="4"/>
    <s v="NA_06Wa-55_160183"/>
    <s v="A487"/>
    <s v="NA_06Wa-55_160183_A487"/>
    <s v="maiz"/>
    <s v="ganaderia_dp"/>
    <m/>
    <m/>
    <n v="0"/>
    <n v="0"/>
    <m/>
    <m/>
    <n v="0"/>
    <n v="0"/>
    <n v="0"/>
    <m/>
    <m/>
    <n v="0"/>
    <n v="0"/>
    <n v="0"/>
    <m/>
    <n v="0"/>
    <m/>
    <n v="0"/>
    <n v="0"/>
    <m/>
    <m/>
    <n v="5.1388999999999997E-2"/>
    <n v="5.4999999999999997E-3"/>
    <n v="0"/>
    <n v="0"/>
    <x v="0"/>
    <x v="0"/>
    <s v="maiz, ganaderia_dp"/>
  </r>
  <r>
    <x v="4"/>
    <s v="NA_06Wa-55_164169"/>
    <s v="A487"/>
    <s v="NA_06Wa-55_164169_A487"/>
    <s v="maiz"/>
    <s v="ganaderia_dp"/>
    <m/>
    <m/>
    <n v="0"/>
    <n v="0"/>
    <m/>
    <m/>
    <n v="0"/>
    <n v="0"/>
    <n v="0"/>
    <m/>
    <m/>
    <n v="0"/>
    <n v="0"/>
    <n v="0"/>
    <m/>
    <n v="0"/>
    <m/>
    <n v="0"/>
    <n v="0"/>
    <m/>
    <m/>
    <n v="5.1388999999999997E-2"/>
    <n v="5.4999999999999997E-3"/>
    <n v="0"/>
    <n v="0"/>
    <x v="0"/>
    <x v="0"/>
    <s v="maiz, ganaderia_dp"/>
  </r>
  <r>
    <x v="4"/>
    <s v="EL PEDREGAL_06Wa-55_160181"/>
    <s v="A488"/>
    <s v="EL PEDREGAL_06Wa-55_160181_A488"/>
    <s v="maiz"/>
    <s v="porcicultura"/>
    <m/>
    <m/>
    <n v="0"/>
    <n v="0"/>
    <m/>
    <m/>
    <n v="0"/>
    <n v="0"/>
    <n v="0"/>
    <m/>
    <m/>
    <n v="0"/>
    <n v="0"/>
    <n v="0"/>
    <m/>
    <n v="0"/>
    <m/>
    <n v="0"/>
    <n v="0"/>
    <m/>
    <m/>
    <n v="3.8718000000000002E-2"/>
    <n v="5.4999999999999997E-3"/>
    <n v="0"/>
    <n v="0"/>
    <x v="0"/>
    <x v="0"/>
    <s v="maiz, porcicultura"/>
  </r>
  <r>
    <x v="4"/>
    <s v="EL PEDREGAL_06Wa-55_160182"/>
    <s v="A488"/>
    <s v="EL PEDREGAL_06Wa-55_160182_A488"/>
    <s v="maiz"/>
    <s v="porcicultura"/>
    <m/>
    <m/>
    <n v="0"/>
    <n v="0"/>
    <m/>
    <m/>
    <n v="0"/>
    <n v="0"/>
    <n v="0"/>
    <m/>
    <m/>
    <n v="0"/>
    <n v="0"/>
    <n v="0"/>
    <m/>
    <n v="0"/>
    <m/>
    <n v="0"/>
    <n v="0"/>
    <m/>
    <m/>
    <n v="3.8718000000000002E-2"/>
    <n v="5.4999999999999997E-3"/>
    <n v="0"/>
    <n v="0"/>
    <x v="0"/>
    <x v="0"/>
    <s v="maiz, porcicultura"/>
  </r>
  <r>
    <x v="4"/>
    <s v="LAGUNA DEL PILAR_06Wa-55_160181"/>
    <s v="A488"/>
    <s v="LAGUNA DEL PILAR_06Wa-55_160181_A488"/>
    <s v="maiz"/>
    <s v="porcicultura"/>
    <m/>
    <m/>
    <n v="0"/>
    <n v="0"/>
    <m/>
    <m/>
    <n v="0"/>
    <n v="0"/>
    <n v="0"/>
    <m/>
    <m/>
    <n v="0"/>
    <n v="0"/>
    <n v="0"/>
    <m/>
    <n v="0"/>
    <m/>
    <n v="0"/>
    <n v="0"/>
    <m/>
    <m/>
    <n v="3.8718000000000002E-2"/>
    <n v="5.4999999999999997E-3"/>
    <n v="0"/>
    <n v="0"/>
    <x v="0"/>
    <x v="0"/>
    <s v="maiz, porcicultura"/>
  </r>
  <r>
    <x v="4"/>
    <s v="LAGUNA DEL PILAR_06Wa-55_164169"/>
    <s v="A488"/>
    <s v="LAGUNA DEL PILAR_06Wa-55_164169_A488"/>
    <s v="maiz"/>
    <s v="porcicultura"/>
    <m/>
    <m/>
    <n v="0"/>
    <n v="0"/>
    <m/>
    <m/>
    <n v="0"/>
    <n v="0"/>
    <n v="0"/>
    <m/>
    <m/>
    <n v="0"/>
    <n v="0"/>
    <n v="0"/>
    <m/>
    <n v="0"/>
    <m/>
    <n v="0"/>
    <n v="0"/>
    <m/>
    <m/>
    <n v="3.8718000000000002E-2"/>
    <n v="5.4999999999999997E-3"/>
    <n v="0"/>
    <n v="0"/>
    <x v="0"/>
    <x v="0"/>
    <s v="maiz, porcicultura"/>
  </r>
  <r>
    <x v="4"/>
    <s v="LAGUNA DEL PILAR_06Wa-55_66548"/>
    <s v="A488"/>
    <s v="LAGUNA DEL PILAR_06Wa-55_66548_A488"/>
    <s v="maiz"/>
    <s v="porcicultura"/>
    <m/>
    <m/>
    <n v="0"/>
    <n v="0"/>
    <m/>
    <m/>
    <n v="0"/>
    <n v="0"/>
    <n v="0"/>
    <m/>
    <m/>
    <n v="0"/>
    <n v="0"/>
    <n v="0"/>
    <m/>
    <n v="0"/>
    <m/>
    <n v="0"/>
    <n v="0"/>
    <m/>
    <m/>
    <n v="3.8718000000000002E-2"/>
    <n v="5.4999999999999997E-3"/>
    <n v="0"/>
    <n v="0"/>
    <x v="0"/>
    <x v="0"/>
    <s v="maiz, porcicultura"/>
  </r>
  <r>
    <x v="4"/>
    <s v="NA_06Wa-55_160183"/>
    <s v="A488"/>
    <s v="NA_06Wa-55_160183_A488"/>
    <s v="maiz"/>
    <s v="porcicultura"/>
    <m/>
    <m/>
    <n v="0"/>
    <n v="0"/>
    <m/>
    <m/>
    <n v="0"/>
    <n v="0"/>
    <n v="0"/>
    <m/>
    <m/>
    <n v="0"/>
    <n v="0"/>
    <n v="0"/>
    <m/>
    <n v="0"/>
    <m/>
    <n v="0"/>
    <n v="0"/>
    <m/>
    <m/>
    <n v="3.8718000000000002E-2"/>
    <n v="5.4999999999999997E-3"/>
    <n v="0"/>
    <n v="0"/>
    <x v="0"/>
    <x v="0"/>
    <s v="maiz, porcicultura"/>
  </r>
  <r>
    <x v="4"/>
    <s v="NA_06Wa-55_164169"/>
    <s v="A488"/>
    <s v="NA_06Wa-55_164169_A488"/>
    <s v="maiz"/>
    <s v="porcicultura"/>
    <m/>
    <m/>
    <n v="0"/>
    <n v="0"/>
    <m/>
    <m/>
    <n v="0"/>
    <n v="0"/>
    <n v="0"/>
    <m/>
    <m/>
    <n v="0"/>
    <n v="0"/>
    <n v="0"/>
    <m/>
    <n v="0"/>
    <m/>
    <n v="0"/>
    <n v="0"/>
    <m/>
    <m/>
    <n v="3.8718000000000002E-2"/>
    <n v="5.4999999999999997E-3"/>
    <n v="0"/>
    <n v="0"/>
    <x v="0"/>
    <x v="0"/>
    <s v="maiz, porcicultura"/>
  </r>
  <r>
    <x v="4"/>
    <s v="EL PEDREGAL_06Wa-55_160181"/>
    <s v="A489"/>
    <s v="EL PEDREGAL_06Wa-55_160181_A489"/>
    <s v="maiz"/>
    <s v="piscicultura_tilapia"/>
    <m/>
    <m/>
    <n v="0"/>
    <n v="0"/>
    <m/>
    <m/>
    <n v="0"/>
    <n v="0"/>
    <n v="0"/>
    <m/>
    <m/>
    <n v="0"/>
    <n v="0"/>
    <n v="0"/>
    <m/>
    <n v="0"/>
    <m/>
    <n v="0"/>
    <n v="0"/>
    <m/>
    <m/>
    <n v="4.1618000000000002E-2"/>
    <n v="5.4999999999999997E-3"/>
    <n v="0"/>
    <n v="0"/>
    <x v="0"/>
    <x v="0"/>
    <s v="maiz, piscicultura_tilapia"/>
  </r>
  <r>
    <x v="4"/>
    <s v="EL PEDREGAL_06Wa-55_160182"/>
    <s v="A489"/>
    <s v="EL PEDREGAL_06Wa-55_160182_A489"/>
    <s v="maiz"/>
    <s v="piscicultura_tilapia"/>
    <m/>
    <m/>
    <n v="0"/>
    <n v="0"/>
    <m/>
    <m/>
    <n v="0"/>
    <n v="0"/>
    <n v="0"/>
    <m/>
    <m/>
    <n v="0"/>
    <n v="0"/>
    <n v="0"/>
    <m/>
    <n v="0"/>
    <m/>
    <n v="0"/>
    <n v="0"/>
    <m/>
    <m/>
    <n v="4.1618000000000002E-2"/>
    <n v="5.4999999999999997E-3"/>
    <n v="0"/>
    <n v="0"/>
    <x v="0"/>
    <x v="0"/>
    <s v="maiz, piscicultura_tilapia"/>
  </r>
  <r>
    <x v="4"/>
    <s v="LAGUNA DEL PILAR_06Wa-55_160181"/>
    <s v="A489"/>
    <s v="LAGUNA DEL PILAR_06Wa-55_160181_A489"/>
    <s v="maiz"/>
    <s v="piscicultura_tilapia"/>
    <m/>
    <m/>
    <n v="0"/>
    <n v="0"/>
    <m/>
    <m/>
    <n v="0"/>
    <n v="0"/>
    <n v="0"/>
    <m/>
    <m/>
    <n v="0"/>
    <n v="0"/>
    <n v="0"/>
    <m/>
    <n v="0"/>
    <m/>
    <n v="0"/>
    <n v="0"/>
    <m/>
    <m/>
    <n v="4.1618000000000002E-2"/>
    <n v="5.4999999999999997E-3"/>
    <n v="0"/>
    <n v="0"/>
    <x v="0"/>
    <x v="0"/>
    <s v="maiz, piscicultura_tilapia"/>
  </r>
  <r>
    <x v="4"/>
    <s v="LAGUNA DEL PILAR_06Wa-55_164169"/>
    <s v="A489"/>
    <s v="LAGUNA DEL PILAR_06Wa-55_164169_A489"/>
    <s v="maiz"/>
    <s v="piscicultura_tilapia"/>
    <m/>
    <m/>
    <n v="0"/>
    <n v="0"/>
    <m/>
    <m/>
    <n v="0"/>
    <n v="0"/>
    <n v="0"/>
    <m/>
    <m/>
    <n v="0"/>
    <n v="0"/>
    <n v="0"/>
    <m/>
    <n v="0"/>
    <m/>
    <n v="0"/>
    <n v="0"/>
    <m/>
    <m/>
    <n v="4.1618000000000002E-2"/>
    <n v="5.4999999999999997E-3"/>
    <n v="0"/>
    <n v="0"/>
    <x v="0"/>
    <x v="0"/>
    <s v="maiz, piscicultura_tilapia"/>
  </r>
  <r>
    <x v="4"/>
    <s v="LAGUNA DEL PILAR_06Wa-55_66548"/>
    <s v="A489"/>
    <s v="LAGUNA DEL PILAR_06Wa-55_66548_A489"/>
    <s v="maiz"/>
    <s v="piscicultura_tilapia"/>
    <m/>
    <m/>
    <n v="0"/>
    <n v="0"/>
    <m/>
    <m/>
    <n v="0"/>
    <n v="0"/>
    <n v="0"/>
    <m/>
    <m/>
    <n v="0"/>
    <n v="0"/>
    <n v="0"/>
    <m/>
    <n v="0"/>
    <m/>
    <n v="0"/>
    <n v="0"/>
    <m/>
    <m/>
    <n v="4.1618000000000002E-2"/>
    <n v="5.4999999999999997E-3"/>
    <n v="0"/>
    <n v="0"/>
    <x v="0"/>
    <x v="0"/>
    <s v="maiz, piscicultura_tilapia"/>
  </r>
  <r>
    <x v="4"/>
    <s v="NA_06Wa-55_160183"/>
    <s v="A489"/>
    <s v="NA_06Wa-55_160183_A489"/>
    <s v="maiz"/>
    <s v="piscicultura_tilapia"/>
    <m/>
    <m/>
    <n v="0"/>
    <n v="0"/>
    <m/>
    <m/>
    <n v="0"/>
    <n v="0"/>
    <n v="0"/>
    <m/>
    <m/>
    <n v="0"/>
    <n v="0"/>
    <n v="0"/>
    <m/>
    <n v="0"/>
    <m/>
    <n v="0"/>
    <n v="0"/>
    <m/>
    <m/>
    <n v="4.1618000000000002E-2"/>
    <n v="5.4999999999999997E-3"/>
    <n v="0"/>
    <n v="0"/>
    <x v="0"/>
    <x v="0"/>
    <s v="maiz, piscicultura_tilapia"/>
  </r>
  <r>
    <x v="4"/>
    <s v="NA_06Wa-55_164169"/>
    <s v="A489"/>
    <s v="NA_06Wa-55_164169_A489"/>
    <s v="maiz"/>
    <s v="piscicultura_tilapia"/>
    <m/>
    <m/>
    <n v="0"/>
    <n v="0"/>
    <m/>
    <m/>
    <n v="0"/>
    <n v="0"/>
    <n v="0"/>
    <m/>
    <m/>
    <n v="0"/>
    <n v="0"/>
    <n v="0"/>
    <m/>
    <n v="0"/>
    <m/>
    <n v="0"/>
    <n v="0"/>
    <m/>
    <m/>
    <n v="4.1618000000000002E-2"/>
    <n v="5.4999999999999997E-3"/>
    <n v="0"/>
    <n v="0"/>
    <x v="0"/>
    <x v="0"/>
    <s v="maiz, piscicultura_tilapia"/>
  </r>
  <r>
    <x v="4"/>
    <s v="EL PEDREGAL_06Wa-55_160181"/>
    <s v="A490"/>
    <s v="EL PEDREGAL_06Wa-55_160181_A490"/>
    <s v="cacao_platano"/>
    <s v="avicultura_engorde"/>
    <m/>
    <m/>
    <n v="0"/>
    <n v="0"/>
    <m/>
    <m/>
    <n v="0"/>
    <n v="0"/>
    <n v="0"/>
    <m/>
    <m/>
    <n v="0"/>
    <n v="0"/>
    <n v="0"/>
    <m/>
    <n v="0"/>
    <m/>
    <n v="0"/>
    <n v="0"/>
    <m/>
    <m/>
    <n v="4.9485000000000001E-2"/>
    <n v="5.4999999999999997E-3"/>
    <n v="0"/>
    <n v="0"/>
    <x v="0"/>
    <x v="0"/>
    <s v="cacao_platano, avicultura_engorde"/>
  </r>
  <r>
    <x v="4"/>
    <s v="EL PEDREGAL_06Wa-55_160182"/>
    <s v="A490"/>
    <s v="EL PEDREGAL_06Wa-55_160182_A490"/>
    <s v="cacao_platano"/>
    <s v="avicultura_engorde"/>
    <m/>
    <m/>
    <n v="0"/>
    <n v="0"/>
    <m/>
    <m/>
    <n v="0"/>
    <n v="0"/>
    <n v="0"/>
    <m/>
    <m/>
    <n v="0"/>
    <n v="0"/>
    <n v="0"/>
    <m/>
    <n v="0"/>
    <m/>
    <n v="0"/>
    <n v="0"/>
    <m/>
    <m/>
    <n v="4.9485000000000001E-2"/>
    <n v="5.4999999999999997E-3"/>
    <n v="0"/>
    <n v="0"/>
    <x v="0"/>
    <x v="0"/>
    <s v="cacao_platano, avicultura_engorde"/>
  </r>
  <r>
    <x v="4"/>
    <s v="LAGUNA DEL PILAR_06Wa-55_160181"/>
    <s v="A490"/>
    <s v="LAGUNA DEL PILAR_06Wa-55_160181_A490"/>
    <s v="cacao_platano"/>
    <s v="avicultura_engorde"/>
    <m/>
    <m/>
    <n v="0"/>
    <n v="0"/>
    <m/>
    <m/>
    <n v="0"/>
    <n v="0"/>
    <n v="0"/>
    <m/>
    <m/>
    <n v="0"/>
    <n v="0"/>
    <n v="0"/>
    <m/>
    <n v="0"/>
    <m/>
    <n v="0"/>
    <n v="0"/>
    <m/>
    <m/>
    <n v="4.9485000000000001E-2"/>
    <n v="5.4999999999999997E-3"/>
    <n v="0"/>
    <n v="0"/>
    <x v="0"/>
    <x v="0"/>
    <s v="cacao_platano, avicultura_engorde"/>
  </r>
  <r>
    <x v="4"/>
    <s v="LAGUNA DEL PILAR_06Wa-55_164169"/>
    <s v="A490"/>
    <s v="LAGUNA DEL PILAR_06Wa-55_164169_A490"/>
    <s v="cacao_platano"/>
    <s v="avicultura_engorde"/>
    <m/>
    <m/>
    <n v="0"/>
    <n v="0"/>
    <m/>
    <m/>
    <n v="0"/>
    <n v="0"/>
    <n v="0"/>
    <m/>
    <m/>
    <n v="0"/>
    <n v="0"/>
    <n v="0"/>
    <m/>
    <n v="0"/>
    <m/>
    <n v="0"/>
    <n v="0"/>
    <m/>
    <m/>
    <n v="4.9485000000000001E-2"/>
    <n v="5.4999999999999997E-3"/>
    <n v="0"/>
    <n v="0"/>
    <x v="0"/>
    <x v="0"/>
    <s v="cacao_platano, avicultura_engorde"/>
  </r>
  <r>
    <x v="4"/>
    <s v="LAGUNA DEL PILAR_06Wa-55_66548"/>
    <s v="A490"/>
    <s v="LAGUNA DEL PILAR_06Wa-55_66548_A490"/>
    <s v="cacao_platano"/>
    <s v="avicultura_engorde"/>
    <m/>
    <m/>
    <n v="0"/>
    <n v="0"/>
    <m/>
    <m/>
    <n v="0"/>
    <n v="0"/>
    <n v="0"/>
    <m/>
    <m/>
    <n v="0"/>
    <n v="0"/>
    <n v="0"/>
    <m/>
    <n v="0"/>
    <m/>
    <n v="0"/>
    <n v="0"/>
    <m/>
    <m/>
    <n v="4.9485000000000001E-2"/>
    <n v="5.4999999999999997E-3"/>
    <n v="0"/>
    <n v="0"/>
    <x v="0"/>
    <x v="0"/>
    <s v="cacao_platano, avicultura_engorde"/>
  </r>
  <r>
    <x v="4"/>
    <s v="NA_06Wa-55_160183"/>
    <s v="A490"/>
    <s v="NA_06Wa-55_160183_A490"/>
    <s v="cacao_platano"/>
    <s v="avicultura_engorde"/>
    <m/>
    <m/>
    <n v="0"/>
    <n v="0"/>
    <m/>
    <m/>
    <n v="0"/>
    <n v="0"/>
    <n v="0"/>
    <m/>
    <m/>
    <n v="0"/>
    <n v="0"/>
    <n v="0"/>
    <m/>
    <n v="0"/>
    <m/>
    <n v="0"/>
    <n v="0"/>
    <m/>
    <m/>
    <n v="4.9485000000000001E-2"/>
    <n v="5.4999999999999997E-3"/>
    <n v="0"/>
    <n v="0"/>
    <x v="0"/>
    <x v="0"/>
    <s v="cacao_platano, avicultura_engorde"/>
  </r>
  <r>
    <x v="4"/>
    <s v="NA_06Wa-55_164169"/>
    <s v="A490"/>
    <s v="NA_06Wa-55_164169_A490"/>
    <s v="cacao_platano"/>
    <s v="avicultura_engorde"/>
    <m/>
    <m/>
    <n v="0"/>
    <n v="0"/>
    <m/>
    <m/>
    <n v="0"/>
    <n v="0"/>
    <n v="0"/>
    <m/>
    <m/>
    <n v="0"/>
    <n v="0"/>
    <n v="0"/>
    <m/>
    <n v="0"/>
    <m/>
    <n v="0"/>
    <n v="0"/>
    <m/>
    <m/>
    <n v="4.9485000000000001E-2"/>
    <n v="5.4999999999999997E-3"/>
    <n v="0"/>
    <n v="0"/>
    <x v="0"/>
    <x v="0"/>
    <s v="cacao_platano, avicultura_engorde"/>
  </r>
  <r>
    <x v="4"/>
    <s v="EL PEDREGAL_06Wa-55_160181"/>
    <s v="A491"/>
    <s v="EL PEDREGAL_06Wa-55_160181_A491"/>
    <s v="cacao_platano"/>
    <s v="ganaderia_dp"/>
    <m/>
    <m/>
    <n v="4.4951665127378861"/>
    <n v="2.02"/>
    <m/>
    <m/>
    <n v="6.5151665127378866"/>
    <n v="529.69902915251521"/>
    <n v="68.987406144393248"/>
    <m/>
    <m/>
    <n v="598.68643529690848"/>
    <n v="41531995.065415859"/>
    <n v="28417420.568970811"/>
    <m/>
    <n v="69949415.634386674"/>
    <m/>
    <n v="1.222858658768226"/>
    <n v="0.19823967282871621"/>
    <m/>
    <m/>
    <n v="5.8294000000000012E-2"/>
    <n v="5.4999999999999997E-3"/>
    <n v="1.7737626107977491"/>
    <n v="1.032653892268955"/>
    <x v="1042"/>
    <x v="1"/>
    <s v="cacao_platano, ganaderia_dp"/>
  </r>
  <r>
    <x v="4"/>
    <s v="EL PEDREGAL_06Wa-55_160182"/>
    <s v="A491"/>
    <s v="EL PEDREGAL_06Wa-55_160182_A491"/>
    <s v="cacao_platano"/>
    <s v="ganaderia_dp"/>
    <m/>
    <m/>
    <n v="4.4942892051496433"/>
    <n v="2.02"/>
    <m/>
    <m/>
    <n v="6.5142892051496428"/>
    <n v="529.59564944979604"/>
    <n v="68.987406144393248"/>
    <m/>
    <m/>
    <n v="598.58305559418932"/>
    <n v="41523889.395843327"/>
    <n v="28417420.568970811"/>
    <m/>
    <n v="69941309.964814156"/>
    <m/>
    <n v="1.22261999726867"/>
    <n v="0.19823967282871621"/>
    <m/>
    <m/>
    <n v="5.8294000000000012E-2"/>
    <n v="5.4999999999999997E-3"/>
    <n v="1.7735237626585421"/>
    <n v="6.5142892051496426E-2"/>
    <x v="1043"/>
    <x v="1"/>
    <s v="cacao_platano, ganaderia_dp"/>
  </r>
  <r>
    <x v="4"/>
    <s v="LAGUNA DEL PILAR_06Wa-55_160181"/>
    <s v="A491"/>
    <s v="LAGUNA DEL PILAR_06Wa-55_160181_A491"/>
    <s v="cacao_platano"/>
    <s v="ganaderia_dp"/>
    <m/>
    <m/>
    <n v="0"/>
    <n v="0"/>
    <m/>
    <m/>
    <n v="0"/>
    <n v="0"/>
    <n v="0"/>
    <m/>
    <m/>
    <n v="0"/>
    <n v="0"/>
    <n v="0"/>
    <m/>
    <n v="0"/>
    <m/>
    <n v="0"/>
    <n v="0"/>
    <m/>
    <m/>
    <n v="5.8294000000000012E-2"/>
    <n v="5.4999999999999997E-3"/>
    <n v="0"/>
    <n v="0"/>
    <x v="0"/>
    <x v="0"/>
    <s v="cacao_platano, ganaderia_dp"/>
  </r>
  <r>
    <x v="4"/>
    <s v="LAGUNA DEL PILAR_06Wa-55_164169"/>
    <s v="A491"/>
    <s v="LAGUNA DEL PILAR_06Wa-55_164169_A491"/>
    <s v="cacao_platano"/>
    <s v="ganaderia_dp"/>
    <m/>
    <m/>
    <n v="4.5002683532414203"/>
    <n v="2.02"/>
    <m/>
    <m/>
    <n v="6.5202683532414198"/>
    <n v="530.30021710716721"/>
    <n v="68.987406144393248"/>
    <m/>
    <m/>
    <n v="599.28762325156049"/>
    <n v="41579132.276911117"/>
    <n v="28417420.568970811"/>
    <m/>
    <n v="69996552.845881939"/>
    <m/>
    <n v="1.2242465561503859"/>
    <n v="0.19823967282871621"/>
    <m/>
    <m/>
    <n v="5.8294000000000012E-2"/>
    <n v="5.4999999999999997E-3"/>
    <n v="1.7751515935526381"/>
    <n v="1.0334625339887651"/>
    <x v="1044"/>
    <x v="1"/>
    <s v="cacao_platano, ganaderia_dp"/>
  </r>
  <r>
    <x v="4"/>
    <s v="LAGUNA DEL PILAR_06Wa-55_66548"/>
    <s v="A491"/>
    <s v="LAGUNA DEL PILAR_06Wa-55_66548_A491"/>
    <s v="cacao_platano"/>
    <s v="ganaderia_dp"/>
    <m/>
    <m/>
    <n v="0"/>
    <n v="0"/>
    <m/>
    <m/>
    <n v="0"/>
    <n v="0"/>
    <n v="0"/>
    <m/>
    <m/>
    <n v="0"/>
    <n v="0"/>
    <n v="0"/>
    <m/>
    <n v="0"/>
    <m/>
    <n v="0"/>
    <n v="0"/>
    <m/>
    <m/>
    <n v="5.8294000000000012E-2"/>
    <n v="5.4999999999999997E-3"/>
    <n v="0"/>
    <n v="0"/>
    <x v="0"/>
    <x v="0"/>
    <s v="cacao_platano, ganaderia_dp"/>
  </r>
  <r>
    <x v="4"/>
    <s v="NA_06Wa-55_160183"/>
    <s v="A491"/>
    <s v="NA_06Wa-55_160183_A491"/>
    <s v="cacao_platano"/>
    <s v="ganaderia_dp"/>
    <m/>
    <m/>
    <n v="4.4948249120333852"/>
    <n v="2.02"/>
    <m/>
    <m/>
    <n v="6.5148249120333848"/>
    <n v="529.65877579126175"/>
    <n v="68.987406144393248"/>
    <m/>
    <m/>
    <n v="598.64618193565502"/>
    <n v="41528838.92898944"/>
    <n v="28417420.568970811"/>
    <m/>
    <n v="69946259.497960255"/>
    <m/>
    <n v="1.222765730201919"/>
    <n v="0.19823967282871621"/>
    <m/>
    <m/>
    <n v="5.8294000000000012E-2"/>
    <n v="5.4999999999999997E-3"/>
    <n v="1.7736696095588269"/>
    <n v="6.5148249120333845E-2"/>
    <x v="1045"/>
    <x v="1"/>
    <s v="cacao_platano, ganaderia_dp"/>
  </r>
  <r>
    <x v="4"/>
    <s v="NA_06Wa-55_164169"/>
    <s v="A491"/>
    <s v="NA_06Wa-55_164169_A491"/>
    <s v="cacao_platano"/>
    <s v="ganaderia_dp"/>
    <m/>
    <m/>
    <n v="4.4959764437547713"/>
    <n v="2.02"/>
    <m/>
    <m/>
    <n v="6.5159764437547718"/>
    <n v="529.7944693708273"/>
    <n v="68.987406144393248"/>
    <m/>
    <m/>
    <n v="598.78187551522058"/>
    <n v="41539478.225583851"/>
    <n v="28417420.568970811"/>
    <m/>
    <n v="69956898.794554666"/>
    <m/>
    <n v="1.2230789912418281"/>
    <n v="0.19823967282871621"/>
    <m/>
    <m/>
    <n v="5.8294000000000012E-2"/>
    <n v="5.4999999999999997E-3"/>
    <n v="1.773983115577215"/>
    <n v="1.0327822663351309"/>
    <x v="1046"/>
    <x v="1"/>
    <s v="cacao_platano, ganaderia_dp"/>
  </r>
  <r>
    <x v="4"/>
    <s v="EL PEDREGAL_06Wa-55_160181"/>
    <s v="A492"/>
    <s v="EL PEDREGAL_06Wa-55_160181_A492"/>
    <s v="cacao_platano"/>
    <s v="porcicultura"/>
    <m/>
    <m/>
    <n v="0"/>
    <n v="0"/>
    <m/>
    <m/>
    <n v="0"/>
    <n v="0"/>
    <n v="0"/>
    <m/>
    <m/>
    <n v="0"/>
    <n v="0"/>
    <n v="0"/>
    <m/>
    <n v="0"/>
    <m/>
    <n v="0"/>
    <n v="0"/>
    <m/>
    <m/>
    <n v="4.5622999999999997E-2"/>
    <n v="5.4999999999999997E-3"/>
    <n v="0"/>
    <n v="0"/>
    <x v="0"/>
    <x v="0"/>
    <s v="cacao_platano, porcicultura"/>
  </r>
  <r>
    <x v="4"/>
    <s v="EL PEDREGAL_06Wa-55_160182"/>
    <s v="A492"/>
    <s v="EL PEDREGAL_06Wa-55_160182_A492"/>
    <s v="cacao_platano"/>
    <s v="porcicultura"/>
    <m/>
    <m/>
    <n v="0"/>
    <n v="0"/>
    <m/>
    <m/>
    <n v="0"/>
    <n v="0"/>
    <n v="0"/>
    <m/>
    <m/>
    <n v="0"/>
    <n v="0"/>
    <n v="0"/>
    <m/>
    <n v="0"/>
    <m/>
    <n v="0"/>
    <n v="0"/>
    <m/>
    <m/>
    <n v="4.5622999999999997E-2"/>
    <n v="5.4999999999999997E-3"/>
    <n v="0"/>
    <n v="0"/>
    <x v="0"/>
    <x v="0"/>
    <s v="cacao_platano, porcicultura"/>
  </r>
  <r>
    <x v="4"/>
    <s v="LAGUNA DEL PILAR_06Wa-55_160181"/>
    <s v="A492"/>
    <s v="LAGUNA DEL PILAR_06Wa-55_160181_A492"/>
    <s v="cacao_platano"/>
    <s v="porcicultura"/>
    <m/>
    <m/>
    <n v="0"/>
    <n v="0"/>
    <m/>
    <m/>
    <n v="0"/>
    <n v="0"/>
    <n v="0"/>
    <m/>
    <m/>
    <n v="0"/>
    <n v="0"/>
    <n v="0"/>
    <m/>
    <n v="0"/>
    <m/>
    <n v="0"/>
    <n v="0"/>
    <m/>
    <m/>
    <n v="4.5622999999999997E-2"/>
    <n v="5.4999999999999997E-3"/>
    <n v="0"/>
    <n v="0"/>
    <x v="0"/>
    <x v="0"/>
    <s v="cacao_platano, porcicultura"/>
  </r>
  <r>
    <x v="4"/>
    <s v="LAGUNA DEL PILAR_06Wa-55_164169"/>
    <s v="A492"/>
    <s v="LAGUNA DEL PILAR_06Wa-55_164169_A492"/>
    <s v="cacao_platano"/>
    <s v="porcicultura"/>
    <m/>
    <m/>
    <n v="0"/>
    <n v="0"/>
    <m/>
    <m/>
    <n v="0"/>
    <n v="0"/>
    <n v="0"/>
    <m/>
    <m/>
    <n v="0"/>
    <n v="0"/>
    <n v="0"/>
    <m/>
    <n v="0"/>
    <m/>
    <n v="0"/>
    <n v="0"/>
    <m/>
    <m/>
    <n v="4.5622999999999997E-2"/>
    <n v="5.4999999999999997E-3"/>
    <n v="0"/>
    <n v="0"/>
    <x v="0"/>
    <x v="0"/>
    <s v="cacao_platano, porcicultura"/>
  </r>
  <r>
    <x v="4"/>
    <s v="LAGUNA DEL PILAR_06Wa-55_66548"/>
    <s v="A492"/>
    <s v="LAGUNA DEL PILAR_06Wa-55_66548_A492"/>
    <s v="cacao_platano"/>
    <s v="porcicultura"/>
    <m/>
    <m/>
    <n v="0"/>
    <n v="0"/>
    <m/>
    <m/>
    <n v="0"/>
    <n v="0"/>
    <n v="0"/>
    <m/>
    <m/>
    <n v="0"/>
    <n v="0"/>
    <n v="0"/>
    <m/>
    <n v="0"/>
    <m/>
    <n v="0"/>
    <n v="0"/>
    <m/>
    <m/>
    <n v="4.5622999999999997E-2"/>
    <n v="5.4999999999999997E-3"/>
    <n v="0"/>
    <n v="0"/>
    <x v="0"/>
    <x v="0"/>
    <s v="cacao_platano, porcicultura"/>
  </r>
  <r>
    <x v="4"/>
    <s v="NA_06Wa-55_160183"/>
    <s v="A492"/>
    <s v="NA_06Wa-55_160183_A492"/>
    <s v="cacao_platano"/>
    <s v="porcicultura"/>
    <m/>
    <m/>
    <n v="0"/>
    <n v="0"/>
    <m/>
    <m/>
    <n v="0"/>
    <n v="0"/>
    <n v="0"/>
    <m/>
    <m/>
    <n v="0"/>
    <n v="0"/>
    <n v="0"/>
    <m/>
    <n v="0"/>
    <m/>
    <n v="0"/>
    <n v="0"/>
    <m/>
    <m/>
    <n v="4.5622999999999997E-2"/>
    <n v="5.4999999999999997E-3"/>
    <n v="0"/>
    <n v="0"/>
    <x v="0"/>
    <x v="0"/>
    <s v="cacao_platano, porcicultura"/>
  </r>
  <r>
    <x v="4"/>
    <s v="NA_06Wa-55_164169"/>
    <s v="A492"/>
    <s v="NA_06Wa-55_164169_A492"/>
    <s v="cacao_platano"/>
    <s v="porcicultura"/>
    <m/>
    <m/>
    <n v="0"/>
    <n v="0"/>
    <m/>
    <m/>
    <n v="0"/>
    <n v="0"/>
    <n v="0"/>
    <m/>
    <m/>
    <n v="0"/>
    <n v="0"/>
    <n v="0"/>
    <m/>
    <n v="0"/>
    <m/>
    <n v="0"/>
    <n v="0"/>
    <m/>
    <m/>
    <n v="4.5622999999999997E-2"/>
    <n v="5.4999999999999997E-3"/>
    <n v="0"/>
    <n v="0"/>
    <x v="0"/>
    <x v="0"/>
    <s v="cacao_platano, porcicultura"/>
  </r>
  <r>
    <x v="4"/>
    <s v="EL PEDREGAL_06Wa-55_160181"/>
    <s v="A493"/>
    <s v="EL PEDREGAL_06Wa-55_160181_A493"/>
    <s v="cacao_platano"/>
    <s v="piscicultura_tilapia"/>
    <m/>
    <m/>
    <n v="0"/>
    <n v="0"/>
    <m/>
    <m/>
    <n v="0"/>
    <n v="0"/>
    <n v="0"/>
    <m/>
    <m/>
    <n v="0"/>
    <n v="0"/>
    <n v="0"/>
    <m/>
    <n v="0"/>
    <m/>
    <n v="0"/>
    <n v="0"/>
    <m/>
    <m/>
    <n v="4.8522999999999997E-2"/>
    <n v="5.4999999999999997E-3"/>
    <n v="0"/>
    <n v="0"/>
    <x v="0"/>
    <x v="0"/>
    <s v="cacao_platano, piscicultura_tilapia"/>
  </r>
  <r>
    <x v="4"/>
    <s v="EL PEDREGAL_06Wa-55_160182"/>
    <s v="A493"/>
    <s v="EL PEDREGAL_06Wa-55_160182_A493"/>
    <s v="cacao_platano"/>
    <s v="piscicultura_tilapia"/>
    <m/>
    <m/>
    <n v="0"/>
    <n v="0"/>
    <m/>
    <m/>
    <n v="0"/>
    <n v="0"/>
    <n v="0"/>
    <m/>
    <m/>
    <n v="0"/>
    <n v="0"/>
    <n v="0"/>
    <m/>
    <n v="0"/>
    <m/>
    <n v="0"/>
    <n v="0"/>
    <m/>
    <m/>
    <n v="4.8522999999999997E-2"/>
    <n v="5.4999999999999997E-3"/>
    <n v="0"/>
    <n v="0"/>
    <x v="0"/>
    <x v="0"/>
    <s v="cacao_platano, piscicultura_tilapia"/>
  </r>
  <r>
    <x v="4"/>
    <s v="LAGUNA DEL PILAR_06Wa-55_160181"/>
    <s v="A493"/>
    <s v="LAGUNA DEL PILAR_06Wa-55_160181_A493"/>
    <s v="cacao_platano"/>
    <s v="piscicultura_tilapia"/>
    <m/>
    <m/>
    <n v="0"/>
    <n v="0"/>
    <m/>
    <m/>
    <n v="0"/>
    <n v="0"/>
    <n v="0"/>
    <m/>
    <m/>
    <n v="0"/>
    <n v="0"/>
    <n v="0"/>
    <m/>
    <n v="0"/>
    <m/>
    <n v="0"/>
    <n v="0"/>
    <m/>
    <m/>
    <n v="4.8522999999999997E-2"/>
    <n v="5.4999999999999997E-3"/>
    <n v="0"/>
    <n v="0"/>
    <x v="0"/>
    <x v="0"/>
    <s v="cacao_platano, piscicultura_tilapia"/>
  </r>
  <r>
    <x v="4"/>
    <s v="LAGUNA DEL PILAR_06Wa-55_164169"/>
    <s v="A493"/>
    <s v="LAGUNA DEL PILAR_06Wa-55_164169_A493"/>
    <s v="cacao_platano"/>
    <s v="piscicultura_tilapia"/>
    <m/>
    <m/>
    <n v="0"/>
    <n v="0"/>
    <m/>
    <m/>
    <n v="0"/>
    <n v="0"/>
    <n v="0"/>
    <m/>
    <m/>
    <n v="0"/>
    <n v="0"/>
    <n v="0"/>
    <m/>
    <n v="0"/>
    <m/>
    <n v="0"/>
    <n v="0"/>
    <m/>
    <m/>
    <n v="4.8522999999999997E-2"/>
    <n v="5.4999999999999997E-3"/>
    <n v="0"/>
    <n v="0"/>
    <x v="0"/>
    <x v="0"/>
    <s v="cacao_platano, piscicultura_tilapia"/>
  </r>
  <r>
    <x v="4"/>
    <s v="LAGUNA DEL PILAR_06Wa-55_66548"/>
    <s v="A493"/>
    <s v="LAGUNA DEL PILAR_06Wa-55_66548_A493"/>
    <s v="cacao_platano"/>
    <s v="piscicultura_tilapia"/>
    <m/>
    <m/>
    <n v="0"/>
    <n v="0"/>
    <m/>
    <m/>
    <n v="0"/>
    <n v="0"/>
    <n v="0"/>
    <m/>
    <m/>
    <n v="0"/>
    <n v="0"/>
    <n v="0"/>
    <m/>
    <n v="0"/>
    <m/>
    <n v="0"/>
    <n v="0"/>
    <m/>
    <m/>
    <n v="4.8522999999999997E-2"/>
    <n v="5.4999999999999997E-3"/>
    <n v="0"/>
    <n v="0"/>
    <x v="0"/>
    <x v="0"/>
    <s v="cacao_platano, piscicultura_tilapia"/>
  </r>
  <r>
    <x v="4"/>
    <s v="NA_06Wa-55_160183"/>
    <s v="A493"/>
    <s v="NA_06Wa-55_160183_A493"/>
    <s v="cacao_platano"/>
    <s v="piscicultura_tilapia"/>
    <m/>
    <m/>
    <n v="0"/>
    <n v="0"/>
    <m/>
    <m/>
    <n v="0"/>
    <n v="0"/>
    <n v="0"/>
    <m/>
    <m/>
    <n v="0"/>
    <n v="0"/>
    <n v="0"/>
    <m/>
    <n v="0"/>
    <m/>
    <n v="0"/>
    <n v="0"/>
    <m/>
    <m/>
    <n v="4.8522999999999997E-2"/>
    <n v="5.4999999999999997E-3"/>
    <n v="0"/>
    <n v="0"/>
    <x v="0"/>
    <x v="0"/>
    <s v="cacao_platano, piscicultura_tilapia"/>
  </r>
  <r>
    <x v="4"/>
    <s v="NA_06Wa-55_164169"/>
    <s v="A493"/>
    <s v="NA_06Wa-55_164169_A493"/>
    <s v="cacao_platano"/>
    <s v="piscicultura_tilapia"/>
    <m/>
    <m/>
    <n v="0"/>
    <n v="0"/>
    <m/>
    <m/>
    <n v="0"/>
    <n v="0"/>
    <n v="0"/>
    <m/>
    <m/>
    <n v="0"/>
    <n v="0"/>
    <n v="0"/>
    <m/>
    <n v="0"/>
    <m/>
    <n v="0"/>
    <n v="0"/>
    <m/>
    <m/>
    <n v="4.8522999999999997E-2"/>
    <n v="5.4999999999999997E-3"/>
    <n v="0"/>
    <n v="0"/>
    <x v="0"/>
    <x v="0"/>
    <s v="cacao_platano, piscicultura_tilapia"/>
  </r>
  <r>
    <x v="4"/>
    <s v="EL PEDREGAL_06Wa-55_160181"/>
    <s v="A494"/>
    <s v="EL PEDREGAL_06Wa-55_160181_A494"/>
    <s v="platano"/>
    <s v="arracacha"/>
    <s v="malanga"/>
    <m/>
    <n v="1.5"/>
    <n v="1"/>
    <n v="2.8562044698210078"/>
    <m/>
    <n v="5.3562044698210087"/>
    <n v="173.8134973404255"/>
    <n v="67.599837662337663"/>
    <n v="495.50512188210388"/>
    <m/>
    <n v="736.91845688486706"/>
    <n v="14560701.190764019"/>
    <n v="5235443.1818181816"/>
    <n v="18759281.23001118"/>
    <n v="38555425.602593377"/>
    <m/>
    <n v="0.41777080606366312"/>
    <n v="0.15873054746977161"/>
    <n v="1.1200558506725511"/>
    <m/>
    <n v="7.2438000000000002E-2"/>
    <n v="5.4999999999999997E-3"/>
    <n v="1.458233677647605"/>
    <n v="0.84895840846662984"/>
    <x v="1047"/>
    <x v="1"/>
    <s v="platano, arracacha, malanga"/>
  </r>
  <r>
    <x v="4"/>
    <s v="EL PEDREGAL_06Wa-55_160182"/>
    <s v="A494"/>
    <s v="EL PEDREGAL_06Wa-55_160182_A494"/>
    <s v="platano"/>
    <s v="arracacha"/>
    <s v="malanga"/>
    <m/>
    <n v="1.5"/>
    <n v="1"/>
    <n v="2.8460133984852272"/>
    <m/>
    <n v="5.3460133984852272"/>
    <n v="173.8134973404255"/>
    <n v="67.599837662337663"/>
    <n v="493.73713639727549"/>
    <m/>
    <n v="735.15047140003867"/>
    <n v="14560701.190764019"/>
    <n v="5235443.1818181816"/>
    <n v="18692347.23587909"/>
    <n v="38488491.608461298"/>
    <m/>
    <n v="0.41777080606366312"/>
    <n v="0.15873054746977161"/>
    <n v="1.11605943893282"/>
    <m/>
    <n v="7.2438000000000002E-2"/>
    <n v="5.4999999999999997E-3"/>
    <n v="1.4554591451373391"/>
    <n v="5.3460133984852283E-2"/>
    <x v="1048"/>
    <x v="1"/>
    <s v="platano, arracacha, malanga"/>
  </r>
  <r>
    <x v="4"/>
    <s v="LAGUNA DEL PILAR_06Wa-55_160181"/>
    <s v="A494"/>
    <s v="LAGUNA DEL PILAR_06Wa-55_160181_A494"/>
    <s v="platano"/>
    <s v="arracacha"/>
    <s v="malanga"/>
    <m/>
    <n v="1.5"/>
    <n v="1"/>
    <n v="2.9104084756990609"/>
    <m/>
    <n v="5.4104084756990609"/>
    <n v="173.8134973404255"/>
    <n v="67.599837662337663"/>
    <n v="504.9086372196407"/>
    <m/>
    <n v="746.32197222240393"/>
    <n v="14560701.190764019"/>
    <n v="5235443.1818181816"/>
    <n v="19115288.021823"/>
    <n v="38911432.394405209"/>
    <m/>
    <n v="0.41777080606366312"/>
    <n v="0.15873054746977161"/>
    <n v="1.1413118617722771"/>
    <m/>
    <n v="7.2438000000000002E-2"/>
    <n v="5.4999999999999997E-3"/>
    <n v="1.472990789195556"/>
    <n v="0.85754974339830115"/>
    <x v="1049"/>
    <x v="1"/>
    <s v="platano, arracacha, malanga"/>
  </r>
  <r>
    <x v="4"/>
    <s v="LAGUNA DEL PILAR_06Wa-55_164169"/>
    <s v="A494"/>
    <s v="LAGUNA DEL PILAR_06Wa-55_164169_A494"/>
    <s v="platano"/>
    <s v="arracacha"/>
    <s v="malanga"/>
    <m/>
    <n v="1.5"/>
    <n v="1"/>
    <n v="2.8963881865826"/>
    <m/>
    <n v="5.3963881865826"/>
    <n v="173.8134973404255"/>
    <n v="67.599837662337663"/>
    <n v="502.4763445946279"/>
    <m/>
    <n v="743.88967959739102"/>
    <n v="14560701.190764019"/>
    <n v="5235443.1818181816"/>
    <n v="19023204.086922418"/>
    <n v="38819348.459504619"/>
    <m/>
    <n v="0.41777080606366312"/>
    <n v="0.15873054746977161"/>
    <n v="1.135813828624112"/>
    <m/>
    <n v="7.2438000000000002E-2"/>
    <n v="5.4999999999999997E-3"/>
    <n v="1.469173747132436"/>
    <n v="0.85532752757334207"/>
    <x v="1050"/>
    <x v="1"/>
    <s v="platano, arracacha, malanga"/>
  </r>
  <r>
    <x v="4"/>
    <s v="LAGUNA DEL PILAR_06Wa-55_66548"/>
    <s v="A494"/>
    <s v="LAGUNA DEL PILAR_06Wa-55_66548_A494"/>
    <s v="platano"/>
    <s v="arracacha"/>
    <s v="malanga"/>
    <m/>
    <n v="1.5"/>
    <n v="1"/>
    <n v="2.9604417564793808"/>
    <m/>
    <n v="5.4604417564793817"/>
    <n v="173.8134973404255"/>
    <n v="67.599837662337663"/>
    <n v="513.58859943984112"/>
    <m/>
    <n v="755.00193444260435"/>
    <n v="14560701.190764019"/>
    <n v="5235443.1818181816"/>
    <n v="19443901.88505841"/>
    <n v="39240046.257640623"/>
    <m/>
    <n v="0.41777080606366312"/>
    <n v="0.15873054746977161"/>
    <n v="1.1609323299349961"/>
    <m/>
    <n v="7.2438000000000002E-2"/>
    <n v="5.4999999999999997E-3"/>
    <n v="1.4866124153765861"/>
    <n v="0.86548001840198197"/>
    <x v="1051"/>
    <x v="1"/>
    <s v="platano, arracacha, malanga"/>
  </r>
  <r>
    <x v="4"/>
    <s v="NA_06Wa-55_160183"/>
    <s v="A494"/>
    <s v="NA_06Wa-55_160183_A494"/>
    <s v="platano"/>
    <s v="arracacha"/>
    <s v="malanga"/>
    <m/>
    <n v="1.5"/>
    <n v="1"/>
    <n v="2.842461315192693"/>
    <m/>
    <n v="5.3424613151926934"/>
    <n v="173.8134973404255"/>
    <n v="67.599837662337663"/>
    <n v="493.12090759314071"/>
    <m/>
    <n v="734.53424259590383"/>
    <n v="14560701.190764019"/>
    <n v="5235443.1818181816"/>
    <n v="18669017.48825733"/>
    <n v="38465161.860839538"/>
    <m/>
    <n v="0.41777080606366312"/>
    <n v="0.15873054746977161"/>
    <n v="1.1146664953547549"/>
    <m/>
    <n v="7.2438000000000002E-2"/>
    <n v="5.4999999999999997E-3"/>
    <n v="1.454492085811623"/>
    <n v="5.3424613151926932E-2"/>
    <x v="1052"/>
    <x v="1"/>
    <s v="platano, arracacha, malanga"/>
  </r>
  <r>
    <x v="4"/>
    <s v="NA_06Wa-55_164169"/>
    <s v="A494"/>
    <s v="NA_06Wa-55_164169_A494"/>
    <s v="platano"/>
    <s v="arracacha"/>
    <s v="malanga"/>
    <m/>
    <n v="1.5"/>
    <n v="1"/>
    <n v="2.850094037526508"/>
    <m/>
    <n v="5.3500940375265076"/>
    <n v="173.8134973404255"/>
    <n v="67.599837662337663"/>
    <n v="494.44506104583309"/>
    <m/>
    <n v="735.85839604859621"/>
    <n v="14560701.190764019"/>
    <n v="5235443.1818181816"/>
    <n v="18719148.487744071"/>
    <n v="38515292.860326283"/>
    <m/>
    <n v="0.41777080606366312"/>
    <n v="0.15873054746977161"/>
    <n v="1.1176596547720441"/>
    <m/>
    <n v="7.2438000000000002E-2"/>
    <n v="5.4999999999999997E-3"/>
    <n v="1.456570104457479"/>
    <n v="0.84798990494795146"/>
    <x v="1053"/>
    <x v="1"/>
    <s v="platano, arracacha, malanga"/>
  </r>
  <r>
    <x v="4"/>
    <s v="EL PEDREGAL_06Wa-55_160181"/>
    <s v="A495"/>
    <s v="EL PEDREGAL_06Wa-55_160181_A495"/>
    <s v="platano"/>
    <s v="arracacha"/>
    <s v="maiz"/>
    <m/>
    <n v="4.1887082080839457"/>
    <n v="1"/>
    <n v="1.5"/>
    <m/>
    <n v="6.6887082080839457"/>
    <n v="485.36934865707832"/>
    <n v="67.599837662337663"/>
    <n v="101.549623122"/>
    <m/>
    <n v="654.5188094414159"/>
    <n v="40660352.395473957"/>
    <n v="5235443.1818181816"/>
    <n v="2806982.4122378179"/>
    <n v="48702777.98952996"/>
    <m/>
    <n v="1.1666133363044739"/>
    <n v="0.15873054746977161"/>
    <n v="0.2499620949733542"/>
    <m/>
    <n v="6.8638000000000005E-2"/>
    <n v="5.4999999999999997E-3"/>
    <n v="1.8210095645045301"/>
    <n v="1.060160250981306"/>
    <x v="1054"/>
    <x v="1"/>
    <s v="platano, arracacha, maiz"/>
  </r>
  <r>
    <x v="4"/>
    <s v="EL PEDREGAL_06Wa-55_160182"/>
    <s v="A495"/>
    <s v="EL PEDREGAL_06Wa-55_160182_A495"/>
    <s v="platano"/>
    <s v="arracacha"/>
    <s v="maiz"/>
    <m/>
    <n v="4.1743244720189692"/>
    <n v="1"/>
    <n v="1.5"/>
    <m/>
    <n v="6.6743244720189692"/>
    <n v="483.70262367689492"/>
    <n v="67.599837662337663"/>
    <n v="101.549623122"/>
    <m/>
    <n v="652.85208446123249"/>
    <n v="40520727.540241338"/>
    <n v="5235443.1818181816"/>
    <n v="2806982.4122378179"/>
    <n v="48563153.134297334"/>
    <m/>
    <n v="1.16260726629776"/>
    <n v="0.15873054746977161"/>
    <n v="0.2499620949733542"/>
    <m/>
    <n v="6.8638000000000005E-2"/>
    <n v="5.4999999999999997E-3"/>
    <n v="1.8170935735339599"/>
    <n v="6.6743244720189693E-2"/>
    <x v="1055"/>
    <x v="1"/>
    <s v="platano, arracacha, maiz"/>
  </r>
  <r>
    <x v="4"/>
    <s v="LAGUNA DEL PILAR_06Wa-55_160181"/>
    <s v="A495"/>
    <s v="LAGUNA DEL PILAR_06Wa-55_160181_A495"/>
    <s v="platano"/>
    <s v="arracacha"/>
    <s v="maiz"/>
    <m/>
    <n v="4.2558139132346771"/>
    <n v="1"/>
    <n v="1.5"/>
    <m/>
    <n v="6.7558139132346771"/>
    <n v="493.14526685957429"/>
    <n v="67.599837662337663"/>
    <n v="101.549623122"/>
    <m/>
    <n v="662.29472764391187"/>
    <n v="41311756.476070844"/>
    <n v="5235443.1818181816"/>
    <n v="2806982.4122378179"/>
    <n v="49354182.070126832"/>
    <m/>
    <n v="1.1853032059926689"/>
    <n v="0.15873054746977161"/>
    <n v="0.2499620949733542"/>
    <m/>
    <n v="6.8638000000000005E-2"/>
    <n v="5.4999999999999997E-3"/>
    <n v="1.839279180566509"/>
    <n v="1.070796505247696"/>
    <x v="1056"/>
    <x v="1"/>
    <s v="platano, arracacha, maiz"/>
  </r>
  <r>
    <x v="4"/>
    <s v="LAGUNA DEL PILAR_06Wa-55_164169"/>
    <s v="A495"/>
    <s v="LAGUNA DEL PILAR_06Wa-55_164169_A495"/>
    <s v="platano"/>
    <s v="arracacha"/>
    <s v="maiz"/>
    <m/>
    <n v="4.2356663628923226"/>
    <n v="1"/>
    <n v="1.5"/>
    <m/>
    <n v="6.7356663628923226"/>
    <n v="490.81065606767652"/>
    <n v="67.599837662337663"/>
    <n v="101.549623122"/>
    <m/>
    <n v="659.96011685201404"/>
    <n v="41116181.502563581"/>
    <n v="5235443.1818181816"/>
    <n v="2806982.4122378179"/>
    <n v="49158607.096619584"/>
    <m/>
    <n v="1.179691833761513"/>
    <n v="0.15873054746977161"/>
    <n v="0.2499620949733542"/>
    <m/>
    <n v="6.8638000000000005E-2"/>
    <n v="5.4999999999999997E-3"/>
    <n v="1.8337939836146639"/>
    <n v="1.0676031185184329"/>
    <x v="1057"/>
    <x v="1"/>
    <s v="platano, arracacha, maiz"/>
  </r>
  <r>
    <x v="4"/>
    <s v="LAGUNA DEL PILAR_06Wa-55_66548"/>
    <s v="A495"/>
    <s v="LAGUNA DEL PILAR_06Wa-55_66548_A495"/>
    <s v="platano"/>
    <s v="arracacha"/>
    <s v="maiz"/>
    <m/>
    <n v="4.319652072848398"/>
    <n v="1"/>
    <n v="1.5"/>
    <m/>
    <n v="6.819652072848398"/>
    <n v="500.54255605039913"/>
    <n v="67.599837662337663"/>
    <n v="101.549623122"/>
    <m/>
    <n v="669.69201683473671"/>
    <n v="41931442.053873301"/>
    <n v="5235443.1818181816"/>
    <n v="2806982.4122378179"/>
    <n v="49973867.647929303"/>
    <m/>
    <n v="1.2030830189256321"/>
    <n v="0.15873054746977161"/>
    <n v="0.2499620949733542"/>
    <m/>
    <n v="6.8638000000000005E-2"/>
    <n v="5.4999999999999997E-3"/>
    <n v="1.8566592030791449"/>
    <n v="1.080914853546471"/>
    <x v="1058"/>
    <x v="1"/>
    <s v="platano, arracacha, maiz"/>
  </r>
  <r>
    <x v="4"/>
    <s v="NA_06Wa-55_160183"/>
    <s v="A495"/>
    <s v="NA_06Wa-55_160183_A495"/>
    <s v="platano"/>
    <s v="arracacha"/>
    <s v="maiz"/>
    <m/>
    <n v="4.1653619924434162"/>
    <n v="1"/>
    <n v="1.5"/>
    <m/>
    <n v="6.6653619924434162"/>
    <n v="482.6640903969822"/>
    <n v="67.599837662337663"/>
    <n v="101.549623122"/>
    <m/>
    <n v="651.81355118131978"/>
    <n v="40433727.548889369"/>
    <n v="5235443.1818181816"/>
    <n v="2806982.4122378179"/>
    <n v="48476153.142945357"/>
    <m/>
    <n v="1.160111091420021"/>
    <n v="0.15873054746977161"/>
    <n v="0.2499620949733542"/>
    <m/>
    <n v="6.8638000000000005E-2"/>
    <n v="5.4999999999999997E-3"/>
    <n v="1.814653526738522"/>
    <n v="6.6653619924434165E-2"/>
    <x v="1059"/>
    <x v="1"/>
    <s v="platano, arracacha, maiz"/>
  </r>
  <r>
    <x v="4"/>
    <s v="NA_06Wa-55_164169"/>
    <s v="A495"/>
    <s v="NA_06Wa-55_164169_A495"/>
    <s v="platano"/>
    <s v="arracacha"/>
    <s v="maiz"/>
    <m/>
    <n v="4.1729476031275388"/>
    <n v="1"/>
    <n v="1.5"/>
    <m/>
    <n v="6.6729476031275388"/>
    <n v="483.54307807862898"/>
    <n v="67.599837662337663"/>
    <n v="101.549623122"/>
    <m/>
    <n v="652.69253886296656"/>
    <n v="40507362.089236677"/>
    <n v="5235443.1818181816"/>
    <n v="2806982.4122378179"/>
    <n v="48549787.683292679"/>
    <m/>
    <n v="1.162223789213348"/>
    <n v="0.15873054746977161"/>
    <n v="0.2499620949733542"/>
    <m/>
    <n v="6.8638000000000005E-2"/>
    <n v="5.4999999999999997E-3"/>
    <n v="1.8167187191760841"/>
    <n v="1.057662195095715"/>
    <x v="1060"/>
    <x v="1"/>
    <s v="platano, arracacha, maiz"/>
  </r>
  <r>
    <x v="4"/>
    <s v="EL PEDREGAL_06Wa-55_160181"/>
    <s v="A496"/>
    <s v="EL PEDREGAL_06Wa-55_160181_A496"/>
    <s v="platano"/>
    <s v="arracacha"/>
    <s v="avicultura_engorde"/>
    <m/>
    <n v="2.895114263369194"/>
    <n v="1"/>
    <n v="8.3999999999999995E-3"/>
    <m/>
    <n v="3.9035142633691939"/>
    <n v="335.47329021089962"/>
    <n v="67.599837662337663"/>
    <n v="192.7284822658402"/>
    <m/>
    <n v="595.80161013907752"/>
    <n v="28103262.468025159"/>
    <n v="5235443.1818181816"/>
    <n v="29665363.636363629"/>
    <n v="63004069.286206968"/>
    <m/>
    <n v="0.80632947963610435"/>
    <n v="0.15873054746977161"/>
    <n v="0.5538174777754028"/>
    <m/>
    <n v="7.0526000000000005E-2"/>
    <n v="5.4999999999999997E-3"/>
    <n v="1.062736867514126"/>
    <n v="0.61870701074401735"/>
    <x v="1061"/>
    <x v="1"/>
    <s v="platano, arracacha, avicultura_engorde"/>
  </r>
  <r>
    <x v="4"/>
    <s v="EL PEDREGAL_06Wa-55_160182"/>
    <s v="A496"/>
    <s v="EL PEDREGAL_06Wa-55_160182_A496"/>
    <s v="platano"/>
    <s v="arracacha"/>
    <s v="avicultura_engorde"/>
    <m/>
    <n v="2.8818917777610862"/>
    <n v="1"/>
    <n v="8.3999999999999995E-3"/>
    <m/>
    <n v="3.8902917777610861"/>
    <n v="333.94112589951379"/>
    <n v="67.599837662337663"/>
    <n v="192.7284822658402"/>
    <m/>
    <n v="594.2694458276917"/>
    <n v="27974910.02673259"/>
    <n v="5235443.1818181816"/>
    <n v="29665363.636363629"/>
    <n v="62875716.844914407"/>
    <m/>
    <n v="0.8026468339889945"/>
    <n v="0.15873054746977161"/>
    <n v="0.5538174777754028"/>
    <m/>
    <n v="7.0526000000000005E-2"/>
    <n v="5.4999999999999997E-3"/>
    <n v="1.0591370285004"/>
    <n v="3.890291777761086E-2"/>
    <x v="1062"/>
    <x v="1"/>
    <s v="platano, arracacha, avicultura_engorde"/>
  </r>
  <r>
    <x v="4"/>
    <s v="LAGUNA DEL PILAR_06Wa-55_160181"/>
    <s v="A496"/>
    <s v="LAGUNA DEL PILAR_06Wa-55_160181_A496"/>
    <s v="platano"/>
    <s v="arracacha"/>
    <s v="avicultura_engorde"/>
    <m/>
    <n v="2.954962636573609"/>
    <n v="1"/>
    <n v="8.4000000000000012E-3"/>
    <m/>
    <n v="3.963362636573609"/>
    <n v="342.40826024876259"/>
    <n v="67.599837662337663"/>
    <n v="192.72848226584031"/>
    <m/>
    <n v="602.73658017694049"/>
    <n v="28684218.654013701"/>
    <n v="5235443.1818181816"/>
    <n v="29665363.63636364"/>
    <n v="63585025.472195521"/>
    <m/>
    <n v="0.82299808171290922"/>
    <n v="0.15873054746977161"/>
    <n v="0.55381747777540291"/>
    <m/>
    <n v="7.0526000000000005E-2"/>
    <n v="5.4999999999999997E-3"/>
    <n v="1.0790306654545949"/>
    <n v="0.62819297789691708"/>
    <x v="1063"/>
    <x v="1"/>
    <s v="platano, arracacha, avicultura_engorde"/>
  </r>
  <r>
    <x v="4"/>
    <s v="LAGUNA DEL PILAR_06Wa-55_164169"/>
    <s v="A496"/>
    <s v="LAGUNA DEL PILAR_06Wa-55_164169_A496"/>
    <s v="platano"/>
    <s v="arracacha"/>
    <s v="avicultura_engorde"/>
    <m/>
    <n v="2.9367227815209809"/>
    <n v="1"/>
    <n v="8.4000000000000012E-3"/>
    <m/>
    <n v="3.9451227815209808"/>
    <n v="340.29470491697612"/>
    <n v="67.599837662337663"/>
    <n v="192.72848226584031"/>
    <m/>
    <n v="600.62302484515396"/>
    <n v="28507161.934557591"/>
    <n v="5235443.1818181816"/>
    <n v="29665363.63636364"/>
    <n v="63407968.752739407"/>
    <m/>
    <n v="0.81791802908102873"/>
    <n v="0.15873054746977161"/>
    <n v="0.55381747777540291"/>
    <m/>
    <n v="7.0526000000000005E-2"/>
    <n v="5.4999999999999997E-3"/>
    <n v="1.074064841042361"/>
    <n v="0.62530196087107559"/>
    <x v="1064"/>
    <x v="1"/>
    <s v="platano, arracacha, avicultura_engorde"/>
  </r>
  <r>
    <x v="4"/>
    <s v="LAGUNA DEL PILAR_06Wa-55_66548"/>
    <s v="A496"/>
    <s v="LAGUNA DEL PILAR_06Wa-55_66548_A496"/>
    <s v="platano"/>
    <s v="arracacha"/>
    <s v="avicultura_engorde"/>
    <m/>
    <n v="3.0114021114267731"/>
    <n v="1"/>
    <n v="8.3999999999999995E-3"/>
    <m/>
    <n v="4.019802111426773"/>
    <n v="348.94822192361949"/>
    <n v="67.599837662337663"/>
    <n v="192.7284822658402"/>
    <m/>
    <n v="609.27654185179745"/>
    <n v="29232084.206480742"/>
    <n v="5235443.1818181816"/>
    <n v="29665363.636363629"/>
    <n v="64132891.024662547"/>
    <m/>
    <n v="0.83871725831505328"/>
    <n v="0.15873054746977161"/>
    <n v="0.5538174777754028"/>
    <m/>
    <n v="7.0526000000000005E-2"/>
    <n v="5.4999999999999997E-3"/>
    <n v="1.094396386357027"/>
    <n v="0.63713863466114351"/>
    <x v="1065"/>
    <x v="1"/>
    <s v="platano, arracacha, avicultura_engorde"/>
  </r>
  <r>
    <x v="4"/>
    <s v="NA_06Wa-55_160183"/>
    <s v="A496"/>
    <s v="NA_06Wa-55_160183_A496"/>
    <s v="platano"/>
    <s v="arracacha"/>
    <s v="avicultura_engorde"/>
    <m/>
    <n v="2.8734372749364798"/>
    <n v="1"/>
    <n v="8.3999999999999995E-3"/>
    <m/>
    <n v="3.8818372749364798"/>
    <n v="332.96145476336773"/>
    <n v="67.599837662337663"/>
    <n v="192.7284822658402"/>
    <m/>
    <n v="593.28977469154552"/>
    <n v="27892841.03383556"/>
    <n v="5235443.1818181816"/>
    <n v="29665363.636363629"/>
    <n v="62793647.852017373"/>
    <m/>
    <n v="0.80029213768239249"/>
    <n v="0.15873054746977161"/>
    <n v="0.5538174777754028"/>
    <m/>
    <n v="7.0526000000000005E-2"/>
    <n v="5.4999999999999997E-3"/>
    <n v="1.0568352790402979"/>
    <n v="3.8818372749364803E-2"/>
    <x v="1066"/>
    <x v="1"/>
    <s v="platano, arracacha, avicultura_engorde"/>
  </r>
  <r>
    <x v="4"/>
    <s v="NA_06Wa-55_164169"/>
    <s v="A496"/>
    <s v="NA_06Wa-55_164169_A496"/>
    <s v="platano"/>
    <s v="arracacha"/>
    <s v="avicultura_engorde"/>
    <m/>
    <n v="2.879938860653076"/>
    <n v="1"/>
    <n v="8.4000000000000012E-3"/>
    <m/>
    <n v="3.888338860653076"/>
    <n v="333.714830331141"/>
    <n v="67.599837662337663"/>
    <n v="192.72848226584031"/>
    <m/>
    <n v="594.04315025931896"/>
    <n v="27955952.798425879"/>
    <n v="5235443.1818181816"/>
    <n v="29665363.63636364"/>
    <n v="62856759.616607703"/>
    <m/>
    <n v="0.80210291948606871"/>
    <n v="0.15873054746977161"/>
    <n v="0.55381747777540291"/>
    <m/>
    <n v="7.0526000000000005E-2"/>
    <n v="5.4999999999999997E-3"/>
    <n v="1.0586053442615699"/>
    <n v="0.61630170941351259"/>
    <x v="1067"/>
    <x v="1"/>
    <s v="platano, arracacha, avicultura_engorde"/>
  </r>
  <r>
    <x v="4"/>
    <s v="EL PEDREGAL_06Wa-55_160181"/>
    <s v="A497"/>
    <s v="EL PEDREGAL_06Wa-55_160181_A497"/>
    <s v="platano"/>
    <s v="arracacha"/>
    <s v="ganaderia_dp"/>
    <m/>
    <n v="3.0359357070999562"/>
    <n v="2.3135279860949112"/>
    <n v="2.02"/>
    <m/>
    <n v="7.3694636931948656"/>
    <n v="351.79106863448072"/>
    <n v="156.39411628729101"/>
    <n v="68.987406144393248"/>
    <m/>
    <n v="577.17259106616484"/>
    <n v="29470235.110302221"/>
    <n v="12112344.32074615"/>
    <n v="28417420.568970811"/>
    <n v="70000000.000019193"/>
    <m/>
    <n v="0.84555020500840361"/>
    <n v="0.36722756381948329"/>
    <n v="0.19823967282871621"/>
    <m/>
    <n v="7.9335000000000003E-2"/>
    <n v="5.4999999999999997E-3"/>
    <n v="2.0063461363671888"/>
    <n v="1.1680599953713859"/>
    <x v="1068"/>
    <x v="1"/>
    <s v="platano, arracacha, ganaderia_dp"/>
  </r>
  <r>
    <x v="4"/>
    <s v="EL PEDREGAL_06Wa-55_160182"/>
    <s v="A497"/>
    <s v="EL PEDREGAL_06Wa-55_160182_A497"/>
    <s v="platano"/>
    <s v="arracacha"/>
    <s v="ganaderia_dp"/>
    <m/>
    <n v="3.2308256744068031"/>
    <n v="1.952178815263053"/>
    <n v="2.02"/>
    <m/>
    <n v="7.2030044896698566"/>
    <n v="374.37407317725689"/>
    <n v="131.96697099963711"/>
    <n v="68.987406144393248"/>
    <m/>
    <n v="575.32845032128728"/>
    <n v="31362058.162990741"/>
    <n v="10220521.268058849"/>
    <n v="28417420.568970811"/>
    <n v="70000000.000020415"/>
    <m/>
    <n v="0.89982976416540528"/>
    <n v="0.30987041210559457"/>
    <n v="0.19823967282871621"/>
    <m/>
    <n v="7.9335000000000003E-2"/>
    <n v="5.4999999999999997E-3"/>
    <n v="1.9610274003289661"/>
    <n v="7.2030044896698564E-2"/>
    <x v="1069"/>
    <x v="1"/>
    <s v="platano, arracacha, ganaderia_dp"/>
  </r>
  <r>
    <x v="4"/>
    <s v="LAGUNA DEL PILAR_06Wa-55_160181"/>
    <s v="A497"/>
    <s v="LAGUNA DEL PILAR_06Wa-55_160181_A497"/>
    <s v="platano"/>
    <s v="arracacha"/>
    <s v="ganaderia_dp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9335000000000003E-2"/>
    <n v="5.4999999999999997E-3"/>
    <n v="0"/>
    <n v="0"/>
    <x v="0"/>
    <x v="0"/>
    <s v="platano, arracacha, ganaderia_dp"/>
  </r>
  <r>
    <x v="4"/>
    <s v="LAGUNA DEL PILAR_06Wa-55_164169"/>
    <s v="A497"/>
    <s v="LAGUNA DEL PILAR_06Wa-55_164169_A497"/>
    <s v="platano"/>
    <s v="arracacha"/>
    <s v="ganaderia_dp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9335000000000003E-2"/>
    <n v="5.4999999999999997E-3"/>
    <n v="0"/>
    <n v="0"/>
    <x v="0"/>
    <x v="0"/>
    <s v="platano, arracacha, ganaderia_dp"/>
  </r>
  <r>
    <x v="4"/>
    <s v="LAGUNA DEL PILAR_06Wa-55_66548"/>
    <s v="A497"/>
    <s v="LAGUNA DEL PILAR_06Wa-55_66548_A497"/>
    <s v="platano"/>
    <s v="arracacha"/>
    <s v="ganaderia_dp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9335000000000003E-2"/>
    <n v="5.4999999999999997E-3"/>
    <n v="0"/>
    <n v="0"/>
    <x v="0"/>
    <x v="0"/>
    <s v="platano, arracacha, ganaderia_dp"/>
  </r>
  <r>
    <x v="4"/>
    <s v="NA_06Wa-55_160183"/>
    <s v="A497"/>
    <s v="NA_06Wa-55_160183_A497"/>
    <s v="platano"/>
    <s v="arracacha"/>
    <s v="ganaderia_dp"/>
    <m/>
    <n v="3.3471760181584069"/>
    <n v="1.736451444472088"/>
    <n v="2.02"/>
    <m/>
    <n v="7.1036274626304952"/>
    <n v="387.8562466200749"/>
    <n v="117.3838357548449"/>
    <n v="68.987406144393248"/>
    <m/>
    <n v="574.22748851931306"/>
    <n v="32491486.5555306"/>
    <n v="9091092.8755197246"/>
    <n v="28417420.568970811"/>
    <n v="70000000.00002113"/>
    <m/>
    <n v="0.93223494876199986"/>
    <n v="0.27562788843573022"/>
    <n v="0.19823967282871621"/>
    <m/>
    <n v="7.9335000000000003E-2"/>
    <n v="5.4999999999999997E-3"/>
    <n v="1.9339718746428569"/>
    <n v="7.1036274626304949E-2"/>
    <x v="1070"/>
    <x v="1"/>
    <s v="platano, arracacha, ganaderia_dp"/>
  </r>
  <r>
    <x v="4"/>
    <s v="NA_06Wa-55_164169"/>
    <s v="A497"/>
    <s v="NA_06Wa-55_164169_A497"/>
    <s v="platano"/>
    <s v="arracacha"/>
    <s v="ganaderia_dp"/>
    <m/>
    <n v="3.249174621862656"/>
    <n v="1.9181576850815769"/>
    <n v="2.02"/>
    <m/>
    <n v="7.1873323069442332"/>
    <n v="376.50026966380199"/>
    <n v="129.66714812228"/>
    <n v="68.987406144393248"/>
    <m/>
    <n v="575.15482393047523"/>
    <n v="31540173.85703722"/>
    <n v="10042405.57401249"/>
    <n v="28417420.568970811"/>
    <n v="70000000.000020519"/>
    <m/>
    <n v="0.90494020054477309"/>
    <n v="0.30447021948634839"/>
    <n v="0.19823967282871621"/>
    <m/>
    <n v="7.9335000000000003E-2"/>
    <n v="5.4999999999999997E-3"/>
    <n v="1.956760628068587"/>
    <n v="1.1391921706506609"/>
    <x v="1071"/>
    <x v="1"/>
    <s v="platano, arracacha, ganaderia_dp"/>
  </r>
  <r>
    <x v="4"/>
    <s v="EL PEDREGAL_06Wa-55_160181"/>
    <s v="A498"/>
    <s v="EL PEDREGAL_06Wa-55_160181_A498"/>
    <s v="platano"/>
    <s v="arracacha"/>
    <s v="porcicultura"/>
    <m/>
    <n v="4.3377378467518444"/>
    <n v="1.0738344616879609"/>
    <n v="1.06E-2"/>
    <m/>
    <n v="5.4221723084398059"/>
    <n v="502.63825712657649"/>
    <n v="72.591035286329927"/>
    <n v="48.914527098718267"/>
    <m/>
    <n v="624.14381951162477"/>
    <n v="42107003.086947829"/>
    <n v="5621999.310845634"/>
    <n v="13297323.45301757"/>
    <n v="61026325.850811027"/>
    <m/>
    <n v="1.208120157820251"/>
    <n v="0.1704503319956375"/>
    <n v="0.14055898591585711"/>
    <m/>
    <n v="6.6664000000000001E-2"/>
    <n v="5.4999999999999997E-3"/>
    <n v="1.4761935080569111"/>
    <n v="0.85941431088770925"/>
    <x v="1072"/>
    <x v="1"/>
    <s v="platano, arracacha, porcicultura"/>
  </r>
  <r>
    <x v="4"/>
    <s v="EL PEDREGAL_06Wa-55_160182"/>
    <s v="A498"/>
    <s v="EL PEDREGAL_06Wa-55_160182_A498"/>
    <s v="platano"/>
    <s v="arracacha"/>
    <s v="porcicultura"/>
    <m/>
    <n v="4.3245909402527483"/>
    <n v="1.0705477350631869"/>
    <n v="1.06E-2"/>
    <m/>
    <n v="5.4057386753159351"/>
    <n v="501.11485059469959"/>
    <n v="72.368853100054707"/>
    <n v="48.914527098718267"/>
    <m/>
    <n v="622.39823079347252"/>
    <n v="41979384.302203663"/>
    <n v="5604791.8403474586"/>
    <n v="13297323.45301757"/>
    <n v="60881499.595568687"/>
    <m/>
    <n v="1.204458562003337"/>
    <n v="0.16992862807910361"/>
    <n v="0.14055898591585711"/>
    <m/>
    <n v="6.6664000000000001E-2"/>
    <n v="5.4999999999999997E-3"/>
    <n v="1.471719429928946"/>
    <n v="5.4057386753159353E-2"/>
    <x v="1073"/>
    <x v="1"/>
    <s v="platano, arracacha, porcicultura"/>
  </r>
  <r>
    <x v="4"/>
    <s v="LAGUNA DEL PILAR_06Wa-55_160181"/>
    <s v="A498"/>
    <s v="LAGUNA DEL PILAR_06Wa-55_160181_A498"/>
    <s v="platano"/>
    <s v="arracacha"/>
    <s v="porcicultura"/>
    <m/>
    <n v="4.3988791118658126"/>
    <n v="1.089119777966453"/>
    <n v="1.06E-2"/>
    <m/>
    <n v="5.498598889832266"/>
    <n v="509.72304187409452"/>
    <n v="73.624320185373463"/>
    <n v="48.914527098718288"/>
    <m/>
    <n v="632.26188915818625"/>
    <n v="42700509.548114337"/>
    <n v="5702024.7157377983"/>
    <n v="13297323.453017579"/>
    <n v="61699857.716869719"/>
    <m/>
    <n v="1.2251488482271939"/>
    <n v="0.17287657861677119"/>
    <n v="0.14055898591585719"/>
    <m/>
    <n v="6.6664000000000001E-2"/>
    <n v="5.4999999999999997E-3"/>
    <n v="1.4970007448758"/>
    <n v="0.87152792403841417"/>
    <x v="1074"/>
    <x v="1"/>
    <s v="platano, arracacha, porcicultura"/>
  </r>
  <r>
    <x v="4"/>
    <s v="LAGUNA DEL PILAR_06Wa-55_164169"/>
    <s v="A498"/>
    <s v="LAGUNA DEL PILAR_06Wa-55_164169_A498"/>
    <s v="platano"/>
    <s v="arracacha"/>
    <s v="porcicultura"/>
    <m/>
    <n v="4.3804611867349701"/>
    <n v="1.084515296683743"/>
    <n v="1.06E-2"/>
    <m/>
    <n v="5.4755764834187133"/>
    <n v="507.58885255359729"/>
    <n v="73.313057998142966"/>
    <n v="48.914527098718288"/>
    <m/>
    <n v="629.81643765045851"/>
    <n v="42521724.278524972"/>
    <n v="5677918.2156004226"/>
    <n v="13297323.453017579"/>
    <n v="61496965.947142974"/>
    <m/>
    <n v="1.2200192006085719"/>
    <n v="0.17214570678195221"/>
    <n v="0.14055898591585719"/>
    <m/>
    <n v="6.6664000000000001E-2"/>
    <n v="5.4999999999999997E-3"/>
    <n v="1.490732864595671"/>
    <n v="0.86787887262186603"/>
    <x v="1075"/>
    <x v="1"/>
    <s v="platano, arracacha, porcicultura"/>
  </r>
  <r>
    <x v="4"/>
    <s v="LAGUNA DEL PILAR_06Wa-55_66548"/>
    <s v="A498"/>
    <s v="LAGUNA DEL PILAR_06Wa-55_66548_A498"/>
    <s v="platano"/>
    <s v="arracacha"/>
    <s v="porcicultura"/>
    <m/>
    <n v="4.4571087271510743"/>
    <n v="1.103677181787768"/>
    <n v="1.06E-2"/>
    <m/>
    <n v="5.5713859089388427"/>
    <n v="516.47043726177378"/>
    <n v="74.608398320479481"/>
    <n v="48.914527098718267"/>
    <m/>
    <n v="639.99336268097159"/>
    <n v="43265752.233862244"/>
    <n v="5778239.1763190776"/>
    <n v="13297323.45301757"/>
    <n v="62341314.863198891"/>
    <m/>
    <n v="1.241366603770194"/>
    <n v="0.17518728329506711"/>
    <n v="0.14055898591585711"/>
    <m/>
    <n v="6.6664000000000001E-2"/>
    <n v="5.4999999999999997E-3"/>
    <n v="1.5168171060985329"/>
    <n v="0.8830646665668066"/>
    <x v="1076"/>
    <x v="1"/>
    <s v="platano, arracacha, porcicultura"/>
  </r>
  <r>
    <x v="4"/>
    <s v="NA_06Wa-55_160183"/>
    <s v="A498"/>
    <s v="NA_06Wa-55_160183_A498"/>
    <s v="platano"/>
    <s v="arracacha"/>
    <s v="porcicultura"/>
    <m/>
    <n v="4.3163677311179249"/>
    <n v="1.0684919327794811"/>
    <n v="1.06E-2"/>
    <m/>
    <n v="5.3954596638974062"/>
    <n v="500.16198076864259"/>
    <n v="72.229881199410329"/>
    <n v="48.914527098718267"/>
    <m/>
    <n v="621.30638906677132"/>
    <n v="41899560.508176111"/>
    <n v="5594028.8042980647"/>
    <n v="13297323.45301757"/>
    <n v="60790912.765491746"/>
    <m/>
    <n v="1.202168284197547"/>
    <n v="0.1696023094571214"/>
    <n v="0.14055898591585711"/>
    <m/>
    <n v="6.6664000000000001E-2"/>
    <n v="5.4999999999999997E-3"/>
    <n v="1.4689209556160481"/>
    <n v="5.3954596638974062E-2"/>
    <x v="1077"/>
    <x v="1"/>
    <s v="platano, arracacha, porcicultura"/>
  </r>
  <r>
    <x v="4"/>
    <s v="NA_06Wa-55_164169"/>
    <s v="A498"/>
    <s v="NA_06Wa-55_164169_A498"/>
    <s v="platano"/>
    <s v="arracacha"/>
    <s v="porcicultura"/>
    <m/>
    <n v="4.3232205816665106"/>
    <n v="1.0702051454166279"/>
    <n v="1.06E-2"/>
    <m/>
    <n v="5.4040257270831393"/>
    <n v="500.95605938237668"/>
    <n v="72.345694095562507"/>
    <n v="48.914527098718288"/>
    <m/>
    <n v="622.21628057665748"/>
    <n v="41966082.047604732"/>
    <n v="5602998.2317182189"/>
    <n v="13297323.453017579"/>
    <n v="60866403.73234053"/>
    <m/>
    <n v="1.204076898129224"/>
    <n v="0.16987424863694781"/>
    <n v="0.14055898591585719"/>
    <m/>
    <n v="6.6664000000000001E-2"/>
    <n v="5.4999999999999997E-3"/>
    <n v="1.471253077530488"/>
    <n v="0.85653807774267754"/>
    <x v="1078"/>
    <x v="1"/>
    <s v="platano, arracacha, porcicultura"/>
  </r>
  <r>
    <x v="4"/>
    <s v="EL PEDREGAL_06Wa-55_160181"/>
    <s v="A499"/>
    <s v="EL PEDREGAL_06Wa-55_160181_A499"/>
    <s v="platano"/>
    <s v="arracacha"/>
    <s v="piscicultura_tilapi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6.9564000000000001E-2"/>
    <n v="5.4999999999999997E-3"/>
    <n v="0"/>
    <n v="0"/>
    <x v="0"/>
    <x v="0"/>
    <s v="platano, arracacha, piscicultura_tilapia"/>
  </r>
  <r>
    <x v="4"/>
    <s v="EL PEDREGAL_06Wa-55_160182"/>
    <s v="A499"/>
    <s v="EL PEDREGAL_06Wa-55_160182_A499"/>
    <s v="platano"/>
    <s v="arracacha"/>
    <s v="piscicultura_tilapi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6.9564000000000001E-2"/>
    <n v="5.4999999999999997E-3"/>
    <n v="0"/>
    <n v="0"/>
    <x v="0"/>
    <x v="0"/>
    <s v="platano, arracacha, piscicultura_tilapia"/>
  </r>
  <r>
    <x v="4"/>
    <s v="LAGUNA DEL PILAR_06Wa-55_160181"/>
    <s v="A499"/>
    <s v="LAGUNA DEL PILAR_06Wa-55_160181_A499"/>
    <s v="platano"/>
    <s v="arracacha"/>
    <s v="piscicultura_tilapi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6.9564000000000001E-2"/>
    <n v="5.4999999999999997E-3"/>
    <n v="0"/>
    <n v="0"/>
    <x v="0"/>
    <x v="0"/>
    <s v="platano, arracacha, piscicultura_tilapia"/>
  </r>
  <r>
    <x v="4"/>
    <s v="LAGUNA DEL PILAR_06Wa-55_164169"/>
    <s v="A499"/>
    <s v="LAGUNA DEL PILAR_06Wa-55_164169_A499"/>
    <s v="platano"/>
    <s v="arracacha"/>
    <s v="piscicultura_tilapi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6.9564000000000001E-2"/>
    <n v="5.4999999999999997E-3"/>
    <n v="0"/>
    <n v="0"/>
    <x v="0"/>
    <x v="0"/>
    <s v="platano, arracacha, piscicultura_tilapia"/>
  </r>
  <r>
    <x v="4"/>
    <s v="LAGUNA DEL PILAR_06Wa-55_66548"/>
    <s v="A499"/>
    <s v="LAGUNA DEL PILAR_06Wa-55_66548_A499"/>
    <s v="platano"/>
    <s v="arracacha"/>
    <s v="piscicultura_tilapi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6.9564000000000001E-2"/>
    <n v="5.4999999999999997E-3"/>
    <n v="0"/>
    <n v="0"/>
    <x v="0"/>
    <x v="0"/>
    <s v="platano, arracacha, piscicultura_tilapia"/>
  </r>
  <r>
    <x v="4"/>
    <s v="NA_06Wa-55_160183"/>
    <s v="A499"/>
    <s v="NA_06Wa-55_160183_A499"/>
    <s v="platano"/>
    <s v="arracacha"/>
    <s v="piscicultura_tilapi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6.9564000000000001E-2"/>
    <n v="5.4999999999999997E-3"/>
    <n v="0"/>
    <n v="0"/>
    <x v="0"/>
    <x v="0"/>
    <s v="platano, arracacha, piscicultura_tilapia"/>
  </r>
  <r>
    <x v="4"/>
    <s v="NA_06Wa-55_164169"/>
    <s v="A499"/>
    <s v="NA_06Wa-55_164169_A499"/>
    <s v="platano"/>
    <s v="arracacha"/>
    <s v="piscicultura_tilapi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6.9564000000000001E-2"/>
    <n v="5.4999999999999997E-3"/>
    <n v="0"/>
    <n v="0"/>
    <x v="0"/>
    <x v="0"/>
    <s v="platano, arracacha, piscicultura_tilapia"/>
  </r>
  <r>
    <x v="4"/>
    <s v="EL PEDREGAL_06Wa-55_160181"/>
    <s v="A500"/>
    <s v="EL PEDREGAL_06Wa-55_160181_A500"/>
    <s v="platano"/>
    <s v="malanga"/>
    <s v="maiz"/>
    <m/>
    <n v="1.5"/>
    <n v="2.707841196813018"/>
    <n v="1.5"/>
    <m/>
    <n v="5.7078411968130176"/>
    <n v="173.8134973404255"/>
    <n v="469.76650181781298"/>
    <n v="101.549623122"/>
    <m/>
    <n v="745.12962228023855"/>
    <n v="14560701.190764019"/>
    <n v="17784845.263689671"/>
    <n v="2806982.4122378179"/>
    <n v="35152528.866691507"/>
    <m/>
    <n v="0.41777080606366312"/>
    <n v="1.061875438971164"/>
    <n v="0.2499620949733542"/>
    <m/>
    <n v="6.8638000000000005E-2"/>
    <n v="5.4999999999999997E-3"/>
    <n v="1.553967236828675"/>
    <n v="0.90469282969486331"/>
    <x v="1079"/>
    <x v="1"/>
    <s v="platano, malanga, maiz"/>
  </r>
  <r>
    <x v="4"/>
    <s v="EL PEDREGAL_06Wa-55_160182"/>
    <s v="A500"/>
    <s v="EL PEDREGAL_06Wa-55_160182_A500"/>
    <s v="platano"/>
    <s v="malanga"/>
    <s v="maiz"/>
    <m/>
    <n v="1.5"/>
    <n v="2.6995450374944658"/>
    <n v="1.5"/>
    <m/>
    <n v="5.6995450374944667"/>
    <n v="173.8134973404255"/>
    <n v="468.32725281525478"/>
    <n v="101.549623122"/>
    <m/>
    <n v="743.69037327768035"/>
    <n v="14560701.190764019"/>
    <n v="17730356.872739349"/>
    <n v="2806982.4122378179"/>
    <n v="35098040.475741193"/>
    <m/>
    <n v="0.41777080606366312"/>
    <n v="1.058622113839494"/>
    <n v="0.2499620949733542"/>
    <m/>
    <n v="6.8638000000000005E-2"/>
    <n v="5.4999999999999997E-3"/>
    <n v="1.5517085965953521"/>
    <n v="5.6995450374944669E-2"/>
    <x v="1080"/>
    <x v="1"/>
    <s v="platano, malanga, maiz"/>
  </r>
  <r>
    <x v="4"/>
    <s v="LAGUNA DEL PILAR_06Wa-55_160181"/>
    <s v="A500"/>
    <s v="LAGUNA DEL PILAR_06Wa-55_160181_A500"/>
    <s v="platano"/>
    <s v="malanga"/>
    <s v="maiz"/>
    <m/>
    <n v="1.5"/>
    <n v="2.752812401461306"/>
    <n v="1.5"/>
    <m/>
    <n v="5.7528124014613056"/>
    <n v="173.8134973404255"/>
    <n v="477.56827598205263"/>
    <n v="101.549623122"/>
    <m/>
    <n v="752.93139644447808"/>
    <n v="14560701.190764019"/>
    <n v="18080211.88893079"/>
    <n v="2806982.4122378179"/>
    <n v="35447895.491932631"/>
    <m/>
    <n v="0.41777080606366312"/>
    <n v="1.0795108223655689"/>
    <n v="0.2499620949733542"/>
    <m/>
    <n v="6.8638000000000005E-2"/>
    <n v="5.4999999999999997E-3"/>
    <n v="1.566210706157005"/>
    <n v="0.91182076563161696"/>
    <x v="1081"/>
    <x v="1"/>
    <s v="platano, malanga, maiz"/>
  </r>
  <r>
    <x v="4"/>
    <s v="LAGUNA DEL PILAR_06Wa-55_164169"/>
    <s v="A500"/>
    <s v="LAGUNA DEL PILAR_06Wa-55_164169_A500"/>
    <s v="platano"/>
    <s v="malanga"/>
    <s v="maiz"/>
    <m/>
    <n v="1.5"/>
    <n v="2.7413947821618039"/>
    <n v="1.5"/>
    <m/>
    <n v="5.7413947821618034"/>
    <n v="173.8134973404255"/>
    <n v="475.58750433128989"/>
    <n v="101.549623122"/>
    <m/>
    <n v="750.95062479371541"/>
    <n v="14560701.190764019"/>
    <n v="18005222.043602951"/>
    <n v="2806982.4122378179"/>
    <n v="35372905.646604791"/>
    <m/>
    <n v="0.41777080606366312"/>
    <n v="1.0750334218740141"/>
    <n v="0.2499620949733542"/>
    <m/>
    <n v="6.8638000000000005E-2"/>
    <n v="5.4999999999999997E-3"/>
    <n v="1.563102244358187"/>
    <n v="0.91001107297264583"/>
    <x v="1082"/>
    <x v="1"/>
    <s v="platano, malanga, maiz"/>
  </r>
  <r>
    <x v="4"/>
    <s v="LAGUNA DEL PILAR_06Wa-55_66548"/>
    <s v="A500"/>
    <s v="LAGUNA DEL PILAR_06Wa-55_66548_A500"/>
    <s v="platano"/>
    <s v="malanga"/>
    <s v="maiz"/>
    <m/>
    <n v="1.5"/>
    <n v="2.7942678716868721"/>
    <n v="1.5"/>
    <m/>
    <n v="5.7942678716868716"/>
    <n v="173.8134973404255"/>
    <n v="484.76012728116018"/>
    <n v="101.549623122"/>
    <m/>
    <n v="760.12324774358569"/>
    <n v="14560701.190764019"/>
    <n v="18352487.502494439"/>
    <n v="2806982.4122378179"/>
    <n v="35720171.10549628"/>
    <m/>
    <n v="0.41777080606366312"/>
    <n v="1.095767516330983"/>
    <n v="0.2499620949733542"/>
    <m/>
    <n v="6.8638000000000005E-2"/>
    <n v="5.4999999999999997E-3"/>
    <n v="1.577497012187002"/>
    <n v="0.91839145766236918"/>
    <x v="1083"/>
    <x v="1"/>
    <s v="platano, malanga, maiz"/>
  </r>
  <r>
    <x v="4"/>
    <s v="NA_06Wa-55_160183"/>
    <s v="A500"/>
    <s v="NA_06Wa-55_160183_A500"/>
    <s v="platano"/>
    <s v="malanga"/>
    <s v="maiz"/>
    <m/>
    <n v="1.5"/>
    <n v="2.697015898506089"/>
    <n v="1.5"/>
    <m/>
    <n v="5.6970158985060886"/>
    <n v="173.8134973404255"/>
    <n v="467.88848824642452"/>
    <n v="101.549623122"/>
    <m/>
    <n v="743.25160870884997"/>
    <n v="14560701.190764019"/>
    <n v="17713745.726704791"/>
    <n v="2806982.4122378179"/>
    <n v="35081429.329706632"/>
    <m/>
    <n v="0.41777080606366312"/>
    <n v="1.057630316175487"/>
    <n v="0.2499620949733542"/>
    <m/>
    <n v="6.8638000000000005E-2"/>
    <n v="5.4999999999999997E-3"/>
    <n v="1.5510200351953749"/>
    <n v="5.6970158985060887E-2"/>
    <x v="1084"/>
    <x v="1"/>
    <s v="platano, malanga, maiz"/>
  </r>
  <r>
    <x v="4"/>
    <s v="NA_06Wa-55_164169"/>
    <s v="A500"/>
    <s v="NA_06Wa-55_164169_A500"/>
    <s v="platano"/>
    <s v="malanga"/>
    <s v="maiz"/>
    <m/>
    <n v="1.5"/>
    <n v="2.7034781349397758"/>
    <n v="1.5"/>
    <m/>
    <n v="5.7034781349397763"/>
    <n v="173.8134973404255"/>
    <n v="469.00958139137907"/>
    <n v="101.549623122"/>
    <m/>
    <n v="744.37270185380453"/>
    <n v="14560701.190764019"/>
    <n v="17756189.085335191"/>
    <n v="2806982.4122378179"/>
    <n v="35123872.688337028"/>
    <m/>
    <n v="0.41777080606366312"/>
    <n v="1.060164471486305"/>
    <n v="0.2499620949733542"/>
    <m/>
    <n v="6.8638000000000005E-2"/>
    <n v="5.4999999999999997E-3"/>
    <n v="1.552779387522871"/>
    <n v="0.90400128438795457"/>
    <x v="1085"/>
    <x v="1"/>
    <s v="platano, malanga, maiz"/>
  </r>
  <r>
    <x v="4"/>
    <s v="EL PEDREGAL_06Wa-55_160181"/>
    <s v="A501"/>
    <s v="EL PEDREGAL_06Wa-55_160181_A501"/>
    <s v="platano"/>
    <s v="malanga"/>
    <s v="avicultura_engorde"/>
    <m/>
    <n v="1.5"/>
    <n v="1.6356404663531861"/>
    <n v="8.3999999999999995E-3"/>
    <m/>
    <n v="3.1440404663531871"/>
    <n v="173.81349734042561"/>
    <n v="283.75707593736348"/>
    <n v="192.7284822658402"/>
    <m/>
    <n v="650.29905554362927"/>
    <n v="14560701.190764019"/>
    <n v="10742732.12009535"/>
    <n v="29665363.636363629"/>
    <n v="54968796.947223008"/>
    <m/>
    <n v="0.41777080606366312"/>
    <n v="0.64141369894658617"/>
    <n v="0.5538174777754028"/>
    <m/>
    <n v="7.0526000000000005E-2"/>
    <n v="5.4999999999999997E-3"/>
    <n v="0.85596913220086757"/>
    <n v="0.49833041391698008"/>
    <x v="1086"/>
    <x v="1"/>
    <s v="platano, malanga, avicultura_engorde"/>
  </r>
  <r>
    <x v="4"/>
    <s v="EL PEDREGAL_06Wa-55_160182"/>
    <s v="A501"/>
    <s v="EL PEDREGAL_06Wa-55_160182_A501"/>
    <s v="platano"/>
    <s v="malanga"/>
    <s v="avicultura_engorde"/>
    <m/>
    <n v="1.5"/>
    <n v="1.627224195600651"/>
    <n v="8.4000000000000012E-3"/>
    <m/>
    <n v="3.1356241956006512"/>
    <n v="173.81349734042561"/>
    <n v="282.29698955030972"/>
    <n v="192.72848226584031"/>
    <m/>
    <n v="648.83896915657544"/>
    <n v="14560701.190764019"/>
    <n v="10687454.84858942"/>
    <n v="29665363.63636364"/>
    <n v="54913519.675717093"/>
    <m/>
    <n v="0.41777080606366312"/>
    <n v="0.63811327231508075"/>
    <n v="0.55381747777540291"/>
    <m/>
    <n v="7.0526000000000005E-2"/>
    <n v="5.4999999999999997E-3"/>
    <n v="0.8536777914724285"/>
    <n v="3.135624195600651E-2"/>
    <x v="1087"/>
    <x v="1"/>
    <s v="platano, malanga, avicultura_engorde"/>
  </r>
  <r>
    <x v="4"/>
    <s v="LAGUNA DEL PILAR_06Wa-55_160181"/>
    <s v="A501"/>
    <s v="LAGUNA DEL PILAR_06Wa-55_160181_A501"/>
    <s v="platano"/>
    <s v="malanga"/>
    <s v="avicultura_engorde"/>
    <m/>
    <n v="1.5"/>
    <n v="1.6771584051511019"/>
    <n v="8.3999999999999977E-3"/>
    <m/>
    <n v="3.1855584051511019"/>
    <n v="173.81349734042561"/>
    <n v="290.95976451996489"/>
    <n v="192.7284822658402"/>
    <m/>
    <n v="657.50174412623073"/>
    <n v="14560701.190764019"/>
    <n v="11015418.021342929"/>
    <n v="29665363.636363629"/>
    <n v="55241482.848470584"/>
    <m/>
    <n v="0.41777080606366312"/>
    <n v="0.6576948898591487"/>
    <n v="0.55381747777540269"/>
    <m/>
    <n v="7.0526000000000005E-2"/>
    <n v="5.4999999999999997E-3"/>
    <n v="0.86727244538145198"/>
    <n v="0.50491100721644977"/>
    <x v="1088"/>
    <x v="1"/>
    <s v="platano, malanga, avicultura_engorde"/>
  </r>
  <r>
    <x v="4"/>
    <s v="LAGUNA DEL PILAR_06Wa-55_164169"/>
    <s v="A501"/>
    <s v="LAGUNA DEL PILAR_06Wa-55_164169_A501"/>
    <s v="platano"/>
    <s v="malanga"/>
    <s v="avicultura_engorde"/>
    <m/>
    <n v="1.5"/>
    <n v="1.6657335932668511"/>
    <n v="8.3999999999999977E-3"/>
    <m/>
    <n v="3.174133593266852"/>
    <n v="173.81349734042561"/>
    <n v="288.97774507247749"/>
    <n v="192.7284822658402"/>
    <m/>
    <n v="655.51972467874316"/>
    <n v="14560701.190764019"/>
    <n v="10940380.935797689"/>
    <n v="29665363.636363629"/>
    <n v="55166445.762925342"/>
    <m/>
    <n v="0.41777080606366312"/>
    <n v="0.65321466880740087"/>
    <n v="0.55381747777540269"/>
    <m/>
    <n v="7.0526000000000005E-2"/>
    <n v="5.4999999999999997E-3"/>
    <n v="0.86416202539202247"/>
    <n v="0.50310017453279599"/>
    <x v="1089"/>
    <x v="1"/>
    <s v="platano, malanga, avicultura_engorde"/>
  </r>
  <r>
    <x v="4"/>
    <s v="LAGUNA DEL PILAR_06Wa-55_66548"/>
    <s v="A501"/>
    <s v="LAGUNA DEL PILAR_06Wa-55_66548_A501"/>
    <s v="platano"/>
    <s v="malanga"/>
    <s v="avicultura_engorde"/>
    <m/>
    <n v="1.5"/>
    <n v="1.7154280035320131"/>
    <n v="8.3999999999999977E-3"/>
    <m/>
    <n v="3.223828003532013"/>
    <n v="173.8134973404255"/>
    <n v="297.59891875786201"/>
    <n v="192.7284822658402"/>
    <m/>
    <n v="664.14089836412768"/>
    <n v="14560701.190764019"/>
    <n v="11266769.129491029"/>
    <n v="29665363.636363629"/>
    <n v="55492833.956618682"/>
    <m/>
    <n v="0.41777080606366312"/>
    <n v="0.67270224945904267"/>
    <n v="0.55381747777540269"/>
    <m/>
    <n v="7.0526000000000005E-2"/>
    <n v="5.4999999999999997E-3"/>
    <n v="0.8776913936317523"/>
    <n v="0.51097673855982406"/>
    <x v="1090"/>
    <x v="1"/>
    <s v="platano, malanga, avicultura_engorde"/>
  </r>
  <r>
    <x v="4"/>
    <s v="NA_06Wa-55_160183"/>
    <s v="A501"/>
    <s v="NA_06Wa-55_160183_A501"/>
    <s v="platano"/>
    <s v="malanga"/>
    <s v="avicultura_engorde"/>
    <m/>
    <n v="1.5"/>
    <n v="1.6233877197453099"/>
    <n v="8.3999999999999977E-3"/>
    <m/>
    <n v="3.1317877197453101"/>
    <n v="173.81349734042561"/>
    <n v="281.6314232519635"/>
    <n v="192.7284822658402"/>
    <m/>
    <n v="648.17340285822922"/>
    <n v="14560701.190764019"/>
    <n v="10662257.23747197"/>
    <n v="29665363.636363629"/>
    <n v="54888322.064599618"/>
    <m/>
    <n v="0.41777080606366312"/>
    <n v="0.63660880466469305"/>
    <n v="0.55381747777540269"/>
    <m/>
    <n v="7.0526000000000005E-2"/>
    <n v="5.4999999999999997E-3"/>
    <n v="0.85263330589924669"/>
    <n v="3.1317877197453103E-2"/>
    <x v="1091"/>
    <x v="1"/>
    <s v="platano, malanga, avicultura_engorde"/>
  </r>
  <r>
    <x v="4"/>
    <s v="NA_06Wa-55_164169"/>
    <s v="A501"/>
    <s v="NA_06Wa-55_164169_A501"/>
    <s v="platano"/>
    <s v="malanga"/>
    <s v="avicultura_engorde"/>
    <m/>
    <n v="1.5"/>
    <n v="1.628692473571284"/>
    <n v="8.4000000000000012E-3"/>
    <m/>
    <n v="3.137092473571284"/>
    <n v="173.81349734042561"/>
    <n v="282.55171194938248"/>
    <n v="192.72848226584031"/>
    <m/>
    <n v="649.09369155564832"/>
    <n v="14560701.190764019"/>
    <n v="10697098.35964263"/>
    <n v="29665363.63636364"/>
    <n v="54923163.186770298"/>
    <m/>
    <n v="0.41777080606366312"/>
    <n v="0.63868905508861751"/>
    <n v="0.55381747777540291"/>
    <m/>
    <n v="7.0526000000000005E-2"/>
    <n v="5.4999999999999997E-3"/>
    <n v="0.85407753207176329"/>
    <n v="0.49722915706104859"/>
    <x v="1092"/>
    <x v="1"/>
    <s v="platano, malanga, avicultura_engorde"/>
  </r>
  <r>
    <x v="4"/>
    <s v="EL PEDREGAL_06Wa-55_160181"/>
    <s v="A502"/>
    <s v="EL PEDREGAL_06Wa-55_160181_A502"/>
    <s v="platano"/>
    <s v="malanga"/>
    <s v="ganaderia_dp"/>
    <m/>
    <n v="1.5"/>
    <n v="2.381927247779251"/>
    <n v="2.02"/>
    <m/>
    <n v="5.9019272477792519"/>
    <n v="173.8134973404255"/>
    <n v="413.22572095096763"/>
    <n v="68.987406144393248"/>
    <m/>
    <n v="656.0266244357864"/>
    <n v="14560701.190764019"/>
    <n v="15644273.224359769"/>
    <n v="28417420.568970811"/>
    <n v="58622394.984094597"/>
    <m/>
    <n v="0.41777080606366312"/>
    <n v="0.9340688238327377"/>
    <n v="0.19823967282871621"/>
    <m/>
    <n v="7.9335000000000003E-2"/>
    <n v="5.4999999999999997E-3"/>
    <n v="1.6068074182435661"/>
    <n v="0.93545546877301144"/>
    <x v="1093"/>
    <x v="1"/>
    <s v="platano, malanga, ganaderia_dp"/>
  </r>
  <r>
    <x v="4"/>
    <s v="EL PEDREGAL_06Wa-55_160182"/>
    <s v="A502"/>
    <s v="EL PEDREGAL_06Wa-55_160182_A502"/>
    <s v="platano"/>
    <s v="malanga"/>
    <s v="ganaderia_dp"/>
    <m/>
    <n v="1.5"/>
    <n v="2.3744249992848978"/>
    <n v="2.02"/>
    <m/>
    <n v="5.8944249992848974"/>
    <n v="173.8134973404255"/>
    <n v="411.92420259194847"/>
    <n v="68.987406144393248"/>
    <m/>
    <n v="654.72510607676725"/>
    <n v="14560701.190764019"/>
    <n v="15594999.164729221"/>
    <n v="28417420.568970811"/>
    <n v="58573120.924464047"/>
    <m/>
    <n v="0.41777080606366312"/>
    <n v="0.93112682951542369"/>
    <n v="0.19823967282871621"/>
    <m/>
    <n v="7.9335000000000003E-2"/>
    <n v="5.4999999999999997E-3"/>
    <n v="1.6047649212712809"/>
    <n v="5.8944249992848967E-2"/>
    <x v="1094"/>
    <x v="1"/>
    <s v="platano, malanga, ganaderia_dp"/>
  </r>
  <r>
    <x v="4"/>
    <s v="LAGUNA DEL PILAR_06Wa-55_160181"/>
    <s v="A502"/>
    <s v="LAGUNA DEL PILAR_06Wa-55_160181_A502"/>
    <s v="platano"/>
    <s v="malanga"/>
    <s v="ganaderia_dp"/>
    <m/>
    <n v="1.5"/>
    <n v="2.4224290817734611"/>
    <n v="2.02"/>
    <m/>
    <n v="5.9424290817734624"/>
    <n v="173.8134973404255"/>
    <n v="420.2521318405939"/>
    <n v="68.987406144393248"/>
    <m/>
    <n v="663.05303532541268"/>
    <n v="14560701.190764019"/>
    <n v="15910285.44521321"/>
    <n v="28417420.568970811"/>
    <n v="58888407.204948053"/>
    <m/>
    <n v="0.41777080606366312"/>
    <n v="0.94995155093001227"/>
    <n v="0.19823967282871621"/>
    <m/>
    <n v="7.9335000000000003E-2"/>
    <n v="5.4999999999999997E-3"/>
    <n v="1.617834095561361"/>
    <n v="0.9418750094610937"/>
    <x v="1095"/>
    <x v="1"/>
    <s v="platano, malanga, ganaderia_dp"/>
  </r>
  <r>
    <x v="4"/>
    <s v="LAGUNA DEL PILAR_06Wa-55_164169"/>
    <s v="A502"/>
    <s v="LAGUNA DEL PILAR_06Wa-55_164169_A502"/>
    <s v="platano"/>
    <s v="malanga"/>
    <s v="ganaderia_dp"/>
    <m/>
    <n v="1.5"/>
    <n v="2.4120910662669228"/>
    <n v="2.02"/>
    <m/>
    <n v="5.9320910662669224"/>
    <n v="173.8134973404255"/>
    <n v="418.45865392691098"/>
    <n v="68.987406144393248"/>
    <m/>
    <n v="661.25955741172982"/>
    <n v="14560701.190764019"/>
    <n v="15842386.335644379"/>
    <n v="28417420.568970811"/>
    <n v="58820508.095379211"/>
    <m/>
    <n v="0.41777080606366312"/>
    <n v="0.94589751527717703"/>
    <n v="0.19823967282871621"/>
    <m/>
    <n v="7.9335000000000003E-2"/>
    <n v="5.4999999999999997E-3"/>
    <n v="1.615019557308272"/>
    <n v="0.94023643400330725"/>
    <x v="1096"/>
    <x v="1"/>
    <s v="platano, malanga, ganaderia_dp"/>
  </r>
  <r>
    <x v="4"/>
    <s v="LAGUNA DEL PILAR_06Wa-55_66548"/>
    <s v="A502"/>
    <s v="LAGUNA DEL PILAR_06Wa-55_66548_A502"/>
    <s v="platano"/>
    <s v="malanga"/>
    <s v="ganaderia_dp"/>
    <m/>
    <n v="1.5"/>
    <n v="2.4598182329334488"/>
    <n v="2.02"/>
    <m/>
    <n v="5.9798182329334493"/>
    <n v="173.8134973404255"/>
    <n v="426.73854277452801"/>
    <n v="68.987406144393248"/>
    <m/>
    <n v="669.53944625934673"/>
    <n v="14560701.190764019"/>
    <n v="16155853.85915998"/>
    <n v="28417420.568970811"/>
    <n v="59133975.618894823"/>
    <m/>
    <n v="0.41777080606366312"/>
    <n v="0.96461364461094878"/>
    <n v="0.19823967282871621"/>
    <m/>
    <n v="7.9335000000000003E-2"/>
    <n v="5.4999999999999997E-3"/>
    <n v="1.628013340903347"/>
    <n v="0.94780118991995177"/>
    <x v="1097"/>
    <x v="1"/>
    <s v="platano, malanga, ganaderia_dp"/>
  </r>
  <r>
    <x v="4"/>
    <s v="NA_06Wa-55_160183"/>
    <s v="A502"/>
    <s v="NA_06Wa-55_160183_A502"/>
    <s v="platano"/>
    <s v="malanga"/>
    <s v="ganaderia_dp"/>
    <m/>
    <n v="1.5"/>
    <n v="2.3720632647467448"/>
    <n v="2.02"/>
    <m/>
    <n v="5.8920632647467457"/>
    <n v="173.8134973404255"/>
    <n v="411.51447997840819"/>
    <n v="68.987406144393248"/>
    <m/>
    <n v="654.31538346322702"/>
    <n v="14560701.190764019"/>
    <n v="15579487.515314771"/>
    <n v="28417420.568970811"/>
    <n v="58557609.275049612"/>
    <m/>
    <n v="0.41777080606366312"/>
    <n v="0.93020067922921579"/>
    <n v="0.19823967282871621"/>
    <m/>
    <n v="7.9335000000000003E-2"/>
    <n v="5.4999999999999997E-3"/>
    <n v="1.604121935951994"/>
    <n v="5.8920632647467462E-2"/>
    <x v="1098"/>
    <x v="1"/>
    <s v="platano, malanga, ganaderia_dp"/>
  </r>
  <r>
    <x v="4"/>
    <s v="NA_06Wa-55_164169"/>
    <s v="A502"/>
    <s v="NA_06Wa-55_164169_A502"/>
    <s v="platano"/>
    <s v="malanga"/>
    <s v="ganaderia_dp"/>
    <m/>
    <n v="1.5"/>
    <n v="2.3778405804387428"/>
    <n v="2.02"/>
    <m/>
    <n v="5.8978405804387428"/>
    <n v="173.8134973404255"/>
    <n v="412.51675049032792"/>
    <n v="68.987406144393248"/>
    <m/>
    <n v="655.31765397514664"/>
    <n v="14560701.190764019"/>
    <n v="15617432.37919475"/>
    <n v="28417420.568970811"/>
    <n v="58595554.138929583"/>
    <m/>
    <n v="0.41777080606366312"/>
    <n v="0.93246624400595934"/>
    <n v="0.19823967282871621"/>
    <m/>
    <n v="7.9335000000000003E-2"/>
    <n v="5.4999999999999997E-3"/>
    <n v="1.605694817711071"/>
    <n v="0.9348077319995407"/>
    <x v="1099"/>
    <x v="1"/>
    <s v="platano, malanga, ganaderia_dp"/>
  </r>
  <r>
    <x v="4"/>
    <s v="EL PEDREGAL_06Wa-55_160181"/>
    <s v="A503"/>
    <s v="EL PEDREGAL_06Wa-55_160181_A503"/>
    <s v="platano"/>
    <s v="malanga"/>
    <s v="porcicultura"/>
    <m/>
    <n v="1.5"/>
    <n v="2.8667534627240561"/>
    <n v="1.06E-2"/>
    <m/>
    <n v="4.3773534627240558"/>
    <n v="173.8134973404255"/>
    <n v="497.33520095010761"/>
    <n v="48.91452709871826"/>
    <m/>
    <n v="720.06322538925144"/>
    <n v="14560701.190764019"/>
    <n v="18828566.019196469"/>
    <n v="13297323.45301757"/>
    <n v="46686590.662978061"/>
    <m/>
    <n v="0.41777080606366312"/>
    <n v="1.1241926207618791"/>
    <n v="0.14055898591585711"/>
    <m/>
    <n v="6.6664000000000001E-2"/>
    <n v="5.4999999999999997E-3"/>
    <n v="1.191740209746863"/>
    <n v="0.69381052384176289"/>
    <x v="1100"/>
    <x v="1"/>
    <s v="platano, malanga, porcicultura"/>
  </r>
  <r>
    <x v="4"/>
    <s v="EL PEDREGAL_06Wa-55_160182"/>
    <s v="A503"/>
    <s v="EL PEDREGAL_06Wa-55_160182_A503"/>
    <s v="platano"/>
    <s v="malanga"/>
    <s v="porcicultura"/>
    <m/>
    <n v="1.5"/>
    <n v="2.8581307749507601"/>
    <n v="1.06E-2"/>
    <m/>
    <n v="4.3687307749507607"/>
    <n v="173.8134973404255"/>
    <n v="495.83930455991458"/>
    <n v="48.91452709871826"/>
    <m/>
    <n v="718.56732899905842"/>
    <n v="14560701.190764019"/>
    <n v="18771933.020191342"/>
    <n v="13297323.45301757"/>
    <n v="46629957.663972929"/>
    <m/>
    <n v="0.41777080606366312"/>
    <n v="1.1208112480376751"/>
    <n v="0.14055898591585711"/>
    <m/>
    <n v="6.6664000000000001E-2"/>
    <n v="5.4999999999999997E-3"/>
    <n v="1.189392671714343"/>
    <n v="4.368730774950761E-2"/>
    <x v="1101"/>
    <x v="1"/>
    <s v="platano, malanga, porcicultura"/>
  </r>
  <r>
    <x v="4"/>
    <s v="LAGUNA DEL PILAR_06Wa-55_160181"/>
    <s v="A503"/>
    <s v="LAGUNA DEL PILAR_06Wa-55_160181_A503"/>
    <s v="platano"/>
    <s v="malanga"/>
    <s v="porcicultura"/>
    <m/>
    <n v="1.5"/>
    <n v="2.913360021988415"/>
    <n v="1.06E-2"/>
    <m/>
    <n v="4.4239600219884156"/>
    <n v="173.8134973404255"/>
    <n v="505.42068259989969"/>
    <n v="48.91452709871826"/>
    <m/>
    <n v="728.14870703904353"/>
    <n v="14560701.190764019"/>
    <n v="19134673.499120031"/>
    <n v="13297323.45301757"/>
    <n v="46992698.142901622"/>
    <m/>
    <n v="0.41777080606366312"/>
    <n v="1.142469305759517"/>
    <n v="0.14055898591585711"/>
    <m/>
    <n v="6.6664000000000001E-2"/>
    <n v="5.4999999999999997E-3"/>
    <n v="1.2044289065099349"/>
    <n v="0.70119766348516388"/>
    <x v="1102"/>
    <x v="1"/>
    <s v="platano, malanga, porcicultura"/>
  </r>
  <r>
    <x v="4"/>
    <s v="LAGUNA DEL PILAR_06Wa-55_164169"/>
    <s v="A503"/>
    <s v="LAGUNA DEL PILAR_06Wa-55_164169_A503"/>
    <s v="platano"/>
    <s v="malanga"/>
    <s v="porcicultura"/>
    <m/>
    <n v="1.5"/>
    <n v="2.9015273670590029"/>
    <n v="1.06E-2"/>
    <m/>
    <n v="4.4121273670590044"/>
    <n v="173.8134973404255"/>
    <n v="503.36790900300292"/>
    <n v="48.91452709871826"/>
    <m/>
    <n v="726.0959334421467"/>
    <n v="14560701.190764019"/>
    <n v="19056957.73896914"/>
    <n v="13297323.45301757"/>
    <n v="46914982.382750727"/>
    <m/>
    <n v="0.41777080606366312"/>
    <n v="1.1378291497333239"/>
    <n v="0.14055898591585711"/>
    <m/>
    <n v="6.6664000000000001E-2"/>
    <n v="5.4999999999999997E-3"/>
    <n v="1.201207450717634"/>
    <n v="0.69932218767885213"/>
    <x v="1103"/>
    <x v="1"/>
    <s v="platano, malanga, porcicultura"/>
  </r>
  <r>
    <x v="4"/>
    <s v="LAGUNA DEL PILAR_06Wa-55_66548"/>
    <s v="A503"/>
    <s v="LAGUNA DEL PILAR_06Wa-55_66548_A503"/>
    <s v="platano"/>
    <s v="malanga"/>
    <s v="porcicultura"/>
    <m/>
    <n v="1.5"/>
    <n v="2.9562514344012221"/>
    <n v="1.06E-2"/>
    <m/>
    <n v="4.4668514344012227"/>
    <n v="173.8134973404255"/>
    <n v="512.86164656444225"/>
    <n v="48.91452709871826"/>
    <m/>
    <n v="735.58967100358609"/>
    <n v="14560701.190764019"/>
    <n v="19416380.245365221"/>
    <n v="13297323.45301757"/>
    <n v="47274404.889146812"/>
    <m/>
    <n v="0.41777080606366312"/>
    <n v="1.1592891020745839"/>
    <n v="0.14055898591585711"/>
    <m/>
    <n v="6.6664000000000001E-2"/>
    <n v="5.4999999999999997E-3"/>
    <n v="1.2161061496799139"/>
    <n v="0.70799595235259383"/>
    <x v="1104"/>
    <x v="1"/>
    <s v="platano, malanga, porcicultura"/>
  </r>
  <r>
    <x v="4"/>
    <s v="NA_06Wa-55_160183"/>
    <s v="A503"/>
    <s v="NA_06Wa-55_160183_A503"/>
    <s v="platano"/>
    <s v="malanga"/>
    <s v="porcicultura"/>
    <m/>
    <n v="1.5"/>
    <n v="2.855520687775658"/>
    <n v="1.06E-2"/>
    <m/>
    <n v="4.3661206877756573"/>
    <n v="173.8134973404255"/>
    <n v="495.38649679440368"/>
    <n v="48.91452709871826"/>
    <m/>
    <n v="718.11452123354752"/>
    <n v="14560701.190764019"/>
    <n v="18754790.214110769"/>
    <n v="13297323.45301757"/>
    <n v="46612814.857892357"/>
    <m/>
    <n v="0.41777080606366312"/>
    <n v="1.1197877066763591"/>
    <n v="0.14055898591585711"/>
    <m/>
    <n v="6.6664000000000001E-2"/>
    <n v="5.4999999999999997E-3"/>
    <n v="1.188682072064577"/>
    <n v="4.3661206877756577E-2"/>
    <x v="1105"/>
    <x v="1"/>
    <s v="platano, malanga, porcicultura"/>
  </r>
  <r>
    <x v="4"/>
    <s v="NA_06Wa-55_164169"/>
    <s v="A503"/>
    <s v="NA_06Wa-55_164169_A503"/>
    <s v="platano"/>
    <s v="malanga"/>
    <s v="porcicultura"/>
    <m/>
    <n v="1.5"/>
    <n v="2.8622034805396219"/>
    <n v="1.06E-2"/>
    <m/>
    <n v="4.3728034805396216"/>
    <n v="173.8134973404255"/>
    <n v="496.5458528832304"/>
    <n v="48.91452709871826"/>
    <m/>
    <n v="719.27387732237423"/>
    <n v="14560701.190764019"/>
    <n v="18798682.165890031"/>
    <n v="13297323.45301757"/>
    <n v="46656706.809671633"/>
    <m/>
    <n v="0.41777080606366312"/>
    <n v="1.1224083527866771"/>
    <n v="0.14055898591585711"/>
    <m/>
    <n v="6.6664000000000001E-2"/>
    <n v="5.4999999999999997E-3"/>
    <n v="1.190501471141677"/>
    <n v="0.69308935166552998"/>
    <x v="1106"/>
    <x v="1"/>
    <s v="platano, malanga, porcicultura"/>
  </r>
  <r>
    <x v="4"/>
    <s v="EL PEDREGAL_06Wa-55_160181"/>
    <s v="A504"/>
    <s v="EL PEDREGAL_06Wa-55_160181_A504"/>
    <s v="platano"/>
    <s v="malanga"/>
    <s v="piscicultura_tilapi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6.9564000000000001E-2"/>
    <n v="5.4999999999999997E-3"/>
    <n v="0"/>
    <n v="0"/>
    <x v="0"/>
    <x v="0"/>
    <s v="platano, malanga, piscicultura_tilapia"/>
  </r>
  <r>
    <x v="4"/>
    <s v="EL PEDREGAL_06Wa-55_160182"/>
    <s v="A504"/>
    <s v="EL PEDREGAL_06Wa-55_160182_A504"/>
    <s v="platano"/>
    <s v="malanga"/>
    <s v="piscicultura_tilapi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6.9564000000000001E-2"/>
    <n v="5.4999999999999997E-3"/>
    <n v="0"/>
    <n v="0"/>
    <x v="0"/>
    <x v="0"/>
    <s v="platano, malanga, piscicultura_tilapia"/>
  </r>
  <r>
    <x v="4"/>
    <s v="LAGUNA DEL PILAR_06Wa-55_160181"/>
    <s v="A504"/>
    <s v="LAGUNA DEL PILAR_06Wa-55_160181_A504"/>
    <s v="platano"/>
    <s v="malanga"/>
    <s v="piscicultura_tilapi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6.9564000000000001E-2"/>
    <n v="5.4999999999999997E-3"/>
    <n v="0"/>
    <n v="0"/>
    <x v="0"/>
    <x v="0"/>
    <s v="platano, malanga, piscicultura_tilapia"/>
  </r>
  <r>
    <x v="4"/>
    <s v="LAGUNA DEL PILAR_06Wa-55_164169"/>
    <s v="A504"/>
    <s v="LAGUNA DEL PILAR_06Wa-55_164169_A504"/>
    <s v="platano"/>
    <s v="malanga"/>
    <s v="piscicultura_tilapi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6.9564000000000001E-2"/>
    <n v="5.4999999999999997E-3"/>
    <n v="0"/>
    <n v="0"/>
    <x v="0"/>
    <x v="0"/>
    <s v="platano, malanga, piscicultura_tilapia"/>
  </r>
  <r>
    <x v="4"/>
    <s v="LAGUNA DEL PILAR_06Wa-55_66548"/>
    <s v="A504"/>
    <s v="LAGUNA DEL PILAR_06Wa-55_66548_A504"/>
    <s v="platano"/>
    <s v="malanga"/>
    <s v="piscicultura_tilapi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6.9564000000000001E-2"/>
    <n v="5.4999999999999997E-3"/>
    <n v="0"/>
    <n v="0"/>
    <x v="0"/>
    <x v="0"/>
    <s v="platano, malanga, piscicultura_tilapia"/>
  </r>
  <r>
    <x v="4"/>
    <s v="NA_06Wa-55_160183"/>
    <s v="A504"/>
    <s v="NA_06Wa-55_160183_A504"/>
    <s v="platano"/>
    <s v="malanga"/>
    <s v="piscicultura_tilapi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6.9564000000000001E-2"/>
    <n v="5.4999999999999997E-3"/>
    <n v="0"/>
    <n v="0"/>
    <x v="0"/>
    <x v="0"/>
    <s v="platano, malanga, piscicultura_tilapia"/>
  </r>
  <r>
    <x v="4"/>
    <s v="NA_06Wa-55_164169"/>
    <s v="A504"/>
    <s v="NA_06Wa-55_164169_A504"/>
    <s v="platano"/>
    <s v="malanga"/>
    <s v="piscicultura_tilapi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6.9564000000000001E-2"/>
    <n v="5.4999999999999997E-3"/>
    <n v="0"/>
    <n v="0"/>
    <x v="0"/>
    <x v="0"/>
    <s v="platano, malanga, piscicultura_tilapia"/>
  </r>
  <r>
    <x v="4"/>
    <s v="EL PEDREGAL_06Wa-55_160181"/>
    <s v="A505"/>
    <s v="EL PEDREGAL_06Wa-55_160181_A505"/>
    <s v="platano"/>
    <s v="maiz"/>
    <s v="avicultura_engorde"/>
    <m/>
    <n v="2.7161162211846039"/>
    <n v="1.5"/>
    <n v="8.3999999999999995E-3"/>
    <m/>
    <n v="4.2245162211846043"/>
    <n v="314.73177305810452"/>
    <n v="101.549623122"/>
    <n v="192.7284822658402"/>
    <m/>
    <n v="609.00987844594465"/>
    <n v="26365704.46403743"/>
    <n v="2806982.4122378179"/>
    <n v="29665363.636363629"/>
    <n v="58838050.512638882"/>
    <m/>
    <n v="0.75647604205792174"/>
    <n v="0.2499620949733542"/>
    <n v="0.5538174777754028"/>
    <m/>
    <n v="6.6725999999999994E-2"/>
    <n v="5.4999999999999997E-3"/>
    <n v="1.1501300706890021"/>
    <n v="0.66958582105775977"/>
    <x v="1107"/>
    <x v="1"/>
    <s v="platano, maiz, avicultura_engorde"/>
  </r>
  <r>
    <x v="4"/>
    <s v="EL PEDREGAL_06Wa-55_160182"/>
    <s v="A505"/>
    <s v="EL PEDREGAL_06Wa-55_160182_A505"/>
    <s v="platano"/>
    <s v="maiz"/>
    <s v="avicultura_engorde"/>
    <m/>
    <n v="2.7053583271153792"/>
    <n v="1.5"/>
    <n v="8.3999999999999995E-3"/>
    <m/>
    <n v="4.2137583271153787"/>
    <n v="313.48519492997792"/>
    <n v="101.549623122"/>
    <n v="192.7284822658402"/>
    <m/>
    <n v="607.76330031781822"/>
    <n v="26261276.14338151"/>
    <n v="2806982.4122378179"/>
    <n v="29665363.636363629"/>
    <n v="58733622.191982947"/>
    <m/>
    <n v="0.75347981934002317"/>
    <n v="0.2499620949733542"/>
    <n v="0.5538174777754028"/>
    <m/>
    <n v="6.6725999999999994E-2"/>
    <n v="5.4999999999999997E-3"/>
    <n v="1.147201219947642"/>
    <n v="4.2137583271153793E-2"/>
    <x v="1108"/>
    <x v="1"/>
    <s v="platano, maiz, avicultura_engorde"/>
  </r>
  <r>
    <x v="4"/>
    <s v="LAGUNA DEL PILAR_06Wa-55_160181"/>
    <s v="A505"/>
    <s v="LAGUNA DEL PILAR_06Wa-55_160181_A505"/>
    <s v="platano"/>
    <s v="maiz"/>
    <s v="avicultura_engorde"/>
    <m/>
    <n v="2.7643724885592911"/>
    <n v="1.5"/>
    <n v="8.3999999999999995E-3"/>
    <m/>
    <n v="4.2727724885592906"/>
    <n v="320.32350012543048"/>
    <n v="101.549623122"/>
    <n v="192.7284822658402"/>
    <m/>
    <n v="614.60160551327067"/>
    <n v="26834134.52392038"/>
    <n v="2806982.4122378179"/>
    <n v="29665363.636363629"/>
    <n v="59306480.572521828"/>
    <m/>
    <n v="0.76991608187041938"/>
    <n v="0.2499620949733542"/>
    <n v="0.5538174777754028"/>
    <m/>
    <n v="6.6725999999999994E-2"/>
    <n v="5.4999999999999997E-3"/>
    <n v="1.1632679026444139"/>
    <n v="0.67723443943664752"/>
    <x v="1109"/>
    <x v="1"/>
    <s v="platano, maiz, avicultura_engorde"/>
  </r>
  <r>
    <x v="4"/>
    <s v="LAGUNA DEL PILAR_06Wa-55_164169"/>
    <s v="A505"/>
    <s v="LAGUNA DEL PILAR_06Wa-55_164169_A505"/>
    <s v="platano"/>
    <s v="maiz"/>
    <s v="avicultura_engorde"/>
    <m/>
    <n v="2.7495563299414529"/>
    <n v="1.5"/>
    <n v="8.3999999999999995E-3"/>
    <m/>
    <n v="4.2579563299414538"/>
    <n v="318.60666789441927"/>
    <n v="101.549623122"/>
    <n v="192.7284822658402"/>
    <m/>
    <n v="612.88477328225963"/>
    <n v="26690312.08496752"/>
    <n v="2806982.4122378179"/>
    <n v="29665363.636363629"/>
    <n v="59162658.133568972"/>
    <m/>
    <n v="0.76578957618472543"/>
    <n v="0.2499620949733542"/>
    <n v="0.5538174777754028"/>
    <m/>
    <n v="6.6725999999999994E-2"/>
    <n v="5.4999999999999997E-3"/>
    <n v="1.15923418406783"/>
    <n v="0.67488607829572045"/>
    <x v="1110"/>
    <x v="1"/>
    <s v="platano, maiz, avicultura_engorde"/>
  </r>
  <r>
    <x v="4"/>
    <s v="LAGUNA DEL PILAR_06Wa-55_66548"/>
    <s v="A505"/>
    <s v="LAGUNA DEL PILAR_06Wa-55_66548_A505"/>
    <s v="platano"/>
    <s v="maiz"/>
    <s v="avicultura_engorde"/>
    <m/>
    <n v="2.8098921517133868"/>
    <n v="1.5"/>
    <n v="8.4000000000000012E-3"/>
    <m/>
    <n v="4.3182921517133863"/>
    <n v="325.59812135914478"/>
    <n v="101.549623122"/>
    <n v="192.72848226584031"/>
    <m/>
    <n v="619.87622674698514"/>
    <n v="27275999.999581061"/>
    <n v="2806982.4122378179"/>
    <n v="29665363.63636364"/>
    <n v="59748346.048182517"/>
    <m/>
    <n v="0.78259393944884148"/>
    <n v="0.2499620949733542"/>
    <n v="0.55381747777540291"/>
    <m/>
    <n v="6.6725999999999994E-2"/>
    <n v="5.4999999999999997E-3"/>
    <n v="1.175660690518828"/>
    <n v="0.68444930604657173"/>
    <x v="1111"/>
    <x v="1"/>
    <s v="platano, maiz, avicultura_engorde"/>
  </r>
  <r>
    <x v="4"/>
    <s v="NA_06Wa-55_160183"/>
    <s v="A505"/>
    <s v="NA_06Wa-55_160183_A505"/>
    <s v="platano"/>
    <s v="maiz"/>
    <s v="avicultura_engorde"/>
    <m/>
    <n v="2.6984190213336321"/>
    <n v="1.5"/>
    <n v="8.3999999999999995E-3"/>
    <m/>
    <n v="4.2068190213336312"/>
    <n v="312.68109825861791"/>
    <n v="101.549623122"/>
    <n v="192.7284822658402"/>
    <m/>
    <n v="606.95920364645804"/>
    <n v="26193915.3714086"/>
    <n v="2806982.4122378179"/>
    <n v="29665363.636363629"/>
    <n v="58666261.420010053"/>
    <m/>
    <n v="0.75154712642671473"/>
    <n v="0.2499620949733542"/>
    <n v="0.5538174777754028"/>
    <m/>
    <n v="6.6725999999999994E-2"/>
    <n v="5.4999999999999997E-3"/>
    <n v="1.145311984865701"/>
    <n v="4.2068190213336312E-2"/>
    <x v="1112"/>
    <x v="1"/>
    <s v="platano, maiz, avicultura_engorde"/>
  </r>
  <r>
    <x v="4"/>
    <s v="NA_06Wa-55_164169"/>
    <s v="A505"/>
    <s v="NA_06Wa-55_164169_A505"/>
    <s v="platano"/>
    <s v="maiz"/>
    <s v="avicultura_engorde"/>
    <m/>
    <n v="2.7035542561273269"/>
    <n v="1.5"/>
    <n v="8.3999999999999995E-3"/>
    <m/>
    <n v="4.2119542561273278"/>
    <n v="313.27614700472219"/>
    <n v="101.549623122"/>
    <n v="192.7284822658402"/>
    <m/>
    <n v="607.55425239256238"/>
    <n v="26243763.78432554"/>
    <n v="2806982.4122378179"/>
    <n v="29665363.636363629"/>
    <n v="58716109.832927004"/>
    <m/>
    <n v="0.75297736054610709"/>
    <n v="0.2499620949733542"/>
    <n v="0.5538174777754028"/>
    <m/>
    <n v="6.6725999999999994E-2"/>
    <n v="5.4999999999999997E-3"/>
    <n v="1.1467100592597961"/>
    <n v="0.66759474959618148"/>
    <x v="1113"/>
    <x v="1"/>
    <s v="platano, maiz, avicultura_engorde"/>
  </r>
  <r>
    <x v="4"/>
    <s v="EL PEDREGAL_06Wa-55_160181"/>
    <s v="A506"/>
    <s v="EL PEDREGAL_06Wa-55_160181_A506"/>
    <s v="platano"/>
    <s v="maiz"/>
    <s v="ganaderia_dp"/>
    <m/>
    <n v="3.6164999217808478"/>
    <n v="1.5"/>
    <n v="2.02"/>
    <m/>
    <n v="7.1364999217808478"/>
    <n v="419.0643330240697"/>
    <n v="101.549623122"/>
    <n v="68.987406144393248"/>
    <m/>
    <n v="589.60136229046293"/>
    <n v="35105849.811648257"/>
    <n v="2806982.4122378179"/>
    <n v="28417420.568970811"/>
    <n v="66330252.792856887"/>
    <m/>
    <n v="1.0072453916343731"/>
    <n v="0.2499620949733542"/>
    <n v="0.19823967282871621"/>
    <m/>
    <n v="7.5535000000000005E-2"/>
    <n v="5.4999999999999997E-3"/>
    <n v="1.9429214446733201"/>
    <n v="1.1311352376022641"/>
    <x v="1114"/>
    <x v="1"/>
    <s v="platano, maiz, ganaderia_dp"/>
  </r>
  <r>
    <x v="4"/>
    <s v="EL PEDREGAL_06Wa-55_160182"/>
    <s v="A506"/>
    <s v="EL PEDREGAL_06Wa-55_160182_A506"/>
    <s v="platano"/>
    <s v="maiz"/>
    <s v="ganaderia_dp"/>
    <m/>
    <n v="3.605934637981222"/>
    <n v="1.5"/>
    <n v="2.02"/>
    <m/>
    <n v="7.1259346379812234"/>
    <n v="417.84007373899829"/>
    <n v="101.549623122"/>
    <n v="68.987406144393248"/>
    <m/>
    <n v="588.37710300539152"/>
    <n v="35003291.18471361"/>
    <n v="2806982.4122378179"/>
    <n v="28417420.568970811"/>
    <n v="66227694.165922239"/>
    <m/>
    <n v="1.0043028135481991"/>
    <n v="0.2499620949733542"/>
    <n v="0.19823967282871621"/>
    <m/>
    <n v="7.5535000000000005E-2"/>
    <n v="5.4999999999999997E-3"/>
    <n v="1.9400450323299669"/>
    <n v="7.1259346379812225E-2"/>
    <x v="1115"/>
    <x v="1"/>
    <s v="platano, maiz, ganaderia_dp"/>
  </r>
  <r>
    <x v="4"/>
    <s v="LAGUNA DEL PILAR_06Wa-55_160181"/>
    <s v="A506"/>
    <s v="LAGUNA DEL PILAR_06Wa-55_160181_A506"/>
    <s v="platano"/>
    <s v="maiz"/>
    <s v="ganaderia_dp"/>
    <m/>
    <n v="3.6656718975401201"/>
    <n v="1.5"/>
    <n v="2.02"/>
    <m/>
    <n v="7.1856718975401197"/>
    <n v="424.76216840930812"/>
    <n v="101.549623122"/>
    <n v="68.987406144393248"/>
    <m/>
    <n v="595.29919767570141"/>
    <n v="35583168.775641747"/>
    <n v="2806982.4122378179"/>
    <n v="28417420.568970811"/>
    <n v="66807571.756850377"/>
    <m/>
    <n v="1.020940468933502"/>
    <n v="0.2499620949733542"/>
    <n v="0.19823967282871621"/>
    <m/>
    <n v="7.5535000000000005E-2"/>
    <n v="5.4999999999999997E-3"/>
    <n v="1.956308579435007"/>
    <n v="1.138928995760109"/>
    <x v="1116"/>
    <x v="1"/>
    <s v="platano, maiz, ganaderia_dp"/>
  </r>
  <r>
    <x v="4"/>
    <s v="LAGUNA DEL PILAR_06Wa-55_164169"/>
    <s v="A506"/>
    <s v="LAGUNA DEL PILAR_06Wa-55_164169_A506"/>
    <s v="platano"/>
    <s v="maiz"/>
    <s v="ganaderia_dp"/>
    <m/>
    <n v="3.6508403578219588"/>
    <n v="1.5"/>
    <n v="2.02"/>
    <m/>
    <n v="7.1708403578219588"/>
    <n v="423.04355388307022"/>
    <n v="101.549623122"/>
    <n v="68.987406144393248"/>
    <m/>
    <n v="593.58058314946345"/>
    <n v="35439197.030285031"/>
    <n v="2806982.4122378179"/>
    <n v="28417420.568970811"/>
    <n v="66663600.011493661"/>
    <m/>
    <n v="1.016809679398021"/>
    <n v="0.2499620949733542"/>
    <n v="0.19823967282871621"/>
    <m/>
    <n v="7.5535000000000005E-2"/>
    <n v="5.4999999999999997E-3"/>
    <n v="1.9522706733337269"/>
    <n v="1.136578196714781"/>
    <x v="1117"/>
    <x v="1"/>
    <s v="platano, maiz, ganaderia_dp"/>
  </r>
  <r>
    <x v="4"/>
    <s v="LAGUNA DEL PILAR_06Wa-55_66548"/>
    <s v="A506"/>
    <s v="LAGUNA DEL PILAR_06Wa-55_66548_A506"/>
    <s v="platano"/>
    <s v="maiz"/>
    <s v="ganaderia_dp"/>
    <m/>
    <n v="3.712573372201315"/>
    <n v="1.5"/>
    <n v="2.02"/>
    <m/>
    <n v="7.2325733722013146"/>
    <n v="430.19690797016523"/>
    <n v="101.549623122"/>
    <n v="68.987406144393248"/>
    <m/>
    <n v="600.73393723655852"/>
    <n v="36038447.680940323"/>
    <n v="2806982.4122378179"/>
    <n v="28417420.568970811"/>
    <n v="67262850.662148952"/>
    <m/>
    <n v="1.0340031801833569"/>
    <n v="0.2499620949733542"/>
    <n v="0.19823967282871621"/>
    <m/>
    <n v="7.5535000000000005E-2"/>
    <n v="5.4999999999999997E-3"/>
    <n v="1.969077567300882"/>
    <n v="1.146362879493908"/>
    <x v="1118"/>
    <x v="1"/>
    <s v="platano, maiz, ganaderia_dp"/>
  </r>
  <r>
    <x v="4"/>
    <s v="NA_06Wa-55_160183"/>
    <s v="A506"/>
    <s v="NA_06Wa-55_160183_A506"/>
    <s v="platano"/>
    <s v="maiz"/>
    <s v="ganaderia_dp"/>
    <m/>
    <n v="3.5993197811262312"/>
    <n v="1.5"/>
    <n v="2.02"/>
    <m/>
    <n v="7.1193197811262312"/>
    <n v="417.07357280274999"/>
    <n v="101.549623122"/>
    <n v="68.987406144393248"/>
    <m/>
    <n v="587.61060206914328"/>
    <n v="34939079.881990127"/>
    <n v="2806982.4122378179"/>
    <n v="28417420.568970811"/>
    <n v="66163482.863198757"/>
    <m/>
    <n v="1.002460484161328"/>
    <n v="0.2499620949733542"/>
    <n v="0.19823967282871621"/>
    <m/>
    <n v="7.5535000000000005E-2"/>
    <n v="5.4999999999999997E-3"/>
    <n v="1.938244128893005"/>
    <n v="7.1193197811262307E-2"/>
    <x v="1119"/>
    <x v="1"/>
    <s v="platano, maiz, ganaderia_dp"/>
  </r>
  <r>
    <x v="4"/>
    <s v="NA_06Wa-55_164169"/>
    <s v="A506"/>
    <s v="NA_06Wa-55_164169_A506"/>
    <s v="platano"/>
    <s v="maiz"/>
    <s v="ganaderia_dp"/>
    <m/>
    <n v="3.6048084190777869"/>
    <n v="1.5"/>
    <n v="2.02"/>
    <m/>
    <n v="7.1248084190777874"/>
    <n v="417.70957237474698"/>
    <n v="101.549623122"/>
    <n v="68.987406144393248"/>
    <m/>
    <n v="588.24660164114027"/>
    <n v="34992358.82676141"/>
    <n v="2806982.4122378179"/>
    <n v="28417420.568970811"/>
    <n v="66216761.80797004"/>
    <m/>
    <n v="1.003989145962138"/>
    <n v="0.2499620949733542"/>
    <n v="0.19823967282871621"/>
    <m/>
    <n v="7.5535000000000005E-2"/>
    <n v="5.4999999999999997E-3"/>
    <n v="1.9397384177593979"/>
    <n v="1.1292821344238291"/>
    <x v="1120"/>
    <x v="1"/>
    <s v="platano, maiz, ganaderia_dp"/>
  </r>
  <r>
    <x v="4"/>
    <s v="EL PEDREGAL_06Wa-55_160181"/>
    <s v="A507"/>
    <s v="EL PEDREGAL_06Wa-55_160181_A507"/>
    <s v="platano"/>
    <s v="maiz"/>
    <s v="porcicultura"/>
    <m/>
    <n v="4.2014354082756187"/>
    <n v="1.5"/>
    <n v="1.06E-2"/>
    <m/>
    <n v="5.7120354082756188"/>
    <n v="486.84412144152259"/>
    <n v="101.549623122"/>
    <n v="48.914527098718281"/>
    <m/>
    <n v="637.30827166224083"/>
    <n v="40783897.034797952"/>
    <n v="2806982.4122378179"/>
    <n v="13297323.45301757"/>
    <n v="56888202.900053337"/>
    <m/>
    <n v="1.1701580380931469"/>
    <n v="0.24996209497335431"/>
    <n v="0.14055898591585711"/>
    <m/>
    <n v="6.2864000000000003E-2"/>
    <n v="5.4999999999999997E-3"/>
    <n v="1.5551091163891739"/>
    <n v="0.90535761221168565"/>
    <x v="1121"/>
    <x v="1"/>
    <s v="platano, maiz, porcicultura"/>
  </r>
  <r>
    <x v="4"/>
    <s v="EL PEDREGAL_06Wa-55_160182"/>
    <s v="A507"/>
    <s v="EL PEDREGAL_06Wa-55_160182_A507"/>
    <s v="platano"/>
    <s v="maiz"/>
    <s v="porcicultura"/>
    <m/>
    <n v="4.1889291434016753"/>
    <n v="1.5"/>
    <n v="1.06E-2"/>
    <m/>
    <n v="5.6995291434016746"/>
    <n v="485.3949496839187"/>
    <n v="101.549623122"/>
    <n v="48.914527098718281"/>
    <m/>
    <n v="635.85909990463699"/>
    <n v="40662497.044236593"/>
    <n v="2806982.4122378179"/>
    <n v="13297323.45301757"/>
    <n v="56766802.909491993"/>
    <m/>
    <n v="1.166674869854992"/>
    <n v="0.24996209497335431"/>
    <n v="0.14055898591585711"/>
    <m/>
    <n v="6.2864000000000003E-2"/>
    <n v="5.4999999999999997E-3"/>
    <n v="1.5517042694077861"/>
    <n v="5.6995291434016757E-2"/>
    <x v="1122"/>
    <x v="1"/>
    <s v="platano, maiz, porcicultura"/>
  </r>
  <r>
    <x v="4"/>
    <s v="LAGUNA DEL PILAR_06Wa-55_160181"/>
    <s v="A507"/>
    <s v="LAGUNA DEL PILAR_06Wa-55_160181_A507"/>
    <s v="platano"/>
    <s v="maiz"/>
    <s v="porcicultura"/>
    <m/>
    <n v="4.2593833907542136"/>
    <n v="1.5"/>
    <n v="1.06E-2"/>
    <m/>
    <n v="5.7699833907542146"/>
    <n v="493.55888244047361"/>
    <n v="101.549623122"/>
    <n v="48.914527098718281"/>
    <m/>
    <n v="644.02303266119179"/>
    <n v="41346405.873116933"/>
    <n v="2806982.4122378179"/>
    <n v="13297323.45301757"/>
    <n v="57450711.738372311"/>
    <m/>
    <n v="1.186297354993044"/>
    <n v="0.24996209497335431"/>
    <n v="0.14055898591585711"/>
    <m/>
    <n v="6.2864000000000003E-2"/>
    <n v="5.4999999999999997E-3"/>
    <n v="1.5708855304671161"/>
    <n v="0.91454236743454298"/>
    <x v="1123"/>
    <x v="1"/>
    <s v="platano, maiz, porcicultura"/>
  </r>
  <r>
    <x v="4"/>
    <s v="LAGUNA DEL PILAR_06Wa-55_164169"/>
    <s v="A507"/>
    <s v="LAGUNA DEL PILAR_06Wa-55_164169_A507"/>
    <s v="platano"/>
    <s v="maiz"/>
    <s v="porcicultura"/>
    <m/>
    <n v="4.2418723184127494"/>
    <n v="1.5"/>
    <n v="1.060000000000001E-2"/>
    <m/>
    <n v="5.7524723184127504"/>
    <n v="491.52977528990601"/>
    <n v="101.549623122"/>
    <n v="48.914527098718317"/>
    <m/>
    <n v="641.99392551062431"/>
    <n v="41176423.545187637"/>
    <n v="2806982.4122378179"/>
    <n v="13297323.453017579"/>
    <n v="57280729.410443053"/>
    <m/>
    <n v="1.1814202784549559"/>
    <n v="0.24996209497335431"/>
    <n v="0.14055898591585719"/>
    <m/>
    <n v="6.2864000000000003E-2"/>
    <n v="5.4999999999999997E-3"/>
    <n v="1.5661181181018999"/>
    <n v="0.91176686246842076"/>
    <x v="1124"/>
    <x v="1"/>
    <s v="platano, maiz, porcicultura"/>
  </r>
  <r>
    <x v="4"/>
    <s v="LAGUNA DEL PILAR_06Wa-55_66548"/>
    <s v="A507"/>
    <s v="LAGUNA DEL PILAR_06Wa-55_66548_A507"/>
    <s v="platano"/>
    <s v="maiz"/>
    <s v="porcicultura"/>
    <m/>
    <n v="4.3145706989958788"/>
    <n v="1.5"/>
    <n v="1.06E-2"/>
    <m/>
    <n v="5.8251706989958789"/>
    <n v="499.95374847666528"/>
    <n v="101.549623122"/>
    <n v="48.914527098718281"/>
    <m/>
    <n v="650.41789869738363"/>
    <n v="41882116.476336569"/>
    <n v="2806982.4122378179"/>
    <n v="13297323.45301757"/>
    <n v="57986422.341591947"/>
    <m/>
    <n v="1.201667785825447"/>
    <n v="0.24996209497335431"/>
    <n v="0.14055898591585711"/>
    <m/>
    <n v="6.2864000000000003E-2"/>
    <n v="5.4999999999999997E-3"/>
    <n v="1.585910347370606"/>
    <n v="0.92328955579084682"/>
    <x v="1125"/>
    <x v="1"/>
    <s v="platano, maiz, porcicultura"/>
  </r>
  <r>
    <x v="4"/>
    <s v="NA_06Wa-55_160183"/>
    <s v="A507"/>
    <s v="NA_06Wa-55_160183_A507"/>
    <s v="platano"/>
    <s v="maiz"/>
    <s v="porcicultura"/>
    <m/>
    <n v="4.1810766752068087"/>
    <n v="1.5"/>
    <n v="1.060000000000001E-2"/>
    <m/>
    <n v="5.6916766752068089"/>
    <n v="484.48503971078247"/>
    <n v="101.549623122"/>
    <n v="48.914527098718317"/>
    <m/>
    <n v="634.94918993150077"/>
    <n v="40586272.082239643"/>
    <n v="2806982.4122378179"/>
    <n v="13297323.453017579"/>
    <n v="56690577.947495043"/>
    <m/>
    <n v="1.1644878485434189"/>
    <n v="0.24996209497335431"/>
    <n v="0.14055898591585719"/>
    <m/>
    <n v="6.2864000000000003E-2"/>
    <n v="5.4999999999999997E-3"/>
    <n v="1.549566424663634"/>
    <n v="5.6916766752068089E-2"/>
    <x v="1126"/>
    <x v="1"/>
    <s v="platano, maiz, porcicultura"/>
  </r>
  <r>
    <x v="4"/>
    <s v="NA_06Wa-55_164169"/>
    <s v="A507"/>
    <s v="NA_06Wa-55_164169_A507"/>
    <s v="platano"/>
    <s v="maiz"/>
    <s v="porcicultura"/>
    <m/>
    <n v="4.1875157316812057"/>
    <n v="1.5"/>
    <n v="1.06E-2"/>
    <m/>
    <n v="5.6981157316812059"/>
    <n v="485.23116966104078"/>
    <n v="101.549623122"/>
    <n v="48.914527098718281"/>
    <m/>
    <n v="635.69531988175913"/>
    <n v="40648776.86708907"/>
    <n v="2806982.4122378179"/>
    <n v="13297323.45301757"/>
    <n v="56753082.732344463"/>
    <m/>
    <n v="1.1662812150858179"/>
    <n v="0.24996209497335431"/>
    <n v="0.14055898591585711"/>
    <m/>
    <n v="6.2864000000000003E-2"/>
    <n v="5.4999999999999997E-3"/>
    <n v="1.551319466216873"/>
    <n v="0.90315134347147119"/>
    <x v="1127"/>
    <x v="1"/>
    <s v="platano, maiz, porcicultura"/>
  </r>
  <r>
    <x v="4"/>
    <s v="EL PEDREGAL_06Wa-55_160181"/>
    <s v="A508"/>
    <s v="EL PEDREGAL_06Wa-55_160181_A508"/>
    <s v="platano"/>
    <s v="maiz"/>
    <s v="piscicultura_tilapi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6.5764000000000003E-2"/>
    <n v="5.4999999999999997E-3"/>
    <n v="0"/>
    <n v="0"/>
    <x v="0"/>
    <x v="0"/>
    <s v="platano, maiz, piscicultura_tilapia"/>
  </r>
  <r>
    <x v="4"/>
    <s v="EL PEDREGAL_06Wa-55_160182"/>
    <s v="A508"/>
    <s v="EL PEDREGAL_06Wa-55_160182_A508"/>
    <s v="platano"/>
    <s v="maiz"/>
    <s v="piscicultura_tilapi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6.5764000000000003E-2"/>
    <n v="5.4999999999999997E-3"/>
    <n v="0"/>
    <n v="0"/>
    <x v="0"/>
    <x v="0"/>
    <s v="platano, maiz, piscicultura_tilapia"/>
  </r>
  <r>
    <x v="4"/>
    <s v="LAGUNA DEL PILAR_06Wa-55_160181"/>
    <s v="A508"/>
    <s v="LAGUNA DEL PILAR_06Wa-55_160181_A508"/>
    <s v="platano"/>
    <s v="maiz"/>
    <s v="piscicultura_tilapi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6.5764000000000003E-2"/>
    <n v="5.4999999999999997E-3"/>
    <n v="0"/>
    <n v="0"/>
    <x v="0"/>
    <x v="0"/>
    <s v="platano, maiz, piscicultura_tilapia"/>
  </r>
  <r>
    <x v="4"/>
    <s v="LAGUNA DEL PILAR_06Wa-55_164169"/>
    <s v="A508"/>
    <s v="LAGUNA DEL PILAR_06Wa-55_164169_A508"/>
    <s v="platano"/>
    <s v="maiz"/>
    <s v="piscicultura_tilapi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6.5764000000000003E-2"/>
    <n v="5.4999999999999997E-3"/>
    <n v="0"/>
    <n v="0"/>
    <x v="0"/>
    <x v="0"/>
    <s v="platano, maiz, piscicultura_tilapia"/>
  </r>
  <r>
    <x v="4"/>
    <s v="LAGUNA DEL PILAR_06Wa-55_66548"/>
    <s v="A508"/>
    <s v="LAGUNA DEL PILAR_06Wa-55_66548_A508"/>
    <s v="platano"/>
    <s v="maiz"/>
    <s v="piscicultura_tilapi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6.5764000000000003E-2"/>
    <n v="5.4999999999999997E-3"/>
    <n v="0"/>
    <n v="0"/>
    <x v="0"/>
    <x v="0"/>
    <s v="platano, maiz, piscicultura_tilapia"/>
  </r>
  <r>
    <x v="4"/>
    <s v="NA_06Wa-55_160183"/>
    <s v="A508"/>
    <s v="NA_06Wa-55_160183_A508"/>
    <s v="platano"/>
    <s v="maiz"/>
    <s v="piscicultura_tilapi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6.5764000000000003E-2"/>
    <n v="5.4999999999999997E-3"/>
    <n v="0"/>
    <n v="0"/>
    <x v="0"/>
    <x v="0"/>
    <s v="platano, maiz, piscicultura_tilapia"/>
  </r>
  <r>
    <x v="4"/>
    <s v="NA_06Wa-55_164169"/>
    <s v="A508"/>
    <s v="NA_06Wa-55_164169_A508"/>
    <s v="platano"/>
    <s v="maiz"/>
    <s v="piscicultura_tilapi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6.5764000000000003E-2"/>
    <n v="5.4999999999999997E-3"/>
    <n v="0"/>
    <n v="0"/>
    <x v="0"/>
    <x v="0"/>
    <s v="platano, maiz, piscicultura_tilapia"/>
  </r>
  <r>
    <x v="4"/>
    <s v="EL PEDREGAL_06Wa-55_160181"/>
    <s v="A509"/>
    <s v="EL PEDREGAL_06Wa-55_160181_A509"/>
    <s v="platano"/>
    <s v="avicultura_engorde"/>
    <s v="ganaderia_dp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7423000000000006E-2"/>
    <n v="5.4999999999999997E-3"/>
    <n v="0"/>
    <n v="0"/>
    <x v="0"/>
    <x v="0"/>
    <s v="platano, avicultura_engorde, ganaderia_dp"/>
  </r>
  <r>
    <x v="4"/>
    <s v="EL PEDREGAL_06Wa-55_160182"/>
    <s v="A509"/>
    <s v="EL PEDREGAL_06Wa-55_160182_A509"/>
    <s v="platano"/>
    <s v="avicultura_engorde"/>
    <s v="ganaderia_dp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7423000000000006E-2"/>
    <n v="5.4999999999999997E-3"/>
    <n v="0"/>
    <n v="0"/>
    <x v="0"/>
    <x v="0"/>
    <s v="platano, avicultura_engorde, ganaderia_dp"/>
  </r>
  <r>
    <x v="4"/>
    <s v="LAGUNA DEL PILAR_06Wa-55_160181"/>
    <s v="A509"/>
    <s v="LAGUNA DEL PILAR_06Wa-55_160181_A509"/>
    <s v="platano"/>
    <s v="avicultura_engorde"/>
    <s v="ganaderia_dp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7423000000000006E-2"/>
    <n v="5.4999999999999997E-3"/>
    <n v="0"/>
    <n v="0"/>
    <x v="0"/>
    <x v="0"/>
    <s v="platano, avicultura_engorde, ganaderia_dp"/>
  </r>
  <r>
    <x v="4"/>
    <s v="LAGUNA DEL PILAR_06Wa-55_164169"/>
    <s v="A509"/>
    <s v="LAGUNA DEL PILAR_06Wa-55_164169_A509"/>
    <s v="platano"/>
    <s v="avicultura_engorde"/>
    <s v="ganaderia_dp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7423000000000006E-2"/>
    <n v="5.4999999999999997E-3"/>
    <n v="0"/>
    <n v="0"/>
    <x v="0"/>
    <x v="0"/>
    <s v="platano, avicultura_engorde, ganaderia_dp"/>
  </r>
  <r>
    <x v="4"/>
    <s v="LAGUNA DEL PILAR_06Wa-55_66548"/>
    <s v="A509"/>
    <s v="LAGUNA DEL PILAR_06Wa-55_66548_A509"/>
    <s v="platano"/>
    <s v="avicultura_engorde"/>
    <s v="ganaderia_dp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7423000000000006E-2"/>
    <n v="5.4999999999999997E-3"/>
    <n v="0"/>
    <n v="0"/>
    <x v="0"/>
    <x v="0"/>
    <s v="platano, avicultura_engorde, ganaderia_dp"/>
  </r>
  <r>
    <x v="4"/>
    <s v="NA_06Wa-55_160183"/>
    <s v="A509"/>
    <s v="NA_06Wa-55_160183_A509"/>
    <s v="platano"/>
    <s v="avicultura_engorde"/>
    <s v="ganaderia_dp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7423000000000006E-2"/>
    <n v="5.4999999999999997E-3"/>
    <n v="0"/>
    <n v="0"/>
    <x v="0"/>
    <x v="0"/>
    <s v="platano, avicultura_engorde, ganaderia_dp"/>
  </r>
  <r>
    <x v="4"/>
    <s v="NA_06Wa-55_164169"/>
    <s v="A509"/>
    <s v="NA_06Wa-55_164169_A509"/>
    <s v="platano"/>
    <s v="avicultura_engorde"/>
    <s v="ganaderia_dp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7423000000000006E-2"/>
    <n v="5.4999999999999997E-3"/>
    <n v="0"/>
    <n v="0"/>
    <x v="0"/>
    <x v="0"/>
    <s v="platano, avicultura_engorde, ganaderia_dp"/>
  </r>
  <r>
    <x v="4"/>
    <s v="EL PEDREGAL_06Wa-55_160181"/>
    <s v="A510"/>
    <s v="EL PEDREGAL_06Wa-55_160181_A510"/>
    <s v="platano"/>
    <s v="ganaderia_dp"/>
    <s v="porcicultur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3561000000000001E-2"/>
    <n v="5.4999999999999997E-3"/>
    <n v="0"/>
    <n v="0"/>
    <x v="0"/>
    <x v="0"/>
    <s v="platano, ganaderia_dp, porcicultura"/>
  </r>
  <r>
    <x v="4"/>
    <s v="EL PEDREGAL_06Wa-55_160182"/>
    <s v="A510"/>
    <s v="EL PEDREGAL_06Wa-55_160182_A510"/>
    <s v="platano"/>
    <s v="ganaderia_dp"/>
    <s v="porcicultur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3561000000000001E-2"/>
    <n v="5.4999999999999997E-3"/>
    <n v="0"/>
    <n v="0"/>
    <x v="0"/>
    <x v="0"/>
    <s v="platano, ganaderia_dp, porcicultura"/>
  </r>
  <r>
    <x v="4"/>
    <s v="LAGUNA DEL PILAR_06Wa-55_160181"/>
    <s v="A510"/>
    <s v="LAGUNA DEL PILAR_06Wa-55_160181_A510"/>
    <s v="platano"/>
    <s v="ganaderia_dp"/>
    <s v="porcicultur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3561000000000001E-2"/>
    <n v="5.4999999999999997E-3"/>
    <n v="0"/>
    <n v="0"/>
    <x v="0"/>
    <x v="0"/>
    <s v="platano, ganaderia_dp, porcicultura"/>
  </r>
  <r>
    <x v="4"/>
    <s v="LAGUNA DEL PILAR_06Wa-55_164169"/>
    <s v="A510"/>
    <s v="LAGUNA DEL PILAR_06Wa-55_164169_A510"/>
    <s v="platano"/>
    <s v="ganaderia_dp"/>
    <s v="porcicultur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3561000000000001E-2"/>
    <n v="5.4999999999999997E-3"/>
    <n v="0"/>
    <n v="0"/>
    <x v="0"/>
    <x v="0"/>
    <s v="platano, ganaderia_dp, porcicultura"/>
  </r>
  <r>
    <x v="4"/>
    <s v="LAGUNA DEL PILAR_06Wa-55_66548"/>
    <s v="A510"/>
    <s v="LAGUNA DEL PILAR_06Wa-55_66548_A510"/>
    <s v="platano"/>
    <s v="ganaderia_dp"/>
    <s v="porcicultur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3561000000000001E-2"/>
    <n v="5.4999999999999997E-3"/>
    <n v="0"/>
    <n v="0"/>
    <x v="0"/>
    <x v="0"/>
    <s v="platano, ganaderia_dp, porcicultura"/>
  </r>
  <r>
    <x v="4"/>
    <s v="NA_06Wa-55_160183"/>
    <s v="A510"/>
    <s v="NA_06Wa-55_160183_A510"/>
    <s v="platano"/>
    <s v="ganaderia_dp"/>
    <s v="porcicultur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3561000000000001E-2"/>
    <n v="5.4999999999999997E-3"/>
    <n v="0"/>
    <n v="0"/>
    <x v="0"/>
    <x v="0"/>
    <s v="platano, ganaderia_dp, porcicultura"/>
  </r>
  <r>
    <x v="4"/>
    <s v="NA_06Wa-55_164169"/>
    <s v="A510"/>
    <s v="NA_06Wa-55_164169_A510"/>
    <s v="platano"/>
    <s v="ganaderia_dp"/>
    <s v="porcicultur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3561000000000001E-2"/>
    <n v="5.4999999999999997E-3"/>
    <n v="0"/>
    <n v="0"/>
    <x v="0"/>
    <x v="0"/>
    <s v="platano, ganaderia_dp, porcicultura"/>
  </r>
  <r>
    <x v="4"/>
    <s v="EL PEDREGAL_06Wa-55_160181"/>
    <s v="A511"/>
    <s v="EL PEDREGAL_06Wa-55_160181_A511"/>
    <s v="platano"/>
    <s v="ganaderia_dp"/>
    <s v="piscicultura_tilapi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6461000000000001E-2"/>
    <n v="5.4999999999999997E-3"/>
    <n v="0"/>
    <n v="0"/>
    <x v="0"/>
    <x v="0"/>
    <s v="platano, ganaderia_dp, piscicultura_tilapia"/>
  </r>
  <r>
    <x v="4"/>
    <s v="EL PEDREGAL_06Wa-55_160182"/>
    <s v="A511"/>
    <s v="EL PEDREGAL_06Wa-55_160182_A511"/>
    <s v="platano"/>
    <s v="ganaderia_dp"/>
    <s v="piscicultura_tilapi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6461000000000001E-2"/>
    <n v="5.4999999999999997E-3"/>
    <n v="0"/>
    <n v="0"/>
    <x v="0"/>
    <x v="0"/>
    <s v="platano, ganaderia_dp, piscicultura_tilapia"/>
  </r>
  <r>
    <x v="4"/>
    <s v="LAGUNA DEL PILAR_06Wa-55_160181"/>
    <s v="A511"/>
    <s v="LAGUNA DEL PILAR_06Wa-55_160181_A511"/>
    <s v="platano"/>
    <s v="ganaderia_dp"/>
    <s v="piscicultura_tilapi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6461000000000001E-2"/>
    <n v="5.4999999999999997E-3"/>
    <n v="0"/>
    <n v="0"/>
    <x v="0"/>
    <x v="0"/>
    <s v="platano, ganaderia_dp, piscicultura_tilapia"/>
  </r>
  <r>
    <x v="4"/>
    <s v="LAGUNA DEL PILAR_06Wa-55_164169"/>
    <s v="A511"/>
    <s v="LAGUNA DEL PILAR_06Wa-55_164169_A511"/>
    <s v="platano"/>
    <s v="ganaderia_dp"/>
    <s v="piscicultura_tilapi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6461000000000001E-2"/>
    <n v="5.4999999999999997E-3"/>
    <n v="0"/>
    <n v="0"/>
    <x v="0"/>
    <x v="0"/>
    <s v="platano, ganaderia_dp, piscicultura_tilapia"/>
  </r>
  <r>
    <x v="4"/>
    <s v="LAGUNA DEL PILAR_06Wa-55_66548"/>
    <s v="A511"/>
    <s v="LAGUNA DEL PILAR_06Wa-55_66548_A511"/>
    <s v="platano"/>
    <s v="ganaderia_dp"/>
    <s v="piscicultura_tilapi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6461000000000001E-2"/>
    <n v="5.4999999999999997E-3"/>
    <n v="0"/>
    <n v="0"/>
    <x v="0"/>
    <x v="0"/>
    <s v="platano, ganaderia_dp, piscicultura_tilapia"/>
  </r>
  <r>
    <x v="4"/>
    <s v="NA_06Wa-55_160183"/>
    <s v="A511"/>
    <s v="NA_06Wa-55_160183_A511"/>
    <s v="platano"/>
    <s v="ganaderia_dp"/>
    <s v="piscicultura_tilapi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6461000000000001E-2"/>
    <n v="5.4999999999999997E-3"/>
    <n v="0"/>
    <n v="0"/>
    <x v="0"/>
    <x v="0"/>
    <s v="platano, ganaderia_dp, piscicultura_tilapia"/>
  </r>
  <r>
    <x v="4"/>
    <s v="NA_06Wa-55_164169"/>
    <s v="A511"/>
    <s v="NA_06Wa-55_164169_A511"/>
    <s v="platano"/>
    <s v="ganaderia_dp"/>
    <s v="piscicultura_tilapi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6461000000000001E-2"/>
    <n v="5.4999999999999997E-3"/>
    <n v="0"/>
    <n v="0"/>
    <x v="0"/>
    <x v="0"/>
    <s v="platano, ganaderia_dp, piscicultura_tilapia"/>
  </r>
  <r>
    <x v="4"/>
    <s v="EL PEDREGAL_06Wa-55_160181"/>
    <s v="A512"/>
    <s v="EL PEDREGAL_06Wa-55_160181_A512"/>
    <s v="arracacha"/>
    <s v="malanga"/>
    <s v="maiz"/>
    <m/>
    <n v="1.9844230379459309"/>
    <n v="3"/>
    <n v="1.5"/>
    <m/>
    <n v="6.4844230379459313"/>
    <n v="134.1466752185479"/>
    <n v="520.4513126959248"/>
    <n v="101.549623122"/>
    <m/>
    <n v="756.14761103647265"/>
    <n v="10389334.06385695"/>
    <n v="19703716.692789972"/>
    <n v="2806982.4122378179"/>
    <n v="32900033.168884739"/>
    <m/>
    <n v="0.31498855522478503"/>
    <n v="1.176445029591396"/>
    <n v="0.2499620949733542"/>
    <m/>
    <n v="6.8638000000000005E-2"/>
    <n v="5.4999999999999997E-3"/>
    <n v="1.765392659545489"/>
    <n v="1.0277810515144301"/>
    <x v="1128"/>
    <x v="1"/>
    <s v="arracacha, malanga, maiz"/>
  </r>
  <r>
    <x v="4"/>
    <s v="EL PEDREGAL_06Wa-55_160182"/>
    <s v="A512"/>
    <s v="EL PEDREGAL_06Wa-55_160182_A512"/>
    <s v="arracacha"/>
    <s v="malanga"/>
    <s v="maiz"/>
    <m/>
    <n v="1.964057180107448"/>
    <n v="3"/>
    <n v="1.5"/>
    <m/>
    <n v="6.4640571801074476"/>
    <n v="132.76994653481219"/>
    <n v="520.4513126959248"/>
    <n v="101.549623122"/>
    <m/>
    <n v="754.77088235273698"/>
    <n v="10282709.772294579"/>
    <n v="19703716.692789972"/>
    <n v="2806982.4122378179"/>
    <n v="32793408.877322379"/>
    <m/>
    <n v="0.31175587146039108"/>
    <n v="1.176445029591396"/>
    <n v="0.2499620949733542"/>
    <m/>
    <n v="6.8638000000000005E-2"/>
    <n v="5.4999999999999997E-3"/>
    <n v="1.7598480280920801"/>
    <n v="6.4640571801074492E-2"/>
    <x v="1129"/>
    <x v="1"/>
    <s v="arracacha, malanga, maiz"/>
  </r>
  <r>
    <x v="4"/>
    <s v="LAGUNA DEL PILAR_06Wa-55_160181"/>
    <s v="A512"/>
    <s v="LAGUNA DEL PILAR_06Wa-55_160181_A512"/>
    <s v="arracacha"/>
    <s v="malanga"/>
    <s v="maiz"/>
    <m/>
    <n v="2.0949122647982041"/>
    <n v="3"/>
    <n v="1.5"/>
    <m/>
    <n v="6.5949122647982037"/>
    <n v="141.6157290171987"/>
    <n v="520.4513126959248"/>
    <n v="101.549623122"/>
    <m/>
    <n v="763.6166648351234"/>
    <n v="10967794.13324504"/>
    <n v="19703716.692789972"/>
    <n v="2806982.4122378179"/>
    <n v="33478493.238272831"/>
    <m/>
    <n v="0.33252657069255798"/>
    <n v="1.176445029591396"/>
    <n v="0.2499620949733542"/>
    <m/>
    <n v="6.8638000000000005E-2"/>
    <n v="5.4999999999999997E-3"/>
    <n v="1.7954734961754271"/>
    <n v="1.045293593970515"/>
    <x v="1130"/>
    <x v="1"/>
    <s v="arracacha, malanga, maiz"/>
  </r>
  <r>
    <x v="4"/>
    <s v="LAGUNA DEL PILAR_06Wa-55_164169"/>
    <s v="A512"/>
    <s v="LAGUNA DEL PILAR_06Wa-55_164169_A512"/>
    <s v="arracacha"/>
    <s v="malanga"/>
    <s v="maiz"/>
    <m/>
    <n v="2.0663857944882569"/>
    <n v="3"/>
    <n v="1.5"/>
    <m/>
    <n v="6.5663857944882569"/>
    <n v="139.68734425516681"/>
    <n v="520.4513126959248"/>
    <n v="101.549623122"/>
    <m/>
    <n v="761.68828007309162"/>
    <n v="10818445.418759489"/>
    <n v="19703716.692789972"/>
    <n v="2806982.4122378179"/>
    <n v="33329144.523787279"/>
    <m/>
    <n v="0.3279985484428799"/>
    <n v="1.176445029591396"/>
    <n v="0.2499620949733542"/>
    <m/>
    <n v="6.8638000000000005E-2"/>
    <n v="5.4999999999999997E-3"/>
    <n v="1.7877071272952321"/>
    <n v="1.040772148426389"/>
    <x v="1131"/>
    <x v="1"/>
    <s v="arracacha, malanga, maiz"/>
  </r>
  <r>
    <x v="4"/>
    <s v="LAGUNA DEL PILAR_06Wa-55_66548"/>
    <s v="A512"/>
    <s v="LAGUNA DEL PILAR_06Wa-55_66548_A512"/>
    <s v="arracacha"/>
    <s v="malanga"/>
    <s v="maiz"/>
    <m/>
    <n v="2.1985100095581012"/>
    <n v="3"/>
    <n v="1.5"/>
    <m/>
    <n v="6.6985100095581007"/>
    <n v="148.61891974515211"/>
    <n v="520.4513126959248"/>
    <n v="101.549623122"/>
    <m/>
    <n v="770.61985556307684"/>
    <n v="11510174.23969999"/>
    <n v="19703716.692789972"/>
    <n v="2806982.4122378179"/>
    <n v="34020873.344727777"/>
    <m/>
    <n v="0.34897069743493009"/>
    <n v="1.176445029591396"/>
    <n v="0.2499620949733542"/>
    <m/>
    <n v="6.8638000000000005E-2"/>
    <n v="5.4999999999999997E-3"/>
    <n v="1.823678117785452"/>
    <n v="1.061713836514959"/>
    <x v="1132"/>
    <x v="1"/>
    <s v="arracacha, malanga, maiz"/>
  </r>
  <r>
    <x v="4"/>
    <s v="NA_06Wa-55_160183"/>
    <s v="A512"/>
    <s v="NA_06Wa-55_160183_A512"/>
    <s v="arracacha"/>
    <s v="malanga"/>
    <s v="maiz"/>
    <m/>
    <n v="1.957513297895592"/>
    <n v="3"/>
    <n v="1.5"/>
    <m/>
    <n v="6.4575132978955923"/>
    <n v="132.32758115960931"/>
    <n v="520.4513126959248"/>
    <n v="101.549623122"/>
    <m/>
    <n v="754.32851697753404"/>
    <n v="10248449.6487859"/>
    <n v="19703716.692789972"/>
    <n v="2806982.4122378179"/>
    <n v="32759148.753813699"/>
    <m/>
    <n v="0.31071715745432538"/>
    <n v="1.176445029591396"/>
    <n v="0.2499620949733542"/>
    <m/>
    <n v="6.8638000000000005E-2"/>
    <n v="5.4999999999999997E-3"/>
    <n v="1.7580664475946119"/>
    <n v="6.4575132978955924E-2"/>
    <x v="1133"/>
    <x v="1"/>
    <s v="arracacha, malanga, maiz"/>
  </r>
  <r>
    <x v="4"/>
    <s v="NA_06Wa-55_164169"/>
    <s v="A512"/>
    <s v="NA_06Wa-55_164169_A512"/>
    <s v="arracacha"/>
    <s v="malanga"/>
    <s v="maiz"/>
    <m/>
    <n v="1.97306076638332"/>
    <n v="3"/>
    <n v="1.5"/>
    <m/>
    <n v="6.4730607663833206"/>
    <n v="133.37858750544001"/>
    <n v="520.4513126959248"/>
    <n v="101.549623122"/>
    <m/>
    <n v="755.37952332336477"/>
    <n v="10329847.536674511"/>
    <n v="19703716.692789972"/>
    <n v="2806982.4122378179"/>
    <n v="32840546.641702302"/>
    <m/>
    <n v="0.31318501563915152"/>
    <n v="1.176445029591396"/>
    <n v="0.2499620949733542"/>
    <m/>
    <n v="6.8638000000000005E-2"/>
    <n v="5.4999999999999997E-3"/>
    <n v="1.7622992662404851"/>
    <n v="1.025980131471756"/>
    <x v="1134"/>
    <x v="1"/>
    <s v="arracacha, malanga, maiz"/>
  </r>
  <r>
    <x v="4"/>
    <s v="EL PEDREGAL_06Wa-55_160181"/>
    <s v="A513"/>
    <s v="EL PEDREGAL_06Wa-55_160181_A513"/>
    <s v="arracacha"/>
    <s v="malanga"/>
    <s v="cacao_platano"/>
    <m/>
    <n v="1"/>
    <n v="3"/>
    <n v="1.363334381967692"/>
    <m/>
    <n v="5.3633343819676922"/>
    <n v="67.599837662337663"/>
    <n v="520.4513126959248"/>
    <n v="160.65186828834169"/>
    <m/>
    <n v="748.70301864660416"/>
    <n v="5235443.1818181816"/>
    <n v="19703716.692789972"/>
    <n v="12596195.639014721"/>
    <n v="37535355.51362288"/>
    <m/>
    <n v="0.15873054746977161"/>
    <n v="1.176445029591396"/>
    <n v="0.37087953228459941"/>
    <m/>
    <n v="7.5543000000000013E-2"/>
    <n v="5.4999999999999997E-3"/>
    <n v="1.4601748055618851"/>
    <n v="0.85008849954187926"/>
    <x v="1135"/>
    <x v="1"/>
    <s v="arracacha, malanga, cacao_platano"/>
  </r>
  <r>
    <x v="4"/>
    <s v="EL PEDREGAL_06Wa-55_160182"/>
    <s v="A513"/>
    <s v="EL PEDREGAL_06Wa-55_160182_A513"/>
    <s v="arracacha"/>
    <s v="malanga"/>
    <s v="cacao_platano"/>
    <m/>
    <n v="1"/>
    <n v="3.0000000000000009"/>
    <n v="1.354325136407583"/>
    <m/>
    <n v="5.3543251364075841"/>
    <n v="67.599837662337663"/>
    <n v="520.45131269592503"/>
    <n v="159.59024162488799"/>
    <m/>
    <n v="747.6413919831507"/>
    <n v="5235443.1818181816"/>
    <n v="19703716.692789979"/>
    <n v="12512956.91113105"/>
    <n v="37452116.785739213"/>
    <m/>
    <n v="0.15873054746977161"/>
    <n v="1.176445029591396"/>
    <n v="0.36842867002823348"/>
    <m/>
    <n v="7.5543000000000013E-2"/>
    <n v="5.4999999999999997E-3"/>
    <n v="1.457722026665939"/>
    <n v="5.3543251364075839E-2"/>
    <x v="1136"/>
    <x v="1"/>
    <s v="arracacha, malanga, cacao_platano"/>
  </r>
  <r>
    <x v="4"/>
    <s v="LAGUNA DEL PILAR_06Wa-55_160181"/>
    <s v="A513"/>
    <s v="LAGUNA DEL PILAR_06Wa-55_160181_A513"/>
    <s v="arracacha"/>
    <s v="malanga"/>
    <s v="cacao_platano"/>
    <m/>
    <n v="1"/>
    <n v="3"/>
    <n v="1.414212403835388"/>
    <m/>
    <n v="5.4142124038353874"/>
    <n v="67.599837662337663"/>
    <n v="520.4513126959248"/>
    <n v="166.64720543817819"/>
    <m/>
    <n v="754.69835579644075"/>
    <n v="5235443.1818181816"/>
    <n v="19703716.692789972"/>
    <n v="13066270.71791547"/>
    <n v="38005430.59252362"/>
    <m/>
    <n v="0.15873054746977161"/>
    <n v="1.176445029591396"/>
    <n v="0.38472031647037053"/>
    <m/>
    <n v="7.5543000000000013E-2"/>
    <n v="5.4999999999999997E-3"/>
    <n v="1.4740264136096339"/>
    <n v="0.85815266600790896"/>
    <x v="1137"/>
    <x v="1"/>
    <s v="arracacha, malanga, cacao_platano"/>
  </r>
  <r>
    <x v="4"/>
    <s v="LAGUNA DEL PILAR_06Wa-55_164169"/>
    <s v="A513"/>
    <s v="LAGUNA DEL PILAR_06Wa-55_164169_A513"/>
    <s v="arracacha"/>
    <s v="malanga"/>
    <s v="cacao_platano"/>
    <m/>
    <n v="1"/>
    <n v="2.9999999999999991"/>
    <n v="1.402137619258512"/>
    <m/>
    <n v="5.4021376192585109"/>
    <n v="67.599837662337663"/>
    <n v="520.45131269592468"/>
    <n v="165.224343426399"/>
    <m/>
    <n v="753.27549378466142"/>
    <n v="5235443.1818181816"/>
    <n v="19703716.692789961"/>
    <n v="12954708.689669861"/>
    <n v="37893868.564278007"/>
    <m/>
    <n v="0.15873054746977161"/>
    <n v="1.1764450295913951"/>
    <n v="0.38143550937128928"/>
    <m/>
    <n v="7.5543000000000013E-2"/>
    <n v="5.4999999999999997E-3"/>
    <n v="1.470739037703888"/>
    <n v="0.85623881265247404"/>
    <x v="1138"/>
    <x v="1"/>
    <s v="arracacha, malanga, cacao_platano"/>
  </r>
  <r>
    <x v="4"/>
    <s v="LAGUNA DEL PILAR_06Wa-55_66548"/>
    <s v="A513"/>
    <s v="LAGUNA DEL PILAR_06Wa-55_66548_A513"/>
    <s v="arracacha"/>
    <s v="malanga"/>
    <s v="cacao_platano"/>
    <m/>
    <n v="1"/>
    <n v="3"/>
    <n v="1.459750512056778"/>
    <m/>
    <n v="5.4597505120567789"/>
    <n v="67.599837662337663"/>
    <n v="520.4513126959248"/>
    <n v="172.0133006975997"/>
    <m/>
    <n v="760.06445105586215"/>
    <n v="5235443.1818181816"/>
    <n v="19703716.692789972"/>
    <n v="13487008.966560951"/>
    <n v="38426168.841169097"/>
    <m/>
    <n v="0.15873054746977161"/>
    <n v="1.176445029591396"/>
    <n v="0.39710843819726388"/>
    <m/>
    <n v="7.5543000000000013E-2"/>
    <n v="5.4999999999999997E-3"/>
    <n v="1.486424223177762"/>
    <n v="0.8653704561609995"/>
    <x v="1139"/>
    <x v="1"/>
    <s v="arracacha, malanga, cacao_platano"/>
  </r>
  <r>
    <x v="4"/>
    <s v="NA_06Wa-55_160183"/>
    <s v="A513"/>
    <s v="NA_06Wa-55_160183_A513"/>
    <s v="arracacha"/>
    <s v="malanga"/>
    <s v="cacao_platano"/>
    <m/>
    <n v="1"/>
    <n v="3"/>
    <n v="1.35270034405929"/>
    <m/>
    <n v="5.35270034405929"/>
    <n v="67.599837662337663"/>
    <n v="520.4513126959248"/>
    <n v="159.39878021249621"/>
    <m/>
    <n v="747.44993057075874"/>
    <n v="5235443.1818181816"/>
    <n v="19703716.692789972"/>
    <n v="12497945.03835606"/>
    <n v="37437104.91296421"/>
    <m/>
    <n v="0.15873054746977161"/>
    <n v="1.176445029591396"/>
    <n v="0.36798666384533019"/>
    <m/>
    <n v="7.5543000000000013E-2"/>
    <n v="5.4999999999999997E-3"/>
    <n v="1.457279674822425"/>
    <n v="5.3527003440592899E-2"/>
    <x v="1140"/>
    <x v="1"/>
    <s v="arracacha, malanga, cacao_platano"/>
  </r>
  <r>
    <x v="4"/>
    <s v="NA_06Wa-55_164169"/>
    <s v="A513"/>
    <s v="NA_06Wa-55_164169_A513"/>
    <s v="arracacha"/>
    <s v="malanga"/>
    <s v="cacao_platano"/>
    <m/>
    <n v="1"/>
    <n v="3"/>
    <n v="1.360615894759017"/>
    <m/>
    <n v="5.3606158947590163"/>
    <n v="67.599837662337663"/>
    <n v="520.45131269592491"/>
    <n v="160.33152864550121"/>
    <m/>
    <n v="748.38267900376377"/>
    <n v="5235443.1818181816"/>
    <n v="19703716.692789972"/>
    <n v="12571078.839221841"/>
    <n v="37510238.713829987"/>
    <m/>
    <n v="0.15873054746977161"/>
    <n v="1.176445029591396"/>
    <n v="0.37013999891860278"/>
    <m/>
    <n v="7.5543000000000013E-2"/>
    <n v="5.4999999999999997E-3"/>
    <n v="1.459434693861094"/>
    <n v="0.84965761931930406"/>
    <x v="1141"/>
    <x v="1"/>
    <s v="arracacha, malanga, cacao_platano"/>
  </r>
  <r>
    <x v="4"/>
    <s v="EL PEDREGAL_06Wa-55_160181"/>
    <s v="A514"/>
    <s v="EL PEDREGAL_06Wa-55_160181_A514"/>
    <s v="arracacha"/>
    <s v="malanga"/>
    <s v="avicultura_engorde"/>
    <m/>
    <n v="1"/>
    <n v="2.3996275188452731"/>
    <n v="8.4000000000000012E-3"/>
    <m/>
    <n v="3.4080275188452731"/>
    <n v="67.599837662337663"/>
    <n v="416.29643072142909"/>
    <n v="192.72848226584031"/>
    <m/>
    <n v="676.62475064960699"/>
    <n v="5235443.1818181816"/>
    <n v="15760526.93318326"/>
    <n v="29665363.63636364"/>
    <n v="50661333.75136508"/>
    <m/>
    <n v="0.15873054746977161"/>
    <n v="0.94100995580541802"/>
    <n v="0.55381747777540291"/>
    <m/>
    <n v="7.0526000000000005E-2"/>
    <n v="5.4999999999999997E-3"/>
    <n v="0.92783995277462927"/>
    <n v="0.54017236173697569"/>
    <x v="1142"/>
    <x v="1"/>
    <s v="arracacha, malanga, avicultura_engorde"/>
  </r>
  <r>
    <x v="4"/>
    <s v="EL PEDREGAL_06Wa-55_160182"/>
    <s v="A514"/>
    <s v="EL PEDREGAL_06Wa-55_160182_A514"/>
    <s v="arracacha"/>
    <s v="malanga"/>
    <s v="avicultura_engorde"/>
    <m/>
    <n v="1"/>
    <n v="2.3910820510077651"/>
    <n v="8.3999999999999995E-3"/>
    <m/>
    <n v="3.399482051007765"/>
    <n v="67.599837662337663"/>
    <n v="414.81393073688508"/>
    <n v="192.7284822658402"/>
    <m/>
    <n v="675.1422506650631"/>
    <n v="5235443.1818181816"/>
    <n v="15704401.10742406"/>
    <n v="29665363.636363629"/>
    <n v="50605207.925605871"/>
    <m/>
    <n v="0.15873054746977161"/>
    <n v="0.93765886475109483"/>
    <n v="0.5538174777754028"/>
    <m/>
    <n v="7.0526000000000005E-2"/>
    <n v="5.4999999999999997E-3"/>
    <n v="0.92551343797070029"/>
    <n v="3.3994820510077649E-2"/>
    <x v="1143"/>
    <x v="1"/>
    <s v="arracacha, malanga, avicultura_engorde"/>
  </r>
  <r>
    <x v="4"/>
    <s v="LAGUNA DEL PILAR_06Wa-55_160181"/>
    <s v="A514"/>
    <s v="LAGUNA DEL PILAR_06Wa-55_160181_A514"/>
    <s v="arracacha"/>
    <s v="malanga"/>
    <s v="avicultura_engorde"/>
    <m/>
    <n v="1"/>
    <n v="2.4434133447876789"/>
    <n v="8.3999999999999995E-3"/>
    <m/>
    <n v="3.4518133447876789"/>
    <n v="67.599837662337663"/>
    <n v="423.89256091782943"/>
    <n v="192.7284822658402"/>
    <m/>
    <n v="684.22088084600728"/>
    <n v="5235443.1818181816"/>
    <n v="16048108.10302626"/>
    <n v="29665363.636363629"/>
    <n v="50948914.921208069"/>
    <m/>
    <n v="0.15873054746977161"/>
    <n v="0.95818049490425083"/>
    <n v="0.5538174777754028"/>
    <m/>
    <n v="7.0526000000000005E-2"/>
    <n v="5.4999999999999997E-3"/>
    <n v="0.93976070119874"/>
    <n v="0.54711241514884723"/>
    <x v="1144"/>
    <x v="1"/>
    <s v="arracacha, malanga, avicultura_engorde"/>
  </r>
  <r>
    <x v="4"/>
    <s v="LAGUNA DEL PILAR_06Wa-55_164169"/>
    <s v="A514"/>
    <s v="LAGUNA DEL PILAR_06Wa-55_164169_A514"/>
    <s v="arracacha"/>
    <s v="malanga"/>
    <s v="avicultura_engorde"/>
    <m/>
    <n v="1"/>
    <n v="2.43191372121857"/>
    <n v="8.4000000000000012E-3"/>
    <m/>
    <n v="3.440313721218569"/>
    <n v="67.599837662337663"/>
    <n v="421.89756285714532"/>
    <n v="192.72848226584031"/>
    <m/>
    <n v="682.22588278532328"/>
    <n v="5235443.1818181816"/>
    <n v="15972579.661399771"/>
    <n v="29665363.63636364"/>
    <n v="50873386.479581587"/>
    <m/>
    <n v="0.15873054746977161"/>
    <n v="0.95367093657423374"/>
    <n v="0.55381747777540291"/>
    <m/>
    <n v="7.0526000000000005E-2"/>
    <n v="5.4999999999999997E-3"/>
    <n v="0.93662991363018644"/>
    <n v="0.54528972481314331"/>
    <x v="1145"/>
    <x v="1"/>
    <s v="arracacha, malanga, avicultura_engorde"/>
  </r>
  <r>
    <x v="4"/>
    <s v="LAGUNA DEL PILAR_06Wa-55_66548"/>
    <s v="A514"/>
    <s v="LAGUNA DEL PILAR_06Wa-55_66548_A514"/>
    <s v="arracacha"/>
    <s v="malanga"/>
    <s v="avicultura_engorde"/>
    <m/>
    <n v="1"/>
    <n v="2.4833332716651162"/>
    <n v="8.400000000000003E-3"/>
    <m/>
    <n v="3.4917332716651162"/>
    <n v="67.599837662337663"/>
    <n v="430.81802036652522"/>
    <n v="192.72848226584031"/>
    <m/>
    <n v="691.14634029470312"/>
    <n v="5235443.1818181816"/>
    <n v="16310298.412889561"/>
    <n v="29665363.636363652"/>
    <n v="51211105.23107139"/>
    <m/>
    <n v="0.15873054746977161"/>
    <n v="0.97383502808978828"/>
    <n v="0.55381747777540302"/>
    <m/>
    <n v="7.0526000000000005E-2"/>
    <n v="5.4999999999999997E-3"/>
    <n v="0.95062895354233534"/>
    <n v="0.5534397235589209"/>
    <x v="1146"/>
    <x v="1"/>
    <s v="arracacha, malanga, avicultura_engorde"/>
  </r>
  <r>
    <x v="4"/>
    <s v="NA_06Wa-55_160183"/>
    <s v="A514"/>
    <s v="NA_06Wa-55_160183_A514"/>
    <s v="arracacha"/>
    <s v="malanga"/>
    <s v="avicultura_engorde"/>
    <m/>
    <n v="1"/>
    <n v="2.387912535822216"/>
    <n v="8.4000000000000012E-3"/>
    <m/>
    <n v="3.3963125358222159"/>
    <n v="67.599837662337663"/>
    <n v="414.26407129057571"/>
    <n v="192.72848226584031"/>
    <m/>
    <n v="674.59239121875362"/>
    <n v="5235443.1818181816"/>
    <n v="15683584.031000869"/>
    <n v="29665363.63636364"/>
    <n v="50584390.849182703"/>
    <m/>
    <n v="0.15873054746977161"/>
    <n v="0.93641594462234379"/>
    <n v="0.55381747777540291"/>
    <m/>
    <n v="7.0526000000000005E-2"/>
    <n v="5.4999999999999997E-3"/>
    <n v="0.92465053331285463"/>
    <n v="3.3963125358222157E-2"/>
    <x v="1147"/>
    <x v="1"/>
    <s v="arracacha, malanga, avicultura_engorde"/>
  </r>
  <r>
    <x v="4"/>
    <s v="NA_06Wa-55_164169"/>
    <s v="A514"/>
    <s v="NA_06Wa-55_164169_A514"/>
    <s v="arracacha"/>
    <s v="malanga"/>
    <s v="avicultura_engorde"/>
    <m/>
    <n v="1"/>
    <n v="2.3938871342232781"/>
    <n v="8.3999999999999995E-3"/>
    <m/>
    <n v="3.4022871342232781"/>
    <n v="67.599837662337663"/>
    <n v="415.30056715079689"/>
    <n v="192.7284822658402"/>
    <m/>
    <n v="675.6288870789748"/>
    <n v="5235443.1818181816"/>
    <n v="15722824.629083451"/>
    <n v="29665363.636363629"/>
    <n v="50623631.447265267"/>
    <m/>
    <n v="0.15873054746977161"/>
    <n v="0.9387588734865886"/>
    <n v="0.5538174777754028"/>
    <m/>
    <n v="7.0526000000000005E-2"/>
    <n v="5.4999999999999997E-3"/>
    <n v="0.92627712554769881"/>
    <n v="0.53926251077438958"/>
    <x v="1148"/>
    <x v="1"/>
    <s v="arracacha, malanga, avicultura_engorde"/>
  </r>
  <r>
    <x v="4"/>
    <s v="EL PEDREGAL_06Wa-55_160181"/>
    <s v="A515"/>
    <s v="EL PEDREGAL_06Wa-55_160181_A515"/>
    <s v="arracacha"/>
    <s v="malanga"/>
    <s v="ganaderia_dp"/>
    <m/>
    <n v="1.3044357750185931"/>
    <n v="3"/>
    <n v="2.02"/>
    <m/>
    <n v="6.3244357750185927"/>
    <n v="88.17964663220252"/>
    <n v="520.4513126959248"/>
    <n v="68.987406144393248"/>
    <m/>
    <n v="677.61836547252062"/>
    <n v="6829299.3844408086"/>
    <n v="19703716.692789972"/>
    <n v="28417420.568970811"/>
    <n v="54950436.646201603"/>
    <m/>
    <n v="0.20705380470785709"/>
    <n v="1.176445029591396"/>
    <n v="0.19823967282871621"/>
    <m/>
    <n v="7.9335000000000003E-2"/>
    <n v="5.4999999999999997E-3"/>
    <n v="1.7218359178061089"/>
    <n v="1.0024230703404471"/>
    <x v="1149"/>
    <x v="1"/>
    <s v="arracacha, malanga, ganaderia_dp"/>
  </r>
  <r>
    <x v="4"/>
    <s v="EL PEDREGAL_06Wa-55_160182"/>
    <s v="A515"/>
    <s v="EL PEDREGAL_06Wa-55_160182_A515"/>
    <s v="arracacha"/>
    <s v="malanga"/>
    <s v="ganaderia_dp"/>
    <m/>
    <n v="1.287681801287121"/>
    <n v="3"/>
    <n v="2.02"/>
    <m/>
    <n v="6.3076818012871207"/>
    <n v="87.047080727755912"/>
    <n v="520.4513126959248"/>
    <n v="68.987406144393248"/>
    <m/>
    <n v="676.48579956807396"/>
    <n v="6741584.906900011"/>
    <n v="19703716.692789972"/>
    <n v="28417420.568970811"/>
    <n v="54862722.16866079"/>
    <m/>
    <n v="0.20439443728516629"/>
    <n v="1.176445029591396"/>
    <n v="0.19823967282871621"/>
    <m/>
    <n v="7.9335000000000003E-2"/>
    <n v="5.4999999999999997E-3"/>
    <n v="1.7172746265284311"/>
    <n v="6.3076818012871211E-2"/>
    <x v="1150"/>
    <x v="1"/>
    <s v="arracacha, malanga, ganaderia_dp"/>
  </r>
  <r>
    <x v="4"/>
    <s v="LAGUNA DEL PILAR_06Wa-55_160181"/>
    <s v="A515"/>
    <s v="LAGUNA DEL PILAR_06Wa-55_160181_A515"/>
    <s v="arracacha"/>
    <s v="malanga"/>
    <s v="ganaderia_dp"/>
    <m/>
    <n v="1"/>
    <n v="3"/>
    <n v="2.4161760168723521"/>
    <m/>
    <n v="6.4161760168723507"/>
    <n v="67.599837662337663"/>
    <n v="520.4513126959248"/>
    <n v="82.517681283324393"/>
    <m/>
    <n v="670.56883164158683"/>
    <n v="5235443.1818181816"/>
    <n v="19703716.692789972"/>
    <n v="33990836.653525911"/>
    <n v="58929996.528134063"/>
    <m/>
    <n v="0.15873054746977161"/>
    <n v="1.176445029591396"/>
    <n v="0.23711977380265631"/>
    <m/>
    <n v="7.9335000000000003E-2"/>
    <n v="5.4999999999999997E-3"/>
    <n v="1.7468123187296449"/>
    <n v="1.016963898674268"/>
    <x v="1151"/>
    <x v="1"/>
    <s v="arracacha, malanga, ganaderia_dp"/>
  </r>
  <r>
    <x v="4"/>
    <s v="LAGUNA DEL PILAR_06Wa-55_164169"/>
    <s v="A515"/>
    <s v="LAGUNA DEL PILAR_06Wa-55_164169_A515"/>
    <s v="arracacha"/>
    <s v="malanga"/>
    <s v="ganaderia_dp"/>
    <m/>
    <n v="1.374537561438367"/>
    <n v="3"/>
    <n v="2.02"/>
    <m/>
    <n v="6.3945375614383666"/>
    <n v="92.918516014019076"/>
    <n v="520.4513126959248"/>
    <n v="68.987406144393248"/>
    <m/>
    <n v="682.35723485433721"/>
    <n v="7196313.3041854873"/>
    <n v="19703716.692789972"/>
    <n v="28417420.568970811"/>
    <n v="55317450.565946274"/>
    <m/>
    <n v="0.21818109964487681"/>
    <n v="1.176445029591396"/>
    <n v="0.19823967282871621"/>
    <m/>
    <n v="7.9335000000000003E-2"/>
    <n v="5.4999999999999997E-3"/>
    <n v="1.7409212209151581"/>
    <n v="1.0135342034879811"/>
    <x v="1152"/>
    <x v="1"/>
    <s v="arracacha, malanga, ganaderia_dp"/>
  </r>
  <r>
    <x v="4"/>
    <s v="LAGUNA DEL PILAR_06Wa-55_66548"/>
    <s v="A515"/>
    <s v="LAGUNA DEL PILAR_06Wa-55_66548_A515"/>
    <s v="arracacha"/>
    <s v="malanga"/>
    <s v="ganaderia_dp"/>
    <m/>
    <n v="1"/>
    <n v="3"/>
    <n v="2.4943830819391142"/>
    <m/>
    <n v="6.4943830819391142"/>
    <n v="67.599837662337663"/>
    <n v="520.4513126959248"/>
    <n v="85.188623145265836"/>
    <m/>
    <n v="673.23977350352834"/>
    <n v="5235443.1818181816"/>
    <n v="19703716.692789972"/>
    <n v="35091055.989895731"/>
    <n v="60030215.864503883"/>
    <m/>
    <n v="0.15873054746977161"/>
    <n v="1.176445029591396"/>
    <n v="0.24479489409559149"/>
    <m/>
    <n v="7.9335000000000003E-2"/>
    <n v="5.4999999999999997E-3"/>
    <n v="1.7681042945593399"/>
    <n v="1.02935971848735"/>
    <x v="1153"/>
    <x v="1"/>
    <s v="arracacha, malanga, ganaderia_dp"/>
  </r>
  <r>
    <x v="4"/>
    <s v="NA_06Wa-55_160183"/>
    <s v="A515"/>
    <s v="NA_06Wa-55_160183_A515"/>
    <s v="arracacha"/>
    <s v="malanga"/>
    <s v="ganaderia_dp"/>
    <m/>
    <n v="1.2833659081211271"/>
    <n v="3"/>
    <n v="2.02"/>
    <m/>
    <n v="6.303365908121128"/>
    <n v="86.755327050366759"/>
    <n v="520.4513126959248"/>
    <n v="68.987406144393248"/>
    <m/>
    <n v="676.19404589068483"/>
    <n v="6718989.2934506536"/>
    <n v="19703716.692789972"/>
    <n v="28417420.568970811"/>
    <n v="54840126.55521144"/>
    <m/>
    <n v="0.2037093732001071"/>
    <n v="1.176445029591396"/>
    <n v="0.19823967282871621"/>
    <m/>
    <n v="7.9335000000000003E-2"/>
    <n v="5.4999999999999997E-3"/>
    <n v="1.716099618964914"/>
    <n v="6.303365908121128E-2"/>
    <x v="1154"/>
    <x v="1"/>
    <s v="arracacha, malanga, ganaderia_dp"/>
  </r>
  <r>
    <x v="4"/>
    <s v="NA_06Wa-55_164169"/>
    <s v="A515"/>
    <s v="NA_06Wa-55_164169_A515"/>
    <s v="arracacha"/>
    <s v="malanga"/>
    <s v="ganaderia_dp"/>
    <m/>
    <n v="1.296970471989606"/>
    <n v="3"/>
    <n v="2.02"/>
    <m/>
    <n v="6.3169704719896043"/>
    <n v="87.674993359342793"/>
    <n v="520.4513126959248"/>
    <n v="68.987406144393248"/>
    <m/>
    <n v="677.11371219966088"/>
    <n v="6790215.2145974897"/>
    <n v="19703716.692789972"/>
    <n v="28417420.568970811"/>
    <n v="54911352.476358272"/>
    <m/>
    <n v="0.20586883307103809"/>
    <n v="1.176445029591396"/>
    <n v="0.19823967282871621"/>
    <m/>
    <n v="7.9335000000000003E-2"/>
    <n v="5.4999999999999997E-3"/>
    <n v="1.719803479285128"/>
    <n v="1.001239819810352"/>
    <x v="1155"/>
    <x v="1"/>
    <s v="arracacha, malanga, ganaderia_dp"/>
  </r>
  <r>
    <x v="4"/>
    <s v="EL PEDREGAL_06Wa-55_160181"/>
    <s v="A516"/>
    <s v="EL PEDREGAL_06Wa-55_160181_A516"/>
    <s v="arracacha"/>
    <s v="malanga"/>
    <s v="porcicultura"/>
    <m/>
    <n v="2.3159777844143989"/>
    <n v="3"/>
    <n v="1.059999999999999E-2"/>
    <m/>
    <n v="5.3265777844144004"/>
    <n v="156.55972225599379"/>
    <n v="520.4513126959248"/>
    <n v="48.91452709871821"/>
    <m/>
    <n v="725.92556205063681"/>
    <n v="12125170.100654749"/>
    <n v="19703716.692789972"/>
    <n v="13297323.453017561"/>
    <n v="45126210.246462271"/>
    <m/>
    <n v="0.36761642164792618"/>
    <n v="1.176445029591396"/>
    <n v="0.14055898591585689"/>
    <m/>
    <n v="6.6664000000000001E-2"/>
    <n v="5.4999999999999997E-3"/>
    <n v="1.4501677737672709"/>
    <n v="0.84426257882968236"/>
    <x v="1156"/>
    <x v="1"/>
    <s v="arracacha, malanga, porcicultura"/>
  </r>
  <r>
    <x v="4"/>
    <s v="EL PEDREGAL_06Wa-55_160182"/>
    <s v="A516"/>
    <s v="EL PEDREGAL_06Wa-55_160182_A516"/>
    <s v="arracacha"/>
    <s v="malanga"/>
    <s v="porcicultura"/>
    <m/>
    <n v="2.293976827134435"/>
    <n v="3"/>
    <n v="1.06E-2"/>
    <m/>
    <n v="5.3045768271344356"/>
    <n v="155.07246111545231"/>
    <n v="520.4513126959248"/>
    <n v="48.914527098718267"/>
    <m/>
    <n v="724.43830091009534"/>
    <n v="12009985.338869881"/>
    <n v="19703716.692789972"/>
    <n v="13297323.45301757"/>
    <n v="45011025.484677427"/>
    <m/>
    <n v="0.36412419765401849"/>
    <n v="1.176445029591396"/>
    <n v="0.14055898591585711"/>
    <m/>
    <n v="6.6664000000000001E-2"/>
    <n v="5.4999999999999997E-3"/>
    <n v="1.444177984350737"/>
    <n v="5.3045768271344357E-2"/>
    <x v="1157"/>
    <x v="1"/>
    <s v="arracacha, malanga, porcicultura"/>
  </r>
  <r>
    <x v="4"/>
    <s v="LAGUNA DEL PILAR_06Wa-55_160181"/>
    <s v="A516"/>
    <s v="LAGUNA DEL PILAR_06Wa-55_160181_A516"/>
    <s v="arracacha"/>
    <s v="malanga"/>
    <s v="porcicultura"/>
    <m/>
    <n v="2.433568822206523"/>
    <n v="3"/>
    <n v="1.060000000000001E-2"/>
    <m/>
    <n v="5.4441688222065228"/>
    <n v="164.50885732128719"/>
    <n v="520.4513126959248"/>
    <n v="48.914527098718317"/>
    <m/>
    <n v="733.8746971159303"/>
    <n v="12740811.29770644"/>
    <n v="19703716.692789972"/>
    <n v="13297323.453017579"/>
    <n v="45741851.443513997"/>
    <m/>
    <n v="0.38628171145420848"/>
    <n v="1.176445029591396"/>
    <n v="0.14055898591585719"/>
    <m/>
    <n v="6.6664000000000001E-2"/>
    <n v="5.4999999999999997E-3"/>
    <n v="1.482182087721148"/>
    <n v="0.8629007583197339"/>
    <x v="1158"/>
    <x v="1"/>
    <s v="arracacha, malanga, porcicultura"/>
  </r>
  <r>
    <x v="4"/>
    <s v="LAGUNA DEL PILAR_06Wa-55_164169"/>
    <s v="A516"/>
    <s v="LAGUNA DEL PILAR_06Wa-55_164169_A516"/>
    <s v="arracacha"/>
    <s v="malanga"/>
    <s v="porcicultura"/>
    <m/>
    <n v="2.402815177356818"/>
    <n v="3"/>
    <n v="1.06E-2"/>
    <m/>
    <n v="5.4134151773568187"/>
    <n v="162.429915921922"/>
    <n v="520.4513126959248"/>
    <n v="48.914527098718267"/>
    <m/>
    <n v="731.79575571656505"/>
    <n v="12579802.337462001"/>
    <n v="19703716.692789972"/>
    <n v="13297323.45301757"/>
    <n v="45580842.483269542"/>
    <m/>
    <n v="0.38140016857052411"/>
    <n v="1.176445029591396"/>
    <n v="0.14055898591585711"/>
    <m/>
    <n v="6.6664000000000001E-2"/>
    <n v="5.4999999999999997E-3"/>
    <n v="1.473809367657354"/>
    <n v="0.85802630561105575"/>
    <x v="1159"/>
    <x v="1"/>
    <s v="arracacha, malanga, porcicultura"/>
  </r>
  <r>
    <x v="4"/>
    <s v="LAGUNA DEL PILAR_06Wa-55_66548"/>
    <s v="A516"/>
    <s v="LAGUNA DEL PILAR_06Wa-55_66548_A516"/>
    <s v="arracacha"/>
    <s v="malanga"/>
    <s v="porcicultura"/>
    <m/>
    <n v="2.5438465394378449"/>
    <n v="3"/>
    <n v="1.06E-2"/>
    <m/>
    <n v="5.5544465394378459"/>
    <n v="171.96361310389781"/>
    <n v="520.4513126959248"/>
    <n v="48.914527098718267"/>
    <m/>
    <n v="741.32945289854092"/>
    <n v="13318164.020491639"/>
    <n v="19703716.692789972"/>
    <n v="13297323.45301757"/>
    <n v="46319204.166299187"/>
    <m/>
    <n v="0.40378615388405309"/>
    <n v="1.176445029591396"/>
    <n v="0.14055898591585711"/>
    <m/>
    <n v="6.6664000000000001E-2"/>
    <n v="5.4999999999999997E-3"/>
    <n v="1.5122053405799369"/>
    <n v="0.8803797765008986"/>
    <x v="1160"/>
    <x v="1"/>
    <s v="arracacha, malanga, porcicultura"/>
  </r>
  <r>
    <x v="4"/>
    <s v="NA_06Wa-55_160183"/>
    <s v="A516"/>
    <s v="NA_06Wa-55_160183_A516"/>
    <s v="arracacha"/>
    <s v="malanga"/>
    <s v="porcicultura"/>
    <m/>
    <n v="2.2863476535880798"/>
    <n v="3"/>
    <n v="1.06E-2"/>
    <m/>
    <n v="5.29694765358808"/>
    <n v="154.55673022222081"/>
    <n v="520.4513126959248"/>
    <n v="48.914527098718267"/>
    <m/>
    <n v="723.92257001686392"/>
    <n v="11970043.23424371"/>
    <n v="19703716.692789972"/>
    <n v="13297323.45301757"/>
    <n v="44971083.380051263"/>
    <m/>
    <n v="0.36291321476026361"/>
    <n v="1.176445029591396"/>
    <n v="0.14055898591585711"/>
    <m/>
    <n v="6.6664000000000001E-2"/>
    <n v="5.4999999999999997E-3"/>
    <n v="1.442100931866912"/>
    <n v="5.29694765358808E-2"/>
    <x v="1161"/>
    <x v="1"/>
    <s v="arracacha, malanga, porcicultura"/>
  </r>
  <r>
    <x v="4"/>
    <s v="NA_06Wa-55_164169"/>
    <s v="A516"/>
    <s v="NA_06Wa-55_164169_A516"/>
    <s v="arracacha"/>
    <s v="malanga"/>
    <s v="porcicultura"/>
    <m/>
    <n v="2.3026071106272319"/>
    <n v="3"/>
    <n v="1.060000000000001E-2"/>
    <m/>
    <n v="5.3132071106272321"/>
    <n v="155.65586687854531"/>
    <n v="520.4513126959248"/>
    <n v="48.914527098718317"/>
    <m/>
    <n v="725.02170667318842"/>
    <n v="12055168.697739409"/>
    <n v="19703716.692789972"/>
    <n v="13297323.453017579"/>
    <n v="45056208.843546957"/>
    <m/>
    <n v="0.36549408727764948"/>
    <n v="1.176445029591396"/>
    <n v="0.14055898591585719"/>
    <m/>
    <n v="6.6664000000000001E-2"/>
    <n v="5.4999999999999997E-3"/>
    <n v="1.446527590327833"/>
    <n v="0.8421433270344163"/>
    <x v="1162"/>
    <x v="1"/>
    <s v="arracacha, malanga, porcicultura"/>
  </r>
  <r>
    <x v="4"/>
    <s v="EL PEDREGAL_06Wa-55_160181"/>
    <s v="A517"/>
    <s v="EL PEDREGAL_06Wa-55_160181_A517"/>
    <s v="arracacha"/>
    <s v="malanga"/>
    <s v="piscicultura_tilapi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6.9564000000000001E-2"/>
    <n v="5.4999999999999997E-3"/>
    <n v="0"/>
    <n v="0"/>
    <x v="0"/>
    <x v="0"/>
    <s v="arracacha, malanga, piscicultura_tilapia"/>
  </r>
  <r>
    <x v="4"/>
    <s v="EL PEDREGAL_06Wa-55_160182"/>
    <s v="A517"/>
    <s v="EL PEDREGAL_06Wa-55_160182_A517"/>
    <s v="arracacha"/>
    <s v="malanga"/>
    <s v="piscicultura_tilapi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6.9564000000000001E-2"/>
    <n v="5.4999999999999997E-3"/>
    <n v="0"/>
    <n v="0"/>
    <x v="0"/>
    <x v="0"/>
    <s v="arracacha, malanga, piscicultura_tilapia"/>
  </r>
  <r>
    <x v="4"/>
    <s v="LAGUNA DEL PILAR_06Wa-55_160181"/>
    <s v="A517"/>
    <s v="LAGUNA DEL PILAR_06Wa-55_160181_A517"/>
    <s v="arracacha"/>
    <s v="malanga"/>
    <s v="piscicultura_tilapi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6.9564000000000001E-2"/>
    <n v="5.4999999999999997E-3"/>
    <n v="0"/>
    <n v="0"/>
    <x v="0"/>
    <x v="0"/>
    <s v="arracacha, malanga, piscicultura_tilapia"/>
  </r>
  <r>
    <x v="4"/>
    <s v="LAGUNA DEL PILAR_06Wa-55_164169"/>
    <s v="A517"/>
    <s v="LAGUNA DEL PILAR_06Wa-55_164169_A517"/>
    <s v="arracacha"/>
    <s v="malanga"/>
    <s v="piscicultura_tilapi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6.9564000000000001E-2"/>
    <n v="5.4999999999999997E-3"/>
    <n v="0"/>
    <n v="0"/>
    <x v="0"/>
    <x v="0"/>
    <s v="arracacha, malanga, piscicultura_tilapia"/>
  </r>
  <r>
    <x v="4"/>
    <s v="LAGUNA DEL PILAR_06Wa-55_66548"/>
    <s v="A517"/>
    <s v="LAGUNA DEL PILAR_06Wa-55_66548_A517"/>
    <s v="arracacha"/>
    <s v="malanga"/>
    <s v="piscicultura_tilapi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6.9564000000000001E-2"/>
    <n v="5.4999999999999997E-3"/>
    <n v="0"/>
    <n v="0"/>
    <x v="0"/>
    <x v="0"/>
    <s v="arracacha, malanga, piscicultura_tilapia"/>
  </r>
  <r>
    <x v="4"/>
    <s v="NA_06Wa-55_160183"/>
    <s v="A517"/>
    <s v="NA_06Wa-55_160183_A517"/>
    <s v="arracacha"/>
    <s v="malanga"/>
    <s v="piscicultura_tilapi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6.9564000000000001E-2"/>
    <n v="5.4999999999999997E-3"/>
    <n v="0"/>
    <n v="0"/>
    <x v="0"/>
    <x v="0"/>
    <s v="arracacha, malanga, piscicultura_tilapia"/>
  </r>
  <r>
    <x v="4"/>
    <s v="NA_06Wa-55_164169"/>
    <s v="A517"/>
    <s v="NA_06Wa-55_164169_A517"/>
    <s v="arracacha"/>
    <s v="malanga"/>
    <s v="piscicultura_tilapi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6.9564000000000001E-2"/>
    <n v="5.4999999999999997E-3"/>
    <n v="0"/>
    <n v="0"/>
    <x v="0"/>
    <x v="0"/>
    <s v="arracacha, malanga, piscicultura_tilapia"/>
  </r>
  <r>
    <x v="4"/>
    <s v="EL PEDREGAL_06Wa-55_160181"/>
    <s v="A518"/>
    <s v="EL PEDREGAL_06Wa-55_160181_A518"/>
    <s v="arracacha"/>
    <s v="maiz"/>
    <s v="cacao_platano"/>
    <m/>
    <n v="1"/>
    <n v="1.5"/>
    <n v="4.304978898942772"/>
    <m/>
    <n v="6.804978898942772"/>
    <n v="67.599837662337663"/>
    <n v="101.549623122"/>
    <n v="507.28780276109381"/>
    <m/>
    <n v="676.43726354543139"/>
    <n v="5235443.1818181816"/>
    <n v="2806982.4122378179"/>
    <n v="39774802.975810513"/>
    <n v="47817228.569866508"/>
    <m/>
    <n v="0.15873054746977161"/>
    <n v="0.2499620949733542"/>
    <n v="1.1711202927564699"/>
    <m/>
    <n v="7.1743000000000001E-2"/>
    <n v="5.4999999999999997E-3"/>
    <n v="1.852664412277613"/>
    <n v="1.078589155482429"/>
    <x v="1163"/>
    <x v="1"/>
    <s v="arracacha, maiz, cacao_platano"/>
  </r>
  <r>
    <x v="4"/>
    <s v="EL PEDREGAL_06Wa-55_160182"/>
    <s v="A518"/>
    <s v="EL PEDREGAL_06Wa-55_160182_A518"/>
    <s v="arracacha"/>
    <s v="maiz"/>
    <s v="cacao_platano"/>
    <m/>
    <n v="1"/>
    <n v="1.5"/>
    <n v="4.3011037585212808"/>
    <m/>
    <n v="6.8011037585212808"/>
    <n v="67.599837662337663"/>
    <n v="101.549623122"/>
    <n v="506.83116603511769"/>
    <m/>
    <n v="675.98062681945544"/>
    <n v="5235443.1818181816"/>
    <n v="2806982.4122378179"/>
    <n v="39738999.560651779"/>
    <n v="47781425.154707767"/>
    <m/>
    <n v="0.15873054746977161"/>
    <n v="0.2499620949733542"/>
    <n v="1.1700661051073731"/>
    <m/>
    <n v="7.1743000000000001E-2"/>
    <n v="5.4999999999999997E-3"/>
    <n v="1.8516094002256891"/>
    <n v="6.8011037585212805E-2"/>
    <x v="1164"/>
    <x v="1"/>
    <s v="arracacha, maiz, cacao_platano"/>
  </r>
  <r>
    <x v="4"/>
    <s v="LAGUNA DEL PILAR_06Wa-55_160181"/>
    <s v="A518"/>
    <s v="LAGUNA DEL PILAR_06Wa-55_160181_A518"/>
    <s v="arracacha"/>
    <s v="maiz"/>
    <s v="cacao_platano"/>
    <m/>
    <n v="1"/>
    <n v="1.5"/>
    <n v="4.3248067683417073"/>
    <m/>
    <n v="6.8248067683417073"/>
    <n v="67.599837662337663"/>
    <n v="101.549623122"/>
    <n v="509.62426863861288"/>
    <m/>
    <n v="678.77372942295051"/>
    <n v="5235443.1818181816"/>
    <n v="2806982.4122378179"/>
    <n v="39957997.741054639"/>
    <n v="48000423.335110627"/>
    <m/>
    <n v="0.15873054746977161"/>
    <n v="0.2499620949733542"/>
    <n v="1.1765142379441971"/>
    <m/>
    <n v="7.1743000000000001E-2"/>
    <n v="5.4999999999999997E-3"/>
    <n v="1.858062575674182"/>
    <n v="1.081731872782161"/>
    <x v="1165"/>
    <x v="1"/>
    <s v="arracacha, maiz, cacao_platano"/>
  </r>
  <r>
    <x v="4"/>
    <s v="LAGUNA DEL PILAR_06Wa-55_164169"/>
    <s v="A518"/>
    <s v="LAGUNA DEL PILAR_06Wa-55_164169_A518"/>
    <s v="arracacha"/>
    <s v="maiz"/>
    <s v="cacao_platano"/>
    <m/>
    <n v="1"/>
    <n v="1.5"/>
    <n v="4.3196379503026421"/>
    <m/>
    <n v="6.8196379503026421"/>
    <n v="67.599837662337663"/>
    <n v="101.549623122"/>
    <n v="509.01518822092419"/>
    <m/>
    <n v="678.16464900526182"/>
    <n v="5235443.1818181816"/>
    <n v="2806982.4122378179"/>
    <n v="39910241.706949078"/>
    <n v="47952667.30100508"/>
    <m/>
    <n v="0.15873054746977161"/>
    <n v="0.2499620949733542"/>
    <n v="1.1751081200892171"/>
    <m/>
    <n v="7.1743000000000001E-2"/>
    <n v="5.4999999999999997E-3"/>
    <n v="1.856655358197578"/>
    <n v="1.0809126151229691"/>
    <x v="1166"/>
    <x v="1"/>
    <s v="arracacha, maiz, cacao_platano"/>
  </r>
  <r>
    <x v="4"/>
    <s v="LAGUNA DEL PILAR_06Wa-55_66548"/>
    <s v="A518"/>
    <s v="LAGUNA DEL PILAR_06Wa-55_66548_A518"/>
    <s v="arracacha"/>
    <s v="maiz"/>
    <s v="cacao_platano"/>
    <m/>
    <n v="1"/>
    <n v="1.5"/>
    <n v="4.342620205278088"/>
    <m/>
    <n v="6.842620205278088"/>
    <n v="67.599837662337663"/>
    <n v="101.549623122"/>
    <n v="511.72335890019332"/>
    <m/>
    <n v="680.8728196845309"/>
    <n v="5235443.1818181816"/>
    <n v="2806982.4122378179"/>
    <n v="40122580.648682959"/>
    <n v="48165006.242738962"/>
    <m/>
    <n v="0.15873054746977161"/>
    <n v="0.2499620949733542"/>
    <n v="1.1813601798104989"/>
    <m/>
    <n v="7.1743000000000001E-2"/>
    <n v="5.4999999999999997E-3"/>
    <n v="1.8629123071961291"/>
    <n v="1.0845553025365771"/>
    <x v="1167"/>
    <x v="1"/>
    <s v="arracacha, maiz, cacao_platano"/>
  </r>
  <r>
    <x v="4"/>
    <s v="NA_06Wa-55_160183"/>
    <s v="A518"/>
    <s v="NA_06Wa-55_160183_A518"/>
    <s v="arracacha"/>
    <s v="maiz"/>
    <s v="cacao_platano"/>
    <m/>
    <n v="1"/>
    <n v="1.5"/>
    <n v="4.2997247548181594"/>
    <m/>
    <n v="6.7997247548181594"/>
    <n v="67.599837662337663"/>
    <n v="101.549623122"/>
    <n v="506.66866773373749"/>
    <m/>
    <n v="675.81812851807513"/>
    <n v="5235443.1818181816"/>
    <n v="2806982.4122378179"/>
    <n v="39726258.592140183"/>
    <n v="47768684.186196178"/>
    <m/>
    <n v="0.15873054746977161"/>
    <n v="0.2499620949733542"/>
    <n v="1.169690962915408"/>
    <m/>
    <n v="7.1743000000000001E-2"/>
    <n v="5.4999999999999997E-3"/>
    <n v="1.851233964662536"/>
    <n v="6.7997247548181594E-2"/>
    <x v="1168"/>
    <x v="1"/>
    <s v="arracacha, maiz, cacao_platano"/>
  </r>
  <r>
    <x v="4"/>
    <s v="NA_06Wa-55_164169"/>
    <s v="A518"/>
    <s v="NA_06Wa-55_164169_A518"/>
    <s v="arracacha"/>
    <s v="maiz"/>
    <s v="cacao_platano"/>
    <m/>
    <n v="1"/>
    <n v="1.5"/>
    <n v="4.302464529589848"/>
    <m/>
    <n v="6.802464529589848"/>
    <n v="67.599837662337663"/>
    <n v="101.549623122"/>
    <n v="506.99151584905161"/>
    <m/>
    <n v="676.14097663338919"/>
    <n v="5235443.1818181816"/>
    <n v="2806982.4122378179"/>
    <n v="39751572.07318157"/>
    <n v="47793997.667237557"/>
    <m/>
    <n v="0.15873054746977161"/>
    <n v="0.2499620949733542"/>
    <n v="1.170436287319552"/>
    <m/>
    <n v="7.1743000000000001E-2"/>
    <n v="5.4999999999999997E-3"/>
    <n v="1.851979871930221"/>
    <n v="1.0781906279399911"/>
    <x v="1169"/>
    <x v="1"/>
    <s v="arracacha, maiz, cacao_platano"/>
  </r>
  <r>
    <x v="4"/>
    <s v="EL PEDREGAL_06Wa-55_160181"/>
    <s v="A519"/>
    <s v="EL PEDREGAL_06Wa-55_160181_A519"/>
    <s v="arracacha"/>
    <s v="maiz"/>
    <s v="avicultura_engorde"/>
    <m/>
    <n v="3"/>
    <n v="3.4438508130702599"/>
    <n v="8.3999999999999995E-3"/>
    <m/>
    <n v="6.4522508130702612"/>
    <n v="202.799512987013"/>
    <n v="233.14783477045211"/>
    <n v="192.7284822658402"/>
    <m/>
    <n v="628.67583002330537"/>
    <n v="15706329.545454551"/>
    <n v="6444552.4417727534"/>
    <n v="29665363.636363629"/>
    <n v="51816245.623590931"/>
    <m/>
    <n v="0.47619164240931477"/>
    <n v="0.57388810934048773"/>
    <n v="0.5538174777754028"/>
    <m/>
    <n v="6.6725999999999994E-2"/>
    <n v="5.4999999999999997E-3"/>
    <n v="1.756633729212846"/>
    <n v="1.022681753871636"/>
    <x v="1170"/>
    <x v="1"/>
    <s v="arracacha, maiz, avicultura_engorde"/>
  </r>
  <r>
    <x v="4"/>
    <s v="EL PEDREGAL_06Wa-55_160182"/>
    <s v="A519"/>
    <s v="EL PEDREGAL_06Wa-55_160182_A519"/>
    <s v="arracacha"/>
    <s v="maiz"/>
    <s v="avicultura_engorde"/>
    <m/>
    <n v="3"/>
    <n v="3.419579733577677"/>
    <n v="8.3999999999999995E-3"/>
    <m/>
    <n v="6.4279797335776774"/>
    <n v="202.79951298701289"/>
    <n v="231.50468878696151"/>
    <n v="192.7284822658402"/>
    <m/>
    <n v="627.03268403981474"/>
    <n v="15706329.545454539"/>
    <n v="6399133.4462649496"/>
    <n v="29665363.636363629"/>
    <n v="51770826.628083117"/>
    <m/>
    <n v="0.47619164240931472"/>
    <n v="0.56984354275566718"/>
    <n v="0.5538174777754028"/>
    <m/>
    <n v="6.6725999999999994E-2"/>
    <n v="5.4999999999999997E-3"/>
    <n v="1.750025896052561"/>
    <n v="6.4279797335776781E-2"/>
    <x v="1171"/>
    <x v="1"/>
    <s v="arracacha, maiz, avicultura_engorde"/>
  </r>
  <r>
    <x v="4"/>
    <s v="LAGUNA DEL PILAR_06Wa-55_160181"/>
    <s v="A519"/>
    <s v="LAGUNA DEL PILAR_06Wa-55_160181_A519"/>
    <s v="arracacha"/>
    <s v="maiz"/>
    <s v="avicultura_engorde"/>
    <m/>
    <n v="3"/>
    <n v="3.5507627294444228"/>
    <n v="8.4000000000000012E-3"/>
    <m/>
    <n v="6.5591627294444228"/>
    <n v="202.79951298701289"/>
    <n v="240.38574464715009"/>
    <n v="192.72848226584031"/>
    <m/>
    <n v="635.91373990000329"/>
    <n v="15706329.545454539"/>
    <n v="6644619.0210533636"/>
    <n v="29665363.63636364"/>
    <n v="52016312.202871554"/>
    <m/>
    <n v="0.47619164240931472"/>
    <n v="0.59170406040348889"/>
    <n v="0.55381747777540291"/>
    <m/>
    <n v="6.6725999999999994E-2"/>
    <n v="5.4999999999999997E-3"/>
    <n v="1.785740638382775"/>
    <n v="1.039627292616941"/>
    <x v="1172"/>
    <x v="1"/>
    <s v="arracacha, maiz, avicultura_engorde"/>
  </r>
  <r>
    <x v="4"/>
    <s v="LAGUNA DEL PILAR_06Wa-55_164169"/>
    <s v="A519"/>
    <s v="LAGUNA DEL PILAR_06Wa-55_164169_A519"/>
    <s v="arracacha"/>
    <s v="maiz"/>
    <s v="avicultura_engorde"/>
    <m/>
    <n v="3"/>
    <n v="3.5182962561289188"/>
    <n v="8.3999999999999995E-3"/>
    <m/>
    <n v="6.5266962561289192"/>
    <n v="202.799512987013"/>
    <n v="238.18777256095689"/>
    <n v="192.7284822658402"/>
    <m/>
    <n v="633.71576781381009"/>
    <n v="15706329.545454539"/>
    <n v="6583863.807997359"/>
    <n v="29665363.636363629"/>
    <n v="51955556.989815533"/>
    <m/>
    <n v="0.47619164240931477"/>
    <n v="0.58629380194592906"/>
    <n v="0.5538174777754028"/>
    <m/>
    <n v="6.6725999999999994E-2"/>
    <n v="5.4999999999999997E-3"/>
    <n v="1.7769015985272449"/>
    <n v="1.0344813565964339"/>
    <x v="1173"/>
    <x v="1"/>
    <s v="arracacha, maiz, avicultura_engorde"/>
  </r>
  <r>
    <x v="4"/>
    <s v="LAGUNA DEL PILAR_06Wa-55_66548"/>
    <s v="A519"/>
    <s v="LAGUNA DEL PILAR_06Wa-55_66548_A519"/>
    <s v="arracacha"/>
    <s v="maiz"/>
    <s v="avicultura_engorde"/>
    <m/>
    <n v="3"/>
    <n v="3.6487658644851222"/>
    <n v="8.3999999999999995E-3"/>
    <m/>
    <n v="6.6571658644851217"/>
    <n v="202.799512987013"/>
    <n v="247.0205322659217"/>
    <n v="192.7284822658402"/>
    <m/>
    <n v="642.54852751877502"/>
    <n v="15706329.545454539"/>
    <n v="6828014.4053223031"/>
    <n v="29665363.636363629"/>
    <n v="52199707.587140493"/>
    <m/>
    <n v="0.47619164240931477"/>
    <n v="0.60803543970264196"/>
    <n v="0.5538174777754028"/>
    <m/>
    <n v="6.6725999999999994E-2"/>
    <n v="5.4999999999999997E-3"/>
    <n v="1.8124221201739601"/>
    <n v="1.0551607895208921"/>
    <x v="1174"/>
    <x v="1"/>
    <s v="arracacha, maiz, avicultura_engorde"/>
  </r>
  <r>
    <x v="4"/>
    <s v="NA_06Wa-55_160183"/>
    <s v="A519"/>
    <s v="NA_06Wa-55_160183_A519"/>
    <s v="arracacha"/>
    <s v="maiz"/>
    <s v="avicultura_engorde"/>
    <m/>
    <n v="3"/>
    <n v="3.4038653160610481"/>
    <n v="8.3999999999999995E-3"/>
    <m/>
    <n v="6.4122653160610472"/>
    <n v="202.79951298701289"/>
    <n v="230.4408266693645"/>
    <n v="192.7284822658402"/>
    <m/>
    <n v="625.96882192221767"/>
    <n v="15706329.545454539"/>
    <n v="6369726.7172064548"/>
    <n v="29665363.636363629"/>
    <n v="51741419.899024643"/>
    <m/>
    <n v="0.47619164240931472"/>
    <n v="0.56722487027317203"/>
    <n v="0.5538174777754028"/>
    <m/>
    <n v="6.6725999999999994E-2"/>
    <n v="5.4999999999999997E-3"/>
    <n v="1.745747625315049"/>
    <n v="6.4122653160610471E-2"/>
    <x v="1175"/>
    <x v="1"/>
    <s v="arracacha, maiz, avicultura_engorde"/>
  </r>
  <r>
    <x v="4"/>
    <s v="NA_06Wa-55_164169"/>
    <s v="A519"/>
    <s v="NA_06Wa-55_164169_A519"/>
    <s v="arracacha"/>
    <s v="maiz"/>
    <s v="avicultura_engorde"/>
    <m/>
    <n v="3"/>
    <n v="3.415581473009409"/>
    <n v="8.4000000000000012E-3"/>
    <m/>
    <n v="6.4239814730094089"/>
    <n v="202.799512987013"/>
    <n v="231.2340075510607"/>
    <n v="192.72848226584031"/>
    <m/>
    <n v="626.76200280391402"/>
    <n v="15706329.545454539"/>
    <n v="6391651.414868501"/>
    <n v="29665363.63636364"/>
    <n v="51763344.596686691"/>
    <m/>
    <n v="0.47619164240931477"/>
    <n v="0.56917726703040472"/>
    <n v="0.55381747777540291"/>
    <m/>
    <n v="6.6725999999999994E-2"/>
    <n v="5.4999999999999997E-3"/>
    <n v="1.748937364379525"/>
    <n v="1.0182010634719909"/>
    <x v="1176"/>
    <x v="1"/>
    <s v="arracacha, maiz, avicultura_engorde"/>
  </r>
  <r>
    <x v="4"/>
    <s v="EL PEDREGAL_06Wa-55_160181"/>
    <s v="A520"/>
    <s v="EL PEDREGAL_06Wa-55_160181_A520"/>
    <s v="arracacha"/>
    <s v="maiz"/>
    <s v="ganaderia_dp"/>
    <m/>
    <n v="3.000000000000004"/>
    <n v="3.708832198071828"/>
    <n v="3.3660187441287879"/>
    <m/>
    <n v="10.074850942200619"/>
    <n v="202.7995129870132"/>
    <n v="251.08700795795531"/>
    <n v="114.9568822726996"/>
    <m/>
    <n v="568.84340321766808"/>
    <n v="15706329.54545456"/>
    <n v="6940417.833285965"/>
    <n v="47353252.621260762"/>
    <n v="70000000.000001281"/>
    <m/>
    <n v="0.47619164240931527"/>
    <n v="0.61804497742310949"/>
    <n v="0.33033586859971148"/>
    <m/>
    <n v="7.5535000000000005E-2"/>
    <n v="5.4999999999999997E-3"/>
    <n v="2.7428913559917918"/>
    <n v="1.596863874338798"/>
    <x v="1177"/>
    <x v="1"/>
    <s v="arracacha, maiz, ganaderia_dp"/>
  </r>
  <r>
    <x v="4"/>
    <s v="EL PEDREGAL_06Wa-55_160182"/>
    <s v="A520"/>
    <s v="EL PEDREGAL_06Wa-55_160182_A520"/>
    <s v="arracacha"/>
    <s v="maiz"/>
    <s v="ganaderia_dp"/>
    <m/>
    <n v="2.999999999999996"/>
    <n v="3.6855468707859829"/>
    <n v="3.3691161455524878"/>
    <m/>
    <n v="10.05466301633847"/>
    <n v="202.79951298701269"/>
    <n v="249.51059715118859"/>
    <n v="115.0626652875556"/>
    <m/>
    <n v="567.37277542575691"/>
    <n v="15706329.54545453"/>
    <n v="6896843.4971829206"/>
    <n v="47396826.957363836"/>
    <n v="70000000.000001281"/>
    <m/>
    <n v="0.47619164240931422"/>
    <n v="0.61416467796276963"/>
    <n v="0.33063984278033198"/>
    <m/>
    <n v="7.5535000000000005E-2"/>
    <n v="5.4999999999999997E-3"/>
    <n v="2.7373951667518339"/>
    <n v="0.10054663016338471"/>
    <x v="1178"/>
    <x v="1"/>
    <s v="arracacha, maiz, ganaderia_dp"/>
  </r>
  <r>
    <x v="4"/>
    <s v="LAGUNA DEL PILAR_06Wa-55_160181"/>
    <s v="A520"/>
    <s v="LAGUNA DEL PILAR_06Wa-55_160181_A520"/>
    <s v="arracacha"/>
    <s v="maiz"/>
    <s v="ganaderia_dp"/>
    <m/>
    <n v="2.999999999999996"/>
    <n v="3.81406099378122"/>
    <n v="3.3520212676216752"/>
    <m/>
    <n v="10.16608226140289"/>
    <n v="202.79951298701269"/>
    <n v="258.21097098853579"/>
    <n v="114.47883791785171"/>
    <m/>
    <n v="575.48932189340019"/>
    <n v="15706329.54545453"/>
    <n v="7137334.7524974532"/>
    <n v="47156335.702049397"/>
    <n v="70000000.000001386"/>
    <m/>
    <n v="0.47619164240931422"/>
    <n v="0.63558045090780479"/>
    <n v="0.3289621779248611"/>
    <m/>
    <n v="7.5535000000000005E-2"/>
    <n v="5.4999999999999997E-3"/>
    <n v="2.7677292020573319"/>
    <n v="1.6113240384323579"/>
    <x v="1179"/>
    <x v="1"/>
    <s v="arracacha, maiz, ganaderia_dp"/>
  </r>
  <r>
    <x v="4"/>
    <s v="LAGUNA DEL PILAR_06Wa-55_164169"/>
    <s v="A520"/>
    <s v="LAGUNA DEL PILAR_06Wa-55_164169_A520"/>
    <s v="arracacha"/>
    <s v="maiz"/>
    <s v="ganaderia_dp"/>
    <m/>
    <n v="3.000000000000004"/>
    <n v="3.7825134286979361"/>
    <n v="3.356217707371203"/>
    <m/>
    <n v="10.13873113606914"/>
    <n v="202.7995129870132"/>
    <n v="256.07520875878629"/>
    <n v="114.6221554888225"/>
    <m/>
    <n v="573.49687723462205"/>
    <n v="15706329.54545456"/>
    <n v="7078299.1122723157"/>
    <n v="47215371.342274487"/>
    <n v="70000000.000001371"/>
    <m/>
    <n v="0.47619164240931527"/>
    <n v="0.63032332060145424"/>
    <n v="0.3293740100253521"/>
    <m/>
    <n v="7.5535000000000005E-2"/>
    <n v="5.4999999999999997E-3"/>
    <n v="2.7602828223853169"/>
    <n v="1.6069888850669589"/>
    <x v="1180"/>
    <x v="1"/>
    <s v="arracacha, maiz, ganaderia_dp"/>
  </r>
  <r>
    <x v="4"/>
    <s v="LAGUNA DEL PILAR_06Wa-55_66548"/>
    <s v="A520"/>
    <s v="LAGUNA DEL PILAR_06Wa-55_66548_A520"/>
    <s v="arracacha"/>
    <s v="maiz"/>
    <s v="ganaderia_dp"/>
    <m/>
    <n v="2.999999999999996"/>
    <n v="3.9112825241346481"/>
    <n v="3.3390889131465169"/>
    <m/>
    <n v="10.25037143728116"/>
    <n v="202.79951298701269"/>
    <n v="264.79284416635892"/>
    <n v="114.0371698037027"/>
    <m/>
    <n v="581.62952695707429"/>
    <n v="15706329.54545453"/>
    <n v="7319267.5030260636"/>
    <n v="46974402.951520897"/>
    <n v="70000000.00000149"/>
    <m/>
    <n v="0.47619164240931422"/>
    <n v="0.65178158251024376"/>
    <n v="0.32769301667730649"/>
    <m/>
    <n v="7.5535000000000005E-2"/>
    <n v="5.4999999999999997E-3"/>
    <n v="2.790677040516337"/>
    <n v="1.624683872809064"/>
    <x v="1181"/>
    <x v="1"/>
    <s v="arracacha, maiz, ganaderia_dp"/>
  </r>
  <r>
    <x v="4"/>
    <s v="NA_06Wa-55_160183"/>
    <s v="A520"/>
    <s v="NA_06Wa-55_160183_A520"/>
    <s v="arracacha"/>
    <s v="maiz"/>
    <s v="ganaderia_dp"/>
    <m/>
    <n v="3"/>
    <n v="3.6707682560064852"/>
    <n v="3.3710819887590842"/>
    <m/>
    <n v="10.04185024476557"/>
    <n v="202.799512987013"/>
    <n v="248.51008864377309"/>
    <n v="115.1298031210752"/>
    <m/>
    <n v="566.43940475186128"/>
    <n v="15706329.545454539"/>
    <n v="6869187.9560073949"/>
    <n v="47424482.498539321"/>
    <n v="70000000.000001252"/>
    <m/>
    <n v="0.47619164240931477"/>
    <n v="0.61170194895537788"/>
    <n v="0.33083276758929642"/>
    <m/>
    <n v="7.5535000000000005E-2"/>
    <n v="5.4999999999999997E-3"/>
    <n v="2.733906872920469"/>
    <n v="0.1004185024476557"/>
    <x v="1182"/>
    <x v="1"/>
    <s v="arracacha, maiz, ganaderia_dp"/>
  </r>
  <r>
    <x v="4"/>
    <s v="NA_06Wa-55_164169"/>
    <s v="A520"/>
    <s v="NA_06Wa-55_164169_A520"/>
    <s v="arracacha"/>
    <s v="maiz"/>
    <s v="ganaderia_dp"/>
    <m/>
    <n v="3"/>
    <n v="3.68269331908084"/>
    <n v="3.3694957234302438"/>
    <m/>
    <n v="10.052189042511079"/>
    <n v="202.799512987013"/>
    <n v="249.3174124177111"/>
    <n v="115.07562870003881"/>
    <m/>
    <n v="567.19255410476285"/>
    <n v="15706329.545454539"/>
    <n v="6891503.5842170892"/>
    <n v="47402166.870329611"/>
    <n v="70000000.000001252"/>
    <m/>
    <n v="0.47619164240931477"/>
    <n v="0.61368915812121472"/>
    <n v="0.33067709396562878"/>
    <m/>
    <n v="7.5535000000000005E-2"/>
    <n v="5.4999999999999997E-3"/>
    <n v="2.7367216241391441"/>
    <n v="1.593271963238007"/>
    <x v="1183"/>
    <x v="1"/>
    <s v="arracacha, maiz, ganaderia_dp"/>
  </r>
  <r>
    <x v="4"/>
    <s v="EL PEDREGAL_06Wa-55_160181"/>
    <s v="A521"/>
    <s v="EL PEDREGAL_06Wa-55_160181_A521"/>
    <s v="arracacha"/>
    <s v="maiz"/>
    <s v="porcicultur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6.2864000000000003E-2"/>
    <n v="5.4999999999999997E-3"/>
    <n v="0"/>
    <n v="0"/>
    <x v="0"/>
    <x v="0"/>
    <s v="arracacha, maiz, porcicultura"/>
  </r>
  <r>
    <x v="4"/>
    <s v="EL PEDREGAL_06Wa-55_160182"/>
    <s v="A521"/>
    <s v="EL PEDREGAL_06Wa-55_160182_A521"/>
    <s v="arracacha"/>
    <s v="maiz"/>
    <s v="porcicultur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6.2864000000000003E-2"/>
    <n v="5.4999999999999997E-3"/>
    <n v="0"/>
    <n v="0"/>
    <x v="0"/>
    <x v="0"/>
    <s v="arracacha, maiz, porcicultura"/>
  </r>
  <r>
    <x v="4"/>
    <s v="LAGUNA DEL PILAR_06Wa-55_160181"/>
    <s v="A521"/>
    <s v="LAGUNA DEL PILAR_06Wa-55_160181_A521"/>
    <s v="arracacha"/>
    <s v="maiz"/>
    <s v="porcicultur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6.2864000000000003E-2"/>
    <n v="5.4999999999999997E-3"/>
    <n v="0"/>
    <n v="0"/>
    <x v="0"/>
    <x v="0"/>
    <s v="arracacha, maiz, porcicultura"/>
  </r>
  <r>
    <x v="4"/>
    <s v="LAGUNA DEL PILAR_06Wa-55_164169"/>
    <s v="A521"/>
    <s v="LAGUNA DEL PILAR_06Wa-55_164169_A521"/>
    <s v="arracacha"/>
    <s v="maiz"/>
    <s v="porcicultur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6.2864000000000003E-2"/>
    <n v="5.4999999999999997E-3"/>
    <n v="0"/>
    <n v="0"/>
    <x v="0"/>
    <x v="0"/>
    <s v="arracacha, maiz, porcicultura"/>
  </r>
  <r>
    <x v="4"/>
    <s v="LAGUNA DEL PILAR_06Wa-55_66548"/>
    <s v="A521"/>
    <s v="LAGUNA DEL PILAR_06Wa-55_66548_A521"/>
    <s v="arracacha"/>
    <s v="maiz"/>
    <s v="porcicultur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6.2864000000000003E-2"/>
    <n v="5.4999999999999997E-3"/>
    <n v="0"/>
    <n v="0"/>
    <x v="0"/>
    <x v="0"/>
    <s v="arracacha, maiz, porcicultura"/>
  </r>
  <r>
    <x v="4"/>
    <s v="NA_06Wa-55_160183"/>
    <s v="A521"/>
    <s v="NA_06Wa-55_160183_A521"/>
    <s v="arracacha"/>
    <s v="maiz"/>
    <s v="porcicultur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6.2864000000000003E-2"/>
    <n v="5.4999999999999997E-3"/>
    <n v="0"/>
    <n v="0"/>
    <x v="0"/>
    <x v="0"/>
    <s v="arracacha, maiz, porcicultura"/>
  </r>
  <r>
    <x v="4"/>
    <s v="NA_06Wa-55_164169"/>
    <s v="A521"/>
    <s v="NA_06Wa-55_164169_A521"/>
    <s v="arracacha"/>
    <s v="maiz"/>
    <s v="porcicultur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6.2864000000000003E-2"/>
    <n v="5.4999999999999997E-3"/>
    <n v="0"/>
    <n v="0"/>
    <x v="0"/>
    <x v="0"/>
    <s v="arracacha, maiz, porcicultura"/>
  </r>
  <r>
    <x v="4"/>
    <s v="EL PEDREGAL_06Wa-55_160181"/>
    <s v="A522"/>
    <s v="EL PEDREGAL_06Wa-55_160181_A522"/>
    <s v="arracacha"/>
    <s v="maiz"/>
    <s v="piscicultura_tilapi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6.5764000000000003E-2"/>
    <n v="5.4999999999999997E-3"/>
    <n v="0"/>
    <n v="0"/>
    <x v="0"/>
    <x v="0"/>
    <s v="arracacha, maiz, piscicultura_tilapia"/>
  </r>
  <r>
    <x v="4"/>
    <s v="EL PEDREGAL_06Wa-55_160182"/>
    <s v="A522"/>
    <s v="EL PEDREGAL_06Wa-55_160182_A522"/>
    <s v="arracacha"/>
    <s v="maiz"/>
    <s v="piscicultura_tilapi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6.5764000000000003E-2"/>
    <n v="5.4999999999999997E-3"/>
    <n v="0"/>
    <n v="0"/>
    <x v="0"/>
    <x v="0"/>
    <s v="arracacha, maiz, piscicultura_tilapia"/>
  </r>
  <r>
    <x v="4"/>
    <s v="LAGUNA DEL PILAR_06Wa-55_160181"/>
    <s v="A522"/>
    <s v="LAGUNA DEL PILAR_06Wa-55_160181_A522"/>
    <s v="arracacha"/>
    <s v="maiz"/>
    <s v="piscicultura_tilapi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6.5764000000000003E-2"/>
    <n v="5.4999999999999997E-3"/>
    <n v="0"/>
    <n v="0"/>
    <x v="0"/>
    <x v="0"/>
    <s v="arracacha, maiz, piscicultura_tilapia"/>
  </r>
  <r>
    <x v="4"/>
    <s v="LAGUNA DEL PILAR_06Wa-55_164169"/>
    <s v="A522"/>
    <s v="LAGUNA DEL PILAR_06Wa-55_164169_A522"/>
    <s v="arracacha"/>
    <s v="maiz"/>
    <s v="piscicultura_tilapi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6.5764000000000003E-2"/>
    <n v="5.4999999999999997E-3"/>
    <n v="0"/>
    <n v="0"/>
    <x v="0"/>
    <x v="0"/>
    <s v="arracacha, maiz, piscicultura_tilapia"/>
  </r>
  <r>
    <x v="4"/>
    <s v="LAGUNA DEL PILAR_06Wa-55_66548"/>
    <s v="A522"/>
    <s v="LAGUNA DEL PILAR_06Wa-55_66548_A522"/>
    <s v="arracacha"/>
    <s v="maiz"/>
    <s v="piscicultura_tilapi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6.5764000000000003E-2"/>
    <n v="5.4999999999999997E-3"/>
    <n v="0"/>
    <n v="0"/>
    <x v="0"/>
    <x v="0"/>
    <s v="arracacha, maiz, piscicultura_tilapia"/>
  </r>
  <r>
    <x v="4"/>
    <s v="NA_06Wa-55_160183"/>
    <s v="A522"/>
    <s v="NA_06Wa-55_160183_A522"/>
    <s v="arracacha"/>
    <s v="maiz"/>
    <s v="piscicultura_tilapi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6.5764000000000003E-2"/>
    <n v="5.4999999999999997E-3"/>
    <n v="0"/>
    <n v="0"/>
    <x v="0"/>
    <x v="0"/>
    <s v="arracacha, maiz, piscicultura_tilapia"/>
  </r>
  <r>
    <x v="4"/>
    <s v="NA_06Wa-55_164169"/>
    <s v="A522"/>
    <s v="NA_06Wa-55_164169_A522"/>
    <s v="arracacha"/>
    <s v="maiz"/>
    <s v="piscicultura_tilapi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6.5764000000000003E-2"/>
    <n v="5.4999999999999997E-3"/>
    <n v="0"/>
    <n v="0"/>
    <x v="0"/>
    <x v="0"/>
    <s v="arracacha, maiz, piscicultura_tilapia"/>
  </r>
  <r>
    <x v="4"/>
    <s v="EL PEDREGAL_06Wa-55_160181"/>
    <s v="A523"/>
    <s v="EL PEDREGAL_06Wa-55_160181_A523"/>
    <s v="arracacha"/>
    <s v="cacao_platano"/>
    <s v="avicultura_engorde"/>
    <m/>
    <n v="1"/>
    <n v="2.9754772103196472"/>
    <n v="8.4000000000000012E-3"/>
    <m/>
    <n v="3.9838772103196471"/>
    <n v="67.599837662337663"/>
    <n v="350.62269330970491"/>
    <n v="192.72848226584031"/>
    <m/>
    <n v="610.95101323788288"/>
    <n v="5235443.1818181816"/>
    <n v="27491196.25848636"/>
    <n v="29665363.63636364"/>
    <n v="62392003.076668181"/>
    <m/>
    <n v="0.15873054746977161"/>
    <n v="0.80944455790376046"/>
    <n v="0.55381747777540291"/>
    <m/>
    <n v="7.3631000000000002E-2"/>
    <n v="5.4999999999999997E-3"/>
    <n v="1.0846157850084901"/>
    <n v="0.63144453783566412"/>
    <x v="1184"/>
    <x v="1"/>
    <s v="arracacha, cacao_platano, avicultura_engorde"/>
  </r>
  <r>
    <x v="4"/>
    <s v="EL PEDREGAL_06Wa-55_160182"/>
    <s v="A523"/>
    <s v="EL PEDREGAL_06Wa-55_160182_A523"/>
    <s v="arracacha"/>
    <s v="cacao_platano"/>
    <s v="avicultura_engorde"/>
    <m/>
    <n v="1"/>
    <n v="2.969418319075857"/>
    <n v="8.3999999999999995E-3"/>
    <m/>
    <n v="3.9778183190758569"/>
    <n v="67.599837662337663"/>
    <n v="349.90872892140442"/>
    <n v="192.7284822658402"/>
    <m/>
    <n v="610.23704884958227"/>
    <n v="5235443.1818181816"/>
    <n v="27435216.610007059"/>
    <n v="29665363.636363629"/>
    <n v="62336023.428188883"/>
    <m/>
    <n v="0.15873054746977161"/>
    <n v="0.80779630580920325"/>
    <n v="0.5538174777754028"/>
    <m/>
    <n v="7.3631000000000002E-2"/>
    <n v="5.4999999999999997E-3"/>
    <n v="1.082966243936883"/>
    <n v="3.9778183190758577E-2"/>
    <x v="1185"/>
    <x v="1"/>
    <s v="arracacha, cacao_platano, avicultura_engorde"/>
  </r>
  <r>
    <x v="4"/>
    <s v="LAGUNA DEL PILAR_06Wa-55_160181"/>
    <s v="A523"/>
    <s v="LAGUNA DEL PILAR_06Wa-55_160181_A523"/>
    <s v="arracacha"/>
    <s v="cacao_platano"/>
    <s v="avicultura_engorde"/>
    <m/>
    <n v="1"/>
    <n v="3.0028668243948422"/>
    <n v="8.4000000000000012E-3"/>
    <m/>
    <n v="4.0112668243948422"/>
    <n v="67.599837662337663"/>
    <n v="353.85021601512221"/>
    <n v="192.72848226584031"/>
    <m/>
    <n v="614.17853594330006"/>
    <n v="5235443.1818181816"/>
    <n v="27744255.920100939"/>
    <n v="29665363.63636364"/>
    <n v="62645062.738282762"/>
    <m/>
    <n v="0.15873054746977161"/>
    <n v="0.81689558928096573"/>
    <n v="0.55381747777540291"/>
    <m/>
    <n v="7.3631000000000002E-2"/>
    <n v="5.4999999999999997E-3"/>
    <n v="1.0920726432907419"/>
    <n v="0.63578579166658244"/>
    <x v="1186"/>
    <x v="1"/>
    <s v="arracacha, cacao_platano, avicultura_engorde"/>
  </r>
  <r>
    <x v="4"/>
    <s v="LAGUNA DEL PILAR_06Wa-55_164169"/>
    <s v="A523"/>
    <s v="LAGUNA DEL PILAR_06Wa-55_164169_A523"/>
    <s v="arracacha"/>
    <s v="cacao_platano"/>
    <s v="avicultura_engorde"/>
    <m/>
    <n v="1"/>
    <n v="2.9949429652230748"/>
    <n v="8.3999999999999977E-3"/>
    <m/>
    <n v="4.0033429652230748"/>
    <n v="67.599837662337663"/>
    <n v="352.91648853282919"/>
    <n v="192.7284822658402"/>
    <m/>
    <n v="613.2448084610071"/>
    <n v="5235443.1818181816"/>
    <n v="27671045.355133358"/>
    <n v="29665363.636363629"/>
    <n v="62571852.173315167"/>
    <m/>
    <n v="0.15873054746977161"/>
    <n v="0.8147399939828609"/>
    <n v="0.55381747777540269"/>
    <m/>
    <n v="7.3631000000000002E-2"/>
    <n v="5.4999999999999997E-3"/>
    <n v="1.0899153622596851"/>
    <n v="0.63452985998785738"/>
    <x v="1187"/>
    <x v="1"/>
    <s v="arracacha, cacao_platano, avicultura_engorde"/>
  </r>
  <r>
    <x v="4"/>
    <s v="LAGUNA DEL PILAR_06Wa-55_66548"/>
    <s v="A523"/>
    <s v="LAGUNA DEL PILAR_06Wa-55_66548_A523"/>
    <s v="arracacha"/>
    <s v="cacao_platano"/>
    <s v="avicultura_engorde"/>
    <m/>
    <n v="1"/>
    <n v="3.0274141145529172"/>
    <n v="8.3999999999999995E-3"/>
    <m/>
    <n v="4.0358141145529167"/>
    <n v="67.599837662337663"/>
    <n v="356.74280647383188"/>
    <n v="192.7284822658402"/>
    <m/>
    <n v="617.0711264020099"/>
    <n v="5235443.1818181816"/>
    <n v="27971054.622846551"/>
    <n v="29665363.636363629"/>
    <n v="62871861.441028371"/>
    <m/>
    <n v="0.15873054746977161"/>
    <n v="0.82357339893140613"/>
    <n v="0.5538174777754028"/>
    <m/>
    <n v="7.3631000000000002E-2"/>
    <n v="5.4999999999999997E-3"/>
    <n v="1.0987556751662391"/>
    <n v="0.6396765371566373"/>
    <x v="1188"/>
    <x v="1"/>
    <s v="arracacha, cacao_platano, avicultura_engorde"/>
  </r>
  <r>
    <x v="4"/>
    <s v="NA_06Wa-55_160183"/>
    <s v="A523"/>
    <s v="NA_06Wa-55_160183_A523"/>
    <s v="arracacha"/>
    <s v="cacao_platano"/>
    <s v="avicultura_engorde"/>
    <m/>
    <n v="1"/>
    <n v="2.9661262106091599"/>
    <n v="8.3999999999999995E-3"/>
    <m/>
    <n v="3.9745262106091599"/>
    <n v="67.599837662337663"/>
    <n v="349.52079520332461"/>
    <n v="192.7284822658402"/>
    <m/>
    <n v="609.84911513150246"/>
    <n v="5235443.1818181816"/>
    <n v="27404799.976450499"/>
    <n v="29665363.636363629"/>
    <n v="62305606.794632323"/>
    <m/>
    <n v="0.15873054746977161"/>
    <n v="0.80690072533789114"/>
    <n v="0.5538174777754028"/>
    <m/>
    <n v="7.3631000000000002E-2"/>
    <n v="5.4999999999999997E-3"/>
    <n v="1.0820699630977819"/>
    <n v="3.9745262106091597E-2"/>
    <x v="1189"/>
    <x v="1"/>
    <s v="arracacha, cacao_platano, avicultura_engorde"/>
  </r>
  <r>
    <x v="4"/>
    <s v="NA_06Wa-55_164169"/>
    <s v="A523"/>
    <s v="NA_06Wa-55_164169_A523"/>
    <s v="arracacha"/>
    <s v="cacao_platano"/>
    <s v="avicultura_engorde"/>
    <m/>
    <n v="1"/>
    <n v="2.969324317913931"/>
    <n v="8.3999999999999995E-3"/>
    <m/>
    <n v="3.977724317913931"/>
    <n v="67.599837662337663"/>
    <n v="349.89765206272278"/>
    <n v="192.7284822658402"/>
    <m/>
    <n v="610.22597199090069"/>
    <n v="5235443.1818181816"/>
    <n v="27434348.109189089"/>
    <n v="29665363.636363629"/>
    <n v="62335154.927370898"/>
    <m/>
    <n v="0.15873054746977161"/>
    <n v="0.80777073386777032"/>
    <n v="0.5538174777754028"/>
    <m/>
    <n v="7.3631000000000002E-2"/>
    <n v="5.4999999999999997E-3"/>
    <n v="1.08294065199751"/>
    <n v="0.63046930438935811"/>
    <x v="1190"/>
    <x v="1"/>
    <s v="arracacha, cacao_platano, avicultura_engorde"/>
  </r>
  <r>
    <x v="4"/>
    <s v="EL PEDREGAL_06Wa-55_160181"/>
    <s v="A524"/>
    <s v="EL PEDREGAL_06Wa-55_160181_A524"/>
    <s v="arracacha"/>
    <s v="cacao_platano"/>
    <s v="ganaderia_dp"/>
    <m/>
    <n v="1"/>
    <n v="3.9008538752633029"/>
    <n v="2.02"/>
    <m/>
    <n v="6.9208538752633029"/>
    <n v="67.599837662337663"/>
    <n v="459.66673419941532"/>
    <n v="68.987406144393248"/>
    <m/>
    <n v="596.25397800614621"/>
    <n v="5235443.1818181816"/>
    <n v="36040988.345872797"/>
    <n v="28417420.568970811"/>
    <n v="69693852.096661806"/>
    <m/>
    <n v="0.15873054746977161"/>
    <n v="1.061182700226587"/>
    <n v="0.19823967282871621"/>
    <m/>
    <n v="8.2440000000000013E-2"/>
    <n v="5.4999999999999997E-3"/>
    <n v="1.884211526249695"/>
    <n v="1.0969553392292331"/>
    <x v="1191"/>
    <x v="1"/>
    <s v="arracacha, cacao_platano, ganaderia_dp"/>
  </r>
  <r>
    <x v="4"/>
    <s v="EL PEDREGAL_06Wa-55_160182"/>
    <s v="A524"/>
    <s v="EL PEDREGAL_06Wa-55_160182_A524"/>
    <s v="arracacha"/>
    <s v="cacao_platano"/>
    <s v="ganaderia_dp"/>
    <m/>
    <n v="1"/>
    <n v="3.8973462224922502"/>
    <n v="2.02"/>
    <m/>
    <n v="6.9173462224922506"/>
    <n v="67.599837662337663"/>
    <n v="459.25340128679329"/>
    <n v="68.987406144393248"/>
    <m/>
    <n v="595.84064509352424"/>
    <n v="5235443.1818181816"/>
    <n v="36008580.243266203"/>
    <n v="28417420.568970811"/>
    <n v="69661443.994055197"/>
    <m/>
    <n v="0.15873054746977161"/>
    <n v="1.0602284833914859"/>
    <n v="0.19823967282871621"/>
    <m/>
    <n v="8.2440000000000013E-2"/>
    <n v="5.4999999999999997E-3"/>
    <n v="1.8832565631916081"/>
    <n v="6.9173462224922502E-2"/>
    <x v="1192"/>
    <x v="1"/>
    <s v="arracacha, cacao_platano, ganaderia_dp"/>
  </r>
  <r>
    <x v="4"/>
    <s v="LAGUNA DEL PILAR_06Wa-55_160181"/>
    <s v="A524"/>
    <s v="LAGUNA DEL PILAR_06Wa-55_160181_A524"/>
    <s v="arracacha"/>
    <s v="cacao_platano"/>
    <s v="ganaderia_dp"/>
    <m/>
    <n v="1"/>
    <n v="3.9187775911087939"/>
    <n v="2.02"/>
    <m/>
    <n v="6.9387775911087939"/>
    <n v="67.599837662337663"/>
    <n v="461.7788194481505"/>
    <n v="68.987406144393248"/>
    <m/>
    <n v="598.3660632548814"/>
    <n v="5235443.1818181816"/>
    <n v="36206590.148595668"/>
    <n v="28417420.568970811"/>
    <n v="69859453.899384663"/>
    <m/>
    <n v="0.15873054746977161"/>
    <n v="1.0660586422093481"/>
    <n v="0.19823967282871621"/>
    <m/>
    <n v="8.2440000000000013E-2"/>
    <n v="5.4999999999999997E-3"/>
    <n v="1.8890912813489911"/>
    <n v="1.099796248190744"/>
    <x v="1193"/>
    <x v="1"/>
    <s v="arracacha, cacao_platano, ganaderia_dp"/>
  </r>
  <r>
    <x v="4"/>
    <s v="LAGUNA DEL PILAR_06Wa-55_164169"/>
    <s v="A524"/>
    <s v="LAGUNA DEL PILAR_06Wa-55_164169_A524"/>
    <s v="arracacha"/>
    <s v="cacao_platano"/>
    <s v="ganaderia_dp"/>
    <m/>
    <n v="1"/>
    <n v="3.9140948429398499"/>
    <n v="2.02"/>
    <m/>
    <n v="6.9340948429398486"/>
    <n v="67.599837662337663"/>
    <n v="461.22701627204418"/>
    <n v="68.987406144393248"/>
    <m/>
    <n v="597.81426007877508"/>
    <n v="5235443.1818181816"/>
    <n v="36163325.038550451"/>
    <n v="28417420.568970811"/>
    <n v="69816188.789339453"/>
    <m/>
    <n v="0.15873054746977161"/>
    <n v="1.0647847541055371"/>
    <n v="0.19823967282871621"/>
    <m/>
    <n v="8.2440000000000013E-2"/>
    <n v="5.4999999999999997E-3"/>
    <n v="1.887816397030744"/>
    <n v="1.0990540326059659"/>
    <x v="1194"/>
    <x v="1"/>
    <s v="arracacha, cacao_platano, ganaderia_dp"/>
  </r>
  <r>
    <x v="4"/>
    <s v="LAGUNA DEL PILAR_06Wa-55_66548"/>
    <s v="A524"/>
    <s v="LAGUNA DEL PILAR_06Wa-55_66548_A524"/>
    <s v="arracacha"/>
    <s v="cacao_platano"/>
    <s v="ganaderia_dp"/>
    <m/>
    <n v="1.174964002210368"/>
    <n v="3.8348457274225178"/>
    <n v="2.02"/>
    <m/>
    <n v="7.0298097296328859"/>
    <n v="79.427375808511442"/>
    <n v="451.88850135123471"/>
    <n v="68.987406144393248"/>
    <m/>
    <n v="600.30328330413943"/>
    <n v="6151457.2742540753"/>
    <n v="35431122.156793423"/>
    <n v="28417420.568970811"/>
    <n v="70000000.000018314"/>
    <m/>
    <n v="0.1865026793281257"/>
    <n v="1.0432259382451059"/>
    <n v="0.19823967282871621"/>
    <m/>
    <n v="8.2440000000000013E-2"/>
    <n v="5.4999999999999997E-3"/>
    <n v="1.913874900214189"/>
    <n v="1.1142248421468119"/>
    <x v="1195"/>
    <x v="1"/>
    <s v="arracacha, cacao_platano, ganaderia_dp"/>
  </r>
  <r>
    <x v="4"/>
    <s v="NA_06Wa-55_160183"/>
    <s v="A524"/>
    <s v="NA_06Wa-55_160183_A524"/>
    <s v="arracacha"/>
    <s v="cacao_platano"/>
    <s v="ganaderia_dp"/>
    <m/>
    <n v="1"/>
    <n v="3.8960874734098629"/>
    <n v="2.02"/>
    <m/>
    <n v="6.9160874734098634"/>
    <n v="67.599837662337663"/>
    <n v="459.1050734851429"/>
    <n v="68.987406144393248"/>
    <m/>
    <n v="595.69231729187379"/>
    <n v="5235443.1818181816"/>
    <n v="35996950.338004597"/>
    <n v="28417420.568970811"/>
    <n v="69649814.088793591"/>
    <m/>
    <n v="0.15873054746977161"/>
    <n v="1.059886055094281"/>
    <n v="0.19823967282871621"/>
    <m/>
    <n v="8.2440000000000013E-2"/>
    <n v="5.4999999999999997E-3"/>
    <n v="1.8829138671063499"/>
    <n v="6.916087473409864E-2"/>
    <x v="1196"/>
    <x v="1"/>
    <s v="arracacha, cacao_platano, ganaderia_dp"/>
  </r>
  <r>
    <x v="4"/>
    <s v="NA_06Wa-55_164169"/>
    <s v="A524"/>
    <s v="NA_06Wa-55_164169_A524"/>
    <s v="arracacha"/>
    <s v="cacao_platano"/>
    <s v="ganaderia_dp"/>
    <m/>
    <n v="1"/>
    <n v="3.898550955059664"/>
    <n v="2.02"/>
    <m/>
    <n v="6.9185509550596649"/>
    <n v="67.599837662337663"/>
    <n v="459.3953639192207"/>
    <n v="68.987406144393248"/>
    <m/>
    <n v="595.98260772595165"/>
    <n v="5235443.1818181816"/>
    <n v="36019711.07610704"/>
    <n v="28417420.568970811"/>
    <n v="69672574.826896042"/>
    <m/>
    <n v="0.15873054746977161"/>
    <n v="1.060556217113338"/>
    <n v="0.19823967282871621"/>
    <m/>
    <n v="8.2440000000000013E-2"/>
    <n v="5.4999999999999997E-3"/>
    <n v="1.8835845532099611"/>
    <n v="1.096590326376957"/>
    <x v="1197"/>
    <x v="1"/>
    <s v="arracacha, cacao_platano, ganaderia_dp"/>
  </r>
  <r>
    <x v="4"/>
    <s v="EL PEDREGAL_06Wa-55_160181"/>
    <s v="A525"/>
    <s v="EL PEDREGAL_06Wa-55_160181_A525"/>
    <s v="arracacha"/>
    <s v="cacao_platano"/>
    <s v="porcicultura"/>
    <m/>
    <n v="1.1000424026511859"/>
    <n v="4.4425696106047434"/>
    <n v="1.06E-2"/>
    <m/>
    <n v="5.5532120132559299"/>
    <n v="74.362687840908052"/>
    <n v="523.50114350858917"/>
    <n v="48.914527098718267"/>
    <m/>
    <n v="646.7783584482155"/>
    <n v="5759209.4966710424"/>
    <n v="41046038.811368369"/>
    <n v="13297323.45301757"/>
    <n v="60102571.761056982"/>
    <m/>
    <n v="0.17461033281278571"/>
    <n v="1.2085502728573509"/>
    <n v="0.14055898591585711"/>
    <m/>
    <n v="6.9769000000000012E-2"/>
    <n v="5.4999999999999997E-3"/>
    <n v="1.5118692392110391"/>
    <n v="0.88018410410106496"/>
    <x v="1198"/>
    <x v="1"/>
    <s v="arracacha, cacao_platano, porcicultura"/>
  </r>
  <r>
    <x v="4"/>
    <s v="EL PEDREGAL_06Wa-55_160182"/>
    <s v="A525"/>
    <s v="EL PEDREGAL_06Wa-55_160182_A525"/>
    <s v="arracacha"/>
    <s v="cacao_platano"/>
    <s v="porcicultura"/>
    <m/>
    <n v="1.099119562364345"/>
    <n v="4.4388782494573791"/>
    <n v="1.06E-2"/>
    <m/>
    <n v="5.5485978118217236"/>
    <n v="74.300303987329329"/>
    <n v="523.06616286649955"/>
    <n v="48.914527098718267"/>
    <m/>
    <n v="646.28099395254719"/>
    <n v="5754378.0187833924"/>
    <n v="41011933.380007237"/>
    <n v="13297323.45301757"/>
    <n v="60063634.851808213"/>
    <m/>
    <n v="0.17446384986882821"/>
    <n v="1.2075460802587219"/>
    <n v="0.14055898591585711"/>
    <m/>
    <n v="6.9769000000000012E-2"/>
    <n v="5.4999999999999997E-3"/>
    <n v="1.510613016831045"/>
    <n v="5.548597811821724E-2"/>
    <x v="1199"/>
    <x v="1"/>
    <s v="arracacha, cacao_platano, porcicultura"/>
  </r>
  <r>
    <x v="4"/>
    <s v="LAGUNA DEL PILAR_06Wa-55_160181"/>
    <s v="A525"/>
    <s v="LAGUNA DEL PILAR_06Wa-55_160181_A525"/>
    <s v="arracacha"/>
    <s v="cacao_platano"/>
    <s v="porcicultura"/>
    <m/>
    <n v="1.1046812224146121"/>
    <n v="4.4611248896584472"/>
    <n v="1.06E-2"/>
    <m/>
    <n v="5.5764061120730588"/>
    <n v="74.676271303860489"/>
    <n v="525.68765056512404"/>
    <n v="48.914527098718267"/>
    <m/>
    <n v="649.27844896770284"/>
    <n v="5783495.7739731539"/>
    <n v="41217475.78837736"/>
    <n v="13297323.45301757"/>
    <n v="60298295.015368082"/>
    <m/>
    <n v="0.17534665521344789"/>
    <n v="1.2135980243905551"/>
    <n v="0.14055898591585711"/>
    <m/>
    <n v="6.9769000000000012E-2"/>
    <n v="5.4999999999999997E-3"/>
    <n v="1.51818386297277"/>
    <n v="0.88386036876357987"/>
    <x v="1200"/>
    <x v="1"/>
    <s v="arracacha, cacao_platano, porcicultura"/>
  </r>
  <r>
    <x v="4"/>
    <s v="LAGUNA DEL PILAR_06Wa-55_164169"/>
    <s v="A525"/>
    <s v="LAGUNA DEL PILAR_06Wa-55_164169_A525"/>
    <s v="arracacha"/>
    <s v="cacao_platano"/>
    <s v="porcicultura"/>
    <m/>
    <n v="1.1034509360715621"/>
    <n v="4.4562037442862463"/>
    <n v="1.06E-2"/>
    <m/>
    <n v="5.5702546803578086"/>
    <n v="74.593104146792115"/>
    <n v="525.10775526678833"/>
    <n v="48.914527098718267"/>
    <m/>
    <n v="648.61538651229876"/>
    <n v="5777054.6797267487"/>
    <n v="41172008.065494277"/>
    <n v="13297323.45301757"/>
    <n v="60246386.198238596"/>
    <m/>
    <n v="0.17515137118867091"/>
    <n v="1.2122592830530761"/>
    <n v="0.14055898591585711"/>
    <m/>
    <n v="6.9769000000000012E-2"/>
    <n v="5.4999999999999997E-3"/>
    <n v="1.5165091276366811"/>
    <n v="0.8828853668367127"/>
    <x v="1201"/>
    <x v="1"/>
    <s v="arracacha, cacao_platano, porcicultura"/>
  </r>
  <r>
    <x v="4"/>
    <s v="LAGUNA DEL PILAR_06Wa-55_66548"/>
    <s v="A525"/>
    <s v="LAGUNA DEL PILAR_06Wa-55_66548_A525"/>
    <s v="arracacha"/>
    <s v="cacao_platano"/>
    <s v="porcicultura"/>
    <m/>
    <n v="1.108860886830551"/>
    <n v="4.4778435473222036"/>
    <n v="1.06E-2"/>
    <m/>
    <n v="5.5973044341527558"/>
    <n v="74.95881593986104"/>
    <n v="527.65773481186568"/>
    <n v="48.914527098718267"/>
    <m/>
    <n v="651.53107785044494"/>
    <n v="5805378.1695418712"/>
    <n v="41371943.749825276"/>
    <n v="13297323.45301757"/>
    <n v="60474645.37238472"/>
    <m/>
    <n v="0.17601009563442979"/>
    <n v="1.2181461440718111"/>
    <n v="0.14055898591585711"/>
    <m/>
    <n v="6.9769000000000012E-2"/>
    <n v="5.4999999999999997E-3"/>
    <n v="1.523873458512792"/>
    <n v="0.88717275281321184"/>
    <x v="1202"/>
    <x v="1"/>
    <s v="arracacha, cacao_platano, porcicultura"/>
  </r>
  <r>
    <x v="4"/>
    <s v="NA_06Wa-55_160183"/>
    <s v="A525"/>
    <s v="NA_06Wa-55_160183_A525"/>
    <s v="arracacha"/>
    <s v="cacao_platano"/>
    <s v="porcicultura"/>
    <m/>
    <n v="1.09876845563352"/>
    <n v="4.4374738225340824"/>
    <n v="1.06E-2"/>
    <m/>
    <n v="5.5468422781676017"/>
    <n v="74.276569229323428"/>
    <n v="522.90066875728735"/>
    <n v="48.914527098718267"/>
    <m/>
    <n v="646.09176508532903"/>
    <n v="5752539.8194434065"/>
    <n v="40998957.519851036"/>
    <n v="13297323.45301757"/>
    <n v="60048820.792312019"/>
    <m/>
    <n v="0.17440811850522411"/>
    <n v="1.207164021970359"/>
    <n v="0.14055898591585711"/>
    <m/>
    <n v="6.9769000000000012E-2"/>
    <n v="5.4999999999999997E-3"/>
    <n v="1.510135070495892"/>
    <n v="5.5468422781676019E-2"/>
    <x v="1203"/>
    <x v="1"/>
    <s v="arracacha, cacao_platano, porcicultura"/>
  </r>
  <r>
    <x v="4"/>
    <s v="NA_06Wa-55_164169"/>
    <s v="A525"/>
    <s v="NA_06Wa-55_164169_A525"/>
    <s v="arracacha"/>
    <s v="cacao_platano"/>
    <s v="porcicultura"/>
    <m/>
    <n v="1.099391260711253"/>
    <n v="4.439965042845011"/>
    <n v="1.06E-2"/>
    <m/>
    <n v="5.5499563035562636"/>
    <n v="74.318670751473434"/>
    <n v="523.19422784489063"/>
    <n v="48.914527098718267"/>
    <m/>
    <n v="646.42742569508232"/>
    <n v="5755800.4800412236"/>
    <n v="41021974.542550243"/>
    <n v="13297323.45301757"/>
    <n v="60075098.475609027"/>
    <m/>
    <n v="0.17450697669617951"/>
    <n v="1.2078417299750539"/>
    <n v="0.14055898591585711"/>
    <m/>
    <n v="6.9769000000000012E-2"/>
    <n v="5.4999999999999997E-3"/>
    <n v="1.510982867983905"/>
    <n v="0.87966807411366787"/>
    <x v="1204"/>
    <x v="1"/>
    <s v="arracacha, cacao_platano, porcicultura"/>
  </r>
  <r>
    <x v="4"/>
    <s v="EL PEDREGAL_06Wa-55_160181"/>
    <s v="A526"/>
    <s v="EL PEDREGAL_06Wa-55_160181_A526"/>
    <s v="arracacha"/>
    <s v="cacao_platano"/>
    <s v="piscicultura_tilapi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2669000000000011E-2"/>
    <n v="5.4999999999999997E-3"/>
    <n v="0"/>
    <n v="0"/>
    <x v="0"/>
    <x v="0"/>
    <s v="arracacha, cacao_platano, piscicultura_tilapia"/>
  </r>
  <r>
    <x v="4"/>
    <s v="EL PEDREGAL_06Wa-55_160182"/>
    <s v="A526"/>
    <s v="EL PEDREGAL_06Wa-55_160182_A526"/>
    <s v="arracacha"/>
    <s v="cacao_platano"/>
    <s v="piscicultura_tilapi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2669000000000011E-2"/>
    <n v="5.4999999999999997E-3"/>
    <n v="0"/>
    <n v="0"/>
    <x v="0"/>
    <x v="0"/>
    <s v="arracacha, cacao_platano, piscicultura_tilapia"/>
  </r>
  <r>
    <x v="4"/>
    <s v="LAGUNA DEL PILAR_06Wa-55_160181"/>
    <s v="A526"/>
    <s v="LAGUNA DEL PILAR_06Wa-55_160181_A526"/>
    <s v="arracacha"/>
    <s v="cacao_platano"/>
    <s v="piscicultura_tilapi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2669000000000011E-2"/>
    <n v="5.4999999999999997E-3"/>
    <n v="0"/>
    <n v="0"/>
    <x v="0"/>
    <x v="0"/>
    <s v="arracacha, cacao_platano, piscicultura_tilapia"/>
  </r>
  <r>
    <x v="4"/>
    <s v="LAGUNA DEL PILAR_06Wa-55_164169"/>
    <s v="A526"/>
    <s v="LAGUNA DEL PILAR_06Wa-55_164169_A526"/>
    <s v="arracacha"/>
    <s v="cacao_platano"/>
    <s v="piscicultura_tilapi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2669000000000011E-2"/>
    <n v="5.4999999999999997E-3"/>
    <n v="0"/>
    <n v="0"/>
    <x v="0"/>
    <x v="0"/>
    <s v="arracacha, cacao_platano, piscicultura_tilapia"/>
  </r>
  <r>
    <x v="4"/>
    <s v="LAGUNA DEL PILAR_06Wa-55_66548"/>
    <s v="A526"/>
    <s v="LAGUNA DEL PILAR_06Wa-55_66548_A526"/>
    <s v="arracacha"/>
    <s v="cacao_platano"/>
    <s v="piscicultura_tilapi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2669000000000011E-2"/>
    <n v="5.4999999999999997E-3"/>
    <n v="0"/>
    <n v="0"/>
    <x v="0"/>
    <x v="0"/>
    <s v="arracacha, cacao_platano, piscicultura_tilapia"/>
  </r>
  <r>
    <x v="4"/>
    <s v="NA_06Wa-55_160183"/>
    <s v="A526"/>
    <s v="NA_06Wa-55_160183_A526"/>
    <s v="arracacha"/>
    <s v="cacao_platano"/>
    <s v="piscicultura_tilapi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2669000000000011E-2"/>
    <n v="5.4999999999999997E-3"/>
    <n v="0"/>
    <n v="0"/>
    <x v="0"/>
    <x v="0"/>
    <s v="arracacha, cacao_platano, piscicultura_tilapia"/>
  </r>
  <r>
    <x v="4"/>
    <s v="NA_06Wa-55_164169"/>
    <s v="A526"/>
    <s v="NA_06Wa-55_164169_A526"/>
    <s v="arracacha"/>
    <s v="cacao_platano"/>
    <s v="piscicultura_tilapi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2669000000000011E-2"/>
    <n v="5.4999999999999997E-3"/>
    <n v="0"/>
    <n v="0"/>
    <x v="0"/>
    <x v="0"/>
    <s v="arracacha, cacao_platano, piscicultura_tilapia"/>
  </r>
  <r>
    <x v="4"/>
    <s v="EL PEDREGAL_06Wa-55_160181"/>
    <s v="A527"/>
    <s v="EL PEDREGAL_06Wa-55_160181_A527"/>
    <s v="arracacha"/>
    <s v="avicultura_engorde"/>
    <s v="ganaderia_dp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7423000000000006E-2"/>
    <n v="5.4999999999999997E-3"/>
    <n v="0"/>
    <n v="0"/>
    <x v="0"/>
    <x v="0"/>
    <s v="arracacha, avicultura_engorde, ganaderia_dp"/>
  </r>
  <r>
    <x v="4"/>
    <s v="EL PEDREGAL_06Wa-55_160182"/>
    <s v="A527"/>
    <s v="EL PEDREGAL_06Wa-55_160182_A527"/>
    <s v="arracacha"/>
    <s v="avicultura_engorde"/>
    <s v="ganaderia_dp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7423000000000006E-2"/>
    <n v="5.4999999999999997E-3"/>
    <n v="0"/>
    <n v="0"/>
    <x v="0"/>
    <x v="0"/>
    <s v="arracacha, avicultura_engorde, ganaderia_dp"/>
  </r>
  <r>
    <x v="4"/>
    <s v="LAGUNA DEL PILAR_06Wa-55_160181"/>
    <s v="A527"/>
    <s v="LAGUNA DEL PILAR_06Wa-55_160181_A527"/>
    <s v="arracacha"/>
    <s v="avicultura_engorde"/>
    <s v="ganaderia_dp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7423000000000006E-2"/>
    <n v="5.4999999999999997E-3"/>
    <n v="0"/>
    <n v="0"/>
    <x v="0"/>
    <x v="0"/>
    <s v="arracacha, avicultura_engorde, ganaderia_dp"/>
  </r>
  <r>
    <x v="4"/>
    <s v="LAGUNA DEL PILAR_06Wa-55_164169"/>
    <s v="A527"/>
    <s v="LAGUNA DEL PILAR_06Wa-55_164169_A527"/>
    <s v="arracacha"/>
    <s v="avicultura_engorde"/>
    <s v="ganaderia_dp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7423000000000006E-2"/>
    <n v="5.4999999999999997E-3"/>
    <n v="0"/>
    <n v="0"/>
    <x v="0"/>
    <x v="0"/>
    <s v="arracacha, avicultura_engorde, ganaderia_dp"/>
  </r>
  <r>
    <x v="4"/>
    <s v="LAGUNA DEL PILAR_06Wa-55_66548"/>
    <s v="A527"/>
    <s v="LAGUNA DEL PILAR_06Wa-55_66548_A527"/>
    <s v="arracacha"/>
    <s v="avicultura_engorde"/>
    <s v="ganaderia_dp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7423000000000006E-2"/>
    <n v="5.4999999999999997E-3"/>
    <n v="0"/>
    <n v="0"/>
    <x v="0"/>
    <x v="0"/>
    <s v="arracacha, avicultura_engorde, ganaderia_dp"/>
  </r>
  <r>
    <x v="4"/>
    <s v="NA_06Wa-55_160183"/>
    <s v="A527"/>
    <s v="NA_06Wa-55_160183_A527"/>
    <s v="arracacha"/>
    <s v="avicultura_engorde"/>
    <s v="ganaderia_dp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7423000000000006E-2"/>
    <n v="5.4999999999999997E-3"/>
    <n v="0"/>
    <n v="0"/>
    <x v="0"/>
    <x v="0"/>
    <s v="arracacha, avicultura_engorde, ganaderia_dp"/>
  </r>
  <r>
    <x v="4"/>
    <s v="NA_06Wa-55_164169"/>
    <s v="A527"/>
    <s v="NA_06Wa-55_164169_A527"/>
    <s v="arracacha"/>
    <s v="avicultura_engorde"/>
    <s v="ganaderia_dp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7423000000000006E-2"/>
    <n v="5.4999999999999997E-3"/>
    <n v="0"/>
    <n v="0"/>
    <x v="0"/>
    <x v="0"/>
    <s v="arracacha, avicultura_engorde, ganaderia_dp"/>
  </r>
  <r>
    <x v="4"/>
    <s v="EL PEDREGAL_06Wa-55_160181"/>
    <s v="A528"/>
    <s v="EL PEDREGAL_06Wa-55_160181_A528"/>
    <s v="arracacha"/>
    <s v="ganaderia_dp"/>
    <s v="porcicultur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3561000000000001E-2"/>
    <n v="5.4999999999999997E-3"/>
    <n v="0"/>
    <n v="0"/>
    <x v="0"/>
    <x v="0"/>
    <s v="arracacha, ganaderia_dp, porcicultura"/>
  </r>
  <r>
    <x v="4"/>
    <s v="EL PEDREGAL_06Wa-55_160182"/>
    <s v="A528"/>
    <s v="EL PEDREGAL_06Wa-55_160182_A528"/>
    <s v="arracacha"/>
    <s v="ganaderia_dp"/>
    <s v="porcicultur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3561000000000001E-2"/>
    <n v="5.4999999999999997E-3"/>
    <n v="0"/>
    <n v="0"/>
    <x v="0"/>
    <x v="0"/>
    <s v="arracacha, ganaderia_dp, porcicultura"/>
  </r>
  <r>
    <x v="4"/>
    <s v="LAGUNA DEL PILAR_06Wa-55_160181"/>
    <s v="A528"/>
    <s v="LAGUNA DEL PILAR_06Wa-55_160181_A528"/>
    <s v="arracacha"/>
    <s v="ganaderia_dp"/>
    <s v="porcicultur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3561000000000001E-2"/>
    <n v="5.4999999999999997E-3"/>
    <n v="0"/>
    <n v="0"/>
    <x v="0"/>
    <x v="0"/>
    <s v="arracacha, ganaderia_dp, porcicultura"/>
  </r>
  <r>
    <x v="4"/>
    <s v="LAGUNA DEL PILAR_06Wa-55_164169"/>
    <s v="A528"/>
    <s v="LAGUNA DEL PILAR_06Wa-55_164169_A528"/>
    <s v="arracacha"/>
    <s v="ganaderia_dp"/>
    <s v="porcicultur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3561000000000001E-2"/>
    <n v="5.4999999999999997E-3"/>
    <n v="0"/>
    <n v="0"/>
    <x v="0"/>
    <x v="0"/>
    <s v="arracacha, ganaderia_dp, porcicultura"/>
  </r>
  <r>
    <x v="4"/>
    <s v="LAGUNA DEL PILAR_06Wa-55_66548"/>
    <s v="A528"/>
    <s v="LAGUNA DEL PILAR_06Wa-55_66548_A528"/>
    <s v="arracacha"/>
    <s v="ganaderia_dp"/>
    <s v="porcicultur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3561000000000001E-2"/>
    <n v="5.4999999999999997E-3"/>
    <n v="0"/>
    <n v="0"/>
    <x v="0"/>
    <x v="0"/>
    <s v="arracacha, ganaderia_dp, porcicultura"/>
  </r>
  <r>
    <x v="4"/>
    <s v="NA_06Wa-55_160183"/>
    <s v="A528"/>
    <s v="NA_06Wa-55_160183_A528"/>
    <s v="arracacha"/>
    <s v="ganaderia_dp"/>
    <s v="porcicultur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3561000000000001E-2"/>
    <n v="5.4999999999999997E-3"/>
    <n v="0"/>
    <n v="0"/>
    <x v="0"/>
    <x v="0"/>
    <s v="arracacha, ganaderia_dp, porcicultura"/>
  </r>
  <r>
    <x v="4"/>
    <s v="NA_06Wa-55_164169"/>
    <s v="A528"/>
    <s v="NA_06Wa-55_164169_A528"/>
    <s v="arracacha"/>
    <s v="ganaderia_dp"/>
    <s v="porcicultur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3561000000000001E-2"/>
    <n v="5.4999999999999997E-3"/>
    <n v="0"/>
    <n v="0"/>
    <x v="0"/>
    <x v="0"/>
    <s v="arracacha, ganaderia_dp, porcicultura"/>
  </r>
  <r>
    <x v="4"/>
    <s v="EL PEDREGAL_06Wa-55_160181"/>
    <s v="A529"/>
    <s v="EL PEDREGAL_06Wa-55_160181_A529"/>
    <s v="arracacha"/>
    <s v="ganaderia_dp"/>
    <s v="piscicultura_tilapi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6461000000000001E-2"/>
    <n v="5.4999999999999997E-3"/>
    <n v="0"/>
    <n v="0"/>
    <x v="0"/>
    <x v="0"/>
    <s v="arracacha, ganaderia_dp, piscicultura_tilapia"/>
  </r>
  <r>
    <x v="4"/>
    <s v="EL PEDREGAL_06Wa-55_160182"/>
    <s v="A529"/>
    <s v="EL PEDREGAL_06Wa-55_160182_A529"/>
    <s v="arracacha"/>
    <s v="ganaderia_dp"/>
    <s v="piscicultura_tilapi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6461000000000001E-2"/>
    <n v="5.4999999999999997E-3"/>
    <n v="0"/>
    <n v="0"/>
    <x v="0"/>
    <x v="0"/>
    <s v="arracacha, ganaderia_dp, piscicultura_tilapia"/>
  </r>
  <r>
    <x v="4"/>
    <s v="LAGUNA DEL PILAR_06Wa-55_160181"/>
    <s v="A529"/>
    <s v="LAGUNA DEL PILAR_06Wa-55_160181_A529"/>
    <s v="arracacha"/>
    <s v="ganaderia_dp"/>
    <s v="piscicultura_tilapi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6461000000000001E-2"/>
    <n v="5.4999999999999997E-3"/>
    <n v="0"/>
    <n v="0"/>
    <x v="0"/>
    <x v="0"/>
    <s v="arracacha, ganaderia_dp, piscicultura_tilapia"/>
  </r>
  <r>
    <x v="4"/>
    <s v="LAGUNA DEL PILAR_06Wa-55_164169"/>
    <s v="A529"/>
    <s v="LAGUNA DEL PILAR_06Wa-55_164169_A529"/>
    <s v="arracacha"/>
    <s v="ganaderia_dp"/>
    <s v="piscicultura_tilapi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6461000000000001E-2"/>
    <n v="5.4999999999999997E-3"/>
    <n v="0"/>
    <n v="0"/>
    <x v="0"/>
    <x v="0"/>
    <s v="arracacha, ganaderia_dp, piscicultura_tilapia"/>
  </r>
  <r>
    <x v="4"/>
    <s v="LAGUNA DEL PILAR_06Wa-55_66548"/>
    <s v="A529"/>
    <s v="LAGUNA DEL PILAR_06Wa-55_66548_A529"/>
    <s v="arracacha"/>
    <s v="ganaderia_dp"/>
    <s v="piscicultura_tilapi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6461000000000001E-2"/>
    <n v="5.4999999999999997E-3"/>
    <n v="0"/>
    <n v="0"/>
    <x v="0"/>
    <x v="0"/>
    <s v="arracacha, ganaderia_dp, piscicultura_tilapia"/>
  </r>
  <r>
    <x v="4"/>
    <s v="NA_06Wa-55_160183"/>
    <s v="A529"/>
    <s v="NA_06Wa-55_160183_A529"/>
    <s v="arracacha"/>
    <s v="ganaderia_dp"/>
    <s v="piscicultura_tilapi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6461000000000001E-2"/>
    <n v="5.4999999999999997E-3"/>
    <n v="0"/>
    <n v="0"/>
    <x v="0"/>
    <x v="0"/>
    <s v="arracacha, ganaderia_dp, piscicultura_tilapia"/>
  </r>
  <r>
    <x v="4"/>
    <s v="NA_06Wa-55_164169"/>
    <s v="A529"/>
    <s v="NA_06Wa-55_164169_A529"/>
    <s v="arracacha"/>
    <s v="ganaderia_dp"/>
    <s v="piscicultura_tilapi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6461000000000001E-2"/>
    <n v="5.4999999999999997E-3"/>
    <n v="0"/>
    <n v="0"/>
    <x v="0"/>
    <x v="0"/>
    <s v="arracacha, ganaderia_dp, piscicultura_tilapia"/>
  </r>
  <r>
    <x v="4"/>
    <s v="EL PEDREGAL_06Wa-55_160181"/>
    <s v="A530"/>
    <s v="EL PEDREGAL_06Wa-55_160181_A530"/>
    <s v="malanga"/>
    <s v="maiz"/>
    <s v="cacao_platano"/>
    <m/>
    <n v="3"/>
    <n v="1.5"/>
    <n v="1.1793676895469709"/>
    <m/>
    <n v="5.6793676895469716"/>
    <n v="520.4513126959248"/>
    <n v="101.549623122"/>
    <n v="138.97369950515611"/>
    <m/>
    <n v="760.97463532308086"/>
    <n v="19703716.692789972"/>
    <n v="2806982.4122378179"/>
    <n v="10896480.23577716"/>
    <n v="33407179.340804949"/>
    <m/>
    <n v="1.176445029591396"/>
    <n v="0.2499620949733542"/>
    <n v="0.32083349681202028"/>
    <m/>
    <n v="7.1743000000000001E-2"/>
    <n v="5.4999999999999997E-3"/>
    <n v="1.5462152872065049"/>
    <n v="0.900179778793195"/>
    <x v="1205"/>
    <x v="1"/>
    <s v="malanga, maiz, cacao_platano"/>
  </r>
  <r>
    <x v="4"/>
    <s v="EL PEDREGAL_06Wa-55_160182"/>
    <s v="A530"/>
    <s v="EL PEDREGAL_06Wa-55_160182_A530"/>
    <s v="malanga"/>
    <s v="maiz"/>
    <s v="cacao_platano"/>
    <m/>
    <n v="3"/>
    <n v="1.5"/>
    <n v="1.1724301512030091"/>
    <m/>
    <n v="5.6724301512030086"/>
    <n v="520.4513126959248"/>
    <n v="101.549623122"/>
    <n v="138.1561975694454"/>
    <m/>
    <n v="760.1571333873701"/>
    <n v="19703716.692789972"/>
    <n v="2806982.4122378179"/>
    <n v="10832382.54163143"/>
    <n v="33343081.646659229"/>
    <m/>
    <n v="1.176445029591396"/>
    <n v="0.2499620949733542"/>
    <n v="0.31894621881900009"/>
    <m/>
    <n v="7.1743000000000001E-2"/>
    <n v="5.4999999999999997E-3"/>
    <n v="1.5443265333118139"/>
    <n v="5.672430151203009E-2"/>
    <x v="1206"/>
    <x v="1"/>
    <s v="malanga, maiz, cacao_platano"/>
  </r>
  <r>
    <x v="4"/>
    <s v="LAGUNA DEL PILAR_06Wa-55_160181"/>
    <s v="A530"/>
    <s v="LAGUNA DEL PILAR_06Wa-55_160181_A530"/>
    <s v="malanga"/>
    <s v="maiz"/>
    <s v="cacao_platano"/>
    <m/>
    <n v="3"/>
    <n v="1.5"/>
    <n v="1.2205325158242399"/>
    <m/>
    <n v="5.7205325158242406"/>
    <n v="520.4513126959248"/>
    <n v="101.549623122"/>
    <n v="143.8244583040823"/>
    <m/>
    <n v="765.82539412200708"/>
    <n v="19703716.692789972"/>
    <n v="2806982.4122378179"/>
    <n v="11276812.612113301"/>
    <n v="33787511.717141092"/>
    <m/>
    <n v="1.176445029591396"/>
    <n v="0.2499620949733542"/>
    <n v="0.33203191718359137"/>
    <m/>
    <n v="7.1743000000000001E-2"/>
    <n v="5.4999999999999997E-3"/>
    <n v="1.557422465041155"/>
    <n v="0.9067044037581421"/>
    <x v="1207"/>
    <x v="1"/>
    <s v="malanga, maiz, cacao_platano"/>
  </r>
  <r>
    <x v="4"/>
    <s v="LAGUNA DEL PILAR_06Wa-55_164169"/>
    <s v="A530"/>
    <s v="LAGUNA DEL PILAR_06Wa-55_164169_A530"/>
    <s v="malanga"/>
    <s v="maiz"/>
    <s v="cacao_platano"/>
    <m/>
    <n v="3"/>
    <n v="1.5"/>
    <n v="1.2112606147924809"/>
    <m/>
    <n v="5.7112606147924811"/>
    <n v="520.4513126959248"/>
    <n v="101.549623122"/>
    <n v="142.73188098553271"/>
    <m/>
    <n v="764.73281680345735"/>
    <n v="19703716.692789972"/>
    <n v="2806982.4122378179"/>
    <n v="11191147.143035149"/>
    <n v="33701846.248062953"/>
    <m/>
    <n v="1.176445029591396"/>
    <n v="0.2499620949733542"/>
    <n v="0.3295096025089736"/>
    <m/>
    <n v="7.1743000000000001E-2"/>
    <n v="5.4999999999999997E-3"/>
    <n v="1.5548981778492621"/>
    <n v="0.90523480744460827"/>
    <x v="1208"/>
    <x v="1"/>
    <s v="malanga, maiz, cacao_platano"/>
  </r>
  <r>
    <x v="4"/>
    <s v="LAGUNA DEL PILAR_06Wa-55_66548"/>
    <s v="A530"/>
    <s v="LAGUNA DEL PILAR_06Wa-55_66548_A530"/>
    <s v="malanga"/>
    <s v="maiz"/>
    <s v="cacao_platano"/>
    <m/>
    <n v="3"/>
    <n v="1.5"/>
    <n v="1.2571690985868049"/>
    <m/>
    <n v="5.7571690985868056"/>
    <n v="520.4513126959248"/>
    <n v="101.549623122"/>
    <n v="148.1416203637757"/>
    <m/>
    <n v="770.14255618170046"/>
    <n v="19703716.692789972"/>
    <n v="2806982.4122378179"/>
    <n v="11615307.38648859"/>
    <n v="34126006.491516367"/>
    <m/>
    <n v="1.176445029591396"/>
    <n v="0.2499620949733542"/>
    <n v="0.34199848067616251"/>
    <m/>
    <n v="7.1743000000000001E-2"/>
    <n v="5.4999999999999997E-3"/>
    <n v="1.5673968226519051"/>
    <n v="0.91251130212600873"/>
    <x v="1209"/>
    <x v="1"/>
    <s v="malanga, maiz, cacao_platano"/>
  </r>
  <r>
    <x v="4"/>
    <s v="NA_06Wa-55_160183"/>
    <s v="A530"/>
    <s v="NA_06Wa-55_160183_A530"/>
    <s v="malanga"/>
    <s v="maiz"/>
    <s v="cacao_platano"/>
    <m/>
    <n v="3"/>
    <n v="1.5"/>
    <n v="1.1720364980534901"/>
    <m/>
    <n v="5.6720364980534903"/>
    <n v="520.4513126959248"/>
    <n v="101.549623122"/>
    <n v="138.10981047999459"/>
    <m/>
    <n v="760.11074629791938"/>
    <n v="19703716.692789972"/>
    <n v="2806982.4122378179"/>
    <n v="10828745.479329741"/>
    <n v="33339444.584357541"/>
    <m/>
    <n v="1.176445029591396"/>
    <n v="0.2499620949733542"/>
    <n v="0.31883912998011599"/>
    <m/>
    <n v="7.1743000000000001E-2"/>
    <n v="5.4999999999999997E-3"/>
    <n v="1.544219360726605"/>
    <n v="5.6720364980534912E-2"/>
    <x v="1210"/>
    <x v="1"/>
    <s v="malanga, maiz, cacao_platano"/>
  </r>
  <r>
    <x v="4"/>
    <s v="NA_06Wa-55_164169"/>
    <s v="A530"/>
    <s v="NA_06Wa-55_164169_A530"/>
    <s v="malanga"/>
    <s v="maiz"/>
    <s v="cacao_platano"/>
    <m/>
    <n v="3"/>
    <n v="1.5"/>
    <n v="1.178756792581698"/>
    <m/>
    <n v="5.678756792581698"/>
    <n v="520.4513126959248"/>
    <n v="101.549623122"/>
    <n v="138.90171295504709"/>
    <m/>
    <n v="760.90264877297193"/>
    <n v="19703716.692789972"/>
    <n v="2806982.4122378179"/>
    <n v="10890836.00220421"/>
    <n v="33401535.107232001"/>
    <m/>
    <n v="1.176445029591396"/>
    <n v="0.2499620949733542"/>
    <n v="0.3206673092767014"/>
    <m/>
    <n v="7.1743000000000001E-2"/>
    <n v="5.4999999999999997E-3"/>
    <n v="1.5460489697081059"/>
    <n v="0.90008295162419916"/>
    <x v="1211"/>
    <x v="1"/>
    <s v="malanga, maiz, cacao_platano"/>
  </r>
  <r>
    <x v="4"/>
    <s v="EL PEDREGAL_06Wa-55_160181"/>
    <s v="A531"/>
    <s v="EL PEDREGAL_06Wa-55_160181_A531"/>
    <s v="malanga"/>
    <s v="maiz"/>
    <s v="avicultura_engorde"/>
    <m/>
    <n v="2.251264245837282"/>
    <n v="1.5"/>
    <n v="8.3999999999999995E-3"/>
    <m/>
    <n v="3.759664245837282"/>
    <n v="390.55781065713808"/>
    <n v="101.549623122"/>
    <n v="192.7284822658402"/>
    <m/>
    <n v="684.83591604497838"/>
    <n v="14786090.96686176"/>
    <n v="2806982.4122378179"/>
    <n v="29665363.636363629"/>
    <n v="47258437.015463203"/>
    <m/>
    <n v="0.88282954410403058"/>
    <n v="0.2499620949733542"/>
    <n v="0.5538174777754028"/>
    <m/>
    <n v="6.6725999999999994E-2"/>
    <n v="5.4999999999999997E-3"/>
    <n v="1.0235735119556999"/>
    <n v="0.59590678296520916"/>
    <x v="1212"/>
    <x v="1"/>
    <s v="malanga, maiz, avicultura_engorde"/>
  </r>
  <r>
    <x v="4"/>
    <s v="EL PEDREGAL_06Wa-55_160182"/>
    <s v="A531"/>
    <s v="EL PEDREGAL_06Wa-55_160182_A531"/>
    <s v="malanga"/>
    <s v="maiz"/>
    <s v="avicultura_engorde"/>
    <m/>
    <n v="2.2446136900170042"/>
    <n v="1.5"/>
    <n v="8.3999999999999995E-3"/>
    <m/>
    <n v="3.7530136900170041"/>
    <n v="389.40404715486437"/>
    <n v="101.549623122"/>
    <n v="192.7284822658402"/>
    <m/>
    <n v="683.68215254270467"/>
    <n v="14742410.744284309"/>
    <n v="2806982.4122378179"/>
    <n v="29665363.636363629"/>
    <n v="47214756.792885773"/>
    <m/>
    <n v="0.88022153965776861"/>
    <n v="0.2499620949733542"/>
    <n v="0.5538174777754028"/>
    <m/>
    <n v="6.6725999999999994E-2"/>
    <n v="5.4999999999999997E-3"/>
    <n v="1.021762889428713"/>
    <n v="3.7530136900170027E-2"/>
    <x v="1213"/>
    <x v="1"/>
    <s v="malanga, maiz, avicultura_engorde"/>
  </r>
  <r>
    <x v="4"/>
    <s v="LAGUNA DEL PILAR_06Wa-55_160181"/>
    <s v="A531"/>
    <s v="LAGUNA DEL PILAR_06Wa-55_160181_A531"/>
    <s v="malanga"/>
    <s v="maiz"/>
    <s v="avicultura_engorde"/>
    <m/>
    <n v="2.285817270549924"/>
    <n v="1.5"/>
    <n v="8.3999999999999995E-3"/>
    <m/>
    <n v="3.794217270549924"/>
    <n v="396.5521996802413"/>
    <n v="101.549623122"/>
    <n v="192.7284822658402"/>
    <m/>
    <n v="690.83030506808154"/>
    <n v="15013031.97013405"/>
    <n v="2806982.4122378179"/>
    <n v="29665363.636363629"/>
    <n v="47485378.018735498"/>
    <m/>
    <n v="0.89637945549754283"/>
    <n v="0.2499620949733542"/>
    <n v="0.5538174777754028"/>
    <m/>
    <n v="6.6725999999999994E-2"/>
    <n v="5.4999999999999997E-3"/>
    <n v="1.032980618160189"/>
    <n v="0.60138343738216293"/>
    <x v="1214"/>
    <x v="1"/>
    <s v="malanga, maiz, avicultura_engorde"/>
  </r>
  <r>
    <x v="4"/>
    <s v="LAGUNA DEL PILAR_06Wa-55_164169"/>
    <s v="A531"/>
    <s v="LAGUNA DEL PILAR_06Wa-55_164169_A531"/>
    <s v="malanga"/>
    <s v="maiz"/>
    <s v="avicultura_engorde"/>
    <m/>
    <n v="2.276920316797773"/>
    <n v="1.5"/>
    <n v="8.3999999999999995E-3"/>
    <m/>
    <n v="3.7853203167977729"/>
    <n v="395.00872259380742"/>
    <n v="101.549623122"/>
    <n v="192.7284822658402"/>
    <m/>
    <n v="689.28682798164755"/>
    <n v="14954597.618080299"/>
    <n v="2806982.4122378179"/>
    <n v="29665363.636363629"/>
    <n v="47426943.666681752"/>
    <m/>
    <n v="0.89289052982413553"/>
    <n v="0.2499620949733542"/>
    <n v="0.5538174777754028"/>
    <m/>
    <n v="6.6725999999999994E-2"/>
    <n v="5.4999999999999997E-3"/>
    <n v="1.030558410855938"/>
    <n v="0.59997327021244706"/>
    <x v="1215"/>
    <x v="1"/>
    <s v="malanga, maiz, avicultura_engorde"/>
  </r>
  <r>
    <x v="4"/>
    <s v="LAGUNA DEL PILAR_06Wa-55_66548"/>
    <s v="A531"/>
    <s v="LAGUNA DEL PILAR_06Wa-55_66548_A531"/>
    <s v="malanga"/>
    <s v="maiz"/>
    <s v="avicultura_engorde"/>
    <m/>
    <n v="2.317159386872607"/>
    <n v="1.5"/>
    <n v="8.3999999999999995E-3"/>
    <m/>
    <n v="3.825559386872607"/>
    <n v="401.98954820784428"/>
    <n v="101.549623122"/>
    <n v="192.7284822658402"/>
    <m/>
    <n v="696.26765359568458"/>
    <n v="15218884.03032559"/>
    <n v="2806982.4122378179"/>
    <n v="29665363.636363629"/>
    <n v="47691230.07892704"/>
    <m/>
    <n v="0.9086702144857749"/>
    <n v="0.2499620949733542"/>
    <n v="0.5538174777754028"/>
    <m/>
    <n v="6.6725999999999994E-2"/>
    <n v="5.4999999999999997E-3"/>
    <n v="1.0415135503527519"/>
    <n v="0.60635116281930823"/>
    <x v="1216"/>
    <x v="1"/>
    <s v="malanga, maiz, avicultura_engorde"/>
  </r>
  <r>
    <x v="4"/>
    <s v="NA_06Wa-55_160183"/>
    <s v="A531"/>
    <s v="NA_06Wa-55_160183_A531"/>
    <s v="malanga"/>
    <s v="maiz"/>
    <s v="avicultura_engorde"/>
    <m/>
    <n v="2.242467119135612"/>
    <n v="1.5"/>
    <n v="8.3999999999999995E-3"/>
    <m/>
    <n v="3.750867119135612"/>
    <n v="389.0316519438594"/>
    <n v="101.549623122"/>
    <n v="192.7284822658402"/>
    <m/>
    <n v="683.30975733169953"/>
    <n v="14728312.269448331"/>
    <n v="2806982.4122378179"/>
    <n v="29665363.636363629"/>
    <n v="47200658.318049781"/>
    <m/>
    <n v="0.87937976544307561"/>
    <n v="0.2499620949733542"/>
    <n v="0.5538174777754028"/>
    <m/>
    <n v="6.6725999999999994E-2"/>
    <n v="5.4999999999999997E-3"/>
    <n v="1.0211784826966059"/>
    <n v="3.7508671191356119E-2"/>
    <x v="1217"/>
    <x v="1"/>
    <s v="malanga, maiz, avicultura_engorde"/>
  </r>
  <r>
    <x v="4"/>
    <s v="NA_06Wa-55_164169"/>
    <s v="A531"/>
    <s v="NA_06Wa-55_164169_A531"/>
    <s v="malanga"/>
    <s v="maiz"/>
    <s v="avicultura_engorde"/>
    <m/>
    <n v="2.2472712316365482"/>
    <n v="1.5"/>
    <n v="8.3999999999999995E-3"/>
    <m/>
    <n v="3.7556712316365481"/>
    <n v="389.86508749634311"/>
    <n v="101.549623122"/>
    <n v="192.7284822658402"/>
    <m/>
    <n v="684.14319288418324"/>
    <n v="14759865.226674579"/>
    <n v="2806982.4122378179"/>
    <n v="29665363.636363629"/>
    <n v="47232211.275276028"/>
    <m/>
    <n v="0.88126369020085038"/>
    <n v="0.2499620949733542"/>
    <n v="0.5538174777754028"/>
    <m/>
    <n v="6.6725999999999994E-2"/>
    <n v="5.4999999999999997E-3"/>
    <n v="1.022486408613092"/>
    <n v="0.59527389021439292"/>
    <x v="1218"/>
    <x v="1"/>
    <s v="malanga, maiz, avicultura_engorde"/>
  </r>
  <r>
    <x v="4"/>
    <s v="EL PEDREGAL_06Wa-55_160181"/>
    <s v="A532"/>
    <s v="EL PEDREGAL_06Wa-55_160181_A532"/>
    <s v="malanga"/>
    <s v="maiz"/>
    <s v="ganaderia_dp"/>
    <m/>
    <n v="2.9975510272633481"/>
    <n v="1.5"/>
    <n v="2.02"/>
    <m/>
    <n v="6.5175510272633481"/>
    <n v="520.02645567074239"/>
    <n v="101.549623122"/>
    <n v="68.987406144393248"/>
    <m/>
    <n v="690.56348493713563"/>
    <n v="19687632.071126182"/>
    <n v="2806982.4122378179"/>
    <n v="28417420.568970811"/>
    <n v="50912035.052334823"/>
    <m/>
    <n v="1.175484668990183"/>
    <n v="0.2499620949733542"/>
    <n v="0.19823967282871621"/>
    <m/>
    <n v="7.5535000000000005E-2"/>
    <n v="5.4999999999999997E-3"/>
    <n v="1.774411797998398"/>
    <n v="1.0330318378212411"/>
    <x v="1219"/>
    <x v="1"/>
    <s v="malanga, maiz, ganaderia_dp"/>
  </r>
  <r>
    <x v="4"/>
    <s v="EL PEDREGAL_06Wa-55_160182"/>
    <s v="A532"/>
    <s v="EL PEDREGAL_06Wa-55_160182_A532"/>
    <s v="malanga"/>
    <s v="maiz"/>
    <s v="ganaderia_dp"/>
    <m/>
    <n v="2.9918144937012512"/>
    <n v="1.5"/>
    <n v="2.02"/>
    <m/>
    <n v="6.5118144937012516"/>
    <n v="519.03126019650335"/>
    <n v="101.549623122"/>
    <n v="68.987406144393248"/>
    <m/>
    <n v="689.56828946289659"/>
    <n v="19649955.060424101"/>
    <n v="2806982.4122378179"/>
    <n v="28417420.568970811"/>
    <n v="50874358.041632742"/>
    <m/>
    <n v="1.173235096858112"/>
    <n v="0.2499620949733542"/>
    <n v="0.19823967282871621"/>
    <m/>
    <n v="7.5535000000000005E-2"/>
    <n v="5.4999999999999997E-3"/>
    <n v="1.772850019227566"/>
    <n v="6.5118144937012512E-2"/>
    <x v="1220"/>
    <x v="1"/>
    <s v="malanga, maiz, ganaderia_dp"/>
  </r>
  <r>
    <x v="4"/>
    <s v="LAGUNA DEL PILAR_06Wa-55_160181"/>
    <s v="A532"/>
    <s v="LAGUNA DEL PILAR_06Wa-55_160181_A532"/>
    <s v="malanga"/>
    <s v="maiz"/>
    <s v="ganaderia_dp"/>
    <m/>
    <n v="3"/>
    <n v="1.5"/>
    <n v="2.085274732812104"/>
    <m/>
    <n v="6.5852747328121044"/>
    <n v="520.4513126959248"/>
    <n v="101.549623122"/>
    <n v="71.216680651064237"/>
    <m/>
    <n v="693.21761646898904"/>
    <n v="19703716.692789972"/>
    <n v="2806982.4122378179"/>
    <n v="29335707.467410799"/>
    <n v="51846406.572438583"/>
    <m/>
    <n v="1.176445029591396"/>
    <n v="0.2499620949733542"/>
    <n v="0.20464563405478231"/>
    <m/>
    <n v="7.5535000000000005E-2"/>
    <n v="5.4999999999999997E-3"/>
    <n v="1.7928496654776409"/>
    <n v="1.043766045150718"/>
    <x v="1221"/>
    <x v="1"/>
    <s v="malanga, maiz, ganaderia_dp"/>
  </r>
  <r>
    <x v="4"/>
    <s v="LAGUNA DEL PILAR_06Wa-55_164169"/>
    <s v="A532"/>
    <s v="LAGUNA DEL PILAR_06Wa-55_164169_A532"/>
    <s v="malanga"/>
    <s v="maiz"/>
    <s v="ganaderia_dp"/>
    <m/>
    <n v="3"/>
    <n v="1.5"/>
    <n v="2.068966377032456"/>
    <m/>
    <n v="6.5689663770324556"/>
    <n v="520.4513126959248"/>
    <n v="101.549623122"/>
    <n v="70.659714728431609"/>
    <m/>
    <n v="692.66065054635635"/>
    <n v="19703716.692789972"/>
    <n v="2806982.4122378179"/>
    <n v="29106281.029302541"/>
    <n v="51616980.134330332"/>
    <m/>
    <n v="1.176445029591396"/>
    <n v="0.2499620949733542"/>
    <n v="0.20304515726560809"/>
    <m/>
    <n v="7.5535000000000005E-2"/>
    <n v="5.4999999999999997E-3"/>
    <n v="1.788409694270616"/>
    <n v="1.0411811707596439"/>
    <x v="1222"/>
    <x v="1"/>
    <s v="malanga, maiz, ganaderia_dp"/>
  </r>
  <r>
    <x v="4"/>
    <s v="LAGUNA DEL PILAR_06Wa-55_66548"/>
    <s v="A532"/>
    <s v="LAGUNA DEL PILAR_06Wa-55_66548_A532"/>
    <s v="malanga"/>
    <s v="maiz"/>
    <s v="ganaderia_dp"/>
    <m/>
    <n v="3"/>
    <n v="1.5"/>
    <n v="2.1482173184739399"/>
    <m/>
    <n v="6.6482173184739386"/>
    <n v="520.4513126959248"/>
    <n v="101.549623122"/>
    <n v="73.366307245535182"/>
    <m/>
    <n v="695.36724306345991"/>
    <n v="19703716.692789972"/>
    <n v="2806982.4122378179"/>
    <n v="30221185.64981221"/>
    <n v="52731884.754840001"/>
    <m/>
    <n v="1.176445029591396"/>
    <n v="0.2499620949733542"/>
    <n v="0.21082272196992871"/>
    <m/>
    <n v="7.5535000000000005E-2"/>
    <n v="5.4999999999999997E-3"/>
    <n v="1.8099858668096589"/>
    <n v="1.053742444978119"/>
    <x v="1223"/>
    <x v="1"/>
    <s v="malanga, maiz, ganaderia_dp"/>
  </r>
  <r>
    <x v="4"/>
    <s v="NA_06Wa-55_160183"/>
    <s v="A532"/>
    <s v="NA_06Wa-55_160183_A532"/>
    <s v="malanga"/>
    <s v="maiz"/>
    <s v="ganaderia_dp"/>
    <m/>
    <n v="2.991142664137048"/>
    <n v="1.5"/>
    <n v="2.02"/>
    <m/>
    <n v="6.5111426641370489"/>
    <n v="518.91470867030421"/>
    <n v="101.549623122"/>
    <n v="68.987406144393248"/>
    <m/>
    <n v="689.45173793669744"/>
    <n v="19645542.547291141"/>
    <n v="2806982.4122378179"/>
    <n v="28417420.568970811"/>
    <n v="50869945.528499767"/>
    <m/>
    <n v="1.1729716400075989"/>
    <n v="0.2499620949733542"/>
    <n v="0.19823967282871621"/>
    <m/>
    <n v="7.5535000000000005E-2"/>
    <n v="5.4999999999999997E-3"/>
    <n v="1.7726671127493541"/>
    <n v="6.5111426641370485E-2"/>
    <x v="1224"/>
    <x v="1"/>
    <s v="malanga, maiz, ganaderia_dp"/>
  </r>
  <r>
    <x v="4"/>
    <s v="NA_06Wa-55_164169"/>
    <s v="A532"/>
    <s v="NA_06Wa-55_164169_A532"/>
    <s v="malanga"/>
    <s v="maiz"/>
    <s v="ganaderia_dp"/>
    <m/>
    <n v="2.996419338504007"/>
    <n v="1.5"/>
    <n v="2.02"/>
    <m/>
    <n v="6.5164193385040061"/>
    <n v="519.83012603728832"/>
    <n v="101.549623122"/>
    <n v="68.987406144393248"/>
    <m/>
    <n v="690.36715530368156"/>
    <n v="19680199.246226691"/>
    <n v="2806982.4122378179"/>
    <n v="28417420.568970811"/>
    <n v="50904602.227435321"/>
    <m/>
    <n v="1.1750408791181921"/>
    <n v="0.2499620949733542"/>
    <n v="0.19823967282871621"/>
    <m/>
    <n v="7.5535000000000005E-2"/>
    <n v="5.4999999999999997E-3"/>
    <n v="1.7741036942524"/>
    <n v="1.032852465152885"/>
    <x v="1225"/>
    <x v="1"/>
    <s v="malanga, maiz, ganaderia_dp"/>
  </r>
  <r>
    <x v="4"/>
    <s v="EL PEDREGAL_06Wa-55_160181"/>
    <s v="A533"/>
    <s v="EL PEDREGAL_06Wa-55_160181_A533"/>
    <s v="malanga"/>
    <s v="maiz"/>
    <s v="porcicultura"/>
    <m/>
    <n v="2.9999999999999991"/>
    <n v="2.6528037155496982"/>
    <n v="1.06E-2"/>
    <m/>
    <n v="5.6634037155496966"/>
    <n v="520.45131269592468"/>
    <n v="179.59414502047539"/>
    <n v="48.914527098718281"/>
    <m/>
    <n v="748.95998481511833"/>
    <n v="19703716.692789961"/>
    <n v="4964248.9151114244"/>
    <n v="13297323.45301757"/>
    <n v="37965289.060918957"/>
    <m/>
    <n v="1.1764450295913951"/>
    <n v="0.44206691619460042"/>
    <n v="0.14055898591585711"/>
    <m/>
    <n v="6.2864000000000003E-2"/>
    <n v="5.4999999999999997E-3"/>
    <n v="1.541869074390493"/>
    <n v="0.89764948891462693"/>
    <x v="1226"/>
    <x v="1"/>
    <s v="malanga, maiz, porcicultura"/>
  </r>
  <r>
    <x v="4"/>
    <s v="EL PEDREGAL_06Wa-55_160182"/>
    <s v="A533"/>
    <s v="EL PEDREGAL_06Wa-55_160182_A533"/>
    <s v="malanga"/>
    <s v="maiz"/>
    <s v="porcicultura"/>
    <m/>
    <n v="2.9999999999999991"/>
    <n v="2.6373393937683529"/>
    <n v="1.06E-2"/>
    <m/>
    <n v="5.6479393937683522"/>
    <n v="520.45131269592468"/>
    <n v="178.5472143213201"/>
    <n v="48.914527098718281"/>
    <m/>
    <n v="747.91305411596306"/>
    <n v="19703716.692789961"/>
    <n v="4935310.1956064776"/>
    <n v="13297323.45301757"/>
    <n v="37936350.341414019"/>
    <m/>
    <n v="1.1764450295913951"/>
    <n v="0.43948992001472909"/>
    <n v="0.14055898591585711"/>
    <m/>
    <n v="6.2864000000000003E-2"/>
    <n v="5.4999999999999997E-3"/>
    <n v="1.537658892544264"/>
    <n v="5.6479393937683517E-2"/>
    <x v="1227"/>
    <x v="1"/>
    <s v="malanga, maiz, porcicultura"/>
  </r>
  <r>
    <x v="4"/>
    <s v="LAGUNA DEL PILAR_06Wa-55_160181"/>
    <s v="A533"/>
    <s v="LAGUNA DEL PILAR_06Wa-55_160181_A533"/>
    <s v="malanga"/>
    <s v="maiz"/>
    <s v="porcicultura"/>
    <m/>
    <n v="3"/>
    <n v="2.7396197571249128"/>
    <n v="1.06E-2"/>
    <m/>
    <n v="5.7502197571249134"/>
    <n v="520.4513126959248"/>
    <n v="185.47156922241339"/>
    <n v="48.914527098718281"/>
    <m/>
    <n v="754.83740901705642"/>
    <n v="19703716.692789972"/>
    <n v="5126709.6496459153"/>
    <n v="13297323.45301757"/>
    <n v="38127749.795453459"/>
    <m/>
    <n v="1.176445029591396"/>
    <n v="0.45653406261422341"/>
    <n v="0.14055898591585711"/>
    <m/>
    <n v="6.2864000000000003E-2"/>
    <n v="5.4999999999999997E-3"/>
    <n v="1.565504855342909"/>
    <n v="0.91140983150429877"/>
    <x v="1228"/>
    <x v="1"/>
    <s v="malanga, maiz, porcicultura"/>
  </r>
  <r>
    <x v="4"/>
    <s v="LAGUNA DEL PILAR_06Wa-55_164169"/>
    <s v="A533"/>
    <s v="LAGUNA DEL PILAR_06Wa-55_164169_A533"/>
    <s v="malanga"/>
    <s v="maiz"/>
    <s v="porcicultura"/>
    <m/>
    <n v="3"/>
    <n v="2.7188707433101249"/>
    <n v="1.06E-2"/>
    <m/>
    <n v="5.7294707433101264"/>
    <n v="520.4513126959248"/>
    <n v="184.0668662003834"/>
    <n v="48.914527098718281"/>
    <m/>
    <n v="753.43270599502648"/>
    <n v="19703716.692789972"/>
    <n v="5087881.5717463223"/>
    <n v="13297323.45301757"/>
    <n v="38088921.717553869"/>
    <m/>
    <n v="1.176445029591396"/>
    <n v="0.45307641797303982"/>
    <n v="0.14055898591585711"/>
    <m/>
    <n v="6.2864000000000003E-2"/>
    <n v="5.4999999999999997E-3"/>
    <n v="1.559855909173437"/>
    <n v="0.90812111281465491"/>
    <x v="1229"/>
    <x v="1"/>
    <s v="malanga, maiz, porcicultura"/>
  </r>
  <r>
    <x v="4"/>
    <s v="LAGUNA DEL PILAR_06Wa-55_66548"/>
    <s v="A533"/>
    <s v="LAGUNA DEL PILAR_06Wa-55_66548_A533"/>
    <s v="malanga"/>
    <s v="maiz"/>
    <s v="porcicultura"/>
    <m/>
    <n v="3"/>
    <n v="2.8175842921199088"/>
    <n v="1.06E-2"/>
    <m/>
    <n v="5.828184292119909"/>
    <n v="520.4513126959248"/>
    <n v="190.74974865282931"/>
    <n v="48.914527098718281"/>
    <m/>
    <n v="760.11558844747231"/>
    <n v="19703716.692789972"/>
    <n v="5272606.3686520848"/>
    <n v="13297323.45301757"/>
    <n v="38273646.514459617"/>
    <m/>
    <n v="1.176445029591396"/>
    <n v="0.46952618161487192"/>
    <n v="0.14055898591585711"/>
    <m/>
    <n v="6.2864000000000003E-2"/>
    <n v="5.4999999999999997E-3"/>
    <n v="1.586730802043117"/>
    <n v="0.92376721030100561"/>
    <x v="1230"/>
    <x v="1"/>
    <s v="malanga, maiz, porcicultura"/>
  </r>
  <r>
    <x v="4"/>
    <s v="NA_06Wa-55_160183"/>
    <s v="A533"/>
    <s v="NA_06Wa-55_160183_A533"/>
    <s v="malanga"/>
    <s v="maiz"/>
    <s v="porcicultura"/>
    <m/>
    <n v="3"/>
    <n v="2.6345644372974211"/>
    <n v="1.06E-2"/>
    <m/>
    <n v="5.6451644372974208"/>
    <n v="520.4513126959248"/>
    <n v="178.35935046545131"/>
    <n v="48.914527098718281"/>
    <m/>
    <n v="747.72519026009445"/>
    <n v="19703716.692789972"/>
    <n v="4930117.3596007219"/>
    <n v="13297323.45301757"/>
    <n v="37931157.505408272"/>
    <m/>
    <n v="1.176445029591396"/>
    <n v="0.43902749739277291"/>
    <n v="0.14055898591585711"/>
    <m/>
    <n v="6.2864000000000003E-2"/>
    <n v="5.4999999999999997E-3"/>
    <n v="1.53690340701291"/>
    <n v="5.6451644372974209E-2"/>
    <x v="1231"/>
    <x v="1"/>
    <s v="malanga, maiz, porcicultura"/>
  </r>
  <r>
    <x v="4"/>
    <s v="NA_06Wa-55_164169"/>
    <s v="A533"/>
    <s v="NA_06Wa-55_164169_A533"/>
    <s v="malanga"/>
    <s v="maiz"/>
    <s v="porcicultura"/>
    <m/>
    <n v="3"/>
    <n v="2.6478828038917999"/>
    <n v="1.06E-2"/>
    <m/>
    <n v="5.6584828038917996"/>
    <n v="520.4513126959248"/>
    <n v="179.2610005376246"/>
    <n v="48.914527098718281"/>
    <m/>
    <n v="748.62684033226765"/>
    <n v="19703716.692789972"/>
    <n v="4955040.3067941619"/>
    <n v="13297323.45301757"/>
    <n v="37956080.452601708"/>
    <m/>
    <n v="1.176445029591396"/>
    <n v="0.44124688860314237"/>
    <n v="0.14055898591585711"/>
    <m/>
    <n v="6.2864000000000003E-2"/>
    <n v="5.4999999999999997E-3"/>
    <n v="1.5405293497506469"/>
    <n v="0.89686952441685042"/>
    <x v="1232"/>
    <x v="1"/>
    <s v="malanga, maiz, porcicultura"/>
  </r>
  <r>
    <x v="4"/>
    <s v="EL PEDREGAL_06Wa-55_160181"/>
    <s v="A534"/>
    <s v="EL PEDREGAL_06Wa-55_160181_A534"/>
    <s v="malanga"/>
    <s v="maiz"/>
    <s v="piscicultura_tilapi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6.5764000000000003E-2"/>
    <n v="5.4999999999999997E-3"/>
    <n v="0"/>
    <n v="0"/>
    <x v="0"/>
    <x v="0"/>
    <s v="malanga, maiz, piscicultura_tilapia"/>
  </r>
  <r>
    <x v="4"/>
    <s v="EL PEDREGAL_06Wa-55_160182"/>
    <s v="A534"/>
    <s v="EL PEDREGAL_06Wa-55_160182_A534"/>
    <s v="malanga"/>
    <s v="maiz"/>
    <s v="piscicultura_tilapi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6.5764000000000003E-2"/>
    <n v="5.4999999999999997E-3"/>
    <n v="0"/>
    <n v="0"/>
    <x v="0"/>
    <x v="0"/>
    <s v="malanga, maiz, piscicultura_tilapia"/>
  </r>
  <r>
    <x v="4"/>
    <s v="LAGUNA DEL PILAR_06Wa-55_160181"/>
    <s v="A534"/>
    <s v="LAGUNA DEL PILAR_06Wa-55_160181_A534"/>
    <s v="malanga"/>
    <s v="maiz"/>
    <s v="piscicultura_tilapi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6.5764000000000003E-2"/>
    <n v="5.4999999999999997E-3"/>
    <n v="0"/>
    <n v="0"/>
    <x v="0"/>
    <x v="0"/>
    <s v="malanga, maiz, piscicultura_tilapia"/>
  </r>
  <r>
    <x v="4"/>
    <s v="LAGUNA DEL PILAR_06Wa-55_164169"/>
    <s v="A534"/>
    <s v="LAGUNA DEL PILAR_06Wa-55_164169_A534"/>
    <s v="malanga"/>
    <s v="maiz"/>
    <s v="piscicultura_tilapi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6.5764000000000003E-2"/>
    <n v="5.4999999999999997E-3"/>
    <n v="0"/>
    <n v="0"/>
    <x v="0"/>
    <x v="0"/>
    <s v="malanga, maiz, piscicultura_tilapia"/>
  </r>
  <r>
    <x v="4"/>
    <s v="LAGUNA DEL PILAR_06Wa-55_66548"/>
    <s v="A534"/>
    <s v="LAGUNA DEL PILAR_06Wa-55_66548_A534"/>
    <s v="malanga"/>
    <s v="maiz"/>
    <s v="piscicultura_tilapi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6.5764000000000003E-2"/>
    <n v="5.4999999999999997E-3"/>
    <n v="0"/>
    <n v="0"/>
    <x v="0"/>
    <x v="0"/>
    <s v="malanga, maiz, piscicultura_tilapia"/>
  </r>
  <r>
    <x v="4"/>
    <s v="NA_06Wa-55_160183"/>
    <s v="A534"/>
    <s v="NA_06Wa-55_160183_A534"/>
    <s v="malanga"/>
    <s v="maiz"/>
    <s v="piscicultura_tilapi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6.5764000000000003E-2"/>
    <n v="5.4999999999999997E-3"/>
    <n v="0"/>
    <n v="0"/>
    <x v="0"/>
    <x v="0"/>
    <s v="malanga, maiz, piscicultura_tilapia"/>
  </r>
  <r>
    <x v="4"/>
    <s v="NA_06Wa-55_164169"/>
    <s v="A534"/>
    <s v="NA_06Wa-55_164169_A534"/>
    <s v="malanga"/>
    <s v="maiz"/>
    <s v="piscicultura_tilapi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6.5764000000000003E-2"/>
    <n v="5.4999999999999997E-3"/>
    <n v="0"/>
    <n v="0"/>
    <x v="0"/>
    <x v="0"/>
    <s v="malanga, maiz, piscicultura_tilapia"/>
  </r>
  <r>
    <x v="4"/>
    <s v="EL PEDREGAL_06Wa-55_160181"/>
    <s v="A535"/>
    <s v="EL PEDREGAL_06Wa-55_160181_A535"/>
    <s v="malanga"/>
    <s v="cacao_platano"/>
    <s v="avicultura_engorde"/>
    <m/>
    <n v="2.07245359333597"/>
    <n v="1"/>
    <n v="8.4000000000000012E-3"/>
    <m/>
    <n v="3.08085359333597"/>
    <n v="359.53706438436399"/>
    <n v="117.8374655647383"/>
    <n v="192.72848226584031"/>
    <m/>
    <n v="670.10301221494251"/>
    <n v="13611679.48734884"/>
    <n v="9239256.1983471066"/>
    <n v="29665363.63636364"/>
    <n v="52516299.322059587"/>
    <m/>
    <n v="0.8127092429796432"/>
    <n v="0.27203856749311278"/>
    <n v="0.55381747777540291"/>
    <m/>
    <n v="7.3631000000000002E-2"/>
    <n v="5.4999999999999997E-3"/>
    <n v="0.83876642331659923"/>
    <n v="0.48831529454375122"/>
    <x v="1233"/>
    <x v="1"/>
    <s v="malanga, cacao_platano, avicultura_engorde"/>
  </r>
  <r>
    <x v="4"/>
    <s v="EL PEDREGAL_06Wa-55_160182"/>
    <s v="A535"/>
    <s v="EL PEDREGAL_06Wa-55_160182_A535"/>
    <s v="malanga"/>
    <s v="cacao_platano"/>
    <s v="avicultura_engorde"/>
    <m/>
    <n v="2.0665260955502771"/>
    <n v="1"/>
    <n v="8.3999999999999977E-3"/>
    <m/>
    <n v="3.0749260955502771"/>
    <n v="358.50873971650861"/>
    <n v="117.8374655647383"/>
    <n v="192.7284822658402"/>
    <m/>
    <n v="669.07468754708702"/>
    <n v="13572748.241660019"/>
    <n v="9239256.1983471066"/>
    <n v="29665363.636363629"/>
    <n v="52477368.076370761"/>
    <m/>
    <n v="0.81038478454367902"/>
    <n v="0.27203856749311278"/>
    <n v="0.55381747777540269"/>
    <m/>
    <n v="7.3631000000000002E-2"/>
    <n v="5.4999999999999997E-3"/>
    <n v="0.83715265428593932"/>
    <n v="3.0749260955502771E-2"/>
    <x v="1234"/>
    <x v="1"/>
    <s v="malanga, cacao_platano, avicultura_engorde"/>
  </r>
  <r>
    <x v="4"/>
    <s v="LAGUNA DEL PILAR_06Wa-55_160181"/>
    <s v="A535"/>
    <s v="LAGUNA DEL PILAR_06Wa-55_160181_A535"/>
    <s v="malanga"/>
    <s v="cacao_platano"/>
    <s v="avicultura_engorde"/>
    <m/>
    <n v="2.103791887785285"/>
    <n v="1"/>
    <n v="8.3999999999999977E-3"/>
    <m/>
    <n v="3.112191887785285"/>
    <n v="364.97374987896319"/>
    <n v="117.8374655647383"/>
    <n v="192.7284822658402"/>
    <m/>
    <n v="675.53969770954166"/>
    <n v="13817506.445837021"/>
    <n v="9239256.1983471066"/>
    <n v="29665363.636363629"/>
    <n v="52722126.280547753"/>
    <m/>
    <n v="0.82499850322656609"/>
    <n v="0.27203856749311278"/>
    <n v="0.55381747777540269"/>
    <m/>
    <n v="7.3631000000000002E-2"/>
    <n v="5.4999999999999997E-3"/>
    <n v="0.84729831499913533"/>
    <n v="0.49328241421396768"/>
    <x v="1235"/>
    <x v="1"/>
    <s v="malanga, cacao_platano, avicultura_engorde"/>
  </r>
  <r>
    <x v="4"/>
    <s v="LAGUNA DEL PILAR_06Wa-55_164169"/>
    <s v="A535"/>
    <s v="LAGUNA DEL PILAR_06Wa-55_164169_A535"/>
    <s v="malanga"/>
    <s v="cacao_platano"/>
    <s v="avicultura_engorde"/>
    <m/>
    <n v="2.0958838434588229"/>
    <n v="1"/>
    <n v="8.3999999999999995E-3"/>
    <m/>
    <n v="3.104283843458822"/>
    <n v="363.60183252877482"/>
    <n v="117.8374655647383"/>
    <n v="192.7284822658402"/>
    <m/>
    <n v="674.1677803593534"/>
    <n v="13765567.1575028"/>
    <n v="9239256.1983471066"/>
    <n v="29665363.636363629"/>
    <n v="52670186.99221354"/>
    <m/>
    <n v="0.82189737674601415"/>
    <n v="0.27203856749311278"/>
    <n v="0.5538174777754028"/>
    <m/>
    <n v="7.3631000000000002E-2"/>
    <n v="5.4999999999999997E-3"/>
    <n v="0.84514533958041238"/>
    <n v="0.49202898918822341"/>
    <x v="1236"/>
    <x v="1"/>
    <s v="malanga, cacao_platano, avicultura_engorde"/>
  </r>
  <r>
    <x v="4"/>
    <s v="LAGUNA DEL PILAR_06Wa-55_66548"/>
    <s v="A535"/>
    <s v="LAGUNA DEL PILAR_06Wa-55_66548_A535"/>
    <s v="malanga"/>
    <s v="cacao_platano"/>
    <s v="avicultura_engorde"/>
    <m/>
    <n v="2.1321113115647532"/>
    <n v="1"/>
    <n v="8.3999999999999977E-3"/>
    <m/>
    <n v="3.1405113115647532"/>
    <n v="369.88671030590177"/>
    <n v="117.8374655647383"/>
    <n v="192.7284822658402"/>
    <m/>
    <n v="680.4526581364803"/>
    <n v="14003505.746854911"/>
    <n v="9239256.1983471066"/>
    <n v="29665363.636363629"/>
    <n v="52908125.581565648"/>
    <m/>
    <n v="0.83610391834198161"/>
    <n v="0.27203856749311278"/>
    <n v="0.55381747777540269"/>
    <m/>
    <n v="7.3631000000000002E-2"/>
    <n v="5.4999999999999997E-3"/>
    <n v="0.85500831519040388"/>
    <n v="0.49777104288301333"/>
    <x v="1237"/>
    <x v="1"/>
    <s v="malanga, cacao_platano, avicultura_engorde"/>
  </r>
  <r>
    <x v="4"/>
    <s v="NA_06Wa-55_160183"/>
    <s v="A535"/>
    <s v="NA_06Wa-55_160183_A535"/>
    <s v="malanga"/>
    <s v="cacao_platano"/>
    <s v="avicultura_engorde"/>
    <m/>
    <n v="2.064871696548475"/>
    <n v="1"/>
    <n v="8.4000000000000012E-3"/>
    <m/>
    <n v="3.073271696548475"/>
    <n v="358.22172833910508"/>
    <n v="117.8374655647383"/>
    <n v="192.72848226584031"/>
    <m/>
    <n v="668.78767616968366"/>
    <n v="13561882.305250579"/>
    <n v="9239256.1983471066"/>
    <n v="29665363.63636364"/>
    <n v="52466502.139961332"/>
    <m/>
    <n v="0.80973601471613554"/>
    <n v="0.27203856749311278"/>
    <n v="0.55381747777540291"/>
    <m/>
    <n v="7.3631000000000002E-2"/>
    <n v="5.4999999999999997E-3"/>
    <n v="0.83670224199225507"/>
    <n v="3.0732716965484751E-2"/>
    <x v="1238"/>
    <x v="1"/>
    <s v="malanga, cacao_platano, avicultura_engorde"/>
  </r>
  <r>
    <x v="4"/>
    <s v="NA_06Wa-55_164169"/>
    <s v="A535"/>
    <s v="NA_06Wa-55_164169_A535"/>
    <s v="malanga"/>
    <s v="cacao_platano"/>
    <s v="avicultura_engorde"/>
    <m/>
    <n v="2.069329140552834"/>
    <n v="1"/>
    <n v="8.4000000000000012E-3"/>
    <m/>
    <n v="3.077729140552834"/>
    <n v="358.99502253355092"/>
    <n v="117.8374655647383"/>
    <n v="192.72848226584031"/>
    <m/>
    <n v="669.56097036412939"/>
    <n v="13591158.3765292"/>
    <n v="9239256.1983471066"/>
    <n v="29665363.63636364"/>
    <n v="52495778.211239949"/>
    <m/>
    <n v="0.81148399399733884"/>
    <n v="0.27203856749311278"/>
    <n v="0.55381747777540291"/>
    <m/>
    <n v="7.3631000000000002E-2"/>
    <n v="5.4999999999999997E-3"/>
    <n v="0.8379157869567927"/>
    <n v="0.48782006877762418"/>
    <x v="1239"/>
    <x v="1"/>
    <s v="malanga, cacao_platano, avicultura_engorde"/>
  </r>
  <r>
    <x v="4"/>
    <s v="EL PEDREGAL_06Wa-55_160181"/>
    <s v="A536"/>
    <s v="EL PEDREGAL_06Wa-55_160181_A536"/>
    <s v="malanga"/>
    <s v="cacao_platano"/>
    <s v="ganaderia_dp"/>
    <m/>
    <n v="2.8187403747620352"/>
    <n v="1"/>
    <n v="2.02"/>
    <m/>
    <n v="5.8387403747620352"/>
    <n v="489.00570939796808"/>
    <n v="117.8374655647383"/>
    <n v="68.987406144393248"/>
    <m/>
    <n v="675.83058110709965"/>
    <n v="18513220.591613259"/>
    <n v="9239256.1983471066"/>
    <n v="28417420.568970811"/>
    <n v="56169897.358931176"/>
    <m/>
    <n v="1.105364367865795"/>
    <n v="0.27203856749311278"/>
    <n v="0.19823967282871621"/>
    <m/>
    <n v="8.2440000000000013E-2"/>
    <n v="5.4999999999999997E-3"/>
    <n v="1.589604709359298"/>
    <n v="0.92544034939978259"/>
    <x v="1240"/>
    <x v="1"/>
    <s v="malanga, cacao_platano, ganaderia_dp"/>
  </r>
  <r>
    <x v="4"/>
    <s v="EL PEDREGAL_06Wa-55_160182"/>
    <s v="A536"/>
    <s v="EL PEDREGAL_06Wa-55_160182_A536"/>
    <s v="malanga"/>
    <s v="cacao_platano"/>
    <s v="ganaderia_dp"/>
    <m/>
    <n v="2.8137268992345241"/>
    <n v="1"/>
    <n v="2.02"/>
    <m/>
    <n v="5.8337268992345237"/>
    <n v="488.13595275814743"/>
    <n v="117.8374655647383"/>
    <n v="68.987406144393248"/>
    <m/>
    <n v="674.96082446727894"/>
    <n v="18480292.55779982"/>
    <n v="9239256.1983471066"/>
    <n v="28417420.568970811"/>
    <n v="56136969.325117737"/>
    <m/>
    <n v="1.1033983417440221"/>
    <n v="0.27203856749311278"/>
    <n v="0.19823967282871621"/>
    <m/>
    <n v="8.2440000000000013E-2"/>
    <n v="5.4999999999999997E-3"/>
    <n v="1.5882397840847919"/>
    <n v="5.8337268992345238E-2"/>
    <x v="1241"/>
    <x v="1"/>
    <s v="malanga, cacao_platano, ganaderia_dp"/>
  </r>
  <r>
    <x v="4"/>
    <s v="LAGUNA DEL PILAR_06Wa-55_160181"/>
    <s v="A536"/>
    <s v="LAGUNA DEL PILAR_06Wa-55_160181_A536"/>
    <s v="malanga"/>
    <s v="cacao_platano"/>
    <s v="ganaderia_dp"/>
    <m/>
    <n v="2.849062564407645"/>
    <n v="1"/>
    <n v="2.02"/>
    <m/>
    <n v="5.8690625644076464"/>
    <n v="494.26611719959232"/>
    <n v="117.8374655647383"/>
    <n v="68.987406144393248"/>
    <m/>
    <n v="681.09098890872383"/>
    <n v="18712373.869707301"/>
    <n v="9239256.1983471066"/>
    <n v="28417420.568970811"/>
    <n v="56369050.637025222"/>
    <m/>
    <n v="1.11725516429743"/>
    <n v="0.27203856749311278"/>
    <n v="0.19823967282871621"/>
    <m/>
    <n v="8.2440000000000013E-2"/>
    <n v="5.4999999999999997E-3"/>
    <n v="1.597859965179045"/>
    <n v="0.93024641645861184"/>
    <x v="1242"/>
    <x v="1"/>
    <s v="malanga, cacao_platano, ganaderia_dp"/>
  </r>
  <r>
    <x v="4"/>
    <s v="LAGUNA DEL PILAR_06Wa-55_164169"/>
    <s v="A536"/>
    <s v="LAGUNA DEL PILAR_06Wa-55_164169_A536"/>
    <s v="malanga"/>
    <s v="cacao_platano"/>
    <s v="ganaderia_dp"/>
    <m/>
    <n v="2.8422413164588942"/>
    <n v="1"/>
    <n v="2.02"/>
    <m/>
    <n v="5.8622413164588938"/>
    <n v="493.08274138320832"/>
    <n v="117.8374655647383"/>
    <n v="68.987406144393248"/>
    <m/>
    <n v="679.90761309233983"/>
    <n v="18667572.557349481"/>
    <n v="9239256.1983471066"/>
    <n v="28417420.568970811"/>
    <n v="56324249.324667409"/>
    <m/>
    <n v="1.11458022321579"/>
    <n v="0.27203856749311278"/>
    <n v="0.19823967282871621"/>
    <m/>
    <n v="8.2440000000000013E-2"/>
    <n v="5.4999999999999997E-3"/>
    <n v="1.5960028714966621"/>
    <n v="0.92916524865873473"/>
    <x v="1243"/>
    <x v="1"/>
    <s v="malanga, cacao_platano, ganaderia_dp"/>
  </r>
  <r>
    <x v="4"/>
    <s v="LAGUNA DEL PILAR_06Wa-55_66548"/>
    <s v="A536"/>
    <s v="LAGUNA DEL PILAR_06Wa-55_66548_A536"/>
    <s v="malanga"/>
    <s v="cacao_platano"/>
    <s v="ganaderia_dp"/>
    <m/>
    <n v="2.876501540966188"/>
    <n v="1"/>
    <n v="2.02"/>
    <m/>
    <n v="5.8965015409661881"/>
    <n v="499.02633432256778"/>
    <n v="117.8374655647383"/>
    <n v="68.987406144393248"/>
    <m/>
    <n v="685.85120603169935"/>
    <n v="18892590.47652385"/>
    <n v="9239256.1983471066"/>
    <n v="28417420.568970811"/>
    <n v="56549267.243841767"/>
    <m/>
    <n v="1.128015313493888"/>
    <n v="0.27203856749311278"/>
    <n v="0.19823967282871621"/>
    <m/>
    <n v="8.2440000000000013E-2"/>
    <n v="5.4999999999999997E-3"/>
    <n v="1.6053302624619989"/>
    <n v="0.93459549424314081"/>
    <x v="1244"/>
    <x v="1"/>
    <s v="malanga, cacao_platano, ganaderia_dp"/>
  </r>
  <r>
    <x v="4"/>
    <s v="NA_06Wa-55_160183"/>
    <s v="A536"/>
    <s v="NA_06Wa-55_160183_A536"/>
    <s v="malanga"/>
    <s v="cacao_platano"/>
    <s v="ganaderia_dp"/>
    <m/>
    <n v="2.813547241549911"/>
    <n v="1"/>
    <n v="2.02"/>
    <m/>
    <n v="5.8335472415499119"/>
    <n v="488.10478506554989"/>
    <n v="117.8374655647383"/>
    <n v="68.987406144393248"/>
    <m/>
    <n v="674.92965677468146"/>
    <n v="18479112.58309339"/>
    <n v="9239256.1983471066"/>
    <n v="28417420.568970811"/>
    <n v="56135789.350411311"/>
    <m/>
    <n v="1.1033278892806579"/>
    <n v="0.27203856749311278"/>
    <n v="0.19823967282871621"/>
    <m/>
    <n v="8.2440000000000013E-2"/>
    <n v="5.4999999999999997E-3"/>
    <n v="1.588190872045002"/>
    <n v="5.8335472415499121E-2"/>
    <x v="1245"/>
    <x v="1"/>
    <s v="malanga, cacao_platano, ganaderia_dp"/>
  </r>
  <r>
    <x v="4"/>
    <s v="NA_06Wa-55_164169"/>
    <s v="A536"/>
    <s v="NA_06Wa-55_164169_A536"/>
    <s v="malanga"/>
    <s v="cacao_platano"/>
    <s v="ganaderia_dp"/>
    <m/>
    <n v="2.8184772474202928"/>
    <n v="1"/>
    <n v="2.02"/>
    <m/>
    <n v="5.8384772474202933"/>
    <n v="488.96006107449608"/>
    <n v="117.8374655647383"/>
    <n v="68.987406144393248"/>
    <m/>
    <n v="675.7849327836276"/>
    <n v="18511492.396081321"/>
    <n v="9239256.1983471066"/>
    <n v="28417420.568970811"/>
    <n v="56168169.163399227"/>
    <m/>
    <n v="1.105261182914681"/>
    <n v="0.27203856749311278"/>
    <n v="0.19823967282871621"/>
    <m/>
    <n v="8.2440000000000013E-2"/>
    <n v="5.4999999999999997E-3"/>
    <n v="1.589533072596101"/>
    <n v="0.92539864371611646"/>
    <x v="1246"/>
    <x v="1"/>
    <s v="malanga, cacao_platano, ganaderia_dp"/>
  </r>
  <r>
    <x v="4"/>
    <s v="EL PEDREGAL_06Wa-55_160181"/>
    <s v="A537"/>
    <s v="EL PEDREGAL_06Wa-55_160181_A537"/>
    <s v="malanga"/>
    <s v="cacao_platano"/>
    <s v="porcicultura"/>
    <m/>
    <n v="3"/>
    <n v="1.3764148653878621"/>
    <n v="1.06E-2"/>
    <m/>
    <n v="4.3870148653878616"/>
    <n v="520.4513126959248"/>
    <n v="162.19323930293601"/>
    <n v="48.91452709871826"/>
    <m/>
    <n v="731.55907909757912"/>
    <n v="19703716.692789972"/>
    <n v="12717049.5765319"/>
    <n v="13297323.45301757"/>
    <n v="45718089.722339436"/>
    <m/>
    <n v="1.176445029591396"/>
    <n v="0.37443792825633959"/>
    <n v="0.14055898591585711"/>
    <m/>
    <n v="6.9769000000000012E-2"/>
    <n v="5.4999999999999997E-3"/>
    <n v="1.1943705392679"/>
    <n v="0.69534185616397604"/>
    <x v="1247"/>
    <x v="1"/>
    <s v="malanga, cacao_platano, porcicultura"/>
  </r>
  <r>
    <x v="4"/>
    <s v="EL PEDREGAL_06Wa-55_160182"/>
    <s v="A537"/>
    <s v="EL PEDREGAL_06Wa-55_160182_A537"/>
    <s v="malanga"/>
    <s v="cacao_platano"/>
    <s v="porcicultura"/>
    <m/>
    <n v="3"/>
    <n v="1.3693733693365711"/>
    <n v="1.059999999999999E-2"/>
    <m/>
    <n v="4.3799733693365717"/>
    <n v="520.4513126959248"/>
    <n v="161.36348725446791"/>
    <n v="48.914527098718217"/>
    <m/>
    <n v="730.72932704911091"/>
    <n v="19703716.692789972"/>
    <n v="12651991.39049438"/>
    <n v="13297323.453017561"/>
    <n v="45653031.536301911"/>
    <m/>
    <n v="1.176445029591396"/>
    <n v="0.37252236975753822"/>
    <n v="0.140558985915857"/>
    <m/>
    <n v="6.9769000000000012E-2"/>
    <n v="5.4999999999999997E-3"/>
    <n v="1.192453482751318"/>
    <n v="4.3799733693365719E-2"/>
    <x v="1248"/>
    <x v="1"/>
    <s v="malanga, cacao_platano, porcicultura"/>
  </r>
  <r>
    <x v="4"/>
    <s v="LAGUNA DEL PILAR_06Wa-55_160181"/>
    <s v="A537"/>
    <s v="LAGUNA DEL PILAR_06Wa-55_160181_A537"/>
    <s v="malanga"/>
    <s v="cacao_platano"/>
    <s v="porcicultura"/>
    <m/>
    <n v="3"/>
    <n v="1.417839747711475"/>
    <n v="1.060000000000001E-2"/>
    <m/>
    <n v="4.4284397477114759"/>
    <n v="520.4513126959248"/>
    <n v="167.07464244726819"/>
    <n v="48.914527098718317"/>
    <m/>
    <n v="736.44048224191124"/>
    <n v="19703716.692789972"/>
    <n v="13099784.677306149"/>
    <n v="13297323.453017579"/>
    <n v="46100824.823113702"/>
    <m/>
    <n v="1.176445029591396"/>
    <n v="0.38570709390222618"/>
    <n v="0.14055898591585719"/>
    <m/>
    <n v="6.9769000000000012E-2"/>
    <n v="5.4999999999999997E-3"/>
    <n v="1.2056485177015539"/>
    <n v="0.70190770001226899"/>
    <x v="1249"/>
    <x v="1"/>
    <s v="malanga, cacao_platano, porcicultura"/>
  </r>
  <r>
    <x v="4"/>
    <s v="LAGUNA DEL PILAR_06Wa-55_164169"/>
    <s v="A537"/>
    <s v="LAGUNA DEL PILAR_06Wa-55_164169_A537"/>
    <s v="malanga"/>
    <s v="cacao_platano"/>
    <s v="porcicultura"/>
    <m/>
    <n v="3"/>
    <n v="1.408466607117137"/>
    <n v="1.06E-2"/>
    <m/>
    <n v="4.4190666071171369"/>
    <n v="520.4513126959248"/>
    <n v="165.97013531524931"/>
    <n v="48.91452709871826"/>
    <m/>
    <n v="735.33597510989239"/>
    <n v="19703716.692789972"/>
    <n v="13013183.829971921"/>
    <n v="13297323.45301757"/>
    <n v="46014223.975779466"/>
    <m/>
    <n v="1.176445029591396"/>
    <n v="0.38315723816203079"/>
    <n v="0.14055898591585711"/>
    <m/>
    <n v="6.9769000000000012E-2"/>
    <n v="5.4999999999999997E-3"/>
    <n v="1.203096667906236"/>
    <n v="0.70042205722806616"/>
    <x v="1250"/>
    <x v="1"/>
    <s v="malanga, cacao_platano, porcicultura"/>
  </r>
  <r>
    <x v="4"/>
    <s v="LAGUNA DEL PILAR_06Wa-55_66548"/>
    <s v="A537"/>
    <s v="LAGUNA DEL PILAR_06Wa-55_66548_A537"/>
    <s v="malanga"/>
    <s v="cacao_platano"/>
    <s v="porcicultura"/>
    <m/>
    <n v="3"/>
    <n v="1.454642119901489"/>
    <n v="1.059999999999999E-2"/>
    <m/>
    <n v="4.4652421199014896"/>
    <n v="520.4513126959248"/>
    <n v="171.41134071290961"/>
    <n v="48.914527098718217"/>
    <m/>
    <n v="740.77718050755266"/>
    <n v="19703716.692789972"/>
    <n v="13439811.222676611"/>
    <n v="13297323.453017561"/>
    <n v="46440851.368484139"/>
    <m/>
    <n v="1.176445029591396"/>
    <n v="0.39571875851314608"/>
    <n v="0.140558985915857"/>
    <m/>
    <n v="6.9769000000000012E-2"/>
    <n v="5.4999999999999997E-3"/>
    <n v="1.2156680117009291"/>
    <n v="0.70774087600438607"/>
    <x v="1251"/>
    <x v="1"/>
    <s v="malanga, cacao_platano, porcicultura"/>
  </r>
  <r>
    <x v="4"/>
    <s v="NA_06Wa-55_160183"/>
    <s v="A537"/>
    <s v="NA_06Wa-55_160183_A537"/>
    <s v="malanga"/>
    <s v="cacao_platano"/>
    <s v="porcicultura"/>
    <m/>
    <n v="3"/>
    <n v="1.3689219379122251"/>
    <n v="1.06E-2"/>
    <m/>
    <n v="4.3795219379122248"/>
    <n v="520.4513126959248"/>
    <n v="161.3102917195466"/>
    <n v="48.914527098718281"/>
    <m/>
    <n v="730.67613151418971"/>
    <n v="19703716.692789972"/>
    <n v="12647820.499908861"/>
    <n v="13297323.45301757"/>
    <n v="45648860.645716399"/>
    <m/>
    <n v="1.176445029591396"/>
    <n v="0.37239956299953758"/>
    <n v="0.14055898591585711"/>
    <m/>
    <n v="6.9769000000000012E-2"/>
    <n v="5.4999999999999997E-3"/>
    <n v="1.1923305799551609"/>
    <n v="4.3795219379122251E-2"/>
    <x v="1252"/>
    <x v="1"/>
    <s v="malanga, cacao_platano, porcicultura"/>
  </r>
  <r>
    <x v="4"/>
    <s v="NA_06Wa-55_164169"/>
    <s v="A537"/>
    <s v="NA_06Wa-55_164169_A537"/>
    <s v="malanga"/>
    <s v="cacao_platano"/>
    <s v="porcicultura"/>
    <m/>
    <n v="3"/>
    <n v="1.375636178339303"/>
    <n v="1.059999999999999E-2"/>
    <m/>
    <n v="4.3862361783393027"/>
    <n v="520.4513126959248"/>
    <n v="162.1014807946658"/>
    <n v="48.914527098718217"/>
    <m/>
    <n v="731.46732058930888"/>
    <n v="19703716.692789972"/>
    <n v="12709855.08739193"/>
    <n v="13297323.453017561"/>
    <n v="45710895.233199462"/>
    <m/>
    <n v="1.176445029591396"/>
    <n v="0.37422609534712431"/>
    <n v="0.140558985915857"/>
    <m/>
    <n v="6.9769000000000012E-2"/>
    <n v="5.4999999999999997E-3"/>
    <n v="1.194158540699706"/>
    <n v="0.69521843426677954"/>
    <x v="1253"/>
    <x v="1"/>
    <s v="malanga, cacao_platano, porcicultura"/>
  </r>
  <r>
    <x v="4"/>
    <s v="EL PEDREGAL_06Wa-55_160181"/>
    <s v="A538"/>
    <s v="EL PEDREGAL_06Wa-55_160181_A538"/>
    <s v="malanga"/>
    <s v="cacao_platano"/>
    <s v="piscicultura_tilapi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2669000000000011E-2"/>
    <n v="5.4999999999999997E-3"/>
    <n v="0"/>
    <n v="0"/>
    <x v="0"/>
    <x v="0"/>
    <s v="malanga, cacao_platano, piscicultura_tilapia"/>
  </r>
  <r>
    <x v="4"/>
    <s v="EL PEDREGAL_06Wa-55_160182"/>
    <s v="A538"/>
    <s v="EL PEDREGAL_06Wa-55_160182_A538"/>
    <s v="malanga"/>
    <s v="cacao_platano"/>
    <s v="piscicultura_tilapi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2669000000000011E-2"/>
    <n v="5.4999999999999997E-3"/>
    <n v="0"/>
    <n v="0"/>
    <x v="0"/>
    <x v="0"/>
    <s v="malanga, cacao_platano, piscicultura_tilapia"/>
  </r>
  <r>
    <x v="4"/>
    <s v="LAGUNA DEL PILAR_06Wa-55_160181"/>
    <s v="A538"/>
    <s v="LAGUNA DEL PILAR_06Wa-55_160181_A538"/>
    <s v="malanga"/>
    <s v="cacao_platano"/>
    <s v="piscicultura_tilapi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2669000000000011E-2"/>
    <n v="5.4999999999999997E-3"/>
    <n v="0"/>
    <n v="0"/>
    <x v="0"/>
    <x v="0"/>
    <s v="malanga, cacao_platano, piscicultura_tilapia"/>
  </r>
  <r>
    <x v="4"/>
    <s v="LAGUNA DEL PILAR_06Wa-55_164169"/>
    <s v="A538"/>
    <s v="LAGUNA DEL PILAR_06Wa-55_164169_A538"/>
    <s v="malanga"/>
    <s v="cacao_platano"/>
    <s v="piscicultura_tilapi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2669000000000011E-2"/>
    <n v="5.4999999999999997E-3"/>
    <n v="0"/>
    <n v="0"/>
    <x v="0"/>
    <x v="0"/>
    <s v="malanga, cacao_platano, piscicultura_tilapia"/>
  </r>
  <r>
    <x v="4"/>
    <s v="LAGUNA DEL PILAR_06Wa-55_66548"/>
    <s v="A538"/>
    <s v="LAGUNA DEL PILAR_06Wa-55_66548_A538"/>
    <s v="malanga"/>
    <s v="cacao_platano"/>
    <s v="piscicultura_tilapi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2669000000000011E-2"/>
    <n v="5.4999999999999997E-3"/>
    <n v="0"/>
    <n v="0"/>
    <x v="0"/>
    <x v="0"/>
    <s v="malanga, cacao_platano, piscicultura_tilapia"/>
  </r>
  <r>
    <x v="4"/>
    <s v="NA_06Wa-55_160183"/>
    <s v="A538"/>
    <s v="NA_06Wa-55_160183_A538"/>
    <s v="malanga"/>
    <s v="cacao_platano"/>
    <s v="piscicultura_tilapi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2669000000000011E-2"/>
    <n v="5.4999999999999997E-3"/>
    <n v="0"/>
    <n v="0"/>
    <x v="0"/>
    <x v="0"/>
    <s v="malanga, cacao_platano, piscicultura_tilapia"/>
  </r>
  <r>
    <x v="4"/>
    <s v="NA_06Wa-55_164169"/>
    <s v="A538"/>
    <s v="NA_06Wa-55_164169_A538"/>
    <s v="malanga"/>
    <s v="cacao_platano"/>
    <s v="piscicultura_tilapi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2669000000000011E-2"/>
    <n v="5.4999999999999997E-3"/>
    <n v="0"/>
    <n v="0"/>
    <x v="0"/>
    <x v="0"/>
    <s v="malanga, cacao_platano, piscicultura_tilapia"/>
  </r>
  <r>
    <x v="4"/>
    <s v="EL PEDREGAL_06Wa-55_160181"/>
    <s v="A539"/>
    <s v="EL PEDREGAL_06Wa-55_160181_A539"/>
    <s v="malanga"/>
    <s v="avicultura_engorde"/>
    <s v="ganaderia_dp"/>
    <m/>
    <n v="1.9922667727696619"/>
    <n v="8.0693263014409763E-3"/>
    <n v="2.02"/>
    <m/>
    <n v="4.0203360990711028"/>
    <n v="345.62595237614812"/>
    <n v="185.14154892673159"/>
    <n v="68.987406144393248"/>
    <m/>
    <n v="599.75490744727301"/>
    <n v="13085020.0223708"/>
    <n v="28497559.408657119"/>
    <n v="28417420.568970811"/>
    <n v="69999999.999998733"/>
    <m/>
    <n v="0.78126411414831975"/>
    <n v="0.53201594519175732"/>
    <n v="0.19823967282871621"/>
    <m/>
    <n v="7.7423000000000006E-2"/>
    <n v="5.4999999999999997E-3"/>
    <n v="1.094541765192133"/>
    <n v="0.63722327170276982"/>
    <x v="1254"/>
    <x v="1"/>
    <s v="malanga, avicultura_engorde, ganaderia_dp"/>
  </r>
  <r>
    <x v="4"/>
    <s v="EL PEDREGAL_06Wa-55_160182"/>
    <s v="A539"/>
    <s v="EL PEDREGAL_06Wa-55_160182_A539"/>
    <s v="malanga"/>
    <s v="avicultura_engorde"/>
    <s v="ganaderia_dp"/>
    <m/>
    <n v="1.982852621458826"/>
    <n v="8.0868343476356973E-3"/>
    <n v="2.02"/>
    <m/>
    <n v="4.0109394558064606"/>
    <n v="343.99274990693391"/>
    <n v="185.54325120893981"/>
    <n v="68.987406144393248"/>
    <m/>
    <n v="598.52340726026694"/>
    <n v="13023188.76559354"/>
    <n v="28559390.665434338"/>
    <n v="28417420.568970811"/>
    <n v="69999999.999998689"/>
    <m/>
    <n v="0.77757237030916815"/>
    <n v="0.53317026209465446"/>
    <n v="0.19823967282871621"/>
    <m/>
    <n v="7.7423000000000006E-2"/>
    <n v="5.4999999999999997E-3"/>
    <n v="1.091983516764063"/>
    <n v="4.0109394558064608E-2"/>
    <x v="1255"/>
    <x v="1"/>
    <s v="malanga, avicultura_engorde, ganaderia_dp"/>
  </r>
  <r>
    <x v="4"/>
    <s v="LAGUNA DEL PILAR_06Wa-55_160181"/>
    <s v="A539"/>
    <s v="LAGUNA DEL PILAR_06Wa-55_160181_A539"/>
    <s v="malanga"/>
    <s v="avicultura_engorde"/>
    <s v="ganaderia_dp"/>
    <m/>
    <n v="2.04110522579444"/>
    <n v="7.9784985822548542E-3"/>
    <n v="2.02"/>
    <m/>
    <n v="4.0690837243766946"/>
    <n v="354.09863137174273"/>
    <n v="183.0576098235876"/>
    <n v="68.987406144393248"/>
    <m/>
    <n v="606.14364733972366"/>
    <n v="13405786.36974225"/>
    <n v="28176793.06128595"/>
    <n v="28417420.568970811"/>
    <n v="69999999.999999017"/>
    <m/>
    <n v="0.80041603258629723"/>
    <n v="0.52602761443559654"/>
    <n v="0.19823967282871621"/>
    <m/>
    <n v="7.7423000000000006E-2"/>
    <n v="5.4999999999999997E-3"/>
    <n v="1.107813369987372"/>
    <n v="0.64494977031370615"/>
    <x v="1256"/>
    <x v="1"/>
    <s v="malanga, avicultura_engorde, ganaderia_dp"/>
  </r>
  <r>
    <x v="4"/>
    <s v="LAGUNA DEL PILAR_06Wa-55_164169"/>
    <s v="A539"/>
    <s v="LAGUNA DEL PILAR_06Wa-55_164169_A539"/>
    <s v="malanga"/>
    <s v="avicultura_engorde"/>
    <s v="ganaderia_dp"/>
    <m/>
    <n v="2.0284845010735939"/>
    <n v="8.0019700800168497E-3"/>
    <n v="2.02"/>
    <m/>
    <n v="4.0564864711536108"/>
    <n v="351.90914045569667"/>
    <n v="183.59613674503709"/>
    <n v="68.987406144393248"/>
    <m/>
    <n v="604.49268334512703"/>
    <n v="13322894.641623169"/>
    <n v="28259684.789404958"/>
    <n v="28417420.568970811"/>
    <n v="69999999.999998942"/>
    <m/>
    <n v="0.79546683629707049"/>
    <n v="0.52757510558918697"/>
    <n v="0.19823967282871621"/>
    <m/>
    <n v="7.7423000000000006E-2"/>
    <n v="5.4999999999999997E-3"/>
    <n v="1.104383751308837"/>
    <n v="0.64295310567784736"/>
    <x v="1257"/>
    <x v="1"/>
    <s v="malanga, avicultura_engorde, ganaderia_dp"/>
  </r>
  <r>
    <x v="4"/>
    <s v="LAGUNA DEL PILAR_06Wa-55_66548"/>
    <s v="A539"/>
    <s v="LAGUNA DEL PILAR_06Wa-55_66548_A539"/>
    <s v="malanga"/>
    <s v="avicultura_engorde"/>
    <s v="ganaderia_dp"/>
    <m/>
    <n v="2.085608673250019"/>
    <n v="7.8957329257288537E-3"/>
    <n v="2.02"/>
    <m/>
    <n v="4.113504406175748"/>
    <n v="361.81925725432632"/>
    <n v="181.1586456133505"/>
    <n v="68.987406144393248"/>
    <m/>
    <n v="611.96530901207007"/>
    <n v="13698080.80991465"/>
    <n v="27884498.621113781"/>
    <n v="28417420.568970811"/>
    <n v="69999999.999999255"/>
    <m/>
    <n v="0.81786798577256348"/>
    <n v="0.52057082072801864"/>
    <n v="0.19823967282871621"/>
    <m/>
    <n v="7.7423000000000006E-2"/>
    <n v="5.4999999999999997E-3"/>
    <n v="1.1199069587494179"/>
    <n v="0.65199044837885611"/>
    <x v="1258"/>
    <x v="1"/>
    <s v="malanga, avicultura_engorde, ganaderia_dp"/>
  </r>
  <r>
    <x v="4"/>
    <s v="NA_06Wa-55_160183"/>
    <s v="A539"/>
    <s v="NA_06Wa-55_160183_A539"/>
    <s v="malanga"/>
    <s v="avicultura_engorde"/>
    <s v="ganaderia_dp"/>
    <m/>
    <n v="1.979774881307101"/>
    <n v="8.092558200479414E-3"/>
    <n v="2.02"/>
    <m/>
    <n v="4.0078674395075806"/>
    <n v="343.45881193956649"/>
    <n v="185.6745785269496"/>
    <n v="68.987406144393248"/>
    <m/>
    <n v="598.12079661090945"/>
    <n v="13002974.45892567"/>
    <n v="28579604.97210218"/>
    <n v="28417420.568970811"/>
    <n v="69999999.999998674"/>
    <m/>
    <n v="0.77636543960787829"/>
    <n v="0.5335476394452574"/>
    <n v="0.19823967282871621"/>
    <m/>
    <n v="7.7423000000000006E-2"/>
    <n v="5.4999999999999997E-3"/>
    <n v="1.0911471563057289"/>
    <n v="4.0078674395075807E-2"/>
    <x v="1259"/>
    <x v="1"/>
    <s v="malanga, avicultura_engorde, ganaderia_dp"/>
  </r>
  <r>
    <x v="4"/>
    <s v="NA_06Wa-55_164169"/>
    <s v="A539"/>
    <s v="NA_06Wa-55_164169_A539"/>
    <s v="malanga"/>
    <s v="avicultura_engorde"/>
    <s v="ganaderia_dp"/>
    <m/>
    <n v="1.9865022400712831"/>
    <n v="8.080046939068504E-3"/>
    <n v="2.02"/>
    <m/>
    <n v="4.0145822870103514"/>
    <n v="344.62589950616479"/>
    <n v="185.38752180993109"/>
    <n v="68.987406144393248"/>
    <m/>
    <n v="599.00082746048918"/>
    <n v="13047159.11598574"/>
    <n v="28535420.315042149"/>
    <n v="28417420.568970811"/>
    <n v="69999999.999998704"/>
    <m/>
    <n v="0.77900356220134481"/>
    <n v="0.53272276382164085"/>
    <n v="0.19823967282871621"/>
    <m/>
    <n v="7.7423000000000006E-2"/>
    <n v="5.4999999999999997E-3"/>
    <n v="1.092975282327425"/>
    <n v="0.63631129249114071"/>
    <x v="1260"/>
    <x v="1"/>
    <s v="malanga, avicultura_engorde, ganaderia_dp"/>
  </r>
  <r>
    <x v="4"/>
    <s v="EL PEDREGAL_06Wa-55_160181"/>
    <s v="A540"/>
    <s v="EL PEDREGAL_06Wa-55_160181_A540"/>
    <s v="malanga"/>
    <s v="ganaderia_dp"/>
    <s v="porcicultura"/>
    <m/>
    <n v="3"/>
    <n v="2.351444342772929"/>
    <n v="1.06E-2"/>
    <m/>
    <n v="5.3620443427729292"/>
    <n v="520.4513126959248"/>
    <n v="80.306953416243502"/>
    <n v="48.91452709871826"/>
    <m/>
    <n v="649.67279321088654"/>
    <n v="19703716.692789972"/>
    <n v="33080189.521339349"/>
    <n v="13297323.45301757"/>
    <n v="66081229.667146876"/>
    <m/>
    <n v="1.176445029591396"/>
    <n v="0.23076710751794111"/>
    <n v="0.14055898591585711"/>
    <m/>
    <n v="7.3561000000000001E-2"/>
    <n v="5.4999999999999997E-3"/>
    <n v="1.4598235907025781"/>
    <n v="0.84988402832950927"/>
    <x v="1261"/>
    <x v="1"/>
    <s v="malanga, ganaderia_dp, porcicultura"/>
  </r>
  <r>
    <x v="4"/>
    <s v="EL PEDREGAL_06Wa-55_160182"/>
    <s v="A540"/>
    <s v="EL PEDREGAL_06Wa-55_160182_A540"/>
    <s v="malanga"/>
    <s v="ganaderia_dp"/>
    <s v="porcicultura"/>
    <m/>
    <n v="3"/>
    <n v="2.3390366333701489"/>
    <n v="1.06E-2"/>
    <m/>
    <n v="5.3496366333701486"/>
    <n v="520.4513126959248"/>
    <n v="79.883203075703321"/>
    <n v="48.91452709871826"/>
    <m/>
    <n v="649.24904287034644"/>
    <n v="19703716.692789972"/>
    <n v="32905637.493420359"/>
    <n v="13297323.45301757"/>
    <n v="65906677.639227897"/>
    <m/>
    <n v="1.176445029591396"/>
    <n v="0.22954943412558421"/>
    <n v="0.14055898591585711"/>
    <m/>
    <n v="7.3561000000000001E-2"/>
    <n v="5.4999999999999997E-3"/>
    <n v="1.456445575577213"/>
    <n v="5.3496366333701487E-2"/>
    <x v="1262"/>
    <x v="1"/>
    <s v="malanga, ganaderia_dp, porcicultura"/>
  </r>
  <r>
    <x v="4"/>
    <s v="LAGUNA DEL PILAR_06Wa-55_160181"/>
    <s v="A540"/>
    <s v="LAGUNA DEL PILAR_06Wa-55_160181_A540"/>
    <s v="malanga"/>
    <s v="ganaderia_dp"/>
    <s v="porcicultura"/>
    <m/>
    <n v="3"/>
    <n v="2.422373318815525"/>
    <n v="1.06E-2"/>
    <m/>
    <n v="5.4329733188155256"/>
    <n v="520.4513126959248"/>
    <n v="82.729332662608144"/>
    <n v="48.91452709871826"/>
    <m/>
    <n v="652.09517245725124"/>
    <n v="19703716.692789972"/>
    <n v="34078020.48308634"/>
    <n v="13297323.45301757"/>
    <n v="67079060.628893882"/>
    <m/>
    <n v="1.176445029591396"/>
    <n v="0.23772796742128771"/>
    <n v="0.14055898591585711"/>
    <m/>
    <n v="7.3561000000000001E-2"/>
    <n v="5.4999999999999997E-3"/>
    <n v="1.479134097269148"/>
    <n v="0.8611262710322608"/>
    <x v="1263"/>
    <x v="1"/>
    <s v="malanga, ganaderia_dp, porcicultura"/>
  </r>
  <r>
    <x v="4"/>
    <s v="LAGUNA DEL PILAR_06Wa-55_164169"/>
    <s v="A540"/>
    <s v="LAGUNA DEL PILAR_06Wa-55_164169_A540"/>
    <s v="malanga"/>
    <s v="ganaderia_dp"/>
    <s v="porcicultura"/>
    <m/>
    <n v="3"/>
    <n v="2.4058159059333311"/>
    <n v="1.06E-2"/>
    <m/>
    <n v="5.4164159059333317"/>
    <n v="520.4513126959248"/>
    <n v="82.163860896665412"/>
    <n v="48.91452709871826"/>
    <m/>
    <n v="651.52970069130845"/>
    <n v="19703716.692789972"/>
    <n v="33845090.302191593"/>
    <n v="13297323.45301757"/>
    <n v="66846130.447999127"/>
    <m/>
    <n v="1.176445029591396"/>
    <n v="0.2361030485536362"/>
    <n v="0.14055898591585711"/>
    <m/>
    <n v="7.3561000000000001E-2"/>
    <n v="5.4999999999999997E-3"/>
    <n v="1.474626319939965"/>
    <n v="0.85850192109043311"/>
    <x v="1264"/>
    <x v="1"/>
    <s v="malanga, ganaderia_dp, porcicultura"/>
  </r>
  <r>
    <x v="4"/>
    <s v="LAGUNA DEL PILAR_06Wa-55_66548"/>
    <s v="A540"/>
    <s v="LAGUNA DEL PILAR_06Wa-55_66548_A540"/>
    <s v="malanga"/>
    <s v="ganaderia_dp"/>
    <s v="porcicultura"/>
    <m/>
    <n v="3"/>
    <n v="2.4856539964804552"/>
    <n v="1.06E-2"/>
    <m/>
    <n v="5.4962539964804549"/>
    <n v="520.4513126959248"/>
    <n v="84.890505836451183"/>
    <n v="48.914527098718281"/>
    <m/>
    <n v="654.25634563109429"/>
    <n v="19703716.692789972"/>
    <n v="34968254.95392485"/>
    <n v="13297323.45301757"/>
    <n v="67969295.099732399"/>
    <m/>
    <n v="1.176445029591396"/>
    <n v="0.24393823516221599"/>
    <n v="0.14055898591585711"/>
    <m/>
    <n v="7.3561000000000001E-2"/>
    <n v="5.4999999999999997E-3"/>
    <n v="1.4963623445915371"/>
    <n v="0.87115625844215205"/>
    <x v="1265"/>
    <x v="1"/>
    <s v="malanga, ganaderia_dp, porcicultura"/>
  </r>
  <r>
    <x v="4"/>
    <s v="NA_06Wa-55_160183"/>
    <s v="A540"/>
    <s v="NA_06Wa-55_160183_A540"/>
    <s v="malanga"/>
    <s v="ganaderia_dp"/>
    <s v="porcicultura"/>
    <m/>
    <n v="3"/>
    <n v="2.3373898315456652"/>
    <n v="1.06E-2"/>
    <m/>
    <n v="5.3479898315456653"/>
    <n v="520.4513126959248"/>
    <n v="79.826961201294907"/>
    <n v="48.914527098718281"/>
    <m/>
    <n v="649.192800995938"/>
    <n v="19703716.692789972"/>
    <n v="32882470.235974759"/>
    <n v="13297323.45301757"/>
    <n v="65883510.381782308"/>
    <m/>
    <n v="1.176445029591396"/>
    <n v="0.2293878195439509"/>
    <n v="0.14055898591585711"/>
    <m/>
    <n v="7.3561000000000001E-2"/>
    <n v="5.4999999999999997E-3"/>
    <n v="1.4559972316249981"/>
    <n v="5.3479898315456652E-2"/>
    <x v="1266"/>
    <x v="1"/>
    <s v="malanga, ganaderia_dp, porcicultura"/>
  </r>
  <r>
    <x v="4"/>
    <s v="NA_06Wa-55_164169"/>
    <s v="A540"/>
    <s v="NA_06Wa-55_164169_A540"/>
    <s v="malanga"/>
    <s v="ganaderia_dp"/>
    <s v="porcicultura"/>
    <m/>
    <n v="3"/>
    <n v="2.3485373469116619"/>
    <n v="1.059999999999999E-2"/>
    <m/>
    <n v="5.3591373469116634"/>
    <n v="520.4513126959248"/>
    <n v="80.207673166668627"/>
    <n v="48.914527098718217"/>
    <m/>
    <n v="649.57351296131174"/>
    <n v="19703716.692789972"/>
    <n v="33039293.816397831"/>
    <n v="13297323.453017561"/>
    <n v="66040333.962205373"/>
    <m/>
    <n v="1.176445029591396"/>
    <n v="0.23048181944445009"/>
    <n v="0.140558985915857"/>
    <m/>
    <n v="7.3561000000000001E-2"/>
    <n v="5.4999999999999997E-3"/>
    <n v="1.459032157274379"/>
    <n v="0.84942326948549851"/>
    <x v="1267"/>
    <x v="1"/>
    <s v="malanga, ganaderia_dp, porcicultura"/>
  </r>
  <r>
    <x v="4"/>
    <s v="EL PEDREGAL_06Wa-55_160181"/>
    <s v="A541"/>
    <s v="EL PEDREGAL_06Wa-55_160181_A541"/>
    <s v="malanga"/>
    <s v="ganaderia_dp"/>
    <s v="piscicultura_tilapi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6461000000000001E-2"/>
    <n v="5.4999999999999997E-3"/>
    <n v="0"/>
    <n v="0"/>
    <x v="0"/>
    <x v="0"/>
    <s v="malanga, ganaderia_dp, piscicultura_tilapia"/>
  </r>
  <r>
    <x v="4"/>
    <s v="EL PEDREGAL_06Wa-55_160182"/>
    <s v="A541"/>
    <s v="EL PEDREGAL_06Wa-55_160182_A541"/>
    <s v="malanga"/>
    <s v="ganaderia_dp"/>
    <s v="piscicultura_tilapi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6461000000000001E-2"/>
    <n v="5.4999999999999997E-3"/>
    <n v="0"/>
    <n v="0"/>
    <x v="0"/>
    <x v="0"/>
    <s v="malanga, ganaderia_dp, piscicultura_tilapia"/>
  </r>
  <r>
    <x v="4"/>
    <s v="LAGUNA DEL PILAR_06Wa-55_160181"/>
    <s v="A541"/>
    <s v="LAGUNA DEL PILAR_06Wa-55_160181_A541"/>
    <s v="malanga"/>
    <s v="ganaderia_dp"/>
    <s v="piscicultura_tilapi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6461000000000001E-2"/>
    <n v="5.4999999999999997E-3"/>
    <n v="0"/>
    <n v="0"/>
    <x v="0"/>
    <x v="0"/>
    <s v="malanga, ganaderia_dp, piscicultura_tilapia"/>
  </r>
  <r>
    <x v="4"/>
    <s v="LAGUNA DEL PILAR_06Wa-55_164169"/>
    <s v="A541"/>
    <s v="LAGUNA DEL PILAR_06Wa-55_164169_A541"/>
    <s v="malanga"/>
    <s v="ganaderia_dp"/>
    <s v="piscicultura_tilapi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6461000000000001E-2"/>
    <n v="5.4999999999999997E-3"/>
    <n v="0"/>
    <n v="0"/>
    <x v="0"/>
    <x v="0"/>
    <s v="malanga, ganaderia_dp, piscicultura_tilapia"/>
  </r>
  <r>
    <x v="4"/>
    <s v="LAGUNA DEL PILAR_06Wa-55_66548"/>
    <s v="A541"/>
    <s v="LAGUNA DEL PILAR_06Wa-55_66548_A541"/>
    <s v="malanga"/>
    <s v="ganaderia_dp"/>
    <s v="piscicultura_tilapi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6461000000000001E-2"/>
    <n v="5.4999999999999997E-3"/>
    <n v="0"/>
    <n v="0"/>
    <x v="0"/>
    <x v="0"/>
    <s v="malanga, ganaderia_dp, piscicultura_tilapia"/>
  </r>
  <r>
    <x v="4"/>
    <s v="NA_06Wa-55_160183"/>
    <s v="A541"/>
    <s v="NA_06Wa-55_160183_A541"/>
    <s v="malanga"/>
    <s v="ganaderia_dp"/>
    <s v="piscicultura_tilapi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6461000000000001E-2"/>
    <n v="5.4999999999999997E-3"/>
    <n v="0"/>
    <n v="0"/>
    <x v="0"/>
    <x v="0"/>
    <s v="malanga, ganaderia_dp, piscicultura_tilapia"/>
  </r>
  <r>
    <x v="4"/>
    <s v="NA_06Wa-55_164169"/>
    <s v="A541"/>
    <s v="NA_06Wa-55_164169_A541"/>
    <s v="malanga"/>
    <s v="ganaderia_dp"/>
    <s v="piscicultura_tilapi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6461000000000001E-2"/>
    <n v="5.4999999999999997E-3"/>
    <n v="0"/>
    <n v="0"/>
    <x v="0"/>
    <x v="0"/>
    <s v="malanga, ganaderia_dp, piscicultura_tilapia"/>
  </r>
  <r>
    <x v="4"/>
    <s v="EL PEDREGAL_06Wa-55_160181"/>
    <s v="A542"/>
    <s v="EL PEDREGAL_06Wa-55_160181_A542"/>
    <s v="maiz"/>
    <s v="cacao_platano"/>
    <s v="avicultura_engorde"/>
    <m/>
    <n v="1.5"/>
    <n v="2.7915105178989248"/>
    <n v="8.3999999999999995E-3"/>
    <m/>
    <n v="4.2999105178989252"/>
    <n v="101.549623122"/>
    <n v="328.94452452651927"/>
    <n v="192.7284822658402"/>
    <m/>
    <n v="623.22262991435946"/>
    <n v="2806982.4122378179"/>
    <n v="25791480.85524879"/>
    <n v="29665363.636363629"/>
    <n v="58263826.903850242"/>
    <m/>
    <n v="0.2499620949733542"/>
    <n v="0.75939852243118111"/>
    <n v="0.5538174777754028"/>
    <m/>
    <n v="6.9831000000000004E-2"/>
    <n v="5.4999999999999997E-3"/>
    <n v="1.1706562666531111"/>
    <n v="0.68153581708697963"/>
    <x v="1268"/>
    <x v="1"/>
    <s v="maiz, cacao_platano, avicultura_engorde"/>
  </r>
  <r>
    <x v="4"/>
    <s v="EL PEDREGAL_06Wa-55_160182"/>
    <s v="A542"/>
    <s v="EL PEDREGAL_06Wa-55_160182_A542"/>
    <s v="maiz"/>
    <s v="cacao_platano"/>
    <s v="avicultura_engorde"/>
    <m/>
    <n v="1.5"/>
    <n v="2.7875233338712819"/>
    <n v="8.3999999999999995E-3"/>
    <m/>
    <n v="4.2959233338712819"/>
    <n v="101.549623122"/>
    <n v="328.47468486596159"/>
    <n v="192.7284822658402"/>
    <m/>
    <n v="622.75279025380178"/>
    <n v="2806982.4122378179"/>
    <n v="25754642.240507431"/>
    <n v="29665363.636363629"/>
    <n v="58226988.289108887"/>
    <m/>
    <n v="0.2499620949733542"/>
    <n v="0.75831385459996958"/>
    <n v="0.5538174777754028"/>
    <m/>
    <n v="6.9831000000000004E-2"/>
    <n v="5.4999999999999997E-3"/>
    <n v="1.1695707505827579"/>
    <n v="4.2959233338712821E-2"/>
    <x v="1269"/>
    <x v="1"/>
    <s v="maiz, cacao_platano, avicultura_engorde"/>
  </r>
  <r>
    <x v="4"/>
    <s v="LAGUNA DEL PILAR_06Wa-55_160181"/>
    <s v="A542"/>
    <s v="LAGUNA DEL PILAR_06Wa-55_160181_A542"/>
    <s v="maiz"/>
    <s v="cacao_platano"/>
    <s v="avicultura_engorde"/>
    <m/>
    <n v="1.5"/>
    <n v="2.8091869363836941"/>
    <n v="8.3999999999999995E-3"/>
    <m/>
    <n v="4.3175869363836954"/>
    <n v="101.549623122"/>
    <n v="331.02746888102621"/>
    <n v="192.7284822658402"/>
    <m/>
    <n v="625.30557426886639"/>
    <n v="2806982.4122378179"/>
    <n v="25954797.81429876"/>
    <n v="29665363.636363629"/>
    <n v="58427143.862900212"/>
    <m/>
    <n v="0.2499620949733542"/>
    <n v="0.76420718999418646"/>
    <n v="0.5538174777754028"/>
    <m/>
    <n v="6.9831000000000004E-2"/>
    <n v="5.4999999999999997E-3"/>
    <n v="1.1754686947222619"/>
    <n v="0.68433752941681558"/>
    <x v="1270"/>
    <x v="1"/>
    <s v="maiz, cacao_platano, avicultura_engorde"/>
  </r>
  <r>
    <x v="4"/>
    <s v="LAGUNA DEL PILAR_06Wa-55_164169"/>
    <s v="A542"/>
    <s v="LAGUNA DEL PILAR_06Wa-55_164169_A542"/>
    <s v="maiz"/>
    <s v="cacao_platano"/>
    <s v="avicultura_engorde"/>
    <m/>
    <n v="1.5"/>
    <n v="2.8040659607570442"/>
    <n v="8.3999999999999995E-3"/>
    <m/>
    <n v="4.3124659607570441"/>
    <n v="101.549623122"/>
    <n v="330.4240260919629"/>
    <n v="192.7284822658402"/>
    <m/>
    <n v="624.70213147980303"/>
    <n v="2806982.4122378179"/>
    <n v="25907483.808498651"/>
    <n v="29665363.636363629"/>
    <n v="58379829.857100107"/>
    <m/>
    <n v="0.2499620949733542"/>
    <n v="0.76281408712054544"/>
    <n v="0.5538174777754028"/>
    <m/>
    <n v="6.9831000000000004E-2"/>
    <n v="5.4999999999999997E-3"/>
    <n v="1.174074502405059"/>
    <n v="0.6835258547799915"/>
    <x v="1271"/>
    <x v="1"/>
    <s v="maiz, cacao_platano, avicultura_engorde"/>
  </r>
  <r>
    <x v="4"/>
    <s v="LAGUNA DEL PILAR_06Wa-55_66548"/>
    <s v="A542"/>
    <s v="LAGUNA DEL PILAR_06Wa-55_66548_A542"/>
    <s v="maiz"/>
    <s v="cacao_platano"/>
    <s v="avicultura_engorde"/>
    <m/>
    <n v="1.5"/>
    <n v="2.8248327010829439"/>
    <n v="8.4000000000000012E-3"/>
    <m/>
    <n v="4.3332327010829426"/>
    <n v="101.549623122"/>
    <n v="332.87112614000802"/>
    <n v="192.72848226584031"/>
    <m/>
    <n v="627.14923152784831"/>
    <n v="2806982.4122378179"/>
    <n v="26099353.042774189"/>
    <n v="29665363.63636364"/>
    <n v="58571699.091375649"/>
    <m/>
    <n v="0.2499620949733542"/>
    <n v="0.76846344141030465"/>
    <n v="0.55381747777540291"/>
    <m/>
    <n v="6.9831000000000004E-2"/>
    <n v="5.4999999999999997E-3"/>
    <n v="1.179728274640383"/>
    <n v="0.68681738312164653"/>
    <x v="1272"/>
    <x v="1"/>
    <s v="maiz, cacao_platano, avicultura_engorde"/>
  </r>
  <r>
    <x v="4"/>
    <s v="NA_06Wa-55_160183"/>
    <s v="A542"/>
    <s v="NA_06Wa-55_160183_A542"/>
    <s v="maiz"/>
    <s v="cacao_platano"/>
    <s v="avicultura_engorde"/>
    <m/>
    <n v="1.5"/>
    <n v="2.7854623646033612"/>
    <n v="8.3999999999999995E-3"/>
    <m/>
    <n v="4.2938623646033607"/>
    <n v="101.549623122"/>
    <n v="328.23182547082303"/>
    <n v="192.7284822658402"/>
    <m/>
    <n v="622.50993085866321"/>
    <n v="2806982.4122378179"/>
    <n v="25735600.417424191"/>
    <n v="29665363.636363629"/>
    <n v="58207946.466025643"/>
    <m/>
    <n v="0.2499620949733542"/>
    <n v="0.75775319147267706"/>
    <n v="0.5538174777754028"/>
    <m/>
    <n v="6.9831000000000004E-2"/>
    <n v="5.4999999999999997E-3"/>
    <n v="1.1690096490019619"/>
    <n v="4.2938623646033611E-2"/>
    <x v="1273"/>
    <x v="1"/>
    <s v="maiz, cacao_platano, avicultura_engorde"/>
  </r>
  <r>
    <x v="4"/>
    <s v="NA_06Wa-55_164169"/>
    <s v="A542"/>
    <s v="NA_06Wa-55_164169_A542"/>
    <s v="maiz"/>
    <s v="cacao_platano"/>
    <s v="avicultura_engorde"/>
    <m/>
    <n v="1.5"/>
    <n v="2.7874652157366131"/>
    <n v="8.3999999999999995E-3"/>
    <m/>
    <n v="4.2958652157366144"/>
    <n v="101.549623122"/>
    <n v="328.46783637226889"/>
    <n v="192.7284822658402"/>
    <m/>
    <n v="622.74594176010919"/>
    <n v="2806982.4122378179"/>
    <n v="25754105.27217146"/>
    <n v="29665363.636363629"/>
    <n v="58226451.320772909"/>
    <m/>
    <n v="0.2499620949733542"/>
    <n v="0.75829804422586899"/>
    <n v="0.5538174777754028"/>
    <m/>
    <n v="6.9831000000000004E-2"/>
    <n v="5.4999999999999997E-3"/>
    <n v="1.169554927844523"/>
    <n v="0.68089463669425321"/>
    <x v="1274"/>
    <x v="1"/>
    <s v="maiz, cacao_platano, avicultura_engorde"/>
  </r>
  <r>
    <x v="4"/>
    <s v="EL PEDREGAL_06Wa-55_160181"/>
    <s v="A543"/>
    <s v="EL PEDREGAL_06Wa-55_160181_A543"/>
    <s v="maiz"/>
    <s v="cacao_platano"/>
    <s v="ganaderia_dp"/>
    <m/>
    <n v="1.5"/>
    <n v="3.7168871828425809"/>
    <n v="2.02"/>
    <m/>
    <n v="7.2368871828425814"/>
    <n v="101.549623122"/>
    <n v="437.98856541622968"/>
    <n v="68.987406144393248"/>
    <m/>
    <n v="608.52559468262302"/>
    <n v="2806982.4122378179"/>
    <n v="34341272.942635238"/>
    <n v="28417420.568970811"/>
    <n v="65565675.923843868"/>
    <m/>
    <n v="0.2499620949733542"/>
    <n v="1.0111366647540081"/>
    <n v="0.19823967282871621"/>
    <m/>
    <n v="7.8640000000000015E-2"/>
    <n v="5.4999999999999997E-3"/>
    <n v="1.9702520078943151"/>
    <n v="1.147046618480549"/>
    <x v="1275"/>
    <x v="1"/>
    <s v="maiz, cacao_platano, ganaderia_dp"/>
  </r>
  <r>
    <x v="4"/>
    <s v="EL PEDREGAL_06Wa-55_160182"/>
    <s v="A543"/>
    <s v="EL PEDREGAL_06Wa-55_160182_A543"/>
    <s v="maiz"/>
    <s v="cacao_platano"/>
    <s v="ganaderia_dp"/>
    <m/>
    <n v="1.5"/>
    <n v="3.715451237287676"/>
    <n v="2.02"/>
    <m/>
    <n v="7.2354512372876769"/>
    <n v="101.549623122"/>
    <n v="437.81935723135081"/>
    <n v="68.987406144393248"/>
    <m/>
    <n v="608.35638649774398"/>
    <n v="2806982.4122378179"/>
    <n v="34328005.873766594"/>
    <n v="28417420.568970811"/>
    <n v="65552408.854975224"/>
    <m/>
    <n v="0.2499620949733542"/>
    <n v="1.010746032182253"/>
    <n v="0.19823967282871621"/>
    <m/>
    <n v="7.8640000000000015E-2"/>
    <n v="5.4999999999999997E-3"/>
    <n v="1.969861069837483"/>
    <n v="7.2354512372876767E-2"/>
    <x v="1276"/>
    <x v="1"/>
    <s v="maiz, cacao_platano, ganaderia_dp"/>
  </r>
  <r>
    <x v="4"/>
    <s v="LAGUNA DEL PILAR_06Wa-55_160181"/>
    <s v="A543"/>
    <s v="LAGUNA DEL PILAR_06Wa-55_160181_A543"/>
    <s v="maiz"/>
    <s v="cacao_platano"/>
    <s v="ganaderia_dp"/>
    <m/>
    <n v="1.5"/>
    <n v="3.7250977030976462"/>
    <n v="2.02"/>
    <m/>
    <n v="7.2450977030976453"/>
    <n v="101.549623122"/>
    <n v="438.95607231405438"/>
    <n v="68.987406144393248"/>
    <m/>
    <n v="609.49310158044773"/>
    <n v="2806982.4122378179"/>
    <n v="34417132.04279349"/>
    <n v="28417420.568970811"/>
    <n v="65641535.02400212"/>
    <m/>
    <n v="0.2499620949733542"/>
    <n v="1.0133702429225691"/>
    <n v="0.19823967282871621"/>
    <m/>
    <n v="7.8640000000000015E-2"/>
    <n v="5.4999999999999997E-3"/>
    <n v="1.972487332780511"/>
    <n v="1.1483479859409771"/>
    <x v="1277"/>
    <x v="1"/>
    <s v="maiz, cacao_platano, ganaderia_dp"/>
  </r>
  <r>
    <x v="4"/>
    <s v="LAGUNA DEL PILAR_06Wa-55_164169"/>
    <s v="A543"/>
    <s v="LAGUNA DEL PILAR_06Wa-55_164169_A543"/>
    <s v="maiz"/>
    <s v="cacao_platano"/>
    <s v="ganaderia_dp"/>
    <m/>
    <n v="1.5"/>
    <n v="3.7232178384738179"/>
    <n v="2.02"/>
    <m/>
    <n v="7.2432178384738179"/>
    <n v="101.549623122"/>
    <n v="438.73455383117778"/>
    <n v="68.987406144393248"/>
    <m/>
    <n v="609.27158309757101"/>
    <n v="2806982.4122378179"/>
    <n v="34399763.49191574"/>
    <n v="28417420.568970811"/>
    <n v="65624166.47312437"/>
    <m/>
    <n v="0.2499620949733542"/>
    <n v="1.0128588472432209"/>
    <n v="0.19823967282871621"/>
    <m/>
    <n v="7.8640000000000015E-2"/>
    <n v="5.4999999999999997E-3"/>
    <n v="1.9719755371761181"/>
    <n v="1.1480500273981"/>
    <x v="1278"/>
    <x v="1"/>
    <s v="maiz, cacao_platano, ganaderia_dp"/>
  </r>
  <r>
    <x v="4"/>
    <s v="LAGUNA DEL PILAR_06Wa-55_66548"/>
    <s v="A543"/>
    <s v="LAGUNA DEL PILAR_06Wa-55_66548_A543"/>
    <s v="maiz"/>
    <s v="cacao_platano"/>
    <s v="ganaderia_dp"/>
    <m/>
    <n v="1.5"/>
    <n v="3.7323135909572751"/>
    <n v="2.02"/>
    <m/>
    <n v="7.2523135909572751"/>
    <n v="101.549623122"/>
    <n v="439.80637425123251"/>
    <n v="68.987406144393248"/>
    <m/>
    <n v="610.34340351762569"/>
    <n v="2806982.4122378179"/>
    <n v="34483801.479427136"/>
    <n v="28417420.568970811"/>
    <n v="65708204.460635766"/>
    <m/>
    <n v="0.2499620949733542"/>
    <n v="1.0153332427190931"/>
    <n v="0.19823967282871621"/>
    <m/>
    <n v="7.8640000000000015E-2"/>
    <n v="5.4999999999999997E-3"/>
    <n v="1.974451867695175"/>
    <n v="1.1494917041667281"/>
    <x v="1279"/>
    <x v="1"/>
    <s v="maiz, cacao_platano, ganaderia_dp"/>
  </r>
  <r>
    <x v="4"/>
    <s v="NA_06Wa-55_160183"/>
    <s v="A543"/>
    <s v="NA_06Wa-55_160183_A543"/>
    <s v="maiz"/>
    <s v="cacao_platano"/>
    <s v="ganaderia_dp"/>
    <m/>
    <n v="1.5"/>
    <n v="3.715423627404062"/>
    <n v="2.02"/>
    <m/>
    <n v="7.235423627404062"/>
    <n v="101.549623122"/>
    <n v="437.81610375264108"/>
    <n v="68.987406144393248"/>
    <m/>
    <n v="608.35313301903443"/>
    <n v="2806982.4122378179"/>
    <n v="34327750.778978273"/>
    <n v="28417420.568970811"/>
    <n v="65552153.760186903"/>
    <m/>
    <n v="0.2499620949733542"/>
    <n v="1.010738521229066"/>
    <n v="0.19823967282871621"/>
    <m/>
    <n v="7.8640000000000015E-2"/>
    <n v="5.4999999999999997E-3"/>
    <n v="1.9698535530105299"/>
    <n v="7.2354236274040626E-2"/>
    <x v="1280"/>
    <x v="1"/>
    <s v="maiz, cacao_platano, ganaderia_dp"/>
  </r>
  <r>
    <x v="4"/>
    <s v="NA_06Wa-55_164169"/>
    <s v="A543"/>
    <s v="NA_06Wa-55_164169_A543"/>
    <s v="maiz"/>
    <s v="cacao_platano"/>
    <s v="ganaderia_dp"/>
    <m/>
    <n v="1.5"/>
    <n v="3.7166918528823452"/>
    <n v="2.02"/>
    <m/>
    <n v="7.2366918528823447"/>
    <n v="101.549623122"/>
    <n v="437.96554822876658"/>
    <n v="68.987406144393248"/>
    <m/>
    <n v="608.50257749515993"/>
    <n v="2806982.4122378179"/>
    <n v="34339468.2390894"/>
    <n v="28417420.568970811"/>
    <n v="65563871.220298029"/>
    <m/>
    <n v="0.2499620949733542"/>
    <n v="1.011083527471436"/>
    <n v="0.19823967282871621"/>
    <m/>
    <n v="7.8640000000000015E-2"/>
    <n v="5.4999999999999997E-3"/>
    <n v="1.970198829056973"/>
    <n v="1.1470156586818521"/>
    <x v="1281"/>
    <x v="1"/>
    <s v="maiz, cacao_platano, ganaderia_dp"/>
  </r>
  <r>
    <x v="4"/>
    <s v="EL PEDREGAL_06Wa-55_160181"/>
    <s v="A544"/>
    <s v="EL PEDREGAL_06Wa-55_160181_A544"/>
    <s v="maiz"/>
    <s v="cacao_platano"/>
    <s v="porcicultura"/>
    <m/>
    <n v="1.5"/>
    <n v="4.3180593823629421"/>
    <n v="1.060000000000001E-2"/>
    <m/>
    <n v="5.8286593823629422"/>
    <n v="101.549623122"/>
    <n v="508.82917377568822"/>
    <n v="48.914527098718317"/>
    <m/>
    <n v="659.29332399640646"/>
    <n v="2806982.4122378179"/>
    <n v="39895656.913327686"/>
    <n v="13297323.453017579"/>
    <n v="55999962.778583087"/>
    <m/>
    <n v="0.24996209497335431"/>
    <n v="1.1746786887282099"/>
    <n v="0.14055898591585719"/>
    <m/>
    <n v="6.5969E-2"/>
    <n v="5.4999999999999997E-3"/>
    <n v="1.586860145983628"/>
    <n v="0.92384251210452639"/>
    <x v="1282"/>
    <x v="1"/>
    <s v="maiz, cacao_platano, porcicultura"/>
  </r>
  <r>
    <x v="4"/>
    <s v="EL PEDREGAL_06Wa-55_160182"/>
    <s v="A544"/>
    <s v="EL PEDREGAL_06Wa-55_160182_A544"/>
    <s v="maiz"/>
    <s v="cacao_platano"/>
    <s v="porcicultura"/>
    <m/>
    <n v="1.5"/>
    <n v="4.3161519914502717"/>
    <n v="1.060000000000001E-2"/>
    <m/>
    <n v="5.8267519914502719"/>
    <n v="101.549623122"/>
    <n v="508.60441166469792"/>
    <n v="48.914527098718317"/>
    <m/>
    <n v="659.0685618854161"/>
    <n v="2806982.4122378179"/>
    <n v="39878034.040015131"/>
    <n v="13297323.453017579"/>
    <n v="55982339.905270532"/>
    <m/>
    <n v="0.24996209497335431"/>
    <n v="1.1741598048366779"/>
    <n v="0.14055898591585719"/>
    <m/>
    <n v="6.5969E-2"/>
    <n v="5.4999999999999997E-3"/>
    <n v="1.586340856311069"/>
    <n v="5.826751991450272E-2"/>
    <x v="1283"/>
    <x v="1"/>
    <s v="maiz, cacao_platano, porcicultura"/>
  </r>
  <r>
    <x v="4"/>
    <s v="LAGUNA DEL PILAR_06Wa-55_160181"/>
    <s v="A544"/>
    <s v="LAGUNA DEL PILAR_06Wa-55_160181_A544"/>
    <s v="maiz"/>
    <s v="cacao_platano"/>
    <s v="porcicultura"/>
    <m/>
    <n v="1.5"/>
    <n v="4.3284341122177947"/>
    <n v="1.06E-2"/>
    <m/>
    <n v="5.8390341122177949"/>
    <n v="101.549623122"/>
    <n v="510.05170564770282"/>
    <n v="48.914527098718281"/>
    <m/>
    <n v="660.51585586842111"/>
    <n v="2806982.4122378179"/>
    <n v="39991511.700445317"/>
    <n v="13297323.45301757"/>
    <n v="56095817.56570071"/>
    <m/>
    <n v="0.24996209497335431"/>
    <n v="1.177501015376053"/>
    <n v="0.14055898591585711"/>
    <m/>
    <n v="6.5969E-2"/>
    <n v="5.4999999999999997E-3"/>
    <n v="1.5896846797661011"/>
    <n v="0.92548690678652046"/>
    <x v="1284"/>
    <x v="1"/>
    <s v="maiz, cacao_platano, porcicultura"/>
  </r>
  <r>
    <x v="4"/>
    <s v="LAGUNA DEL PILAR_06Wa-55_164169"/>
    <s v="A544"/>
    <s v="LAGUNA DEL PILAR_06Wa-55_164169_A544"/>
    <s v="maiz"/>
    <s v="cacao_platano"/>
    <s v="porcicultura"/>
    <m/>
    <n v="1.5"/>
    <n v="4.3259669381612671"/>
    <n v="1.06E-2"/>
    <m/>
    <n v="5.8365669381612673"/>
    <n v="101.549623122"/>
    <n v="509.76098010977461"/>
    <n v="48.914527098718281"/>
    <m/>
    <n v="660.22513033049279"/>
    <n v="2806982.4122378179"/>
    <n v="39968716.84725114"/>
    <n v="13297323.45301757"/>
    <n v="56073022.712506533"/>
    <m/>
    <n v="0.24996209497335431"/>
    <n v="1.176829848879958"/>
    <n v="0.14055898591585711"/>
    <m/>
    <n v="6.5969E-2"/>
    <n v="5.4999999999999997E-3"/>
    <n v="1.589012988399926"/>
    <n v="0.9250958596985609"/>
    <x v="1285"/>
    <x v="1"/>
    <s v="maiz, cacao_platano, porcicultura"/>
  </r>
  <r>
    <x v="4"/>
    <s v="LAGUNA DEL PILAR_06Wa-55_66548"/>
    <s v="A544"/>
    <s v="LAGUNA DEL PILAR_06Wa-55_66548_A544"/>
    <s v="maiz"/>
    <s v="cacao_platano"/>
    <s v="porcicultura"/>
    <m/>
    <n v="1.5"/>
    <n v="4.3375118131227994"/>
    <n v="1.06E-2"/>
    <m/>
    <n v="5.8481118131227996"/>
    <n v="101.549623122"/>
    <n v="511.12139891550328"/>
    <n v="48.914527098718281"/>
    <m/>
    <n v="661.58554913622163"/>
    <n v="2806982.4122378179"/>
    <n v="40075382.904798619"/>
    <n v="13297323.45301757"/>
    <n v="56179688.770054013"/>
    <m/>
    <n v="0.24996209497335431"/>
    <n v="1.1799705001263809"/>
    <n v="0.14055898591585711"/>
    <m/>
    <n v="6.5969E-2"/>
    <n v="5.4999999999999997E-3"/>
    <n v="1.5921560957192959"/>
    <n v="0.92692572237996373"/>
    <x v="1286"/>
    <x v="1"/>
    <s v="maiz, cacao_platano, porcicultura"/>
  </r>
  <r>
    <x v="4"/>
    <s v="NA_06Wa-55_160183"/>
    <s v="A544"/>
    <s v="NA_06Wa-55_160183_A544"/>
    <s v="maiz"/>
    <s v="cacao_platano"/>
    <s v="porcicultura"/>
    <m/>
    <n v="1.5"/>
    <n v="4.3159463486710949"/>
    <n v="1.06E-2"/>
    <m/>
    <n v="5.8265463486710951"/>
    <n v="101.549623122"/>
    <n v="508.58017924078803"/>
    <n v="48.914527098718281"/>
    <m/>
    <n v="659.04432946150632"/>
    <n v="2806982.4122378179"/>
    <n v="39876134.053692967"/>
    <n v="13297323.45301757"/>
    <n v="55980439.918948367"/>
    <m/>
    <n v="0.24996209497335431"/>
    <n v="1.174103862069616"/>
    <n v="0.14055898591585711"/>
    <m/>
    <n v="6.5969E-2"/>
    <n v="5.4999999999999997E-3"/>
    <n v="1.5862848697952721"/>
    <n v="5.8265463486710953E-2"/>
    <x v="1287"/>
    <x v="1"/>
    <s v="maiz, cacao_platano, porcicultura"/>
  </r>
  <r>
    <x v="4"/>
    <s v="NA_06Wa-55_164169"/>
    <s v="A544"/>
    <s v="NA_06Wa-55_164169_A544"/>
    <s v="maiz"/>
    <s v="cacao_platano"/>
    <s v="porcicultura"/>
    <m/>
    <n v="1.5"/>
    <n v="4.3174848131701342"/>
    <n v="1.06E-2"/>
    <m/>
    <n v="5.8280848131701344"/>
    <n v="101.549623122"/>
    <n v="508.76146799821612"/>
    <n v="48.914527098718281"/>
    <m/>
    <n v="659.22561821893441"/>
    <n v="2806982.4122378179"/>
    <n v="39890348.321351662"/>
    <n v="13297323.45301757"/>
    <n v="55994654.186607048"/>
    <m/>
    <n v="0.24996209497335431"/>
    <n v="1.1745223837480729"/>
    <n v="0.14055898591585711"/>
    <m/>
    <n v="6.5969E-2"/>
    <n v="5.4999999999999997E-3"/>
    <n v="1.586703718768832"/>
    <n v="0.92375144288746636"/>
    <x v="1288"/>
    <x v="1"/>
    <s v="maiz, cacao_platano, porcicultura"/>
  </r>
  <r>
    <x v="4"/>
    <s v="EL PEDREGAL_06Wa-55_160181"/>
    <s v="A545"/>
    <s v="EL PEDREGAL_06Wa-55_160181_A545"/>
    <s v="maiz"/>
    <s v="cacao_platano"/>
    <s v="piscicultura_tilapi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6.8869E-2"/>
    <n v="5.4999999999999997E-3"/>
    <n v="0"/>
    <n v="0"/>
    <x v="0"/>
    <x v="0"/>
    <s v="maiz, cacao_platano, piscicultura_tilapia"/>
  </r>
  <r>
    <x v="4"/>
    <s v="EL PEDREGAL_06Wa-55_160182"/>
    <s v="A545"/>
    <s v="EL PEDREGAL_06Wa-55_160182_A545"/>
    <s v="maiz"/>
    <s v="cacao_platano"/>
    <s v="piscicultura_tilapi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6.8869E-2"/>
    <n v="5.4999999999999997E-3"/>
    <n v="0"/>
    <n v="0"/>
    <x v="0"/>
    <x v="0"/>
    <s v="maiz, cacao_platano, piscicultura_tilapia"/>
  </r>
  <r>
    <x v="4"/>
    <s v="LAGUNA DEL PILAR_06Wa-55_160181"/>
    <s v="A545"/>
    <s v="LAGUNA DEL PILAR_06Wa-55_160181_A545"/>
    <s v="maiz"/>
    <s v="cacao_platano"/>
    <s v="piscicultura_tilapi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6.8869E-2"/>
    <n v="5.4999999999999997E-3"/>
    <n v="0"/>
    <n v="0"/>
    <x v="0"/>
    <x v="0"/>
    <s v="maiz, cacao_platano, piscicultura_tilapia"/>
  </r>
  <r>
    <x v="4"/>
    <s v="LAGUNA DEL PILAR_06Wa-55_164169"/>
    <s v="A545"/>
    <s v="LAGUNA DEL PILAR_06Wa-55_164169_A545"/>
    <s v="maiz"/>
    <s v="cacao_platano"/>
    <s v="piscicultura_tilapi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6.8869E-2"/>
    <n v="5.4999999999999997E-3"/>
    <n v="0"/>
    <n v="0"/>
    <x v="0"/>
    <x v="0"/>
    <s v="maiz, cacao_platano, piscicultura_tilapia"/>
  </r>
  <r>
    <x v="4"/>
    <s v="LAGUNA DEL PILAR_06Wa-55_66548"/>
    <s v="A545"/>
    <s v="LAGUNA DEL PILAR_06Wa-55_66548_A545"/>
    <s v="maiz"/>
    <s v="cacao_platano"/>
    <s v="piscicultura_tilapi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6.8869E-2"/>
    <n v="5.4999999999999997E-3"/>
    <n v="0"/>
    <n v="0"/>
    <x v="0"/>
    <x v="0"/>
    <s v="maiz, cacao_platano, piscicultura_tilapia"/>
  </r>
  <r>
    <x v="4"/>
    <s v="NA_06Wa-55_160183"/>
    <s v="A545"/>
    <s v="NA_06Wa-55_160183_A545"/>
    <s v="maiz"/>
    <s v="cacao_platano"/>
    <s v="piscicultura_tilapi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6.8869E-2"/>
    <n v="5.4999999999999997E-3"/>
    <n v="0"/>
    <n v="0"/>
    <x v="0"/>
    <x v="0"/>
    <s v="maiz, cacao_platano, piscicultura_tilapia"/>
  </r>
  <r>
    <x v="4"/>
    <s v="NA_06Wa-55_164169"/>
    <s v="A545"/>
    <s v="NA_06Wa-55_164169_A545"/>
    <s v="maiz"/>
    <s v="cacao_platano"/>
    <s v="piscicultura_tilapi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6.8869E-2"/>
    <n v="5.4999999999999997E-3"/>
    <n v="0"/>
    <n v="0"/>
    <x v="0"/>
    <x v="0"/>
    <s v="maiz, cacao_platano, piscicultura_tilapia"/>
  </r>
  <r>
    <x v="4"/>
    <s v="EL PEDREGAL_06Wa-55_160181"/>
    <s v="A546"/>
    <s v="EL PEDREGAL_06Wa-55_160181_A546"/>
    <s v="maiz"/>
    <s v="avicultura_engorde"/>
    <s v="ganaderia_dp"/>
    <m/>
    <n v="4.2892770206348381"/>
    <n v="8.3999999999999995E-3"/>
    <n v="2.296556065548359"/>
    <m/>
    <n v="6.5942330861831966"/>
    <n v="290.38297660754853"/>
    <n v="192.7284822658402"/>
    <n v="78.432399023442784"/>
    <m/>
    <n v="561.54385789683158"/>
    <n v="8026616.7720918804"/>
    <n v="29665363.636363629"/>
    <n v="32308019.591538921"/>
    <n v="69999999.999994427"/>
    <m/>
    <n v="0.71477111333263421"/>
    <n v="0.5538174777754028"/>
    <n v="0.22538045696391601"/>
    <m/>
    <n v="7.3623000000000008E-2"/>
    <n v="5.4999999999999997E-3"/>
    <n v="1.7952885889085139"/>
    <n v="1.0451859441600371"/>
    <x v="1289"/>
    <x v="1"/>
    <s v="maiz, avicultura_engorde, ganaderia_dp"/>
  </r>
  <r>
    <x v="4"/>
    <s v="EL PEDREGAL_06Wa-55_160182"/>
    <s v="A546"/>
    <s v="EL PEDREGAL_06Wa-55_160182_A546"/>
    <s v="maiz"/>
    <s v="avicultura_engorde"/>
    <s v="ganaderia_dp"/>
    <m/>
    <n v="4.2773968748903277"/>
    <n v="8.3999999999999977E-3"/>
    <n v="2.298136355998694"/>
    <m/>
    <n v="6.5839332308890217"/>
    <n v="289.57869372555552"/>
    <n v="192.7284822658402"/>
    <n v="78.486369389345441"/>
    <m/>
    <n v="560.79354538074108"/>
    <n v="8004385.1986521035"/>
    <n v="29665363.636363629"/>
    <n v="32330251.164978672"/>
    <n v="69999999.999994397"/>
    <m/>
    <n v="0.71279138925337648"/>
    <n v="0.55381747777540269"/>
    <n v="0.225535544222257"/>
    <m/>
    <n v="7.3623000000000008E-2"/>
    <n v="5.4999999999999997E-3"/>
    <n v="1.7924844398231889"/>
    <n v="6.5839332308890219E-2"/>
    <x v="1290"/>
    <x v="1"/>
    <s v="maiz, avicultura_engorde, ganaderia_dp"/>
  </r>
  <r>
    <x v="4"/>
    <s v="LAGUNA DEL PILAR_06Wa-55_160181"/>
    <s v="A546"/>
    <s v="LAGUNA DEL PILAR_06Wa-55_160181_A546"/>
    <s v="maiz"/>
    <s v="avicultura_engorde"/>
    <s v="ganaderia_dp"/>
    <m/>
    <n v="4.3380639851514857"/>
    <n v="8.3999999999999995E-3"/>
    <n v="2.2900664503715289"/>
    <m/>
    <n v="6.6365304355230146"/>
    <n v="293.68584184750313"/>
    <n v="192.7284822658402"/>
    <n v="78.210764509618642"/>
    <m/>
    <n v="564.62508862296204"/>
    <n v="8117912.872988346"/>
    <n v="29665363.636363629"/>
    <n v="32216723.49064251"/>
    <n v="69999999.999994487"/>
    <m/>
    <n v="0.72290104123794885"/>
    <n v="0.5538174777754028"/>
    <n v="0.22474357617706511"/>
    <m/>
    <n v="7.3623000000000008E-2"/>
    <n v="5.4999999999999997E-3"/>
    <n v="1.8068040976293021"/>
    <n v="1.051890074030398"/>
    <x v="1291"/>
    <x v="1"/>
    <s v="maiz, avicultura_engorde, ganaderia_dp"/>
  </r>
  <r>
    <x v="4"/>
    <s v="LAGUNA DEL PILAR_06Wa-55_164169"/>
    <s v="A546"/>
    <s v="LAGUNA DEL PILAR_06Wa-55_164169_A546"/>
    <s v="maiz"/>
    <s v="avicultura_engorde"/>
    <s v="ganaderia_dp"/>
    <m/>
    <n v="4.3225042948906518"/>
    <n v="8.3999999999999995E-3"/>
    <n v="2.2921361918088952"/>
    <m/>
    <n v="6.6230404866995469"/>
    <n v="292.632454726248"/>
    <n v="192.7284822658402"/>
    <n v="78.281450694348081"/>
    <m/>
    <n v="563.64238768643634"/>
    <n v="8088795.6883869926"/>
    <n v="29665363.636363629"/>
    <n v="32245840.675243821"/>
    <n v="69999999.999994457"/>
    <m/>
    <n v="0.72030815272145909"/>
    <n v="0.5538174777754028"/>
    <n v="0.22494669739755191"/>
    <m/>
    <n v="7.3623000000000008E-2"/>
    <n v="5.4999999999999997E-3"/>
    <n v="1.8031314414051121"/>
    <n v="1.0497519171418781"/>
    <x v="1292"/>
    <x v="1"/>
    <s v="maiz, avicultura_engorde, ganaderia_dp"/>
  </r>
  <r>
    <x v="4"/>
    <s v="LAGUNA DEL PILAR_06Wa-55_66548"/>
    <s v="A546"/>
    <s v="LAGUNA DEL PILAR_06Wa-55_66548_A546"/>
    <s v="maiz"/>
    <s v="avicultura_engorde"/>
    <s v="ganaderia_dp"/>
    <m/>
    <n v="4.3823954059895911"/>
    <n v="8.3999999999999995E-3"/>
    <n v="2.2841695091633238"/>
    <m/>
    <n v="6.6749649151529153"/>
    <n v="296.68706789988471"/>
    <n v="192.7284822658402"/>
    <n v="78.009371104598827"/>
    <m/>
    <n v="567.42492127032381"/>
    <n v="8200871.2187230624"/>
    <n v="29665363.636363629"/>
    <n v="32133765.144907828"/>
    <n v="69999999.999994531"/>
    <m/>
    <n v="0.73028849112184091"/>
    <n v="0.5538174777754028"/>
    <n v="0.22416485949597359"/>
    <m/>
    <n v="7.3623000000000008E-2"/>
    <n v="5.4999999999999997E-3"/>
    <n v="1.817267935015453"/>
    <n v="1.0579819390517371"/>
    <x v="1293"/>
    <x v="1"/>
    <s v="maiz, avicultura_engorde, ganaderia_dp"/>
  </r>
  <r>
    <x v="4"/>
    <s v="NA_06Wa-55_160183"/>
    <s v="A546"/>
    <s v="NA_06Wa-55_160183_A546"/>
    <s v="maiz"/>
    <s v="avicultura_engorde"/>
    <s v="ganaderia_dp"/>
    <m/>
    <n v="4.2692282008652844"/>
    <n v="8.3999999999999977E-3"/>
    <n v="2.2992229485230031"/>
    <m/>
    <n v="6.5768511493882871"/>
    <n v="289.02567654645583"/>
    <n v="192.7284822658402"/>
    <n v="78.523478894190973"/>
    <m/>
    <n v="560.27763770648687"/>
    <n v="7989098.9824390374"/>
    <n v="29665363.636363629"/>
    <n v="32345537.38119173"/>
    <n v="69999999.999994397"/>
    <m/>
    <n v="0.71143015000507359"/>
    <n v="0.55381747777540269"/>
    <n v="0.22564218073043379"/>
    <m/>
    <n v="7.3623000000000008E-2"/>
    <n v="5.4999999999999997E-3"/>
    <n v="1.790556333864874"/>
    <n v="6.5768511493882867E-2"/>
    <x v="1294"/>
    <x v="1"/>
    <s v="maiz, avicultura_engorde, ganaderia_dp"/>
  </r>
  <r>
    <x v="4"/>
    <s v="NA_06Wa-55_164169"/>
    <s v="A546"/>
    <s v="NA_06Wa-55_164169_A546"/>
    <s v="maiz"/>
    <s v="avicultura_engorde"/>
    <s v="ganaderia_dp"/>
    <m/>
    <n v="4.2738400393846518"/>
    <n v="8.3999999999999995E-3"/>
    <n v="2.2986094843006462"/>
    <m/>
    <n v="6.5808495236852984"/>
    <n v="289.33789685548328"/>
    <n v="192.7284822658402"/>
    <n v="78.502527752872751"/>
    <m/>
    <n v="560.56890687419627"/>
    <n v="7997729.2155136671"/>
    <n v="29665363.636363629"/>
    <n v="32336907.14811711"/>
    <n v="69999999.999994412"/>
    <m/>
    <n v="0.71219867321706021"/>
    <n v="0.5538174777754028"/>
    <n v="0.22558197630135851"/>
    <m/>
    <n v="7.3623000000000008E-2"/>
    <n v="5.4999999999999997E-3"/>
    <n v="1.791644896500709"/>
    <n v="1.04306464950412"/>
    <x v="1295"/>
    <x v="1"/>
    <s v="maiz, avicultura_engorde, ganaderia_dp"/>
  </r>
  <r>
    <x v="4"/>
    <s v="EL PEDREGAL_06Wa-55_160181"/>
    <s v="A547"/>
    <s v="EL PEDREGAL_06Wa-55_160181_A547"/>
    <s v="maiz"/>
    <s v="ganaderia_dp"/>
    <s v="porcicultur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6.9761000000000004E-2"/>
    <n v="5.4999999999999997E-3"/>
    <n v="0"/>
    <n v="0"/>
    <x v="0"/>
    <x v="0"/>
    <s v="maiz, ganaderia_dp, porcicultura"/>
  </r>
  <r>
    <x v="4"/>
    <s v="EL PEDREGAL_06Wa-55_160182"/>
    <s v="A547"/>
    <s v="EL PEDREGAL_06Wa-55_160182_A547"/>
    <s v="maiz"/>
    <s v="ganaderia_dp"/>
    <s v="porcicultur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6.9761000000000004E-2"/>
    <n v="5.4999999999999997E-3"/>
    <n v="0"/>
    <n v="0"/>
    <x v="0"/>
    <x v="0"/>
    <s v="maiz, ganaderia_dp, porcicultura"/>
  </r>
  <r>
    <x v="4"/>
    <s v="LAGUNA DEL PILAR_06Wa-55_160181"/>
    <s v="A547"/>
    <s v="LAGUNA DEL PILAR_06Wa-55_160181_A547"/>
    <s v="maiz"/>
    <s v="ganaderia_dp"/>
    <s v="porcicultur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6.9761000000000004E-2"/>
    <n v="5.4999999999999997E-3"/>
    <n v="0"/>
    <n v="0"/>
    <x v="0"/>
    <x v="0"/>
    <s v="maiz, ganaderia_dp, porcicultura"/>
  </r>
  <r>
    <x v="4"/>
    <s v="LAGUNA DEL PILAR_06Wa-55_164169"/>
    <s v="A547"/>
    <s v="LAGUNA DEL PILAR_06Wa-55_164169_A547"/>
    <s v="maiz"/>
    <s v="ganaderia_dp"/>
    <s v="porcicultur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6.9761000000000004E-2"/>
    <n v="5.4999999999999997E-3"/>
    <n v="0"/>
    <n v="0"/>
    <x v="0"/>
    <x v="0"/>
    <s v="maiz, ganaderia_dp, porcicultura"/>
  </r>
  <r>
    <x v="4"/>
    <s v="LAGUNA DEL PILAR_06Wa-55_66548"/>
    <s v="A547"/>
    <s v="LAGUNA DEL PILAR_06Wa-55_66548_A547"/>
    <s v="maiz"/>
    <s v="ganaderia_dp"/>
    <s v="porcicultur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6.9761000000000004E-2"/>
    <n v="5.4999999999999997E-3"/>
    <n v="0"/>
    <n v="0"/>
    <x v="0"/>
    <x v="0"/>
    <s v="maiz, ganaderia_dp, porcicultura"/>
  </r>
  <r>
    <x v="4"/>
    <s v="NA_06Wa-55_160183"/>
    <s v="A547"/>
    <s v="NA_06Wa-55_160183_A547"/>
    <s v="maiz"/>
    <s v="ganaderia_dp"/>
    <s v="porcicultur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6.9761000000000004E-2"/>
    <n v="5.4999999999999997E-3"/>
    <n v="0"/>
    <n v="0"/>
    <x v="0"/>
    <x v="0"/>
    <s v="maiz, ganaderia_dp, porcicultura"/>
  </r>
  <r>
    <x v="4"/>
    <s v="NA_06Wa-55_164169"/>
    <s v="A547"/>
    <s v="NA_06Wa-55_164169_A547"/>
    <s v="maiz"/>
    <s v="ganaderia_dp"/>
    <s v="porcicultur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6.9761000000000004E-2"/>
    <n v="5.4999999999999997E-3"/>
    <n v="0"/>
    <n v="0"/>
    <x v="0"/>
    <x v="0"/>
    <s v="maiz, ganaderia_dp, porcicultura"/>
  </r>
  <r>
    <x v="4"/>
    <s v="EL PEDREGAL_06Wa-55_160181"/>
    <s v="A548"/>
    <s v="EL PEDREGAL_06Wa-55_160181_A548"/>
    <s v="maiz"/>
    <s v="ganaderia_dp"/>
    <s v="piscicultura_tilapi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2661000000000003E-2"/>
    <n v="5.4999999999999997E-3"/>
    <n v="0"/>
    <n v="0"/>
    <x v="0"/>
    <x v="0"/>
    <s v="maiz, ganaderia_dp, piscicultura_tilapia"/>
  </r>
  <r>
    <x v="4"/>
    <s v="EL PEDREGAL_06Wa-55_160182"/>
    <s v="A548"/>
    <s v="EL PEDREGAL_06Wa-55_160182_A548"/>
    <s v="maiz"/>
    <s v="ganaderia_dp"/>
    <s v="piscicultura_tilapi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2661000000000003E-2"/>
    <n v="5.4999999999999997E-3"/>
    <n v="0"/>
    <n v="0"/>
    <x v="0"/>
    <x v="0"/>
    <s v="maiz, ganaderia_dp, piscicultura_tilapia"/>
  </r>
  <r>
    <x v="4"/>
    <s v="LAGUNA DEL PILAR_06Wa-55_160181"/>
    <s v="A548"/>
    <s v="LAGUNA DEL PILAR_06Wa-55_160181_A548"/>
    <s v="maiz"/>
    <s v="ganaderia_dp"/>
    <s v="piscicultura_tilapi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2661000000000003E-2"/>
    <n v="5.4999999999999997E-3"/>
    <n v="0"/>
    <n v="0"/>
    <x v="0"/>
    <x v="0"/>
    <s v="maiz, ganaderia_dp, piscicultura_tilapia"/>
  </r>
  <r>
    <x v="4"/>
    <s v="LAGUNA DEL PILAR_06Wa-55_164169"/>
    <s v="A548"/>
    <s v="LAGUNA DEL PILAR_06Wa-55_164169_A548"/>
    <s v="maiz"/>
    <s v="ganaderia_dp"/>
    <s v="piscicultura_tilapi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2661000000000003E-2"/>
    <n v="5.4999999999999997E-3"/>
    <n v="0"/>
    <n v="0"/>
    <x v="0"/>
    <x v="0"/>
    <s v="maiz, ganaderia_dp, piscicultura_tilapia"/>
  </r>
  <r>
    <x v="4"/>
    <s v="LAGUNA DEL PILAR_06Wa-55_66548"/>
    <s v="A548"/>
    <s v="LAGUNA DEL PILAR_06Wa-55_66548_A548"/>
    <s v="maiz"/>
    <s v="ganaderia_dp"/>
    <s v="piscicultura_tilapi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2661000000000003E-2"/>
    <n v="5.4999999999999997E-3"/>
    <n v="0"/>
    <n v="0"/>
    <x v="0"/>
    <x v="0"/>
    <s v="maiz, ganaderia_dp, piscicultura_tilapia"/>
  </r>
  <r>
    <x v="4"/>
    <s v="NA_06Wa-55_160183"/>
    <s v="A548"/>
    <s v="NA_06Wa-55_160183_A548"/>
    <s v="maiz"/>
    <s v="ganaderia_dp"/>
    <s v="piscicultura_tilapi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2661000000000003E-2"/>
    <n v="5.4999999999999997E-3"/>
    <n v="0"/>
    <n v="0"/>
    <x v="0"/>
    <x v="0"/>
    <s v="maiz, ganaderia_dp, piscicultura_tilapia"/>
  </r>
  <r>
    <x v="4"/>
    <s v="NA_06Wa-55_164169"/>
    <s v="A548"/>
    <s v="NA_06Wa-55_164169_A548"/>
    <s v="maiz"/>
    <s v="ganaderia_dp"/>
    <s v="piscicultura_tilapi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2661000000000003E-2"/>
    <n v="5.4999999999999997E-3"/>
    <n v="0"/>
    <n v="0"/>
    <x v="0"/>
    <x v="0"/>
    <s v="maiz, ganaderia_dp, piscicultura_tilapia"/>
  </r>
  <r>
    <x v="4"/>
    <s v="EL PEDREGAL_06Wa-55_160181"/>
    <s v="A549"/>
    <s v="EL PEDREGAL_06Wa-55_160181_A549"/>
    <s v="cacao_platano"/>
    <s v="avicultura_engorde"/>
    <s v="ganaderia_dp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8.0528000000000002E-2"/>
    <n v="5.4999999999999997E-3"/>
    <n v="0"/>
    <n v="0"/>
    <x v="0"/>
    <x v="0"/>
    <s v="cacao_platano, avicultura_engorde, ganaderia_dp"/>
  </r>
  <r>
    <x v="4"/>
    <s v="EL PEDREGAL_06Wa-55_160182"/>
    <s v="A549"/>
    <s v="EL PEDREGAL_06Wa-55_160182_A549"/>
    <s v="cacao_platano"/>
    <s v="avicultura_engorde"/>
    <s v="ganaderia_dp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8.0528000000000002E-2"/>
    <n v="5.4999999999999997E-3"/>
    <n v="0"/>
    <n v="0"/>
    <x v="0"/>
    <x v="0"/>
    <s v="cacao_platano, avicultura_engorde, ganaderia_dp"/>
  </r>
  <r>
    <x v="4"/>
    <s v="LAGUNA DEL PILAR_06Wa-55_160181"/>
    <s v="A549"/>
    <s v="LAGUNA DEL PILAR_06Wa-55_160181_A549"/>
    <s v="cacao_platano"/>
    <s v="avicultura_engorde"/>
    <s v="ganaderia_dp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8.0528000000000002E-2"/>
    <n v="5.4999999999999997E-3"/>
    <n v="0"/>
    <n v="0"/>
    <x v="0"/>
    <x v="0"/>
    <s v="cacao_platano, avicultura_engorde, ganaderia_dp"/>
  </r>
  <r>
    <x v="4"/>
    <s v="LAGUNA DEL PILAR_06Wa-55_164169"/>
    <s v="A549"/>
    <s v="LAGUNA DEL PILAR_06Wa-55_164169_A549"/>
    <s v="cacao_platano"/>
    <s v="avicultura_engorde"/>
    <s v="ganaderia_dp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8.0528000000000002E-2"/>
    <n v="5.4999999999999997E-3"/>
    <n v="0"/>
    <n v="0"/>
    <x v="0"/>
    <x v="0"/>
    <s v="cacao_platano, avicultura_engorde, ganaderia_dp"/>
  </r>
  <r>
    <x v="4"/>
    <s v="LAGUNA DEL PILAR_06Wa-55_66548"/>
    <s v="A549"/>
    <s v="LAGUNA DEL PILAR_06Wa-55_66548_A549"/>
    <s v="cacao_platano"/>
    <s v="avicultura_engorde"/>
    <s v="ganaderia_dp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8.0528000000000002E-2"/>
    <n v="5.4999999999999997E-3"/>
    <n v="0"/>
    <n v="0"/>
    <x v="0"/>
    <x v="0"/>
    <s v="cacao_platano, avicultura_engorde, ganaderia_dp"/>
  </r>
  <r>
    <x v="4"/>
    <s v="NA_06Wa-55_160183"/>
    <s v="A549"/>
    <s v="NA_06Wa-55_160183_A549"/>
    <s v="cacao_platano"/>
    <s v="avicultura_engorde"/>
    <s v="ganaderia_dp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8.0528000000000002E-2"/>
    <n v="5.4999999999999997E-3"/>
    <n v="0"/>
    <n v="0"/>
    <x v="0"/>
    <x v="0"/>
    <s v="cacao_platano, avicultura_engorde, ganaderia_dp"/>
  </r>
  <r>
    <x v="4"/>
    <s v="NA_06Wa-55_164169"/>
    <s v="A549"/>
    <s v="NA_06Wa-55_164169_A549"/>
    <s v="cacao_platano"/>
    <s v="avicultura_engorde"/>
    <s v="ganaderia_dp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8.0528000000000002E-2"/>
    <n v="5.4999999999999997E-3"/>
    <n v="0"/>
    <n v="0"/>
    <x v="0"/>
    <x v="0"/>
    <s v="cacao_platano, avicultura_engorde, ganaderia_dp"/>
  </r>
  <r>
    <x v="4"/>
    <s v="EL PEDREGAL_06Wa-55_160181"/>
    <s v="A550"/>
    <s v="EL PEDREGAL_06Wa-55_160181_A550"/>
    <s v="cacao_platano"/>
    <s v="ganaderia_dp"/>
    <s v="porcicultur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6666000000000012E-2"/>
    <n v="5.4999999999999997E-3"/>
    <n v="0"/>
    <n v="0"/>
    <x v="0"/>
    <x v="0"/>
    <s v="cacao_platano, ganaderia_dp, porcicultura"/>
  </r>
  <r>
    <x v="4"/>
    <s v="EL PEDREGAL_06Wa-55_160182"/>
    <s v="A550"/>
    <s v="EL PEDREGAL_06Wa-55_160182_A550"/>
    <s v="cacao_platano"/>
    <s v="ganaderia_dp"/>
    <s v="porcicultur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6666000000000012E-2"/>
    <n v="5.4999999999999997E-3"/>
    <n v="0"/>
    <n v="0"/>
    <x v="0"/>
    <x v="0"/>
    <s v="cacao_platano, ganaderia_dp, porcicultura"/>
  </r>
  <r>
    <x v="4"/>
    <s v="LAGUNA DEL PILAR_06Wa-55_160181"/>
    <s v="A550"/>
    <s v="LAGUNA DEL PILAR_06Wa-55_160181_A550"/>
    <s v="cacao_platano"/>
    <s v="ganaderia_dp"/>
    <s v="porcicultur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6666000000000012E-2"/>
    <n v="5.4999999999999997E-3"/>
    <n v="0"/>
    <n v="0"/>
    <x v="0"/>
    <x v="0"/>
    <s v="cacao_platano, ganaderia_dp, porcicultura"/>
  </r>
  <r>
    <x v="4"/>
    <s v="LAGUNA DEL PILAR_06Wa-55_164169"/>
    <s v="A550"/>
    <s v="LAGUNA DEL PILAR_06Wa-55_164169_A550"/>
    <s v="cacao_platano"/>
    <s v="ganaderia_dp"/>
    <s v="porcicultur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6666000000000012E-2"/>
    <n v="5.4999999999999997E-3"/>
    <n v="0"/>
    <n v="0"/>
    <x v="0"/>
    <x v="0"/>
    <s v="cacao_platano, ganaderia_dp, porcicultura"/>
  </r>
  <r>
    <x v="4"/>
    <s v="LAGUNA DEL PILAR_06Wa-55_66548"/>
    <s v="A550"/>
    <s v="LAGUNA DEL PILAR_06Wa-55_66548_A550"/>
    <s v="cacao_platano"/>
    <s v="ganaderia_dp"/>
    <s v="porcicultur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6666000000000012E-2"/>
    <n v="5.4999999999999997E-3"/>
    <n v="0"/>
    <n v="0"/>
    <x v="0"/>
    <x v="0"/>
    <s v="cacao_platano, ganaderia_dp, porcicultura"/>
  </r>
  <r>
    <x v="4"/>
    <s v="NA_06Wa-55_160183"/>
    <s v="A550"/>
    <s v="NA_06Wa-55_160183_A550"/>
    <s v="cacao_platano"/>
    <s v="ganaderia_dp"/>
    <s v="porcicultur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6666000000000012E-2"/>
    <n v="5.4999999999999997E-3"/>
    <n v="0"/>
    <n v="0"/>
    <x v="0"/>
    <x v="0"/>
    <s v="cacao_platano, ganaderia_dp, porcicultura"/>
  </r>
  <r>
    <x v="4"/>
    <s v="NA_06Wa-55_164169"/>
    <s v="A550"/>
    <s v="NA_06Wa-55_164169_A550"/>
    <s v="cacao_platano"/>
    <s v="ganaderia_dp"/>
    <s v="porcicultur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6666000000000012E-2"/>
    <n v="5.4999999999999997E-3"/>
    <n v="0"/>
    <n v="0"/>
    <x v="0"/>
    <x v="0"/>
    <s v="cacao_platano, ganaderia_dp, porcicultura"/>
  </r>
  <r>
    <x v="4"/>
    <s v="EL PEDREGAL_06Wa-55_160181"/>
    <s v="A551"/>
    <s v="EL PEDREGAL_06Wa-55_160181_A551"/>
    <s v="cacao_platano"/>
    <s v="ganaderia_dp"/>
    <s v="piscicultura_tilapi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9566000000000012E-2"/>
    <n v="5.4999999999999997E-3"/>
    <n v="0"/>
    <n v="0"/>
    <x v="0"/>
    <x v="0"/>
    <s v="cacao_platano, ganaderia_dp, piscicultura_tilapia"/>
  </r>
  <r>
    <x v="4"/>
    <s v="EL PEDREGAL_06Wa-55_160182"/>
    <s v="A551"/>
    <s v="EL PEDREGAL_06Wa-55_160182_A551"/>
    <s v="cacao_platano"/>
    <s v="ganaderia_dp"/>
    <s v="piscicultura_tilapi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9566000000000012E-2"/>
    <n v="5.4999999999999997E-3"/>
    <n v="0"/>
    <n v="0"/>
    <x v="0"/>
    <x v="0"/>
    <s v="cacao_platano, ganaderia_dp, piscicultura_tilapia"/>
  </r>
  <r>
    <x v="4"/>
    <s v="LAGUNA DEL PILAR_06Wa-55_160181"/>
    <s v="A551"/>
    <s v="LAGUNA DEL PILAR_06Wa-55_160181_A551"/>
    <s v="cacao_platano"/>
    <s v="ganaderia_dp"/>
    <s v="piscicultura_tilapi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9566000000000012E-2"/>
    <n v="5.4999999999999997E-3"/>
    <n v="0"/>
    <n v="0"/>
    <x v="0"/>
    <x v="0"/>
    <s v="cacao_platano, ganaderia_dp, piscicultura_tilapia"/>
  </r>
  <r>
    <x v="4"/>
    <s v="LAGUNA DEL PILAR_06Wa-55_164169"/>
    <s v="A551"/>
    <s v="LAGUNA DEL PILAR_06Wa-55_164169_A551"/>
    <s v="cacao_platano"/>
    <s v="ganaderia_dp"/>
    <s v="piscicultura_tilapi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9566000000000012E-2"/>
    <n v="5.4999999999999997E-3"/>
    <n v="0"/>
    <n v="0"/>
    <x v="0"/>
    <x v="0"/>
    <s v="cacao_platano, ganaderia_dp, piscicultura_tilapia"/>
  </r>
  <r>
    <x v="4"/>
    <s v="LAGUNA DEL PILAR_06Wa-55_66548"/>
    <s v="A551"/>
    <s v="LAGUNA DEL PILAR_06Wa-55_66548_A551"/>
    <s v="cacao_platano"/>
    <s v="ganaderia_dp"/>
    <s v="piscicultura_tilapi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9566000000000012E-2"/>
    <n v="5.4999999999999997E-3"/>
    <n v="0"/>
    <n v="0"/>
    <x v="0"/>
    <x v="0"/>
    <s v="cacao_platano, ganaderia_dp, piscicultura_tilapia"/>
  </r>
  <r>
    <x v="4"/>
    <s v="NA_06Wa-55_160183"/>
    <s v="A551"/>
    <s v="NA_06Wa-55_160183_A551"/>
    <s v="cacao_platano"/>
    <s v="ganaderia_dp"/>
    <s v="piscicultura_tilapi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9566000000000012E-2"/>
    <n v="5.4999999999999997E-3"/>
    <n v="0"/>
    <n v="0"/>
    <x v="0"/>
    <x v="0"/>
    <s v="cacao_platano, ganaderia_dp, piscicultura_tilapia"/>
  </r>
  <r>
    <x v="4"/>
    <s v="NA_06Wa-55_164169"/>
    <s v="A551"/>
    <s v="NA_06Wa-55_164169_A551"/>
    <s v="cacao_platano"/>
    <s v="ganaderia_dp"/>
    <s v="piscicultura_tilapi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9566000000000012E-2"/>
    <n v="5.4999999999999997E-3"/>
    <n v="0"/>
    <n v="0"/>
    <x v="0"/>
    <x v="0"/>
    <s v="cacao_platano, ganaderia_dp, piscicultura_tilapia"/>
  </r>
  <r>
    <x v="4"/>
    <s v="EL PEDREGAL_06Wa-55_160181"/>
    <s v="A552"/>
    <s v="EL PEDREGAL_06Wa-55_160181_A552"/>
    <s v="platano"/>
    <s v="arracacha"/>
    <s v="malanga"/>
    <s v="maiz"/>
    <n v="1.5"/>
    <n v="1"/>
    <n v="2.228546999991285"/>
    <n v="1.5"/>
    <n v="6.2285469999912859"/>
    <n v="173.8134973404255"/>
    <n v="67.599837662337663"/>
    <n v="386.61673718334322"/>
    <n v="101.549623122"/>
    <n v="729.57969530810635"/>
    <n v="14560701.190764019"/>
    <n v="5235443.1818181816"/>
    <n v="14636886.241465099"/>
    <n v="37240013.026285119"/>
    <n v="2806982.4122378179"/>
    <n v="0.41777080606366312"/>
    <n v="0.15873054746977161"/>
    <n v="0.87392101378352127"/>
    <n v="0.2499620949733542"/>
    <n v="9.2784000000000005E-2"/>
    <n v="5.4999999999999997E-3"/>
    <n v="1.695730073296057"/>
    <n v="0.9872246994986188"/>
    <x v="1296"/>
    <x v="1"/>
    <s v="platano, arracacha, malanga, maiz"/>
  </r>
  <r>
    <x v="4"/>
    <s v="EL PEDREGAL_06Wa-55_160182"/>
    <s v="A552"/>
    <s v="EL PEDREGAL_06Wa-55_160182_A552"/>
    <s v="platano"/>
    <s v="arracacha"/>
    <s v="malanga"/>
    <s v="maiz"/>
    <n v="1.5"/>
    <n v="1"/>
    <n v="2.2188651541187392"/>
    <n v="1.5"/>
    <n v="6.2188651541187383"/>
    <n v="173.8134973404255"/>
    <n v="67.599837662337663"/>
    <n v="384.93709405211439"/>
    <n v="101.549623122"/>
    <n v="727.90005217687758"/>
    <n v="14560701.190764019"/>
    <n v="5235443.1818181816"/>
    <n v="14573296.79208646"/>
    <n v="37176423.57690648"/>
    <n v="2806982.4122378179"/>
    <n v="0.41777080606366312"/>
    <n v="0.15873054746977161"/>
    <n v="0.87012429396551205"/>
    <n v="0.2499620949733542"/>
    <n v="9.2784000000000005E-2"/>
    <n v="5.4999999999999997E-3"/>
    <n v="1.6930941780846831"/>
    <n v="6.2188651541187377E-2"/>
    <x v="1297"/>
    <x v="1"/>
    <s v="platano, arracacha, malanga, maiz"/>
  </r>
  <r>
    <x v="4"/>
    <s v="LAGUNA DEL PILAR_06Wa-55_160181"/>
    <s v="A552"/>
    <s v="LAGUNA DEL PILAR_06Wa-55_160181_A552"/>
    <s v="platano"/>
    <s v="arracacha"/>
    <s v="malanga"/>
    <s v="maiz"/>
    <n v="1.5"/>
    <n v="1"/>
    <n v="2.2787403157005799"/>
    <n v="1.5"/>
    <n v="6.2787403157005803"/>
    <n v="173.8134973404255"/>
    <n v="67.599837662337663"/>
    <n v="395.32446286649781"/>
    <n v="101.549623122"/>
    <n v="738.28742099126089"/>
    <n v="14560701.190764019"/>
    <n v="5235443.1818181816"/>
    <n v="14966551.199000999"/>
    <n v="37569677.983821027"/>
    <n v="2806982.4122378179"/>
    <n v="0.41777080606366312"/>
    <n v="0.15873054746977161"/>
    <n v="0.89360423937849187"/>
    <n v="0.2499620949733542"/>
    <n v="9.2784000000000005E-2"/>
    <n v="5.4999999999999997E-3"/>
    <n v="1.70939526919597"/>
    <n v="0.99518034003854194"/>
    <x v="1298"/>
    <x v="1"/>
    <s v="platano, arracacha, malanga, maiz"/>
  </r>
  <r>
    <x v="4"/>
    <s v="LAGUNA DEL PILAR_06Wa-55_164169"/>
    <s v="A552"/>
    <s v="LAGUNA DEL PILAR_06Wa-55_164169_A552"/>
    <s v="platano"/>
    <s v="arracacha"/>
    <s v="malanga"/>
    <s v="maiz"/>
    <n v="1.5"/>
    <n v="1"/>
    <n v="2.265417970826745"/>
    <n v="1.5"/>
    <n v="6.2654179708267446"/>
    <n v="173.8134973404255"/>
    <n v="67.599837662337663"/>
    <n v="393.01325224057268"/>
    <n v="101.549623122"/>
    <n v="735.97621036533587"/>
    <n v="14560701.190764019"/>
    <n v="5235443.1818181816"/>
    <n v="14879051.29597511"/>
    <n v="37482178.080795132"/>
    <n v="2806982.4122378179"/>
    <n v="0.41777080606366312"/>
    <n v="0.15873054746977161"/>
    <n v="0.88837990390871668"/>
    <n v="0.2499620949733542"/>
    <n v="9.2784000000000005E-2"/>
    <n v="5.4999999999999997E-3"/>
    <n v="1.7057682433664441"/>
    <n v="0.9930687483760392"/>
    <x v="1299"/>
    <x v="1"/>
    <s v="platano, arracacha, malanga, maiz"/>
  </r>
  <r>
    <x v="4"/>
    <s v="LAGUNA DEL PILAR_06Wa-55_66548"/>
    <s v="A552"/>
    <s v="LAGUNA DEL PILAR_06Wa-55_66548_A552"/>
    <s v="platano"/>
    <s v="arracacha"/>
    <s v="malanga"/>
    <s v="maiz"/>
    <n v="1.5"/>
    <n v="1"/>
    <n v="2.3252078427036751"/>
    <n v="1.5"/>
    <n v="6.3252078427036746"/>
    <n v="173.8134973404255"/>
    <n v="67.599837662337663"/>
    <n v="403.38582467532899"/>
    <n v="101.549623122"/>
    <n v="746.34878280009207"/>
    <n v="14560701.190764019"/>
    <n v="5235443.1818181816"/>
    <n v="15271745.52816218"/>
    <n v="37874872.312982202"/>
    <n v="2806982.4122378179"/>
    <n v="0.41777080606366312"/>
    <n v="0.15873054746977161"/>
    <n v="0.91182640310522323"/>
    <n v="0.2499620949733542"/>
    <n v="9.2784000000000005E-2"/>
    <n v="5.4999999999999997E-3"/>
    <n v="1.7220461142439329"/>
    <n v="1.002545443068533"/>
    <x v="1300"/>
    <x v="1"/>
    <s v="platano, arracacha, malanga, maiz"/>
  </r>
  <r>
    <x v="4"/>
    <s v="NA_06Wa-55_160183"/>
    <s v="A552"/>
    <s v="NA_06Wa-55_160183_A552"/>
    <s v="platano"/>
    <s v="arracacha"/>
    <s v="malanga"/>
    <s v="maiz"/>
    <n v="1.5"/>
    <n v="1"/>
    <n v="2.2149957369089992"/>
    <n v="1.5"/>
    <n v="6.2149957369089996"/>
    <n v="173.8134973404255"/>
    <n v="67.599837662337663"/>
    <n v="384.26581296338873"/>
    <n v="101.549623122"/>
    <n v="727.2287710881518"/>
    <n v="14560701.190764019"/>
    <n v="5235443.1818181816"/>
    <n v="14547882.82526416"/>
    <n v="37151009.610084184"/>
    <n v="2806982.4122378179"/>
    <n v="0.41777080606366312"/>
    <n v="0.15873054746977161"/>
    <n v="0.86860690841757426"/>
    <n v="0.2499620949733542"/>
    <n v="9.2784000000000005E-2"/>
    <n v="5.4999999999999997E-3"/>
    <n v="1.6920407241846489"/>
    <n v="6.214995736909E-2"/>
    <x v="1301"/>
    <x v="1"/>
    <s v="platano, arracacha, malanga, maiz"/>
  </r>
  <r>
    <x v="4"/>
    <s v="NA_06Wa-55_164169"/>
    <s v="A552"/>
    <s v="NA_06Wa-55_164169_A552"/>
    <s v="platano"/>
    <s v="arracacha"/>
    <s v="malanga"/>
    <s v="maiz"/>
    <n v="1.5"/>
    <n v="1"/>
    <n v="2.2218301107020531"/>
    <n v="1.5"/>
    <n v="6.2218301107020526"/>
    <n v="173.8134973404255"/>
    <n v="67.599837662337663"/>
    <n v="385.45146590073841"/>
    <n v="101.549623122"/>
    <n v="728.4144240255016"/>
    <n v="14560701.190764019"/>
    <n v="5235443.1818181816"/>
    <n v="14592770.34692781"/>
    <n v="37195897.131747827"/>
    <n v="2806982.4122378179"/>
    <n v="0.41777080606366312"/>
    <n v="0.15873054746977161"/>
    <n v="0.87128699677731003"/>
    <n v="0.2499620949733542"/>
    <n v="9.2784000000000005E-2"/>
    <n v="5.4999999999999997E-3"/>
    <n v="1.6939013913953229"/>
    <n v="0.98616007254627536"/>
    <x v="1302"/>
    <x v="1"/>
    <s v="platano, arracacha, malanga, maiz"/>
  </r>
  <r>
    <x v="4"/>
    <s v="EL PEDREGAL_06Wa-55_160181"/>
    <s v="A553"/>
    <s v="EL PEDREGAL_06Wa-55_160181_A553"/>
    <s v="platano"/>
    <s v="arracacha"/>
    <s v="malanga"/>
    <s v="avicultura_engorde"/>
    <n v="1.5"/>
    <n v="1"/>
    <n v="1.1563462695314539"/>
    <n v="8.3999999999999995E-3"/>
    <n v="3.6647462695314541"/>
    <n v="173.8134973404255"/>
    <n v="67.599837662337663"/>
    <n v="200.60731130289361"/>
    <n v="192.7284822658402"/>
    <n v="634.74912857149707"/>
    <n v="14560701.190764019"/>
    <n v="5235443.1818181816"/>
    <n v="7594773.0978707718"/>
    <n v="57056281.106816597"/>
    <n v="29665363.636363629"/>
    <n v="0.41777080606366312"/>
    <n v="0.15873054746977161"/>
    <n v="0.45345927375894368"/>
    <n v="0.5538174777754028"/>
    <n v="9.4672000000000006E-2"/>
    <n v="5.4999999999999997E-3"/>
    <n v="0.9977319686682492"/>
    <n v="0.58086228372073545"/>
    <x v="1303"/>
    <x v="1"/>
    <s v="platano, arracacha, malanga, avicultura_engorde"/>
  </r>
  <r>
    <x v="4"/>
    <s v="EL PEDREGAL_06Wa-55_160182"/>
    <s v="A553"/>
    <s v="EL PEDREGAL_06Wa-55_160182_A553"/>
    <s v="platano"/>
    <s v="arracacha"/>
    <s v="malanga"/>
    <s v="avicultura_engorde"/>
    <n v="1.5"/>
    <n v="1"/>
    <n v="1.146544312224923"/>
    <n v="8.3999999999999995E-3"/>
    <n v="3.6549443122249232"/>
    <n v="173.8134973404255"/>
    <n v="67.599837662337663"/>
    <n v="198.9068307871691"/>
    <n v="192.7284822658402"/>
    <n v="633.04864805577245"/>
    <n v="14560701.190764019"/>
    <n v="5235443.1818181816"/>
    <n v="7530394.7679365342"/>
    <n v="56991902.776882373"/>
    <n v="29665363.636363629"/>
    <n v="0.41777080606366312"/>
    <n v="0.15873054746977161"/>
    <n v="0.44961545244109852"/>
    <n v="0.5538174777754028"/>
    <n v="9.4672000000000006E-2"/>
    <n v="5.4999999999999997E-3"/>
    <n v="0.99506337296175906"/>
    <n v="3.6549443122249232E-2"/>
    <x v="1304"/>
    <x v="1"/>
    <s v="platano, arracacha, malanga, avicultura_engorde"/>
  </r>
  <r>
    <x v="4"/>
    <s v="LAGUNA DEL PILAR_06Wa-55_160181"/>
    <s v="A553"/>
    <s v="LAGUNA DEL PILAR_06Wa-55_160181_A553"/>
    <s v="platano"/>
    <s v="arracacha"/>
    <s v="malanga"/>
    <s v="avicultura_engorde"/>
    <n v="1.5"/>
    <n v="1"/>
    <n v="1.203086319390376"/>
    <n v="8.3999999999999995E-3"/>
    <n v="3.7114863193903762"/>
    <n v="173.8134973404255"/>
    <n v="67.599837662337663"/>
    <n v="208.71595140440991"/>
    <n v="192.7284822658402"/>
    <n v="642.85776867301342"/>
    <n v="14560701.190764019"/>
    <n v="5235443.1818181816"/>
    <n v="7901757.3314131312"/>
    <n v="57363265.340358973"/>
    <n v="29665363.636363629"/>
    <n v="0.41777080606366312"/>
    <n v="0.15873054746977161"/>
    <n v="0.47178830687207129"/>
    <n v="0.5538174777754028"/>
    <n v="9.4672000000000006E-2"/>
    <n v="5.4999999999999997E-3"/>
    <n v="1.010457008420417"/>
    <n v="0.58827058162337453"/>
    <x v="1305"/>
    <x v="1"/>
    <s v="platano, arracacha, malanga, avicultura_engorde"/>
  </r>
  <r>
    <x v="4"/>
    <s v="LAGUNA DEL PILAR_06Wa-55_164169"/>
    <s v="A553"/>
    <s v="LAGUNA DEL PILAR_06Wa-55_164169_A553"/>
    <s v="platano"/>
    <s v="arracacha"/>
    <s v="malanga"/>
    <s v="avicultura_engorde"/>
    <n v="1.5"/>
    <n v="1"/>
    <n v="1.189756781931792"/>
    <n v="8.3999999999999995E-3"/>
    <n v="3.6981567819317922"/>
    <n v="173.8134973404255"/>
    <n v="67.599837662337663"/>
    <n v="206.40349298176011"/>
    <n v="192.7284822658402"/>
    <n v="640.54531025036363"/>
    <n v="14560701.190764019"/>
    <n v="5235443.1818181816"/>
    <n v="7814210.1881698444"/>
    <n v="57275718.197115682"/>
    <n v="29665363.636363629"/>
    <n v="0.41777080606366312"/>
    <n v="0.15873054746977161"/>
    <n v="0.46656115084210359"/>
    <n v="0.5538174777754028"/>
    <n v="9.4672000000000006E-2"/>
    <n v="5.4999999999999997E-3"/>
    <n v="1.006828024400279"/>
    <n v="0.58615784993618902"/>
    <x v="1306"/>
    <x v="1"/>
    <s v="platano, arracacha, malanga, avicultura_engorde"/>
  </r>
  <r>
    <x v="4"/>
    <s v="LAGUNA DEL PILAR_06Wa-55_66548"/>
    <s v="A553"/>
    <s v="LAGUNA DEL PILAR_06Wa-55_66548_A553"/>
    <s v="platano"/>
    <s v="arracacha"/>
    <s v="malanga"/>
    <s v="avicultura_engorde"/>
    <n v="1.5"/>
    <n v="1"/>
    <n v="1.246367974548815"/>
    <n v="8.3999999999999995E-3"/>
    <n v="3.7547679745488152"/>
    <n v="173.8134973404255"/>
    <n v="67.599837662337663"/>
    <n v="216.22461615203071"/>
    <n v="192.7284822658402"/>
    <n v="650.36643342063417"/>
    <n v="14560701.190764019"/>
    <n v="5235443.1818181816"/>
    <n v="8186027.1551587731"/>
    <n v="57647535.164104611"/>
    <n v="29665363.636363629"/>
    <n v="0.41777080606366312"/>
    <n v="0.15873054746977161"/>
    <n v="0.48876113623328299"/>
    <n v="0.5538174777754028"/>
    <n v="9.4672000000000006E-2"/>
    <n v="5.4999999999999997E-3"/>
    <n v="1.022240495688683"/>
    <n v="0.59513072396598721"/>
    <x v="1307"/>
    <x v="1"/>
    <s v="platano, arracacha, malanga, avicultura_engorde"/>
  </r>
  <r>
    <x v="4"/>
    <s v="NA_06Wa-55_160183"/>
    <s v="A553"/>
    <s v="NA_06Wa-55_160183_A553"/>
    <s v="platano"/>
    <s v="arracacha"/>
    <s v="malanga"/>
    <s v="avicultura_engorde"/>
    <n v="1.5"/>
    <n v="1"/>
    <n v="1.1413675581482201"/>
    <n v="8.3999999999999995E-3"/>
    <n v="3.6497675581482198"/>
    <n v="173.8134973404255"/>
    <n v="67.599837662337663"/>
    <n v="198.00874796892779"/>
    <n v="192.7284822658402"/>
    <n v="632.15056523753128"/>
    <n v="14560701.190764019"/>
    <n v="5235443.1818181816"/>
    <n v="7496394.3360313354"/>
    <n v="56957902.34497717"/>
    <n v="29665363.636363629"/>
    <n v="0.41777080606366312"/>
    <n v="0.15873054746977161"/>
    <n v="0.44758539690678051"/>
    <n v="0.5538174777754028"/>
    <n v="9.4672000000000006E-2"/>
    <n v="5.4999999999999997E-3"/>
    <n v="0.99365399488852058"/>
    <n v="3.6497675581482203E-2"/>
    <x v="1308"/>
    <x v="1"/>
    <s v="platano, arracacha, malanga, avicultura_engorde"/>
  </r>
  <r>
    <x v="4"/>
    <s v="NA_06Wa-55_164169"/>
    <s v="A553"/>
    <s v="NA_06Wa-55_164169_A553"/>
    <s v="platano"/>
    <s v="arracacha"/>
    <s v="malanga"/>
    <s v="avicultura_engorde"/>
    <n v="1.5"/>
    <n v="1"/>
    <n v="1.1470444493335601"/>
    <n v="8.3999999999999995E-3"/>
    <n v="3.6554444493335598"/>
    <n v="173.8134973404255"/>
    <n v="67.599837662337663"/>
    <n v="198.99359645874179"/>
    <n v="192.7284822658402"/>
    <n v="633.13541372734517"/>
    <n v="14560701.190764019"/>
    <n v="5235443.1818181816"/>
    <n v="7533679.6212352486"/>
    <n v="56995187.630181089"/>
    <n v="29665363.636363629"/>
    <n v="0.41777080606366312"/>
    <n v="0.15873054746977161"/>
    <n v="0.44981158037962199"/>
    <n v="0.5538174777754028"/>
    <n v="9.4672000000000006E-2"/>
    <n v="5.4999999999999997E-3"/>
    <n v="0.99519953594421529"/>
    <n v="0.5793879452193692"/>
    <x v="1309"/>
    <x v="1"/>
    <s v="platano, arracacha, malanga, avicultura_engorde"/>
  </r>
  <r>
    <x v="4"/>
    <s v="EL PEDREGAL_06Wa-55_160181"/>
    <s v="A554"/>
    <s v="EL PEDREGAL_06Wa-55_160181_A554"/>
    <s v="platano"/>
    <s v="arracacha"/>
    <s v="malanga"/>
    <s v="ganaderia_dp"/>
    <n v="1.5"/>
    <n v="1"/>
    <n v="1.9026330509575189"/>
    <n v="2.02"/>
    <n v="6.4226330509575176"/>
    <n v="173.8134973404255"/>
    <n v="67.599837662337663"/>
    <n v="330.0759563164977"/>
    <n v="68.987406144393248"/>
    <n v="640.4766974636542"/>
    <n v="14560701.190764019"/>
    <n v="5235443.1818181816"/>
    <n v="12496314.20213519"/>
    <n v="60709879.143688209"/>
    <n v="28417420.568970811"/>
    <n v="0.41777080606366312"/>
    <n v="0.15873054746977161"/>
    <n v="0.74611439864509521"/>
    <n v="0.19823967282871621"/>
    <n v="0.103481"/>
    <n v="5.4999999999999997E-3"/>
    <n v="1.748570254710947"/>
    <n v="1.017987338576767"/>
    <x v="1310"/>
    <x v="1"/>
    <s v="platano, arracacha, malanga, ganaderia_dp"/>
  </r>
  <r>
    <x v="4"/>
    <s v="EL PEDREGAL_06Wa-55_160182"/>
    <s v="A554"/>
    <s v="EL PEDREGAL_06Wa-55_160182_A554"/>
    <s v="platano"/>
    <s v="arracacha"/>
    <s v="malanga"/>
    <s v="ganaderia_dp"/>
    <n v="1.5"/>
    <n v="1"/>
    <n v="1.8937451159091701"/>
    <n v="2.02"/>
    <n v="6.4137451159091707"/>
    <n v="173.8134973404255"/>
    <n v="67.599837662337663"/>
    <n v="328.53404382880802"/>
    <n v="68.987406144393248"/>
    <n v="638.93478497596436"/>
    <n v="14560701.190764019"/>
    <n v="5235443.1818181816"/>
    <n v="12437939.08407633"/>
    <n v="60651504.025629349"/>
    <n v="28417420.568970811"/>
    <n v="0.41777080606366312"/>
    <n v="0.15873054746977161"/>
    <n v="0.74262900964144163"/>
    <n v="0.19823967282871621"/>
    <n v="0.103481"/>
    <n v="5.4999999999999997E-3"/>
    <n v="1.7461505027606119"/>
    <n v="6.413745115909171E-2"/>
    <x v="1311"/>
    <x v="1"/>
    <s v="platano, arracacha, malanga, ganaderia_dp"/>
  </r>
  <r>
    <x v="4"/>
    <s v="LAGUNA DEL PILAR_06Wa-55_160181"/>
    <s v="A554"/>
    <s v="LAGUNA DEL PILAR_06Wa-55_160181_A554"/>
    <s v="platano"/>
    <s v="arracacha"/>
    <s v="malanga"/>
    <s v="ganaderia_dp"/>
    <n v="1.5"/>
    <n v="1"/>
    <n v="1.9483569960127349"/>
    <n v="2.02"/>
    <n v="6.4683569960127354"/>
    <n v="173.8134973404255"/>
    <n v="67.599837662337663"/>
    <n v="338.00831872503898"/>
    <n v="68.987406144393248"/>
    <n v="648.40905987219537"/>
    <n v="14560701.190764019"/>
    <n v="5235443.1818181816"/>
    <n v="12796624.755283421"/>
    <n v="61010189.696836442"/>
    <n v="28417420.568970811"/>
    <n v="0.41777080606366312"/>
    <n v="0.15873054746977161"/>
    <n v="0.76404496794293508"/>
    <n v="0.19823967282871621"/>
    <n v="0.103481"/>
    <n v="5.4999999999999997E-3"/>
    <n v="1.761018658600326"/>
    <n v="1.025234583868019"/>
    <x v="1312"/>
    <x v="1"/>
    <s v="platano, arracacha, malanga, ganaderia_dp"/>
  </r>
  <r>
    <x v="4"/>
    <s v="LAGUNA DEL PILAR_06Wa-55_164169"/>
    <s v="A554"/>
    <s v="LAGUNA DEL PILAR_06Wa-55_164169_A554"/>
    <s v="platano"/>
    <s v="arracacha"/>
    <s v="malanga"/>
    <s v="ganaderia_dp"/>
    <n v="1.5"/>
    <n v="1"/>
    <n v="1.936114254931864"/>
    <n v="2.02"/>
    <n v="6.4561142549318644"/>
    <n v="173.8134973404255"/>
    <n v="67.599837662337663"/>
    <n v="335.88440183619377"/>
    <n v="68.987406144393248"/>
    <n v="646.28514298335028"/>
    <n v="14560701.190764019"/>
    <n v="5235443.1818181816"/>
    <n v="12716215.58801653"/>
    <n v="60929780.529569551"/>
    <n v="28417420.568970811"/>
    <n v="0.41777080606366312"/>
    <n v="0.15873054746977161"/>
    <n v="0.75924399731188008"/>
    <n v="0.19823967282871621"/>
    <n v="0.103481"/>
    <n v="5.4999999999999997E-3"/>
    <n v="1.7576855563165279"/>
    <n v="1.0232941094067001"/>
    <x v="1313"/>
    <x v="1"/>
    <s v="platano, arracacha, malanga, ganaderia_dp"/>
  </r>
  <r>
    <x v="4"/>
    <s v="LAGUNA DEL PILAR_06Wa-55_66548"/>
    <s v="A554"/>
    <s v="LAGUNA DEL PILAR_06Wa-55_66548_A554"/>
    <s v="platano"/>
    <s v="arracacha"/>
    <s v="malanga"/>
    <s v="ganaderia_dp"/>
    <n v="1.5"/>
    <n v="1"/>
    <n v="1.990758203950252"/>
    <n v="2.02"/>
    <n v="6.5107582039502514"/>
    <n v="173.8134973404255"/>
    <n v="67.599837662337663"/>
    <n v="345.36424016869671"/>
    <n v="68.987406144393248"/>
    <n v="655.76498131585311"/>
    <n v="14560701.190764019"/>
    <n v="5235443.1818181816"/>
    <n v="13075111.88482772"/>
    <n v="61288676.826380737"/>
    <n v="28417420.568970811"/>
    <n v="0.41777080606366312"/>
    <n v="0.15873054746977161"/>
    <n v="0.78067253138518911"/>
    <n v="0.19823967282871621"/>
    <n v="0.103481"/>
    <n v="5.4999999999999997E-3"/>
    <n v="1.772562442960278"/>
    <n v="1.0319551753261149"/>
    <x v="1314"/>
    <x v="1"/>
    <s v="platano, arracacha, malanga, ganaderia_dp"/>
  </r>
  <r>
    <x v="4"/>
    <s v="NA_06Wa-55_160183"/>
    <s v="A554"/>
    <s v="NA_06Wa-55_160183_A554"/>
    <s v="platano"/>
    <s v="arracacha"/>
    <s v="malanga"/>
    <s v="ganaderia_dp"/>
    <n v="1.5"/>
    <n v="1"/>
    <n v="1.890043103149655"/>
    <n v="2.02"/>
    <n v="6.4100431031496559"/>
    <n v="173.8134973404255"/>
    <n v="67.599837662337663"/>
    <n v="327.89180469537251"/>
    <n v="68.987406144393248"/>
    <n v="638.29254584252897"/>
    <n v="14560701.190764019"/>
    <n v="5235443.1818181816"/>
    <n v="12413624.613874139"/>
    <n v="60627189.555427156"/>
    <n v="28417420.568970811"/>
    <n v="0.41777080606366312"/>
    <n v="0.15873054746977161"/>
    <n v="0.74117727147130319"/>
    <n v="0.19823967282871621"/>
    <n v="0.103481"/>
    <n v="5.4999999999999997E-3"/>
    <n v="1.745142624941268"/>
    <n v="6.4100431031496555E-2"/>
    <x v="1315"/>
    <x v="1"/>
    <s v="platano, arracacha, malanga, ganaderia_dp"/>
  </r>
  <r>
    <x v="4"/>
    <s v="NA_06Wa-55_164169"/>
    <s v="A554"/>
    <s v="NA_06Wa-55_164169_A554"/>
    <s v="platano"/>
    <s v="arracacha"/>
    <s v="malanga"/>
    <s v="ganaderia_dp"/>
    <n v="1.5"/>
    <n v="1"/>
    <n v="1.8961925562010189"/>
    <n v="2.02"/>
    <n v="6.4161925562010182"/>
    <n v="173.8134973404255"/>
    <n v="67.599837662337663"/>
    <n v="328.95863499968721"/>
    <n v="68.987406144393248"/>
    <n v="639.3593761468436"/>
    <n v="14560701.190764019"/>
    <n v="5235443.1818181816"/>
    <n v="12454013.640787371"/>
    <n v="60667578.582340389"/>
    <n v="28417420.568970811"/>
    <n v="0.41777080606366312"/>
    <n v="0.15873054746977161"/>
    <n v="0.74358876929696405"/>
    <n v="0.19823967282871621"/>
    <n v="0.103481"/>
    <n v="5.4999999999999997E-3"/>
    <n v="1.7468168215835229"/>
    <n v="1.016966520157861"/>
    <x v="1316"/>
    <x v="1"/>
    <s v="platano, arracacha, malanga, ganaderia_dp"/>
  </r>
  <r>
    <x v="4"/>
    <s v="EL PEDREGAL_06Wa-55_160181"/>
    <s v="A555"/>
    <s v="EL PEDREGAL_06Wa-55_160181_A555"/>
    <s v="platano"/>
    <s v="arracacha"/>
    <s v="malanga"/>
    <s v="porcicultura"/>
    <n v="1.5"/>
    <n v="1"/>
    <n v="2.387459265902323"/>
    <n v="1.06E-2"/>
    <n v="4.8980592659023232"/>
    <n v="173.8134973404255"/>
    <n v="67.599837662337663"/>
    <n v="414.18543631563767"/>
    <n v="48.914527098718267"/>
    <n v="704.51329841711913"/>
    <n v="14560701.190764019"/>
    <n v="5235443.1818181816"/>
    <n v="15680606.9969719"/>
    <n v="48774074.822571672"/>
    <n v="13297323.45301757"/>
    <n v="0.41777080606366312"/>
    <n v="0.15873054746977161"/>
    <n v="0.93623819557423671"/>
    <n v="0.14055898591585711"/>
    <n v="9.0810000000000002E-2"/>
    <n v="5.4999999999999997E-3"/>
    <n v="1.333503046214245"/>
    <n v="0.77634239364551827"/>
    <x v="1317"/>
    <x v="1"/>
    <s v="platano, arracacha, malanga, porcicultura"/>
  </r>
  <r>
    <x v="4"/>
    <s v="EL PEDREGAL_06Wa-55_160182"/>
    <s v="A555"/>
    <s v="EL PEDREGAL_06Wa-55_160182_A555"/>
    <s v="platano"/>
    <s v="arracacha"/>
    <s v="malanga"/>
    <s v="porcicultura"/>
    <n v="1.5"/>
    <n v="1"/>
    <n v="2.377450891575033"/>
    <n v="1.06E-2"/>
    <n v="4.8880508915750323"/>
    <n v="173.8134973404255"/>
    <n v="67.599837662337663"/>
    <n v="412.44914579677419"/>
    <n v="48.914527098718267"/>
    <n v="702.77700789825565"/>
    <n v="14560701.190764019"/>
    <n v="5235443.1818181816"/>
    <n v="15614872.939538451"/>
    <n v="48708340.765138231"/>
    <n v="13297323.45301757"/>
    <n v="0.41777080606366312"/>
    <n v="0.15873054746977161"/>
    <n v="0.932313428163693"/>
    <n v="0.14055898591585711"/>
    <n v="9.0810000000000002E-2"/>
    <n v="5.4999999999999997E-3"/>
    <n v="1.330778253203674"/>
    <n v="4.8880508915750333E-2"/>
    <x v="1318"/>
    <x v="1"/>
    <s v="platano, arracacha, malanga, porcicultura"/>
  </r>
  <r>
    <x v="4"/>
    <s v="LAGUNA DEL PILAR_06Wa-55_160181"/>
    <s v="A555"/>
    <s v="LAGUNA DEL PILAR_06Wa-55_160181_A555"/>
    <s v="platano"/>
    <s v="arracacha"/>
    <s v="malanga"/>
    <s v="porcicultura"/>
    <n v="1.5"/>
    <n v="1"/>
    <n v="2.4392879362276898"/>
    <n v="1.06E-2"/>
    <n v="4.9498879362276904"/>
    <n v="173.8134973404255"/>
    <n v="67.599837662337663"/>
    <n v="423.17686948434482"/>
    <n v="48.914527098718267"/>
    <n v="713.50473158582622"/>
    <n v="14560701.190764019"/>
    <n v="5235443.1818181816"/>
    <n v="16021012.80919024"/>
    <n v="49114480.634790018"/>
    <n v="13297323.45301757"/>
    <n v="0.41777080606366312"/>
    <n v="0.15873054746977161"/>
    <n v="0.95656272277243959"/>
    <n v="0.14055898591585711"/>
    <n v="9.0810000000000002E-2"/>
    <n v="5.4999999999999997E-3"/>
    <n v="1.3476134695488999"/>
    <n v="0.78455723789208875"/>
    <x v="1319"/>
    <x v="1"/>
    <s v="platano, arracacha, malanga, porcicultura"/>
  </r>
  <r>
    <x v="4"/>
    <s v="LAGUNA DEL PILAR_06Wa-55_164169"/>
    <s v="A555"/>
    <s v="LAGUNA DEL PILAR_06Wa-55_164169_A555"/>
    <s v="platano"/>
    <s v="arracacha"/>
    <s v="malanga"/>
    <s v="porcicultura"/>
    <n v="1.5"/>
    <n v="1"/>
    <n v="2.425550555723945"/>
    <n v="1.06E-2"/>
    <n v="4.9361505557239447"/>
    <n v="173.8134973404255"/>
    <n v="67.599837662337663"/>
    <n v="420.79365691228571"/>
    <n v="48.914527098718267"/>
    <n v="711.12151901376717"/>
    <n v="14560701.190764019"/>
    <n v="5235443.1818181816"/>
    <n v="15930786.991341289"/>
    <n v="49024254.816941068"/>
    <n v="13297323.45301757"/>
    <n v="0.41777080606366312"/>
    <n v="0.15873054746977161"/>
    <n v="0.95117563176802755"/>
    <n v="0.14055898591585711"/>
    <n v="9.0810000000000002E-2"/>
    <n v="5.4999999999999997E-3"/>
    <n v="1.3438734497258911"/>
    <n v="0.78237986308224527"/>
    <x v="1320"/>
    <x v="1"/>
    <s v="platano, arracacha, malanga, porcicultura"/>
  </r>
  <r>
    <x v="4"/>
    <s v="LAGUNA DEL PILAR_06Wa-55_66548"/>
    <s v="A555"/>
    <s v="LAGUNA DEL PILAR_06Wa-55_66548_A555"/>
    <s v="platano"/>
    <s v="arracacha"/>
    <s v="malanga"/>
    <s v="porcicultura"/>
    <n v="1.5"/>
    <n v="1"/>
    <n v="2.4871914054180242"/>
    <n v="1.06E-2"/>
    <n v="4.9977914054180239"/>
    <n v="173.8134973404255"/>
    <n v="67.599837662337663"/>
    <n v="431.48734395861089"/>
    <n v="48.914527098718267"/>
    <n v="721.81520606009235"/>
    <n v="14560701.190764019"/>
    <n v="5235443.1818181816"/>
    <n v="16335638.271032959"/>
    <n v="49429106.096632726"/>
    <n v="13297323.45301757"/>
    <n v="0.41777080606366312"/>
    <n v="0.15873054746977161"/>
    <n v="0.97534798884882412"/>
    <n v="0.14055898591585711"/>
    <n v="9.0810000000000002E-2"/>
    <n v="5.4999999999999997E-3"/>
    <n v="1.360655251736844"/>
    <n v="0.79214993775875675"/>
    <x v="1321"/>
    <x v="1"/>
    <s v="platano, arracacha, malanga, porcicultura"/>
  </r>
  <r>
    <x v="4"/>
    <s v="NA_06Wa-55_160183"/>
    <s v="A555"/>
    <s v="NA_06Wa-55_160183_A555"/>
    <s v="platano"/>
    <s v="arracacha"/>
    <s v="malanga"/>
    <s v="porcicultura"/>
    <n v="1.5"/>
    <n v="1"/>
    <n v="2.3735005261785682"/>
    <n v="1.06E-2"/>
    <n v="4.8841005261785666"/>
    <n v="173.8134973404255"/>
    <n v="67.599837662337663"/>
    <n v="411.76382151136801"/>
    <n v="48.914527098718267"/>
    <n v="702.09168361284947"/>
    <n v="14560701.190764019"/>
    <n v="5235443.1818181816"/>
    <n v="15588927.31267014"/>
    <n v="48682395.138269924"/>
    <n v="13297323.45301757"/>
    <n v="0.41777080606366312"/>
    <n v="0.15873054746977161"/>
    <n v="0.93076429891844603"/>
    <n v="0.14055898591585711"/>
    <n v="9.0810000000000002E-2"/>
    <n v="5.4999999999999997E-3"/>
    <n v="1.329702761053851"/>
    <n v="4.8841005261785683E-2"/>
    <x v="1322"/>
    <x v="1"/>
    <s v="platano, arracacha, malanga, porcicultura"/>
  </r>
  <r>
    <x v="4"/>
    <s v="NA_06Wa-55_164169"/>
    <s v="A555"/>
    <s v="NA_06Wa-55_164169_A555"/>
    <s v="platano"/>
    <s v="arracacha"/>
    <s v="malanga"/>
    <s v="porcicultura"/>
    <n v="1.5"/>
    <n v="1"/>
    <n v="2.3805554563018978"/>
    <n v="1.06E-2"/>
    <n v="4.891155456301898"/>
    <n v="173.8134973404255"/>
    <n v="67.599837662337663"/>
    <n v="412.98773739258968"/>
    <n v="48.914527098718267"/>
    <n v="703.31559949407119"/>
    <n v="14560701.190764019"/>
    <n v="5235443.1818181816"/>
    <n v="15635263.42748265"/>
    <n v="48728731.253082417"/>
    <n v="13297323.45301757"/>
    <n v="0.41777080606366312"/>
    <n v="0.15873054746977161"/>
    <n v="0.93353087807768154"/>
    <n v="0.14055898591585711"/>
    <n v="9.0810000000000002E-2"/>
    <n v="5.4999999999999997E-3"/>
    <n v="1.3316234750141289"/>
    <n v="0.77524813982385088"/>
    <x v="1323"/>
    <x v="1"/>
    <s v="platano, arracacha, malanga, porcicultura"/>
  </r>
  <r>
    <x v="4"/>
    <s v="EL PEDREGAL_06Wa-55_160181"/>
    <s v="A556"/>
    <s v="EL PEDREGAL_06Wa-55_160181_A556"/>
    <s v="platano"/>
    <s v="arracacha"/>
    <s v="malanga"/>
    <s v="piscicultura_tilap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.3710000000000002E-2"/>
    <n v="5.4999999999999997E-3"/>
    <n v="0"/>
    <n v="0"/>
    <x v="0"/>
    <x v="0"/>
    <s v="platano, arracacha, malanga, piscicultura_tilapia"/>
  </r>
  <r>
    <x v="4"/>
    <s v="EL PEDREGAL_06Wa-55_160182"/>
    <s v="A556"/>
    <s v="EL PEDREGAL_06Wa-55_160182_A556"/>
    <s v="platano"/>
    <s v="arracacha"/>
    <s v="malanga"/>
    <s v="piscicultura_tilap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.3710000000000002E-2"/>
    <n v="5.4999999999999997E-3"/>
    <n v="0"/>
    <n v="0"/>
    <x v="0"/>
    <x v="0"/>
    <s v="platano, arracacha, malanga, piscicultura_tilapia"/>
  </r>
  <r>
    <x v="4"/>
    <s v="LAGUNA DEL PILAR_06Wa-55_160181"/>
    <s v="A556"/>
    <s v="LAGUNA DEL PILAR_06Wa-55_160181_A556"/>
    <s v="platano"/>
    <s v="arracacha"/>
    <s v="malanga"/>
    <s v="piscicultura_tilap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.3710000000000002E-2"/>
    <n v="5.4999999999999997E-3"/>
    <n v="0"/>
    <n v="0"/>
    <x v="0"/>
    <x v="0"/>
    <s v="platano, arracacha, malanga, piscicultura_tilapia"/>
  </r>
  <r>
    <x v="4"/>
    <s v="LAGUNA DEL PILAR_06Wa-55_164169"/>
    <s v="A556"/>
    <s v="LAGUNA DEL PILAR_06Wa-55_164169_A556"/>
    <s v="platano"/>
    <s v="arracacha"/>
    <s v="malanga"/>
    <s v="piscicultura_tilap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.3710000000000002E-2"/>
    <n v="5.4999999999999997E-3"/>
    <n v="0"/>
    <n v="0"/>
    <x v="0"/>
    <x v="0"/>
    <s v="platano, arracacha, malanga, piscicultura_tilapia"/>
  </r>
  <r>
    <x v="4"/>
    <s v="LAGUNA DEL PILAR_06Wa-55_66548"/>
    <s v="A556"/>
    <s v="LAGUNA DEL PILAR_06Wa-55_66548_A556"/>
    <s v="platano"/>
    <s v="arracacha"/>
    <s v="malanga"/>
    <s v="piscicultura_tilap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.3710000000000002E-2"/>
    <n v="5.4999999999999997E-3"/>
    <n v="0"/>
    <n v="0"/>
    <x v="0"/>
    <x v="0"/>
    <s v="platano, arracacha, malanga, piscicultura_tilapia"/>
  </r>
  <r>
    <x v="4"/>
    <s v="NA_06Wa-55_160183"/>
    <s v="A556"/>
    <s v="NA_06Wa-55_160183_A556"/>
    <s v="platano"/>
    <s v="arracacha"/>
    <s v="malanga"/>
    <s v="piscicultura_tilap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.3710000000000002E-2"/>
    <n v="5.4999999999999997E-3"/>
    <n v="0"/>
    <n v="0"/>
    <x v="0"/>
    <x v="0"/>
    <s v="platano, arracacha, malanga, piscicultura_tilapia"/>
  </r>
  <r>
    <x v="4"/>
    <s v="NA_06Wa-55_164169"/>
    <s v="A556"/>
    <s v="NA_06Wa-55_164169_A556"/>
    <s v="platano"/>
    <s v="arracacha"/>
    <s v="malanga"/>
    <s v="piscicultura_tilap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.3710000000000002E-2"/>
    <n v="5.4999999999999997E-3"/>
    <n v="0"/>
    <n v="0"/>
    <x v="0"/>
    <x v="0"/>
    <s v="platano, arracacha, malanga, piscicultura_tilapia"/>
  </r>
  <r>
    <x v="4"/>
    <s v="EL PEDREGAL_06Wa-55_160181"/>
    <s v="A557"/>
    <s v="EL PEDREGAL_06Wa-55_160181_A557"/>
    <s v="platano"/>
    <s v="arracacha"/>
    <s v="maiz"/>
    <s v="avicultura_engorde"/>
    <n v="2.1378550307826818"/>
    <n v="0.99999999999999989"/>
    <n v="1.5"/>
    <n v="8.3999999999999995E-3"/>
    <n v="4.6462550307826813"/>
    <n v="247.7253731381073"/>
    <n v="67.599837662337649"/>
    <n v="101.549623122"/>
    <n v="192.7284822658402"/>
    <n v="609.60331618828513"/>
    <n v="20752445.528265499"/>
    <n v="5235443.1818181807"/>
    <n v="2806982.4122378179"/>
    <n v="58460234.758685127"/>
    <n v="29665363.636363629"/>
    <n v="0.59542227963822547"/>
    <n v="0.15873054746977161"/>
    <n v="0.2499620949733542"/>
    <n v="0.5538174777754028"/>
    <n v="9.0872000000000008E-2"/>
    <n v="5.4999999999999997E-3"/>
    <n v="1.2649490136162269"/>
    <n v="0.73643142237905501"/>
    <x v="1324"/>
    <x v="1"/>
    <s v="platano, arracacha, maiz, avicultura_engorde"/>
  </r>
  <r>
    <x v="4"/>
    <s v="EL PEDREGAL_06Wa-55_160182"/>
    <s v="A557"/>
    <s v="EL PEDREGAL_06Wa-55_160182_A557"/>
    <s v="platano"/>
    <s v="arracacha"/>
    <s v="maiz"/>
    <s v="avicultura_engorde"/>
    <n v="2.1260108291690751"/>
    <n v="1"/>
    <n v="1.5"/>
    <n v="8.3999999999999995E-3"/>
    <n v="4.6344108291690747"/>
    <n v="246.35291840099649"/>
    <n v="67.599837662337663"/>
    <n v="101.549623122"/>
    <n v="192.7284822658402"/>
    <n v="608.23086145117441"/>
    <n v="20637472.274572901"/>
    <n v="5235443.1818181816"/>
    <n v="2806982.4122378179"/>
    <n v="58345261.50499253"/>
    <n v="29665363.636363629"/>
    <n v="0.5921235052013607"/>
    <n v="0.15873054746977161"/>
    <n v="0.2499620949733542"/>
    <n v="0.5538174777754028"/>
    <n v="9.0872000000000008E-2"/>
    <n v="5.4999999999999997E-3"/>
    <n v="1.2617244142240409"/>
    <n v="4.634410829169075E-2"/>
    <x v="1325"/>
    <x v="1"/>
    <s v="platano, arracacha, maiz, avicultura_engorde"/>
  </r>
  <r>
    <x v="4"/>
    <s v="LAGUNA DEL PILAR_06Wa-55_160181"/>
    <s v="A557"/>
    <s v="LAGUNA DEL PILAR_06Wa-55_160181_A557"/>
    <s v="platano"/>
    <s v="arracacha"/>
    <s v="maiz"/>
    <s v="avicultura_engorde"/>
    <n v="2.19104939385908"/>
    <n v="1"/>
    <n v="1.5"/>
    <n v="8.3999999999999995E-3"/>
    <n v="4.69944939385908"/>
    <n v="253.88930532817739"/>
    <n v="67.599837662337677"/>
    <n v="101.549623122"/>
    <n v="192.7284822658402"/>
    <n v="615.76724837835536"/>
    <n v="21268810.3454578"/>
    <n v="5235443.1818181826"/>
    <n v="2806982.4122378179"/>
    <n v="58976599.575877428"/>
    <n v="29665363.636363629"/>
    <n v="0.61023764759853882"/>
    <n v="0.15873054746977161"/>
    <n v="0.2499620949733542"/>
    <n v="0.5538174777754028"/>
    <n v="9.0872000000000008E-2"/>
    <n v="5.4999999999999997E-3"/>
    <n v="1.2794312485899071"/>
    <n v="0.74486272892666416"/>
    <x v="1326"/>
    <x v="1"/>
    <s v="platano, arracacha, maiz, avicultura_engorde"/>
  </r>
  <r>
    <x v="4"/>
    <s v="LAGUNA DEL PILAR_06Wa-55_164169"/>
    <s v="A557"/>
    <s v="LAGUNA DEL PILAR_06Wa-55_164169_A557"/>
    <s v="platano"/>
    <s v="arracacha"/>
    <s v="maiz"/>
    <s v="avicultura_engorde"/>
    <n v="2.1747777376224078"/>
    <n v="1"/>
    <n v="1.5"/>
    <n v="8.3999999999999995E-3"/>
    <n v="4.6831777376224082"/>
    <n v="252.00381634283269"/>
    <n v="67.599837662337663"/>
    <n v="101.549623122"/>
    <n v="192.7284822658402"/>
    <n v="613.8817593930105"/>
    <n v="21110859.195897121"/>
    <n v="5235443.1818181816"/>
    <n v="2806982.4122378179"/>
    <n v="58818648.426316753"/>
    <n v="29665363.636363629"/>
    <n v="0.60570576563721534"/>
    <n v="0.15873054746977161"/>
    <n v="0.2499620949733542"/>
    <n v="0.5538174777754028"/>
    <n v="9.0872000000000008E-2"/>
    <n v="5.4999999999999997E-3"/>
    <n v="1.2750012688814929"/>
    <n v="0.74228367141315166"/>
    <x v="1327"/>
    <x v="1"/>
    <s v="platano, arracacha, maiz, avicultura_engorde"/>
  </r>
  <r>
    <x v="4"/>
    <s v="LAGUNA DEL PILAR_06Wa-55_66548"/>
    <s v="A557"/>
    <s v="LAGUNA DEL PILAR_06Wa-55_66548_A557"/>
    <s v="platano"/>
    <s v="arracacha"/>
    <s v="maiz"/>
    <s v="avicultura_engorde"/>
    <n v="2.241088770474597"/>
    <n v="1"/>
    <n v="1.5"/>
    <n v="8.4000000000000012E-3"/>
    <n v="4.7494887704745974"/>
    <n v="259.68765136436258"/>
    <n v="67.599837662337663"/>
    <n v="101.549623122"/>
    <n v="192.72848226584031"/>
    <n v="621.56559441454056"/>
    <n v="21754549.285904899"/>
    <n v="5235443.1818181816"/>
    <n v="2806982.4122378179"/>
    <n v="59462338.516324542"/>
    <n v="29665363.63636364"/>
    <n v="0.62417430806759733"/>
    <n v="0.15873054746977161"/>
    <n v="0.2499620949733542"/>
    <n v="0.55381747777540291"/>
    <n v="9.0872000000000008E-2"/>
    <n v="5.4999999999999997E-3"/>
    <n v="1.293054534370047"/>
    <n v="0.75279397012022364"/>
    <x v="1328"/>
    <x v="1"/>
    <s v="platano, arracacha, maiz, avicultura_engorde"/>
  </r>
  <r>
    <x v="4"/>
    <s v="NA_06Wa-55_160183"/>
    <s v="A557"/>
    <s v="NA_06Wa-55_160183_A557"/>
    <s v="platano"/>
    <s v="arracacha"/>
    <s v="maiz"/>
    <s v="avicultura_engorde"/>
    <n v="2.1183916213237408"/>
    <n v="1"/>
    <n v="1.5"/>
    <n v="8.3999999999999995E-3"/>
    <n v="4.6267916213237408"/>
    <n v="245.4700376259558"/>
    <n v="67.599837662337663"/>
    <n v="101.549623122"/>
    <n v="192.7284822658402"/>
    <n v="607.3479806761336"/>
    <n v="20563511.602075409"/>
    <n v="5235443.1818181816"/>
    <n v="2806982.4122378179"/>
    <n v="58271300.832495049"/>
    <n v="29665363.636363629"/>
    <n v="0.59000145013261951"/>
    <n v="0.15873054746977161"/>
    <n v="0.2499620949733542"/>
    <n v="0.5538174777754028"/>
    <n v="9.0872000000000008E-2"/>
    <n v="5.4999999999999997E-3"/>
    <n v="1.2596500749153641"/>
    <n v="4.6267916213237413E-2"/>
    <x v="1329"/>
    <x v="1"/>
    <s v="platano, arracacha, maiz, avicultura_engorde"/>
  </r>
  <r>
    <x v="4"/>
    <s v="NA_06Wa-55_164169"/>
    <s v="A557"/>
    <s v="NA_06Wa-55_164169_A557"/>
    <s v="platano"/>
    <s v="arracacha"/>
    <s v="maiz"/>
    <s v="avicultura_engorde"/>
    <n v="2.1241130442470268"/>
    <n v="1"/>
    <n v="1.5"/>
    <n v="8.3999999999999995E-3"/>
    <n v="4.6325130442470268"/>
    <n v="246.1330113113292"/>
    <n v="67.599837662337677"/>
    <n v="101.549623122"/>
    <n v="192.7284822658402"/>
    <n v="608.01095436150695"/>
    <n v="20619050.221790049"/>
    <n v="5235443.1818181826"/>
    <n v="2806982.4122378179"/>
    <n v="58326839.452209681"/>
    <n v="29665363.636363629"/>
    <n v="0.59159494577694771"/>
    <n v="0.15873054746977161"/>
    <n v="0.2499620949733542"/>
    <n v="0.5538174777754028"/>
    <n v="9.0872000000000008E-2"/>
    <n v="5.4999999999999997E-3"/>
    <n v="1.2612077397950019"/>
    <n v="0.73425331751315381"/>
    <x v="1330"/>
    <x v="1"/>
    <s v="platano, arracacha, maiz, avicultura_engorde"/>
  </r>
  <r>
    <x v="4"/>
    <s v="EL PEDREGAL_06Wa-55_160181"/>
    <s v="A558"/>
    <s v="EL PEDREGAL_06Wa-55_160181_A558"/>
    <s v="platano"/>
    <s v="arracacha"/>
    <s v="maiz"/>
    <s v="ganaderia_dp"/>
    <n v="3.0382387313789261"/>
    <n v="1"/>
    <n v="1.5"/>
    <n v="2.02"/>
    <n v="7.5582387313789248"/>
    <n v="352.05793310407239"/>
    <n v="67.599837662337663"/>
    <n v="101.549623122"/>
    <n v="68.987406144393248"/>
    <n v="590.19480003280341"/>
    <n v="29492590.87587633"/>
    <n v="5235443.1818181816"/>
    <n v="2806982.4122378179"/>
    <n v="65952437.03890314"/>
    <n v="28417420.568970811"/>
    <n v="0.84619162921467661"/>
    <n v="0.15873054746977161"/>
    <n v="0.2499620949733542"/>
    <n v="0.19823967282871621"/>
    <n v="9.9680999999999992E-2"/>
    <n v="5.4999999999999997E-3"/>
    <n v="2.0577403876005449"/>
    <n v="1.19798083892356"/>
    <x v="1331"/>
    <x v="1"/>
    <s v="platano, arracacha, maiz, ganaderia_dp"/>
  </r>
  <r>
    <x v="4"/>
    <s v="EL PEDREGAL_06Wa-55_160182"/>
    <s v="A558"/>
    <s v="EL PEDREGAL_06Wa-55_160182_A558"/>
    <s v="platano"/>
    <s v="arracacha"/>
    <s v="maiz"/>
    <s v="ganaderia_dp"/>
    <n v="3.026587140034918"/>
    <n v="1"/>
    <n v="1.5"/>
    <n v="2.02"/>
    <n v="7.5465871400349176"/>
    <n v="350.70779721001679"/>
    <n v="67.599837662337663"/>
    <n v="101.549623122"/>
    <n v="68.987406144393248"/>
    <n v="588.8446641387477"/>
    <n v="29379487.315905001"/>
    <n v="5235443.1818181816"/>
    <n v="2806982.4122378179"/>
    <n v="65839333.478931807"/>
    <n v="28417420.568970811"/>
    <n v="0.84294649940953614"/>
    <n v="0.15873054746977161"/>
    <n v="0.2499620949733542"/>
    <n v="0.19823967282871621"/>
    <n v="9.9680999999999992E-2"/>
    <n v="5.4999999999999997E-3"/>
    <n v="2.054568226606365"/>
    <n v="7.5465871400349174E-2"/>
    <x v="1332"/>
    <x v="1"/>
    <s v="platano, arracacha, maiz, ganaderia_dp"/>
  </r>
  <r>
    <x v="4"/>
    <s v="LAGUNA DEL PILAR_06Wa-55_160181"/>
    <s v="A558"/>
    <s v="LAGUNA DEL PILAR_06Wa-55_160181_A558"/>
    <s v="platano"/>
    <s v="arracacha"/>
    <s v="maiz"/>
    <s v="ganaderia_dp"/>
    <n v="3.09234880283991"/>
    <n v="1"/>
    <n v="1.5"/>
    <n v="2.02"/>
    <n v="7.6123488028399091"/>
    <n v="358.32797361205508"/>
    <n v="67.599837662337663"/>
    <n v="101.549623122"/>
    <n v="68.987406144393248"/>
    <n v="596.4648405407861"/>
    <n v="30017844.597179178"/>
    <n v="5235443.1818181816"/>
    <n v="2806982.4122378179"/>
    <n v="66477690.760205992"/>
    <n v="28417420.568970811"/>
    <n v="0.86126203466162166"/>
    <n v="0.15873054746977161"/>
    <n v="0.2499620949733542"/>
    <n v="0.19823967282871621"/>
    <n v="9.9680999999999992E-2"/>
    <n v="5.4999999999999997E-3"/>
    <n v="2.0724719253804991"/>
    <n v="1.2065572852501261"/>
    <x v="1333"/>
    <x v="1"/>
    <s v="platano, arracacha, maiz, ganaderia_dp"/>
  </r>
  <r>
    <x v="4"/>
    <s v="LAGUNA DEL PILAR_06Wa-55_164169"/>
    <s v="A558"/>
    <s v="LAGUNA DEL PILAR_06Wa-55_164169_A558"/>
    <s v="platano"/>
    <s v="arracacha"/>
    <s v="maiz"/>
    <s v="ganaderia_dp"/>
    <n v="3.076061765502915"/>
    <n v="1"/>
    <n v="1.5"/>
    <n v="2.02"/>
    <n v="7.596061765502915"/>
    <n v="356.44070233148358"/>
    <n v="67.599837662337663"/>
    <n v="101.549623122"/>
    <n v="68.987406144393248"/>
    <n v="594.57756926021455"/>
    <n v="29859744.14121465"/>
    <n v="5235443.1818181816"/>
    <n v="2806982.4122378179"/>
    <n v="66319590.304241464"/>
    <n v="28417420.568970811"/>
    <n v="0.85672586885051139"/>
    <n v="0.15873054746977161"/>
    <n v="0.2499620949733542"/>
    <n v="0.19823967282871621"/>
    <n v="9.9680999999999992E-2"/>
    <n v="5.4999999999999997E-3"/>
    <n v="2.068037758147391"/>
    <n v="1.2039757898322121"/>
    <x v="1334"/>
    <x v="1"/>
    <s v="platano, arracacha, maiz, ganaderia_dp"/>
  </r>
  <r>
    <x v="4"/>
    <s v="LAGUNA DEL PILAR_06Wa-55_66548"/>
    <s v="A558"/>
    <s v="LAGUNA DEL PILAR_06Wa-55_66548_A558"/>
    <s v="platano"/>
    <s v="arracacha"/>
    <s v="maiz"/>
    <s v="ganaderia_dp"/>
    <n v="3.1437699909625252"/>
    <n v="1"/>
    <n v="1.5"/>
    <n v="2.02"/>
    <n v="7.6637699909625248"/>
    <n v="364.28643797538302"/>
    <n v="67.599837662337663"/>
    <n v="101.549623122"/>
    <n v="68.987406144393248"/>
    <n v="602.42330490411393"/>
    <n v="30516996.967264161"/>
    <n v="5235443.1818181816"/>
    <n v="2806982.4122378179"/>
    <n v="66976843.13029097"/>
    <n v="28417420.568970811"/>
    <n v="0.87558354880211264"/>
    <n v="0.15873054746977161"/>
    <n v="0.2499620949733542"/>
    <n v="0.19823967282871621"/>
    <n v="9.9680999999999992E-2"/>
    <n v="5.4999999999999997E-3"/>
    <n v="2.0864714111521012"/>
    <n v="1.2147075435675601"/>
    <x v="1335"/>
    <x v="1"/>
    <s v="platano, arracacha, maiz, ganaderia_dp"/>
  </r>
  <r>
    <x v="4"/>
    <s v="NA_06Wa-55_160183"/>
    <s v="A558"/>
    <s v="NA_06Wa-55_160183_A558"/>
    <s v="platano"/>
    <s v="arracacha"/>
    <s v="maiz"/>
    <s v="ganaderia_dp"/>
    <n v="3.0192923811163399"/>
    <n v="1"/>
    <n v="1.5"/>
    <n v="2.02"/>
    <n v="7.5392923811163399"/>
    <n v="349.86251217008811"/>
    <n v="67.599837662337663"/>
    <n v="101.549623122"/>
    <n v="68.987406144393248"/>
    <n v="587.99937909881896"/>
    <n v="29308676.112656958"/>
    <n v="5235443.1818181816"/>
    <n v="2806982.4122378179"/>
    <n v="65768522.275683768"/>
    <n v="28417420.568970811"/>
    <n v="0.84091480786723338"/>
    <n v="0.15873054746977161"/>
    <n v="0.2499620949733542"/>
    <n v="0.19823967282871621"/>
    <n v="9.9680999999999992E-2"/>
    <n v="5.4999999999999997E-3"/>
    <n v="2.052582218942669"/>
    <n v="7.5392923811163401E-2"/>
    <x v="1336"/>
    <x v="1"/>
    <s v="platano, arracacha, maiz, ganaderia_dp"/>
  </r>
  <r>
    <x v="4"/>
    <s v="NA_06Wa-55_164169"/>
    <s v="A558"/>
    <s v="NA_06Wa-55_164169_A558"/>
    <s v="platano"/>
    <s v="arracacha"/>
    <s v="maiz"/>
    <s v="ganaderia_dp"/>
    <n v="3.0253672071974869"/>
    <n v="1"/>
    <n v="1.5"/>
    <n v="2.02"/>
    <n v="7.5453672071974864"/>
    <n v="350.56643668135399"/>
    <n v="67.599837662337663"/>
    <n v="101.549623122"/>
    <n v="68.987406144393248"/>
    <n v="588.70330361008496"/>
    <n v="29367645.264225919"/>
    <n v="5235443.1818181816"/>
    <n v="2806982.4122378179"/>
    <n v="65827491.427252732"/>
    <n v="28417420.568970811"/>
    <n v="0.84260673119297824"/>
    <n v="0.15873054746977161"/>
    <n v="0.2499620949733542"/>
    <n v="0.19823967282871621"/>
    <n v="9.9680999999999992E-2"/>
    <n v="5.4999999999999997E-3"/>
    <n v="2.054236098294604"/>
    <n v="1.195940702340802"/>
    <x v="1337"/>
    <x v="1"/>
    <s v="platano, arracacha, maiz, ganaderia_dp"/>
  </r>
  <r>
    <x v="4"/>
    <s v="EL PEDREGAL_06Wa-55_160181"/>
    <s v="A559"/>
    <s v="EL PEDREGAL_06Wa-55_160181_A559"/>
    <s v="platano"/>
    <s v="arracacha"/>
    <s v="maiz"/>
    <s v="porcicultura"/>
    <n v="3.623174217873697"/>
    <n v="1"/>
    <n v="1.5"/>
    <n v="1.060000000000001E-2"/>
    <n v="6.1337742178736967"/>
    <n v="419.8377215215254"/>
    <n v="67.599837662337663"/>
    <n v="101.549623122"/>
    <n v="48.91452709871831"/>
    <n v="637.90170940458131"/>
    <n v="35170638.099026017"/>
    <n v="5235443.1818181816"/>
    <n v="2806982.4122378179"/>
    <n v="56510387.146099597"/>
    <n v="13297323.453017579"/>
    <n v="1.009104275673451"/>
    <n v="0.15873054746977161"/>
    <n v="0.24996209497335431"/>
    <n v="0.14055898591585719"/>
    <n v="8.7010000000000004E-2"/>
    <n v="5.4999999999999997E-3"/>
    <n v="1.669928059316399"/>
    <n v="0.97220321353298089"/>
    <x v="1338"/>
    <x v="1"/>
    <s v="platano, arracacha, maiz, porcicultura"/>
  </r>
  <r>
    <x v="4"/>
    <s v="EL PEDREGAL_06Wa-55_160182"/>
    <s v="A559"/>
    <s v="EL PEDREGAL_06Wa-55_160182_A559"/>
    <s v="platano"/>
    <s v="arracacha"/>
    <s v="maiz"/>
    <s v="porcicultura"/>
    <n v="3.6095816454553722"/>
    <n v="1"/>
    <n v="1.5"/>
    <n v="1.060000000000001E-2"/>
    <n v="6.1201816454553724"/>
    <n v="418.26267315493737"/>
    <n v="67.599837662337663"/>
    <n v="101.549623122"/>
    <n v="48.91452709871831"/>
    <n v="636.3266610379934"/>
    <n v="35038693.175428003"/>
    <n v="5235443.1818181816"/>
    <n v="2806982.4122378179"/>
    <n v="56378442.222501583"/>
    <n v="13297323.453017579"/>
    <n v="1.0053185557163291"/>
    <n v="0.15873054746977161"/>
    <n v="0.24996209497335431"/>
    <n v="0.14055898591585719"/>
    <n v="8.7010000000000004E-2"/>
    <n v="5.4999999999999997E-3"/>
    <n v="1.666227463684185"/>
    <n v="6.1201816454553727E-2"/>
    <x v="1339"/>
    <x v="1"/>
    <s v="platano, arracacha, maiz, porcicultura"/>
  </r>
  <r>
    <x v="4"/>
    <s v="LAGUNA DEL PILAR_06Wa-55_160181"/>
    <s v="A559"/>
    <s v="LAGUNA DEL PILAR_06Wa-55_160181_A559"/>
    <s v="platano"/>
    <s v="arracacha"/>
    <s v="maiz"/>
    <s v="porcicultura"/>
    <n v="3.6860602960540039"/>
    <n v="1"/>
    <n v="1.5"/>
    <n v="1.06E-2"/>
    <n v="6.196660296054004"/>
    <n v="427.12468764322051"/>
    <n v="67.599837662337663"/>
    <n v="101.549623122"/>
    <n v="48.91452709871826"/>
    <n v="645.18867552627637"/>
    <n v="35781081.694654353"/>
    <n v="5235443.1818181816"/>
    <n v="2806982.4122378179"/>
    <n v="57120830.741727911"/>
    <n v="13297323.45301757"/>
    <n v="1.026618920721164"/>
    <n v="0.15873054746977161"/>
    <n v="0.24996209497335431"/>
    <n v="0.14055898591585711"/>
    <n v="8.7010000000000004E-2"/>
    <n v="5.4999999999999997E-3"/>
    <n v="1.687048876412609"/>
    <n v="0.98217065692455963"/>
    <x v="1340"/>
    <x v="1"/>
    <s v="platano, arracacha, maiz, porcicultura"/>
  </r>
  <r>
    <x v="4"/>
    <s v="LAGUNA DEL PILAR_06Wa-55_164169"/>
    <s v="A559"/>
    <s v="LAGUNA DEL PILAR_06Wa-55_164169_A559"/>
    <s v="platano"/>
    <s v="arracacha"/>
    <s v="maiz"/>
    <s v="porcicultura"/>
    <n v="3.6670937260937051"/>
    <n v="1"/>
    <n v="1.5"/>
    <n v="1.06E-2"/>
    <n v="6.1776937260937057"/>
    <n v="424.92692373831949"/>
    <n v="67.599837662337663"/>
    <n v="101.549623122"/>
    <n v="48.914527098718281"/>
    <n v="642.99091162137552"/>
    <n v="35596970.65611726"/>
    <n v="5235443.1818181816"/>
    <n v="2806982.4122378179"/>
    <n v="56936719.703190833"/>
    <n v="13297323.45301757"/>
    <n v="1.0213364679074459"/>
    <n v="0.15873054746977161"/>
    <n v="0.24996209497335431"/>
    <n v="0.14055898591585711"/>
    <n v="8.7010000000000004E-2"/>
    <n v="5.4999999999999997E-3"/>
    <n v="1.681885202915564"/>
    <n v="0.97916445558585241"/>
    <x v="1341"/>
    <x v="1"/>
    <s v="platano, arracacha, maiz, porcicultura"/>
  </r>
  <r>
    <x v="4"/>
    <s v="LAGUNA DEL PILAR_06Wa-55_66548"/>
    <s v="A559"/>
    <s v="LAGUNA DEL PILAR_06Wa-55_66548_A559"/>
    <s v="platano"/>
    <s v="arracacha"/>
    <s v="maiz"/>
    <s v="porcicultura"/>
    <n v="3.7457673177570889"/>
    <n v="1"/>
    <n v="1.5"/>
    <n v="1.06E-2"/>
    <n v="6.2563673177570891"/>
    <n v="434.04327848188308"/>
    <n v="67.599837662337663"/>
    <n v="101.549623122"/>
    <n v="48.914527098718281"/>
    <n v="652.10726636493905"/>
    <n v="36360665.762660407"/>
    <n v="5235443.1818181816"/>
    <n v="2806982.4122378179"/>
    <n v="57700414.809733972"/>
    <n v="13297323.45301757"/>
    <n v="1.0432481544442029"/>
    <n v="0.15873054746977161"/>
    <n v="0.24996209497335431"/>
    <n v="0.14055898591585711"/>
    <n v="8.7010000000000004E-2"/>
    <n v="5.4999999999999997E-3"/>
    <n v="1.703304191221825"/>
    <n v="0.99163421986449862"/>
    <x v="1342"/>
    <x v="1"/>
    <s v="platano, arracacha, maiz, porcicultura"/>
  </r>
  <r>
    <x v="4"/>
    <s v="NA_06Wa-55_160183"/>
    <s v="A559"/>
    <s v="NA_06Wa-55_160183_A559"/>
    <s v="platano"/>
    <s v="arracacha"/>
    <s v="maiz"/>
    <s v="porcicultura"/>
    <n v="3.6010492751969179"/>
    <n v="1"/>
    <n v="1.5"/>
    <n v="1.06E-2"/>
    <n v="6.1116492751969176"/>
    <n v="417.27397907812048"/>
    <n v="67.599837662337663"/>
    <n v="101.549623122"/>
    <n v="48.914527098718281"/>
    <n v="635.33796696117645"/>
    <n v="34955868.312906459"/>
    <n v="5235443.1818181816"/>
    <n v="2806982.4122378179"/>
    <n v="56295617.359980032"/>
    <n v="13297323.45301757"/>
    <n v="1.0029421722493239"/>
    <n v="0.15873054746977161"/>
    <n v="0.24996209497335431"/>
    <n v="0.14055898591585711"/>
    <n v="8.7010000000000004E-2"/>
    <n v="5.4999999999999997E-3"/>
    <n v="1.6639045147132969"/>
    <n v="6.1116492751969183E-2"/>
    <x v="1343"/>
    <x v="1"/>
    <s v="platano, arracacha, maiz, porcicultura"/>
  </r>
  <r>
    <x v="4"/>
    <s v="NA_06Wa-55_164169"/>
    <s v="A559"/>
    <s v="NA_06Wa-55_164169_A559"/>
    <s v="platano"/>
    <s v="arracacha"/>
    <s v="maiz"/>
    <s v="porcicultura"/>
    <n v="3.6080745198009052"/>
    <n v="1"/>
    <n v="1.5"/>
    <n v="1.06E-2"/>
    <n v="6.1186745198009049"/>
    <n v="418.08803396764779"/>
    <n v="67.599837662337663"/>
    <n v="101.549623122"/>
    <n v="48.914527098718281"/>
    <n v="636.1520218507037"/>
    <n v="35024063.304553583"/>
    <n v="5235443.1818181816"/>
    <n v="2806982.4122378179"/>
    <n v="56363812.351627141"/>
    <n v="13297323.45301757"/>
    <n v="1.004898800316659"/>
    <n v="0.15873054746977161"/>
    <n v="0.24996209497335431"/>
    <n v="0.14055898591585711"/>
    <n v="8.7010000000000004E-2"/>
    <n v="5.4999999999999997E-3"/>
    <n v="1.665817146752079"/>
    <n v="0.96980991138844341"/>
    <x v="1344"/>
    <x v="1"/>
    <s v="platano, arracacha, maiz, porcicultura"/>
  </r>
  <r>
    <x v="4"/>
    <s v="EL PEDREGAL_06Wa-55_160181"/>
    <s v="A560"/>
    <s v="EL PEDREGAL_06Wa-55_160181_A560"/>
    <s v="platano"/>
    <s v="arracacha"/>
    <s v="maiz"/>
    <s v="piscicultura_tilap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9910000000000004E-2"/>
    <n v="5.4999999999999997E-3"/>
    <n v="0"/>
    <n v="0"/>
    <x v="0"/>
    <x v="0"/>
    <s v="platano, arracacha, maiz, piscicultura_tilapia"/>
  </r>
  <r>
    <x v="4"/>
    <s v="EL PEDREGAL_06Wa-55_160182"/>
    <s v="A560"/>
    <s v="EL PEDREGAL_06Wa-55_160182_A560"/>
    <s v="platano"/>
    <s v="arracacha"/>
    <s v="maiz"/>
    <s v="piscicultura_tilap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9910000000000004E-2"/>
    <n v="5.4999999999999997E-3"/>
    <n v="0"/>
    <n v="0"/>
    <x v="0"/>
    <x v="0"/>
    <s v="platano, arracacha, maiz, piscicultura_tilapia"/>
  </r>
  <r>
    <x v="4"/>
    <s v="LAGUNA DEL PILAR_06Wa-55_160181"/>
    <s v="A560"/>
    <s v="LAGUNA DEL PILAR_06Wa-55_160181_A560"/>
    <s v="platano"/>
    <s v="arracacha"/>
    <s v="maiz"/>
    <s v="piscicultura_tilap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9910000000000004E-2"/>
    <n v="5.4999999999999997E-3"/>
    <n v="0"/>
    <n v="0"/>
    <x v="0"/>
    <x v="0"/>
    <s v="platano, arracacha, maiz, piscicultura_tilapia"/>
  </r>
  <r>
    <x v="4"/>
    <s v="LAGUNA DEL PILAR_06Wa-55_164169"/>
    <s v="A560"/>
    <s v="LAGUNA DEL PILAR_06Wa-55_164169_A560"/>
    <s v="platano"/>
    <s v="arracacha"/>
    <s v="maiz"/>
    <s v="piscicultura_tilap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9910000000000004E-2"/>
    <n v="5.4999999999999997E-3"/>
    <n v="0"/>
    <n v="0"/>
    <x v="0"/>
    <x v="0"/>
    <s v="platano, arracacha, maiz, piscicultura_tilapia"/>
  </r>
  <r>
    <x v="4"/>
    <s v="LAGUNA DEL PILAR_06Wa-55_66548"/>
    <s v="A560"/>
    <s v="LAGUNA DEL PILAR_06Wa-55_66548_A560"/>
    <s v="platano"/>
    <s v="arracacha"/>
    <s v="maiz"/>
    <s v="piscicultura_tilap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9910000000000004E-2"/>
    <n v="5.4999999999999997E-3"/>
    <n v="0"/>
    <n v="0"/>
    <x v="0"/>
    <x v="0"/>
    <s v="platano, arracacha, maiz, piscicultura_tilapia"/>
  </r>
  <r>
    <x v="4"/>
    <s v="NA_06Wa-55_160183"/>
    <s v="A560"/>
    <s v="NA_06Wa-55_160183_A560"/>
    <s v="platano"/>
    <s v="arracacha"/>
    <s v="maiz"/>
    <s v="piscicultura_tilap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9910000000000004E-2"/>
    <n v="5.4999999999999997E-3"/>
    <n v="0"/>
    <n v="0"/>
    <x v="0"/>
    <x v="0"/>
    <s v="platano, arracacha, maiz, piscicultura_tilapia"/>
  </r>
  <r>
    <x v="4"/>
    <s v="NA_06Wa-55_164169"/>
    <s v="A560"/>
    <s v="NA_06Wa-55_164169_A560"/>
    <s v="platano"/>
    <s v="arracacha"/>
    <s v="maiz"/>
    <s v="piscicultura_tilap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9910000000000004E-2"/>
    <n v="5.4999999999999997E-3"/>
    <n v="0"/>
    <n v="0"/>
    <x v="0"/>
    <x v="0"/>
    <s v="platano, arracacha, maiz, piscicultura_tilapia"/>
  </r>
  <r>
    <x v="4"/>
    <s v="EL PEDREGAL_06Wa-55_160181"/>
    <s v="A561"/>
    <s v="EL PEDREGAL_06Wa-55_160181_A561"/>
    <s v="platano"/>
    <s v="arracacha"/>
    <s v="avicultura_engorde"/>
    <s v="ganaderia_dp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0156900000000001"/>
    <n v="5.4999999999999997E-3"/>
    <n v="0"/>
    <n v="0"/>
    <x v="0"/>
    <x v="0"/>
    <s v="platano, arracacha, avicultura_engorde, ganaderia_dp"/>
  </r>
  <r>
    <x v="4"/>
    <s v="EL PEDREGAL_06Wa-55_160182"/>
    <s v="A561"/>
    <s v="EL PEDREGAL_06Wa-55_160182_A561"/>
    <s v="platano"/>
    <s v="arracacha"/>
    <s v="avicultura_engorde"/>
    <s v="ganaderia_dp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0156900000000001"/>
    <n v="5.4999999999999997E-3"/>
    <n v="0"/>
    <n v="0"/>
    <x v="0"/>
    <x v="0"/>
    <s v="platano, arracacha, avicultura_engorde, ganaderia_dp"/>
  </r>
  <r>
    <x v="4"/>
    <s v="LAGUNA DEL PILAR_06Wa-55_160181"/>
    <s v="A561"/>
    <s v="LAGUNA DEL PILAR_06Wa-55_160181_A561"/>
    <s v="platano"/>
    <s v="arracacha"/>
    <s v="avicultura_engorde"/>
    <s v="ganaderia_dp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0156900000000001"/>
    <n v="5.4999999999999997E-3"/>
    <n v="0"/>
    <n v="0"/>
    <x v="0"/>
    <x v="0"/>
    <s v="platano, arracacha, avicultura_engorde, ganaderia_dp"/>
  </r>
  <r>
    <x v="4"/>
    <s v="LAGUNA DEL PILAR_06Wa-55_164169"/>
    <s v="A561"/>
    <s v="LAGUNA DEL PILAR_06Wa-55_164169_A561"/>
    <s v="platano"/>
    <s v="arracacha"/>
    <s v="avicultura_engorde"/>
    <s v="ganaderia_dp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0156900000000001"/>
    <n v="5.4999999999999997E-3"/>
    <n v="0"/>
    <n v="0"/>
    <x v="0"/>
    <x v="0"/>
    <s v="platano, arracacha, avicultura_engorde, ganaderia_dp"/>
  </r>
  <r>
    <x v="4"/>
    <s v="LAGUNA DEL PILAR_06Wa-55_66548"/>
    <s v="A561"/>
    <s v="LAGUNA DEL PILAR_06Wa-55_66548_A561"/>
    <s v="platano"/>
    <s v="arracacha"/>
    <s v="avicultura_engorde"/>
    <s v="ganaderia_dp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0156900000000001"/>
    <n v="5.4999999999999997E-3"/>
    <n v="0"/>
    <n v="0"/>
    <x v="0"/>
    <x v="0"/>
    <s v="platano, arracacha, avicultura_engorde, ganaderia_dp"/>
  </r>
  <r>
    <x v="4"/>
    <s v="NA_06Wa-55_160183"/>
    <s v="A561"/>
    <s v="NA_06Wa-55_160183_A561"/>
    <s v="platano"/>
    <s v="arracacha"/>
    <s v="avicultura_engorde"/>
    <s v="ganaderia_dp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0156900000000001"/>
    <n v="5.4999999999999997E-3"/>
    <n v="0"/>
    <n v="0"/>
    <x v="0"/>
    <x v="0"/>
    <s v="platano, arracacha, avicultura_engorde, ganaderia_dp"/>
  </r>
  <r>
    <x v="4"/>
    <s v="NA_06Wa-55_164169"/>
    <s v="A561"/>
    <s v="NA_06Wa-55_164169_A561"/>
    <s v="platano"/>
    <s v="arracacha"/>
    <s v="avicultura_engorde"/>
    <s v="ganaderia_dp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0156900000000001"/>
    <n v="5.4999999999999997E-3"/>
    <n v="0"/>
    <n v="0"/>
    <x v="0"/>
    <x v="0"/>
    <s v="platano, arracacha, avicultura_engorde, ganaderia_dp"/>
  </r>
  <r>
    <x v="4"/>
    <s v="EL PEDREGAL_06Wa-55_160181"/>
    <s v="A562"/>
    <s v="EL PEDREGAL_06Wa-55_160181_A562"/>
    <s v="platano"/>
    <s v="arracacha"/>
    <s v="ganaderia_dp"/>
    <s v="porcicultur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.7707000000000002E-2"/>
    <n v="5.4999999999999997E-3"/>
    <n v="0"/>
    <n v="0"/>
    <x v="0"/>
    <x v="0"/>
    <s v="platano, arracacha, ganaderia_dp, porcicultura"/>
  </r>
  <r>
    <x v="4"/>
    <s v="EL PEDREGAL_06Wa-55_160182"/>
    <s v="A562"/>
    <s v="EL PEDREGAL_06Wa-55_160182_A562"/>
    <s v="platano"/>
    <s v="arracacha"/>
    <s v="ganaderia_dp"/>
    <s v="porcicultur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.7707000000000002E-2"/>
    <n v="5.4999999999999997E-3"/>
    <n v="0"/>
    <n v="0"/>
    <x v="0"/>
    <x v="0"/>
    <s v="platano, arracacha, ganaderia_dp, porcicultura"/>
  </r>
  <r>
    <x v="4"/>
    <s v="LAGUNA DEL PILAR_06Wa-55_160181"/>
    <s v="A562"/>
    <s v="LAGUNA DEL PILAR_06Wa-55_160181_A562"/>
    <s v="platano"/>
    <s v="arracacha"/>
    <s v="ganaderia_dp"/>
    <s v="porcicultur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.7707000000000002E-2"/>
    <n v="5.4999999999999997E-3"/>
    <n v="0"/>
    <n v="0"/>
    <x v="0"/>
    <x v="0"/>
    <s v="platano, arracacha, ganaderia_dp, porcicultura"/>
  </r>
  <r>
    <x v="4"/>
    <s v="LAGUNA DEL PILAR_06Wa-55_164169"/>
    <s v="A562"/>
    <s v="LAGUNA DEL PILAR_06Wa-55_164169_A562"/>
    <s v="platano"/>
    <s v="arracacha"/>
    <s v="ganaderia_dp"/>
    <s v="porcicultur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.7707000000000002E-2"/>
    <n v="5.4999999999999997E-3"/>
    <n v="0"/>
    <n v="0"/>
    <x v="0"/>
    <x v="0"/>
    <s v="platano, arracacha, ganaderia_dp, porcicultura"/>
  </r>
  <r>
    <x v="4"/>
    <s v="LAGUNA DEL PILAR_06Wa-55_66548"/>
    <s v="A562"/>
    <s v="LAGUNA DEL PILAR_06Wa-55_66548_A562"/>
    <s v="platano"/>
    <s v="arracacha"/>
    <s v="ganaderia_dp"/>
    <s v="porcicultur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.7707000000000002E-2"/>
    <n v="5.4999999999999997E-3"/>
    <n v="0"/>
    <n v="0"/>
    <x v="0"/>
    <x v="0"/>
    <s v="platano, arracacha, ganaderia_dp, porcicultura"/>
  </r>
  <r>
    <x v="4"/>
    <s v="NA_06Wa-55_160183"/>
    <s v="A562"/>
    <s v="NA_06Wa-55_160183_A562"/>
    <s v="platano"/>
    <s v="arracacha"/>
    <s v="ganaderia_dp"/>
    <s v="porcicultur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.7707000000000002E-2"/>
    <n v="5.4999999999999997E-3"/>
    <n v="0"/>
    <n v="0"/>
    <x v="0"/>
    <x v="0"/>
    <s v="platano, arracacha, ganaderia_dp, porcicultura"/>
  </r>
  <r>
    <x v="4"/>
    <s v="NA_06Wa-55_164169"/>
    <s v="A562"/>
    <s v="NA_06Wa-55_164169_A562"/>
    <s v="platano"/>
    <s v="arracacha"/>
    <s v="ganaderia_dp"/>
    <s v="porcicultur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.7707000000000002E-2"/>
    <n v="5.4999999999999997E-3"/>
    <n v="0"/>
    <n v="0"/>
    <x v="0"/>
    <x v="0"/>
    <s v="platano, arracacha, ganaderia_dp, porcicultura"/>
  </r>
  <r>
    <x v="4"/>
    <s v="EL PEDREGAL_06Wa-55_160181"/>
    <s v="A563"/>
    <s v="EL PEDREGAL_06Wa-55_160181_A563"/>
    <s v="platano"/>
    <s v="arracacha"/>
    <s v="ganaderia_dp"/>
    <s v="piscicultura_tilap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00607"/>
    <n v="5.4999999999999997E-3"/>
    <n v="0"/>
    <n v="0"/>
    <x v="0"/>
    <x v="0"/>
    <s v="platano, arracacha, ganaderia_dp, piscicultura_tilapia"/>
  </r>
  <r>
    <x v="4"/>
    <s v="EL PEDREGAL_06Wa-55_160182"/>
    <s v="A563"/>
    <s v="EL PEDREGAL_06Wa-55_160182_A563"/>
    <s v="platano"/>
    <s v="arracacha"/>
    <s v="ganaderia_dp"/>
    <s v="piscicultura_tilap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00607"/>
    <n v="5.4999999999999997E-3"/>
    <n v="0"/>
    <n v="0"/>
    <x v="0"/>
    <x v="0"/>
    <s v="platano, arracacha, ganaderia_dp, piscicultura_tilapia"/>
  </r>
  <r>
    <x v="4"/>
    <s v="LAGUNA DEL PILAR_06Wa-55_160181"/>
    <s v="A563"/>
    <s v="LAGUNA DEL PILAR_06Wa-55_160181_A563"/>
    <s v="platano"/>
    <s v="arracacha"/>
    <s v="ganaderia_dp"/>
    <s v="piscicultura_tilap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00607"/>
    <n v="5.4999999999999997E-3"/>
    <n v="0"/>
    <n v="0"/>
    <x v="0"/>
    <x v="0"/>
    <s v="platano, arracacha, ganaderia_dp, piscicultura_tilapia"/>
  </r>
  <r>
    <x v="4"/>
    <s v="LAGUNA DEL PILAR_06Wa-55_164169"/>
    <s v="A563"/>
    <s v="LAGUNA DEL PILAR_06Wa-55_164169_A563"/>
    <s v="platano"/>
    <s v="arracacha"/>
    <s v="ganaderia_dp"/>
    <s v="piscicultura_tilap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00607"/>
    <n v="5.4999999999999997E-3"/>
    <n v="0"/>
    <n v="0"/>
    <x v="0"/>
    <x v="0"/>
    <s v="platano, arracacha, ganaderia_dp, piscicultura_tilapia"/>
  </r>
  <r>
    <x v="4"/>
    <s v="LAGUNA DEL PILAR_06Wa-55_66548"/>
    <s v="A563"/>
    <s v="LAGUNA DEL PILAR_06Wa-55_66548_A563"/>
    <s v="platano"/>
    <s v="arracacha"/>
    <s v="ganaderia_dp"/>
    <s v="piscicultura_tilap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00607"/>
    <n v="5.4999999999999997E-3"/>
    <n v="0"/>
    <n v="0"/>
    <x v="0"/>
    <x v="0"/>
    <s v="platano, arracacha, ganaderia_dp, piscicultura_tilapia"/>
  </r>
  <r>
    <x v="4"/>
    <s v="NA_06Wa-55_160183"/>
    <s v="A563"/>
    <s v="NA_06Wa-55_160183_A563"/>
    <s v="platano"/>
    <s v="arracacha"/>
    <s v="ganaderia_dp"/>
    <s v="piscicultura_tilap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00607"/>
    <n v="5.4999999999999997E-3"/>
    <n v="0"/>
    <n v="0"/>
    <x v="0"/>
    <x v="0"/>
    <s v="platano, arracacha, ganaderia_dp, piscicultura_tilapia"/>
  </r>
  <r>
    <x v="4"/>
    <s v="NA_06Wa-55_164169"/>
    <s v="A563"/>
    <s v="NA_06Wa-55_164169_A563"/>
    <s v="platano"/>
    <s v="arracacha"/>
    <s v="ganaderia_dp"/>
    <s v="piscicultura_tilap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00607"/>
    <n v="5.4999999999999997E-3"/>
    <n v="0"/>
    <n v="0"/>
    <x v="0"/>
    <x v="0"/>
    <s v="platano, arracacha, ganaderia_dp, piscicultura_tilapia"/>
  </r>
  <r>
    <x v="4"/>
    <s v="EL PEDREGAL_06Wa-55_160181"/>
    <s v="A564"/>
    <s v="EL PEDREGAL_06Wa-55_160181_A564"/>
    <s v="platano"/>
    <s v="malanga"/>
    <s v="maiz"/>
    <s v="avicultura_engorde"/>
    <n v="1.5"/>
    <n v="1.007982996523463"/>
    <n v="1.5"/>
    <n v="8.3999999999999995E-3"/>
    <n v="4.016382996523463"/>
    <n v="173.8134973404255"/>
    <n v="174.86869123860271"/>
    <n v="101.549623122"/>
    <n v="192.7284822658402"/>
    <n v="642.96029396686845"/>
    <n v="14560701.190764019"/>
    <n v="6620337.1315492708"/>
    <n v="2806982.4122378179"/>
    <n v="53653384.370914742"/>
    <n v="29665363.636363629"/>
    <n v="0.41777080606366312"/>
    <n v="0.39527886205755641"/>
    <n v="0.2499620949733542"/>
    <n v="0.5538174777754028"/>
    <n v="9.0872000000000008E-2"/>
    <n v="5.4999999999999997E-3"/>
    <n v="1.0934655278493199"/>
    <n v="0.63659670494896892"/>
    <x v="1345"/>
    <x v="1"/>
    <s v="platano, malanga, maiz, avicultura_engorde"/>
  </r>
  <r>
    <x v="4"/>
    <s v="EL PEDREGAL_06Wa-55_160182"/>
    <s v="A564"/>
    <s v="EL PEDREGAL_06Wa-55_160182_A564"/>
    <s v="platano"/>
    <s v="malanga"/>
    <s v="maiz"/>
    <s v="avicultura_engorde"/>
    <n v="1.5"/>
    <n v="1.000075951234161"/>
    <n v="1.5"/>
    <n v="8.3999999999999995E-3"/>
    <n v="4.0084759512341606"/>
    <n v="173.8134973404255"/>
    <n v="173.49694720514839"/>
    <n v="101.549623122"/>
    <n v="192.7284822658402"/>
    <n v="641.58854993341401"/>
    <n v="14560701.190764019"/>
    <n v="6568404.4047967857"/>
    <n v="2806982.4122378179"/>
    <n v="53601451.64416226"/>
    <n v="29665363.636363629"/>
    <n v="0.41777080606366312"/>
    <n v="0.39217812734777208"/>
    <n v="0.2499620949733542"/>
    <n v="0.5538174777754028"/>
    <n v="9.0872000000000008E-2"/>
    <n v="5.4999999999999997E-3"/>
    <n v="1.0913128244197721"/>
    <n v="4.0084759512341618E-2"/>
    <x v="1346"/>
    <x v="1"/>
    <s v="platano, malanga, maiz, avicultura_engorde"/>
  </r>
  <r>
    <x v="4"/>
    <s v="LAGUNA DEL PILAR_06Wa-55_160181"/>
    <s v="A564"/>
    <s v="LAGUNA DEL PILAR_06Wa-55_160181_A564"/>
    <s v="platano"/>
    <s v="malanga"/>
    <s v="maiz"/>
    <s v="avicultura_engorde"/>
    <n v="1.5"/>
    <n v="1.0454902451526209"/>
    <n v="1.5"/>
    <n v="8.3999999999999995E-3"/>
    <n v="4.0538902451526209"/>
    <n v="173.81349734042561"/>
    <n v="181.37559016682189"/>
    <n v="101.549623122"/>
    <n v="192.7284822658402"/>
    <n v="649.46719289508769"/>
    <n v="14560701.190764019"/>
    <n v="6866681.198520923"/>
    <n v="2806982.4122378179"/>
    <n v="53899728.437886402"/>
    <n v="29665363.636363629"/>
    <n v="0.41777080606366312"/>
    <n v="0.40998726746536351"/>
    <n v="0.2499620949733542"/>
    <n v="0.5538174777754028"/>
    <n v="9.0872000000000008E-2"/>
    <n v="5.4999999999999997E-3"/>
    <n v="1.103676925381865"/>
    <n v="0.64254160385669046"/>
    <x v="1347"/>
    <x v="1"/>
    <s v="platano, malanga, maiz, avicultura_engorde"/>
  </r>
  <r>
    <x v="4"/>
    <s v="LAGUNA DEL PILAR_06Wa-55_164169"/>
    <s v="A564"/>
    <s v="LAGUNA DEL PILAR_06Wa-55_164169_A564"/>
    <s v="platano"/>
    <s v="malanga"/>
    <s v="maiz"/>
    <s v="avicultura_engorde"/>
    <n v="1.5"/>
    <n v="1.0347633775109959"/>
    <n v="1.5"/>
    <n v="8.3999999999999995E-3"/>
    <n v="4.0431633775109974"/>
    <n v="173.8134973404255"/>
    <n v="179.5146527184223"/>
    <n v="101.549623122"/>
    <n v="192.7284822658402"/>
    <n v="647.60625544668801"/>
    <n v="14560701.190764019"/>
    <n v="6796228.1448503826"/>
    <n v="2806982.4122378179"/>
    <n v="53829275.384215862"/>
    <n v="29665363.636363629"/>
    <n v="0.41777080606366312"/>
    <n v="0.40578074409200549"/>
    <n v="0.2499620949733542"/>
    <n v="0.5538174777754028"/>
    <n v="9.0872000000000008E-2"/>
    <n v="5.4999999999999997E-3"/>
    <n v="1.10075652162603"/>
    <n v="0.640841395335493"/>
    <x v="1348"/>
    <x v="1"/>
    <s v="platano, malanga, maiz, avicultura_engorde"/>
  </r>
  <r>
    <x v="4"/>
    <s v="LAGUNA DEL PILAR_06Wa-55_66548"/>
    <s v="A564"/>
    <s v="LAGUNA DEL PILAR_06Wa-55_66548_A564"/>
    <s v="platano"/>
    <s v="malanga"/>
    <s v="maiz"/>
    <s v="avicultura_engorde"/>
    <n v="1.5"/>
    <n v="1.080194089756306"/>
    <n v="1.5"/>
    <n v="8.3999999999999995E-3"/>
    <n v="4.088594089756306"/>
    <n v="173.81349734042561"/>
    <n v="187.39614399334971"/>
    <n v="101.549623122"/>
    <n v="192.7284822658402"/>
    <n v="655.48774672161539"/>
    <n v="14560701.190764019"/>
    <n v="7094612.7725947993"/>
    <n v="2806982.4122378179"/>
    <n v="54127660.011960283"/>
    <n v="29665363.636363629"/>
    <n v="0.41777080606366312"/>
    <n v="0.42359632262926938"/>
    <n v="0.2499620949733542"/>
    <n v="0.5538174777754028"/>
    <n v="9.0872000000000008E-2"/>
    <n v="5.4999999999999997E-3"/>
    <n v="1.113125092499099"/>
    <n v="0.64804216322637453"/>
    <x v="1349"/>
    <x v="1"/>
    <s v="platano, malanga, maiz, avicultura_engorde"/>
  </r>
  <r>
    <x v="4"/>
    <s v="NA_06Wa-55_160183"/>
    <s v="A564"/>
    <s v="NA_06Wa-55_160183_A564"/>
    <s v="platano"/>
    <s v="malanga"/>
    <s v="maiz"/>
    <s v="avicultura_engorde"/>
    <n v="1.5"/>
    <n v="1"/>
    <n v="1.5"/>
    <n v="8.3798635368682213E-3"/>
    <n v="4.0083798635368684"/>
    <n v="173.8134973404255"/>
    <n v="173.48377089864161"/>
    <n v="101.549623122"/>
    <n v="192.26647393517479"/>
    <n v="641.11336529624191"/>
    <n v="14560701.190764019"/>
    <n v="6567905.5642633233"/>
    <n v="2806982.4122378179"/>
    <n v="53529839.053491369"/>
    <n v="29594249.8862262"/>
    <n v="0.41777080606366312"/>
    <n v="0.39214834319713188"/>
    <n v="0.2499620949733542"/>
    <n v="0.55248986762981256"/>
    <n v="9.0872000000000008E-2"/>
    <n v="5.4999999999999997E-3"/>
    <n v="1.091286664418414"/>
    <n v="4.0083798635368692E-2"/>
    <x v="1350"/>
    <x v="1"/>
    <s v="platano, malanga, maiz, avicultura_engorde"/>
  </r>
  <r>
    <x v="4"/>
    <s v="NA_06Wa-55_164169"/>
    <s v="A564"/>
    <s v="NA_06Wa-55_164169_A564"/>
    <s v="platano"/>
    <s v="malanga"/>
    <s v="maiz"/>
    <s v="avicultura_engorde"/>
    <n v="1.5"/>
    <n v="1.000428546746829"/>
    <n v="1.5"/>
    <n v="8.3999999999999995E-3"/>
    <n v="4.0088285467468294"/>
    <n v="173.81349734042561"/>
    <n v="173.55811680428789"/>
    <n v="101.549623122"/>
    <n v="192.7284822658402"/>
    <n v="641.64971953255372"/>
    <n v="14560701.190764019"/>
    <n v="6570720.2188263712"/>
    <n v="2806982.4122378179"/>
    <n v="53603767.458191849"/>
    <n v="29665363.636363629"/>
    <n v="0.41777080606366312"/>
    <n v="0.39231639709388361"/>
    <n v="0.2499620949733542"/>
    <n v="0.5538174777754028"/>
    <n v="9.0872000000000008E-2"/>
    <n v="5.4999999999999997E-3"/>
    <n v="1.0914088190096081"/>
    <n v="0.63539932465937243"/>
    <x v="1351"/>
    <x v="1"/>
    <s v="platano, malanga, maiz, avicultura_engorde"/>
  </r>
  <r>
    <x v="4"/>
    <s v="EL PEDREGAL_06Wa-55_160181"/>
    <s v="A565"/>
    <s v="EL PEDREGAL_06Wa-55_160181_A565"/>
    <s v="platano"/>
    <s v="malanga"/>
    <s v="maiz"/>
    <s v="ganaderia_dp"/>
    <n v="1.5"/>
    <n v="1.7542697779495291"/>
    <n v="1.5"/>
    <n v="2.02"/>
    <n v="6.7742697779495291"/>
    <n v="173.8134973404255"/>
    <n v="304.33733625220691"/>
    <n v="101.549623122"/>
    <n v="68.987406144393248"/>
    <n v="648.6878628590257"/>
    <n v="14560701.190764019"/>
    <n v="11521878.23581369"/>
    <n v="2806982.4122378179"/>
    <n v="57306982.407786347"/>
    <n v="28417420.568970811"/>
    <n v="0.41777080606366312"/>
    <n v="0.68793398694370811"/>
    <n v="0.2499620949733542"/>
    <n v="0.19823967282871621"/>
    <n v="9.9680999999999992E-2"/>
    <n v="5.4999999999999997E-3"/>
    <n v="1.844303813892018"/>
    <n v="1.073721759805"/>
    <x v="1352"/>
    <x v="1"/>
    <s v="platano, malanga, maiz, ganaderia_dp"/>
  </r>
  <r>
    <x v="4"/>
    <s v="EL PEDREGAL_06Wa-55_160182"/>
    <s v="A565"/>
    <s v="EL PEDREGAL_06Wa-55_160182_A565"/>
    <s v="platano"/>
    <s v="malanga"/>
    <s v="maiz"/>
    <s v="ganaderia_dp"/>
    <n v="1.5"/>
    <n v="1.7472767549184089"/>
    <n v="1.5"/>
    <n v="2.02"/>
    <n v="6.7672767549184094"/>
    <n v="173.8134973404255"/>
    <n v="303.12416024678731"/>
    <n v="101.549623122"/>
    <n v="68.987406144393248"/>
    <n v="647.47468685360604"/>
    <n v="14560701.190764019"/>
    <n v="11475948.72093658"/>
    <n v="2806982.4122378179"/>
    <n v="57261052.892909244"/>
    <n v="28417420.568970811"/>
    <n v="0.41777080606366312"/>
    <n v="0.68519168454811519"/>
    <n v="0.2499620949733542"/>
    <n v="0.19823967282871621"/>
    <n v="9.9680999999999992E-2"/>
    <n v="5.4999999999999997E-3"/>
    <n v="1.8423999542186249"/>
    <n v="6.7672767549184096E-2"/>
    <x v="1353"/>
    <x v="1"/>
    <s v="platano, malanga, maiz, ganaderia_dp"/>
  </r>
  <r>
    <x v="4"/>
    <s v="LAGUNA DEL PILAR_06Wa-55_160181"/>
    <s v="A565"/>
    <s v="LAGUNA DEL PILAR_06Wa-55_160181_A565"/>
    <s v="platano"/>
    <s v="malanga"/>
    <s v="maiz"/>
    <s v="ganaderia_dp"/>
    <n v="1.5"/>
    <n v="1.79076092177498"/>
    <n v="1.5"/>
    <n v="2.02"/>
    <n v="6.81076092177498"/>
    <n v="173.8134973404255"/>
    <n v="310.66795748745102"/>
    <n v="101.549623122"/>
    <n v="68.987406144393248"/>
    <n v="655.01848409426975"/>
    <n v="14560701.190764019"/>
    <n v="11761548.622391211"/>
    <n v="2806982.4122378179"/>
    <n v="57546652.794363871"/>
    <n v="28417420.568970811"/>
    <n v="0.41777080606366312"/>
    <n v="0.7022439285362273"/>
    <n v="0.2499620949733542"/>
    <n v="0.19823967282871621"/>
    <n v="9.9680999999999992E-2"/>
    <n v="5.4999999999999997E-3"/>
    <n v="1.854238575561775"/>
    <n v="1.0795056061013339"/>
    <x v="1354"/>
    <x v="1"/>
    <s v="platano, malanga, maiz, ganaderia_dp"/>
  </r>
  <r>
    <x v="4"/>
    <s v="LAGUNA DEL PILAR_06Wa-55_164169"/>
    <s v="A565"/>
    <s v="LAGUNA DEL PILAR_06Wa-55_164169_A565"/>
    <s v="platano"/>
    <s v="malanga"/>
    <s v="maiz"/>
    <s v="ganaderia_dp"/>
    <n v="1.5"/>
    <n v="1.7811208505110681"/>
    <n v="1.5"/>
    <n v="2.02"/>
    <n v="6.801120850511067"/>
    <n v="173.8134973404255"/>
    <n v="308.99556157285582"/>
    <n v="101.549623122"/>
    <n v="68.987406144393248"/>
    <n v="653.34608817967455"/>
    <n v="14560701.190764019"/>
    <n v="11698233.544697059"/>
    <n v="2806982.4122378179"/>
    <n v="57483337.716669723"/>
    <n v="28417420.568970811"/>
    <n v="0.41777080606366312"/>
    <n v="0.69846359056178164"/>
    <n v="0.2499620949733542"/>
    <n v="0.19823967282871621"/>
    <n v="9.9680999999999992E-2"/>
    <n v="5.4999999999999997E-3"/>
    <n v="1.85161405354228"/>
    <n v="1.077977654806004"/>
    <x v="1355"/>
    <x v="1"/>
    <s v="platano, malanga, maiz, ganaderia_dp"/>
  </r>
  <r>
    <x v="4"/>
    <s v="LAGUNA DEL PILAR_06Wa-55_66548"/>
    <s v="A565"/>
    <s v="LAGUNA DEL PILAR_06Wa-55_66548_A565"/>
    <s v="platano"/>
    <s v="malanga"/>
    <s v="maiz"/>
    <s v="ganaderia_dp"/>
    <n v="1.5"/>
    <n v="1.8245843191577431"/>
    <n v="1.5"/>
    <n v="2.02"/>
    <n v="6.8445843191577431"/>
    <n v="173.8134973404255"/>
    <n v="316.53576801001577"/>
    <n v="101.549623122"/>
    <n v="68.987406144393248"/>
    <n v="660.88629461683456"/>
    <n v="14560701.190764019"/>
    <n v="11983697.502263751"/>
    <n v="2806982.4122378179"/>
    <n v="57768801.674236402"/>
    <n v="28417420.568970811"/>
    <n v="0.41777080606366312"/>
    <n v="0.71550771778117572"/>
    <n v="0.2499620949733542"/>
    <n v="0.19823967282871621"/>
    <n v="9.9680999999999992E-2"/>
    <n v="5.4999999999999997E-3"/>
    <n v="1.863447039770695"/>
    <n v="1.084866614586502"/>
    <x v="1356"/>
    <x v="1"/>
    <s v="platano, malanga, maiz, ganaderia_dp"/>
  </r>
  <r>
    <x v="4"/>
    <s v="NA_06Wa-55_160183"/>
    <s v="A565"/>
    <s v="NA_06Wa-55_160183_A565"/>
    <s v="platano"/>
    <s v="malanga"/>
    <s v="maiz"/>
    <s v="ganaderia_dp"/>
    <n v="1.5"/>
    <n v="1.744597686463051"/>
    <n v="1.5"/>
    <n v="2.02"/>
    <n v="6.7645976864630519"/>
    <n v="173.8134973404255"/>
    <n v="302.6593853486562"/>
    <n v="101.549623122"/>
    <n v="68.987406144393248"/>
    <n v="647.00991195547499"/>
    <n v="14560701.190764019"/>
    <n v="11458352.852321601"/>
    <n v="2806982.4122378179"/>
    <n v="57243457.024294257"/>
    <n v="28417420.568970811"/>
    <n v="0.41777080606366312"/>
    <n v="0.68414109229203501"/>
    <n v="0.2499620949733542"/>
    <n v="0.19823967282871621"/>
    <n v="9.9680999999999992E-2"/>
    <n v="5.4999999999999997E-3"/>
    <n v="1.841670574325019"/>
    <n v="6.7645976864630517E-2"/>
    <x v="1357"/>
    <x v="1"/>
    <s v="platano, malanga, maiz, ganaderia_dp"/>
  </r>
  <r>
    <x v="4"/>
    <s v="NA_06Wa-55_164169"/>
    <s v="A565"/>
    <s v="NA_06Wa-55_164169_A565"/>
    <s v="platano"/>
    <s v="malanga"/>
    <s v="maiz"/>
    <s v="ganaderia_dp"/>
    <n v="1.5"/>
    <n v="1.749576653614288"/>
    <n v="1.5"/>
    <n v="2.02"/>
    <n v="6.7695766536142887"/>
    <n v="173.8134973404255"/>
    <n v="303.52315534523319"/>
    <n v="101.549623122"/>
    <n v="68.987406144393248"/>
    <n v="647.87368195205204"/>
    <n v="14560701.190764019"/>
    <n v="11491054.238378489"/>
    <n v="2806982.4122378179"/>
    <n v="57276158.410351142"/>
    <n v="28417420.568970811"/>
    <n v="0.41777080606366312"/>
    <n v="0.68609358601122539"/>
    <n v="0.2499620949733542"/>
    <n v="0.19823967282871621"/>
    <n v="9.9680999999999992E-2"/>
    <n v="5.4999999999999997E-3"/>
    <n v="1.843026104648916"/>
    <n v="1.0729778995978649"/>
    <x v="1358"/>
    <x v="1"/>
    <s v="platano, malanga, maiz, ganaderia_dp"/>
  </r>
  <r>
    <x v="4"/>
    <s v="EL PEDREGAL_06Wa-55_160181"/>
    <s v="A566"/>
    <s v="EL PEDREGAL_06Wa-55_160181_A566"/>
    <s v="platano"/>
    <s v="malanga"/>
    <s v="maiz"/>
    <s v="porcicultura"/>
    <n v="1.5"/>
    <n v="2.2390959928943319"/>
    <n v="1.5"/>
    <n v="1.06E-2"/>
    <n v="5.249695992894333"/>
    <n v="173.8134973404255"/>
    <n v="388.44681625134677"/>
    <n v="101.549623122"/>
    <n v="48.914527098718281"/>
    <n v="712.72446381249063"/>
    <n v="14560701.190764019"/>
    <n v="14706171.0306504"/>
    <n v="2806982.4122378179"/>
    <n v="45371178.08666981"/>
    <n v="13297323.45301757"/>
    <n v="0.41777080606366312"/>
    <n v="0.87805778387284938"/>
    <n v="0.24996209497335431"/>
    <n v="0.14055898591585711"/>
    <n v="8.7010000000000004E-2"/>
    <n v="5.4999999999999997E-3"/>
    <n v="1.4292366053953161"/>
    <n v="0.83207681487375174"/>
    <x v="1359"/>
    <x v="1"/>
    <s v="platano, malanga, maiz, porcicultura"/>
  </r>
  <r>
    <x v="4"/>
    <s v="EL PEDREGAL_06Wa-55_160182"/>
    <s v="A566"/>
    <s v="EL PEDREGAL_06Wa-55_160182_A566"/>
    <s v="platano"/>
    <s v="malanga"/>
    <s v="maiz"/>
    <s v="porcicultura"/>
    <n v="1.5"/>
    <n v="2.2309825305842712"/>
    <n v="1.5"/>
    <n v="1.06E-2"/>
    <n v="5.2415825305842718"/>
    <n v="173.8134973404255"/>
    <n v="387.03926221475342"/>
    <n v="101.549623122"/>
    <n v="48.914527098718281"/>
    <n v="711.31690977589722"/>
    <n v="14560701.190764019"/>
    <n v="14652882.5763987"/>
    <n v="2806982.4122378179"/>
    <n v="45317889.632418118"/>
    <n v="13297323.45301757"/>
    <n v="0.41777080606366312"/>
    <n v="0.87487610307036656"/>
    <n v="0.24996209497335431"/>
    <n v="0.14055898591585711"/>
    <n v="8.7010000000000004E-2"/>
    <n v="5.4999999999999997E-3"/>
    <n v="1.427027704661687"/>
    <n v="5.2415825305842718E-2"/>
    <x v="1360"/>
    <x v="1"/>
    <s v="platano, malanga, maiz, porcicultura"/>
  </r>
  <r>
    <x v="4"/>
    <s v="LAGUNA DEL PILAR_06Wa-55_160181"/>
    <s v="A566"/>
    <s v="LAGUNA DEL PILAR_06Wa-55_160181_A566"/>
    <s v="platano"/>
    <s v="malanga"/>
    <s v="maiz"/>
    <s v="porcicultura"/>
    <n v="1.5"/>
    <n v="2.281691861989934"/>
    <n v="1.5"/>
    <n v="1.06E-2"/>
    <n v="5.2922918619899342"/>
    <n v="173.8134973404255"/>
    <n v="395.83650824675669"/>
    <n v="101.549623122"/>
    <n v="48.914527098718281"/>
    <n v="720.11415580790049"/>
    <n v="14560701.190764019"/>
    <n v="14985936.67629803"/>
    <n v="2806982.4122378179"/>
    <n v="45650943.732317448"/>
    <n v="13297323.45301757"/>
    <n v="0.41777080606366312"/>
    <n v="0.89476168336573147"/>
    <n v="0.24996209497335431"/>
    <n v="0.14055898591585711"/>
    <n v="8.7010000000000004E-2"/>
    <n v="5.4999999999999997E-3"/>
    <n v="1.4408333865103491"/>
    <n v="0.83882826012540457"/>
    <x v="1361"/>
    <x v="1"/>
    <s v="platano, malanga, maiz, porcicultura"/>
  </r>
  <r>
    <x v="4"/>
    <s v="LAGUNA DEL PILAR_06Wa-55_164169"/>
    <s v="A566"/>
    <s v="LAGUNA DEL PILAR_06Wa-55_164169_A566"/>
    <s v="platano"/>
    <s v="malanga"/>
    <s v="maiz"/>
    <s v="porcicultura"/>
    <n v="1.5"/>
    <n v="2.2705571513031479"/>
    <n v="1.5"/>
    <n v="1.06E-2"/>
    <n v="5.281157151303149"/>
    <n v="173.8134973404255"/>
    <n v="393.9048166489477"/>
    <n v="101.549623122"/>
    <n v="48.914527098718281"/>
    <n v="718.18246421009144"/>
    <n v="14560701.190764019"/>
    <n v="14912804.948021829"/>
    <n v="2806982.4122378179"/>
    <n v="45577812.00404124"/>
    <n v="13297323.45301757"/>
    <n v="0.41777080606366312"/>
    <n v="0.89039522501792912"/>
    <n v="0.24996209497335431"/>
    <n v="0.14055898591585711"/>
    <n v="8.7010000000000004E-2"/>
    <n v="5.4999999999999997E-3"/>
    <n v="1.437801946951643"/>
    <n v="0.83706340848154914"/>
    <x v="1362"/>
    <x v="1"/>
    <s v="platano, malanga, maiz, porcicultura"/>
  </r>
  <r>
    <x v="4"/>
    <s v="LAGUNA DEL PILAR_06Wa-55_66548"/>
    <s v="A566"/>
    <s v="LAGUNA DEL PILAR_06Wa-55_66548_A566"/>
    <s v="platano"/>
    <s v="malanga"/>
    <s v="maiz"/>
    <s v="porcicultura"/>
    <n v="1.5"/>
    <n v="2.3210175206255141"/>
    <n v="1.5"/>
    <n v="1.06E-2"/>
    <n v="5.3316175206255148"/>
    <n v="173.8134973404255"/>
    <n v="402.6588717999299"/>
    <n v="101.549623122"/>
    <n v="48.91452709871826"/>
    <n v="726.93651936107369"/>
    <n v="14560701.190764019"/>
    <n v="15244223.888468981"/>
    <n v="2806982.4122378179"/>
    <n v="45909230.944488376"/>
    <n v="13297323.45301757"/>
    <n v="0.41777080606366312"/>
    <n v="0.91018317524481018"/>
    <n v="0.24996209497335431"/>
    <n v="0.14055898591585711"/>
    <n v="8.7010000000000004E-2"/>
    <n v="5.4999999999999997E-3"/>
    <n v="1.451539848547261"/>
    <n v="0.84506137701914408"/>
    <x v="1363"/>
    <x v="1"/>
    <s v="platano, malanga, maiz, porcicultura"/>
  </r>
  <r>
    <x v="4"/>
    <s v="NA_06Wa-55_160183"/>
    <s v="A566"/>
    <s v="NA_06Wa-55_160183_A566"/>
    <s v="platano"/>
    <s v="malanga"/>
    <s v="maiz"/>
    <s v="porcicultura"/>
    <n v="1.5"/>
    <n v="2.2280551094919629"/>
    <n v="1.5"/>
    <n v="1.06E-2"/>
    <n v="5.2386551094919636"/>
    <n v="173.8134973404255"/>
    <n v="386.53140216465158"/>
    <n v="101.549623122"/>
    <n v="48.914527098718281"/>
    <n v="710.80904972579538"/>
    <n v="14560701.190764019"/>
    <n v="14633655.551117601"/>
    <n v="2806982.4122378179"/>
    <n v="45298662.60713701"/>
    <n v="13297323.45301757"/>
    <n v="0.41777080606366312"/>
    <n v="0.87372811973917774"/>
    <n v="0.24996209497335431"/>
    <n v="0.14055898591585711"/>
    <n v="8.7010000000000004E-2"/>
    <n v="5.4999999999999997E-3"/>
    <n v="1.4262307104376031"/>
    <n v="5.2386551094919638E-2"/>
    <x v="1364"/>
    <x v="1"/>
    <s v="platano, malanga, maiz, porcicultura"/>
  </r>
  <r>
    <x v="4"/>
    <s v="NA_06Wa-55_164169"/>
    <s v="A566"/>
    <s v="NA_06Wa-55_164169_A566"/>
    <s v="platano"/>
    <s v="malanga"/>
    <s v="maiz"/>
    <s v="porcicultura"/>
    <n v="1.5"/>
    <n v="2.2339395537151669"/>
    <n v="1.5"/>
    <n v="1.06E-2"/>
    <n v="5.2445395537151676"/>
    <n v="173.8134973404255"/>
    <n v="387.55225773813572"/>
    <n v="101.549623122"/>
    <n v="48.914527098718281"/>
    <n v="711.82990529927952"/>
    <n v="14560701.190764019"/>
    <n v="14672304.02507377"/>
    <n v="2806982.4122378179"/>
    <n v="45337311.081093177"/>
    <n v="13297323.45301757"/>
    <n v="0.41777080606366312"/>
    <n v="0.87603569479194288"/>
    <n v="0.24996209497335431"/>
    <n v="0.14055898591585711"/>
    <n v="8.7010000000000004E-2"/>
    <n v="5.4999999999999997E-3"/>
    <n v="1.427832758079522"/>
    <n v="0.83125951926385411"/>
    <x v="1365"/>
    <x v="1"/>
    <s v="platano, malanga, maiz, porcicultura"/>
  </r>
  <r>
    <x v="4"/>
    <s v="EL PEDREGAL_06Wa-55_160181"/>
    <s v="A567"/>
    <s v="EL PEDREGAL_06Wa-55_160181_A567"/>
    <s v="platano"/>
    <s v="malanga"/>
    <s v="maiz"/>
    <s v="piscicultura_tilap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9910000000000004E-2"/>
    <n v="5.4999999999999997E-3"/>
    <n v="0"/>
    <n v="0"/>
    <x v="0"/>
    <x v="0"/>
    <s v="platano, malanga, maiz, piscicultura_tilapia"/>
  </r>
  <r>
    <x v="4"/>
    <s v="EL PEDREGAL_06Wa-55_160182"/>
    <s v="A567"/>
    <s v="EL PEDREGAL_06Wa-55_160182_A567"/>
    <s v="platano"/>
    <s v="malanga"/>
    <s v="maiz"/>
    <s v="piscicultura_tilap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9910000000000004E-2"/>
    <n v="5.4999999999999997E-3"/>
    <n v="0"/>
    <n v="0"/>
    <x v="0"/>
    <x v="0"/>
    <s v="platano, malanga, maiz, piscicultura_tilapia"/>
  </r>
  <r>
    <x v="4"/>
    <s v="LAGUNA DEL PILAR_06Wa-55_160181"/>
    <s v="A567"/>
    <s v="LAGUNA DEL PILAR_06Wa-55_160181_A567"/>
    <s v="platano"/>
    <s v="malanga"/>
    <s v="maiz"/>
    <s v="piscicultura_tilap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9910000000000004E-2"/>
    <n v="5.4999999999999997E-3"/>
    <n v="0"/>
    <n v="0"/>
    <x v="0"/>
    <x v="0"/>
    <s v="platano, malanga, maiz, piscicultura_tilapia"/>
  </r>
  <r>
    <x v="4"/>
    <s v="LAGUNA DEL PILAR_06Wa-55_164169"/>
    <s v="A567"/>
    <s v="LAGUNA DEL PILAR_06Wa-55_164169_A567"/>
    <s v="platano"/>
    <s v="malanga"/>
    <s v="maiz"/>
    <s v="piscicultura_tilap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9910000000000004E-2"/>
    <n v="5.4999999999999997E-3"/>
    <n v="0"/>
    <n v="0"/>
    <x v="0"/>
    <x v="0"/>
    <s v="platano, malanga, maiz, piscicultura_tilapia"/>
  </r>
  <r>
    <x v="4"/>
    <s v="LAGUNA DEL PILAR_06Wa-55_66548"/>
    <s v="A567"/>
    <s v="LAGUNA DEL PILAR_06Wa-55_66548_A567"/>
    <s v="platano"/>
    <s v="malanga"/>
    <s v="maiz"/>
    <s v="piscicultura_tilap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9910000000000004E-2"/>
    <n v="5.4999999999999997E-3"/>
    <n v="0"/>
    <n v="0"/>
    <x v="0"/>
    <x v="0"/>
    <s v="platano, malanga, maiz, piscicultura_tilapia"/>
  </r>
  <r>
    <x v="4"/>
    <s v="NA_06Wa-55_160183"/>
    <s v="A567"/>
    <s v="NA_06Wa-55_160183_A567"/>
    <s v="platano"/>
    <s v="malanga"/>
    <s v="maiz"/>
    <s v="piscicultura_tilap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9910000000000004E-2"/>
    <n v="5.4999999999999997E-3"/>
    <n v="0"/>
    <n v="0"/>
    <x v="0"/>
    <x v="0"/>
    <s v="platano, malanga, maiz, piscicultura_tilapia"/>
  </r>
  <r>
    <x v="4"/>
    <s v="NA_06Wa-55_164169"/>
    <s v="A567"/>
    <s v="NA_06Wa-55_164169_A567"/>
    <s v="platano"/>
    <s v="malanga"/>
    <s v="maiz"/>
    <s v="piscicultura_tilap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9910000000000004E-2"/>
    <n v="5.4999999999999997E-3"/>
    <n v="0"/>
    <n v="0"/>
    <x v="0"/>
    <x v="0"/>
    <s v="platano, malanga, maiz, piscicultura_tilapia"/>
  </r>
  <r>
    <x v="4"/>
    <s v="EL PEDREGAL_06Wa-55_160181"/>
    <s v="A568"/>
    <s v="EL PEDREGAL_06Wa-55_160181_A568"/>
    <s v="platano"/>
    <s v="malanga"/>
    <s v="avicultura_engorde"/>
    <s v="ganaderia_dp"/>
    <n v="1.5"/>
    <n v="1.336553147022528"/>
    <n v="5.1658087979695516E-3"/>
    <n v="2.02"/>
    <n v="4.8617189558204972"/>
    <n v="173.8134973404255"/>
    <n v="231.87027995191471"/>
    <n v="118.5236296795472"/>
    <n v="68.987406144393248"/>
    <n v="593.19481311628067"/>
    <n v="14560701.190764019"/>
    <n v="8778354.8512629177"/>
    <n v="18243523.389011111"/>
    <n v="70000000.000008851"/>
    <n v="28417420.568970811"/>
    <n v="0.41777080606366312"/>
    <n v="0.52412710219979697"/>
    <n v="0.34058514275731938"/>
    <n v="0.19823967282871621"/>
    <n v="0.10156900000000001"/>
    <n v="5.4999999999999997E-3"/>
    <n v="1.3236093492286169"/>
    <n v="0.77058245449754881"/>
    <x v="1366"/>
    <x v="1"/>
    <s v="platano, malanga, avicultura_engorde, ganaderia_dp"/>
  </r>
  <r>
    <x v="4"/>
    <s v="EL PEDREGAL_06Wa-55_160182"/>
    <s v="A568"/>
    <s v="EL PEDREGAL_06Wa-55_160182_A568"/>
    <s v="platano"/>
    <s v="malanga"/>
    <s v="avicultura_engorde"/>
    <s v="ganaderia_dp"/>
    <n v="1.5"/>
    <n v="1.324908909275202"/>
    <n v="5.187464265961424E-3"/>
    <n v="2.02"/>
    <n v="4.850096373541164"/>
    <n v="173.8134973404255"/>
    <n v="229.85019367826831"/>
    <n v="119.0204898555984"/>
    <n v="68.987406144393248"/>
    <n v="591.6715870186855"/>
    <n v="14560701.190764019"/>
    <n v="8701876.5973706506"/>
    <n v="18320001.642903309"/>
    <n v="70000000.000008792"/>
    <n v="28417420.568970811"/>
    <n v="0.41777080606366312"/>
    <n v="0.51956083365938965"/>
    <n v="0.34201290188390332"/>
    <n v="0.19823967282871621"/>
    <n v="0.10156900000000001"/>
    <n v="5.4999999999999997E-3"/>
    <n v="1.320445085990265"/>
    <n v="4.8500963735411642E-2"/>
    <x v="1367"/>
    <x v="1"/>
    <s v="platano, malanga, avicultura_engorde, ganaderia_dp"/>
  </r>
  <r>
    <x v="4"/>
    <s v="LAGUNA DEL PILAR_06Wa-55_160181"/>
    <s v="A568"/>
    <s v="LAGUNA DEL PILAR_06Wa-55_160181_A568"/>
    <s v="platano"/>
    <s v="malanga"/>
    <s v="avicultura_engorde"/>
    <s v="ganaderia_dp"/>
    <n v="1.5"/>
    <n v="1.3942890250942741"/>
    <n v="5.0584340185553809E-3"/>
    <n v="2.02"/>
    <n v="4.9193474591128297"/>
    <n v="173.8134973404255"/>
    <n v="241.88651779594531"/>
    <n v="116.06003702834209"/>
    <n v="68.987406144393248"/>
    <n v="600.74745830910626"/>
    <n v="14560701.190764019"/>
    <n v="9157558.6461079642"/>
    <n v="17864319.594166379"/>
    <n v="70000000.000009179"/>
    <n v="28417420.568970811"/>
    <n v="0.41777080606366312"/>
    <n v="0.54676813112866363"/>
    <n v="0.33350585352971862"/>
    <n v="0.19823967282871621"/>
    <n v="0.10156900000000001"/>
    <n v="5.4999999999999997E-3"/>
    <n v="1.3392987846799329"/>
    <n v="0.77971657226938351"/>
    <x v="1368"/>
    <x v="1"/>
    <s v="platano, malanga, avicultura_engorde, ganaderia_dp"/>
  </r>
  <r>
    <x v="4"/>
    <s v="LAGUNA DEL PILAR_06Wa-55_164169"/>
    <s v="A568"/>
    <s v="LAGUNA DEL PILAR_06Wa-55_164169_A568"/>
    <s v="platano"/>
    <s v="malanga"/>
    <s v="avicultura_engorde"/>
    <s v="ganaderia_dp"/>
    <n v="1.5"/>
    <n v="1.3783410794750779"/>
    <n v="5.0880933430544799E-3"/>
    <n v="2.02"/>
    <n v="4.9034291728181323"/>
    <n v="173.8134973404255"/>
    <n v="239.11980805184081"/>
    <n v="116.7405366230732"/>
    <n v="68.987406144393248"/>
    <n v="598.66124815973285"/>
    <n v="14560701.190764019"/>
    <n v="9052814.0453370791"/>
    <n v="17969064.19493717"/>
    <n v="70000000.00000909"/>
    <n v="28417420.568970811"/>
    <n v="0.41777080606366312"/>
    <n v="0.54051417067669805"/>
    <n v="0.33546131213526781"/>
    <n v="0.19823967282871621"/>
    <n v="0.10156900000000001"/>
    <n v="5.4999999999999997E-3"/>
    <n v="1.334965010400748"/>
    <n v="0.77719352389167395"/>
    <x v="1369"/>
    <x v="1"/>
    <s v="platano, malanga, avicultura_engorde, ganaderia_dp"/>
  </r>
  <r>
    <x v="4"/>
    <s v="LAGUNA DEL PILAR_06Wa-55_66548"/>
    <s v="A568"/>
    <s v="LAGUNA DEL PILAR_06Wa-55_66548_A568"/>
    <s v="platano"/>
    <s v="malanga"/>
    <s v="avicultura_engorde"/>
    <s v="ganaderia_dp"/>
    <n v="1.5"/>
    <n v="1.4479926873563731"/>
    <n v="4.9585581860278069E-3"/>
    <n v="2.02"/>
    <n v="4.9729512455424008"/>
    <n v="173.8134973404255"/>
    <n v="251.2032316362413"/>
    <n v="113.7684992166663"/>
    <n v="68.987406144393248"/>
    <n v="607.77263433772646"/>
    <n v="14560701.190764019"/>
    <n v="9510279.228300523"/>
    <n v="17511599.011974111"/>
    <n v="70000000.000009477"/>
    <n v="28417420.568970811"/>
    <n v="0.41777080606366312"/>
    <n v="0.56782793330836412"/>
    <n v="0.32692097476053528"/>
    <n v="0.19823967282871621"/>
    <n v="0.10156900000000001"/>
    <n v="5.4999999999999997E-3"/>
    <n v="1.3538924856974071"/>
    <n v="0.78821277241847054"/>
    <x v="1370"/>
    <x v="1"/>
    <s v="platano, malanga, avicultura_engorde, ganaderia_dp"/>
  </r>
  <r>
    <x v="4"/>
    <s v="NA_06Wa-55_160183"/>
    <s v="A568"/>
    <s v="NA_06Wa-55_160183_A568"/>
    <s v="platano"/>
    <s v="malanga"/>
    <s v="avicultura_engorde"/>
    <s v="ganaderia_dp"/>
    <n v="1.5"/>
    <n v="1.319510808036094"/>
    <n v="5.1975034296350827E-3"/>
    <n v="2.02"/>
    <n v="4.8447083114657286"/>
    <n v="173.8134973404255"/>
    <n v="228.91371071961521"/>
    <n v="119.2508270910796"/>
    <n v="68.987406144393248"/>
    <n v="590.96544129551364"/>
    <n v="14560701.190764019"/>
    <n v="8666422.3782058563"/>
    <n v="18355455.862068079"/>
    <n v="70000000.000008762"/>
    <n v="28417420.568970811"/>
    <n v="0.41777080606366312"/>
    <n v="0.51744397720206303"/>
    <n v="0.34267479049160798"/>
    <n v="0.19823967282871621"/>
    <n v="0.10156900000000001"/>
    <n v="5.4999999999999997E-3"/>
    <n v="1.3189781790377899"/>
    <n v="4.8447083114657293E-2"/>
    <x v="1371"/>
    <x v="1"/>
    <s v="platano, malanga, avicultura_engorde, ganaderia_dp"/>
  </r>
  <r>
    <x v="4"/>
    <s v="NA_06Wa-55_164169"/>
    <s v="A568"/>
    <s v="NA_06Wa-55_164169_A568"/>
    <s v="platano"/>
    <s v="malanga"/>
    <s v="avicultura_engorde"/>
    <s v="ganaderia_dp"/>
    <n v="1.5"/>
    <n v="1.32684234321056"/>
    <n v="5.1838685461204114E-3"/>
    <n v="2.02"/>
    <n v="4.852026211756681"/>
    <n v="173.8134973404255"/>
    <n v="230.18561308815771"/>
    <n v="118.9379901380255"/>
    <n v="68.987406144393248"/>
    <n v="591.92450671100198"/>
    <n v="14560701.190764019"/>
    <n v="8714575.2088728249"/>
    <n v="18307303.03140115"/>
    <n v="70000000.000008807"/>
    <n v="28417420.568970811"/>
    <n v="0.41777080606366312"/>
    <n v="0.52031902657382145"/>
    <n v="0.3417758337299584"/>
    <n v="0.19823967282871621"/>
    <n v="0.10156900000000001"/>
    <n v="5.4999999999999997E-3"/>
    <n v="1.3209704869704051"/>
    <n v="0.76904615456343395"/>
    <x v="1372"/>
    <x v="1"/>
    <s v="platano, malanga, avicultura_engorde, ganaderia_dp"/>
  </r>
  <r>
    <x v="4"/>
    <s v="EL PEDREGAL_06Wa-55_160181"/>
    <s v="A569"/>
    <s v="EL PEDREGAL_06Wa-55_160181_A569"/>
    <s v="platano"/>
    <s v="malanga"/>
    <s v="ganaderia_dp"/>
    <s v="porcicultura"/>
    <n v="1.5"/>
    <n v="1.913182043860566"/>
    <n v="2.02"/>
    <n v="1.06E-2"/>
    <n v="5.4437820438605664"/>
    <n v="173.8134973404255"/>
    <n v="331.90603538450131"/>
    <n v="68.987406144393262"/>
    <n v="48.91452709871826"/>
    <n v="623.62146596803836"/>
    <n v="14560701.190764019"/>
    <n v="12565598.991320491"/>
    <n v="28417420.568970822"/>
    <n v="68841044.204072893"/>
    <n v="13297323.45301757"/>
    <n v="0.41777080606366312"/>
    <n v="0.75025116873442343"/>
    <n v="0.1982396728287163"/>
    <n v="0.14055898591585711"/>
    <n v="9.7707000000000002E-2"/>
    <n v="5.4999999999999997E-3"/>
    <n v="1.4820767868102069"/>
    <n v="0.86283945395189976"/>
    <x v="1373"/>
    <x v="1"/>
    <s v="platano, malanga, ganaderia_dp, porcicultura"/>
  </r>
  <r>
    <x v="4"/>
    <s v="EL PEDREGAL_06Wa-55_160182"/>
    <s v="A569"/>
    <s v="EL PEDREGAL_06Wa-55_160182_A569"/>
    <s v="platano"/>
    <s v="malanga"/>
    <s v="ganaderia_dp"/>
    <s v="porcicultura"/>
    <n v="1.5"/>
    <n v="1.9058624923747021"/>
    <n v="2.02"/>
    <n v="1.06E-2"/>
    <n v="5.4364624923747034"/>
    <n v="173.8134973404255"/>
    <n v="330.63621199144688"/>
    <n v="68.987406144393262"/>
    <n v="48.91452709871826"/>
    <n v="622.351642574984"/>
    <n v="14560701.190764019"/>
    <n v="12517524.868388571"/>
    <n v="28417420.568970822"/>
    <n v="68792970.08114098"/>
    <n v="13297323.45301757"/>
    <n v="0.41777080606366312"/>
    <n v="0.74738081874629592"/>
    <n v="0.1982396728287163"/>
    <n v="0.14055898591585711"/>
    <n v="9.7707000000000002E-2"/>
    <n v="5.4999999999999997E-3"/>
    <n v="1.4800840293376161"/>
    <n v="5.4364624923747037E-2"/>
    <x v="1374"/>
    <x v="1"/>
    <s v="platano, malanga, ganaderia_dp, porcicultura"/>
  </r>
  <r>
    <x v="4"/>
    <s v="LAGUNA DEL PILAR_06Wa-55_160181"/>
    <s v="A569"/>
    <s v="LAGUNA DEL PILAR_06Wa-55_160181_A569"/>
    <s v="platano"/>
    <s v="malanga"/>
    <s v="ganaderia_dp"/>
    <s v="porcicultura"/>
    <n v="1.5"/>
    <n v="1.9513085423020891"/>
    <n v="2.02"/>
    <n v="1.06E-2"/>
    <n v="5.4819085423020901"/>
    <n v="173.8134973404255"/>
    <n v="338.52036410529797"/>
    <n v="68.987406144393262"/>
    <n v="48.91452709871826"/>
    <n v="630.23579468883509"/>
    <n v="14560701.190764019"/>
    <n v="12816010.232580449"/>
    <n v="28417420.568970822"/>
    <n v="69091455.445332855"/>
    <n v="13297323.45301757"/>
    <n v="0.41777080606366312"/>
    <n v="0.7652024119301748"/>
    <n v="0.1982396728287163"/>
    <n v="0.14055898591585711"/>
    <n v="9.7707000000000002E-2"/>
    <n v="5.4999999999999997E-3"/>
    <n v="1.4924567759147049"/>
    <n v="0.86888250395488131"/>
    <x v="1375"/>
    <x v="1"/>
    <s v="platano, malanga, ganaderia_dp, porcicultura"/>
  </r>
  <r>
    <x v="4"/>
    <s v="LAGUNA DEL PILAR_06Wa-55_164169"/>
    <s v="A569"/>
    <s v="LAGUNA DEL PILAR_06Wa-55_164169_A569"/>
    <s v="platano"/>
    <s v="malanga"/>
    <s v="ganaderia_dp"/>
    <s v="porcicultura"/>
    <n v="1.5"/>
    <n v="1.9412534354082669"/>
    <n v="2.02"/>
    <n v="1.06E-2"/>
    <n v="5.471853435408268"/>
    <n v="173.8134973404255"/>
    <n v="336.77596624456879"/>
    <n v="68.987406144393262"/>
    <n v="48.91452709871826"/>
    <n v="628.49139682810585"/>
    <n v="14560701.190764019"/>
    <n v="12749969.24006325"/>
    <n v="28417420.568970822"/>
    <n v="69025414.452815652"/>
    <n v="13297323.45301757"/>
    <n v="0.41777080606366312"/>
    <n v="0.7612593184210924"/>
    <n v="0.1982396728287163"/>
    <n v="0.14055898591585711"/>
    <n v="9.7707000000000002E-2"/>
    <n v="5.4999999999999997E-3"/>
    <n v="1.489719259901727"/>
    <n v="0.86728876951221046"/>
    <x v="1376"/>
    <x v="1"/>
    <s v="platano, malanga, ganaderia_dp, porcicultura"/>
  </r>
  <r>
    <x v="4"/>
    <s v="LAGUNA DEL PILAR_06Wa-55_66548"/>
    <s v="A569"/>
    <s v="LAGUNA DEL PILAR_06Wa-55_66548_A569"/>
    <s v="platano"/>
    <s v="malanga"/>
    <s v="ganaderia_dp"/>
    <s v="porcicultura"/>
    <n v="1.5"/>
    <n v="1.986567881872092"/>
    <n v="2.02"/>
    <n v="1.06E-2"/>
    <n v="5.5171678818720933"/>
    <n v="173.8134973404255"/>
    <n v="344.63728729329779"/>
    <n v="68.987406144393262"/>
    <n v="48.91452709871826"/>
    <n v="636.35271787683484"/>
    <n v="14560701.190764019"/>
    <n v="13047590.245134519"/>
    <n v="28417420.568970822"/>
    <n v="69323035.457886934"/>
    <n v="13297323.45301757"/>
    <n v="0.41777080606366312"/>
    <n v="0.77902930352477662"/>
    <n v="0.1982396728287163"/>
    <n v="0.14055898591585711"/>
    <n v="9.7707000000000002E-2"/>
    <n v="5.4999999999999997E-3"/>
    <n v="1.502056177263607"/>
    <n v="0.87447110927672678"/>
    <x v="1377"/>
    <x v="1"/>
    <s v="platano, malanga, ganaderia_dp, porcicultura"/>
  </r>
  <r>
    <x v="4"/>
    <s v="NA_06Wa-55_160183"/>
    <s v="A569"/>
    <s v="NA_06Wa-55_160183_A569"/>
    <s v="platano"/>
    <s v="malanga"/>
    <s v="ganaderia_dp"/>
    <s v="porcicultura"/>
    <n v="1.5"/>
    <n v="1.90310247573262"/>
    <n v="2.02"/>
    <n v="1.06E-2"/>
    <n v="5.4337024757326207"/>
    <n v="173.8134973404255"/>
    <n v="330.15739389663548"/>
    <n v="68.987406144393262"/>
    <n v="48.91452709871826"/>
    <n v="621.87282448017254"/>
    <n v="14560701.190764019"/>
    <n v="12499397.339727581"/>
    <n v="28417420.568970822"/>
    <n v="68774842.552479982"/>
    <n v="13297323.45301757"/>
    <n v="0.41777080606366312"/>
    <n v="0.74629848279290678"/>
    <n v="0.1982396728287163"/>
    <n v="0.14055898591585711"/>
    <n v="9.7707000000000002E-2"/>
    <n v="5.4999999999999997E-3"/>
    <n v="1.4793326111942211"/>
    <n v="5.4337024757326213E-2"/>
    <x v="1378"/>
    <x v="1"/>
    <s v="platano, malanga, ganaderia_dp, porcicultura"/>
  </r>
  <r>
    <x v="4"/>
    <s v="NA_06Wa-55_164169"/>
    <s v="A569"/>
    <s v="NA_06Wa-55_164169_A569"/>
    <s v="platano"/>
    <s v="malanga"/>
    <s v="ganaderia_dp"/>
    <s v="porcicultura"/>
    <n v="1.5"/>
    <n v="1.908301999214133"/>
    <n v="2.02"/>
    <n v="1.06E-2"/>
    <n v="5.4389019992141341"/>
    <n v="173.8134973404255"/>
    <n v="331.05942683708452"/>
    <n v="68.987406144393262"/>
    <n v="48.91452709871826"/>
    <n v="622.77485742062163"/>
    <n v="14560701.190764019"/>
    <n v="12533547.31893333"/>
    <n v="28417420.568970822"/>
    <n v="68808992.53168574"/>
    <n v="13297323.45301757"/>
    <n v="0.41777080606366312"/>
    <n v="0.74833746731159689"/>
    <n v="0.1982396728287163"/>
    <n v="0.14055898591585711"/>
    <n v="9.7707000000000002E-2"/>
    <n v="5.4999999999999997E-3"/>
    <n v="1.480748188267722"/>
    <n v="0.86206596687544024"/>
    <x v="1379"/>
    <x v="1"/>
    <s v="platano, malanga, ganaderia_dp, porcicultura"/>
  </r>
  <r>
    <x v="4"/>
    <s v="EL PEDREGAL_06Wa-55_160181"/>
    <s v="A570"/>
    <s v="EL PEDREGAL_06Wa-55_160181_A570"/>
    <s v="platano"/>
    <s v="malanga"/>
    <s v="ganaderia_dp"/>
    <s v="piscicultura_tilap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00607"/>
    <n v="5.4999999999999997E-3"/>
    <n v="0"/>
    <n v="0"/>
    <x v="0"/>
    <x v="0"/>
    <s v="platano, malanga, ganaderia_dp, piscicultura_tilapia"/>
  </r>
  <r>
    <x v="4"/>
    <s v="EL PEDREGAL_06Wa-55_160182"/>
    <s v="A570"/>
    <s v="EL PEDREGAL_06Wa-55_160182_A570"/>
    <s v="platano"/>
    <s v="malanga"/>
    <s v="ganaderia_dp"/>
    <s v="piscicultura_tilap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00607"/>
    <n v="5.4999999999999997E-3"/>
    <n v="0"/>
    <n v="0"/>
    <x v="0"/>
    <x v="0"/>
    <s v="platano, malanga, ganaderia_dp, piscicultura_tilapia"/>
  </r>
  <r>
    <x v="4"/>
    <s v="LAGUNA DEL PILAR_06Wa-55_160181"/>
    <s v="A570"/>
    <s v="LAGUNA DEL PILAR_06Wa-55_160181_A570"/>
    <s v="platano"/>
    <s v="malanga"/>
    <s v="ganaderia_dp"/>
    <s v="piscicultura_tilap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00607"/>
    <n v="5.4999999999999997E-3"/>
    <n v="0"/>
    <n v="0"/>
    <x v="0"/>
    <x v="0"/>
    <s v="platano, malanga, ganaderia_dp, piscicultura_tilapia"/>
  </r>
  <r>
    <x v="4"/>
    <s v="LAGUNA DEL PILAR_06Wa-55_164169"/>
    <s v="A570"/>
    <s v="LAGUNA DEL PILAR_06Wa-55_164169_A570"/>
    <s v="platano"/>
    <s v="malanga"/>
    <s v="ganaderia_dp"/>
    <s v="piscicultura_tilap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00607"/>
    <n v="5.4999999999999997E-3"/>
    <n v="0"/>
    <n v="0"/>
    <x v="0"/>
    <x v="0"/>
    <s v="platano, malanga, ganaderia_dp, piscicultura_tilapia"/>
  </r>
  <r>
    <x v="4"/>
    <s v="LAGUNA DEL PILAR_06Wa-55_66548"/>
    <s v="A570"/>
    <s v="LAGUNA DEL PILAR_06Wa-55_66548_A570"/>
    <s v="platano"/>
    <s v="malanga"/>
    <s v="ganaderia_dp"/>
    <s v="piscicultura_tilap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00607"/>
    <n v="5.4999999999999997E-3"/>
    <n v="0"/>
    <n v="0"/>
    <x v="0"/>
    <x v="0"/>
    <s v="platano, malanga, ganaderia_dp, piscicultura_tilapia"/>
  </r>
  <r>
    <x v="4"/>
    <s v="NA_06Wa-55_160183"/>
    <s v="A570"/>
    <s v="NA_06Wa-55_160183_A570"/>
    <s v="platano"/>
    <s v="malanga"/>
    <s v="ganaderia_dp"/>
    <s v="piscicultura_tilap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00607"/>
    <n v="5.4999999999999997E-3"/>
    <n v="0"/>
    <n v="0"/>
    <x v="0"/>
    <x v="0"/>
    <s v="platano, malanga, ganaderia_dp, piscicultura_tilapia"/>
  </r>
  <r>
    <x v="4"/>
    <s v="NA_06Wa-55_164169"/>
    <s v="A570"/>
    <s v="NA_06Wa-55_164169_A570"/>
    <s v="platano"/>
    <s v="malanga"/>
    <s v="ganaderia_dp"/>
    <s v="piscicultura_tilap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00607"/>
    <n v="5.4999999999999997E-3"/>
    <n v="0"/>
    <n v="0"/>
    <x v="0"/>
    <x v="0"/>
    <s v="platano, malanga, ganaderia_dp, piscicultura_tilapia"/>
  </r>
  <r>
    <x v="4"/>
    <s v="EL PEDREGAL_06Wa-55_160181"/>
    <s v="A571"/>
    <s v="EL PEDREGAL_06Wa-55_160181_A571"/>
    <s v="platano"/>
    <s v="maiz"/>
    <s v="avicultura_engorde"/>
    <s v="ganaderia_dp"/>
    <n v="1.5"/>
    <n v="2.6784004251242601"/>
    <n v="6.2322421299640168E-3"/>
    <n v="2.02"/>
    <n v="6.2046326672542236"/>
    <n v="173.8134973404255"/>
    <n v="181.32703582744881"/>
    <n v="142.99173414538001"/>
    <n v="68.987406144393248"/>
    <n v="567.11967345764765"/>
    <n v="14560701.190764019"/>
    <n v="5012148.5908360612"/>
    <n v="22009729.64943428"/>
    <n v="70000000.000005186"/>
    <n v="28417420.568970811"/>
    <n v="0.41777080606366312"/>
    <n v="0.44633238762772171"/>
    <n v="0.41089578777408048"/>
    <n v="0.19823967282871621"/>
    <n v="9.7769000000000009E-2"/>
    <n v="5.4999999999999997E-3"/>
    <n v="1.6892193649069089"/>
    <n v="0.98343427775979442"/>
    <x v="1380"/>
    <x v="1"/>
    <s v="platano, maiz, avicultura_engorde, ganaderia_dp"/>
  </r>
  <r>
    <x v="4"/>
    <s v="EL PEDREGAL_06Wa-55_160182"/>
    <s v="A571"/>
    <s v="EL PEDREGAL_06Wa-55_160182_A571"/>
    <s v="platano"/>
    <s v="maiz"/>
    <s v="avicultura_engorde"/>
    <s v="ganaderia_dp"/>
    <n v="1.5"/>
    <n v="2.658122558858325"/>
    <n v="6.2429869784721148E-3"/>
    <n v="2.02"/>
    <n v="6.1843655458367959"/>
    <n v="173.8134973404255"/>
    <n v="179.95422937609939"/>
    <n v="143.23826251980171"/>
    <n v="68.987406144393248"/>
    <n v="565.9933953807199"/>
    <n v="14560701.190764019"/>
    <n v="4974202.1815252677"/>
    <n v="22047676.058745041"/>
    <n v="70000000.000005141"/>
    <n v="28417420.568970811"/>
    <n v="0.41777080606366312"/>
    <n v="0.44295325567210658"/>
    <n v="0.41160420264310832"/>
    <n v="0.19823967282871621"/>
    <n v="9.7769000000000009E-2"/>
    <n v="5.4999999999999997E-3"/>
    <n v="1.683701614573369"/>
    <n v="6.1843655458367959E-2"/>
    <x v="1381"/>
    <x v="1"/>
    <s v="platano, maiz, avicultura_engorde, ganaderia_dp"/>
  </r>
  <r>
    <x v="4"/>
    <s v="LAGUNA DEL PILAR_06Wa-55_160181"/>
    <s v="A571"/>
    <s v="LAGUNA DEL PILAR_06Wa-55_160181_A571"/>
    <s v="platano"/>
    <s v="maiz"/>
    <s v="avicultura_engorde"/>
    <s v="ganaderia_dp"/>
    <n v="1.5"/>
    <n v="2.7671096736899941"/>
    <n v="6.1852368176394399E-3"/>
    <n v="2.02"/>
    <n v="6.293294910507635"/>
    <n v="173.81349734042561"/>
    <n v="187.33262966697291"/>
    <n v="141.91325051410061"/>
    <n v="68.987406144393248"/>
    <n v="572.04678366589224"/>
    <n v="14560701.190764019"/>
    <n v="5178152.1245206278"/>
    <n v="21843726.115749829"/>
    <n v="70000000.000005305"/>
    <n v="28417420.568970811"/>
    <n v="0.41777080606366312"/>
    <n v="0.46111502070439042"/>
    <n v="0.4077966968795993"/>
    <n v="0.19823967282871621"/>
    <n v="9.7769000000000009E-2"/>
    <n v="5.4999999999999997E-3"/>
    <n v="1.7133577766827071"/>
    <n v="0.99748724331546013"/>
    <x v="1382"/>
    <x v="1"/>
    <s v="platano, maiz, avicultura_engorde, ganaderia_dp"/>
  </r>
  <r>
    <x v="4"/>
    <s v="LAGUNA DEL PILAR_06Wa-55_164169"/>
    <s v="A571"/>
    <s v="LAGUNA DEL PILAR_06Wa-55_164169_A571"/>
    <s v="platano"/>
    <s v="maiz"/>
    <s v="avicultura_engorde"/>
    <s v="ganaderia_dp"/>
    <n v="1.5"/>
    <n v="2.7398185683244951"/>
    <n v="6.1996978456847571E-3"/>
    <n v="2.02"/>
    <n v="6.26601826617018"/>
    <n v="173.8134973404255"/>
    <n v="185.48502869067329"/>
    <n v="142.24504241733601"/>
    <n v="68.987406144393248"/>
    <n v="570.5309745928281"/>
    <n v="14560701.190764019"/>
    <n v="5127081.6893396368"/>
    <n v="21894796.550930779"/>
    <n v="70000000.00000526"/>
    <n v="28417420.568970811"/>
    <n v="0.41777080606366312"/>
    <n v="0.45656719279019109"/>
    <n v="0.40875012188889648"/>
    <n v="0.19823967282871621"/>
    <n v="9.7769000000000009E-2"/>
    <n v="5.4999999999999997E-3"/>
    <n v="1.7059316745594211"/>
    <n v="0.99316389518797354"/>
    <x v="1383"/>
    <x v="1"/>
    <s v="platano, maiz, avicultura_engorde, ganaderia_dp"/>
  </r>
  <r>
    <x v="4"/>
    <s v="LAGUNA DEL PILAR_06Wa-55_66548"/>
    <s v="A571"/>
    <s v="LAGUNA DEL PILAR_06Wa-55_66548_A571"/>
    <s v="platano"/>
    <s v="maiz"/>
    <s v="avicultura_engorde"/>
    <s v="ganaderia_dp"/>
    <n v="1.5"/>
    <n v="2.849046127857048"/>
    <n v="6.1418202778630217E-3"/>
    <n v="2.02"/>
    <n v="6.3751879481349114"/>
    <n v="173.8134973404255"/>
    <n v="192.8797070273844"/>
    <n v="140.91710720263109"/>
    <n v="68.987406144393248"/>
    <n v="576.59771771483429"/>
    <n v="14560701.190764019"/>
    <n v="5331481.5816993276"/>
    <n v="21690396.658571251"/>
    <n v="70000000.000005409"/>
    <n v="28417420.568970811"/>
    <n v="0.41777080606366312"/>
    <n v="0.4747690258632471"/>
    <n v="0.40493421609951458"/>
    <n v="0.19823967282871621"/>
    <n v="9.7769000000000009E-2"/>
    <n v="5.4999999999999997E-3"/>
    <n v="1.7356532633665731"/>
    <n v="1.0104672897793829"/>
    <x v="1384"/>
    <x v="1"/>
    <s v="platano, maiz, avicultura_engorde, ganaderia_dp"/>
  </r>
  <r>
    <x v="4"/>
    <s v="NA_06Wa-55_160183"/>
    <s v="A571"/>
    <s v="NA_06Wa-55_160183_A571"/>
    <s v="platano"/>
    <s v="maiz"/>
    <s v="avicultura_engorde"/>
    <s v="ganaderia_dp"/>
    <n v="1.5"/>
    <n v="2.644837980803457"/>
    <n v="6.2500262190323189E-3"/>
    <n v="2.02"/>
    <n v="6.1710880070224876"/>
    <n v="173.81349734042561"/>
    <n v="179.05486677956159"/>
    <n v="143.3997699185484"/>
    <n v="68.987406144393248"/>
    <n v="565.25554018292883"/>
    <n v="14560701.190764019"/>
    <n v="4949342.4635559246"/>
    <n v="22072535.776714358"/>
    <n v="70000000.000005126"/>
    <n v="28417420.568970811"/>
    <n v="0.41777080606366312"/>
    <n v="0.44073949503115201"/>
    <n v="0.41206830436364478"/>
    <n v="0.19823967282871621"/>
    <n v="9.7769000000000009E-2"/>
    <n v="5.4999999999999997E-3"/>
    <n v="1.6800867872521961"/>
    <n v="6.1710880070224877E-2"/>
    <x v="1385"/>
    <x v="1"/>
    <s v="platano, maiz, avicultura_engorde, ganaderia_dp"/>
  </r>
  <r>
    <x v="4"/>
    <s v="NA_06Wa-55_164169"/>
    <s v="A571"/>
    <s v="NA_06Wa-55_164169_A571"/>
    <s v="platano"/>
    <s v="maiz"/>
    <s v="avicultura_engorde"/>
    <s v="ganaderia_dp"/>
    <n v="1.5"/>
    <n v="2.6541966600808928"/>
    <n v="6.2450672361811068E-3"/>
    <n v="2.02"/>
    <n v="6.1804417273170742"/>
    <n v="173.8134973404255"/>
    <n v="179.6884470152572"/>
    <n v="143.28599167587029"/>
    <n v="68.987406144393248"/>
    <n v="565.77534217594621"/>
    <n v="14560701.190764019"/>
    <n v="4966855.5623116167"/>
    <n v="22055022.67795869"/>
    <n v="70000000.000005141"/>
    <n v="28417420.568970811"/>
    <n v="0.41777080606366312"/>
    <n v="0.44229903841673313"/>
    <n v="0.41174135539043177"/>
    <n v="0.19823967282871621"/>
    <n v="9.7769000000000009E-2"/>
    <n v="5.4999999999999997E-3"/>
    <n v="1.682633349845486"/>
    <n v="0.97960001377975625"/>
    <x v="1386"/>
    <x v="1"/>
    <s v="platano, maiz, avicultura_engorde, ganaderia_dp"/>
  </r>
  <r>
    <x v="4"/>
    <s v="EL PEDREGAL_06Wa-55_160181"/>
    <s v="A572"/>
    <s v="EL PEDREGAL_06Wa-55_160181_A572"/>
    <s v="platano"/>
    <s v="maiz"/>
    <s v="ganaderia_dp"/>
    <s v="porcicultura"/>
    <n v="3.3506865672043298"/>
    <n v="1.5"/>
    <n v="2.02"/>
    <n v="4.9822320272272002E-3"/>
    <n v="6.8756687992315566"/>
    <n v="388.2630338249129"/>
    <n v="101.549623122"/>
    <n v="68.987406144393248"/>
    <n v="22.990898444142172"/>
    <n v="581.79096153544833"/>
    <n v="32525563.925979398"/>
    <n v="2806982.4122378179"/>
    <n v="28417420.568970811"/>
    <n v="70000000.000020444"/>
    <n v="6250033.0928324088"/>
    <n v="0.93321268536509416"/>
    <n v="0.24996209497335431"/>
    <n v="0.19823967282871621"/>
    <n v="6.6065800126845306E-2"/>
    <n v="9.3907000000000004E-2"/>
    <n v="5.4999999999999997E-3"/>
    <n v="1.871909830157283"/>
    <n v="1.0897935046782019"/>
    <x v="1387"/>
    <x v="1"/>
    <s v="platano, maiz, ganaderia_dp, porcicultura"/>
  </r>
  <r>
    <x v="4"/>
    <s v="EL PEDREGAL_06Wa-55_160182"/>
    <s v="A572"/>
    <s v="EL PEDREGAL_06Wa-55_160182_A572"/>
    <s v="platano"/>
    <s v="maiz"/>
    <s v="ganaderia_dp"/>
    <s v="porcicultura"/>
    <n v="3.333342973697643"/>
    <n v="1.5"/>
    <n v="2.02"/>
    <n v="5.1164379705149537E-3"/>
    <n v="6.8584594116681581"/>
    <n v="386.2533333956809"/>
    <n v="101.549623122"/>
    <n v="68.987406144393248"/>
    <n v="23.610202241289141"/>
    <n v="580.40056490336326"/>
    <n v="32357207.33756277"/>
    <n v="2806982.4122378179"/>
    <n v="28417420.568970811"/>
    <n v="70000000.00002028"/>
    <n v="6418389.6812488791"/>
    <n v="0.92838225400554131"/>
    <n v="0.24996209497335431"/>
    <n v="0.19823967282871621"/>
    <n v="6.7845408739336602E-2"/>
    <n v="9.3907000000000004E-2"/>
    <n v="5.4999999999999997E-3"/>
    <n v="1.867224551867771"/>
    <n v="6.858459411668158E-2"/>
    <x v="1388"/>
    <x v="1"/>
    <s v="platano, maiz, ganaderia_dp, porcicultura"/>
  </r>
  <r>
    <x v="4"/>
    <s v="LAGUNA DEL PILAR_06Wa-55_160181"/>
    <s v="A572"/>
    <s v="LAGUNA DEL PILAR_06Wa-55_160181_A572"/>
    <s v="platano"/>
    <s v="maiz"/>
    <s v="ganaderia_dp"/>
    <s v="porcicultura"/>
    <n v="3.4314785387253788"/>
    <n v="1.5"/>
    <n v="2.02"/>
    <n v="4.3570580836682178E-3"/>
    <n v="6.9558355968090471"/>
    <n v="397.62485724298062"/>
    <n v="101.549623122"/>
    <n v="68.987406144393248"/>
    <n v="20.10598450040364"/>
    <n v="588.26787100977754"/>
    <n v="33309822.429933209"/>
    <n v="2806982.4122378179"/>
    <n v="28417420.568970811"/>
    <n v="70000000.000021189"/>
    <n v="5465774.5888793571"/>
    <n v="0.95571437007564142"/>
    <n v="0.24996209497335431"/>
    <n v="0.19823967282871621"/>
    <n v="5.777581752989551E-2"/>
    <n v="9.3907000000000004E-2"/>
    <n v="5.4999999999999997E-3"/>
    <n v="1.8937353457281181"/>
    <n v="1.1024999420942341"/>
    <x v="1389"/>
    <x v="1"/>
    <s v="platano, maiz, ganaderia_dp, porcicultura"/>
  </r>
  <r>
    <x v="4"/>
    <s v="LAGUNA DEL PILAR_06Wa-55_164169"/>
    <s v="A572"/>
    <s v="LAGUNA DEL PILAR_06Wa-55_164169_A572"/>
    <s v="platano"/>
    <s v="maiz"/>
    <s v="ganaderia_dp"/>
    <s v="porcicultura"/>
    <n v="3.4069526906147249"/>
    <n v="1.5"/>
    <n v="2.02"/>
    <n v="4.5468408169497057E-3"/>
    <n v="6.9314995314316761"/>
    <n v="394.78290828607868"/>
    <n v="101.549623122"/>
    <n v="68.987406144393248"/>
    <n v="20.981751731532519"/>
    <n v="586.30168928400451"/>
    <n v="33071746.73274035"/>
    <n v="2806982.4122378179"/>
    <n v="28417420.568970811"/>
    <n v="70000000.000020951"/>
    <n v="5703850.2860719711"/>
    <n v="0.94888358118591964"/>
    <n v="0.24996209497335431"/>
    <n v="0.19823967282871621"/>
    <n v="6.029239003313943E-2"/>
    <n v="9.3907000000000004E-2"/>
    <n v="5.4999999999999997E-3"/>
    <n v="1.88710982007564"/>
    <n v="1.098642675731921"/>
    <x v="1390"/>
    <x v="1"/>
    <s v="platano, maiz, ganaderia_dp, porcicultura"/>
  </r>
  <r>
    <x v="4"/>
    <s v="LAGUNA DEL PILAR_06Wa-55_66548"/>
    <s v="A572"/>
    <s v="LAGUNA DEL PILAR_06Wa-55_66548_A572"/>
    <s v="platano"/>
    <s v="maiz"/>
    <s v="ganaderia_dp"/>
    <s v="porcicultura"/>
    <n v="3.5092732117908958"/>
    <n v="1.5"/>
    <n v="2.02"/>
    <n v="3.755077445832439E-3"/>
    <n v="7.0330282892367286"/>
    <n v="406.63936670962892"/>
    <n v="101.549623122"/>
    <n v="68.987406144393248"/>
    <n v="17.32809787565629"/>
    <n v="594.50449385167849"/>
    <n v="34064985.755759977"/>
    <n v="2806982.4122378179"/>
    <n v="28417420.568970811"/>
    <n v="70000000.00002192"/>
    <n v="4710611.2630533027"/>
    <n v="0.97738126559166827"/>
    <n v="0.24996209497335431"/>
    <n v="0.19823967282871621"/>
    <n v="4.9793384700161737E-2"/>
    <n v="9.3907000000000004E-2"/>
    <n v="5.4999999999999997E-3"/>
    <n v="1.9147511572791089"/>
    <n v="1.114734983844021"/>
    <x v="1391"/>
    <x v="1"/>
    <s v="platano, maiz, ganaderia_dp, porcicultura"/>
  </r>
  <r>
    <x v="4"/>
    <s v="NA_06Wa-55_160183"/>
    <s v="A572"/>
    <s v="NA_06Wa-55_160183_A572"/>
    <s v="platano"/>
    <s v="maiz"/>
    <s v="ganaderia_dp"/>
    <s v="porcicultura"/>
    <n v="3.322447178329992"/>
    <n v="1.5"/>
    <n v="2.02"/>
    <n v="5.2007503994600966E-3"/>
    <n v="6.8476479287294527"/>
    <n v="384.99077586290952"/>
    <n v="101.549623122"/>
    <n v="68.987406144393248"/>
    <n v="23.99926852340197"/>
    <n v="579.52707365270476"/>
    <n v="32251440.390506711"/>
    <n v="2806982.4122378179"/>
    <n v="28417420.568970811"/>
    <n v="70000000.000020176"/>
    <n v="6524156.6283048354"/>
    <n v="0.92534762386324232"/>
    <n v="0.24996209497335431"/>
    <n v="0.19823967282871621"/>
    <n v="6.8963415297132083E-2"/>
    <n v="9.3907000000000004E-2"/>
    <n v="5.4999999999999997E-3"/>
    <n v="1.864281111486553"/>
    <n v="6.8476479287294528E-2"/>
    <x v="1392"/>
    <x v="1"/>
    <s v="platano, maiz, ganaderia_dp, porcicultura"/>
  </r>
  <r>
    <x v="4"/>
    <s v="NA_06Wa-55_164169"/>
    <s v="A572"/>
    <s v="NA_06Wa-55_164169_A572"/>
    <s v="platano"/>
    <s v="maiz"/>
    <s v="ganaderia_dp"/>
    <s v="porcicultura"/>
    <n v="3.3313194664305481"/>
    <n v="1.5"/>
    <n v="2.02"/>
    <n v="5.1320960117060936E-3"/>
    <n v="6.8564515624422544"/>
    <n v="386.01885814568919"/>
    <n v="101.549623122"/>
    <n v="68.987406144393248"/>
    <n v="23.68245749413413"/>
    <n v="580.23834490621664"/>
    <n v="32337564.88111376"/>
    <n v="2806982.4122378179"/>
    <n v="28417420.568970811"/>
    <n v="70000000.000020251"/>
    <n v="6438032.1376978671"/>
    <n v="0.9278186791641746"/>
    <n v="0.24996209497335431"/>
    <n v="0.19823967282871621"/>
    <n v="6.8053038776247493E-2"/>
    <n v="9.3907000000000004E-2"/>
    <n v="5.4999999999999997E-3"/>
    <n v="1.8666779122879431"/>
    <n v="1.086747572647097"/>
    <x v="1393"/>
    <x v="1"/>
    <s v="platano, maiz, ganaderia_dp, porcicultura"/>
  </r>
  <r>
    <x v="4"/>
    <s v="EL PEDREGAL_06Wa-55_160181"/>
    <s v="A573"/>
    <s v="EL PEDREGAL_06Wa-55_160181_A573"/>
    <s v="platano"/>
    <s v="maiz"/>
    <s v="ganaderia_dp"/>
    <s v="piscicultura_tilap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.6807000000000004E-2"/>
    <n v="5.4999999999999997E-3"/>
    <n v="0"/>
    <n v="0"/>
    <x v="0"/>
    <x v="0"/>
    <s v="platano, maiz, ganaderia_dp, piscicultura_tilapia"/>
  </r>
  <r>
    <x v="4"/>
    <s v="EL PEDREGAL_06Wa-55_160182"/>
    <s v="A573"/>
    <s v="EL PEDREGAL_06Wa-55_160182_A573"/>
    <s v="platano"/>
    <s v="maiz"/>
    <s v="ganaderia_dp"/>
    <s v="piscicultura_tilap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.6807000000000004E-2"/>
    <n v="5.4999999999999997E-3"/>
    <n v="0"/>
    <n v="0"/>
    <x v="0"/>
    <x v="0"/>
    <s v="platano, maiz, ganaderia_dp, piscicultura_tilapia"/>
  </r>
  <r>
    <x v="4"/>
    <s v="LAGUNA DEL PILAR_06Wa-55_160181"/>
    <s v="A573"/>
    <s v="LAGUNA DEL PILAR_06Wa-55_160181_A573"/>
    <s v="platano"/>
    <s v="maiz"/>
    <s v="ganaderia_dp"/>
    <s v="piscicultura_tilap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.6807000000000004E-2"/>
    <n v="5.4999999999999997E-3"/>
    <n v="0"/>
    <n v="0"/>
    <x v="0"/>
    <x v="0"/>
    <s v="platano, maiz, ganaderia_dp, piscicultura_tilapia"/>
  </r>
  <r>
    <x v="4"/>
    <s v="LAGUNA DEL PILAR_06Wa-55_164169"/>
    <s v="A573"/>
    <s v="LAGUNA DEL PILAR_06Wa-55_164169_A573"/>
    <s v="platano"/>
    <s v="maiz"/>
    <s v="ganaderia_dp"/>
    <s v="piscicultura_tilap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.6807000000000004E-2"/>
    <n v="5.4999999999999997E-3"/>
    <n v="0"/>
    <n v="0"/>
    <x v="0"/>
    <x v="0"/>
    <s v="platano, maiz, ganaderia_dp, piscicultura_tilapia"/>
  </r>
  <r>
    <x v="4"/>
    <s v="LAGUNA DEL PILAR_06Wa-55_66548"/>
    <s v="A573"/>
    <s v="LAGUNA DEL PILAR_06Wa-55_66548_A573"/>
    <s v="platano"/>
    <s v="maiz"/>
    <s v="ganaderia_dp"/>
    <s v="piscicultura_tilap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.6807000000000004E-2"/>
    <n v="5.4999999999999997E-3"/>
    <n v="0"/>
    <n v="0"/>
    <x v="0"/>
    <x v="0"/>
    <s v="platano, maiz, ganaderia_dp, piscicultura_tilapia"/>
  </r>
  <r>
    <x v="4"/>
    <s v="NA_06Wa-55_160183"/>
    <s v="A573"/>
    <s v="NA_06Wa-55_160183_A573"/>
    <s v="platano"/>
    <s v="maiz"/>
    <s v="ganaderia_dp"/>
    <s v="piscicultura_tilap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.6807000000000004E-2"/>
    <n v="5.4999999999999997E-3"/>
    <n v="0"/>
    <n v="0"/>
    <x v="0"/>
    <x v="0"/>
    <s v="platano, maiz, ganaderia_dp, piscicultura_tilapia"/>
  </r>
  <r>
    <x v="4"/>
    <s v="NA_06Wa-55_164169"/>
    <s v="A573"/>
    <s v="NA_06Wa-55_164169_A573"/>
    <s v="platano"/>
    <s v="maiz"/>
    <s v="ganaderia_dp"/>
    <s v="piscicultura_tilap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.6807000000000004E-2"/>
    <n v="5.4999999999999997E-3"/>
    <n v="0"/>
    <n v="0"/>
    <x v="0"/>
    <x v="0"/>
    <s v="platano, maiz, ganaderia_dp, piscicultura_tilapia"/>
  </r>
  <r>
    <x v="4"/>
    <s v="EL PEDREGAL_06Wa-55_160181"/>
    <s v="A574"/>
    <s v="EL PEDREGAL_06Wa-55_160181_A574"/>
    <s v="arracacha"/>
    <s v="malanga"/>
    <s v="maiz"/>
    <s v="cacao_platano"/>
    <n v="1"/>
    <n v="2.6653601269740701"/>
    <n v="1.5"/>
    <n v="1"/>
    <n v="6.1653601269740701"/>
    <n v="67.599837662337663"/>
    <n v="462.39672563034378"/>
    <n v="101.549623122"/>
    <n v="117.8374655647383"/>
    <n v="749.38365197941971"/>
    <n v="5235443.1818181816"/>
    <n v="17505833.608718589"/>
    <n v="2806982.4122378179"/>
    <n v="34787515.401121691"/>
    <n v="9239256.1983471066"/>
    <n v="0.15873054746977161"/>
    <n v="1.045216557816578"/>
    <n v="0.2499620949733542"/>
    <n v="0.27203856749311278"/>
    <n v="9.5889000000000002E-2"/>
    <n v="5.4999999999999997E-3"/>
    <n v="1.6785273644117891"/>
    <n v="0.97720958012539016"/>
    <x v="1394"/>
    <x v="1"/>
    <s v="arracacha, malanga, maiz, cacao_platano"/>
  </r>
  <r>
    <x v="4"/>
    <s v="EL PEDREGAL_06Wa-55_160182"/>
    <s v="A574"/>
    <s v="EL PEDREGAL_06Wa-55_160182_A574"/>
    <s v="arracacha"/>
    <s v="malanga"/>
    <s v="maiz"/>
    <s v="cacao_platano"/>
    <n v="1"/>
    <n v="2.658167054068366"/>
    <n v="1.5"/>
    <n v="1"/>
    <n v="6.1581670540683664"/>
    <n v="67.599837662337663"/>
    <n v="461.1488442183134"/>
    <n v="101.549623122"/>
    <n v="117.8374655647383"/>
    <n v="748.13577056738927"/>
    <n v="5235443.1818181816"/>
    <n v="17458590.185157061"/>
    <n v="2806982.4122378179"/>
    <n v="34740271.977560177"/>
    <n v="9239256.1983471066"/>
    <n v="0.15873054746977161"/>
    <n v="1.0423958061941101"/>
    <n v="0.2499620949733542"/>
    <n v="0.27203856749311278"/>
    <n v="9.5889000000000002E-2"/>
    <n v="5.4999999999999997E-3"/>
    <n v="1.6765690408981939"/>
    <n v="6.1581670540683663E-2"/>
    <x v="1395"/>
    <x v="1"/>
    <s v="arracacha, malanga, maiz, cacao_platano"/>
  </r>
  <r>
    <x v="4"/>
    <s v="LAGUNA DEL PILAR_06Wa-55_160181"/>
    <s v="A574"/>
    <s v="LAGUNA DEL PILAR_06Wa-55_160181_A574"/>
    <s v="arracacha"/>
    <s v="malanga"/>
    <s v="maiz"/>
    <s v="cacao_platano"/>
    <n v="1"/>
    <n v="2.7053737983347639"/>
    <n v="1.5"/>
    <n v="1"/>
    <n v="6.2053737983347643"/>
    <n v="67.599837662337663"/>
    <n v="469.33844822549611"/>
    <n v="101.549623122"/>
    <n v="117.8374655647383"/>
    <n v="756.32537457457204"/>
    <n v="5235443.1818181816"/>
    <n v="17768639.623495098"/>
    <n v="2806982.4122378179"/>
    <n v="35050321.415898196"/>
    <n v="9239256.1983471066"/>
    <n v="0.15873054746977161"/>
    <n v="1.060907852745909"/>
    <n v="0.2499620949733542"/>
    <n v="0.27203856749311278"/>
    <n v="9.5889000000000002E-2"/>
    <n v="5.4999999999999997E-3"/>
    <n v="1.6894211388136531"/>
    <n v="0.98355174703606019"/>
    <x v="1396"/>
    <x v="1"/>
    <s v="arracacha, malanga, maiz, cacao_platano"/>
  </r>
  <r>
    <x v="4"/>
    <s v="LAGUNA DEL PILAR_06Wa-55_164169"/>
    <s v="A574"/>
    <s v="LAGUNA DEL PILAR_06Wa-55_164169_A574"/>
    <s v="arracacha"/>
    <s v="malanga"/>
    <s v="maiz"/>
    <s v="cacao_platano"/>
    <n v="1"/>
    <n v="2.6955682210187168"/>
    <n v="1.5"/>
    <n v="1"/>
    <n v="6.1955682210187168"/>
    <n v="67.599837662337663"/>
    <n v="467.63733969687001"/>
    <n v="101.549623122"/>
    <n v="117.8374655647383"/>
    <n v="754.62426604594589"/>
    <n v="5235443.1818181816"/>
    <n v="17704237.51768022"/>
    <n v="2806982.4122378179"/>
    <n v="34985919.31008333"/>
    <n v="9239256.1983471066"/>
    <n v="0.15873054746977161"/>
    <n v="1.0570626118473301"/>
    <n v="0.2499620949733542"/>
    <n v="0.27203856749311278"/>
    <n v="9.5889000000000002E-2"/>
    <n v="5.4999999999999997E-3"/>
    <n v="1.686751557554834"/>
    <n v="0.98199756303146668"/>
    <x v="1397"/>
    <x v="1"/>
    <s v="arracacha, malanga, maiz, cacao_platano"/>
  </r>
  <r>
    <x v="4"/>
    <s v="LAGUNA DEL PILAR_06Wa-55_66548"/>
    <s v="A574"/>
    <s v="LAGUNA DEL PILAR_06Wa-55_66548_A574"/>
    <s v="arracacha"/>
    <s v="malanga"/>
    <s v="maiz"/>
    <s v="cacao_platano"/>
    <n v="1"/>
    <n v="2.741891150736413"/>
    <n v="1.5"/>
    <n v="1"/>
    <n v="6.2418911507364134"/>
    <n v="67.599837662337663"/>
    <n v="475.67361622336881"/>
    <n v="101.549623122"/>
    <n v="117.8374655647383"/>
    <n v="762.66054257244468"/>
    <n v="5235443.1818181816"/>
    <n v="18008482.145526059"/>
    <n v="2806982.4122378179"/>
    <n v="35290163.937929168"/>
    <n v="9239256.1983471066"/>
    <n v="0.15873054746977161"/>
    <n v="1.0752280719881619"/>
    <n v="0.2499620949733542"/>
    <n v="0.27203856749311278"/>
    <n v="9.5889000000000002E-2"/>
    <n v="5.4999999999999997E-3"/>
    <n v="1.699363035802584"/>
    <n v="0.98933974739172159"/>
    <x v="1398"/>
    <x v="1"/>
    <s v="arracacha, malanga, maiz, cacao_platano"/>
  </r>
  <r>
    <x v="4"/>
    <s v="NA_06Wa-55_160183"/>
    <s v="A574"/>
    <s v="NA_06Wa-55_160183_A574"/>
    <s v="arracacha"/>
    <s v="malanga"/>
    <s v="maiz"/>
    <s v="cacao_platano"/>
    <n v="1"/>
    <n v="2.656479713712165"/>
    <n v="1.5"/>
    <n v="1"/>
    <n v="6.156479713712165"/>
    <n v="67.599837662337663"/>
    <n v="460.85611805053031"/>
    <n v="101.549623122"/>
    <n v="117.8374655647383"/>
    <n v="747.84304439960613"/>
    <n v="5235443.1818181816"/>
    <n v="17447507.893042769"/>
    <n v="2806982.4122378179"/>
    <n v="34729189.685445867"/>
    <n v="9239256.1983471066"/>
    <n v="0.15873054746977161"/>
    <n v="1.041734118469017"/>
    <n v="0.2499620949733542"/>
    <n v="0.27203856749311278"/>
    <n v="9.5889000000000002E-2"/>
    <n v="5.4999999999999997E-3"/>
    <n v="1.676109660277658"/>
    <n v="6.1564797137121652E-2"/>
    <x v="1399"/>
    <x v="1"/>
    <s v="arracacha, malanga, maiz, cacao_platano"/>
  </r>
  <r>
    <x v="4"/>
    <s v="NA_06Wa-55_164169"/>
    <s v="A574"/>
    <s v="NA_06Wa-55_164169_A574"/>
    <s v="arracacha"/>
    <s v="malanga"/>
    <s v="maiz"/>
    <s v="cacao_platano"/>
    <n v="1"/>
    <n v="2.6624667776836031"/>
    <n v="1.5"/>
    <n v="1"/>
    <n v="6.1624667776836031"/>
    <n v="67.599837662337663"/>
    <n v="461.89477648490669"/>
    <n v="101.549623122"/>
    <n v="117.8374655647383"/>
    <n v="748.88170283398267"/>
    <n v="5235443.1818181816"/>
    <n v="17486830.36381438"/>
    <n v="2806982.4122378179"/>
    <n v="34768512.156217493"/>
    <n v="9239256.1983471066"/>
    <n v="0.15873054746977161"/>
    <n v="1.0440819356860309"/>
    <n v="0.2499620949733542"/>
    <n v="0.27203856749311278"/>
    <n v="9.5889000000000002E-2"/>
    <n v="5.4999999999999997E-3"/>
    <n v="1.6777396462803531"/>
    <n v="0.97675098426285112"/>
    <x v="1400"/>
    <x v="1"/>
    <s v="arracacha, malanga, maiz, cacao_platano"/>
  </r>
  <r>
    <x v="4"/>
    <s v="EL PEDREGAL_06Wa-55_160181"/>
    <s v="A575"/>
    <s v="EL PEDREGAL_06Wa-55_160181_A575"/>
    <s v="arracacha"/>
    <s v="malanga"/>
    <s v="maiz"/>
    <s v="avicultura_engorde"/>
    <n v="0.99999999999999989"/>
    <n v="1.771970049015551"/>
    <n v="1.5"/>
    <n v="8.3999999999999995E-3"/>
    <n v="4.2803700490155503"/>
    <n v="67.599837662337649"/>
    <n v="307.40804602266849"/>
    <n v="101.549623122"/>
    <n v="192.7284822658402"/>
    <n v="669.28598907284641"/>
    <n v="5235443.1818181807"/>
    <n v="11638131.944637191"/>
    <n v="2806982.4122378179"/>
    <n v="49345921.175056823"/>
    <n v="29665363.636363629"/>
    <n v="0.15873054746977161"/>
    <n v="0.69487511891638876"/>
    <n v="0.2499620949733542"/>
    <n v="0.5538174777754028"/>
    <n v="9.0872000000000008E-2"/>
    <n v="5.4999999999999997E-3"/>
    <n v="1.1653363484230821"/>
    <n v="0.67843865276896476"/>
    <x v="1401"/>
    <x v="1"/>
    <s v="arracacha, malanga, maiz, avicultura_engorde"/>
  </r>
  <r>
    <x v="4"/>
    <s v="EL PEDREGAL_06Wa-55_160182"/>
    <s v="A575"/>
    <s v="EL PEDREGAL_06Wa-55_160182_A575"/>
    <s v="arracacha"/>
    <s v="malanga"/>
    <s v="maiz"/>
    <s v="avicultura_engorde"/>
    <n v="1"/>
    <n v="1.7639338066412771"/>
    <n v="1.5"/>
    <n v="8.3999999999999995E-3"/>
    <n v="4.272333806641277"/>
    <n v="67.599837662337663"/>
    <n v="306.01388839172398"/>
    <n v="101.549623122"/>
    <n v="192.7284822658402"/>
    <n v="667.89183144190201"/>
    <n v="5235443.1818181816"/>
    <n v="11585350.66363143"/>
    <n v="2806982.4122378179"/>
    <n v="49293139.89405106"/>
    <n v="29665363.636363629"/>
    <n v="0.15873054746977161"/>
    <n v="0.69172371978378666"/>
    <n v="0.2499620949733542"/>
    <n v="0.5538174777754028"/>
    <n v="9.0872000000000008E-2"/>
    <n v="5.4999999999999997E-3"/>
    <n v="1.163148470918044"/>
    <n v="4.2723338066412771E-2"/>
    <x v="1402"/>
    <x v="1"/>
    <s v="arracacha, malanga, maiz, avicultura_engorde"/>
  </r>
  <r>
    <x v="4"/>
    <s v="LAGUNA DEL PILAR_06Wa-55_160181"/>
    <s v="A575"/>
    <s v="LAGUNA DEL PILAR_06Wa-55_160181_A575"/>
    <s v="arracacha"/>
    <s v="malanga"/>
    <s v="maiz"/>
    <s v="avicultura_engorde"/>
    <n v="1"/>
    <n v="1.8117451847891981"/>
    <n v="1.5"/>
    <n v="8.4000000000000012E-3"/>
    <n v="4.3201451847891983"/>
    <n v="67.599837662337677"/>
    <n v="314.30838656468637"/>
    <n v="101.549623122"/>
    <n v="192.72848226584031"/>
    <n v="676.18632961486435"/>
    <n v="5235443.1818181826"/>
    <n v="11899371.280204261"/>
    <n v="2806982.4122378179"/>
    <n v="49607160.510623902"/>
    <n v="29665363.63636364"/>
    <n v="0.15873054746977161"/>
    <n v="0.71047287251046554"/>
    <n v="0.2499620949733542"/>
    <n v="0.55381747777540291"/>
    <n v="9.0872000000000008E-2"/>
    <n v="5.4999999999999997E-3"/>
    <n v="1.176165181199154"/>
    <n v="0.68474301178908792"/>
    <x v="1403"/>
    <x v="1"/>
    <s v="arracacha, malanga, maiz, avicultura_engorde"/>
  </r>
  <r>
    <x v="4"/>
    <s v="LAGUNA DEL PILAR_06Wa-55_164169"/>
    <s v="A575"/>
    <s v="LAGUNA DEL PILAR_06Wa-55_164169_A575"/>
    <s v="arracacha"/>
    <s v="malanga"/>
    <s v="maiz"/>
    <s v="avicultura_engorde"/>
    <n v="1"/>
    <n v="1.8009435054627161"/>
    <n v="1.5"/>
    <n v="8.3999999999999995E-3"/>
    <n v="4.3093435054627154"/>
    <n v="67.599837662337663"/>
    <n v="312.43447050309032"/>
    <n v="101.549623122"/>
    <n v="192.7284822658402"/>
    <n v="674.31241355326824"/>
    <n v="5235443.1818181816"/>
    <n v="11828426.870452469"/>
    <n v="2806982.4122378179"/>
    <n v="49536216.100872099"/>
    <n v="29665363.636363629"/>
    <n v="0.15873054746977161"/>
    <n v="0.7062370118588388"/>
    <n v="0.2499620949733542"/>
    <n v="0.5538174777754028"/>
    <n v="9.0872000000000008E-2"/>
    <n v="5.4999999999999997E-3"/>
    <n v="1.1732244098641951"/>
    <n v="0.68303094561584043"/>
    <x v="1404"/>
    <x v="1"/>
    <s v="arracacha, malanga, maiz, avicultura_engorde"/>
  </r>
  <r>
    <x v="4"/>
    <s v="LAGUNA DEL PILAR_06Wa-55_66548"/>
    <s v="A575"/>
    <s v="LAGUNA DEL PILAR_06Wa-55_66548_A575"/>
    <s v="arracacha"/>
    <s v="malanga"/>
    <s v="maiz"/>
    <s v="avicultura_engorde"/>
    <n v="1"/>
    <n v="1.84809935788941"/>
    <n v="1.5"/>
    <n v="8.4000000000000012E-3"/>
    <n v="4.35649935788941"/>
    <n v="67.599837662337663"/>
    <n v="320.61524560201309"/>
    <n v="101.549623122"/>
    <n v="192.72848226584031"/>
    <n v="682.49318865219107"/>
    <n v="5235443.1818181816"/>
    <n v="12138142.05599333"/>
    <n v="2806982.4122378179"/>
    <n v="49845931.286412969"/>
    <n v="29665363.63636364"/>
    <n v="0.15873054746977161"/>
    <n v="0.72472910126001555"/>
    <n v="0.2499620949733542"/>
    <n v="0.55381747777540291"/>
    <n v="9.0872000000000008E-2"/>
    <n v="5.4999999999999997E-3"/>
    <n v="1.186062652409682"/>
    <n v="0.69050514822547149"/>
    <x v="1405"/>
    <x v="1"/>
    <s v="arracacha, malanga, maiz, avicultura_engorde"/>
  </r>
  <r>
    <x v="4"/>
    <s v="NA_06Wa-55_160183"/>
    <s v="A575"/>
    <s v="NA_06Wa-55_160183_A575"/>
    <s v="arracacha"/>
    <s v="malanga"/>
    <s v="maiz"/>
    <s v="avicultura_engorde"/>
    <n v="1"/>
    <n v="1.760446957538522"/>
    <n v="1.5"/>
    <n v="8.3999999999999995E-3"/>
    <n v="4.2688469575385222"/>
    <n v="67.599837662337663"/>
    <n v="305.40897666082373"/>
    <n v="101.549623122"/>
    <n v="192.7284822658402"/>
    <n v="667.28691971100147"/>
    <n v="5235443.1818181816"/>
    <n v="11562449.368007701"/>
    <n v="2806982.4122378179"/>
    <n v="49270238.598427333"/>
    <n v="29665363.636363629"/>
    <n v="0.15873054746977161"/>
    <n v="0.69035635768516312"/>
    <n v="0.2499620949733542"/>
    <n v="0.5538174777754028"/>
    <n v="9.0872000000000008E-2"/>
    <n v="5.4999999999999997E-3"/>
    <n v="1.1621991716858799"/>
    <n v="4.2688469575385232E-2"/>
    <x v="1406"/>
    <x v="1"/>
    <s v="arracacha, malanga, maiz, avicultura_engorde"/>
  </r>
  <r>
    <x v="4"/>
    <s v="NA_06Wa-55_164169"/>
    <s v="A575"/>
    <s v="NA_06Wa-55_164169_A575"/>
    <s v="arracacha"/>
    <s v="malanga"/>
    <s v="maiz"/>
    <s v="avicultura_engorde"/>
    <n v="1"/>
    <n v="1.7656232073988241"/>
    <n v="1.5"/>
    <n v="8.3999999999999995E-3"/>
    <n v="4.274023207398824"/>
    <n v="67.599837662337677"/>
    <n v="306.30697200570228"/>
    <n v="101.549623122"/>
    <n v="192.7284822658402"/>
    <n v="668.18491505588031"/>
    <n v="5235443.1818181826"/>
    <n v="11596446.488267191"/>
    <n v="2806982.4122378179"/>
    <n v="49304235.718686827"/>
    <n v="29665363.636363629"/>
    <n v="0.15873054746977161"/>
    <n v="0.69238621549185475"/>
    <n v="0.2499620949733542"/>
    <n v="0.5538174777754028"/>
    <n v="9.0872000000000008E-2"/>
    <n v="5.4999999999999997E-3"/>
    <n v="1.1636084124855439"/>
    <n v="0.67743267837271359"/>
    <x v="1407"/>
    <x v="1"/>
    <s v="arracacha, malanga, maiz, avicultura_engorde"/>
  </r>
  <r>
    <x v="4"/>
    <s v="EL PEDREGAL_06Wa-55_160181"/>
    <s v="A576"/>
    <s v="EL PEDREGAL_06Wa-55_160181_A576"/>
    <s v="arracacha"/>
    <s v="malanga"/>
    <s v="maiz"/>
    <s v="ganaderia_dp"/>
    <n v="1"/>
    <n v="2.518256830441616"/>
    <n v="1.5"/>
    <n v="2.02"/>
    <n v="7.0382568304416147"/>
    <n v="67.599837662337663"/>
    <n v="436.87669103627258"/>
    <n v="101.549623122"/>
    <n v="68.987406144393248"/>
    <n v="675.01355796500354"/>
    <n v="5235443.1818181816"/>
    <n v="16539673.04890161"/>
    <n v="2806982.4122378179"/>
    <n v="52999519.211928427"/>
    <n v="28417420.568970811"/>
    <n v="0.15873054746977161"/>
    <n v="0.98753024380254018"/>
    <n v="0.2499620949733542"/>
    <n v="0.19823967282871621"/>
    <n v="9.9680999999999992E-2"/>
    <n v="5.4999999999999997E-3"/>
    <n v="1.91617463446578"/>
    <n v="1.115563707624996"/>
    <x v="1408"/>
    <x v="1"/>
    <s v="arracacha, malanga, maiz, ganaderia_dp"/>
  </r>
  <r>
    <x v="4"/>
    <s v="EL PEDREGAL_06Wa-55_160182"/>
    <s v="A576"/>
    <s v="EL PEDREGAL_06Wa-55_160182_A576"/>
    <s v="arracacha"/>
    <s v="malanga"/>
    <s v="maiz"/>
    <s v="ganaderia_dp"/>
    <n v="1"/>
    <n v="2.5111346103255241"/>
    <n v="1.5"/>
    <n v="2.02"/>
    <n v="7.0311346103255232"/>
    <n v="67.599837662337663"/>
    <n v="435.64110143336279"/>
    <n v="101.549623122"/>
    <n v="68.987406144393248"/>
    <n v="673.7779683620937"/>
    <n v="5235443.1818181816"/>
    <n v="16492894.979771219"/>
    <n v="2806982.4122378179"/>
    <n v="52952741.142798036"/>
    <n v="28417420.568970811"/>
    <n v="0.15873054746977161"/>
    <n v="0.98473727698412949"/>
    <n v="0.2499620949733542"/>
    <n v="0.19823967282871621"/>
    <n v="9.9680999999999992E-2"/>
    <n v="5.4999999999999997E-3"/>
    <n v="1.9142356007168959"/>
    <n v="7.0311346103255234E-2"/>
    <x v="1409"/>
    <x v="1"/>
    <s v="arracacha, malanga, maiz, ganaderia_dp"/>
  </r>
  <r>
    <x v="4"/>
    <s v="LAGUNA DEL PILAR_06Wa-55_160181"/>
    <s v="A576"/>
    <s v="LAGUNA DEL PILAR_06Wa-55_160181_A576"/>
    <s v="arracacha"/>
    <s v="malanga"/>
    <s v="maiz"/>
    <s v="ganaderia_dp"/>
    <n v="1"/>
    <n v="2.5570158614115579"/>
    <n v="1.5"/>
    <n v="2.02"/>
    <n v="7.0770158614115584"/>
    <n v="67.599837662337663"/>
    <n v="443.6007538853155"/>
    <n v="101.549623122"/>
    <n v="68.987406144393248"/>
    <n v="681.73762081404641"/>
    <n v="5235443.1818181816"/>
    <n v="16794238.70407455"/>
    <n v="2806982.4122378179"/>
    <n v="53254084.867101371"/>
    <n v="28417420.568970811"/>
    <n v="0.15873054746977161"/>
    <n v="1.00272953358133"/>
    <n v="0.2499620949733542"/>
    <n v="0.19823967282871621"/>
    <n v="9.9680999999999992E-2"/>
    <n v="5.4999999999999997E-3"/>
    <n v="1.9267268313790631"/>
    <n v="1.121707014033732"/>
    <x v="1410"/>
    <x v="1"/>
    <s v="arracacha, malanga, maiz, ganaderia_dp"/>
  </r>
  <r>
    <x v="4"/>
    <s v="LAGUNA DEL PILAR_06Wa-55_164169"/>
    <s v="A576"/>
    <s v="LAGUNA DEL PILAR_06Wa-55_164169_A576"/>
    <s v="arracacha"/>
    <s v="malanga"/>
    <s v="maiz"/>
    <s v="ganaderia_dp"/>
    <n v="1"/>
    <n v="2.5473009784627871"/>
    <n v="1.5"/>
    <n v="2.02"/>
    <n v="7.0673009784627876"/>
    <n v="67.599837662337663"/>
    <n v="441.91537935752382"/>
    <n v="101.549623122"/>
    <n v="68.987406144393248"/>
    <n v="680.05224628625467"/>
    <n v="5235443.1818181816"/>
    <n v="16730432.27029915"/>
    <n v="2806982.4122378179"/>
    <n v="53190278.433325961"/>
    <n v="28417420.568970811"/>
    <n v="0.15873054746977161"/>
    <n v="0.99891985832861485"/>
    <n v="0.2499620949733542"/>
    <n v="0.19823967282871621"/>
    <n v="9.9680999999999992E-2"/>
    <n v="5.4999999999999997E-3"/>
    <n v="1.9240819417804449"/>
    <n v="1.120167205086352"/>
    <x v="1411"/>
    <x v="1"/>
    <s v="arracacha, malanga, maiz, ganaderia_dp"/>
  </r>
  <r>
    <x v="4"/>
    <s v="LAGUNA DEL PILAR_06Wa-55_66548"/>
    <s v="A576"/>
    <s v="LAGUNA DEL PILAR_06Wa-55_66548_A576"/>
    <s v="arracacha"/>
    <s v="malanga"/>
    <s v="maiz"/>
    <s v="ganaderia_dp"/>
    <n v="1"/>
    <n v="2.5924895872908462"/>
    <n v="1.5"/>
    <n v="2.02"/>
    <n v="7.1124895872908453"/>
    <n v="67.599837662337663"/>
    <n v="449.75486961867909"/>
    <n v="101.549623122"/>
    <n v="68.987406144393248"/>
    <n v="687.89173654741001"/>
    <n v="5235443.1818181816"/>
    <n v="17027226.785662271"/>
    <n v="2806982.4122378179"/>
    <n v="53487072.948689088"/>
    <n v="28417420.568970811"/>
    <n v="0.15873054746977161"/>
    <n v="1.016640496411922"/>
    <n v="0.2499620949733542"/>
    <n v="0.19823967282871621"/>
    <n v="9.9680999999999992E-2"/>
    <n v="5.4999999999999997E-3"/>
    <n v="1.936384599681277"/>
    <n v="1.127329599585599"/>
    <x v="1412"/>
    <x v="1"/>
    <s v="arracacha, malanga, maiz, ganaderia_dp"/>
  </r>
  <r>
    <x v="4"/>
    <s v="NA_06Wa-55_160183"/>
    <s v="A576"/>
    <s v="NA_06Wa-55_160183_A576"/>
    <s v="arracacha"/>
    <s v="malanga"/>
    <s v="maiz"/>
    <s v="ganaderia_dp"/>
    <n v="1"/>
    <n v="2.5091225025399582"/>
    <n v="1.5"/>
    <n v="2.02"/>
    <n v="7.0291225025399573"/>
    <n v="67.599837662337663"/>
    <n v="435.29203338726842"/>
    <n v="101.549623122"/>
    <n v="68.987406144393248"/>
    <n v="673.42890031599939"/>
    <n v="5235443.1818181816"/>
    <n v="16479679.645850509"/>
    <n v="2806982.4122378179"/>
    <n v="52939525.808877319"/>
    <n v="28417420.568970811"/>
    <n v="0.15873054746977161"/>
    <n v="0.98394823224968586"/>
    <n v="0.2499620949733542"/>
    <n v="0.19823967282871621"/>
    <n v="9.9680999999999992E-2"/>
    <n v="5.4999999999999997E-3"/>
    <n v="1.913687801738627"/>
    <n v="7.029122502539957E-2"/>
    <x v="1413"/>
    <x v="1"/>
    <s v="arracacha, malanga, maiz, ganaderia_dp"/>
  </r>
  <r>
    <x v="4"/>
    <s v="NA_06Wa-55_164169"/>
    <s v="A576"/>
    <s v="NA_06Wa-55_164169_A576"/>
    <s v="arracacha"/>
    <s v="malanga"/>
    <s v="maiz"/>
    <s v="ganaderia_dp"/>
    <n v="1"/>
    <n v="2.5147713142662829"/>
    <n v="1.5"/>
    <n v="2.02"/>
    <n v="7.0347713142662833"/>
    <n v="67.599837662337663"/>
    <n v="436.27201054664772"/>
    <n v="101.549623122"/>
    <n v="68.987406144393248"/>
    <n v="674.40887747537863"/>
    <n v="5235443.1818181816"/>
    <n v="16516780.50781931"/>
    <n v="2806982.4122378179"/>
    <n v="52976626.67084612"/>
    <n v="28417420.568970811"/>
    <n v="0.15873054746977161"/>
    <n v="0.9861634044091967"/>
    <n v="0.2499620949733542"/>
    <n v="0.19823967282871621"/>
    <n v="9.9680999999999992E-2"/>
    <n v="5.4999999999999997E-3"/>
    <n v="1.9152256981248521"/>
    <n v="1.115011253311206"/>
    <x v="1414"/>
    <x v="1"/>
    <s v="arracacha, malanga, maiz, ganaderia_dp"/>
  </r>
  <r>
    <x v="4"/>
    <s v="EL PEDREGAL_06Wa-55_160181"/>
    <s v="A577"/>
    <s v="EL PEDREGAL_06Wa-55_160181_A577"/>
    <s v="arracacha"/>
    <s v="malanga"/>
    <s v="maiz"/>
    <s v="porcicultura"/>
    <n v="1.006432469674917"/>
    <n v="3"/>
    <n v="1.5"/>
    <n v="1.06E-2"/>
    <n v="5.5170324696749171"/>
    <n v="68.03467156812998"/>
    <n v="520.4513126959248"/>
    <n v="101.549623122"/>
    <n v="48.914527098718281"/>
    <n v="738.950134484773"/>
    <n v="5269120.0113199791"/>
    <n v="19703716.692789972"/>
    <n v="2806982.4122378179"/>
    <n v="41077142.569365337"/>
    <n v="13297323.45301757"/>
    <n v="0.15975157690285391"/>
    <n v="1.176445029591396"/>
    <n v="0.24996209497335431"/>
    <n v="0.14055898591585711"/>
    <n v="8.7010000000000004E-2"/>
    <n v="5.4999999999999997E-3"/>
    <n v="1.5020193111156841"/>
    <n v="0.87444964644347434"/>
    <x v="1415"/>
    <x v="1"/>
    <s v="arracacha, malanga, maiz, porcicultura"/>
  </r>
  <r>
    <x v="4"/>
    <s v="EL PEDREGAL_06Wa-55_160182"/>
    <s v="A577"/>
    <s v="EL PEDREGAL_06Wa-55_160182_A577"/>
    <s v="arracacha"/>
    <s v="malanga"/>
    <s v="maiz"/>
    <s v="porcicultura"/>
    <n v="1"/>
    <n v="2.994840385991385"/>
    <n v="1.5"/>
    <n v="1.06E-2"/>
    <n v="5.5054403859913856"/>
    <n v="67.599837662337663"/>
    <n v="519.55620340132884"/>
    <n v="101.549623122"/>
    <n v="48.914527098718281"/>
    <n v="737.62019128438476"/>
    <n v="5235443.1818181816"/>
    <n v="19669828.835233338"/>
    <n v="2806982.4122378179"/>
    <n v="41009577.882306911"/>
    <n v="13297323.45301757"/>
    <n v="0.15873054746977161"/>
    <n v="1.1744216955063811"/>
    <n v="0.24996209497335431"/>
    <n v="0.14055898591585711"/>
    <n v="8.7010000000000004E-2"/>
    <n v="5.4999999999999997E-3"/>
    <n v="1.4988633511599589"/>
    <n v="5.5054403859913857E-2"/>
    <x v="1416"/>
    <x v="1"/>
    <s v="arracacha, malanga, maiz, porcicultura"/>
  </r>
  <r>
    <x v="4"/>
    <s v="LAGUNA DEL PILAR_06Wa-55_160181"/>
    <s v="A577"/>
    <s v="LAGUNA DEL PILAR_06Wa-55_160181_A577"/>
    <s v="arracacha"/>
    <s v="malanga"/>
    <s v="maiz"/>
    <s v="porcicultura"/>
    <n v="1.1011382088645321"/>
    <n v="3"/>
    <n v="1.5"/>
    <n v="1.06E-2"/>
    <n v="5.6117382088645318"/>
    <n v="74.436764163039598"/>
    <n v="520.4513126959248"/>
    <n v="101.549623122"/>
    <n v="48.914527098718281"/>
    <n v="745.35222707968262"/>
    <n v="5764946.5278392956"/>
    <n v="19703716.692789972"/>
    <n v="2806982.4122378179"/>
    <n v="41572969.08588466"/>
    <n v="13297323.45301757"/>
    <n v="0.1747842707329508"/>
    <n v="1.176445029591396"/>
    <n v="0.24996209497335431"/>
    <n v="0.14055898591585711"/>
    <n v="8.7010000000000004E-2"/>
    <n v="5.4999999999999997E-3"/>
    <n v="1.527803072570449"/>
    <n v="0.88946050610502825"/>
    <x v="1417"/>
    <x v="1"/>
    <s v="arracacha, malanga, maiz, porcicultura"/>
  </r>
  <r>
    <x v="4"/>
    <s v="LAGUNA DEL PILAR_06Wa-55_164169"/>
    <s v="A577"/>
    <s v="LAGUNA DEL PILAR_06Wa-55_164169_A577"/>
    <s v="arracacha"/>
    <s v="malanga"/>
    <s v="maiz"/>
    <s v="porcicultura"/>
    <n v="1.0771829181170069"/>
    <n v="3"/>
    <n v="1.5"/>
    <n v="1.06E-2"/>
    <n v="5.5877829181170071"/>
    <n v="72.817390397352867"/>
    <n v="520.4513126959248"/>
    <n v="101.549623122"/>
    <n v="48.914527098718281"/>
    <n v="743.73285331399586"/>
    <n v="5639529.9642266994"/>
    <n v="19703716.692789972"/>
    <n v="2806982.4122378179"/>
    <n v="41447552.522272073"/>
    <n v="13297323.45301757"/>
    <n v="0.1709818343177987"/>
    <n v="1.176445029591396"/>
    <n v="0.24996209497335431"/>
    <n v="0.14055898591585711"/>
    <n v="8.7010000000000004E-2"/>
    <n v="5.4999999999999997E-3"/>
    <n v="1.5212812133093421"/>
    <n v="0.88566359252154558"/>
    <x v="1418"/>
    <x v="1"/>
    <s v="arracacha, malanga, maiz, porcicultura"/>
  </r>
  <r>
    <x v="4"/>
    <s v="LAGUNA DEL PILAR_06Wa-55_66548"/>
    <s v="A577"/>
    <s v="LAGUNA DEL PILAR_06Wa-55_66548_A577"/>
    <s v="arracacha"/>
    <s v="malanga"/>
    <s v="maiz"/>
    <s v="porcicultura"/>
    <n v="1.1895765643288361"/>
    <n v="3"/>
    <n v="1.5"/>
    <n v="1.06E-2"/>
    <n v="5.700176564328836"/>
    <n v="80.415182635550678"/>
    <n v="520.4513126959248"/>
    <n v="101.549623122"/>
    <n v="48.914527098718281"/>
    <n v="751.33064555219369"/>
    <n v="6227960.5129661011"/>
    <n v="19703716.692789972"/>
    <n v="2806982.4122378179"/>
    <n v="42035983.071011469"/>
    <n v="13297323.45301757"/>
    <n v="0.18882213931312611"/>
    <n v="1.176445029591396"/>
    <n v="0.24996209497335431"/>
    <n v="0.14055898591585711"/>
    <n v="8.7010000000000004E-2"/>
    <n v="5.4999999999999997E-3"/>
    <n v="1.5518805306026151"/>
    <n v="0.90347798544612057"/>
    <x v="1419"/>
    <x v="1"/>
    <s v="arracacha, malanga, maiz, porcicultura"/>
  </r>
  <r>
    <x v="4"/>
    <s v="NA_06Wa-55_160183"/>
    <s v="A577"/>
    <s v="NA_06Wa-55_160183_A577"/>
    <s v="arracacha"/>
    <s v="malanga"/>
    <s v="maiz"/>
    <s v="porcicultura"/>
    <n v="1"/>
    <n v="2.9925799255688701"/>
    <n v="1.5"/>
    <n v="1.06E-2"/>
    <n v="5.5031799255688698"/>
    <n v="67.599837662337663"/>
    <n v="519.16405020326374"/>
    <n v="101.549623122"/>
    <n v="48.914527098718281"/>
    <n v="737.22803808631966"/>
    <n v="5235443.1818181816"/>
    <n v="19654982.344646499"/>
    <n v="2806982.4122378179"/>
    <n v="40994731.391720079"/>
    <n v="13297323.45301757"/>
    <n v="0.15873054746977161"/>
    <n v="1.173535259696828"/>
    <n v="0.24996209497335431"/>
    <n v="0.14055898591585711"/>
    <n v="8.7010000000000004E-2"/>
    <n v="5.4999999999999997E-3"/>
    <n v="1.498247937851211"/>
    <n v="5.5031799255688699E-2"/>
    <x v="1420"/>
    <x v="1"/>
    <s v="arracacha, malanga, maiz, porcicultura"/>
  </r>
  <r>
    <x v="4"/>
    <s v="NA_06Wa-55_164169"/>
    <s v="A577"/>
    <s v="NA_06Wa-55_164169_A577"/>
    <s v="arracacha"/>
    <s v="malanga"/>
    <s v="maiz"/>
    <s v="porcicultura"/>
    <n v="1"/>
    <n v="2.999134214367162"/>
    <n v="1.5"/>
    <n v="1.06E-2"/>
    <n v="5.5097342143671622"/>
    <n v="67.599837662337663"/>
    <n v="520.30111293955019"/>
    <n v="101.549623122"/>
    <n v="48.914527098718281"/>
    <n v="738.36510082260611"/>
    <n v="5235443.1818181816"/>
    <n v="19698030.294514589"/>
    <n v="2806982.4122378179"/>
    <n v="41037779.341588169"/>
    <n v="13297323.45301757"/>
    <n v="0.15873054746977161"/>
    <n v="1.1761055131899141"/>
    <n v="0.24996209497335431"/>
    <n v="0.14055898591585711"/>
    <n v="8.7010000000000004E-2"/>
    <n v="5.4999999999999997E-3"/>
    <n v="1.5000323515554581"/>
    <n v="0.87329287297719527"/>
    <x v="1421"/>
    <x v="1"/>
    <s v="arracacha, malanga, maiz, porcicultura"/>
  </r>
  <r>
    <x v="4"/>
    <s v="EL PEDREGAL_06Wa-55_160181"/>
    <s v="A578"/>
    <s v="EL PEDREGAL_06Wa-55_160181_A578"/>
    <s v="arracacha"/>
    <s v="malanga"/>
    <s v="maiz"/>
    <s v="piscicultura_tilap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9910000000000004E-2"/>
    <n v="5.4999999999999997E-3"/>
    <n v="0"/>
    <n v="0"/>
    <x v="0"/>
    <x v="0"/>
    <s v="arracacha, malanga, maiz, piscicultura_tilapia"/>
  </r>
  <r>
    <x v="4"/>
    <s v="EL PEDREGAL_06Wa-55_160182"/>
    <s v="A578"/>
    <s v="EL PEDREGAL_06Wa-55_160182_A578"/>
    <s v="arracacha"/>
    <s v="malanga"/>
    <s v="maiz"/>
    <s v="piscicultura_tilap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9910000000000004E-2"/>
    <n v="5.4999999999999997E-3"/>
    <n v="0"/>
    <n v="0"/>
    <x v="0"/>
    <x v="0"/>
    <s v="arracacha, malanga, maiz, piscicultura_tilapia"/>
  </r>
  <r>
    <x v="4"/>
    <s v="LAGUNA DEL PILAR_06Wa-55_160181"/>
    <s v="A578"/>
    <s v="LAGUNA DEL PILAR_06Wa-55_160181_A578"/>
    <s v="arracacha"/>
    <s v="malanga"/>
    <s v="maiz"/>
    <s v="piscicultura_tilap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9910000000000004E-2"/>
    <n v="5.4999999999999997E-3"/>
    <n v="0"/>
    <n v="0"/>
    <x v="0"/>
    <x v="0"/>
    <s v="arracacha, malanga, maiz, piscicultura_tilapia"/>
  </r>
  <r>
    <x v="4"/>
    <s v="LAGUNA DEL PILAR_06Wa-55_164169"/>
    <s v="A578"/>
    <s v="LAGUNA DEL PILAR_06Wa-55_164169_A578"/>
    <s v="arracacha"/>
    <s v="malanga"/>
    <s v="maiz"/>
    <s v="piscicultura_tilap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9910000000000004E-2"/>
    <n v="5.4999999999999997E-3"/>
    <n v="0"/>
    <n v="0"/>
    <x v="0"/>
    <x v="0"/>
    <s v="arracacha, malanga, maiz, piscicultura_tilapia"/>
  </r>
  <r>
    <x v="4"/>
    <s v="LAGUNA DEL PILAR_06Wa-55_66548"/>
    <s v="A578"/>
    <s v="LAGUNA DEL PILAR_06Wa-55_66548_A578"/>
    <s v="arracacha"/>
    <s v="malanga"/>
    <s v="maiz"/>
    <s v="piscicultura_tilap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9910000000000004E-2"/>
    <n v="5.4999999999999997E-3"/>
    <n v="0"/>
    <n v="0"/>
    <x v="0"/>
    <x v="0"/>
    <s v="arracacha, malanga, maiz, piscicultura_tilapia"/>
  </r>
  <r>
    <x v="4"/>
    <s v="NA_06Wa-55_160183"/>
    <s v="A578"/>
    <s v="NA_06Wa-55_160183_A578"/>
    <s v="arracacha"/>
    <s v="malanga"/>
    <s v="maiz"/>
    <s v="piscicultura_tilap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9910000000000004E-2"/>
    <n v="5.4999999999999997E-3"/>
    <n v="0"/>
    <n v="0"/>
    <x v="0"/>
    <x v="0"/>
    <s v="arracacha, malanga, maiz, piscicultura_tilapia"/>
  </r>
  <r>
    <x v="4"/>
    <s v="NA_06Wa-55_164169"/>
    <s v="A578"/>
    <s v="NA_06Wa-55_164169_A578"/>
    <s v="arracacha"/>
    <s v="malanga"/>
    <s v="maiz"/>
    <s v="piscicultura_tilap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9910000000000004E-2"/>
    <n v="5.4999999999999997E-3"/>
    <n v="0"/>
    <n v="0"/>
    <x v="0"/>
    <x v="0"/>
    <s v="arracacha, malanga, maiz, piscicultura_tilapia"/>
  </r>
  <r>
    <x v="4"/>
    <s v="EL PEDREGAL_06Wa-55_160181"/>
    <s v="A579"/>
    <s v="EL PEDREGAL_06Wa-55_160181_A579"/>
    <s v="arracacha"/>
    <s v="malanga"/>
    <s v="cacao_platano"/>
    <s v="avicultura_engorde"/>
    <n v="1"/>
    <n v="1.5931593965142381"/>
    <n v="1"/>
    <n v="8.3999999999999977E-3"/>
    <n v="3.6015593965142378"/>
    <n v="67.599837662337663"/>
    <n v="276.38729974989423"/>
    <n v="117.8374655647383"/>
    <n v="192.7284822658402"/>
    <n v="654.55308524281031"/>
    <n v="5235443.1818181816"/>
    <n v="10463720.465124261"/>
    <n v="9239256.1983471066"/>
    <n v="54603783.481653184"/>
    <n v="29665363.636363629"/>
    <n v="0.15873054746977161"/>
    <n v="0.62475481779200082"/>
    <n v="0.27203856749311278"/>
    <n v="0.55381747777540269"/>
    <n v="9.7777000000000003E-2"/>
    <n v="5.4999999999999997E-3"/>
    <n v="0.98052925978398098"/>
    <n v="0.57084716434750671"/>
    <x v="1422"/>
    <x v="1"/>
    <s v="arracacha, malanga, cacao_platano, avicultura_engorde"/>
  </r>
  <r>
    <x v="4"/>
    <s v="EL PEDREGAL_06Wa-55_160182"/>
    <s v="A579"/>
    <s v="EL PEDREGAL_06Wa-55_160182_A579"/>
    <s v="arracacha"/>
    <s v="malanga"/>
    <s v="cacao_platano"/>
    <s v="avicultura_engorde"/>
    <n v="1"/>
    <n v="1.5858462121745489"/>
    <n v="1"/>
    <n v="8.4000000000000012E-3"/>
    <n v="3.5942462121745491"/>
    <n v="67.599837662337663"/>
    <n v="275.11858095336811"/>
    <n v="117.8374655647383"/>
    <n v="192.72848226584031"/>
    <n v="653.28436644628437"/>
    <n v="5235443.1818181816"/>
    <n v="10415688.16100714"/>
    <n v="9239256.1983471066"/>
    <n v="54555751.17753607"/>
    <n v="29665363.63636364"/>
    <n v="0.15873054746977161"/>
    <n v="0.62188696466969684"/>
    <n v="0.27203856749311278"/>
    <n v="0.55381747777540291"/>
    <n v="9.7777000000000003E-2"/>
    <n v="5.4999999999999997E-3"/>
    <n v="0.97853823577526999"/>
    <n v="3.594246212174549E-2"/>
    <x v="1423"/>
    <x v="1"/>
    <s v="arracacha, malanga, cacao_platano, avicultura_engorde"/>
  </r>
  <r>
    <x v="4"/>
    <s v="LAGUNA DEL PILAR_06Wa-55_160181"/>
    <s v="A579"/>
    <s v="LAGUNA DEL PILAR_06Wa-55_160181_A579"/>
    <s v="arracacha"/>
    <s v="malanga"/>
    <s v="cacao_platano"/>
    <s v="avicultura_engorde"/>
    <n v="1"/>
    <n v="1.6297198020245589"/>
    <n v="1"/>
    <n v="8.3999999999999977E-3"/>
    <n v="3.6381198020245589"/>
    <n v="67.599837662337663"/>
    <n v="282.7299367634082"/>
    <n v="117.8374655647383"/>
    <n v="192.7284822658402"/>
    <n v="660.89572225632435"/>
    <n v="5235443.1818181816"/>
    <n v="10703845.755907221"/>
    <n v="9239256.1983471066"/>
    <n v="54843908.772436142"/>
    <n v="29665363.636363629"/>
    <n v="0.15873054746977161"/>
    <n v="0.63909192023948869"/>
    <n v="0.27203856749311278"/>
    <n v="0.55381747777540269"/>
    <n v="9.7777000000000003E-2"/>
    <n v="5.4999999999999997E-3"/>
    <n v="0.99048287803809998"/>
    <n v="0.57664198862089266"/>
    <x v="1424"/>
    <x v="1"/>
    <s v="arracacha, malanga, cacao_platano, avicultura_engorde"/>
  </r>
  <r>
    <x v="4"/>
    <s v="LAGUNA DEL PILAR_06Wa-55_164169"/>
    <s v="A579"/>
    <s v="LAGUNA DEL PILAR_06Wa-55_164169_A579"/>
    <s v="arracacha"/>
    <s v="malanga"/>
    <s v="cacao_platano"/>
    <s v="avicultura_engorde"/>
    <n v="1"/>
    <n v="1.6199070321237641"/>
    <n v="1"/>
    <n v="8.3999999999999977E-3"/>
    <n v="3.628307032123764"/>
    <n v="67.599837662337663"/>
    <n v="281.0275804380575"/>
    <n v="117.8374655647383"/>
    <n v="192.7284822658402"/>
    <n v="659.19336593097364"/>
    <n v="5235443.1818181816"/>
    <n v="10639396.40987495"/>
    <n v="9239256.1983471066"/>
    <n v="54779459.426403873"/>
    <n v="29665363.636363629"/>
    <n v="0.15873054746977161"/>
    <n v="0.63524385878071699"/>
    <n v="0.27203856749311278"/>
    <n v="0.55381747777540269"/>
    <n v="9.7777000000000003E-2"/>
    <n v="5.4999999999999997E-3"/>
    <n v="0.98781133858866865"/>
    <n v="0.5750866645916165"/>
    <x v="1425"/>
    <x v="1"/>
    <s v="arracacha, malanga, cacao_platano, avicultura_engorde"/>
  </r>
  <r>
    <x v="4"/>
    <s v="LAGUNA DEL PILAR_06Wa-55_66548"/>
    <s v="A579"/>
    <s v="LAGUNA DEL PILAR_06Wa-55_66548_A579"/>
    <s v="arracacha"/>
    <s v="malanga"/>
    <s v="cacao_platano"/>
    <s v="avicultura_engorde"/>
    <n v="1"/>
    <n v="1.6630512825815551"/>
    <n v="1"/>
    <n v="8.3999999999999977E-3"/>
    <n v="3.6714512825815548"/>
    <n v="67.599837662337663"/>
    <n v="288.51240770007053"/>
    <n v="117.8374655647383"/>
    <n v="192.7284822658402"/>
    <n v="666.67819319298667"/>
    <n v="5235443.1818181816"/>
    <n v="10922763.772522651"/>
    <n v="9239256.1983471066"/>
    <n v="55062826.789051563"/>
    <n v="29665363.636363629"/>
    <n v="0.15873054746977161"/>
    <n v="0.65216280511622182"/>
    <n v="0.27203856749311278"/>
    <n v="0.55381747777540269"/>
    <n v="9.7777000000000003E-2"/>
    <n v="5.4999999999999997E-3"/>
    <n v="0.99955741724733438"/>
    <n v="0.58192502828917647"/>
    <x v="1426"/>
    <x v="1"/>
    <s v="arracacha, malanga, cacao_platano, avicultura_engorde"/>
  </r>
  <r>
    <x v="4"/>
    <s v="NA_06Wa-55_160183"/>
    <s v="A579"/>
    <s v="NA_06Wa-55_160183_A579"/>
    <s v="arracacha"/>
    <s v="malanga"/>
    <s v="cacao_platano"/>
    <s v="avicultura_engorde"/>
    <n v="1"/>
    <n v="1.582851534951385"/>
    <n v="1"/>
    <n v="8.3999999999999977E-3"/>
    <n v="3.5912515349513852"/>
    <n v="67.599837662337663"/>
    <n v="274.59905305606929"/>
    <n v="117.8374655647383"/>
    <n v="192.7284822658402"/>
    <n v="652.76483854898538"/>
    <n v="5235443.1818181816"/>
    <n v="10396019.40380994"/>
    <n v="9239256.1983471066"/>
    <n v="54536082.420338862"/>
    <n v="29665363.636363629"/>
    <n v="0.15873054746977161"/>
    <n v="0.62071260695822283"/>
    <n v="0.27203856749311278"/>
    <n v="0.55381747777540269"/>
    <n v="9.7777000000000003E-2"/>
    <n v="5.4999999999999997E-3"/>
    <n v="0.97772293098152896"/>
    <n v="3.5912515349513847E-2"/>
    <x v="1427"/>
    <x v="1"/>
    <s v="arracacha, malanga, cacao_platano, avicultura_engorde"/>
  </r>
  <r>
    <x v="4"/>
    <s v="NA_06Wa-55_164169"/>
    <s v="A579"/>
    <s v="NA_06Wa-55_164169_A579"/>
    <s v="arracacha"/>
    <s v="malanga"/>
    <s v="cacao_platano"/>
    <s v="avicultura_engorde"/>
    <n v="1"/>
    <n v="1.5876811163151101"/>
    <n v="1"/>
    <n v="8.3999999999999977E-3"/>
    <n v="3.5960811163151098"/>
    <n v="67.599837662337663"/>
    <n v="275.43690704291009"/>
    <n v="117.8374655647383"/>
    <n v="192.7284822658402"/>
    <n v="653.60269253582624"/>
    <n v="5235443.1818181816"/>
    <n v="10427739.638121819"/>
    <n v="9239256.1983471066"/>
    <n v="54567802.654650733"/>
    <n v="29665363.636363629"/>
    <n v="0.15873054746977161"/>
    <n v="0.62260651928834321"/>
    <n v="0.27203856749311278"/>
    <n v="0.55381747777540269"/>
    <n v="9.7777000000000003E-2"/>
    <n v="5.4999999999999997E-3"/>
    <n v="0.97903779082924469"/>
    <n v="0.56997885693594497"/>
    <x v="1428"/>
    <x v="1"/>
    <s v="arracacha, malanga, cacao_platano, avicultura_engorde"/>
  </r>
  <r>
    <x v="4"/>
    <s v="EL PEDREGAL_06Wa-55_160181"/>
    <s v="A580"/>
    <s v="EL PEDREGAL_06Wa-55_160181_A580"/>
    <s v="arracacha"/>
    <s v="malanga"/>
    <s v="cacao_platano"/>
    <s v="ganaderia_dp"/>
    <n v="1"/>
    <n v="2.3394461779403031"/>
    <n v="1"/>
    <n v="2.02"/>
    <n v="6.3594461779403026"/>
    <n v="67.599837662337663"/>
    <n v="405.85594476349831"/>
    <n v="117.8374655647383"/>
    <n v="68.987406144393248"/>
    <n v="660.28065413496756"/>
    <n v="5235443.1818181816"/>
    <n v="15365261.56938868"/>
    <n v="9239256.1983471066"/>
    <n v="58257381.518524781"/>
    <n v="28417420.568970811"/>
    <n v="0.15873054746977161"/>
    <n v="0.91740994267815246"/>
    <n v="0.27203856749311278"/>
    <n v="0.19823967282871621"/>
    <n v="0.106586"/>
    <n v="5.4999999999999997E-3"/>
    <n v="1.7313675458266791"/>
    <n v="1.0079722192035381"/>
    <x v="1429"/>
    <x v="1"/>
    <s v="arracacha, malanga, cacao_platano, ganaderia_dp"/>
  </r>
  <r>
    <x v="4"/>
    <s v="EL PEDREGAL_06Wa-55_160182"/>
    <s v="A580"/>
    <s v="EL PEDREGAL_06Wa-55_160182_A580"/>
    <s v="arracacha"/>
    <s v="malanga"/>
    <s v="cacao_platano"/>
    <s v="ganaderia_dp"/>
    <n v="1"/>
    <n v="2.333047015858797"/>
    <n v="1"/>
    <n v="2.02"/>
    <n v="6.3530470158587971"/>
    <n v="67.599837662337663"/>
    <n v="404.74579399500692"/>
    <n v="117.8374655647383"/>
    <n v="68.987406144393248"/>
    <n v="659.17050336647617"/>
    <n v="5235443.1818181816"/>
    <n v="15323232.477146929"/>
    <n v="9239256.1983471066"/>
    <n v="58215352.426283032"/>
    <n v="28417420.568970811"/>
    <n v="0.15873054746977161"/>
    <n v="0.91490052187003978"/>
    <n v="0.27203856749311278"/>
    <n v="0.19823967282871621"/>
    <n v="0.106586"/>
    <n v="5.4999999999999997E-3"/>
    <n v="1.7296253655741229"/>
    <n v="6.3530470158587968E-2"/>
    <x v="1430"/>
    <x v="1"/>
    <s v="arracacha, malanga, cacao_platano, ganaderia_dp"/>
  </r>
  <r>
    <x v="4"/>
    <s v="LAGUNA DEL PILAR_06Wa-55_160181"/>
    <s v="A580"/>
    <s v="LAGUNA DEL PILAR_06Wa-55_160181_A580"/>
    <s v="arracacha"/>
    <s v="malanga"/>
    <s v="cacao_platano"/>
    <s v="ganaderia_dp"/>
    <n v="1"/>
    <n v="2.3749904786469189"/>
    <n v="1"/>
    <n v="2.02"/>
    <n v="6.3949904786469194"/>
    <n v="67.599837662337663"/>
    <n v="412.02230408403727"/>
    <n v="117.8374655647383"/>
    <n v="68.987406144393248"/>
    <n v="666.44701345550652"/>
    <n v="5235443.1818181816"/>
    <n v="15598713.17977752"/>
    <n v="9239256.1983471066"/>
    <n v="58490833.128913619"/>
    <n v="28417420.568970811"/>
    <n v="0.15873054746977161"/>
    <n v="0.9313485813103527"/>
    <n v="0.27203856749311278"/>
    <n v="0.19823967282871621"/>
    <n v="0.106586"/>
    <n v="5.4999999999999997E-3"/>
    <n v="1.74104452821801"/>
    <n v="1.013605990865537"/>
    <x v="1431"/>
    <x v="1"/>
    <s v="arracacha, malanga, cacao_platano, ganaderia_dp"/>
  </r>
  <r>
    <x v="4"/>
    <s v="LAGUNA DEL PILAR_06Wa-55_164169"/>
    <s v="A580"/>
    <s v="LAGUNA DEL PILAR_06Wa-55_164169_A580"/>
    <s v="arracacha"/>
    <s v="malanga"/>
    <s v="cacao_platano"/>
    <s v="ganaderia_dp"/>
    <n v="1"/>
    <n v="2.3662645051238358"/>
    <n v="1"/>
    <n v="2.02"/>
    <n v="6.3862645051238367"/>
    <n v="67.599837662337663"/>
    <n v="410.50848929249122"/>
    <n v="117.8374655647383"/>
    <n v="68.987406144393248"/>
    <n v="664.93319866396041"/>
    <n v="5235443.1818181816"/>
    <n v="15541401.809721639"/>
    <n v="9239256.1983471066"/>
    <n v="58433521.758857742"/>
    <n v="28417420.568970811"/>
    <n v="0.15873054746977161"/>
    <n v="0.92792670525049359"/>
    <n v="0.27203856749311278"/>
    <n v="0.19823967282871621"/>
    <n v="0.106586"/>
    <n v="5.4999999999999997E-3"/>
    <n v="1.7386688705049189"/>
    <n v="1.0122229240621281"/>
    <x v="1432"/>
    <x v="1"/>
    <s v="arracacha, malanga, cacao_platano, ganaderia_dp"/>
  </r>
  <r>
    <x v="4"/>
    <s v="LAGUNA DEL PILAR_06Wa-55_66548"/>
    <s v="A580"/>
    <s v="LAGUNA DEL PILAR_06Wa-55_66548_A580"/>
    <s v="arracacha"/>
    <s v="malanga"/>
    <s v="cacao_platano"/>
    <s v="ganaderia_dp"/>
    <n v="1"/>
    <n v="2.4074415119829911"/>
    <n v="1"/>
    <n v="2.02"/>
    <n v="6.4274415119829911"/>
    <n v="67.599837662337663"/>
    <n v="417.65203171673659"/>
    <n v="117.8374655647383"/>
    <n v="68.987406144393248"/>
    <n v="672.07674108820584"/>
    <n v="5235443.1818181816"/>
    <n v="15811848.502191599"/>
    <n v="9239256.1983471066"/>
    <n v="58703968.451327696"/>
    <n v="28417420.568970811"/>
    <n v="0.15873054746977161"/>
    <n v="0.94407420026812805"/>
    <n v="0.27203856749311278"/>
    <n v="0.19823967282871621"/>
    <n v="0.106586"/>
    <n v="5.4999999999999997E-3"/>
    <n v="1.7498793645189299"/>
    <n v="1.018749479649304"/>
    <x v="1433"/>
    <x v="1"/>
    <s v="arracacha, malanga, cacao_platano, ganaderia_dp"/>
  </r>
  <r>
    <x v="4"/>
    <s v="NA_06Wa-55_160183"/>
    <s v="A580"/>
    <s v="NA_06Wa-55_160183_A580"/>
    <s v="arracacha"/>
    <s v="malanga"/>
    <s v="cacao_platano"/>
    <s v="ganaderia_dp"/>
    <n v="1"/>
    <n v="2.3315270799528212"/>
    <n v="1"/>
    <n v="2.02"/>
    <n v="6.3515270799528203"/>
    <n v="67.599837662337663"/>
    <n v="404.48210978251399"/>
    <n v="117.8374655647383"/>
    <n v="68.987406144393248"/>
    <n v="658.90681915398318"/>
    <n v="5235443.1818181816"/>
    <n v="15313249.681652751"/>
    <n v="9239256.1983471066"/>
    <n v="58205369.630788848"/>
    <n v="28417420.568970811"/>
    <n v="0.15873054746977161"/>
    <n v="0.91430448152274546"/>
    <n v="0.27203856749311278"/>
    <n v="0.19823967282871621"/>
    <n v="0.106586"/>
    <n v="5.4999999999999997E-3"/>
    <n v="1.729211561034276"/>
    <n v="6.3515270799528206E-2"/>
    <x v="1434"/>
    <x v="1"/>
    <s v="arracacha, malanga, cacao_platano, ganaderia_dp"/>
  </r>
  <r>
    <x v="4"/>
    <s v="NA_06Wa-55_164169"/>
    <s v="A580"/>
    <s v="NA_06Wa-55_164169_A580"/>
    <s v="arracacha"/>
    <s v="malanga"/>
    <s v="cacao_platano"/>
    <s v="ganaderia_dp"/>
    <n v="1"/>
    <n v="2.3368292231825691"/>
    <n v="1"/>
    <n v="2.02"/>
    <n v="6.3568292231825687"/>
    <n v="67.599837662337663"/>
    <n v="405.40194558385548"/>
    <n v="117.8374655647383"/>
    <n v="68.987406144393248"/>
    <n v="659.82665495532467"/>
    <n v="5235443.1818181816"/>
    <n v="15348073.657673931"/>
    <n v="9239256.1983471066"/>
    <n v="58240193.606810033"/>
    <n v="28417420.568970811"/>
    <n v="0.15873054746977161"/>
    <n v="0.91638370820568515"/>
    <n v="0.27203856749311278"/>
    <n v="0.19823967282871621"/>
    <n v="0.106586"/>
    <n v="5.4999999999999997E-3"/>
    <n v="1.7306550764685531"/>
    <n v="1.0075574318744369"/>
    <x v="1435"/>
    <x v="1"/>
    <s v="arracacha, malanga, cacao_platano, ganaderia_dp"/>
  </r>
  <r>
    <x v="4"/>
    <s v="EL PEDREGAL_06Wa-55_160181"/>
    <s v="A581"/>
    <s v="EL PEDREGAL_06Wa-55_160181_A581"/>
    <s v="arracacha"/>
    <s v="malanga"/>
    <s v="cacao_platano"/>
    <s v="porcicultura"/>
    <n v="1"/>
    <n v="2.8242723928851068"/>
    <n v="1"/>
    <n v="1.06E-2"/>
    <n v="4.8348723928851074"/>
    <n v="67.599837662337663"/>
    <n v="489.96542476263818"/>
    <n v="117.8374655647383"/>
    <n v="48.914527098718267"/>
    <n v="724.31725508843238"/>
    <n v="5235443.1818181816"/>
    <n v="18549554.36422538"/>
    <n v="9239256.1983471066"/>
    <n v="46321577.197408237"/>
    <n v="13297323.45301757"/>
    <n v="0.15873054746977161"/>
    <n v="1.107533739607294"/>
    <n v="0.27203856749311278"/>
    <n v="0.14055898591585711"/>
    <n v="9.3915000000000012E-2"/>
    <n v="5.4999999999999997E-3"/>
    <n v="1.3163003373299771"/>
    <n v="0.76632727427228942"/>
    <x v="1436"/>
    <x v="1"/>
    <s v="arracacha, malanga, cacao_platano, porcicultura"/>
  </r>
  <r>
    <x v="4"/>
    <s v="EL PEDREGAL_06Wa-55_160182"/>
    <s v="A581"/>
    <s v="EL PEDREGAL_06Wa-55_160182_A581"/>
    <s v="arracacha"/>
    <s v="malanga"/>
    <s v="cacao_platano"/>
    <s v="porcicultura"/>
    <n v="1"/>
    <n v="2.8167527915246588"/>
    <n v="1"/>
    <n v="1.06E-2"/>
    <n v="4.8273527915246586"/>
    <n v="67.599837662337663"/>
    <n v="488.66089596297309"/>
    <n v="117.8374655647383"/>
    <n v="48.914527098718267"/>
    <n v="723.01272628876734"/>
    <n v="5235443.1818181816"/>
    <n v="18500166.332609061"/>
    <n v="9239256.1983471066"/>
    <n v="46272189.165791906"/>
    <n v="13297323.45301757"/>
    <n v="0.15873054746977161"/>
    <n v="1.1045849403922909"/>
    <n v="0.27203856749311278"/>
    <n v="0.14055898591585711"/>
    <n v="9.3915000000000012E-2"/>
    <n v="5.4999999999999997E-3"/>
    <n v="1.3142531160171851"/>
    <n v="4.8273527915246577E-2"/>
    <x v="1437"/>
    <x v="1"/>
    <s v="arracacha, malanga, cacao_platano, porcicultura"/>
  </r>
  <r>
    <x v="4"/>
    <s v="LAGUNA DEL PILAR_06Wa-55_160181"/>
    <s v="A581"/>
    <s v="LAGUNA DEL PILAR_06Wa-55_160181_A581"/>
    <s v="arracacha"/>
    <s v="malanga"/>
    <s v="cacao_platano"/>
    <s v="porcicultura"/>
    <n v="1"/>
    <n v="2.8659214188618729"/>
    <n v="1"/>
    <n v="1.06E-2"/>
    <n v="4.8765214188618744"/>
    <n v="67.599837662337663"/>
    <n v="497.19085484334312"/>
    <n v="117.8374655647383"/>
    <n v="48.914527098718267"/>
    <n v="731.54268516913726"/>
    <n v="5235443.1818181816"/>
    <n v="18823101.233684331"/>
    <n v="9239256.1983471066"/>
    <n v="46595124.066867203"/>
    <n v="13297323.45301757"/>
    <n v="0.15873054746977161"/>
    <n v="1.1238663361398571"/>
    <n v="0.27203856749311278"/>
    <n v="0.14055898591585711"/>
    <n v="9.3915000000000012E-2"/>
    <n v="5.4999999999999997E-3"/>
    <n v="1.3276393391665831"/>
    <n v="0.772928644889607"/>
    <x v="1438"/>
    <x v="1"/>
    <s v="arracacha, malanga, cacao_platano, porcicultura"/>
  </r>
  <r>
    <x v="4"/>
    <s v="LAGUNA DEL PILAR_06Wa-55_164169"/>
    <s v="A581"/>
    <s v="LAGUNA DEL PILAR_06Wa-55_164169_A581"/>
    <s v="arracacha"/>
    <s v="malanga"/>
    <s v="cacao_platano"/>
    <s v="porcicultura"/>
    <n v="1"/>
    <n v="2.8557008059159168"/>
    <n v="1"/>
    <n v="1.06E-2"/>
    <n v="4.866300805915917"/>
    <n v="67.599837662337663"/>
    <n v="495.4177443685831"/>
    <n v="117.8374655647383"/>
    <n v="48.914527098718267"/>
    <n v="729.7695746943773"/>
    <n v="5235443.1818181816"/>
    <n v="18755973.213046409"/>
    <n v="9239256.1983471066"/>
    <n v="46527996.046229273"/>
    <n v="13297323.45301757"/>
    <n v="0.15873054746977161"/>
    <n v="1.1198583397066411"/>
    <n v="0.27203856749311278"/>
    <n v="0.14055898591585711"/>
    <n v="9.3915000000000012E-2"/>
    <n v="5.4999999999999997E-3"/>
    <n v="1.324856763914281"/>
    <n v="0.77130867773767287"/>
    <x v="1439"/>
    <x v="1"/>
    <s v="arracacha, malanga, cacao_platano, porcicultura"/>
  </r>
  <r>
    <x v="4"/>
    <s v="LAGUNA DEL PILAR_06Wa-55_66548"/>
    <s v="A581"/>
    <s v="LAGUNA DEL PILAR_06Wa-55_66548_A581"/>
    <s v="arracacha"/>
    <s v="malanga"/>
    <s v="cacao_platano"/>
    <s v="porcicultura"/>
    <n v="1"/>
    <n v="2.903874713450763"/>
    <n v="1"/>
    <n v="1.06E-2"/>
    <n v="4.9144747134507636"/>
    <n v="67.599837662337663"/>
    <n v="503.77513550665083"/>
    <n v="117.8374655647383"/>
    <n v="48.914527098718267"/>
    <n v="738.12696583244497"/>
    <n v="5235443.1818181816"/>
    <n v="19072374.888396829"/>
    <n v="9239256.1983471066"/>
    <n v="46844397.721579693"/>
    <n v="13297323.45301757"/>
    <n v="0.15873054746977161"/>
    <n v="1.1387496577317631"/>
    <n v="0.27203856749311278"/>
    <n v="0.14055898591585711"/>
    <n v="9.3915000000000012E-2"/>
    <n v="5.4999999999999997E-3"/>
    <n v="1.3379721732954959"/>
    <n v="0.77894424208194601"/>
    <x v="1440"/>
    <x v="1"/>
    <s v="arracacha, malanga, cacao_platano, porcicultura"/>
  </r>
  <r>
    <x v="4"/>
    <s v="NA_06Wa-55_160183"/>
    <s v="A581"/>
    <s v="NA_06Wa-55_160183_A581"/>
    <s v="arracacha"/>
    <s v="malanga"/>
    <s v="cacao_platano"/>
    <s v="porcicultura"/>
    <n v="1"/>
    <n v="2.814984502981734"/>
    <n v="1"/>
    <n v="1.06E-2"/>
    <n v="4.8255845029817337"/>
    <n v="67.599837662337663"/>
    <n v="488.35412659850959"/>
    <n v="117.8374655647383"/>
    <n v="48.914527098718267"/>
    <n v="722.70595692430379"/>
    <n v="5235443.1818181816"/>
    <n v="18488552.380448751"/>
    <n v="9239256.1983471066"/>
    <n v="46260575.213631622"/>
    <n v="13297323.45301757"/>
    <n v="0.15873054746977161"/>
    <n v="1.1038915089698891"/>
    <n v="0.27203856749311278"/>
    <n v="0.14055898591585711"/>
    <n v="9.3915000000000012E-2"/>
    <n v="5.4999999999999997E-3"/>
    <n v="1.3137716971468589"/>
    <n v="4.8255845029817328E-2"/>
    <x v="1441"/>
    <x v="1"/>
    <s v="arracacha, malanga, cacao_platano, porcicultura"/>
  </r>
  <r>
    <x v="4"/>
    <s v="NA_06Wa-55_164169"/>
    <s v="A581"/>
    <s v="NA_06Wa-55_164169_A581"/>
    <s v="arracacha"/>
    <s v="malanga"/>
    <s v="cacao_platano"/>
    <s v="porcicultura"/>
    <n v="1"/>
    <n v="2.8211921232834478"/>
    <n v="1"/>
    <n v="1.06E-2"/>
    <n v="4.8317921232834484"/>
    <n v="67.599837662337663"/>
    <n v="489.43104797675801"/>
    <n v="117.8374655647383"/>
    <n v="48.914527098718267"/>
    <n v="723.78287830255226"/>
    <n v="5235443.1818181816"/>
    <n v="18529323.444369219"/>
    <n v="9239256.1983471066"/>
    <n v="46301346.277552083"/>
    <n v="13297323.45301757"/>
    <n v="0.15873054746977161"/>
    <n v="1.106325816986403"/>
    <n v="0.27203856749311278"/>
    <n v="0.14055898591585711"/>
    <n v="9.3915000000000012E-2"/>
    <n v="5.4999999999999997E-3"/>
    <n v="1.3154617298991591"/>
    <n v="0.76583905154042653"/>
    <x v="1442"/>
    <x v="1"/>
    <s v="arracacha, malanga, cacao_platano, porcicultura"/>
  </r>
  <r>
    <x v="4"/>
    <s v="EL PEDREGAL_06Wa-55_160181"/>
    <s v="A582"/>
    <s v="EL PEDREGAL_06Wa-55_160181_A582"/>
    <s v="arracacha"/>
    <s v="malanga"/>
    <s v="cacao_platano"/>
    <s v="piscicultura_tilap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.6815000000000012E-2"/>
    <n v="5.4999999999999997E-3"/>
    <n v="0"/>
    <n v="0"/>
    <x v="0"/>
    <x v="0"/>
    <s v="arracacha, malanga, cacao_platano, piscicultura_tilapia"/>
  </r>
  <r>
    <x v="4"/>
    <s v="EL PEDREGAL_06Wa-55_160182"/>
    <s v="A582"/>
    <s v="EL PEDREGAL_06Wa-55_160182_A582"/>
    <s v="arracacha"/>
    <s v="malanga"/>
    <s v="cacao_platano"/>
    <s v="piscicultura_tilap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.6815000000000012E-2"/>
    <n v="5.4999999999999997E-3"/>
    <n v="0"/>
    <n v="0"/>
    <x v="0"/>
    <x v="0"/>
    <s v="arracacha, malanga, cacao_platano, piscicultura_tilapia"/>
  </r>
  <r>
    <x v="4"/>
    <s v="LAGUNA DEL PILAR_06Wa-55_160181"/>
    <s v="A582"/>
    <s v="LAGUNA DEL PILAR_06Wa-55_160181_A582"/>
    <s v="arracacha"/>
    <s v="malanga"/>
    <s v="cacao_platano"/>
    <s v="piscicultura_tilap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.6815000000000012E-2"/>
    <n v="5.4999999999999997E-3"/>
    <n v="0"/>
    <n v="0"/>
    <x v="0"/>
    <x v="0"/>
    <s v="arracacha, malanga, cacao_platano, piscicultura_tilapia"/>
  </r>
  <r>
    <x v="4"/>
    <s v="LAGUNA DEL PILAR_06Wa-55_164169"/>
    <s v="A582"/>
    <s v="LAGUNA DEL PILAR_06Wa-55_164169_A582"/>
    <s v="arracacha"/>
    <s v="malanga"/>
    <s v="cacao_platano"/>
    <s v="piscicultura_tilap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.6815000000000012E-2"/>
    <n v="5.4999999999999997E-3"/>
    <n v="0"/>
    <n v="0"/>
    <x v="0"/>
    <x v="0"/>
    <s v="arracacha, malanga, cacao_platano, piscicultura_tilapia"/>
  </r>
  <r>
    <x v="4"/>
    <s v="LAGUNA DEL PILAR_06Wa-55_66548"/>
    <s v="A582"/>
    <s v="LAGUNA DEL PILAR_06Wa-55_66548_A582"/>
    <s v="arracacha"/>
    <s v="malanga"/>
    <s v="cacao_platano"/>
    <s v="piscicultura_tilap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.6815000000000012E-2"/>
    <n v="5.4999999999999997E-3"/>
    <n v="0"/>
    <n v="0"/>
    <x v="0"/>
    <x v="0"/>
    <s v="arracacha, malanga, cacao_platano, piscicultura_tilapia"/>
  </r>
  <r>
    <x v="4"/>
    <s v="NA_06Wa-55_160183"/>
    <s v="A582"/>
    <s v="NA_06Wa-55_160183_A582"/>
    <s v="arracacha"/>
    <s v="malanga"/>
    <s v="cacao_platano"/>
    <s v="piscicultura_tilap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.6815000000000012E-2"/>
    <n v="5.4999999999999997E-3"/>
    <n v="0"/>
    <n v="0"/>
    <x v="0"/>
    <x v="0"/>
    <s v="arracacha, malanga, cacao_platano, piscicultura_tilapia"/>
  </r>
  <r>
    <x v="4"/>
    <s v="NA_06Wa-55_164169"/>
    <s v="A582"/>
    <s v="NA_06Wa-55_164169_A582"/>
    <s v="arracacha"/>
    <s v="malanga"/>
    <s v="cacao_platano"/>
    <s v="piscicultura_tilap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.6815000000000012E-2"/>
    <n v="5.4999999999999997E-3"/>
    <n v="0"/>
    <n v="0"/>
    <x v="0"/>
    <x v="0"/>
    <s v="arracacha, malanga, cacao_platano, piscicultura_tilapia"/>
  </r>
  <r>
    <x v="4"/>
    <s v="EL PEDREGAL_06Wa-55_160181"/>
    <s v="A583"/>
    <s v="EL PEDREGAL_06Wa-55_160181_A583"/>
    <s v="arracacha"/>
    <s v="malanga"/>
    <s v="avicultura_engorde"/>
    <s v="ganaderia_dp"/>
    <n v="1"/>
    <n v="1.7047705750107169"/>
    <n v="7.1215394849565364E-3"/>
    <n v="2.02"/>
    <n v="4.7318921144956736"/>
    <n v="67.599837662337663"/>
    <n v="295.75002786990478"/>
    <n v="163.3956543252294"/>
    <n v="68.987406144393248"/>
    <n v="595.73292600186517"/>
    <n v="5235443.1818181816"/>
    <n v="11196772.14540527"/>
    <n v="25150364.10380445"/>
    <n v="69999999.999998719"/>
    <n v="28417420.568970811"/>
    <n v="0.15873054746977161"/>
    <n v="0.66852295652167459"/>
    <n v="0.46952774231387739"/>
    <n v="0.19823967282871621"/>
    <n v="0.10156900000000001"/>
    <n v="5.4999999999999997E-3"/>
    <n v="1.2882638217475131"/>
    <n v="0.75000490014756427"/>
    <x v="1443"/>
    <x v="1"/>
    <s v="arracacha, malanga, avicultura_engorde, ganaderia_dp"/>
  </r>
  <r>
    <x v="4"/>
    <s v="EL PEDREGAL_06Wa-55_160182"/>
    <s v="A583"/>
    <s v="EL PEDREGAL_06Wa-55_160182_A583"/>
    <s v="arracacha"/>
    <s v="malanga"/>
    <s v="avicultura_engorde"/>
    <s v="ganaderia_dp"/>
    <n v="1"/>
    <n v="1.6930644497618841"/>
    <n v="7.1433100487440339E-3"/>
    <n v="2.02"/>
    <n v="4.7202077598106271"/>
    <n v="67.599837662337663"/>
    <n v="293.71920511912532"/>
    <n v="163.89515524390029"/>
    <n v="68.987406144393248"/>
    <n v="594.20160416975659"/>
    <n v="5235443.1818181816"/>
    <n v="11119887.420247501"/>
    <n v="25227248.82896217"/>
    <n v="69999999.999998659"/>
    <n v="28417420.568970811"/>
    <n v="0.15873054746977161"/>
    <n v="0.66393241890008636"/>
    <n v="0.47096308978132267"/>
    <n v="0.19823967282871621"/>
    <n v="0.10156900000000001"/>
    <n v="5.4999999999999997E-3"/>
    <n v="1.2850827408908509"/>
    <n v="4.7202077598106268E-2"/>
    <x v="1444"/>
    <x v="1"/>
    <s v="arracacha, malanga, avicultura_engorde, ganaderia_dp"/>
  </r>
  <r>
    <x v="4"/>
    <s v="LAGUNA DEL PILAR_06Wa-55_160181"/>
    <s v="A583"/>
    <s v="LAGUNA DEL PILAR_06Wa-55_160181_A583"/>
    <s v="arracacha"/>
    <s v="malanga"/>
    <s v="avicultura_engorde"/>
    <s v="ganaderia_dp"/>
    <n v="1"/>
    <n v="1.7633586904481069"/>
    <n v="7.0125797500138311E-3"/>
    <n v="2.02"/>
    <n v="4.7903712701981203"/>
    <n v="67.599837662337663"/>
    <n v="305.91411506582801"/>
    <n v="160.89569666527751"/>
    <n v="68.987406144393248"/>
    <n v="603.39705553783642"/>
    <n v="5235443.1818181816"/>
    <n v="11581573.35478621"/>
    <n v="24765562.89442385"/>
    <n v="69999999.999999046"/>
    <n v="28417420.568970811"/>
    <n v="0.15873054746977161"/>
    <n v="0.69149818892148918"/>
    <n v="0.4623439559347054"/>
    <n v="0.19823967282871621"/>
    <n v="0.10156900000000001"/>
    <n v="5.4999999999999997E-3"/>
    <n v="1.304184848430902"/>
    <n v="0.75927384632640205"/>
    <x v="1445"/>
    <x v="1"/>
    <s v="arracacha, malanga, avicultura_engorde, ganaderia_dp"/>
  </r>
  <r>
    <x v="4"/>
    <s v="LAGUNA DEL PILAR_06Wa-55_164169"/>
    <s v="A583"/>
    <s v="LAGUNA DEL PILAR_06Wa-55_164169_A583"/>
    <s v="arracacha"/>
    <s v="malanga"/>
    <s v="avicultura_engorde"/>
    <s v="ganaderia_dp"/>
    <n v="1"/>
    <n v="1.7475487854865119"/>
    <n v="7.0419823522519182E-3"/>
    <n v="2.02"/>
    <n v="4.7745907678387649"/>
    <n v="67.599837662337663"/>
    <n v="303.17135313554138"/>
    <n v="161.57030605861229"/>
    <n v="68.987406144393248"/>
    <n v="601.32890300088468"/>
    <n v="5235443.1818181816"/>
    <n v="11477735.39201848"/>
    <n v="24869400.857191488"/>
    <n v="69999999.999998957"/>
    <n v="28417420.568970811"/>
    <n v="0.15873054746977161"/>
    <n v="0.68529836088469576"/>
    <n v="0.46428248867417332"/>
    <n v="0.19823967282871621"/>
    <n v="0.10156900000000001"/>
    <n v="5.4999999999999997E-3"/>
    <n v="1.2998885860084599"/>
    <n v="0.75677263670244421"/>
    <x v="1446"/>
    <x v="1"/>
    <s v="arracacha, malanga, avicultura_engorde, ganaderia_dp"/>
  </r>
  <r>
    <x v="4"/>
    <s v="LAGUNA DEL PILAR_06Wa-55_66548"/>
    <s v="A583"/>
    <s v="LAGUNA DEL PILAR_06Wa-55_66548_A583"/>
    <s v="arracacha"/>
    <s v="malanga"/>
    <s v="avicultura_engorde"/>
    <s v="ganaderia_dp"/>
    <n v="1"/>
    <n v="1.8171907234995091"/>
    <n v="6.9124651788432323E-3"/>
    <n v="2.02"/>
    <n v="4.8441031886783534"/>
    <n v="67.599837662337663"/>
    <n v="315.2530991547257"/>
    <n v="158.59868126594361"/>
    <n v="68.987406144393248"/>
    <n v="610.43902422740018"/>
    <n v="5235443.1818181816"/>
    <n v="11935137.06420012"/>
    <n v="24411999.185010221"/>
    <n v="69999999.999999344"/>
    <n v="28417420.568970811"/>
    <n v="0.15873054746977161"/>
    <n v="0.71260833149352998"/>
    <n v="0.45574333697110209"/>
    <n v="0.19823967282871621"/>
    <n v="0.10156900000000001"/>
    <n v="5.4999999999999997E-3"/>
    <n v="1.3188134335668811"/>
    <n v="0.76779035540551888"/>
    <x v="1447"/>
    <x v="1"/>
    <s v="arracacha, malanga, avicultura_engorde, ganaderia_dp"/>
  </r>
  <r>
    <x v="4"/>
    <s v="NA_06Wa-55_160183"/>
    <s v="A583"/>
    <s v="NA_06Wa-55_160183_A583"/>
    <s v="arracacha"/>
    <s v="malanga"/>
    <s v="avicultura_engorde"/>
    <s v="ganaderia_dp"/>
    <n v="1"/>
    <n v="1.6881294290546009"/>
    <n v="7.1524879945473411E-3"/>
    <n v="2.02"/>
    <n v="4.7152819170491487"/>
    <n v="67.599837662337663"/>
    <n v="292.86305911736298"/>
    <n v="164.105732811161"/>
    <n v="68.987406144393248"/>
    <n v="593.55603573525491"/>
    <n v="5235443.1818181816"/>
    <n v="11087474.670284379"/>
    <n v="25259661.578925259"/>
    <n v="69999999.999998629"/>
    <n v="28417420.568970811"/>
    <n v="0.15873054746977161"/>
    <n v="0.66199715870608178"/>
    <n v="0.47156819773322117"/>
    <n v="0.19823967282871621"/>
    <n v="0.10156900000000001"/>
    <n v="5.4999999999999997E-3"/>
    <n v="1.283741673751601"/>
    <n v="4.7152819170491488E-2"/>
    <x v="1448"/>
    <x v="1"/>
    <s v="arracacha, malanga, avicultura_engorde, ganaderia_dp"/>
  </r>
  <r>
    <x v="4"/>
    <s v="NA_06Wa-55_164169"/>
    <s v="A583"/>
    <s v="NA_06Wa-55_164169_A583"/>
    <s v="arracacha"/>
    <s v="malanga"/>
    <s v="avicultura_engorde"/>
    <s v="ganaderia_dp"/>
    <n v="1"/>
    <n v="1.695805539908888"/>
    <n v="7.1382122835464013E-3"/>
    <n v="2.02"/>
    <n v="4.7229437521924336"/>
    <n v="67.599837662337663"/>
    <n v="294.19473977420068"/>
    <n v="163.7781927975328"/>
    <n v="68.987406144393248"/>
    <n v="594.56017637846446"/>
    <n v="5235443.1818181816"/>
    <n v="11137890.641476151"/>
    <n v="25209245.607733529"/>
    <n v="69999999.999998674"/>
    <n v="28417420.568970811"/>
    <n v="0.15873054746977161"/>
    <n v="0.66500733285978797"/>
    <n v="0.47062699079750803"/>
    <n v="0.19823967282871621"/>
    <n v="0.10156900000000001"/>
    <n v="5.4999999999999997E-3"/>
    <n v="1.28582761839794"/>
    <n v="0.74858658472250073"/>
    <x v="1449"/>
    <x v="1"/>
    <s v="arracacha, malanga, avicultura_engorde, ganaderia_dp"/>
  </r>
  <r>
    <x v="4"/>
    <s v="EL PEDREGAL_06Wa-55_160181"/>
    <s v="A584"/>
    <s v="EL PEDREGAL_06Wa-55_160181_A584"/>
    <s v="arracacha"/>
    <s v="malanga"/>
    <s v="ganaderia_dp"/>
    <s v="porcicultura"/>
    <n v="1"/>
    <n v="2.6771690963526531"/>
    <n v="2.02"/>
    <n v="1.06E-2"/>
    <n v="5.7077690963526528"/>
    <n v="67.599837662337663"/>
    <n v="464.44539016856697"/>
    <n v="68.987406144393248"/>
    <n v="48.914527098718267"/>
    <n v="649.94716107401621"/>
    <n v="5235443.1818181816"/>
    <n v="17583393.804408401"/>
    <n v="28417420.568970811"/>
    <n v="64533581.008214973"/>
    <n v="13297323.45301757"/>
    <n v="0.15873054746977161"/>
    <n v="1.0498474255932559"/>
    <n v="0.19823967282871621"/>
    <n v="0.14055898591585711"/>
    <n v="9.7707000000000002E-2"/>
    <n v="5.4999999999999997E-3"/>
    <n v="1.553947607383968"/>
    <n v="0.90468140177189549"/>
    <x v="1450"/>
    <x v="1"/>
    <s v="arracacha, malanga, ganaderia_dp, porcicultura"/>
  </r>
  <r>
    <x v="4"/>
    <s v="EL PEDREGAL_06Wa-55_160182"/>
    <s v="A584"/>
    <s v="EL PEDREGAL_06Wa-55_160182_A584"/>
    <s v="arracacha"/>
    <s v="malanga"/>
    <s v="ganaderia_dp"/>
    <s v="porcicultura"/>
    <n v="1"/>
    <n v="2.669720347781817"/>
    <n v="2.02"/>
    <n v="1.06E-2"/>
    <n v="5.7003203477818172"/>
    <n v="67.599837662337663"/>
    <n v="463.15315317802259"/>
    <n v="68.987406144393248"/>
    <n v="48.914527098718267"/>
    <n v="648.65492408347177"/>
    <n v="5235443.1818181816"/>
    <n v="17534471.127223209"/>
    <n v="28417420.568970811"/>
    <n v="64484658.33102978"/>
    <n v="13297323.45301757"/>
    <n v="0.15873054746977161"/>
    <n v="1.04692641118231"/>
    <n v="0.19823967282871621"/>
    <n v="0.14055898591585711"/>
    <n v="9.7707000000000002E-2"/>
    <n v="5.4999999999999997E-3"/>
    <n v="1.551919675835888"/>
    <n v="5.7003203477818183E-2"/>
    <x v="1451"/>
    <x v="1"/>
    <s v="arracacha, malanga, ganaderia_dp, porcicultura"/>
  </r>
  <r>
    <x v="4"/>
    <s v="LAGUNA DEL PILAR_06Wa-55_160181"/>
    <s v="A584"/>
    <s v="LAGUNA DEL PILAR_06Wa-55_160181_A584"/>
    <s v="arracacha"/>
    <s v="malanga"/>
    <s v="ganaderia_dp"/>
    <s v="porcicultura"/>
    <n v="1"/>
    <n v="2.7175634819386678"/>
    <n v="2.02"/>
    <n v="1.06E-2"/>
    <n v="5.7481634819386684"/>
    <n v="67.599837662337663"/>
    <n v="471.45316050316268"/>
    <n v="68.987406144393248"/>
    <n v="48.914527098718267"/>
    <n v="656.95493140861186"/>
    <n v="5235443.1818181816"/>
    <n v="17848700.314263791"/>
    <n v="28417420.568970811"/>
    <n v="64798887.518070363"/>
    <n v="13297323.45301757"/>
    <n v="0.15873054746977161"/>
    <n v="1.065688016975278"/>
    <n v="0.19823967282871621"/>
    <n v="0.14055898591585711"/>
    <n v="9.7707000000000002E-2"/>
    <n v="5.4999999999999997E-3"/>
    <n v="1.564945031731994"/>
    <n v="0.911083911887279"/>
    <x v="1452"/>
    <x v="1"/>
    <s v="arracacha, malanga, ganaderia_dp, porcicultura"/>
  </r>
  <r>
    <x v="4"/>
    <s v="LAGUNA DEL PILAR_06Wa-55_164169"/>
    <s v="A584"/>
    <s v="LAGUNA DEL PILAR_06Wa-55_164169_A584"/>
    <s v="arracacha"/>
    <s v="malanga"/>
    <s v="ganaderia_dp"/>
    <s v="porcicultura"/>
    <n v="1"/>
    <n v="2.7074335633599871"/>
    <n v="2.02"/>
    <n v="1.06E-2"/>
    <n v="5.7380335633599877"/>
    <n v="67.599837662337663"/>
    <n v="469.6957840292369"/>
    <n v="68.987406144393248"/>
    <n v="48.914527098718267"/>
    <n v="655.19755493468608"/>
    <n v="5235443.1818181816"/>
    <n v="17782167.96566534"/>
    <n v="28417420.568970811"/>
    <n v="64732355.169471897"/>
    <n v="13297323.45301757"/>
    <n v="0.15873054746977161"/>
    <n v="1.0617155861879259"/>
    <n v="0.19823967282871621"/>
    <n v="0.14055898591585711"/>
    <n v="9.7707000000000002E-2"/>
    <n v="5.4999999999999997E-3"/>
    <n v="1.5621871481398919"/>
    <n v="0.90947831979255811"/>
    <x v="1453"/>
    <x v="1"/>
    <s v="arracacha, malanga, ganaderia_dp, porcicultura"/>
  </r>
  <r>
    <x v="4"/>
    <s v="LAGUNA DEL PILAR_06Wa-55_66548"/>
    <s v="A584"/>
    <s v="LAGUNA DEL PILAR_06Wa-55_66548_A584"/>
    <s v="arracacha"/>
    <s v="malanga"/>
    <s v="ganaderia_dp"/>
    <s v="porcicultura"/>
    <n v="1"/>
    <n v="2.7544731500051962"/>
    <n v="2.02"/>
    <n v="1.06E-2"/>
    <n v="5.7850731500051964"/>
    <n v="67.599837662337663"/>
    <n v="477.85638890196122"/>
    <n v="68.987406144393248"/>
    <n v="48.914527098718267"/>
    <n v="663.3581598074104"/>
    <n v="5235443.1818181816"/>
    <n v="18091119.528533049"/>
    <n v="28417420.568970811"/>
    <n v="65041306.732339621"/>
    <n v="13297323.45301757"/>
    <n v="0.15873054746977161"/>
    <n v="1.0801620821555229"/>
    <n v="0.19823967282871621"/>
    <n v="0.14055898591585711"/>
    <n v="9.7707000000000002E-2"/>
    <n v="5.4999999999999997E-3"/>
    <n v="1.57499373717419"/>
    <n v="0.91693409427582362"/>
    <x v="1454"/>
    <x v="1"/>
    <s v="arracacha, malanga, ganaderia_dp, porcicultura"/>
  </r>
  <r>
    <x v="4"/>
    <s v="NA_06Wa-55_160183"/>
    <s v="A584"/>
    <s v="NA_06Wa-55_160183_A584"/>
    <s v="arracacha"/>
    <s v="malanga"/>
    <s v="ganaderia_dp"/>
    <s v="porcicultura"/>
    <n v="1"/>
    <n v="2.6676272918095258"/>
    <n v="2.02"/>
    <n v="1.06E-2"/>
    <n v="5.6982272918095269"/>
    <n v="67.599837662337663"/>
    <n v="462.79004193524759"/>
    <n v="68.987406144393248"/>
    <n v="48.914527098718267"/>
    <n v="648.29181284069682"/>
    <n v="5235443.1818181816"/>
    <n v="17520724.133256491"/>
    <n v="28417420.568970811"/>
    <n v="64470911.337063052"/>
    <n v="13297323.45301757"/>
    <n v="0.15873054746977161"/>
    <n v="1.0461056227505581"/>
    <n v="0.19823967282871621"/>
    <n v="0.14055898591585711"/>
    <n v="9.7707000000000002E-2"/>
    <n v="5.4999999999999997E-3"/>
    <n v="1.551349838607829"/>
    <n v="5.6982272918095267E-2"/>
    <x v="1455"/>
    <x v="1"/>
    <s v="arracacha, malanga, ganaderia_dp, porcicultura"/>
  </r>
  <r>
    <x v="4"/>
    <s v="NA_06Wa-55_164169"/>
    <s v="A584"/>
    <s v="NA_06Wa-55_164169_A584"/>
    <s v="arracacha"/>
    <s v="malanga"/>
    <s v="ganaderia_dp"/>
    <s v="porcicultura"/>
    <n v="1"/>
    <n v="2.6734966598661281"/>
    <n v="2.02"/>
    <n v="1.06E-2"/>
    <n v="5.7040966598661287"/>
    <n v="67.599837662337663"/>
    <n v="463.80828203849899"/>
    <n v="68.987406144393248"/>
    <n v="48.914527098718267"/>
    <n v="649.31005294394822"/>
    <n v="5235443.1818181816"/>
    <n v="17559273.58837416"/>
    <n v="28417420.568970811"/>
    <n v="64509460.792180717"/>
    <n v="13297323.45301757"/>
    <n v="0.15873054746977161"/>
    <n v="1.0484072857095681"/>
    <n v="0.19823967282871621"/>
    <n v="0.14055898591585711"/>
    <n v="9.7707000000000002E-2"/>
    <n v="5.4999999999999997E-3"/>
    <n v="1.5529477817436581"/>
    <n v="0.9040993205887814"/>
    <x v="1456"/>
    <x v="1"/>
    <s v="arracacha, malanga, ganaderia_dp, porcicultura"/>
  </r>
  <r>
    <x v="4"/>
    <s v="EL PEDREGAL_06Wa-55_160181"/>
    <s v="A585"/>
    <s v="EL PEDREGAL_06Wa-55_160181_A585"/>
    <s v="arracacha"/>
    <s v="malanga"/>
    <s v="ganaderia_dp"/>
    <s v="piscicultura_tilap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00607"/>
    <n v="5.4999999999999997E-3"/>
    <n v="0"/>
    <n v="0"/>
    <x v="0"/>
    <x v="0"/>
    <s v="arracacha, malanga, ganaderia_dp, piscicultura_tilapia"/>
  </r>
  <r>
    <x v="4"/>
    <s v="EL PEDREGAL_06Wa-55_160182"/>
    <s v="A585"/>
    <s v="EL PEDREGAL_06Wa-55_160182_A585"/>
    <s v="arracacha"/>
    <s v="malanga"/>
    <s v="ganaderia_dp"/>
    <s v="piscicultura_tilap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00607"/>
    <n v="5.4999999999999997E-3"/>
    <n v="0"/>
    <n v="0"/>
    <x v="0"/>
    <x v="0"/>
    <s v="arracacha, malanga, ganaderia_dp, piscicultura_tilapia"/>
  </r>
  <r>
    <x v="4"/>
    <s v="LAGUNA DEL PILAR_06Wa-55_160181"/>
    <s v="A585"/>
    <s v="LAGUNA DEL PILAR_06Wa-55_160181_A585"/>
    <s v="arracacha"/>
    <s v="malanga"/>
    <s v="ganaderia_dp"/>
    <s v="piscicultura_tilap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00607"/>
    <n v="5.4999999999999997E-3"/>
    <n v="0"/>
    <n v="0"/>
    <x v="0"/>
    <x v="0"/>
    <s v="arracacha, malanga, ganaderia_dp, piscicultura_tilapia"/>
  </r>
  <r>
    <x v="4"/>
    <s v="LAGUNA DEL PILAR_06Wa-55_164169"/>
    <s v="A585"/>
    <s v="LAGUNA DEL PILAR_06Wa-55_164169_A585"/>
    <s v="arracacha"/>
    <s v="malanga"/>
    <s v="ganaderia_dp"/>
    <s v="piscicultura_tilap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00607"/>
    <n v="5.4999999999999997E-3"/>
    <n v="0"/>
    <n v="0"/>
    <x v="0"/>
    <x v="0"/>
    <s v="arracacha, malanga, ganaderia_dp, piscicultura_tilapia"/>
  </r>
  <r>
    <x v="4"/>
    <s v="LAGUNA DEL PILAR_06Wa-55_66548"/>
    <s v="A585"/>
    <s v="LAGUNA DEL PILAR_06Wa-55_66548_A585"/>
    <s v="arracacha"/>
    <s v="malanga"/>
    <s v="ganaderia_dp"/>
    <s v="piscicultura_tilap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00607"/>
    <n v="5.4999999999999997E-3"/>
    <n v="0"/>
    <n v="0"/>
    <x v="0"/>
    <x v="0"/>
    <s v="arracacha, malanga, ganaderia_dp, piscicultura_tilapia"/>
  </r>
  <r>
    <x v="4"/>
    <s v="NA_06Wa-55_160183"/>
    <s v="A585"/>
    <s v="NA_06Wa-55_160183_A585"/>
    <s v="arracacha"/>
    <s v="malanga"/>
    <s v="ganaderia_dp"/>
    <s v="piscicultura_tilap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00607"/>
    <n v="5.4999999999999997E-3"/>
    <n v="0"/>
    <n v="0"/>
    <x v="0"/>
    <x v="0"/>
    <s v="arracacha, malanga, ganaderia_dp, piscicultura_tilapia"/>
  </r>
  <r>
    <x v="4"/>
    <s v="NA_06Wa-55_164169"/>
    <s v="A585"/>
    <s v="NA_06Wa-55_164169_A585"/>
    <s v="arracacha"/>
    <s v="malanga"/>
    <s v="ganaderia_dp"/>
    <s v="piscicultura_tilap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00607"/>
    <n v="5.4999999999999997E-3"/>
    <n v="0"/>
    <n v="0"/>
    <x v="0"/>
    <x v="0"/>
    <s v="arracacha, malanga, ganaderia_dp, piscicultura_tilapia"/>
  </r>
  <r>
    <x v="4"/>
    <s v="EL PEDREGAL_06Wa-55_160181"/>
    <s v="A586"/>
    <s v="EL PEDREGAL_06Wa-55_160181_A586"/>
    <s v="arracacha"/>
    <s v="maiz"/>
    <s v="cacao_platano"/>
    <s v="avicultura_engorde"/>
    <n v="0.99999999999999989"/>
    <n v="1.5"/>
    <n v="2.1971978804243442"/>
    <n v="8.3999999999999995E-3"/>
    <n v="4.7055978804243441"/>
    <n v="67.599837662337649"/>
    <n v="101.549623122"/>
    <n v="258.91222957341949"/>
    <n v="192.7284822658402"/>
    <n v="620.7901726235973"/>
    <n v="5235443.1818181807"/>
    <n v="2806982.4122378179"/>
    <n v="20300474.135705739"/>
    <n v="58008263.366125382"/>
    <n v="29665363.636363629"/>
    <n v="0.15873054746977161"/>
    <n v="0.2499620949733542"/>
    <n v="0.59772256388954226"/>
    <n v="0.5538174777754028"/>
    <n v="9.3977000000000005E-2"/>
    <n v="5.4999999999999997E-3"/>
    <n v="1.281105182105057"/>
    <n v="0.74583726404725859"/>
    <x v="1457"/>
    <x v="1"/>
    <s v="arracacha, maiz, cacao_platano, avicultura_engorde"/>
  </r>
  <r>
    <x v="4"/>
    <s v="EL PEDREGAL_06Wa-55_160182"/>
    <s v="A586"/>
    <s v="EL PEDREGAL_06Wa-55_160182_A586"/>
    <s v="arracacha"/>
    <s v="maiz"/>
    <s v="cacao_platano"/>
    <s v="avicultura_engorde"/>
    <n v="1"/>
    <n v="1.5"/>
    <n v="2.1905803512138888"/>
    <n v="8.3999999999999995E-3"/>
    <n v="4.6989803512138888"/>
    <n v="67.599837662337663"/>
    <n v="101.549623122"/>
    <n v="258.13243670295901"/>
    <n v="192.7284822658402"/>
    <n v="620.01037975313682"/>
    <n v="5235443.1818181816"/>
    <n v="2806982.4122378179"/>
    <n v="20239333.087930311"/>
    <n v="57947122.318349943"/>
    <n v="29665363.636363629"/>
    <n v="0.15873054746977161"/>
    <n v="0.2499620949733542"/>
    <n v="0.59592234072278649"/>
    <n v="0.5538174777754028"/>
    <n v="9.3977000000000005E-2"/>
    <n v="5.4999999999999997E-3"/>
    <n v="1.2793035511158231"/>
    <n v="4.698980351213889E-2"/>
    <x v="1458"/>
    <x v="1"/>
    <s v="arracacha, maiz, cacao_platano, avicultura_engorde"/>
  </r>
  <r>
    <x v="4"/>
    <s v="LAGUNA DEL PILAR_06Wa-55_160181"/>
    <s v="A586"/>
    <s v="LAGUNA DEL PILAR_06Wa-55_160181_A586"/>
    <s v="arracacha"/>
    <s v="maiz"/>
    <s v="cacao_platano"/>
    <s v="avicultura_engorde"/>
    <n v="1"/>
    <n v="1.5"/>
    <n v="2.2265694509961569"/>
    <n v="8.4000000000000012E-3"/>
    <n v="4.7349694509961573"/>
    <n v="67.599837662337677"/>
    <n v="101.549623122"/>
    <n v="262.37330100925777"/>
    <n v="192.72848226584031"/>
    <n v="624.25124405943575"/>
    <n v="5235443.1818181826"/>
    <n v="2806982.4122378179"/>
    <n v="20571845.601166561"/>
    <n v="58279634.831586197"/>
    <n v="29665363.63636364"/>
    <n v="0.15873054746977161"/>
    <n v="0.2499620949733542"/>
    <n v="0.60571276387292117"/>
    <n v="0.55381747777540291"/>
    <n v="9.3977000000000005E-2"/>
    <n v="5.4999999999999997E-3"/>
    <n v="1.289101630637697"/>
    <n v="0.75049265798289089"/>
    <x v="1459"/>
    <x v="1"/>
    <s v="arracacha, maiz, cacao_platano, avicultura_engorde"/>
  </r>
  <r>
    <x v="4"/>
    <s v="LAGUNA DEL PILAR_06Wa-55_164169"/>
    <s v="A586"/>
    <s v="LAGUNA DEL PILAR_06Wa-55_164169_A586"/>
    <s v="arracacha"/>
    <s v="maiz"/>
    <s v="cacao_platano"/>
    <s v="avicultura_engorde"/>
    <n v="1"/>
    <n v="1.5"/>
    <n v="2.2178924504554729"/>
    <n v="8.3999999999999995E-3"/>
    <n v="4.7262924504554729"/>
    <n v="67.599837662337663"/>
    <n v="101.549623122"/>
    <n v="261.35082525683981"/>
    <n v="192.7284822658402"/>
    <n v="623.22876830701762"/>
    <n v="5235443.1818181816"/>
    <n v="2806982.4122378179"/>
    <n v="20491676.570137989"/>
    <n v="58199465.800557613"/>
    <n v="29665363.636363629"/>
    <n v="0.15873054746977161"/>
    <n v="0.2499620949733542"/>
    <n v="0.60335228507569671"/>
    <n v="0.5538174777754028"/>
    <n v="9.3977000000000005E-2"/>
    <n v="5.4999999999999997E-3"/>
    <n v="1.286739305883166"/>
    <n v="0.74911735339719243"/>
    <x v="1460"/>
    <x v="1"/>
    <s v="arracacha, maiz, cacao_platano, avicultura_engorde"/>
  </r>
  <r>
    <x v="4"/>
    <s v="LAGUNA DEL PILAR_06Wa-55_66548"/>
    <s v="A586"/>
    <s v="LAGUNA DEL PILAR_06Wa-55_66548_A586"/>
    <s v="arracacha"/>
    <s v="maiz"/>
    <s v="cacao_platano"/>
    <s v="avicultura_engorde"/>
    <n v="1"/>
    <n v="1.5"/>
    <n v="2.2530049208494138"/>
    <n v="8.3999999999999995E-3"/>
    <n v="4.7614049208494142"/>
    <n v="67.599837662337663"/>
    <n v="101.549623122"/>
    <n v="265.48838977777871"/>
    <n v="192.7284822658402"/>
    <n v="627.36633282795651"/>
    <n v="5235443.1818181816"/>
    <n v="2806982.4122378179"/>
    <n v="20816089.679864481"/>
    <n v="58523878.910284117"/>
    <n v="29665363.636363629"/>
    <n v="0.15873054746977161"/>
    <n v="0.2499620949733542"/>
    <n v="0.61290423122280868"/>
    <n v="0.5538174777754028"/>
    <n v="9.3977000000000005E-2"/>
    <n v="5.4999999999999997E-3"/>
    <n v="1.2962987219066471"/>
    <n v="0.75468267995463212"/>
    <x v="1461"/>
    <x v="1"/>
    <s v="arracacha, maiz, cacao_platano, avicultura_engorde"/>
  </r>
  <r>
    <x v="4"/>
    <s v="NA_06Wa-55_160183"/>
    <s v="A586"/>
    <s v="NA_06Wa-55_160183_A586"/>
    <s v="arracacha"/>
    <s v="maiz"/>
    <s v="cacao_platano"/>
    <s v="avicultura_engorde"/>
    <n v="1"/>
    <n v="1.5"/>
    <n v="2.186724925979838"/>
    <n v="8.3999999999999977E-3"/>
    <n v="4.6951249259798384"/>
    <n v="67.599837662337663"/>
    <n v="101.549623122"/>
    <n v="257.678123164704"/>
    <n v="192.7284822658402"/>
    <n v="619.55606621488187"/>
    <n v="5235443.1818181816"/>
    <n v="2806982.4122378179"/>
    <n v="20203711.82643934"/>
    <n v="57911501.056858957"/>
    <n v="29665363.636363629"/>
    <n v="0.15873054746977161"/>
    <n v="0.2499620949733542"/>
    <n v="0.59487351636503838"/>
    <n v="0.55381747777540269"/>
    <n v="9.3977000000000005E-2"/>
    <n v="5.4999999999999997E-3"/>
    <n v="1.2782539065494849"/>
    <n v="4.6951249259798378E-2"/>
    <x v="1462"/>
    <x v="1"/>
    <s v="arracacha, maiz, cacao_platano, avicultura_engorde"/>
  </r>
  <r>
    <x v="4"/>
    <s v="NA_06Wa-55_164169"/>
    <s v="A586"/>
    <s v="NA_06Wa-55_164169_A586"/>
    <s v="arracacha"/>
    <s v="maiz"/>
    <s v="cacao_platano"/>
    <s v="avicultura_engorde"/>
    <n v="1"/>
    <n v="1.5"/>
    <n v="2.1900397270415062"/>
    <n v="8.3999999999999995E-3"/>
    <n v="4.6984397270415057"/>
    <n v="67.599837662337677"/>
    <n v="101.549623122"/>
    <n v="258.06873092066218"/>
    <n v="192.7284822658402"/>
    <n v="619.94667397084004"/>
    <n v="5235443.1818181826"/>
    <n v="2806982.4122378179"/>
    <n v="20234338.122694641"/>
    <n v="57942127.35311427"/>
    <n v="29665363.636363629"/>
    <n v="0.15873054746977161"/>
    <n v="0.2499620949733542"/>
    <n v="0.59577527009737907"/>
    <n v="0.5538174777754028"/>
    <n v="9.3977000000000005E-2"/>
    <n v="5.4999999999999997E-3"/>
    <n v="1.2791563654772691"/>
    <n v="0.7447026967360787"/>
    <x v="1463"/>
    <x v="1"/>
    <s v="arracacha, maiz, cacao_platano, avicultura_engorde"/>
  </r>
  <r>
    <x v="4"/>
    <s v="EL PEDREGAL_06Wa-55_160181"/>
    <s v="A587"/>
    <s v="EL PEDREGAL_06Wa-55_160181_A587"/>
    <s v="arracacha"/>
    <s v="maiz"/>
    <s v="cacao_platano"/>
    <s v="ganaderia_dp"/>
    <n v="1"/>
    <n v="1.5"/>
    <n v="3.1225745453679981"/>
    <n v="2.02"/>
    <n v="7.6425745453679976"/>
    <n v="67.599837662337663"/>
    <n v="101.549623122"/>
    <n v="367.95627046312978"/>
    <n v="68.987406144393248"/>
    <n v="606.09313739186075"/>
    <n v="5235443.1818181816"/>
    <n v="2806982.4122378179"/>
    <n v="28850266.22309218"/>
    <n v="65310112.386118993"/>
    <n v="28417420.568970811"/>
    <n v="0.15873054746977161"/>
    <n v="0.2499620949733542"/>
    <n v="0.84946070621236835"/>
    <n v="0.19823967282871621"/>
    <n v="0.102786"/>
    <n v="5.4999999999999997E-3"/>
    <n v="2.080700923346261"/>
    <n v="1.211348065440828"/>
    <x v="1464"/>
    <x v="1"/>
    <s v="arracacha, maiz, cacao_platano, ganaderia_dp"/>
  </r>
  <r>
    <x v="4"/>
    <s v="EL PEDREGAL_06Wa-55_160182"/>
    <s v="A587"/>
    <s v="EL PEDREGAL_06Wa-55_160182_A587"/>
    <s v="arracacha"/>
    <s v="maiz"/>
    <s v="cacao_platano"/>
    <s v="ganaderia_dp"/>
    <n v="1"/>
    <n v="1.5"/>
    <n v="3.1185082546302829"/>
    <n v="2.02"/>
    <n v="7.6385082546302829"/>
    <n v="67.599837662337663"/>
    <n v="101.549623122"/>
    <n v="367.47710906834811"/>
    <n v="68.987406144393248"/>
    <n v="605.61397599707891"/>
    <n v="5235443.1818181816"/>
    <n v="2806982.4122378179"/>
    <n v="28812696.721189462"/>
    <n v="65272542.884216279"/>
    <n v="28417420.568970811"/>
    <n v="0.15873054746977161"/>
    <n v="0.2499620949733542"/>
    <n v="0.8483545183050698"/>
    <n v="0.19823967282871621"/>
    <n v="0.102786"/>
    <n v="5.4999999999999997E-3"/>
    <n v="2.0795938703705481"/>
    <n v="7.6385082546302829E-2"/>
    <x v="1465"/>
    <x v="1"/>
    <s v="arracacha, maiz, cacao_platano, ganaderia_dp"/>
  </r>
  <r>
    <x v="4"/>
    <s v="LAGUNA DEL PILAR_06Wa-55_160181"/>
    <s v="A587"/>
    <s v="LAGUNA DEL PILAR_06Wa-55_160181_A587"/>
    <s v="arracacha"/>
    <s v="maiz"/>
    <s v="cacao_platano"/>
    <s v="ganaderia_dp"/>
    <n v="1"/>
    <n v="1.5"/>
    <n v="3.142480217710109"/>
    <n v="2.02"/>
    <n v="7.6624802177101081"/>
    <n v="67.599837662337663"/>
    <n v="101.549623122"/>
    <n v="370.30190444228612"/>
    <n v="68.987406144393248"/>
    <n v="608.43877137101697"/>
    <n v="5235443.1818181816"/>
    <n v="2806982.4122378179"/>
    <n v="29034179.82966128"/>
    <n v="65494025.992688097"/>
    <n v="28417420.568970811"/>
    <n v="0.15873054746977161"/>
    <n v="0.2499620949733542"/>
    <n v="0.85487581680130331"/>
    <n v="0.19823967282871621"/>
    <n v="0.102786"/>
    <n v="5.4999999999999997E-3"/>
    <n v="2.0861202686959461"/>
    <n v="1.214503114507052"/>
    <x v="1466"/>
    <x v="1"/>
    <s v="arracacha, maiz, cacao_platano, ganaderia_dp"/>
  </r>
  <r>
    <x v="4"/>
    <s v="LAGUNA DEL PILAR_06Wa-55_164169"/>
    <s v="A587"/>
    <s v="LAGUNA DEL PILAR_06Wa-55_164169_A587"/>
    <s v="arracacha"/>
    <s v="maiz"/>
    <s v="cacao_platano"/>
    <s v="ganaderia_dp"/>
    <n v="1"/>
    <n v="1.5"/>
    <n v="3.137044328172248"/>
    <n v="2.02"/>
    <n v="7.6570443281722476"/>
    <n v="67.599837662337663"/>
    <n v="101.549623122"/>
    <n v="369.66135299605469"/>
    <n v="68.987406144393248"/>
    <n v="607.79821992478571"/>
    <n v="5235443.1818181816"/>
    <n v="2806982.4122378179"/>
    <n v="28983956.253555082"/>
    <n v="65443802.416581891"/>
    <n v="28417420.568970811"/>
    <n v="0.15873054746977161"/>
    <n v="0.2499620949733542"/>
    <n v="0.85339704519837289"/>
    <n v="0.19823967282871621"/>
    <n v="0.102786"/>
    <n v="5.4999999999999997E-3"/>
    <n v="2.0846403406542251"/>
    <n v="1.2136415260153011"/>
    <x v="1467"/>
    <x v="1"/>
    <s v="arracacha, maiz, cacao_platano, ganaderia_dp"/>
  </r>
  <r>
    <x v="4"/>
    <s v="LAGUNA DEL PILAR_06Wa-55_66548"/>
    <s v="A587"/>
    <s v="LAGUNA DEL PILAR_06Wa-55_66548_A587"/>
    <s v="arracacha"/>
    <s v="maiz"/>
    <s v="cacao_platano"/>
    <s v="ganaderia_dp"/>
    <n v="1"/>
    <n v="1.5"/>
    <n v="3.160485810723745"/>
    <n v="2.02"/>
    <n v="7.680485810723745"/>
    <n v="67.599837662337663"/>
    <n v="101.549623122"/>
    <n v="372.4236378890032"/>
    <n v="68.987406144393248"/>
    <n v="610.56050481773411"/>
    <n v="5235443.1818181816"/>
    <n v="2806982.4122378179"/>
    <n v="29200538.116517439"/>
    <n v="65660384.279544257"/>
    <n v="28417420.568970811"/>
    <n v="0.15873054746977161"/>
    <n v="0.2499620949733542"/>
    <n v="0.8597740325315969"/>
    <n v="0.19823967282871621"/>
    <n v="0.102786"/>
    <n v="5.4999999999999997E-3"/>
    <n v="2.091022314961438"/>
    <n v="1.2173570009997139"/>
    <x v="1468"/>
    <x v="1"/>
    <s v="arracacha, maiz, cacao_platano, ganaderia_dp"/>
  </r>
  <r>
    <x v="4"/>
    <s v="NA_06Wa-55_160183"/>
    <s v="A587"/>
    <s v="NA_06Wa-55_160183_A587"/>
    <s v="arracacha"/>
    <s v="maiz"/>
    <s v="cacao_platano"/>
    <s v="ganaderia_dp"/>
    <n v="1"/>
    <n v="1.5"/>
    <n v="3.116686188780541"/>
    <n v="2.02"/>
    <n v="7.6366861887805406"/>
    <n v="67.599837662337663"/>
    <n v="101.549623122"/>
    <n v="367.26240144652229"/>
    <n v="68.987406144393248"/>
    <n v="605.3992683752532"/>
    <n v="5235443.1818181816"/>
    <n v="2806982.4122378179"/>
    <n v="28795862.18799343"/>
    <n v="65255708.351020247"/>
    <n v="28417420.568970811"/>
    <n v="0.15873054746977161"/>
    <n v="0.2499620949733542"/>
    <n v="0.8478588461214277"/>
    <n v="0.19823967282871621"/>
    <n v="0.102786"/>
    <n v="5.4999999999999997E-3"/>
    <n v="2.0790978105580531"/>
    <n v="7.6366861887805407E-2"/>
    <x v="1469"/>
    <x v="1"/>
    <s v="arracacha, maiz, cacao_platano, ganaderia_dp"/>
  </r>
  <r>
    <x v="4"/>
    <s v="NA_06Wa-55_164169"/>
    <s v="A587"/>
    <s v="NA_06Wa-55_164169_A587"/>
    <s v="arracacha"/>
    <s v="maiz"/>
    <s v="cacao_platano"/>
    <s v="ganaderia_dp"/>
    <n v="1"/>
    <n v="1.5"/>
    <n v="3.1192663641872378"/>
    <n v="2.02"/>
    <n v="7.6392663641872378"/>
    <n v="67.599837662337663"/>
    <n v="101.549623122"/>
    <n v="367.56644277715998"/>
    <n v="68.987406144393248"/>
    <n v="605.703309705891"/>
    <n v="5235443.1818181816"/>
    <n v="2806982.4122378179"/>
    <n v="28819701.089612581"/>
    <n v="65279547.252639398"/>
    <n v="28417420.568970811"/>
    <n v="0.15873054746977161"/>
    <n v="0.2499620949733542"/>
    <n v="0.84856075334294667"/>
    <n v="0.19823967282871621"/>
    <n v="0.102786"/>
    <n v="5.4999999999999997E-3"/>
    <n v="2.0798002666897188"/>
    <n v="1.210823718723677"/>
    <x v="1470"/>
    <x v="1"/>
    <s v="arracacha, maiz, cacao_platano, ganaderia_dp"/>
  </r>
  <r>
    <x v="4"/>
    <s v="EL PEDREGAL_06Wa-55_160181"/>
    <s v="A588"/>
    <s v="EL PEDREGAL_06Wa-55_160181_A588"/>
    <s v="arracacha"/>
    <s v="maiz"/>
    <s v="cacao_platano"/>
    <s v="porcicultura"/>
    <n v="1"/>
    <n v="1.5"/>
    <n v="3.7237467448883592"/>
    <n v="1.060000000000001E-2"/>
    <n v="6.2343467448883594"/>
    <n v="67.599837662337663"/>
    <n v="101.549623122"/>
    <n v="438.79687882258821"/>
    <n v="48.914527098718317"/>
    <n v="656.86086670564418"/>
    <n v="5235443.1818181816"/>
    <n v="2806982.4122378179"/>
    <n v="34404650.193784632"/>
    <n v="55744399.24085822"/>
    <n v="13297323.453017579"/>
    <n v="0.15873054746977161"/>
    <n v="0.24996209497335431"/>
    <n v="1.0130027301865709"/>
    <n v="0.14055898591585719"/>
    <n v="9.0115000000000015E-2"/>
    <n v="5.4999999999999997E-3"/>
    <n v="1.6973090614355739"/>
    <n v="0.98814395906480501"/>
    <x v="1471"/>
    <x v="1"/>
    <s v="arracacha, maiz, cacao_platano, porcicultura"/>
  </r>
  <r>
    <x v="4"/>
    <s v="EL PEDREGAL_06Wa-55_160182"/>
    <s v="A588"/>
    <s v="EL PEDREGAL_06Wa-55_160182_A588"/>
    <s v="arracacha"/>
    <s v="maiz"/>
    <s v="cacao_platano"/>
    <s v="porcicultura"/>
    <n v="1"/>
    <n v="1.5"/>
    <n v="3.7192090087928782"/>
    <n v="1.0600000000000021E-2"/>
    <n v="6.2298090087928788"/>
    <n v="67.599837662337663"/>
    <n v="101.549623122"/>
    <n v="438.26216350169511"/>
    <n v="48.914527098718366"/>
    <n v="656.32615138475114"/>
    <n v="5235443.1818181816"/>
    <n v="2806982.4122378179"/>
    <n v="34362724.887437999"/>
    <n v="55702473.934511602"/>
    <n v="13297323.4530176"/>
    <n v="0.15873054746977161"/>
    <n v="0.24996209497335431"/>
    <n v="1.0117682909594949"/>
    <n v="0.14055898591585739"/>
    <n v="9.0115000000000015E-2"/>
    <n v="5.4999999999999997E-3"/>
    <n v="1.696073656844135"/>
    <n v="6.229809008792879E-2"/>
    <x v="1472"/>
    <x v="1"/>
    <s v="arracacha, maiz, cacao_platano, porcicultura"/>
  </r>
  <r>
    <x v="4"/>
    <s v="LAGUNA DEL PILAR_06Wa-55_160181"/>
    <s v="A588"/>
    <s v="LAGUNA DEL PILAR_06Wa-55_160181_A588"/>
    <s v="arracacha"/>
    <s v="maiz"/>
    <s v="cacao_platano"/>
    <s v="porcicultura"/>
    <n v="1"/>
    <n v="1.5"/>
    <n v="3.7458166268302571"/>
    <n v="1.06E-2"/>
    <n v="6.2564166268302568"/>
    <n v="67.599837662337663"/>
    <n v="101.549623122"/>
    <n v="441.3975377759345"/>
    <n v="48.914527098718281"/>
    <n v="659.46152565899047"/>
    <n v="5235443.1818181816"/>
    <n v="2806982.4122378179"/>
    <n v="34608559.487313107"/>
    <n v="55948308.53438668"/>
    <n v="13297323.45301757"/>
    <n v="0.15873054746977161"/>
    <n v="0.24996209497335431"/>
    <n v="1.019006589254787"/>
    <n v="0.14055898591585711"/>
    <n v="9.0115000000000015E-2"/>
    <n v="5.4999999999999997E-3"/>
    <n v="1.7033176156815359"/>
    <n v="0.99164203535259576"/>
    <x v="1473"/>
    <x v="1"/>
    <s v="arracacha, maiz, cacao_platano, porcicultura"/>
  </r>
  <r>
    <x v="4"/>
    <s v="LAGUNA DEL PILAR_06Wa-55_164169"/>
    <s v="A588"/>
    <s v="LAGUNA DEL PILAR_06Wa-55_164169_A588"/>
    <s v="arracacha"/>
    <s v="maiz"/>
    <s v="cacao_platano"/>
    <s v="porcicultura"/>
    <n v="1"/>
    <n v="1.5"/>
    <n v="3.7397934278596972"/>
    <n v="1.06E-2"/>
    <n v="6.2503934278596969"/>
    <n v="67.599837662337663"/>
    <n v="101.549623122"/>
    <n v="440.68777927465152"/>
    <n v="48.914527098718281"/>
    <n v="658.75176715770749"/>
    <n v="5235443.1818181816"/>
    <n v="2806982.4122378179"/>
    <n v="34552909.608890466"/>
    <n v="55892658.655964047"/>
    <n v="13297323.45301757"/>
    <n v="0.15873054746977161"/>
    <n v="0.24996209497335431"/>
    <n v="1.0173680468351101"/>
    <n v="0.14055898591585711"/>
    <n v="9.0115000000000015E-2"/>
    <n v="5.4999999999999997E-3"/>
    <n v="1.701677791878033"/>
    <n v="0.99068735831576193"/>
    <x v="1474"/>
    <x v="1"/>
    <s v="arracacha, maiz, cacao_platano, porcicultura"/>
  </r>
  <r>
    <x v="4"/>
    <s v="LAGUNA DEL PILAR_06Wa-55_66548"/>
    <s v="A588"/>
    <s v="LAGUNA DEL PILAR_06Wa-55_66548_A588"/>
    <s v="arracacha"/>
    <s v="maiz"/>
    <s v="cacao_platano"/>
    <s v="porcicultura"/>
    <n v="1"/>
    <n v="1.5"/>
    <n v="3.7656840328892698"/>
    <n v="1.06E-2"/>
    <n v="6.2762840328892704"/>
    <n v="67.599837662337663"/>
    <n v="101.549623122"/>
    <n v="443.73866255327403"/>
    <n v="48.914527098718281"/>
    <n v="661.80265043632994"/>
    <n v="5235443.1818181816"/>
    <n v="2806982.4122378179"/>
    <n v="34792119.541888922"/>
    <n v="56131868.588962503"/>
    <n v="13297323.45301757"/>
    <n v="0.15873054746977161"/>
    <n v="0.24996209497335431"/>
    <n v="1.0244112899388851"/>
    <n v="0.14055898591585711"/>
    <n v="9.0115000000000015E-2"/>
    <n v="5.4999999999999997E-3"/>
    <n v="1.70872654298556"/>
    <n v="0.99479101921294932"/>
    <x v="1475"/>
    <x v="1"/>
    <s v="arracacha, maiz, cacao_platano, porcicultura"/>
  </r>
  <r>
    <x v="4"/>
    <s v="NA_06Wa-55_160183"/>
    <s v="A588"/>
    <s v="NA_06Wa-55_160183_A588"/>
    <s v="arracacha"/>
    <s v="maiz"/>
    <s v="cacao_platano"/>
    <s v="porcicultura"/>
    <n v="1"/>
    <n v="1.5"/>
    <n v="3.7172089100475718"/>
    <n v="1.060000000000001E-2"/>
    <n v="6.2278089100475729"/>
    <n v="67.599837662337663"/>
    <n v="101.549623122"/>
    <n v="438.02647693466912"/>
    <n v="48.914527098718317"/>
    <n v="656.09046481772498"/>
    <n v="5235443.1818181816"/>
    <n v="2806982.4122378179"/>
    <n v="34344245.462708123"/>
    <n v="55683994.509781711"/>
    <n v="13297323.453017579"/>
    <n v="0.15873054746977161"/>
    <n v="0.24996209497335431"/>
    <n v="1.0112241869619769"/>
    <n v="0.14055898591585719"/>
    <n v="9.0115000000000015E-2"/>
    <n v="5.4999999999999997E-3"/>
    <n v="1.695529127342795"/>
    <n v="6.2278089100475727E-2"/>
    <x v="1476"/>
    <x v="1"/>
    <s v="arracacha, maiz, cacao_platano, porcicultura"/>
  </r>
  <r>
    <x v="4"/>
    <s v="NA_06Wa-55_164169"/>
    <s v="A588"/>
    <s v="NA_06Wa-55_164169_A588"/>
    <s v="arracacha"/>
    <s v="maiz"/>
    <s v="cacao_platano"/>
    <s v="porcicultura"/>
    <n v="1"/>
    <n v="1.5"/>
    <n v="3.7200593244750282"/>
    <n v="1.06E-2"/>
    <n v="6.2306593244750266"/>
    <n v="67.599837662337663"/>
    <n v="101.549623122"/>
    <n v="438.36236254660957"/>
    <n v="48.914527098718281"/>
    <n v="656.42635042966549"/>
    <n v="5235443.1818181816"/>
    <n v="2806982.4122378179"/>
    <n v="34370581.171874851"/>
    <n v="55710330.218948416"/>
    <n v="13297323.45301757"/>
    <n v="0.15873054746977161"/>
    <n v="0.24996209497335431"/>
    <n v="1.011999609619584"/>
    <n v="0.14055898591585711"/>
    <n v="9.0115000000000015E-2"/>
    <n v="5.4999999999999997E-3"/>
    <n v="1.6963051564015781"/>
    <n v="0.98755950292929184"/>
    <x v="1477"/>
    <x v="1"/>
    <s v="arracacha, maiz, cacao_platano, porcicultura"/>
  </r>
  <r>
    <x v="4"/>
    <s v="EL PEDREGAL_06Wa-55_160181"/>
    <s v="A589"/>
    <s v="EL PEDREGAL_06Wa-55_160181_A589"/>
    <s v="arracacha"/>
    <s v="maiz"/>
    <s v="cacao_platano"/>
    <s v="piscicultura_tilap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.3015000000000014E-2"/>
    <n v="5.4999999999999997E-3"/>
    <n v="0"/>
    <n v="0"/>
    <x v="0"/>
    <x v="0"/>
    <s v="arracacha, maiz, cacao_platano, piscicultura_tilapia"/>
  </r>
  <r>
    <x v="4"/>
    <s v="EL PEDREGAL_06Wa-55_160182"/>
    <s v="A589"/>
    <s v="EL PEDREGAL_06Wa-55_160182_A589"/>
    <s v="arracacha"/>
    <s v="maiz"/>
    <s v="cacao_platano"/>
    <s v="piscicultura_tilap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.3015000000000014E-2"/>
    <n v="5.4999999999999997E-3"/>
    <n v="0"/>
    <n v="0"/>
    <x v="0"/>
    <x v="0"/>
    <s v="arracacha, maiz, cacao_platano, piscicultura_tilapia"/>
  </r>
  <r>
    <x v="4"/>
    <s v="LAGUNA DEL PILAR_06Wa-55_160181"/>
    <s v="A589"/>
    <s v="LAGUNA DEL PILAR_06Wa-55_160181_A589"/>
    <s v="arracacha"/>
    <s v="maiz"/>
    <s v="cacao_platano"/>
    <s v="piscicultura_tilap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.3015000000000014E-2"/>
    <n v="5.4999999999999997E-3"/>
    <n v="0"/>
    <n v="0"/>
    <x v="0"/>
    <x v="0"/>
    <s v="arracacha, maiz, cacao_platano, piscicultura_tilapia"/>
  </r>
  <r>
    <x v="4"/>
    <s v="LAGUNA DEL PILAR_06Wa-55_164169"/>
    <s v="A589"/>
    <s v="LAGUNA DEL PILAR_06Wa-55_164169_A589"/>
    <s v="arracacha"/>
    <s v="maiz"/>
    <s v="cacao_platano"/>
    <s v="piscicultura_tilap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.3015000000000014E-2"/>
    <n v="5.4999999999999997E-3"/>
    <n v="0"/>
    <n v="0"/>
    <x v="0"/>
    <x v="0"/>
    <s v="arracacha, maiz, cacao_platano, piscicultura_tilapia"/>
  </r>
  <r>
    <x v="4"/>
    <s v="LAGUNA DEL PILAR_06Wa-55_66548"/>
    <s v="A589"/>
    <s v="LAGUNA DEL PILAR_06Wa-55_66548_A589"/>
    <s v="arracacha"/>
    <s v="maiz"/>
    <s v="cacao_platano"/>
    <s v="piscicultura_tilap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.3015000000000014E-2"/>
    <n v="5.4999999999999997E-3"/>
    <n v="0"/>
    <n v="0"/>
    <x v="0"/>
    <x v="0"/>
    <s v="arracacha, maiz, cacao_platano, piscicultura_tilapia"/>
  </r>
  <r>
    <x v="4"/>
    <s v="NA_06Wa-55_160183"/>
    <s v="A589"/>
    <s v="NA_06Wa-55_160183_A589"/>
    <s v="arracacha"/>
    <s v="maiz"/>
    <s v="cacao_platano"/>
    <s v="piscicultura_tilap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.3015000000000014E-2"/>
    <n v="5.4999999999999997E-3"/>
    <n v="0"/>
    <n v="0"/>
    <x v="0"/>
    <x v="0"/>
    <s v="arracacha, maiz, cacao_platano, piscicultura_tilapia"/>
  </r>
  <r>
    <x v="4"/>
    <s v="NA_06Wa-55_164169"/>
    <s v="A589"/>
    <s v="NA_06Wa-55_164169_A589"/>
    <s v="arracacha"/>
    <s v="maiz"/>
    <s v="cacao_platano"/>
    <s v="piscicultura_tilap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.3015000000000014E-2"/>
    <n v="5.4999999999999997E-3"/>
    <n v="0"/>
    <n v="0"/>
    <x v="0"/>
    <x v="0"/>
    <s v="arracacha, maiz, cacao_platano, piscicultura_tilapia"/>
  </r>
  <r>
    <x v="4"/>
    <s v="EL PEDREGAL_06Wa-55_160181"/>
    <s v="A590"/>
    <s v="EL PEDREGAL_06Wa-55_160181_A590"/>
    <s v="arracacha"/>
    <s v="maiz"/>
    <s v="avicultura_engorde"/>
    <s v="ganaderia_dp"/>
    <n v="1.069465051123984"/>
    <n v="3.3762728207777131"/>
    <n v="8.3999999999999995E-3"/>
    <n v="2.02"/>
    <n v="6.4741378719016964"/>
    <n v="72.295663841524956"/>
    <n v="228.57282167135239"/>
    <n v="192.7284822658402"/>
    <n v="68.987406144393248"/>
    <n v="562.58437392311077"/>
    <n v="5599123.5100998944"/>
    <n v="6318092.284559737"/>
    <n v="29665363.636363629"/>
    <n v="69999999.999994069"/>
    <n v="28417420.568970811"/>
    <n v="0.16975677306469719"/>
    <n v="0.5626268183221288"/>
    <n v="0.5538174777754028"/>
    <n v="0.19823967282871621"/>
    <n v="9.7769000000000009E-2"/>
    <n v="5.4999999999999997E-3"/>
    <n v="1.7625925096276871"/>
    <n v="1.0261508526964189"/>
    <x v="1478"/>
    <x v="1"/>
    <s v="arracacha, maiz, avicultura_engorde, ganaderia_dp"/>
  </r>
  <r>
    <x v="4"/>
    <s v="EL PEDREGAL_06Wa-55_160182"/>
    <s v="A590"/>
    <s v="EL PEDREGAL_06Wa-55_160182_A590"/>
    <s v="arracacha"/>
    <s v="maiz"/>
    <s v="avicultura_engorde"/>
    <s v="ganaderia_dp"/>
    <n v="1.0784519722971611"/>
    <n v="3.3511298870475961"/>
    <n v="8.3999999999999995E-3"/>
    <n v="2.02"/>
    <n v="6.4579818593447564"/>
    <n v="72.903178253915925"/>
    <n v="226.87065137503581"/>
    <n v="192.7284822658402"/>
    <n v="68.987406144393248"/>
    <n v="561.48971803918516"/>
    <n v="5646174.0252815401"/>
    <n v="6271041.7693780707"/>
    <n v="29665363.636363629"/>
    <n v="69999999.999994054"/>
    <n v="28417420.568970811"/>
    <n v="0.17118327198258321"/>
    <n v="0.55843696472949123"/>
    <n v="0.5538174777754028"/>
    <n v="0.19823967282871621"/>
    <n v="9.7769000000000009E-2"/>
    <n v="5.4999999999999997E-3"/>
    <n v="1.758194014062447"/>
    <n v="6.4579818593447552E-2"/>
    <x v="1479"/>
    <x v="1"/>
    <s v="arracacha, maiz, avicultura_engorde, ganaderia_dp"/>
  </r>
  <r>
    <x v="4"/>
    <s v="LAGUNA DEL PILAR_06Wa-55_160181"/>
    <s v="A590"/>
    <s v="LAGUNA DEL PILAR_06Wa-55_160181_A590"/>
    <s v="arracacha"/>
    <s v="maiz"/>
    <s v="avicultura_engorde"/>
    <s v="ganaderia_dp"/>
    <n v="1.031627134119756"/>
    <n v="3.4821329058269139"/>
    <n v="8.3999999999999995E-3"/>
    <n v="2.02"/>
    <n v="6.5421600399466708"/>
    <n v="69.737826794558146"/>
    <n v="235.73952283162521"/>
    <n v="192.7284822658402"/>
    <n v="68.987406144393262"/>
    <n v="567.1932380364168"/>
    <n v="5401025.2455059076"/>
    <n v="6516190.5491538094"/>
    <n v="29665363.636363629"/>
    <n v="69999999.999994174"/>
    <n v="28417420.568970822"/>
    <n v="0.16375073978350041"/>
    <n v="0.58026749074409945"/>
    <n v="0.5538174777754028"/>
    <n v="0.1982396728287163"/>
    <n v="9.7769000000000009E-2"/>
    <n v="5.4999999999999997E-3"/>
    <n v="1.7811116339121831"/>
    <n v="1.0369323663315471"/>
    <x v="1480"/>
    <x v="1"/>
    <s v="arracacha, maiz, avicultura_engorde, ganaderia_dp"/>
  </r>
  <r>
    <x v="4"/>
    <s v="LAGUNA DEL PILAR_06Wa-55_164169"/>
    <s v="A590"/>
    <s v="LAGUNA DEL PILAR_06Wa-55_164169_A590"/>
    <s v="arracacha"/>
    <s v="maiz"/>
    <s v="avicultura_engorde"/>
    <s v="ganaderia_dp"/>
    <n v="1.043272672923319"/>
    <n v="3.4495518911782699"/>
    <n v="8.3999999999999995E-3"/>
    <n v="2.02"/>
    <n v="6.5212245641015887"/>
    <n v="70.525063327169462"/>
    <n v="233.5337963259571"/>
    <n v="192.7284822658402"/>
    <n v="68.987406144393248"/>
    <n v="565.77474806335999"/>
    <n v="5461994.8022336205"/>
    <n v="6455220.9924260713"/>
    <n v="29665363.636363629"/>
    <n v="69999999.999994144"/>
    <n v="28417420.568970811"/>
    <n v="0.16559924253337041"/>
    <n v="0.57483814495881091"/>
    <n v="0.5538174777754028"/>
    <n v="0.19823967282871621"/>
    <n v="9.7769000000000009E-2"/>
    <n v="5.4999999999999997E-3"/>
    <n v="1.775411923210904"/>
    <n v="1.0336140934101019"/>
    <x v="1481"/>
    <x v="1"/>
    <s v="arracacha, maiz, avicultura_engorde, ganaderia_dp"/>
  </r>
  <r>
    <x v="4"/>
    <s v="LAGUNA DEL PILAR_06Wa-55_66548"/>
    <s v="A590"/>
    <s v="LAGUNA DEL PILAR_06Wa-55_66548_A590"/>
    <s v="arracacha"/>
    <s v="maiz"/>
    <s v="avicultura_engorde"/>
    <s v="ganaderia_dp"/>
    <n v="0.99999999999999989"/>
    <n v="3.5754739920795129"/>
    <n v="8.397426336124527E-3"/>
    <n v="2.02"/>
    <n v="6.6038714184156362"/>
    <n v="67.599837662337649"/>
    <n v="242.05869091879151"/>
    <n v="192.66943246434229"/>
    <n v="68.987406144393248"/>
    <n v="571.31536718986479"/>
    <n v="5235443.1818181807"/>
    <n v="6690861.7407872882"/>
    <n v="29656274.50841796"/>
    <n v="69999999.999994248"/>
    <n v="28417420.568970811"/>
    <n v="0.15873054746977161"/>
    <n v="0.59582197972195816"/>
    <n v="0.55364779443776524"/>
    <n v="0.19823967282871621"/>
    <n v="9.7769000000000009E-2"/>
    <n v="5.4999999999999997E-3"/>
    <n v="1.7979126374744141"/>
    <n v="1.046713619818878"/>
    <x v="1482"/>
    <x v="1"/>
    <s v="arracacha, maiz, avicultura_engorde, ganaderia_dp"/>
  </r>
  <r>
    <x v="4"/>
    <s v="NA_06Wa-55_160183"/>
    <s v="A590"/>
    <s v="NA_06Wa-55_160183_A590"/>
    <s v="arracacha"/>
    <s v="maiz"/>
    <s v="avicultura_engorde"/>
    <s v="ganaderia_dp"/>
    <n v="1.0844574351807419"/>
    <n v="3.3343282536081889"/>
    <n v="8.4000000000000012E-3"/>
    <n v="2.02"/>
    <n v="6.4471856887889309"/>
    <n v="73.309146569933233"/>
    <n v="225.73318501263199"/>
    <n v="192.72848226584031"/>
    <n v="68.987406144393248"/>
    <n v="560.75821999279879"/>
    <n v="5677615.2849890487"/>
    <n v="6239600.5096705509"/>
    <n v="29665363.63636364"/>
    <n v="69999999.999994054"/>
    <n v="28417420.568970811"/>
    <n v="0.17213652239390351"/>
    <n v="0.55563711706716568"/>
    <n v="0.55381747777540291"/>
    <n v="0.19823967282871621"/>
    <n v="9.7769000000000009E-2"/>
    <n v="5.4999999999999997E-3"/>
    <n v="1.75525474249751"/>
    <n v="6.4471856887889312E-2"/>
    <x v="1483"/>
    <x v="1"/>
    <s v="arracacha, maiz, avicultura_engorde, ganaderia_dp"/>
  </r>
  <r>
    <x v="4"/>
    <s v="NA_06Wa-55_164169"/>
    <s v="A590"/>
    <s v="NA_06Wa-55_164169_A590"/>
    <s v="arracacha"/>
    <s v="maiz"/>
    <s v="avicultura_engorde"/>
    <s v="ganaderia_dp"/>
    <n v="1.0804755646551509"/>
    <n v="3.3454684321874408"/>
    <n v="8.3999999999999995E-3"/>
    <n v="2.02"/>
    <n v="6.4543439968425922"/>
    <n v="73.039972768810827"/>
    <n v="226.4873723034552"/>
    <n v="192.7284822658402"/>
    <n v="68.987406144393248"/>
    <n v="561.24323348249948"/>
    <n v="5656768.4280949598"/>
    <n v="6260447.3665646492"/>
    <n v="29665363.636363629"/>
    <n v="69999999.999994054"/>
    <n v="28417420.568970811"/>
    <n v="0.1715044779054227"/>
    <n v="0.55749353198453033"/>
    <n v="0.5538174777754028"/>
    <n v="0.19823967282871621"/>
    <n v="9.7769000000000009E-2"/>
    <n v="5.4999999999999997E-3"/>
    <n v="1.757203601234633"/>
    <n v="1.023013523499551"/>
    <x v="1484"/>
    <x v="1"/>
    <s v="arracacha, maiz, avicultura_engorde, ganaderia_dp"/>
  </r>
  <r>
    <x v="4"/>
    <s v="EL PEDREGAL_06Wa-55_160181"/>
    <s v="A591"/>
    <s v="EL PEDREGAL_06Wa-55_160181_A591"/>
    <s v="arracacha"/>
    <s v="maiz"/>
    <s v="ganaderia_dp"/>
    <s v="porcicultura"/>
    <n v="3.0000000000000009"/>
    <n v="3.645449020127757"/>
    <n v="2.4292341938449309"/>
    <n v="1.06E-2"/>
    <n v="9.0852832139726889"/>
    <n v="202.79951298701309"/>
    <n v="246.7959827362919"/>
    <n v="82.963646510211859"/>
    <n v="48.914527098718281"/>
    <n v="581.47366933223509"/>
    <n v="15706329.545454551"/>
    <n v="6821807.5228054663"/>
    <n v="34174539.478720881"/>
    <n v="69999999.999998465"/>
    <n v="13297323.45301757"/>
    <n v="0.47619164240931489"/>
    <n v="0.60748271612646354"/>
    <n v="0.23840128307532141"/>
    <n v="0.14055898591585711"/>
    <n v="9.3907000000000004E-2"/>
    <n v="5.4999999999999997E-3"/>
    <n v="2.47348024673602"/>
    <n v="1.4400173894146711"/>
    <x v="1485"/>
    <x v="1"/>
    <s v="arracacha, maiz, ganaderia_dp, porcicultura"/>
  </r>
  <r>
    <x v="4"/>
    <s v="EL PEDREGAL_06Wa-55_160182"/>
    <s v="A591"/>
    <s v="EL PEDREGAL_06Wa-55_160182_A591"/>
    <s v="arracacha"/>
    <s v="maiz"/>
    <s v="ganaderia_dp"/>
    <s v="porcicultura"/>
    <n v="3.0000000000000022"/>
    <n v="3.620916738369202"/>
    <n v="2.432497464466497"/>
    <n v="1.060000000000001E-2"/>
    <n v="9.0640142028357005"/>
    <n v="202.79951298701309"/>
    <n v="245.13515342502259"/>
    <n v="83.075094319978717"/>
    <n v="48.914527098718317"/>
    <n v="579.92428783073262"/>
    <n v="15706329.545454551"/>
    <n v="6775899.7338532489"/>
    <n v="34220447.26767306"/>
    <n v="69999999.99999845"/>
    <n v="13297323.453017579"/>
    <n v="0.47619164240931511"/>
    <n v="0.60339462243123354"/>
    <n v="0.2387215354022377"/>
    <n v="0.14055898591585719"/>
    <n v="9.3907000000000004E-2"/>
    <n v="5.4999999999999997E-3"/>
    <n v="2.4676897306149548"/>
    <n v="9.0640142028357004E-2"/>
    <x v="1486"/>
    <x v="1"/>
    <s v="arracacha, maiz, ganaderia_dp, porcicultura"/>
  </r>
  <r>
    <x v="4"/>
    <s v="LAGUNA DEL PILAR_06Wa-55_160181"/>
    <s v="A591"/>
    <s v="LAGUNA DEL PILAR_06Wa-55_160181_A591"/>
    <s v="arracacha"/>
    <s v="maiz"/>
    <s v="ganaderia_dp"/>
    <s v="porcicultura"/>
    <n v="3"/>
    <n v="3.7555045348563652"/>
    <n v="2.4145946698295959"/>
    <n v="1.060000000000001E-2"/>
    <n v="9.1806992046859612"/>
    <n v="202.799512987013"/>
    <n v="254.24671343175049"/>
    <n v="82.463674832485864"/>
    <n v="48.914527098718317"/>
    <n v="588.42442834996757"/>
    <n v="15706329.545454551"/>
    <n v="7027756.7856141226"/>
    <n v="33968590.215912297"/>
    <n v="69999999.999998569"/>
    <n v="13297323.453017579"/>
    <n v="0.47619164240931477"/>
    <n v="0.62582252080975276"/>
    <n v="0.23696458285197089"/>
    <n v="0.14055898591585719"/>
    <n v="9.3907000000000004E-2"/>
    <n v="5.4999999999999997E-3"/>
    <n v="2.4994573750977489"/>
    <n v="1.455140823942725"/>
    <x v="1487"/>
    <x v="1"/>
    <s v="arracacha, maiz, ganaderia_dp, porcicultura"/>
  </r>
  <r>
    <x v="4"/>
    <s v="LAGUNA DEL PILAR_06Wa-55_164169"/>
    <s v="A591"/>
    <s v="LAGUNA DEL PILAR_06Wa-55_164169_A591"/>
    <s v="arracacha"/>
    <s v="maiz"/>
    <s v="ganaderia_dp"/>
    <s v="porcicultura"/>
    <n v="3"/>
    <n v="3.7223642717137801"/>
    <n v="2.4190029693986528"/>
    <n v="1.06E-2"/>
    <n v="9.151967241112434"/>
    <n v="202.799512987013"/>
    <n v="252.00312594355489"/>
    <n v="82.614227878414908"/>
    <n v="48.914527098718281"/>
    <n v="586.33139390770111"/>
    <n v="15706329.545454551"/>
    <n v="6965740.6950953444"/>
    <n v="34030606.306431063"/>
    <n v="69999999.999998525"/>
    <n v="13297323.45301757"/>
    <n v="0.47619164240931477"/>
    <n v="0.62029998107436035"/>
    <n v="0.23739720654716931"/>
    <n v="0.14055898591585711"/>
    <n v="9.3907000000000004E-2"/>
    <n v="5.4999999999999997E-3"/>
    <n v="2.4916350604075741"/>
    <n v="1.4505868077163211"/>
    <x v="1488"/>
    <x v="1"/>
    <s v="arracacha, maiz, ganaderia_dp, porcicultura"/>
  </r>
  <r>
    <x v="4"/>
    <s v="LAGUNA DEL PILAR_06Wa-55_66548"/>
    <s v="A591"/>
    <s v="LAGUNA DEL PILAR_06Wa-55_66548_A591"/>
    <s v="arracacha"/>
    <s v="maiz"/>
    <s v="ganaderia_dp"/>
    <s v="porcicultura"/>
    <n v="2.9999999999999978"/>
    <n v="3.857039397135031"/>
    <n v="2.4010885583149899"/>
    <n v="1.060000000000001E-2"/>
    <n v="9.2687279554500197"/>
    <n v="202.79951298701289"/>
    <n v="261.12059809717903"/>
    <n v="82.002411663926679"/>
    <n v="48.914527098718317"/>
    <n v="594.83704984683675"/>
    <n v="15706329.545454539"/>
    <n v="7217761.167377593"/>
    <n v="33778585.834148951"/>
    <n v="69999999.999998659"/>
    <n v="13297323.453017579"/>
    <n v="0.47619164240931439"/>
    <n v="0.64274243206842374"/>
    <n v="0.23563911397680079"/>
    <n v="0.14055898591585719"/>
    <n v="9.3907000000000004E-2"/>
    <n v="5.4999999999999997E-3"/>
    <n v="2.523423317714141"/>
    <n v="1.469093380938828"/>
    <x v="1489"/>
    <x v="1"/>
    <s v="arracacha, maiz, ganaderia_dp, porcicultura"/>
  </r>
  <r>
    <x v="4"/>
    <s v="NA_06Wa-55_160183"/>
    <s v="A591"/>
    <s v="NA_06Wa-55_160183_A591"/>
    <s v="arracacha"/>
    <s v="maiz"/>
    <s v="ganaderia_dp"/>
    <s v="porcicultura"/>
    <n v="3"/>
    <n v="3.6052520221250419"/>
    <n v="2.4345811764023799"/>
    <n v="1.06E-2"/>
    <n v="9.0504331985274238"/>
    <n v="202.799512987013"/>
    <n v="244.07465607108429"/>
    <n v="83.146257627705793"/>
    <n v="48.914527098718281"/>
    <n v="578.93495378452144"/>
    <n v="15706329.545454551"/>
    <n v="6746586.0118598817"/>
    <n v="34249760.989666417"/>
    <n v="69999999.99999842"/>
    <n v="13297323.45301757"/>
    <n v="0.47619164240931477"/>
    <n v="0.6007842322381981"/>
    <n v="0.2389260276658213"/>
    <n v="0.14055898591585711"/>
    <n v="9.3907000000000004E-2"/>
    <n v="5.4999999999999997E-3"/>
    <n v="2.4639922844158431"/>
    <n v="9.0504331985274244E-2"/>
    <x v="1490"/>
    <x v="1"/>
    <s v="arracacha, maiz, ganaderia_dp, porcicultura"/>
  </r>
  <r>
    <x v="4"/>
    <s v="NA_06Wa-55_164169"/>
    <s v="A591"/>
    <s v="NA_06Wa-55_164169_A591"/>
    <s v="arracacha"/>
    <s v="maiz"/>
    <s v="ganaderia_dp"/>
    <s v="porcicultura"/>
    <n v="3"/>
    <n v="3.617583634212922"/>
    <n v="2.4329408321474522"/>
    <n v="1.06E-2"/>
    <n v="9.0611244663603756"/>
    <n v="202.799512987013"/>
    <n v="244.90950311109151"/>
    <n v="83.090236293383342"/>
    <n v="48.914527098718281"/>
    <n v="579.71377949020621"/>
    <n v="15706329.545454551"/>
    <n v="6769662.4240233609"/>
    <n v="34226684.577502958"/>
    <n v="69999999.999998435"/>
    <n v="13297323.45301757"/>
    <n v="0.47619164240931477"/>
    <n v="0.60283918929945501"/>
    <n v="0.23876504682006711"/>
    <n v="0.14055898591585711"/>
    <n v="9.3907000000000004E-2"/>
    <n v="5.4999999999999997E-3"/>
    <n v="2.4669029960771698"/>
    <n v="1.43618822791812"/>
    <x v="1491"/>
    <x v="1"/>
    <s v="arracacha, maiz, ganaderia_dp, porcicultura"/>
  </r>
  <r>
    <x v="4"/>
    <s v="EL PEDREGAL_06Wa-55_160181"/>
    <s v="A592"/>
    <s v="EL PEDREGAL_06Wa-55_160181_A592"/>
    <s v="arracacha"/>
    <s v="maiz"/>
    <s v="ganaderia_dp"/>
    <s v="piscicultura_tilap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.6807000000000004E-2"/>
    <n v="5.4999999999999997E-3"/>
    <n v="0"/>
    <n v="0"/>
    <x v="0"/>
    <x v="0"/>
    <s v="arracacha, maiz, ganaderia_dp, piscicultura_tilapia"/>
  </r>
  <r>
    <x v="4"/>
    <s v="EL PEDREGAL_06Wa-55_160182"/>
    <s v="A592"/>
    <s v="EL PEDREGAL_06Wa-55_160182_A592"/>
    <s v="arracacha"/>
    <s v="maiz"/>
    <s v="ganaderia_dp"/>
    <s v="piscicultura_tilap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.6807000000000004E-2"/>
    <n v="5.4999999999999997E-3"/>
    <n v="0"/>
    <n v="0"/>
    <x v="0"/>
    <x v="0"/>
    <s v="arracacha, maiz, ganaderia_dp, piscicultura_tilapia"/>
  </r>
  <r>
    <x v="4"/>
    <s v="LAGUNA DEL PILAR_06Wa-55_160181"/>
    <s v="A592"/>
    <s v="LAGUNA DEL PILAR_06Wa-55_160181_A592"/>
    <s v="arracacha"/>
    <s v="maiz"/>
    <s v="ganaderia_dp"/>
    <s v="piscicultura_tilap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.6807000000000004E-2"/>
    <n v="5.4999999999999997E-3"/>
    <n v="0"/>
    <n v="0"/>
    <x v="0"/>
    <x v="0"/>
    <s v="arracacha, maiz, ganaderia_dp, piscicultura_tilapia"/>
  </r>
  <r>
    <x v="4"/>
    <s v="LAGUNA DEL PILAR_06Wa-55_164169"/>
    <s v="A592"/>
    <s v="LAGUNA DEL PILAR_06Wa-55_164169_A592"/>
    <s v="arracacha"/>
    <s v="maiz"/>
    <s v="ganaderia_dp"/>
    <s v="piscicultura_tilap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.6807000000000004E-2"/>
    <n v="5.4999999999999997E-3"/>
    <n v="0"/>
    <n v="0"/>
    <x v="0"/>
    <x v="0"/>
    <s v="arracacha, maiz, ganaderia_dp, piscicultura_tilapia"/>
  </r>
  <r>
    <x v="4"/>
    <s v="LAGUNA DEL PILAR_06Wa-55_66548"/>
    <s v="A592"/>
    <s v="LAGUNA DEL PILAR_06Wa-55_66548_A592"/>
    <s v="arracacha"/>
    <s v="maiz"/>
    <s v="ganaderia_dp"/>
    <s v="piscicultura_tilap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.6807000000000004E-2"/>
    <n v="5.4999999999999997E-3"/>
    <n v="0"/>
    <n v="0"/>
    <x v="0"/>
    <x v="0"/>
    <s v="arracacha, maiz, ganaderia_dp, piscicultura_tilapia"/>
  </r>
  <r>
    <x v="4"/>
    <s v="NA_06Wa-55_160183"/>
    <s v="A592"/>
    <s v="NA_06Wa-55_160183_A592"/>
    <s v="arracacha"/>
    <s v="maiz"/>
    <s v="ganaderia_dp"/>
    <s v="piscicultura_tilap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.6807000000000004E-2"/>
    <n v="5.4999999999999997E-3"/>
    <n v="0"/>
    <n v="0"/>
    <x v="0"/>
    <x v="0"/>
    <s v="arracacha, maiz, ganaderia_dp, piscicultura_tilapia"/>
  </r>
  <r>
    <x v="4"/>
    <s v="NA_06Wa-55_164169"/>
    <s v="A592"/>
    <s v="NA_06Wa-55_164169_A592"/>
    <s v="arracacha"/>
    <s v="maiz"/>
    <s v="ganaderia_dp"/>
    <s v="piscicultura_tilap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.6807000000000004E-2"/>
    <n v="5.4999999999999997E-3"/>
    <n v="0"/>
    <n v="0"/>
    <x v="0"/>
    <x v="0"/>
    <s v="arracacha, maiz, ganaderia_dp, piscicultura_tilapia"/>
  </r>
  <r>
    <x v="4"/>
    <s v="EL PEDREGAL_06Wa-55_160181"/>
    <s v="A593"/>
    <s v="EL PEDREGAL_06Wa-55_160181_A593"/>
    <s v="arracacha"/>
    <s v="cacao_platano"/>
    <s v="avicultura_engorde"/>
    <s v="ganaderia_dp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04674"/>
    <n v="5.4999999999999997E-3"/>
    <n v="0"/>
    <n v="0"/>
    <x v="0"/>
    <x v="0"/>
    <s v="arracacha, cacao_platano, avicultura_engorde, ganaderia_dp"/>
  </r>
  <r>
    <x v="4"/>
    <s v="EL PEDREGAL_06Wa-55_160182"/>
    <s v="A593"/>
    <s v="EL PEDREGAL_06Wa-55_160182_A593"/>
    <s v="arracacha"/>
    <s v="cacao_platano"/>
    <s v="avicultura_engorde"/>
    <s v="ganaderia_dp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04674"/>
    <n v="5.4999999999999997E-3"/>
    <n v="0"/>
    <n v="0"/>
    <x v="0"/>
    <x v="0"/>
    <s v="arracacha, cacao_platano, avicultura_engorde, ganaderia_dp"/>
  </r>
  <r>
    <x v="4"/>
    <s v="LAGUNA DEL PILAR_06Wa-55_160181"/>
    <s v="A593"/>
    <s v="LAGUNA DEL PILAR_06Wa-55_160181_A593"/>
    <s v="arracacha"/>
    <s v="cacao_platano"/>
    <s v="avicultura_engorde"/>
    <s v="ganaderia_dp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04674"/>
    <n v="5.4999999999999997E-3"/>
    <n v="0"/>
    <n v="0"/>
    <x v="0"/>
    <x v="0"/>
    <s v="arracacha, cacao_platano, avicultura_engorde, ganaderia_dp"/>
  </r>
  <r>
    <x v="4"/>
    <s v="LAGUNA DEL PILAR_06Wa-55_164169"/>
    <s v="A593"/>
    <s v="LAGUNA DEL PILAR_06Wa-55_164169_A593"/>
    <s v="arracacha"/>
    <s v="cacao_platano"/>
    <s v="avicultura_engorde"/>
    <s v="ganaderia_dp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04674"/>
    <n v="5.4999999999999997E-3"/>
    <n v="0"/>
    <n v="0"/>
    <x v="0"/>
    <x v="0"/>
    <s v="arracacha, cacao_platano, avicultura_engorde, ganaderia_dp"/>
  </r>
  <r>
    <x v="4"/>
    <s v="LAGUNA DEL PILAR_06Wa-55_66548"/>
    <s v="A593"/>
    <s v="LAGUNA DEL PILAR_06Wa-55_66548_A593"/>
    <s v="arracacha"/>
    <s v="cacao_platano"/>
    <s v="avicultura_engorde"/>
    <s v="ganaderia_dp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04674"/>
    <n v="5.4999999999999997E-3"/>
    <n v="0"/>
    <n v="0"/>
    <x v="0"/>
    <x v="0"/>
    <s v="arracacha, cacao_platano, avicultura_engorde, ganaderia_dp"/>
  </r>
  <r>
    <x v="4"/>
    <s v="NA_06Wa-55_160183"/>
    <s v="A593"/>
    <s v="NA_06Wa-55_160183_A593"/>
    <s v="arracacha"/>
    <s v="cacao_platano"/>
    <s v="avicultura_engorde"/>
    <s v="ganaderia_dp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04674"/>
    <n v="5.4999999999999997E-3"/>
    <n v="0"/>
    <n v="0"/>
    <x v="0"/>
    <x v="0"/>
    <s v="arracacha, cacao_platano, avicultura_engorde, ganaderia_dp"/>
  </r>
  <r>
    <x v="4"/>
    <s v="NA_06Wa-55_164169"/>
    <s v="A593"/>
    <s v="NA_06Wa-55_164169_A593"/>
    <s v="arracacha"/>
    <s v="cacao_platano"/>
    <s v="avicultura_engorde"/>
    <s v="ganaderia_dp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04674"/>
    <n v="5.4999999999999997E-3"/>
    <n v="0"/>
    <n v="0"/>
    <x v="0"/>
    <x v="0"/>
    <s v="arracacha, cacao_platano, avicultura_engorde, ganaderia_dp"/>
  </r>
  <r>
    <x v="4"/>
    <s v="EL PEDREGAL_06Wa-55_160181"/>
    <s v="A594"/>
    <s v="EL PEDREGAL_06Wa-55_160181_A594"/>
    <s v="arracacha"/>
    <s v="cacao_platano"/>
    <s v="ganaderia_dp"/>
    <s v="porcicultur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00812"/>
    <n v="5.4999999999999997E-3"/>
    <n v="0"/>
    <n v="0"/>
    <x v="0"/>
    <x v="0"/>
    <s v="arracacha, cacao_platano, ganaderia_dp, porcicultura"/>
  </r>
  <r>
    <x v="4"/>
    <s v="EL PEDREGAL_06Wa-55_160182"/>
    <s v="A594"/>
    <s v="EL PEDREGAL_06Wa-55_160182_A594"/>
    <s v="arracacha"/>
    <s v="cacao_platano"/>
    <s v="ganaderia_dp"/>
    <s v="porcicultur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00812"/>
    <n v="5.4999999999999997E-3"/>
    <n v="0"/>
    <n v="0"/>
    <x v="0"/>
    <x v="0"/>
    <s v="arracacha, cacao_platano, ganaderia_dp, porcicultura"/>
  </r>
  <r>
    <x v="4"/>
    <s v="LAGUNA DEL PILAR_06Wa-55_160181"/>
    <s v="A594"/>
    <s v="LAGUNA DEL PILAR_06Wa-55_160181_A594"/>
    <s v="arracacha"/>
    <s v="cacao_platano"/>
    <s v="ganaderia_dp"/>
    <s v="porcicultur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00812"/>
    <n v="5.4999999999999997E-3"/>
    <n v="0"/>
    <n v="0"/>
    <x v="0"/>
    <x v="0"/>
    <s v="arracacha, cacao_platano, ganaderia_dp, porcicultura"/>
  </r>
  <r>
    <x v="4"/>
    <s v="LAGUNA DEL PILAR_06Wa-55_164169"/>
    <s v="A594"/>
    <s v="LAGUNA DEL PILAR_06Wa-55_164169_A594"/>
    <s v="arracacha"/>
    <s v="cacao_platano"/>
    <s v="ganaderia_dp"/>
    <s v="porcicultur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00812"/>
    <n v="5.4999999999999997E-3"/>
    <n v="0"/>
    <n v="0"/>
    <x v="0"/>
    <x v="0"/>
    <s v="arracacha, cacao_platano, ganaderia_dp, porcicultura"/>
  </r>
  <r>
    <x v="4"/>
    <s v="LAGUNA DEL PILAR_06Wa-55_66548"/>
    <s v="A594"/>
    <s v="LAGUNA DEL PILAR_06Wa-55_66548_A594"/>
    <s v="arracacha"/>
    <s v="cacao_platano"/>
    <s v="ganaderia_dp"/>
    <s v="porcicultur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00812"/>
    <n v="5.4999999999999997E-3"/>
    <n v="0"/>
    <n v="0"/>
    <x v="0"/>
    <x v="0"/>
    <s v="arracacha, cacao_platano, ganaderia_dp, porcicultura"/>
  </r>
  <r>
    <x v="4"/>
    <s v="NA_06Wa-55_160183"/>
    <s v="A594"/>
    <s v="NA_06Wa-55_160183_A594"/>
    <s v="arracacha"/>
    <s v="cacao_platano"/>
    <s v="ganaderia_dp"/>
    <s v="porcicultur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00812"/>
    <n v="5.4999999999999997E-3"/>
    <n v="0"/>
    <n v="0"/>
    <x v="0"/>
    <x v="0"/>
    <s v="arracacha, cacao_platano, ganaderia_dp, porcicultura"/>
  </r>
  <r>
    <x v="4"/>
    <s v="NA_06Wa-55_164169"/>
    <s v="A594"/>
    <s v="NA_06Wa-55_164169_A594"/>
    <s v="arracacha"/>
    <s v="cacao_platano"/>
    <s v="ganaderia_dp"/>
    <s v="porcicultur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00812"/>
    <n v="5.4999999999999997E-3"/>
    <n v="0"/>
    <n v="0"/>
    <x v="0"/>
    <x v="0"/>
    <s v="arracacha, cacao_platano, ganaderia_dp, porcicultura"/>
  </r>
  <r>
    <x v="4"/>
    <s v="EL PEDREGAL_06Wa-55_160181"/>
    <s v="A595"/>
    <s v="EL PEDREGAL_06Wa-55_160181_A595"/>
    <s v="arracacha"/>
    <s v="cacao_platano"/>
    <s v="ganaderia_dp"/>
    <s v="piscicultura_tilap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03712"/>
    <n v="5.4999999999999997E-3"/>
    <n v="0"/>
    <n v="0"/>
    <x v="0"/>
    <x v="0"/>
    <s v="arracacha, cacao_platano, ganaderia_dp, piscicultura_tilapia"/>
  </r>
  <r>
    <x v="4"/>
    <s v="EL PEDREGAL_06Wa-55_160182"/>
    <s v="A595"/>
    <s v="EL PEDREGAL_06Wa-55_160182_A595"/>
    <s v="arracacha"/>
    <s v="cacao_platano"/>
    <s v="ganaderia_dp"/>
    <s v="piscicultura_tilap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03712"/>
    <n v="5.4999999999999997E-3"/>
    <n v="0"/>
    <n v="0"/>
    <x v="0"/>
    <x v="0"/>
    <s v="arracacha, cacao_platano, ganaderia_dp, piscicultura_tilapia"/>
  </r>
  <r>
    <x v="4"/>
    <s v="LAGUNA DEL PILAR_06Wa-55_160181"/>
    <s v="A595"/>
    <s v="LAGUNA DEL PILAR_06Wa-55_160181_A595"/>
    <s v="arracacha"/>
    <s v="cacao_platano"/>
    <s v="ganaderia_dp"/>
    <s v="piscicultura_tilap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03712"/>
    <n v="5.4999999999999997E-3"/>
    <n v="0"/>
    <n v="0"/>
    <x v="0"/>
    <x v="0"/>
    <s v="arracacha, cacao_platano, ganaderia_dp, piscicultura_tilapia"/>
  </r>
  <r>
    <x v="4"/>
    <s v="LAGUNA DEL PILAR_06Wa-55_164169"/>
    <s v="A595"/>
    <s v="LAGUNA DEL PILAR_06Wa-55_164169_A595"/>
    <s v="arracacha"/>
    <s v="cacao_platano"/>
    <s v="ganaderia_dp"/>
    <s v="piscicultura_tilap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03712"/>
    <n v="5.4999999999999997E-3"/>
    <n v="0"/>
    <n v="0"/>
    <x v="0"/>
    <x v="0"/>
    <s v="arracacha, cacao_platano, ganaderia_dp, piscicultura_tilapia"/>
  </r>
  <r>
    <x v="4"/>
    <s v="LAGUNA DEL PILAR_06Wa-55_66548"/>
    <s v="A595"/>
    <s v="LAGUNA DEL PILAR_06Wa-55_66548_A595"/>
    <s v="arracacha"/>
    <s v="cacao_platano"/>
    <s v="ganaderia_dp"/>
    <s v="piscicultura_tilap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03712"/>
    <n v="5.4999999999999997E-3"/>
    <n v="0"/>
    <n v="0"/>
    <x v="0"/>
    <x v="0"/>
    <s v="arracacha, cacao_platano, ganaderia_dp, piscicultura_tilapia"/>
  </r>
  <r>
    <x v="4"/>
    <s v="NA_06Wa-55_160183"/>
    <s v="A595"/>
    <s v="NA_06Wa-55_160183_A595"/>
    <s v="arracacha"/>
    <s v="cacao_platano"/>
    <s v="ganaderia_dp"/>
    <s v="piscicultura_tilap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03712"/>
    <n v="5.4999999999999997E-3"/>
    <n v="0"/>
    <n v="0"/>
    <x v="0"/>
    <x v="0"/>
    <s v="arracacha, cacao_platano, ganaderia_dp, piscicultura_tilapia"/>
  </r>
  <r>
    <x v="4"/>
    <s v="NA_06Wa-55_164169"/>
    <s v="A595"/>
    <s v="NA_06Wa-55_164169_A595"/>
    <s v="arracacha"/>
    <s v="cacao_platano"/>
    <s v="ganaderia_dp"/>
    <s v="piscicultura_tilap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03712"/>
    <n v="5.4999999999999997E-3"/>
    <n v="0"/>
    <n v="0"/>
    <x v="0"/>
    <x v="0"/>
    <s v="arracacha, cacao_platano, ganaderia_dp, piscicultura_tilapia"/>
  </r>
  <r>
    <x v="4"/>
    <s v="EL PEDREGAL_06Wa-55_160181"/>
    <s v="A596"/>
    <s v="EL PEDREGAL_06Wa-55_160181_A596"/>
    <s v="malanga"/>
    <s v="maiz"/>
    <s v="cacao_platano"/>
    <s v="avicultura_engorde"/>
    <n v="1.444796123506247"/>
    <n v="1.5"/>
    <n v="1"/>
    <n v="8.3999999999999995E-3"/>
    <n v="3.9531961235062472"/>
    <n v="250.6486796856033"/>
    <n v="101.549623122"/>
    <n v="117.8374655647383"/>
    <n v="192.7284822658402"/>
    <n v="662.76425063818169"/>
    <n v="9489284.4988027588"/>
    <n v="2806982.4122378179"/>
    <n v="9239256.1983471066"/>
    <n v="51200886.745751306"/>
    <n v="29665363.636363629"/>
    <n v="0.56657440609061349"/>
    <n v="0.2499620949733542"/>
    <n v="0.27203856749311278"/>
    <n v="0.5538174777754028"/>
    <n v="9.3977000000000005E-2"/>
    <n v="5.4999999999999997E-3"/>
    <n v="1.076262818965052"/>
    <n v="0.62658158557574017"/>
    <x v="1492"/>
    <x v="1"/>
    <s v="malanga, maiz, cacao_platano, avicultura_engorde"/>
  </r>
  <r>
    <x v="4"/>
    <s v="EL PEDREGAL_06Wa-55_160182"/>
    <s v="A596"/>
    <s v="EL PEDREGAL_06Wa-55_160182_A596"/>
    <s v="malanga"/>
    <s v="maiz"/>
    <s v="cacao_platano"/>
    <s v="avicultura_engorde"/>
    <n v="1.439377851183788"/>
    <n v="1.5"/>
    <n v="1"/>
    <n v="8.3999999999999995E-3"/>
    <n v="3.9477778511837891"/>
    <n v="249.7086973713474"/>
    <n v="101.549623122"/>
    <n v="117.8374655647383"/>
    <n v="192.7284822658402"/>
    <n v="661.82426832392593"/>
    <n v="9453697.7978673894"/>
    <n v="2806982.4122378179"/>
    <n v="9239256.1983471066"/>
    <n v="51165300.044815943"/>
    <n v="29665363.636363629"/>
    <n v="0.56444963957637051"/>
    <n v="0.2499620949733542"/>
    <n v="0.27203856749311278"/>
    <n v="0.5538174777754028"/>
    <n v="9.3977000000000005E-2"/>
    <n v="5.4999999999999997E-3"/>
    <n v="1.0747876872332831"/>
    <n v="3.947777851183789E-2"/>
    <x v="1493"/>
    <x v="1"/>
    <s v="malanga, maiz, cacao_platano, avicultura_engorde"/>
  </r>
  <r>
    <x v="4"/>
    <s v="LAGUNA DEL PILAR_06Wa-55_160181"/>
    <s v="A596"/>
    <s v="LAGUNA DEL PILAR_06Wa-55_160181_A596"/>
    <s v="malanga"/>
    <s v="maiz"/>
    <s v="cacao_platano"/>
    <s v="avicultura_engorde"/>
    <n v="1.472123727786804"/>
    <n v="1.5"/>
    <n v="1"/>
    <n v="8.3999999999999995E-3"/>
    <n v="3.980523727786804"/>
    <n v="255.38957552582011"/>
    <n v="101.549623122"/>
    <n v="117.8374655647383"/>
    <n v="192.7284822658402"/>
    <n v="667.5051464783985"/>
    <n v="9668769.6230150145"/>
    <n v="2806982.4122378179"/>
    <n v="9239256.1983471066"/>
    <n v="51380371.869963571"/>
    <n v="29665363.636363629"/>
    <n v="0.57729088083278068"/>
    <n v="0.2499620949733542"/>
    <n v="0.27203856749311278"/>
    <n v="0.5538174777754028"/>
    <n v="9.3977000000000005E-2"/>
    <n v="5.4999999999999997E-3"/>
    <n v="1.083702794999549"/>
    <n v="0.63091301085420848"/>
    <x v="1494"/>
    <x v="1"/>
    <s v="malanga, maiz, cacao_platano, avicultura_engorde"/>
  </r>
  <r>
    <x v="4"/>
    <s v="LAGUNA DEL PILAR_06Wa-55_164169"/>
    <s v="A596"/>
    <s v="LAGUNA DEL PILAR_06Wa-55_164169_A596"/>
    <s v="malanga"/>
    <s v="maiz"/>
    <s v="cacao_platano"/>
    <s v="avicultura_engorde"/>
    <n v="1.464913627702968"/>
    <n v="1.5"/>
    <n v="1"/>
    <n v="8.3999999999999977E-3"/>
    <n v="3.9733136277029679"/>
    <n v="254.13874017471969"/>
    <n v="101.549623122"/>
    <n v="117.8374655647383"/>
    <n v="192.7284822658402"/>
    <n v="666.25431112729814"/>
    <n v="9621414.3665554933"/>
    <n v="2806982.4122378179"/>
    <n v="9239256.1983471066"/>
    <n v="51333016.613504052"/>
    <n v="29665363.636363629"/>
    <n v="0.57446345203061899"/>
    <n v="0.2499620949733542"/>
    <n v="0.27203856749311278"/>
    <n v="0.55381747777540269"/>
    <n v="9.3977000000000005E-2"/>
    <n v="5.4999999999999997E-3"/>
    <n v="1.081739835814421"/>
    <n v="0.62977020999092037"/>
    <x v="1495"/>
    <x v="1"/>
    <s v="malanga, maiz, cacao_platano, avicultura_engorde"/>
  </r>
  <r>
    <x v="4"/>
    <s v="LAGUNA DEL PILAR_06Wa-55_66548"/>
    <s v="A596"/>
    <s v="LAGUNA DEL PILAR_06Wa-55_66548_A596"/>
    <s v="malanga"/>
    <s v="maiz"/>
    <s v="cacao_platano"/>
    <s v="avicultura_engorde"/>
    <n v="1.496877397789045"/>
    <n v="1.5"/>
    <n v="1"/>
    <n v="8.4000000000000012E-3"/>
    <n v="4.0052773977890457"/>
    <n v="259.68393554138959"/>
    <n v="101.549623122"/>
    <n v="117.8374655647383"/>
    <n v="192.72848226584031"/>
    <n v="671.79950649396812"/>
    <n v="9831349.389958676"/>
    <n v="2806982.4122378179"/>
    <n v="9239256.1983471066"/>
    <n v="51542951.636907242"/>
    <n v="29665363.63636364"/>
    <n v="0.58699799151220833"/>
    <n v="0.2499620949733542"/>
    <n v="0.27203856749311278"/>
    <n v="0.55381747777540291"/>
    <n v="9.3977000000000005E-2"/>
    <n v="5.4999999999999997E-3"/>
    <n v="1.0904420140577511"/>
    <n v="0.6348364675495638"/>
    <x v="1496"/>
    <x v="1"/>
    <s v="malanga, maiz, cacao_platano, avicultura_engorde"/>
  </r>
  <r>
    <x v="4"/>
    <s v="NA_06Wa-55_160183"/>
    <s v="A596"/>
    <s v="NA_06Wa-55_160183_A596"/>
    <s v="malanga"/>
    <s v="maiz"/>
    <s v="cacao_platano"/>
    <s v="avicultura_engorde"/>
    <n v="1.4374061182647819"/>
    <n v="1.5"/>
    <n v="1"/>
    <n v="8.3999999999999995E-3"/>
    <n v="3.9458061182647821"/>
    <n v="249.3666337093531"/>
    <n v="101.549623122"/>
    <n v="117.8374655647383"/>
    <n v="192.7284822658402"/>
    <n v="661.48220466193152"/>
    <n v="9440747.6422574036"/>
    <n v="2806982.4122378179"/>
    <n v="9239256.1983471066"/>
    <n v="51152349.889205962"/>
    <n v="29665363.636363629"/>
    <n v="0.56367642777895477"/>
    <n v="0.2499620949733542"/>
    <n v="0.27203856749311278"/>
    <n v="0.5538174777754028"/>
    <n v="9.3977000000000005E-2"/>
    <n v="5.4999999999999997E-3"/>
    <n v="1.074250880365281"/>
    <n v="3.9458061182647823E-2"/>
    <x v="1497"/>
    <x v="1"/>
    <s v="malanga, maiz, cacao_platano, avicultura_engorde"/>
  </r>
  <r>
    <x v="4"/>
    <s v="NA_06Wa-55_164169"/>
    <s v="A596"/>
    <s v="NA_06Wa-55_164169_A596"/>
    <s v="malanga"/>
    <s v="maiz"/>
    <s v="cacao_platano"/>
    <s v="avicultura_engorde"/>
    <n v="1.4410652137283799"/>
    <n v="1.5"/>
    <n v="1"/>
    <n v="8.3999999999999995E-3"/>
    <n v="3.9494652137283799"/>
    <n v="250.00142738845631"/>
    <n v="101.549623122"/>
    <n v="117.8374655647383"/>
    <n v="192.7284822658402"/>
    <n v="662.11699834103479"/>
    <n v="9464780.2357129417"/>
    <n v="2806982.4122378179"/>
    <n v="9239256.1983471066"/>
    <n v="51176382.482661501"/>
    <n v="29665363.636363629"/>
    <n v="0.56511133600260488"/>
    <n v="0.2499620949733542"/>
    <n v="0.27203856749311278"/>
    <n v="0.5538174777754028"/>
    <n v="9.3977000000000005E-2"/>
    <n v="5.4999999999999997E-3"/>
    <n v="1.075247073894638"/>
    <n v="0.62599023637594819"/>
    <x v="1498"/>
    <x v="1"/>
    <s v="malanga, maiz, cacao_platano, avicultura_engorde"/>
  </r>
  <r>
    <x v="4"/>
    <s v="EL PEDREGAL_06Wa-55_160181"/>
    <s v="A597"/>
    <s v="EL PEDREGAL_06Wa-55_160181_A597"/>
    <s v="malanga"/>
    <s v="maiz"/>
    <s v="cacao_platano"/>
    <s v="ganaderia_dp"/>
    <n v="2.1910829049323119"/>
    <n v="1.5"/>
    <n v="1"/>
    <n v="2.02"/>
    <n v="6.7110829049323124"/>
    <n v="380.11732469920742"/>
    <n v="101.549623122"/>
    <n v="117.8374655647383"/>
    <n v="68.987406144393248"/>
    <n v="668.49181953033894"/>
    <n v="14390825.60306718"/>
    <n v="2806982.4122378179"/>
    <n v="9239256.1983471066"/>
    <n v="54854484.782622918"/>
    <n v="28417420.568970811"/>
    <n v="0.85922953097676513"/>
    <n v="0.2499620949733542"/>
    <n v="0.27203856749311278"/>
    <n v="0.19823967282871621"/>
    <n v="0.102786"/>
    <n v="5.4999999999999997E-3"/>
    <n v="1.8271011050077499"/>
    <n v="1.063706640431771"/>
    <x v="1499"/>
    <x v="1"/>
    <s v="malanga, maiz, cacao_platano, ganaderia_dp"/>
  </r>
  <r>
    <x v="4"/>
    <s v="EL PEDREGAL_06Wa-55_160182"/>
    <s v="A597"/>
    <s v="EL PEDREGAL_06Wa-55_160182_A597"/>
    <s v="malanga"/>
    <s v="maiz"/>
    <s v="cacao_platano"/>
    <s v="ganaderia_dp"/>
    <n v="2.1865786548680348"/>
    <n v="1.5"/>
    <n v="1"/>
    <n v="2.02"/>
    <n v="6.7065786548680357"/>
    <n v="379.33591041298621"/>
    <n v="101.549623122"/>
    <n v="117.8374655647383"/>
    <n v="68.987406144393248"/>
    <n v="667.71040524411774"/>
    <n v="14361242.114007181"/>
    <n v="2806982.4122378179"/>
    <n v="9239256.1983471066"/>
    <n v="54824901.293562919"/>
    <n v="28417420.568970811"/>
    <n v="0.85746319677671323"/>
    <n v="0.2499620949733542"/>
    <n v="0.27203856749311278"/>
    <n v="0.19823967282871621"/>
    <n v="0.102786"/>
    <n v="5.4999999999999997E-3"/>
    <n v="1.8258748170321351"/>
    <n v="6.7065786548680353E-2"/>
    <x v="1500"/>
    <x v="1"/>
    <s v="malanga, maiz, cacao_platano, ganaderia_dp"/>
  </r>
  <r>
    <x v="4"/>
    <s v="LAGUNA DEL PILAR_06Wa-55_160181"/>
    <s v="A597"/>
    <s v="LAGUNA DEL PILAR_06Wa-55_160181_A597"/>
    <s v="malanga"/>
    <s v="maiz"/>
    <s v="cacao_platano"/>
    <s v="ganaderia_dp"/>
    <n v="2.217394404409164"/>
    <n v="1.5"/>
    <n v="1"/>
    <n v="2.02"/>
    <n v="6.737394404409164"/>
    <n v="384.68194284644932"/>
    <n v="101.549623122"/>
    <n v="117.8374655647383"/>
    <n v="68.987406144393248"/>
    <n v="673.05643767758079"/>
    <n v="14563637.04688531"/>
    <n v="2806982.4122378179"/>
    <n v="9239256.1983471066"/>
    <n v="55027296.226441041"/>
    <n v="28417420.568970811"/>
    <n v="0.86954754190364469"/>
    <n v="0.2499620949733542"/>
    <n v="0.27203856749311278"/>
    <n v="0.19823967282871621"/>
    <n v="0.102786"/>
    <n v="5.4999999999999997E-3"/>
    <n v="1.8342644451794581"/>
    <n v="1.067877013098852"/>
    <x v="1501"/>
    <x v="1"/>
    <s v="malanga, maiz, cacao_platano, ganaderia_dp"/>
  </r>
  <r>
    <x v="4"/>
    <s v="LAGUNA DEL PILAR_06Wa-55_164169"/>
    <s v="A597"/>
    <s v="LAGUNA DEL PILAR_06Wa-55_164169_A597"/>
    <s v="malanga"/>
    <s v="maiz"/>
    <s v="cacao_platano"/>
    <s v="ganaderia_dp"/>
    <n v="2.2112711007030401"/>
    <n v="1.5"/>
    <n v="1"/>
    <n v="2.02"/>
    <n v="6.7312711007030401"/>
    <n v="383.61964902915321"/>
    <n v="101.549623122"/>
    <n v="117.8374655647383"/>
    <n v="68.987406144393248"/>
    <n v="671.99414386028479"/>
    <n v="14523419.766402179"/>
    <n v="2806982.4122378179"/>
    <n v="9239256.1983471066"/>
    <n v="54987078.945957907"/>
    <n v="28417420.568970811"/>
    <n v="0.86714629850039515"/>
    <n v="0.2499620949733542"/>
    <n v="0.27203856749311278"/>
    <n v="0.19823967282871621"/>
    <n v="0.102786"/>
    <n v="5.4999999999999997E-3"/>
    <n v="1.8325973677306711"/>
    <n v="1.0669064694614321"/>
    <x v="1502"/>
    <x v="1"/>
    <s v="malanga, maiz, cacao_platano, ganaderia_dp"/>
  </r>
  <r>
    <x v="4"/>
    <s v="LAGUNA DEL PILAR_06Wa-55_66548"/>
    <s v="A597"/>
    <s v="LAGUNA DEL PILAR_06Wa-55_66548_A597"/>
    <s v="malanga"/>
    <s v="maiz"/>
    <s v="cacao_platano"/>
    <s v="ganaderia_dp"/>
    <n v="2.2412676271904819"/>
    <n v="1.5"/>
    <n v="1"/>
    <n v="2.02"/>
    <n v="6.761267627190481"/>
    <n v="388.82355955805559"/>
    <n v="101.549623122"/>
    <n v="117.8374655647383"/>
    <n v="68.987406144393248"/>
    <n v="677.19805438918718"/>
    <n v="14720434.119627619"/>
    <n v="2806982.4122378179"/>
    <n v="9239256.1983471066"/>
    <n v="55184093.299183361"/>
    <n v="28417420.568970811"/>
    <n v="0.87890938666411456"/>
    <n v="0.2499620949733542"/>
    <n v="0.27203856749311278"/>
    <n v="0.19823967282871621"/>
    <n v="0.102786"/>
    <n v="5.4999999999999997E-3"/>
    <n v="1.8407639613293461"/>
    <n v="1.0716609189096911"/>
    <x v="1503"/>
    <x v="1"/>
    <s v="malanga, maiz, cacao_platano, ganaderia_dp"/>
  </r>
  <r>
    <x v="4"/>
    <s v="NA_06Wa-55_160183"/>
    <s v="A597"/>
    <s v="NA_06Wa-55_160183_A597"/>
    <s v="malanga"/>
    <s v="maiz"/>
    <s v="cacao_platano"/>
    <s v="ganaderia_dp"/>
    <n v="2.1860816632662181"/>
    <n v="1.5"/>
    <n v="1"/>
    <n v="2.02"/>
    <n v="6.7060816632662181"/>
    <n v="379.2496904357979"/>
    <n v="101.549623122"/>
    <n v="117.8374655647383"/>
    <n v="68.987406144393248"/>
    <n v="667.62418526692943"/>
    <n v="14357977.92010021"/>
    <n v="2806982.4122378179"/>
    <n v="9239256.1983471066"/>
    <n v="54821637.099655963"/>
    <n v="28417420.568970811"/>
    <n v="0.85726830234347762"/>
    <n v="0.2499620949733542"/>
    <n v="0.27203856749311278"/>
    <n v="0.19823967282871621"/>
    <n v="0.102786"/>
    <n v="5.4999999999999997E-3"/>
    <n v="1.8257395104180281"/>
    <n v="6.7060816632662182E-2"/>
    <x v="1504"/>
    <x v="1"/>
    <s v="malanga, maiz, cacao_platano, ganaderia_dp"/>
  </r>
  <r>
    <x v="4"/>
    <s v="NA_06Wa-55_164169"/>
    <s v="A597"/>
    <s v="NA_06Wa-55_164169_A597"/>
    <s v="malanga"/>
    <s v="maiz"/>
    <s v="cacao_platano"/>
    <s v="ganaderia_dp"/>
    <n v="2.1902133205958378"/>
    <n v="1.5"/>
    <n v="1"/>
    <n v="2.02"/>
    <n v="6.7102133205958374"/>
    <n v="379.96646592940152"/>
    <n v="101.549623122"/>
    <n v="117.8374655647383"/>
    <n v="68.987406144393248"/>
    <n v="668.34096076053311"/>
    <n v="14385114.255265061"/>
    <n v="2806982.4122378179"/>
    <n v="9239256.1983471066"/>
    <n v="54848773.434820801"/>
    <n v="28417420.568970811"/>
    <n v="0.85888852491994661"/>
    <n v="0.2499620949733542"/>
    <n v="0.27203856749311278"/>
    <n v="0.19823967282871621"/>
    <n v="0.102786"/>
    <n v="5.4999999999999997E-3"/>
    <n v="1.8268643595339451"/>
    <n v="1.0635688113144399"/>
    <x v="1505"/>
    <x v="1"/>
    <s v="malanga, maiz, cacao_platano, ganaderia_dp"/>
  </r>
  <r>
    <x v="4"/>
    <s v="EL PEDREGAL_06Wa-55_160181"/>
    <s v="A598"/>
    <s v="EL PEDREGAL_06Wa-55_160181_A598"/>
    <s v="malanga"/>
    <s v="maiz"/>
    <s v="cacao_platano"/>
    <s v="porcicultura"/>
    <n v="2.6759091198771161"/>
    <n v="1.5"/>
    <n v="1"/>
    <n v="1.06E-2"/>
    <n v="5.1865091198771163"/>
    <n v="464.22680469834728"/>
    <n v="101.549623122"/>
    <n v="117.8374655647383"/>
    <n v="48.914527098718281"/>
    <n v="732.52842048380387"/>
    <n v="17575118.397903878"/>
    <n v="2806982.4122378179"/>
    <n v="9239256.1983471066"/>
    <n v="42918680.461506382"/>
    <n v="13297323.45301757"/>
    <n v="1.049353327905906"/>
    <n v="0.24996209497335431"/>
    <n v="0.27203856749311278"/>
    <n v="0.14055898591585711"/>
    <n v="9.0115000000000015E-2"/>
    <n v="5.4999999999999997E-3"/>
    <n v="1.412033896511047"/>
    <n v="0.82206169550052299"/>
    <x v="1506"/>
    <x v="1"/>
    <s v="malanga, maiz, cacao_platano, porcicultura"/>
  </r>
  <r>
    <x v="4"/>
    <s v="EL PEDREGAL_06Wa-55_160182"/>
    <s v="A598"/>
    <s v="EL PEDREGAL_06Wa-55_160182_A598"/>
    <s v="malanga"/>
    <s v="maiz"/>
    <s v="cacao_platano"/>
    <s v="porcicultura"/>
    <n v="2.670284430533898"/>
    <n v="1.5"/>
    <n v="1"/>
    <n v="1.060000000000001E-2"/>
    <n v="5.1808844305338981"/>
    <n v="463.25101238095237"/>
    <n v="101.549623122"/>
    <n v="117.8374655647383"/>
    <n v="48.91452709871831"/>
    <n v="731.55262816640891"/>
    <n v="17538175.969469309"/>
    <n v="2806982.4122378179"/>
    <n v="9239256.1983471066"/>
    <n v="42881738.033071823"/>
    <n v="13297323.453017579"/>
    <n v="1.0471476152989649"/>
    <n v="0.24996209497335431"/>
    <n v="0.27203856749311278"/>
    <n v="0.14055898591585719"/>
    <n v="9.0115000000000015E-2"/>
    <n v="5.4999999999999997E-3"/>
    <n v="1.410502567475197"/>
    <n v="5.1808844305338983E-2"/>
    <x v="1507"/>
    <x v="1"/>
    <s v="malanga, maiz, cacao_platano, porcicultura"/>
  </r>
  <r>
    <x v="4"/>
    <s v="LAGUNA DEL PILAR_06Wa-55_160181"/>
    <s v="A598"/>
    <s v="LAGUNA DEL PILAR_06Wa-55_160181_A598"/>
    <s v="malanga"/>
    <s v="maiz"/>
    <s v="cacao_platano"/>
    <s v="porcicultura"/>
    <n v="2.708325344624118"/>
    <n v="1.5"/>
    <n v="1"/>
    <n v="1.06E-2"/>
    <n v="5.2189253446241182"/>
    <n v="469.85049360575499"/>
    <n v="101.549623122"/>
    <n v="117.8374655647383"/>
    <n v="48.91452709871826"/>
    <n v="738.15210939121164"/>
    <n v="17788025.100792129"/>
    <n v="2806982.4122378179"/>
    <n v="9239256.1983471066"/>
    <n v="43131587.164394617"/>
    <n v="13297323.45301757"/>
    <n v="1.062065296733149"/>
    <n v="0.24996209497335431"/>
    <n v="0.27203856749311278"/>
    <n v="0.14055898591585711"/>
    <n v="9.0115000000000015E-2"/>
    <n v="5.4999999999999997E-3"/>
    <n v="1.420859256128032"/>
    <n v="0.8271996671229227"/>
    <x v="1508"/>
    <x v="1"/>
    <s v="malanga, maiz, cacao_platano, porcicultura"/>
  </r>
  <r>
    <x v="4"/>
    <s v="LAGUNA DEL PILAR_06Wa-55_164169"/>
    <s v="A598"/>
    <s v="LAGUNA DEL PILAR_06Wa-55_164169_A598"/>
    <s v="malanga"/>
    <s v="maiz"/>
    <s v="cacao_platano"/>
    <s v="porcicultura"/>
    <n v="2.7007074014951198"/>
    <n v="1.5"/>
    <n v="1"/>
    <n v="1.060000000000001E-2"/>
    <n v="5.2113074014951204"/>
    <n v="468.52890410524509"/>
    <n v="101.549623122"/>
    <n v="117.8374655647383"/>
    <n v="48.91452709871831"/>
    <n v="736.83051989070168"/>
    <n v="17737991.169726942"/>
    <n v="2806982.4122378179"/>
    <n v="9239256.1983471066"/>
    <n v="43081553.233329453"/>
    <n v="13297323.453017579"/>
    <n v="1.059077932956543"/>
    <n v="0.24996209497335431"/>
    <n v="0.27203856749311278"/>
    <n v="0.14055898591585719"/>
    <n v="9.0115000000000015E-2"/>
    <n v="5.4999999999999997E-3"/>
    <n v="1.4187852611400329"/>
    <n v="0.82599222313697662"/>
    <x v="1509"/>
    <x v="1"/>
    <s v="malanga, maiz, cacao_platano, porcicultura"/>
  </r>
  <r>
    <x v="4"/>
    <s v="LAGUNA DEL PILAR_06Wa-55_66548"/>
    <s v="A598"/>
    <s v="LAGUNA DEL PILAR_06Wa-55_66548_A598"/>
    <s v="malanga"/>
    <s v="maiz"/>
    <s v="cacao_platano"/>
    <s v="porcicultura"/>
    <n v="2.7377008286582551"/>
    <n v="1.5"/>
    <n v="1"/>
    <n v="1.06E-2"/>
    <n v="5.2483008286582553"/>
    <n v="474.94666334796989"/>
    <n v="101.549623122"/>
    <n v="117.8374655647383"/>
    <n v="48.91452709871826"/>
    <n v="743.24827913342654"/>
    <n v="17980960.505832858"/>
    <n v="2806982.4122378179"/>
    <n v="9239256.1983471066"/>
    <n v="43324522.569435358"/>
    <n v="13297323.45301757"/>
    <n v="1.07358484412775"/>
    <n v="0.24996209497335431"/>
    <n v="0.27203856749311278"/>
    <n v="0.14055898591585711"/>
    <n v="9.0115000000000015E-2"/>
    <n v="5.4999999999999997E-3"/>
    <n v="1.4288567701059121"/>
    <n v="0.83185568134233345"/>
    <x v="1510"/>
    <x v="1"/>
    <s v="malanga, maiz, cacao_platano, porcicultura"/>
  </r>
  <r>
    <x v="4"/>
    <s v="NA_06Wa-55_160183"/>
    <s v="A598"/>
    <s v="NA_06Wa-55_160183_A598"/>
    <s v="malanga"/>
    <s v="maiz"/>
    <s v="cacao_platano"/>
    <s v="porcicultura"/>
    <n v="2.66953908629513"/>
    <n v="1.5"/>
    <n v="1"/>
    <n v="1.06E-2"/>
    <n v="5.1801390862951298"/>
    <n v="463.12170725179328"/>
    <n v="101.549623122"/>
    <n v="117.8374655647383"/>
    <n v="48.914527098718281"/>
    <n v="731.42332303724993"/>
    <n v="17533280.618896209"/>
    <n v="2806982.4122378179"/>
    <n v="9239256.1983471066"/>
    <n v="42876842.682498708"/>
    <n v="13297323.45301757"/>
    <n v="1.04685532979062"/>
    <n v="0.24996209497335431"/>
    <n v="0.27203856749311278"/>
    <n v="0.14055898591585711"/>
    <n v="9.0115000000000015E-2"/>
    <n v="5.4999999999999997E-3"/>
    <n v="1.410299646530611"/>
    <n v="5.1801390862951303E-2"/>
    <x v="1511"/>
    <x v="1"/>
    <s v="malanga, maiz, cacao_platano, porcicultura"/>
  </r>
  <r>
    <x v="4"/>
    <s v="NA_06Wa-55_164169"/>
    <s v="A598"/>
    <s v="NA_06Wa-55_164169_A598"/>
    <s v="malanga"/>
    <s v="maiz"/>
    <s v="cacao_platano"/>
    <s v="porcicultura"/>
    <n v="2.674576220696717"/>
    <n v="1.5"/>
    <n v="1"/>
    <n v="1.06E-2"/>
    <n v="5.185176220696718"/>
    <n v="463.99556832230411"/>
    <n v="101.549623122"/>
    <n v="117.8374655647383"/>
    <n v="48.914527098718281"/>
    <n v="732.29718410776059"/>
    <n v="17566364.04196034"/>
    <n v="2806982.4122378179"/>
    <n v="9239256.1983471066"/>
    <n v="42909926.105562843"/>
    <n v="13297323.45301757"/>
    <n v="1.0488306337006641"/>
    <n v="0.24996209497335431"/>
    <n v="0.27203856749311278"/>
    <n v="0.14055898591585711"/>
    <n v="9.0115000000000015E-2"/>
    <n v="5.4999999999999997E-3"/>
    <n v="1.411671012964552"/>
    <n v="0.82185043098042987"/>
    <x v="1512"/>
    <x v="1"/>
    <s v="malanga, maiz, cacao_platano, porcicultura"/>
  </r>
  <r>
    <x v="4"/>
    <s v="EL PEDREGAL_06Wa-55_160181"/>
    <s v="A599"/>
    <s v="EL PEDREGAL_06Wa-55_160181_A599"/>
    <s v="malanga"/>
    <s v="maiz"/>
    <s v="cacao_platano"/>
    <s v="piscicultura_tilap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.3015000000000014E-2"/>
    <n v="5.4999999999999997E-3"/>
    <n v="0"/>
    <n v="0"/>
    <x v="0"/>
    <x v="0"/>
    <s v="malanga, maiz, cacao_platano, piscicultura_tilapia"/>
  </r>
  <r>
    <x v="4"/>
    <s v="EL PEDREGAL_06Wa-55_160182"/>
    <s v="A599"/>
    <s v="EL PEDREGAL_06Wa-55_160182_A599"/>
    <s v="malanga"/>
    <s v="maiz"/>
    <s v="cacao_platano"/>
    <s v="piscicultura_tilap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.3015000000000014E-2"/>
    <n v="5.4999999999999997E-3"/>
    <n v="0"/>
    <n v="0"/>
    <x v="0"/>
    <x v="0"/>
    <s v="malanga, maiz, cacao_platano, piscicultura_tilapia"/>
  </r>
  <r>
    <x v="4"/>
    <s v="LAGUNA DEL PILAR_06Wa-55_160181"/>
    <s v="A599"/>
    <s v="LAGUNA DEL PILAR_06Wa-55_160181_A599"/>
    <s v="malanga"/>
    <s v="maiz"/>
    <s v="cacao_platano"/>
    <s v="piscicultura_tilap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.3015000000000014E-2"/>
    <n v="5.4999999999999997E-3"/>
    <n v="0"/>
    <n v="0"/>
    <x v="0"/>
    <x v="0"/>
    <s v="malanga, maiz, cacao_platano, piscicultura_tilapia"/>
  </r>
  <r>
    <x v="4"/>
    <s v="LAGUNA DEL PILAR_06Wa-55_164169"/>
    <s v="A599"/>
    <s v="LAGUNA DEL PILAR_06Wa-55_164169_A599"/>
    <s v="malanga"/>
    <s v="maiz"/>
    <s v="cacao_platano"/>
    <s v="piscicultura_tilap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.3015000000000014E-2"/>
    <n v="5.4999999999999997E-3"/>
    <n v="0"/>
    <n v="0"/>
    <x v="0"/>
    <x v="0"/>
    <s v="malanga, maiz, cacao_platano, piscicultura_tilapia"/>
  </r>
  <r>
    <x v="4"/>
    <s v="LAGUNA DEL PILAR_06Wa-55_66548"/>
    <s v="A599"/>
    <s v="LAGUNA DEL PILAR_06Wa-55_66548_A599"/>
    <s v="malanga"/>
    <s v="maiz"/>
    <s v="cacao_platano"/>
    <s v="piscicultura_tilap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.3015000000000014E-2"/>
    <n v="5.4999999999999997E-3"/>
    <n v="0"/>
    <n v="0"/>
    <x v="0"/>
    <x v="0"/>
    <s v="malanga, maiz, cacao_platano, piscicultura_tilapia"/>
  </r>
  <r>
    <x v="4"/>
    <s v="NA_06Wa-55_160183"/>
    <s v="A599"/>
    <s v="NA_06Wa-55_160183_A599"/>
    <s v="malanga"/>
    <s v="maiz"/>
    <s v="cacao_platano"/>
    <s v="piscicultura_tilap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.3015000000000014E-2"/>
    <n v="5.4999999999999997E-3"/>
    <n v="0"/>
    <n v="0"/>
    <x v="0"/>
    <x v="0"/>
    <s v="malanga, maiz, cacao_platano, piscicultura_tilapia"/>
  </r>
  <r>
    <x v="4"/>
    <s v="NA_06Wa-55_164169"/>
    <s v="A599"/>
    <s v="NA_06Wa-55_164169_A599"/>
    <s v="malanga"/>
    <s v="maiz"/>
    <s v="cacao_platano"/>
    <s v="piscicultura_tilap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.3015000000000014E-2"/>
    <n v="5.4999999999999997E-3"/>
    <n v="0"/>
    <n v="0"/>
    <x v="0"/>
    <x v="0"/>
    <s v="malanga, maiz, cacao_platano, piscicultura_tilapia"/>
  </r>
  <r>
    <x v="4"/>
    <s v="EL PEDREGAL_06Wa-55_160181"/>
    <s v="A600"/>
    <s v="EL PEDREGAL_06Wa-55_160181_A600"/>
    <s v="malanga"/>
    <s v="maiz"/>
    <s v="avicultura_engorde"/>
    <s v="ganaderia_dp"/>
    <n v="1.2976928269737931"/>
    <n v="1.5"/>
    <n v="8.3999999999999995E-3"/>
    <n v="2.02"/>
    <n v="4.8260928269737926"/>
    <n v="225.12864509153209"/>
    <n v="101.549623122"/>
    <n v="192.7284822658402"/>
    <n v="68.987406144393248"/>
    <n v="588.39415662376553"/>
    <n v="8523123.9389857799"/>
    <n v="2806982.4122378179"/>
    <n v="29665363.636363629"/>
    <n v="69412890.556558043"/>
    <n v="28417420.568970811"/>
    <n v="0.50888809207657537"/>
    <n v="0.2499620949733542"/>
    <n v="0.5538174777754028"/>
    <n v="0.19823967282871621"/>
    <n v="9.7769000000000009E-2"/>
    <n v="5.4999999999999997E-3"/>
    <n v="1.3139100890190429"/>
    <n v="0.76493571307534625"/>
    <x v="1513"/>
    <x v="1"/>
    <s v="malanga, maiz, avicultura_engorde, ganaderia_dp"/>
  </r>
  <r>
    <x v="4"/>
    <s v="EL PEDREGAL_06Wa-55_160182"/>
    <s v="A600"/>
    <s v="EL PEDREGAL_06Wa-55_160182_A600"/>
    <s v="malanga"/>
    <s v="maiz"/>
    <s v="avicultura_engorde"/>
    <s v="ganaderia_dp"/>
    <n v="1.2923454074409471"/>
    <n v="1.5"/>
    <n v="8.3999999999999995E-3"/>
    <n v="2.02"/>
    <n v="4.8207454074409473"/>
    <n v="224.20095458639679"/>
    <n v="101.549623122"/>
    <n v="192.7284822658402"/>
    <n v="68.987406144393248"/>
    <n v="587.46646611863036"/>
    <n v="8488002.5924815442"/>
    <n v="2806982.4122378179"/>
    <n v="29665363.636363629"/>
    <n v="69377769.210053802"/>
    <n v="28417420.568970811"/>
    <n v="0.50679111036638957"/>
    <n v="0.2499620949733542"/>
    <n v="0.5538174777754028"/>
    <n v="0.19823967282871621"/>
    <n v="9.7769000000000009E-2"/>
    <n v="5.4999999999999997E-3"/>
    <n v="1.312454247051986"/>
    <n v="4.8207454074409482E-2"/>
    <x v="1514"/>
    <x v="1"/>
    <s v="malanga, maiz, avicultura_engorde, ganaderia_dp"/>
  </r>
  <r>
    <x v="4"/>
    <s v="LAGUNA DEL PILAR_06Wa-55_160181"/>
    <s v="A600"/>
    <s v="LAGUNA DEL PILAR_06Wa-55_160181_A600"/>
    <s v="malanga"/>
    <s v="maiz"/>
    <s v="avicultura_engorde"/>
    <s v="ganaderia_dp"/>
    <n v="1.3237657908635989"/>
    <n v="1.5"/>
    <n v="8.3999999999999995E-3"/>
    <n v="2.02"/>
    <n v="4.852165790863598"/>
    <n v="229.6518811856397"/>
    <n v="101.549623122"/>
    <n v="192.7284822658402"/>
    <n v="68.987406144393248"/>
    <n v="592.91739271787321"/>
    <n v="8694368.7035944685"/>
    <n v="2806982.4122378179"/>
    <n v="29665363.636363629"/>
    <n v="69584135.321166724"/>
    <n v="28417420.568970811"/>
    <n v="0.51911256166820119"/>
    <n v="0.2499620949733542"/>
    <n v="0.5538174777754028"/>
    <n v="0.19823967282871621"/>
    <n v="9.7769000000000009E-2"/>
    <n v="5.4999999999999997E-3"/>
    <n v="1.321008487564959"/>
    <n v="0.76906827785188026"/>
    <x v="1515"/>
    <x v="1"/>
    <s v="malanga, maiz, avicultura_engorde, ganaderia_dp"/>
  </r>
  <r>
    <x v="4"/>
    <s v="LAGUNA DEL PILAR_06Wa-55_164169"/>
    <s v="A600"/>
    <s v="LAGUNA DEL PILAR_06Wa-55_164169_A600"/>
    <s v="malanga"/>
    <s v="maiz"/>
    <s v="avicultura_engorde"/>
    <s v="ganaderia_dp"/>
    <n v="1.3166463851470369"/>
    <n v="1.5"/>
    <n v="8.3999999999999995E-3"/>
    <n v="2.02"/>
    <n v="4.8450463851470378"/>
    <n v="228.41677983537321"/>
    <n v="101.549623122"/>
    <n v="192.7284822658402"/>
    <n v="68.987406144393248"/>
    <n v="591.68229136760681"/>
    <n v="8647609.1191744152"/>
    <n v="2806982.4122378179"/>
    <n v="29665363.636363629"/>
    <n v="69537375.736746684"/>
    <n v="28417420.568970811"/>
    <n v="0.51632069851190343"/>
    <n v="0.2499620949733542"/>
    <n v="0.5538174777754028"/>
    <n v="0.19823967282871621"/>
    <n v="9.7769000000000009E-2"/>
    <n v="5.4999999999999997E-3"/>
    <n v="1.319070220040031"/>
    <n v="0.7679398520458055"/>
    <x v="1516"/>
    <x v="1"/>
    <s v="malanga, maiz, avicultura_engorde, ganaderia_dp"/>
  </r>
  <r>
    <x v="4"/>
    <s v="LAGUNA DEL PILAR_06Wa-55_66548"/>
    <s v="A600"/>
    <s v="LAGUNA DEL PILAR_06Wa-55_66548_A600"/>
    <s v="malanga"/>
    <s v="maiz"/>
    <s v="avicultura_engorde"/>
    <s v="ganaderia_dp"/>
    <n v="1.3474758343434781"/>
    <n v="1.5"/>
    <n v="8.3999999999999995E-3"/>
    <n v="2.02"/>
    <n v="4.8758758343434776"/>
    <n v="233.7651889366999"/>
    <n v="101.549623122"/>
    <n v="192.7284822658402"/>
    <n v="68.987406144393248"/>
    <n v="597.03070046893333"/>
    <n v="8850094.0300948936"/>
    <n v="2806982.4122378179"/>
    <n v="29665363.636363629"/>
    <n v="69739860.647667155"/>
    <n v="28417420.568970811"/>
    <n v="0.52841041593596783"/>
    <n v="0.2499620949733542"/>
    <n v="0.5538174777754028"/>
    <n v="0.19823967282871621"/>
    <n v="9.7769000000000009E-2"/>
    <n v="5.4999999999999997E-3"/>
    <n v="1.327463577936445"/>
    <n v="0.7728263197434414"/>
    <x v="1517"/>
    <x v="1"/>
    <s v="malanga, maiz, avicultura_engorde, ganaderia_dp"/>
  </r>
  <r>
    <x v="4"/>
    <s v="NA_06Wa-55_160183"/>
    <s v="A600"/>
    <s v="NA_06Wa-55_160183_A600"/>
    <s v="malanga"/>
    <s v="maiz"/>
    <s v="avicultura_engorde"/>
    <s v="ganaderia_dp"/>
    <n v="1.290048907092574"/>
    <n v="1.5"/>
    <n v="8.3999999999999995E-3"/>
    <n v="2.02"/>
    <n v="4.8184489070925736"/>
    <n v="223.8025490460912"/>
    <n v="101.549623122"/>
    <n v="192.7284822658402"/>
    <n v="68.987406144393248"/>
    <n v="587.06806057832466"/>
    <n v="8472919.3950651381"/>
    <n v="2806982.4122378179"/>
    <n v="29665363.636363629"/>
    <n v="69362686.012637407"/>
    <n v="28417420.568970811"/>
    <n v="0.50589054155962376"/>
    <n v="0.2499620949733542"/>
    <n v="0.5538174777754028"/>
    <n v="0.19823967282871621"/>
    <n v="9.7769000000000009E-2"/>
    <n v="5.4999999999999997E-3"/>
    <n v="1.3118290218262509"/>
    <n v="4.8184489070925748E-2"/>
    <x v="1518"/>
    <x v="1"/>
    <s v="malanga, maiz, avicultura_engorde, ganaderia_dp"/>
  </r>
  <r>
    <x v="4"/>
    <s v="NA_06Wa-55_164169"/>
    <s v="A600"/>
    <s v="NA_06Wa-55_164169_A600"/>
    <s v="malanga"/>
    <s v="maiz"/>
    <s v="avicultura_engorde"/>
    <s v="ganaderia_dp"/>
    <n v="1.2933697503110591"/>
    <n v="1.5"/>
    <n v="8.3999999999999995E-3"/>
    <n v="2.02"/>
    <n v="4.8217697503110593"/>
    <n v="224.37866145019709"/>
    <n v="101.549623122"/>
    <n v="192.7284822658402"/>
    <n v="68.987406144393248"/>
    <n v="587.64417298243063"/>
    <n v="8494730.3797178715"/>
    <n v="2806982.4122378179"/>
    <n v="29665363.636363629"/>
    <n v="69384496.997290134"/>
    <n v="28417420.568970811"/>
    <n v="0.50719280472577"/>
    <n v="0.2499620949733542"/>
    <n v="0.5538174777754028"/>
    <n v="0.19823967282871621"/>
    <n v="9.7769000000000009E-2"/>
    <n v="5.4999999999999997E-3"/>
    <n v="1.312733125739137"/>
    <n v="0.76425050542430295"/>
    <x v="1519"/>
    <x v="1"/>
    <s v="malanga, maiz, avicultura_engorde, ganaderia_dp"/>
  </r>
  <r>
    <x v="4"/>
    <s v="EL PEDREGAL_06Wa-55_160181"/>
    <s v="A601"/>
    <s v="EL PEDREGAL_06Wa-55_160181_A601"/>
    <s v="malanga"/>
    <s v="maiz"/>
    <s v="ganaderia_dp"/>
    <s v="porcicultura"/>
    <n v="2.528805823344662"/>
    <n v="1.5"/>
    <n v="2.02"/>
    <n v="1.060000000000001E-2"/>
    <n v="6.0594058233446626"/>
    <n v="438.70677010427619"/>
    <n v="101.549623122"/>
    <n v="68.987406144393248"/>
    <n v="48.91452709871831"/>
    <n v="658.1583264693877"/>
    <n v="16608957.838086899"/>
    <n v="2806982.4122378179"/>
    <n v="28417420.568970811"/>
    <n v="61130684.272313118"/>
    <n v="13297323.453017579"/>
    <n v="0.99166701389186829"/>
    <n v="0.24996209497335431"/>
    <n v="0.19823967282871621"/>
    <n v="0.14055898591585719"/>
    <n v="9.3907000000000004E-2"/>
    <n v="5.4999999999999997E-3"/>
    <n v="1.649681166565039"/>
    <n v="0.96041582300012918"/>
    <x v="1520"/>
    <x v="1"/>
    <s v="malanga, maiz, ganaderia_dp, porcicultura"/>
  </r>
  <r>
    <x v="4"/>
    <s v="EL PEDREGAL_06Wa-55_160182"/>
    <s v="A601"/>
    <s v="EL PEDREGAL_06Wa-55_160182_A601"/>
    <s v="malanga"/>
    <s v="maiz"/>
    <s v="ganaderia_dp"/>
    <s v="porcicultura"/>
    <n v="2.5232519867910561"/>
    <n v="1.5"/>
    <n v="2.02"/>
    <n v="1.06E-2"/>
    <n v="6.0538519867910559"/>
    <n v="437.74326959600182"/>
    <n v="101.549623122"/>
    <n v="68.987406144393248"/>
    <n v="48.914527098718281"/>
    <n v="657.19482596111334"/>
    <n v="16572480.76408346"/>
    <n v="2806982.4122378179"/>
    <n v="28417420.568970811"/>
    <n v="61094207.198309667"/>
    <n v="13297323.45301757"/>
    <n v="0.98948908608898378"/>
    <n v="0.24996209497335431"/>
    <n v="0.19823967282871621"/>
    <n v="0.14055898591585711"/>
    <n v="9.3907000000000004E-2"/>
    <n v="5.4999999999999997E-3"/>
    <n v="1.6481691272939001"/>
    <n v="6.0538519867910562E-2"/>
    <x v="1521"/>
    <x v="1"/>
    <s v="malanga, maiz, ganaderia_dp, porcicultura"/>
  </r>
  <r>
    <x v="4"/>
    <s v="LAGUNA DEL PILAR_06Wa-55_160181"/>
    <s v="A601"/>
    <s v="LAGUNA DEL PILAR_06Wa-55_160181_A601"/>
    <s v="malanga"/>
    <s v="maiz"/>
    <s v="ganaderia_dp"/>
    <s v="porcicultura"/>
    <n v="2.559967407700912"/>
    <n v="1.5"/>
    <n v="2.02"/>
    <n v="1.06E-2"/>
    <n v="6.0905674077009131"/>
    <n v="444.11279926557461"/>
    <n v="101.549623122"/>
    <n v="68.987406144393248"/>
    <n v="48.914527098718281"/>
    <n v="663.56435563068612"/>
    <n v="16813624.181371581"/>
    <n v="2806982.4122378179"/>
    <n v="28417420.568970811"/>
    <n v="61335350.615597777"/>
    <n v="13297323.45301757"/>
    <n v="1.003886977568569"/>
    <n v="0.24996209497335431"/>
    <n v="0.19823967282871621"/>
    <n v="0.14055898591585711"/>
    <n v="9.3907000000000004E-2"/>
    <n v="5.4999999999999997E-3"/>
    <n v="1.658164948693442"/>
    <n v="0.9653549341205947"/>
    <x v="1522"/>
    <x v="1"/>
    <s v="malanga, maiz, ganaderia_dp, porcicultura"/>
  </r>
  <r>
    <x v="4"/>
    <s v="LAGUNA DEL PILAR_06Wa-55_164169"/>
    <s v="A601"/>
    <s v="LAGUNA DEL PILAR_06Wa-55_164169_A601"/>
    <s v="malanga"/>
    <s v="maiz"/>
    <s v="ganaderia_dp"/>
    <s v="porcicultura"/>
    <n v="2.5524401589391901"/>
    <n v="1.5"/>
    <n v="2.02"/>
    <n v="1.06E-2"/>
    <n v="6.0830401589391894"/>
    <n v="442.80694376589872"/>
    <n v="101.549623122"/>
    <n v="68.987406144393248"/>
    <n v="48.91452709871826"/>
    <n v="662.25850013101024"/>
    <n v="16764185.922345869"/>
    <n v="2806982.4122378179"/>
    <n v="28417420.568970811"/>
    <n v="61285912.356572069"/>
    <n v="13297323.45301757"/>
    <n v="1.0009351794378269"/>
    <n v="0.24996209497335431"/>
    <n v="0.19823967282871621"/>
    <n v="0.14055898591585711"/>
    <n v="9.3907000000000004E-2"/>
    <n v="5.4999999999999997E-3"/>
    <n v="1.6561156453656429"/>
    <n v="0.96416186519186153"/>
    <x v="1523"/>
    <x v="1"/>
    <s v="malanga, maiz, ganaderia_dp, porcicultura"/>
  </r>
  <r>
    <x v="4"/>
    <s v="LAGUNA DEL PILAR_06Wa-55_66548"/>
    <s v="A601"/>
    <s v="LAGUNA DEL PILAR_06Wa-55_66548_A601"/>
    <s v="malanga"/>
    <s v="maiz"/>
    <s v="ganaderia_dp"/>
    <s v="porcicultura"/>
    <n v="2.5882992652126862"/>
    <n v="1.5"/>
    <n v="2.02"/>
    <n v="1.06E-2"/>
    <n v="6.1188992652126863"/>
    <n v="449.02791674328012"/>
    <n v="101.549623122"/>
    <n v="68.987406144393248"/>
    <n v="48.914527098718281"/>
    <n v="668.47947310839163"/>
    <n v="16999705.14596907"/>
    <n v="2806982.4122378179"/>
    <n v="28417420.568970811"/>
    <n v="61521431.580195278"/>
    <n v="13297323.45301757"/>
    <n v="1.014997268551509"/>
    <n v="0.24996209497335431"/>
    <n v="0.19823967282871621"/>
    <n v="0.14055898591585711"/>
    <n v="9.3907000000000004E-2"/>
    <n v="5.4999999999999997E-3"/>
    <n v="1.6658783339846059"/>
    <n v="0.96984553353621084"/>
    <x v="1524"/>
    <x v="1"/>
    <s v="malanga, maiz, ganaderia_dp, porcicultura"/>
  </r>
  <r>
    <x v="4"/>
    <s v="NA_06Wa-55_160183"/>
    <s v="A601"/>
    <s v="NA_06Wa-55_160183_A601"/>
    <s v="malanga"/>
    <s v="maiz"/>
    <s v="ganaderia_dp"/>
    <s v="porcicultura"/>
    <n v="2.5221818751229219"/>
    <n v="1.5"/>
    <n v="2.02"/>
    <n v="1.06E-2"/>
    <n v="6.052781875122923"/>
    <n v="437.55762258853139"/>
    <n v="101.549623122"/>
    <n v="68.987406144393248"/>
    <n v="48.91452709871826"/>
    <n v="657.00917895364296"/>
    <n v="16565452.371703951"/>
    <n v="2806982.4122378179"/>
    <n v="28417420.568970811"/>
    <n v="61087178.805930153"/>
    <n v="13297323.45301757"/>
    <n v="0.98906944357128934"/>
    <n v="0.24996209497335431"/>
    <n v="0.19823967282871621"/>
    <n v="0.14055898591585711"/>
    <n v="9.3907000000000004E-2"/>
    <n v="5.4999999999999997E-3"/>
    <n v="1.6478777879915809"/>
    <n v="6.0527818751229229E-2"/>
    <x v="1525"/>
    <x v="1"/>
    <s v="malanga, maiz, ganaderia_dp, porcicultura"/>
  </r>
  <r>
    <x v="4"/>
    <s v="NA_06Wa-55_164169"/>
    <s v="A601"/>
    <s v="NA_06Wa-55_164169_A601"/>
    <s v="malanga"/>
    <s v="maiz"/>
    <s v="ganaderia_dp"/>
    <s v="porcicultura"/>
    <n v="2.5268807572793972"/>
    <n v="1.5"/>
    <n v="2.02"/>
    <n v="1.06E-2"/>
    <n v="6.0574807572793983"/>
    <n v="438.37280238404497"/>
    <n v="101.549623122"/>
    <n v="68.987406144393248"/>
    <n v="48.91452709871826"/>
    <n v="657.82435874915654"/>
    <n v="16596314.18596527"/>
    <n v="2806982.4122378179"/>
    <n v="28417420.568970811"/>
    <n v="61118040.620191477"/>
    <n v="13297323.45301757"/>
    <n v="0.99091210242382954"/>
    <n v="0.24996209497335431"/>
    <n v="0.19823967282871621"/>
    <n v="0.14055898591585711"/>
    <n v="9.3907000000000004E-2"/>
    <n v="5.4999999999999997E-3"/>
    <n v="1.649157064809051"/>
    <n v="0.96011070002878462"/>
    <x v="1526"/>
    <x v="1"/>
    <s v="malanga, maiz, ganaderia_dp, porcicultura"/>
  </r>
  <r>
    <x v="4"/>
    <s v="EL PEDREGAL_06Wa-55_160181"/>
    <s v="A602"/>
    <s v="EL PEDREGAL_06Wa-55_160181_A602"/>
    <s v="malanga"/>
    <s v="maiz"/>
    <s v="ganaderia_dp"/>
    <s v="piscicultura_tilap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.6807000000000004E-2"/>
    <n v="5.4999999999999997E-3"/>
    <n v="0"/>
    <n v="0"/>
    <x v="0"/>
    <x v="0"/>
    <s v="malanga, maiz, ganaderia_dp, piscicultura_tilapia"/>
  </r>
  <r>
    <x v="4"/>
    <s v="EL PEDREGAL_06Wa-55_160182"/>
    <s v="A602"/>
    <s v="EL PEDREGAL_06Wa-55_160182_A602"/>
    <s v="malanga"/>
    <s v="maiz"/>
    <s v="ganaderia_dp"/>
    <s v="piscicultura_tilap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.6807000000000004E-2"/>
    <n v="5.4999999999999997E-3"/>
    <n v="0"/>
    <n v="0"/>
    <x v="0"/>
    <x v="0"/>
    <s v="malanga, maiz, ganaderia_dp, piscicultura_tilapia"/>
  </r>
  <r>
    <x v="4"/>
    <s v="LAGUNA DEL PILAR_06Wa-55_160181"/>
    <s v="A602"/>
    <s v="LAGUNA DEL PILAR_06Wa-55_160181_A602"/>
    <s v="malanga"/>
    <s v="maiz"/>
    <s v="ganaderia_dp"/>
    <s v="piscicultura_tilap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.6807000000000004E-2"/>
    <n v="5.4999999999999997E-3"/>
    <n v="0"/>
    <n v="0"/>
    <x v="0"/>
    <x v="0"/>
    <s v="malanga, maiz, ganaderia_dp, piscicultura_tilapia"/>
  </r>
  <r>
    <x v="4"/>
    <s v="LAGUNA DEL PILAR_06Wa-55_164169"/>
    <s v="A602"/>
    <s v="LAGUNA DEL PILAR_06Wa-55_164169_A602"/>
    <s v="malanga"/>
    <s v="maiz"/>
    <s v="ganaderia_dp"/>
    <s v="piscicultura_tilap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.6807000000000004E-2"/>
    <n v="5.4999999999999997E-3"/>
    <n v="0"/>
    <n v="0"/>
    <x v="0"/>
    <x v="0"/>
    <s v="malanga, maiz, ganaderia_dp, piscicultura_tilapia"/>
  </r>
  <r>
    <x v="4"/>
    <s v="LAGUNA DEL PILAR_06Wa-55_66548"/>
    <s v="A602"/>
    <s v="LAGUNA DEL PILAR_06Wa-55_66548_A602"/>
    <s v="malanga"/>
    <s v="maiz"/>
    <s v="ganaderia_dp"/>
    <s v="piscicultura_tilap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.6807000000000004E-2"/>
    <n v="5.4999999999999997E-3"/>
    <n v="0"/>
    <n v="0"/>
    <x v="0"/>
    <x v="0"/>
    <s v="malanga, maiz, ganaderia_dp, piscicultura_tilapia"/>
  </r>
  <r>
    <x v="4"/>
    <s v="NA_06Wa-55_160183"/>
    <s v="A602"/>
    <s v="NA_06Wa-55_160183_A602"/>
    <s v="malanga"/>
    <s v="maiz"/>
    <s v="ganaderia_dp"/>
    <s v="piscicultura_tilap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.6807000000000004E-2"/>
    <n v="5.4999999999999997E-3"/>
    <n v="0"/>
    <n v="0"/>
    <x v="0"/>
    <x v="0"/>
    <s v="malanga, maiz, ganaderia_dp, piscicultura_tilapia"/>
  </r>
  <r>
    <x v="4"/>
    <s v="NA_06Wa-55_164169"/>
    <s v="A602"/>
    <s v="NA_06Wa-55_164169_A602"/>
    <s v="malanga"/>
    <s v="maiz"/>
    <s v="ganaderia_dp"/>
    <s v="piscicultura_tilap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.6807000000000004E-2"/>
    <n v="5.4999999999999997E-3"/>
    <n v="0"/>
    <n v="0"/>
    <x v="0"/>
    <x v="0"/>
    <s v="malanga, maiz, ganaderia_dp, piscicultura_tilapia"/>
  </r>
  <r>
    <x v="4"/>
    <s v="EL PEDREGAL_06Wa-55_160181"/>
    <s v="A603"/>
    <s v="EL PEDREGAL_06Wa-55_160181_A603"/>
    <s v="malanga"/>
    <s v="cacao_platano"/>
    <s v="avicultura_engorde"/>
    <s v="ganaderia_dp"/>
    <n v="1.5480308456860961"/>
    <n v="1"/>
    <n v="6.2793237944316054E-3"/>
    <n v="2.02"/>
    <n v="4.5743101694805279"/>
    <n v="268.55822857703708"/>
    <n v="117.8374655647383"/>
    <n v="144.0719695900691"/>
    <n v="68.987406144393248"/>
    <n v="599.45506987623776"/>
    <n v="10167320.40503297"/>
    <n v="9239256.1983471066"/>
    <n v="22176002.82765289"/>
    <n v="70000000.000003785"/>
    <n v="28417420.568970811"/>
    <n v="0.60705773135385754"/>
    <n v="0.27203856749311278"/>
    <n v="0.41399991261514102"/>
    <n v="0.19823967282871621"/>
    <n v="0.104674"/>
    <n v="5.4999999999999997E-3"/>
    <n v="1.245361930958049"/>
    <n v="0.72502816186266372"/>
    <x v="1527"/>
    <x v="1"/>
    <s v="malanga, cacao_platano, avicultura_engorde, ganaderia_dp"/>
  </r>
  <r>
    <x v="4"/>
    <s v="EL PEDREGAL_06Wa-55_160182"/>
    <s v="A603"/>
    <s v="EL PEDREGAL_06Wa-55_160182_A603"/>
    <s v="malanga"/>
    <s v="cacao_platano"/>
    <s v="avicultura_engorde"/>
    <s v="ganaderia_dp"/>
    <n v="1.5404593995609781"/>
    <n v="1"/>
    <n v="6.2934048543320121E-3"/>
    <n v="2.02"/>
    <n v="4.5667528044153114"/>
    <n v="267.24470555209581"/>
    <n v="117.8374655647383"/>
    <n v="144.39504355474759"/>
    <n v="68.987406144393248"/>
    <n v="598.46462081597497"/>
    <n v="10117591.86189829"/>
    <n v="9239256.1983471066"/>
    <n v="22225731.370787531"/>
    <n v="70000000.00000374"/>
    <n v="28417420.568970811"/>
    <n v="0.60408860130028619"/>
    <n v="0.27203856749311278"/>
    <n v="0.41492828607686089"/>
    <n v="0.19823967282871621"/>
    <n v="0.104674"/>
    <n v="5.4999999999999997E-3"/>
    <n v="1.243304428427205"/>
    <n v="4.5667528044153097E-2"/>
    <x v="1528"/>
    <x v="1"/>
    <s v="malanga, cacao_platano, avicultura_engorde, ganaderia_dp"/>
  </r>
  <r>
    <x v="4"/>
    <s v="LAGUNA DEL PILAR_06Wa-55_160181"/>
    <s v="A603"/>
    <s v="LAGUNA DEL PILAR_06Wa-55_160181_A603"/>
    <s v="malanga"/>
    <s v="cacao_platano"/>
    <s v="avicultura_engorde"/>
    <s v="ganaderia_dp"/>
    <n v="1.58780998711078"/>
    <n v="1"/>
    <n v="6.2053442053370579E-3"/>
    <n v="2.02"/>
    <n v="4.6140153313161179"/>
    <n v="275.4592640345017"/>
    <n v="117.8374655647383"/>
    <n v="142.3745917418735"/>
    <n v="68.987406144393248"/>
    <n v="604.6587274855068"/>
    <n v="10428586.049337771"/>
    <n v="9239256.1983471066"/>
    <n v="21914737.183348309"/>
    <n v="70000000.000003994"/>
    <n v="28417420.568970811"/>
    <n v="0.62265705575735186"/>
    <n v="0.27203856749311278"/>
    <n v="0.40912239006285489"/>
    <n v="0.19823967282871621"/>
    <n v="0.104674"/>
    <n v="5.4999999999999997E-3"/>
    <n v="1.256171713237896"/>
    <n v="0.73132143001360472"/>
    <x v="1529"/>
    <x v="1"/>
    <s v="malanga, cacao_platano, avicultura_engorde, ganaderia_dp"/>
  </r>
  <r>
    <x v="4"/>
    <s v="LAGUNA DEL PILAR_06Wa-55_164169"/>
    <s v="A603"/>
    <s v="LAGUNA DEL PILAR_06Wa-55_164169_A603"/>
    <s v="malanga"/>
    <s v="cacao_platano"/>
    <s v="avicultura_engorde"/>
    <s v="ganaderia_dp"/>
    <n v="1.5776662176439951"/>
    <n v="1"/>
    <n v="6.2242091649652954E-3"/>
    <n v="2.02"/>
    <n v="4.6038904268089604"/>
    <n v="273.69948465627732"/>
    <n v="117.8374655647383"/>
    <n v="142.8074268653445"/>
    <n v="68.987406144393248"/>
    <n v="603.33178323075333"/>
    <n v="10361962.729414269"/>
    <n v="9239256.1983471066"/>
    <n v="21981360.503271751"/>
    <n v="70000000.000003934"/>
    <n v="28417420.568970811"/>
    <n v="0.61867919336717847"/>
    <n v="0.27203856749311278"/>
    <n v="0.41036616915328877"/>
    <n v="0.19823967282871621"/>
    <n v="0.104674"/>
    <n v="5.4999999999999997E-3"/>
    <n v="1.2534151947333301"/>
    <n v="0.72971663264922026"/>
    <x v="1530"/>
    <x v="1"/>
    <s v="malanga, cacao_platano, avicultura_engorde, ganaderia_dp"/>
  </r>
  <r>
    <x v="4"/>
    <s v="LAGUNA DEL PILAR_06Wa-55_66548"/>
    <s v="A603"/>
    <s v="LAGUNA DEL PILAR_06Wa-55_66548_A603"/>
    <s v="malanga"/>
    <s v="cacao_platano"/>
    <s v="avicultura_engorde"/>
    <s v="ganaderia_dp"/>
    <n v="1.623992386553692"/>
    <n v="1"/>
    <n v="6.1380536870560276E-3"/>
    <n v="2.02"/>
    <n v="4.6501304402407477"/>
    <n v="281.73632313001889"/>
    <n v="117.8374655647383"/>
    <n v="140.83068704435149"/>
    <n v="68.987406144393248"/>
    <n v="609.39188188350192"/>
    <n v="10666228.631967271"/>
    <n v="9239256.1983471066"/>
    <n v="21677094.600719001"/>
    <n v="70000000.000004202"/>
    <n v="28417420.568970811"/>
    <n v="0.63684592375178639"/>
    <n v="0.27203856749311278"/>
    <n v="0.40468588231135499"/>
    <n v="0.19823967282871621"/>
    <n v="0.104674"/>
    <n v="5.4999999999999997E-3"/>
    <n v="1.266004098913712"/>
    <n v="0.73704567477815852"/>
    <x v="1531"/>
    <x v="1"/>
    <s v="malanga, cacao_platano, avicultura_engorde, ganaderia_dp"/>
  </r>
  <r>
    <x v="4"/>
    <s v="NA_06Wa-55_160183"/>
    <s v="A603"/>
    <s v="NA_06Wa-55_160183_A603"/>
    <s v="malanga"/>
    <s v="cacao_platano"/>
    <s v="avicultura_engorde"/>
    <s v="ganaderia_dp"/>
    <n v="1.53821856851733"/>
    <n v="1"/>
    <n v="6.2975722585016892E-3"/>
    <n v="2.02"/>
    <n v="4.5645161407758312"/>
    <n v="266.85595773269688"/>
    <n v="117.8374655647383"/>
    <n v="144.49065992148689"/>
    <n v="68.987406144393248"/>
    <n v="598.17148936331535"/>
    <n v="10102874.29521814"/>
    <n v="9239256.1983471066"/>
    <n v="22240448.937467668"/>
    <n v="70000000.000003725"/>
    <n v="28417420.568970811"/>
    <n v="0.60320986311913494"/>
    <n v="0.27203856749311278"/>
    <n v="0.41520304575139921"/>
    <n v="0.19823967282871621"/>
    <n v="0.104674"/>
    <n v="5.4999999999999997E-3"/>
    <n v="1.2426954938237871"/>
    <n v="4.564516140775831E-2"/>
    <x v="1532"/>
    <x v="1"/>
    <s v="malanga, cacao_platano, avicultura_engorde, ganaderia_dp"/>
  </r>
  <r>
    <x v="4"/>
    <s v="NA_06Wa-55_164169"/>
    <s v="A603"/>
    <s v="NA_06Wa-55_164169_A603"/>
    <s v="malanga"/>
    <s v="cacao_platano"/>
    <s v="avicultura_engorde"/>
    <s v="ganaderia_dp"/>
    <n v="1.5437787654430131"/>
    <n v="1"/>
    <n v="6.2872316360268266E-3"/>
    <n v="2.02"/>
    <n v="4.5700659970790394"/>
    <n v="267.82056166230342"/>
    <n v="117.8374655647383"/>
    <n v="144.25340605538409"/>
    <n v="68.987406144393248"/>
    <n v="598.89883942681899"/>
    <n v="10139393.14354473"/>
    <n v="9239256.1983471066"/>
    <n v="22203930.089141112"/>
    <n v="70000000.000003755"/>
    <n v="28417420.568970811"/>
    <n v="0.60539028513139104"/>
    <n v="0.27203856749311278"/>
    <n v="0.41452128176834491"/>
    <n v="0.19823967282871621"/>
    <n v="0.104674"/>
    <n v="5.4999999999999997E-3"/>
    <n v="1.244206449466545"/>
    <n v="0.72435546053702771"/>
    <x v="1533"/>
    <x v="1"/>
    <s v="malanga, cacao_platano, avicultura_engorde, ganaderia_dp"/>
  </r>
  <r>
    <x v="4"/>
    <s v="EL PEDREGAL_06Wa-55_160181"/>
    <s v="A604"/>
    <s v="EL PEDREGAL_06Wa-55_160181_A604"/>
    <s v="malanga"/>
    <s v="cacao_platano"/>
    <s v="ganaderia_dp"/>
    <s v="porcicultura"/>
    <n v="2.34999517084335"/>
    <n v="1"/>
    <n v="2.02"/>
    <n v="1.06E-2"/>
    <n v="5.3805951708433497"/>
    <n v="407.68602383150181"/>
    <n v="117.8374655647383"/>
    <n v="68.987406144393262"/>
    <n v="48.91452709871826"/>
    <n v="643.42542263935161"/>
    <n v="15434546.358573981"/>
    <n v="9239256.1983471066"/>
    <n v="28417420.568970822"/>
    <n v="66388546.578909472"/>
    <n v="13297323.45301757"/>
    <n v="0.92154671276748035"/>
    <n v="0.27203856749311278"/>
    <n v="0.1982396728287163"/>
    <n v="0.14055898591585711"/>
    <n v="0.100812"/>
    <n v="5.4999999999999997E-3"/>
    <n v="1.4648740779259379"/>
    <n v="0.85282433457867091"/>
    <x v="1534"/>
    <x v="1"/>
    <s v="malanga, cacao_platano, ganaderia_dp, porcicultura"/>
  </r>
  <r>
    <x v="4"/>
    <s v="EL PEDREGAL_06Wa-55_160182"/>
    <s v="A604"/>
    <s v="EL PEDREGAL_06Wa-55_160182_A604"/>
    <s v="malanga"/>
    <s v="cacao_platano"/>
    <s v="ganaderia_dp"/>
    <s v="porcicultura"/>
    <n v="2.3451643923243291"/>
    <n v="1"/>
    <n v="2.02"/>
    <n v="1.06E-2"/>
    <n v="5.3757643923243297"/>
    <n v="406.8479621576459"/>
    <n v="117.8374655647383"/>
    <n v="68.987406144393262"/>
    <n v="48.91452709871826"/>
    <n v="642.58736096549569"/>
    <n v="15402818.26145917"/>
    <n v="9239256.1983471066"/>
    <n v="28417420.568970822"/>
    <n v="66356818.48179467"/>
    <n v="13297323.45301757"/>
    <n v="0.91965233097489407"/>
    <n v="0.27203856749311278"/>
    <n v="0.1982396728287163"/>
    <n v="0.14055898591585711"/>
    <n v="0.100812"/>
    <n v="5.4999999999999997E-3"/>
    <n v="1.463558892151126"/>
    <n v="5.3757643923243302E-2"/>
    <x v="1535"/>
    <x v="1"/>
    <s v="malanga, cacao_platano, ganaderia_dp, porcicultura"/>
  </r>
  <r>
    <x v="4"/>
    <s v="LAGUNA DEL PILAR_06Wa-55_160181"/>
    <s v="A604"/>
    <s v="LAGUNA DEL PILAR_06Wa-55_160181_A604"/>
    <s v="malanga"/>
    <s v="cacao_platano"/>
    <s v="ganaderia_dp"/>
    <s v="porcicultura"/>
    <n v="2.377942024936273"/>
    <n v="1"/>
    <n v="2.02"/>
    <n v="1.06E-2"/>
    <n v="5.4085420249362741"/>
    <n v="412.53434946429633"/>
    <n v="117.8374655647383"/>
    <n v="68.987406144393262"/>
    <n v="48.91452709871826"/>
    <n v="648.27374827214612"/>
    <n v="15618098.657074541"/>
    <n v="9239256.1983471066"/>
    <n v="28417420.568970822"/>
    <n v="66572098.877410039"/>
    <n v="13297323.45301757"/>
    <n v="0.9325060252975923"/>
    <n v="0.27203856749311278"/>
    <n v="0.1982396728287163"/>
    <n v="0.14055898591585711"/>
    <n v="0.100812"/>
    <n v="5.4999999999999997E-3"/>
    <n v="1.4724826455323889"/>
    <n v="0.85725391095239944"/>
    <x v="1536"/>
    <x v="1"/>
    <s v="malanga, cacao_platano, ganaderia_dp, porcicultura"/>
  </r>
  <r>
    <x v="4"/>
    <s v="LAGUNA DEL PILAR_06Wa-55_164169"/>
    <s v="A604"/>
    <s v="LAGUNA DEL PILAR_06Wa-55_164169_A604"/>
    <s v="malanga"/>
    <s v="cacao_platano"/>
    <s v="ganaderia_dp"/>
    <s v="porcicultura"/>
    <n v="2.3714036856002378"/>
    <n v="1"/>
    <n v="2.02"/>
    <n v="1.06E-2"/>
    <n v="5.4020036856002376"/>
    <n v="411.40005370086612"/>
    <n v="117.8374655647383"/>
    <n v="68.987406144393262"/>
    <n v="48.91452709871826"/>
    <n v="647.13945250871586"/>
    <n v="15575155.461768361"/>
    <n v="9239256.1983471066"/>
    <n v="28417420.568970822"/>
    <n v="66529155.682103857"/>
    <n v="13297323.45301757"/>
    <n v="0.92994202635970569"/>
    <n v="0.27203856749311278"/>
    <n v="0.1982396728287163"/>
    <n v="0.14055898591585711"/>
    <n v="0.100812"/>
    <n v="5.4999999999999997E-3"/>
    <n v="1.470702574090117"/>
    <n v="0.85621758416763782"/>
    <x v="1537"/>
    <x v="1"/>
    <s v="malanga, cacao_platano, ganaderia_dp, porcicultura"/>
  </r>
  <r>
    <x v="4"/>
    <s v="LAGUNA DEL PILAR_06Wa-55_66548"/>
    <s v="A604"/>
    <s v="LAGUNA DEL PILAR_06Wa-55_66548_A604"/>
    <s v="malanga"/>
    <s v="cacao_platano"/>
    <s v="ganaderia_dp"/>
    <s v="porcicultura"/>
    <n v="2.403251189904831"/>
    <n v="1"/>
    <n v="2.02"/>
    <n v="1.06E-2"/>
    <n v="5.4338511899048321"/>
    <n v="416.92507884133761"/>
    <n v="117.8374655647383"/>
    <n v="68.987406144393262"/>
    <n v="48.91452709871826"/>
    <n v="652.66447764918746"/>
    <n v="15784326.862498401"/>
    <n v="9239256.1983471066"/>
    <n v="28417420.568970822"/>
    <n v="66738327.082833894"/>
    <n v="13297323.45301757"/>
    <n v="0.94243097240771534"/>
    <n v="0.27203856749311278"/>
    <n v="0.1982396728287163"/>
    <n v="0.14055898591585711"/>
    <n v="0.100812"/>
    <n v="5.4999999999999997E-3"/>
    <n v="1.479373098822258"/>
    <n v="0.86126541359991593"/>
    <x v="1538"/>
    <x v="1"/>
    <s v="malanga, cacao_platano, ganaderia_dp, porcicultura"/>
  </r>
  <r>
    <x v="4"/>
    <s v="NA_06Wa-55_160183"/>
    <s v="A604"/>
    <s v="NA_06Wa-55_160183_A604"/>
    <s v="malanga"/>
    <s v="cacao_platano"/>
    <s v="ganaderia_dp"/>
    <s v="porcicultura"/>
    <n v="2.3445864525357849"/>
    <n v="1"/>
    <n v="2.02"/>
    <n v="1.06E-2"/>
    <n v="5.375186452535786"/>
    <n v="406.74769898377701"/>
    <n v="117.8374655647383"/>
    <n v="68.987406144393262"/>
    <n v="48.91452709871826"/>
    <n v="642.48709779162675"/>
    <n v="15399022.40750619"/>
    <n v="9239256.1983471066"/>
    <n v="28417420.568970822"/>
    <n v="66353022.627841689"/>
    <n v="13297323.45301757"/>
    <n v="0.91942569284434894"/>
    <n v="0.27203856749311278"/>
    <n v="0.1982396728287163"/>
    <n v="0.14055898591585711"/>
    <n v="0.100812"/>
    <n v="5.4999999999999997E-3"/>
    <n v="1.4634015472872299"/>
    <n v="5.3751864525357858E-2"/>
    <x v="1539"/>
    <x v="1"/>
    <s v="malanga, cacao_platano, ganaderia_dp, porcicultura"/>
  </r>
  <r>
    <x v="4"/>
    <s v="NA_06Wa-55_164169"/>
    <s v="A604"/>
    <s v="NA_06Wa-55_164169_A604"/>
    <s v="malanga"/>
    <s v="cacao_platano"/>
    <s v="ganaderia_dp"/>
    <s v="porcicultura"/>
    <n v="2.348938666195683"/>
    <n v="1"/>
    <n v="2.02"/>
    <n v="1.06E-2"/>
    <n v="5.3795386661956837"/>
    <n v="407.50273742125268"/>
    <n v="117.8374655647383"/>
    <n v="68.987406144393262"/>
    <n v="48.91452709871826"/>
    <n v="643.24213622910258"/>
    <n v="15427607.3358199"/>
    <n v="9239256.1983471066"/>
    <n v="28417420.568970822"/>
    <n v="66381607.556155398"/>
    <n v="13297323.45301757"/>
    <n v="0.92113240622031811"/>
    <n v="0.27203856749311278"/>
    <n v="0.1982396728287163"/>
    <n v="0.14055898591585711"/>
    <n v="0.100812"/>
    <n v="5.4999999999999997E-3"/>
    <n v="1.464586443152752"/>
    <n v="0.85265687859201589"/>
    <x v="1540"/>
    <x v="1"/>
    <s v="malanga, cacao_platano, ganaderia_dp, porcicultura"/>
  </r>
  <r>
    <x v="4"/>
    <s v="EL PEDREGAL_06Wa-55_160181"/>
    <s v="A605"/>
    <s v="EL PEDREGAL_06Wa-55_160181_A605"/>
    <s v="malanga"/>
    <s v="cacao_platano"/>
    <s v="ganaderia_dp"/>
    <s v="piscicultura_tilap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03712"/>
    <n v="5.4999999999999997E-3"/>
    <n v="0"/>
    <n v="0"/>
    <x v="0"/>
    <x v="0"/>
    <s v="malanga, cacao_platano, ganaderia_dp, piscicultura_tilapia"/>
  </r>
  <r>
    <x v="4"/>
    <s v="EL PEDREGAL_06Wa-55_160182"/>
    <s v="A605"/>
    <s v="EL PEDREGAL_06Wa-55_160182_A605"/>
    <s v="malanga"/>
    <s v="cacao_platano"/>
    <s v="ganaderia_dp"/>
    <s v="piscicultura_tilap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03712"/>
    <n v="5.4999999999999997E-3"/>
    <n v="0"/>
    <n v="0"/>
    <x v="0"/>
    <x v="0"/>
    <s v="malanga, cacao_platano, ganaderia_dp, piscicultura_tilapia"/>
  </r>
  <r>
    <x v="4"/>
    <s v="LAGUNA DEL PILAR_06Wa-55_160181"/>
    <s v="A605"/>
    <s v="LAGUNA DEL PILAR_06Wa-55_160181_A605"/>
    <s v="malanga"/>
    <s v="cacao_platano"/>
    <s v="ganaderia_dp"/>
    <s v="piscicultura_tilap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03712"/>
    <n v="5.4999999999999997E-3"/>
    <n v="0"/>
    <n v="0"/>
    <x v="0"/>
    <x v="0"/>
    <s v="malanga, cacao_platano, ganaderia_dp, piscicultura_tilapia"/>
  </r>
  <r>
    <x v="4"/>
    <s v="LAGUNA DEL PILAR_06Wa-55_164169"/>
    <s v="A605"/>
    <s v="LAGUNA DEL PILAR_06Wa-55_164169_A605"/>
    <s v="malanga"/>
    <s v="cacao_platano"/>
    <s v="ganaderia_dp"/>
    <s v="piscicultura_tilap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03712"/>
    <n v="5.4999999999999997E-3"/>
    <n v="0"/>
    <n v="0"/>
    <x v="0"/>
    <x v="0"/>
    <s v="malanga, cacao_platano, ganaderia_dp, piscicultura_tilapia"/>
  </r>
  <r>
    <x v="4"/>
    <s v="LAGUNA DEL PILAR_06Wa-55_66548"/>
    <s v="A605"/>
    <s v="LAGUNA DEL PILAR_06Wa-55_66548_A605"/>
    <s v="malanga"/>
    <s v="cacao_platano"/>
    <s v="ganaderia_dp"/>
    <s v="piscicultura_tilap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03712"/>
    <n v="5.4999999999999997E-3"/>
    <n v="0"/>
    <n v="0"/>
    <x v="0"/>
    <x v="0"/>
    <s v="malanga, cacao_platano, ganaderia_dp, piscicultura_tilapia"/>
  </r>
  <r>
    <x v="4"/>
    <s v="NA_06Wa-55_160183"/>
    <s v="A605"/>
    <s v="NA_06Wa-55_160183_A605"/>
    <s v="malanga"/>
    <s v="cacao_platano"/>
    <s v="ganaderia_dp"/>
    <s v="piscicultura_tilap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03712"/>
    <n v="5.4999999999999997E-3"/>
    <n v="0"/>
    <n v="0"/>
    <x v="0"/>
    <x v="0"/>
    <s v="malanga, cacao_platano, ganaderia_dp, piscicultura_tilapia"/>
  </r>
  <r>
    <x v="4"/>
    <s v="NA_06Wa-55_164169"/>
    <s v="A605"/>
    <s v="NA_06Wa-55_164169_A605"/>
    <s v="malanga"/>
    <s v="cacao_platano"/>
    <s v="ganaderia_dp"/>
    <s v="piscicultura_tilap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03712"/>
    <n v="5.4999999999999997E-3"/>
    <n v="0"/>
    <n v="0"/>
    <x v="0"/>
    <x v="0"/>
    <s v="malanga, cacao_platano, ganaderia_dp, piscicultura_tilapia"/>
  </r>
  <r>
    <x v="4"/>
    <s v="EL PEDREGAL_06Wa-55_160181"/>
    <s v="A606"/>
    <s v="EL PEDREGAL_06Wa-55_160181_A606"/>
    <s v="maiz"/>
    <s v="cacao_platano"/>
    <s v="avicultura_engorde"/>
    <s v="ganaderia_dp"/>
    <n v="3.102193492587856"/>
    <n v="1"/>
    <n v="7.5144947986471268E-3"/>
    <n v="2.02"/>
    <n v="6.129707987386503"/>
    <n v="210.01772001587841"/>
    <n v="117.8374655647383"/>
    <n v="172.41156875450139"/>
    <n v="68.987406144393248"/>
    <n v="569.25416047951126"/>
    <n v="5805201.7153684804"/>
    <n v="9239256.1983471066"/>
    <n v="26538121.517313119"/>
    <n v="69999999.999999523"/>
    <n v="28417420.568970811"/>
    <n v="0.51695385627997803"/>
    <n v="0.27203856749311278"/>
    <n v="0.49543554239799231"/>
    <n v="0.19823967282871621"/>
    <n v="0.10087400000000001"/>
    <n v="5.4999999999999997E-3"/>
    <n v="1.668821022743969"/>
    <n v="0.97155871600076071"/>
    <x v="1541"/>
    <x v="1"/>
    <s v="maiz, cacao_platano, avicultura_engorde, ganaderia_dp"/>
  </r>
  <r>
    <x v="4"/>
    <s v="EL PEDREGAL_06Wa-55_160182"/>
    <s v="A606"/>
    <s v="EL PEDREGAL_06Wa-55_160182_A606"/>
    <s v="maiz"/>
    <s v="cacao_platano"/>
    <s v="avicultura_engorde"/>
    <s v="ganaderia_dp"/>
    <n v="3.0905746442737909"/>
    <n v="1"/>
    <n v="7.520651401286476E-3"/>
    <n v="2.02"/>
    <n v="6.1180952956750776"/>
    <n v="209.2311269042751"/>
    <n v="117.8374655647383"/>
    <n v="172.55282502623891"/>
    <n v="68.987406144393248"/>
    <n v="568.60882363964561"/>
    <n v="5783459.1134564551"/>
    <n v="9239256.1983471066"/>
    <n v="26559864.119225129"/>
    <n v="69999999.999999493"/>
    <n v="28417420.568970811"/>
    <n v="0.5150176751694705"/>
    <n v="0.27203856749311278"/>
    <n v="0.49584145122482448"/>
    <n v="0.19823967282871621"/>
    <n v="0.10087400000000001"/>
    <n v="5.4999999999999997E-3"/>
    <n v="1.665659452225676"/>
    <n v="6.118095295675078E-2"/>
    <x v="1542"/>
    <x v="1"/>
    <s v="maiz, cacao_platano, avicultura_engorde, ganaderia_dp"/>
  </r>
  <r>
    <x v="4"/>
    <s v="LAGUNA DEL PILAR_06Wa-55_160181"/>
    <s v="A606"/>
    <s v="LAGUNA DEL PILAR_06Wa-55_160181_A606"/>
    <s v="maiz"/>
    <s v="cacao_platano"/>
    <s v="avicultura_engorde"/>
    <s v="ganaderia_dp"/>
    <n v="3.1511718849101271"/>
    <n v="1"/>
    <n v="7.4885420973731668E-3"/>
    <n v="2.02"/>
    <n v="6.1786604270075003"/>
    <n v="213.33354487017709"/>
    <n v="117.8374655647383"/>
    <n v="171.8161134298312"/>
    <n v="68.987406144393248"/>
    <n v="571.97453000913993"/>
    <n v="5896856.0392540134"/>
    <n v="9239256.1983471066"/>
    <n v="26446467.193427641"/>
    <n v="69999999.999999583"/>
    <n v="28417420.568970811"/>
    <n v="0.52511568398217912"/>
    <n v="0.27203856749311278"/>
    <n v="0.49372446387882529"/>
    <n v="0.19823967282871621"/>
    <n v="0.10087400000000001"/>
    <n v="5.4999999999999997E-3"/>
    <n v="1.68214838850466"/>
    <n v="0.97931767768068878"/>
    <x v="1543"/>
    <x v="1"/>
    <s v="maiz, cacao_platano, avicultura_engorde, ganaderia_dp"/>
  </r>
  <r>
    <x v="4"/>
    <s v="LAGUNA DEL PILAR_06Wa-55_164169"/>
    <s v="A606"/>
    <s v="LAGUNA DEL PILAR_06Wa-55_164169_A606"/>
    <s v="maiz"/>
    <s v="cacao_platano"/>
    <s v="avicultura_engorde"/>
    <s v="ganaderia_dp"/>
    <n v="3.1360301612467789"/>
    <n v="1"/>
    <n v="7.4965654034143707E-3"/>
    <n v="2.02"/>
    <n v="6.1635267266501934"/>
    <n v="212.3084539825569"/>
    <n v="117.8374655647383"/>
    <n v="172.00019909603071"/>
    <n v="68.987406144393248"/>
    <n v="571.13352478771913"/>
    <n v="5868521.0045780251"/>
    <n v="9239256.1983471066"/>
    <n v="26474802.228103619"/>
    <n v="69999999.999999553"/>
    <n v="28417420.568970811"/>
    <n v="0.52259244600324717"/>
    <n v="0.27203856749311278"/>
    <n v="0.49425344567824908"/>
    <n v="0.19823967282871621"/>
    <n v="0.10087400000000001"/>
    <n v="5.4999999999999997E-3"/>
    <n v="1.6780282187738751"/>
    <n v="0.9769189861740557"/>
    <x v="1544"/>
    <x v="1"/>
    <s v="maiz, cacao_platano, avicultura_engorde, ganaderia_dp"/>
  </r>
  <r>
    <x v="4"/>
    <s v="LAGUNA DEL PILAR_06Wa-55_66548"/>
    <s v="A606"/>
    <s v="LAGUNA DEL PILAR_06Wa-55_66548_A606"/>
    <s v="maiz"/>
    <s v="cacao_platano"/>
    <s v="avicultura_engorde"/>
    <s v="ganaderia_dp"/>
    <n v="3.1953401843675131"/>
    <n v="1"/>
    <n v="7.4651381711263853E-3"/>
    <n v="2.02"/>
    <n v="6.2228053225386404"/>
    <n v="216.32372764606859"/>
    <n v="117.8374655647383"/>
    <n v="171.2791368602355"/>
    <n v="68.987406144393248"/>
    <n v="574.42773621543563"/>
    <n v="5979509.1324242363"/>
    <n v="9239256.1983471066"/>
    <n v="26363814.100257471"/>
    <n v="69999999.999999627"/>
    <n v="28417420.568970811"/>
    <n v="0.53247595109136492"/>
    <n v="0.27203856749311278"/>
    <n v="0.49218142775929752"/>
    <n v="0.19823967282871621"/>
    <n v="0.10087400000000001"/>
    <n v="5.4999999999999997E-3"/>
    <n v="1.69416689409429"/>
    <n v="0.98631464362237453"/>
    <x v="1545"/>
    <x v="1"/>
    <s v="maiz, cacao_platano, avicultura_engorde, ganaderia_dp"/>
  </r>
  <r>
    <x v="4"/>
    <s v="NA_06Wa-55_160183"/>
    <s v="A606"/>
    <s v="NA_06Wa-55_160183_A606"/>
    <s v="maiz"/>
    <s v="cacao_platano"/>
    <s v="avicultura_engorde"/>
    <s v="ganaderia_dp"/>
    <n v="3.083217559124741"/>
    <n v="1"/>
    <n v="7.5245497781842724E-3"/>
    <n v="2.02"/>
    <n v="6.1107421089029241"/>
    <n v="208.7330540881668"/>
    <n v="117.8374655647383"/>
    <n v="172.64226886704989"/>
    <n v="68.987406144393248"/>
    <n v="568.20019466434826"/>
    <n v="5769691.641043975"/>
    <n v="9239256.1983471066"/>
    <n v="26573631.591637589"/>
    <n v="69999999.999999493"/>
    <n v="28417420.568970811"/>
    <n v="0.51379168022496791"/>
    <n v="0.27203856749311278"/>
    <n v="0.49609847375589061"/>
    <n v="0.19823967282871621"/>
    <n v="0.10087400000000001"/>
    <n v="5.4999999999999997E-3"/>
    <n v="1.663657537502367"/>
    <n v="6.1107421089029237E-2"/>
    <x v="1546"/>
    <x v="1"/>
    <s v="maiz, cacao_platano, avicultura_engorde, ganaderia_dp"/>
  </r>
  <r>
    <x v="4"/>
    <s v="NA_06Wa-55_164169"/>
    <s v="A606"/>
    <s v="NA_06Wa-55_164169_A606"/>
    <s v="maiz"/>
    <s v="cacao_platano"/>
    <s v="avicultura_engorde"/>
    <s v="ganaderia_dp"/>
    <n v="3.0881532113513548"/>
    <n v="1"/>
    <n v="7.5219344716836714E-3"/>
    <n v="2.02"/>
    <n v="6.1156751458230394"/>
    <n v="209.06719650381609"/>
    <n v="117.8374655647383"/>
    <n v="172.58226362270219"/>
    <n v="68.987406144393248"/>
    <n v="568.47433183564976"/>
    <n v="5778927.8337059943"/>
    <n v="9239256.1983471066"/>
    <n v="26564395.398975581"/>
    <n v="69999999.999999493"/>
    <n v="28417420.568970811"/>
    <n v="0.51461416420538419"/>
    <n v="0.27203856749311278"/>
    <n v="0.49592604489282238"/>
    <n v="0.19823967282871621"/>
    <n v="0.10087400000000001"/>
    <n v="5.4999999999999997E-3"/>
    <n v="1.665000563260723"/>
    <n v="0.96933451061295162"/>
    <x v="1547"/>
    <x v="1"/>
    <s v="maiz, cacao_platano, avicultura_engorde, ganaderia_dp"/>
  </r>
  <r>
    <x v="4"/>
    <s v="EL PEDREGAL_06Wa-55_160181"/>
    <s v="A607"/>
    <s v="EL PEDREGAL_06Wa-55_160181_A607"/>
    <s v="maiz"/>
    <s v="cacao_platano"/>
    <s v="ganaderia_dp"/>
    <s v="porcicultura"/>
    <n v="1.5"/>
    <n v="3.3917558287265579"/>
    <n v="2.02"/>
    <n v="5.9294592179551311E-3"/>
    <n v="6.9176852879445141"/>
    <n v="101.549623122"/>
    <n v="399.6759106715661"/>
    <n v="68.987406144393248"/>
    <n v="27.36195222617086"/>
    <n v="597.57489216413023"/>
    <n v="2806982.4122378179"/>
    <n v="31337301.063841779"/>
    <n v="28417420.568970811"/>
    <n v="70000000.000015125"/>
    <n v="7438295.9549647169"/>
    <n v="0.24996209497335431"/>
    <n v="0.92268839693318871"/>
    <n v="0.19823967282871621"/>
    <n v="7.8626299500490979E-2"/>
    <n v="9.7012000000000015E-2"/>
    <n v="5.4999999999999997E-3"/>
    <n v="1.883348874204789"/>
    <n v="1.096453118139205"/>
    <x v="1548"/>
    <x v="1"/>
    <s v="maiz, cacao_platano, ganaderia_dp, porcicultura"/>
  </r>
  <r>
    <x v="4"/>
    <s v="EL PEDREGAL_06Wa-55_160182"/>
    <s v="A607"/>
    <s v="EL PEDREGAL_06Wa-55_160182_A607"/>
    <s v="maiz"/>
    <s v="cacao_platano"/>
    <s v="ganaderia_dp"/>
    <s v="porcicultura"/>
    <n v="1.5"/>
    <n v="3.3887230465920299"/>
    <n v="2.02"/>
    <n v="5.9517959613664528E-3"/>
    <n v="6.9146748425533966"/>
    <n v="101.549623122"/>
    <n v="399.31853531122329"/>
    <n v="68.987406144393248"/>
    <n v="27.465026871537859"/>
    <n v="597.32059144915445"/>
    <n v="2806982.4122378179"/>
    <n v="31309280.412707109"/>
    <n v="28417420.568970811"/>
    <n v="70000000.000015125"/>
    <n v="7466316.6060993774"/>
    <n v="0.24996209497335431"/>
    <n v="0.92186336322579299"/>
    <n v="0.19823967282871621"/>
    <n v="7.8922491010166268E-2"/>
    <n v="9.7012000000000015E-2"/>
    <n v="5.4999999999999997E-3"/>
    <n v="1.8825292765066839"/>
    <n v="6.9146748425533963E-2"/>
    <x v="1549"/>
    <x v="1"/>
    <s v="maiz, cacao_platano, ganaderia_dp, porcicultura"/>
  </r>
  <r>
    <x v="4"/>
    <s v="LAGUNA DEL PILAR_06Wa-55_160181"/>
    <s v="A607"/>
    <s v="LAGUNA DEL PILAR_06Wa-55_160181_A607"/>
    <s v="maiz"/>
    <s v="cacao_platano"/>
    <s v="ganaderia_dp"/>
    <s v="porcicultura"/>
    <n v="1.5"/>
    <n v="3.4075908204536418"/>
    <n v="2.02"/>
    <n v="5.8128329218881426E-3"/>
    <n v="6.9334036533755299"/>
    <n v="101.549623122"/>
    <n v="401.54186596392418"/>
    <n v="68.987406144393248"/>
    <n v="26.82377108283201"/>
    <n v="598.90266631314944"/>
    <n v="2806982.4122378179"/>
    <n v="31483604.60930701"/>
    <n v="28417420.568970811"/>
    <n v="70000000.000015259"/>
    <n v="7291992.4094996108"/>
    <n v="0.24996209497335431"/>
    <n v="0.92699612539888976"/>
    <n v="0.19823967282871621"/>
    <n v="7.7079801962160951E-2"/>
    <n v="9.7012000000000015E-2"/>
    <n v="5.4999999999999997E-3"/>
    <n v="1.8876282197671601"/>
    <n v="1.098944479060022"/>
    <x v="1550"/>
    <x v="1"/>
    <s v="maiz, cacao_platano, ganaderia_dp, porcicultura"/>
  </r>
  <r>
    <x v="4"/>
    <s v="LAGUNA DEL PILAR_06Wa-55_164169"/>
    <s v="A607"/>
    <s v="LAGUNA DEL PILAR_06Wa-55_164169_A607"/>
    <s v="maiz"/>
    <s v="cacao_platano"/>
    <s v="ganaderia_dp"/>
    <s v="porcicultura"/>
    <n v="1.5"/>
    <n v="3.4036579059425089"/>
    <n v="2.02"/>
    <n v="5.8417992301810088E-3"/>
    <n v="6.9294997051726899"/>
    <n v="101.549623122"/>
    <n v="401.0784212856496"/>
    <n v="68.987406144393248"/>
    <n v="26.957438372637789"/>
    <n v="598.57288892468057"/>
    <n v="2806982.4122378179"/>
    <n v="31447267.404532459"/>
    <n v="28417420.568970811"/>
    <n v="70000000.000015229"/>
    <n v="7328329.6142741442"/>
    <n v="0.24996209497335431"/>
    <n v="0.9259262209692084"/>
    <n v="0.19823967282871621"/>
    <n v="7.7463903369648812E-2"/>
    <n v="9.7012000000000015E-2"/>
    <n v="5.4999999999999997E-3"/>
    <n v="1.886565364759057"/>
    <n v="1.098325703269871"/>
    <x v="1551"/>
    <x v="1"/>
    <s v="maiz, cacao_platano, ganaderia_dp, porcicultura"/>
  </r>
  <r>
    <x v="4"/>
    <s v="LAGUNA DEL PILAR_06Wa-55_66548"/>
    <s v="A607"/>
    <s v="LAGUNA DEL PILAR_06Wa-55_66548_A607"/>
    <s v="maiz"/>
    <s v="cacao_platano"/>
    <s v="ganaderia_dp"/>
    <s v="porcicultura"/>
    <n v="1.5"/>
    <n v="3.4215146862493531"/>
    <n v="2.02"/>
    <n v="5.7102822592370074E-3"/>
    <n v="6.9472249685085892"/>
    <n v="101.549623122"/>
    <n v="403.18261902015428"/>
    <n v="68.987406144393248"/>
    <n v="26.35054304818668"/>
    <n v="600.0701913347342"/>
    <n v="2806982.4122378179"/>
    <n v="31612250.77266499"/>
    <n v="28417420.568970811"/>
    <n v="70000000.000015348"/>
    <n v="7163346.2461417383"/>
    <n v="0.24996209497335431"/>
    <n v="0.93078395390392132"/>
    <n v="0.19823967282871621"/>
    <n v="7.5719951287892759E-2"/>
    <n v="9.7012000000000015E-2"/>
    <n v="5.4999999999999997E-3"/>
    <n v="1.8913910909028619"/>
    <n v="1.101135157508611"/>
    <x v="1552"/>
    <x v="1"/>
    <s v="maiz, cacao_platano, ganaderia_dp, porcicultura"/>
  </r>
  <r>
    <x v="4"/>
    <s v="NA_06Wa-55_160183"/>
    <s v="A607"/>
    <s v="NA_06Wa-55_160183_A607"/>
    <s v="maiz"/>
    <s v="cacao_platano"/>
    <s v="ganaderia_dp"/>
    <s v="porcicultura"/>
    <n v="1.5"/>
    <n v="3.388090799772165"/>
    <n v="2.02"/>
    <n v="5.9564525223594518E-3"/>
    <n v="6.9140472522945258"/>
    <n v="101.549623122"/>
    <n v="399.24403294835912"/>
    <n v="68.987406144393248"/>
    <n v="27.486514935583038"/>
    <n v="597.26757715033534"/>
    <n v="2806982.4122378179"/>
    <n v="31303438.92235779"/>
    <n v="28417420.568970811"/>
    <n v="70000000.000015095"/>
    <n v="7472158.0964486804"/>
    <n v="0.24996209497335431"/>
    <n v="0.92169136770661486"/>
    <n v="0.19823967282871621"/>
    <n v="7.8984238320640929E-2"/>
    <n v="9.7012000000000015E-2"/>
    <n v="5.4999999999999997E-3"/>
    <n v="1.8823584142372529"/>
    <n v="6.9140472522945265E-2"/>
    <x v="1553"/>
    <x v="1"/>
    <s v="maiz, cacao_platano, ganaderia_dp, porcicultura"/>
  </r>
  <r>
    <x v="4"/>
    <s v="NA_06Wa-55_164169"/>
    <s v="A607"/>
    <s v="NA_06Wa-55_164169_A607"/>
    <s v="maiz"/>
    <s v="cacao_platano"/>
    <s v="ganaderia_dp"/>
    <s v="porcicultura"/>
    <n v="1.5"/>
    <n v="3.3903255115253832"/>
    <n v="2.02"/>
    <n v="5.9399936470378271E-3"/>
    <n v="6.9162655051724222"/>
    <n v="101.549623122"/>
    <n v="399.50736571762599"/>
    <n v="68.987406144393248"/>
    <n v="27.410564171155301"/>
    <n v="597.45495915517461"/>
    <n v="2806982.4122378179"/>
    <n v="31324085.996775221"/>
    <n v="28417420.568970811"/>
    <n v="70000000.000015125"/>
    <n v="7451511.0220312718"/>
    <n v="0.24996209497335431"/>
    <n v="0.92229929549072021"/>
    <n v="0.19823967282871621"/>
    <n v="7.87659889975727E-2"/>
    <n v="9.7012000000000015E-2"/>
    <n v="5.4999999999999997E-3"/>
    <n v="1.8829623364867329"/>
    <n v="1.096228082569829"/>
    <x v="1554"/>
    <x v="1"/>
    <s v="maiz, cacao_platano, ganaderia_dp, porcicultura"/>
  </r>
  <r>
    <x v="4"/>
    <s v="EL PEDREGAL_06Wa-55_160181"/>
    <s v="A608"/>
    <s v="EL PEDREGAL_06Wa-55_160181_A608"/>
    <s v="maiz"/>
    <s v="cacao_platano"/>
    <s v="ganaderia_dp"/>
    <s v="piscicultura_tilap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.9912000000000015E-2"/>
    <n v="5.4999999999999997E-3"/>
    <n v="0"/>
    <n v="0"/>
    <x v="0"/>
    <x v="0"/>
    <s v="maiz, cacao_platano, ganaderia_dp, piscicultura_tilapia"/>
  </r>
  <r>
    <x v="4"/>
    <s v="EL PEDREGAL_06Wa-55_160182"/>
    <s v="A608"/>
    <s v="EL PEDREGAL_06Wa-55_160182_A608"/>
    <s v="maiz"/>
    <s v="cacao_platano"/>
    <s v="ganaderia_dp"/>
    <s v="piscicultura_tilap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.9912000000000015E-2"/>
    <n v="5.4999999999999997E-3"/>
    <n v="0"/>
    <n v="0"/>
    <x v="0"/>
    <x v="0"/>
    <s v="maiz, cacao_platano, ganaderia_dp, piscicultura_tilapia"/>
  </r>
  <r>
    <x v="4"/>
    <s v="LAGUNA DEL PILAR_06Wa-55_160181"/>
    <s v="A608"/>
    <s v="LAGUNA DEL PILAR_06Wa-55_160181_A608"/>
    <s v="maiz"/>
    <s v="cacao_platano"/>
    <s v="ganaderia_dp"/>
    <s v="piscicultura_tilap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.9912000000000015E-2"/>
    <n v="5.4999999999999997E-3"/>
    <n v="0"/>
    <n v="0"/>
    <x v="0"/>
    <x v="0"/>
    <s v="maiz, cacao_platano, ganaderia_dp, piscicultura_tilapia"/>
  </r>
  <r>
    <x v="4"/>
    <s v="LAGUNA DEL PILAR_06Wa-55_164169"/>
    <s v="A608"/>
    <s v="LAGUNA DEL PILAR_06Wa-55_164169_A608"/>
    <s v="maiz"/>
    <s v="cacao_platano"/>
    <s v="ganaderia_dp"/>
    <s v="piscicultura_tilap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.9912000000000015E-2"/>
    <n v="5.4999999999999997E-3"/>
    <n v="0"/>
    <n v="0"/>
    <x v="0"/>
    <x v="0"/>
    <s v="maiz, cacao_platano, ganaderia_dp, piscicultura_tilapia"/>
  </r>
  <r>
    <x v="4"/>
    <s v="LAGUNA DEL PILAR_06Wa-55_66548"/>
    <s v="A608"/>
    <s v="LAGUNA DEL PILAR_06Wa-55_66548_A608"/>
    <s v="maiz"/>
    <s v="cacao_platano"/>
    <s v="ganaderia_dp"/>
    <s v="piscicultura_tilap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.9912000000000015E-2"/>
    <n v="5.4999999999999997E-3"/>
    <n v="0"/>
    <n v="0"/>
    <x v="0"/>
    <x v="0"/>
    <s v="maiz, cacao_platano, ganaderia_dp, piscicultura_tilapia"/>
  </r>
  <r>
    <x v="4"/>
    <s v="NA_06Wa-55_160183"/>
    <s v="A608"/>
    <s v="NA_06Wa-55_160183_A608"/>
    <s v="maiz"/>
    <s v="cacao_platano"/>
    <s v="ganaderia_dp"/>
    <s v="piscicultura_tilap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.9912000000000015E-2"/>
    <n v="5.4999999999999997E-3"/>
    <n v="0"/>
    <n v="0"/>
    <x v="0"/>
    <x v="0"/>
    <s v="maiz, cacao_platano, ganaderia_dp, piscicultura_tilapia"/>
  </r>
  <r>
    <x v="4"/>
    <s v="NA_06Wa-55_164169"/>
    <s v="A608"/>
    <s v="NA_06Wa-55_164169_A608"/>
    <s v="maiz"/>
    <s v="cacao_platano"/>
    <s v="ganaderia_dp"/>
    <s v="piscicultura_tilap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.9912000000000015E-2"/>
    <n v="5.4999999999999997E-3"/>
    <n v="0"/>
    <n v="0"/>
    <x v="0"/>
    <x v="0"/>
    <s v="maiz, cacao_platano, ganaderia_dp, piscicultura_tilapia"/>
  </r>
  <r>
    <x v="5"/>
    <s v="LAGUNA DEL PILAR_07Wan-49_160193"/>
    <s v="A609"/>
    <s v="LAGUNA DEL PILAR_07Wan-49_160193_A609"/>
    <s v="platano"/>
    <m/>
    <m/>
    <m/>
    <n v="0"/>
    <m/>
    <m/>
    <m/>
    <n v="0"/>
    <n v="0"/>
    <m/>
    <m/>
    <m/>
    <n v="0"/>
    <n v="0"/>
    <m/>
    <m/>
    <n v="0"/>
    <m/>
    <n v="0"/>
    <m/>
    <m/>
    <m/>
    <n v="2.4146000000000001E-2"/>
    <n v="5.4999999999999997E-3"/>
    <n v="0"/>
    <n v="0"/>
    <x v="0"/>
    <x v="0"/>
    <s v="platano"/>
  </r>
  <r>
    <x v="5"/>
    <s v="LAGUNA DEL PILAR_07Wan-49_161208"/>
    <s v="A609"/>
    <s v="LAGUNA DEL PILAR_07Wan-49_161208_A609"/>
    <s v="platano"/>
    <m/>
    <m/>
    <m/>
    <n v="0"/>
    <m/>
    <m/>
    <m/>
    <n v="0"/>
    <n v="0"/>
    <m/>
    <m/>
    <m/>
    <n v="0"/>
    <n v="0"/>
    <m/>
    <m/>
    <n v="0"/>
    <m/>
    <n v="0"/>
    <m/>
    <m/>
    <m/>
    <n v="2.4146000000000001E-2"/>
    <n v="5.4999999999999997E-3"/>
    <n v="0"/>
    <n v="0"/>
    <x v="0"/>
    <x v="0"/>
    <s v="platano"/>
  </r>
  <r>
    <x v="5"/>
    <s v="LAGUNA DEL PILAR_07Wan-49_66559"/>
    <s v="A609"/>
    <s v="LAGUNA DEL PILAR_07Wan-49_66559_A609"/>
    <s v="platano"/>
    <m/>
    <m/>
    <m/>
    <n v="0"/>
    <m/>
    <m/>
    <m/>
    <n v="0"/>
    <n v="0"/>
    <m/>
    <m/>
    <m/>
    <n v="0"/>
    <n v="0"/>
    <m/>
    <m/>
    <n v="0"/>
    <m/>
    <n v="0"/>
    <m/>
    <m/>
    <m/>
    <n v="2.4146000000000001E-2"/>
    <n v="5.4999999999999997E-3"/>
    <n v="0"/>
    <n v="0"/>
    <x v="0"/>
    <x v="0"/>
    <s v="platano"/>
  </r>
  <r>
    <x v="5"/>
    <s v="LAGUNA DEL PILAR_07Wan-49_160193"/>
    <s v="A610"/>
    <s v="LAGUNA DEL PILAR_07Wan-49_160193_A610"/>
    <s v="arracacha"/>
    <m/>
    <m/>
    <m/>
    <n v="0"/>
    <m/>
    <m/>
    <m/>
    <n v="0"/>
    <n v="0"/>
    <m/>
    <m/>
    <m/>
    <n v="0"/>
    <n v="0"/>
    <m/>
    <m/>
    <n v="0"/>
    <m/>
    <n v="0"/>
    <m/>
    <m/>
    <m/>
    <n v="2.4146000000000001E-2"/>
    <n v="5.4999999999999997E-3"/>
    <n v="0"/>
    <n v="0"/>
    <x v="0"/>
    <x v="0"/>
    <s v="arracacha"/>
  </r>
  <r>
    <x v="5"/>
    <s v="LAGUNA DEL PILAR_07Wan-49_161208"/>
    <s v="A610"/>
    <s v="LAGUNA DEL PILAR_07Wan-49_161208_A610"/>
    <s v="arracacha"/>
    <m/>
    <m/>
    <m/>
    <n v="0"/>
    <m/>
    <m/>
    <m/>
    <n v="0"/>
    <n v="0"/>
    <m/>
    <m/>
    <m/>
    <n v="0"/>
    <n v="0"/>
    <m/>
    <m/>
    <n v="0"/>
    <m/>
    <n v="0"/>
    <m/>
    <m/>
    <m/>
    <n v="2.4146000000000001E-2"/>
    <n v="5.4999999999999997E-3"/>
    <n v="0"/>
    <n v="0"/>
    <x v="0"/>
    <x v="0"/>
    <s v="arracacha"/>
  </r>
  <r>
    <x v="5"/>
    <s v="LAGUNA DEL PILAR_07Wan-49_66559"/>
    <s v="A610"/>
    <s v="LAGUNA DEL PILAR_07Wan-49_66559_A610"/>
    <s v="arracacha"/>
    <m/>
    <m/>
    <m/>
    <n v="0"/>
    <m/>
    <m/>
    <m/>
    <n v="0"/>
    <n v="0"/>
    <m/>
    <m/>
    <m/>
    <n v="0"/>
    <n v="0"/>
    <m/>
    <m/>
    <n v="0"/>
    <m/>
    <n v="0"/>
    <m/>
    <m/>
    <m/>
    <n v="2.4146000000000001E-2"/>
    <n v="5.4999999999999997E-3"/>
    <n v="0"/>
    <n v="0"/>
    <x v="0"/>
    <x v="0"/>
    <s v="arracacha"/>
  </r>
  <r>
    <x v="5"/>
    <s v="LAGUNA DEL PILAR_07Wan-49_160193"/>
    <s v="A611"/>
    <s v="LAGUNA DEL PILAR_07Wan-49_160193_A611"/>
    <s v="malanga"/>
    <m/>
    <m/>
    <m/>
    <n v="0"/>
    <m/>
    <m/>
    <m/>
    <n v="0"/>
    <n v="0"/>
    <m/>
    <m/>
    <m/>
    <n v="0"/>
    <n v="0"/>
    <m/>
    <m/>
    <n v="0"/>
    <m/>
    <n v="0"/>
    <m/>
    <m/>
    <m/>
    <n v="2.4146000000000001E-2"/>
    <n v="5.4999999999999997E-3"/>
    <n v="0"/>
    <n v="0"/>
    <x v="0"/>
    <x v="0"/>
    <s v="malanga"/>
  </r>
  <r>
    <x v="5"/>
    <s v="LAGUNA DEL PILAR_07Wan-49_161208"/>
    <s v="A611"/>
    <s v="LAGUNA DEL PILAR_07Wan-49_161208_A611"/>
    <s v="malanga"/>
    <m/>
    <m/>
    <m/>
    <n v="0"/>
    <m/>
    <m/>
    <m/>
    <n v="0"/>
    <n v="0"/>
    <m/>
    <m/>
    <m/>
    <n v="0"/>
    <n v="0"/>
    <m/>
    <m/>
    <n v="0"/>
    <m/>
    <n v="0"/>
    <m/>
    <m/>
    <m/>
    <n v="2.4146000000000001E-2"/>
    <n v="5.4999999999999997E-3"/>
    <n v="0"/>
    <n v="0"/>
    <x v="0"/>
    <x v="0"/>
    <s v="malanga"/>
  </r>
  <r>
    <x v="5"/>
    <s v="LAGUNA DEL PILAR_07Wan-49_66559"/>
    <s v="A611"/>
    <s v="LAGUNA DEL PILAR_07Wan-49_66559_A611"/>
    <s v="malanga"/>
    <m/>
    <m/>
    <m/>
    <n v="0"/>
    <m/>
    <m/>
    <m/>
    <n v="0"/>
    <n v="0"/>
    <m/>
    <m/>
    <m/>
    <n v="0"/>
    <n v="0"/>
    <m/>
    <m/>
    <n v="0"/>
    <m/>
    <n v="0"/>
    <m/>
    <m/>
    <m/>
    <n v="2.4146000000000001E-2"/>
    <n v="5.4999999999999997E-3"/>
    <n v="0"/>
    <n v="0"/>
    <x v="0"/>
    <x v="0"/>
    <s v="malanga"/>
  </r>
  <r>
    <x v="5"/>
    <s v="LAGUNA DEL PILAR_07Wan-49_160193"/>
    <s v="A612"/>
    <s v="LAGUNA DEL PILAR_07Wan-49_160193_A612"/>
    <s v="cacao_platano"/>
    <m/>
    <m/>
    <m/>
    <n v="0"/>
    <m/>
    <m/>
    <m/>
    <n v="0"/>
    <n v="0"/>
    <m/>
    <m/>
    <m/>
    <n v="0"/>
    <n v="0"/>
    <m/>
    <m/>
    <n v="0"/>
    <m/>
    <n v="0"/>
    <m/>
    <m/>
    <m/>
    <n v="2.7251000000000001E-2"/>
    <n v="5.4999999999999997E-3"/>
    <n v="0"/>
    <n v="0"/>
    <x v="0"/>
    <x v="0"/>
    <s v="cacao_platano"/>
  </r>
  <r>
    <x v="5"/>
    <s v="LAGUNA DEL PILAR_07Wan-49_161208"/>
    <s v="A612"/>
    <s v="LAGUNA DEL PILAR_07Wan-49_161208_A612"/>
    <s v="cacao_platano"/>
    <m/>
    <m/>
    <m/>
    <n v="0"/>
    <m/>
    <m/>
    <m/>
    <n v="0"/>
    <n v="0"/>
    <m/>
    <m/>
    <m/>
    <n v="0"/>
    <n v="0"/>
    <m/>
    <m/>
    <n v="0"/>
    <m/>
    <n v="0"/>
    <m/>
    <m/>
    <m/>
    <n v="2.7251000000000001E-2"/>
    <n v="5.4999999999999997E-3"/>
    <n v="0"/>
    <n v="0"/>
    <x v="0"/>
    <x v="0"/>
    <s v="cacao_platano"/>
  </r>
  <r>
    <x v="5"/>
    <s v="LAGUNA DEL PILAR_07Wan-49_66559"/>
    <s v="A612"/>
    <s v="LAGUNA DEL PILAR_07Wan-49_66559_A612"/>
    <s v="cacao_platano"/>
    <m/>
    <m/>
    <m/>
    <n v="0"/>
    <m/>
    <m/>
    <m/>
    <n v="0"/>
    <n v="0"/>
    <m/>
    <m/>
    <m/>
    <n v="0"/>
    <n v="0"/>
    <m/>
    <m/>
    <n v="0"/>
    <m/>
    <n v="0"/>
    <m/>
    <m/>
    <m/>
    <n v="2.7251000000000001E-2"/>
    <n v="5.4999999999999997E-3"/>
    <n v="0"/>
    <n v="0"/>
    <x v="0"/>
    <x v="0"/>
    <s v="cacao_platano"/>
  </r>
  <r>
    <x v="5"/>
    <s v="LAGUNA DEL PILAR_07Wan-49_160193"/>
    <s v="A613"/>
    <s v="LAGUNA DEL PILAR_07Wan-49_160193_A613"/>
    <s v="ganaderia_dp"/>
    <m/>
    <m/>
    <m/>
    <n v="0"/>
    <m/>
    <m/>
    <m/>
    <n v="0"/>
    <n v="0"/>
    <m/>
    <m/>
    <m/>
    <n v="0"/>
    <n v="0"/>
    <m/>
    <m/>
    <n v="0"/>
    <m/>
    <n v="0"/>
    <m/>
    <m/>
    <m/>
    <n v="3.1043000000000001E-2"/>
    <n v="5.4999999999999997E-3"/>
    <n v="0"/>
    <n v="0"/>
    <x v="0"/>
    <x v="0"/>
    <s v="ganaderia_dp"/>
  </r>
  <r>
    <x v="5"/>
    <s v="LAGUNA DEL PILAR_07Wan-49_161208"/>
    <s v="A613"/>
    <s v="LAGUNA DEL PILAR_07Wan-49_161208_A613"/>
    <s v="ganaderia_dp"/>
    <m/>
    <m/>
    <m/>
    <n v="0"/>
    <m/>
    <m/>
    <m/>
    <n v="0"/>
    <n v="0"/>
    <m/>
    <m/>
    <m/>
    <n v="0"/>
    <n v="0"/>
    <m/>
    <m/>
    <n v="0"/>
    <m/>
    <n v="0"/>
    <m/>
    <m/>
    <m/>
    <n v="3.1043000000000001E-2"/>
    <n v="5.4999999999999997E-3"/>
    <n v="0"/>
    <n v="0"/>
    <x v="0"/>
    <x v="0"/>
    <s v="ganaderia_dp"/>
  </r>
  <r>
    <x v="5"/>
    <s v="LAGUNA DEL PILAR_07Wan-49_66559"/>
    <s v="A613"/>
    <s v="LAGUNA DEL PILAR_07Wan-49_66559_A613"/>
    <s v="ganaderia_dp"/>
    <m/>
    <m/>
    <m/>
    <n v="0"/>
    <m/>
    <m/>
    <m/>
    <n v="0"/>
    <n v="0"/>
    <m/>
    <m/>
    <m/>
    <n v="0"/>
    <n v="0"/>
    <m/>
    <m/>
    <n v="0"/>
    <m/>
    <n v="0"/>
    <m/>
    <m/>
    <m/>
    <n v="3.1043000000000001E-2"/>
    <n v="5.4999999999999997E-3"/>
    <n v="0"/>
    <n v="0"/>
    <x v="0"/>
    <x v="0"/>
    <s v="ganaderia_dp"/>
  </r>
  <r>
    <x v="5"/>
    <s v="LAGUNA DEL PILAR_07Wan-49_160193"/>
    <s v="A614"/>
    <s v="LAGUNA DEL PILAR_07Wan-49_160193_A614"/>
    <s v="platano"/>
    <s v="arracacha"/>
    <m/>
    <m/>
    <n v="5"/>
    <n v="1.440453727959992"/>
    <m/>
    <m/>
    <n v="6.4404537279599916"/>
    <n v="568.35378384912951"/>
    <n v="95.462690771216359"/>
    <m/>
    <m/>
    <n v="663.81647462034584"/>
    <n v="47612123.016309127"/>
    <n v="7393353.4576316476"/>
    <m/>
    <n v="55005476.473940767"/>
    <m/>
    <n v="1.3660712317579009"/>
    <n v="0.22415505263106411"/>
    <m/>
    <m/>
    <n v="4.8292000000000002E-2"/>
    <n v="5.4999999999999997E-3"/>
    <n v="1.753421957350364"/>
    <n v="1.0208119158816591"/>
    <x v="1555"/>
    <x v="1"/>
    <s v="platano, arracacha"/>
  </r>
  <r>
    <x v="5"/>
    <s v="LAGUNA DEL PILAR_07Wan-49_161208"/>
    <s v="A614"/>
    <s v="LAGUNA DEL PILAR_07Wan-49_161208_A614"/>
    <s v="platano"/>
    <s v="arracacha"/>
    <m/>
    <m/>
    <n v="5"/>
    <n v="1.542462360154875"/>
    <m/>
    <m/>
    <n v="6.5424623601548744"/>
    <n v="568.35378384912951"/>
    <n v="102.2230735049304"/>
    <m/>
    <m/>
    <n v="670.57685735405994"/>
    <n v="47612123.016309127"/>
    <n v="7916928.6748754559"/>
    <m/>
    <n v="55529051.69118458"/>
    <m/>
    <n v="1.3660712317579009"/>
    <n v="0.2400290441898556"/>
    <m/>
    <m/>
    <n v="4.8292000000000002E-2"/>
    <n v="5.4999999999999997E-3"/>
    <n v="1.781193940984573"/>
    <n v="5.5709066996718759"/>
    <x v="1556"/>
    <x v="1"/>
    <s v="platano, arracacha"/>
  </r>
  <r>
    <x v="5"/>
    <s v="LAGUNA DEL PILAR_07Wan-49_66559"/>
    <s v="A614"/>
    <s v="LAGUNA DEL PILAR_07Wan-49_66559_A614"/>
    <s v="platano"/>
    <s v="arracacha"/>
    <m/>
    <m/>
    <n v="5.0000000000000009"/>
    <n v="1.4338253118068549"/>
    <m/>
    <m/>
    <n v="6.4338253118068556"/>
    <n v="568.35378384912963"/>
    <n v="95.023408044359144"/>
    <m/>
    <m/>
    <n v="663.37719189348877"/>
    <n v="47612123.016309127"/>
    <n v="7359332.0777475294"/>
    <m/>
    <n v="54971455.094056673"/>
    <m/>
    <n v="1.3660712317579009"/>
    <n v="0.22312357696278881"/>
    <m/>
    <m/>
    <n v="4.8292000000000002E-2"/>
    <n v="5.4999999999999997E-3"/>
    <n v="1.7516173623767359"/>
    <n v="1.0197613119213871"/>
    <x v="1557"/>
    <x v="1"/>
    <s v="platano, arracacha"/>
  </r>
  <r>
    <x v="5"/>
    <s v="LAGUNA DEL PILAR_07Wan-49_160193"/>
    <s v="A615"/>
    <s v="LAGUNA DEL PILAR_07Wan-49_160193_A615"/>
    <s v="platano"/>
    <s v="malanga"/>
    <m/>
    <m/>
    <n v="2.1554326598359461"/>
    <n v="3"/>
    <m/>
    <m/>
    <n v="5.1554326598359452"/>
    <n v="245.00966160995071"/>
    <n v="512.97786940723859"/>
    <m/>
    <m/>
    <n v="757.98753101718933"/>
    <n v="20524944.99069589"/>
    <n v="19420780.31490453"/>
    <m/>
    <n v="39945725.30560042"/>
    <m/>
    <n v="0.58889490971865988"/>
    <n v="1.159551815958471"/>
    <m/>
    <m/>
    <n v="4.8292000000000002E-2"/>
    <n v="5.4999999999999997E-3"/>
    <n v="1.403573289588844"/>
    <n v="0.81713607658399734"/>
    <x v="1558"/>
    <x v="1"/>
    <s v="platano, malanga"/>
  </r>
  <r>
    <x v="5"/>
    <s v="LAGUNA DEL PILAR_07Wan-49_161208"/>
    <s v="A615"/>
    <s v="LAGUNA DEL PILAR_07Wan-49_161208_A615"/>
    <s v="platano"/>
    <s v="malanga"/>
    <m/>
    <m/>
    <n v="2.207298727668459"/>
    <n v="3"/>
    <m/>
    <m/>
    <n v="5.2072987276684586"/>
    <n v="250.9053167911477"/>
    <n v="512.97786940723859"/>
    <m/>
    <m/>
    <n v="763.88318619838628"/>
    <n v="21018835.71109866"/>
    <n v="19420780.31490453"/>
    <m/>
    <n v="40439616.026003189"/>
    <m/>
    <n v="0.60306545835274006"/>
    <n v="1.159551815958471"/>
    <m/>
    <m/>
    <n v="4.8292000000000002E-2"/>
    <n v="5.4999999999999997E-3"/>
    <n v="1.4176938944437689"/>
    <n v="4.4340148666096937"/>
    <x v="1559"/>
    <x v="1"/>
    <s v="platano, malanga"/>
  </r>
  <r>
    <x v="5"/>
    <s v="LAGUNA DEL PILAR_07Wan-49_66559"/>
    <s v="A615"/>
    <s v="LAGUNA DEL PILAR_07Wan-49_66559_A615"/>
    <s v="platano"/>
    <s v="malanga"/>
    <m/>
    <m/>
    <n v="2.1449216453325959"/>
    <n v="3"/>
    <m/>
    <m/>
    <n v="5.1449216453325963"/>
    <n v="243.81486663693639"/>
    <n v="512.97786940723859"/>
    <m/>
    <m/>
    <n v="756.79273604417494"/>
    <n v="20424854.64758395"/>
    <n v="19420780.31490453"/>
    <m/>
    <n v="39845634.96248848"/>
    <m/>
    <n v="0.5860231508127367"/>
    <n v="1.159551815958471"/>
    <m/>
    <m/>
    <n v="4.8292000000000002E-2"/>
    <n v="5.4999999999999997E-3"/>
    <n v="1.400711652132435"/>
    <n v="0.81547008078521654"/>
    <x v="1560"/>
    <x v="1"/>
    <s v="platano, malanga"/>
  </r>
  <r>
    <x v="5"/>
    <s v="LAGUNA DEL PILAR_07Wan-49_160193"/>
    <s v="A616"/>
    <s v="LAGUNA DEL PILAR_07Wan-49_160193_A616"/>
    <s v="platano"/>
    <s v="avicultura_engorde"/>
    <m/>
    <m/>
    <n v="0"/>
    <n v="0"/>
    <m/>
    <m/>
    <n v="0"/>
    <n v="0"/>
    <n v="0"/>
    <m/>
    <m/>
    <n v="0"/>
    <n v="0"/>
    <n v="0"/>
    <m/>
    <n v="0"/>
    <m/>
    <n v="0"/>
    <n v="0"/>
    <m/>
    <m/>
    <n v="4.6379999999999998E-2"/>
    <n v="5.4999999999999997E-3"/>
    <n v="0"/>
    <n v="0"/>
    <x v="0"/>
    <x v="0"/>
    <s v="platano, avicultura_engorde"/>
  </r>
  <r>
    <x v="5"/>
    <s v="LAGUNA DEL PILAR_07Wan-49_161208"/>
    <s v="A616"/>
    <s v="LAGUNA DEL PILAR_07Wan-49_161208_A616"/>
    <s v="platano"/>
    <s v="avicultura_engorde"/>
    <m/>
    <m/>
    <n v="0"/>
    <n v="0"/>
    <m/>
    <m/>
    <n v="0"/>
    <n v="0"/>
    <n v="0"/>
    <m/>
    <m/>
    <n v="0"/>
    <n v="0"/>
    <n v="0"/>
    <m/>
    <n v="0"/>
    <m/>
    <n v="0"/>
    <n v="0"/>
    <m/>
    <m/>
    <n v="4.6379999999999998E-2"/>
    <n v="5.4999999999999997E-3"/>
    <n v="0"/>
    <n v="0"/>
    <x v="0"/>
    <x v="0"/>
    <s v="platano, avicultura_engorde"/>
  </r>
  <r>
    <x v="5"/>
    <s v="LAGUNA DEL PILAR_07Wan-49_66559"/>
    <s v="A616"/>
    <s v="LAGUNA DEL PILAR_07Wan-49_66559_A616"/>
    <s v="platano"/>
    <s v="avicultura_engorde"/>
    <m/>
    <m/>
    <n v="0"/>
    <n v="0"/>
    <m/>
    <m/>
    <n v="0"/>
    <n v="0"/>
    <n v="0"/>
    <m/>
    <m/>
    <n v="0"/>
    <n v="0"/>
    <n v="0"/>
    <m/>
    <n v="0"/>
    <m/>
    <n v="0"/>
    <n v="0"/>
    <m/>
    <m/>
    <n v="4.6379999999999998E-2"/>
    <n v="5.4999999999999997E-3"/>
    <n v="0"/>
    <n v="0"/>
    <x v="0"/>
    <x v="0"/>
    <s v="platano, avicultura_engorde"/>
  </r>
  <r>
    <x v="5"/>
    <s v="LAGUNA DEL PILAR_07Wan-49_160193"/>
    <s v="A617"/>
    <s v="LAGUNA DEL PILAR_07Wan-49_160193_A617"/>
    <s v="platano"/>
    <s v="ganaderia_dp"/>
    <m/>
    <m/>
    <n v="0"/>
    <n v="0"/>
    <m/>
    <m/>
    <n v="0"/>
    <n v="0"/>
    <n v="0"/>
    <m/>
    <m/>
    <n v="0"/>
    <n v="0"/>
    <n v="0"/>
    <m/>
    <n v="0"/>
    <m/>
    <n v="0"/>
    <n v="0"/>
    <m/>
    <m/>
    <n v="5.5189000000000002E-2"/>
    <n v="5.4999999999999997E-3"/>
    <n v="0"/>
    <n v="0"/>
    <x v="0"/>
    <x v="0"/>
    <s v="platano, ganaderia_dp"/>
  </r>
  <r>
    <x v="5"/>
    <s v="LAGUNA DEL PILAR_07Wan-49_161208"/>
    <s v="A617"/>
    <s v="LAGUNA DEL PILAR_07Wan-49_161208_A617"/>
    <s v="platano"/>
    <s v="ganaderia_dp"/>
    <m/>
    <m/>
    <n v="0"/>
    <n v="0"/>
    <m/>
    <m/>
    <n v="0"/>
    <n v="0"/>
    <n v="0"/>
    <m/>
    <m/>
    <n v="0"/>
    <n v="0"/>
    <n v="0"/>
    <m/>
    <n v="0"/>
    <m/>
    <n v="0"/>
    <n v="0"/>
    <m/>
    <m/>
    <n v="5.5189000000000002E-2"/>
    <n v="5.4999999999999997E-3"/>
    <n v="0"/>
    <n v="0"/>
    <x v="0"/>
    <x v="0"/>
    <s v="platano, ganaderia_dp"/>
  </r>
  <r>
    <x v="5"/>
    <s v="LAGUNA DEL PILAR_07Wan-49_66559"/>
    <s v="A617"/>
    <s v="LAGUNA DEL PILAR_07Wan-49_66559_A617"/>
    <s v="platano"/>
    <s v="ganaderia_dp"/>
    <m/>
    <m/>
    <n v="0"/>
    <n v="0"/>
    <m/>
    <m/>
    <n v="0"/>
    <n v="0"/>
    <n v="0"/>
    <m/>
    <m/>
    <n v="0"/>
    <n v="0"/>
    <n v="0"/>
    <m/>
    <n v="0"/>
    <m/>
    <n v="0"/>
    <n v="0"/>
    <m/>
    <m/>
    <n v="5.5189000000000002E-2"/>
    <n v="5.4999999999999997E-3"/>
    <n v="0"/>
    <n v="0"/>
    <x v="0"/>
    <x v="0"/>
    <s v="platano, ganaderia_dp"/>
  </r>
  <r>
    <x v="5"/>
    <s v="LAGUNA DEL PILAR_07Wan-49_160193"/>
    <s v="A618"/>
    <s v="LAGUNA DEL PILAR_07Wan-49_160193_A618"/>
    <s v="platano"/>
    <s v="porcicultura"/>
    <m/>
    <m/>
    <n v="0"/>
    <n v="0"/>
    <m/>
    <m/>
    <n v="0"/>
    <n v="0"/>
    <n v="0"/>
    <m/>
    <m/>
    <n v="0"/>
    <n v="0"/>
    <n v="0"/>
    <m/>
    <n v="0"/>
    <m/>
    <n v="0"/>
    <n v="0"/>
    <m/>
    <m/>
    <n v="4.2518E-2"/>
    <n v="5.4999999999999997E-3"/>
    <n v="0"/>
    <n v="0"/>
    <x v="0"/>
    <x v="0"/>
    <s v="platano, porcicultura"/>
  </r>
  <r>
    <x v="5"/>
    <s v="LAGUNA DEL PILAR_07Wan-49_161208"/>
    <s v="A618"/>
    <s v="LAGUNA DEL PILAR_07Wan-49_161208_A618"/>
    <s v="platano"/>
    <s v="porcicultura"/>
    <m/>
    <m/>
    <n v="0"/>
    <n v="0"/>
    <m/>
    <m/>
    <n v="0"/>
    <n v="0"/>
    <n v="0"/>
    <m/>
    <m/>
    <n v="0"/>
    <n v="0"/>
    <n v="0"/>
    <m/>
    <n v="0"/>
    <m/>
    <n v="0"/>
    <n v="0"/>
    <m/>
    <m/>
    <n v="4.2518E-2"/>
    <n v="5.4999999999999997E-3"/>
    <n v="0"/>
    <n v="0"/>
    <x v="0"/>
    <x v="0"/>
    <s v="platano, porcicultura"/>
  </r>
  <r>
    <x v="5"/>
    <s v="LAGUNA DEL PILAR_07Wan-49_66559"/>
    <s v="A618"/>
    <s v="LAGUNA DEL PILAR_07Wan-49_66559_A618"/>
    <s v="platano"/>
    <s v="porcicultura"/>
    <m/>
    <m/>
    <n v="0"/>
    <n v="0"/>
    <m/>
    <m/>
    <n v="0"/>
    <n v="0"/>
    <n v="0"/>
    <m/>
    <m/>
    <n v="0"/>
    <n v="0"/>
    <n v="0"/>
    <m/>
    <n v="0"/>
    <m/>
    <n v="0"/>
    <n v="0"/>
    <m/>
    <m/>
    <n v="4.2518E-2"/>
    <n v="5.4999999999999997E-3"/>
    <n v="0"/>
    <n v="0"/>
    <x v="0"/>
    <x v="0"/>
    <s v="platano, porcicultura"/>
  </r>
  <r>
    <x v="5"/>
    <s v="LAGUNA DEL PILAR_07Wan-49_160193"/>
    <s v="A619"/>
    <s v="LAGUNA DEL PILAR_07Wan-49_160193_A619"/>
    <s v="platano"/>
    <s v="piscicultura_tilapia"/>
    <m/>
    <m/>
    <n v="0"/>
    <n v="0"/>
    <m/>
    <m/>
    <n v="0"/>
    <n v="0"/>
    <n v="0"/>
    <m/>
    <m/>
    <n v="0"/>
    <n v="0"/>
    <n v="0"/>
    <m/>
    <n v="0"/>
    <m/>
    <n v="0"/>
    <n v="0"/>
    <m/>
    <m/>
    <n v="4.5418E-2"/>
    <n v="5.4999999999999997E-3"/>
    <n v="0"/>
    <n v="0"/>
    <x v="0"/>
    <x v="0"/>
    <s v="platano, piscicultura_tilapia"/>
  </r>
  <r>
    <x v="5"/>
    <s v="LAGUNA DEL PILAR_07Wan-49_161208"/>
    <s v="A619"/>
    <s v="LAGUNA DEL PILAR_07Wan-49_161208_A619"/>
    <s v="platano"/>
    <s v="piscicultura_tilapia"/>
    <m/>
    <m/>
    <n v="0"/>
    <n v="0"/>
    <m/>
    <m/>
    <n v="0"/>
    <n v="0"/>
    <n v="0"/>
    <m/>
    <m/>
    <n v="0"/>
    <n v="0"/>
    <n v="0"/>
    <m/>
    <n v="0"/>
    <m/>
    <n v="0"/>
    <n v="0"/>
    <m/>
    <m/>
    <n v="4.5418E-2"/>
    <n v="5.4999999999999997E-3"/>
    <n v="0"/>
    <n v="0"/>
    <x v="0"/>
    <x v="0"/>
    <s v="platano, piscicultura_tilapia"/>
  </r>
  <r>
    <x v="5"/>
    <s v="LAGUNA DEL PILAR_07Wan-49_66559"/>
    <s v="A619"/>
    <s v="LAGUNA DEL PILAR_07Wan-49_66559_A619"/>
    <s v="platano"/>
    <s v="piscicultura_tilapia"/>
    <m/>
    <m/>
    <n v="0"/>
    <n v="0"/>
    <m/>
    <m/>
    <n v="0"/>
    <n v="0"/>
    <n v="0"/>
    <m/>
    <m/>
    <n v="0"/>
    <n v="0"/>
    <n v="0"/>
    <m/>
    <n v="0"/>
    <m/>
    <n v="0"/>
    <n v="0"/>
    <m/>
    <m/>
    <n v="4.5418E-2"/>
    <n v="5.4999999999999997E-3"/>
    <n v="0"/>
    <n v="0"/>
    <x v="0"/>
    <x v="0"/>
    <s v="platano, piscicultura_tilapia"/>
  </r>
  <r>
    <x v="5"/>
    <s v="LAGUNA DEL PILAR_07Wan-49_160193"/>
    <s v="A620"/>
    <s v="LAGUNA DEL PILAR_07Wan-49_160193_A620"/>
    <s v="arracacha"/>
    <s v="malanga"/>
    <m/>
    <m/>
    <n v="0"/>
    <n v="0"/>
    <m/>
    <m/>
    <n v="0"/>
    <n v="0"/>
    <n v="0"/>
    <m/>
    <m/>
    <n v="0"/>
    <n v="0"/>
    <n v="0"/>
    <m/>
    <n v="0"/>
    <m/>
    <n v="0"/>
    <n v="0"/>
    <m/>
    <m/>
    <n v="4.8292000000000002E-2"/>
    <n v="5.4999999999999997E-3"/>
    <n v="0"/>
    <n v="0"/>
    <x v="0"/>
    <x v="0"/>
    <s v="arracacha, malanga"/>
  </r>
  <r>
    <x v="5"/>
    <s v="LAGUNA DEL PILAR_07Wan-49_161208"/>
    <s v="A620"/>
    <s v="LAGUNA DEL PILAR_07Wan-49_161208_A620"/>
    <s v="arracacha"/>
    <s v="malanga"/>
    <m/>
    <m/>
    <n v="0"/>
    <n v="0"/>
    <m/>
    <m/>
    <n v="0"/>
    <n v="0"/>
    <n v="0"/>
    <m/>
    <m/>
    <n v="0"/>
    <n v="0"/>
    <n v="0"/>
    <m/>
    <n v="0"/>
    <m/>
    <n v="0"/>
    <n v="0"/>
    <m/>
    <m/>
    <n v="4.8292000000000002E-2"/>
    <n v="5.4999999999999997E-3"/>
    <n v="0"/>
    <n v="0"/>
    <x v="0"/>
    <x v="0"/>
    <s v="arracacha, malanga"/>
  </r>
  <r>
    <x v="5"/>
    <s v="LAGUNA DEL PILAR_07Wan-49_66559"/>
    <s v="A620"/>
    <s v="LAGUNA DEL PILAR_07Wan-49_66559_A620"/>
    <s v="arracacha"/>
    <s v="malanga"/>
    <m/>
    <m/>
    <n v="0"/>
    <n v="0"/>
    <m/>
    <m/>
    <n v="0"/>
    <n v="0"/>
    <n v="0"/>
    <m/>
    <m/>
    <n v="0"/>
    <n v="0"/>
    <n v="0"/>
    <m/>
    <n v="0"/>
    <m/>
    <n v="0"/>
    <n v="0"/>
    <m/>
    <m/>
    <n v="4.8292000000000002E-2"/>
    <n v="5.4999999999999997E-3"/>
    <n v="0"/>
    <n v="0"/>
    <x v="0"/>
    <x v="0"/>
    <s v="arracacha, malanga"/>
  </r>
  <r>
    <x v="5"/>
    <s v="LAGUNA DEL PILAR_07Wan-49_160193"/>
    <s v="A621"/>
    <s v="LAGUNA DEL PILAR_07Wan-49_160193_A621"/>
    <s v="arracacha"/>
    <s v="cacao_platano"/>
    <m/>
    <m/>
    <n v="1.5603269915729761"/>
    <n v="5"/>
    <m/>
    <m/>
    <n v="6.5603269915729756"/>
    <n v="103.4070100325017"/>
    <n v="570.90220385674922"/>
    <m/>
    <m/>
    <n v="674.30921388925094"/>
    <n v="8008621.6823637234"/>
    <n v="44762603.305785127"/>
    <m/>
    <n v="52771224.988148853"/>
    <m/>
    <n v="0.24280903449293209"/>
    <n v="1.31797995630284"/>
    <m/>
    <m/>
    <n v="5.1397000000000012E-2"/>
    <n v="5.4999999999999997E-3"/>
    <n v="1.7860576102711769"/>
    <n v="1.0398118281643169"/>
    <x v="1561"/>
    <x v="1"/>
    <s v="arracacha, cacao_platano"/>
  </r>
  <r>
    <x v="5"/>
    <s v="LAGUNA DEL PILAR_07Wan-49_161208"/>
    <s v="A621"/>
    <s v="LAGUNA DEL PILAR_07Wan-49_161208_A621"/>
    <s v="arracacha"/>
    <s v="cacao_platano"/>
    <m/>
    <m/>
    <n v="1.5935819076784019"/>
    <n v="5"/>
    <m/>
    <m/>
    <n v="6.5935819076784021"/>
    <n v="105.61090156415879"/>
    <n v="570.90220385674922"/>
    <m/>
    <m/>
    <n v="676.513105420908"/>
    <n v="8179307.7267668964"/>
    <n v="44762603.305785127"/>
    <m/>
    <n v="52941911.032552034"/>
    <m/>
    <n v="0.24798397161528599"/>
    <n v="1.31797995630284"/>
    <m/>
    <m/>
    <n v="5.1397000000000012E-2"/>
    <n v="5.4999999999999997E-3"/>
    <n v="1.7951113047082561"/>
    <n v="5.6144349943881604"/>
    <x v="1562"/>
    <x v="1"/>
    <s v="arracacha, cacao_platano"/>
  </r>
  <r>
    <x v="5"/>
    <s v="LAGUNA DEL PILAR_07Wan-49_66559"/>
    <s v="A621"/>
    <s v="LAGUNA DEL PILAR_07Wan-49_66559_A621"/>
    <s v="arracacha"/>
    <s v="cacao_platano"/>
    <m/>
    <m/>
    <n v="1.5543625379681909"/>
    <n v="5"/>
    <m/>
    <m/>
    <n v="6.5543625379681911"/>
    <n v="103.01172986553701"/>
    <n v="570.90220385674922"/>
    <m/>
    <m/>
    <n v="673.91393372228617"/>
    <n v="7978008.1938316924"/>
    <n v="44762603.305785127"/>
    <m/>
    <n v="52740611.499616817"/>
    <m/>
    <n v="0.2418808808245809"/>
    <n v="1.31797995630284"/>
    <m/>
    <m/>
    <n v="5.1397000000000012E-2"/>
    <n v="5.4999999999999997E-3"/>
    <n v="1.784433779970398"/>
    <n v="1.038866462267958"/>
    <x v="1563"/>
    <x v="1"/>
    <s v="arracacha, cacao_platano"/>
  </r>
  <r>
    <x v="5"/>
    <s v="LAGUNA DEL PILAR_07Wan-49_160193"/>
    <s v="A622"/>
    <s v="LAGUNA DEL PILAR_07Wan-49_160193_A622"/>
    <s v="arracacha"/>
    <s v="avicultura_engorde"/>
    <m/>
    <m/>
    <n v="0"/>
    <n v="0"/>
    <m/>
    <m/>
    <n v="0"/>
    <n v="0"/>
    <n v="0"/>
    <m/>
    <m/>
    <n v="0"/>
    <n v="0"/>
    <n v="0"/>
    <m/>
    <n v="0"/>
    <m/>
    <n v="0"/>
    <n v="0"/>
    <m/>
    <m/>
    <n v="4.6379999999999998E-2"/>
    <n v="5.4999999999999997E-3"/>
    <n v="0"/>
    <n v="0"/>
    <x v="0"/>
    <x v="0"/>
    <s v="arracacha, avicultura_engorde"/>
  </r>
  <r>
    <x v="5"/>
    <s v="LAGUNA DEL PILAR_07Wan-49_161208"/>
    <s v="A622"/>
    <s v="LAGUNA DEL PILAR_07Wan-49_161208_A622"/>
    <s v="arracacha"/>
    <s v="avicultura_engorde"/>
    <m/>
    <m/>
    <n v="0"/>
    <n v="0"/>
    <m/>
    <m/>
    <n v="0"/>
    <n v="0"/>
    <n v="0"/>
    <m/>
    <m/>
    <n v="0"/>
    <n v="0"/>
    <n v="0"/>
    <m/>
    <n v="0"/>
    <m/>
    <n v="0"/>
    <n v="0"/>
    <m/>
    <m/>
    <n v="4.6379999999999998E-2"/>
    <n v="5.4999999999999997E-3"/>
    <n v="0"/>
    <n v="0"/>
    <x v="0"/>
    <x v="0"/>
    <s v="arracacha, avicultura_engorde"/>
  </r>
  <r>
    <x v="5"/>
    <s v="LAGUNA DEL PILAR_07Wan-49_66559"/>
    <s v="A622"/>
    <s v="LAGUNA DEL PILAR_07Wan-49_66559_A622"/>
    <s v="arracacha"/>
    <s v="avicultura_engorde"/>
    <m/>
    <m/>
    <n v="0"/>
    <n v="0"/>
    <m/>
    <m/>
    <n v="0"/>
    <n v="0"/>
    <n v="0"/>
    <m/>
    <m/>
    <n v="0"/>
    <n v="0"/>
    <n v="0"/>
    <m/>
    <n v="0"/>
    <m/>
    <n v="0"/>
    <n v="0"/>
    <m/>
    <m/>
    <n v="4.6379999999999998E-2"/>
    <n v="5.4999999999999997E-3"/>
    <n v="0"/>
    <n v="0"/>
    <x v="0"/>
    <x v="0"/>
    <s v="arracacha, avicultura_engorde"/>
  </r>
  <r>
    <x v="5"/>
    <s v="LAGUNA DEL PILAR_07Wan-49_160193"/>
    <s v="A623"/>
    <s v="LAGUNA DEL PILAR_07Wan-49_160193_A623"/>
    <s v="arracacha"/>
    <s v="ganaderia_dp"/>
    <m/>
    <m/>
    <n v="0"/>
    <n v="0"/>
    <m/>
    <m/>
    <n v="0"/>
    <n v="0"/>
    <n v="0"/>
    <m/>
    <m/>
    <n v="0"/>
    <n v="0"/>
    <n v="0"/>
    <m/>
    <n v="0"/>
    <m/>
    <n v="0"/>
    <n v="0"/>
    <m/>
    <m/>
    <n v="5.5189000000000002E-2"/>
    <n v="5.4999999999999997E-3"/>
    <n v="0"/>
    <n v="0"/>
    <x v="0"/>
    <x v="0"/>
    <s v="arracacha, ganaderia_dp"/>
  </r>
  <r>
    <x v="5"/>
    <s v="LAGUNA DEL PILAR_07Wan-49_161208"/>
    <s v="A623"/>
    <s v="LAGUNA DEL PILAR_07Wan-49_161208_A623"/>
    <s v="arracacha"/>
    <s v="ganaderia_dp"/>
    <m/>
    <m/>
    <n v="0"/>
    <n v="0"/>
    <m/>
    <m/>
    <n v="0"/>
    <n v="0"/>
    <n v="0"/>
    <m/>
    <m/>
    <n v="0"/>
    <n v="0"/>
    <n v="0"/>
    <m/>
    <n v="0"/>
    <m/>
    <n v="0"/>
    <n v="0"/>
    <m/>
    <m/>
    <n v="5.5189000000000002E-2"/>
    <n v="5.4999999999999997E-3"/>
    <n v="0"/>
    <n v="0"/>
    <x v="0"/>
    <x v="0"/>
    <s v="arracacha, ganaderia_dp"/>
  </r>
  <r>
    <x v="5"/>
    <s v="LAGUNA DEL PILAR_07Wan-49_66559"/>
    <s v="A623"/>
    <s v="LAGUNA DEL PILAR_07Wan-49_66559_A623"/>
    <s v="arracacha"/>
    <s v="ganaderia_dp"/>
    <m/>
    <m/>
    <n v="0"/>
    <n v="0"/>
    <m/>
    <m/>
    <n v="0"/>
    <n v="0"/>
    <n v="0"/>
    <m/>
    <m/>
    <n v="0"/>
    <n v="0"/>
    <n v="0"/>
    <m/>
    <n v="0"/>
    <m/>
    <n v="0"/>
    <n v="0"/>
    <m/>
    <m/>
    <n v="5.5189000000000002E-2"/>
    <n v="5.4999999999999997E-3"/>
    <n v="0"/>
    <n v="0"/>
    <x v="0"/>
    <x v="0"/>
    <s v="arracacha, ganaderia_dp"/>
  </r>
  <r>
    <x v="5"/>
    <s v="LAGUNA DEL PILAR_07Wan-49_160193"/>
    <s v="A624"/>
    <s v="LAGUNA DEL PILAR_07Wan-49_160193_A624"/>
    <s v="arracacha"/>
    <s v="porcicultura"/>
    <m/>
    <m/>
    <n v="0"/>
    <n v="0"/>
    <m/>
    <m/>
    <n v="0"/>
    <n v="0"/>
    <n v="0"/>
    <m/>
    <m/>
    <n v="0"/>
    <n v="0"/>
    <n v="0"/>
    <m/>
    <n v="0"/>
    <m/>
    <n v="0"/>
    <n v="0"/>
    <m/>
    <m/>
    <n v="4.2518E-2"/>
    <n v="5.4999999999999997E-3"/>
    <n v="0"/>
    <n v="0"/>
    <x v="0"/>
    <x v="0"/>
    <s v="arracacha, porcicultura"/>
  </r>
  <r>
    <x v="5"/>
    <s v="LAGUNA DEL PILAR_07Wan-49_161208"/>
    <s v="A624"/>
    <s v="LAGUNA DEL PILAR_07Wan-49_161208_A624"/>
    <s v="arracacha"/>
    <s v="porcicultura"/>
    <m/>
    <m/>
    <n v="0"/>
    <n v="0"/>
    <m/>
    <m/>
    <n v="0"/>
    <n v="0"/>
    <n v="0"/>
    <m/>
    <m/>
    <n v="0"/>
    <n v="0"/>
    <n v="0"/>
    <m/>
    <n v="0"/>
    <m/>
    <n v="0"/>
    <n v="0"/>
    <m/>
    <m/>
    <n v="4.2518E-2"/>
    <n v="5.4999999999999997E-3"/>
    <n v="0"/>
    <n v="0"/>
    <x v="0"/>
    <x v="0"/>
    <s v="arracacha, porcicultura"/>
  </r>
  <r>
    <x v="5"/>
    <s v="LAGUNA DEL PILAR_07Wan-49_66559"/>
    <s v="A624"/>
    <s v="LAGUNA DEL PILAR_07Wan-49_66559_A624"/>
    <s v="arracacha"/>
    <s v="porcicultura"/>
    <m/>
    <m/>
    <n v="0"/>
    <n v="0"/>
    <m/>
    <m/>
    <n v="0"/>
    <n v="0"/>
    <n v="0"/>
    <m/>
    <m/>
    <n v="0"/>
    <n v="0"/>
    <n v="0"/>
    <m/>
    <n v="0"/>
    <m/>
    <n v="0"/>
    <n v="0"/>
    <m/>
    <m/>
    <n v="4.2518E-2"/>
    <n v="5.4999999999999997E-3"/>
    <n v="0"/>
    <n v="0"/>
    <x v="0"/>
    <x v="0"/>
    <s v="arracacha, porcicultura"/>
  </r>
  <r>
    <x v="5"/>
    <s v="LAGUNA DEL PILAR_07Wan-49_160193"/>
    <s v="A625"/>
    <s v="LAGUNA DEL PILAR_07Wan-49_160193_A625"/>
    <s v="arracacha"/>
    <s v="piscicultura_tilapia"/>
    <m/>
    <m/>
    <n v="0"/>
    <n v="0"/>
    <m/>
    <m/>
    <n v="0"/>
    <n v="0"/>
    <n v="0"/>
    <m/>
    <m/>
    <n v="0"/>
    <n v="0"/>
    <n v="0"/>
    <m/>
    <n v="0"/>
    <m/>
    <n v="0"/>
    <n v="0"/>
    <m/>
    <m/>
    <n v="4.5418E-2"/>
    <n v="5.4999999999999997E-3"/>
    <n v="0"/>
    <n v="0"/>
    <x v="0"/>
    <x v="0"/>
    <s v="arracacha, piscicultura_tilapia"/>
  </r>
  <r>
    <x v="5"/>
    <s v="LAGUNA DEL PILAR_07Wan-49_161208"/>
    <s v="A625"/>
    <s v="LAGUNA DEL PILAR_07Wan-49_161208_A625"/>
    <s v="arracacha"/>
    <s v="piscicultura_tilapia"/>
    <m/>
    <m/>
    <n v="0"/>
    <n v="0"/>
    <m/>
    <m/>
    <n v="0"/>
    <n v="0"/>
    <n v="0"/>
    <m/>
    <m/>
    <n v="0"/>
    <n v="0"/>
    <n v="0"/>
    <m/>
    <n v="0"/>
    <m/>
    <n v="0"/>
    <n v="0"/>
    <m/>
    <m/>
    <n v="4.5418E-2"/>
    <n v="5.4999999999999997E-3"/>
    <n v="0"/>
    <n v="0"/>
    <x v="0"/>
    <x v="0"/>
    <s v="arracacha, piscicultura_tilapia"/>
  </r>
  <r>
    <x v="5"/>
    <s v="LAGUNA DEL PILAR_07Wan-49_66559"/>
    <s v="A625"/>
    <s v="LAGUNA DEL PILAR_07Wan-49_66559_A625"/>
    <s v="arracacha"/>
    <s v="piscicultura_tilapia"/>
    <m/>
    <m/>
    <n v="0"/>
    <n v="0"/>
    <m/>
    <m/>
    <n v="0"/>
    <n v="0"/>
    <n v="0"/>
    <m/>
    <m/>
    <n v="0"/>
    <n v="0"/>
    <n v="0"/>
    <m/>
    <n v="0"/>
    <m/>
    <n v="0"/>
    <n v="0"/>
    <m/>
    <m/>
    <n v="4.5418E-2"/>
    <n v="5.4999999999999997E-3"/>
    <n v="0"/>
    <n v="0"/>
    <x v="0"/>
    <x v="0"/>
    <s v="arracacha, piscicultura_tilapia"/>
  </r>
  <r>
    <x v="5"/>
    <s v="LAGUNA DEL PILAR_07Wan-49_160193"/>
    <s v="A626"/>
    <s v="LAGUNA DEL PILAR_07Wan-49_160193_A626"/>
    <s v="malanga"/>
    <s v="cacao_platano"/>
    <m/>
    <m/>
    <n v="3"/>
    <n v="2.1849961267333589"/>
    <m/>
    <m/>
    <n v="5.1849961267333597"/>
    <n v="512.97786940723859"/>
    <n v="249.48382083410721"/>
    <m/>
    <m/>
    <n v="762.46169024134576"/>
    <n v="19420780.31490453"/>
    <n v="19561222.969128471"/>
    <m/>
    <n v="38982003.284033"/>
    <m/>
    <n v="1.159551815958471"/>
    <n v="0.57595621992678159"/>
    <m/>
    <m/>
    <n v="5.1397000000000012E-2"/>
    <n v="5.4999999999999997E-3"/>
    <n v="1.4116219821473019"/>
    <n v="0.8218218860872375"/>
    <x v="1564"/>
    <x v="1"/>
    <s v="malanga, cacao_platano"/>
  </r>
  <r>
    <x v="5"/>
    <s v="LAGUNA DEL PILAR_07Wan-49_161208"/>
    <s v="A626"/>
    <s v="LAGUNA DEL PILAR_07Wan-49_161208_A626"/>
    <s v="malanga"/>
    <s v="cacao_platano"/>
    <m/>
    <m/>
    <n v="3"/>
    <n v="2.220030403358809"/>
    <m/>
    <m/>
    <n v="5.220030403358809"/>
    <n v="512.97786940723859"/>
    <n v="253.48404998130641"/>
    <m/>
    <m/>
    <n v="766.46191938854497"/>
    <n v="19420780.31490453"/>
    <n v="19874868.054466501"/>
    <m/>
    <n v="39295648.369371027"/>
    <m/>
    <n v="1.159551815958471"/>
    <n v="0.58519111480196384"/>
    <m/>
    <m/>
    <n v="5.1397000000000012E-2"/>
    <n v="5.4999999999999997E-3"/>
    <n v="1.421160109814964"/>
    <n v="4.444855888460026"/>
    <x v="1565"/>
    <x v="1"/>
    <s v="malanga, cacao_platano"/>
  </r>
  <r>
    <x v="5"/>
    <s v="LAGUNA DEL PILAR_07Wan-49_66559"/>
    <s v="A626"/>
    <s v="LAGUNA DEL PILAR_07Wan-49_66559_A626"/>
    <s v="malanga"/>
    <s v="cacao_platano"/>
    <m/>
    <m/>
    <n v="3"/>
    <n v="2.1745181848940072"/>
    <m/>
    <m/>
    <n v="5.1745181848940067"/>
    <n v="512.97786940723859"/>
    <n v="248.2874448165133"/>
    <m/>
    <m/>
    <n v="761.26531422375194"/>
    <n v="19420780.31490453"/>
    <n v="19467418.97832527"/>
    <m/>
    <n v="38888199.293229803"/>
    <m/>
    <n v="1.159551815958471"/>
    <n v="0.57319427646126686"/>
    <m/>
    <m/>
    <n v="5.1397000000000012E-2"/>
    <n v="5.4999999999999997E-3"/>
    <n v="1.408769348766955"/>
    <n v="0.82016113230570009"/>
    <x v="1566"/>
    <x v="1"/>
    <s v="malanga, cacao_platano"/>
  </r>
  <r>
    <x v="5"/>
    <s v="LAGUNA DEL PILAR_07Wan-49_160193"/>
    <s v="A627"/>
    <s v="LAGUNA DEL PILAR_07Wan-49_160193_A627"/>
    <s v="malanga"/>
    <s v="avicultura_engorde"/>
    <m/>
    <m/>
    <n v="0"/>
    <n v="0"/>
    <m/>
    <m/>
    <n v="0"/>
    <n v="0"/>
    <n v="0"/>
    <m/>
    <m/>
    <n v="0"/>
    <n v="0"/>
    <n v="0"/>
    <m/>
    <n v="0"/>
    <m/>
    <n v="0"/>
    <n v="0"/>
    <m/>
    <m/>
    <n v="4.6379999999999998E-2"/>
    <n v="5.4999999999999997E-3"/>
    <n v="0"/>
    <n v="0"/>
    <x v="0"/>
    <x v="0"/>
    <s v="malanga, avicultura_engorde"/>
  </r>
  <r>
    <x v="5"/>
    <s v="LAGUNA DEL PILAR_07Wan-49_161208"/>
    <s v="A627"/>
    <s v="LAGUNA DEL PILAR_07Wan-49_161208_A627"/>
    <s v="malanga"/>
    <s v="avicultura_engorde"/>
    <m/>
    <m/>
    <n v="0"/>
    <n v="0"/>
    <m/>
    <m/>
    <n v="0"/>
    <n v="0"/>
    <n v="0"/>
    <m/>
    <m/>
    <n v="0"/>
    <n v="0"/>
    <n v="0"/>
    <m/>
    <n v="0"/>
    <m/>
    <n v="0"/>
    <n v="0"/>
    <m/>
    <m/>
    <n v="4.6379999999999998E-2"/>
    <n v="5.4999999999999997E-3"/>
    <n v="0"/>
    <n v="0"/>
    <x v="0"/>
    <x v="0"/>
    <s v="malanga, avicultura_engorde"/>
  </r>
  <r>
    <x v="5"/>
    <s v="LAGUNA DEL PILAR_07Wan-49_66559"/>
    <s v="A627"/>
    <s v="LAGUNA DEL PILAR_07Wan-49_66559_A627"/>
    <s v="malanga"/>
    <s v="avicultura_engorde"/>
    <m/>
    <m/>
    <n v="0"/>
    <n v="0"/>
    <m/>
    <m/>
    <n v="0"/>
    <n v="0"/>
    <n v="0"/>
    <m/>
    <m/>
    <n v="0"/>
    <n v="0"/>
    <n v="0"/>
    <m/>
    <n v="0"/>
    <m/>
    <n v="0"/>
    <n v="0"/>
    <m/>
    <m/>
    <n v="4.6379999999999998E-2"/>
    <n v="5.4999999999999997E-3"/>
    <n v="0"/>
    <n v="0"/>
    <x v="0"/>
    <x v="0"/>
    <s v="malanga, avicultura_engorde"/>
  </r>
  <r>
    <x v="5"/>
    <s v="LAGUNA DEL PILAR_07Wan-49_160193"/>
    <s v="A628"/>
    <s v="LAGUNA DEL PILAR_07Wan-49_160193_A628"/>
    <s v="malanga"/>
    <s v="ganaderia_dp"/>
    <m/>
    <m/>
    <n v="0"/>
    <n v="0"/>
    <m/>
    <m/>
    <n v="0"/>
    <n v="0"/>
    <n v="0"/>
    <m/>
    <m/>
    <n v="0"/>
    <n v="0"/>
    <n v="0"/>
    <m/>
    <n v="0"/>
    <m/>
    <n v="0"/>
    <n v="0"/>
    <m/>
    <m/>
    <n v="5.5189000000000002E-2"/>
    <n v="5.4999999999999997E-3"/>
    <n v="0"/>
    <n v="0"/>
    <x v="0"/>
    <x v="0"/>
    <s v="malanga, ganaderia_dp"/>
  </r>
  <r>
    <x v="5"/>
    <s v="LAGUNA DEL PILAR_07Wan-49_161208"/>
    <s v="A628"/>
    <s v="LAGUNA DEL PILAR_07Wan-49_161208_A628"/>
    <s v="malanga"/>
    <s v="ganaderia_dp"/>
    <m/>
    <m/>
    <n v="0"/>
    <n v="0"/>
    <m/>
    <m/>
    <n v="0"/>
    <n v="0"/>
    <n v="0"/>
    <m/>
    <m/>
    <n v="0"/>
    <n v="0"/>
    <n v="0"/>
    <m/>
    <n v="0"/>
    <m/>
    <n v="0"/>
    <n v="0"/>
    <m/>
    <m/>
    <n v="5.5189000000000002E-2"/>
    <n v="5.4999999999999997E-3"/>
    <n v="0"/>
    <n v="0"/>
    <x v="0"/>
    <x v="0"/>
    <s v="malanga, ganaderia_dp"/>
  </r>
  <r>
    <x v="5"/>
    <s v="LAGUNA DEL PILAR_07Wan-49_66559"/>
    <s v="A628"/>
    <s v="LAGUNA DEL PILAR_07Wan-49_66559_A628"/>
    <s v="malanga"/>
    <s v="ganaderia_dp"/>
    <m/>
    <m/>
    <n v="3"/>
    <n v="3.8039674982395519"/>
    <m/>
    <m/>
    <n v="6.8039674982395519"/>
    <n v="512.97786940723859"/>
    <n v="122.7103965640535"/>
    <m/>
    <m/>
    <n v="635.68826597129203"/>
    <n v="19420780.31490453"/>
    <n v="50547094.639958479"/>
    <m/>
    <n v="69967874.954863012"/>
    <m/>
    <n v="1.159551815958471"/>
    <n v="0.3526160820806134"/>
    <m/>
    <m/>
    <n v="5.5189000000000002E-2"/>
    <n v="5.4999999999999997E-3"/>
    <n v="1.8523890571123389"/>
    <n v="1.078428848470969"/>
    <x v="1567"/>
    <x v="1"/>
    <s v="malanga, ganaderia_dp"/>
  </r>
  <r>
    <x v="5"/>
    <s v="LAGUNA DEL PILAR_07Wan-49_160193"/>
    <s v="A629"/>
    <s v="LAGUNA DEL PILAR_07Wan-49_160193_A629"/>
    <s v="malanga"/>
    <s v="porcicultura"/>
    <m/>
    <m/>
    <n v="0"/>
    <n v="0"/>
    <m/>
    <m/>
    <n v="0"/>
    <n v="0"/>
    <n v="0"/>
    <m/>
    <m/>
    <n v="0"/>
    <n v="0"/>
    <n v="0"/>
    <m/>
    <n v="0"/>
    <m/>
    <n v="0"/>
    <n v="0"/>
    <m/>
    <m/>
    <n v="4.2518E-2"/>
    <n v="5.4999999999999997E-3"/>
    <n v="0"/>
    <n v="0"/>
    <x v="0"/>
    <x v="0"/>
    <s v="malanga, porcicultura"/>
  </r>
  <r>
    <x v="5"/>
    <s v="LAGUNA DEL PILAR_07Wan-49_161208"/>
    <s v="A629"/>
    <s v="LAGUNA DEL PILAR_07Wan-49_161208_A629"/>
    <s v="malanga"/>
    <s v="porcicultura"/>
    <m/>
    <m/>
    <n v="0"/>
    <n v="0"/>
    <m/>
    <m/>
    <n v="0"/>
    <n v="0"/>
    <n v="0"/>
    <m/>
    <m/>
    <n v="0"/>
    <n v="0"/>
    <n v="0"/>
    <m/>
    <n v="0"/>
    <m/>
    <n v="0"/>
    <n v="0"/>
    <m/>
    <m/>
    <n v="4.2518E-2"/>
    <n v="5.4999999999999997E-3"/>
    <n v="0"/>
    <n v="0"/>
    <x v="0"/>
    <x v="0"/>
    <s v="malanga, porcicultura"/>
  </r>
  <r>
    <x v="5"/>
    <s v="LAGUNA DEL PILAR_07Wan-49_66559"/>
    <s v="A629"/>
    <s v="LAGUNA DEL PILAR_07Wan-49_66559_A629"/>
    <s v="malanga"/>
    <s v="porcicultura"/>
    <m/>
    <m/>
    <n v="0"/>
    <n v="0"/>
    <m/>
    <m/>
    <n v="0"/>
    <n v="0"/>
    <n v="0"/>
    <m/>
    <m/>
    <n v="0"/>
    <n v="0"/>
    <n v="0"/>
    <m/>
    <n v="0"/>
    <m/>
    <n v="0"/>
    <n v="0"/>
    <m/>
    <m/>
    <n v="4.2518E-2"/>
    <n v="5.4999999999999997E-3"/>
    <n v="0"/>
    <n v="0"/>
    <x v="0"/>
    <x v="0"/>
    <s v="malanga, porcicultura"/>
  </r>
  <r>
    <x v="5"/>
    <s v="LAGUNA DEL PILAR_07Wan-49_160193"/>
    <s v="A630"/>
    <s v="LAGUNA DEL PILAR_07Wan-49_160193_A630"/>
    <s v="malanga"/>
    <s v="piscicultura_tilapia"/>
    <m/>
    <m/>
    <n v="0"/>
    <n v="0"/>
    <m/>
    <m/>
    <n v="0"/>
    <n v="0"/>
    <n v="0"/>
    <m/>
    <m/>
    <n v="0"/>
    <n v="0"/>
    <n v="0"/>
    <m/>
    <n v="0"/>
    <m/>
    <n v="0"/>
    <n v="0"/>
    <m/>
    <m/>
    <n v="4.5418E-2"/>
    <n v="5.4999999999999997E-3"/>
    <n v="0"/>
    <n v="0"/>
    <x v="0"/>
    <x v="0"/>
    <s v="malanga, piscicultura_tilapia"/>
  </r>
  <r>
    <x v="5"/>
    <s v="LAGUNA DEL PILAR_07Wan-49_161208"/>
    <s v="A630"/>
    <s v="LAGUNA DEL PILAR_07Wan-49_161208_A630"/>
    <s v="malanga"/>
    <s v="piscicultura_tilapia"/>
    <m/>
    <m/>
    <n v="0"/>
    <n v="0"/>
    <m/>
    <m/>
    <n v="0"/>
    <n v="0"/>
    <n v="0"/>
    <m/>
    <m/>
    <n v="0"/>
    <n v="0"/>
    <n v="0"/>
    <m/>
    <n v="0"/>
    <m/>
    <n v="0"/>
    <n v="0"/>
    <m/>
    <m/>
    <n v="4.5418E-2"/>
    <n v="5.4999999999999997E-3"/>
    <n v="0"/>
    <n v="0"/>
    <x v="0"/>
    <x v="0"/>
    <s v="malanga, piscicultura_tilapia"/>
  </r>
  <r>
    <x v="5"/>
    <s v="LAGUNA DEL PILAR_07Wan-49_66559"/>
    <s v="A630"/>
    <s v="LAGUNA DEL PILAR_07Wan-49_66559_A630"/>
    <s v="malanga"/>
    <s v="piscicultura_tilapia"/>
    <m/>
    <m/>
    <n v="0"/>
    <n v="0"/>
    <m/>
    <m/>
    <n v="0"/>
    <n v="0"/>
    <n v="0"/>
    <m/>
    <m/>
    <n v="0"/>
    <n v="0"/>
    <n v="0"/>
    <m/>
    <n v="0"/>
    <m/>
    <n v="0"/>
    <n v="0"/>
    <m/>
    <m/>
    <n v="4.5418E-2"/>
    <n v="5.4999999999999997E-3"/>
    <n v="0"/>
    <n v="0"/>
    <x v="0"/>
    <x v="0"/>
    <s v="malanga, piscicultura_tilapia"/>
  </r>
  <r>
    <x v="5"/>
    <s v="LAGUNA DEL PILAR_07Wan-49_160193"/>
    <s v="A631"/>
    <s v="LAGUNA DEL PILAR_07Wan-49_160193_A631"/>
    <s v="cacao_platano"/>
    <s v="avicultura_engorde"/>
    <m/>
    <m/>
    <n v="0"/>
    <n v="0"/>
    <m/>
    <m/>
    <n v="0"/>
    <n v="0"/>
    <n v="0"/>
    <m/>
    <m/>
    <n v="0"/>
    <n v="0"/>
    <n v="0"/>
    <m/>
    <n v="0"/>
    <m/>
    <n v="0"/>
    <n v="0"/>
    <m/>
    <m/>
    <n v="4.9485000000000001E-2"/>
    <n v="5.4999999999999997E-3"/>
    <n v="0"/>
    <n v="0"/>
    <x v="0"/>
    <x v="0"/>
    <s v="cacao_platano, avicultura_engorde"/>
  </r>
  <r>
    <x v="5"/>
    <s v="LAGUNA DEL PILAR_07Wan-49_161208"/>
    <s v="A631"/>
    <s v="LAGUNA DEL PILAR_07Wan-49_161208_A631"/>
    <s v="cacao_platano"/>
    <s v="avicultura_engorde"/>
    <m/>
    <m/>
    <n v="0"/>
    <n v="0"/>
    <m/>
    <m/>
    <n v="0"/>
    <n v="0"/>
    <n v="0"/>
    <m/>
    <m/>
    <n v="0"/>
    <n v="0"/>
    <n v="0"/>
    <m/>
    <n v="0"/>
    <m/>
    <n v="0"/>
    <n v="0"/>
    <m/>
    <m/>
    <n v="4.9485000000000001E-2"/>
    <n v="5.4999999999999997E-3"/>
    <n v="0"/>
    <n v="0"/>
    <x v="0"/>
    <x v="0"/>
    <s v="cacao_platano, avicultura_engorde"/>
  </r>
  <r>
    <x v="5"/>
    <s v="LAGUNA DEL PILAR_07Wan-49_66559"/>
    <s v="A631"/>
    <s v="LAGUNA DEL PILAR_07Wan-49_66559_A631"/>
    <s v="cacao_platano"/>
    <s v="avicultura_engorde"/>
    <m/>
    <m/>
    <n v="0"/>
    <n v="0"/>
    <m/>
    <m/>
    <n v="0"/>
    <n v="0"/>
    <n v="0"/>
    <m/>
    <m/>
    <n v="0"/>
    <n v="0"/>
    <n v="0"/>
    <m/>
    <n v="0"/>
    <m/>
    <n v="0"/>
    <n v="0"/>
    <m/>
    <m/>
    <n v="4.9485000000000001E-2"/>
    <n v="5.4999999999999997E-3"/>
    <n v="0"/>
    <n v="0"/>
    <x v="0"/>
    <x v="0"/>
    <s v="cacao_platano, avicultura_engorde"/>
  </r>
  <r>
    <x v="5"/>
    <s v="LAGUNA DEL PILAR_07Wan-49_160193"/>
    <s v="A632"/>
    <s v="LAGUNA DEL PILAR_07Wan-49_160193_A632"/>
    <s v="cacao_platano"/>
    <s v="ganaderia_dp"/>
    <m/>
    <m/>
    <n v="4.7373949112966622"/>
    <n v="2.02"/>
    <m/>
    <m/>
    <n v="6.7573949112966627"/>
    <n v="540.91783907980277"/>
    <n v="65.162228955453145"/>
    <m/>
    <m/>
    <n v="606.08006803525586"/>
    <n v="42411625.823443517"/>
    <n v="26841746.471274961"/>
    <m/>
    <n v="69253372.294718474"/>
    <m/>
    <n v="1.248758307636014"/>
    <n v="0.1872477843547504"/>
    <m/>
    <m/>
    <n v="5.8294000000000012E-2"/>
    <n v="5.4999999999999997E-3"/>
    <n v="1.8397096093582539"/>
    <n v="1.071047093440521"/>
    <x v="1568"/>
    <x v="1"/>
    <s v="cacao_platano, ganaderia_dp"/>
  </r>
  <r>
    <x v="5"/>
    <s v="LAGUNA DEL PILAR_07Wan-49_161208"/>
    <s v="A632"/>
    <s v="LAGUNA DEL PILAR_07Wan-49_161208_A632"/>
    <s v="cacao_platano"/>
    <s v="ganaderia_dp"/>
    <m/>
    <m/>
    <n v="4.7433029186978342"/>
    <n v="2.02"/>
    <m/>
    <m/>
    <n v="6.7633029186978337"/>
    <n v="541.59241796894889"/>
    <n v="65.162228955453145"/>
    <m/>
    <m/>
    <n v="606.7546469244021"/>
    <n v="42464517.381768778"/>
    <n v="26841746.471274961"/>
    <m/>
    <n v="69306263.853043735"/>
    <m/>
    <n v="1.2503156347033011"/>
    <n v="0.1872477843547504"/>
    <m/>
    <m/>
    <n v="5.8294000000000012E-2"/>
    <n v="5.4999999999999997E-3"/>
    <n v="1.841318072106217"/>
    <n v="5.7589524352712056"/>
    <x v="1569"/>
    <x v="1"/>
    <s v="cacao_platano, ganaderia_dp"/>
  </r>
  <r>
    <x v="5"/>
    <s v="LAGUNA DEL PILAR_07Wan-49_66559"/>
    <s v="A632"/>
    <s v="LAGUNA DEL PILAR_07Wan-49_66559_A632"/>
    <s v="cacao_platano"/>
    <s v="ganaderia_dp"/>
    <m/>
    <m/>
    <n v="4.7349509949725297"/>
    <n v="2.02"/>
    <m/>
    <m/>
    <n v="6.7549509949725302"/>
    <n v="540.63879163670492"/>
    <n v="65.162228955453145"/>
    <m/>
    <m/>
    <n v="605.80102059215801"/>
    <n v="42389746.612057582"/>
    <n v="26841746.471274961"/>
    <m/>
    <n v="69231493.083332539"/>
    <m/>
    <n v="1.248114101089997"/>
    <n v="0.1872477843547504"/>
    <m/>
    <m/>
    <n v="5.8294000000000012E-2"/>
    <n v="5.4999999999999997E-3"/>
    <n v="1.8390442499401649"/>
    <n v="1.070659732703146"/>
    <x v="1570"/>
    <x v="1"/>
    <s v="cacao_platano, ganaderia_dp"/>
  </r>
  <r>
    <x v="5"/>
    <s v="LAGUNA DEL PILAR_07Wan-49_160193"/>
    <s v="A633"/>
    <s v="LAGUNA DEL PILAR_07Wan-49_160193_A633"/>
    <s v="cacao_platano"/>
    <s v="porcicultura"/>
    <m/>
    <m/>
    <n v="0"/>
    <n v="0"/>
    <m/>
    <m/>
    <n v="0"/>
    <n v="0"/>
    <n v="0"/>
    <m/>
    <m/>
    <n v="0"/>
    <n v="0"/>
    <n v="0"/>
    <m/>
    <n v="0"/>
    <m/>
    <n v="0"/>
    <n v="0"/>
    <m/>
    <m/>
    <n v="4.5622999999999997E-2"/>
    <n v="5.4999999999999997E-3"/>
    <n v="0"/>
    <n v="0"/>
    <x v="0"/>
    <x v="0"/>
    <s v="cacao_platano, porcicultura"/>
  </r>
  <r>
    <x v="5"/>
    <s v="LAGUNA DEL PILAR_07Wan-49_161208"/>
    <s v="A633"/>
    <s v="LAGUNA DEL PILAR_07Wan-49_161208_A633"/>
    <s v="cacao_platano"/>
    <s v="porcicultura"/>
    <m/>
    <m/>
    <n v="0"/>
    <n v="0"/>
    <m/>
    <m/>
    <n v="0"/>
    <n v="0"/>
    <n v="0"/>
    <m/>
    <m/>
    <n v="0"/>
    <n v="0"/>
    <n v="0"/>
    <m/>
    <n v="0"/>
    <m/>
    <n v="0"/>
    <n v="0"/>
    <m/>
    <m/>
    <n v="4.5622999999999997E-2"/>
    <n v="5.4999999999999997E-3"/>
    <n v="0"/>
    <n v="0"/>
    <x v="0"/>
    <x v="0"/>
    <s v="cacao_platano, porcicultura"/>
  </r>
  <r>
    <x v="5"/>
    <s v="LAGUNA DEL PILAR_07Wan-49_66559"/>
    <s v="A633"/>
    <s v="LAGUNA DEL PILAR_07Wan-49_66559_A633"/>
    <s v="cacao_platano"/>
    <s v="porcicultura"/>
    <m/>
    <m/>
    <n v="0"/>
    <n v="0"/>
    <m/>
    <m/>
    <n v="0"/>
    <n v="0"/>
    <n v="0"/>
    <m/>
    <m/>
    <n v="0"/>
    <n v="0"/>
    <n v="0"/>
    <m/>
    <n v="0"/>
    <m/>
    <n v="0"/>
    <n v="0"/>
    <m/>
    <m/>
    <n v="4.5622999999999997E-2"/>
    <n v="5.4999999999999997E-3"/>
    <n v="0"/>
    <n v="0"/>
    <x v="0"/>
    <x v="0"/>
    <s v="cacao_platano, porcicultura"/>
  </r>
  <r>
    <x v="5"/>
    <s v="LAGUNA DEL PILAR_07Wan-49_160193"/>
    <s v="A634"/>
    <s v="LAGUNA DEL PILAR_07Wan-49_160193_A634"/>
    <s v="cacao_platano"/>
    <s v="piscicultura_tilapia"/>
    <m/>
    <m/>
    <n v="0"/>
    <n v="0"/>
    <m/>
    <m/>
    <n v="0"/>
    <n v="0"/>
    <n v="0"/>
    <m/>
    <m/>
    <n v="0"/>
    <n v="0"/>
    <n v="0"/>
    <m/>
    <n v="0"/>
    <m/>
    <n v="0"/>
    <n v="0"/>
    <m/>
    <m/>
    <n v="4.8522999999999997E-2"/>
    <n v="5.4999999999999997E-3"/>
    <n v="0"/>
    <n v="0"/>
    <x v="0"/>
    <x v="0"/>
    <s v="cacao_platano, piscicultura_tilapia"/>
  </r>
  <r>
    <x v="5"/>
    <s v="LAGUNA DEL PILAR_07Wan-49_161208"/>
    <s v="A634"/>
    <s v="LAGUNA DEL PILAR_07Wan-49_161208_A634"/>
    <s v="cacao_platano"/>
    <s v="piscicultura_tilapia"/>
    <m/>
    <m/>
    <n v="0"/>
    <n v="0"/>
    <m/>
    <m/>
    <n v="0"/>
    <n v="0"/>
    <n v="0"/>
    <m/>
    <m/>
    <n v="0"/>
    <n v="0"/>
    <n v="0"/>
    <m/>
    <n v="0"/>
    <m/>
    <n v="0"/>
    <n v="0"/>
    <m/>
    <m/>
    <n v="4.8522999999999997E-2"/>
    <n v="5.4999999999999997E-3"/>
    <n v="0"/>
    <n v="0"/>
    <x v="0"/>
    <x v="0"/>
    <s v="cacao_platano, piscicultura_tilapia"/>
  </r>
  <r>
    <x v="5"/>
    <s v="LAGUNA DEL PILAR_07Wan-49_66559"/>
    <s v="A634"/>
    <s v="LAGUNA DEL PILAR_07Wan-49_66559_A634"/>
    <s v="cacao_platano"/>
    <s v="piscicultura_tilapia"/>
    <m/>
    <m/>
    <n v="0"/>
    <n v="0"/>
    <m/>
    <m/>
    <n v="0"/>
    <n v="0"/>
    <n v="0"/>
    <m/>
    <m/>
    <n v="0"/>
    <n v="0"/>
    <n v="0"/>
    <m/>
    <n v="0"/>
    <m/>
    <n v="0"/>
    <n v="0"/>
    <m/>
    <m/>
    <n v="4.8522999999999997E-2"/>
    <n v="5.4999999999999997E-3"/>
    <n v="0"/>
    <n v="0"/>
    <x v="0"/>
    <x v="0"/>
    <s v="cacao_platano, piscicultura_tilapia"/>
  </r>
  <r>
    <x v="5"/>
    <s v="LAGUNA DEL PILAR_07Wan-49_160193"/>
    <s v="A635"/>
    <s v="LAGUNA DEL PILAR_07Wan-49_160193_A635"/>
    <s v="platano"/>
    <s v="arracacha"/>
    <s v="malanga"/>
    <m/>
    <n v="1.591077674561119"/>
    <n v="1"/>
    <n v="3"/>
    <m/>
    <n v="5.5910776745611193"/>
    <n v="180.85900334693719"/>
    <n v="66.272653482880756"/>
    <n v="512.97786940723859"/>
    <m/>
    <n v="760.10952623705657"/>
    <n v="15150917.193941411"/>
    <n v="5132655.9917355375"/>
    <n v="19420780.31490453"/>
    <n v="39704353.500581481"/>
    <m/>
    <n v="0.43470508774204097"/>
    <n v="0.1556141986931564"/>
    <n v="1.159551815958471"/>
    <m/>
    <n v="7.2438000000000002E-2"/>
    <n v="5.4999999999999997E-3"/>
    <n v="1.5221782150637599"/>
    <n v="0.8861858114179374"/>
    <x v="1571"/>
    <x v="1"/>
    <s v="platano, arracacha, malanga"/>
  </r>
  <r>
    <x v="5"/>
    <s v="LAGUNA DEL PILAR_07Wan-49_161208"/>
    <s v="A635"/>
    <s v="LAGUNA DEL PILAR_07Wan-49_161208_A635"/>
    <s v="platano"/>
    <s v="arracacha"/>
    <s v="malanga"/>
    <m/>
    <n v="1.6463674609859169"/>
    <n v="1"/>
    <n v="3"/>
    <m/>
    <n v="5.6463674609859176"/>
    <n v="187.14383521148599"/>
    <n v="66.272653482880756"/>
    <n v="512.97786940723859"/>
    <m/>
    <n v="766.39435810160535"/>
    <n v="15677410.016502"/>
    <n v="5132655.9917355375"/>
    <n v="19420780.31490453"/>
    <n v="40230846.323142067"/>
    <m/>
    <n v="0.44981104507103198"/>
    <n v="0.1556141986931564"/>
    <n v="1.159551815958471"/>
    <m/>
    <n v="7.2438000000000002E-2"/>
    <n v="5.4999999999999997E-3"/>
    <n v="1.5372309317867421"/>
    <n v="4.8078818930295091"/>
    <x v="1572"/>
    <x v="1"/>
    <s v="platano, arracacha, malanga"/>
  </r>
  <r>
    <x v="5"/>
    <s v="LAGUNA DEL PILAR_07Wan-49_66559"/>
    <s v="A635"/>
    <s v="LAGUNA DEL PILAR_07Wan-49_66559_A635"/>
    <s v="platano"/>
    <s v="arracacha"/>
    <s v="malanga"/>
    <m/>
    <n v="1.5803400670555561"/>
    <n v="1"/>
    <n v="3"/>
    <m/>
    <n v="5.5803400670555554"/>
    <n v="179.6384513758824"/>
    <n v="66.272653482880756"/>
    <n v="512.97786940723859"/>
    <m/>
    <n v="758.8889742660017"/>
    <n v="15048669.136050271"/>
    <n v="5132655.9917355375"/>
    <n v="19420780.31490453"/>
    <n v="39602105.442690328"/>
    <m/>
    <n v="0.43177142039978927"/>
    <n v="0.1556141986931564"/>
    <n v="1.159551815958471"/>
    <m/>
    <n v="7.2438000000000002E-2"/>
    <n v="5.4999999999999997E-3"/>
    <n v="1.51925488736591"/>
    <n v="0.88448390062830551"/>
    <x v="1573"/>
    <x v="1"/>
    <s v="platano, arracacha, malanga"/>
  </r>
  <r>
    <x v="5"/>
    <s v="LAGUNA DEL PILAR_07Wan-49_160193"/>
    <s v="A636"/>
    <s v="LAGUNA DEL PILAR_07Wan-49_160193_A636"/>
    <s v="platano"/>
    <s v="arracacha"/>
    <s v="avicultura_engorde"/>
    <m/>
    <n v="3.1422454992995652"/>
    <n v="1"/>
    <n v="8.3999999999999995E-3"/>
    <m/>
    <n v="4.1506454992995652"/>
    <n v="357.18142386196098"/>
    <n v="66.272653482880756"/>
    <n v="191.20292699724521"/>
    <m/>
    <n v="614.65700434208691"/>
    <n v="29921795.852018919"/>
    <n v="5132655.9917355375"/>
    <n v="29430545.454545449"/>
    <n v="64484997.298299909"/>
    <m/>
    <n v="0.85850623594277553"/>
    <n v="0.1556141986931564"/>
    <n v="0.54943369826794586"/>
    <m/>
    <n v="7.0526000000000005E-2"/>
    <n v="5.4999999999999997E-3"/>
    <n v="1.1300186699663739"/>
    <n v="0.65787731163898111"/>
    <x v="1574"/>
    <x v="1"/>
    <s v="platano, arracacha, avicultura_engorde"/>
  </r>
  <r>
    <x v="5"/>
    <s v="LAGUNA DEL PILAR_07Wan-49_161208"/>
    <s v="A636"/>
    <s v="LAGUNA DEL PILAR_07Wan-49_161208_A636"/>
    <s v="platano"/>
    <s v="arracacha"/>
    <s v="avicultura_engorde"/>
    <m/>
    <n v="3.1853046858855869"/>
    <n v="1"/>
    <n v="8.4000000000000012E-3"/>
    <m/>
    <n v="4.1937046858855869"/>
    <n v="362.0759941870873"/>
    <n v="66.272653482880756"/>
    <n v="191.20292699724521"/>
    <m/>
    <n v="619.55157466721323"/>
    <n v="30331823.709762089"/>
    <n v="5132655.9917355375"/>
    <n v="29430545.454545461"/>
    <n v="64895025.156043082"/>
    <m/>
    <n v="0.87027061915438753"/>
    <n v="0.1556141986931564"/>
    <n v="0.54943369826794597"/>
    <m/>
    <n v="7.0526000000000005E-2"/>
    <n v="5.4999999999999997E-3"/>
    <n v="1.1417415898746099"/>
    <n v="3.5709395400315769"/>
    <x v="1575"/>
    <x v="1"/>
    <s v="platano, arracacha, avicultura_engorde"/>
  </r>
  <r>
    <x v="5"/>
    <s v="LAGUNA DEL PILAR_07Wan-49_66559"/>
    <s v="A636"/>
    <s v="LAGUNA DEL PILAR_07Wan-49_66559_A636"/>
    <s v="platano"/>
    <s v="arracacha"/>
    <s v="avicultura_engorde"/>
    <m/>
    <n v="3.1401986560208579"/>
    <n v="1"/>
    <n v="8.3999999999999995E-3"/>
    <m/>
    <n v="4.1485986560208588"/>
    <n v="356.94875763748121"/>
    <n v="66.272653482880756"/>
    <n v="191.20292699724521"/>
    <m/>
    <n v="614.42433811760714"/>
    <n v="29902304.941222738"/>
    <n v="5132655.9917355375"/>
    <n v="29430545.454545449"/>
    <n v="64465506.387503728"/>
    <m/>
    <n v="0.85794700919898381"/>
    <n v="0.1556141986931564"/>
    <n v="0.54943369826794586"/>
    <m/>
    <n v="7.0526000000000005E-2"/>
    <n v="5.4999999999999997E-3"/>
    <n v="1.129461414204632"/>
    <n v="0.65755288697930614"/>
    <x v="1576"/>
    <x v="1"/>
    <s v="platano, arracacha, avicultura_engorde"/>
  </r>
  <r>
    <x v="5"/>
    <s v="LAGUNA DEL PILAR_07Wan-49_160193"/>
    <s v="A637"/>
    <s v="LAGUNA DEL PILAR_07Wan-49_160193_A637"/>
    <s v="platano"/>
    <s v="arracacha"/>
    <s v="ganaderia_dp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9335000000000003E-2"/>
    <n v="5.4999999999999997E-3"/>
    <n v="0"/>
    <n v="0"/>
    <x v="0"/>
    <x v="0"/>
    <s v="platano, arracacha, ganaderia_dp"/>
  </r>
  <r>
    <x v="5"/>
    <s v="LAGUNA DEL PILAR_07Wan-49_161208"/>
    <s v="A637"/>
    <s v="LAGUNA DEL PILAR_07Wan-49_161208_A637"/>
    <s v="platano"/>
    <s v="arracacha"/>
    <s v="ganaderia_dp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9335000000000003E-2"/>
    <n v="5.4999999999999997E-3"/>
    <n v="0"/>
    <n v="0"/>
    <x v="0"/>
    <x v="0"/>
    <s v="platano, arracacha, ganaderia_dp"/>
  </r>
  <r>
    <x v="5"/>
    <s v="LAGUNA DEL PILAR_07Wan-49_66559"/>
    <s v="A637"/>
    <s v="LAGUNA DEL PILAR_07Wan-49_66559_A637"/>
    <s v="platano"/>
    <s v="arracacha"/>
    <s v="ganaderia_dp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9335000000000003E-2"/>
    <n v="5.4999999999999997E-3"/>
    <n v="0"/>
    <n v="0"/>
    <x v="0"/>
    <x v="0"/>
    <s v="platano, arracacha, ganaderia_dp"/>
  </r>
  <r>
    <x v="5"/>
    <s v="LAGUNA DEL PILAR_07Wan-49_160193"/>
    <s v="A638"/>
    <s v="LAGUNA DEL PILAR_07Wan-49_160193_A638"/>
    <s v="platano"/>
    <s v="arracacha"/>
    <s v="porcicultura"/>
    <m/>
    <n v="4.5976507883889211"/>
    <n v="1.1388126970972301"/>
    <n v="1.059999999999999E-2"/>
    <m/>
    <n v="5.7470634854861524"/>
    <n v="522.61844447955536"/>
    <n v="75.472139256629589"/>
    <n v="47.741360559375231"/>
    <m/>
    <n v="645.83194429556022"/>
    <n v="43780782.984560788"/>
    <n v="5845133.8132206071"/>
    <n v="12978400.30557677"/>
    <n v="62604317.103358157"/>
    <m/>
    <n v="1.2561436951374281"/>
    <n v="0.17721542532037771"/>
    <n v="0.13718781769935409"/>
    <m/>
    <n v="6.6664000000000001E-2"/>
    <n v="5.4999999999999997E-3"/>
    <n v="1.5646455562580099"/>
    <n v="0.91090956244955501"/>
    <x v="1577"/>
    <x v="1"/>
    <s v="platano, arracacha, porcicultura"/>
  </r>
  <r>
    <x v="5"/>
    <s v="LAGUNA DEL PILAR_07Wan-49_161208"/>
    <s v="A638"/>
    <s v="LAGUNA DEL PILAR_07Wan-49_161208_A638"/>
    <s v="platano"/>
    <s v="arracacha"/>
    <s v="porcicultura"/>
    <m/>
    <n v="4.6437460742421974"/>
    <n v="1.150336518560549"/>
    <n v="1.059999999999999E-2"/>
    <m/>
    <n v="5.804682592802747"/>
    <n v="527.85813050601882"/>
    <n v="76.235853483266709"/>
    <n v="47.741360559375231"/>
    <m/>
    <n v="651.83534454866083"/>
    <n v="44219721.868664414"/>
    <n v="5904281.6245020013"/>
    <n v="12978400.30557677"/>
    <n v="63102403.798743188"/>
    <m/>
    <n v="1.268737583922191"/>
    <n v="0.17900869556327509"/>
    <n v="0.13718781769935409"/>
    <m/>
    <n v="6.6664000000000001E-2"/>
    <n v="5.4999999999999997E-3"/>
    <n v="1.580332433642633"/>
    <n v="4.9426872277715397"/>
    <x v="1578"/>
    <x v="1"/>
    <s v="platano, arracacha, porcicultura"/>
  </r>
  <r>
    <x v="5"/>
    <s v="LAGUNA DEL PILAR_07Wan-49_66559"/>
    <s v="A638"/>
    <s v="LAGUNA DEL PILAR_07Wan-49_66559_A638"/>
    <s v="platano"/>
    <s v="arracacha"/>
    <s v="porcicultura"/>
    <m/>
    <n v="4.5948209609354187"/>
    <n v="1.138105240233855"/>
    <n v="1.059999999999999E-2"/>
    <m/>
    <n v="5.7435262011692734"/>
    <n v="522.29677585138779"/>
    <n v="75.42525421306901"/>
    <n v="47.741360559375231"/>
    <m/>
    <n v="645.46339062383208"/>
    <n v="43753836.16599457"/>
    <n v="5841502.6805119077"/>
    <n v="12978400.30557677"/>
    <n v="62573739.152083248"/>
    <m/>
    <n v="1.255370545962414"/>
    <n v="0.17710533498747361"/>
    <n v="0.13718781769935409"/>
    <m/>
    <n v="6.6664000000000001E-2"/>
    <n v="5.4999999999999997E-3"/>
    <n v="1.563682525972786"/>
    <n v="0.91034890288532988"/>
    <x v="1579"/>
    <x v="1"/>
    <s v="platano, arracacha, porcicultura"/>
  </r>
  <r>
    <x v="5"/>
    <s v="LAGUNA DEL PILAR_07Wan-49_160193"/>
    <s v="A639"/>
    <s v="LAGUNA DEL PILAR_07Wan-49_160193_A639"/>
    <s v="platano"/>
    <s v="arracacha"/>
    <s v="piscicultura_tilapi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6.9564000000000001E-2"/>
    <n v="5.4999999999999997E-3"/>
    <n v="0"/>
    <n v="0"/>
    <x v="0"/>
    <x v="0"/>
    <s v="platano, arracacha, piscicultura_tilapia"/>
  </r>
  <r>
    <x v="5"/>
    <s v="LAGUNA DEL PILAR_07Wan-49_161208"/>
    <s v="A639"/>
    <s v="LAGUNA DEL PILAR_07Wan-49_161208_A639"/>
    <s v="platano"/>
    <s v="arracacha"/>
    <s v="piscicultura_tilapi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6.9564000000000001E-2"/>
    <n v="5.4999999999999997E-3"/>
    <n v="0"/>
    <n v="0"/>
    <x v="0"/>
    <x v="0"/>
    <s v="platano, arracacha, piscicultura_tilapia"/>
  </r>
  <r>
    <x v="5"/>
    <s v="LAGUNA DEL PILAR_07Wan-49_66559"/>
    <s v="A639"/>
    <s v="LAGUNA DEL PILAR_07Wan-49_66559_A639"/>
    <s v="platano"/>
    <s v="arracacha"/>
    <s v="piscicultura_tilapi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6.9564000000000001E-2"/>
    <n v="5.4999999999999997E-3"/>
    <n v="0"/>
    <n v="0"/>
    <x v="0"/>
    <x v="0"/>
    <s v="platano, arracacha, piscicultura_tilapia"/>
  </r>
  <r>
    <x v="5"/>
    <s v="LAGUNA DEL PILAR_07Wan-49_160193"/>
    <s v="A640"/>
    <s v="LAGUNA DEL PILAR_07Wan-49_160193_A640"/>
    <s v="platano"/>
    <s v="malanga"/>
    <s v="avicultura_engorde"/>
    <m/>
    <n v="1.5"/>
    <n v="1.8099278903168281"/>
    <n v="8.3999999999999995E-3"/>
    <m/>
    <n v="3.3183278903168278"/>
    <n v="170.5061351547389"/>
    <n v="309.48431765182153"/>
    <n v="191.20292699724521"/>
    <m/>
    <n v="671.19337980380556"/>
    <n v="14283636.904892741"/>
    <n v="11716737.314553911"/>
    <n v="29430545.454545449"/>
    <n v="55430919.673992097"/>
    <m/>
    <n v="0.4098213695273703"/>
    <n v="0.69956839065692089"/>
    <n v="0.54943369826794586"/>
    <m/>
    <n v="7.0526000000000005E-2"/>
    <n v="5.4999999999999997E-3"/>
    <n v="0.90341911149986942"/>
    <n v="0.52595497061521723"/>
    <x v="1580"/>
    <x v="1"/>
    <s v="platano, malanga, avicultura_engorde"/>
  </r>
  <r>
    <x v="5"/>
    <s v="LAGUNA DEL PILAR_07Wan-49_161208"/>
    <s v="A640"/>
    <s v="LAGUNA DEL PILAR_07Wan-49_161208_A640"/>
    <s v="platano"/>
    <s v="malanga"/>
    <s v="avicultura_engorde"/>
    <m/>
    <n v="1.5"/>
    <n v="1.8422256505315691"/>
    <n v="8.3999999999999995E-3"/>
    <m/>
    <n v="3.350625650531569"/>
    <n v="170.5061351547389"/>
    <n v="315.00699639234938"/>
    <n v="191.20292699724521"/>
    <m/>
    <n v="676.71605854433346"/>
    <n v="14283636.904892741"/>
    <n v="11925819.8831519"/>
    <n v="29430545.454545449"/>
    <n v="55640002.242590077"/>
    <m/>
    <n v="0.4098213695273703"/>
    <n v="0.71205203282638563"/>
    <n v="0.54943369826794586"/>
    <m/>
    <n v="7.0526000000000005E-2"/>
    <n v="5.4999999999999997E-3"/>
    <n v="0.91221221899288796"/>
    <n v="2.853057741427631"/>
    <x v="1581"/>
    <x v="1"/>
    <s v="platano, malanga, avicultura_engorde"/>
  </r>
  <r>
    <x v="5"/>
    <s v="LAGUNA DEL PILAR_07Wan-49_66559"/>
    <s v="A640"/>
    <s v="LAGUNA DEL PILAR_07Wan-49_66559_A640"/>
    <s v="platano"/>
    <s v="malanga"/>
    <s v="avicultura_engorde"/>
    <m/>
    <n v="1.5"/>
    <n v="1.8049334911649191"/>
    <n v="8.3999999999999995E-3"/>
    <m/>
    <n v="3.313333491164919"/>
    <n v="170.5061351547389"/>
    <n v="308.63031223984962"/>
    <n v="191.20292699724521"/>
    <m/>
    <n v="670.33937439183364"/>
    <n v="14283636.904892741"/>
    <n v="11684405.604975849"/>
    <n v="29430545.454545449"/>
    <n v="55398587.964414053"/>
    <m/>
    <n v="0.4098213695273703"/>
    <n v="0.69763796912151499"/>
    <n v="0.54943369826794586"/>
    <m/>
    <n v="7.0526000000000005E-2"/>
    <n v="5.4999999999999997E-3"/>
    <n v="0.90205937979359041"/>
    <n v="0.52516335834963956"/>
    <x v="1582"/>
    <x v="1"/>
    <s v="platano, malanga, avicultura_engorde"/>
  </r>
  <r>
    <x v="5"/>
    <s v="LAGUNA DEL PILAR_07Wan-49_160193"/>
    <s v="A641"/>
    <s v="LAGUNA DEL PILAR_07Wan-49_160193_A641"/>
    <s v="platano"/>
    <s v="malanga"/>
    <s v="ganaderia_dp"/>
    <m/>
    <n v="1.5"/>
    <n v="2.602844818195289"/>
    <n v="2.02"/>
    <m/>
    <n v="6.1228448181952899"/>
    <n v="170.5061351547389"/>
    <n v="445.06726307849692"/>
    <n v="65.162228955453145"/>
    <m/>
    <n v="680.73562718868902"/>
    <n v="14283636.904892741"/>
    <n v="16849759.135986108"/>
    <n v="26841746.471274961"/>
    <n v="57975142.512153797"/>
    <m/>
    <n v="0.4098213695273703"/>
    <n v="1.0060444785321481"/>
    <n v="0.1872477843547504"/>
    <m/>
    <n v="7.9335000000000003E-2"/>
    <n v="5.4999999999999997E-3"/>
    <n v="1.6669525159484559"/>
    <n v="0.9704709036839535"/>
    <x v="1583"/>
    <x v="1"/>
    <s v="platano, malanga, ganaderia_dp"/>
  </r>
  <r>
    <x v="5"/>
    <s v="LAGUNA DEL PILAR_07Wan-49_161208"/>
    <s v="A641"/>
    <s v="LAGUNA DEL PILAR_07Wan-49_161208_A641"/>
    <s v="platano"/>
    <s v="malanga"/>
    <s v="ganaderia_dp"/>
    <m/>
    <n v="1.5"/>
    <n v="2.637649366599125"/>
    <n v="2.02"/>
    <m/>
    <n v="6.1576493665991254"/>
    <n v="170.5061351547389"/>
    <n v="451.01858410712379"/>
    <n v="65.162228955453145"/>
    <m/>
    <n v="686.68694821731583"/>
    <n v="14283636.904892741"/>
    <n v="17075069.632156231"/>
    <n v="26841746.471274961"/>
    <n v="58200453.008323923"/>
    <m/>
    <n v="0.4098213695273703"/>
    <n v="1.019497037633909"/>
    <n v="0.1872477843547504"/>
    <m/>
    <n v="7.9335000000000003E-2"/>
    <n v="5.4999999999999997E-3"/>
    <n v="1.676428099807092"/>
    <n v="5.2432384356591557"/>
    <x v="1584"/>
    <x v="1"/>
    <s v="platano, malanga, ganaderia_dp"/>
  </r>
  <r>
    <x v="5"/>
    <s v="LAGUNA DEL PILAR_07Wan-49_66559"/>
    <s v="A641"/>
    <s v="LAGUNA DEL PILAR_07Wan-49_66559_A641"/>
    <s v="platano"/>
    <s v="malanga"/>
    <s v="ganaderia_dp"/>
    <m/>
    <n v="1.5"/>
    <n v="2.595520067250876"/>
    <n v="2.02"/>
    <m/>
    <n v="6.1155200672508769"/>
    <n v="170.5061351547389"/>
    <n v="443.81478470069572"/>
    <n v="65.162228955453145"/>
    <m/>
    <n v="679.48314881088777"/>
    <n v="14283636.904892741"/>
    <n v="16802341.676335171"/>
    <n v="26841746.471274961"/>
    <n v="57927725.052502871"/>
    <m/>
    <n v="0.4098213695273703"/>
    <n v="1.003213335779136"/>
    <n v="0.1872477843547504"/>
    <m/>
    <n v="7.9335000000000003E-2"/>
    <n v="5.4999999999999997E-3"/>
    <n v="1.6649583429164689"/>
    <n v="0.96930993065926396"/>
    <x v="1585"/>
    <x v="1"/>
    <s v="platano, malanga, ganaderia_dp"/>
  </r>
  <r>
    <x v="5"/>
    <s v="LAGUNA DEL PILAR_07Wan-49_160193"/>
    <s v="A642"/>
    <s v="LAGUNA DEL PILAR_07Wan-49_160193_A642"/>
    <s v="platano"/>
    <s v="malanga"/>
    <s v="porcicultura"/>
    <m/>
    <n v="1.5828508286940299"/>
    <n v="3"/>
    <n v="1.06E-2"/>
    <m/>
    <n v="4.5934508286940297"/>
    <n v="179.92385155139641"/>
    <n v="512.97786940723847"/>
    <n v="47.741360559375273"/>
    <m/>
    <n v="740.64308151801015"/>
    <n v="15072577.674449399"/>
    <n v="19420780.31490453"/>
    <n v="12978400.305576781"/>
    <n v="47471758.294930696"/>
    <m/>
    <n v="0.43245739624861351"/>
    <n v="1.159551815958471"/>
    <n v="0.1371878176993542"/>
    <m/>
    <n v="6.6664000000000001E-2"/>
    <n v="5.4999999999999997E-3"/>
    <n v="1.250573000482144"/>
    <n v="0.72806195634800375"/>
    <x v="1586"/>
    <x v="1"/>
    <s v="platano, malanga, porcicultura"/>
  </r>
  <r>
    <x v="5"/>
    <s v="LAGUNA DEL PILAR_07Wan-49_161208"/>
    <s v="A642"/>
    <s v="LAGUNA DEL PILAR_07Wan-49_161208_A642"/>
    <s v="platano"/>
    <s v="malanga"/>
    <s v="porcicultura"/>
    <m/>
    <n v="1.6310891568861949"/>
    <n v="3"/>
    <n v="1.06E-2"/>
    <m/>
    <n v="4.6416891568861942"/>
    <n v="185.40713882231111"/>
    <n v="512.97786940723847"/>
    <n v="47.741360559375273"/>
    <m/>
    <n v="746.12636878892476"/>
    <n v="15531923.517646691"/>
    <n v="19420780.31490453"/>
    <n v="12978400.305576781"/>
    <n v="47931104.13812799"/>
    <m/>
    <n v="0.44563679473089612"/>
    <n v="1.159551815958471"/>
    <n v="0.1371878176993542"/>
    <m/>
    <n v="6.6664000000000001E-2"/>
    <n v="5.4999999999999997E-3"/>
    <n v="1.263705948471634"/>
    <n v="3.952398317088595"/>
    <x v="1587"/>
    <x v="1"/>
    <s v="platano, malanga, porcicultura"/>
  </r>
  <r>
    <x v="5"/>
    <s v="LAGUNA DEL PILAR_07Wan-49_66559"/>
    <s v="A642"/>
    <s v="LAGUNA DEL PILAR_07Wan-49_66559_A642"/>
    <s v="platano"/>
    <s v="malanga"/>
    <s v="porcicultura"/>
    <m/>
    <n v="1.5727845015311319"/>
    <n v="3"/>
    <n v="1.06E-2"/>
    <m/>
    <n v="4.5833845015311319"/>
    <n v="178.7796045248972"/>
    <n v="512.97786940723847"/>
    <n v="47.741360559375273"/>
    <m/>
    <n v="739.49883449151093"/>
    <n v="14976721.83300893"/>
    <n v="19420780.31490453"/>
    <n v="12978400.305576781"/>
    <n v="47375902.453490227"/>
    <m/>
    <n v="0.42970713225927393"/>
    <n v="1.159551815958471"/>
    <n v="0.1371878176993542"/>
    <m/>
    <n v="6.6664000000000001E-2"/>
    <n v="5.4999999999999997E-3"/>
    <n v="1.247832429736224"/>
    <n v="0.72646644349268441"/>
    <x v="1588"/>
    <x v="1"/>
    <s v="platano, malanga, porcicultura"/>
  </r>
  <r>
    <x v="5"/>
    <s v="LAGUNA DEL PILAR_07Wan-49_160193"/>
    <s v="A643"/>
    <s v="LAGUNA DEL PILAR_07Wan-49_160193_A643"/>
    <s v="platano"/>
    <s v="malanga"/>
    <s v="piscicultura_tilapi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6.9564000000000001E-2"/>
    <n v="5.4999999999999997E-3"/>
    <n v="0"/>
    <n v="0"/>
    <x v="0"/>
    <x v="0"/>
    <s v="platano, malanga, piscicultura_tilapia"/>
  </r>
  <r>
    <x v="5"/>
    <s v="LAGUNA DEL PILAR_07Wan-49_161208"/>
    <s v="A643"/>
    <s v="LAGUNA DEL PILAR_07Wan-49_161208_A643"/>
    <s v="platano"/>
    <s v="malanga"/>
    <s v="piscicultura_tilapi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6.9564000000000001E-2"/>
    <n v="5.4999999999999997E-3"/>
    <n v="0"/>
    <n v="0"/>
    <x v="0"/>
    <x v="0"/>
    <s v="platano, malanga, piscicultura_tilapia"/>
  </r>
  <r>
    <x v="5"/>
    <s v="LAGUNA DEL PILAR_07Wan-49_66559"/>
    <s v="A643"/>
    <s v="LAGUNA DEL PILAR_07Wan-49_66559_A643"/>
    <s v="platano"/>
    <s v="malanga"/>
    <s v="piscicultura_tilapi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6.9564000000000001E-2"/>
    <n v="5.4999999999999997E-3"/>
    <n v="0"/>
    <n v="0"/>
    <x v="0"/>
    <x v="0"/>
    <s v="platano, malanga, piscicultura_tilapia"/>
  </r>
  <r>
    <x v="5"/>
    <s v="LAGUNA DEL PILAR_07Wan-49_160193"/>
    <s v="A644"/>
    <s v="LAGUNA DEL PILAR_07Wan-49_160193_A644"/>
    <s v="platano"/>
    <s v="avicultura_engorde"/>
    <s v="ganaderia_dp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7423000000000006E-2"/>
    <n v="5.4999999999999997E-3"/>
    <n v="0"/>
    <n v="0"/>
    <x v="0"/>
    <x v="0"/>
    <s v="platano, avicultura_engorde, ganaderia_dp"/>
  </r>
  <r>
    <x v="5"/>
    <s v="LAGUNA DEL PILAR_07Wan-49_161208"/>
    <s v="A644"/>
    <s v="LAGUNA DEL PILAR_07Wan-49_161208_A644"/>
    <s v="platano"/>
    <s v="avicultura_engorde"/>
    <s v="ganaderia_dp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7423000000000006E-2"/>
    <n v="5.4999999999999997E-3"/>
    <n v="0"/>
    <n v="0"/>
    <x v="0"/>
    <x v="0"/>
    <s v="platano, avicultura_engorde, ganaderia_dp"/>
  </r>
  <r>
    <x v="5"/>
    <s v="LAGUNA DEL PILAR_07Wan-49_66559"/>
    <s v="A644"/>
    <s v="LAGUNA DEL PILAR_07Wan-49_66559_A644"/>
    <s v="platano"/>
    <s v="avicultura_engorde"/>
    <s v="ganaderia_dp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7423000000000006E-2"/>
    <n v="5.4999999999999997E-3"/>
    <n v="0"/>
    <n v="0"/>
    <x v="0"/>
    <x v="0"/>
    <s v="platano, avicultura_engorde, ganaderia_dp"/>
  </r>
  <r>
    <x v="5"/>
    <s v="LAGUNA DEL PILAR_07Wan-49_160193"/>
    <s v="A645"/>
    <s v="LAGUNA DEL PILAR_07Wan-49_160193_A645"/>
    <s v="platano"/>
    <s v="ganaderia_dp"/>
    <s v="porcicultur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3561000000000001E-2"/>
    <n v="5.4999999999999997E-3"/>
    <n v="0"/>
    <n v="0"/>
    <x v="0"/>
    <x v="0"/>
    <s v="platano, ganaderia_dp, porcicultura"/>
  </r>
  <r>
    <x v="5"/>
    <s v="LAGUNA DEL PILAR_07Wan-49_161208"/>
    <s v="A645"/>
    <s v="LAGUNA DEL PILAR_07Wan-49_161208_A645"/>
    <s v="platano"/>
    <s v="ganaderia_dp"/>
    <s v="porcicultur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3561000000000001E-2"/>
    <n v="5.4999999999999997E-3"/>
    <n v="0"/>
    <n v="0"/>
    <x v="0"/>
    <x v="0"/>
    <s v="platano, ganaderia_dp, porcicultura"/>
  </r>
  <r>
    <x v="5"/>
    <s v="LAGUNA DEL PILAR_07Wan-49_66559"/>
    <s v="A645"/>
    <s v="LAGUNA DEL PILAR_07Wan-49_66559_A645"/>
    <s v="platano"/>
    <s v="ganaderia_dp"/>
    <s v="porcicultur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3561000000000001E-2"/>
    <n v="5.4999999999999997E-3"/>
    <n v="0"/>
    <n v="0"/>
    <x v="0"/>
    <x v="0"/>
    <s v="platano, ganaderia_dp, porcicultura"/>
  </r>
  <r>
    <x v="5"/>
    <s v="LAGUNA DEL PILAR_07Wan-49_160193"/>
    <s v="A646"/>
    <s v="LAGUNA DEL PILAR_07Wan-49_160193_A646"/>
    <s v="platano"/>
    <s v="ganaderia_dp"/>
    <s v="piscicultura_tilapi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6461000000000001E-2"/>
    <n v="5.4999999999999997E-3"/>
    <n v="0"/>
    <n v="0"/>
    <x v="0"/>
    <x v="0"/>
    <s v="platano, ganaderia_dp, piscicultura_tilapia"/>
  </r>
  <r>
    <x v="5"/>
    <s v="LAGUNA DEL PILAR_07Wan-49_161208"/>
    <s v="A646"/>
    <s v="LAGUNA DEL PILAR_07Wan-49_161208_A646"/>
    <s v="platano"/>
    <s v="ganaderia_dp"/>
    <s v="piscicultura_tilapi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6461000000000001E-2"/>
    <n v="5.4999999999999997E-3"/>
    <n v="0"/>
    <n v="0"/>
    <x v="0"/>
    <x v="0"/>
    <s v="platano, ganaderia_dp, piscicultura_tilapia"/>
  </r>
  <r>
    <x v="5"/>
    <s v="LAGUNA DEL PILAR_07Wan-49_66559"/>
    <s v="A646"/>
    <s v="LAGUNA DEL PILAR_07Wan-49_66559_A646"/>
    <s v="platano"/>
    <s v="ganaderia_dp"/>
    <s v="piscicultura_tilapi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6461000000000001E-2"/>
    <n v="5.4999999999999997E-3"/>
    <n v="0"/>
    <n v="0"/>
    <x v="0"/>
    <x v="0"/>
    <s v="platano, ganaderia_dp, piscicultura_tilapia"/>
  </r>
  <r>
    <x v="5"/>
    <s v="LAGUNA DEL PILAR_07Wan-49_160193"/>
    <s v="A647"/>
    <s v="LAGUNA DEL PILAR_07Wan-49_160193_A647"/>
    <s v="arracacha"/>
    <s v="malanga"/>
    <s v="cacao_platano"/>
    <m/>
    <n v="1"/>
    <n v="3"/>
    <n v="1.612900565639833"/>
    <m/>
    <n v="5.6129005656398334"/>
    <n v="66.272653482880756"/>
    <n v="512.97786940723859"/>
    <n v="184.1616975051156"/>
    <m/>
    <n v="763.41222039523495"/>
    <n v="5132655.9917355375"/>
    <n v="19420780.31490453"/>
    <n v="14439525.638282459"/>
    <n v="38992961.944922522"/>
    <m/>
    <n v="0.1556141986931564"/>
    <n v="1.159551815958471"/>
    <n v="0.42515412340456271"/>
    <m/>
    <n v="7.5543000000000013E-2"/>
    <n v="5.4999999999999997E-3"/>
    <n v="1.5281195257239339"/>
    <n v="0.88964473965391366"/>
    <x v="1589"/>
    <x v="1"/>
    <s v="arracacha, malanga, cacao_platano"/>
  </r>
  <r>
    <x v="5"/>
    <s v="LAGUNA DEL PILAR_07Wan-49_161208"/>
    <s v="A647"/>
    <s v="LAGUNA DEL PILAR_07Wan-49_161208_A647"/>
    <s v="arracacha"/>
    <s v="malanga"/>
    <s v="cacao_platano"/>
    <m/>
    <n v="1"/>
    <n v="3"/>
    <n v="1.655863691069172"/>
    <m/>
    <n v="5.6558636910691718"/>
    <n v="66.272653482880756"/>
    <n v="512.97786940723859"/>
    <n v="189.06724610355229"/>
    <m/>
    <n v="768.31776899367162"/>
    <n v="5132655.9917355375"/>
    <n v="19420780.31490453"/>
    <n v="14824153.906356489"/>
    <n v="39377590.212996557"/>
    <m/>
    <n v="0.1556141986931564"/>
    <n v="1.159551815958471"/>
    <n v="0.43647903103976132"/>
    <m/>
    <n v="7.5543000000000013E-2"/>
    <n v="5.4999999999999997E-3"/>
    <n v="1.539816292856528"/>
    <n v="4.8159679329453997"/>
    <x v="1590"/>
    <x v="1"/>
    <s v="arracacha, malanga, cacao_platano"/>
  </r>
  <r>
    <x v="5"/>
    <s v="LAGUNA DEL PILAR_07Wan-49_66559"/>
    <s v="A647"/>
    <s v="LAGUNA DEL PILAR_07Wan-49_66559_A647"/>
    <s v="arracacha"/>
    <s v="malanga"/>
    <s v="cacao_platano"/>
    <m/>
    <n v="1"/>
    <n v="3"/>
    <n v="1.6021462702876741"/>
    <m/>
    <n v="5.6021462702876743"/>
    <n v="66.272653482880756"/>
    <n v="512.97786940723859"/>
    <n v="182.93376732162091"/>
    <m/>
    <n v="762.18429021174018"/>
    <n v="5132655.9917355375"/>
    <n v="19420780.31490453"/>
    <n v="14343247.58694607"/>
    <n v="38896683.893586136"/>
    <m/>
    <n v="0.1556141986931564"/>
    <n v="1.159551815958471"/>
    <n v="0.42231933426090151"/>
    <m/>
    <n v="7.5543000000000013E-2"/>
    <n v="5.4999999999999997E-3"/>
    <n v="1.525191654738006"/>
    <n v="0.88794018384059636"/>
    <x v="1591"/>
    <x v="1"/>
    <s v="arracacha, malanga, cacao_platano"/>
  </r>
  <r>
    <x v="5"/>
    <s v="LAGUNA DEL PILAR_07Wan-49_160193"/>
    <s v="A648"/>
    <s v="LAGUNA DEL PILAR_07Wan-49_160193_A648"/>
    <s v="arracacha"/>
    <s v="malanga"/>
    <s v="avicultura_engorde"/>
    <m/>
    <n v="1"/>
    <n v="2.5773753822508398"/>
    <n v="8.4000000000000012E-3"/>
    <m/>
    <n v="3.5857753822508398"/>
    <n v="66.272653482880756"/>
    <n v="440.71217741656761"/>
    <n v="191.20292699724521"/>
    <m/>
    <n v="698.1877578966936"/>
    <n v="5132655.9917355375"/>
    <n v="16684880.36257888"/>
    <n v="29430545.454545461"/>
    <n v="51248081.808859877"/>
    <m/>
    <n v="0.1556141986931564"/>
    <n v="0.99620010163187345"/>
    <n v="0.54943369826794597"/>
    <m/>
    <n v="7.0526000000000005E-2"/>
    <n v="5.4999999999999997E-3"/>
    <n v="0.97623204124106633"/>
    <n v="0.5683453980867581"/>
    <x v="1592"/>
    <x v="1"/>
    <s v="arracacha, malanga, avicultura_engorde"/>
  </r>
  <r>
    <x v="5"/>
    <s v="LAGUNA DEL PILAR_07Wan-49_161208"/>
    <s v="A648"/>
    <s v="LAGUNA DEL PILAR_07Wan-49_161208_A648"/>
    <s v="arracacha"/>
    <s v="malanga"/>
    <s v="avicultura_engorde"/>
    <m/>
    <n v="1"/>
    <n v="2.6123925184208141"/>
    <n v="8.3999999999999995E-3"/>
    <m/>
    <n v="3.6207925184208141"/>
    <n v="66.272653482880756"/>
    <n v="446.69984938497322"/>
    <n v="191.20292699724521"/>
    <m/>
    <n v="704.17542986509909"/>
    <n v="5132655.9917355375"/>
    <n v="16911567.065516941"/>
    <n v="29430545.454545449"/>
    <n v="51474768.511797927"/>
    <m/>
    <n v="0.1556141986931564"/>
    <n v="1.0097348295770601"/>
    <n v="0.54943369826794586"/>
    <m/>
    <n v="7.0526000000000005E-2"/>
    <n v="5.4999999999999997E-3"/>
    <n v="0.98576550239728977"/>
    <n v="3.0831048294353232"/>
    <x v="1593"/>
    <x v="1"/>
    <s v="arracacha, malanga, avicultura_engorde"/>
  </r>
  <r>
    <x v="5"/>
    <s v="LAGUNA DEL PILAR_07Wan-49_66559"/>
    <s v="A648"/>
    <s v="LAGUNA DEL PILAR_07Wan-49_66559_A648"/>
    <s v="arracacha"/>
    <s v="malanga"/>
    <s v="avicultura_engorde"/>
    <m/>
    <n v="1"/>
    <n v="2.570709604065375"/>
    <n v="8.3999999999999995E-3"/>
    <m/>
    <n v="3.579109604065374"/>
    <n v="66.272653482880756"/>
    <n v="439.57237851939391"/>
    <n v="191.20292699724521"/>
    <m/>
    <n v="697.04795899951978"/>
    <n v="5132655.9917355375"/>
    <n v="16641728.82465628"/>
    <n v="29430545.454545449"/>
    <n v="51204930.270937271"/>
    <m/>
    <n v="0.1556141986931564"/>
    <n v="0.99362366323196261"/>
    <n v="0.54943369826794586"/>
    <m/>
    <n v="7.0526000000000005E-2"/>
    <n v="5.4999999999999997E-3"/>
    <n v="0.97441727440523285"/>
    <n v="0.56728887224436186"/>
    <x v="1594"/>
    <x v="1"/>
    <s v="arracacha, malanga, avicultura_engorde"/>
  </r>
  <r>
    <x v="5"/>
    <s v="LAGUNA DEL PILAR_07Wan-49_160193"/>
    <s v="A649"/>
    <s v="LAGUNA DEL PILAR_07Wan-49_160193_A649"/>
    <s v="arracacha"/>
    <s v="malanga"/>
    <s v="ganaderia_dp"/>
    <m/>
    <n v="1.799935119804863"/>
    <n v="3"/>
    <n v="2.02"/>
    <m/>
    <n v="6.8199351198048639"/>
    <n v="119.2864764864951"/>
    <n v="512.97786940723859"/>
    <n v="65.162228955453145"/>
    <m/>
    <n v="697.42657484918686"/>
    <n v="9238447.7774016522"/>
    <n v="19420780.31490453"/>
    <n v="26841746.471274961"/>
    <n v="55500974.563581146"/>
    <m/>
    <n v="0.28009546136810409"/>
    <n v="1.159551815958471"/>
    <n v="0.1872477843547504"/>
    <m/>
    <n v="7.9335000000000003E-2"/>
    <n v="5.4999999999999997E-3"/>
    <n v="1.8567362629835229"/>
    <n v="1.080959716489071"/>
    <x v="1595"/>
    <x v="1"/>
    <s v="arracacha, malanga, ganaderia_dp"/>
  </r>
  <r>
    <x v="5"/>
    <s v="LAGUNA DEL PILAR_07Wan-49_161208"/>
    <s v="A649"/>
    <s v="LAGUNA DEL PILAR_07Wan-49_161208_A649"/>
    <s v="arracacha"/>
    <s v="malanga"/>
    <s v="ganaderia_dp"/>
    <m/>
    <n v="1"/>
    <n v="3"/>
    <n v="2.8941077813796849"/>
    <m/>
    <n v="6.8941077813796854"/>
    <n v="66.272653482880756"/>
    <n v="512.97786940723859"/>
    <n v="93.359660332683958"/>
    <m/>
    <n v="672.61018322280324"/>
    <n v="5132655.9917355375"/>
    <n v="19420780.31490453"/>
    <n v="38456884.816008702"/>
    <n v="63010321.122648783"/>
    <m/>
    <n v="0.1556141986931564"/>
    <n v="1.159551815958471"/>
    <n v="0.26827488601345972"/>
    <m/>
    <n v="7.9335000000000003E-2"/>
    <n v="5.4999999999999997E-3"/>
    <n v="1.8769298671819039"/>
    <n v="5.8703327758448021"/>
    <x v="1596"/>
    <x v="1"/>
    <s v="arracacha, malanga, ganaderia_dp"/>
  </r>
  <r>
    <x v="5"/>
    <s v="LAGUNA DEL PILAR_07Wan-49_66559"/>
    <s v="A649"/>
    <s v="LAGUNA DEL PILAR_07Wan-49_66559_A649"/>
    <s v="arracacha"/>
    <s v="malanga"/>
    <s v="ganaderia_dp"/>
    <m/>
    <n v="1.7817011841308159"/>
    <n v="3"/>
    <n v="2.02"/>
    <m/>
    <n v="6.801701184130815"/>
    <n v="118.07806518593991"/>
    <n v="512.97786940723859"/>
    <n v="65.162228955453145"/>
    <m/>
    <n v="696.21816354863154"/>
    <n v="9144859.2582113333"/>
    <n v="19420780.31490453"/>
    <n v="26841746.471274961"/>
    <n v="55407386.044390827"/>
    <m/>
    <n v="0.27725800207916468"/>
    <n v="1.159551815958471"/>
    <n v="0.1872477843547504"/>
    <m/>
    <n v="7.9335000000000003E-2"/>
    <n v="5.4999999999999997E-3"/>
    <n v="1.851772050129856"/>
    <n v="1.0780696376847341"/>
    <x v="1597"/>
    <x v="1"/>
    <s v="arracacha, malanga, ganaderia_dp"/>
  </r>
  <r>
    <x v="5"/>
    <s v="LAGUNA DEL PILAR_07Wan-49_160193"/>
    <s v="A650"/>
    <s v="LAGUNA DEL PILAR_07Wan-49_160193_A650"/>
    <s v="arracacha"/>
    <s v="malanga"/>
    <s v="porcicultura"/>
    <m/>
    <n v="2.8047077991580491"/>
    <n v="3"/>
    <n v="1.0599999999999979E-2"/>
    <m/>
    <n v="5.8153077991580489"/>
    <n v="185.8754280943345"/>
    <n v="512.97786940723847"/>
    <n v="47.741360559375181"/>
    <m/>
    <n v="746.59465806094818"/>
    <n v="14395600.29041595"/>
    <n v="19420780.31490453"/>
    <n v="12978400.305576749"/>
    <n v="46794780.91089724"/>
    <m/>
    <n v="0.43645235673442601"/>
    <n v="1.159551815958471"/>
    <n v="0.13718781769935401"/>
    <m/>
    <n v="6.6664000000000001E-2"/>
    <n v="5.4999999999999997E-3"/>
    <n v="1.5832251599802021"/>
    <n v="0.92172628616655072"/>
    <x v="1598"/>
    <x v="1"/>
    <s v="arracacha, malanga, porcicultura"/>
  </r>
  <r>
    <x v="5"/>
    <s v="LAGUNA DEL PILAR_07Wan-49_161208"/>
    <s v="A650"/>
    <s v="LAGUNA DEL PILAR_07Wan-49_161208_A650"/>
    <s v="arracacha"/>
    <s v="malanga"/>
    <s v="porcicultura"/>
    <m/>
    <n v="2.9078235672844128"/>
    <n v="3"/>
    <n v="1.0599999999999979E-2"/>
    <m/>
    <n v="5.9184235672844121"/>
    <n v="192.70918366399411"/>
    <n v="512.97786940723847"/>
    <n v="47.741360559375181"/>
    <m/>
    <n v="753.42841363060768"/>
    <n v="14924858.05553215"/>
    <n v="19420780.31490453"/>
    <n v="12978400.305576749"/>
    <n v="47324038.676013418"/>
    <m/>
    <n v="0.45249863436403942"/>
    <n v="1.159551815958471"/>
    <n v="0.13718781769935401"/>
    <m/>
    <n v="6.6664000000000001E-2"/>
    <n v="5.4999999999999997E-3"/>
    <n v="1.6112985628208869"/>
    <n v="5.0395376675426773"/>
    <x v="1599"/>
    <x v="1"/>
    <s v="arracacha, malanga, porcicultura"/>
  </r>
  <r>
    <x v="5"/>
    <s v="LAGUNA DEL PILAR_07Wan-49_66559"/>
    <s v="A650"/>
    <s v="LAGUNA DEL PILAR_07Wan-49_66559_A650"/>
    <s v="arracacha"/>
    <s v="malanga"/>
    <s v="porcicultura"/>
    <m/>
    <n v="2.785752426302806"/>
    <n v="3"/>
    <n v="1.0599999999999979E-2"/>
    <m/>
    <n v="5.7963524263028052"/>
    <n v="184.61920523746019"/>
    <n v="512.97786940723847"/>
    <n v="47.741360559375181"/>
    <m/>
    <n v="745.33843520407379"/>
    <n v="14298308.88235491"/>
    <n v="19420780.31490453"/>
    <n v="12978400.305576749"/>
    <n v="46697489.50283619"/>
    <m/>
    <n v="0.43350263157662727"/>
    <n v="1.159551815958471"/>
    <n v="0.13718781769935401"/>
    <m/>
    <n v="6.6664000000000001E-2"/>
    <n v="5.4999999999999997E-3"/>
    <n v="1.578064534909664"/>
    <n v="0.91872185956899466"/>
    <x v="1600"/>
    <x v="1"/>
    <s v="arracacha, malanga, porcicultura"/>
  </r>
  <r>
    <x v="5"/>
    <s v="LAGUNA DEL PILAR_07Wan-49_160193"/>
    <s v="A651"/>
    <s v="LAGUNA DEL PILAR_07Wan-49_160193_A651"/>
    <s v="arracacha"/>
    <s v="malanga"/>
    <s v="piscicultura_tilapi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6.9564000000000001E-2"/>
    <n v="5.4999999999999997E-3"/>
    <n v="0"/>
    <n v="0"/>
    <x v="0"/>
    <x v="0"/>
    <s v="arracacha, malanga, piscicultura_tilapia"/>
  </r>
  <r>
    <x v="5"/>
    <s v="LAGUNA DEL PILAR_07Wan-49_161208"/>
    <s v="A651"/>
    <s v="LAGUNA DEL PILAR_07Wan-49_161208_A651"/>
    <s v="arracacha"/>
    <s v="malanga"/>
    <s v="piscicultura_tilapi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6.9564000000000001E-2"/>
    <n v="5.4999999999999997E-3"/>
    <n v="0"/>
    <n v="0"/>
    <x v="0"/>
    <x v="0"/>
    <s v="arracacha, malanga, piscicultura_tilapia"/>
  </r>
  <r>
    <x v="5"/>
    <s v="LAGUNA DEL PILAR_07Wan-49_66559"/>
    <s v="A651"/>
    <s v="LAGUNA DEL PILAR_07Wan-49_66559_A651"/>
    <s v="arracacha"/>
    <s v="malanga"/>
    <s v="piscicultura_tilapi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6.9564000000000001E-2"/>
    <n v="5.4999999999999997E-3"/>
    <n v="0"/>
    <n v="0"/>
    <x v="0"/>
    <x v="0"/>
    <s v="arracacha, malanga, piscicultura_tilapia"/>
  </r>
  <r>
    <x v="5"/>
    <s v="LAGUNA DEL PILAR_07Wan-49_160193"/>
    <s v="A652"/>
    <s v="LAGUNA DEL PILAR_07Wan-49_160193_A652"/>
    <s v="arracacha"/>
    <s v="cacao_platano"/>
    <s v="avicultura_engorde"/>
    <m/>
    <n v="1"/>
    <n v="3.1853438862420549"/>
    <n v="8.400000000000003E-3"/>
    <m/>
    <n v="4.1937438862420553"/>
    <n v="66.272653482880756"/>
    <n v="363.70396893944229"/>
    <n v="191.20292699724521"/>
    <m/>
    <n v="621.17954941956827"/>
    <n v="5132655.9917355375"/>
    <n v="28516856.95447221"/>
    <n v="29430545.454545461"/>
    <n v="63080058.400753208"/>
    <m/>
    <n v="0.1556141986931564"/>
    <n v="0.83964387919976469"/>
    <n v="0.54943369826794608"/>
    <m/>
    <n v="7.3631000000000002E-2"/>
    <n v="5.4999999999999997E-3"/>
    <n v="1.1417522622229681"/>
    <n v="0.66470840596936576"/>
    <x v="1601"/>
    <x v="1"/>
    <s v="arracacha, cacao_platano, avicultura_engorde"/>
  </r>
  <r>
    <x v="5"/>
    <s v="LAGUNA DEL PILAR_07Wan-49_161208"/>
    <s v="A652"/>
    <s v="LAGUNA DEL PILAR_07Wan-49_161208_A652"/>
    <s v="arracacha"/>
    <s v="cacao_platano"/>
    <s v="avicultura_engorde"/>
    <m/>
    <n v="1"/>
    <n v="3.2036774895878208"/>
    <n v="8.400000000000003E-3"/>
    <m/>
    <n v="4.2120774895878208"/>
    <n v="66.272653482880756"/>
    <n v="365.79730785038902"/>
    <n v="191.20292699724521"/>
    <m/>
    <n v="623.27288833051489"/>
    <n v="5132655.9917355375"/>
    <n v="28680988.91721864"/>
    <n v="29430545.454545461"/>
    <n v="63244190.363499641"/>
    <m/>
    <n v="0.1556141986931564"/>
    <n v="0.8444765435470698"/>
    <n v="0.54943369826794608"/>
    <m/>
    <n v="7.3631000000000002E-2"/>
    <n v="5.4999999999999997E-3"/>
    <n v="1.146743609730716"/>
    <n v="3.5865839823840302"/>
    <x v="1602"/>
    <x v="1"/>
    <s v="arracacha, cacao_platano, avicultura_engorde"/>
  </r>
  <r>
    <x v="5"/>
    <s v="LAGUNA DEL PILAR_07Wan-49_66559"/>
    <s v="A652"/>
    <s v="LAGUNA DEL PILAR_07Wan-49_66559_A652"/>
    <s v="arracacha"/>
    <s v="cacao_platano"/>
    <s v="avicultura_engorde"/>
    <m/>
    <n v="1"/>
    <n v="3.1835284503543"/>
    <n v="8.4000000000000012E-3"/>
    <m/>
    <n v="4.1919284503543004"/>
    <n v="66.272653482880756"/>
    <n v="363.49668166958639"/>
    <n v="191.20292699724521"/>
    <m/>
    <n v="620.97226214971238"/>
    <n v="5132655.9917355375"/>
    <n v="28500604.227178078"/>
    <n v="29430545.454545461"/>
    <n v="63063805.673459083"/>
    <m/>
    <n v="0.1556141986931564"/>
    <n v="0.83916533757736189"/>
    <n v="0.54943369826794597"/>
    <m/>
    <n v="7.3631000000000002E-2"/>
    <n v="5.4999999999999997E-3"/>
    <n v="1.1412580074263019"/>
    <n v="0.66442065938115658"/>
    <x v="1603"/>
    <x v="1"/>
    <s v="arracacha, cacao_platano, avicultura_engorde"/>
  </r>
  <r>
    <x v="5"/>
    <s v="LAGUNA DEL PILAR_07Wan-49_160193"/>
    <s v="A653"/>
    <s v="LAGUNA DEL PILAR_07Wan-49_160193_A653"/>
    <s v="arracacha"/>
    <s v="cacao_platano"/>
    <s v="ganaderia_dp"/>
    <m/>
    <n v="1"/>
    <n v="4.1652993502031359"/>
    <n v="2.02"/>
    <m/>
    <n v="7.1852993502031364"/>
    <n v="66.272653482880756"/>
    <n v="475.59571575081122"/>
    <n v="65.162228955453145"/>
    <m/>
    <n v="607.03059818914517"/>
    <n v="5132655.9917355375"/>
    <n v="37289928.492597513"/>
    <n v="26841746.471274961"/>
    <n v="69264330.95560801"/>
    <m/>
    <n v="0.1556141986931564"/>
    <n v="1.097956211113795"/>
    <n v="0.1872477843547504"/>
    <m/>
    <n v="8.2440000000000013E-2"/>
    <n v="5.4999999999999997E-3"/>
    <n v="1.956207152934885"/>
    <n v="1.138869947007197"/>
    <x v="1604"/>
    <x v="1"/>
    <s v="arracacha, cacao_platano, ganaderia_dp"/>
  </r>
  <r>
    <x v="5"/>
    <s v="LAGUNA DEL PILAR_07Wan-49_161208"/>
    <s v="A653"/>
    <s v="LAGUNA DEL PILAR_07Wan-49_161208_A653"/>
    <s v="arracacha"/>
    <s v="cacao_platano"/>
    <s v="ganaderia_dp"/>
    <m/>
    <n v="1"/>
    <n v="4.1791362064081978"/>
    <n v="2.02"/>
    <m/>
    <n v="7.1991362064081983"/>
    <n v="66.272653482880756"/>
    <n v="477.17561409119492"/>
    <n v="65.162228955453145"/>
    <m/>
    <n v="608.61049652952875"/>
    <n v="5132655.9917355375"/>
    <n v="37413803.233658783"/>
    <n v="26841746.471274961"/>
    <n v="69388205.696669281"/>
    <m/>
    <n v="0.1556141986931564"/>
    <n v="1.1016035509410991"/>
    <n v="0.1872477843547504"/>
    <m/>
    <n v="8.2440000000000013E-2"/>
    <n v="5.4999999999999997E-3"/>
    <n v="1.9599742551477819"/>
    <n v="6.1300644797565811"/>
    <x v="1605"/>
    <x v="1"/>
    <s v="arracacha, cacao_platano, ganaderia_dp"/>
  </r>
  <r>
    <x v="5"/>
    <s v="LAGUNA DEL PILAR_07Wan-49_66559"/>
    <s v="A653"/>
    <s v="LAGUNA DEL PILAR_07Wan-49_66559_A653"/>
    <s v="arracacha"/>
    <s v="cacao_platano"/>
    <s v="ganaderia_dp"/>
    <m/>
    <n v="1"/>
    <n v="4.1625790803661964"/>
    <n v="2.02"/>
    <m/>
    <n v="7.182579080366196"/>
    <n v="66.272653482880756"/>
    <n v="475.28511414181241"/>
    <n v="65.162228955453145"/>
    <m/>
    <n v="606.71999658014624"/>
    <n v="5132655.9917355375"/>
    <n v="37265575.220678382"/>
    <n v="26841746.471274961"/>
    <n v="69239977.683688879"/>
    <m/>
    <n v="0.1556141986931564"/>
    <n v="1.0972391588896311"/>
    <n v="0.1872477843547504"/>
    <m/>
    <n v="8.2440000000000013E-2"/>
    <n v="5.4999999999999997E-3"/>
    <n v="1.9554665559112161"/>
    <n v="1.1384387842380419"/>
    <x v="1606"/>
    <x v="1"/>
    <s v="arracacha, cacao_platano, ganaderia_dp"/>
  </r>
  <r>
    <x v="5"/>
    <s v="LAGUNA DEL PILAR_07Wan-49_160193"/>
    <s v="A654"/>
    <s v="LAGUNA DEL PILAR_07Wan-49_160193_A654"/>
    <s v="arracacha"/>
    <s v="cacao_platano"/>
    <s v="porcicultura"/>
    <m/>
    <n v="1.1526051524177381"/>
    <n v="4.6528206096709521"/>
    <n v="1.06E-2"/>
    <m/>
    <n v="5.8160257620886906"/>
    <n v="76.38620186876372"/>
    <n v="531.26110804225004"/>
    <n v="47.741360559375273"/>
    <m/>
    <n v="655.388670470389"/>
    <n v="5915925.7416621558"/>
    <n v="41654472.640736423"/>
    <n v="12978400.305576781"/>
    <n v="60548798.687975347"/>
    <m/>
    <n v="0.17936172720308971"/>
    <n v="1.2264648607638149"/>
    <n v="0.1371878176993542"/>
    <m/>
    <n v="6.9769000000000012E-2"/>
    <n v="5.4999999999999997E-3"/>
    <n v="1.583420626327811"/>
    <n v="0.92184008329105749"/>
    <x v="1607"/>
    <x v="1"/>
    <s v="arracacha, cacao_platano, porcicultura"/>
  </r>
  <r>
    <x v="5"/>
    <s v="LAGUNA DEL PILAR_07Wan-49_161208"/>
    <s v="A654"/>
    <s v="LAGUNA DEL PILAR_07Wan-49_161208_A654"/>
    <s v="arracacha"/>
    <s v="cacao_platano"/>
    <s v="porcicultura"/>
    <m/>
    <n v="1.156205076804971"/>
    <n v="4.6672203072198828"/>
    <n v="1.060000000000001E-2"/>
    <m/>
    <n v="5.8340253840248533"/>
    <n v="76.624778410243351"/>
    <n v="532.90527185536109"/>
    <n v="47.741360559375288"/>
    <m/>
    <n v="657.27141082497974"/>
    <n v="5934402.9151380807"/>
    <n v="41783386.230557643"/>
    <n v="12978400.305576781"/>
    <n v="60696189.451272503"/>
    <m/>
    <n v="0.17992192655196479"/>
    <n v="1.2302605633130781"/>
    <n v="0.13718781769935429"/>
    <m/>
    <n v="6.9769000000000012E-2"/>
    <n v="5.4999999999999997E-3"/>
    <n v="1.588321046959646"/>
    <n v="4.9676726144971628"/>
    <x v="1608"/>
    <x v="1"/>
    <s v="arracacha, cacao_platano, porcicultura"/>
  </r>
  <r>
    <x v="5"/>
    <s v="LAGUNA DEL PILAR_07Wan-49_66559"/>
    <s v="A654"/>
    <s v="LAGUNA DEL PILAR_07Wan-49_66559_A654"/>
    <s v="arracacha"/>
    <s v="cacao_platano"/>
    <s v="porcicultura"/>
    <m/>
    <n v="1.151971411159993"/>
    <n v="4.6502856446399754"/>
    <n v="1.06E-2"/>
    <m/>
    <n v="5.8128570557999684"/>
    <n v="76.344202153991404"/>
    <n v="530.97166461767301"/>
    <n v="47.741360559375273"/>
    <m/>
    <n v="655.05722733103971"/>
    <n v="5912672.9657983826"/>
    <n v="41631778.313921288"/>
    <n v="12978400.305576781"/>
    <n v="60522851.585296452"/>
    <m/>
    <n v="0.179263108065087"/>
    <n v="1.225796654143664"/>
    <n v="0.1371878176993542"/>
    <m/>
    <n v="6.9769000000000012E-2"/>
    <n v="5.4999999999999997E-3"/>
    <n v="1.582557941893185"/>
    <n v="0.92133784334429503"/>
    <x v="1609"/>
    <x v="1"/>
    <s v="arracacha, cacao_platano, porcicultura"/>
  </r>
  <r>
    <x v="5"/>
    <s v="LAGUNA DEL PILAR_07Wan-49_160193"/>
    <s v="A655"/>
    <s v="LAGUNA DEL PILAR_07Wan-49_160193_A655"/>
    <s v="arracacha"/>
    <s v="cacao_platano"/>
    <s v="piscicultura_tilapi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2669000000000011E-2"/>
    <n v="5.4999999999999997E-3"/>
    <n v="0"/>
    <n v="0"/>
    <x v="0"/>
    <x v="0"/>
    <s v="arracacha, cacao_platano, piscicultura_tilapia"/>
  </r>
  <r>
    <x v="5"/>
    <s v="LAGUNA DEL PILAR_07Wan-49_161208"/>
    <s v="A655"/>
    <s v="LAGUNA DEL PILAR_07Wan-49_161208_A655"/>
    <s v="arracacha"/>
    <s v="cacao_platano"/>
    <s v="piscicultura_tilapi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2669000000000011E-2"/>
    <n v="5.4999999999999997E-3"/>
    <n v="0"/>
    <n v="0"/>
    <x v="0"/>
    <x v="0"/>
    <s v="arracacha, cacao_platano, piscicultura_tilapia"/>
  </r>
  <r>
    <x v="5"/>
    <s v="LAGUNA DEL PILAR_07Wan-49_66559"/>
    <s v="A655"/>
    <s v="LAGUNA DEL PILAR_07Wan-49_66559_A655"/>
    <s v="arracacha"/>
    <s v="cacao_platano"/>
    <s v="piscicultura_tilapi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2669000000000011E-2"/>
    <n v="5.4999999999999997E-3"/>
    <n v="0"/>
    <n v="0"/>
    <x v="0"/>
    <x v="0"/>
    <s v="arracacha, cacao_platano, piscicultura_tilapia"/>
  </r>
  <r>
    <x v="5"/>
    <s v="LAGUNA DEL PILAR_07Wan-49_160193"/>
    <s v="A656"/>
    <s v="LAGUNA DEL PILAR_07Wan-49_160193_A656"/>
    <s v="arracacha"/>
    <s v="avicultura_engorde"/>
    <s v="ganaderia_dp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7423000000000006E-2"/>
    <n v="5.4999999999999997E-3"/>
    <n v="0"/>
    <n v="0"/>
    <x v="0"/>
    <x v="0"/>
    <s v="arracacha, avicultura_engorde, ganaderia_dp"/>
  </r>
  <r>
    <x v="5"/>
    <s v="LAGUNA DEL PILAR_07Wan-49_161208"/>
    <s v="A656"/>
    <s v="LAGUNA DEL PILAR_07Wan-49_161208_A656"/>
    <s v="arracacha"/>
    <s v="avicultura_engorde"/>
    <s v="ganaderia_dp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7423000000000006E-2"/>
    <n v="5.4999999999999997E-3"/>
    <n v="0"/>
    <n v="0"/>
    <x v="0"/>
    <x v="0"/>
    <s v="arracacha, avicultura_engorde, ganaderia_dp"/>
  </r>
  <r>
    <x v="5"/>
    <s v="LAGUNA DEL PILAR_07Wan-49_66559"/>
    <s v="A656"/>
    <s v="LAGUNA DEL PILAR_07Wan-49_66559_A656"/>
    <s v="arracacha"/>
    <s v="avicultura_engorde"/>
    <s v="ganaderia_dp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7423000000000006E-2"/>
    <n v="5.4999999999999997E-3"/>
    <n v="0"/>
    <n v="0"/>
    <x v="0"/>
    <x v="0"/>
    <s v="arracacha, avicultura_engorde, ganaderia_dp"/>
  </r>
  <r>
    <x v="5"/>
    <s v="LAGUNA DEL PILAR_07Wan-49_160193"/>
    <s v="A657"/>
    <s v="LAGUNA DEL PILAR_07Wan-49_160193_A657"/>
    <s v="arracacha"/>
    <s v="ganaderia_dp"/>
    <s v="porcicultur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3561000000000001E-2"/>
    <n v="5.4999999999999997E-3"/>
    <n v="0"/>
    <n v="0"/>
    <x v="0"/>
    <x v="0"/>
    <s v="arracacha, ganaderia_dp, porcicultura"/>
  </r>
  <r>
    <x v="5"/>
    <s v="LAGUNA DEL PILAR_07Wan-49_161208"/>
    <s v="A657"/>
    <s v="LAGUNA DEL PILAR_07Wan-49_161208_A657"/>
    <s v="arracacha"/>
    <s v="ganaderia_dp"/>
    <s v="porcicultur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3561000000000001E-2"/>
    <n v="5.4999999999999997E-3"/>
    <n v="0"/>
    <n v="0"/>
    <x v="0"/>
    <x v="0"/>
    <s v="arracacha, ganaderia_dp, porcicultura"/>
  </r>
  <r>
    <x v="5"/>
    <s v="LAGUNA DEL PILAR_07Wan-49_66559"/>
    <s v="A657"/>
    <s v="LAGUNA DEL PILAR_07Wan-49_66559_A657"/>
    <s v="arracacha"/>
    <s v="ganaderia_dp"/>
    <s v="porcicultur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3561000000000001E-2"/>
    <n v="5.4999999999999997E-3"/>
    <n v="0"/>
    <n v="0"/>
    <x v="0"/>
    <x v="0"/>
    <s v="arracacha, ganaderia_dp, porcicultura"/>
  </r>
  <r>
    <x v="5"/>
    <s v="LAGUNA DEL PILAR_07Wan-49_160193"/>
    <s v="A658"/>
    <s v="LAGUNA DEL PILAR_07Wan-49_160193_A658"/>
    <s v="arracacha"/>
    <s v="ganaderia_dp"/>
    <s v="piscicultura_tilapi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6461000000000001E-2"/>
    <n v="5.4999999999999997E-3"/>
    <n v="0"/>
    <n v="0"/>
    <x v="0"/>
    <x v="0"/>
    <s v="arracacha, ganaderia_dp, piscicultura_tilapia"/>
  </r>
  <r>
    <x v="5"/>
    <s v="LAGUNA DEL PILAR_07Wan-49_161208"/>
    <s v="A658"/>
    <s v="LAGUNA DEL PILAR_07Wan-49_161208_A658"/>
    <s v="arracacha"/>
    <s v="ganaderia_dp"/>
    <s v="piscicultura_tilapi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6461000000000001E-2"/>
    <n v="5.4999999999999997E-3"/>
    <n v="0"/>
    <n v="0"/>
    <x v="0"/>
    <x v="0"/>
    <s v="arracacha, ganaderia_dp, piscicultura_tilapia"/>
  </r>
  <r>
    <x v="5"/>
    <s v="LAGUNA DEL PILAR_07Wan-49_66559"/>
    <s v="A658"/>
    <s v="LAGUNA DEL PILAR_07Wan-49_66559_A658"/>
    <s v="arracacha"/>
    <s v="ganaderia_dp"/>
    <s v="piscicultura_tilapi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6461000000000001E-2"/>
    <n v="5.4999999999999997E-3"/>
    <n v="0"/>
    <n v="0"/>
    <x v="0"/>
    <x v="0"/>
    <s v="arracacha, ganaderia_dp, piscicultura_tilapia"/>
  </r>
  <r>
    <x v="5"/>
    <s v="LAGUNA DEL PILAR_07Wan-49_160193"/>
    <s v="A659"/>
    <s v="LAGUNA DEL PILAR_07Wan-49_160193_A659"/>
    <s v="malanga"/>
    <s v="cacao_platano"/>
    <s v="avicultura_engorde"/>
    <m/>
    <n v="2.2311426343340899"/>
    <n v="1"/>
    <n v="8.3999999999999995E-3"/>
    <m/>
    <n v="3.2395426343340898"/>
    <n v="381.50893163478509"/>
    <n v="114.18044077134989"/>
    <n v="191.20292699724521"/>
    <m/>
    <n v="686.89229940338009"/>
    <n v="14443510.31753991"/>
    <n v="8952520.661157025"/>
    <n v="29430545.454545449"/>
    <n v="52826576.433242403"/>
    <m/>
    <n v="0.86237516443482065"/>
    <n v="0.26359599126056799"/>
    <n v="0.54943369826794586"/>
    <m/>
    <n v="7.3631000000000002E-2"/>
    <n v="5.4999999999999997E-3"/>
    <n v="0.88196972243650629"/>
    <n v="0.51346750754195336"/>
    <x v="1610"/>
    <x v="1"/>
    <s v="malanga, cacao_platano, avicultura_engorde"/>
  </r>
  <r>
    <x v="5"/>
    <s v="LAGUNA DEL PILAR_07Wan-49_161208"/>
    <s v="A659"/>
    <s v="LAGUNA DEL PILAR_07Wan-49_161208_A659"/>
    <s v="malanga"/>
    <s v="cacao_platano"/>
    <s v="avicultura_engorde"/>
    <m/>
    <n v="2.256998561384338"/>
    <n v="1"/>
    <n v="8.3999999999999995E-3"/>
    <m/>
    <n v="3.2653985613843379"/>
    <n v="385.93010442471342"/>
    <n v="114.18044077134989"/>
    <n v="191.20292699724521"/>
    <m/>
    <n v="691.31347219330848"/>
    <n v="14610891.077233599"/>
    <n v="8952520.661157025"/>
    <n v="29430545.454545449"/>
    <n v="52993957.192936078"/>
    <m/>
    <n v="0.87236892682295542"/>
    <n v="0.26359599126056799"/>
    <n v="0.54943369826794586"/>
    <m/>
    <n v="7.3631000000000002E-2"/>
    <n v="5.4999999999999997E-3"/>
    <n v="0.88900903241877272"/>
    <n v="2.7804868750187639"/>
    <x v="1611"/>
    <x v="1"/>
    <s v="malanga, cacao_platano, avicultura_engorde"/>
  </r>
  <r>
    <x v="5"/>
    <s v="LAGUNA DEL PILAR_07Wan-49_66559"/>
    <s v="A659"/>
    <s v="LAGUNA DEL PILAR_07Wan-49_66559_A659"/>
    <s v="malanga"/>
    <s v="cacao_platano"/>
    <s v="avicultura_engorde"/>
    <m/>
    <n v="2.2253985307601418"/>
    <n v="1"/>
    <n v="8.3999999999999995E-3"/>
    <m/>
    <n v="3.2337985307601418"/>
    <n v="380.52673229711229"/>
    <n v="114.18044077134989"/>
    <n v="191.20292699724521"/>
    <m/>
    <n v="685.9101000657073"/>
    <n v="14406325.326334679"/>
    <n v="8952520.661157025"/>
    <n v="29430545.454545449"/>
    <n v="52789391.442037158"/>
    <m/>
    <n v="0.86015496919141232"/>
    <n v="0.26359599126056799"/>
    <n v="0.54943369826794586"/>
    <m/>
    <n v="7.3631000000000002E-2"/>
    <n v="5.4999999999999997E-3"/>
    <n v="0.88040588272003872"/>
    <n v="0.51255706712548255"/>
    <x v="1612"/>
    <x v="1"/>
    <s v="malanga, cacao_platano, avicultura_engorde"/>
  </r>
  <r>
    <x v="5"/>
    <s v="LAGUNA DEL PILAR_07Wan-49_160193"/>
    <s v="A660"/>
    <s v="LAGUNA DEL PILAR_07Wan-49_160193_A660"/>
    <s v="malanga"/>
    <s v="cacao_platano"/>
    <s v="ganaderia_dp"/>
    <m/>
    <n v="3"/>
    <n v="1.029734892296706"/>
    <n v="2.02"/>
    <m/>
    <n v="6.0497348922967067"/>
    <n v="512.97786940723859"/>
    <n v="117.57558388007639"/>
    <n v="65.162228955453145"/>
    <m/>
    <n v="695.71568224276825"/>
    <n v="19420780.31490453"/>
    <n v="9218722.8988005687"/>
    <n v="26841746.471274961"/>
    <n v="55481249.684980057"/>
    <m/>
    <n v="1.159551815958471"/>
    <n v="0.27143398967054461"/>
    <n v="0.1872477843547504"/>
    <m/>
    <n v="8.2440000000000013E-2"/>
    <n v="5.4999999999999997E-3"/>
    <n v="1.6470482429289459"/>
    <n v="0.95888298042902798"/>
    <x v="1613"/>
    <x v="1"/>
    <s v="malanga, cacao_platano, ganaderia_dp"/>
  </r>
  <r>
    <x v="5"/>
    <s v="LAGUNA DEL PILAR_07Wan-49_161208"/>
    <s v="A660"/>
    <s v="LAGUNA DEL PILAR_07Wan-49_161208_A660"/>
    <s v="malanga"/>
    <s v="cacao_platano"/>
    <s v="ganaderia_dp"/>
    <m/>
    <n v="3"/>
    <n v="1.064287456437472"/>
    <n v="2.02"/>
    <m/>
    <n v="6.0842874564374716"/>
    <n v="512.97786940723859"/>
    <n v="121.5208108834494"/>
    <n v="65.162228955453145"/>
    <m/>
    <n v="699.66090924614105"/>
    <n v="19420780.31490453"/>
    <n v="9528055.4431667291"/>
    <n v="26841746.471274961"/>
    <n v="55790582.229346223"/>
    <m/>
    <n v="1.159551815958471"/>
    <n v="0.28054190706582421"/>
    <n v="0.1872477843547504"/>
    <m/>
    <n v="8.2440000000000013E-2"/>
    <n v="5.4999999999999997E-3"/>
    <n v="1.656455223742139"/>
    <n v="5.1807707691565081"/>
    <x v="1614"/>
    <x v="1"/>
    <s v="malanga, cacao_platano, ganaderia_dp"/>
  </r>
  <r>
    <x v="5"/>
    <s v="LAGUNA DEL PILAR_07Wan-49_66559"/>
    <s v="A660"/>
    <s v="LAGUNA DEL PILAR_07Wan-49_66559_A660"/>
    <s v="malanga"/>
    <s v="cacao_platano"/>
    <s v="ganaderia_dp"/>
    <m/>
    <n v="3"/>
    <n v="1.0197957180173249"/>
    <n v="2.02"/>
    <m/>
    <n v="6.0397957180173254"/>
    <n v="512.97786940723859"/>
    <n v="116.4407245799534"/>
    <n v="65.162228955453145"/>
    <m/>
    <n v="694.58082294264523"/>
    <n v="19420780.31490453"/>
    <n v="9129742.2357095685"/>
    <n v="26841746.471274961"/>
    <n v="55392269.021889061"/>
    <m/>
    <n v="1.159551815958471"/>
    <n v="0.26881406317405959"/>
    <n v="0.1872477843547504"/>
    <m/>
    <n v="8.2440000000000013E-2"/>
    <n v="5.4999999999999997E-3"/>
    <n v="1.6443422897219939"/>
    <n v="0.95730762130574609"/>
    <x v="1615"/>
    <x v="1"/>
    <s v="malanga, cacao_platano, ganaderia_dp"/>
  </r>
  <r>
    <x v="5"/>
    <s v="LAGUNA DEL PILAR_07Wan-49_160193"/>
    <s v="A661"/>
    <s v="LAGUNA DEL PILAR_07Wan-49_160193_A661"/>
    <s v="malanga"/>
    <s v="cacao_platano"/>
    <s v="porcicultura"/>
    <m/>
    <n v="3"/>
    <n v="1.6045608820627131"/>
    <n v="1.06E-2"/>
    <m/>
    <n v="4.6151608820627121"/>
    <n v="512.97786940723847"/>
    <n v="183.20946875838649"/>
    <n v="47.741360559375273"/>
    <m/>
    <n v="743.92869872500023"/>
    <n v="19420780.31490453"/>
    <n v="14364864.448750781"/>
    <n v="12978400.305576781"/>
    <n v="46764045.069232076"/>
    <m/>
    <n v="1.159551815958471"/>
    <n v="0.42295581624525219"/>
    <n v="0.1371878176993542"/>
    <m/>
    <n v="6.9769000000000012E-2"/>
    <n v="5.4999999999999997E-3"/>
    <n v="1.2564835909280681"/>
    <n v="0.73150299980693989"/>
    <x v="1616"/>
    <x v="1"/>
    <s v="malanga, cacao_platano, porcicultura"/>
  </r>
  <r>
    <x v="5"/>
    <s v="LAGUNA DEL PILAR_07Wan-49_161208"/>
    <s v="A661"/>
    <s v="LAGUNA DEL PILAR_07Wan-49_161208_A661"/>
    <s v="malanga"/>
    <s v="cacao_platano"/>
    <s v="porcicultura"/>
    <m/>
    <n v="3"/>
    <n v="1.6404972618731679"/>
    <n v="1.06E-2"/>
    <m/>
    <n v="4.6510972618731694"/>
    <n v="512.97786940723847"/>
    <n v="187.3127004448709"/>
    <n v="47.741360559375273"/>
    <m/>
    <n v="748.03193041148461"/>
    <n v="19420780.31490453"/>
    <n v="14686585.631491071"/>
    <n v="12978400.305576781"/>
    <n v="47085766.25197237"/>
    <m/>
    <n v="1.159551815958471"/>
    <n v="0.43242850190370552"/>
    <n v="0.1371878176993542"/>
    <m/>
    <n v="6.9769000000000012E-2"/>
    <n v="5.4999999999999997E-3"/>
    <n v="1.266267317368611"/>
    <n v="3.9604093184850031"/>
    <x v="1617"/>
    <x v="1"/>
    <s v="malanga, cacao_platano, porcicultura"/>
  </r>
  <r>
    <x v="5"/>
    <s v="LAGUNA DEL PILAR_07Wan-49_66559"/>
    <s v="A661"/>
    <s v="LAGUNA DEL PILAR_07Wan-49_66559_A661"/>
    <s v="malanga"/>
    <s v="cacao_platano"/>
    <s v="porcicultura"/>
    <m/>
    <n v="3"/>
    <n v="1.5944864498621729"/>
    <n v="1.060000000000001E-2"/>
    <m/>
    <n v="4.6050864498621724"/>
    <n v="512.97786940723859"/>
    <n v="182.0591656492077"/>
    <n v="47.741360559375288"/>
    <m/>
    <n v="742.77839561582152"/>
    <n v="19420780.31490453"/>
    <n v="14274672.886326009"/>
    <n v="12978400.30557679"/>
    <n v="46673853.506807327"/>
    <m/>
    <n v="1.159551815958471"/>
    <n v="0.42030023630296343"/>
    <n v="0.13718781769935429"/>
    <m/>
    <n v="6.9769000000000012E-2"/>
    <n v="5.4999999999999997E-3"/>
    <n v="1.2537408135750421"/>
    <n v="0.72990620230315428"/>
    <x v="1618"/>
    <x v="1"/>
    <s v="malanga, cacao_platano, porcicultura"/>
  </r>
  <r>
    <x v="5"/>
    <s v="LAGUNA DEL PILAR_07Wan-49_160193"/>
    <s v="A662"/>
    <s v="LAGUNA DEL PILAR_07Wan-49_160193_A662"/>
    <s v="malanga"/>
    <s v="cacao_platano"/>
    <s v="piscicultura_tilapi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2669000000000011E-2"/>
    <n v="5.4999999999999997E-3"/>
    <n v="0"/>
    <n v="0"/>
    <x v="0"/>
    <x v="0"/>
    <s v="malanga, cacao_platano, piscicultura_tilapia"/>
  </r>
  <r>
    <x v="5"/>
    <s v="LAGUNA DEL PILAR_07Wan-49_161208"/>
    <s v="A662"/>
    <s v="LAGUNA DEL PILAR_07Wan-49_161208_A662"/>
    <s v="malanga"/>
    <s v="cacao_platano"/>
    <s v="piscicultura_tilapi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2669000000000011E-2"/>
    <n v="5.4999999999999997E-3"/>
    <n v="0"/>
    <n v="0"/>
    <x v="0"/>
    <x v="0"/>
    <s v="malanga, cacao_platano, piscicultura_tilapia"/>
  </r>
  <r>
    <x v="5"/>
    <s v="LAGUNA DEL PILAR_07Wan-49_66559"/>
    <s v="A662"/>
    <s v="LAGUNA DEL PILAR_07Wan-49_66559_A662"/>
    <s v="malanga"/>
    <s v="cacao_platano"/>
    <s v="piscicultura_tilapi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2669000000000011E-2"/>
    <n v="5.4999999999999997E-3"/>
    <n v="0"/>
    <n v="0"/>
    <x v="0"/>
    <x v="0"/>
    <s v="malanga, cacao_platano, piscicultura_tilapia"/>
  </r>
  <r>
    <x v="5"/>
    <s v="LAGUNA DEL PILAR_07Wan-49_160193"/>
    <s v="A663"/>
    <s v="LAGUNA DEL PILAR_07Wan-49_160193_A663"/>
    <s v="malanga"/>
    <s v="avicultura_engorde"/>
    <s v="ganaderia_dp"/>
    <m/>
    <n v="2.1055152302778808"/>
    <n v="8.400000000000003E-3"/>
    <n v="2.02"/>
    <m/>
    <n v="4.1339152302778812"/>
    <n v="360.02757227747952"/>
    <n v="191.20292699724521"/>
    <n v="65.162228955453159"/>
    <m/>
    <n v="616.39272823017791"/>
    <n v="13630249.578970781"/>
    <n v="29430545.454545461"/>
    <n v="26841746.471274961"/>
    <n v="69902541.5047912"/>
    <m/>
    <n v="0.81381800293231188"/>
    <n v="0.54943369826794608"/>
    <n v="0.18724778435475051"/>
    <m/>
    <n v="7.7423000000000006E-2"/>
    <n v="5.4999999999999997E-3"/>
    <n v="1.125463832326963"/>
    <n v="0.65522556399904419"/>
    <x v="1619"/>
    <x v="1"/>
    <s v="malanga, avicultura_engorde, ganaderia_dp"/>
  </r>
  <r>
    <x v="5"/>
    <s v="LAGUNA DEL PILAR_07Wan-49_161208"/>
    <s v="A663"/>
    <s v="LAGUNA DEL PILAR_07Wan-49_161208_A663"/>
    <s v="malanga"/>
    <s v="avicultura_engorde"/>
    <s v="ganaderia_dp"/>
    <m/>
    <n v="2.1358357369171612"/>
    <n v="8.3717938372058071E-3"/>
    <n v="2.02"/>
    <m/>
    <n v="4.1642075307543669"/>
    <n v="365.21215524253478"/>
    <n v="190.56089117752961"/>
    <n v="65.162228955453159"/>
    <m/>
    <n v="620.93527537551768"/>
    <n v="13826532.2117968"/>
    <n v="29331721.316901069"/>
    <n v="26841746.471274961"/>
    <n v="69999999.99997285"/>
    <m/>
    <n v="0.8255374024437645"/>
    <n v="0.54758876775152199"/>
    <n v="0.18724778435475051"/>
    <m/>
    <n v="7.7423000000000006E-2"/>
    <n v="5.4999999999999997E-3"/>
    <n v="1.1337109507812939"/>
    <n v="3.545822712437344"/>
    <x v="1620"/>
    <x v="1"/>
    <s v="malanga, avicultura_engorde, ganaderia_dp"/>
  </r>
  <r>
    <x v="5"/>
    <s v="LAGUNA DEL PILAR_07Wan-49_66559"/>
    <s v="A663"/>
    <s v="LAGUNA DEL PILAR_07Wan-49_66559_A663"/>
    <s v="malanga"/>
    <s v="avicultura_engorde"/>
    <s v="ganaderia_dp"/>
    <m/>
    <n v="2.1004596342598432"/>
    <n v="8.400000000000003E-3"/>
    <n v="2.02"/>
    <m/>
    <n v="4.1288596342598431"/>
    <n v="359.16310265284062"/>
    <n v="191.20292699724521"/>
    <n v="65.162228955453159"/>
    <m/>
    <n v="615.52825860553901"/>
    <n v="13597521.70576171"/>
    <n v="29430545.454545461"/>
    <n v="26841746.471274961"/>
    <n v="69869813.631582141"/>
    <m/>
    <n v="0.81186392775115568"/>
    <n v="0.54943369826794608"/>
    <n v="0.18724778435475051"/>
    <m/>
    <n v="7.7423000000000006E-2"/>
    <n v="5.4999999999999997E-3"/>
    <n v="1.124087439693779"/>
    <n v="0.65442425203018517"/>
    <x v="1621"/>
    <x v="1"/>
    <s v="malanga, avicultura_engorde, ganaderia_dp"/>
  </r>
  <r>
    <x v="5"/>
    <s v="LAGUNA DEL PILAR_07Wan-49_160193"/>
    <s v="A664"/>
    <s v="LAGUNA DEL PILAR_07Wan-49_160193_A664"/>
    <s v="malanga"/>
    <s v="ganaderia_dp"/>
    <s v="porcicultura"/>
    <m/>
    <n v="3"/>
    <n v="2.805610441301797"/>
    <n v="1.060000000000001E-2"/>
    <m/>
    <n v="5.8162104413017968"/>
    <n v="512.97786940723847"/>
    <n v="90.50486630490974"/>
    <n v="47.741360559375288"/>
    <m/>
    <n v="651.22409627152354"/>
    <n v="19420780.31490453"/>
    <n v="37280932.753754802"/>
    <n v="12978400.30557679"/>
    <n v="69680113.374236107"/>
    <m/>
    <n v="1.159551815958471"/>
    <n v="0.26007145489916589"/>
    <n v="0.13718781769935429"/>
    <m/>
    <n v="7.3561000000000001E-2"/>
    <n v="5.4999999999999997E-3"/>
    <n v="1.583470905485306"/>
    <n v="0.92186935494633482"/>
    <x v="1622"/>
    <x v="1"/>
    <s v="malanga, ganaderia_dp, porcicultura"/>
  </r>
  <r>
    <x v="5"/>
    <s v="LAGUNA DEL PILAR_07Wan-49_161208"/>
    <s v="A664"/>
    <s v="LAGUNA DEL PILAR_07Wan-49_161208_A664"/>
    <s v="malanga"/>
    <s v="ganaderia_dp"/>
    <s v="porcicultur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3561000000000001E-2"/>
    <n v="5.4999999999999997E-3"/>
    <n v="0"/>
    <n v="0"/>
    <x v="0"/>
    <x v="0"/>
    <s v="malanga, ganaderia_dp, porcicultura"/>
  </r>
  <r>
    <x v="5"/>
    <s v="LAGUNA DEL PILAR_07Wan-49_66559"/>
    <s v="A664"/>
    <s v="LAGUNA DEL PILAR_07Wan-49_66559_A664"/>
    <s v="malanga"/>
    <s v="ganaderia_dp"/>
    <s v="porcicultura"/>
    <m/>
    <n v="3"/>
    <n v="2.78929588807036"/>
    <n v="1.06E-2"/>
    <m/>
    <n v="5.7998958880703597"/>
    <n v="512.97786940723847"/>
    <n v="89.978582813339003"/>
    <n v="47.741360559375273"/>
    <m/>
    <n v="650.69781277995276"/>
    <n v="19420780.31490453"/>
    <n v="37064145.079680361"/>
    <n v="12978400.305576781"/>
    <n v="69463325.700161666"/>
    <m/>
    <n v="1.159551815958471"/>
    <n v="0.25855914601534202"/>
    <n v="0.1371878176993542"/>
    <m/>
    <n v="7.3561000000000001E-2"/>
    <n v="5.4999999999999997E-3"/>
    <n v="1.57902924701392"/>
    <n v="0.91928349825915201"/>
    <x v="1623"/>
    <x v="1"/>
    <s v="malanga, ganaderia_dp, porcicultura"/>
  </r>
  <r>
    <x v="5"/>
    <s v="LAGUNA DEL PILAR_07Wan-49_160193"/>
    <s v="A665"/>
    <s v="LAGUNA DEL PILAR_07Wan-49_160193_A665"/>
    <s v="malanga"/>
    <s v="ganaderia_dp"/>
    <s v="piscicultura_tilapi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6461000000000001E-2"/>
    <n v="5.4999999999999997E-3"/>
    <n v="0"/>
    <n v="0"/>
    <x v="0"/>
    <x v="0"/>
    <s v="malanga, ganaderia_dp, piscicultura_tilapia"/>
  </r>
  <r>
    <x v="5"/>
    <s v="LAGUNA DEL PILAR_07Wan-49_161208"/>
    <s v="A665"/>
    <s v="LAGUNA DEL PILAR_07Wan-49_161208_A665"/>
    <s v="malanga"/>
    <s v="ganaderia_dp"/>
    <s v="piscicultura_tilapi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6461000000000001E-2"/>
    <n v="5.4999999999999997E-3"/>
    <n v="0"/>
    <n v="0"/>
    <x v="0"/>
    <x v="0"/>
    <s v="malanga, ganaderia_dp, piscicultura_tilapia"/>
  </r>
  <r>
    <x v="5"/>
    <s v="LAGUNA DEL PILAR_07Wan-49_66559"/>
    <s v="A665"/>
    <s v="LAGUNA DEL PILAR_07Wan-49_66559_A665"/>
    <s v="malanga"/>
    <s v="ganaderia_dp"/>
    <s v="piscicultura_tilapi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6461000000000001E-2"/>
    <n v="5.4999999999999997E-3"/>
    <n v="0"/>
    <n v="0"/>
    <x v="0"/>
    <x v="0"/>
    <s v="malanga, ganaderia_dp, piscicultura_tilapia"/>
  </r>
  <r>
    <x v="5"/>
    <s v="LAGUNA DEL PILAR_07Wan-49_160193"/>
    <s v="A666"/>
    <s v="LAGUNA DEL PILAR_07Wan-49_160193_A666"/>
    <s v="cacao_platano"/>
    <s v="avicultura_engorde"/>
    <s v="ganaderia_dp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8.0528000000000002E-2"/>
    <n v="5.4999999999999997E-3"/>
    <n v="0"/>
    <n v="0"/>
    <x v="0"/>
    <x v="0"/>
    <s v="cacao_platano, avicultura_engorde, ganaderia_dp"/>
  </r>
  <r>
    <x v="5"/>
    <s v="LAGUNA DEL PILAR_07Wan-49_161208"/>
    <s v="A666"/>
    <s v="LAGUNA DEL PILAR_07Wan-49_161208_A666"/>
    <s v="cacao_platano"/>
    <s v="avicultura_engorde"/>
    <s v="ganaderia_dp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8.0528000000000002E-2"/>
    <n v="5.4999999999999997E-3"/>
    <n v="0"/>
    <n v="0"/>
    <x v="0"/>
    <x v="0"/>
    <s v="cacao_platano, avicultura_engorde, ganaderia_dp"/>
  </r>
  <r>
    <x v="5"/>
    <s v="LAGUNA DEL PILAR_07Wan-49_66559"/>
    <s v="A666"/>
    <s v="LAGUNA DEL PILAR_07Wan-49_66559_A666"/>
    <s v="cacao_platano"/>
    <s v="avicultura_engorde"/>
    <s v="ganaderia_dp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8.0528000000000002E-2"/>
    <n v="5.4999999999999997E-3"/>
    <n v="0"/>
    <n v="0"/>
    <x v="0"/>
    <x v="0"/>
    <s v="cacao_platano, avicultura_engorde, ganaderia_dp"/>
  </r>
  <r>
    <x v="5"/>
    <s v="LAGUNA DEL PILAR_07Wan-49_160193"/>
    <s v="A667"/>
    <s v="LAGUNA DEL PILAR_07Wan-49_160193_A667"/>
    <s v="cacao_platano"/>
    <s v="ganaderia_dp"/>
    <s v="porcicultur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6666000000000012E-2"/>
    <n v="5.4999999999999997E-3"/>
    <n v="0"/>
    <n v="0"/>
    <x v="0"/>
    <x v="0"/>
    <s v="cacao_platano, ganaderia_dp, porcicultura"/>
  </r>
  <r>
    <x v="5"/>
    <s v="LAGUNA DEL PILAR_07Wan-49_161208"/>
    <s v="A667"/>
    <s v="LAGUNA DEL PILAR_07Wan-49_161208_A667"/>
    <s v="cacao_platano"/>
    <s v="ganaderia_dp"/>
    <s v="porcicultur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6666000000000012E-2"/>
    <n v="5.4999999999999997E-3"/>
    <n v="0"/>
    <n v="0"/>
    <x v="0"/>
    <x v="0"/>
    <s v="cacao_platano, ganaderia_dp, porcicultura"/>
  </r>
  <r>
    <x v="5"/>
    <s v="LAGUNA DEL PILAR_07Wan-49_66559"/>
    <s v="A667"/>
    <s v="LAGUNA DEL PILAR_07Wan-49_66559_A667"/>
    <s v="cacao_platano"/>
    <s v="ganaderia_dp"/>
    <s v="porcicultur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6666000000000012E-2"/>
    <n v="5.4999999999999997E-3"/>
    <n v="0"/>
    <n v="0"/>
    <x v="0"/>
    <x v="0"/>
    <s v="cacao_platano, ganaderia_dp, porcicultura"/>
  </r>
  <r>
    <x v="5"/>
    <s v="LAGUNA DEL PILAR_07Wan-49_160193"/>
    <s v="A668"/>
    <s v="LAGUNA DEL PILAR_07Wan-49_160193_A668"/>
    <s v="cacao_platano"/>
    <s v="ganaderia_dp"/>
    <s v="piscicultura_tilapi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9566000000000012E-2"/>
    <n v="5.4999999999999997E-3"/>
    <n v="0"/>
    <n v="0"/>
    <x v="0"/>
    <x v="0"/>
    <s v="cacao_platano, ganaderia_dp, piscicultura_tilapia"/>
  </r>
  <r>
    <x v="5"/>
    <s v="LAGUNA DEL PILAR_07Wan-49_161208"/>
    <s v="A668"/>
    <s v="LAGUNA DEL PILAR_07Wan-49_161208_A668"/>
    <s v="cacao_platano"/>
    <s v="ganaderia_dp"/>
    <s v="piscicultura_tilapi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9566000000000012E-2"/>
    <n v="5.4999999999999997E-3"/>
    <n v="0"/>
    <n v="0"/>
    <x v="0"/>
    <x v="0"/>
    <s v="cacao_platano, ganaderia_dp, piscicultura_tilapia"/>
  </r>
  <r>
    <x v="5"/>
    <s v="LAGUNA DEL PILAR_07Wan-49_66559"/>
    <s v="A668"/>
    <s v="LAGUNA DEL PILAR_07Wan-49_66559_A668"/>
    <s v="cacao_platano"/>
    <s v="ganaderia_dp"/>
    <s v="piscicultura_tilapi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9566000000000012E-2"/>
    <n v="5.4999999999999997E-3"/>
    <n v="0"/>
    <n v="0"/>
    <x v="0"/>
    <x v="0"/>
    <s v="cacao_platano, ganaderia_dp, piscicultura_tilapia"/>
  </r>
  <r>
    <x v="5"/>
    <s v="LAGUNA DEL PILAR_07Wan-49_160193"/>
    <s v="A669"/>
    <s v="LAGUNA DEL PILAR_07Wan-49_160193_A669"/>
    <s v="platano"/>
    <s v="arracacha"/>
    <s v="malanga"/>
    <s v="avicultura_engorde"/>
    <n v="1.5"/>
    <n v="1"/>
    <n v="1.347024961114732"/>
    <n v="8.3999999999999995E-3"/>
    <n v="3.855424961114732"/>
    <n v="170.5061351547389"/>
    <n v="66.272653482880756"/>
    <n v="230.3313315303345"/>
    <n v="191.20292699724521"/>
    <n v="658.31304716519935"/>
    <n v="14283636.904892741"/>
    <n v="5132655.9917355375"/>
    <n v="8720091.9495006762"/>
    <n v="57566930.300674409"/>
    <n v="29430545.454545449"/>
    <n v="0.4098213695273703"/>
    <n v="0.1556141986931564"/>
    <n v="0.52064841326732558"/>
    <n v="0.54943369826794586"/>
    <n v="9.4672000000000006E-2"/>
    <n v="5.4999999999999997E-3"/>
    <n v="1.049644492031236"/>
    <n v="0.61108485633668508"/>
    <x v="1624"/>
    <x v="1"/>
    <s v="platano, arracacha, malanga, avicultura_engorde"/>
  </r>
  <r>
    <x v="5"/>
    <s v="LAGUNA DEL PILAR_07Wan-49_161208"/>
    <s v="A669"/>
    <s v="LAGUNA DEL PILAR_07Wan-49_161208_A669"/>
    <s v="platano"/>
    <s v="arracacha"/>
    <s v="malanga"/>
    <s v="avicultura_engorde"/>
    <n v="1.5"/>
    <n v="1"/>
    <n v="1.3821840567327091"/>
    <n v="8.3999999999999995E-3"/>
    <n v="3.8905840567327088"/>
    <n v="170.5061351547389"/>
    <n v="66.272653482880756"/>
    <n v="236.34327751713289"/>
    <n v="191.20292699724521"/>
    <n v="664.32499315199777"/>
    <n v="14283636.904892741"/>
    <n v="5132655.9917355375"/>
    <n v="8947697.6401898265"/>
    <n v="57794535.991363563"/>
    <n v="29430545.454545449"/>
    <n v="0.4098213695273703"/>
    <n v="0.1556141986931564"/>
    <n v="0.53423801099108637"/>
    <n v="0.54943369826794586"/>
    <n v="9.4672000000000006E-2"/>
    <n v="5.4999999999999997E-3"/>
    <n v="1.0592166018329889"/>
    <n v="3.3128323243079021"/>
    <x v="1625"/>
    <x v="1"/>
    <s v="platano, arracacha, malanga, avicultura_engorde"/>
  </r>
  <r>
    <x v="5"/>
    <s v="LAGUNA DEL PILAR_07Wan-49_66559"/>
    <s v="A669"/>
    <s v="LAGUNA DEL PILAR_07Wan-49_66559_A669"/>
    <s v="platano"/>
    <s v="arracacha"/>
    <s v="malanga"/>
    <s v="avicultura_engorde"/>
    <n v="1.5"/>
    <n v="1"/>
    <n v="1.3427413038100271"/>
    <n v="8.3999999999999995E-3"/>
    <n v="3.8511413038100271"/>
    <n v="170.5061351547389"/>
    <n v="66.272653482880756"/>
    <n v="229.59885773118839"/>
    <n v="191.20292699724521"/>
    <n v="657.58057336605316"/>
    <n v="14283636.904892741"/>
    <n v="5132655.9917355375"/>
    <n v="8692361.2936810032"/>
    <n v="57539199.644854732"/>
    <n v="29430545.454545449"/>
    <n v="0.4098213695273703"/>
    <n v="0.1556141986931564"/>
    <n v="0.51899270573178724"/>
    <n v="0.54943369826794586"/>
    <n v="9.4672000000000006E-2"/>
    <n v="5.4999999999999997E-3"/>
    <n v="1.0484782607231491"/>
    <n v="0.61040589665388922"/>
    <x v="1626"/>
    <x v="1"/>
    <s v="platano, arracacha, malanga, avicultura_engorde"/>
  </r>
  <r>
    <x v="5"/>
    <s v="LAGUNA DEL PILAR_07Wan-49_160193"/>
    <s v="A670"/>
    <s v="LAGUNA DEL PILAR_07Wan-49_160193_A670"/>
    <s v="platano"/>
    <s v="arracacha"/>
    <s v="malanga"/>
    <s v="ganaderia_dp"/>
    <n v="1.5"/>
    <n v="1"/>
    <n v="2.139941888993194"/>
    <n v="2.02"/>
    <n v="6.6599418889931936"/>
    <n v="170.5061351547389"/>
    <n v="66.272653482880756"/>
    <n v="365.91427695700997"/>
    <n v="65.162228955453145"/>
    <n v="667.85529455008282"/>
    <n v="14283636.904892741"/>
    <n v="5132655.9917355375"/>
    <n v="13853113.770932879"/>
    <n v="60111153.138836123"/>
    <n v="26841746.471274961"/>
    <n v="0.4098213695273703"/>
    <n v="0.1556141986931564"/>
    <n v="0.82712450114255298"/>
    <n v="0.1872477843547504"/>
    <n v="0.103481"/>
    <n v="5.4999999999999997E-3"/>
    <n v="1.813177896479822"/>
    <n v="1.0556007894054209"/>
    <x v="1627"/>
    <x v="1"/>
    <s v="platano, arracacha, malanga, ganaderia_dp"/>
  </r>
  <r>
    <x v="5"/>
    <s v="LAGUNA DEL PILAR_07Wan-49_161208"/>
    <s v="A670"/>
    <s v="LAGUNA DEL PILAR_07Wan-49_161208_A670"/>
    <s v="platano"/>
    <s v="arracacha"/>
    <s v="malanga"/>
    <s v="ganaderia_dp"/>
    <n v="1.5"/>
    <n v="1"/>
    <n v="2.1776077728002639"/>
    <n v="2.02"/>
    <n v="6.6976077728002643"/>
    <n v="170.5061351547389"/>
    <n v="66.272653482880756"/>
    <n v="372.35486523190718"/>
    <n v="65.162228955453145"/>
    <n v="674.29588282498003"/>
    <n v="14283636.904892741"/>
    <n v="5132655.9917355375"/>
    <n v="14096947.389194161"/>
    <n v="60354986.757097393"/>
    <n v="26841746.471274961"/>
    <n v="0.4098213695273703"/>
    <n v="0.1556141986931564"/>
    <n v="0.84168301579860949"/>
    <n v="0.1872477843547504"/>
    <n v="0.103481"/>
    <n v="5.4999999999999997E-3"/>
    <n v="1.8234324826471919"/>
    <n v="5.7030130185394254"/>
    <x v="1628"/>
    <x v="1"/>
    <s v="platano, arracacha, malanga, ganaderia_dp"/>
  </r>
  <r>
    <x v="5"/>
    <s v="LAGUNA DEL PILAR_07Wan-49_66559"/>
    <s v="A670"/>
    <s v="LAGUNA DEL PILAR_07Wan-49_66559_A670"/>
    <s v="platano"/>
    <s v="arracacha"/>
    <s v="malanga"/>
    <s v="ganaderia_dp"/>
    <n v="1.5"/>
    <n v="1"/>
    <n v="2.133327879895984"/>
    <n v="2.02"/>
    <n v="6.6533278798959827"/>
    <n v="170.5061351547389"/>
    <n v="66.272653482880756"/>
    <n v="364.78333019203433"/>
    <n v="65.162228955453145"/>
    <n v="666.72434778510706"/>
    <n v="14283636.904892741"/>
    <n v="5132655.9917355375"/>
    <n v="13810297.36504031"/>
    <n v="60068336.73294355"/>
    <n v="26841746.471274961"/>
    <n v="0.4098213695273703"/>
    <n v="0.1556141986931564"/>
    <n v="0.82456807238940777"/>
    <n v="0.1872477843547504"/>
    <n v="0.103481"/>
    <n v="5.4999999999999997E-3"/>
    <n v="1.8113772238460271"/>
    <n v="1.0545524689635131"/>
    <x v="1629"/>
    <x v="1"/>
    <s v="platano, arracacha, malanga, ganaderia_dp"/>
  </r>
  <r>
    <x v="5"/>
    <s v="LAGUNA DEL PILAR_07Wan-49_160193"/>
    <s v="A671"/>
    <s v="LAGUNA DEL PILAR_07Wan-49_160193_A671"/>
    <s v="platano"/>
    <s v="arracacha"/>
    <s v="malanga"/>
    <s v="porcicultura"/>
    <n v="1.5"/>
    <n v="1"/>
    <n v="2.605054105448021"/>
    <n v="1.059999999999999E-2"/>
    <n v="5.1156541054480211"/>
    <n v="170.5061351547389"/>
    <n v="66.272653482880756"/>
    <n v="445.44503490110179"/>
    <n v="47.741360559375231"/>
    <n v="729.96518409809676"/>
    <n v="14283636.904892741"/>
    <n v="5132655.9917355375"/>
    <n v="16864061.163448721"/>
    <n v="49258754.365653768"/>
    <n v="12978400.30557677"/>
    <n v="0.4098213695273703"/>
    <n v="0.1556141986931564"/>
    <n v="1.006898406214108"/>
    <n v="0.13718781769935409"/>
    <n v="9.0810000000000002E-2"/>
    <n v="5.4999999999999997E-3"/>
    <n v="1.392743526090561"/>
    <n v="0.81083117571351138"/>
    <x v="1630"/>
    <x v="1"/>
    <s v="platano, arracacha, malanga, porcicultura"/>
  </r>
  <r>
    <x v="5"/>
    <s v="LAGUNA DEL PILAR_07Wan-49_161208"/>
    <s v="A671"/>
    <s v="LAGUNA DEL PILAR_07Wan-49_161208_A671"/>
    <s v="platano"/>
    <s v="arracacha"/>
    <s v="malanga"/>
    <s v="porcicultura"/>
    <n v="1.5"/>
    <n v="1"/>
    <n v="2.6474697328924441"/>
    <n v="1.059999999999999E-2"/>
    <n v="5.1580697328924439"/>
    <n v="170.5061351547389"/>
    <n v="66.272653482880756"/>
    <n v="452.69779429977223"/>
    <n v="47.741360559375231"/>
    <n v="737.21794349676713"/>
    <n v="14283636.904892741"/>
    <n v="5132655.9917355375"/>
    <n v="17138642.69095438"/>
    <n v="49533335.893159419"/>
    <n v="12978400.30557677"/>
    <n v="0.4098213695273703"/>
    <n v="0.1556141986931564"/>
    <n v="1.0232927788235071"/>
    <n v="0.13718781769935409"/>
    <n v="9.0810000000000002E-2"/>
    <n v="5.4999999999999997E-3"/>
    <n v="1.4042912361801421"/>
    <n v="4.392096377557916"/>
    <x v="1631"/>
    <x v="1"/>
    <s v="platano, arracacha, malanga, porcicultura"/>
  </r>
  <r>
    <x v="5"/>
    <s v="LAGUNA DEL PILAR_07Wan-49_66559"/>
    <s v="A671"/>
    <s v="LAGUNA DEL PILAR_07Wan-49_66559_A671"/>
    <s v="platano"/>
    <s v="arracacha"/>
    <s v="malanga"/>
    <s v="porcicultura"/>
    <n v="1.5"/>
    <n v="1"/>
    <n v="2.5973925197318519"/>
    <n v="1.059999999999999E-2"/>
    <n v="5.1079925197318516"/>
    <n v="170.5061351547389"/>
    <n v="66.272653482880756"/>
    <n v="444.13496026211482"/>
    <n v="47.741360559375231"/>
    <n v="728.65510945910967"/>
    <n v="14283636.904892741"/>
    <n v="5132655.9917355375"/>
    <n v="16814463.172429539"/>
    <n v="49209156.374634594"/>
    <n v="12978400.30557677"/>
    <n v="0.4098213695273703"/>
    <n v="0.1556141986931564"/>
    <n v="1.0039370710040061"/>
    <n v="0.13718781769935409"/>
    <n v="9.0810000000000002E-2"/>
    <n v="5.4999999999999997E-3"/>
    <n v="1.39065764935108"/>
    <n v="0.80961681437749855"/>
    <x v="1632"/>
    <x v="1"/>
    <s v="platano, arracacha, malanga, porcicultura"/>
  </r>
  <r>
    <x v="5"/>
    <s v="LAGUNA DEL PILAR_07Wan-49_160193"/>
    <s v="A672"/>
    <s v="LAGUNA DEL PILAR_07Wan-49_160193_A672"/>
    <s v="platano"/>
    <s v="arracacha"/>
    <s v="malanga"/>
    <s v="piscicultura_tilap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.3710000000000002E-2"/>
    <n v="5.4999999999999997E-3"/>
    <n v="0"/>
    <n v="0"/>
    <x v="0"/>
    <x v="0"/>
    <s v="platano, arracacha, malanga, piscicultura_tilapia"/>
  </r>
  <r>
    <x v="5"/>
    <s v="LAGUNA DEL PILAR_07Wan-49_161208"/>
    <s v="A672"/>
    <s v="LAGUNA DEL PILAR_07Wan-49_161208_A672"/>
    <s v="platano"/>
    <s v="arracacha"/>
    <s v="malanga"/>
    <s v="piscicultura_tilap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.3710000000000002E-2"/>
    <n v="5.4999999999999997E-3"/>
    <n v="0"/>
    <n v="0"/>
    <x v="0"/>
    <x v="0"/>
    <s v="platano, arracacha, malanga, piscicultura_tilapia"/>
  </r>
  <r>
    <x v="5"/>
    <s v="LAGUNA DEL PILAR_07Wan-49_66559"/>
    <s v="A672"/>
    <s v="LAGUNA DEL PILAR_07Wan-49_66559_A672"/>
    <s v="platano"/>
    <s v="arracacha"/>
    <s v="malanga"/>
    <s v="piscicultura_tilap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.3710000000000002E-2"/>
    <n v="5.4999999999999997E-3"/>
    <n v="0"/>
    <n v="0"/>
    <x v="0"/>
    <x v="0"/>
    <s v="platano, arracacha, malanga, piscicultura_tilapia"/>
  </r>
  <r>
    <x v="5"/>
    <s v="LAGUNA DEL PILAR_07Wan-49_160193"/>
    <s v="A673"/>
    <s v="LAGUNA DEL PILAR_07Wan-49_160193_A673"/>
    <s v="platano"/>
    <s v="arracacha"/>
    <s v="avicultura_engorde"/>
    <s v="ganaderia_dp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0156900000000001"/>
    <n v="5.4999999999999997E-3"/>
    <n v="0"/>
    <n v="0"/>
    <x v="0"/>
    <x v="0"/>
    <s v="platano, arracacha, avicultura_engorde, ganaderia_dp"/>
  </r>
  <r>
    <x v="5"/>
    <s v="LAGUNA DEL PILAR_07Wan-49_161208"/>
    <s v="A673"/>
    <s v="LAGUNA DEL PILAR_07Wan-49_161208_A673"/>
    <s v="platano"/>
    <s v="arracacha"/>
    <s v="avicultura_engorde"/>
    <s v="ganaderia_dp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0156900000000001"/>
    <n v="5.4999999999999997E-3"/>
    <n v="0"/>
    <n v="0"/>
    <x v="0"/>
    <x v="0"/>
    <s v="platano, arracacha, avicultura_engorde, ganaderia_dp"/>
  </r>
  <r>
    <x v="5"/>
    <s v="LAGUNA DEL PILAR_07Wan-49_66559"/>
    <s v="A673"/>
    <s v="LAGUNA DEL PILAR_07Wan-49_66559_A673"/>
    <s v="platano"/>
    <s v="arracacha"/>
    <s v="avicultura_engorde"/>
    <s v="ganaderia_dp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0156900000000001"/>
    <n v="5.4999999999999997E-3"/>
    <n v="0"/>
    <n v="0"/>
    <x v="0"/>
    <x v="0"/>
    <s v="platano, arracacha, avicultura_engorde, ganaderia_dp"/>
  </r>
  <r>
    <x v="5"/>
    <s v="LAGUNA DEL PILAR_07Wan-49_160193"/>
    <s v="A674"/>
    <s v="LAGUNA DEL PILAR_07Wan-49_160193_A674"/>
    <s v="platano"/>
    <s v="arracacha"/>
    <s v="ganaderia_dp"/>
    <s v="porcicultur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.7707000000000002E-2"/>
    <n v="5.4999999999999997E-3"/>
    <n v="0"/>
    <n v="0"/>
    <x v="0"/>
    <x v="0"/>
    <s v="platano, arracacha, ganaderia_dp, porcicultura"/>
  </r>
  <r>
    <x v="5"/>
    <s v="LAGUNA DEL PILAR_07Wan-49_161208"/>
    <s v="A674"/>
    <s v="LAGUNA DEL PILAR_07Wan-49_161208_A674"/>
    <s v="platano"/>
    <s v="arracacha"/>
    <s v="ganaderia_dp"/>
    <s v="porcicultur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.7707000000000002E-2"/>
    <n v="5.4999999999999997E-3"/>
    <n v="0"/>
    <n v="0"/>
    <x v="0"/>
    <x v="0"/>
    <s v="platano, arracacha, ganaderia_dp, porcicultura"/>
  </r>
  <r>
    <x v="5"/>
    <s v="LAGUNA DEL PILAR_07Wan-49_66559"/>
    <s v="A674"/>
    <s v="LAGUNA DEL PILAR_07Wan-49_66559_A674"/>
    <s v="platano"/>
    <s v="arracacha"/>
    <s v="ganaderia_dp"/>
    <s v="porcicultur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.7707000000000002E-2"/>
    <n v="5.4999999999999997E-3"/>
    <n v="0"/>
    <n v="0"/>
    <x v="0"/>
    <x v="0"/>
    <s v="platano, arracacha, ganaderia_dp, porcicultura"/>
  </r>
  <r>
    <x v="5"/>
    <s v="LAGUNA DEL PILAR_07Wan-49_160193"/>
    <s v="A675"/>
    <s v="LAGUNA DEL PILAR_07Wan-49_160193_A675"/>
    <s v="platano"/>
    <s v="arracacha"/>
    <s v="ganaderia_dp"/>
    <s v="piscicultura_tilap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00607"/>
    <n v="5.4999999999999997E-3"/>
    <n v="0"/>
    <n v="0"/>
    <x v="0"/>
    <x v="0"/>
    <s v="platano, arracacha, ganaderia_dp, piscicultura_tilapia"/>
  </r>
  <r>
    <x v="5"/>
    <s v="LAGUNA DEL PILAR_07Wan-49_161208"/>
    <s v="A675"/>
    <s v="LAGUNA DEL PILAR_07Wan-49_161208_A675"/>
    <s v="platano"/>
    <s v="arracacha"/>
    <s v="ganaderia_dp"/>
    <s v="piscicultura_tilap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00607"/>
    <n v="5.4999999999999997E-3"/>
    <n v="0"/>
    <n v="0"/>
    <x v="0"/>
    <x v="0"/>
    <s v="platano, arracacha, ganaderia_dp, piscicultura_tilapia"/>
  </r>
  <r>
    <x v="5"/>
    <s v="LAGUNA DEL PILAR_07Wan-49_66559"/>
    <s v="A675"/>
    <s v="LAGUNA DEL PILAR_07Wan-49_66559_A675"/>
    <s v="platano"/>
    <s v="arracacha"/>
    <s v="ganaderia_dp"/>
    <s v="piscicultura_tilap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00607"/>
    <n v="5.4999999999999997E-3"/>
    <n v="0"/>
    <n v="0"/>
    <x v="0"/>
    <x v="0"/>
    <s v="platano, arracacha, ganaderia_dp, piscicultura_tilapia"/>
  </r>
  <r>
    <x v="5"/>
    <s v="LAGUNA DEL PILAR_07Wan-49_160193"/>
    <s v="A676"/>
    <s v="LAGUNA DEL PILAR_07Wan-49_160193_A676"/>
    <s v="platano"/>
    <s v="malanga"/>
    <s v="avicultura_engorde"/>
    <s v="ganaderia_dp"/>
    <n v="1.5"/>
    <n v="1.46424873639089"/>
    <n v="5.5358671959146889E-3"/>
    <n v="2.02"/>
    <n v="4.9897846035868056"/>
    <n v="170.5061351547389"/>
    <n v="250.3757323586801"/>
    <n v="126.0088108722525"/>
    <n v="65.162228955453159"/>
    <n v="612.05290734112452"/>
    <n v="14283636.904892741"/>
    <n v="9478951.0119413454"/>
    <n v="19395665.61186837"/>
    <n v="69999999.99997741"/>
    <n v="26841746.471274961"/>
    <n v="0.4098213695273703"/>
    <n v="0.56595742709898456"/>
    <n v="0.36209428411566802"/>
    <n v="0.18724778435475051"/>
    <n v="0.10156900000000001"/>
    <n v="5.4999999999999997E-3"/>
    <n v="1.358475389458188"/>
    <n v="0.79088085966850874"/>
    <x v="1633"/>
    <x v="1"/>
    <s v="platano, malanga, avicultura_engorde, ganaderia_dp"/>
  </r>
  <r>
    <x v="5"/>
    <s v="LAGUNA DEL PILAR_07Wan-49_161208"/>
    <s v="A676"/>
    <s v="LAGUNA DEL PILAR_07Wan-49_161208_A676"/>
    <s v="platano"/>
    <s v="malanga"/>
    <s v="avicultura_engorde"/>
    <s v="ganaderia_dp"/>
    <n v="1.5"/>
    <n v="1.5097327398321101"/>
    <n v="5.4518273825137388E-3"/>
    <n v="2.02"/>
    <n v="5.0351845672146247"/>
    <n v="170.5061351547389"/>
    <n v="258.15316141780949"/>
    <n v="124.09587535956631"/>
    <n v="65.162228955453159"/>
    <n v="617.91740088756796"/>
    <n v="14283636.904892741"/>
    <n v="9773395.9581661094"/>
    <n v="19101220.665643591"/>
    <n v="69999999.99997741"/>
    <n v="26841746.471274961"/>
    <n v="0.4098213695273703"/>
    <n v="0.58353778002809387"/>
    <n v="0.35659734298725942"/>
    <n v="0.18724778435475051"/>
    <n v="0.10156900000000001"/>
    <n v="5.4999999999999997E-3"/>
    <n v="1.370835588979898"/>
    <n v="4.287459658983253"/>
    <x v="1634"/>
    <x v="1"/>
    <s v="platano, malanga, avicultura_engorde, ganaderia_dp"/>
  </r>
  <r>
    <x v="5"/>
    <s v="LAGUNA DEL PILAR_07Wan-49_66559"/>
    <s v="A676"/>
    <s v="LAGUNA DEL PILAR_07Wan-49_66559_A676"/>
    <s v="platano"/>
    <s v="malanga"/>
    <s v="avicultura_engorde"/>
    <s v="ganaderia_dp"/>
    <n v="1.5"/>
    <n v="1.4573897754473899"/>
    <n v="5.5485403503031574E-3"/>
    <n v="2.02"/>
    <n v="4.9829383157976954"/>
    <n v="170.5061351547389"/>
    <n v="249.2029006349654"/>
    <n v="126.2972804214624"/>
    <n v="65.162228955453159"/>
    <n v="611.16854516661977"/>
    <n v="14283636.904892741"/>
    <n v="9434548.8873839378"/>
    <n v="19440067.736425791"/>
    <n v="69999999.999977425"/>
    <n v="26841746.471274961"/>
    <n v="0.4098213695273703"/>
    <n v="0.56330632022644334"/>
    <n v="0.36292321960190332"/>
    <n v="0.18724778435475051"/>
    <n v="0.10156900000000001"/>
    <n v="5.4999999999999997E-3"/>
    <n v="1.3566114786464929"/>
    <n v="0.78979572305393464"/>
    <x v="1635"/>
    <x v="1"/>
    <s v="platano, malanga, avicultura_engorde, ganaderia_dp"/>
  </r>
  <r>
    <x v="5"/>
    <s v="LAGUNA DEL PILAR_07Wan-49_160193"/>
    <s v="A677"/>
    <s v="LAGUNA DEL PILAR_07Wan-49_160193_A677"/>
    <s v="platano"/>
    <s v="malanga"/>
    <s v="ganaderia_dp"/>
    <s v="porcicultura"/>
    <n v="1.5"/>
    <n v="2.133193953475061"/>
    <n v="2.02"/>
    <n v="1.06E-2"/>
    <n v="5.6637939534750634"/>
    <n v="170.5061351547389"/>
    <n v="364.76042976201359"/>
    <n v="65.162228955453159"/>
    <n v="47.741360559375259"/>
    <n v="648.17015443158095"/>
    <n v="14283636.904892741"/>
    <n v="13809430.379840611"/>
    <n v="26841746.471274961"/>
    <n v="67913214.061585084"/>
    <n v="12978400.305576781"/>
    <n v="0.4098213695273703"/>
    <n v="0.82451630751454608"/>
    <n v="0.18724778435475051"/>
    <n v="0.1371878176993542"/>
    <n v="9.7707000000000002E-2"/>
    <n v="5.4999999999999997E-3"/>
    <n v="1.541975317176457"/>
    <n v="0.89771134162579747"/>
    <x v="1636"/>
    <x v="1"/>
    <s v="platano, malanga, ganaderia_dp, porcicultura"/>
  </r>
  <r>
    <x v="5"/>
    <s v="LAGUNA DEL PILAR_07Wan-49_161208"/>
    <s v="A677"/>
    <s v="LAGUNA DEL PILAR_07Wan-49_161208_A677"/>
    <s v="platano"/>
    <s v="malanga"/>
    <s v="ganaderia_dp"/>
    <s v="porcicultura"/>
    <n v="1.5"/>
    <n v="2.1650774401444481"/>
    <n v="2.02"/>
    <n v="1.06E-2"/>
    <n v="5.6956774401444488"/>
    <n v="170.5061351547389"/>
    <n v="370.21227078232567"/>
    <n v="65.162228955453159"/>
    <n v="47.741360559375259"/>
    <n v="653.62199545189299"/>
    <n v="14283636.904892741"/>
    <n v="14015831.10993373"/>
    <n v="26841746.471274961"/>
    <n v="68119614.791678205"/>
    <n v="12978400.305576781"/>
    <n v="0.4098213695273703"/>
    <n v="0.83683982580340444"/>
    <n v="0.18724778435475051"/>
    <n v="0.1371878176993542"/>
    <n v="9.7707000000000002E-2"/>
    <n v="5.4999999999999997E-3"/>
    <n v="1.55065563815451"/>
    <n v="4.8498693402829982"/>
    <x v="1637"/>
    <x v="1"/>
    <s v="platano, malanga, ganaderia_dp, porcicultura"/>
  </r>
  <r>
    <x v="5"/>
    <s v="LAGUNA DEL PILAR_07Wan-49_66559"/>
    <s v="A677"/>
    <s v="LAGUNA DEL PILAR_07Wan-49_66559_A677"/>
    <s v="platano"/>
    <s v="malanga"/>
    <s v="ganaderia_dp"/>
    <s v="porcicultura"/>
    <n v="1.5"/>
    <n v="2.1271425499263201"/>
    <n v="2.02"/>
    <n v="1.059999999999999E-2"/>
    <n v="5.6577425499263203"/>
    <n v="170.5061351547389"/>
    <n v="363.72568439556142"/>
    <n v="65.162228955453159"/>
    <n v="47.741360559375252"/>
    <n v="647.13540906512878"/>
    <n v="14283636.904892741"/>
    <n v="13770256.05353497"/>
    <n v="26841746.471274961"/>
    <n v="67874039.735279441"/>
    <n v="12978400.30557677"/>
    <n v="0.4098213695273703"/>
    <n v="0.82217733552319927"/>
    <n v="0.18724778435475051"/>
    <n v="0.13718781769935409"/>
    <n v="9.7707000000000002E-2"/>
    <n v="5.4999999999999997E-3"/>
    <n v="1.540327814639626"/>
    <n v="0.89675219416332175"/>
    <x v="1638"/>
    <x v="1"/>
    <s v="platano, malanga, ganaderia_dp, porcicultura"/>
  </r>
  <r>
    <x v="5"/>
    <s v="LAGUNA DEL PILAR_07Wan-49_160193"/>
    <s v="A678"/>
    <s v="LAGUNA DEL PILAR_07Wan-49_160193_A678"/>
    <s v="platano"/>
    <s v="malanga"/>
    <s v="ganaderia_dp"/>
    <s v="piscicultura_tilap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00607"/>
    <n v="5.4999999999999997E-3"/>
    <n v="0"/>
    <n v="0"/>
    <x v="0"/>
    <x v="0"/>
    <s v="platano, malanga, ganaderia_dp, piscicultura_tilapia"/>
  </r>
  <r>
    <x v="5"/>
    <s v="LAGUNA DEL PILAR_07Wan-49_161208"/>
    <s v="A678"/>
    <s v="LAGUNA DEL PILAR_07Wan-49_161208_A678"/>
    <s v="platano"/>
    <s v="malanga"/>
    <s v="ganaderia_dp"/>
    <s v="piscicultura_tilap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00607"/>
    <n v="5.4999999999999997E-3"/>
    <n v="0"/>
    <n v="0"/>
    <x v="0"/>
    <x v="0"/>
    <s v="platano, malanga, ganaderia_dp, piscicultura_tilapia"/>
  </r>
  <r>
    <x v="5"/>
    <s v="LAGUNA DEL PILAR_07Wan-49_66559"/>
    <s v="A678"/>
    <s v="LAGUNA DEL PILAR_07Wan-49_66559_A678"/>
    <s v="platano"/>
    <s v="malanga"/>
    <s v="ganaderia_dp"/>
    <s v="piscicultura_tilap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00607"/>
    <n v="5.4999999999999997E-3"/>
    <n v="0"/>
    <n v="0"/>
    <x v="0"/>
    <x v="0"/>
    <s v="platano, malanga, ganaderia_dp, piscicultura_tilapia"/>
  </r>
  <r>
    <x v="5"/>
    <s v="LAGUNA DEL PILAR_07Wan-49_160193"/>
    <s v="A679"/>
    <s v="LAGUNA DEL PILAR_07Wan-49_160193_A679"/>
    <s v="arracacha"/>
    <s v="malanga"/>
    <s v="cacao_platano"/>
    <s v="avicultura_engorde"/>
    <n v="1"/>
    <n v="1.768239705131994"/>
    <n v="1"/>
    <n v="8.4000000000000012E-3"/>
    <n v="3.776639705131994"/>
    <n v="66.272653482880756"/>
    <n v="302.35594551329802"/>
    <n v="114.18044077134989"/>
    <n v="191.20292699724521"/>
    <n v="674.01196676477377"/>
    <n v="5132655.9917355375"/>
    <n v="11446864.952486681"/>
    <n v="8952520.661157025"/>
    <n v="54962587.059924692"/>
    <n v="29430545.454545461"/>
    <n v="0.1556141986931564"/>
    <n v="0.68345518704522523"/>
    <n v="0.26359599126056799"/>
    <n v="0.54943369826794597"/>
    <n v="9.7777000000000003E-2"/>
    <n v="5.4999999999999997E-3"/>
    <n v="1.0281951029678731"/>
    <n v="0.5985973932634211"/>
    <x v="1639"/>
    <x v="1"/>
    <s v="arracacha, malanga, cacao_platano, avicultura_engorde"/>
  </r>
  <r>
    <x v="5"/>
    <s v="LAGUNA DEL PILAR_07Wan-49_161208"/>
    <s v="A679"/>
    <s v="LAGUNA DEL PILAR_07Wan-49_161208_A679"/>
    <s v="arracacha"/>
    <s v="malanga"/>
    <s v="cacao_platano"/>
    <s v="avicultura_engorde"/>
    <n v="1"/>
    <n v="1.7969569675854771"/>
    <n v="1"/>
    <n v="8.400000000000003E-3"/>
    <n v="3.8053569675854768"/>
    <n v="66.272653482880756"/>
    <n v="307.26638554949682"/>
    <n v="114.18044077134989"/>
    <n v="191.20292699724521"/>
    <n v="678.92240680097257"/>
    <n v="5132655.9917355375"/>
    <n v="11632768.83427153"/>
    <n v="8952520.661157025"/>
    <n v="55148490.941709548"/>
    <n v="29430545.454545461"/>
    <n v="0.1556141986931564"/>
    <n v="0.69455490498765604"/>
    <n v="0.26359599126056799"/>
    <n v="0.54943369826794608"/>
    <n v="9.7777000000000003E-2"/>
    <n v="5.4999999999999997E-3"/>
    <n v="1.0360134152588729"/>
    <n v="3.2402614578990341"/>
    <x v="1640"/>
    <x v="1"/>
    <s v="arracacha, malanga, cacao_platano, avicultura_engorde"/>
  </r>
  <r>
    <x v="5"/>
    <s v="LAGUNA DEL PILAR_07Wan-49_66559"/>
    <s v="A679"/>
    <s v="LAGUNA DEL PILAR_07Wan-49_66559_A679"/>
    <s v="arracacha"/>
    <s v="malanga"/>
    <s v="cacao_platano"/>
    <s v="avicultura_engorde"/>
    <n v="1"/>
    <n v="1.763206343405249"/>
    <n v="1"/>
    <n v="8.4000000000000012E-3"/>
    <n v="3.771606343405248"/>
    <n v="66.272653482880756"/>
    <n v="301.49527778845078"/>
    <n v="114.18044077134989"/>
    <n v="191.20292699724521"/>
    <n v="673.15129903992658"/>
    <n v="5132655.9917355375"/>
    <n v="11414281.01503982"/>
    <n v="8952520.661157025"/>
    <n v="54930003.122477829"/>
    <n v="29430545.454545461"/>
    <n v="0.1556141986931564"/>
    <n v="0.68150970580168402"/>
    <n v="0.26359599126056799"/>
    <n v="0.54943369826794597"/>
    <n v="9.7777000000000003E-2"/>
    <n v="5.4999999999999997E-3"/>
    <n v="1.026824763649596"/>
    <n v="0.59779960542973187"/>
    <x v="1641"/>
    <x v="1"/>
    <s v="arracacha, malanga, cacao_platano, avicultura_engorde"/>
  </r>
  <r>
    <x v="5"/>
    <s v="LAGUNA DEL PILAR_07Wan-49_160193"/>
    <s v="A680"/>
    <s v="LAGUNA DEL PILAR_07Wan-49_160193_A680"/>
    <s v="arracacha"/>
    <s v="malanga"/>
    <s v="cacao_platano"/>
    <s v="ganaderia_dp"/>
    <n v="1"/>
    <n v="2.561156633010456"/>
    <n v="1"/>
    <n v="2.02"/>
    <n v="6.5811566330104547"/>
    <n v="66.272653482880756"/>
    <n v="437.93889093997342"/>
    <n v="114.18044077134989"/>
    <n v="65.162228955453145"/>
    <n v="683.55421414965713"/>
    <n v="5132655.9917355375"/>
    <n v="16579886.773918871"/>
    <n v="8952520.661157025"/>
    <n v="57506809.898086399"/>
    <n v="26841746.471274961"/>
    <n v="0.1556141986931564"/>
    <n v="0.98993127492045263"/>
    <n v="0.26359599126056799"/>
    <n v="0.1872477843547504"/>
    <n v="0.106586"/>
    <n v="5.4999999999999997E-3"/>
    <n v="1.7917285074164591"/>
    <n v="1.043113326332157"/>
    <x v="1642"/>
    <x v="1"/>
    <s v="arracacha, malanga, cacao_platano, ganaderia_dp"/>
  </r>
  <r>
    <x v="5"/>
    <s v="LAGUNA DEL PILAR_07Wan-49_161208"/>
    <s v="A680"/>
    <s v="LAGUNA DEL PILAR_07Wan-49_161208_A680"/>
    <s v="arracacha"/>
    <s v="malanga"/>
    <s v="cacao_platano"/>
    <s v="ganaderia_dp"/>
    <n v="1"/>
    <n v="2.5923806836530319"/>
    <n v="1"/>
    <n v="2.02"/>
    <n v="6.6123806836530328"/>
    <n v="66.272653482880756"/>
    <n v="443.277973264271"/>
    <n v="114.18044077134989"/>
    <n v="65.162228955453145"/>
    <n v="688.89329647395471"/>
    <n v="5132655.9917355375"/>
    <n v="16782018.583275851"/>
    <n v="8952520.661157025"/>
    <n v="57708941.707443371"/>
    <n v="26841746.471274961"/>
    <n v="0.1556141986931564"/>
    <n v="1.0019999097951791"/>
    <n v="0.26359599126056799"/>
    <n v="0.1872477843547504"/>
    <n v="0.106586"/>
    <n v="5.4999999999999997E-3"/>
    <n v="1.800229296073077"/>
    <n v="5.6304421521305574"/>
    <x v="1643"/>
    <x v="1"/>
    <s v="arracacha, malanga, cacao_platano, ganaderia_dp"/>
  </r>
  <r>
    <x v="5"/>
    <s v="LAGUNA DEL PILAR_07Wan-49_66559"/>
    <s v="A680"/>
    <s v="LAGUNA DEL PILAR_07Wan-49_66559_A680"/>
    <s v="arracacha"/>
    <s v="malanga"/>
    <s v="cacao_platano"/>
    <s v="ganaderia_dp"/>
    <n v="1"/>
    <n v="2.5537929194912059"/>
    <n v="1"/>
    <n v="2.02"/>
    <n v="6.5737929194912059"/>
    <n v="66.272653482880756"/>
    <n v="436.67975024929677"/>
    <n v="114.18044077134989"/>
    <n v="65.162228955453145"/>
    <n v="682.2950734589806"/>
    <n v="5132655.9917355375"/>
    <n v="16532217.086399131"/>
    <n v="8952520.661157025"/>
    <n v="57459140.210566647"/>
    <n v="26841746.471274961"/>
    <n v="0.1556141986931564"/>
    <n v="0.98708507245930466"/>
    <n v="0.26359599126056799"/>
    <n v="0.1872477843547504"/>
    <n v="0.106586"/>
    <n v="5.4999999999999997E-3"/>
    <n v="1.789723726772475"/>
    <n v="1.0419461777393559"/>
    <x v="1644"/>
    <x v="1"/>
    <s v="arracacha, malanga, cacao_platano, ganaderia_dp"/>
  </r>
  <r>
    <x v="5"/>
    <s v="LAGUNA DEL PILAR_07Wan-49_160193"/>
    <s v="A681"/>
    <s v="LAGUNA DEL PILAR_07Wan-49_160193_A681"/>
    <s v="arracacha"/>
    <s v="malanga"/>
    <s v="cacao_platano"/>
    <s v="porcicultura"/>
    <n v="1"/>
    <n v="3"/>
    <n v="1.032465320969187"/>
    <n v="1.059999999999999E-2"/>
    <n v="5.0430653209691858"/>
    <n v="66.272653482880756"/>
    <n v="512.97786940723847"/>
    <n v="117.8873454293949"/>
    <n v="47.741360559375231"/>
    <n v="744.87922887888942"/>
    <n v="5132655.9917355375"/>
    <n v="19420780.31490453"/>
    <n v="9243167.1179047618"/>
    <n v="46775003.730121598"/>
    <n v="12978400.30557677"/>
    <n v="0.1556141986931564"/>
    <n v="1.159551815958471"/>
    <n v="0.27215371972303332"/>
    <n v="0.13718781769935409"/>
    <n v="9.3915000000000012E-2"/>
    <n v="5.4999999999999997E-3"/>
    <n v="1.3729811345047001"/>
    <n v="0.79932585337361595"/>
    <x v="1645"/>
    <x v="1"/>
    <s v="arracacha, malanga, cacao_platano, porcicultura"/>
  </r>
  <r>
    <x v="5"/>
    <s v="LAGUNA DEL PILAR_07Wan-49_161208"/>
    <s v="A681"/>
    <s v="LAGUNA DEL PILAR_07Wan-49_161208_A681"/>
    <s v="arracacha"/>
    <s v="malanga"/>
    <s v="cacao_platano"/>
    <s v="porcicultura"/>
    <n v="1"/>
    <n v="3"/>
    <n v="1.0763305495835329"/>
    <n v="1.059999999999999E-2"/>
    <n v="5.0869305495835322"/>
    <n v="66.272653482880756"/>
    <n v="512.97786940723847"/>
    <n v="122.89589656711701"/>
    <n v="47.741360559375231"/>
    <n v="749.88778001661149"/>
    <n v="5132655.9917355375"/>
    <n v="19420780.31490453"/>
    <n v="9635871.4833810721"/>
    <n v="47167708.095597908"/>
    <n v="12978400.30557677"/>
    <n v="0.1556141986931564"/>
    <n v="1.159551815958471"/>
    <n v="0.28371641814150328"/>
    <n v="0.13718781769935409"/>
    <n v="9.3915000000000012E-2"/>
    <n v="5.4999999999999997E-3"/>
    <n v="1.3849235004101761"/>
    <n v="4.3315213629703777"/>
    <x v="1646"/>
    <x v="1"/>
    <s v="arracacha, malanga, cacao_platano, porcicultura"/>
  </r>
  <r>
    <x v="5"/>
    <s v="LAGUNA DEL PILAR_07Wan-49_66559"/>
    <s v="A681"/>
    <s v="LAGUNA DEL PILAR_07Wan-49_66559_A681"/>
    <s v="arracacha"/>
    <s v="malanga"/>
    <s v="cacao_platano"/>
    <s v="porcicultura"/>
    <n v="1"/>
    <n v="3"/>
    <n v="1.022114535255841"/>
    <n v="1.06E-2"/>
    <n v="5.0327145352558409"/>
    <n v="66.272653482880756"/>
    <n v="512.97786940723847"/>
    <n v="116.7054881543153"/>
    <n v="47.741360559375273"/>
    <n v="743.69737160380976"/>
    <n v="5132655.9917355375"/>
    <n v="19420780.31490453"/>
    <n v="9150501.4949468262"/>
    <n v="46682338.107163668"/>
    <n v="12978400.305576781"/>
    <n v="0.1556141986931564"/>
    <n v="1.159551815958471"/>
    <n v="0.26942529410259819"/>
    <n v="0.1371878176993542"/>
    <n v="9.3915000000000012E-2"/>
    <n v="5.4999999999999997E-3"/>
    <n v="1.370163119546093"/>
    <n v="0.79768525383805078"/>
    <x v="1647"/>
    <x v="1"/>
    <s v="arracacha, malanga, cacao_platano, porcicultura"/>
  </r>
  <r>
    <x v="5"/>
    <s v="LAGUNA DEL PILAR_07Wan-49_160193"/>
    <s v="A682"/>
    <s v="LAGUNA DEL PILAR_07Wan-49_160193_A682"/>
    <s v="arracacha"/>
    <s v="malanga"/>
    <s v="cacao_platano"/>
    <s v="piscicultura_tilap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.6815000000000012E-2"/>
    <n v="5.4999999999999997E-3"/>
    <n v="0"/>
    <n v="0"/>
    <x v="0"/>
    <x v="0"/>
    <s v="arracacha, malanga, cacao_platano, piscicultura_tilapia"/>
  </r>
  <r>
    <x v="5"/>
    <s v="LAGUNA DEL PILAR_07Wan-49_161208"/>
    <s v="A682"/>
    <s v="LAGUNA DEL PILAR_07Wan-49_161208_A682"/>
    <s v="arracacha"/>
    <s v="malanga"/>
    <s v="cacao_platano"/>
    <s v="piscicultura_tilap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.6815000000000012E-2"/>
    <n v="5.4999999999999997E-3"/>
    <n v="0"/>
    <n v="0"/>
    <x v="0"/>
    <x v="0"/>
    <s v="arracacha, malanga, cacao_platano, piscicultura_tilapia"/>
  </r>
  <r>
    <x v="5"/>
    <s v="LAGUNA DEL PILAR_07Wan-49_66559"/>
    <s v="A682"/>
    <s v="LAGUNA DEL PILAR_07Wan-49_66559_A682"/>
    <s v="arracacha"/>
    <s v="malanga"/>
    <s v="cacao_platano"/>
    <s v="piscicultura_tilap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.6815000000000012E-2"/>
    <n v="5.4999999999999997E-3"/>
    <n v="0"/>
    <n v="0"/>
    <x v="0"/>
    <x v="0"/>
    <s v="arracacha, malanga, cacao_platano, piscicultura_tilapia"/>
  </r>
  <r>
    <x v="5"/>
    <s v="LAGUNA DEL PILAR_07Wan-49_160193"/>
    <s v="A683"/>
    <s v="LAGUNA DEL PILAR_07Wan-49_160193_A683"/>
    <s v="arracacha"/>
    <s v="malanga"/>
    <s v="avicultura_engorde"/>
    <s v="ganaderia_dp"/>
    <n v="1"/>
    <n v="1.835636415650471"/>
    <n v="7.461514543242515E-3"/>
    <n v="2.02"/>
    <n v="4.8630979301937138"/>
    <n v="66.272653482880756"/>
    <n v="313.88028583557298"/>
    <n v="169.84088339291449"/>
    <n v="65.162228955453159"/>
    <n v="615.15605166682144"/>
    <n v="5132655.9917355375"/>
    <n v="11883163.85546219"/>
    <n v="26142433.681506049"/>
    <n v="69999999.999978751"/>
    <n v="26841746.471274961"/>
    <n v="0.1556141986931564"/>
    <n v="0.70950517973566773"/>
    <n v="0.48804851549688072"/>
    <n v="0.18724778435475051"/>
    <n v="0.10156900000000001"/>
    <n v="5.4999999999999997E-3"/>
    <n v="1.323984776806665"/>
    <n v="0.77080102193570366"/>
    <x v="1648"/>
    <x v="1"/>
    <s v="arracacha, malanga, avicultura_engorde, ganaderia_dp"/>
  </r>
  <r>
    <x v="5"/>
    <s v="LAGUNA DEL PILAR_07Wan-49_161208"/>
    <s v="A683"/>
    <s v="LAGUNA DEL PILAR_07Wan-49_161208_A683"/>
    <s v="arracacha"/>
    <s v="malanga"/>
    <s v="avicultura_engorde"/>
    <s v="ganaderia_dp"/>
    <n v="1"/>
    <n v="1.881745646161985"/>
    <n v="7.3763195112516132E-3"/>
    <n v="2.02"/>
    <n v="4.9091219656732363"/>
    <n v="66.272653482880756"/>
    <n v="321.76462411150749"/>
    <n v="167.9016525021664"/>
    <n v="65.162228955453159"/>
    <n v="621.1011590520078"/>
    <n v="5132655.9917355375"/>
    <n v="12181656.267546659"/>
    <n v="25843941.269421559"/>
    <n v="69999999.999978721"/>
    <n v="26841746.471274961"/>
    <n v="0.1556141986931564"/>
    <n v="0.72732719372635879"/>
    <n v="0.48247601293725972"/>
    <n v="0.18724778435475051"/>
    <n v="0.10156900000000001"/>
    <n v="5.4999999999999997E-3"/>
    <n v="1.3365148807068501"/>
    <n v="4.1801173537707612"/>
    <x v="1649"/>
    <x v="1"/>
    <s v="arracacha, malanga, avicultura_engorde, ganaderia_dp"/>
  </r>
  <r>
    <x v="5"/>
    <s v="LAGUNA DEL PILAR_07Wan-49_66559"/>
    <s v="A683"/>
    <s v="LAGUNA DEL PILAR_07Wan-49_66559_A683"/>
    <s v="arracacha"/>
    <s v="malanga"/>
    <s v="avicultura_engorde"/>
    <s v="ganaderia_dp"/>
    <n v="1"/>
    <n v="1.8278030528285449"/>
    <n v="7.4759880789924491E-3"/>
    <n v="2.02"/>
    <n v="4.8552790409075373"/>
    <n v="66.272653482880756"/>
    <n v="312.54083857867772"/>
    <n v="170.17033367855581"/>
    <n v="65.162228955453159"/>
    <n v="614.1460546955675"/>
    <n v="5132655.9917355375"/>
    <n v="11832453.849298339"/>
    <n v="26193143.68766991"/>
    <n v="69999999.999978751"/>
    <n v="26841746.471274961"/>
    <n v="0.1556141986931564"/>
    <n v="0.7064774497072589"/>
    <n v="0.48899521171998778"/>
    <n v="0.18724778435475051"/>
    <n v="0.10156900000000001"/>
    <n v="5.4999999999999997E-3"/>
    <n v="1.3218560739643559"/>
    <n v="0.7695617279838447"/>
    <x v="1650"/>
    <x v="1"/>
    <s v="arracacha, malanga, avicultura_engorde, ganaderia_dp"/>
  </r>
  <r>
    <x v="5"/>
    <s v="LAGUNA DEL PILAR_07Wan-49_160193"/>
    <s v="A684"/>
    <s v="LAGUNA DEL PILAR_07Wan-49_160193_A684"/>
    <s v="arracacha"/>
    <s v="malanga"/>
    <s v="ganaderia_dp"/>
    <s v="porcicultura"/>
    <n v="1"/>
    <n v="2.900641445409073"/>
    <n v="2.02"/>
    <n v="1.059999999999999E-2"/>
    <n v="5.9312414454090732"/>
    <n v="66.272653482880756"/>
    <n v="495.98828952675979"/>
    <n v="65.162228955453145"/>
    <n v="47.741360559375231"/>
    <n v="675.16453252446888"/>
    <n v="5132655.9917355375"/>
    <n v="18777573.427865591"/>
    <n v="26841746.471274961"/>
    <n v="63730376.196452864"/>
    <n v="12978400.30557677"/>
    <n v="0.1556141986931564"/>
    <n v="1.1211480184894991"/>
    <n v="0.1872477843547504"/>
    <n v="0.13718781769935409"/>
    <n v="9.7707000000000002E-2"/>
    <n v="5.4999999999999997E-3"/>
    <n v="1.614788246917654"/>
    <n v="0.94010176909733811"/>
    <x v="1651"/>
    <x v="1"/>
    <s v="arracacha, malanga, ganaderia_dp, porcicultura"/>
  </r>
  <r>
    <x v="5"/>
    <s v="LAGUNA DEL PILAR_07Wan-49_161208"/>
    <s v="A684"/>
    <s v="LAGUNA DEL PILAR_07Wan-49_161208_A684"/>
    <s v="arracacha"/>
    <s v="malanga"/>
    <s v="ganaderia_dp"/>
    <s v="porcicultura"/>
    <n v="1"/>
    <n v="2.9352443080336932"/>
    <n v="2.02"/>
    <n v="1.059999999999999E-2"/>
    <n v="5.9658443080336934"/>
    <n v="66.272653482880756"/>
    <n v="501.9051237749494"/>
    <n v="65.162228955453145"/>
    <n v="47.741360559375231"/>
    <n v="681.0813667726585"/>
    <n v="5132655.9917355375"/>
    <n v="19001578.292298771"/>
    <n v="26841746.471274961"/>
    <n v="63954381.06088604"/>
    <n v="12978400.30557677"/>
    <n v="0.1556141986931564"/>
    <n v="1.134522622554079"/>
    <n v="0.1872477843547504"/>
    <n v="0.13718781769935409"/>
    <n v="9.7707000000000002E-2"/>
    <n v="5.4999999999999997E-3"/>
    <n v="1.6242089215589111"/>
    <n v="5.0799164282906899"/>
    <x v="1652"/>
    <x v="1"/>
    <s v="arracacha, malanga, ganaderia_dp, porcicultura"/>
  </r>
  <r>
    <x v="5"/>
    <s v="LAGUNA DEL PILAR_07Wan-49_66559"/>
    <s v="A684"/>
    <s v="LAGUNA DEL PILAR_07Wan-49_66559_A684"/>
    <s v="arracacha"/>
    <s v="malanga"/>
    <s v="ganaderia_dp"/>
    <s v="porcicultura"/>
    <n v="1"/>
    <n v="2.8929186628267751"/>
    <n v="2.02"/>
    <n v="1.059999999999999E-2"/>
    <n v="5.9235186628267753"/>
    <n v="66.272653482880756"/>
    <n v="494.66775067510548"/>
    <n v="65.162228955453145"/>
    <n v="47.741360559375231"/>
    <n v="673.84399367281469"/>
    <n v="5132655.9917355375"/>
    <n v="18727579.273215391"/>
    <n v="26841746.471274961"/>
    <n v="63680382.04180266"/>
    <n v="12978400.30557677"/>
    <n v="0.1556141986931564"/>
    <n v="1.118163029633646"/>
    <n v="0.1872477843547504"/>
    <n v="0.13718781769935409"/>
    <n v="9.7707000000000002E-2"/>
    <n v="5.4999999999999997E-3"/>
    <n v="1.612685709251269"/>
    <n v="0.93887770805804394"/>
    <x v="1653"/>
    <x v="1"/>
    <s v="arracacha, malanga, ganaderia_dp, porcicultura"/>
  </r>
  <r>
    <x v="5"/>
    <s v="LAGUNA DEL PILAR_07Wan-49_160193"/>
    <s v="A685"/>
    <s v="LAGUNA DEL PILAR_07Wan-49_160193_A685"/>
    <s v="arracacha"/>
    <s v="malanga"/>
    <s v="ganaderia_dp"/>
    <s v="piscicultura_tilap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00607"/>
    <n v="5.4999999999999997E-3"/>
    <n v="0"/>
    <n v="0"/>
    <x v="0"/>
    <x v="0"/>
    <s v="arracacha, malanga, ganaderia_dp, piscicultura_tilapia"/>
  </r>
  <r>
    <x v="5"/>
    <s v="LAGUNA DEL PILAR_07Wan-49_161208"/>
    <s v="A685"/>
    <s v="LAGUNA DEL PILAR_07Wan-49_161208_A685"/>
    <s v="arracacha"/>
    <s v="malanga"/>
    <s v="ganaderia_dp"/>
    <s v="piscicultura_tilap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00607"/>
    <n v="5.4999999999999997E-3"/>
    <n v="0"/>
    <n v="0"/>
    <x v="0"/>
    <x v="0"/>
    <s v="arracacha, malanga, ganaderia_dp, piscicultura_tilapia"/>
  </r>
  <r>
    <x v="5"/>
    <s v="LAGUNA DEL PILAR_07Wan-49_66559"/>
    <s v="A685"/>
    <s v="LAGUNA DEL PILAR_07Wan-49_66559_A685"/>
    <s v="arracacha"/>
    <s v="malanga"/>
    <s v="ganaderia_dp"/>
    <s v="piscicultura_tilap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00607"/>
    <n v="5.4999999999999997E-3"/>
    <n v="0"/>
    <n v="0"/>
    <x v="0"/>
    <x v="0"/>
    <s v="arracacha, malanga, ganaderia_dp, piscicultura_tilapia"/>
  </r>
  <r>
    <x v="5"/>
    <s v="LAGUNA DEL PILAR_07Wan-49_160193"/>
    <s v="A686"/>
    <s v="LAGUNA DEL PILAR_07Wan-49_160193_A686"/>
    <s v="arracacha"/>
    <s v="cacao_platano"/>
    <s v="avicultura_engorde"/>
    <s v="ganaderia_dp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04674"/>
    <n v="5.4999999999999997E-3"/>
    <n v="0"/>
    <n v="0"/>
    <x v="0"/>
    <x v="0"/>
    <s v="arracacha, cacao_platano, avicultura_engorde, ganaderia_dp"/>
  </r>
  <r>
    <x v="5"/>
    <s v="LAGUNA DEL PILAR_07Wan-49_161208"/>
    <s v="A686"/>
    <s v="LAGUNA DEL PILAR_07Wan-49_161208_A686"/>
    <s v="arracacha"/>
    <s v="cacao_platano"/>
    <s v="avicultura_engorde"/>
    <s v="ganaderia_dp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04674"/>
    <n v="5.4999999999999997E-3"/>
    <n v="0"/>
    <n v="0"/>
    <x v="0"/>
    <x v="0"/>
    <s v="arracacha, cacao_platano, avicultura_engorde, ganaderia_dp"/>
  </r>
  <r>
    <x v="5"/>
    <s v="LAGUNA DEL PILAR_07Wan-49_66559"/>
    <s v="A686"/>
    <s v="LAGUNA DEL PILAR_07Wan-49_66559_A686"/>
    <s v="arracacha"/>
    <s v="cacao_platano"/>
    <s v="avicultura_engorde"/>
    <s v="ganaderia_dp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04674"/>
    <n v="5.4999999999999997E-3"/>
    <n v="0"/>
    <n v="0"/>
    <x v="0"/>
    <x v="0"/>
    <s v="arracacha, cacao_platano, avicultura_engorde, ganaderia_dp"/>
  </r>
  <r>
    <x v="5"/>
    <s v="LAGUNA DEL PILAR_07Wan-49_160193"/>
    <s v="A687"/>
    <s v="LAGUNA DEL PILAR_07Wan-49_160193_A687"/>
    <s v="arracacha"/>
    <s v="cacao_platano"/>
    <s v="ganaderia_dp"/>
    <s v="porcicultur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00812"/>
    <n v="5.4999999999999997E-3"/>
    <n v="0"/>
    <n v="0"/>
    <x v="0"/>
    <x v="0"/>
    <s v="arracacha, cacao_platano, ganaderia_dp, porcicultura"/>
  </r>
  <r>
    <x v="5"/>
    <s v="LAGUNA DEL PILAR_07Wan-49_161208"/>
    <s v="A687"/>
    <s v="LAGUNA DEL PILAR_07Wan-49_161208_A687"/>
    <s v="arracacha"/>
    <s v="cacao_platano"/>
    <s v="ganaderia_dp"/>
    <s v="porcicultur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00812"/>
    <n v="5.4999999999999997E-3"/>
    <n v="0"/>
    <n v="0"/>
    <x v="0"/>
    <x v="0"/>
    <s v="arracacha, cacao_platano, ganaderia_dp, porcicultura"/>
  </r>
  <r>
    <x v="5"/>
    <s v="LAGUNA DEL PILAR_07Wan-49_66559"/>
    <s v="A687"/>
    <s v="LAGUNA DEL PILAR_07Wan-49_66559_A687"/>
    <s v="arracacha"/>
    <s v="cacao_platano"/>
    <s v="ganaderia_dp"/>
    <s v="porcicultur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00812"/>
    <n v="5.4999999999999997E-3"/>
    <n v="0"/>
    <n v="0"/>
    <x v="0"/>
    <x v="0"/>
    <s v="arracacha, cacao_platano, ganaderia_dp, porcicultura"/>
  </r>
  <r>
    <x v="5"/>
    <s v="LAGUNA DEL PILAR_07Wan-49_160193"/>
    <s v="A688"/>
    <s v="LAGUNA DEL PILAR_07Wan-49_160193_A688"/>
    <s v="arracacha"/>
    <s v="cacao_platano"/>
    <s v="ganaderia_dp"/>
    <s v="piscicultura_tilap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03712"/>
    <n v="5.4999999999999997E-3"/>
    <n v="0"/>
    <n v="0"/>
    <x v="0"/>
    <x v="0"/>
    <s v="arracacha, cacao_platano, ganaderia_dp, piscicultura_tilapia"/>
  </r>
  <r>
    <x v="5"/>
    <s v="LAGUNA DEL PILAR_07Wan-49_161208"/>
    <s v="A688"/>
    <s v="LAGUNA DEL PILAR_07Wan-49_161208_A688"/>
    <s v="arracacha"/>
    <s v="cacao_platano"/>
    <s v="ganaderia_dp"/>
    <s v="piscicultura_tilap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03712"/>
    <n v="5.4999999999999997E-3"/>
    <n v="0"/>
    <n v="0"/>
    <x v="0"/>
    <x v="0"/>
    <s v="arracacha, cacao_platano, ganaderia_dp, piscicultura_tilapia"/>
  </r>
  <r>
    <x v="5"/>
    <s v="LAGUNA DEL PILAR_07Wan-49_66559"/>
    <s v="A688"/>
    <s v="LAGUNA DEL PILAR_07Wan-49_66559_A688"/>
    <s v="arracacha"/>
    <s v="cacao_platano"/>
    <s v="ganaderia_dp"/>
    <s v="piscicultura_tilap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03712"/>
    <n v="5.4999999999999997E-3"/>
    <n v="0"/>
    <n v="0"/>
    <x v="0"/>
    <x v="0"/>
    <s v="arracacha, cacao_platano, ganaderia_dp, piscicultura_tilapia"/>
  </r>
  <r>
    <x v="5"/>
    <s v="LAGUNA DEL PILAR_07Wan-49_160193"/>
    <s v="A689"/>
    <s v="LAGUNA DEL PILAR_07Wan-49_160193_A689"/>
    <s v="malanga"/>
    <s v="cacao_platano"/>
    <s v="avicultura_engorde"/>
    <s v="ganaderia_dp"/>
    <n v="1.63886637831466"/>
    <n v="1"/>
    <n v="6.7348251318348554E-3"/>
    <n v="2.02"/>
    <n v="4.6656012034464958"/>
    <n v="280.23406099700401"/>
    <n v="114.18044077134989"/>
    <n v="153.29979500255141"/>
    <n v="65.162228955453159"/>
    <n v="612.87652572635852"/>
    <n v="10609354.632910751"/>
    <n v="8952520.661157025"/>
    <n v="23596378.23462867"/>
    <n v="69999999.99997139"/>
    <n v="26841746.471274961"/>
    <n v="0.63345016169601587"/>
    <n v="0.26359599126056799"/>
    <n v="0.44051665230618231"/>
    <n v="0.18724778435475051"/>
    <n v="0.104674"/>
    <n v="5.4999999999999997E-3"/>
    <n v="1.2702160344461659"/>
    <n v="0.73949779074626953"/>
    <x v="1654"/>
    <x v="1"/>
    <s v="malanga, cacao_platano, avicultura_engorde, ganaderia_dp"/>
  </r>
  <r>
    <x v="5"/>
    <s v="LAGUNA DEL PILAR_07Wan-49_161208"/>
    <s v="A689"/>
    <s v="LAGUNA DEL PILAR_07Wan-49_161208_A689"/>
    <s v="malanga"/>
    <s v="cacao_platano"/>
    <s v="avicultura_engorde"/>
    <s v="ganaderia_dp"/>
    <n v="1.671570668622969"/>
    <n v="1"/>
    <n v="6.6743981191055828E-3"/>
    <n v="2.02"/>
    <n v="4.698245066742075"/>
    <n v="285.82625338461469"/>
    <n v="114.18044077134989"/>
    <n v="151.9243400378447"/>
    <n v="65.162228955453159"/>
    <n v="617.09326314926238"/>
    <n v="10821068.912054921"/>
    <n v="8952520.661157025"/>
    <n v="23384663.955484468"/>
    <n v="69999999.99997139"/>
    <n v="26841746.471274961"/>
    <n v="0.64609093476822677"/>
    <n v="0.26359599126056799"/>
    <n v="0.43656419551104791"/>
    <n v="0.18724778435475051"/>
    <n v="0.104674"/>
    <n v="5.4999999999999997E-3"/>
    <n v="1.2791033689559581"/>
    <n v="4.0005556743308768"/>
    <x v="1655"/>
    <x v="1"/>
    <s v="malanga, cacao_platano, avicultura_engorde, ganaderia_dp"/>
  </r>
  <r>
    <x v="5"/>
    <s v="LAGUNA DEL PILAR_07Wan-49_66559"/>
    <s v="A689"/>
    <s v="LAGUNA DEL PILAR_07Wan-49_66559_A689"/>
    <s v="malanga"/>
    <s v="cacao_platano"/>
    <s v="avicultura_engorde"/>
    <s v="ganaderia_dp"/>
    <n v="1.631869231356099"/>
    <n v="1"/>
    <n v="6.747753609546726E-3"/>
    <n v="2.02"/>
    <n v="4.6586169849656471"/>
    <n v="279.03760048409328"/>
    <n v="114.18044077134989"/>
    <n v="153.5940762859"/>
    <n v="65.162228955453159"/>
    <n v="611.97434649679644"/>
    <n v="10564057.94827297"/>
    <n v="8952520.661157025"/>
    <n v="23641674.91926644"/>
    <n v="69999999.99997139"/>
    <n v="26841746.471274961"/>
    <n v="0.63074564354190654"/>
    <n v="0.26359599126056799"/>
    <n v="0.44136228817787371"/>
    <n v="0.18724778435475051"/>
    <n v="0.104674"/>
    <n v="5.4999999999999997E-3"/>
    <n v="1.2683145718231079"/>
    <n v="0.73839079211705505"/>
    <x v="1656"/>
    <x v="1"/>
    <s v="malanga, cacao_platano, avicultura_engorde, ganaderia_dp"/>
  </r>
  <r>
    <x v="5"/>
    <s v="LAGUNA DEL PILAR_07Wan-49_160193"/>
    <s v="A690"/>
    <s v="LAGUNA DEL PILAR_07Wan-49_160193_A690"/>
    <s v="malanga"/>
    <s v="cacao_platano"/>
    <s v="ganaderia_dp"/>
    <s v="porcicultura"/>
    <n v="2.5544086974923239"/>
    <n v="1"/>
    <n v="2.02"/>
    <n v="1.059999999999999E-2"/>
    <n v="5.5850086974923254"/>
    <n v="436.7850437449772"/>
    <n v="114.18044077134989"/>
    <n v="65.162228955453159"/>
    <n v="47.741360559375252"/>
    <n v="663.86907403115549"/>
    <n v="16536203.382826621"/>
    <n v="8952520.661157025"/>
    <n v="26841746.471274961"/>
    <n v="65308870.820835367"/>
    <n v="12978400.30557677"/>
    <n v="0.98732308129244584"/>
    <n v="0.26359599126056799"/>
    <n v="0.18724778435475051"/>
    <n v="0.13718781769935409"/>
    <n v="0.100812"/>
    <n v="5.4999999999999997E-3"/>
    <n v="1.5205259281130941"/>
    <n v="0.88522387855253348"/>
    <x v="1657"/>
    <x v="1"/>
    <s v="malanga, cacao_platano, ganaderia_dp, porcicultura"/>
  </r>
  <r>
    <x v="5"/>
    <s v="LAGUNA DEL PILAR_07Wan-49_161208"/>
    <s v="A690"/>
    <s v="LAGUNA DEL PILAR_07Wan-49_161208_A690"/>
    <s v="malanga"/>
    <s v="cacao_platano"/>
    <s v="ganaderia_dp"/>
    <s v="porcicultura"/>
    <n v="2.579850350997217"/>
    <n v="1"/>
    <n v="2.02"/>
    <n v="1.059999999999999E-2"/>
    <n v="5.6104503509972172"/>
    <n v="441.1353788146896"/>
    <n v="114.18044077134989"/>
    <n v="65.162228955453159"/>
    <n v="47.741360559375252"/>
    <n v="668.21940910086789"/>
    <n v="16700902.30401543"/>
    <n v="8952520.661157025"/>
    <n v="26841746.471274961"/>
    <n v="65473569.742024191"/>
    <n v="12978400.30557677"/>
    <n v="0.997156719799974"/>
    <n v="0.26359599126056799"/>
    <n v="0.18724778435475051"/>
    <n v="0.13718781769935409"/>
    <n v="0.100812"/>
    <n v="5.4999999999999997E-3"/>
    <n v="1.527452451580394"/>
    <n v="4.7772984738741311"/>
    <x v="1658"/>
    <x v="1"/>
    <s v="malanga, cacao_platano, ganaderia_dp, porcicultura"/>
  </r>
  <r>
    <x v="5"/>
    <s v="LAGUNA DEL PILAR_07Wan-49_66559"/>
    <s v="A690"/>
    <s v="LAGUNA DEL PILAR_07Wan-49_66559_A690"/>
    <s v="malanga"/>
    <s v="cacao_platano"/>
    <s v="ganaderia_dp"/>
    <s v="porcicultura"/>
    <n v="2.547607589521542"/>
    <n v="1"/>
    <n v="2.02"/>
    <n v="1.059999999999999E-2"/>
    <n v="5.5782075895215426"/>
    <n v="435.62210445282381"/>
    <n v="114.18044077134989"/>
    <n v="65.162228955453159"/>
    <n v="47.741360559375252"/>
    <n v="662.7061347390021"/>
    <n v="16492175.774893779"/>
    <n v="8952520.661157025"/>
    <n v="26841746.471274961"/>
    <n v="65264843.212902553"/>
    <n v="12978400.30557677"/>
    <n v="0.98469433559309594"/>
    <n v="0.26359599126056799"/>
    <n v="0.18724778435475051"/>
    <n v="0.13718781769935409"/>
    <n v="0.100812"/>
    <n v="5.4999999999999997E-3"/>
    <n v="1.518674317566074"/>
    <n v="0.88414590293916451"/>
    <x v="1659"/>
    <x v="1"/>
    <s v="malanga, cacao_platano, ganaderia_dp, porcicultura"/>
  </r>
  <r>
    <x v="5"/>
    <s v="LAGUNA DEL PILAR_07Wan-49_160193"/>
    <s v="A691"/>
    <s v="LAGUNA DEL PILAR_07Wan-49_160193_A691"/>
    <s v="malanga"/>
    <s v="cacao_platano"/>
    <s v="ganaderia_dp"/>
    <s v="piscicultura_tilap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03712"/>
    <n v="5.4999999999999997E-3"/>
    <n v="0"/>
    <n v="0"/>
    <x v="0"/>
    <x v="0"/>
    <s v="malanga, cacao_platano, ganaderia_dp, piscicultura_tilapia"/>
  </r>
  <r>
    <x v="5"/>
    <s v="LAGUNA DEL PILAR_07Wan-49_161208"/>
    <s v="A691"/>
    <s v="LAGUNA DEL PILAR_07Wan-49_161208_A691"/>
    <s v="malanga"/>
    <s v="cacao_platano"/>
    <s v="ganaderia_dp"/>
    <s v="piscicultura_tilap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03712"/>
    <n v="5.4999999999999997E-3"/>
    <n v="0"/>
    <n v="0"/>
    <x v="0"/>
    <x v="0"/>
    <s v="malanga, cacao_platano, ganaderia_dp, piscicultura_tilapia"/>
  </r>
  <r>
    <x v="5"/>
    <s v="LAGUNA DEL PILAR_07Wan-49_66559"/>
    <s v="A691"/>
    <s v="LAGUNA DEL PILAR_07Wan-49_66559_A691"/>
    <s v="malanga"/>
    <s v="cacao_platano"/>
    <s v="ganaderia_dp"/>
    <s v="piscicultura_tilap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03712"/>
    <n v="5.4999999999999997E-3"/>
    <n v="0"/>
    <n v="0"/>
    <x v="0"/>
    <x v="0"/>
    <s v="malanga, cacao_platano, ganaderia_dp, piscicultura_tilapia"/>
  </r>
  <r>
    <x v="6"/>
    <s v="LAGUNA DEL PILAR_07Wazn-49_160194"/>
    <s v="A692"/>
    <s v="LAGUNA DEL PILAR_07Wazn-49_160194_A692"/>
    <s v="platano"/>
    <m/>
    <m/>
    <m/>
    <n v="0"/>
    <m/>
    <m/>
    <m/>
    <n v="0"/>
    <n v="0"/>
    <m/>
    <m/>
    <m/>
    <n v="0"/>
    <n v="0"/>
    <m/>
    <m/>
    <n v="0"/>
    <m/>
    <n v="0"/>
    <m/>
    <m/>
    <m/>
    <n v="2.4146000000000001E-2"/>
    <n v="5.4999999999999997E-3"/>
    <n v="0"/>
    <n v="0"/>
    <x v="0"/>
    <x v="0"/>
    <s v="platano"/>
  </r>
  <r>
    <x v="6"/>
    <s v="LAGUNA DEL PILAR_07Wazn-49_164176"/>
    <s v="A692"/>
    <s v="LAGUNA DEL PILAR_07Wazn-49_164176_A692"/>
    <s v="platano"/>
    <m/>
    <m/>
    <m/>
    <n v="0"/>
    <m/>
    <m/>
    <m/>
    <n v="0"/>
    <n v="0"/>
    <m/>
    <m/>
    <m/>
    <n v="0"/>
    <n v="0"/>
    <m/>
    <m/>
    <n v="0"/>
    <m/>
    <n v="0"/>
    <m/>
    <m/>
    <m/>
    <n v="2.4146000000000001E-2"/>
    <n v="5.4999999999999997E-3"/>
    <n v="0"/>
    <n v="0"/>
    <x v="0"/>
    <x v="0"/>
    <s v="platano"/>
  </r>
  <r>
    <x v="6"/>
    <s v="LAGUNA DEL PILAR_07Wazn-49_66560"/>
    <s v="A692"/>
    <s v="LAGUNA DEL PILAR_07Wazn-49_66560_A692"/>
    <s v="platano"/>
    <m/>
    <m/>
    <m/>
    <n v="0"/>
    <m/>
    <m/>
    <m/>
    <n v="0"/>
    <n v="0"/>
    <m/>
    <m/>
    <m/>
    <n v="0"/>
    <n v="0"/>
    <m/>
    <m/>
    <n v="0"/>
    <m/>
    <n v="0"/>
    <m/>
    <m/>
    <m/>
    <n v="2.4146000000000001E-2"/>
    <n v="5.4999999999999997E-3"/>
    <n v="0"/>
    <n v="0"/>
    <x v="0"/>
    <x v="0"/>
    <s v="platano"/>
  </r>
  <r>
    <x v="6"/>
    <s v="LAGUNA DEL PILAR_07Wazn-49_160194"/>
    <s v="A693"/>
    <s v="LAGUNA DEL PILAR_07Wazn-49_160194_A693"/>
    <s v="arracacha"/>
    <m/>
    <m/>
    <m/>
    <n v="0"/>
    <m/>
    <m/>
    <m/>
    <n v="0"/>
    <n v="0"/>
    <m/>
    <m/>
    <m/>
    <n v="0"/>
    <n v="0"/>
    <m/>
    <m/>
    <n v="0"/>
    <m/>
    <n v="0"/>
    <m/>
    <m/>
    <m/>
    <n v="2.4146000000000001E-2"/>
    <n v="5.4999999999999997E-3"/>
    <n v="0"/>
    <n v="0"/>
    <x v="0"/>
    <x v="0"/>
    <s v="arracacha"/>
  </r>
  <r>
    <x v="6"/>
    <s v="LAGUNA DEL PILAR_07Wazn-49_164176"/>
    <s v="A693"/>
    <s v="LAGUNA DEL PILAR_07Wazn-49_164176_A693"/>
    <s v="arracacha"/>
    <m/>
    <m/>
    <m/>
    <n v="0"/>
    <m/>
    <m/>
    <m/>
    <n v="0"/>
    <n v="0"/>
    <m/>
    <m/>
    <m/>
    <n v="0"/>
    <n v="0"/>
    <m/>
    <m/>
    <n v="0"/>
    <m/>
    <n v="0"/>
    <m/>
    <m/>
    <m/>
    <n v="2.4146000000000001E-2"/>
    <n v="5.4999999999999997E-3"/>
    <n v="0"/>
    <n v="0"/>
    <x v="0"/>
    <x v="0"/>
    <s v="arracacha"/>
  </r>
  <r>
    <x v="6"/>
    <s v="LAGUNA DEL PILAR_07Wazn-49_66560"/>
    <s v="A693"/>
    <s v="LAGUNA DEL PILAR_07Wazn-49_66560_A693"/>
    <s v="arracacha"/>
    <m/>
    <m/>
    <m/>
    <n v="0"/>
    <m/>
    <m/>
    <m/>
    <n v="0"/>
    <n v="0"/>
    <m/>
    <m/>
    <m/>
    <n v="0"/>
    <n v="0"/>
    <m/>
    <m/>
    <n v="0"/>
    <m/>
    <n v="0"/>
    <m/>
    <m/>
    <m/>
    <n v="2.4146000000000001E-2"/>
    <n v="5.4999999999999997E-3"/>
    <n v="0"/>
    <n v="0"/>
    <x v="0"/>
    <x v="0"/>
    <s v="arracacha"/>
  </r>
  <r>
    <x v="6"/>
    <s v="LAGUNA DEL PILAR_07Wazn-49_160194"/>
    <s v="A694"/>
    <s v="LAGUNA DEL PILAR_07Wazn-49_160194_A694"/>
    <s v="malanga"/>
    <m/>
    <m/>
    <m/>
    <n v="0"/>
    <m/>
    <m/>
    <m/>
    <n v="0"/>
    <n v="0"/>
    <m/>
    <m/>
    <m/>
    <n v="0"/>
    <n v="0"/>
    <m/>
    <m/>
    <n v="0"/>
    <m/>
    <n v="0"/>
    <m/>
    <m/>
    <m/>
    <n v="2.4146000000000001E-2"/>
    <n v="5.4999999999999997E-3"/>
    <n v="0"/>
    <n v="0"/>
    <x v="0"/>
    <x v="0"/>
    <s v="malanga"/>
  </r>
  <r>
    <x v="6"/>
    <s v="LAGUNA DEL PILAR_07Wazn-49_164176"/>
    <s v="A694"/>
    <s v="LAGUNA DEL PILAR_07Wazn-49_164176_A694"/>
    <s v="malanga"/>
    <m/>
    <m/>
    <m/>
    <n v="0"/>
    <m/>
    <m/>
    <m/>
    <n v="0"/>
    <n v="0"/>
    <m/>
    <m/>
    <m/>
    <n v="0"/>
    <n v="0"/>
    <m/>
    <m/>
    <n v="0"/>
    <m/>
    <n v="0"/>
    <m/>
    <m/>
    <m/>
    <n v="2.4146000000000001E-2"/>
    <n v="5.4999999999999997E-3"/>
    <n v="0"/>
    <n v="0"/>
    <x v="0"/>
    <x v="0"/>
    <s v="malanga"/>
  </r>
  <r>
    <x v="6"/>
    <s v="LAGUNA DEL PILAR_07Wazn-49_66560"/>
    <s v="A694"/>
    <s v="LAGUNA DEL PILAR_07Wazn-49_66560_A694"/>
    <s v="malanga"/>
    <m/>
    <m/>
    <m/>
    <n v="0"/>
    <m/>
    <m/>
    <m/>
    <n v="0"/>
    <n v="0"/>
    <m/>
    <m/>
    <m/>
    <n v="0"/>
    <n v="0"/>
    <m/>
    <m/>
    <n v="0"/>
    <m/>
    <n v="0"/>
    <m/>
    <m/>
    <m/>
    <n v="2.4146000000000001E-2"/>
    <n v="5.4999999999999997E-3"/>
    <n v="0"/>
    <n v="0"/>
    <x v="0"/>
    <x v="0"/>
    <s v="malanga"/>
  </r>
  <r>
    <x v="6"/>
    <s v="LAGUNA DEL PILAR_07Wazn-49_160194"/>
    <s v="A695"/>
    <s v="LAGUNA DEL PILAR_07Wazn-49_160194_A695"/>
    <s v="ganaderia_dp"/>
    <m/>
    <m/>
    <m/>
    <n v="0"/>
    <m/>
    <m/>
    <m/>
    <n v="0"/>
    <n v="0"/>
    <m/>
    <m/>
    <m/>
    <n v="0"/>
    <n v="0"/>
    <m/>
    <m/>
    <n v="0"/>
    <m/>
    <n v="0"/>
    <m/>
    <m/>
    <m/>
    <n v="3.1043000000000001E-2"/>
    <n v="5.4999999999999997E-3"/>
    <n v="0"/>
    <n v="0"/>
    <x v="0"/>
    <x v="0"/>
    <s v="ganaderia_dp"/>
  </r>
  <r>
    <x v="6"/>
    <s v="LAGUNA DEL PILAR_07Wazn-49_164176"/>
    <s v="A695"/>
    <s v="LAGUNA DEL PILAR_07Wazn-49_164176_A695"/>
    <s v="ganaderia_dp"/>
    <m/>
    <m/>
    <m/>
    <n v="0"/>
    <m/>
    <m/>
    <m/>
    <n v="0"/>
    <n v="0"/>
    <m/>
    <m/>
    <m/>
    <n v="0"/>
    <n v="0"/>
    <m/>
    <m/>
    <n v="0"/>
    <m/>
    <n v="0"/>
    <m/>
    <m/>
    <m/>
    <n v="3.1043000000000001E-2"/>
    <n v="5.4999999999999997E-3"/>
    <n v="0"/>
    <n v="0"/>
    <x v="0"/>
    <x v="0"/>
    <s v="ganaderia_dp"/>
  </r>
  <r>
    <x v="6"/>
    <s v="LAGUNA DEL PILAR_07Wazn-49_66560"/>
    <s v="A695"/>
    <s v="LAGUNA DEL PILAR_07Wazn-49_66560_A695"/>
    <s v="ganaderia_dp"/>
    <m/>
    <m/>
    <m/>
    <n v="0"/>
    <m/>
    <m/>
    <m/>
    <n v="0"/>
    <n v="0"/>
    <m/>
    <m/>
    <m/>
    <n v="0"/>
    <n v="0"/>
    <m/>
    <m/>
    <n v="0"/>
    <m/>
    <n v="0"/>
    <m/>
    <m/>
    <m/>
    <n v="3.1043000000000001E-2"/>
    <n v="5.4999999999999997E-3"/>
    <n v="0"/>
    <n v="0"/>
    <x v="0"/>
    <x v="0"/>
    <s v="ganaderia_dp"/>
  </r>
  <r>
    <x v="6"/>
    <s v="LAGUNA DEL PILAR_07Wazn-49_160194"/>
    <s v="A696"/>
    <s v="LAGUNA DEL PILAR_07Wazn-49_160194_A696"/>
    <s v="platano"/>
    <s v="arracacha"/>
    <m/>
    <m/>
    <n v="5"/>
    <n v="1.340972635174559"/>
    <m/>
    <m/>
    <n v="6.340972635174559"/>
    <n v="568.35378384912951"/>
    <n v="88.869814780949"/>
    <m/>
    <m/>
    <n v="657.22359863007853"/>
    <n v="47612123.016309127"/>
    <n v="6882751.2306820909"/>
    <m/>
    <n v="54494874.246991217"/>
    <m/>
    <n v="1.3660712317579009"/>
    <n v="0.20867438209213929"/>
    <m/>
    <m/>
    <n v="4.8292000000000002E-2"/>
    <n v="5.4999999999999997E-3"/>
    <n v="1.7263380996286759"/>
    <n v="1.0050441626751681"/>
    <x v="1660"/>
    <x v="1"/>
    <s v="platano, arracacha"/>
  </r>
  <r>
    <x v="6"/>
    <s v="LAGUNA DEL PILAR_07Wazn-49_164176"/>
    <s v="A696"/>
    <s v="LAGUNA DEL PILAR_07Wazn-49_164176_A696"/>
    <s v="platano"/>
    <s v="arracacha"/>
    <m/>
    <m/>
    <n v="5"/>
    <n v="1.2822489426019641"/>
    <m/>
    <m/>
    <n v="6.2822489426019654"/>
    <n v="568.35378384912951"/>
    <n v="84.978039851850241"/>
    <m/>
    <m/>
    <n v="653.33182370097973"/>
    <n v="47612123.016309127"/>
    <n v="6581342.7181425299"/>
    <m/>
    <n v="54193465.734451659"/>
    <m/>
    <n v="1.3660712317579009"/>
    <n v="0.19953614172815171"/>
    <m/>
    <m/>
    <n v="4.8292000000000002E-2"/>
    <n v="5.4999999999999997E-3"/>
    <n v="1.7103504974623149"/>
    <n v="0.99573645740241135"/>
    <x v="1661"/>
    <x v="1"/>
    <s v="platano, arracacha"/>
  </r>
  <r>
    <x v="6"/>
    <s v="LAGUNA DEL PILAR_07Wazn-49_66560"/>
    <s v="A696"/>
    <s v="LAGUNA DEL PILAR_07Wazn-49_66560_A696"/>
    <s v="platano"/>
    <s v="arracacha"/>
    <m/>
    <m/>
    <n v="5"/>
    <n v="1.468168788182368"/>
    <m/>
    <m/>
    <n v="6.4681687881823686"/>
    <n v="568.35378384912951"/>
    <n v="97.29944135359105"/>
    <m/>
    <m/>
    <n v="665.65322520272059"/>
    <n v="47612123.016309127"/>
    <n v="7535605.327543336"/>
    <m/>
    <n v="55147728.34385246"/>
    <m/>
    <n v="1.3660712317579009"/>
    <n v="0.22846790951930171"/>
    <m/>
    <m/>
    <n v="4.8292000000000002E-2"/>
    <n v="5.4999999999999997E-3"/>
    <n v="1.7609674187721629"/>
    <n v="1.025204752926905"/>
    <x v="1662"/>
    <x v="1"/>
    <s v="platano, arracacha"/>
  </r>
  <r>
    <x v="6"/>
    <s v="LAGUNA DEL PILAR_07Wazn-49_160194"/>
    <s v="A697"/>
    <s v="LAGUNA DEL PILAR_07Wazn-49_160194_A697"/>
    <s v="platano"/>
    <s v="malanga"/>
    <m/>
    <m/>
    <n v="2.114196609165178"/>
    <n v="3"/>
    <m/>
    <m/>
    <n v="5.1141966091651776"/>
    <n v="240.32232852400571"/>
    <n v="512.97786940723859"/>
    <m/>
    <m/>
    <n v="753.30019793124427"/>
    <n v="20132277.80724721"/>
    <n v="19420780.31490453"/>
    <m/>
    <n v="39553058.122151747"/>
    <m/>
    <n v="0.57762863321213043"/>
    <n v="1.159551815958471"/>
    <m/>
    <m/>
    <n v="4.8292000000000002E-2"/>
    <n v="5.4999999999999997E-3"/>
    <n v="1.392346720819839"/>
    <n v="0.81060016255268075"/>
    <x v="1663"/>
    <x v="1"/>
    <s v="platano, malanga"/>
  </r>
  <r>
    <x v="6"/>
    <s v="LAGUNA DEL PILAR_07Wazn-49_164176"/>
    <s v="A697"/>
    <s v="LAGUNA DEL PILAR_07Wazn-49_164176_A697"/>
    <s v="platano"/>
    <s v="malanga"/>
    <m/>
    <m/>
    <n v="2.086916890404011"/>
    <n v="3"/>
    <m/>
    <m/>
    <n v="5.0869168904040114"/>
    <n v="237.22142224795579"/>
    <n v="512.97786940723859"/>
    <m/>
    <m/>
    <n v="750.19929165519443"/>
    <n v="19872508.742145821"/>
    <n v="19420780.31490453"/>
    <m/>
    <n v="39293289.057050347"/>
    <m/>
    <n v="0.57017542541011523"/>
    <n v="1.159551815958471"/>
    <m/>
    <m/>
    <n v="4.8292000000000002E-2"/>
    <n v="5.4999999999999997E-3"/>
    <n v="1.3849197816806731"/>
    <n v="0.80627632712903585"/>
    <x v="1664"/>
    <x v="1"/>
    <s v="platano, malanga"/>
  </r>
  <r>
    <x v="6"/>
    <s v="LAGUNA DEL PILAR_07Wazn-49_66560"/>
    <s v="A697"/>
    <s v="LAGUNA DEL PILAR_07Wazn-49_66560_A697"/>
    <s v="platano"/>
    <s v="malanga"/>
    <m/>
    <m/>
    <n v="2.1613512564860491"/>
    <n v="3"/>
    <m/>
    <m/>
    <n v="5.1613512564860482"/>
    <n v="245.6824329701833"/>
    <n v="512.97786940723859"/>
    <m/>
    <m/>
    <n v="758.66030237742189"/>
    <n v="20581304.381053612"/>
    <n v="19420780.31490453"/>
    <m/>
    <n v="40002084.695958138"/>
    <m/>
    <n v="0.59051195464187667"/>
    <n v="1.159551815958471"/>
    <m/>
    <m/>
    <n v="4.8292000000000002E-2"/>
    <n v="5.4999999999999997E-3"/>
    <n v="1.405184635273689"/>
    <n v="0.81807417415303862"/>
    <x v="1665"/>
    <x v="1"/>
    <s v="platano, malanga"/>
  </r>
  <r>
    <x v="6"/>
    <s v="LAGUNA DEL PILAR_07Wazn-49_160194"/>
    <s v="A698"/>
    <s v="LAGUNA DEL PILAR_07Wazn-49_160194_A698"/>
    <s v="platano"/>
    <s v="avicultura_engorde"/>
    <m/>
    <m/>
    <n v="0"/>
    <n v="0"/>
    <m/>
    <m/>
    <n v="0"/>
    <n v="0"/>
    <n v="0"/>
    <m/>
    <m/>
    <n v="0"/>
    <n v="0"/>
    <n v="0"/>
    <m/>
    <n v="0"/>
    <m/>
    <n v="0"/>
    <n v="0"/>
    <m/>
    <m/>
    <n v="4.6379999999999998E-2"/>
    <n v="5.4999999999999997E-3"/>
    <n v="0"/>
    <n v="0"/>
    <x v="0"/>
    <x v="0"/>
    <s v="platano, avicultura_engorde"/>
  </r>
  <r>
    <x v="6"/>
    <s v="LAGUNA DEL PILAR_07Wazn-49_164176"/>
    <s v="A698"/>
    <s v="LAGUNA DEL PILAR_07Wazn-49_164176_A698"/>
    <s v="platano"/>
    <s v="avicultura_engorde"/>
    <m/>
    <m/>
    <n v="0"/>
    <n v="0"/>
    <m/>
    <m/>
    <n v="0"/>
    <n v="0"/>
    <n v="0"/>
    <m/>
    <m/>
    <n v="0"/>
    <n v="0"/>
    <n v="0"/>
    <m/>
    <n v="0"/>
    <m/>
    <n v="0"/>
    <n v="0"/>
    <m/>
    <m/>
    <n v="4.6379999999999998E-2"/>
    <n v="5.4999999999999997E-3"/>
    <n v="0"/>
    <n v="0"/>
    <x v="0"/>
    <x v="0"/>
    <s v="platano, avicultura_engorde"/>
  </r>
  <r>
    <x v="6"/>
    <s v="LAGUNA DEL PILAR_07Wazn-49_66560"/>
    <s v="A698"/>
    <s v="LAGUNA DEL PILAR_07Wazn-49_66560_A698"/>
    <s v="platano"/>
    <s v="avicultura_engorde"/>
    <m/>
    <m/>
    <n v="0"/>
    <n v="0"/>
    <m/>
    <m/>
    <n v="0"/>
    <n v="0"/>
    <n v="0"/>
    <m/>
    <m/>
    <n v="0"/>
    <n v="0"/>
    <n v="0"/>
    <m/>
    <n v="0"/>
    <m/>
    <n v="0"/>
    <n v="0"/>
    <m/>
    <m/>
    <n v="4.6379999999999998E-2"/>
    <n v="5.4999999999999997E-3"/>
    <n v="0"/>
    <n v="0"/>
    <x v="0"/>
    <x v="0"/>
    <s v="platano, avicultura_engorde"/>
  </r>
  <r>
    <x v="6"/>
    <s v="LAGUNA DEL PILAR_07Wazn-49_160194"/>
    <s v="A699"/>
    <s v="LAGUNA DEL PILAR_07Wazn-49_160194_A699"/>
    <s v="platano"/>
    <s v="ganaderia_dp"/>
    <m/>
    <m/>
    <n v="0"/>
    <n v="0"/>
    <m/>
    <m/>
    <n v="0"/>
    <n v="0"/>
    <n v="0"/>
    <m/>
    <m/>
    <n v="0"/>
    <n v="0"/>
    <n v="0"/>
    <m/>
    <n v="0"/>
    <m/>
    <n v="0"/>
    <n v="0"/>
    <m/>
    <m/>
    <n v="5.5189000000000002E-2"/>
    <n v="5.4999999999999997E-3"/>
    <n v="0"/>
    <n v="0"/>
    <x v="0"/>
    <x v="0"/>
    <s v="platano, ganaderia_dp"/>
  </r>
  <r>
    <x v="6"/>
    <s v="LAGUNA DEL PILAR_07Wazn-49_164176"/>
    <s v="A699"/>
    <s v="LAGUNA DEL PILAR_07Wazn-49_164176_A699"/>
    <s v="platano"/>
    <s v="ganaderia_dp"/>
    <m/>
    <m/>
    <n v="0"/>
    <n v="0"/>
    <m/>
    <m/>
    <n v="0"/>
    <n v="0"/>
    <n v="0"/>
    <m/>
    <m/>
    <n v="0"/>
    <n v="0"/>
    <n v="0"/>
    <m/>
    <n v="0"/>
    <m/>
    <n v="0"/>
    <n v="0"/>
    <m/>
    <m/>
    <n v="5.5189000000000002E-2"/>
    <n v="5.4999999999999997E-3"/>
    <n v="0"/>
    <n v="0"/>
    <x v="0"/>
    <x v="0"/>
    <s v="platano, ganaderia_dp"/>
  </r>
  <r>
    <x v="6"/>
    <s v="LAGUNA DEL PILAR_07Wazn-49_66560"/>
    <s v="A699"/>
    <s v="LAGUNA DEL PILAR_07Wazn-49_66560_A699"/>
    <s v="platano"/>
    <s v="ganaderia_dp"/>
    <m/>
    <m/>
    <n v="0"/>
    <n v="0"/>
    <m/>
    <m/>
    <n v="0"/>
    <n v="0"/>
    <n v="0"/>
    <m/>
    <m/>
    <n v="0"/>
    <n v="0"/>
    <n v="0"/>
    <m/>
    <n v="0"/>
    <m/>
    <n v="0"/>
    <n v="0"/>
    <m/>
    <m/>
    <n v="5.5189000000000002E-2"/>
    <n v="5.4999999999999997E-3"/>
    <n v="0"/>
    <n v="0"/>
    <x v="0"/>
    <x v="0"/>
    <s v="platano, ganaderia_dp"/>
  </r>
  <r>
    <x v="6"/>
    <s v="LAGUNA DEL PILAR_07Wazn-49_160194"/>
    <s v="A700"/>
    <s v="LAGUNA DEL PILAR_07Wazn-49_160194_A700"/>
    <s v="platano"/>
    <s v="porcicultura"/>
    <m/>
    <m/>
    <n v="0"/>
    <n v="0"/>
    <m/>
    <m/>
    <n v="0"/>
    <n v="0"/>
    <n v="0"/>
    <m/>
    <m/>
    <n v="0"/>
    <n v="0"/>
    <n v="0"/>
    <m/>
    <n v="0"/>
    <m/>
    <n v="0"/>
    <n v="0"/>
    <m/>
    <m/>
    <n v="4.2518E-2"/>
    <n v="5.4999999999999997E-3"/>
    <n v="0"/>
    <n v="0"/>
    <x v="0"/>
    <x v="0"/>
    <s v="platano, porcicultura"/>
  </r>
  <r>
    <x v="6"/>
    <s v="LAGUNA DEL PILAR_07Wazn-49_164176"/>
    <s v="A700"/>
    <s v="LAGUNA DEL PILAR_07Wazn-49_164176_A700"/>
    <s v="platano"/>
    <s v="porcicultura"/>
    <m/>
    <m/>
    <n v="0"/>
    <n v="0"/>
    <m/>
    <m/>
    <n v="0"/>
    <n v="0"/>
    <n v="0"/>
    <m/>
    <m/>
    <n v="0"/>
    <n v="0"/>
    <n v="0"/>
    <m/>
    <n v="0"/>
    <m/>
    <n v="0"/>
    <n v="0"/>
    <m/>
    <m/>
    <n v="4.2518E-2"/>
    <n v="5.4999999999999997E-3"/>
    <n v="0"/>
    <n v="0"/>
    <x v="0"/>
    <x v="0"/>
    <s v="platano, porcicultura"/>
  </r>
  <r>
    <x v="6"/>
    <s v="LAGUNA DEL PILAR_07Wazn-49_66560"/>
    <s v="A700"/>
    <s v="LAGUNA DEL PILAR_07Wazn-49_66560_A700"/>
    <s v="platano"/>
    <s v="porcicultura"/>
    <m/>
    <m/>
    <n v="0"/>
    <n v="0"/>
    <m/>
    <m/>
    <n v="0"/>
    <n v="0"/>
    <n v="0"/>
    <m/>
    <m/>
    <n v="0"/>
    <n v="0"/>
    <n v="0"/>
    <m/>
    <n v="0"/>
    <m/>
    <n v="0"/>
    <n v="0"/>
    <m/>
    <m/>
    <n v="4.2518E-2"/>
    <n v="5.4999999999999997E-3"/>
    <n v="0"/>
    <n v="0"/>
    <x v="0"/>
    <x v="0"/>
    <s v="platano, porcicultura"/>
  </r>
  <r>
    <x v="6"/>
    <s v="LAGUNA DEL PILAR_07Wazn-49_160194"/>
    <s v="A701"/>
    <s v="LAGUNA DEL PILAR_07Wazn-49_160194_A701"/>
    <s v="platano"/>
    <s v="piscicultura_tilapia"/>
    <m/>
    <m/>
    <n v="0"/>
    <n v="0"/>
    <m/>
    <m/>
    <n v="0"/>
    <n v="0"/>
    <n v="0"/>
    <m/>
    <m/>
    <n v="0"/>
    <n v="0"/>
    <n v="0"/>
    <m/>
    <n v="0"/>
    <m/>
    <n v="0"/>
    <n v="0"/>
    <m/>
    <m/>
    <n v="4.5418E-2"/>
    <n v="5.4999999999999997E-3"/>
    <n v="0"/>
    <n v="0"/>
    <x v="0"/>
    <x v="0"/>
    <s v="platano, piscicultura_tilapia"/>
  </r>
  <r>
    <x v="6"/>
    <s v="LAGUNA DEL PILAR_07Wazn-49_164176"/>
    <s v="A701"/>
    <s v="LAGUNA DEL PILAR_07Wazn-49_164176_A701"/>
    <s v="platano"/>
    <s v="piscicultura_tilapia"/>
    <m/>
    <m/>
    <n v="0"/>
    <n v="0"/>
    <m/>
    <m/>
    <n v="0"/>
    <n v="0"/>
    <n v="0"/>
    <m/>
    <m/>
    <n v="0"/>
    <n v="0"/>
    <n v="0"/>
    <m/>
    <n v="0"/>
    <m/>
    <n v="0"/>
    <n v="0"/>
    <m/>
    <m/>
    <n v="4.5418E-2"/>
    <n v="5.4999999999999997E-3"/>
    <n v="0"/>
    <n v="0"/>
    <x v="0"/>
    <x v="0"/>
    <s v="platano, piscicultura_tilapia"/>
  </r>
  <r>
    <x v="6"/>
    <s v="LAGUNA DEL PILAR_07Wazn-49_66560"/>
    <s v="A701"/>
    <s v="LAGUNA DEL PILAR_07Wazn-49_66560_A701"/>
    <s v="platano"/>
    <s v="piscicultura_tilapia"/>
    <m/>
    <m/>
    <n v="0"/>
    <n v="0"/>
    <m/>
    <m/>
    <n v="0"/>
    <n v="0"/>
    <n v="0"/>
    <m/>
    <m/>
    <n v="0"/>
    <n v="0"/>
    <n v="0"/>
    <m/>
    <n v="0"/>
    <m/>
    <n v="0"/>
    <n v="0"/>
    <m/>
    <m/>
    <n v="4.5418E-2"/>
    <n v="5.4999999999999997E-3"/>
    <n v="0"/>
    <n v="0"/>
    <x v="0"/>
    <x v="0"/>
    <s v="platano, piscicultura_tilapia"/>
  </r>
  <r>
    <x v="6"/>
    <s v="LAGUNA DEL PILAR_07Wazn-49_160194"/>
    <s v="A702"/>
    <s v="LAGUNA DEL PILAR_07Wazn-49_160194_A702"/>
    <s v="arracacha"/>
    <s v="malanga"/>
    <m/>
    <m/>
    <n v="0"/>
    <n v="0"/>
    <m/>
    <m/>
    <n v="0"/>
    <n v="0"/>
    <n v="0"/>
    <m/>
    <m/>
    <n v="0"/>
    <n v="0"/>
    <n v="0"/>
    <m/>
    <n v="0"/>
    <m/>
    <n v="0"/>
    <n v="0"/>
    <m/>
    <m/>
    <n v="4.8292000000000002E-2"/>
    <n v="5.4999999999999997E-3"/>
    <n v="0"/>
    <n v="0"/>
    <x v="0"/>
    <x v="0"/>
    <s v="arracacha, malanga"/>
  </r>
  <r>
    <x v="6"/>
    <s v="LAGUNA DEL PILAR_07Wazn-49_164176"/>
    <s v="A702"/>
    <s v="LAGUNA DEL PILAR_07Wazn-49_164176_A702"/>
    <s v="arracacha"/>
    <s v="malanga"/>
    <m/>
    <m/>
    <n v="0"/>
    <n v="0"/>
    <m/>
    <m/>
    <n v="0"/>
    <n v="0"/>
    <n v="0"/>
    <m/>
    <m/>
    <n v="0"/>
    <n v="0"/>
    <n v="0"/>
    <m/>
    <n v="0"/>
    <m/>
    <n v="0"/>
    <n v="0"/>
    <m/>
    <m/>
    <n v="4.8292000000000002E-2"/>
    <n v="5.4999999999999997E-3"/>
    <n v="0"/>
    <n v="0"/>
    <x v="0"/>
    <x v="0"/>
    <s v="arracacha, malanga"/>
  </r>
  <r>
    <x v="6"/>
    <s v="LAGUNA DEL PILAR_07Wazn-49_66560"/>
    <s v="A702"/>
    <s v="LAGUNA DEL PILAR_07Wazn-49_66560_A702"/>
    <s v="arracacha"/>
    <s v="malanga"/>
    <m/>
    <m/>
    <n v="0"/>
    <n v="0"/>
    <m/>
    <m/>
    <n v="0"/>
    <n v="0"/>
    <n v="0"/>
    <m/>
    <m/>
    <n v="0"/>
    <n v="0"/>
    <n v="0"/>
    <m/>
    <n v="0"/>
    <m/>
    <n v="0"/>
    <n v="0"/>
    <m/>
    <m/>
    <n v="4.8292000000000002E-2"/>
    <n v="5.4999999999999997E-3"/>
    <n v="0"/>
    <n v="0"/>
    <x v="0"/>
    <x v="0"/>
    <s v="arracacha, malanga"/>
  </r>
  <r>
    <x v="6"/>
    <s v="LAGUNA DEL PILAR_07Wazn-49_160194"/>
    <s v="A703"/>
    <s v="LAGUNA DEL PILAR_07Wazn-49_160194_A703"/>
    <s v="arracacha"/>
    <s v="avicultura_engorde"/>
    <m/>
    <m/>
    <n v="0"/>
    <n v="0"/>
    <m/>
    <m/>
    <n v="0"/>
    <n v="0"/>
    <n v="0"/>
    <m/>
    <m/>
    <n v="0"/>
    <n v="0"/>
    <n v="0"/>
    <m/>
    <n v="0"/>
    <m/>
    <n v="0"/>
    <n v="0"/>
    <m/>
    <m/>
    <n v="4.6379999999999998E-2"/>
    <n v="5.4999999999999997E-3"/>
    <n v="0"/>
    <n v="0"/>
    <x v="0"/>
    <x v="0"/>
    <s v="arracacha, avicultura_engorde"/>
  </r>
  <r>
    <x v="6"/>
    <s v="LAGUNA DEL PILAR_07Wazn-49_164176"/>
    <s v="A703"/>
    <s v="LAGUNA DEL PILAR_07Wazn-49_164176_A703"/>
    <s v="arracacha"/>
    <s v="avicultura_engorde"/>
    <m/>
    <m/>
    <n v="0"/>
    <n v="0"/>
    <m/>
    <m/>
    <n v="0"/>
    <n v="0"/>
    <n v="0"/>
    <m/>
    <m/>
    <n v="0"/>
    <n v="0"/>
    <n v="0"/>
    <m/>
    <n v="0"/>
    <m/>
    <n v="0"/>
    <n v="0"/>
    <m/>
    <m/>
    <n v="4.6379999999999998E-2"/>
    <n v="5.4999999999999997E-3"/>
    <n v="0"/>
    <n v="0"/>
    <x v="0"/>
    <x v="0"/>
    <s v="arracacha, avicultura_engorde"/>
  </r>
  <r>
    <x v="6"/>
    <s v="LAGUNA DEL PILAR_07Wazn-49_66560"/>
    <s v="A703"/>
    <s v="LAGUNA DEL PILAR_07Wazn-49_66560_A703"/>
    <s v="arracacha"/>
    <s v="avicultura_engorde"/>
    <m/>
    <m/>
    <n v="0"/>
    <n v="0"/>
    <m/>
    <m/>
    <n v="0"/>
    <n v="0"/>
    <n v="0"/>
    <m/>
    <m/>
    <n v="0"/>
    <n v="0"/>
    <n v="0"/>
    <m/>
    <n v="0"/>
    <m/>
    <n v="0"/>
    <n v="0"/>
    <m/>
    <m/>
    <n v="4.6379999999999998E-2"/>
    <n v="5.4999999999999997E-3"/>
    <n v="0"/>
    <n v="0"/>
    <x v="0"/>
    <x v="0"/>
    <s v="arracacha, avicultura_engorde"/>
  </r>
  <r>
    <x v="6"/>
    <s v="LAGUNA DEL PILAR_07Wazn-49_160194"/>
    <s v="A704"/>
    <s v="LAGUNA DEL PILAR_07Wazn-49_160194_A704"/>
    <s v="arracacha"/>
    <s v="ganaderia_dp"/>
    <m/>
    <m/>
    <n v="0"/>
    <n v="0"/>
    <m/>
    <m/>
    <n v="0"/>
    <n v="0"/>
    <n v="0"/>
    <m/>
    <m/>
    <n v="0"/>
    <n v="0"/>
    <n v="0"/>
    <m/>
    <n v="0"/>
    <m/>
    <n v="0"/>
    <n v="0"/>
    <m/>
    <m/>
    <n v="5.5189000000000002E-2"/>
    <n v="5.4999999999999997E-3"/>
    <n v="0"/>
    <n v="0"/>
    <x v="0"/>
    <x v="0"/>
    <s v="arracacha, ganaderia_dp"/>
  </r>
  <r>
    <x v="6"/>
    <s v="LAGUNA DEL PILAR_07Wazn-49_164176"/>
    <s v="A704"/>
    <s v="LAGUNA DEL PILAR_07Wazn-49_164176_A704"/>
    <s v="arracacha"/>
    <s v="ganaderia_dp"/>
    <m/>
    <m/>
    <n v="0"/>
    <n v="0"/>
    <m/>
    <m/>
    <n v="0"/>
    <n v="0"/>
    <n v="0"/>
    <m/>
    <m/>
    <n v="0"/>
    <n v="0"/>
    <n v="0"/>
    <m/>
    <n v="0"/>
    <m/>
    <n v="0"/>
    <n v="0"/>
    <m/>
    <m/>
    <n v="5.5189000000000002E-2"/>
    <n v="5.4999999999999997E-3"/>
    <n v="0"/>
    <n v="0"/>
    <x v="0"/>
    <x v="0"/>
    <s v="arracacha, ganaderia_dp"/>
  </r>
  <r>
    <x v="6"/>
    <s v="LAGUNA DEL PILAR_07Wazn-49_66560"/>
    <s v="A704"/>
    <s v="LAGUNA DEL PILAR_07Wazn-49_66560_A704"/>
    <s v="arracacha"/>
    <s v="ganaderia_dp"/>
    <m/>
    <m/>
    <n v="0"/>
    <n v="0"/>
    <m/>
    <m/>
    <n v="0"/>
    <n v="0"/>
    <n v="0"/>
    <m/>
    <m/>
    <n v="0"/>
    <n v="0"/>
    <n v="0"/>
    <m/>
    <n v="0"/>
    <m/>
    <n v="0"/>
    <n v="0"/>
    <m/>
    <m/>
    <n v="5.5189000000000002E-2"/>
    <n v="5.4999999999999997E-3"/>
    <n v="0"/>
    <n v="0"/>
    <x v="0"/>
    <x v="0"/>
    <s v="arracacha, ganaderia_dp"/>
  </r>
  <r>
    <x v="6"/>
    <s v="LAGUNA DEL PILAR_07Wazn-49_160194"/>
    <s v="A705"/>
    <s v="LAGUNA DEL PILAR_07Wazn-49_160194_A705"/>
    <s v="arracacha"/>
    <s v="porcicultura"/>
    <m/>
    <m/>
    <n v="0"/>
    <n v="0"/>
    <m/>
    <m/>
    <n v="0"/>
    <n v="0"/>
    <n v="0"/>
    <m/>
    <m/>
    <n v="0"/>
    <n v="0"/>
    <n v="0"/>
    <m/>
    <n v="0"/>
    <m/>
    <n v="0"/>
    <n v="0"/>
    <m/>
    <m/>
    <n v="4.2518E-2"/>
    <n v="5.4999999999999997E-3"/>
    <n v="0"/>
    <n v="0"/>
    <x v="0"/>
    <x v="0"/>
    <s v="arracacha, porcicultura"/>
  </r>
  <r>
    <x v="6"/>
    <s v="LAGUNA DEL PILAR_07Wazn-49_164176"/>
    <s v="A705"/>
    <s v="LAGUNA DEL PILAR_07Wazn-49_164176_A705"/>
    <s v="arracacha"/>
    <s v="porcicultura"/>
    <m/>
    <m/>
    <n v="0"/>
    <n v="0"/>
    <m/>
    <m/>
    <n v="0"/>
    <n v="0"/>
    <n v="0"/>
    <m/>
    <m/>
    <n v="0"/>
    <n v="0"/>
    <n v="0"/>
    <m/>
    <n v="0"/>
    <m/>
    <n v="0"/>
    <n v="0"/>
    <m/>
    <m/>
    <n v="4.2518E-2"/>
    <n v="5.4999999999999997E-3"/>
    <n v="0"/>
    <n v="0"/>
    <x v="0"/>
    <x v="0"/>
    <s v="arracacha, porcicultura"/>
  </r>
  <r>
    <x v="6"/>
    <s v="LAGUNA DEL PILAR_07Wazn-49_66560"/>
    <s v="A705"/>
    <s v="LAGUNA DEL PILAR_07Wazn-49_66560_A705"/>
    <s v="arracacha"/>
    <s v="porcicultura"/>
    <m/>
    <m/>
    <n v="0"/>
    <n v="0"/>
    <m/>
    <m/>
    <n v="0"/>
    <n v="0"/>
    <n v="0"/>
    <m/>
    <m/>
    <n v="0"/>
    <n v="0"/>
    <n v="0"/>
    <m/>
    <n v="0"/>
    <m/>
    <n v="0"/>
    <n v="0"/>
    <m/>
    <m/>
    <n v="4.2518E-2"/>
    <n v="5.4999999999999997E-3"/>
    <n v="0"/>
    <n v="0"/>
    <x v="0"/>
    <x v="0"/>
    <s v="arracacha, porcicultura"/>
  </r>
  <r>
    <x v="6"/>
    <s v="LAGUNA DEL PILAR_07Wazn-49_160194"/>
    <s v="A706"/>
    <s v="LAGUNA DEL PILAR_07Wazn-49_160194_A706"/>
    <s v="arracacha"/>
    <s v="piscicultura_tilapia"/>
    <m/>
    <m/>
    <n v="0"/>
    <n v="0"/>
    <m/>
    <m/>
    <n v="0"/>
    <n v="0"/>
    <n v="0"/>
    <m/>
    <m/>
    <n v="0"/>
    <n v="0"/>
    <n v="0"/>
    <m/>
    <n v="0"/>
    <m/>
    <n v="0"/>
    <n v="0"/>
    <m/>
    <m/>
    <n v="4.5418E-2"/>
    <n v="5.4999999999999997E-3"/>
    <n v="0"/>
    <n v="0"/>
    <x v="0"/>
    <x v="0"/>
    <s v="arracacha, piscicultura_tilapia"/>
  </r>
  <r>
    <x v="6"/>
    <s v="LAGUNA DEL PILAR_07Wazn-49_164176"/>
    <s v="A706"/>
    <s v="LAGUNA DEL PILAR_07Wazn-49_164176_A706"/>
    <s v="arracacha"/>
    <s v="piscicultura_tilapia"/>
    <m/>
    <m/>
    <n v="0"/>
    <n v="0"/>
    <m/>
    <m/>
    <n v="0"/>
    <n v="0"/>
    <n v="0"/>
    <m/>
    <m/>
    <n v="0"/>
    <n v="0"/>
    <n v="0"/>
    <m/>
    <n v="0"/>
    <m/>
    <n v="0"/>
    <n v="0"/>
    <m/>
    <m/>
    <n v="4.5418E-2"/>
    <n v="5.4999999999999997E-3"/>
    <n v="0"/>
    <n v="0"/>
    <x v="0"/>
    <x v="0"/>
    <s v="arracacha, piscicultura_tilapia"/>
  </r>
  <r>
    <x v="6"/>
    <s v="LAGUNA DEL PILAR_07Wazn-49_66560"/>
    <s v="A706"/>
    <s v="LAGUNA DEL PILAR_07Wazn-49_66560_A706"/>
    <s v="arracacha"/>
    <s v="piscicultura_tilapia"/>
    <m/>
    <m/>
    <n v="0"/>
    <n v="0"/>
    <m/>
    <m/>
    <n v="0"/>
    <n v="0"/>
    <n v="0"/>
    <m/>
    <m/>
    <n v="0"/>
    <n v="0"/>
    <n v="0"/>
    <m/>
    <n v="0"/>
    <m/>
    <n v="0"/>
    <n v="0"/>
    <m/>
    <m/>
    <n v="4.5418E-2"/>
    <n v="5.4999999999999997E-3"/>
    <n v="0"/>
    <n v="0"/>
    <x v="0"/>
    <x v="0"/>
    <s v="arracacha, piscicultura_tilapia"/>
  </r>
  <r>
    <x v="6"/>
    <s v="LAGUNA DEL PILAR_07Wazn-49_160194"/>
    <s v="A707"/>
    <s v="LAGUNA DEL PILAR_07Wazn-49_160194_A707"/>
    <s v="malanga"/>
    <s v="avicultura_engorde"/>
    <m/>
    <m/>
    <n v="0"/>
    <n v="0"/>
    <m/>
    <m/>
    <n v="0"/>
    <n v="0"/>
    <n v="0"/>
    <m/>
    <m/>
    <n v="0"/>
    <n v="0"/>
    <n v="0"/>
    <m/>
    <n v="0"/>
    <m/>
    <n v="0"/>
    <n v="0"/>
    <m/>
    <m/>
    <n v="4.6379999999999998E-2"/>
    <n v="5.4999999999999997E-3"/>
    <n v="0"/>
    <n v="0"/>
    <x v="0"/>
    <x v="0"/>
    <s v="malanga, avicultura_engorde"/>
  </r>
  <r>
    <x v="6"/>
    <s v="LAGUNA DEL PILAR_07Wazn-49_164176"/>
    <s v="A707"/>
    <s v="LAGUNA DEL PILAR_07Wazn-49_164176_A707"/>
    <s v="malanga"/>
    <s v="avicultura_engorde"/>
    <m/>
    <m/>
    <n v="0"/>
    <n v="0"/>
    <m/>
    <m/>
    <n v="0"/>
    <n v="0"/>
    <n v="0"/>
    <m/>
    <m/>
    <n v="0"/>
    <n v="0"/>
    <n v="0"/>
    <m/>
    <n v="0"/>
    <m/>
    <n v="0"/>
    <n v="0"/>
    <m/>
    <m/>
    <n v="4.6379999999999998E-2"/>
    <n v="5.4999999999999997E-3"/>
    <n v="0"/>
    <n v="0"/>
    <x v="0"/>
    <x v="0"/>
    <s v="malanga, avicultura_engorde"/>
  </r>
  <r>
    <x v="6"/>
    <s v="LAGUNA DEL PILAR_07Wazn-49_66560"/>
    <s v="A707"/>
    <s v="LAGUNA DEL PILAR_07Wazn-49_66560_A707"/>
    <s v="malanga"/>
    <s v="avicultura_engorde"/>
    <m/>
    <m/>
    <n v="0"/>
    <n v="0"/>
    <m/>
    <m/>
    <n v="0"/>
    <n v="0"/>
    <n v="0"/>
    <m/>
    <m/>
    <n v="0"/>
    <n v="0"/>
    <n v="0"/>
    <m/>
    <n v="0"/>
    <m/>
    <n v="0"/>
    <n v="0"/>
    <m/>
    <m/>
    <n v="4.6379999999999998E-2"/>
    <n v="5.4999999999999997E-3"/>
    <n v="0"/>
    <n v="0"/>
    <x v="0"/>
    <x v="0"/>
    <s v="malanga, avicultura_engorde"/>
  </r>
  <r>
    <x v="6"/>
    <s v="LAGUNA DEL PILAR_07Wazn-49_160194"/>
    <s v="A708"/>
    <s v="LAGUNA DEL PILAR_07Wazn-49_160194_A708"/>
    <s v="malanga"/>
    <s v="ganaderia_dp"/>
    <m/>
    <m/>
    <n v="3"/>
    <n v="3.7776965332776178"/>
    <m/>
    <m/>
    <n v="6.7776965332776182"/>
    <n v="512.97786940723859"/>
    <n v="121.862933874088"/>
    <m/>
    <m/>
    <n v="634.84080328132654"/>
    <n v="19420780.31490453"/>
    <n v="50198006.23349116"/>
    <m/>
    <n v="69618786.548395693"/>
    <m/>
    <n v="1.159551815958471"/>
    <n v="0.35018084446577008"/>
    <m/>
    <m/>
    <n v="5.5189000000000002E-2"/>
    <n v="5.4999999999999997E-3"/>
    <n v="1.845236752515373"/>
    <n v="1.074264900524502"/>
    <x v="1666"/>
    <x v="1"/>
    <s v="malanga, ganaderia_dp"/>
  </r>
  <r>
    <x v="6"/>
    <s v="LAGUNA DEL PILAR_07Wazn-49_164176"/>
    <s v="A708"/>
    <s v="LAGUNA DEL PILAR_07Wazn-49_164176_A708"/>
    <s v="malanga"/>
    <s v="ganaderia_dp"/>
    <m/>
    <m/>
    <n v="3"/>
    <n v="3.747032835840419"/>
    <m/>
    <m/>
    <n v="6.7470328358404199"/>
    <n v="512.97786940723859"/>
    <n v="120.8737680953635"/>
    <m/>
    <m/>
    <n v="633.8516375026021"/>
    <n v="19420780.31490453"/>
    <n v="49790547.227312364"/>
    <m/>
    <n v="69211327.542216897"/>
    <m/>
    <n v="1.159551815958471"/>
    <n v="0.3473384140671365"/>
    <m/>
    <m/>
    <n v="5.5189000000000002E-2"/>
    <n v="5.4999999999999997E-3"/>
    <n v="1.836888520752366"/>
    <n v="1.069404704480706"/>
    <x v="1667"/>
    <x v="1"/>
    <s v="malanga, ganaderia_dp"/>
  </r>
  <r>
    <x v="6"/>
    <s v="LAGUNA DEL PILAR_07Wazn-49_66560"/>
    <s v="A708"/>
    <s v="LAGUNA DEL PILAR_07Wazn-49_66560_A708"/>
    <s v="malanga"/>
    <s v="ganaderia_dp"/>
    <m/>
    <m/>
    <n v="0"/>
    <n v="0"/>
    <m/>
    <m/>
    <n v="0"/>
    <n v="0"/>
    <n v="0"/>
    <m/>
    <m/>
    <n v="0"/>
    <n v="0"/>
    <n v="0"/>
    <m/>
    <n v="0"/>
    <m/>
    <n v="0"/>
    <n v="0"/>
    <m/>
    <m/>
    <n v="5.5189000000000002E-2"/>
    <n v="5.4999999999999997E-3"/>
    <n v="0"/>
    <n v="0"/>
    <x v="0"/>
    <x v="0"/>
    <s v="malanga, ganaderia_dp"/>
  </r>
  <r>
    <x v="6"/>
    <s v="LAGUNA DEL PILAR_07Wazn-49_160194"/>
    <s v="A709"/>
    <s v="LAGUNA DEL PILAR_07Wazn-49_160194_A709"/>
    <s v="malanga"/>
    <s v="porcicultura"/>
    <m/>
    <m/>
    <n v="0"/>
    <n v="0"/>
    <m/>
    <m/>
    <n v="0"/>
    <n v="0"/>
    <n v="0"/>
    <m/>
    <m/>
    <n v="0"/>
    <n v="0"/>
    <n v="0"/>
    <m/>
    <n v="0"/>
    <m/>
    <n v="0"/>
    <n v="0"/>
    <m/>
    <m/>
    <n v="4.2518E-2"/>
    <n v="5.4999999999999997E-3"/>
    <n v="0"/>
    <n v="0"/>
    <x v="0"/>
    <x v="0"/>
    <s v="malanga, porcicultura"/>
  </r>
  <r>
    <x v="6"/>
    <s v="LAGUNA DEL PILAR_07Wazn-49_164176"/>
    <s v="A709"/>
    <s v="LAGUNA DEL PILAR_07Wazn-49_164176_A709"/>
    <s v="malanga"/>
    <s v="porcicultura"/>
    <m/>
    <m/>
    <n v="0"/>
    <n v="0"/>
    <m/>
    <m/>
    <n v="0"/>
    <n v="0"/>
    <n v="0"/>
    <m/>
    <m/>
    <n v="0"/>
    <n v="0"/>
    <n v="0"/>
    <m/>
    <n v="0"/>
    <m/>
    <n v="0"/>
    <n v="0"/>
    <m/>
    <m/>
    <n v="4.2518E-2"/>
    <n v="5.4999999999999997E-3"/>
    <n v="0"/>
    <n v="0"/>
    <x v="0"/>
    <x v="0"/>
    <s v="malanga, porcicultura"/>
  </r>
  <r>
    <x v="6"/>
    <s v="LAGUNA DEL PILAR_07Wazn-49_66560"/>
    <s v="A709"/>
    <s v="LAGUNA DEL PILAR_07Wazn-49_66560_A709"/>
    <s v="malanga"/>
    <s v="porcicultura"/>
    <m/>
    <m/>
    <n v="0"/>
    <n v="0"/>
    <m/>
    <m/>
    <n v="0"/>
    <n v="0"/>
    <n v="0"/>
    <m/>
    <m/>
    <n v="0"/>
    <n v="0"/>
    <n v="0"/>
    <m/>
    <n v="0"/>
    <m/>
    <n v="0"/>
    <n v="0"/>
    <m/>
    <m/>
    <n v="4.2518E-2"/>
    <n v="5.4999999999999997E-3"/>
    <n v="0"/>
    <n v="0"/>
    <x v="0"/>
    <x v="0"/>
    <s v="malanga, porcicultura"/>
  </r>
  <r>
    <x v="6"/>
    <s v="LAGUNA DEL PILAR_07Wazn-49_160194"/>
    <s v="A710"/>
    <s v="LAGUNA DEL PILAR_07Wazn-49_160194_A710"/>
    <s v="malanga"/>
    <s v="piscicultura_tilapia"/>
    <m/>
    <m/>
    <n v="0"/>
    <n v="0"/>
    <m/>
    <m/>
    <n v="0"/>
    <n v="0"/>
    <n v="0"/>
    <m/>
    <m/>
    <n v="0"/>
    <n v="0"/>
    <n v="0"/>
    <m/>
    <n v="0"/>
    <m/>
    <n v="0"/>
    <n v="0"/>
    <m/>
    <m/>
    <n v="4.5418E-2"/>
    <n v="5.4999999999999997E-3"/>
    <n v="0"/>
    <n v="0"/>
    <x v="0"/>
    <x v="0"/>
    <s v="malanga, piscicultura_tilapia"/>
  </r>
  <r>
    <x v="6"/>
    <s v="LAGUNA DEL PILAR_07Wazn-49_164176"/>
    <s v="A710"/>
    <s v="LAGUNA DEL PILAR_07Wazn-49_164176_A710"/>
    <s v="malanga"/>
    <s v="piscicultura_tilapia"/>
    <m/>
    <m/>
    <n v="0"/>
    <n v="0"/>
    <m/>
    <m/>
    <n v="0"/>
    <n v="0"/>
    <n v="0"/>
    <m/>
    <m/>
    <n v="0"/>
    <n v="0"/>
    <n v="0"/>
    <m/>
    <n v="0"/>
    <m/>
    <n v="0"/>
    <n v="0"/>
    <m/>
    <m/>
    <n v="4.5418E-2"/>
    <n v="5.4999999999999997E-3"/>
    <n v="0"/>
    <n v="0"/>
    <x v="0"/>
    <x v="0"/>
    <s v="malanga, piscicultura_tilapia"/>
  </r>
  <r>
    <x v="6"/>
    <s v="LAGUNA DEL PILAR_07Wazn-49_66560"/>
    <s v="A710"/>
    <s v="LAGUNA DEL PILAR_07Wazn-49_66560_A710"/>
    <s v="malanga"/>
    <s v="piscicultura_tilapia"/>
    <m/>
    <m/>
    <n v="0"/>
    <n v="0"/>
    <m/>
    <m/>
    <n v="0"/>
    <n v="0"/>
    <n v="0"/>
    <m/>
    <m/>
    <n v="0"/>
    <n v="0"/>
    <n v="0"/>
    <m/>
    <n v="0"/>
    <m/>
    <n v="0"/>
    <n v="0"/>
    <m/>
    <m/>
    <n v="4.5418E-2"/>
    <n v="5.4999999999999997E-3"/>
    <n v="0"/>
    <n v="0"/>
    <x v="0"/>
    <x v="0"/>
    <s v="malanga, piscicultura_tilapia"/>
  </r>
  <r>
    <x v="6"/>
    <s v="LAGUNA DEL PILAR_07Wazn-49_160194"/>
    <s v="A711"/>
    <s v="LAGUNA DEL PILAR_07Wazn-49_160194_A711"/>
    <s v="platano"/>
    <s v="arracacha"/>
    <s v="malanga"/>
    <m/>
    <n v="1.5464421565161901"/>
    <n v="1"/>
    <n v="3"/>
    <m/>
    <n v="5.5464421565161892"/>
    <n v="175.78525023195681"/>
    <n v="66.272653482880756"/>
    <n v="512.97786940723859"/>
    <m/>
    <n v="755.03577312207619"/>
    <n v="14725878.838731039"/>
    <n v="5132655.9917355375"/>
    <n v="19420780.31490453"/>
    <n v="39279315.145371109"/>
    <m/>
    <n v="0.42251002831888318"/>
    <n v="0.1556141986931564"/>
    <n v="1.159551815958471"/>
    <m/>
    <n v="7.2438000000000002E-2"/>
    <n v="5.4999999999999997E-3"/>
    <n v="1.5100261368525749"/>
    <n v="0.87911108180781605"/>
    <x v="1668"/>
    <x v="1"/>
    <s v="platano, arracacha, malanga"/>
  </r>
  <r>
    <x v="6"/>
    <s v="LAGUNA DEL PILAR_07Wazn-49_164176"/>
    <s v="A711"/>
    <s v="LAGUNA DEL PILAR_07Wazn-49_164176_A711"/>
    <s v="platano"/>
    <s v="arracacha"/>
    <s v="malanga"/>
    <m/>
    <n v="1.51708082824684"/>
    <n v="1"/>
    <n v="3"/>
    <m/>
    <n v="5.51708082824684"/>
    <n v="172.4477258278126"/>
    <n v="66.272653482880756"/>
    <n v="512.97786940723847"/>
    <m/>
    <n v="751.69824871793185"/>
    <n v="14446287.804034529"/>
    <n v="5132655.9917355375"/>
    <n v="19420780.31490453"/>
    <n v="38999724.110674597"/>
    <m/>
    <n v="0.41448809514389151"/>
    <n v="0.1556141986931564"/>
    <n v="1.159551815958471"/>
    <m/>
    <n v="7.2438000000000002E-2"/>
    <n v="5.4999999999999997E-3"/>
    <n v="1.5020324768001869"/>
    <n v="0.87445731127712412"/>
    <x v="1669"/>
    <x v="1"/>
    <s v="platano, arracacha, malanga"/>
  </r>
  <r>
    <x v="6"/>
    <s v="LAGUNA DEL PILAR_07Wazn-49_66560"/>
    <s v="A711"/>
    <s v="LAGUNA DEL PILAR_07Wazn-49_66560_A711"/>
    <s v="platano"/>
    <s v="arracacha"/>
    <s v="malanga"/>
    <m/>
    <n v="1.597921431064238"/>
    <n v="1"/>
    <n v="3"/>
    <m/>
    <n v="5.597921431064238"/>
    <n v="181.63693832779509"/>
    <n v="66.272653482880756"/>
    <n v="512.97786940723859"/>
    <m/>
    <n v="760.88746121791451"/>
    <n v="15216086.34924544"/>
    <n v="5132655.9917355375"/>
    <n v="19420780.31490453"/>
    <n v="39769522.65588551"/>
    <m/>
    <n v="0.43657489951725431"/>
    <n v="0.1556141986931564"/>
    <n v="1.159551815958471"/>
    <m/>
    <n v="7.2438000000000002E-2"/>
    <n v="5.4999999999999997E-3"/>
    <n v="1.524041436729531"/>
    <n v="0.88727054682368178"/>
    <x v="1670"/>
    <x v="1"/>
    <s v="platano, arracacha, malanga"/>
  </r>
  <r>
    <x v="6"/>
    <s v="LAGUNA DEL PILAR_07Wazn-49_160194"/>
    <s v="A712"/>
    <s v="LAGUNA DEL PILAR_07Wazn-49_160194_A712"/>
    <s v="platano"/>
    <s v="arracacha"/>
    <s v="avicultura_engorde"/>
    <m/>
    <n v="3.0971694003478532"/>
    <n v="1"/>
    <n v="8.4000000000000012E-3"/>
    <m/>
    <n v="4.1055694003478527"/>
    <n v="352.05758958188841"/>
    <n v="66.272653482880756"/>
    <n v="191.20292699724521"/>
    <m/>
    <n v="609.53317006201428"/>
    <n v="29492562.098342061"/>
    <n v="5132655.9917355375"/>
    <n v="29430545.454545461"/>
    <n v="64055763.544623062"/>
    <m/>
    <n v="0.84619080353921416"/>
    <n v="0.1556141986931564"/>
    <n v="0.54943369826794597"/>
    <m/>
    <n v="7.0526000000000005E-2"/>
    <n v="5.4999999999999997E-3"/>
    <n v="1.117746643026641"/>
    <n v="0.65073274995513464"/>
    <x v="1671"/>
    <x v="1"/>
    <s v="platano, arracacha, avicultura_engorde"/>
  </r>
  <r>
    <x v="6"/>
    <s v="LAGUNA DEL PILAR_07Wazn-49_164176"/>
    <s v="A712"/>
    <s v="LAGUNA DEL PILAR_07Wazn-49_164176_A712"/>
    <s v="platano"/>
    <s v="arracacha"/>
    <s v="avicultura_engorde"/>
    <m/>
    <n v="3.0708536643994209"/>
    <n v="1"/>
    <n v="8.4000000000000012E-3"/>
    <m/>
    <n v="4.0792536643994213"/>
    <n v="349.06625996167531"/>
    <n v="66.272653482880756"/>
    <n v="191.20292699724521"/>
    <m/>
    <n v="606.54184044180124"/>
    <n v="29241972.486893781"/>
    <n v="5132655.9917355375"/>
    <n v="29430545.454545461"/>
    <n v="63805173.933174767"/>
    <m/>
    <n v="0.83900096957487624"/>
    <n v="0.1556141986931564"/>
    <n v="0.54943369826794597"/>
    <m/>
    <n v="7.0526000000000005E-2"/>
    <n v="5.4999999999999997E-3"/>
    <n v="1.110582149469999"/>
    <n v="0.64656170580730832"/>
    <x v="1672"/>
    <x v="1"/>
    <s v="platano, arracacha, avicultura_engorde"/>
  </r>
  <r>
    <x v="6"/>
    <s v="LAGUNA DEL PILAR_07Wazn-49_66560"/>
    <s v="A712"/>
    <s v="LAGUNA DEL PILAR_07Wazn-49_66560_A712"/>
    <s v="platano"/>
    <s v="arracacha"/>
    <s v="avicultura_engorde"/>
    <m/>
    <n v="3.1553335837342882"/>
    <n v="1"/>
    <n v="8.3999999999999995E-3"/>
    <m/>
    <n v="4.1637335837342881"/>
    <n v="358.66915632432341"/>
    <n v="66.272653482880756"/>
    <n v="191.20292699724521"/>
    <m/>
    <n v="616.14473680444928"/>
    <n v="30046426.149249692"/>
    <n v="5132655.9917355375"/>
    <n v="29430545.454545449"/>
    <n v="64609627.595530681"/>
    <m/>
    <n v="0.8620820870677941"/>
    <n v="0.1556141986931564"/>
    <n v="0.54943369826794586"/>
    <m/>
    <n v="7.0526000000000005E-2"/>
    <n v="5.4999999999999997E-3"/>
    <n v="1.133581918084728"/>
    <n v="0.65995177302188468"/>
    <x v="1673"/>
    <x v="1"/>
    <s v="platano, arracacha, avicultura_engorde"/>
  </r>
  <r>
    <x v="6"/>
    <s v="LAGUNA DEL PILAR_07Wazn-49_160194"/>
    <s v="A713"/>
    <s v="LAGUNA DEL PILAR_07Wazn-49_160194_A713"/>
    <s v="platano"/>
    <s v="arracacha"/>
    <s v="ganaderia_dp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9335000000000003E-2"/>
    <n v="5.4999999999999997E-3"/>
    <n v="0"/>
    <n v="0"/>
    <x v="0"/>
    <x v="0"/>
    <s v="platano, arracacha, ganaderia_dp"/>
  </r>
  <r>
    <x v="6"/>
    <s v="LAGUNA DEL PILAR_07Wazn-49_164176"/>
    <s v="A713"/>
    <s v="LAGUNA DEL PILAR_07Wazn-49_164176_A713"/>
    <s v="platano"/>
    <s v="arracacha"/>
    <s v="ganaderia_dp"/>
    <m/>
    <n v="3.2497758228356739"/>
    <n v="2.3793740118040669"/>
    <n v="2.02"/>
    <m/>
    <n v="7.64914983463974"/>
    <n v="369.40447711401481"/>
    <n v="157.68742939046271"/>
    <n v="65.162228955453145"/>
    <m/>
    <n v="592.25413545993069"/>
    <n v="30945745.25045586"/>
    <n v="12212508.27826597"/>
    <n v="26841746.471274961"/>
    <n v="69999999.999996796"/>
    <m/>
    <n v="0.88788505224763503"/>
    <n v="0.37026438023821068"/>
    <n v="0.1872477843547504"/>
    <m/>
    <n v="7.9335000000000003E-2"/>
    <n v="5.4999999999999997E-3"/>
    <n v="2.082491054456892"/>
    <n v="1.212390248790399"/>
    <x v="1674"/>
    <x v="1"/>
    <s v="platano, arracacha, ganaderia_dp"/>
  </r>
  <r>
    <x v="6"/>
    <s v="LAGUNA DEL PILAR_07Wazn-49_66560"/>
    <s v="A713"/>
    <s v="LAGUNA DEL PILAR_07Wazn-49_66560_A713"/>
    <s v="platano"/>
    <s v="arracacha"/>
    <s v="ganaderia_dp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9335000000000003E-2"/>
    <n v="5.4999999999999997E-3"/>
    <n v="0"/>
    <n v="0"/>
    <x v="0"/>
    <x v="0"/>
    <s v="platano, arracacha, ganaderia_dp"/>
  </r>
  <r>
    <x v="6"/>
    <s v="LAGUNA DEL PILAR_07Wazn-49_160194"/>
    <s v="A714"/>
    <s v="LAGUNA DEL PILAR_07Wazn-49_160194_A714"/>
    <s v="platano"/>
    <s v="arracacha"/>
    <s v="porcicultura"/>
    <m/>
    <n v="4.5516182254252664"/>
    <n v="1.127304556356316"/>
    <n v="1.0599999999999979E-2"/>
    <m/>
    <n v="5.6895227817815819"/>
    <n v="517.38588821142196"/>
    <n v="74.709464233074769"/>
    <n v="47.741360559375181"/>
    <m/>
    <n v="639.83671300387186"/>
    <n v="43342441.374444477"/>
    <n v="5786066.485693018"/>
    <n v="12978400.305576749"/>
    <n v="62106908.165714249"/>
    <m/>
    <n v="1.243566943139681"/>
    <n v="0.1754245952205323"/>
    <n v="0.13718781769935401"/>
    <m/>
    <n v="6.6664000000000001E-2"/>
    <n v="5.4999999999999997E-3"/>
    <n v="1.5489800243593841"/>
    <n v="0.90178936091238071"/>
    <x v="1675"/>
    <x v="1"/>
    <s v="platano, arracacha, porcicultura"/>
  </r>
  <r>
    <x v="6"/>
    <s v="LAGUNA DEL PILAR_07Wazn-49_164176"/>
    <s v="A714"/>
    <s v="LAGUNA DEL PILAR_07Wazn-49_164176_A714"/>
    <s v="platano"/>
    <s v="arracacha"/>
    <s v="porcicultura"/>
    <m/>
    <n v="4.5243598835397654"/>
    <n v="1.120489970884941"/>
    <n v="1.060000000000001E-2"/>
    <m/>
    <n v="5.655449854424706"/>
    <n v="514.2874118610066"/>
    <n v="74.257843571500842"/>
    <n v="47.741360559375288"/>
    <m/>
    <n v="636.28661599188274"/>
    <n v="43082875.869029857"/>
    <n v="5751089.5627421699"/>
    <n v="12978400.305576781"/>
    <n v="61812365.737348817"/>
    <m/>
    <n v="1.2361195758046399"/>
    <n v="0.17436414896297819"/>
    <n v="0.13718781769935429"/>
    <m/>
    <n v="6.6664000000000001E-2"/>
    <n v="5.4999999999999997E-3"/>
    <n v="1.539703625288402"/>
    <n v="0.89638880192631587"/>
    <x v="1676"/>
    <x v="1"/>
    <s v="platano, arracacha, porcicultura"/>
  </r>
  <r>
    <x v="6"/>
    <s v="LAGUNA DEL PILAR_07Wazn-49_66560"/>
    <s v="A714"/>
    <s v="LAGUNA DEL PILAR_07Wazn-49_66560_A714"/>
    <s v="platano"/>
    <s v="arracacha"/>
    <s v="porcicultura"/>
    <m/>
    <n v="4.6105424934368449"/>
    <n v="1.142035623359211"/>
    <n v="1.059999999999999E-2"/>
    <m/>
    <n v="5.7631781167960563"/>
    <n v="524.08385434840625"/>
    <n v="75.685731131990707"/>
    <n v="47.741360559375231"/>
    <m/>
    <n v="647.51094603977219"/>
    <n v="43903543.273887143"/>
    <n v="5861675.9850100838"/>
    <n v="12978400.30557677"/>
    <n v="62743619.564473987"/>
    <m/>
    <n v="1.2596658926162829"/>
    <n v="0.17771695840808299"/>
    <n v="0.13718781769935409"/>
    <m/>
    <n v="6.6664000000000001E-2"/>
    <n v="5.4999999999999997E-3"/>
    <n v="1.5690327857245809"/>
    <n v="0.91346373151217497"/>
    <x v="1677"/>
    <x v="1"/>
    <s v="platano, arracacha, porcicultura"/>
  </r>
  <r>
    <x v="6"/>
    <s v="LAGUNA DEL PILAR_07Wazn-49_160194"/>
    <s v="A715"/>
    <s v="LAGUNA DEL PILAR_07Wazn-49_160194_A715"/>
    <s v="platano"/>
    <s v="arracacha"/>
    <s v="piscicultura_tilapi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6.9564000000000001E-2"/>
    <n v="5.4999999999999997E-3"/>
    <n v="0"/>
    <n v="0"/>
    <x v="0"/>
    <x v="0"/>
    <s v="platano, arracacha, piscicultura_tilapia"/>
  </r>
  <r>
    <x v="6"/>
    <s v="LAGUNA DEL PILAR_07Wazn-49_164176"/>
    <s v="A715"/>
    <s v="LAGUNA DEL PILAR_07Wazn-49_164176_A715"/>
    <s v="platano"/>
    <s v="arracacha"/>
    <s v="piscicultura_tilapi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6.9564000000000001E-2"/>
    <n v="5.4999999999999997E-3"/>
    <n v="0"/>
    <n v="0"/>
    <x v="0"/>
    <x v="0"/>
    <s v="platano, arracacha, piscicultura_tilapia"/>
  </r>
  <r>
    <x v="6"/>
    <s v="LAGUNA DEL PILAR_07Wazn-49_66560"/>
    <s v="A715"/>
    <s v="LAGUNA DEL PILAR_07Wazn-49_66560_A715"/>
    <s v="platano"/>
    <s v="arracacha"/>
    <s v="piscicultura_tilapi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6.9564000000000001E-2"/>
    <n v="5.4999999999999997E-3"/>
    <n v="0"/>
    <n v="0"/>
    <x v="0"/>
    <x v="0"/>
    <s v="platano, arracacha, piscicultura_tilapia"/>
  </r>
  <r>
    <x v="6"/>
    <s v="LAGUNA DEL PILAR_07Wazn-49_160194"/>
    <s v="A716"/>
    <s v="LAGUNA DEL PILAR_07Wazn-49_160194_A716"/>
    <s v="platano"/>
    <s v="malanga"/>
    <s v="avicultura_engorde"/>
    <m/>
    <n v="1.5"/>
    <n v="1.7807816123740099"/>
    <n v="8.3999999999999995E-3"/>
    <m/>
    <n v="3.289181612374009"/>
    <n v="170.50613515473881"/>
    <n v="304.50051913173547"/>
    <n v="191.20292699724521"/>
    <m/>
    <n v="666.20958128371956"/>
    <n v="14283636.904892741"/>
    <n v="11528056.16091237"/>
    <n v="29430545.454545449"/>
    <n v="55242238.520350561"/>
    <m/>
    <n v="0.40982136952737019"/>
    <n v="0.68830285081791254"/>
    <n v="0.54943369826794586"/>
    <m/>
    <n v="7.0526000000000005E-2"/>
    <n v="5.4999999999999997E-3"/>
    <n v="0.89548399918035859"/>
    <n v="0.5213352855612805"/>
    <x v="1678"/>
    <x v="1"/>
    <s v="platano, malanga, avicultura_engorde"/>
  </r>
  <r>
    <x v="6"/>
    <s v="LAGUNA DEL PILAR_07Wazn-49_164176"/>
    <s v="A716"/>
    <s v="LAGUNA DEL PILAR_07Wazn-49_164176_A716"/>
    <s v="platano"/>
    <s v="malanga"/>
    <s v="avicultura_engorde"/>
    <m/>
    <n v="1.5"/>
    <n v="1.762486648011889"/>
    <n v="8.3999999999999977E-3"/>
    <m/>
    <n v="3.270886648011889"/>
    <n v="170.50613515473881"/>
    <n v="301.37221518528139"/>
    <n v="191.2029269972451"/>
    <m/>
    <n v="663.08127733726542"/>
    <n v="14283636.904892741"/>
    <n v="11409621.999663791"/>
    <n v="29430545.454545449"/>
    <n v="55123804.359101973"/>
    <m/>
    <n v="0.40982136952737019"/>
    <n v="0.68123153110158152"/>
    <n v="0.54943369826794575"/>
    <m/>
    <n v="7.0526000000000005E-2"/>
    <n v="5.4999999999999997E-3"/>
    <n v="0.89050317118648281"/>
    <n v="0.51843553370988438"/>
    <x v="1679"/>
    <x v="1"/>
    <s v="platano, malanga, avicultura_engorde"/>
  </r>
  <r>
    <x v="6"/>
    <s v="LAGUNA DEL PILAR_07Wazn-49_66560"/>
    <s v="A716"/>
    <s v="LAGUNA DEL PILAR_07Wazn-49_66560_A716"/>
    <s v="platano"/>
    <s v="malanga"/>
    <s v="avicultura_engorde"/>
    <m/>
    <n v="1.5"/>
    <n v="1.815751926255841"/>
    <n v="8.3999999999999995E-3"/>
    <m/>
    <n v="3.324151926255841"/>
    <n v="170.5061351547389"/>
    <n v="310.48018483427018"/>
    <n v="191.20292699724521"/>
    <m/>
    <n v="672.18924698625426"/>
    <n v="14283636.904892741"/>
    <n v="11754439.75539314"/>
    <n v="29430545.454545449"/>
    <n v="55468622.114831328"/>
    <m/>
    <n v="0.40982136952737042"/>
    <n v="0.70181948114001758"/>
    <n v="0.54943369826794586"/>
    <m/>
    <n v="7.0526000000000005E-2"/>
    <n v="5.4999999999999997E-3"/>
    <n v="0.90500471290734952"/>
    <n v="0.52687808031155092"/>
    <x v="1680"/>
    <x v="1"/>
    <s v="platano, malanga, avicultura_engorde"/>
  </r>
  <r>
    <x v="6"/>
    <s v="LAGUNA DEL PILAR_07Wazn-49_160194"/>
    <s v="A717"/>
    <s v="LAGUNA DEL PILAR_07Wazn-49_160194_A717"/>
    <s v="platano"/>
    <s v="malanga"/>
    <s v="ganaderia_dp"/>
    <m/>
    <n v="1.5"/>
    <n v="2.575310953995376"/>
    <n v="2.02"/>
    <m/>
    <n v="6.0953109539953756"/>
    <n v="170.5061351547389"/>
    <n v="440.3591754138904"/>
    <n v="65.162228955453145"/>
    <m/>
    <n v="676.02753952408239"/>
    <n v="14283636.904892741"/>
    <n v="16671516.093370469"/>
    <n v="26841746.471274961"/>
    <n v="57796899.469538167"/>
    <m/>
    <n v="0.4098213695273703"/>
    <n v="0.99540216445436058"/>
    <n v="0.1872477843547504"/>
    <m/>
    <n v="7.9335000000000003E-2"/>
    <n v="5.4999999999999997E-3"/>
    <n v="1.6594563853809401"/>
    <n v="0.96610678620826718"/>
    <x v="1681"/>
    <x v="1"/>
    <s v="platano, malanga, ganaderia_dp"/>
  </r>
  <r>
    <x v="6"/>
    <s v="LAGUNA DEL PILAR_07Wazn-49_164176"/>
    <s v="A717"/>
    <s v="LAGUNA DEL PILAR_07Wazn-49_164176_A717"/>
    <s v="platano"/>
    <s v="malanga"/>
    <s v="ganaderia_dp"/>
    <m/>
    <n v="1.5"/>
    <n v="2.556946704017474"/>
    <n v="2.02"/>
    <m/>
    <n v="6.0769467040174749"/>
    <n v="170.5061351547389"/>
    <n v="437.21902413824841"/>
    <n v="65.162228955453145"/>
    <m/>
    <n v="672.8873882484404"/>
    <n v="14283636.904892741"/>
    <n v="16552633.4052142"/>
    <n v="26841746.471274961"/>
    <n v="57678016.78138189"/>
    <m/>
    <n v="0.4098213695273703"/>
    <n v="0.98830406465083009"/>
    <n v="0.1872477843547504"/>
    <m/>
    <n v="7.9335000000000003E-2"/>
    <n v="5.4999999999999997E-3"/>
    <n v="1.6544566942874801"/>
    <n v="0.96319605258676977"/>
    <x v="1682"/>
    <x v="1"/>
    <s v="platano, malanga, ganaderia_dp"/>
  </r>
  <r>
    <x v="6"/>
    <s v="LAGUNA DEL PILAR_07Wazn-49_66560"/>
    <s v="A717"/>
    <s v="LAGUNA DEL PILAR_07Wazn-49_66560_A717"/>
    <s v="platano"/>
    <s v="malanga"/>
    <s v="ganaderia_dp"/>
    <m/>
    <n v="1.5"/>
    <n v="2.606476959530049"/>
    <n v="2.02"/>
    <m/>
    <n v="6.1264769595300486"/>
    <n v="170.5061351547389"/>
    <n v="445.68833245292723"/>
    <n v="65.162228955453145"/>
    <m/>
    <n v="681.35669656311916"/>
    <n v="14283636.904892741"/>
    <n v="16873272.142297801"/>
    <n v="26841746.471274961"/>
    <n v="57998655.518465489"/>
    <m/>
    <n v="0.4098213695273703"/>
    <n v="1.0074483638923279"/>
    <n v="0.1872477843547504"/>
    <m/>
    <n v="7.9335000000000003E-2"/>
    <n v="5.4999999999999997E-3"/>
    <n v="1.6679413711809561"/>
    <n v="0.97104659808551275"/>
    <x v="1683"/>
    <x v="1"/>
    <s v="platano, malanga, ganaderia_dp"/>
  </r>
  <r>
    <x v="6"/>
    <s v="LAGUNA DEL PILAR_07Wazn-49_160194"/>
    <s v="A718"/>
    <s v="LAGUNA DEL PILAR_07Wazn-49_160194_A718"/>
    <s v="platano"/>
    <s v="malanga"/>
    <s v="porcicultura"/>
    <m/>
    <n v="1.544503831452432"/>
    <n v="3"/>
    <n v="1.06E-2"/>
    <m/>
    <n v="4.5551038314524313"/>
    <n v="175.56491935509359"/>
    <n v="512.97786940723847"/>
    <n v="47.741360559375273"/>
    <m/>
    <n v="736.28414932170733"/>
    <n v="14707421.284454791"/>
    <n v="19420780.31490453"/>
    <n v="12978400.305576781"/>
    <n v="47106601.904936098"/>
    <m/>
    <n v="0.42198045029740422"/>
    <n v="1.159551815958471"/>
    <n v="0.1371878176993542"/>
    <m/>
    <n v="6.6664000000000001E-2"/>
    <n v="5.4999999999999997E-3"/>
    <n v="1.2401329802907139"/>
    <n v="0.72198395728521036"/>
    <x v="1684"/>
    <x v="1"/>
    <s v="platano, malanga, porcicultura"/>
  </r>
  <r>
    <x v="6"/>
    <s v="LAGUNA DEL PILAR_07Wazn-49_164176"/>
    <s v="A718"/>
    <s v="LAGUNA DEL PILAR_07Wazn-49_164176_A718"/>
    <s v="platano"/>
    <s v="malanga"/>
    <s v="porcicultura"/>
    <m/>
    <n v="1.519100678481955"/>
    <n v="3"/>
    <n v="1.06E-2"/>
    <m/>
    <n v="4.5297006784819542"/>
    <n v="172.6773237325998"/>
    <n v="512.97786940723847"/>
    <n v="47.741360559375273"/>
    <m/>
    <n v="733.39655369921354"/>
    <n v="14465521.67560829"/>
    <n v="19420780.31490453"/>
    <n v="12978400.305576781"/>
    <n v="46864702.296089597"/>
    <m/>
    <n v="0.41503994700362129"/>
    <n v="1.159551815958471"/>
    <n v="0.1371878176993542"/>
    <m/>
    <n v="6.6664000000000001E-2"/>
    <n v="5.4999999999999997E-3"/>
    <n v="1.2332169386443019"/>
    <n v="0.71795755753938972"/>
    <x v="1685"/>
    <x v="1"/>
    <s v="platano, malanga, porcicultura"/>
  </r>
  <r>
    <x v="6"/>
    <s v="LAGUNA DEL PILAR_07Wazn-49_66560"/>
    <s v="A718"/>
    <s v="LAGUNA DEL PILAR_07Wazn-49_66560_A718"/>
    <s v="platano"/>
    <s v="malanga"/>
    <s v="porcicultura"/>
    <m/>
    <n v="1.5881405978023191"/>
    <n v="3"/>
    <n v="1.06E-2"/>
    <m/>
    <n v="4.5987405978023181"/>
    <n v="180.5251436090733"/>
    <n v="512.97786940723847"/>
    <n v="47.741360559375273"/>
    <m/>
    <n v="741.24437357568706"/>
    <n v="15122949.101951741"/>
    <n v="19420780.31490453"/>
    <n v="12978400.305576781"/>
    <n v="47522129.722433053"/>
    <m/>
    <n v="0.43390263652890848"/>
    <n v="1.159551815958471"/>
    <n v="0.1371878176993542"/>
    <m/>
    <n v="6.6664000000000001E-2"/>
    <n v="5.4999999999999997E-3"/>
    <n v="1.252013147045657"/>
    <n v="0.72890038475166741"/>
    <x v="1686"/>
    <x v="1"/>
    <s v="platano, malanga, porcicultura"/>
  </r>
  <r>
    <x v="6"/>
    <s v="LAGUNA DEL PILAR_07Wazn-49_160194"/>
    <s v="A719"/>
    <s v="LAGUNA DEL PILAR_07Wazn-49_160194_A719"/>
    <s v="platano"/>
    <s v="malanga"/>
    <s v="piscicultura_tilapi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6.9564000000000001E-2"/>
    <n v="5.4999999999999997E-3"/>
    <n v="0"/>
    <n v="0"/>
    <x v="0"/>
    <x v="0"/>
    <s v="platano, malanga, piscicultura_tilapia"/>
  </r>
  <r>
    <x v="6"/>
    <s v="LAGUNA DEL PILAR_07Wazn-49_164176"/>
    <s v="A719"/>
    <s v="LAGUNA DEL PILAR_07Wazn-49_164176_A719"/>
    <s v="platano"/>
    <s v="malanga"/>
    <s v="piscicultura_tilapi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6.9564000000000001E-2"/>
    <n v="5.4999999999999997E-3"/>
    <n v="0"/>
    <n v="0"/>
    <x v="0"/>
    <x v="0"/>
    <s v="platano, malanga, piscicultura_tilapia"/>
  </r>
  <r>
    <x v="6"/>
    <s v="LAGUNA DEL PILAR_07Wazn-49_66560"/>
    <s v="A719"/>
    <s v="LAGUNA DEL PILAR_07Wazn-49_66560_A719"/>
    <s v="platano"/>
    <s v="malanga"/>
    <s v="piscicultura_tilapi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6.9564000000000001E-2"/>
    <n v="5.4999999999999997E-3"/>
    <n v="0"/>
    <n v="0"/>
    <x v="0"/>
    <x v="0"/>
    <s v="platano, malanga, piscicultura_tilapia"/>
  </r>
  <r>
    <x v="6"/>
    <s v="LAGUNA DEL PILAR_07Wazn-49_160194"/>
    <s v="A720"/>
    <s v="LAGUNA DEL PILAR_07Wazn-49_160194_A720"/>
    <s v="platano"/>
    <s v="avicultura_engorde"/>
    <s v="ganaderia_dp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7423000000000006E-2"/>
    <n v="5.4999999999999997E-3"/>
    <n v="0"/>
    <n v="0"/>
    <x v="0"/>
    <x v="0"/>
    <s v="platano, avicultura_engorde, ganaderia_dp"/>
  </r>
  <r>
    <x v="6"/>
    <s v="LAGUNA DEL PILAR_07Wazn-49_164176"/>
    <s v="A720"/>
    <s v="LAGUNA DEL PILAR_07Wazn-49_164176_A720"/>
    <s v="platano"/>
    <s v="avicultura_engorde"/>
    <s v="ganaderia_dp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7423000000000006E-2"/>
    <n v="5.4999999999999997E-3"/>
    <n v="0"/>
    <n v="0"/>
    <x v="0"/>
    <x v="0"/>
    <s v="platano, avicultura_engorde, ganaderia_dp"/>
  </r>
  <r>
    <x v="6"/>
    <s v="LAGUNA DEL PILAR_07Wazn-49_66560"/>
    <s v="A720"/>
    <s v="LAGUNA DEL PILAR_07Wazn-49_66560_A720"/>
    <s v="platano"/>
    <s v="avicultura_engorde"/>
    <s v="ganaderia_dp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7423000000000006E-2"/>
    <n v="5.4999999999999997E-3"/>
    <n v="0"/>
    <n v="0"/>
    <x v="0"/>
    <x v="0"/>
    <s v="platano, avicultura_engorde, ganaderia_dp"/>
  </r>
  <r>
    <x v="6"/>
    <s v="LAGUNA DEL PILAR_07Wazn-49_160194"/>
    <s v="A721"/>
    <s v="LAGUNA DEL PILAR_07Wazn-49_160194_A721"/>
    <s v="platano"/>
    <s v="ganaderia_dp"/>
    <s v="porcicultur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3561000000000001E-2"/>
    <n v="5.4999999999999997E-3"/>
    <n v="0"/>
    <n v="0"/>
    <x v="0"/>
    <x v="0"/>
    <s v="platano, ganaderia_dp, porcicultura"/>
  </r>
  <r>
    <x v="6"/>
    <s v="LAGUNA DEL PILAR_07Wazn-49_164176"/>
    <s v="A721"/>
    <s v="LAGUNA DEL PILAR_07Wazn-49_164176_A721"/>
    <s v="platano"/>
    <s v="ganaderia_dp"/>
    <s v="porcicultur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3561000000000001E-2"/>
    <n v="5.4999999999999997E-3"/>
    <n v="0"/>
    <n v="0"/>
    <x v="0"/>
    <x v="0"/>
    <s v="platano, ganaderia_dp, porcicultura"/>
  </r>
  <r>
    <x v="6"/>
    <s v="LAGUNA DEL PILAR_07Wazn-49_66560"/>
    <s v="A721"/>
    <s v="LAGUNA DEL PILAR_07Wazn-49_66560_A721"/>
    <s v="platano"/>
    <s v="ganaderia_dp"/>
    <s v="porcicultur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3561000000000001E-2"/>
    <n v="5.4999999999999997E-3"/>
    <n v="0"/>
    <n v="0"/>
    <x v="0"/>
    <x v="0"/>
    <s v="platano, ganaderia_dp, porcicultura"/>
  </r>
  <r>
    <x v="6"/>
    <s v="LAGUNA DEL PILAR_07Wazn-49_160194"/>
    <s v="A722"/>
    <s v="LAGUNA DEL PILAR_07Wazn-49_160194_A722"/>
    <s v="platano"/>
    <s v="ganaderia_dp"/>
    <s v="piscicultura_tilapi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6461000000000001E-2"/>
    <n v="5.4999999999999997E-3"/>
    <n v="0"/>
    <n v="0"/>
    <x v="0"/>
    <x v="0"/>
    <s v="platano, ganaderia_dp, piscicultura_tilapia"/>
  </r>
  <r>
    <x v="6"/>
    <s v="LAGUNA DEL PILAR_07Wazn-49_164176"/>
    <s v="A722"/>
    <s v="LAGUNA DEL PILAR_07Wazn-49_164176_A722"/>
    <s v="platano"/>
    <s v="ganaderia_dp"/>
    <s v="piscicultura_tilapi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6461000000000001E-2"/>
    <n v="5.4999999999999997E-3"/>
    <n v="0"/>
    <n v="0"/>
    <x v="0"/>
    <x v="0"/>
    <s v="platano, ganaderia_dp, piscicultura_tilapia"/>
  </r>
  <r>
    <x v="6"/>
    <s v="LAGUNA DEL PILAR_07Wazn-49_66560"/>
    <s v="A722"/>
    <s v="LAGUNA DEL PILAR_07Wazn-49_66560_A722"/>
    <s v="platano"/>
    <s v="ganaderia_dp"/>
    <s v="piscicultura_tilapi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6461000000000001E-2"/>
    <n v="5.4999999999999997E-3"/>
    <n v="0"/>
    <n v="0"/>
    <x v="0"/>
    <x v="0"/>
    <s v="platano, ganaderia_dp, piscicultura_tilapia"/>
  </r>
  <r>
    <x v="6"/>
    <s v="LAGUNA DEL PILAR_07Wazn-49_160194"/>
    <s v="A723"/>
    <s v="LAGUNA DEL PILAR_07Wazn-49_160194_A723"/>
    <s v="arracacha"/>
    <s v="malanga"/>
    <s v="avicultura_engorde"/>
    <m/>
    <n v="1"/>
    <n v="2.5476103055135679"/>
    <n v="8.3999999999999995E-3"/>
    <m/>
    <n v="3.5560103055135679"/>
    <n v="66.272653482880756"/>
    <n v="435.62256886742477"/>
    <n v="191.20292699724521"/>
    <m/>
    <n v="693.0981493475507"/>
    <n v="5132655.9917355375"/>
    <n v="16492193.357121941"/>
    <n v="29430545.454545449"/>
    <n v="51055394.80340293"/>
    <m/>
    <n v="0.1556141986931564"/>
    <n v="0.98469538537092471"/>
    <n v="0.54943369826794586"/>
    <m/>
    <n v="7.0526000000000005E-2"/>
    <n v="5.4999999999999997E-3"/>
    <n v="0.96812846013981968"/>
    <n v="0.56362763342390054"/>
    <x v="1687"/>
    <x v="1"/>
    <s v="arracacha, malanga, avicultura_engorde"/>
  </r>
  <r>
    <x v="6"/>
    <s v="LAGUNA DEL PILAR_07Wazn-49_164176"/>
    <s v="A723"/>
    <s v="LAGUNA DEL PILAR_07Wazn-49_164176_A723"/>
    <s v="arracacha"/>
    <s v="malanga"/>
    <s v="avicultura_engorde"/>
    <m/>
    <n v="1"/>
    <n v="2.528315296868537"/>
    <n v="8.3999999999999995E-3"/>
    <m/>
    <n v="3.536715296868536"/>
    <n v="66.272653482880756"/>
    <n v="432.32326472578387"/>
    <n v="191.20292699724521"/>
    <m/>
    <n v="689.79884520590986"/>
    <n v="5132655.9917355375"/>
    <n v="16367285.315765491"/>
    <n v="29430545.454545449"/>
    <n v="50930486.762046494"/>
    <m/>
    <n v="0.1556141986931564"/>
    <n v="0.97723753126649759"/>
    <n v="0.54943369826794586"/>
    <m/>
    <n v="7.0526000000000005E-2"/>
    <n v="5.4999999999999997E-3"/>
    <n v="0.9628753687809628"/>
    <n v="0.56056937455366307"/>
    <x v="1688"/>
    <x v="1"/>
    <s v="arracacha, malanga, avicultura_engorde"/>
  </r>
  <r>
    <x v="6"/>
    <s v="LAGUNA DEL PILAR_07Wazn-49_66560"/>
    <s v="A723"/>
    <s v="LAGUNA DEL PILAR_07Wazn-49_66560_A723"/>
    <s v="arracacha"/>
    <s v="malanga"/>
    <s v="avicultura_engorde"/>
    <m/>
    <n v="1"/>
    <n v="2.5822054794136"/>
    <n v="8.3999999999999995E-3"/>
    <m/>
    <n v="3.5906054794136"/>
    <n v="66.272653482880756"/>
    <n v="441.53808840042859"/>
    <n v="191.20292699724521"/>
    <m/>
    <n v="699.01366888055452"/>
    <n v="5132655.9917355375"/>
    <n v="16716148.447878091"/>
    <n v="29430545.454545449"/>
    <n v="51279349.894159079"/>
    <m/>
    <n v="0.1556141986931564"/>
    <n v="0.99806701761065175"/>
    <n v="0.54943369826794586"/>
    <m/>
    <n v="7.0526000000000005E-2"/>
    <n v="5.4999999999999997E-3"/>
    <n v="0.97754704151574467"/>
    <n v="0.56911096848705567"/>
    <x v="1689"/>
    <x v="1"/>
    <s v="arracacha, malanga, avicultura_engorde"/>
  </r>
  <r>
    <x v="6"/>
    <s v="LAGUNA DEL PILAR_07Wazn-49_160194"/>
    <s v="A724"/>
    <s v="LAGUNA DEL PILAR_07Wazn-49_160194_A724"/>
    <s v="arracacha"/>
    <s v="malanga"/>
    <s v="ganaderia_dp"/>
    <m/>
    <n v="1.732613331058092"/>
    <n v="3"/>
    <n v="2.02"/>
    <m/>
    <n v="6.7526133310580914"/>
    <n v="114.8248829090327"/>
    <n v="512.97786940723859"/>
    <n v="65.162228955453145"/>
    <m/>
    <n v="692.96498127172435"/>
    <n v="8892908.1950161848"/>
    <n v="19420780.31490453"/>
    <n v="26841746.471274961"/>
    <n v="55155434.981195673"/>
    <m/>
    <n v="0.26961923515768538"/>
    <n v="1.159551815958471"/>
    <n v="0.1872477843547504"/>
    <m/>
    <n v="7.9335000000000003E-2"/>
    <n v="5.4999999999999997E-3"/>
    <n v="1.8384078178796901"/>
    <n v="1.070289212972708"/>
    <x v="1690"/>
    <x v="1"/>
    <s v="arracacha, malanga, ganaderia_dp"/>
  </r>
  <r>
    <x v="6"/>
    <s v="LAGUNA DEL PILAR_07Wazn-49_164176"/>
    <s v="A724"/>
    <s v="LAGUNA DEL PILAR_07Wazn-49_164176_A724"/>
    <s v="arracacha"/>
    <s v="malanga"/>
    <s v="ganaderia_dp"/>
    <m/>
    <n v="1.687983976876533"/>
    <n v="3"/>
    <n v="2.02"/>
    <m/>
    <n v="6.7079839768765339"/>
    <n v="111.86717718419349"/>
    <n v="512.97786940723859"/>
    <n v="65.162228955453145"/>
    <m/>
    <n v="690.00727554688524"/>
    <n v="8663841.0728689209"/>
    <n v="19420780.31490453"/>
    <n v="26841746.471274961"/>
    <n v="54926367.859048411"/>
    <m/>
    <n v="0.26267427396852921"/>
    <n v="1.159551815958471"/>
    <n v="0.1872477843547504"/>
    <m/>
    <n v="7.9335000000000003E-2"/>
    <n v="5.4999999999999997E-3"/>
    <n v="1.8262574177883759"/>
    <n v="1.0632154603349311"/>
    <x v="1691"/>
    <x v="1"/>
    <s v="arracacha, malanga, ganaderia_dp"/>
  </r>
  <r>
    <x v="6"/>
    <s v="LAGUNA DEL PILAR_07Wazn-49_66560"/>
    <s v="A724"/>
    <s v="LAGUNA DEL PILAR_07Wazn-49_66560_A724"/>
    <s v="arracacha"/>
    <s v="malanga"/>
    <s v="ganaderia_dp"/>
    <m/>
    <n v="1"/>
    <n v="3"/>
    <n v="2.8259067805343929"/>
    <m/>
    <n v="6.8259067805343916"/>
    <n v="66.272653482880756"/>
    <n v="512.97786940723859"/>
    <n v="91.159596356410688"/>
    <m/>
    <n v="670.41011924653003"/>
    <n v="5132655.9917355375"/>
    <n v="19420780.31490453"/>
    <n v="37550630.373545058"/>
    <n v="62104066.680185117"/>
    <m/>
    <n v="0.1556141986931564"/>
    <n v="1.159551815958471"/>
    <n v="0.2619528630931342"/>
    <m/>
    <n v="7.9335000000000003E-2"/>
    <n v="5.4999999999999997E-3"/>
    <n v="1.858362055433447"/>
    <n v="1.0819062247147011"/>
    <x v="1692"/>
    <x v="1"/>
    <s v="arracacha, malanga, ganaderia_dp"/>
  </r>
  <r>
    <x v="6"/>
    <s v="LAGUNA DEL PILAR_07Wazn-49_160194"/>
    <s v="A725"/>
    <s v="LAGUNA DEL PILAR_07Wazn-49_160194_A725"/>
    <s v="arracacha"/>
    <s v="malanga"/>
    <s v="porcicultura"/>
    <m/>
    <n v="2.7203729081228611"/>
    <n v="3"/>
    <n v="1.0599999999999979E-2"/>
    <m/>
    <n v="5.7309729081228609"/>
    <n v="180.28633108424299"/>
    <n v="512.97786940723847"/>
    <n v="47.741360559375181"/>
    <m/>
    <n v="741.00556105085661"/>
    <n v="13962738.30663183"/>
    <n v="19420780.31490453"/>
    <n v="12978400.305576749"/>
    <n v="46361918.927113123"/>
    <m/>
    <n v="0.42332865024411048"/>
    <n v="1.159551815958471"/>
    <n v="0.13718781769935401"/>
    <m/>
    <n v="6.6664000000000001E-2"/>
    <n v="5.4999999999999997E-3"/>
    <n v="1.5602648755098889"/>
    <n v="0.90835920593747344"/>
    <x v="1693"/>
    <x v="1"/>
    <s v="arracacha, malanga, porcicultura"/>
  </r>
  <r>
    <x v="6"/>
    <s v="LAGUNA DEL PILAR_07Wazn-49_164176"/>
    <s v="A725"/>
    <s v="LAGUNA DEL PILAR_07Wazn-49_164176_A725"/>
    <s v="arracacha"/>
    <s v="malanga"/>
    <s v="porcicultura"/>
    <m/>
    <n v="2.6658556370252322"/>
    <n v="3"/>
    <n v="1.059999999999999E-2"/>
    <m/>
    <n v="5.6764556370252306"/>
    <n v="176.67332686795751"/>
    <n v="512.97786940723847"/>
    <n v="47.741360559375231"/>
    <m/>
    <n v="737.39255683457134"/>
    <n v="13682919.908479519"/>
    <n v="19420780.31490453"/>
    <n v="12978400.30557677"/>
    <n v="46082100.528960809"/>
    <m/>
    <n v="0.41484498878731552"/>
    <n v="1.159551815958471"/>
    <n v="0.13718781769935409"/>
    <m/>
    <n v="6.6664000000000001E-2"/>
    <n v="5.4999999999999997E-3"/>
    <n v="1.5454224770958751"/>
    <n v="0.8997182184684992"/>
    <x v="1694"/>
    <x v="1"/>
    <s v="arracacha, malanga, porcicultura"/>
  </r>
  <r>
    <x v="6"/>
    <s v="LAGUNA DEL PILAR_07Wazn-49_66560"/>
    <s v="A725"/>
    <s v="LAGUNA DEL PILAR_07Wazn-49_66560_A725"/>
    <s v="arracacha"/>
    <s v="malanga"/>
    <s v="porcicultura"/>
    <m/>
    <n v="2.818701684124302"/>
    <n v="3"/>
    <n v="1.059999999999999E-2"/>
    <m/>
    <n v="5.8293016841243013"/>
    <n v="186.80283998358229"/>
    <n v="512.97786940723847"/>
    <n v="47.741360559375231"/>
    <m/>
    <n v="747.52206995019606"/>
    <n v="14467426.087935651"/>
    <n v="19420780.31490453"/>
    <n v="12978400.30557677"/>
    <n v="46866606.708416954"/>
    <m/>
    <n v="0.43863000393005358"/>
    <n v="1.159551815958471"/>
    <n v="0.13718781769935409"/>
    <m/>
    <n v="6.6664000000000001E-2"/>
    <n v="5.4999999999999997E-3"/>
    <n v="1.5870350134788671"/>
    <n v="0.92394431693370171"/>
    <x v="1695"/>
    <x v="1"/>
    <s v="arracacha, malanga, porcicultura"/>
  </r>
  <r>
    <x v="6"/>
    <s v="LAGUNA DEL PILAR_07Wazn-49_160194"/>
    <s v="A726"/>
    <s v="LAGUNA DEL PILAR_07Wazn-49_160194_A726"/>
    <s v="arracacha"/>
    <s v="malanga"/>
    <s v="piscicultura_tilapi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6.9564000000000001E-2"/>
    <n v="5.4999999999999997E-3"/>
    <n v="0"/>
    <n v="0"/>
    <x v="0"/>
    <x v="0"/>
    <s v="arracacha, malanga, piscicultura_tilapia"/>
  </r>
  <r>
    <x v="6"/>
    <s v="LAGUNA DEL PILAR_07Wazn-49_164176"/>
    <s v="A726"/>
    <s v="LAGUNA DEL PILAR_07Wazn-49_164176_A726"/>
    <s v="arracacha"/>
    <s v="malanga"/>
    <s v="piscicultura_tilapi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6.9564000000000001E-2"/>
    <n v="5.4999999999999997E-3"/>
    <n v="0"/>
    <n v="0"/>
    <x v="0"/>
    <x v="0"/>
    <s v="arracacha, malanga, piscicultura_tilapia"/>
  </r>
  <r>
    <x v="6"/>
    <s v="LAGUNA DEL PILAR_07Wazn-49_66560"/>
    <s v="A726"/>
    <s v="LAGUNA DEL PILAR_07Wazn-49_66560_A726"/>
    <s v="arracacha"/>
    <s v="malanga"/>
    <s v="piscicultura_tilapi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6.9564000000000001E-2"/>
    <n v="5.4999999999999997E-3"/>
    <n v="0"/>
    <n v="0"/>
    <x v="0"/>
    <x v="0"/>
    <s v="arracacha, malanga, piscicultura_tilapia"/>
  </r>
  <r>
    <x v="6"/>
    <s v="LAGUNA DEL PILAR_07Wazn-49_160194"/>
    <s v="A727"/>
    <s v="LAGUNA DEL PILAR_07Wazn-49_160194_A727"/>
    <s v="arracacha"/>
    <s v="avicultura_engorde"/>
    <s v="ganaderia_dp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7423000000000006E-2"/>
    <n v="5.4999999999999997E-3"/>
    <n v="0"/>
    <n v="0"/>
    <x v="0"/>
    <x v="0"/>
    <s v="arracacha, avicultura_engorde, ganaderia_dp"/>
  </r>
  <r>
    <x v="6"/>
    <s v="LAGUNA DEL PILAR_07Wazn-49_164176"/>
    <s v="A727"/>
    <s v="LAGUNA DEL PILAR_07Wazn-49_164176_A727"/>
    <s v="arracacha"/>
    <s v="avicultura_engorde"/>
    <s v="ganaderia_dp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7423000000000006E-2"/>
    <n v="5.4999999999999997E-3"/>
    <n v="0"/>
    <n v="0"/>
    <x v="0"/>
    <x v="0"/>
    <s v="arracacha, avicultura_engorde, ganaderia_dp"/>
  </r>
  <r>
    <x v="6"/>
    <s v="LAGUNA DEL PILAR_07Wazn-49_66560"/>
    <s v="A727"/>
    <s v="LAGUNA DEL PILAR_07Wazn-49_66560_A727"/>
    <s v="arracacha"/>
    <s v="avicultura_engorde"/>
    <s v="ganaderia_dp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7423000000000006E-2"/>
    <n v="5.4999999999999997E-3"/>
    <n v="0"/>
    <n v="0"/>
    <x v="0"/>
    <x v="0"/>
    <s v="arracacha, avicultura_engorde, ganaderia_dp"/>
  </r>
  <r>
    <x v="6"/>
    <s v="LAGUNA DEL PILAR_07Wazn-49_160194"/>
    <s v="A728"/>
    <s v="LAGUNA DEL PILAR_07Wazn-49_160194_A728"/>
    <s v="arracacha"/>
    <s v="ganaderia_dp"/>
    <s v="porcicultur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3561000000000001E-2"/>
    <n v="5.4999999999999997E-3"/>
    <n v="0"/>
    <n v="0"/>
    <x v="0"/>
    <x v="0"/>
    <s v="arracacha, ganaderia_dp, porcicultura"/>
  </r>
  <r>
    <x v="6"/>
    <s v="LAGUNA DEL PILAR_07Wazn-49_164176"/>
    <s v="A728"/>
    <s v="LAGUNA DEL PILAR_07Wazn-49_164176_A728"/>
    <s v="arracacha"/>
    <s v="ganaderia_dp"/>
    <s v="porcicultur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3561000000000001E-2"/>
    <n v="5.4999999999999997E-3"/>
    <n v="0"/>
    <n v="0"/>
    <x v="0"/>
    <x v="0"/>
    <s v="arracacha, ganaderia_dp, porcicultura"/>
  </r>
  <r>
    <x v="6"/>
    <s v="LAGUNA DEL PILAR_07Wazn-49_66560"/>
    <s v="A728"/>
    <s v="LAGUNA DEL PILAR_07Wazn-49_66560_A728"/>
    <s v="arracacha"/>
    <s v="ganaderia_dp"/>
    <s v="porcicultur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3561000000000001E-2"/>
    <n v="5.4999999999999997E-3"/>
    <n v="0"/>
    <n v="0"/>
    <x v="0"/>
    <x v="0"/>
    <s v="arracacha, ganaderia_dp, porcicultura"/>
  </r>
  <r>
    <x v="6"/>
    <s v="LAGUNA DEL PILAR_07Wazn-49_160194"/>
    <s v="A729"/>
    <s v="LAGUNA DEL PILAR_07Wazn-49_160194_A729"/>
    <s v="arracacha"/>
    <s v="ganaderia_dp"/>
    <s v="piscicultura_tilapi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6461000000000001E-2"/>
    <n v="5.4999999999999997E-3"/>
    <n v="0"/>
    <n v="0"/>
    <x v="0"/>
    <x v="0"/>
    <s v="arracacha, ganaderia_dp, piscicultura_tilapia"/>
  </r>
  <r>
    <x v="6"/>
    <s v="LAGUNA DEL PILAR_07Wazn-49_164176"/>
    <s v="A729"/>
    <s v="LAGUNA DEL PILAR_07Wazn-49_164176_A729"/>
    <s v="arracacha"/>
    <s v="ganaderia_dp"/>
    <s v="piscicultura_tilapi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6461000000000001E-2"/>
    <n v="5.4999999999999997E-3"/>
    <n v="0"/>
    <n v="0"/>
    <x v="0"/>
    <x v="0"/>
    <s v="arracacha, ganaderia_dp, piscicultura_tilapia"/>
  </r>
  <r>
    <x v="6"/>
    <s v="LAGUNA DEL PILAR_07Wazn-49_66560"/>
    <s v="A729"/>
    <s v="LAGUNA DEL PILAR_07Wazn-49_66560_A729"/>
    <s v="arracacha"/>
    <s v="ganaderia_dp"/>
    <s v="piscicultura_tilapi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6461000000000001E-2"/>
    <n v="5.4999999999999997E-3"/>
    <n v="0"/>
    <n v="0"/>
    <x v="0"/>
    <x v="0"/>
    <s v="arracacha, ganaderia_dp, piscicultura_tilapia"/>
  </r>
  <r>
    <x v="6"/>
    <s v="LAGUNA DEL PILAR_07Wazn-49_160194"/>
    <s v="A730"/>
    <s v="LAGUNA DEL PILAR_07Wazn-49_160194_A730"/>
    <s v="malanga"/>
    <s v="avicultura_engorde"/>
    <s v="ganaderia_dp"/>
    <m/>
    <n v="2.0847197596046669"/>
    <n v="8.4000000000000012E-3"/>
    <n v="2.02"/>
    <m/>
    <n v="4.1131197596046674"/>
    <n v="356.4717001977242"/>
    <n v="191.20292699724521"/>
    <n v="65.162228955453159"/>
    <m/>
    <n v="612.83685615042259"/>
    <n v="13495628.15647427"/>
    <n v="29430545.454545461"/>
    <n v="26841746.471274961"/>
    <n v="69767920.082294703"/>
    <m/>
    <n v="0.80578019433803305"/>
    <n v="0.54943369826794597"/>
    <n v="0.18724778435475051"/>
    <m/>
    <n v="7.7423000000000006E-2"/>
    <n v="5.4999999999999997E-3"/>
    <n v="1.119802238216977"/>
    <n v="0.65192948189733979"/>
    <x v="1696"/>
    <x v="1"/>
    <s v="malanga, avicultura_engorde, ganaderia_dp"/>
  </r>
  <r>
    <x v="6"/>
    <s v="LAGUNA DEL PILAR_07Wazn-49_164176"/>
    <s v="A730"/>
    <s v="LAGUNA DEL PILAR_07Wazn-49_164176_A730"/>
    <s v="malanga"/>
    <s v="avicultura_engorde"/>
    <s v="ganaderia_dp"/>
    <m/>
    <n v="2.0711989018069752"/>
    <n v="8.4000000000000012E-3"/>
    <n v="2.02"/>
    <m/>
    <n v="4.0995989018069752"/>
    <n v="354.15973325585139"/>
    <n v="191.20292699724521"/>
    <n v="65.162228955453159"/>
    <m/>
    <n v="610.52488920854978"/>
    <n v="13408099.620154919"/>
    <n v="29430545.454545461"/>
    <n v="26841746.471274961"/>
    <n v="69680391.545975357"/>
    <m/>
    <n v="0.80055414926715629"/>
    <n v="0.54943369826794597"/>
    <n v="0.18724778435475051"/>
    <m/>
    <n v="7.7423000000000006E-2"/>
    <n v="5.4999999999999997E-3"/>
    <n v="1.116121166984098"/>
    <n v="0.64978642593640557"/>
    <x v="1697"/>
    <x v="1"/>
    <s v="malanga, avicultura_engorde, ganaderia_dp"/>
  </r>
  <r>
    <x v="6"/>
    <s v="LAGUNA DEL PILAR_07Wazn-49_66560"/>
    <s v="A730"/>
    <s v="LAGUNA DEL PILAR_07Wazn-49_66560_A730"/>
    <s v="malanga"/>
    <s v="avicultura_engorde"/>
    <s v="ganaderia_dp"/>
    <m/>
    <n v="2.1085472490703649"/>
    <n v="8.4000000000000012E-3"/>
    <n v="2.02"/>
    <m/>
    <n v="4.1369472490703654"/>
    <n v="360.54602512420331"/>
    <n v="191.20292699724521"/>
    <n v="65.162228955453159"/>
    <m/>
    <n v="616.9111810769017"/>
    <n v="13649877.635930611"/>
    <n v="29430545.454545461"/>
    <n v="26841746.471274961"/>
    <n v="69922169.561751038"/>
    <m/>
    <n v="0.81498993056459357"/>
    <n v="0.54943369826794597"/>
    <n v="0.18724778435475051"/>
    <m/>
    <n v="7.7423000000000006E-2"/>
    <n v="5.4999999999999997E-3"/>
    <n v="1.1262893034118271"/>
    <n v="0.65570613897765295"/>
    <x v="1698"/>
    <x v="1"/>
    <s v="malanga, avicultura_engorde, ganaderia_dp"/>
  </r>
  <r>
    <x v="6"/>
    <s v="LAGUNA DEL PILAR_07Wazn-49_160194"/>
    <s v="A731"/>
    <s v="LAGUNA DEL PILAR_07Wazn-49_160194_A731"/>
    <s v="malanga"/>
    <s v="ganaderia_dp"/>
    <s v="porcicultura"/>
    <m/>
    <n v="3"/>
    <n v="2.7597559963998588"/>
    <n v="1.06E-2"/>
    <m/>
    <n v="5.770355996399859"/>
    <n v="512.97786940723847"/>
    <n v="89.025669355738785"/>
    <n v="47.741360559375273"/>
    <m/>
    <n v="649.74489932235258"/>
    <n v="19420780.31490453"/>
    <n v="36671619.197002888"/>
    <n v="12978400.305576781"/>
    <n v="69070799.8174842"/>
    <m/>
    <n v="1.159551815958471"/>
    <n v="0.25582088895327237"/>
    <n v="0.1371878176993542"/>
    <m/>
    <n v="7.3561000000000001E-2"/>
    <n v="5.4999999999999997E-3"/>
    <n v="1.570986972841846"/>
    <n v="0.91460142542937761"/>
    <x v="1699"/>
    <x v="1"/>
    <s v="malanga, ganaderia_dp, porcicultura"/>
  </r>
  <r>
    <x v="6"/>
    <s v="LAGUNA DEL PILAR_07Wazn-49_164176"/>
    <s v="A731"/>
    <s v="LAGUNA DEL PILAR_07Wazn-49_164176_A731"/>
    <s v="malanga"/>
    <s v="ganaderia_dp"/>
    <s v="porcicultura"/>
    <m/>
    <n v="3"/>
    <n v="2.7275260214686319"/>
    <n v="1.059999999999999E-2"/>
    <m/>
    <n v="5.7381260214686316"/>
    <n v="512.97786940723847"/>
    <n v="87.985977768760009"/>
    <n v="47.74136055937521"/>
    <m/>
    <n v="648.70520773537373"/>
    <n v="19420780.31490453"/>
    <n v="36243347.505973414"/>
    <n v="12978400.30557676"/>
    <n v="68642528.126454696"/>
    <m/>
    <n v="1.159551815958471"/>
    <n v="0.25283326945045981"/>
    <n v="0.13718781769935409"/>
    <m/>
    <n v="7.3561000000000001E-2"/>
    <n v="5.4999999999999997E-3"/>
    <n v="1.562212319980989"/>
    <n v="0.90949297440277821"/>
    <x v="1700"/>
    <x v="1"/>
    <s v="malanga, ganaderia_dp, porcicultura"/>
  </r>
  <r>
    <x v="6"/>
    <s v="LAGUNA DEL PILAR_07Wazn-49_66560"/>
    <s v="A731"/>
    <s v="LAGUNA DEL PILAR_07Wazn-49_66560_A731"/>
    <s v="malanga"/>
    <s v="ganaderia_dp"/>
    <s v="porcicultura"/>
    <m/>
    <n v="3"/>
    <n v="2.808609482621736"/>
    <n v="1.059999999999999E-2"/>
    <m/>
    <n v="5.8192094826217362"/>
    <n v="512.97786940723847"/>
    <n v="90.601610966858615"/>
    <n v="47.741360559375252"/>
    <m/>
    <n v="651.32084093347237"/>
    <n v="19420780.31490453"/>
    <n v="37320783.994728409"/>
    <n v="12978400.30557677"/>
    <n v="69719964.615209699"/>
    <m/>
    <n v="1.159551815958471"/>
    <n v="0.26034945680131788"/>
    <n v="0.13718781769935409"/>
    <m/>
    <n v="7.3561000000000001E-2"/>
    <n v="5.4999999999999997E-3"/>
    <n v="1.584287398410106"/>
    <n v="0.92234470299554516"/>
    <x v="1701"/>
    <x v="1"/>
    <s v="malanga, ganaderia_dp, porcicultura"/>
  </r>
  <r>
    <x v="6"/>
    <s v="LAGUNA DEL PILAR_07Wazn-49_160194"/>
    <s v="A732"/>
    <s v="LAGUNA DEL PILAR_07Wazn-49_160194_A732"/>
    <s v="malanga"/>
    <s v="ganaderia_dp"/>
    <s v="piscicultura_tilapi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6461000000000001E-2"/>
    <n v="5.4999999999999997E-3"/>
    <n v="0"/>
    <n v="0"/>
    <x v="0"/>
    <x v="0"/>
    <s v="malanga, ganaderia_dp, piscicultura_tilapia"/>
  </r>
  <r>
    <x v="6"/>
    <s v="LAGUNA DEL PILAR_07Wazn-49_164176"/>
    <s v="A732"/>
    <s v="LAGUNA DEL PILAR_07Wazn-49_164176_A732"/>
    <s v="malanga"/>
    <s v="ganaderia_dp"/>
    <s v="piscicultura_tilapi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6461000000000001E-2"/>
    <n v="5.4999999999999997E-3"/>
    <n v="0"/>
    <n v="0"/>
    <x v="0"/>
    <x v="0"/>
    <s v="malanga, ganaderia_dp, piscicultura_tilapia"/>
  </r>
  <r>
    <x v="6"/>
    <s v="LAGUNA DEL PILAR_07Wazn-49_66560"/>
    <s v="A732"/>
    <s v="LAGUNA DEL PILAR_07Wazn-49_66560_A732"/>
    <s v="malanga"/>
    <s v="ganaderia_dp"/>
    <s v="piscicultura_tilapi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6461000000000001E-2"/>
    <n v="5.4999999999999997E-3"/>
    <n v="0"/>
    <n v="0"/>
    <x v="0"/>
    <x v="0"/>
    <s v="malanga, ganaderia_dp, piscicultura_tilapia"/>
  </r>
  <r>
    <x v="6"/>
    <s v="LAGUNA DEL PILAR_07Wazn-49_160194"/>
    <s v="A733"/>
    <s v="LAGUNA DEL PILAR_07Wazn-49_160194_A733"/>
    <s v="platano"/>
    <s v="arracacha"/>
    <s v="malanga"/>
    <s v="avicultura_engorde"/>
    <n v="1.5"/>
    <n v="1"/>
    <n v="1.31376902520092"/>
    <n v="8.3999999999999995E-3"/>
    <n v="3.8221690252009202"/>
    <n v="170.5061351547389"/>
    <n v="66.272653482880756"/>
    <n v="224.6448118135975"/>
    <n v="191.20292699724521"/>
    <n v="652.6265274484623"/>
    <n v="14283636.904892741"/>
    <n v="5132655.9917355375"/>
    <n v="8504806.5409844462"/>
    <n v="57351644.892158173"/>
    <n v="29430545.454545449"/>
    <n v="0.4098213695273703"/>
    <n v="0.1556141986931564"/>
    <n v="0.50779441964057237"/>
    <n v="0.54943369826794586"/>
    <n v="9.4672000000000006E-2"/>
    <n v="5.4999999999999997E-3"/>
    <n v="1.040590519949989"/>
    <n v="0.60581379049434581"/>
    <x v="1702"/>
    <x v="1"/>
    <s v="platano, arracacha, malanga, avicultura_engorde"/>
  </r>
  <r>
    <x v="6"/>
    <s v="LAGUNA DEL PILAR_07Wazn-49_164176"/>
    <s v="A733"/>
    <s v="LAGUNA DEL PILAR_07Wazn-49_164176_A733"/>
    <s v="platano"/>
    <s v="arracacha"/>
    <s v="malanga"/>
    <s v="avicultura_engorde"/>
    <n v="1.5"/>
    <n v="1"/>
    <n v="1.293325499318378"/>
    <n v="8.3999999999999995E-3"/>
    <n v="3.801725499318378"/>
    <n v="170.5061351547389"/>
    <n v="66.272653482880756"/>
    <n v="221.14911969679821"/>
    <n v="191.20292699724521"/>
    <n v="649.13083533166298"/>
    <n v="14283636.904892741"/>
    <n v="5132655.9917355375"/>
    <n v="8372463.4659754746"/>
    <n v="57219301.817149207"/>
    <n v="29430545.454545449"/>
    <n v="0.4098213695273703"/>
    <n v="0.1556141986931564"/>
    <n v="0.49989264378667392"/>
    <n v="0.54943369826794586"/>
    <n v="9.4672000000000006E-2"/>
    <n v="5.4999999999999997E-3"/>
    <n v="1.0350247432699251"/>
    <n v="0.60257349164196294"/>
    <x v="1703"/>
    <x v="1"/>
    <s v="platano, arracacha, malanga, avicultura_engorde"/>
  </r>
  <r>
    <x v="6"/>
    <s v="LAGUNA DEL PILAR_07Wazn-49_66560"/>
    <s v="A733"/>
    <s v="LAGUNA DEL PILAR_07Wazn-49_66560_A733"/>
    <s v="platano"/>
    <s v="arracacha"/>
    <s v="malanga"/>
    <s v="avicultura_engorde"/>
    <n v="1.5"/>
    <n v="1"/>
    <n v="1.3546623001164051"/>
    <n v="8.3999999999999995E-3"/>
    <n v="3.8630623001164048"/>
    <n v="170.5061351547389"/>
    <n v="66.272653482880756"/>
    <n v="231.63726016000749"/>
    <n v="191.20292699724521"/>
    <n v="659.61897579487231"/>
    <n v="14283636.904892741"/>
    <n v="5132655.9917355375"/>
    <n v="8769532.9771479908"/>
    <n v="57616371.328321718"/>
    <n v="29430545.454545449"/>
    <n v="0.4098213695273703"/>
    <n v="0.1556141986931564"/>
    <n v="0.52360037670348569"/>
    <n v="0.54943369826794586"/>
    <n v="9.4672000000000006E-2"/>
    <n v="5.4999999999999997E-3"/>
    <n v="1.0517237675709581"/>
    <n v="0.61229537456845018"/>
    <x v="1704"/>
    <x v="1"/>
    <s v="platano, arracacha, malanga, avicultura_engorde"/>
  </r>
  <r>
    <x v="6"/>
    <s v="LAGUNA DEL PILAR_07Wazn-49_160194"/>
    <s v="A734"/>
    <s v="LAGUNA DEL PILAR_07Wazn-49_160194_A734"/>
    <s v="platano"/>
    <s v="arracacha"/>
    <s v="malanga"/>
    <s v="ganaderia_dp"/>
    <n v="1.5"/>
    <n v="1"/>
    <n v="2.1082983668222859"/>
    <n v="2.02"/>
    <n v="6.6282983668222846"/>
    <n v="170.5061351547389"/>
    <n v="66.272653482880756"/>
    <n v="360.5034680957524"/>
    <n v="65.162228955453145"/>
    <n v="662.44448568882513"/>
    <n v="14283636.904892741"/>
    <n v="5132655.9917355375"/>
    <n v="13648266.47344254"/>
    <n v="59906305.84134578"/>
    <n v="26841746.471274961"/>
    <n v="0.4098213695273703"/>
    <n v="0.1556141986931564"/>
    <n v="0.81489373327702042"/>
    <n v="0.1872477843547504"/>
    <n v="0.103481"/>
    <n v="5.4999999999999997E-3"/>
    <n v="1.8045629061505699"/>
    <n v="1.050585291141332"/>
    <x v="1705"/>
    <x v="1"/>
    <s v="platano, arracacha, malanga, ganaderia_dp"/>
  </r>
  <r>
    <x v="6"/>
    <s v="LAGUNA DEL PILAR_07Wazn-49_164176"/>
    <s v="A734"/>
    <s v="LAGUNA DEL PILAR_07Wazn-49_164176_A734"/>
    <s v="platano"/>
    <s v="arracacha"/>
    <s v="malanga"/>
    <s v="ganaderia_dp"/>
    <n v="1.5"/>
    <n v="1"/>
    <n v="2.0877855553239648"/>
    <n v="2.02"/>
    <n v="6.6077855553239644"/>
    <n v="170.5061351547389"/>
    <n v="66.272653482880756"/>
    <n v="356.99592864976529"/>
    <n v="65.162228955453145"/>
    <n v="658.93694624283808"/>
    <n v="14283636.904892741"/>
    <n v="5132655.9917355375"/>
    <n v="13515474.871525889"/>
    <n v="59773514.239429131"/>
    <n v="26841746.471274961"/>
    <n v="0.4098213695273703"/>
    <n v="0.1556141986931564"/>
    <n v="0.80696517733592299"/>
    <n v="0.1872477843547504"/>
    <n v="0.103481"/>
    <n v="5.4999999999999997E-3"/>
    <n v="1.798978266370922"/>
    <n v="1.047334010518848"/>
    <x v="1706"/>
    <x v="1"/>
    <s v="platano, arracacha, malanga, ganaderia_dp"/>
  </r>
  <r>
    <x v="6"/>
    <s v="LAGUNA DEL PILAR_07Wazn-49_66560"/>
    <s v="A734"/>
    <s v="LAGUNA DEL PILAR_07Wazn-49_66560_A734"/>
    <s v="platano"/>
    <s v="arracacha"/>
    <s v="malanga"/>
    <s v="ganaderia_dp"/>
    <n v="1.5"/>
    <n v="1"/>
    <n v="2.1453873333906142"/>
    <n v="2.02"/>
    <n v="6.6653873333906137"/>
    <n v="170.5061351547389"/>
    <n v="66.272653482880756"/>
    <n v="366.84540777866471"/>
    <n v="65.162228955453145"/>
    <n v="668.78642537173755"/>
    <n v="14283636.904892741"/>
    <n v="5132655.9917355375"/>
    <n v="13888365.36405265"/>
    <n v="60146404.731955893"/>
    <n v="26841746.471274961"/>
    <n v="0.4098213695273703"/>
    <n v="0.1556141986931564"/>
    <n v="0.82922925945579617"/>
    <n v="0.1872477843547504"/>
    <n v="0.103481"/>
    <n v="5.4999999999999997E-3"/>
    <n v="1.8146604258445651"/>
    <n v="1.0564638923424119"/>
    <x v="1707"/>
    <x v="1"/>
    <s v="platano, arracacha, malanga, ganaderia_dp"/>
  </r>
  <r>
    <x v="6"/>
    <s v="LAGUNA DEL PILAR_07Wazn-49_160194"/>
    <s v="A735"/>
    <s v="LAGUNA DEL PILAR_07Wazn-49_160194_A735"/>
    <s v="platano"/>
    <s v="arracacha"/>
    <s v="malanga"/>
    <s v="porcicultura"/>
    <n v="1.5"/>
    <n v="1"/>
    <n v="2.5695945224123"/>
    <n v="1.059999999999999E-2"/>
    <n v="5.0801945224123006"/>
    <n v="170.5061351547389"/>
    <n v="66.272653482880756"/>
    <n v="439.38170778252419"/>
    <n v="47.741360559375231"/>
    <n v="723.90185697951904"/>
    <n v="14283636.904892741"/>
    <n v="5132655.9917355375"/>
    <n v="16634510.23938377"/>
    <n v="49029203.441588819"/>
    <n v="12978400.30557677"/>
    <n v="0.4098213695273703"/>
    <n v="0.1556141986931564"/>
    <n v="0.99319266491337455"/>
    <n v="0.13718781769935409"/>
    <n v="9.0810000000000002E-2"/>
    <n v="5.4999999999999997E-3"/>
    <n v="1.3830896081960189"/>
    <n v="0.80521083180234965"/>
    <x v="1708"/>
    <x v="1"/>
    <s v="platano, arracacha, malanga, porcicultura"/>
  </r>
  <r>
    <x v="6"/>
    <s v="LAGUNA DEL PILAR_07Wazn-49_164176"/>
    <s v="A735"/>
    <s v="LAGUNA DEL PILAR_07Wazn-49_164176_A735"/>
    <s v="platano"/>
    <s v="arracacha"/>
    <s v="malanga"/>
    <s v="porcicultura"/>
    <n v="1.5"/>
    <n v="1"/>
    <n v="2.5465649466741569"/>
    <n v="1.059999999999999E-2"/>
    <n v="5.0571649466741571"/>
    <n v="170.5061351547389"/>
    <n v="66.272653482880756"/>
    <n v="435.44382021735572"/>
    <n v="47.741360559375231"/>
    <n v="719.96396941435057"/>
    <n v="14283636.904892741"/>
    <n v="5132655.9917355375"/>
    <n v="16485426.12899846"/>
    <n v="48880119.331203513"/>
    <n v="12978400.30557677"/>
    <n v="0.4098213695273703"/>
    <n v="0.1556141986931564"/>
    <n v="0.98429133612406872"/>
    <n v="0.13718781769935409"/>
    <n v="9.0810000000000002E-2"/>
    <n v="5.4999999999999997E-3"/>
    <n v="1.376819776057886"/>
    <n v="0.80156064404785388"/>
    <x v="1709"/>
    <x v="1"/>
    <s v="platano, arracacha, malanga, porcicultura"/>
  </r>
  <r>
    <x v="6"/>
    <s v="LAGUNA DEL PILAR_07Wazn-49_66560"/>
    <s v="A735"/>
    <s v="LAGUNA DEL PILAR_07Wazn-49_66560_A735"/>
    <s v="platano"/>
    <s v="arracacha"/>
    <s v="malanga"/>
    <s v="porcicultura"/>
    <n v="1.5"/>
    <n v="1"/>
    <n v="2.6110413002948398"/>
    <n v="1.059999999999999E-2"/>
    <n v="5.12164130029484"/>
    <n v="170.5061351547389"/>
    <n v="66.272653482880756"/>
    <n v="446.46880105318428"/>
    <n v="47.741360559375231"/>
    <n v="730.9889502501793"/>
    <n v="14283636.904892741"/>
    <n v="5132655.9917355375"/>
    <n v="16902819.82872292"/>
    <n v="49297513.030927971"/>
    <n v="12978400.30557677"/>
    <n v="0.4098213695273703"/>
    <n v="0.1556141986931564"/>
    <n v="1.0092125604331501"/>
    <n v="0.13718781769935409"/>
    <n v="9.0810000000000002E-2"/>
    <n v="5.4999999999999997E-3"/>
    <n v="1.39437354772425"/>
    <n v="0.8117801460967321"/>
    <x v="1710"/>
    <x v="1"/>
    <s v="platano, arracacha, malanga, porcicultura"/>
  </r>
  <r>
    <x v="6"/>
    <s v="LAGUNA DEL PILAR_07Wazn-49_160194"/>
    <s v="A736"/>
    <s v="LAGUNA DEL PILAR_07Wazn-49_160194_A736"/>
    <s v="platano"/>
    <s v="arracacha"/>
    <s v="malanga"/>
    <s v="piscicultura_tilap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.3710000000000002E-2"/>
    <n v="5.4999999999999997E-3"/>
    <n v="0"/>
    <n v="0"/>
    <x v="0"/>
    <x v="0"/>
    <s v="platano, arracacha, malanga, piscicultura_tilapia"/>
  </r>
  <r>
    <x v="6"/>
    <s v="LAGUNA DEL PILAR_07Wazn-49_164176"/>
    <s v="A736"/>
    <s v="LAGUNA DEL PILAR_07Wazn-49_164176_A736"/>
    <s v="platano"/>
    <s v="arracacha"/>
    <s v="malanga"/>
    <s v="piscicultura_tilap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.3710000000000002E-2"/>
    <n v="5.4999999999999997E-3"/>
    <n v="0"/>
    <n v="0"/>
    <x v="0"/>
    <x v="0"/>
    <s v="platano, arracacha, malanga, piscicultura_tilapia"/>
  </r>
  <r>
    <x v="6"/>
    <s v="LAGUNA DEL PILAR_07Wazn-49_66560"/>
    <s v="A736"/>
    <s v="LAGUNA DEL PILAR_07Wazn-49_66560_A736"/>
    <s v="platano"/>
    <s v="arracacha"/>
    <s v="malanga"/>
    <s v="piscicultura_tilap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.3710000000000002E-2"/>
    <n v="5.4999999999999997E-3"/>
    <n v="0"/>
    <n v="0"/>
    <x v="0"/>
    <x v="0"/>
    <s v="platano, arracacha, malanga, piscicultura_tilapia"/>
  </r>
  <r>
    <x v="6"/>
    <s v="LAGUNA DEL PILAR_07Wazn-49_160194"/>
    <s v="A737"/>
    <s v="LAGUNA DEL PILAR_07Wazn-49_160194_A737"/>
    <s v="platano"/>
    <s v="arracacha"/>
    <s v="avicultura_engorde"/>
    <s v="ganaderia_dp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0156900000000001"/>
    <n v="5.4999999999999997E-3"/>
    <n v="0"/>
    <n v="0"/>
    <x v="0"/>
    <x v="0"/>
    <s v="platano, arracacha, avicultura_engorde, ganaderia_dp"/>
  </r>
  <r>
    <x v="6"/>
    <s v="LAGUNA DEL PILAR_07Wazn-49_164176"/>
    <s v="A737"/>
    <s v="LAGUNA DEL PILAR_07Wazn-49_164176_A737"/>
    <s v="platano"/>
    <s v="arracacha"/>
    <s v="avicultura_engorde"/>
    <s v="ganaderia_dp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0156900000000001"/>
    <n v="5.4999999999999997E-3"/>
    <n v="0"/>
    <n v="0"/>
    <x v="0"/>
    <x v="0"/>
    <s v="platano, arracacha, avicultura_engorde, ganaderia_dp"/>
  </r>
  <r>
    <x v="6"/>
    <s v="LAGUNA DEL PILAR_07Wazn-49_66560"/>
    <s v="A737"/>
    <s v="LAGUNA DEL PILAR_07Wazn-49_66560_A737"/>
    <s v="platano"/>
    <s v="arracacha"/>
    <s v="avicultura_engorde"/>
    <s v="ganaderia_dp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0156900000000001"/>
    <n v="5.4999999999999997E-3"/>
    <n v="0"/>
    <n v="0"/>
    <x v="0"/>
    <x v="0"/>
    <s v="platano, arracacha, avicultura_engorde, ganaderia_dp"/>
  </r>
  <r>
    <x v="6"/>
    <s v="LAGUNA DEL PILAR_07Wazn-49_160194"/>
    <s v="A738"/>
    <s v="LAGUNA DEL PILAR_07Wazn-49_160194_A738"/>
    <s v="platano"/>
    <s v="arracacha"/>
    <s v="ganaderia_dp"/>
    <s v="porcicultur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.7707000000000002E-2"/>
    <n v="5.4999999999999997E-3"/>
    <n v="0"/>
    <n v="0"/>
    <x v="0"/>
    <x v="0"/>
    <s v="platano, arracacha, ganaderia_dp, porcicultura"/>
  </r>
  <r>
    <x v="6"/>
    <s v="LAGUNA DEL PILAR_07Wazn-49_164176"/>
    <s v="A738"/>
    <s v="LAGUNA DEL PILAR_07Wazn-49_164176_A738"/>
    <s v="platano"/>
    <s v="arracacha"/>
    <s v="ganaderia_dp"/>
    <s v="porcicultur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.7707000000000002E-2"/>
    <n v="5.4999999999999997E-3"/>
    <n v="0"/>
    <n v="0"/>
    <x v="0"/>
    <x v="0"/>
    <s v="platano, arracacha, ganaderia_dp, porcicultura"/>
  </r>
  <r>
    <x v="6"/>
    <s v="LAGUNA DEL PILAR_07Wazn-49_66560"/>
    <s v="A738"/>
    <s v="LAGUNA DEL PILAR_07Wazn-49_66560_A738"/>
    <s v="platano"/>
    <s v="arracacha"/>
    <s v="ganaderia_dp"/>
    <s v="porcicultur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.7707000000000002E-2"/>
    <n v="5.4999999999999997E-3"/>
    <n v="0"/>
    <n v="0"/>
    <x v="0"/>
    <x v="0"/>
    <s v="platano, arracacha, ganaderia_dp, porcicultura"/>
  </r>
  <r>
    <x v="6"/>
    <s v="LAGUNA DEL PILAR_07Wazn-49_160194"/>
    <s v="A739"/>
    <s v="LAGUNA DEL PILAR_07Wazn-49_160194_A739"/>
    <s v="platano"/>
    <s v="arracacha"/>
    <s v="ganaderia_dp"/>
    <s v="piscicultura_tilap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00607"/>
    <n v="5.4999999999999997E-3"/>
    <n v="0"/>
    <n v="0"/>
    <x v="0"/>
    <x v="0"/>
    <s v="platano, arracacha, ganaderia_dp, piscicultura_tilapia"/>
  </r>
  <r>
    <x v="6"/>
    <s v="LAGUNA DEL PILAR_07Wazn-49_164176"/>
    <s v="A739"/>
    <s v="LAGUNA DEL PILAR_07Wazn-49_164176_A739"/>
    <s v="platano"/>
    <s v="arracacha"/>
    <s v="ganaderia_dp"/>
    <s v="piscicultura_tilap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00607"/>
    <n v="5.4999999999999997E-3"/>
    <n v="0"/>
    <n v="0"/>
    <x v="0"/>
    <x v="0"/>
    <s v="platano, arracacha, ganaderia_dp, piscicultura_tilapia"/>
  </r>
  <r>
    <x v="6"/>
    <s v="LAGUNA DEL PILAR_07Wazn-49_66560"/>
    <s v="A739"/>
    <s v="LAGUNA DEL PILAR_07Wazn-49_66560_A739"/>
    <s v="platano"/>
    <s v="arracacha"/>
    <s v="ganaderia_dp"/>
    <s v="piscicultura_tilap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00607"/>
    <n v="5.4999999999999997E-3"/>
    <n v="0"/>
    <n v="0"/>
    <x v="0"/>
    <x v="0"/>
    <s v="platano, arracacha, ganaderia_dp, piscicultura_tilapia"/>
  </r>
  <r>
    <x v="6"/>
    <s v="LAGUNA DEL PILAR_07Wazn-49_160194"/>
    <s v="A740"/>
    <s v="LAGUNA DEL PILAR_07Wazn-49_160194_A740"/>
    <s v="platano"/>
    <s v="malanga"/>
    <s v="avicultura_engorde"/>
    <s v="ganaderia_dp"/>
    <n v="1.5"/>
    <n v="1.4233368473754009"/>
    <n v="5.6114592119777748E-3"/>
    <n v="2.02"/>
    <n v="4.9489483065873792"/>
    <n v="170.5061351547389"/>
    <n v="243.3801011384831"/>
    <n v="127.729455482834"/>
    <n v="65.162228955453159"/>
    <n v="606.77792073150908"/>
    <n v="14283636.904892741"/>
    <n v="9214104.0756621566"/>
    <n v="19660512.548147589"/>
    <n v="69999999.99997744"/>
    <n v="26841746.471274961"/>
    <n v="0.4098213695273703"/>
    <n v="0.55014427536491739"/>
    <n v="0.36703866518055739"/>
    <n v="0.18724778435475051"/>
    <n v="0.10156900000000001"/>
    <n v="5.4999999999999997E-3"/>
    <n v="1.3473576541494441"/>
    <n v="0.78440830659409966"/>
    <x v="1711"/>
    <x v="1"/>
    <s v="platano, malanga, avicultura_engorde, ganaderia_dp"/>
  </r>
  <r>
    <x v="6"/>
    <s v="LAGUNA DEL PILAR_07Wazn-49_164176"/>
    <s v="A740"/>
    <s v="LAGUNA DEL PILAR_07Wazn-49_164176_A740"/>
    <s v="platano"/>
    <s v="malanga"/>
    <s v="avicultura_engorde"/>
    <s v="ganaderia_dp"/>
    <n v="1.5"/>
    <n v="1.397760230263553"/>
    <n v="5.6587165764770339E-3"/>
    <n v="2.02"/>
    <n v="4.9234189468400302"/>
    <n v="170.5061351547389"/>
    <n v="239.0066882875895"/>
    <n v="128.80513957979039"/>
    <n v="65.162228955453159"/>
    <n v="603.48019197757208"/>
    <n v="14283636.904892741"/>
    <n v="9048531.4549529441"/>
    <n v="19826085.168856811"/>
    <n v="69999999.999977455"/>
    <n v="26841746.471274961"/>
    <n v="0.4098213695273703"/>
    <n v="0.54025847109221126"/>
    <n v="0.37012971143617929"/>
    <n v="0.18724778435475051"/>
    <n v="0.10156900000000001"/>
    <n v="5.4999999999999997E-3"/>
    <n v="1.340407252542835"/>
    <n v="0.78036190307414477"/>
    <x v="1712"/>
    <x v="1"/>
    <s v="platano, malanga, avicultura_engorde, ganaderia_dp"/>
  </r>
  <r>
    <x v="6"/>
    <s v="LAGUNA DEL PILAR_07Wazn-49_66560"/>
    <s v="A740"/>
    <s v="LAGUNA DEL PILAR_07Wazn-49_66560_A740"/>
    <s v="platano"/>
    <s v="malanga"/>
    <s v="avicultura_engorde"/>
    <s v="ganaderia_dp"/>
    <n v="1.5"/>
    <n v="1.472446987131014"/>
    <n v="5.5207194646182444E-3"/>
    <n v="2.02"/>
    <n v="4.9979677065956327"/>
    <n v="170.5061351547389"/>
    <n v="251.77757275785851"/>
    <n v="125.66401437686579"/>
    <n v="65.162228955453159"/>
    <n v="613.10995124491637"/>
    <n v="14283636.904892741"/>
    <n v="9532023.1541381627"/>
    <n v="19342593.469671559"/>
    <n v="69999999.99997741"/>
    <n v="26841746.471274961"/>
    <n v="0.4098213695273703"/>
    <n v="0.56912619261011588"/>
    <n v="0.36110348958869481"/>
    <n v="0.18724778435475051"/>
    <n v="0.10156900000000001"/>
    <n v="5.4999999999999997E-3"/>
    <n v="1.360703249963209"/>
    <n v="0.7921778814954078"/>
    <x v="1713"/>
    <x v="1"/>
    <s v="platano, malanga, avicultura_engorde, ganaderia_dp"/>
  </r>
  <r>
    <x v="6"/>
    <s v="LAGUNA DEL PILAR_07Wazn-49_160194"/>
    <s v="A741"/>
    <s v="LAGUNA DEL PILAR_07Wazn-49_160194_A741"/>
    <s v="platano"/>
    <s v="malanga"/>
    <s v="ganaderia_dp"/>
    <s v="porcicultura"/>
    <n v="1.5"/>
    <n v="2.1067039765033999"/>
    <n v="2.02"/>
    <n v="1.059999999999999E-2"/>
    <n v="5.6373039765034001"/>
    <n v="170.5061351547389"/>
    <n v="360.23083911282367"/>
    <n v="65.162228955453159"/>
    <n v="47.741360559375252"/>
    <n v="643.64056378239104"/>
    <n v="14283636.904892741"/>
    <n v="13637945.038736111"/>
    <n v="26841746.471274961"/>
    <n v="67741728.720480591"/>
    <n v="12978400.30557677"/>
    <n v="0.4098213695273703"/>
    <n v="0.81427747388048333"/>
    <n v="0.18724778435475051"/>
    <n v="0.13718781769935409"/>
    <n v="9.7707000000000002E-2"/>
    <n v="5.4999999999999997E-3"/>
    <n v="1.5347633862731771"/>
    <n v="0.8935126802757889"/>
    <x v="1714"/>
    <x v="1"/>
    <s v="platano, malanga, ganaderia_dp, porcicultura"/>
  </r>
  <r>
    <x v="6"/>
    <s v="LAGUNA DEL PILAR_07Wazn-49_164176"/>
    <s v="A741"/>
    <s v="LAGUNA DEL PILAR_07Wazn-49_164176_A741"/>
    <s v="platano"/>
    <s v="malanga"/>
    <s v="ganaderia_dp"/>
    <s v="porcicultura"/>
    <n v="1.5"/>
    <n v="2.0894485516125951"/>
    <n v="2.02"/>
    <n v="1.059999999999999E-2"/>
    <n v="5.6200485516125962"/>
    <n v="170.5061351547389"/>
    <n v="357.28028874742319"/>
    <n v="65.162228955453159"/>
    <n v="47.741360559375217"/>
    <n v="640.6900134169905"/>
    <n v="14283636.904892741"/>
    <n v="13526240.43338789"/>
    <n v="26841746.471274961"/>
    <n v="67630024.115132362"/>
    <n v="12978400.30557677"/>
    <n v="0.4098213695273703"/>
    <n v="0.80760795412472741"/>
    <n v="0.18724778435475051"/>
    <n v="0.13718781769935409"/>
    <n v="9.7707000000000002E-2"/>
    <n v="5.4999999999999997E-3"/>
    <n v="1.530065574261021"/>
    <n v="0.89077769543059648"/>
    <x v="1715"/>
    <x v="1"/>
    <s v="platano, malanga, ganaderia_dp, porcicultura"/>
  </r>
  <r>
    <x v="6"/>
    <s v="LAGUNA DEL PILAR_07Wazn-49_66560"/>
    <s v="A741"/>
    <s v="LAGUNA DEL PILAR_07Wazn-49_66560_A741"/>
    <s v="platano"/>
    <s v="malanga"/>
    <s v="ganaderia_dp"/>
    <s v="porcicultura"/>
    <n v="1.5"/>
    <n v="2.1373830699516052"/>
    <n v="2.02"/>
    <n v="1.059999999999999E-2"/>
    <n v="5.6679830699516049"/>
    <n v="170.5061351547389"/>
    <n v="365.476737776959"/>
    <n v="65.162228955453159"/>
    <n v="47.741360559375217"/>
    <n v="648.88646244652637"/>
    <n v="14283636.904892741"/>
    <n v="13836549.01677545"/>
    <n v="26841746.471274961"/>
    <n v="67940332.698519915"/>
    <n v="12978400.30557677"/>
    <n v="0.4098213695273703"/>
    <n v="0.82613547338709181"/>
    <n v="0.18724778435475051"/>
    <n v="0.13718781769935409"/>
    <n v="9.7707000000000002E-2"/>
    <n v="5.4999999999999997E-3"/>
    <n v="1.5431158096203319"/>
    <n v="0.89837531658732939"/>
    <x v="1716"/>
    <x v="1"/>
    <s v="platano, malanga, ganaderia_dp, porcicultura"/>
  </r>
  <r>
    <x v="6"/>
    <s v="LAGUNA DEL PILAR_07Wazn-49_160194"/>
    <s v="A742"/>
    <s v="LAGUNA DEL PILAR_07Wazn-49_160194_A742"/>
    <s v="platano"/>
    <s v="malanga"/>
    <s v="ganaderia_dp"/>
    <s v="piscicultura_tilap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00607"/>
    <n v="5.4999999999999997E-3"/>
    <n v="0"/>
    <n v="0"/>
    <x v="0"/>
    <x v="0"/>
    <s v="platano, malanga, ganaderia_dp, piscicultura_tilapia"/>
  </r>
  <r>
    <x v="6"/>
    <s v="LAGUNA DEL PILAR_07Wazn-49_164176"/>
    <s v="A742"/>
    <s v="LAGUNA DEL PILAR_07Wazn-49_164176_A742"/>
    <s v="platano"/>
    <s v="malanga"/>
    <s v="ganaderia_dp"/>
    <s v="piscicultura_tilap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00607"/>
    <n v="5.4999999999999997E-3"/>
    <n v="0"/>
    <n v="0"/>
    <x v="0"/>
    <x v="0"/>
    <s v="platano, malanga, ganaderia_dp, piscicultura_tilapia"/>
  </r>
  <r>
    <x v="6"/>
    <s v="LAGUNA DEL PILAR_07Wazn-49_66560"/>
    <s v="A742"/>
    <s v="LAGUNA DEL PILAR_07Wazn-49_66560_A742"/>
    <s v="platano"/>
    <s v="malanga"/>
    <s v="ganaderia_dp"/>
    <s v="piscicultura_tilap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00607"/>
    <n v="5.4999999999999997E-3"/>
    <n v="0"/>
    <n v="0"/>
    <x v="0"/>
    <x v="0"/>
    <s v="platano, malanga, ganaderia_dp, piscicultura_tilapia"/>
  </r>
  <r>
    <x v="6"/>
    <s v="LAGUNA DEL PILAR_07Wazn-49_160194"/>
    <s v="A743"/>
    <s v="LAGUNA DEL PILAR_07Wazn-49_160194_A743"/>
    <s v="arracacha"/>
    <s v="malanga"/>
    <s v="avicultura_engorde"/>
    <s v="ganaderia_dp"/>
    <n v="1"/>
    <n v="1.7949270076225261"/>
    <n v="7.536732439546499E-3"/>
    <n v="2.02"/>
    <n v="4.8224637400620729"/>
    <n v="66.272653482880756"/>
    <n v="306.91927737057108"/>
    <n v="171.553012194807"/>
    <n v="65.162228955453159"/>
    <n v="609.90717200371205"/>
    <n v="5132655.9917355375"/>
    <n v="11619627.698775349"/>
    <n v="26405969.83819291"/>
    <n v="69999999.999978751"/>
    <n v="26841746.471274961"/>
    <n v="0.1556141986931564"/>
    <n v="0.69377029040053484"/>
    <n v="0.49296842584714662"/>
    <n v="0.18724778435475051"/>
    <n v="0.10156900000000001"/>
    <n v="5.4999999999999997E-3"/>
    <n v="1.312922065357214"/>
    <n v="0.76436050279983858"/>
    <x v="1717"/>
    <x v="1"/>
    <s v="arracacha, malanga, avicultura_engorde, ganaderia_dp"/>
  </r>
  <r>
    <x v="6"/>
    <s v="LAGUNA DEL PILAR_07Wazn-49_164176"/>
    <s v="A743"/>
    <s v="LAGUNA DEL PILAR_07Wazn-49_164176_A743"/>
    <s v="arracacha"/>
    <s v="malanga"/>
    <s v="avicultura_engorde"/>
    <s v="ganaderia_dp"/>
    <n v="1"/>
    <n v="1.769103920617185"/>
    <n v="7.5844452011588296E-3"/>
    <n v="2.02"/>
    <n v="4.7966883658183441"/>
    <n v="66.272653482880756"/>
    <n v="302.50371998606528"/>
    <n v="172.6390621561641"/>
    <n v="65.162228955453159"/>
    <n v="606.57766458056335"/>
    <n v="5132655.9917355375"/>
    <n v="11452459.532180879"/>
    <n v="26573138.004787389"/>
    <n v="69999999.999978781"/>
    <n v="26841746.471274961"/>
    <n v="0.1556141986931564"/>
    <n v="0.68378922125696928"/>
    <n v="0.49608925906943702"/>
    <n v="0.18724778435475051"/>
    <n v="0.10156900000000001"/>
    <n v="5.4999999999999997E-3"/>
    <n v="1.3059046859819581"/>
    <n v="0.7602751059822076"/>
    <x v="1718"/>
    <x v="1"/>
    <s v="arracacha, malanga, avicultura_engorde, ganaderia_dp"/>
  </r>
  <r>
    <x v="6"/>
    <s v="LAGUNA DEL PILAR_07Wazn-49_66560"/>
    <s v="A743"/>
    <s v="LAGUNA DEL PILAR_07Wazn-49_66560_A743"/>
    <s v="arracacha"/>
    <s v="malanga"/>
    <s v="avicultura_engorde"/>
    <s v="ganaderia_dp"/>
    <n v="1"/>
    <n v="1.8430482032359521"/>
    <n v="7.4478199429759331E-3"/>
    <n v="2.02"/>
    <n v="4.8704960231789283"/>
    <n v="66.272653482880756"/>
    <n v="315.14764683693932"/>
    <n v="169.5291634339826"/>
    <n v="65.162228955453159"/>
    <n v="616.11169270925586"/>
    <n v="5132655.9917355375"/>
    <n v="11931144.75494165"/>
    <n v="26094452.782026589"/>
    <n v="69999999.999978736"/>
    <n v="26841746.471274961"/>
    <n v="0.1556141986931564"/>
    <n v="0.71236996365374861"/>
    <n v="0.48715276848845579"/>
    <n v="0.18724778435475051"/>
    <n v="0.10156900000000001"/>
    <n v="5.4999999999999997E-3"/>
    <n v="1.325998917305258"/>
    <n v="0.77197361967386013"/>
    <x v="1719"/>
    <x v="1"/>
    <s v="arracacha, malanga, avicultura_engorde, ganaderia_dp"/>
  </r>
  <r>
    <x v="6"/>
    <s v="LAGUNA DEL PILAR_07Wazn-49_160194"/>
    <s v="A744"/>
    <s v="LAGUNA DEL PILAR_07Wazn-49_160194_A744"/>
    <s v="arracacha"/>
    <s v="malanga"/>
    <s v="ganaderia_dp"/>
    <s v="porcicultura"/>
    <n v="1"/>
    <n v="2.8735326696429579"/>
    <n v="2.02"/>
    <n v="1.059999999999999E-2"/>
    <n v="5.9041326696429586"/>
    <n v="66.272653482880756"/>
    <n v="491.35288884851298"/>
    <n v="65.162228955453145"/>
    <n v="47.741360559375231"/>
    <n v="670.52913184622219"/>
    <n v="5132655.9917355375"/>
    <n v="18602082.23494567"/>
    <n v="26841746.471274961"/>
    <n v="63554885.003532954"/>
    <n v="12978400.30557677"/>
    <n v="0.1556141986931564"/>
    <n v="1.1106700084334951"/>
    <n v="0.1872477843547504"/>
    <n v="0.13718781769935409"/>
    <n v="9.7707000000000002E-2"/>
    <n v="5.4999999999999997E-3"/>
    <n v="1.6074078472326381"/>
    <n v="0.93580502813840893"/>
    <x v="1720"/>
    <x v="1"/>
    <s v="arracacha, malanga, ganaderia_dp, porcicultura"/>
  </r>
  <r>
    <x v="6"/>
    <s v="LAGUNA DEL PILAR_07Wazn-49_164176"/>
    <s v="A744"/>
    <s v="LAGUNA DEL PILAR_07Wazn-49_164176_A744"/>
    <s v="arracacha"/>
    <s v="malanga"/>
    <s v="ganaderia_dp"/>
    <s v="porcicultura"/>
    <n v="1"/>
    <n v="2.8552772004692439"/>
    <n v="2.02"/>
    <n v="1.059999999999999E-2"/>
    <n v="5.8858772004692446"/>
    <n v="66.272653482880756"/>
    <n v="488.23133828792589"/>
    <n v="65.162228955453145"/>
    <n v="47.741360559375231"/>
    <n v="667.40758128563505"/>
    <n v="5132655.9917355375"/>
    <n v="18483903.749489609"/>
    <n v="26841746.471274961"/>
    <n v="63436706.518076867"/>
    <n v="12978400.30557677"/>
    <n v="0.1556141986931564"/>
    <n v="1.1036139542896439"/>
    <n v="0.1872477843547504"/>
    <n v="0.13718781769935409"/>
    <n v="9.7707000000000002E-2"/>
    <n v="5.4999999999999997E-3"/>
    <n v="1.602437771855501"/>
    <n v="0.93291153627437529"/>
    <x v="1721"/>
    <x v="1"/>
    <s v="arracacha, malanga, ganaderia_dp, porcicultura"/>
  </r>
  <r>
    <x v="6"/>
    <s v="LAGUNA DEL PILAR_07Wazn-49_66560"/>
    <s v="A744"/>
    <s v="LAGUNA DEL PILAR_07Wazn-49_66560_A744"/>
    <s v="arracacha"/>
    <s v="malanga"/>
    <s v="ganaderia_dp"/>
    <s v="porcicultura"/>
    <n v="1"/>
    <n v="2.9038366231093651"/>
    <n v="2.02"/>
    <n v="1.059999999999999E-2"/>
    <n v="5.9344366231093648"/>
    <n v="66.272653482880756"/>
    <n v="496.53464134311753"/>
    <n v="65.162228955453145"/>
    <n v="47.741360559375231"/>
    <n v="675.71088434082674"/>
    <n v="5132655.9917355375"/>
    <n v="18798257.7092604"/>
    <n v="26841746.471274961"/>
    <n v="63751060.477847673"/>
    <n v="12978400.30557677"/>
    <n v="0.1556141986931564"/>
    <n v="1.1223830098577261"/>
    <n v="0.1872477843547504"/>
    <n v="0.13718781769935409"/>
    <n v="9.7707000000000002E-2"/>
    <n v="5.4999999999999997E-3"/>
    <n v="1.6156581382287281"/>
    <n v="0.94060820476283435"/>
    <x v="1722"/>
    <x v="1"/>
    <s v="arracacha, malanga, ganaderia_dp, porcicultura"/>
  </r>
  <r>
    <x v="6"/>
    <s v="LAGUNA DEL PILAR_07Wazn-49_160194"/>
    <s v="A745"/>
    <s v="LAGUNA DEL PILAR_07Wazn-49_160194_A745"/>
    <s v="arracacha"/>
    <s v="malanga"/>
    <s v="ganaderia_dp"/>
    <s v="piscicultura_tilap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00607"/>
    <n v="5.4999999999999997E-3"/>
    <n v="0"/>
    <n v="0"/>
    <x v="0"/>
    <x v="0"/>
    <s v="arracacha, malanga, ganaderia_dp, piscicultura_tilapia"/>
  </r>
  <r>
    <x v="6"/>
    <s v="LAGUNA DEL PILAR_07Wazn-49_164176"/>
    <s v="A745"/>
    <s v="LAGUNA DEL PILAR_07Wazn-49_164176_A745"/>
    <s v="arracacha"/>
    <s v="malanga"/>
    <s v="ganaderia_dp"/>
    <s v="piscicultura_tilap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00607"/>
    <n v="5.4999999999999997E-3"/>
    <n v="0"/>
    <n v="0"/>
    <x v="0"/>
    <x v="0"/>
    <s v="arracacha, malanga, ganaderia_dp, piscicultura_tilapia"/>
  </r>
  <r>
    <x v="6"/>
    <s v="LAGUNA DEL PILAR_07Wazn-49_66560"/>
    <s v="A745"/>
    <s v="LAGUNA DEL PILAR_07Wazn-49_66560_A745"/>
    <s v="arracacha"/>
    <s v="malanga"/>
    <s v="ganaderia_dp"/>
    <s v="piscicultura_tilap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00607"/>
    <n v="5.4999999999999997E-3"/>
    <n v="0"/>
    <n v="0"/>
    <x v="0"/>
    <x v="0"/>
    <s v="arracacha, malanga, ganaderia_dp, piscicultura_tilapia"/>
  </r>
  <r>
    <x v="7"/>
    <s v="EL PIÑAL_08Vdp-44_160159"/>
    <s v="A746"/>
    <s v="EL PIÑAL_08Vdp-44_160159_A746"/>
    <s v="platano"/>
    <m/>
    <m/>
    <m/>
    <n v="0"/>
    <m/>
    <m/>
    <m/>
    <n v="0"/>
    <n v="0"/>
    <m/>
    <m/>
    <m/>
    <n v="0"/>
    <n v="0"/>
    <m/>
    <m/>
    <n v="0"/>
    <m/>
    <n v="0"/>
    <m/>
    <m/>
    <m/>
    <n v="2.4146000000000001E-2"/>
    <n v="5.4999999999999997E-3"/>
    <n v="0"/>
    <n v="0"/>
    <x v="0"/>
    <x v="0"/>
    <s v="platano"/>
  </r>
  <r>
    <x v="7"/>
    <s v="EL PIÑAL_08Vdp-44_66518"/>
    <s v="A746"/>
    <s v="EL PIÑAL_08Vdp-44_66518_A746"/>
    <s v="platano"/>
    <m/>
    <m/>
    <m/>
    <n v="0"/>
    <m/>
    <m/>
    <m/>
    <n v="0"/>
    <n v="0"/>
    <m/>
    <m/>
    <m/>
    <n v="0"/>
    <n v="0"/>
    <m/>
    <m/>
    <n v="0"/>
    <m/>
    <n v="0"/>
    <m/>
    <m/>
    <m/>
    <n v="2.4146000000000001E-2"/>
    <n v="5.4999999999999997E-3"/>
    <n v="0"/>
    <n v="0"/>
    <x v="0"/>
    <x v="0"/>
    <s v="platano"/>
  </r>
  <r>
    <x v="7"/>
    <s v="EL PIÑAL_08Vdp-44_160159"/>
    <s v="A747"/>
    <s v="EL PIÑAL_08Vdp-44_160159_A747"/>
    <s v="arracacha"/>
    <m/>
    <m/>
    <m/>
    <n v="0"/>
    <m/>
    <m/>
    <m/>
    <n v="0"/>
    <n v="0"/>
    <m/>
    <m/>
    <m/>
    <n v="0"/>
    <n v="0"/>
    <m/>
    <m/>
    <n v="0"/>
    <m/>
    <n v="0"/>
    <m/>
    <m/>
    <m/>
    <n v="2.4146000000000001E-2"/>
    <n v="5.4999999999999997E-3"/>
    <n v="0"/>
    <n v="0"/>
    <x v="0"/>
    <x v="0"/>
    <s v="arracacha"/>
  </r>
  <r>
    <x v="7"/>
    <s v="EL PIÑAL_08Vdp-44_66518"/>
    <s v="A747"/>
    <s v="EL PIÑAL_08Vdp-44_66518_A747"/>
    <s v="arracacha"/>
    <m/>
    <m/>
    <m/>
    <n v="0"/>
    <m/>
    <m/>
    <m/>
    <n v="0"/>
    <n v="0"/>
    <m/>
    <m/>
    <m/>
    <n v="0"/>
    <n v="0"/>
    <m/>
    <m/>
    <n v="0"/>
    <m/>
    <n v="0"/>
    <m/>
    <m/>
    <m/>
    <n v="2.4146000000000001E-2"/>
    <n v="5.4999999999999997E-3"/>
    <n v="0"/>
    <n v="0"/>
    <x v="0"/>
    <x v="0"/>
    <s v="arracacha"/>
  </r>
  <r>
    <x v="7"/>
    <s v="EL PIÑAL_08Vdp-44_160159"/>
    <s v="A748"/>
    <s v="EL PIÑAL_08Vdp-44_160159_A748"/>
    <s v="malanga"/>
    <m/>
    <m/>
    <m/>
    <n v="0"/>
    <m/>
    <m/>
    <m/>
    <n v="0"/>
    <n v="0"/>
    <m/>
    <m/>
    <m/>
    <n v="0"/>
    <n v="0"/>
    <m/>
    <m/>
    <n v="0"/>
    <m/>
    <n v="0"/>
    <m/>
    <m/>
    <m/>
    <n v="2.4146000000000001E-2"/>
    <n v="5.4999999999999997E-3"/>
    <n v="0"/>
    <n v="0"/>
    <x v="0"/>
    <x v="0"/>
    <s v="malanga"/>
  </r>
  <r>
    <x v="7"/>
    <s v="EL PIÑAL_08Vdp-44_66518"/>
    <s v="A748"/>
    <s v="EL PIÑAL_08Vdp-44_66518_A748"/>
    <s v="malanga"/>
    <m/>
    <m/>
    <m/>
    <n v="0"/>
    <m/>
    <m/>
    <m/>
    <n v="0"/>
    <n v="0"/>
    <m/>
    <m/>
    <m/>
    <n v="0"/>
    <n v="0"/>
    <m/>
    <m/>
    <n v="0"/>
    <m/>
    <n v="0"/>
    <m/>
    <m/>
    <m/>
    <n v="2.4146000000000001E-2"/>
    <n v="5.4999999999999997E-3"/>
    <n v="0"/>
    <n v="0"/>
    <x v="0"/>
    <x v="0"/>
    <s v="malanga"/>
  </r>
  <r>
    <x v="7"/>
    <s v="EL PIÑAL_08Vdp-44_160159"/>
    <s v="A749"/>
    <s v="EL PIÑAL_08Vdp-44_160159_A749"/>
    <s v="maiz"/>
    <m/>
    <m/>
    <m/>
    <n v="0"/>
    <m/>
    <m/>
    <m/>
    <n v="0"/>
    <n v="0"/>
    <m/>
    <m/>
    <m/>
    <n v="0"/>
    <n v="0"/>
    <m/>
    <m/>
    <n v="0"/>
    <m/>
    <n v="0"/>
    <m/>
    <m/>
    <m/>
    <n v="2.0346E-2"/>
    <n v="5.4999999999999997E-3"/>
    <n v="0"/>
    <n v="0"/>
    <x v="0"/>
    <x v="0"/>
    <s v="maiz"/>
  </r>
  <r>
    <x v="7"/>
    <s v="EL PIÑAL_08Vdp-44_66518"/>
    <s v="A749"/>
    <s v="EL PIÑAL_08Vdp-44_66518_A749"/>
    <s v="maiz"/>
    <m/>
    <m/>
    <m/>
    <n v="0"/>
    <m/>
    <m/>
    <m/>
    <n v="0"/>
    <n v="0"/>
    <m/>
    <m/>
    <m/>
    <n v="0"/>
    <n v="0"/>
    <m/>
    <m/>
    <n v="0"/>
    <m/>
    <n v="0"/>
    <m/>
    <m/>
    <m/>
    <n v="2.0346E-2"/>
    <n v="5.4999999999999997E-3"/>
    <n v="0"/>
    <n v="0"/>
    <x v="0"/>
    <x v="0"/>
    <s v="maiz"/>
  </r>
  <r>
    <x v="7"/>
    <s v="EL PIÑAL_08Vdp-44_160159"/>
    <s v="A750"/>
    <s v="EL PIÑAL_08Vdp-44_160159_A750"/>
    <s v="ganaderia_dp"/>
    <m/>
    <m/>
    <m/>
    <n v="0"/>
    <m/>
    <m/>
    <m/>
    <n v="0"/>
    <n v="0"/>
    <m/>
    <m/>
    <m/>
    <n v="0"/>
    <n v="0"/>
    <m/>
    <m/>
    <n v="0"/>
    <m/>
    <n v="0"/>
    <m/>
    <m/>
    <m/>
    <n v="3.1043000000000001E-2"/>
    <n v="5.4999999999999997E-3"/>
    <n v="0"/>
    <n v="0"/>
    <x v="0"/>
    <x v="0"/>
    <s v="ganaderia_dp"/>
  </r>
  <r>
    <x v="7"/>
    <s v="EL PIÑAL_08Vdp-44_66518"/>
    <s v="A750"/>
    <s v="EL PIÑAL_08Vdp-44_66518_A750"/>
    <s v="ganaderia_dp"/>
    <m/>
    <m/>
    <m/>
    <n v="0"/>
    <m/>
    <m/>
    <m/>
    <n v="0"/>
    <n v="0"/>
    <m/>
    <m/>
    <m/>
    <n v="0"/>
    <n v="0"/>
    <m/>
    <m/>
    <n v="0"/>
    <m/>
    <n v="0"/>
    <m/>
    <m/>
    <m/>
    <n v="3.1043000000000001E-2"/>
    <n v="5.4999999999999997E-3"/>
    <n v="0"/>
    <n v="0"/>
    <x v="0"/>
    <x v="0"/>
    <s v="ganaderia_dp"/>
  </r>
  <r>
    <x v="7"/>
    <s v="EL PIÑAL_08Vdp-44_160159"/>
    <s v="A751"/>
    <s v="EL PIÑAL_08Vdp-44_160159_A751"/>
    <s v="platano"/>
    <s v="arracacha"/>
    <m/>
    <m/>
    <n v="5"/>
    <n v="2.08073476702778"/>
    <m/>
    <m/>
    <n v="7.0807347670277796"/>
    <n v="559.16666666666663"/>
    <n v="135.59454898464369"/>
    <m/>
    <m/>
    <n v="694.76121565131029"/>
    <n v="46842500"/>
    <n v="10501468.36918921"/>
    <m/>
    <n v="57343968.36918921"/>
    <m/>
    <n v="1.343989463601533"/>
    <n v="0.31838829409261288"/>
    <m/>
    <m/>
    <n v="4.8292000000000002E-2"/>
    <n v="5.4999999999999997E-3"/>
    <n v="1.927739308300757"/>
    <n v="1.122296460573903"/>
    <x v="1723"/>
    <x v="1"/>
    <s v="platano, arracacha"/>
  </r>
  <r>
    <x v="7"/>
    <s v="EL PIÑAL_08Vdp-44_66518"/>
    <s v="A751"/>
    <s v="EL PIÑAL_08Vdp-44_66518_A751"/>
    <s v="platano"/>
    <s v="arracacha"/>
    <m/>
    <m/>
    <n v="5"/>
    <n v="1.991131323891149"/>
    <m/>
    <m/>
    <n v="6.9911313238911488"/>
    <n v="559.16666666666663"/>
    <n v="129.7553912735732"/>
    <m/>
    <m/>
    <n v="688.92205794023982"/>
    <n v="46842500"/>
    <n v="10049239.79167863"/>
    <m/>
    <n v="56891739.79167863"/>
    <m/>
    <n v="1.343989463601533"/>
    <n v="0.30467742240575763"/>
    <m/>
    <m/>
    <n v="4.8292000000000002E-2"/>
    <n v="5.4999999999999997E-3"/>
    <n v="1.903344653624816"/>
    <n v="1.108094314836747"/>
    <x v="1724"/>
    <x v="1"/>
    <s v="platano, arracacha"/>
  </r>
  <r>
    <x v="7"/>
    <s v="EL PIÑAL_08Vdp-44_160159"/>
    <s v="A752"/>
    <s v="EL PIÑAL_08Vdp-44_160159_A752"/>
    <s v="platano"/>
    <s v="malanga"/>
    <m/>
    <m/>
    <n v="2.429531377991089"/>
    <n v="3.0000000000000009"/>
    <m/>
    <m/>
    <n v="5.4295313779910899"/>
    <n v="271.70259243867008"/>
    <n v="506.75000000000011"/>
    <m/>
    <m/>
    <n v="778.45259243867019"/>
    <n v="22761064.71470952"/>
    <n v="19185000.000000011"/>
    <m/>
    <n v="41946064.71470952"/>
    <m/>
    <n v="0.65305291470186722"/>
    <n v="1.1454741379310349"/>
    <m/>
    <m/>
    <n v="4.8292000000000002E-2"/>
    <n v="5.4999999999999997E-3"/>
    <n v="1.4781970243745379"/>
    <n v="0.86058072341158776"/>
    <x v="1725"/>
    <x v="1"/>
    <s v="platano, malanga"/>
  </r>
  <r>
    <x v="7"/>
    <s v="EL PIÑAL_08Vdp-44_66518"/>
    <s v="A752"/>
    <s v="EL PIÑAL_08Vdp-44_66518_A752"/>
    <s v="platano"/>
    <s v="malanga"/>
    <m/>
    <m/>
    <n v="2.3913398231281309"/>
    <n v="2.9999999999999991"/>
    <m/>
    <m/>
    <n v="5.3913398231281304"/>
    <n v="267.43150355316271"/>
    <n v="506.74999999999977"/>
    <m/>
    <m/>
    <n v="774.18150355316243"/>
    <n v="22403267.132975899"/>
    <n v="19184999.999999989"/>
    <m/>
    <n v="41588267.132975891"/>
    <m/>
    <n v="0.64278710523499216"/>
    <n v="1.145474137931034"/>
    <m/>
    <m/>
    <n v="4.8292000000000002E-2"/>
    <n v="5.4999999999999997E-3"/>
    <n v="1.4677993235741511"/>
    <n v="0.8545273619658087"/>
    <x v="1726"/>
    <x v="1"/>
    <s v="platano, malanga"/>
  </r>
  <r>
    <x v="7"/>
    <s v="EL PIÑAL_08Vdp-44_160159"/>
    <s v="A753"/>
    <s v="EL PIÑAL_08Vdp-44_160159_A753"/>
    <s v="platano"/>
    <s v="maiz"/>
    <m/>
    <m/>
    <n v="5"/>
    <n v="2.1015908486952481"/>
    <m/>
    <m/>
    <n v="7.1015908486952481"/>
    <n v="559.16666666666663"/>
    <n v="140.38701675244141"/>
    <m/>
    <m/>
    <n v="699.55368341910798"/>
    <n v="46842500"/>
    <n v="3880505.6564042321"/>
    <m/>
    <n v="50723005.656404227"/>
    <m/>
    <n v="1.343989463601533"/>
    <n v="0.34555945887008732"/>
    <m/>
    <m/>
    <n v="4.4491999999999997E-2"/>
    <n v="5.4999999999999997E-3"/>
    <n v="1.933417403833261"/>
    <n v="1.1256021495181969"/>
    <x v="1727"/>
    <x v="1"/>
    <s v="platano, maiz"/>
  </r>
  <r>
    <x v="7"/>
    <s v="EL PIÑAL_08Vdp-44_66518"/>
    <s v="A753"/>
    <s v="EL PIÑAL_08Vdp-44_66518_A753"/>
    <s v="platano"/>
    <s v="maiz"/>
    <m/>
    <m/>
    <n v="5"/>
    <n v="2.0315527512647069"/>
    <m/>
    <m/>
    <n v="7.0315527512647069"/>
    <n v="559.16666666666663"/>
    <n v="135.70844691407589"/>
    <m/>
    <m/>
    <n v="694.87511358074255"/>
    <n v="46842500"/>
    <n v="3751183.037107646"/>
    <m/>
    <n v="50593683.037107646"/>
    <m/>
    <n v="1.343989463601533"/>
    <n v="0.33404326528587269"/>
    <m/>
    <m/>
    <n v="4.4491999999999997E-2"/>
    <n v="5.4999999999999997E-3"/>
    <n v="1.9143494401348939"/>
    <n v="1.1145011110754559"/>
    <x v="1728"/>
    <x v="1"/>
    <s v="platano, maiz"/>
  </r>
  <r>
    <x v="7"/>
    <s v="EL PIÑAL_08Vdp-44_160159"/>
    <s v="A754"/>
    <s v="EL PIÑAL_08Vdp-44_160159_A754"/>
    <s v="platano"/>
    <s v="avicultura_engorde"/>
    <m/>
    <m/>
    <n v="0"/>
    <n v="0"/>
    <m/>
    <m/>
    <n v="0"/>
    <n v="0"/>
    <n v="0"/>
    <m/>
    <m/>
    <n v="0"/>
    <n v="0"/>
    <n v="0"/>
    <m/>
    <n v="0"/>
    <m/>
    <n v="0"/>
    <n v="0"/>
    <m/>
    <m/>
    <n v="4.6379999999999998E-2"/>
    <n v="5.4999999999999997E-3"/>
    <n v="0"/>
    <n v="0"/>
    <x v="0"/>
    <x v="0"/>
    <s v="platano, avicultura_engorde"/>
  </r>
  <r>
    <x v="7"/>
    <s v="EL PIÑAL_08Vdp-44_66518"/>
    <s v="A754"/>
    <s v="EL PIÑAL_08Vdp-44_66518_A754"/>
    <s v="platano"/>
    <s v="avicultura_engorde"/>
    <m/>
    <m/>
    <n v="0"/>
    <n v="0"/>
    <m/>
    <m/>
    <n v="0"/>
    <n v="0"/>
    <n v="0"/>
    <m/>
    <m/>
    <n v="0"/>
    <n v="0"/>
    <n v="0"/>
    <m/>
    <n v="0"/>
    <m/>
    <n v="0"/>
    <n v="0"/>
    <m/>
    <m/>
    <n v="4.6379999999999998E-2"/>
    <n v="5.4999999999999997E-3"/>
    <n v="0"/>
    <n v="0"/>
    <x v="0"/>
    <x v="0"/>
    <s v="platano, avicultura_engorde"/>
  </r>
  <r>
    <x v="7"/>
    <s v="EL PIÑAL_08Vdp-44_160159"/>
    <s v="A755"/>
    <s v="EL PIÑAL_08Vdp-44_160159_A755"/>
    <s v="platano"/>
    <s v="ganaderia_dp"/>
    <m/>
    <m/>
    <n v="0"/>
    <n v="0"/>
    <m/>
    <m/>
    <n v="0"/>
    <n v="0"/>
    <n v="0"/>
    <m/>
    <m/>
    <n v="0"/>
    <n v="0"/>
    <n v="0"/>
    <m/>
    <n v="0"/>
    <m/>
    <n v="0"/>
    <n v="0"/>
    <m/>
    <m/>
    <n v="5.5189000000000002E-2"/>
    <n v="5.4999999999999997E-3"/>
    <n v="0"/>
    <n v="0"/>
    <x v="0"/>
    <x v="0"/>
    <s v="platano, ganaderia_dp"/>
  </r>
  <r>
    <x v="7"/>
    <s v="EL PIÑAL_08Vdp-44_66518"/>
    <s v="A755"/>
    <s v="EL PIÑAL_08Vdp-44_66518_A755"/>
    <s v="platano"/>
    <s v="ganaderia_dp"/>
    <m/>
    <m/>
    <n v="0"/>
    <n v="0"/>
    <m/>
    <m/>
    <n v="0"/>
    <n v="0"/>
    <n v="0"/>
    <m/>
    <m/>
    <n v="0"/>
    <n v="0"/>
    <n v="0"/>
    <m/>
    <n v="0"/>
    <m/>
    <n v="0"/>
    <n v="0"/>
    <m/>
    <m/>
    <n v="5.5189000000000002E-2"/>
    <n v="5.4999999999999997E-3"/>
    <n v="0"/>
    <n v="0"/>
    <x v="0"/>
    <x v="0"/>
    <s v="platano, ganaderia_dp"/>
  </r>
  <r>
    <x v="7"/>
    <s v="EL PIÑAL_08Vdp-44_160159"/>
    <s v="A756"/>
    <s v="EL PIÑAL_08Vdp-44_160159_A756"/>
    <s v="platano"/>
    <s v="porcicultura"/>
    <m/>
    <m/>
    <n v="0"/>
    <n v="0"/>
    <m/>
    <m/>
    <n v="0"/>
    <n v="0"/>
    <n v="0"/>
    <m/>
    <m/>
    <n v="0"/>
    <n v="0"/>
    <n v="0"/>
    <m/>
    <n v="0"/>
    <m/>
    <n v="0"/>
    <n v="0"/>
    <m/>
    <m/>
    <n v="4.2518E-2"/>
    <n v="5.4999999999999997E-3"/>
    <n v="0"/>
    <n v="0"/>
    <x v="0"/>
    <x v="0"/>
    <s v="platano, porcicultura"/>
  </r>
  <r>
    <x v="7"/>
    <s v="EL PIÑAL_08Vdp-44_66518"/>
    <s v="A756"/>
    <s v="EL PIÑAL_08Vdp-44_66518_A756"/>
    <s v="platano"/>
    <s v="porcicultura"/>
    <m/>
    <m/>
    <n v="0"/>
    <n v="0"/>
    <m/>
    <m/>
    <n v="0"/>
    <n v="0"/>
    <n v="0"/>
    <m/>
    <m/>
    <n v="0"/>
    <n v="0"/>
    <n v="0"/>
    <m/>
    <n v="0"/>
    <m/>
    <n v="0"/>
    <n v="0"/>
    <m/>
    <m/>
    <n v="4.2518E-2"/>
    <n v="5.4999999999999997E-3"/>
    <n v="0"/>
    <n v="0"/>
    <x v="0"/>
    <x v="0"/>
    <s v="platano, porcicultura"/>
  </r>
  <r>
    <x v="7"/>
    <s v="EL PIÑAL_08Vdp-44_160159"/>
    <s v="A757"/>
    <s v="EL PIÑAL_08Vdp-44_160159_A757"/>
    <s v="arracacha"/>
    <s v="malanga"/>
    <m/>
    <m/>
    <n v="0"/>
    <n v="0"/>
    <m/>
    <m/>
    <n v="0"/>
    <n v="0"/>
    <n v="0"/>
    <m/>
    <m/>
    <n v="0"/>
    <n v="0"/>
    <n v="0"/>
    <m/>
    <n v="0"/>
    <m/>
    <n v="0"/>
    <n v="0"/>
    <m/>
    <m/>
    <n v="4.8292000000000002E-2"/>
    <n v="5.4999999999999997E-3"/>
    <n v="0"/>
    <n v="0"/>
    <x v="0"/>
    <x v="0"/>
    <s v="arracacha, malanga"/>
  </r>
  <r>
    <x v="7"/>
    <s v="EL PIÑAL_08Vdp-44_66518"/>
    <s v="A757"/>
    <s v="EL PIÑAL_08Vdp-44_66518_A757"/>
    <s v="arracacha"/>
    <s v="malanga"/>
    <m/>
    <m/>
    <n v="0"/>
    <n v="0"/>
    <m/>
    <m/>
    <n v="0"/>
    <n v="0"/>
    <n v="0"/>
    <m/>
    <m/>
    <n v="0"/>
    <n v="0"/>
    <n v="0"/>
    <m/>
    <n v="0"/>
    <m/>
    <n v="0"/>
    <n v="0"/>
    <m/>
    <m/>
    <n v="4.8292000000000002E-2"/>
    <n v="5.4999999999999997E-3"/>
    <n v="0"/>
    <n v="0"/>
    <x v="0"/>
    <x v="0"/>
    <s v="arracacha, malanga"/>
  </r>
  <r>
    <x v="7"/>
    <s v="EL PIÑAL_08Vdp-44_160159"/>
    <s v="A758"/>
    <s v="EL PIÑAL_08Vdp-44_160159_A758"/>
    <s v="arracacha"/>
    <s v="maiz"/>
    <m/>
    <m/>
    <n v="0"/>
    <n v="0"/>
    <m/>
    <m/>
    <n v="0"/>
    <n v="0"/>
    <n v="0"/>
    <m/>
    <m/>
    <n v="0"/>
    <n v="0"/>
    <n v="0"/>
    <m/>
    <n v="0"/>
    <m/>
    <n v="0"/>
    <n v="0"/>
    <m/>
    <m/>
    <n v="4.4491999999999997E-2"/>
    <n v="5.4999999999999997E-3"/>
    <n v="0"/>
    <n v="0"/>
    <x v="0"/>
    <x v="0"/>
    <s v="arracacha, maiz"/>
  </r>
  <r>
    <x v="7"/>
    <s v="EL PIÑAL_08Vdp-44_66518"/>
    <s v="A758"/>
    <s v="EL PIÑAL_08Vdp-44_66518_A758"/>
    <s v="arracacha"/>
    <s v="maiz"/>
    <m/>
    <m/>
    <n v="0"/>
    <n v="0"/>
    <m/>
    <m/>
    <n v="0"/>
    <n v="0"/>
    <n v="0"/>
    <m/>
    <m/>
    <n v="0"/>
    <n v="0"/>
    <n v="0"/>
    <m/>
    <n v="0"/>
    <m/>
    <n v="0"/>
    <n v="0"/>
    <m/>
    <m/>
    <n v="4.4491999999999997E-2"/>
    <n v="5.4999999999999997E-3"/>
    <n v="0"/>
    <n v="0"/>
    <x v="0"/>
    <x v="0"/>
    <s v="arracacha, maiz"/>
  </r>
  <r>
    <x v="7"/>
    <s v="EL PIÑAL_08Vdp-44_160159"/>
    <s v="A759"/>
    <s v="EL PIÑAL_08Vdp-44_160159_A759"/>
    <s v="arracacha"/>
    <s v="avicultura_engorde"/>
    <m/>
    <m/>
    <n v="0"/>
    <n v="0"/>
    <m/>
    <m/>
    <n v="0"/>
    <n v="0"/>
    <n v="0"/>
    <m/>
    <m/>
    <n v="0"/>
    <n v="0"/>
    <n v="0"/>
    <m/>
    <n v="0"/>
    <m/>
    <n v="0"/>
    <n v="0"/>
    <m/>
    <m/>
    <n v="4.6379999999999998E-2"/>
    <n v="5.4999999999999997E-3"/>
    <n v="0"/>
    <n v="0"/>
    <x v="0"/>
    <x v="0"/>
    <s v="arracacha, avicultura_engorde"/>
  </r>
  <r>
    <x v="7"/>
    <s v="EL PIÑAL_08Vdp-44_66518"/>
    <s v="A759"/>
    <s v="EL PIÑAL_08Vdp-44_66518_A759"/>
    <s v="arracacha"/>
    <s v="avicultura_engorde"/>
    <m/>
    <m/>
    <n v="0"/>
    <n v="0"/>
    <m/>
    <m/>
    <n v="0"/>
    <n v="0"/>
    <n v="0"/>
    <m/>
    <m/>
    <n v="0"/>
    <n v="0"/>
    <n v="0"/>
    <m/>
    <n v="0"/>
    <m/>
    <n v="0"/>
    <n v="0"/>
    <m/>
    <m/>
    <n v="4.6379999999999998E-2"/>
    <n v="5.4999999999999997E-3"/>
    <n v="0"/>
    <n v="0"/>
    <x v="0"/>
    <x v="0"/>
    <s v="arracacha, avicultura_engorde"/>
  </r>
  <r>
    <x v="7"/>
    <s v="EL PIÑAL_08Vdp-44_160159"/>
    <s v="A760"/>
    <s v="EL PIÑAL_08Vdp-44_160159_A760"/>
    <s v="arracacha"/>
    <s v="ganaderia_dp"/>
    <m/>
    <m/>
    <n v="0"/>
    <n v="0"/>
    <m/>
    <m/>
    <n v="0"/>
    <n v="0"/>
    <n v="0"/>
    <m/>
    <m/>
    <n v="0"/>
    <n v="0"/>
    <n v="0"/>
    <m/>
    <n v="0"/>
    <m/>
    <n v="0"/>
    <n v="0"/>
    <m/>
    <m/>
    <n v="5.5189000000000002E-2"/>
    <n v="5.4999999999999997E-3"/>
    <n v="0"/>
    <n v="0"/>
    <x v="0"/>
    <x v="0"/>
    <s v="arracacha, ganaderia_dp"/>
  </r>
  <r>
    <x v="7"/>
    <s v="EL PIÑAL_08Vdp-44_66518"/>
    <s v="A760"/>
    <s v="EL PIÑAL_08Vdp-44_66518_A760"/>
    <s v="arracacha"/>
    <s v="ganaderia_dp"/>
    <m/>
    <m/>
    <n v="0"/>
    <n v="0"/>
    <m/>
    <m/>
    <n v="0"/>
    <n v="0"/>
    <n v="0"/>
    <m/>
    <m/>
    <n v="0"/>
    <n v="0"/>
    <n v="0"/>
    <m/>
    <n v="0"/>
    <m/>
    <n v="0"/>
    <n v="0"/>
    <m/>
    <m/>
    <n v="5.5189000000000002E-2"/>
    <n v="5.4999999999999997E-3"/>
    <n v="0"/>
    <n v="0"/>
    <x v="0"/>
    <x v="0"/>
    <s v="arracacha, ganaderia_dp"/>
  </r>
  <r>
    <x v="7"/>
    <s v="EL PIÑAL_08Vdp-44_160159"/>
    <s v="A761"/>
    <s v="EL PIÑAL_08Vdp-44_160159_A761"/>
    <s v="arracacha"/>
    <s v="porcicultura"/>
    <m/>
    <m/>
    <n v="0"/>
    <n v="0"/>
    <m/>
    <m/>
    <n v="0"/>
    <n v="0"/>
    <n v="0"/>
    <m/>
    <m/>
    <n v="0"/>
    <n v="0"/>
    <n v="0"/>
    <m/>
    <n v="0"/>
    <m/>
    <n v="0"/>
    <n v="0"/>
    <m/>
    <m/>
    <n v="4.2518E-2"/>
    <n v="5.4999999999999997E-3"/>
    <n v="0"/>
    <n v="0"/>
    <x v="0"/>
    <x v="0"/>
    <s v="arracacha, porcicultura"/>
  </r>
  <r>
    <x v="7"/>
    <s v="EL PIÑAL_08Vdp-44_66518"/>
    <s v="A761"/>
    <s v="EL PIÑAL_08Vdp-44_66518_A761"/>
    <s v="arracacha"/>
    <s v="porcicultura"/>
    <m/>
    <m/>
    <n v="0"/>
    <n v="0"/>
    <m/>
    <m/>
    <n v="0"/>
    <n v="0"/>
    <n v="0"/>
    <m/>
    <m/>
    <n v="0"/>
    <n v="0"/>
    <n v="0"/>
    <m/>
    <n v="0"/>
    <m/>
    <n v="0"/>
    <n v="0"/>
    <m/>
    <m/>
    <n v="4.2518E-2"/>
    <n v="5.4999999999999997E-3"/>
    <n v="0"/>
    <n v="0"/>
    <x v="0"/>
    <x v="0"/>
    <s v="arracacha, porcicultura"/>
  </r>
  <r>
    <x v="7"/>
    <s v="EL PIÑAL_08Vdp-44_160159"/>
    <s v="A762"/>
    <s v="EL PIÑAL_08Vdp-44_160159_A762"/>
    <s v="malanga"/>
    <s v="maiz"/>
    <m/>
    <m/>
    <n v="3"/>
    <n v="4.4727001034238612"/>
    <m/>
    <m/>
    <n v="7.4727001034238612"/>
    <n v="506.75"/>
    <n v="298.77795896277479"/>
    <m/>
    <m/>
    <n v="805.52795896277485"/>
    <n v="19185000"/>
    <n v="8258666.5532501712"/>
    <m/>
    <n v="27443666.553250171"/>
    <m/>
    <n v="1.145474137931034"/>
    <n v="0.73543517206828979"/>
    <m/>
    <m/>
    <n v="4.4491999999999997E-2"/>
    <n v="5.4999999999999997E-3"/>
    <n v="2.0344523841782238"/>
    <n v="1.184422966392682"/>
    <x v="1729"/>
    <x v="1"/>
    <s v="malanga, maiz"/>
  </r>
  <r>
    <x v="7"/>
    <s v="EL PIÑAL_08Vdp-44_66518"/>
    <s v="A762"/>
    <s v="EL PIÑAL_08Vdp-44_66518_A762"/>
    <s v="malanga"/>
    <s v="maiz"/>
    <m/>
    <m/>
    <n v="3"/>
    <n v="4.426124177142496"/>
    <m/>
    <m/>
    <n v="7.426124177142496"/>
    <n v="506.75"/>
    <n v="295.66667050851561"/>
    <m/>
    <m/>
    <n v="802.41667050851561"/>
    <n v="19185000"/>
    <n v="8172665.9192545889"/>
    <m/>
    <n v="27357665.91925459"/>
    <m/>
    <n v="1.145474137931034"/>
    <n v="0.7277768060775196"/>
    <m/>
    <m/>
    <n v="4.4491999999999997E-2"/>
    <n v="5.4999999999999997E-3"/>
    <n v="2.021772027284868"/>
    <n v="1.177040682077086"/>
    <x v="1730"/>
    <x v="1"/>
    <s v="malanga, maiz"/>
  </r>
  <r>
    <x v="7"/>
    <s v="EL PIÑAL_08Vdp-44_160159"/>
    <s v="A763"/>
    <s v="EL PIÑAL_08Vdp-44_160159_A763"/>
    <s v="malanga"/>
    <s v="avicultura_engorde"/>
    <m/>
    <m/>
    <n v="0"/>
    <n v="0"/>
    <m/>
    <m/>
    <n v="0"/>
    <n v="0"/>
    <n v="0"/>
    <m/>
    <m/>
    <n v="0"/>
    <n v="0"/>
    <n v="0"/>
    <m/>
    <n v="0"/>
    <m/>
    <n v="0"/>
    <n v="0"/>
    <m/>
    <m/>
    <n v="4.6379999999999998E-2"/>
    <n v="5.4999999999999997E-3"/>
    <n v="0"/>
    <n v="0"/>
    <x v="0"/>
    <x v="0"/>
    <s v="malanga, avicultura_engorde"/>
  </r>
  <r>
    <x v="7"/>
    <s v="EL PIÑAL_08Vdp-44_66518"/>
    <s v="A763"/>
    <s v="EL PIÑAL_08Vdp-44_66518_A763"/>
    <s v="malanga"/>
    <s v="avicultura_engorde"/>
    <m/>
    <m/>
    <n v="0"/>
    <n v="0"/>
    <m/>
    <m/>
    <n v="0"/>
    <n v="0"/>
    <n v="0"/>
    <m/>
    <m/>
    <n v="0"/>
    <n v="0"/>
    <n v="0"/>
    <m/>
    <n v="0"/>
    <m/>
    <n v="0"/>
    <n v="0"/>
    <m/>
    <m/>
    <n v="4.6379999999999998E-2"/>
    <n v="5.4999999999999997E-3"/>
    <n v="0"/>
    <n v="0"/>
    <x v="0"/>
    <x v="0"/>
    <s v="malanga, avicultura_engorde"/>
  </r>
  <r>
    <x v="7"/>
    <s v="EL PIÑAL_08Vdp-44_160159"/>
    <s v="A764"/>
    <s v="EL PIÑAL_08Vdp-44_160159_A764"/>
    <s v="malanga"/>
    <s v="ganaderia_dp"/>
    <m/>
    <m/>
    <n v="0"/>
    <n v="0"/>
    <m/>
    <m/>
    <n v="0"/>
    <n v="0"/>
    <n v="0"/>
    <m/>
    <m/>
    <n v="0"/>
    <n v="0"/>
    <n v="0"/>
    <m/>
    <n v="0"/>
    <m/>
    <n v="0"/>
    <n v="0"/>
    <m/>
    <m/>
    <n v="5.5189000000000002E-2"/>
    <n v="5.4999999999999997E-3"/>
    <n v="0"/>
    <n v="0"/>
    <x v="0"/>
    <x v="0"/>
    <s v="malanga, ganaderia_dp"/>
  </r>
  <r>
    <x v="7"/>
    <s v="EL PIÑAL_08Vdp-44_66518"/>
    <s v="A764"/>
    <s v="EL PIÑAL_08Vdp-44_66518_A764"/>
    <s v="malanga"/>
    <s v="ganaderia_dp"/>
    <m/>
    <m/>
    <n v="0"/>
    <n v="0"/>
    <m/>
    <m/>
    <n v="0"/>
    <n v="0"/>
    <n v="0"/>
    <m/>
    <m/>
    <n v="0"/>
    <n v="0"/>
    <n v="0"/>
    <m/>
    <n v="0"/>
    <m/>
    <n v="0"/>
    <n v="0"/>
    <m/>
    <m/>
    <n v="5.5189000000000002E-2"/>
    <n v="5.4999999999999997E-3"/>
    <n v="0"/>
    <n v="0"/>
    <x v="0"/>
    <x v="0"/>
    <s v="malanga, ganaderia_dp"/>
  </r>
  <r>
    <x v="7"/>
    <s v="EL PIÑAL_08Vdp-44_160159"/>
    <s v="A765"/>
    <s v="EL PIÑAL_08Vdp-44_160159_A765"/>
    <s v="malanga"/>
    <s v="porcicultura"/>
    <m/>
    <m/>
    <n v="0"/>
    <n v="0"/>
    <m/>
    <m/>
    <n v="0"/>
    <n v="0"/>
    <n v="0"/>
    <m/>
    <m/>
    <n v="0"/>
    <n v="0"/>
    <n v="0"/>
    <m/>
    <n v="0"/>
    <m/>
    <n v="0"/>
    <n v="0"/>
    <m/>
    <m/>
    <n v="4.2518E-2"/>
    <n v="5.4999999999999997E-3"/>
    <n v="0"/>
    <n v="0"/>
    <x v="0"/>
    <x v="0"/>
    <s v="malanga, porcicultura"/>
  </r>
  <r>
    <x v="7"/>
    <s v="EL PIÑAL_08Vdp-44_66518"/>
    <s v="A765"/>
    <s v="EL PIÑAL_08Vdp-44_66518_A765"/>
    <s v="malanga"/>
    <s v="porcicultura"/>
    <m/>
    <m/>
    <n v="0"/>
    <n v="0"/>
    <m/>
    <m/>
    <n v="0"/>
    <n v="0"/>
    <n v="0"/>
    <m/>
    <m/>
    <n v="0"/>
    <n v="0"/>
    <n v="0"/>
    <m/>
    <n v="0"/>
    <m/>
    <n v="0"/>
    <n v="0"/>
    <m/>
    <m/>
    <n v="4.2518E-2"/>
    <n v="5.4999999999999997E-3"/>
    <n v="0"/>
    <n v="0"/>
    <x v="0"/>
    <x v="0"/>
    <s v="malanga, porcicultura"/>
  </r>
  <r>
    <x v="7"/>
    <s v="EL PIÑAL_08Vdp-44_160159"/>
    <s v="A766"/>
    <s v="EL PIÑAL_08Vdp-44_160159_A766"/>
    <s v="maiz"/>
    <s v="avicultura_engorde"/>
    <m/>
    <m/>
    <n v="0"/>
    <n v="0"/>
    <m/>
    <m/>
    <n v="0"/>
    <n v="0"/>
    <n v="0"/>
    <m/>
    <m/>
    <n v="0"/>
    <n v="0"/>
    <n v="0"/>
    <m/>
    <n v="0"/>
    <m/>
    <n v="0"/>
    <n v="0"/>
    <m/>
    <m/>
    <n v="4.258E-2"/>
    <n v="5.4999999999999997E-3"/>
    <n v="0"/>
    <n v="0"/>
    <x v="0"/>
    <x v="0"/>
    <s v="maiz, avicultura_engorde"/>
  </r>
  <r>
    <x v="7"/>
    <s v="EL PIÑAL_08Vdp-44_66518"/>
    <s v="A766"/>
    <s v="EL PIÑAL_08Vdp-44_66518_A766"/>
    <s v="maiz"/>
    <s v="avicultura_engorde"/>
    <m/>
    <m/>
    <n v="0"/>
    <n v="0"/>
    <m/>
    <m/>
    <n v="0"/>
    <n v="0"/>
    <n v="0"/>
    <m/>
    <m/>
    <n v="0"/>
    <n v="0"/>
    <n v="0"/>
    <m/>
    <n v="0"/>
    <m/>
    <n v="0"/>
    <n v="0"/>
    <m/>
    <m/>
    <n v="4.258E-2"/>
    <n v="5.4999999999999997E-3"/>
    <n v="0"/>
    <n v="0"/>
    <x v="0"/>
    <x v="0"/>
    <s v="maiz, avicultura_engorde"/>
  </r>
  <r>
    <x v="7"/>
    <s v="EL PIÑAL_08Vdp-44_160159"/>
    <s v="A767"/>
    <s v="EL PIÑAL_08Vdp-44_160159_A767"/>
    <s v="maiz"/>
    <s v="ganaderia_dp"/>
    <m/>
    <m/>
    <n v="0"/>
    <n v="0"/>
    <m/>
    <m/>
    <n v="0"/>
    <n v="0"/>
    <n v="0"/>
    <m/>
    <m/>
    <n v="0"/>
    <n v="0"/>
    <n v="0"/>
    <m/>
    <n v="0"/>
    <m/>
    <n v="0"/>
    <n v="0"/>
    <m/>
    <m/>
    <n v="5.1388999999999997E-2"/>
    <n v="5.4999999999999997E-3"/>
    <n v="0"/>
    <n v="0"/>
    <x v="0"/>
    <x v="0"/>
    <s v="maiz, ganaderia_dp"/>
  </r>
  <r>
    <x v="7"/>
    <s v="EL PIÑAL_08Vdp-44_66518"/>
    <s v="A767"/>
    <s v="EL PIÑAL_08Vdp-44_66518_A767"/>
    <s v="maiz"/>
    <s v="ganaderia_dp"/>
    <m/>
    <m/>
    <n v="0"/>
    <n v="0"/>
    <m/>
    <m/>
    <n v="0"/>
    <n v="0"/>
    <n v="0"/>
    <m/>
    <m/>
    <n v="0"/>
    <n v="0"/>
    <n v="0"/>
    <m/>
    <n v="0"/>
    <m/>
    <n v="0"/>
    <n v="0"/>
    <m/>
    <m/>
    <n v="5.1388999999999997E-2"/>
    <n v="5.4999999999999997E-3"/>
    <n v="0"/>
    <n v="0"/>
    <x v="0"/>
    <x v="0"/>
    <s v="maiz, ganaderia_dp"/>
  </r>
  <r>
    <x v="7"/>
    <s v="EL PIÑAL_08Vdp-44_160159"/>
    <s v="A768"/>
    <s v="EL PIÑAL_08Vdp-44_160159_A768"/>
    <s v="maiz"/>
    <s v="porcicultura"/>
    <m/>
    <m/>
    <n v="0"/>
    <n v="0"/>
    <m/>
    <m/>
    <n v="0"/>
    <n v="0"/>
    <n v="0"/>
    <m/>
    <m/>
    <n v="0"/>
    <n v="0"/>
    <n v="0"/>
    <m/>
    <n v="0"/>
    <m/>
    <n v="0"/>
    <n v="0"/>
    <m/>
    <m/>
    <n v="3.8718000000000002E-2"/>
    <n v="5.4999999999999997E-3"/>
    <n v="0"/>
    <n v="0"/>
    <x v="0"/>
    <x v="0"/>
    <s v="maiz, porcicultura"/>
  </r>
  <r>
    <x v="7"/>
    <s v="EL PIÑAL_08Vdp-44_66518"/>
    <s v="A768"/>
    <s v="EL PIÑAL_08Vdp-44_66518_A768"/>
    <s v="maiz"/>
    <s v="porcicultura"/>
    <m/>
    <m/>
    <n v="0"/>
    <n v="0"/>
    <m/>
    <m/>
    <n v="0"/>
    <n v="0"/>
    <n v="0"/>
    <m/>
    <m/>
    <n v="0"/>
    <n v="0"/>
    <n v="0"/>
    <m/>
    <n v="0"/>
    <m/>
    <n v="0"/>
    <n v="0"/>
    <m/>
    <m/>
    <n v="3.8718000000000002E-2"/>
    <n v="5.4999999999999997E-3"/>
    <n v="0"/>
    <n v="0"/>
    <x v="0"/>
    <x v="0"/>
    <s v="maiz, porcicultura"/>
  </r>
  <r>
    <x v="7"/>
    <s v="EL PIÑAL_08Vdp-44_160159"/>
    <s v="A769"/>
    <s v="EL PIÑAL_08Vdp-44_160159_A769"/>
    <s v="platano"/>
    <s v="arracacha"/>
    <s v="malanga"/>
    <m/>
    <n v="1.880895534232879"/>
    <n v="1"/>
    <n v="3"/>
    <m/>
    <n v="5.880895534232879"/>
    <n v="210.34681724504361"/>
    <n v="65.166666666666671"/>
    <n v="506.75"/>
    <m/>
    <n v="782.2634839117103"/>
    <n v="17621169.812460721"/>
    <n v="5047000"/>
    <n v="19185000"/>
    <n v="41853169.812460721"/>
    <m/>
    <n v="0.50558075602883301"/>
    <n v="0.1530172413793103"/>
    <n v="1.145474137931034"/>
    <m/>
    <n v="7.2438000000000002E-2"/>
    <n v="5.4999999999999997E-3"/>
    <n v="1.6010815067021451"/>
    <n v="0.93212194217591138"/>
    <x v="1731"/>
    <x v="1"/>
    <s v="platano, arracacha, malanga"/>
  </r>
  <r>
    <x v="7"/>
    <s v="EL PIÑAL_08Vdp-44_66518"/>
    <s v="A769"/>
    <s v="EL PIÑAL_08Vdp-44_66518_A769"/>
    <s v="platano"/>
    <s v="arracacha"/>
    <s v="malanga"/>
    <m/>
    <n v="1.840093251829702"/>
    <n v="1"/>
    <n v="3"/>
    <m/>
    <n v="5.8400932518297024"/>
    <n v="205.78376199628829"/>
    <n v="65.166666666666671"/>
    <n v="506.74999999999989"/>
    <m/>
    <n v="777.70042866295489"/>
    <n v="17238913.629766561"/>
    <n v="5047000"/>
    <n v="19185000"/>
    <n v="41470913.629766561"/>
    <m/>
    <n v="0.49461318850068031"/>
    <n v="0.1530172413793103"/>
    <n v="1.145474137931034"/>
    <m/>
    <n v="7.2438000000000002E-2"/>
    <n v="5.4999999999999997E-3"/>
    <n v="1.5899730319117511"/>
    <n v="0.92565478041500771"/>
    <x v="1732"/>
    <x v="1"/>
    <s v="platano, arracacha, malanga"/>
  </r>
  <r>
    <x v="7"/>
    <s v="EL PIÑAL_08Vdp-44_160159"/>
    <s v="A770"/>
    <s v="EL PIÑAL_08Vdp-44_160159_A770"/>
    <s v="platano"/>
    <s v="arracacha"/>
    <s v="maiz"/>
    <m/>
    <n v="4.7781430168451529"/>
    <n v="1"/>
    <n v="1.5"/>
    <m/>
    <n v="7.2781430168451529"/>
    <n v="534.3556607171829"/>
    <n v="65.166666666666671"/>
    <n v="100.2005339238125"/>
    <m/>
    <n v="699.72286130766201"/>
    <n v="44764032.853313811"/>
    <n v="5047000"/>
    <n v="2769691.5830310681"/>
    <n v="52580724.436344877"/>
    <m/>
    <n v="1.2843547740442249"/>
    <n v="0.1530172413793103"/>
    <n v="0.2466413424986775"/>
    <m/>
    <n v="6.8638000000000005E-2"/>
    <n v="5.4999999999999997E-3"/>
    <n v="1.9814839627012979"/>
    <n v="1.153585668169957"/>
    <x v="1733"/>
    <x v="1"/>
    <s v="platano, arracacha, maiz"/>
  </r>
  <r>
    <x v="7"/>
    <s v="EL PIÑAL_08Vdp-44_66518"/>
    <s v="A770"/>
    <s v="EL PIÑAL_08Vdp-44_66518_A770"/>
    <s v="platano"/>
    <s v="arracacha"/>
    <s v="maiz"/>
    <m/>
    <n v="4.7359399628609564"/>
    <n v="1"/>
    <n v="1.5"/>
    <m/>
    <n v="7.2359399628609564"/>
    <n v="529.63595251328366"/>
    <n v="65.166666666666671"/>
    <n v="100.2005339238125"/>
    <m/>
    <n v="695.00315310376277"/>
    <n v="44368653.542062871"/>
    <n v="5047000"/>
    <n v="2769691.5830310681"/>
    <n v="52185345.125093937"/>
    <m/>
    <n v="1.273010682066912"/>
    <n v="0.1530172413793103"/>
    <n v="0.2466413424986775"/>
    <m/>
    <n v="6.8638000000000005E-2"/>
    <n v="5.4999999999999997E-3"/>
    <n v="1.9699941260145011"/>
    <n v="1.1468964841134619"/>
    <x v="1734"/>
    <x v="1"/>
    <s v="platano, arracacha, maiz"/>
  </r>
  <r>
    <x v="7"/>
    <s v="EL PIÑAL_08Vdp-44_160159"/>
    <s v="A771"/>
    <s v="EL PIÑAL_08Vdp-44_160159_A771"/>
    <s v="platano"/>
    <s v="arracacha"/>
    <s v="avicultura_engorde"/>
    <m/>
    <n v="3.4214260151802272"/>
    <n v="1"/>
    <n v="8.4000000000000012E-3"/>
    <m/>
    <n v="4.4298260151802271"/>
    <n v="382.62947603098871"/>
    <n v="65.166666666666671"/>
    <n v="189.9316309400827"/>
    <m/>
    <n v="637.7277736377381"/>
    <n v="32053629.623215958"/>
    <n v="5047000"/>
    <n v="29234863.63636364"/>
    <n v="66335493.259579599"/>
    <m/>
    <n v="0.91967210297888047"/>
    <n v="0.1530172413793103"/>
    <n v="0.54578054867839843"/>
    <m/>
    <n v="7.0526000000000005E-2"/>
    <n v="5.4999999999999997E-3"/>
    <n v="1.206025930834407"/>
    <n v="0.70212742340606604"/>
    <x v="1735"/>
    <x v="1"/>
    <s v="platano, arracacha, avicultura_engorde"/>
  </r>
  <r>
    <x v="7"/>
    <s v="EL PIÑAL_08Vdp-44_66518"/>
    <s v="A771"/>
    <s v="EL PIÑAL_08Vdp-44_66518_A771"/>
    <s v="platano"/>
    <s v="arracacha"/>
    <s v="avicultura_engorde"/>
    <m/>
    <n v="3.3851876843265249"/>
    <n v="1"/>
    <n v="8.3999999999999995E-3"/>
    <m/>
    <n v="4.3935876843265236"/>
    <n v="378.57682269718299"/>
    <n v="65.166666666666671"/>
    <n v="189.93163094008261"/>
    <m/>
    <n v="633.67512030393232"/>
    <n v="31714130.820613049"/>
    <n v="5047000"/>
    <n v="29234863.636363629"/>
    <n v="65995994.456976667"/>
    <m/>
    <n v="0.90993131600970401"/>
    <n v="0.1530172413793103"/>
    <n v="0.54578054867839831"/>
    <m/>
    <n v="7.0526000000000005E-2"/>
    <n v="5.4999999999999997E-3"/>
    <n v="1.1961599978271169"/>
    <n v="0.69638364796575414"/>
    <x v="1736"/>
    <x v="1"/>
    <s v="platano, arracacha, avicultura_engorde"/>
  </r>
  <r>
    <x v="7"/>
    <s v="EL PIÑAL_08Vdp-44_160159"/>
    <s v="A772"/>
    <s v="EL PIÑAL_08Vdp-44_160159_A772"/>
    <s v="platano"/>
    <s v="arracacha"/>
    <s v="ganaderia_dp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9335000000000003E-2"/>
    <n v="5.4999999999999997E-3"/>
    <n v="0"/>
    <n v="0"/>
    <x v="0"/>
    <x v="0"/>
    <s v="platano, arracacha, ganaderia_dp"/>
  </r>
  <r>
    <x v="7"/>
    <s v="EL PIÑAL_08Vdp-44_66518"/>
    <s v="A772"/>
    <s v="EL PIÑAL_08Vdp-44_66518_A772"/>
    <s v="platano"/>
    <s v="arracacha"/>
    <s v="ganaderia_dp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9335000000000003E-2"/>
    <n v="5.4999999999999997E-3"/>
    <n v="0"/>
    <n v="0"/>
    <x v="0"/>
    <x v="0"/>
    <s v="platano, arracacha, ganaderia_dp"/>
  </r>
  <r>
    <x v="7"/>
    <s v="EL PIÑAL_08Vdp-44_160159"/>
    <s v="A773"/>
    <s v="EL PIÑAL_08Vdp-44_160159_A773"/>
    <s v="platano"/>
    <s v="arracacha"/>
    <s v="porcicultura"/>
    <m/>
    <n v="4.8933510501850117"/>
    <n v="1.212737762546253"/>
    <n v="1.060000000000001E-2"/>
    <m/>
    <n v="6.1166888127312644"/>
    <n v="547.23975911235709"/>
    <n v="79.030077525930807"/>
    <n v="46.763721776589449"/>
    <m/>
    <n v="673.03355841487735"/>
    <n v="45843359.313658282"/>
    <n v="6120687.4875709377"/>
    <n v="12712631.016042789"/>
    <n v="64676677.817272007"/>
    <m/>
    <n v="1.31532245063043"/>
    <n v="0.18556978694134471"/>
    <n v="0.13437851085226851"/>
    <m/>
    <n v="6.6664000000000001E-2"/>
    <n v="5.4999999999999997E-3"/>
    <n v="1.6652765354032759"/>
    <n v="0.96949517681790542"/>
    <x v="1737"/>
    <x v="1"/>
    <s v="platano, arracacha, porcicultura"/>
  </r>
  <r>
    <x v="7"/>
    <s v="EL PIÑAL_08Vdp-44_66518"/>
    <s v="A773"/>
    <s v="EL PIÑAL_08Vdp-44_66518_A773"/>
    <s v="platano"/>
    <s v="arracacha"/>
    <s v="porcicultura"/>
    <m/>
    <n v="4.8544481361326"/>
    <n v="1.20301203403315"/>
    <n v="1.060000000000001E-2"/>
    <m/>
    <n v="6.0680601701657499"/>
    <n v="542.88911655749575"/>
    <n v="78.396284217826945"/>
    <n v="46.763721776589449"/>
    <m/>
    <n v="668.04912255191221"/>
    <n v="45478897.363358259"/>
    <n v="6071601.7357653081"/>
    <n v="12712631.016042789"/>
    <n v="64263130.115166351"/>
    <m/>
    <n v="1.3048654293124631"/>
    <n v="0.18408158279386561"/>
    <n v="0.13437851085226851"/>
    <m/>
    <n v="6.6664000000000001E-2"/>
    <n v="5.4999999999999997E-3"/>
    <n v="1.652037323814759"/>
    <n v="0.9617875369712714"/>
    <x v="1738"/>
    <x v="1"/>
    <s v="platano, arracacha, porcicultura"/>
  </r>
  <r>
    <x v="7"/>
    <s v="EL PIÑAL_08Vdp-44_160159"/>
    <s v="A774"/>
    <s v="EL PIÑAL_08Vdp-44_160159_A774"/>
    <s v="platano"/>
    <s v="malanga"/>
    <s v="maiz"/>
    <m/>
    <n v="1.6147445640491229"/>
    <n v="3"/>
    <n v="1.5"/>
    <m/>
    <n v="6.1147445640491229"/>
    <n v="180.58226707949359"/>
    <n v="506.75"/>
    <n v="100.2005339238125"/>
    <m/>
    <n v="787.53280100330608"/>
    <n v="15127734.448294209"/>
    <n v="19185000"/>
    <n v="2769691.5830310681"/>
    <n v="37082426.031325273"/>
    <m/>
    <n v="0.43403993609797431"/>
    <n v="1.145474137931034"/>
    <n v="0.2466413424986775"/>
    <m/>
    <n v="6.8638000000000005E-2"/>
    <n v="5.4999999999999997E-3"/>
    <n v="1.664747211154735"/>
    <n v="0.96918701340178603"/>
    <x v="1739"/>
    <x v="1"/>
    <s v="platano, malanga, maiz"/>
  </r>
  <r>
    <x v="7"/>
    <s v="EL PIÑAL_08Vdp-44_66518"/>
    <s v="A774"/>
    <s v="EL PIÑAL_08Vdp-44_66518_A774"/>
    <s v="platano"/>
    <s v="malanga"/>
    <s v="maiz"/>
    <m/>
    <n v="1.5809220419876191"/>
    <n v="3"/>
    <n v="1.5"/>
    <m/>
    <n v="6.0809220419876189"/>
    <n v="176.79978169561539"/>
    <n v="506.75"/>
    <n v="100.2005339238125"/>
    <m/>
    <n v="783.75031561942785"/>
    <n v="14810868.150361011"/>
    <n v="19185000"/>
    <n v="2769691.5830310681"/>
    <n v="36765559.733392067"/>
    <m/>
    <n v="0.42494851344135598"/>
    <n v="1.145474137931034"/>
    <n v="0.2466413424986775"/>
    <m/>
    <n v="6.8638000000000005E-2"/>
    <n v="5.4999999999999997E-3"/>
    <n v="1.6555389852531739"/>
    <n v="0.9638261436550376"/>
    <x v="1740"/>
    <x v="1"/>
    <s v="platano, malanga, maiz"/>
  </r>
  <r>
    <x v="7"/>
    <s v="EL PIÑAL_08Vdp-44_160159"/>
    <s v="A775"/>
    <s v="EL PIÑAL_08Vdp-44_160159_A775"/>
    <s v="platano"/>
    <s v="malanga"/>
    <s v="avicultura_engorde"/>
    <m/>
    <n v="1.5"/>
    <n v="1.9962599978383671"/>
    <n v="8.3999999999999995E-3"/>
    <m/>
    <n v="3.5046599978383668"/>
    <n v="167.75"/>
    <n v="337.20158463486422"/>
    <n v="189.93163094008261"/>
    <m/>
    <n v="694.8832155749468"/>
    <n v="14052750"/>
    <n v="12766082.68617636"/>
    <n v="29234863.636363629"/>
    <n v="56053696.322539993"/>
    <m/>
    <n v="0.40319683908045978"/>
    <n v="0.76222140003670424"/>
    <n v="0.54578054867839831"/>
    <m/>
    <n v="7.0526000000000005E-2"/>
    <n v="5.4999999999999997E-3"/>
    <n v="0.95414827166280158"/>
    <n v="0.55548860965738123"/>
    <x v="1741"/>
    <x v="1"/>
    <s v="platano, malanga, avicultura_engorde"/>
  </r>
  <r>
    <x v="7"/>
    <s v="EL PIÑAL_08Vdp-44_66518"/>
    <s v="A775"/>
    <s v="EL PIÑAL_08Vdp-44_66518_A775"/>
    <s v="platano"/>
    <s v="malanga"/>
    <s v="avicultura_engorde"/>
    <m/>
    <n v="1.5"/>
    <n v="1.972148178391828"/>
    <n v="8.3999999999999995E-3"/>
    <m/>
    <n v="3.4805481783918282"/>
    <n v="167.75"/>
    <n v="333.12869646668622"/>
    <n v="189.93163094008261"/>
    <m/>
    <n v="690.81032740676881"/>
    <n v="14052750"/>
    <n v="12611887.600815739"/>
    <n v="29234863.636363629"/>
    <n v="55899501.237179369"/>
    <m/>
    <n v="0.40319683908045978"/>
    <n v="0.75301491150521305"/>
    <n v="0.54578054867839831"/>
    <m/>
    <n v="7.0526000000000005E-2"/>
    <n v="5.4999999999999997E-3"/>
    <n v="0.94758379725850805"/>
    <n v="0.55166688627510474"/>
    <x v="1742"/>
    <x v="1"/>
    <s v="platano, malanga, avicultura_engorde"/>
  </r>
  <r>
    <x v="7"/>
    <s v="EL PIÑAL_08Vdp-44_160159"/>
    <s v="A776"/>
    <s v="EL PIÑAL_08Vdp-44_160159_A776"/>
    <s v="platano"/>
    <s v="malanga"/>
    <s v="ganaderia_dp"/>
    <m/>
    <n v="1.5"/>
    <n v="2.8288216727413151"/>
    <n v="2.02"/>
    <m/>
    <n v="6.3488216727413143"/>
    <n v="167.75"/>
    <n v="477.83512755388699"/>
    <n v="61.974581298003081"/>
    <m/>
    <n v="707.55970885189015"/>
    <n v="14052750"/>
    <n v="18090314.597180709"/>
    <n v="25528684.72319508"/>
    <n v="57671749.320375793"/>
    <m/>
    <n v="0.40319683908045978"/>
    <n v="1.080114022314661"/>
    <n v="0.17808787729311229"/>
    <m/>
    <n v="7.9335000000000003E-2"/>
    <n v="5.4999999999999997E-3"/>
    <n v="1.7284750103798341"/>
    <n v="1.0062882351294979"/>
    <x v="1743"/>
    <x v="1"/>
    <s v="platano, malanga, ganaderia_dp"/>
  </r>
  <r>
    <x v="7"/>
    <s v="EL PIÑAL_08Vdp-44_66518"/>
    <s v="A776"/>
    <s v="EL PIÑAL_08Vdp-44_66518_A776"/>
    <s v="platano"/>
    <s v="malanga"/>
    <s v="ganaderia_dp"/>
    <m/>
    <n v="1.5"/>
    <n v="2.8038744578333352"/>
    <n v="2.02"/>
    <m/>
    <n v="6.3238744578333357"/>
    <n v="167.75"/>
    <n v="473.62112716901419"/>
    <n v="61.974581298003081"/>
    <m/>
    <n v="703.34570846701729"/>
    <n v="14052750"/>
    <n v="17930777.157844178"/>
    <n v="25528684.72319508"/>
    <n v="57512211.881039262"/>
    <m/>
    <n v="0.40319683908045978"/>
    <n v="1.0705885591511619"/>
    <n v="0.17808787729311229"/>
    <m/>
    <n v="7.9335000000000003E-2"/>
    <n v="5.4999999999999997E-3"/>
    <n v="1.7216830984677149"/>
    <n v="1.0023341015665841"/>
    <x v="1744"/>
    <x v="1"/>
    <s v="platano, malanga, ganaderia_dp"/>
  </r>
  <r>
    <x v="7"/>
    <s v="EL PIÑAL_08Vdp-44_160159"/>
    <s v="A777"/>
    <s v="EL PIÑAL_08Vdp-44_160159_A777"/>
    <s v="platano"/>
    <s v="malanga"/>
    <s v="porcicultura"/>
    <m/>
    <n v="1.8466681592427789"/>
    <n v="3"/>
    <n v="1.060000000000001E-2"/>
    <m/>
    <n v="4.8572681592427802"/>
    <n v="206.51905580865079"/>
    <n v="506.75000000000011"/>
    <n v="46.763721776589449"/>
    <m/>
    <n v="760.0327775852403"/>
    <n v="17300510.649865981"/>
    <n v="19185000"/>
    <n v="12712631.016042789"/>
    <n v="49198141.665908769"/>
    <m/>
    <n v="0.49638050975814652"/>
    <n v="1.1454741379310349"/>
    <n v="0.13437851085226851"/>
    <m/>
    <n v="6.6664000000000001E-2"/>
    <n v="5.4999999999999997E-3"/>
    <n v="1.322397614034684"/>
    <n v="0.76987700323998065"/>
    <x v="1745"/>
    <x v="1"/>
    <s v="platano, malanga, porcicultura"/>
  </r>
  <r>
    <x v="7"/>
    <s v="EL PIÑAL_08Vdp-44_66518"/>
    <s v="A777"/>
    <s v="EL PIÑAL_08Vdp-44_66518_A777"/>
    <s v="platano"/>
    <s v="malanga"/>
    <s v="porcicultura"/>
    <m/>
    <n v="1.8113399029523569"/>
    <n v="3"/>
    <n v="1.059999999999999E-2"/>
    <m/>
    <n v="4.8219399029523577"/>
    <n v="202.56817914683859"/>
    <n v="506.75000000000011"/>
    <n v="46.763721776589357"/>
    <m/>
    <n v="756.08190092342795"/>
    <n v="16969537.880809151"/>
    <n v="19185000"/>
    <n v="12712631.016042771"/>
    <n v="48867168.896851927"/>
    <m/>
    <n v="0.48688434891379812"/>
    <n v="1.1454741379310349"/>
    <n v="0.13437851085226829"/>
    <m/>
    <n v="6.6664000000000001E-2"/>
    <n v="5.4999999999999997E-3"/>
    <n v="1.3127794500184431"/>
    <n v="0.7642774746179487"/>
    <x v="1746"/>
    <x v="1"/>
    <s v="platano, malanga, porcicultura"/>
  </r>
  <r>
    <x v="7"/>
    <s v="EL PIÑAL_08Vdp-44_160159"/>
    <s v="A778"/>
    <s v="EL PIÑAL_08Vdp-44_160159_A778"/>
    <s v="platano"/>
    <s v="maiz"/>
    <s v="avicultura_engorde"/>
    <m/>
    <n v="3.155275044996471"/>
    <n v="1.5"/>
    <n v="8.3999999999999977E-3"/>
    <m/>
    <n v="4.6636750449964719"/>
    <n v="352.86492586543869"/>
    <n v="100.2005339238125"/>
    <n v="189.93163094008261"/>
    <m/>
    <n v="642.99709072933388"/>
    <n v="29560194.259049442"/>
    <n v="2769691.583031069"/>
    <n v="29234863.636363629"/>
    <n v="61564749.478444137"/>
    <m/>
    <n v="0.84813128304802188"/>
    <n v="0.2466413424986775"/>
    <n v="0.5457805486783982"/>
    <m/>
    <n v="6.6725999999999994E-2"/>
    <n v="5.4999999999999997E-3"/>
    <n v="1.269691635286998"/>
    <n v="0.73919249463194081"/>
    <x v="1747"/>
    <x v="1"/>
    <s v="platano, maiz, avicultura_engorde"/>
  </r>
  <r>
    <x v="7"/>
    <s v="EL PIÑAL_08Vdp-44_66518"/>
    <s v="A778"/>
    <s v="EL PIÑAL_08Vdp-44_66518_A778"/>
    <s v="platano"/>
    <s v="maiz"/>
    <s v="avicultura_engorde"/>
    <m/>
    <n v="3.1260164744844419"/>
    <n v="1.5"/>
    <n v="8.3999999999999995E-3"/>
    <m/>
    <n v="4.6344164744844427"/>
    <n v="349.59284239651009"/>
    <n v="100.2005339238125"/>
    <n v="189.93163094008261"/>
    <m/>
    <n v="639.72500726040528"/>
    <n v="29286085.341207501"/>
    <n v="2769691.583031069"/>
    <n v="29234863.636363629"/>
    <n v="61290640.560602203"/>
    <m/>
    <n v="0.84026664095037995"/>
    <n v="0.2466413424986775"/>
    <n v="0.54578054867839831"/>
    <m/>
    <n v="6.6725999999999994E-2"/>
    <n v="5.4999999999999997E-3"/>
    <n v="1.261725951168539"/>
    <n v="0.73455501120578415"/>
    <x v="1748"/>
    <x v="1"/>
    <s v="platano, maiz, avicultura_engorde"/>
  </r>
  <r>
    <x v="7"/>
    <s v="EL PIÑAL_08Vdp-44_160159"/>
    <s v="A779"/>
    <s v="EL PIÑAL_08Vdp-44_160159_A779"/>
    <s v="platano"/>
    <s v="maiz"/>
    <s v="ganaderia_dp"/>
    <m/>
    <n v="4.1854408754085988"/>
    <n v="1.5"/>
    <n v="2.02"/>
    <m/>
    <n v="7.7054408754085983"/>
    <n v="468.07180456652827"/>
    <n v="100.2005339238125"/>
    <n v="61.974581298003081"/>
    <m/>
    <n v="630.2469197883438"/>
    <n v="39211302.841265447"/>
    <n v="2769691.5830310681"/>
    <n v="25528684.72319508"/>
    <n v="67509679.147491604"/>
    <m/>
    <n v="1.1250376874152661"/>
    <n v="0.2466413424986775"/>
    <n v="0.17808787729311229"/>
    <m/>
    <n v="7.5535000000000005E-2"/>
    <n v="5.4999999999999997E-3"/>
    <n v="2.0978163639855869"/>
    <n v="1.2213123787522631"/>
    <x v="1749"/>
    <x v="1"/>
    <s v="platano, maiz, ganaderia_dp"/>
  </r>
  <r>
    <x v="7"/>
    <s v="EL PIÑAL_08Vdp-44_66518"/>
    <s v="A779"/>
    <s v="EL PIÑAL_08Vdp-44_66518_A779"/>
    <s v="platano"/>
    <s v="maiz"/>
    <s v="ganaderia_dp"/>
    <m/>
    <n v="4.1535490000511723"/>
    <n v="1.5"/>
    <n v="2.02"/>
    <m/>
    <n v="7.6735490000511728"/>
    <n v="464.50522983905608"/>
    <n v="100.2005339238125"/>
    <n v="61.974581298003081"/>
    <m/>
    <n v="626.68034506087167"/>
    <n v="38912523.80697941"/>
    <n v="2769691.5830310681"/>
    <n v="25528684.72319508"/>
    <n v="67210900.113205552"/>
    <m/>
    <n v="1.1164652185242909"/>
    <n v="0.2466413424986775"/>
    <n v="0.17808787729311229"/>
    <m/>
    <n v="7.5535000000000005E-2"/>
    <n v="5.4999999999999997E-3"/>
    <n v="2.089133759176236"/>
    <n v="1.2162575165081111"/>
    <x v="1750"/>
    <x v="1"/>
    <s v="platano, maiz, ganaderia_dp"/>
  </r>
  <r>
    <x v="7"/>
    <s v="EL PIÑAL_08Vdp-44_160159"/>
    <s v="A780"/>
    <s v="EL PIÑAL_08Vdp-44_160159_A780"/>
    <s v="platano"/>
    <s v="maiz"/>
    <s v="porcicultura"/>
    <m/>
    <n v="4.743915641855053"/>
    <n v="1.5"/>
    <n v="1.060000000000003E-2"/>
    <m/>
    <n v="6.2545156418550532"/>
    <n v="530.52789928079005"/>
    <n v="100.2005339238125"/>
    <n v="46.763721776589549"/>
    <m/>
    <n v="677.49215498119213"/>
    <n v="44443373.690719061"/>
    <n v="2769691.5830310681"/>
    <n v="12712631.016042819"/>
    <n v="59925696.28979294"/>
    <m/>
    <n v="1.275154527773539"/>
    <n v="0.2466413424986775"/>
    <n v="0.13437851085226879"/>
    <m/>
    <n v="6.2864000000000003E-2"/>
    <n v="5.4999999999999997E-3"/>
    <n v="1.702800070033837"/>
    <n v="0.99134072923402594"/>
    <x v="1751"/>
    <x v="1"/>
    <s v="platano, maiz, porcicultura"/>
  </r>
  <r>
    <x v="7"/>
    <s v="EL PIÑAL_08Vdp-44_66518"/>
    <s v="A780"/>
    <s v="EL PIÑAL_08Vdp-44_66518_A780"/>
    <s v="platano"/>
    <s v="maiz"/>
    <s v="porcicultura"/>
    <m/>
    <n v="4.7071866139836098"/>
    <n v="1.5"/>
    <n v="1.06E-2"/>
    <m/>
    <n v="6.21778661398361"/>
    <n v="526.42036966383364"/>
    <n v="100.2005339238125"/>
    <n v="46.763721776589428"/>
    <m/>
    <n v="673.3846253642356"/>
    <n v="44099277.793105453"/>
    <n v="2769691.5830310681"/>
    <n v="12712631.01604278"/>
    <n v="59581600.392179303"/>
    <m/>
    <n v="1.265281842480029"/>
    <n v="0.2466413424986775"/>
    <n v="0.13437851085226851"/>
    <m/>
    <n v="6.2864000000000003E-2"/>
    <n v="5.4999999999999997E-3"/>
    <n v="1.692800544121192"/>
    <n v="0.98551917831640223"/>
    <x v="1752"/>
    <x v="1"/>
    <s v="platano, maiz, porcicultura"/>
  </r>
  <r>
    <x v="7"/>
    <s v="EL PIÑAL_08Vdp-44_160159"/>
    <s v="A781"/>
    <s v="EL PIÑAL_08Vdp-44_160159_A781"/>
    <s v="platano"/>
    <s v="avicultura_engorde"/>
    <s v="ganaderia_dp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7423000000000006E-2"/>
    <n v="5.4999999999999997E-3"/>
    <n v="0"/>
    <n v="0"/>
    <x v="0"/>
    <x v="0"/>
    <s v="platano, avicultura_engorde, ganaderia_dp"/>
  </r>
  <r>
    <x v="7"/>
    <s v="EL PIÑAL_08Vdp-44_66518"/>
    <s v="A781"/>
    <s v="EL PIÑAL_08Vdp-44_66518_A781"/>
    <s v="platano"/>
    <s v="avicultura_engorde"/>
    <s v="ganaderia_dp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7423000000000006E-2"/>
    <n v="5.4999999999999997E-3"/>
    <n v="0"/>
    <n v="0"/>
    <x v="0"/>
    <x v="0"/>
    <s v="platano, avicultura_engorde, ganaderia_dp"/>
  </r>
  <r>
    <x v="7"/>
    <s v="EL PIÑAL_08Vdp-44_160159"/>
    <s v="A782"/>
    <s v="EL PIÑAL_08Vdp-44_160159_A782"/>
    <s v="platano"/>
    <s v="ganaderia_dp"/>
    <s v="porcicultur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3561000000000001E-2"/>
    <n v="5.4999999999999997E-3"/>
    <n v="0"/>
    <n v="0"/>
    <x v="0"/>
    <x v="0"/>
    <s v="platano, ganaderia_dp, porcicultura"/>
  </r>
  <r>
    <x v="7"/>
    <s v="EL PIÑAL_08Vdp-44_66518"/>
    <s v="A782"/>
    <s v="EL PIÑAL_08Vdp-44_66518_A782"/>
    <s v="platano"/>
    <s v="ganaderia_dp"/>
    <s v="porcicultur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3561000000000001E-2"/>
    <n v="5.4999999999999997E-3"/>
    <n v="0"/>
    <n v="0"/>
    <x v="0"/>
    <x v="0"/>
    <s v="platano, ganaderia_dp, porcicultura"/>
  </r>
  <r>
    <x v="7"/>
    <s v="EL PIÑAL_08Vdp-44_160159"/>
    <s v="A783"/>
    <s v="EL PIÑAL_08Vdp-44_160159_A783"/>
    <s v="arracacha"/>
    <s v="malanga"/>
    <s v="maiz"/>
    <m/>
    <n v="2.9431991774142201"/>
    <n v="3"/>
    <n v="1.5"/>
    <m/>
    <n v="7.4431991774142201"/>
    <n v="191.79847972816"/>
    <n v="506.74999999999989"/>
    <n v="100.2005339238125"/>
    <m/>
    <n v="798.7490136519724"/>
    <n v="14854326.248409569"/>
    <n v="19185000"/>
    <n v="2769691.5830310681"/>
    <n v="36809017.831440642"/>
    <m/>
    <n v="0.45036021895777928"/>
    <n v="1.145474137931034"/>
    <n v="0.2466413424986775"/>
    <m/>
    <n v="6.8638000000000005E-2"/>
    <n v="5.4999999999999997E-3"/>
    <n v="2.0264207184583221"/>
    <n v="1.179747069620154"/>
    <x v="1753"/>
    <x v="1"/>
    <s v="arracacha, malanga, maiz"/>
  </r>
  <r>
    <x v="7"/>
    <s v="EL PIÑAL_08Vdp-44_66518"/>
    <s v="A783"/>
    <s v="EL PIÑAL_08Vdp-44_66518_A783"/>
    <s v="arracacha"/>
    <s v="malanga"/>
    <s v="maiz"/>
    <m/>
    <n v="2.8679036284322801"/>
    <n v="3"/>
    <n v="1.5"/>
    <m/>
    <n v="7.3679036284322796"/>
    <n v="186.8917197861702"/>
    <n v="506.75"/>
    <n v="100.2005339238125"/>
    <m/>
    <n v="793.84225370998274"/>
    <n v="14474309.612697709"/>
    <n v="19185000"/>
    <n v="2769691.5830310681"/>
    <n v="36429001.195728779"/>
    <m/>
    <n v="0.43883870176442208"/>
    <n v="1.145474137931034"/>
    <n v="0.2466413424986775"/>
    <m/>
    <n v="6.8638000000000005E-2"/>
    <n v="5.4999999999999997E-3"/>
    <n v="2.0059214066936049"/>
    <n v="1.167812725106516"/>
    <x v="1754"/>
    <x v="1"/>
    <s v="arracacha, malanga, maiz"/>
  </r>
  <r>
    <x v="7"/>
    <s v="EL PIÑAL_08Vdp-44_160159"/>
    <s v="A784"/>
    <s v="EL PIÑAL_08Vdp-44_160159_A784"/>
    <s v="arracacha"/>
    <s v="malanga"/>
    <s v="avicultura_engorde"/>
    <m/>
    <n v="1"/>
    <n v="2.7651355632863281"/>
    <n v="8.4000000000000012E-3"/>
    <m/>
    <n v="3.7735355632863281"/>
    <n v="65.166666666666671"/>
    <n v="467.07748223178231"/>
    <n v="189.9316309400827"/>
    <m/>
    <n v="722.17577983853153"/>
    <n v="5047000"/>
    <n v="17683041.927216072"/>
    <n v="29234863.63636364"/>
    <n v="51964905.563579708"/>
    <m/>
    <n v="0.1530172413793103"/>
    <n v="1.0557970918726169"/>
    <n v="0.54578054867839843"/>
    <m/>
    <n v="7.0526000000000005E-2"/>
    <n v="5.4999999999999997E-3"/>
    <n v="1.0273499962873771"/>
    <n v="0.59810538678088299"/>
    <x v="1755"/>
    <x v="1"/>
    <s v="arracacha, malanga, avicultura_engorde"/>
  </r>
  <r>
    <x v="7"/>
    <s v="EL PIÑAL_08Vdp-44_66518"/>
    <s v="A784"/>
    <s v="EL PIÑAL_08Vdp-44_66518_A784"/>
    <s v="arracacha"/>
    <s v="malanga"/>
    <s v="avicultura_engorde"/>
    <m/>
    <n v="1"/>
    <n v="2.7401074786836661"/>
    <n v="8.4000000000000012E-3"/>
    <m/>
    <n v="3.7485074786836661"/>
    <n v="65.166666666666671"/>
    <n v="462.84982160764918"/>
    <n v="189.9316309400827"/>
    <m/>
    <n v="717.9481192143985"/>
    <n v="5047000"/>
    <n v="17522987.326182041"/>
    <n v="29234863.63636364"/>
    <n v="51804850.962545678"/>
    <m/>
    <n v="0.1530172413793103"/>
    <n v="1.0462407506611839"/>
    <n v="0.54578054867839843"/>
    <m/>
    <n v="7.0526000000000005E-2"/>
    <n v="5.4999999999999997E-3"/>
    <n v="1.020536067495029"/>
    <n v="0.59413843537136102"/>
    <x v="1756"/>
    <x v="1"/>
    <s v="arracacha, malanga, avicultura_engorde"/>
  </r>
  <r>
    <x v="7"/>
    <s v="EL PIÑAL_08Vdp-44_160159"/>
    <s v="A785"/>
    <s v="EL PIÑAL_08Vdp-44_160159_A785"/>
    <s v="arracacha"/>
    <s v="malanga"/>
    <s v="ganaderia_dp"/>
    <m/>
    <n v="1"/>
    <n v="3"/>
    <n v="3.3289078506416838"/>
    <m/>
    <n v="7.3289078506416843"/>
    <n v="65.166666666666671"/>
    <n v="506.75"/>
    <n v="102.1325100114622"/>
    <m/>
    <n v="674.0491766781289"/>
    <n v="5047000"/>
    <n v="19185000"/>
    <n v="42070613.36217849"/>
    <n v="66302613.36217849"/>
    <m/>
    <n v="0.1530172413793103"/>
    <n v="1.145474137931034"/>
    <n v="0.29348422417086861"/>
    <m/>
    <n v="7.9335000000000003E-2"/>
    <n v="5.4999999999999997E-3"/>
    <n v="1.995304755148521"/>
    <n v="1.161631894326707"/>
    <x v="1757"/>
    <x v="1"/>
    <s v="arracacha, malanga, ganaderia_dp"/>
  </r>
  <r>
    <x v="7"/>
    <s v="EL PIÑAL_08Vdp-44_66518"/>
    <s v="A785"/>
    <s v="EL PIÑAL_08Vdp-44_66518_A785"/>
    <s v="arracacha"/>
    <s v="malanga"/>
    <s v="ganaderia_dp"/>
    <m/>
    <n v="1"/>
    <n v="3"/>
    <n v="3.278815544529408"/>
    <m/>
    <n v="7.278815544529408"/>
    <n v="65.166666666666671"/>
    <n v="506.75"/>
    <n v="100.5956537255416"/>
    <m/>
    <n v="672.51232039220827"/>
    <n v="5047000"/>
    <n v="19185000"/>
    <n v="41437548.664258637"/>
    <n v="65669548.664258637"/>
    <m/>
    <n v="0.1530172413793103"/>
    <n v="1.145474137931034"/>
    <n v="0.28906797047569432"/>
    <m/>
    <n v="7.9335000000000003E-2"/>
    <n v="5.4999999999999997E-3"/>
    <n v="1.981667059243609"/>
    <n v="1.153692263807911"/>
    <x v="1758"/>
    <x v="1"/>
    <s v="arracacha, malanga, ganaderia_dp"/>
  </r>
  <r>
    <x v="7"/>
    <s v="EL PIÑAL_08Vdp-44_160159"/>
    <s v="A786"/>
    <s v="EL PIÑAL_08Vdp-44_160159_A786"/>
    <s v="arracacha"/>
    <s v="malanga"/>
    <s v="porcicultur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6.6664000000000001E-2"/>
    <n v="5.4999999999999997E-3"/>
    <n v="0"/>
    <n v="0"/>
    <x v="0"/>
    <x v="0"/>
    <s v="arracacha, malanga, porcicultura"/>
  </r>
  <r>
    <x v="7"/>
    <s v="EL PIÑAL_08Vdp-44_66518"/>
    <s v="A786"/>
    <s v="EL PIÑAL_08Vdp-44_66518_A786"/>
    <s v="arracacha"/>
    <s v="malanga"/>
    <s v="porcicultur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6.6664000000000001E-2"/>
    <n v="5.4999999999999997E-3"/>
    <n v="0"/>
    <n v="0"/>
    <x v="0"/>
    <x v="0"/>
    <s v="arracacha, malanga, porcicultura"/>
  </r>
  <r>
    <x v="7"/>
    <s v="EL PIÑAL_08Vdp-44_160159"/>
    <s v="A787"/>
    <s v="EL PIÑAL_08Vdp-44_160159_A787"/>
    <s v="arracacha"/>
    <s v="maiz"/>
    <s v="avicultura_engorde"/>
    <m/>
    <n v="3"/>
    <n v="4.278703866879237"/>
    <n v="8.4000000000000012E-3"/>
    <m/>
    <n v="7.2871038668792369"/>
    <n v="195.50000000000011"/>
    <n v="285.81894130878709"/>
    <n v="189.9316309400827"/>
    <m/>
    <n v="671.25057224886984"/>
    <n v="15141000"/>
    <n v="7900460.0575852711"/>
    <n v="29234863.63636364"/>
    <n v="52276323.69394891"/>
    <m/>
    <n v="0.45905172413793099"/>
    <n v="0.70353684392091842"/>
    <n v="0.54578054867839843"/>
    <m/>
    <n v="6.6725999999999994E-2"/>
    <n v="5.4999999999999997E-3"/>
    <n v="1.983923565851939"/>
    <n v="1.1550059629003591"/>
    <x v="1759"/>
    <x v="1"/>
    <s v="arracacha, maiz, avicultura_engorde"/>
  </r>
  <r>
    <x v="7"/>
    <s v="EL PIÑAL_08Vdp-44_66518"/>
    <s v="A787"/>
    <s v="EL PIÑAL_08Vdp-44_66518_A787"/>
    <s v="arracacha"/>
    <s v="maiz"/>
    <s v="avicultura_engorde"/>
    <m/>
    <n v="3"/>
    <n v="4.225032930269367"/>
    <n v="8.4000000000000012E-3"/>
    <m/>
    <n v="7.2334329302693678"/>
    <n v="195.50000000000011"/>
    <n v="282.23370363912039"/>
    <n v="189.9316309400827"/>
    <m/>
    <n v="667.6653345792032"/>
    <n v="15141000"/>
    <n v="7801358.7633307707"/>
    <n v="29234863.63636364"/>
    <n v="52177222.399694413"/>
    <m/>
    <n v="0.45905172413793099"/>
    <n v="0.6947118626818386"/>
    <n v="0.54578054867839843"/>
    <m/>
    <n v="6.6725999999999994E-2"/>
    <n v="5.4999999999999997E-3"/>
    <n v="1.969311583109985"/>
    <n v="1.146499119447695"/>
    <x v="1760"/>
    <x v="1"/>
    <s v="arracacha, maiz, avicultura_engorde"/>
  </r>
  <r>
    <x v="7"/>
    <s v="EL PIÑAL_08Vdp-44_160159"/>
    <s v="A788"/>
    <s v="EL PIÑAL_08Vdp-44_160159_A788"/>
    <s v="arracacha"/>
    <s v="maiz"/>
    <s v="ganaderia_dp"/>
    <m/>
    <n v="2.1944781391838299"/>
    <n v="5"/>
    <n v="3.9319757938571569"/>
    <m/>
    <n v="11.12645393304099"/>
    <n v="143.00682540347961"/>
    <n v="334.00177974604168"/>
    <n v="120.6349274743468"/>
    <m/>
    <n v="597.64353262386805"/>
    <n v="11075531.16846079"/>
    <n v="9232305.2767702267"/>
    <n v="49692163.554759443"/>
    <n v="69999999.999990463"/>
    <m/>
    <n v="0.33579299112511179"/>
    <n v="0.82213780832892491"/>
    <n v="0.34665209044352541"/>
    <m/>
    <n v="7.5535000000000005E-2"/>
    <n v="5.4999999999999997E-3"/>
    <n v="3.0291916466917872"/>
    <n v="1.763542948386996"/>
    <x v="1761"/>
    <x v="1"/>
    <s v="arracacha, maiz, ganaderia_dp"/>
  </r>
  <r>
    <x v="7"/>
    <s v="EL PIÑAL_08Vdp-44_66518"/>
    <s v="A788"/>
    <s v="EL PIÑAL_08Vdp-44_66518_A788"/>
    <s v="arracacha"/>
    <s v="maiz"/>
    <s v="ganaderia_dp"/>
    <m/>
    <n v="3"/>
    <n v="4.3810685774642106"/>
    <n v="3.700717312933683"/>
    <m/>
    <n v="11.081785890397891"/>
    <n v="195.5"/>
    <n v="292.65694041250111"/>
    <n v="113.539804936305"/>
    <m/>
    <n v="601.69674534880608"/>
    <n v="15141000"/>
    <n v="8089472.5091230134"/>
    <n v="46769527.490868159"/>
    <n v="69999999.999991179"/>
    <m/>
    <n v="0.45905172413793099"/>
    <n v="0.72036842368302934"/>
    <n v="0.32626380728823268"/>
    <m/>
    <n v="7.5535000000000005E-2"/>
    <n v="5.4999999999999997E-3"/>
    <n v="3.0170307136161809"/>
    <n v="1.756463063628066"/>
    <x v="1762"/>
    <x v="1"/>
    <s v="arracacha, maiz, ganaderia_dp"/>
  </r>
  <r>
    <x v="7"/>
    <s v="EL PIÑAL_08Vdp-44_160159"/>
    <s v="A789"/>
    <s v="EL PIÑAL_08Vdp-44_160159_A789"/>
    <s v="arracacha"/>
    <s v="maiz"/>
    <s v="porcicultur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6.2864000000000003E-2"/>
    <n v="5.4999999999999997E-3"/>
    <n v="0"/>
    <n v="0"/>
    <x v="0"/>
    <x v="0"/>
    <s v="arracacha, maiz, porcicultura"/>
  </r>
  <r>
    <x v="7"/>
    <s v="EL PIÑAL_08Vdp-44_66518"/>
    <s v="A789"/>
    <s v="EL PIÑAL_08Vdp-44_66518_A789"/>
    <s v="arracacha"/>
    <s v="maiz"/>
    <s v="porcicultur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6.2864000000000003E-2"/>
    <n v="5.4999999999999997E-3"/>
    <n v="0"/>
    <n v="0"/>
    <x v="0"/>
    <x v="0"/>
    <s v="arracacha, maiz, porcicultura"/>
  </r>
  <r>
    <x v="7"/>
    <s v="EL PIÑAL_08Vdp-44_160159"/>
    <s v="A790"/>
    <s v="EL PIÑAL_08Vdp-44_160159_A790"/>
    <s v="arracacha"/>
    <s v="avicultura_engorde"/>
    <s v="ganaderia_dp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7423000000000006E-2"/>
    <n v="5.4999999999999997E-3"/>
    <n v="0"/>
    <n v="0"/>
    <x v="0"/>
    <x v="0"/>
    <s v="arracacha, avicultura_engorde, ganaderia_dp"/>
  </r>
  <r>
    <x v="7"/>
    <s v="EL PIÑAL_08Vdp-44_66518"/>
    <s v="A790"/>
    <s v="EL PIÑAL_08Vdp-44_66518_A790"/>
    <s v="arracacha"/>
    <s v="avicultura_engorde"/>
    <s v="ganaderia_dp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7423000000000006E-2"/>
    <n v="5.4999999999999997E-3"/>
    <n v="0"/>
    <n v="0"/>
    <x v="0"/>
    <x v="0"/>
    <s v="arracacha, avicultura_engorde, ganaderia_dp"/>
  </r>
  <r>
    <x v="7"/>
    <s v="EL PIÑAL_08Vdp-44_160159"/>
    <s v="A791"/>
    <s v="EL PIÑAL_08Vdp-44_160159_A791"/>
    <s v="arracacha"/>
    <s v="ganaderia_dp"/>
    <s v="porcicultur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3561000000000001E-2"/>
    <n v="5.4999999999999997E-3"/>
    <n v="0"/>
    <n v="0"/>
    <x v="0"/>
    <x v="0"/>
    <s v="arracacha, ganaderia_dp, porcicultura"/>
  </r>
  <r>
    <x v="7"/>
    <s v="EL PIÑAL_08Vdp-44_66518"/>
    <s v="A791"/>
    <s v="EL PIÑAL_08Vdp-44_66518_A791"/>
    <s v="arracacha"/>
    <s v="ganaderia_dp"/>
    <s v="porcicultur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3561000000000001E-2"/>
    <n v="5.4999999999999997E-3"/>
    <n v="0"/>
    <n v="0"/>
    <x v="0"/>
    <x v="0"/>
    <s v="arracacha, ganaderia_dp, porcicultura"/>
  </r>
  <r>
    <x v="7"/>
    <s v="EL PIÑAL_08Vdp-44_160159"/>
    <s v="A792"/>
    <s v="EL PIÑAL_08Vdp-44_160159_A792"/>
    <s v="malanga"/>
    <s v="maiz"/>
    <s v="avicultura_engorde"/>
    <m/>
    <n v="2.5500370898448401"/>
    <n v="1.5"/>
    <n v="8.4000000000000012E-3"/>
    <m/>
    <n v="4.0584370898448414"/>
    <n v="430.74376509295757"/>
    <n v="100.2005339238125"/>
    <n v="189.9316309400827"/>
    <m/>
    <n v="720.8759299568527"/>
    <n v="16307487.18955775"/>
    <n v="2769691.583031069"/>
    <n v="29234863.63636364"/>
    <n v="48312042.40895246"/>
    <m/>
    <n v="0.97366717906072742"/>
    <n v="0.2466413424986775"/>
    <n v="0.54578054867839843"/>
    <m/>
    <n v="6.6725999999999994E-2"/>
    <n v="5.4999999999999997E-3"/>
    <n v="1.10491480980069"/>
    <n v="0.6432622787404072"/>
    <x v="1763"/>
    <x v="1"/>
    <s v="malanga, maiz, avicultura_engorde"/>
  </r>
  <r>
    <x v="7"/>
    <s v="EL PIÑAL_08Vdp-44_66518"/>
    <s v="A792"/>
    <s v="EL PIÑAL_08Vdp-44_66518_A792"/>
    <s v="malanga"/>
    <s v="maiz"/>
    <s v="avicultura_engorde"/>
    <m/>
    <n v="2.530323845818693"/>
    <n v="1.5"/>
    <n v="8.4000000000000012E-3"/>
    <m/>
    <n v="4.0387238458186916"/>
    <n v="427.41386962287407"/>
    <n v="100.2005339238125"/>
    <n v="189.9316309400827"/>
    <m/>
    <n v="717.54603448676926"/>
    <n v="16181420.99401054"/>
    <n v="2769691.583031069"/>
    <n v="29234863.63636364"/>
    <n v="48185976.213405252"/>
    <m/>
    <n v="0.96614017532516894"/>
    <n v="0.2466413424986775"/>
    <n v="0.54578054867839843"/>
    <m/>
    <n v="6.6725999999999994E-2"/>
    <n v="5.4999999999999997E-3"/>
    <n v="1.099547853311895"/>
    <n v="0.64013772956226278"/>
    <x v="1764"/>
    <x v="1"/>
    <s v="malanga, maiz, avicultura_engorde"/>
  </r>
  <r>
    <x v="7"/>
    <s v="EL PIÑAL_08Vdp-44_160159"/>
    <s v="A793"/>
    <s v="EL PIÑAL_08Vdp-44_160159_A793"/>
    <s v="malanga"/>
    <s v="maiz"/>
    <s v="ganaderia_dp"/>
    <m/>
    <n v="3"/>
    <n v="1.5"/>
    <n v="2.857859864203693"/>
    <m/>
    <n v="7.357859864203693"/>
    <n v="506.75000000000011"/>
    <n v="100.2005339238125"/>
    <n v="87.680528956629615"/>
    <m/>
    <n v="694.63106288044219"/>
    <n v="19185000"/>
    <n v="2769691.5830310681"/>
    <n v="36117526.463529311"/>
    <n v="58072218.046560377"/>
    <m/>
    <n v="1.1454741379310349"/>
    <n v="0.2466413424986775"/>
    <n v="0.25195554297882072"/>
    <m/>
    <n v="7.5535000000000005E-2"/>
    <n v="5.4999999999999997E-3"/>
    <n v="2.0031869787360841"/>
    <n v="1.166220788476285"/>
    <x v="1765"/>
    <x v="1"/>
    <s v="malanga, maiz, ganaderia_dp"/>
  </r>
  <r>
    <x v="7"/>
    <s v="EL PIÑAL_08Vdp-44_66518"/>
    <s v="A793"/>
    <s v="EL PIÑAL_08Vdp-44_66518_A793"/>
    <s v="malanga"/>
    <s v="maiz"/>
    <s v="ganaderia_dp"/>
    <m/>
    <n v="3"/>
    <n v="1.5"/>
    <n v="2.8170049321162929"/>
    <m/>
    <n v="7.3170049321162933"/>
    <n v="506.75000000000011"/>
    <n v="100.2005339238125"/>
    <n v="86.42707979322617"/>
    <m/>
    <n v="693.3776137170388"/>
    <n v="19185000"/>
    <n v="2769691.5830310681"/>
    <n v="35601203.354298227"/>
    <n v="57555894.9373293"/>
    <m/>
    <n v="1.1454741379310349"/>
    <n v="0.2466413424986775"/>
    <n v="0.2483536775667419"/>
    <m/>
    <n v="7.5535000000000005E-2"/>
    <n v="5.4999999999999997E-3"/>
    <n v="1.992064170000247"/>
    <n v="1.159745281740433"/>
    <x v="1766"/>
    <x v="1"/>
    <s v="malanga, maiz, ganaderia_dp"/>
  </r>
  <r>
    <x v="7"/>
    <s v="EL PIÑAL_08Vdp-44_160159"/>
    <s v="A794"/>
    <s v="EL PIÑAL_08Vdp-44_160159_A794"/>
    <s v="malanga"/>
    <s v="maiz"/>
    <s v="porcicultura"/>
    <m/>
    <n v="3"/>
    <n v="3.3996650307370579"/>
    <n v="1.060000000000001E-2"/>
    <m/>
    <n v="6.4102650307370581"/>
    <n v="506.75000000000011"/>
    <n v="227.09883416131169"/>
    <n v="46.763721776589463"/>
    <m/>
    <n v="780.61255593790122"/>
    <n v="19185000"/>
    <n v="6277349.0805049902"/>
    <n v="12712631.016042789"/>
    <n v="38174980.09654779"/>
    <m/>
    <n v="1.1454741379310349"/>
    <n v="0.55899863148453033"/>
    <n v="0.1343785108522686"/>
    <m/>
    <n v="6.2864000000000003E-2"/>
    <n v="5.4999999999999997E-3"/>
    <n v="1.745203045017419"/>
    <n v="1.0160270073718241"/>
    <x v="1767"/>
    <x v="1"/>
    <s v="malanga, maiz, porcicultura"/>
  </r>
  <r>
    <x v="7"/>
    <s v="EL PIÑAL_08Vdp-44_66518"/>
    <s v="A794"/>
    <s v="EL PIÑAL_08Vdp-44_66518_A794"/>
    <s v="malanga"/>
    <s v="maiz"/>
    <s v="porcicultura"/>
    <m/>
    <n v="3"/>
    <n v="3.352603950279629"/>
    <n v="1.060000000000001E-2"/>
    <m/>
    <n v="6.3632039502796296"/>
    <n v="506.75000000000011"/>
    <n v="223.9551372354012"/>
    <n v="46.763721776589463"/>
    <m/>
    <n v="777.46885901199073"/>
    <n v="19185000"/>
    <n v="6190452.6282174643"/>
    <n v="12712631.016042789"/>
    <n v="38088083.644260257"/>
    <m/>
    <n v="1.1454741379310349"/>
    <n v="0.551260492775558"/>
    <n v="0.1343785108522686"/>
    <m/>
    <n v="6.2864000000000003E-2"/>
    <n v="5.4999999999999997E-3"/>
    <n v="1.7323906042646109"/>
    <n v="1.0085678261193209"/>
    <x v="1768"/>
    <x v="1"/>
    <s v="malanga, maiz, porcicultura"/>
  </r>
  <r>
    <x v="7"/>
    <s v="EL PIÑAL_08Vdp-44_160159"/>
    <s v="A795"/>
    <s v="EL PIÑAL_08Vdp-44_160159_A795"/>
    <s v="malanga"/>
    <s v="avicultura_engorde"/>
    <s v="ganaderia_dp"/>
    <m/>
    <n v="2.2861242497431808"/>
    <n v="8.3999999999999995E-3"/>
    <n v="2.02"/>
    <m/>
    <n v="4.3145242497431813"/>
    <n v="386.16448785245228"/>
    <n v="189.93163094008261"/>
    <n v="61.974581298003081"/>
    <m/>
    <n v="638.07070009053803"/>
    <n v="14619764.57710764"/>
    <n v="29234863.636363629"/>
    <n v="25528684.72319508"/>
    <n v="69383312.936666369"/>
    <m/>
    <n v="0.8728987347259346"/>
    <n v="0.54578054867839831"/>
    <n v="0.17808787729311229"/>
    <m/>
    <n v="7.7423000000000006E-2"/>
    <n v="5.4999999999999997E-3"/>
    <n v="1.174634874275631"/>
    <n v="0.68385209358429422"/>
    <x v="1769"/>
    <x v="1"/>
    <s v="malanga, avicultura_engorde, ganaderia_dp"/>
  </r>
  <r>
    <x v="7"/>
    <s v="EL PIÑAL_08Vdp-44_66518"/>
    <s v="A795"/>
    <s v="EL PIÑAL_08Vdp-44_66518_A795"/>
    <s v="malanga"/>
    <s v="avicultura_engorde"/>
    <s v="ganaderia_dp"/>
    <m/>
    <n v="2.26869673826844"/>
    <n v="8.3999999999999995E-3"/>
    <n v="2.02"/>
    <m/>
    <n v="4.29709673826844"/>
    <n v="383.22069070584399"/>
    <n v="189.93163094008261"/>
    <n v="61.974581298003081"/>
    <m/>
    <n v="635.12690294392974"/>
    <n v="14508315.641226679"/>
    <n v="29234863.636363629"/>
    <n v="25528684.72319508"/>
    <n v="69271864.000785396"/>
    <m/>
    <n v="0.86624448016499722"/>
    <n v="0.54578054867839831"/>
    <n v="0.17808787729311229"/>
    <m/>
    <n v="7.7423000000000006E-2"/>
    <n v="5.4999999999999997E-3"/>
    <n v="1.169890211465753"/>
    <n v="0.68108983301554771"/>
    <x v="1770"/>
    <x v="1"/>
    <s v="malanga, avicultura_engorde, ganaderia_dp"/>
  </r>
  <r>
    <x v="7"/>
    <s v="EL PIÑAL_08Vdp-44_160159"/>
    <s v="A796"/>
    <s v="EL PIÑAL_08Vdp-44_160159_A796"/>
    <s v="malanga"/>
    <s v="ganaderia_dp"/>
    <s v="porcicultur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3561000000000001E-2"/>
    <n v="5.4999999999999997E-3"/>
    <n v="0"/>
    <n v="0"/>
    <x v="0"/>
    <x v="0"/>
    <s v="malanga, ganaderia_dp, porcicultura"/>
  </r>
  <r>
    <x v="7"/>
    <s v="EL PIÑAL_08Vdp-44_66518"/>
    <s v="A796"/>
    <s v="EL PIÑAL_08Vdp-44_66518_A796"/>
    <s v="malanga"/>
    <s v="ganaderia_dp"/>
    <s v="porcicultur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3561000000000001E-2"/>
    <n v="5.4999999999999997E-3"/>
    <n v="0"/>
    <n v="0"/>
    <x v="0"/>
    <x v="0"/>
    <s v="malanga, ganaderia_dp, porcicultura"/>
  </r>
  <r>
    <x v="7"/>
    <s v="EL PIÑAL_08Vdp-44_160159"/>
    <s v="A797"/>
    <s v="EL PIÑAL_08Vdp-44_160159_A797"/>
    <s v="maiz"/>
    <s v="avicultura_engorde"/>
    <s v="ganaderia_dp"/>
    <m/>
    <n v="4.6620656565025724"/>
    <n v="8.3999999999999977E-3"/>
    <n v="2.544461822491094"/>
    <m/>
    <n v="7.2149274789936646"/>
    <n v="311.42764531295143"/>
    <n v="189.93163094008261"/>
    <n v="78.06532479091058"/>
    <m/>
    <n v="579.42460104394456"/>
    <n v="8608322.6722355895"/>
    <n v="29234863.636363629"/>
    <n v="32156813.69137698"/>
    <n v="69999999.999976203"/>
    <m/>
    <n v="0.76657208822451495"/>
    <n v="0.5457805486783982"/>
    <n v="0.22432564595089249"/>
    <m/>
    <n v="7.3623000000000008E-2"/>
    <n v="5.4999999999999997E-3"/>
    <n v="1.96427344977838"/>
    <n v="1.1435660054204959"/>
    <x v="1771"/>
    <x v="1"/>
    <s v="maiz, avicultura_engorde, ganaderia_dp"/>
  </r>
  <r>
    <x v="7"/>
    <s v="EL PIÑAL_08Vdp-44_66518"/>
    <s v="A797"/>
    <s v="EL PIÑAL_08Vdp-44_66518_A797"/>
    <s v="maiz"/>
    <s v="avicultura_engorde"/>
    <s v="ganaderia_dp"/>
    <m/>
    <n v="4.6394842256693707"/>
    <n v="8.3999999999999977E-3"/>
    <n v="2.5477610672732189"/>
    <m/>
    <n v="7.19564529294259"/>
    <n v="309.9191976954512"/>
    <n v="189.93163094008261"/>
    <n v="78.166547223569907"/>
    <m/>
    <n v="578.01737585910371"/>
    <n v="8566626.9396279119"/>
    <n v="29234863.636363629"/>
    <n v="32198509.423984669"/>
    <n v="69999999.999976218"/>
    <m/>
    <n v="0.76285907861368718"/>
    <n v="0.5457805486783982"/>
    <n v="0.22461651501025839"/>
    <m/>
    <n v="7.3623000000000008E-2"/>
    <n v="5.4999999999999997E-3"/>
    <n v="1.959023849387511"/>
    <n v="1.1405097789314"/>
    <x v="1772"/>
    <x v="1"/>
    <s v="maiz, avicultura_engorde, ganaderia_dp"/>
  </r>
  <r>
    <x v="7"/>
    <s v="EL PIÑAL_08Vdp-44_160159"/>
    <s v="A798"/>
    <s v="EL PIÑAL_08Vdp-44_160159_A798"/>
    <s v="maiz"/>
    <s v="ganaderia_dp"/>
    <s v="porcicultur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6.9761000000000004E-2"/>
    <n v="5.4999999999999997E-3"/>
    <n v="0"/>
    <n v="0"/>
    <x v="0"/>
    <x v="0"/>
    <s v="maiz, ganaderia_dp, porcicultura"/>
  </r>
  <r>
    <x v="7"/>
    <s v="EL PIÑAL_08Vdp-44_66518"/>
    <s v="A798"/>
    <s v="EL PIÑAL_08Vdp-44_66518_A798"/>
    <s v="maiz"/>
    <s v="ganaderia_dp"/>
    <s v="porcicultur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6.9761000000000004E-2"/>
    <n v="5.4999999999999997E-3"/>
    <n v="0"/>
    <n v="0"/>
    <x v="0"/>
    <x v="0"/>
    <s v="maiz, ganaderia_dp, porcicultura"/>
  </r>
  <r>
    <x v="7"/>
    <s v="EL PIÑAL_08Vdp-44_160159"/>
    <s v="A799"/>
    <s v="EL PIÑAL_08Vdp-44_160159_A799"/>
    <s v="platano"/>
    <s v="arracacha"/>
    <s v="malanga"/>
    <s v="maiz"/>
    <n v="1.5"/>
    <n v="1"/>
    <n v="2.6493367961778902"/>
    <n v="1.5"/>
    <n v="6.6493367961778898"/>
    <n v="167.75"/>
    <n v="65.166666666666671"/>
    <n v="447.51714048771521"/>
    <n v="100.2005339238125"/>
    <n v="780.63434107819432"/>
    <n v="14052750"/>
    <n v="5047000"/>
    <n v="16942508.81155761"/>
    <n v="38811950.394588672"/>
    <n v="2769691.5830310681"/>
    <n v="0.40319683908045978"/>
    <n v="0.1530172413793103"/>
    <n v="1.011582260896946"/>
    <n v="0.2466413424986775"/>
    <n v="9.2784000000000005E-2"/>
    <n v="5.4999999999999997E-3"/>
    <n v="1.810290646079844"/>
    <n v="1.053919882194196"/>
    <x v="1773"/>
    <x v="1"/>
    <s v="platano, arracacha, malanga, maiz"/>
  </r>
  <r>
    <x v="7"/>
    <s v="EL PIÑAL_08Vdp-44_66518"/>
    <s v="A799"/>
    <s v="EL PIÑAL_08Vdp-44_66518_A799"/>
    <s v="platano"/>
    <s v="arracacha"/>
    <s v="malanga"/>
    <s v="maiz"/>
    <n v="1.5"/>
    <n v="1"/>
    <n v="2.6193003519007778"/>
    <n v="1.5"/>
    <n v="6.6193003519007778"/>
    <n v="167.75"/>
    <n v="65.166666666666671"/>
    <n v="442.44348444190638"/>
    <n v="100.2005339238125"/>
    <n v="775.56068503238555"/>
    <n v="14052750"/>
    <n v="5047000"/>
    <n v="16750425.750405479"/>
    <n v="38619867.333436541"/>
    <n v="2769691.5830310681"/>
    <n v="0.40319683908045978"/>
    <n v="0.1530172413793103"/>
    <n v="1.000113604192"/>
    <n v="0.2466413424986775"/>
    <n v="9.2784000000000005E-2"/>
    <n v="5.4999999999999997E-3"/>
    <n v="1.8021131848106831"/>
    <n v="1.049159105776273"/>
    <x v="1774"/>
    <x v="1"/>
    <s v="platano, arracacha, malanga, maiz"/>
  </r>
  <r>
    <x v="7"/>
    <s v="EL PIÑAL_08Vdp-44_160159"/>
    <s v="A800"/>
    <s v="EL PIÑAL_08Vdp-44_160159_A800"/>
    <s v="platano"/>
    <s v="arracacha"/>
    <s v="malanga"/>
    <s v="avicultura_engorde"/>
    <n v="1.5"/>
    <n v="1"/>
    <n v="1.5528622811732831"/>
    <n v="8.4000000000000012E-3"/>
    <n v="4.061262281173283"/>
    <n v="167.75"/>
    <n v="65.166666666666671"/>
    <n v="262.30432032818709"/>
    <n v="189.9316309400827"/>
    <n v="685.15261793493642"/>
    <n v="14052750"/>
    <n v="5047000"/>
    <n v="9930554.2881031465"/>
    <n v="58265167.924466789"/>
    <n v="29234863.63636364"/>
    <n v="0.40319683908045972"/>
    <n v="0.1530172413793103"/>
    <n v="0.59292119428419543"/>
    <n v="0.54578054867839843"/>
    <n v="9.4672000000000006E-2"/>
    <n v="5.4999999999999997E-3"/>
    <n v="1.105683971837752"/>
    <n v="0.64371007156596538"/>
    <x v="1775"/>
    <x v="1"/>
    <s v="platano, arracacha, malanga, avicultura_engorde"/>
  </r>
  <r>
    <x v="7"/>
    <s v="EL PIÑAL_08Vdp-44_66518"/>
    <s v="A800"/>
    <s v="EL PIÑAL_08Vdp-44_66518_A800"/>
    <s v="platano"/>
    <s v="arracacha"/>
    <s v="malanga"/>
    <s v="avicultura_engorde"/>
    <n v="1.5"/>
    <n v="1"/>
    <n v="1.52594696490902"/>
    <n v="8.4000000000000012E-3"/>
    <n v="4.0343469649090196"/>
    <n v="167.75"/>
    <n v="65.166666666666671"/>
    <n v="257.75787482254862"/>
    <n v="189.9316309400827"/>
    <n v="680.60617242929789"/>
    <n v="14052750"/>
    <n v="5047000"/>
    <n v="9758430.8405931797"/>
    <n v="58093044.476956822"/>
    <n v="29234863.63636364"/>
    <n v="0.40319683908045972"/>
    <n v="0.1530172413793103"/>
    <n v="0.58264426138587933"/>
    <n v="0.54578054867839843"/>
    <n v="9.4672000000000006E-2"/>
    <n v="5.4999999999999997E-3"/>
    <n v="1.098356241755335"/>
    <n v="0.6394439939380796"/>
    <x v="1776"/>
    <x v="1"/>
    <s v="platano, arracacha, malanga, avicultura_engorde"/>
  </r>
  <r>
    <x v="7"/>
    <s v="EL PIÑAL_08Vdp-44_160159"/>
    <s v="A801"/>
    <s v="EL PIÑAL_08Vdp-44_160159_A801"/>
    <s v="platano"/>
    <s v="arracacha"/>
    <s v="malanga"/>
    <s v="ganaderia_dp"/>
    <n v="1.5"/>
    <n v="1"/>
    <n v="2.38542395607623"/>
    <n v="2.02"/>
    <n v="6.9054239560762296"/>
    <n v="167.75"/>
    <n v="65.166666666666671"/>
    <n v="402.93786324720992"/>
    <n v="61.974581298003081"/>
    <n v="697.82911121187965"/>
    <n v="14052750"/>
    <n v="5047000"/>
    <n v="15254786.19910749"/>
    <n v="59883220.922302581"/>
    <n v="25528684.72319508"/>
    <n v="0.40319683908045978"/>
    <n v="0.1530172413793103"/>
    <n v="0.91081381656215266"/>
    <n v="0.17808787729311229"/>
    <n v="0.103481"/>
    <n v="5.4999999999999997E-3"/>
    <n v="1.880010710554785"/>
    <n v="1.094509697038083"/>
    <x v="1777"/>
    <x v="1"/>
    <s v="platano, arracacha, malanga, ganaderia_dp"/>
  </r>
  <r>
    <x v="7"/>
    <s v="EL PIÑAL_08Vdp-44_66518"/>
    <s v="A801"/>
    <s v="EL PIÑAL_08Vdp-44_66518_A801"/>
    <s v="platano"/>
    <s v="arracacha"/>
    <s v="malanga"/>
    <s v="ganaderia_dp"/>
    <n v="1.5"/>
    <n v="1"/>
    <n v="2.3576732443505262"/>
    <n v="2.02"/>
    <n v="6.8776732443505253"/>
    <n v="167.75"/>
    <n v="65.166666666666671"/>
    <n v="398.25030552487641"/>
    <n v="61.974581298003081"/>
    <n v="693.14155348954603"/>
    <n v="14052750"/>
    <n v="5047000"/>
    <n v="15077320.397621609"/>
    <n v="59705755.1208167"/>
    <n v="25528684.72319508"/>
    <n v="0.40319683908045978"/>
    <n v="0.1530172413793103"/>
    <n v="0.90021790903182808"/>
    <n v="0.17808787729311229"/>
    <n v="0.103481"/>
    <n v="5.4999999999999997E-3"/>
    <n v="1.8724555429645411"/>
    <n v="1.090111209229558"/>
    <x v="1778"/>
    <x v="1"/>
    <s v="platano, arracacha, malanga, ganaderia_dp"/>
  </r>
  <r>
    <x v="7"/>
    <s v="EL PIÑAL_08Vdp-44_160159"/>
    <s v="A802"/>
    <s v="EL PIÑAL_08Vdp-44_160159_A802"/>
    <s v="platano"/>
    <s v="arracacha"/>
    <s v="malanga"/>
    <s v="porcicultura"/>
    <n v="1.5"/>
    <n v="1"/>
    <n v="2.8367733148078038"/>
    <n v="1.060000000000001E-2"/>
    <n v="5.347373314807804"/>
    <n v="167.75"/>
    <n v="65.166666666666671"/>
    <n v="479.17829242628483"/>
    <n v="46.763721776589449"/>
    <n v="758.85868086954099"/>
    <n v="14052750"/>
    <n v="5047000"/>
    <n v="18141165.34819591"/>
    <n v="49953546.364238687"/>
    <n v="12712631.016042789"/>
    <n v="0.40319683908045978"/>
    <n v="0.1530172413793103"/>
    <n v="1.083150155761744"/>
    <n v="0.13437851085226851"/>
    <n v="9.0810000000000002E-2"/>
    <n v="5.4999999999999997E-3"/>
    <n v="1.455829384136156"/>
    <n v="0.84755867039703692"/>
    <x v="1779"/>
    <x v="1"/>
    <s v="platano, arracacha, malanga, porcicultura"/>
  </r>
  <r>
    <x v="7"/>
    <s v="EL PIÑAL_08Vdp-44_66518"/>
    <s v="A802"/>
    <s v="EL PIÑAL_08Vdp-44_66518_A802"/>
    <s v="platano"/>
    <s v="arracacha"/>
    <s v="malanga"/>
    <s v="porcicultura"/>
    <n v="1.5"/>
    <n v="1"/>
    <n v="2.8058098642019789"/>
    <n v="1.060000000000001E-2"/>
    <n v="5.3164098642019786"/>
    <n v="167.75"/>
    <n v="65.166666666666671"/>
    <n v="473.948049561451"/>
    <n v="46.763721776589449"/>
    <n v="753.62843800470716"/>
    <n v="14052750"/>
    <n v="5047000"/>
    <n v="17943154.081571661"/>
    <n v="49755535.097614437"/>
    <n v="12712631.016042789"/>
    <n v="0.40319683908045978"/>
    <n v="0.1530172413793103"/>
    <n v="1.0713275451317179"/>
    <n v="0.13437851085226851"/>
    <n v="9.0810000000000002E-2"/>
    <n v="5.4999999999999997E-3"/>
    <n v="1.447399544180644"/>
    <n v="0.84265096347601376"/>
    <x v="1780"/>
    <x v="1"/>
    <s v="platano, arracacha, malanga, porcicultura"/>
  </r>
  <r>
    <x v="7"/>
    <s v="EL PIÑAL_08Vdp-44_160159"/>
    <s v="A803"/>
    <s v="EL PIÑAL_08Vdp-44_160159_A803"/>
    <s v="platano"/>
    <s v="arracacha"/>
    <s v="maiz"/>
    <s v="avicultura_engorde"/>
    <n v="2.6066392012382611"/>
    <n v="1"/>
    <n v="1.5"/>
    <n v="8.3999999999999977E-3"/>
    <n v="5.1150392012382611"/>
    <n v="291.50915067181222"/>
    <n v="65.166666666666686"/>
    <n v="100.2005339238125"/>
    <n v="189.93163094008261"/>
    <n v="646.80798220237398"/>
    <n v="24420299.356800649"/>
    <n v="5047000.0000000009"/>
    <n v="2769691.583031069"/>
    <n v="61471854.576195337"/>
    <n v="29234863.636363629"/>
    <n v="0.70065912437498745"/>
    <n v="0.15301724137931039"/>
    <n v="0.2466413424986775"/>
    <n v="0.5457805486783982"/>
    <n v="9.0872000000000008E-2"/>
    <n v="5.4999999999999997E-3"/>
    <n v="1.392576117614605"/>
    <n v="0.81073371339626443"/>
    <x v="1781"/>
    <x v="1"/>
    <s v="platano, arracacha, maiz, avicultura_engorde"/>
  </r>
  <r>
    <x v="7"/>
    <s v="EL PIÑAL_08Vdp-44_66518"/>
    <s v="A803"/>
    <s v="EL PIÑAL_08Vdp-44_66518_A803"/>
    <s v="platano"/>
    <s v="arracacha"/>
    <s v="maiz"/>
    <s v="avicultura_engorde"/>
    <n v="2.574769903186013"/>
    <n v="1"/>
    <n v="1.5"/>
    <n v="8.3999999999999995E-3"/>
    <n v="5.0831699031860129"/>
    <n v="287.94510083963581"/>
    <n v="65.166666666666671"/>
    <n v="100.2005339238125"/>
    <n v="189.93163094008261"/>
    <n v="643.24393237019763"/>
    <n v="24121731.837998159"/>
    <n v="5047000"/>
    <n v="2769691.583031069"/>
    <n v="61173287.057392873"/>
    <n v="29234863.636363629"/>
    <n v="0.69209272421606793"/>
    <n v="0.1530172413793103"/>
    <n v="0.2466413424986775"/>
    <n v="0.54578054867839831"/>
    <n v="9.0872000000000008E-2"/>
    <n v="5.4999999999999997E-3"/>
    <n v="1.3838996595061399"/>
    <n v="0.80568242965498305"/>
    <x v="1782"/>
    <x v="1"/>
    <s v="platano, arracacha, maiz, avicultura_engorde"/>
  </r>
  <r>
    <x v="7"/>
    <s v="EL PIÑAL_08Vdp-44_160159"/>
    <s v="A804"/>
    <s v="EL PIÑAL_08Vdp-44_160159_A804"/>
    <s v="platano"/>
    <s v="arracacha"/>
    <s v="maiz"/>
    <s v="ganaderia_dp"/>
    <n v="3.6368050316503879"/>
    <n v="1"/>
    <n v="1.5"/>
    <n v="2.02"/>
    <n v="8.1568050316503875"/>
    <n v="406.71602937290169"/>
    <n v="65.166666666666671"/>
    <n v="100.2005339238125"/>
    <n v="61.974581298003081"/>
    <n v="634.0578112613839"/>
    <n v="34071407.939016663"/>
    <n v="5047000"/>
    <n v="2769691.5830310681"/>
    <n v="67416784.245242804"/>
    <n v="25528684.72319508"/>
    <n v="0.9775655287422319"/>
    <n v="0.1530172413793103"/>
    <n v="0.2466413424986775"/>
    <n v="0.17808787729311229"/>
    <n v="9.9680999999999992E-2"/>
    <n v="5.4999999999999997E-3"/>
    <n v="2.220700846313195"/>
    <n v="1.292853597516586"/>
    <x v="1783"/>
    <x v="1"/>
    <s v="platano, arracacha, maiz, ganaderia_dp"/>
  </r>
  <r>
    <x v="7"/>
    <s v="EL PIÑAL_08Vdp-44_66518"/>
    <s v="A804"/>
    <s v="EL PIÑAL_08Vdp-44_66518_A804"/>
    <s v="platano"/>
    <s v="arracacha"/>
    <s v="maiz"/>
    <s v="ganaderia_dp"/>
    <n v="3.602302428752743"/>
    <n v="1"/>
    <n v="1.5"/>
    <n v="2.02"/>
    <n v="8.122302428752743"/>
    <n v="402.85748828218169"/>
    <n v="65.166666666666671"/>
    <n v="100.2005339238125"/>
    <n v="61.974581298003081"/>
    <n v="630.19927017066402"/>
    <n v="33748170.303770073"/>
    <n v="5047000"/>
    <n v="2769691.5830310681"/>
    <n v="67093546.609996222"/>
    <n v="25528684.72319508"/>
    <n v="0.96829130178997946"/>
    <n v="0.1530172413793103"/>
    <n v="0.2466413424986775"/>
    <n v="0.17808787729311229"/>
    <n v="9.9680999999999992E-2"/>
    <n v="5.4999999999999997E-3"/>
    <n v="2.2113074675138358"/>
    <n v="1.2873849349573101"/>
    <x v="1784"/>
    <x v="1"/>
    <s v="platano, arracacha, maiz, ganaderia_dp"/>
  </r>
  <r>
    <x v="7"/>
    <s v="EL PIÑAL_08Vdp-44_160159"/>
    <s v="A805"/>
    <s v="EL PIÑAL_08Vdp-44_160159_A805"/>
    <s v="platano"/>
    <s v="arracacha"/>
    <s v="maiz"/>
    <s v="porcicultura"/>
    <n v="4.195279798096843"/>
    <n v="1"/>
    <n v="1.5"/>
    <n v="1.060000000000001E-2"/>
    <n v="6.7058797980968432"/>
    <n v="469.17212408716358"/>
    <n v="65.166666666666671"/>
    <n v="100.2005339238125"/>
    <n v="46.763721776589463"/>
    <n v="681.30304645423223"/>
    <n v="39303478.788470283"/>
    <n v="5047000"/>
    <n v="2769691.5830310681"/>
    <n v="59832801.387544133"/>
    <n v="12712631.016042789"/>
    <n v="1.127682369100504"/>
    <n v="0.1530172413793103"/>
    <n v="0.2466413424986775"/>
    <n v="0.1343785108522686"/>
    <n v="8.7010000000000004E-2"/>
    <n v="5.4999999999999997E-3"/>
    <n v="1.825684552361444"/>
    <n v="1.06288194799835"/>
    <x v="1785"/>
    <x v="1"/>
    <s v="platano, arracacha, maiz, porcicultura"/>
  </r>
  <r>
    <x v="7"/>
    <s v="EL PIÑAL_08Vdp-44_66518"/>
    <s v="A805"/>
    <s v="EL PIÑAL_08Vdp-44_66518_A805"/>
    <s v="platano"/>
    <s v="arracacha"/>
    <s v="maiz"/>
    <s v="porcicultura"/>
    <n v="4.1559400426851809"/>
    <n v="1"/>
    <n v="1.5"/>
    <n v="1.0600000000000021E-2"/>
    <n v="6.6665400426851811"/>
    <n v="464.77262810695942"/>
    <n v="65.166666666666671"/>
    <n v="100.2005339238125"/>
    <n v="46.763721776589513"/>
    <n v="676.90355047402795"/>
    <n v="38934924.289896123"/>
    <n v="5047000"/>
    <n v="2769691.5830310681"/>
    <n v="59464246.888969988"/>
    <n v="12712631.016042801"/>
    <n v="1.117107925745717"/>
    <n v="0.1530172413793103"/>
    <n v="0.2466413424986775"/>
    <n v="0.13437851085226871"/>
    <n v="8.7010000000000004E-2"/>
    <n v="5.4999999999999997E-3"/>
    <n v="1.8149742524587931"/>
    <n v="1.0566465967656009"/>
    <x v="1786"/>
    <x v="1"/>
    <s v="platano, arracacha, maiz, porcicultura"/>
  </r>
  <r>
    <x v="7"/>
    <s v="EL PIÑAL_08Vdp-44_160159"/>
    <s v="A806"/>
    <s v="EL PIÑAL_08Vdp-44_160159_A806"/>
    <s v="platano"/>
    <s v="arracacha"/>
    <s v="avicultura_engorde"/>
    <s v="ganaderia_dp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0156900000000001"/>
    <n v="5.4999999999999997E-3"/>
    <n v="0"/>
    <n v="0"/>
    <x v="0"/>
    <x v="0"/>
    <s v="platano, arracacha, avicultura_engorde, ganaderia_dp"/>
  </r>
  <r>
    <x v="7"/>
    <s v="EL PIÑAL_08Vdp-44_66518"/>
    <s v="A806"/>
    <s v="EL PIÑAL_08Vdp-44_66518_A806"/>
    <s v="platano"/>
    <s v="arracacha"/>
    <s v="avicultura_engorde"/>
    <s v="ganaderia_dp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0156900000000001"/>
    <n v="5.4999999999999997E-3"/>
    <n v="0"/>
    <n v="0"/>
    <x v="0"/>
    <x v="0"/>
    <s v="platano, arracacha, avicultura_engorde, ganaderia_dp"/>
  </r>
  <r>
    <x v="7"/>
    <s v="EL PIÑAL_08Vdp-44_160159"/>
    <s v="A807"/>
    <s v="EL PIÑAL_08Vdp-44_160159_A807"/>
    <s v="platano"/>
    <s v="arracacha"/>
    <s v="ganaderia_dp"/>
    <s v="porcicultur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.7707000000000002E-2"/>
    <n v="5.4999999999999997E-3"/>
    <n v="0"/>
    <n v="0"/>
    <x v="0"/>
    <x v="0"/>
    <s v="platano, arracacha, ganaderia_dp, porcicultura"/>
  </r>
  <r>
    <x v="7"/>
    <s v="EL PIÑAL_08Vdp-44_66518"/>
    <s v="A807"/>
    <s v="EL PIÑAL_08Vdp-44_66518_A807"/>
    <s v="platano"/>
    <s v="arracacha"/>
    <s v="ganaderia_dp"/>
    <s v="porcicultur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.7707000000000002E-2"/>
    <n v="5.4999999999999997E-3"/>
    <n v="0"/>
    <n v="0"/>
    <x v="0"/>
    <x v="0"/>
    <s v="platano, arracacha, ganaderia_dp, porcicultura"/>
  </r>
  <r>
    <x v="7"/>
    <s v="EL PIÑAL_08Vdp-44_160159"/>
    <s v="A808"/>
    <s v="EL PIÑAL_08Vdp-44_160159_A808"/>
    <s v="platano"/>
    <s v="malanga"/>
    <s v="maiz"/>
    <s v="avicultura_engorde"/>
    <n v="1.5"/>
    <n v="1.3377638077317939"/>
    <n v="1.5"/>
    <n v="8.3999999999999977E-3"/>
    <n v="4.3461638077317941"/>
    <n v="167.75"/>
    <n v="225.97060318936229"/>
    <n v="100.2005339238125"/>
    <n v="189.93163094008261"/>
    <n v="683.85276805325736"/>
    <n v="14052750"/>
    <n v="8554999.5504448246"/>
    <n v="2769691.583031069"/>
    <n v="54612304.769839533"/>
    <n v="29234863.636363629"/>
    <n v="0.40319683908045978"/>
    <n v="0.51079128147230513"/>
    <n v="0.2466413424986775"/>
    <n v="0.5457805486783982"/>
    <n v="9.0872000000000008E-2"/>
    <n v="5.4999999999999997E-3"/>
    <n v="1.183248785351064"/>
    <n v="0.68886696352548937"/>
    <x v="1787"/>
    <x v="1"/>
    <s v="platano, malanga, maiz, avicultura_engorde"/>
  </r>
  <r>
    <x v="7"/>
    <s v="EL PIÑAL_08Vdp-44_66518"/>
    <s v="A808"/>
    <s v="EL PIÑAL_08Vdp-44_66518_A808"/>
    <s v="platano"/>
    <s v="malanga"/>
    <s v="maiz"/>
    <s v="avicultura_engorde"/>
    <n v="1.5"/>
    <n v="1.316163332044046"/>
    <n v="1.5"/>
    <n v="8.3999999999999977E-3"/>
    <n v="4.3245633320440469"/>
    <n v="167.75"/>
    <n v="222.32192283777351"/>
    <n v="100.2005339238125"/>
    <n v="189.93163094008261"/>
    <n v="680.20408770166864"/>
    <n v="14052750"/>
    <n v="8416864.5084216762"/>
    <n v="2769691.583031069"/>
    <n v="54474169.727816373"/>
    <n v="29234863.636363629"/>
    <n v="0.40319683908045978"/>
    <n v="0.50254368604986399"/>
    <n v="0.2466413424986775"/>
    <n v="0.5457805486783982"/>
    <n v="9.0872000000000008E-2"/>
    <n v="5.4999999999999997E-3"/>
    <n v="1.1773680275722009"/>
    <n v="0.68544328812898148"/>
    <x v="1788"/>
    <x v="1"/>
    <s v="platano, malanga, maiz, avicultura_engorde"/>
  </r>
  <r>
    <x v="7"/>
    <s v="EL PIÑAL_08Vdp-44_160159"/>
    <s v="A809"/>
    <s v="EL PIÑAL_08Vdp-44_160159_A809"/>
    <s v="platano"/>
    <s v="malanga"/>
    <s v="maiz"/>
    <s v="ganaderia_dp"/>
    <n v="1.5"/>
    <n v="2.170325482634742"/>
    <n v="1.5"/>
    <n v="2.02"/>
    <n v="7.1903254826347407"/>
    <n v="167.75"/>
    <n v="366.60414610838512"/>
    <n v="100.2005339238125"/>
    <n v="61.974581298003081"/>
    <n v="696.5292613302006"/>
    <n v="14052750"/>
    <n v="13879231.46144917"/>
    <n v="2769691.5830310681"/>
    <n v="56230357.767675333"/>
    <n v="25528684.72319508"/>
    <n v="0.40319683908045978"/>
    <n v="0.82868390375026235"/>
    <n v="0.2466413424986775"/>
    <n v="0.17808787729311229"/>
    <n v="9.9680999999999992E-2"/>
    <n v="5.4999999999999997E-3"/>
    <n v="1.957575524068097"/>
    <n v="1.1396665889976061"/>
    <x v="1789"/>
    <x v="1"/>
    <s v="platano, malanga, maiz, ganaderia_dp"/>
  </r>
  <r>
    <x v="7"/>
    <s v="EL PIÑAL_08Vdp-44_66518"/>
    <s v="A809"/>
    <s v="EL PIÑAL_08Vdp-44_66518_A809"/>
    <s v="platano"/>
    <s v="malanga"/>
    <s v="maiz"/>
    <s v="ganaderia_dp"/>
    <n v="1.5"/>
    <n v="2.147889611485553"/>
    <n v="1.5"/>
    <n v="2.02"/>
    <n v="7.1678896114855526"/>
    <n v="167.75"/>
    <n v="362.81435354010131"/>
    <n v="100.2005339238125"/>
    <n v="61.974581298003081"/>
    <n v="692.7394687619169"/>
    <n v="14052750"/>
    <n v="13735754.06545011"/>
    <n v="2769691.5830310681"/>
    <n v="56086880.371676274"/>
    <n v="25528684.72319508"/>
    <n v="0.40319683908045978"/>
    <n v="0.82011733369581286"/>
    <n v="0.2466413424986775"/>
    <n v="0.17808787729311229"/>
    <n v="9.9680999999999992E-2"/>
    <n v="5.4999999999999997E-3"/>
    <n v="1.9514673287814071"/>
    <n v="1.1361105034204599"/>
    <x v="1790"/>
    <x v="1"/>
    <s v="platano, malanga, maiz, ganaderia_dp"/>
  </r>
  <r>
    <x v="7"/>
    <s v="EL PIÑAL_08Vdp-44_160159"/>
    <s v="A810"/>
    <s v="EL PIÑAL_08Vdp-44_160159_A810"/>
    <s v="platano"/>
    <s v="malanga"/>
    <s v="maiz"/>
    <s v="porcicultura"/>
    <n v="1.5"/>
    <n v="2.621674841366314"/>
    <n v="1.5"/>
    <n v="1.060000000000001E-2"/>
    <n v="5.6322748413663142"/>
    <n v="167.75"/>
    <n v="442.84457528745992"/>
    <n v="100.2005339238125"/>
    <n v="46.763721776589477"/>
    <n v="757.55883098786194"/>
    <n v="14052750"/>
    <n v="16765610.610537579"/>
    <n v="2769691.5830310681"/>
    <n v="46300683.209611453"/>
    <n v="12712631.016042801"/>
    <n v="0.40319683908045978"/>
    <n v="1.001020242949854"/>
    <n v="0.2466413424986775"/>
    <n v="0.13437851085226871"/>
    <n v="8.7010000000000004E-2"/>
    <n v="5.4999999999999997E-3"/>
    <n v="1.533394197649468"/>
    <n v="0.8927155623565608"/>
    <x v="1791"/>
    <x v="1"/>
    <s v="platano, malanga, maiz, porcicultura"/>
  </r>
  <r>
    <x v="7"/>
    <s v="EL PIÑAL_08Vdp-44_66518"/>
    <s v="A810"/>
    <s v="EL PIÑAL_08Vdp-44_66518_A810"/>
    <s v="platano"/>
    <s v="malanga"/>
    <s v="maiz"/>
    <s v="porcicultura"/>
    <n v="1.5"/>
    <n v="2.5960262313370048"/>
    <n v="1.5"/>
    <n v="1.060000000000001E-2"/>
    <n v="5.606626231337005"/>
    <n v="167.75"/>
    <n v="438.51209757667573"/>
    <n v="100.2005339238125"/>
    <n v="46.763721776589463"/>
    <n v="753.22635327707769"/>
    <n v="14052750"/>
    <n v="16601587.74940015"/>
    <n v="2769691.5830310681"/>
    <n v="46136660.348474011"/>
    <n v="12712631.016042789"/>
    <n v="0.40319683908045978"/>
    <n v="0.99122696979570268"/>
    <n v="0.2466413424986775"/>
    <n v="0.1343785108522686"/>
    <n v="8.7010000000000004E-2"/>
    <n v="5.4999999999999997E-3"/>
    <n v="1.5264113299975091"/>
    <n v="0.8886502576669153"/>
    <x v="1792"/>
    <x v="1"/>
    <s v="platano, malanga, maiz, porcicultura"/>
  </r>
  <r>
    <x v="7"/>
    <s v="EL PIÑAL_08Vdp-44_160159"/>
    <s v="A811"/>
    <s v="EL PIÑAL_08Vdp-44_160159_A811"/>
    <s v="platano"/>
    <s v="malanga"/>
    <s v="avicultura_engorde"/>
    <s v="ganaderia_dp"/>
    <n v="1.5"/>
    <n v="1.627626479350325"/>
    <n v="5.7494062978362369E-3"/>
    <n v="2.02"/>
    <n v="5.1533758856481624"/>
    <n v="167.75"/>
    <n v="274.93323947025902"/>
    <n v="129.999299414907"/>
    <n v="61.974581298003081"/>
    <n v="634.65712018316913"/>
    <n v="14052750"/>
    <n v="10408671.33544533"/>
    <n v="20009893.941344369"/>
    <n v="69999999.999984771"/>
    <n v="25528684.72319508"/>
    <n v="0.40319683908045978"/>
    <n v="0.6214680127691794"/>
    <n v="0.37356120521524999"/>
    <n v="0.17808787729311229"/>
    <n v="0.10156900000000001"/>
    <n v="5.4999999999999997E-3"/>
    <n v="1.403013330124107"/>
    <n v="0.81681007787523363"/>
    <x v="1793"/>
    <x v="1"/>
    <s v="platano, malanga, avicultura_engorde, ganaderia_dp"/>
  </r>
  <r>
    <x v="7"/>
    <s v="EL PIÑAL_08Vdp-44_66518"/>
    <s v="A811"/>
    <s v="EL PIÑAL_08Vdp-44_66518_A811"/>
    <s v="platano"/>
    <s v="malanga"/>
    <s v="avicultura_engorde"/>
    <s v="ganaderia_dp"/>
    <n v="1.5"/>
    <n v="1.593460447810443"/>
    <n v="5.8121851397383902E-3"/>
    <n v="2.02"/>
    <n v="5.1192726329501816"/>
    <n v="167.75"/>
    <n v="269.16202730931411"/>
    <n v="131.41878606145531"/>
    <n v="61.974581298003081"/>
    <n v="630.30539466877246"/>
    <n v="14052750"/>
    <n v="10190179.56374779"/>
    <n v="20228385.713041779"/>
    <n v="69999999.999984652"/>
    <n v="25528684.72319508"/>
    <n v="0.40319683908045978"/>
    <n v="0.6084225775942893"/>
    <n v="0.37764018983176811"/>
    <n v="0.17808787729311229"/>
    <n v="0.10156900000000001"/>
    <n v="5.4999999999999997E-3"/>
    <n v="1.393728674939317"/>
    <n v="0.8114047123226038"/>
    <x v="1794"/>
    <x v="1"/>
    <s v="platano, malanga, avicultura_engorde, ganaderia_dp"/>
  </r>
  <r>
    <x v="7"/>
    <s v="EL PIÑAL_08Vdp-44_160159"/>
    <s v="A812"/>
    <s v="EL PIÑAL_08Vdp-44_160159_A812"/>
    <s v="platano"/>
    <s v="malanga"/>
    <s v="ganaderia_dp"/>
    <s v="porcicultura"/>
    <n v="1.5"/>
    <n v="2.3577620012646561"/>
    <n v="2.02"/>
    <n v="1.060000000000001E-2"/>
    <n v="5.8883620012646567"/>
    <n v="167.75"/>
    <n v="398.2652980469548"/>
    <n v="61.974581298003081"/>
    <n v="46.763721776589449"/>
    <n v="674.75360112154726"/>
    <n v="14052750"/>
    <n v="15077887.998087481"/>
    <n v="25528684.72319508"/>
    <n v="67371953.737325341"/>
    <n v="12712631.016042789"/>
    <n v="0.40319683908045978"/>
    <n v="0.90025179861506088"/>
    <n v="0.17808787729311229"/>
    <n v="0.13437851085226851"/>
    <n v="9.7707000000000002E-2"/>
    <n v="5.4999999999999997E-3"/>
    <n v="1.603114262124409"/>
    <n v="0.93330537720044815"/>
    <x v="1795"/>
    <x v="1"/>
    <s v="platano, malanga, ganaderia_dp, porcicultura"/>
  </r>
  <r>
    <x v="7"/>
    <s v="EL PIÑAL_08Vdp-44_66518"/>
    <s v="A812"/>
    <s v="EL PIÑAL_08Vdp-44_66518_A812"/>
    <s v="platano"/>
    <s v="malanga"/>
    <s v="ganaderia_dp"/>
    <s v="porcicultura"/>
    <n v="1.5"/>
    <n v="2.3343991237867532"/>
    <n v="2.02"/>
    <n v="1.060000000000001E-2"/>
    <n v="5.8649991237867534"/>
    <n v="167.75"/>
    <n v="394.3189186596457"/>
    <n v="61.974581298003081"/>
    <n v="46.763721776589449"/>
    <n v="670.80722173423828"/>
    <n v="14052750"/>
    <n v="14928482.396616289"/>
    <n v="25528684.72319508"/>
    <n v="67222548.135854155"/>
    <n v="12712631.016042789"/>
    <n v="0.40319683908045978"/>
    <n v="0.89133127463553119"/>
    <n v="0.17808787729311229"/>
    <n v="0.13437851085226851"/>
    <n v="9.7707000000000002E-2"/>
    <n v="5.4999999999999997E-3"/>
    <n v="1.596753688151368"/>
    <n v="0.92960236112020045"/>
    <x v="1796"/>
    <x v="1"/>
    <s v="platano, malanga, ganaderia_dp, porcicultura"/>
  </r>
  <r>
    <x v="7"/>
    <s v="EL PIÑAL_08Vdp-44_160159"/>
    <s v="A813"/>
    <s v="EL PIÑAL_08Vdp-44_160159_A813"/>
    <s v="platano"/>
    <s v="maiz"/>
    <s v="avicultura_engorde"/>
    <s v="ganaderia_dp"/>
    <n v="1.5"/>
    <n v="3.055859162716287"/>
    <n v="7.1188544425249056E-3"/>
    <n v="2.02"/>
    <n v="6.5829780171588119"/>
    <n v="167.75"/>
    <n v="204.13247980009771"/>
    <n v="160.96376603497711"/>
    <n v="61.974581298003081"/>
    <n v="594.82082713307784"/>
    <n v="14052750"/>
    <n v="5642524.9346024441"/>
    <n v="24776040.34218299"/>
    <n v="69999999.999980509"/>
    <n v="25528684.72319508"/>
    <n v="0.40319683908045978"/>
    <n v="0.50246747091948629"/>
    <n v="0.46253955757177351"/>
    <n v="0.17808787729311229"/>
    <n v="9.7769000000000009E-2"/>
    <n v="5.4999999999999997E-3"/>
    <n v="1.79222438163486"/>
    <n v="1.0434020157196719"/>
    <x v="1797"/>
    <x v="1"/>
    <s v="platano, maiz, avicultura_engorde, ganaderia_dp"/>
  </r>
  <r>
    <x v="7"/>
    <s v="EL PIÑAL_08Vdp-44_66518"/>
    <s v="A813"/>
    <s v="EL PIÑAL_08Vdp-44_66518_A813"/>
    <s v="platano"/>
    <s v="maiz"/>
    <s v="avicultura_engorde"/>
    <s v="ganaderia_dp"/>
    <n v="1.5"/>
    <n v="3.0097883710896172"/>
    <n v="7.1432968534122284E-3"/>
    <n v="2.02"/>
    <n v="6.5369316679430298"/>
    <n v="167.75"/>
    <n v="201.05493452057439"/>
    <n v="161.51643114973149"/>
    <n v="61.974581298003081"/>
    <n v="592.29594696830895"/>
    <n v="14052750"/>
    <n v="5557457.0120744677"/>
    <n v="24861108.26471094"/>
    <n v="69999999.999980479"/>
    <n v="25528684.72319508"/>
    <n v="0.40319683908045978"/>
    <n v="0.49489216298830058"/>
    <n v="0.46412767571761931"/>
    <n v="0.17808787729311229"/>
    <n v="9.7769000000000009E-2"/>
    <n v="5.4999999999999997E-3"/>
    <n v="1.779688202790773"/>
    <n v="1.03610366936897"/>
    <x v="1798"/>
    <x v="1"/>
    <s v="platano, maiz, avicultura_engorde, ganaderia_dp"/>
  </r>
  <r>
    <x v="7"/>
    <s v="EL PIÑAL_08Vdp-44_160159"/>
    <s v="A814"/>
    <s v="EL PIÑAL_08Vdp-44_160159_A814"/>
    <s v="platano"/>
    <s v="maiz"/>
    <s v="ganaderia_dp"/>
    <s v="porcicultura"/>
    <n v="3.9852890516520452"/>
    <n v="1.5"/>
    <n v="2.02"/>
    <n v="3.6399780661672439E-3"/>
    <n v="7.5089290297182112"/>
    <n v="445.68815894308699"/>
    <n v="100.2005339238125"/>
    <n v="61.974581298003081"/>
    <n v="16.058388826333299"/>
    <n v="623.92166299123585"/>
    <n v="37336180.480402179"/>
    <n v="2769691.5830310681"/>
    <n v="25528684.72319508"/>
    <n v="69999999.999993712"/>
    <n v="4365443.21336539"/>
    <n v="1.071237298965378"/>
    <n v="0.2466413424986775"/>
    <n v="0.17808787729311229"/>
    <n v="4.6144795477969257E-2"/>
    <n v="9.3907000000000004E-2"/>
    <n v="5.4999999999999997E-3"/>
    <n v="2.0443157567819208"/>
    <n v="1.190165251210336"/>
    <x v="1799"/>
    <x v="1"/>
    <s v="platano, maiz, ganaderia_dp, porcicultura"/>
  </r>
  <r>
    <x v="7"/>
    <s v="EL PIÑAL_08Vdp-44_66518"/>
    <s v="A814"/>
    <s v="EL PIÑAL_08Vdp-44_66518_A814"/>
    <s v="platano"/>
    <s v="maiz"/>
    <s v="ganaderia_dp"/>
    <s v="porcicultura"/>
    <n v="3.9313069964940528"/>
    <n v="1.5"/>
    <n v="2.02"/>
    <n v="4.0616647619391519E-3"/>
    <n v="7.4553686612559913"/>
    <n v="439.65116577458491"/>
    <n v="100.2005339238125"/>
    <n v="61.974581298003081"/>
    <n v="17.918732158216969"/>
    <n v="619.74501315461737"/>
    <n v="36830449.596654527"/>
    <n v="2769691.5830310681"/>
    <n v="25528684.72319508"/>
    <n v="69999999.999993488"/>
    <n v="4871174.0971128"/>
    <n v="1.056727036294199"/>
    <n v="0.2466413424986775"/>
    <n v="0.17808787729311229"/>
    <n v="5.1490609650048751E-2"/>
    <n v="9.3907000000000004E-2"/>
    <n v="5.4999999999999997E-3"/>
    <n v="2.0297338763628878"/>
    <n v="1.1816759328090749"/>
    <x v="1800"/>
    <x v="1"/>
    <s v="platano, maiz, ganaderia_dp, porcicultura"/>
  </r>
  <r>
    <x v="7"/>
    <s v="EL PIÑAL_08Vdp-44_160159"/>
    <s v="A815"/>
    <s v="EL PIÑAL_08Vdp-44_160159_A815"/>
    <s v="arracacha"/>
    <s v="malanga"/>
    <s v="maiz"/>
    <s v="avicultura_engorde"/>
    <n v="1"/>
    <n v="2.1066393731797559"/>
    <n v="1.5"/>
    <n v="8.399999999999996E-3"/>
    <n v="4.6150393731797568"/>
    <n v="65.166666666666686"/>
    <n v="355.8465007862805"/>
    <n v="100.2005339238125"/>
    <n v="189.93163094008261"/>
    <n v="711.1453323168422"/>
    <n v="5047000.0000000009"/>
    <n v="13471958.79148454"/>
    <n v="2769691.583031069"/>
    <n v="50523514.010879233"/>
    <n v="29234863.636363622"/>
    <n v="0.15301724137931039"/>
    <n v="0.80436697330821882"/>
    <n v="0.2466413424986775"/>
    <n v="0.54578054867839809"/>
    <n v="9.0872000000000008E-2"/>
    <n v="5.4999999999999997E-3"/>
    <n v="1.2564505099756409"/>
    <n v="0.73148374064899147"/>
    <x v="1801"/>
    <x v="1"/>
    <s v="arracacha, malanga, maiz, avicultura_engorde"/>
  </r>
  <r>
    <x v="7"/>
    <s v="EL PIÑAL_08Vdp-44_66518"/>
    <s v="A815"/>
    <s v="EL PIÑAL_08Vdp-44_66518_A815"/>
    <s v="arracacha"/>
    <s v="malanga"/>
    <s v="maiz"/>
    <s v="avicultura_engorde"/>
    <n v="1"/>
    <n v="2.084122632335883"/>
    <n v="1.5"/>
    <n v="8.4000000000000012E-3"/>
    <n v="4.5925226323358839"/>
    <n v="65.166666666666671"/>
    <n v="352.0430479787363"/>
    <n v="100.2005339238125"/>
    <n v="189.9316309400827"/>
    <n v="707.34187950929811"/>
    <n v="5047000"/>
    <n v="13327964.233787971"/>
    <n v="2769691.583031069"/>
    <n v="50379519.453182682"/>
    <n v="29234863.63636364"/>
    <n v="0.1530172413793103"/>
    <n v="0.79576952520583488"/>
    <n v="0.2466413424986775"/>
    <n v="0.54578054867839843"/>
    <n v="9.0872000000000008E-2"/>
    <n v="5.4999999999999997E-3"/>
    <n v="1.250320297808722"/>
    <n v="0.72791483722523764"/>
    <x v="1802"/>
    <x v="1"/>
    <s v="arracacha, malanga, maiz, avicultura_engorde"/>
  </r>
  <r>
    <x v="7"/>
    <s v="EL PIÑAL_08Vdp-44_160159"/>
    <s v="A816"/>
    <s v="EL PIÑAL_08Vdp-44_160159_A816"/>
    <s v="arracacha"/>
    <s v="malanga"/>
    <s v="maiz"/>
    <s v="ganaderia_dp"/>
    <n v="1"/>
    <n v="2.9392010480827029"/>
    <n v="1.5"/>
    <n v="2.02"/>
    <n v="7.4592010480827016"/>
    <n v="65.166666666666671"/>
    <n v="496.48004370530327"/>
    <n v="100.2005339238125"/>
    <n v="61.974581298003081"/>
    <n v="723.82182559378543"/>
    <n v="5047000"/>
    <n v="18796190.702488892"/>
    <n v="2769691.5830310681"/>
    <n v="52141567.008715041"/>
    <n v="25528684.72319508"/>
    <n v="0.1530172413793103"/>
    <n v="1.1222595955861761"/>
    <n v="0.2466413424986775"/>
    <n v="0.17808787729311229"/>
    <n v="9.9680999999999992E-2"/>
    <n v="5.4999999999999997E-3"/>
    <n v="2.0307772486926732"/>
    <n v="1.1822833661211081"/>
    <x v="1803"/>
    <x v="1"/>
    <s v="arracacha, malanga, maiz, ganaderia_dp"/>
  </r>
  <r>
    <x v="7"/>
    <s v="EL PIÑAL_08Vdp-44_66518"/>
    <s v="A816"/>
    <s v="EL PIÑAL_08Vdp-44_66518_A816"/>
    <s v="arracacha"/>
    <s v="malanga"/>
    <s v="maiz"/>
    <s v="ganaderia_dp"/>
    <n v="1"/>
    <n v="2.91584891177739"/>
    <n v="1.5"/>
    <n v="2.02"/>
    <n v="7.4358489117773896"/>
    <n v="65.166666666666671"/>
    <n v="492.53547868106421"/>
    <n v="100.2005339238125"/>
    <n v="61.974581298003081"/>
    <n v="719.87726056954637"/>
    <n v="5047000"/>
    <n v="18646853.790816411"/>
    <n v="2769691.5830310681"/>
    <n v="51992230.097042561"/>
    <n v="25528684.72319508"/>
    <n v="0.1530172413793103"/>
    <n v="1.113343172851784"/>
    <n v="0.2466413424986775"/>
    <n v="0.17808787729311229"/>
    <n v="9.9680999999999992E-2"/>
    <n v="5.4999999999999997E-3"/>
    <n v="2.0244195990179281"/>
    <n v="1.1785820525167161"/>
    <x v="1804"/>
    <x v="1"/>
    <s v="arracacha, malanga, maiz, ganaderia_dp"/>
  </r>
  <r>
    <x v="7"/>
    <s v="EL PIÑAL_08Vdp-44_160159"/>
    <s v="A817"/>
    <s v="EL PIÑAL_08Vdp-44_160159_A817"/>
    <s v="arracacha"/>
    <s v="malanga"/>
    <s v="maiz"/>
    <s v="porcicultura"/>
    <n v="1.8808128507104449"/>
    <n v="3"/>
    <n v="1.5"/>
    <n v="1.060000000000001E-2"/>
    <n v="6.391412850710446"/>
    <n v="122.5663041046307"/>
    <n v="506.75000000000011"/>
    <n v="100.2005339238125"/>
    <n v="46.763721776589463"/>
    <n v="776.28055980503268"/>
    <n v="9492462.4575356171"/>
    <n v="19185000"/>
    <n v="2769691.5830310681"/>
    <n v="44159785.056609482"/>
    <n v="12712631.016042789"/>
    <n v="0.28779679396646901"/>
    <n v="1.1454741379310349"/>
    <n v="0.2466413424986775"/>
    <n v="0.1343785108522686"/>
    <n v="8.7010000000000004E-2"/>
    <n v="5.4999999999999997E-3"/>
    <n v="1.7400705143295461"/>
    <n v="1.013038936837606"/>
    <x v="1805"/>
    <x v="1"/>
    <s v="arracacha, malanga, maiz, porcicultura"/>
  </r>
  <r>
    <x v="7"/>
    <s v="EL PIÑAL_08Vdp-44_66518"/>
    <s v="A817"/>
    <s v="EL PIÑAL_08Vdp-44_66518_A817"/>
    <s v="arracacha"/>
    <s v="malanga"/>
    <s v="maiz"/>
    <s v="porcicultura"/>
    <n v="1.815743033928046"/>
    <n v="3"/>
    <n v="1.5"/>
    <n v="1.060000000000001E-2"/>
    <n v="6.3263430339280466"/>
    <n v="118.325921044311"/>
    <n v="506.75000000000011"/>
    <n v="100.2005339238125"/>
    <n v="46.763721776589463"/>
    <n v="772.04017674471299"/>
    <n v="9164055.0922348481"/>
    <n v="19185000"/>
    <n v="2769691.5830310681"/>
    <n v="43831377.691308707"/>
    <n v="12712631.016042789"/>
    <n v="0.27783999010536908"/>
    <n v="1.1454741379310349"/>
    <n v="0.2466413424986775"/>
    <n v="0.1343785108522686"/>
    <n v="8.7010000000000004E-2"/>
    <n v="5.4999999999999997E-3"/>
    <n v="1.72235517154062"/>
    <n v="1.0027253708775949"/>
    <x v="1806"/>
    <x v="1"/>
    <s v="arracacha, malanga, maiz, porcicultura"/>
  </r>
  <r>
    <x v="7"/>
    <s v="EL PIÑAL_08Vdp-44_160159"/>
    <s v="A818"/>
    <s v="EL PIÑAL_08Vdp-44_160159_A818"/>
    <s v="arracacha"/>
    <s v="malanga"/>
    <s v="avicultura_engorde"/>
    <s v="ganaderia_dp"/>
    <n v="1"/>
    <n v="1.998113341154911"/>
    <n v="7.656255854275042E-3"/>
    <n v="2.02"/>
    <n v="5.0257695970091856"/>
    <n v="65.166666666666671"/>
    <n v="337.51464521008381"/>
    <n v="173.11490015440651"/>
    <n v="61.974581298003081"/>
    <n v="637.77079332916003"/>
    <n v="5047000"/>
    <n v="12777934.81668566"/>
    <n v="26646380.460100189"/>
    <n v="69999999.999980927"/>
    <n v="25528684.72319508"/>
    <n v="0.1530172413793103"/>
    <n v="0.76292905231597363"/>
    <n v="0.4974566096390991"/>
    <n v="0.17808787729311229"/>
    <n v="0.10156900000000001"/>
    <n v="5.4999999999999997E-3"/>
    <n v="1.368272351018208"/>
    <n v="0.79658448112595603"/>
    <x v="1807"/>
    <x v="1"/>
    <s v="arracacha, malanga, avicultura_engorde, ganaderia_dp"/>
  </r>
  <r>
    <x v="7"/>
    <s v="EL PIÑAL_08Vdp-44_66518"/>
    <s v="A818"/>
    <s v="EL PIÑAL_08Vdp-44_66518_A818"/>
    <s v="arracacha"/>
    <s v="malanga"/>
    <s v="avicultura_engorde"/>
    <s v="ganaderia_dp"/>
    <n v="1"/>
    <n v="1.964534245934213"/>
    <n v="7.7179562220106631E-3"/>
    <n v="2.02"/>
    <n v="4.9922522021562239"/>
    <n v="65.166666666666671"/>
    <n v="331.84257637572091"/>
    <n v="174.51000152031469"/>
    <n v="61.974581298003081"/>
    <n v="633.49382586070533"/>
    <n v="5047000"/>
    <n v="12563196.50274929"/>
    <n v="26861118.77403643"/>
    <n v="69999999.999980807"/>
    <n v="25528684.72319508"/>
    <n v="0.1530172413793103"/>
    <n v="0.75010772393249592"/>
    <n v="0.50146552161009983"/>
    <n v="0.17808787729311229"/>
    <n v="0.10156900000000001"/>
    <n v="5.4999999999999997E-3"/>
    <n v="1.3591471963985531"/>
    <n v="0.79127197404176153"/>
    <x v="1808"/>
    <x v="1"/>
    <s v="arracacha, malanga, avicultura_engorde, ganaderia_dp"/>
  </r>
  <r>
    <x v="7"/>
    <s v="EL PIÑAL_08Vdp-44_160159"/>
    <s v="A819"/>
    <s v="EL PIÑAL_08Vdp-44_160159_A819"/>
    <s v="arracacha"/>
    <s v="malanga"/>
    <s v="ganaderia_dp"/>
    <s v="porcicultura"/>
    <n v="1"/>
    <n v="2.9999999999999991"/>
    <n v="2.2973258677896289"/>
    <n v="1.060000000000001E-2"/>
    <n v="6.3079258677896286"/>
    <n v="65.166666666666671"/>
    <n v="506.74999999999977"/>
    <n v="70.483073644224675"/>
    <n v="46.763721776589449"/>
    <n v="689.16346208748064"/>
    <n v="5047000"/>
    <n v="19184999.999999989"/>
    <n v="29033518.705565341"/>
    <n v="65978149.721608117"/>
    <n v="12712631.016042789"/>
    <n v="0.1530172413793103"/>
    <n v="1.145474137931034"/>
    <n v="0.2025375679431744"/>
    <n v="0.13437851085226851"/>
    <n v="9.7707000000000002E-2"/>
    <n v="5.4999999999999997E-3"/>
    <n v="1.7173410739531969"/>
    <n v="0.99980625004465618"/>
    <x v="1809"/>
    <x v="1"/>
    <s v="arracacha, malanga, ganaderia_dp, porcicultura"/>
  </r>
  <r>
    <x v="7"/>
    <s v="EL PIÑAL_08Vdp-44_66518"/>
    <s v="A819"/>
    <s v="EL PIÑAL_08Vdp-44_66518_A819"/>
    <s v="arracacha"/>
    <s v="malanga"/>
    <s v="ganaderia_dp"/>
    <s v="porcicultura"/>
    <n v="1"/>
    <n v="3"/>
    <n v="2.2453283817417771"/>
    <n v="1.06E-2"/>
    <n v="6.2559283817417768"/>
    <n v="65.166666666666671"/>
    <n v="506.74999999999989"/>
    <n v="68.887765512361113"/>
    <n v="46.763721776589421"/>
    <n v="687.56815395561694"/>
    <n v="5047000"/>
    <n v="19185000"/>
    <n v="28376376.414617639"/>
    <n v="65321007.430660427"/>
    <n v="12712631.01604278"/>
    <n v="0.1530172413793103"/>
    <n v="1.145474137931034"/>
    <n v="0.1979533491734515"/>
    <n v="0.1343785108522684"/>
    <n v="9.7707000000000002E-2"/>
    <n v="5.4999999999999997E-3"/>
    <n v="1.703184690317133"/>
    <n v="0.99156464850607162"/>
    <x v="1810"/>
    <x v="1"/>
    <s v="arracacha, malanga, ganaderia_dp, porcicultura"/>
  </r>
  <r>
    <x v="7"/>
    <s v="EL PIÑAL_08Vdp-44_160159"/>
    <s v="A820"/>
    <s v="EL PIÑAL_08Vdp-44_160159_A820"/>
    <s v="arracacha"/>
    <s v="maiz"/>
    <s v="avicultura_engorde"/>
    <s v="ganaderia_dp"/>
    <n v="1"/>
    <n v="3.9608790450919251"/>
    <n v="8.3999999999999977E-3"/>
    <n v="2.2475558805766451"/>
    <n v="7.2168349256685698"/>
    <n v="65.166666666666686"/>
    <n v="264.58813008390098"/>
    <n v="189.93163094008261"/>
    <n v="68.956106258713959"/>
    <n v="588.64253394936418"/>
    <n v="5047000.0000000009"/>
    <n v="7313608.9017301593"/>
    <n v="29234863.636363629"/>
    <n v="69999999.999977097"/>
    <n v="28404527.461883299"/>
    <n v="0.15301724137931039"/>
    <n v="0.65127768343756798"/>
    <n v="0.5457805486783982"/>
    <n v="0.1981497306284884"/>
    <n v="9.7769000000000009E-2"/>
    <n v="5.4999999999999997E-3"/>
    <n v="1.964792754632281"/>
    <n v="1.143868335718468"/>
    <x v="1811"/>
    <x v="1"/>
    <s v="arracacha, maiz, avicultura_engorde, ganaderia_dp"/>
  </r>
  <r>
    <x v="7"/>
    <s v="EL PIÑAL_08Vdp-44_66518"/>
    <s v="A820"/>
    <s v="EL PIÑAL_08Vdp-44_66518_A820"/>
    <s v="arracacha"/>
    <s v="maiz"/>
    <s v="avicultura_engorde"/>
    <s v="ganaderia_dp"/>
    <n v="1.788646639997828"/>
    <n v="3.362731117640319"/>
    <n v="8.3999999999999995E-3"/>
    <n v="2.02"/>
    <n v="7.1797777576381456"/>
    <n v="116.5601393731918"/>
    <n v="224.63163561985249"/>
    <n v="189.93163094008261"/>
    <n v="61.974581298003073"/>
    <n v="593.09798723112988"/>
    <n v="9027299.5920690373"/>
    <n v="6209152.0483500306"/>
    <n v="29234863.636363629"/>
    <n v="69999999.999977782"/>
    <n v="25528684.72319508"/>
    <n v="0.27369377465484002"/>
    <n v="0.55292567821125749"/>
    <n v="0.54578054867839831"/>
    <n v="0.17808787729311229"/>
    <n v="9.7769000000000009E-2"/>
    <n v="5.4999999999999997E-3"/>
    <n v="1.9547038921318509"/>
    <n v="1.137994774585646"/>
    <x v="1812"/>
    <x v="1"/>
    <s v="arracacha, maiz, avicultura_engorde, ganaderia_dp"/>
  </r>
  <r>
    <x v="7"/>
    <s v="EL PIÑAL_08Vdp-44_160159"/>
    <s v="A821"/>
    <s v="EL PIÑAL_08Vdp-44_160159_A821"/>
    <s v="arracacha"/>
    <s v="maiz"/>
    <s v="ganaderia_dp"/>
    <s v="porcicultura"/>
    <n v="2.1495666907492148"/>
    <n v="5"/>
    <n v="2.9440030328713931"/>
    <n v="1.06E-2"/>
    <n v="10.104169723620609"/>
    <n v="140.08009601382389"/>
    <n v="334.00177974604168"/>
    <n v="90.323443218938493"/>
    <n v="46.763721776589428"/>
    <n v="611.16904075539344"/>
    <n v="10848863.088211291"/>
    <n v="9232305.2767702267"/>
    <n v="37206200.618962333"/>
    <n v="69999999.999986634"/>
    <n v="12712631.01604278"/>
    <n v="0.32892076517929802"/>
    <n v="0.82213780832892491"/>
    <n v="0.25955012419235202"/>
    <n v="0.13437851085226851"/>
    <n v="9.3907000000000004E-2"/>
    <n v="5.4999999999999997E-3"/>
    <n v="2.7508734326087518"/>
    <n v="1.601510901193866"/>
    <x v="1813"/>
    <x v="1"/>
    <s v="arracacha, maiz, ganaderia_dp, porcicultura"/>
  </r>
  <r>
    <x v="7"/>
    <s v="EL PIÑAL_08Vdp-44_66518"/>
    <s v="A821"/>
    <s v="EL PIÑAL_08Vdp-44_66518_A821"/>
    <s v="arracacha"/>
    <s v="maiz"/>
    <s v="ganaderia_dp"/>
    <s v="porcicultura"/>
    <n v="2.9999999999999978"/>
    <n v="4.3472959039163213"/>
    <n v="2.6997433936708242"/>
    <n v="1.06E-2"/>
    <n v="10.057639297587141"/>
    <n v="195.49999999999989"/>
    <n v="290.40091379814572"/>
    <n v="82.829438829108526"/>
    <n v="46.763721776589428"/>
    <n v="615.49407440384357"/>
    <n v="15140999.999999991"/>
    <n v="8027112.5826816494"/>
    <n v="34119256.401262984"/>
    <n v="69999999.999987394"/>
    <n v="12712631.01604278"/>
    <n v="0.45905172413793072"/>
    <n v="0.71481526532061535"/>
    <n v="0.2380156288192774"/>
    <n v="0.13437851085226851"/>
    <n v="9.3907000000000004E-2"/>
    <n v="5.4999999999999997E-3"/>
    <n v="2.738205463217442"/>
    <n v="1.594135828667562"/>
    <x v="1814"/>
    <x v="1"/>
    <s v="arracacha, maiz, ganaderia_dp, porcicultura"/>
  </r>
  <r>
    <x v="7"/>
    <s v="EL PIÑAL_08Vdp-44_160159"/>
    <s v="A822"/>
    <s v="EL PIÑAL_08Vdp-44_160159_A822"/>
    <s v="malanga"/>
    <s v="maiz"/>
    <s v="avicultura_engorde"/>
    <s v="ganaderia_dp"/>
    <n v="1.6276280596366079"/>
    <n v="1.5"/>
    <n v="8.3999999999999977E-3"/>
    <n v="2.02"/>
    <n v="5.1560280596366077"/>
    <n v="274.93350640695041"/>
    <n v="100.2005339238125"/>
    <n v="189.93163094008261"/>
    <n v="61.974581298003081"/>
    <n v="627.04025256884859"/>
    <n v="10408681.441376111"/>
    <n v="2769691.583031069"/>
    <n v="29234863.636363629"/>
    <n v="67941921.38396588"/>
    <n v="25528684.72319508"/>
    <n v="0.62146861616153537"/>
    <n v="0.2466413424986775"/>
    <n v="0.5457805486783982"/>
    <n v="0.17808787729311229"/>
    <n v="9.7769000000000009E-2"/>
    <n v="5.4999999999999997E-3"/>
    <n v="1.403735387963893"/>
    <n v="0.81723044745240236"/>
    <x v="1815"/>
    <x v="1"/>
    <s v="malanga, maiz, avicultura_engorde, ganaderia_dp"/>
  </r>
  <r>
    <x v="7"/>
    <s v="EL PIÑAL_08Vdp-44_66518"/>
    <s v="A822"/>
    <s v="EL PIÑAL_08Vdp-44_66518_A822"/>
    <s v="malanga"/>
    <s v="maiz"/>
    <s v="avicultura_engorde"/>
    <s v="ganaderia_dp"/>
    <n v="1.612711891920658"/>
    <n v="1.5"/>
    <n v="8.3999999999999977E-3"/>
    <n v="2.02"/>
    <n v="5.1411118919206578"/>
    <n v="272.41391707693111"/>
    <n v="100.2005339238125"/>
    <n v="189.93163094008261"/>
    <n v="61.974581298003081"/>
    <n v="624.52066323882923"/>
    <n v="10313292.548832599"/>
    <n v="2769691.583031069"/>
    <n v="29234863.636363629"/>
    <n v="67846532.491422385"/>
    <n v="25528684.72319508"/>
    <n v="0.61577325470964761"/>
    <n v="0.2466413424986775"/>
    <n v="0.5457805486783982"/>
    <n v="0.17808787729311229"/>
    <n v="9.7769000000000009E-2"/>
    <n v="5.4999999999999997E-3"/>
    <n v="1.399674441779446"/>
    <n v="0.81486623486942422"/>
    <x v="1816"/>
    <x v="1"/>
    <s v="malanga, maiz, avicultura_engorde, ganaderia_dp"/>
  </r>
  <r>
    <x v="7"/>
    <s v="EL PIÑAL_08Vdp-44_160159"/>
    <s v="A823"/>
    <s v="EL PIÑAL_08Vdp-44_160159_A823"/>
    <s v="malanga"/>
    <s v="maiz"/>
    <s v="ganaderia_dp"/>
    <s v="porcicultura"/>
    <n v="2.911539093271128"/>
    <n v="1.5"/>
    <n v="2.02"/>
    <n v="1.060000000000001E-2"/>
    <n v="6.4421390932711269"/>
    <n v="491.80747850504792"/>
    <n v="100.2005339238125"/>
    <n v="61.974581298003081"/>
    <n v="46.763721776589463"/>
    <n v="700.74631550345293"/>
    <n v="18619292.50146886"/>
    <n v="2769691.5830310681"/>
    <n v="25528684.72319508"/>
    <n v="59630299.823737808"/>
    <n v="12712631.016042789"/>
    <n v="1.1116975776390841"/>
    <n v="0.2466413424986775"/>
    <n v="0.17808787729311229"/>
    <n v="0.1343785108522686"/>
    <n v="9.3907000000000004E-2"/>
    <n v="5.4999999999999997E-3"/>
    <n v="1.7538808002622961"/>
    <n v="1.021079046283474"/>
    <x v="1817"/>
    <x v="1"/>
    <s v="malanga, maiz, ganaderia_dp, porcicultura"/>
  </r>
  <r>
    <x v="7"/>
    <s v="EL PIÑAL_08Vdp-44_66518"/>
    <s v="A823"/>
    <s v="EL PIÑAL_08Vdp-44_66518_A823"/>
    <s v="malanga"/>
    <s v="maiz"/>
    <s v="ganaderia_dp"/>
    <s v="porcicultura"/>
    <n v="2.892574791213617"/>
    <n v="1.5"/>
    <n v="2.02"/>
    <n v="1.060000000000001E-2"/>
    <n v="6.4231747912136168"/>
    <n v="488.60409181583339"/>
    <n v="100.2005339238125"/>
    <n v="61.974581298003081"/>
    <n v="46.763721776589463"/>
    <n v="697.54292881423851"/>
    <n v="18498015.789811078"/>
    <n v="2769691.5830310681"/>
    <n v="25528684.72319508"/>
    <n v="59509023.11208003"/>
    <n v="12712631.016042789"/>
    <n v="1.104456538455487"/>
    <n v="0.2466413424986775"/>
    <n v="0.17808787729311229"/>
    <n v="0.1343785108522686"/>
    <n v="9.3907000000000004E-2"/>
    <n v="5.4999999999999997E-3"/>
    <n v="1.7487177442047539"/>
    <n v="1.0180732044073579"/>
    <x v="1818"/>
    <x v="1"/>
    <s v="malanga, maiz, ganaderia_dp, porcicultura"/>
  </r>
  <r>
    <x v="8"/>
    <s v="EL PEDREGAL_08Wc2s1-44_160189"/>
    <s v="A824"/>
    <s v="EL PEDREGAL_08Wc2s1-44_160189_A824"/>
    <s v="platano"/>
    <m/>
    <m/>
    <m/>
    <n v="0"/>
    <m/>
    <m/>
    <m/>
    <n v="0"/>
    <n v="0"/>
    <m/>
    <m/>
    <m/>
    <n v="0"/>
    <n v="0"/>
    <m/>
    <m/>
    <n v="0"/>
    <m/>
    <n v="0"/>
    <m/>
    <m/>
    <m/>
    <n v="2.4146000000000001E-2"/>
    <n v="5.4999999999999997E-3"/>
    <n v="0"/>
    <n v="0"/>
    <x v="0"/>
    <x v="0"/>
    <s v="platano"/>
  </r>
  <r>
    <x v="8"/>
    <s v="EL PEDREGAL_08Wc2s1-44_66550"/>
    <s v="A824"/>
    <s v="EL PEDREGAL_08Wc2s1-44_66550_A824"/>
    <s v="platano"/>
    <m/>
    <m/>
    <m/>
    <n v="0"/>
    <m/>
    <m/>
    <m/>
    <n v="0"/>
    <n v="0"/>
    <m/>
    <m/>
    <m/>
    <n v="0"/>
    <n v="0"/>
    <m/>
    <m/>
    <n v="0"/>
    <m/>
    <n v="0"/>
    <m/>
    <m/>
    <m/>
    <n v="2.4146000000000001E-2"/>
    <n v="5.4999999999999997E-3"/>
    <n v="0"/>
    <n v="0"/>
    <x v="0"/>
    <x v="0"/>
    <s v="platano"/>
  </r>
  <r>
    <x v="8"/>
    <s v="EL PEDREGAL_08Wc2s1-44_66551"/>
    <s v="A824"/>
    <s v="EL PEDREGAL_08Wc2s1-44_66551_A824"/>
    <s v="platano"/>
    <m/>
    <m/>
    <m/>
    <n v="0"/>
    <m/>
    <m/>
    <m/>
    <n v="0"/>
    <n v="0"/>
    <m/>
    <m/>
    <m/>
    <n v="0"/>
    <n v="0"/>
    <m/>
    <m/>
    <n v="0"/>
    <m/>
    <n v="0"/>
    <m/>
    <m/>
    <m/>
    <n v="2.4146000000000001E-2"/>
    <n v="5.4999999999999997E-3"/>
    <n v="0"/>
    <n v="0"/>
    <x v="0"/>
    <x v="0"/>
    <s v="platano"/>
  </r>
  <r>
    <x v="8"/>
    <s v="POTRERILLO PIE DEL CERRO_08Wc2s1-44_160188"/>
    <s v="A824"/>
    <s v="POTRERILLO PIE DEL CERRO_08Wc2s1-44_160188_A824"/>
    <s v="platano"/>
    <m/>
    <m/>
    <m/>
    <n v="0"/>
    <m/>
    <m/>
    <m/>
    <n v="0"/>
    <n v="0"/>
    <m/>
    <m/>
    <m/>
    <n v="0"/>
    <n v="0"/>
    <m/>
    <m/>
    <n v="0"/>
    <m/>
    <n v="0"/>
    <m/>
    <m/>
    <m/>
    <n v="2.4146000000000001E-2"/>
    <n v="5.4999999999999997E-3"/>
    <n v="0"/>
    <n v="0"/>
    <x v="0"/>
    <x v="0"/>
    <s v="platano"/>
  </r>
  <r>
    <x v="8"/>
    <s v="POTRERILLO PIE DEL CERRO_08Wc2s1-44_66550"/>
    <s v="A824"/>
    <s v="POTRERILLO PIE DEL CERRO_08Wc2s1-44_66550_A824"/>
    <s v="platano"/>
    <m/>
    <m/>
    <m/>
    <n v="0"/>
    <m/>
    <m/>
    <m/>
    <n v="0"/>
    <n v="0"/>
    <m/>
    <m/>
    <m/>
    <n v="0"/>
    <n v="0"/>
    <m/>
    <m/>
    <n v="0"/>
    <m/>
    <n v="0"/>
    <m/>
    <m/>
    <m/>
    <n v="2.4146000000000001E-2"/>
    <n v="5.4999999999999997E-3"/>
    <n v="0"/>
    <n v="0"/>
    <x v="0"/>
    <x v="0"/>
    <s v="platano"/>
  </r>
  <r>
    <x v="8"/>
    <s v="EL PEDREGAL_08Wc2s1-44_160189"/>
    <s v="A825"/>
    <s v="EL PEDREGAL_08Wc2s1-44_160189_A825"/>
    <s v="arracacha"/>
    <m/>
    <m/>
    <m/>
    <n v="0"/>
    <m/>
    <m/>
    <m/>
    <n v="0"/>
    <n v="0"/>
    <m/>
    <m/>
    <m/>
    <n v="0"/>
    <n v="0"/>
    <m/>
    <m/>
    <n v="0"/>
    <m/>
    <n v="0"/>
    <m/>
    <m/>
    <m/>
    <n v="2.4146000000000001E-2"/>
    <n v="5.4999999999999997E-3"/>
    <n v="0"/>
    <n v="0"/>
    <x v="0"/>
    <x v="0"/>
    <s v="arracacha"/>
  </r>
  <r>
    <x v="8"/>
    <s v="EL PEDREGAL_08Wc2s1-44_66550"/>
    <s v="A825"/>
    <s v="EL PEDREGAL_08Wc2s1-44_66550_A825"/>
    <s v="arracacha"/>
    <m/>
    <m/>
    <m/>
    <n v="0"/>
    <m/>
    <m/>
    <m/>
    <n v="0"/>
    <n v="0"/>
    <m/>
    <m/>
    <m/>
    <n v="0"/>
    <n v="0"/>
    <m/>
    <m/>
    <n v="0"/>
    <m/>
    <n v="0"/>
    <m/>
    <m/>
    <m/>
    <n v="2.4146000000000001E-2"/>
    <n v="5.4999999999999997E-3"/>
    <n v="0"/>
    <n v="0"/>
    <x v="0"/>
    <x v="0"/>
    <s v="arracacha"/>
  </r>
  <r>
    <x v="8"/>
    <s v="EL PEDREGAL_08Wc2s1-44_66551"/>
    <s v="A825"/>
    <s v="EL PEDREGAL_08Wc2s1-44_66551_A825"/>
    <s v="arracacha"/>
    <m/>
    <m/>
    <m/>
    <n v="0"/>
    <m/>
    <m/>
    <m/>
    <n v="0"/>
    <n v="0"/>
    <m/>
    <m/>
    <m/>
    <n v="0"/>
    <n v="0"/>
    <m/>
    <m/>
    <n v="0"/>
    <m/>
    <n v="0"/>
    <m/>
    <m/>
    <m/>
    <n v="2.4146000000000001E-2"/>
    <n v="5.4999999999999997E-3"/>
    <n v="0"/>
    <n v="0"/>
    <x v="0"/>
    <x v="0"/>
    <s v="arracacha"/>
  </r>
  <r>
    <x v="8"/>
    <s v="POTRERILLO PIE DEL CERRO_08Wc2s1-44_160188"/>
    <s v="A825"/>
    <s v="POTRERILLO PIE DEL CERRO_08Wc2s1-44_160188_A825"/>
    <s v="arracacha"/>
    <m/>
    <m/>
    <m/>
    <n v="0"/>
    <m/>
    <m/>
    <m/>
    <n v="0"/>
    <n v="0"/>
    <m/>
    <m/>
    <m/>
    <n v="0"/>
    <n v="0"/>
    <m/>
    <m/>
    <n v="0"/>
    <m/>
    <n v="0"/>
    <m/>
    <m/>
    <m/>
    <n v="2.4146000000000001E-2"/>
    <n v="5.4999999999999997E-3"/>
    <n v="0"/>
    <n v="0"/>
    <x v="0"/>
    <x v="0"/>
    <s v="arracacha"/>
  </r>
  <r>
    <x v="8"/>
    <s v="POTRERILLO PIE DEL CERRO_08Wc2s1-44_66550"/>
    <s v="A825"/>
    <s v="POTRERILLO PIE DEL CERRO_08Wc2s1-44_66550_A825"/>
    <s v="arracacha"/>
    <m/>
    <m/>
    <m/>
    <n v="0"/>
    <m/>
    <m/>
    <m/>
    <n v="0"/>
    <n v="0"/>
    <m/>
    <m/>
    <m/>
    <n v="0"/>
    <n v="0"/>
    <m/>
    <m/>
    <n v="0"/>
    <m/>
    <n v="0"/>
    <m/>
    <m/>
    <m/>
    <n v="2.4146000000000001E-2"/>
    <n v="5.4999999999999997E-3"/>
    <n v="0"/>
    <n v="0"/>
    <x v="0"/>
    <x v="0"/>
    <s v="arracacha"/>
  </r>
  <r>
    <x v="8"/>
    <s v="EL PEDREGAL_08Wc2s1-44_160189"/>
    <s v="A826"/>
    <s v="EL PEDREGAL_08Wc2s1-44_160189_A826"/>
    <s v="malanga"/>
    <m/>
    <m/>
    <m/>
    <n v="0"/>
    <m/>
    <m/>
    <m/>
    <n v="0"/>
    <n v="0"/>
    <m/>
    <m/>
    <m/>
    <n v="0"/>
    <n v="0"/>
    <m/>
    <m/>
    <n v="0"/>
    <m/>
    <n v="0"/>
    <m/>
    <m/>
    <m/>
    <n v="2.4146000000000001E-2"/>
    <n v="5.4999999999999997E-3"/>
    <n v="0"/>
    <n v="0"/>
    <x v="0"/>
    <x v="0"/>
    <s v="malanga"/>
  </r>
  <r>
    <x v="8"/>
    <s v="EL PEDREGAL_08Wc2s1-44_66550"/>
    <s v="A826"/>
    <s v="EL PEDREGAL_08Wc2s1-44_66550_A826"/>
    <s v="malanga"/>
    <m/>
    <m/>
    <m/>
    <n v="0"/>
    <m/>
    <m/>
    <m/>
    <n v="0"/>
    <n v="0"/>
    <m/>
    <m/>
    <m/>
    <n v="0"/>
    <n v="0"/>
    <m/>
    <m/>
    <n v="0"/>
    <m/>
    <n v="0"/>
    <m/>
    <m/>
    <m/>
    <n v="2.4146000000000001E-2"/>
    <n v="5.4999999999999997E-3"/>
    <n v="0"/>
    <n v="0"/>
    <x v="0"/>
    <x v="0"/>
    <s v="malanga"/>
  </r>
  <r>
    <x v="8"/>
    <s v="EL PEDREGAL_08Wc2s1-44_66551"/>
    <s v="A826"/>
    <s v="EL PEDREGAL_08Wc2s1-44_66551_A826"/>
    <s v="malanga"/>
    <m/>
    <m/>
    <m/>
    <n v="0"/>
    <m/>
    <m/>
    <m/>
    <n v="0"/>
    <n v="0"/>
    <m/>
    <m/>
    <m/>
    <n v="0"/>
    <n v="0"/>
    <m/>
    <m/>
    <n v="0"/>
    <m/>
    <n v="0"/>
    <m/>
    <m/>
    <m/>
    <n v="2.4146000000000001E-2"/>
    <n v="5.4999999999999997E-3"/>
    <n v="0"/>
    <n v="0"/>
    <x v="0"/>
    <x v="0"/>
    <s v="malanga"/>
  </r>
  <r>
    <x v="8"/>
    <s v="POTRERILLO PIE DEL CERRO_08Wc2s1-44_160188"/>
    <s v="A826"/>
    <s v="POTRERILLO PIE DEL CERRO_08Wc2s1-44_160188_A826"/>
    <s v="malanga"/>
    <m/>
    <m/>
    <m/>
    <n v="0"/>
    <m/>
    <m/>
    <m/>
    <n v="0"/>
    <n v="0"/>
    <m/>
    <m/>
    <m/>
    <n v="0"/>
    <n v="0"/>
    <m/>
    <m/>
    <n v="0"/>
    <m/>
    <n v="0"/>
    <m/>
    <m/>
    <m/>
    <n v="2.4146000000000001E-2"/>
    <n v="5.4999999999999997E-3"/>
    <n v="0"/>
    <n v="0"/>
    <x v="0"/>
    <x v="0"/>
    <s v="malanga"/>
  </r>
  <r>
    <x v="8"/>
    <s v="POTRERILLO PIE DEL CERRO_08Wc2s1-44_66550"/>
    <s v="A826"/>
    <s v="POTRERILLO PIE DEL CERRO_08Wc2s1-44_66550_A826"/>
    <s v="malanga"/>
    <m/>
    <m/>
    <m/>
    <n v="0"/>
    <m/>
    <m/>
    <m/>
    <n v="0"/>
    <n v="0"/>
    <m/>
    <m/>
    <m/>
    <n v="0"/>
    <n v="0"/>
    <m/>
    <m/>
    <n v="0"/>
    <m/>
    <n v="0"/>
    <m/>
    <m/>
    <m/>
    <n v="2.4146000000000001E-2"/>
    <n v="5.4999999999999997E-3"/>
    <n v="0"/>
    <n v="0"/>
    <x v="0"/>
    <x v="0"/>
    <s v="malanga"/>
  </r>
  <r>
    <x v="8"/>
    <s v="EL PEDREGAL_08Wc2s1-44_160189"/>
    <s v="A827"/>
    <s v="EL PEDREGAL_08Wc2s1-44_160189_A827"/>
    <s v="maiz"/>
    <m/>
    <m/>
    <m/>
    <n v="0"/>
    <m/>
    <m/>
    <m/>
    <n v="0"/>
    <n v="0"/>
    <m/>
    <m/>
    <m/>
    <n v="0"/>
    <n v="0"/>
    <m/>
    <m/>
    <n v="0"/>
    <m/>
    <n v="0"/>
    <m/>
    <m/>
    <m/>
    <n v="2.0346E-2"/>
    <n v="5.4999999999999997E-3"/>
    <n v="0"/>
    <n v="0"/>
    <x v="0"/>
    <x v="0"/>
    <s v="maiz"/>
  </r>
  <r>
    <x v="8"/>
    <s v="EL PEDREGAL_08Wc2s1-44_66550"/>
    <s v="A827"/>
    <s v="EL PEDREGAL_08Wc2s1-44_66550_A827"/>
    <s v="maiz"/>
    <m/>
    <m/>
    <m/>
    <n v="0"/>
    <m/>
    <m/>
    <m/>
    <n v="0"/>
    <n v="0"/>
    <m/>
    <m/>
    <m/>
    <n v="0"/>
    <n v="0"/>
    <m/>
    <m/>
    <n v="0"/>
    <m/>
    <n v="0"/>
    <m/>
    <m/>
    <m/>
    <n v="2.0346E-2"/>
    <n v="5.4999999999999997E-3"/>
    <n v="0"/>
    <n v="0"/>
    <x v="0"/>
    <x v="0"/>
    <s v="maiz"/>
  </r>
  <r>
    <x v="8"/>
    <s v="EL PEDREGAL_08Wc2s1-44_66551"/>
    <s v="A827"/>
    <s v="EL PEDREGAL_08Wc2s1-44_66551_A827"/>
    <s v="maiz"/>
    <m/>
    <m/>
    <m/>
    <n v="0"/>
    <m/>
    <m/>
    <m/>
    <n v="0"/>
    <n v="0"/>
    <m/>
    <m/>
    <m/>
    <n v="0"/>
    <n v="0"/>
    <m/>
    <m/>
    <n v="0"/>
    <m/>
    <n v="0"/>
    <m/>
    <m/>
    <m/>
    <n v="2.0346E-2"/>
    <n v="5.4999999999999997E-3"/>
    <n v="0"/>
    <n v="0"/>
    <x v="0"/>
    <x v="0"/>
    <s v="maiz"/>
  </r>
  <r>
    <x v="8"/>
    <s v="POTRERILLO PIE DEL CERRO_08Wc2s1-44_160188"/>
    <s v="A827"/>
    <s v="POTRERILLO PIE DEL CERRO_08Wc2s1-44_160188_A827"/>
    <s v="maiz"/>
    <m/>
    <m/>
    <m/>
    <n v="0"/>
    <m/>
    <m/>
    <m/>
    <n v="0"/>
    <n v="0"/>
    <m/>
    <m/>
    <m/>
    <n v="0"/>
    <n v="0"/>
    <m/>
    <m/>
    <n v="0"/>
    <m/>
    <n v="0"/>
    <m/>
    <m/>
    <m/>
    <n v="2.0346E-2"/>
    <n v="5.4999999999999997E-3"/>
    <n v="0"/>
    <n v="0"/>
    <x v="0"/>
    <x v="0"/>
    <s v="maiz"/>
  </r>
  <r>
    <x v="8"/>
    <s v="POTRERILLO PIE DEL CERRO_08Wc2s1-44_66550"/>
    <s v="A827"/>
    <s v="POTRERILLO PIE DEL CERRO_08Wc2s1-44_66550_A827"/>
    <s v="maiz"/>
    <m/>
    <m/>
    <m/>
    <n v="0"/>
    <m/>
    <m/>
    <m/>
    <n v="0"/>
    <n v="0"/>
    <m/>
    <m/>
    <m/>
    <n v="0"/>
    <n v="0"/>
    <m/>
    <m/>
    <n v="0"/>
    <m/>
    <n v="0"/>
    <m/>
    <m/>
    <m/>
    <n v="2.0346E-2"/>
    <n v="5.4999999999999997E-3"/>
    <n v="0"/>
    <n v="0"/>
    <x v="0"/>
    <x v="0"/>
    <s v="maiz"/>
  </r>
  <r>
    <x v="8"/>
    <s v="EL PEDREGAL_08Wc2s1-44_160189"/>
    <s v="A828"/>
    <s v="EL PEDREGAL_08Wc2s1-44_160189_A828"/>
    <s v="ganaderia_dp"/>
    <m/>
    <m/>
    <m/>
    <n v="0"/>
    <m/>
    <m/>
    <m/>
    <n v="0"/>
    <n v="0"/>
    <m/>
    <m/>
    <m/>
    <n v="0"/>
    <n v="0"/>
    <m/>
    <m/>
    <n v="0"/>
    <m/>
    <n v="0"/>
    <m/>
    <m/>
    <m/>
    <n v="3.1043000000000001E-2"/>
    <n v="5.4999999999999997E-3"/>
    <n v="0"/>
    <n v="0"/>
    <x v="0"/>
    <x v="0"/>
    <s v="ganaderia_dp"/>
  </r>
  <r>
    <x v="8"/>
    <s v="EL PEDREGAL_08Wc2s1-44_66550"/>
    <s v="A828"/>
    <s v="EL PEDREGAL_08Wc2s1-44_66550_A828"/>
    <s v="ganaderia_dp"/>
    <m/>
    <m/>
    <m/>
    <n v="0"/>
    <m/>
    <m/>
    <m/>
    <n v="0"/>
    <n v="0"/>
    <m/>
    <m/>
    <m/>
    <n v="0"/>
    <n v="0"/>
    <m/>
    <m/>
    <n v="0"/>
    <m/>
    <n v="0"/>
    <m/>
    <m/>
    <m/>
    <n v="3.1043000000000001E-2"/>
    <n v="5.4999999999999997E-3"/>
    <n v="0"/>
    <n v="0"/>
    <x v="0"/>
    <x v="0"/>
    <s v="ganaderia_dp"/>
  </r>
  <r>
    <x v="8"/>
    <s v="EL PEDREGAL_08Wc2s1-44_66551"/>
    <s v="A828"/>
    <s v="EL PEDREGAL_08Wc2s1-44_66551_A828"/>
    <s v="ganaderia_dp"/>
    <m/>
    <m/>
    <m/>
    <n v="0"/>
    <m/>
    <m/>
    <m/>
    <n v="0"/>
    <n v="0"/>
    <m/>
    <m/>
    <m/>
    <n v="0"/>
    <n v="0"/>
    <m/>
    <m/>
    <n v="0"/>
    <m/>
    <n v="0"/>
    <m/>
    <m/>
    <m/>
    <n v="3.1043000000000001E-2"/>
    <n v="5.4999999999999997E-3"/>
    <n v="0"/>
    <n v="0"/>
    <x v="0"/>
    <x v="0"/>
    <s v="ganaderia_dp"/>
  </r>
  <r>
    <x v="8"/>
    <s v="POTRERILLO PIE DEL CERRO_08Wc2s1-44_160188"/>
    <s v="A828"/>
    <s v="POTRERILLO PIE DEL CERRO_08Wc2s1-44_160188_A828"/>
    <s v="ganaderia_dp"/>
    <m/>
    <m/>
    <m/>
    <n v="0"/>
    <m/>
    <m/>
    <m/>
    <n v="0"/>
    <n v="0"/>
    <m/>
    <m/>
    <m/>
    <n v="0"/>
    <n v="0"/>
    <m/>
    <m/>
    <n v="0"/>
    <m/>
    <n v="0"/>
    <m/>
    <m/>
    <m/>
    <n v="3.1043000000000001E-2"/>
    <n v="5.4999999999999997E-3"/>
    <n v="0"/>
    <n v="0"/>
    <x v="0"/>
    <x v="0"/>
    <s v="ganaderia_dp"/>
  </r>
  <r>
    <x v="8"/>
    <s v="POTRERILLO PIE DEL CERRO_08Wc2s1-44_66550"/>
    <s v="A828"/>
    <s v="POTRERILLO PIE DEL CERRO_08Wc2s1-44_66550_A828"/>
    <s v="ganaderia_dp"/>
    <m/>
    <m/>
    <m/>
    <n v="0"/>
    <m/>
    <m/>
    <m/>
    <n v="0"/>
    <n v="0"/>
    <m/>
    <m/>
    <m/>
    <n v="0"/>
    <n v="0"/>
    <m/>
    <m/>
    <n v="0"/>
    <m/>
    <n v="0"/>
    <m/>
    <m/>
    <m/>
    <n v="3.1043000000000001E-2"/>
    <n v="5.4999999999999997E-3"/>
    <n v="0"/>
    <n v="0"/>
    <x v="0"/>
    <x v="0"/>
    <s v="ganaderia_dp"/>
  </r>
  <r>
    <x v="8"/>
    <s v="EL PEDREGAL_08Wc2s1-44_160189"/>
    <s v="A829"/>
    <s v="EL PEDREGAL_08Wc2s1-44_160189_A829"/>
    <s v="platano"/>
    <s v="arracacha"/>
    <m/>
    <m/>
    <n v="5"/>
    <n v="1.427711316747694"/>
    <m/>
    <m/>
    <n v="6.4277113167476942"/>
    <n v="559.16666666666663"/>
    <n v="93.039187474724756"/>
    <m/>
    <m/>
    <n v="652.20585414139134"/>
    <n v="46842500"/>
    <n v="7205659.0156256128"/>
    <m/>
    <n v="54048159.015625611"/>
    <m/>
    <n v="1.343989463601533"/>
    <n v="0.21846444717475491"/>
    <m/>
    <m/>
    <n v="4.8292000000000002E-2"/>
    <n v="5.4999999999999997E-3"/>
    <n v="1.7499528192192679"/>
    <n v="1.01879224370451"/>
    <x v="1819"/>
    <x v="1"/>
    <s v="platano, arracacha"/>
  </r>
  <r>
    <x v="8"/>
    <s v="EL PEDREGAL_08Wc2s1-44_66550"/>
    <s v="A829"/>
    <s v="EL PEDREGAL_08Wc2s1-44_66550_A829"/>
    <s v="platano"/>
    <s v="arracacha"/>
    <m/>
    <m/>
    <n v="5"/>
    <n v="1.3492636694506619"/>
    <m/>
    <m/>
    <n v="6.3492636694506626"/>
    <n v="559.16666666666663"/>
    <n v="87.927015792534817"/>
    <m/>
    <m/>
    <n v="647.09368245920143"/>
    <n v="46842500"/>
    <n v="6809733.7397174919"/>
    <m/>
    <n v="53652233.739717491"/>
    <m/>
    <n v="1.343989463601533"/>
    <n v="0.20646060459266599"/>
    <m/>
    <m/>
    <n v="4.8292000000000002E-2"/>
    <n v="5.4999999999999997E-3"/>
    <n v="1.728595344562484"/>
    <n v="1.0063582916079299"/>
    <x v="1820"/>
    <x v="1"/>
    <s v="platano, arracacha"/>
  </r>
  <r>
    <x v="8"/>
    <s v="EL PEDREGAL_08Wc2s1-44_66551"/>
    <s v="A829"/>
    <s v="EL PEDREGAL_08Wc2s1-44_66551_A829"/>
    <s v="platano"/>
    <s v="arracacha"/>
    <m/>
    <m/>
    <n v="5"/>
    <n v="1.2867068919873741"/>
    <m/>
    <m/>
    <n v="6.2867068919873734"/>
    <n v="559.16666666666663"/>
    <n v="83.850399127843858"/>
    <m/>
    <m/>
    <n v="643.01706579451047"/>
    <n v="46842500"/>
    <n v="6494009.683860275"/>
    <m/>
    <n v="53336509.683860272"/>
    <m/>
    <n v="1.343989463601533"/>
    <n v="0.19688833907565409"/>
    <m/>
    <m/>
    <n v="4.8292000000000002E-2"/>
    <n v="5.4999999999999997E-3"/>
    <n v="1.711564180017505"/>
    <n v="6.2867068919873731E-2"/>
    <x v="1821"/>
    <x v="1"/>
    <s v="platano, arracacha"/>
  </r>
  <r>
    <x v="8"/>
    <s v="POTRERILLO PIE DEL CERRO_08Wc2s1-44_160188"/>
    <s v="A829"/>
    <s v="POTRERILLO PIE DEL CERRO_08Wc2s1-44_160188_A829"/>
    <s v="platano"/>
    <s v="arracacha"/>
    <m/>
    <m/>
    <n v="5"/>
    <n v="1.851507464505675"/>
    <m/>
    <m/>
    <n v="6.8515074645056746"/>
    <n v="559.16666666666663"/>
    <n v="120.6565697702865"/>
    <m/>
    <m/>
    <n v="679.82323643695315"/>
    <n v="46842500"/>
    <n v="9344558.1733601429"/>
    <m/>
    <n v="56187058.173360139"/>
    <m/>
    <n v="1.343989463601533"/>
    <n v="0.28331256461185972"/>
    <m/>
    <m/>
    <n v="4.8292000000000002E-2"/>
    <n v="5.4999999999999997E-3"/>
    <n v="1.865331875153377"/>
    <n v="1.08596393312415"/>
    <x v="1822"/>
    <x v="1"/>
    <s v="platano, arracacha"/>
  </r>
  <r>
    <x v="8"/>
    <s v="POTRERILLO PIE DEL CERRO_08Wc2s1-44_66550"/>
    <s v="A829"/>
    <s v="POTRERILLO PIE DEL CERRO_08Wc2s1-44_66550_A829"/>
    <s v="platano"/>
    <s v="arracacha"/>
    <m/>
    <m/>
    <n v="5"/>
    <n v="1.8675558708516951"/>
    <m/>
    <m/>
    <n v="6.8675558708516951"/>
    <n v="559.16666666666663"/>
    <n v="121.7023909171688"/>
    <m/>
    <m/>
    <n v="680.86905758383546"/>
    <n v="46842500"/>
    <n v="9425554.4801885057"/>
    <m/>
    <n v="56268054.480188496"/>
    <m/>
    <n v="1.343989463601533"/>
    <n v="0.28576824747946189"/>
    <m/>
    <m/>
    <n v="4.8292000000000002E-2"/>
    <n v="5.4999999999999997E-3"/>
    <n v="1.869701074786849"/>
    <n v="1.088507605529994"/>
    <x v="1823"/>
    <x v="1"/>
    <s v="platano, arracacha"/>
  </r>
  <r>
    <x v="8"/>
    <s v="EL PEDREGAL_08Wc2s1-44_160189"/>
    <s v="A830"/>
    <s v="EL PEDREGAL_08Wc2s1-44_160189_A830"/>
    <s v="platano"/>
    <s v="malanga"/>
    <m/>
    <m/>
    <n v="2.1551447880798831"/>
    <n v="2.9999999999999991"/>
    <m/>
    <m/>
    <n v="5.1551447880798822"/>
    <n v="241.0170254669336"/>
    <n v="506.74999999999977"/>
    <m/>
    <m/>
    <n v="747.76702546693343"/>
    <n v="20190473.947126381"/>
    <n v="19184999.999999989"/>
    <m/>
    <n v="39375473.947126374"/>
    <m/>
    <n v="0.57929837754302416"/>
    <n v="1.145474137931034"/>
    <m/>
    <m/>
    <n v="4.8292000000000002E-2"/>
    <n v="5.4999999999999997E-3"/>
    <n v="1.40349491612646"/>
    <n v="0.81709044891066129"/>
    <x v="1824"/>
    <x v="1"/>
    <s v="platano, malanga"/>
  </r>
  <r>
    <x v="8"/>
    <s v="EL PEDREGAL_08Wc2s1-44_66550"/>
    <s v="A830"/>
    <s v="EL PEDREGAL_08Wc2s1-44_66550_A830"/>
    <s v="platano"/>
    <s v="malanga"/>
    <m/>
    <m/>
    <n v="2.1172774839367992"/>
    <n v="3"/>
    <m/>
    <m/>
    <n v="5.1172774839367987"/>
    <n v="236.78219862026529"/>
    <n v="506.75"/>
    <m/>
    <m/>
    <n v="743.53219862026526"/>
    <n v="19835714.108261898"/>
    <n v="19185000"/>
    <m/>
    <n v="39020714.108261898"/>
    <m/>
    <n v="0.56911972598636418"/>
    <n v="1.145474137931034"/>
    <m/>
    <m/>
    <n v="4.8292000000000002E-2"/>
    <n v="5.4999999999999997E-3"/>
    <n v="1.3931854930089711"/>
    <n v="0.81108848120398258"/>
    <x v="1825"/>
    <x v="1"/>
    <s v="platano, malanga"/>
  </r>
  <r>
    <x v="8"/>
    <s v="EL PEDREGAL_08Wc2s1-44_66551"/>
    <s v="A830"/>
    <s v="EL PEDREGAL_08Wc2s1-44_66551_A830"/>
    <s v="platano"/>
    <s v="malanga"/>
    <m/>
    <m/>
    <n v="2.0883873067397469"/>
    <n v="3"/>
    <m/>
    <m/>
    <n v="5.0883873067397474"/>
    <n v="233.55131380372839"/>
    <n v="506.75"/>
    <m/>
    <m/>
    <n v="740.30131380372836"/>
    <n v="19565056.483191319"/>
    <n v="19185000"/>
    <m/>
    <n v="38750056.483191334"/>
    <m/>
    <n v="0.56135410723548052"/>
    <n v="1.145474137931034"/>
    <m/>
    <m/>
    <n v="4.8292000000000002E-2"/>
    <n v="5.4999999999999997E-3"/>
    <n v="1.3853201044527059"/>
    <n v="5.0883873067397473E-2"/>
    <x v="1826"/>
    <x v="1"/>
    <s v="platano, malanga"/>
  </r>
  <r>
    <x v="8"/>
    <s v="POTRERILLO PIE DEL CERRO_08Wc2s1-44_160188"/>
    <s v="A830"/>
    <s v="POTRERILLO PIE DEL CERRO_08Wc2s1-44_160188_A830"/>
    <s v="platano"/>
    <s v="malanga"/>
    <m/>
    <m/>
    <n v="2.3552574332550198"/>
    <n v="3"/>
    <m/>
    <m/>
    <n v="5.3552574332550202"/>
    <n v="263.39628961901968"/>
    <n v="506.75"/>
    <m/>
    <m/>
    <n v="770.14628961901974"/>
    <n v="22065229.263449661"/>
    <n v="19185000"/>
    <m/>
    <n v="41250229.263449647"/>
    <m/>
    <n v="0.63308823487278743"/>
    <n v="1.145474137931034"/>
    <m/>
    <m/>
    <n v="4.8292000000000002E-2"/>
    <n v="5.4999999999999997E-3"/>
    <n v="1.457975845702937"/>
    <n v="0.84880830317092071"/>
    <x v="1827"/>
    <x v="1"/>
    <s v="platano, malanga"/>
  </r>
  <r>
    <x v="8"/>
    <s v="POTRERILLO PIE DEL CERRO_08Wc2s1-44_66550"/>
    <s v="A830"/>
    <s v="POTRERILLO PIE DEL CERRO_08Wc2s1-44_66550_A830"/>
    <s v="platano"/>
    <s v="malanga"/>
    <m/>
    <m/>
    <n v="2.3584525837981172"/>
    <n v="3"/>
    <m/>
    <m/>
    <n v="5.3584525837981172"/>
    <n v="263.75361395475608"/>
    <n v="506.75"/>
    <m/>
    <m/>
    <n v="770.50361395475602"/>
    <n v="22095163.031312659"/>
    <n v="19185000"/>
    <m/>
    <n v="41280163.031312659"/>
    <m/>
    <n v="0.63394708460569604"/>
    <n v="1.145474137931034"/>
    <m/>
    <m/>
    <n v="4.8292000000000002E-2"/>
    <n v="5.4999999999999997E-3"/>
    <n v="1.45884572962043"/>
    <n v="0.84931473453200157"/>
    <x v="1828"/>
    <x v="1"/>
    <s v="platano, malanga"/>
  </r>
  <r>
    <x v="8"/>
    <s v="EL PEDREGAL_08Wc2s1-44_160189"/>
    <s v="A831"/>
    <s v="EL PEDREGAL_08Wc2s1-44_160189_A831"/>
    <s v="platano"/>
    <s v="maiz"/>
    <m/>
    <m/>
    <n v="5"/>
    <n v="1.557327915847049"/>
    <m/>
    <m/>
    <n v="6.5573279158470497"/>
    <n v="559.16666666666663"/>
    <n v="104.03005910822171"/>
    <m/>
    <m/>
    <n v="663.19672577488836"/>
    <n v="46842500"/>
    <n v="2875545.3470272589"/>
    <m/>
    <n v="49718045.347027257"/>
    <m/>
    <n v="1.343989463601533"/>
    <n v="0.25606763191678911"/>
    <m/>
    <m/>
    <n v="4.4491999999999997E-2"/>
    <n v="5.4999999999999997E-3"/>
    <n v="1.785241107979302"/>
    <n v="1.039336474661757"/>
    <x v="1829"/>
    <x v="1"/>
    <s v="platano, maiz"/>
  </r>
  <r>
    <x v="8"/>
    <s v="EL PEDREGAL_08Wc2s1-44_66550"/>
    <s v="A831"/>
    <s v="EL PEDREGAL_08Wc2s1-44_66550_A831"/>
    <s v="platano"/>
    <s v="maiz"/>
    <m/>
    <m/>
    <n v="4.9930272506686038"/>
    <n v="1.5"/>
    <m/>
    <m/>
    <n v="6.4930272506686038"/>
    <n v="558.38688086643879"/>
    <n v="100.2005339238125"/>
    <m/>
    <m/>
    <n v="658.58741479025127"/>
    <n v="46777175.797888823"/>
    <n v="2769691.5830310681"/>
    <m/>
    <n v="49546867.380919881"/>
    <m/>
    <n v="1.3421152032747861"/>
    <n v="0.2466413424986775"/>
    <m/>
    <m/>
    <n v="4.4491999999999997E-2"/>
    <n v="5.4999999999999997E-3"/>
    <n v="1.7677351677212949"/>
    <n v="1.029144819230974"/>
    <x v="1830"/>
    <x v="1"/>
    <s v="platano, maiz"/>
  </r>
  <r>
    <x v="8"/>
    <s v="EL PEDREGAL_08Wc2s1-44_66551"/>
    <s v="A831"/>
    <s v="EL PEDREGAL_08Wc2s1-44_66551_A831"/>
    <s v="platano"/>
    <s v="maiz"/>
    <m/>
    <m/>
    <n v="4.9633644050559074"/>
    <n v="1.5"/>
    <m/>
    <m/>
    <n v="6.4633644050559074"/>
    <n v="555.06958596541892"/>
    <n v="100.2005339238125"/>
    <m/>
    <m/>
    <n v="655.27011988923141"/>
    <n v="46499279.428766273"/>
    <n v="2769691.5830310681"/>
    <m/>
    <n v="49268971.011797331"/>
    <m/>
    <n v="1.3341418928820059"/>
    <n v="0.2466413424986775"/>
    <m/>
    <m/>
    <n v="4.4491999999999997E-2"/>
    <n v="5.4999999999999997E-3"/>
    <n v="1.759659419177525"/>
    <n v="6.4633644050559075E-2"/>
    <x v="1831"/>
    <x v="1"/>
    <s v="platano, maiz"/>
  </r>
  <r>
    <x v="8"/>
    <s v="POTRERILLO PIE DEL CERRO_08Wc2s1-44_160188"/>
    <s v="A831"/>
    <s v="POTRERILLO PIE DEL CERRO_08Wc2s1-44_160188_A831"/>
    <s v="platano"/>
    <s v="maiz"/>
    <m/>
    <m/>
    <n v="5"/>
    <n v="1.9180387163462369"/>
    <m/>
    <m/>
    <n v="6.9180387163462367"/>
    <n v="559.16666666666663"/>
    <n v="128.12566897629131"/>
    <m/>
    <m/>
    <n v="687.29233564295794"/>
    <n v="46842500"/>
    <n v="3541583.792394591"/>
    <m/>
    <n v="50384083.792394593"/>
    <m/>
    <n v="1.343989463601533"/>
    <n v="0.31537842930938398"/>
    <m/>
    <m/>
    <n v="4.4491999999999997E-2"/>
    <n v="5.4999999999999997E-3"/>
    <n v="1.883445095549761"/>
    <n v="1.096509136540879"/>
    <x v="1832"/>
    <x v="1"/>
    <s v="platano, maiz"/>
  </r>
  <r>
    <x v="8"/>
    <s v="POTRERILLO PIE DEL CERRO_08Wc2s1-44_66550"/>
    <s v="A831"/>
    <s v="POTRERILLO PIE DEL CERRO_08Wc2s1-44_66550_A831"/>
    <s v="platano"/>
    <s v="maiz"/>
    <m/>
    <m/>
    <n v="5"/>
    <n v="1.9312929321263399"/>
    <m/>
    <m/>
    <n v="6.9312929321263397"/>
    <n v="559.16666666666663"/>
    <n v="129.0110553082298"/>
    <m/>
    <m/>
    <n v="688.17772197489637"/>
    <n v="46842500"/>
    <n v="3566057.1856518099"/>
    <m/>
    <n v="50408557.185651809"/>
    <m/>
    <n v="1.343989463601533"/>
    <n v="0.31755778769189852"/>
    <m/>
    <m/>
    <n v="4.4491999999999997E-2"/>
    <n v="5.4999999999999997E-3"/>
    <n v="1.8870535731443441"/>
    <n v="1.0986099297420251"/>
    <x v="1833"/>
    <x v="1"/>
    <s v="platano, maiz"/>
  </r>
  <r>
    <x v="8"/>
    <s v="EL PEDREGAL_08Wc2s1-44_160189"/>
    <s v="A832"/>
    <s v="EL PEDREGAL_08Wc2s1-44_160189_A832"/>
    <s v="platano"/>
    <s v="ganaderia_dp"/>
    <m/>
    <m/>
    <n v="4.7277991936958497"/>
    <n v="2.02"/>
    <m/>
    <m/>
    <n v="6.7477991936958492"/>
    <n v="528.72554316165247"/>
    <n v="61.974581298003081"/>
    <m/>
    <m/>
    <n v="590.70012445965551"/>
    <n v="44292386.746139571"/>
    <n v="25528684.72319508"/>
    <m/>
    <n v="69821071.469334662"/>
    <m/>
    <n v="1.270822460470209"/>
    <n v="0.17808787729311229"/>
    <m/>
    <m/>
    <n v="5.5189000000000002E-2"/>
    <n v="5.4999999999999997E-3"/>
    <n v="1.8370971626815931"/>
    <n v="1.069526172200792"/>
    <x v="1834"/>
    <x v="1"/>
    <s v="platano, ganaderia_dp"/>
  </r>
  <r>
    <x v="8"/>
    <s v="EL PEDREGAL_08Wc2s1-44_66550"/>
    <s v="A832"/>
    <s v="EL PEDREGAL_08Wc2s1-44_66550_A832"/>
    <s v="platano"/>
    <s v="ganaderia_dp"/>
    <m/>
    <m/>
    <n v="4.6938405803378647"/>
    <n v="2.02"/>
    <m/>
    <m/>
    <n v="6.7138405803378642"/>
    <n v="524.9278382344512"/>
    <n v="61.974581298003081"/>
    <m/>
    <m/>
    <n v="586.90241953245425"/>
    <n v="43974245.476895288"/>
    <n v="25528684.72319508"/>
    <m/>
    <n v="69502930.200090379"/>
    <m/>
    <n v="1.2616944567598789"/>
    <n v="0.17808787729311229"/>
    <m/>
    <m/>
    <n v="5.5189000000000002E-2"/>
    <n v="5.4999999999999997E-3"/>
    <n v="1.8278518857464341"/>
    <n v="1.0641437319835509"/>
    <x v="1835"/>
    <x v="1"/>
    <s v="platano, ganaderia_dp"/>
  </r>
  <r>
    <x v="8"/>
    <s v="EL PEDREGAL_08Wc2s1-44_66551"/>
    <s v="A832"/>
    <s v="EL PEDREGAL_08Wc2s1-44_66551_A832"/>
    <s v="platano"/>
    <s v="ganaderia_dp"/>
    <m/>
    <m/>
    <n v="4.6665431847329772"/>
    <n v="2.02"/>
    <m/>
    <m/>
    <n v="6.6865431847329777"/>
    <n v="521.87507949263795"/>
    <n v="61.974581298003081"/>
    <m/>
    <m/>
    <n v="583.849660790641"/>
    <n v="43718509.826170899"/>
    <n v="25528684.72319508"/>
    <m/>
    <n v="69247194.549365982"/>
    <m/>
    <n v="1.254356974344532"/>
    <n v="0.17808787729311229"/>
    <m/>
    <m/>
    <n v="5.5189000000000002E-2"/>
    <n v="5.4999999999999997E-3"/>
    <n v="1.820420134063429"/>
    <n v="6.6865431847329779E-2"/>
    <x v="1836"/>
    <x v="1"/>
    <s v="platano, ganaderia_dp"/>
  </r>
  <r>
    <x v="8"/>
    <s v="POTRERILLO PIE DEL CERRO_08Wc2s1-44_160188"/>
    <s v="A832"/>
    <s v="POTRERILLO PIE DEL CERRO_08Wc2s1-44_160188_A832"/>
    <s v="platano"/>
    <s v="ganaderia_dp"/>
    <m/>
    <m/>
    <n v="0"/>
    <n v="0"/>
    <m/>
    <m/>
    <n v="0"/>
    <n v="0"/>
    <n v="0"/>
    <m/>
    <m/>
    <n v="0"/>
    <n v="0"/>
    <n v="0"/>
    <m/>
    <n v="0"/>
    <m/>
    <n v="0"/>
    <n v="0"/>
    <m/>
    <m/>
    <n v="5.5189000000000002E-2"/>
    <n v="5.4999999999999997E-3"/>
    <n v="0"/>
    <n v="0"/>
    <x v="0"/>
    <x v="0"/>
    <s v="platano, ganaderia_dp"/>
  </r>
  <r>
    <x v="8"/>
    <s v="POTRERILLO PIE DEL CERRO_08Wc2s1-44_66550"/>
    <s v="A832"/>
    <s v="POTRERILLO PIE DEL CERRO_08Wc2s1-44_66550_A832"/>
    <s v="platano"/>
    <s v="ganaderia_dp"/>
    <m/>
    <m/>
    <n v="0"/>
    <n v="0"/>
    <m/>
    <m/>
    <n v="0"/>
    <n v="0"/>
    <n v="0"/>
    <m/>
    <m/>
    <n v="0"/>
    <n v="0"/>
    <n v="0"/>
    <m/>
    <n v="0"/>
    <m/>
    <n v="0"/>
    <n v="0"/>
    <m/>
    <m/>
    <n v="5.5189000000000002E-2"/>
    <n v="5.4999999999999997E-3"/>
    <n v="0"/>
    <n v="0"/>
    <x v="0"/>
    <x v="0"/>
    <s v="platano, ganaderia_dp"/>
  </r>
  <r>
    <x v="8"/>
    <s v="EL PEDREGAL_08Wc2s1-44_160189"/>
    <s v="A833"/>
    <s v="EL PEDREGAL_08Wc2s1-44_160189_A833"/>
    <s v="platano"/>
    <s v="porcicultura"/>
    <m/>
    <m/>
    <n v="0"/>
    <n v="0"/>
    <m/>
    <m/>
    <n v="0"/>
    <n v="0"/>
    <n v="0"/>
    <m/>
    <m/>
    <n v="0"/>
    <n v="0"/>
    <n v="0"/>
    <m/>
    <n v="0"/>
    <m/>
    <n v="0"/>
    <n v="0"/>
    <m/>
    <m/>
    <n v="4.2518E-2"/>
    <n v="5.4999999999999997E-3"/>
    <n v="0"/>
    <n v="0"/>
    <x v="0"/>
    <x v="0"/>
    <s v="platano, porcicultura"/>
  </r>
  <r>
    <x v="8"/>
    <s v="EL PEDREGAL_08Wc2s1-44_66550"/>
    <s v="A833"/>
    <s v="EL PEDREGAL_08Wc2s1-44_66550_A833"/>
    <s v="platano"/>
    <s v="porcicultura"/>
    <m/>
    <m/>
    <n v="0"/>
    <n v="0"/>
    <m/>
    <m/>
    <n v="0"/>
    <n v="0"/>
    <n v="0"/>
    <m/>
    <m/>
    <n v="0"/>
    <n v="0"/>
    <n v="0"/>
    <m/>
    <n v="0"/>
    <m/>
    <n v="0"/>
    <n v="0"/>
    <m/>
    <m/>
    <n v="4.2518E-2"/>
    <n v="5.4999999999999997E-3"/>
    <n v="0"/>
    <n v="0"/>
    <x v="0"/>
    <x v="0"/>
    <s v="platano, porcicultura"/>
  </r>
  <r>
    <x v="8"/>
    <s v="EL PEDREGAL_08Wc2s1-44_66551"/>
    <s v="A833"/>
    <s v="EL PEDREGAL_08Wc2s1-44_66551_A833"/>
    <s v="platano"/>
    <s v="porcicultura"/>
    <m/>
    <m/>
    <n v="0"/>
    <n v="0"/>
    <m/>
    <m/>
    <n v="0"/>
    <n v="0"/>
    <n v="0"/>
    <m/>
    <m/>
    <n v="0"/>
    <n v="0"/>
    <n v="0"/>
    <m/>
    <n v="0"/>
    <m/>
    <n v="0"/>
    <n v="0"/>
    <m/>
    <m/>
    <n v="4.2518E-2"/>
    <n v="5.4999999999999997E-3"/>
    <n v="0"/>
    <n v="0"/>
    <x v="0"/>
    <x v="0"/>
    <s v="platano, porcicultura"/>
  </r>
  <r>
    <x v="8"/>
    <s v="POTRERILLO PIE DEL CERRO_08Wc2s1-44_160188"/>
    <s v="A833"/>
    <s v="POTRERILLO PIE DEL CERRO_08Wc2s1-44_160188_A833"/>
    <s v="platano"/>
    <s v="porcicultura"/>
    <m/>
    <m/>
    <n v="0"/>
    <n v="0"/>
    <m/>
    <m/>
    <n v="0"/>
    <n v="0"/>
    <n v="0"/>
    <m/>
    <m/>
    <n v="0"/>
    <n v="0"/>
    <n v="0"/>
    <m/>
    <n v="0"/>
    <m/>
    <n v="0"/>
    <n v="0"/>
    <m/>
    <m/>
    <n v="4.2518E-2"/>
    <n v="5.4999999999999997E-3"/>
    <n v="0"/>
    <n v="0"/>
    <x v="0"/>
    <x v="0"/>
    <s v="platano, porcicultura"/>
  </r>
  <r>
    <x v="8"/>
    <s v="POTRERILLO PIE DEL CERRO_08Wc2s1-44_66550"/>
    <s v="A833"/>
    <s v="POTRERILLO PIE DEL CERRO_08Wc2s1-44_66550_A833"/>
    <s v="platano"/>
    <s v="porcicultura"/>
    <m/>
    <m/>
    <n v="0"/>
    <n v="0"/>
    <m/>
    <m/>
    <n v="0"/>
    <n v="0"/>
    <n v="0"/>
    <m/>
    <m/>
    <n v="0"/>
    <n v="0"/>
    <n v="0"/>
    <m/>
    <n v="0"/>
    <m/>
    <n v="0"/>
    <n v="0"/>
    <m/>
    <m/>
    <n v="4.2518E-2"/>
    <n v="5.4999999999999997E-3"/>
    <n v="0"/>
    <n v="0"/>
    <x v="0"/>
    <x v="0"/>
    <s v="platano, porcicultura"/>
  </r>
  <r>
    <x v="8"/>
    <s v="EL PEDREGAL_08Wc2s1-44_160189"/>
    <s v="A834"/>
    <s v="EL PEDREGAL_08Wc2s1-44_160189_A834"/>
    <s v="platano"/>
    <s v="piscicultura_tilapia"/>
    <m/>
    <m/>
    <n v="0"/>
    <n v="0"/>
    <m/>
    <m/>
    <n v="0"/>
    <n v="0"/>
    <n v="0"/>
    <m/>
    <m/>
    <n v="0"/>
    <n v="0"/>
    <n v="0"/>
    <m/>
    <n v="0"/>
    <m/>
    <n v="0"/>
    <n v="0"/>
    <m/>
    <m/>
    <n v="4.5418E-2"/>
    <n v="5.4999999999999997E-3"/>
    <n v="0"/>
    <n v="0"/>
    <x v="0"/>
    <x v="0"/>
    <s v="platano, piscicultura_tilapia"/>
  </r>
  <r>
    <x v="8"/>
    <s v="EL PEDREGAL_08Wc2s1-44_66550"/>
    <s v="A834"/>
    <s v="EL PEDREGAL_08Wc2s1-44_66550_A834"/>
    <s v="platano"/>
    <s v="piscicultura_tilapia"/>
    <m/>
    <m/>
    <n v="0"/>
    <n v="0"/>
    <m/>
    <m/>
    <n v="0"/>
    <n v="0"/>
    <n v="0"/>
    <m/>
    <m/>
    <n v="0"/>
    <n v="0"/>
    <n v="0"/>
    <m/>
    <n v="0"/>
    <m/>
    <n v="0"/>
    <n v="0"/>
    <m/>
    <m/>
    <n v="4.5418E-2"/>
    <n v="5.4999999999999997E-3"/>
    <n v="0"/>
    <n v="0"/>
    <x v="0"/>
    <x v="0"/>
    <s v="platano, piscicultura_tilapia"/>
  </r>
  <r>
    <x v="8"/>
    <s v="EL PEDREGAL_08Wc2s1-44_66551"/>
    <s v="A834"/>
    <s v="EL PEDREGAL_08Wc2s1-44_66551_A834"/>
    <s v="platano"/>
    <s v="piscicultura_tilapia"/>
    <m/>
    <m/>
    <n v="0"/>
    <n v="0"/>
    <m/>
    <m/>
    <n v="0"/>
    <n v="0"/>
    <n v="0"/>
    <m/>
    <m/>
    <n v="0"/>
    <n v="0"/>
    <n v="0"/>
    <m/>
    <n v="0"/>
    <m/>
    <n v="0"/>
    <n v="0"/>
    <m/>
    <m/>
    <n v="4.5418E-2"/>
    <n v="5.4999999999999997E-3"/>
    <n v="0"/>
    <n v="0"/>
    <x v="0"/>
    <x v="0"/>
    <s v="platano, piscicultura_tilapia"/>
  </r>
  <r>
    <x v="8"/>
    <s v="POTRERILLO PIE DEL CERRO_08Wc2s1-44_160188"/>
    <s v="A834"/>
    <s v="POTRERILLO PIE DEL CERRO_08Wc2s1-44_160188_A834"/>
    <s v="platano"/>
    <s v="piscicultura_tilapia"/>
    <m/>
    <m/>
    <n v="0"/>
    <n v="0"/>
    <m/>
    <m/>
    <n v="0"/>
    <n v="0"/>
    <n v="0"/>
    <m/>
    <m/>
    <n v="0"/>
    <n v="0"/>
    <n v="0"/>
    <m/>
    <n v="0"/>
    <m/>
    <n v="0"/>
    <n v="0"/>
    <m/>
    <m/>
    <n v="4.5418E-2"/>
    <n v="5.4999999999999997E-3"/>
    <n v="0"/>
    <n v="0"/>
    <x v="0"/>
    <x v="0"/>
    <s v="platano, piscicultura_tilapia"/>
  </r>
  <r>
    <x v="8"/>
    <s v="POTRERILLO PIE DEL CERRO_08Wc2s1-44_66550"/>
    <s v="A834"/>
    <s v="POTRERILLO PIE DEL CERRO_08Wc2s1-44_66550_A834"/>
    <s v="platano"/>
    <s v="piscicultura_tilapia"/>
    <m/>
    <m/>
    <n v="0"/>
    <n v="0"/>
    <m/>
    <m/>
    <n v="0"/>
    <n v="0"/>
    <n v="0"/>
    <m/>
    <m/>
    <n v="0"/>
    <n v="0"/>
    <n v="0"/>
    <m/>
    <n v="0"/>
    <m/>
    <n v="0"/>
    <n v="0"/>
    <m/>
    <m/>
    <n v="4.5418E-2"/>
    <n v="5.4999999999999997E-3"/>
    <n v="0"/>
    <n v="0"/>
    <x v="0"/>
    <x v="0"/>
    <s v="platano, piscicultura_tilapia"/>
  </r>
  <r>
    <x v="8"/>
    <s v="EL PEDREGAL_08Wc2s1-44_160189"/>
    <s v="A835"/>
    <s v="EL PEDREGAL_08Wc2s1-44_160189_A835"/>
    <s v="arracacha"/>
    <s v="malanga"/>
    <m/>
    <m/>
    <n v="0"/>
    <n v="0"/>
    <m/>
    <m/>
    <n v="0"/>
    <n v="0"/>
    <n v="0"/>
    <m/>
    <m/>
    <n v="0"/>
    <n v="0"/>
    <n v="0"/>
    <m/>
    <n v="0"/>
    <m/>
    <n v="0"/>
    <n v="0"/>
    <m/>
    <m/>
    <n v="4.8292000000000002E-2"/>
    <n v="5.4999999999999997E-3"/>
    <n v="0"/>
    <n v="0"/>
    <x v="0"/>
    <x v="0"/>
    <s v="arracacha, malanga"/>
  </r>
  <r>
    <x v="8"/>
    <s v="EL PEDREGAL_08Wc2s1-44_66550"/>
    <s v="A835"/>
    <s v="EL PEDREGAL_08Wc2s1-44_66550_A835"/>
    <s v="arracacha"/>
    <s v="malanga"/>
    <m/>
    <m/>
    <n v="0"/>
    <n v="0"/>
    <m/>
    <m/>
    <n v="0"/>
    <n v="0"/>
    <n v="0"/>
    <m/>
    <m/>
    <n v="0"/>
    <n v="0"/>
    <n v="0"/>
    <m/>
    <n v="0"/>
    <m/>
    <n v="0"/>
    <n v="0"/>
    <m/>
    <m/>
    <n v="4.8292000000000002E-2"/>
    <n v="5.4999999999999997E-3"/>
    <n v="0"/>
    <n v="0"/>
    <x v="0"/>
    <x v="0"/>
    <s v="arracacha, malanga"/>
  </r>
  <r>
    <x v="8"/>
    <s v="EL PEDREGAL_08Wc2s1-44_66551"/>
    <s v="A835"/>
    <s v="EL PEDREGAL_08Wc2s1-44_66551_A835"/>
    <s v="arracacha"/>
    <s v="malanga"/>
    <m/>
    <m/>
    <n v="0"/>
    <n v="0"/>
    <m/>
    <m/>
    <n v="0"/>
    <n v="0"/>
    <n v="0"/>
    <m/>
    <m/>
    <n v="0"/>
    <n v="0"/>
    <n v="0"/>
    <m/>
    <n v="0"/>
    <m/>
    <n v="0"/>
    <n v="0"/>
    <m/>
    <m/>
    <n v="4.8292000000000002E-2"/>
    <n v="5.4999999999999997E-3"/>
    <n v="0"/>
    <n v="0"/>
    <x v="0"/>
    <x v="0"/>
    <s v="arracacha, malanga"/>
  </r>
  <r>
    <x v="8"/>
    <s v="POTRERILLO PIE DEL CERRO_08Wc2s1-44_160188"/>
    <s v="A835"/>
    <s v="POTRERILLO PIE DEL CERRO_08Wc2s1-44_160188_A835"/>
    <s v="arracacha"/>
    <s v="malanga"/>
    <m/>
    <m/>
    <n v="0"/>
    <n v="0"/>
    <m/>
    <m/>
    <n v="0"/>
    <n v="0"/>
    <n v="0"/>
    <m/>
    <m/>
    <n v="0"/>
    <n v="0"/>
    <n v="0"/>
    <m/>
    <n v="0"/>
    <m/>
    <n v="0"/>
    <n v="0"/>
    <m/>
    <m/>
    <n v="4.8292000000000002E-2"/>
    <n v="5.4999999999999997E-3"/>
    <n v="0"/>
    <n v="0"/>
    <x v="0"/>
    <x v="0"/>
    <s v="arracacha, malanga"/>
  </r>
  <r>
    <x v="8"/>
    <s v="POTRERILLO PIE DEL CERRO_08Wc2s1-44_66550"/>
    <s v="A835"/>
    <s v="POTRERILLO PIE DEL CERRO_08Wc2s1-44_66550_A835"/>
    <s v="arracacha"/>
    <s v="malanga"/>
    <m/>
    <m/>
    <n v="0"/>
    <n v="0"/>
    <m/>
    <m/>
    <n v="0"/>
    <n v="0"/>
    <n v="0"/>
    <m/>
    <m/>
    <n v="0"/>
    <n v="0"/>
    <n v="0"/>
    <m/>
    <n v="0"/>
    <m/>
    <n v="0"/>
    <n v="0"/>
    <m/>
    <m/>
    <n v="4.8292000000000002E-2"/>
    <n v="5.4999999999999997E-3"/>
    <n v="0"/>
    <n v="0"/>
    <x v="0"/>
    <x v="0"/>
    <s v="arracacha, malanga"/>
  </r>
  <r>
    <x v="8"/>
    <s v="EL PEDREGAL_08Wc2s1-44_160189"/>
    <s v="A836"/>
    <s v="EL PEDREGAL_08Wc2s1-44_160189_A836"/>
    <s v="arracacha"/>
    <s v="maiz"/>
    <m/>
    <m/>
    <n v="0"/>
    <n v="0"/>
    <m/>
    <m/>
    <n v="0"/>
    <n v="0"/>
    <n v="0"/>
    <m/>
    <m/>
    <n v="0"/>
    <n v="0"/>
    <n v="0"/>
    <m/>
    <n v="0"/>
    <m/>
    <n v="0"/>
    <n v="0"/>
    <m/>
    <m/>
    <n v="4.4491999999999997E-2"/>
    <n v="5.4999999999999997E-3"/>
    <n v="0"/>
    <n v="0"/>
    <x v="0"/>
    <x v="0"/>
    <s v="arracacha, maiz"/>
  </r>
  <r>
    <x v="8"/>
    <s v="EL PEDREGAL_08Wc2s1-44_66550"/>
    <s v="A836"/>
    <s v="EL PEDREGAL_08Wc2s1-44_66550_A836"/>
    <s v="arracacha"/>
    <s v="maiz"/>
    <m/>
    <m/>
    <n v="0"/>
    <n v="0"/>
    <m/>
    <m/>
    <n v="0"/>
    <n v="0"/>
    <n v="0"/>
    <m/>
    <m/>
    <n v="0"/>
    <n v="0"/>
    <n v="0"/>
    <m/>
    <n v="0"/>
    <m/>
    <n v="0"/>
    <n v="0"/>
    <m/>
    <m/>
    <n v="4.4491999999999997E-2"/>
    <n v="5.4999999999999997E-3"/>
    <n v="0"/>
    <n v="0"/>
    <x v="0"/>
    <x v="0"/>
    <s v="arracacha, maiz"/>
  </r>
  <r>
    <x v="8"/>
    <s v="EL PEDREGAL_08Wc2s1-44_66551"/>
    <s v="A836"/>
    <s v="EL PEDREGAL_08Wc2s1-44_66551_A836"/>
    <s v="arracacha"/>
    <s v="maiz"/>
    <m/>
    <m/>
    <n v="0"/>
    <n v="0"/>
    <m/>
    <m/>
    <n v="0"/>
    <n v="0"/>
    <n v="0"/>
    <m/>
    <m/>
    <n v="0"/>
    <n v="0"/>
    <n v="0"/>
    <m/>
    <n v="0"/>
    <m/>
    <n v="0"/>
    <n v="0"/>
    <m/>
    <m/>
    <n v="4.4491999999999997E-2"/>
    <n v="5.4999999999999997E-3"/>
    <n v="0"/>
    <n v="0"/>
    <x v="0"/>
    <x v="0"/>
    <s v="arracacha, maiz"/>
  </r>
  <r>
    <x v="8"/>
    <s v="POTRERILLO PIE DEL CERRO_08Wc2s1-44_160188"/>
    <s v="A836"/>
    <s v="POTRERILLO PIE DEL CERRO_08Wc2s1-44_160188_A836"/>
    <s v="arracacha"/>
    <s v="maiz"/>
    <m/>
    <m/>
    <n v="0"/>
    <n v="0"/>
    <m/>
    <m/>
    <n v="0"/>
    <n v="0"/>
    <n v="0"/>
    <m/>
    <m/>
    <n v="0"/>
    <n v="0"/>
    <n v="0"/>
    <m/>
    <n v="0"/>
    <m/>
    <n v="0"/>
    <n v="0"/>
    <m/>
    <m/>
    <n v="4.4491999999999997E-2"/>
    <n v="5.4999999999999997E-3"/>
    <n v="0"/>
    <n v="0"/>
    <x v="0"/>
    <x v="0"/>
    <s v="arracacha, maiz"/>
  </r>
  <r>
    <x v="8"/>
    <s v="POTRERILLO PIE DEL CERRO_08Wc2s1-44_66550"/>
    <s v="A836"/>
    <s v="POTRERILLO PIE DEL CERRO_08Wc2s1-44_66550_A836"/>
    <s v="arracacha"/>
    <s v="maiz"/>
    <m/>
    <m/>
    <n v="0"/>
    <n v="0"/>
    <m/>
    <m/>
    <n v="0"/>
    <n v="0"/>
    <n v="0"/>
    <m/>
    <m/>
    <n v="0"/>
    <n v="0"/>
    <n v="0"/>
    <m/>
    <n v="0"/>
    <m/>
    <n v="0"/>
    <n v="0"/>
    <m/>
    <m/>
    <n v="4.4491999999999997E-2"/>
    <n v="5.4999999999999997E-3"/>
    <n v="0"/>
    <n v="0"/>
    <x v="0"/>
    <x v="0"/>
    <s v="arracacha, maiz"/>
  </r>
  <r>
    <x v="8"/>
    <s v="EL PEDREGAL_08Wc2s1-44_160189"/>
    <s v="A837"/>
    <s v="EL PEDREGAL_08Wc2s1-44_160189_A837"/>
    <s v="arracacha"/>
    <s v="ganaderia_dp"/>
    <m/>
    <m/>
    <n v="0"/>
    <n v="0"/>
    <m/>
    <m/>
    <n v="0"/>
    <n v="0"/>
    <n v="0"/>
    <m/>
    <m/>
    <n v="0"/>
    <n v="0"/>
    <n v="0"/>
    <m/>
    <n v="0"/>
    <m/>
    <n v="0"/>
    <n v="0"/>
    <m/>
    <m/>
    <n v="5.5189000000000002E-2"/>
    <n v="5.4999999999999997E-3"/>
    <n v="0"/>
    <n v="0"/>
    <x v="0"/>
    <x v="0"/>
    <s v="arracacha, ganaderia_dp"/>
  </r>
  <r>
    <x v="8"/>
    <s v="EL PEDREGAL_08Wc2s1-44_66550"/>
    <s v="A837"/>
    <s v="EL PEDREGAL_08Wc2s1-44_66550_A837"/>
    <s v="arracacha"/>
    <s v="ganaderia_dp"/>
    <m/>
    <m/>
    <n v="0"/>
    <n v="0"/>
    <m/>
    <m/>
    <n v="0"/>
    <n v="0"/>
    <n v="0"/>
    <m/>
    <m/>
    <n v="0"/>
    <n v="0"/>
    <n v="0"/>
    <m/>
    <n v="0"/>
    <m/>
    <n v="0"/>
    <n v="0"/>
    <m/>
    <m/>
    <n v="5.5189000000000002E-2"/>
    <n v="5.4999999999999997E-3"/>
    <n v="0"/>
    <n v="0"/>
    <x v="0"/>
    <x v="0"/>
    <s v="arracacha, ganaderia_dp"/>
  </r>
  <r>
    <x v="8"/>
    <s v="EL PEDREGAL_08Wc2s1-44_66551"/>
    <s v="A837"/>
    <s v="EL PEDREGAL_08Wc2s1-44_66551_A837"/>
    <s v="arracacha"/>
    <s v="ganaderia_dp"/>
    <m/>
    <m/>
    <n v="0"/>
    <n v="0"/>
    <m/>
    <m/>
    <n v="0"/>
    <n v="0"/>
    <n v="0"/>
    <m/>
    <m/>
    <n v="0"/>
    <n v="0"/>
    <n v="0"/>
    <m/>
    <n v="0"/>
    <m/>
    <n v="0"/>
    <n v="0"/>
    <m/>
    <m/>
    <n v="5.5189000000000002E-2"/>
    <n v="5.4999999999999997E-3"/>
    <n v="0"/>
    <n v="0"/>
    <x v="0"/>
    <x v="0"/>
    <s v="arracacha, ganaderia_dp"/>
  </r>
  <r>
    <x v="8"/>
    <s v="POTRERILLO PIE DEL CERRO_08Wc2s1-44_160188"/>
    <s v="A837"/>
    <s v="POTRERILLO PIE DEL CERRO_08Wc2s1-44_160188_A837"/>
    <s v="arracacha"/>
    <s v="ganaderia_dp"/>
    <m/>
    <m/>
    <n v="0"/>
    <n v="0"/>
    <m/>
    <m/>
    <n v="0"/>
    <n v="0"/>
    <n v="0"/>
    <m/>
    <m/>
    <n v="0"/>
    <n v="0"/>
    <n v="0"/>
    <m/>
    <n v="0"/>
    <m/>
    <n v="0"/>
    <n v="0"/>
    <m/>
    <m/>
    <n v="5.5189000000000002E-2"/>
    <n v="5.4999999999999997E-3"/>
    <n v="0"/>
    <n v="0"/>
    <x v="0"/>
    <x v="0"/>
    <s v="arracacha, ganaderia_dp"/>
  </r>
  <r>
    <x v="8"/>
    <s v="POTRERILLO PIE DEL CERRO_08Wc2s1-44_66550"/>
    <s v="A837"/>
    <s v="POTRERILLO PIE DEL CERRO_08Wc2s1-44_66550_A837"/>
    <s v="arracacha"/>
    <s v="ganaderia_dp"/>
    <m/>
    <m/>
    <n v="0"/>
    <n v="0"/>
    <m/>
    <m/>
    <n v="0"/>
    <n v="0"/>
    <n v="0"/>
    <m/>
    <m/>
    <n v="0"/>
    <n v="0"/>
    <n v="0"/>
    <m/>
    <n v="0"/>
    <m/>
    <n v="0"/>
    <n v="0"/>
    <m/>
    <m/>
    <n v="5.5189000000000002E-2"/>
    <n v="5.4999999999999997E-3"/>
    <n v="0"/>
    <n v="0"/>
    <x v="0"/>
    <x v="0"/>
    <s v="arracacha, ganaderia_dp"/>
  </r>
  <r>
    <x v="8"/>
    <s v="EL PEDREGAL_08Wc2s1-44_160189"/>
    <s v="A838"/>
    <s v="EL PEDREGAL_08Wc2s1-44_160189_A838"/>
    <s v="arracacha"/>
    <s v="porcicultura"/>
    <m/>
    <m/>
    <n v="0"/>
    <n v="0"/>
    <m/>
    <m/>
    <n v="0"/>
    <n v="0"/>
    <n v="0"/>
    <m/>
    <m/>
    <n v="0"/>
    <n v="0"/>
    <n v="0"/>
    <m/>
    <n v="0"/>
    <m/>
    <n v="0"/>
    <n v="0"/>
    <m/>
    <m/>
    <n v="4.2518E-2"/>
    <n v="5.4999999999999997E-3"/>
    <n v="0"/>
    <n v="0"/>
    <x v="0"/>
    <x v="0"/>
    <s v="arracacha, porcicultura"/>
  </r>
  <r>
    <x v="8"/>
    <s v="EL PEDREGAL_08Wc2s1-44_66550"/>
    <s v="A838"/>
    <s v="EL PEDREGAL_08Wc2s1-44_66550_A838"/>
    <s v="arracacha"/>
    <s v="porcicultura"/>
    <m/>
    <m/>
    <n v="0"/>
    <n v="0"/>
    <m/>
    <m/>
    <n v="0"/>
    <n v="0"/>
    <n v="0"/>
    <m/>
    <m/>
    <n v="0"/>
    <n v="0"/>
    <n v="0"/>
    <m/>
    <n v="0"/>
    <m/>
    <n v="0"/>
    <n v="0"/>
    <m/>
    <m/>
    <n v="4.2518E-2"/>
    <n v="5.4999999999999997E-3"/>
    <n v="0"/>
    <n v="0"/>
    <x v="0"/>
    <x v="0"/>
    <s v="arracacha, porcicultura"/>
  </r>
  <r>
    <x v="8"/>
    <s v="EL PEDREGAL_08Wc2s1-44_66551"/>
    <s v="A838"/>
    <s v="EL PEDREGAL_08Wc2s1-44_66551_A838"/>
    <s v="arracacha"/>
    <s v="porcicultura"/>
    <m/>
    <m/>
    <n v="0"/>
    <n v="0"/>
    <m/>
    <m/>
    <n v="0"/>
    <n v="0"/>
    <n v="0"/>
    <m/>
    <m/>
    <n v="0"/>
    <n v="0"/>
    <n v="0"/>
    <m/>
    <n v="0"/>
    <m/>
    <n v="0"/>
    <n v="0"/>
    <m/>
    <m/>
    <n v="4.2518E-2"/>
    <n v="5.4999999999999997E-3"/>
    <n v="0"/>
    <n v="0"/>
    <x v="0"/>
    <x v="0"/>
    <s v="arracacha, porcicultura"/>
  </r>
  <r>
    <x v="8"/>
    <s v="POTRERILLO PIE DEL CERRO_08Wc2s1-44_160188"/>
    <s v="A838"/>
    <s v="POTRERILLO PIE DEL CERRO_08Wc2s1-44_160188_A838"/>
    <s v="arracacha"/>
    <s v="porcicultura"/>
    <m/>
    <m/>
    <n v="0"/>
    <n v="0"/>
    <m/>
    <m/>
    <n v="0"/>
    <n v="0"/>
    <n v="0"/>
    <m/>
    <m/>
    <n v="0"/>
    <n v="0"/>
    <n v="0"/>
    <m/>
    <n v="0"/>
    <m/>
    <n v="0"/>
    <n v="0"/>
    <m/>
    <m/>
    <n v="4.2518E-2"/>
    <n v="5.4999999999999997E-3"/>
    <n v="0"/>
    <n v="0"/>
    <x v="0"/>
    <x v="0"/>
    <s v="arracacha, porcicultura"/>
  </r>
  <r>
    <x v="8"/>
    <s v="POTRERILLO PIE DEL CERRO_08Wc2s1-44_66550"/>
    <s v="A838"/>
    <s v="POTRERILLO PIE DEL CERRO_08Wc2s1-44_66550_A838"/>
    <s v="arracacha"/>
    <s v="porcicultura"/>
    <m/>
    <m/>
    <n v="0"/>
    <n v="0"/>
    <m/>
    <m/>
    <n v="0"/>
    <n v="0"/>
    <n v="0"/>
    <m/>
    <m/>
    <n v="0"/>
    <n v="0"/>
    <n v="0"/>
    <m/>
    <n v="0"/>
    <m/>
    <n v="0"/>
    <n v="0"/>
    <m/>
    <m/>
    <n v="4.2518E-2"/>
    <n v="5.4999999999999997E-3"/>
    <n v="0"/>
    <n v="0"/>
    <x v="0"/>
    <x v="0"/>
    <s v="arracacha, porcicultura"/>
  </r>
  <r>
    <x v="8"/>
    <s v="EL PEDREGAL_08Wc2s1-44_160189"/>
    <s v="A839"/>
    <s v="EL PEDREGAL_08Wc2s1-44_160189_A839"/>
    <s v="arracacha"/>
    <s v="piscicultura_tilapia"/>
    <m/>
    <m/>
    <n v="0"/>
    <n v="0"/>
    <m/>
    <m/>
    <n v="0"/>
    <n v="0"/>
    <n v="0"/>
    <m/>
    <m/>
    <n v="0"/>
    <n v="0"/>
    <n v="0"/>
    <m/>
    <n v="0"/>
    <m/>
    <n v="0"/>
    <n v="0"/>
    <m/>
    <m/>
    <n v="4.5418E-2"/>
    <n v="5.4999999999999997E-3"/>
    <n v="0"/>
    <n v="0"/>
    <x v="0"/>
    <x v="0"/>
    <s v="arracacha, piscicultura_tilapia"/>
  </r>
  <r>
    <x v="8"/>
    <s v="EL PEDREGAL_08Wc2s1-44_66550"/>
    <s v="A839"/>
    <s v="EL PEDREGAL_08Wc2s1-44_66550_A839"/>
    <s v="arracacha"/>
    <s v="piscicultura_tilapia"/>
    <m/>
    <m/>
    <n v="0"/>
    <n v="0"/>
    <m/>
    <m/>
    <n v="0"/>
    <n v="0"/>
    <n v="0"/>
    <m/>
    <m/>
    <n v="0"/>
    <n v="0"/>
    <n v="0"/>
    <m/>
    <n v="0"/>
    <m/>
    <n v="0"/>
    <n v="0"/>
    <m/>
    <m/>
    <n v="4.5418E-2"/>
    <n v="5.4999999999999997E-3"/>
    <n v="0"/>
    <n v="0"/>
    <x v="0"/>
    <x v="0"/>
    <s v="arracacha, piscicultura_tilapia"/>
  </r>
  <r>
    <x v="8"/>
    <s v="EL PEDREGAL_08Wc2s1-44_66551"/>
    <s v="A839"/>
    <s v="EL PEDREGAL_08Wc2s1-44_66551_A839"/>
    <s v="arracacha"/>
    <s v="piscicultura_tilapia"/>
    <m/>
    <m/>
    <n v="0"/>
    <n v="0"/>
    <m/>
    <m/>
    <n v="0"/>
    <n v="0"/>
    <n v="0"/>
    <m/>
    <m/>
    <n v="0"/>
    <n v="0"/>
    <n v="0"/>
    <m/>
    <n v="0"/>
    <m/>
    <n v="0"/>
    <n v="0"/>
    <m/>
    <m/>
    <n v="4.5418E-2"/>
    <n v="5.4999999999999997E-3"/>
    <n v="0"/>
    <n v="0"/>
    <x v="0"/>
    <x v="0"/>
    <s v="arracacha, piscicultura_tilapia"/>
  </r>
  <r>
    <x v="8"/>
    <s v="POTRERILLO PIE DEL CERRO_08Wc2s1-44_160188"/>
    <s v="A839"/>
    <s v="POTRERILLO PIE DEL CERRO_08Wc2s1-44_160188_A839"/>
    <s v="arracacha"/>
    <s v="piscicultura_tilapia"/>
    <m/>
    <m/>
    <n v="0"/>
    <n v="0"/>
    <m/>
    <m/>
    <n v="0"/>
    <n v="0"/>
    <n v="0"/>
    <m/>
    <m/>
    <n v="0"/>
    <n v="0"/>
    <n v="0"/>
    <m/>
    <n v="0"/>
    <m/>
    <n v="0"/>
    <n v="0"/>
    <m/>
    <m/>
    <n v="4.5418E-2"/>
    <n v="5.4999999999999997E-3"/>
    <n v="0"/>
    <n v="0"/>
    <x v="0"/>
    <x v="0"/>
    <s v="arracacha, piscicultura_tilapia"/>
  </r>
  <r>
    <x v="8"/>
    <s v="POTRERILLO PIE DEL CERRO_08Wc2s1-44_66550"/>
    <s v="A839"/>
    <s v="POTRERILLO PIE DEL CERRO_08Wc2s1-44_66550_A839"/>
    <s v="arracacha"/>
    <s v="piscicultura_tilapia"/>
    <m/>
    <m/>
    <n v="0"/>
    <n v="0"/>
    <m/>
    <m/>
    <n v="0"/>
    <n v="0"/>
    <n v="0"/>
    <m/>
    <m/>
    <n v="0"/>
    <n v="0"/>
    <n v="0"/>
    <m/>
    <n v="0"/>
    <m/>
    <n v="0"/>
    <n v="0"/>
    <m/>
    <m/>
    <n v="4.5418E-2"/>
    <n v="5.4999999999999997E-3"/>
    <n v="0"/>
    <n v="0"/>
    <x v="0"/>
    <x v="0"/>
    <s v="arracacha, piscicultura_tilapia"/>
  </r>
  <r>
    <x v="8"/>
    <s v="EL PEDREGAL_08Wc2s1-44_160189"/>
    <s v="A840"/>
    <s v="EL PEDREGAL_08Wc2s1-44_160189_A840"/>
    <s v="malanga"/>
    <s v="maiz"/>
    <m/>
    <m/>
    <n v="3"/>
    <n v="4.1287713071470993"/>
    <m/>
    <m/>
    <n v="7.1287713071470993"/>
    <n v="506.75000000000011"/>
    <n v="275.80339295030439"/>
    <m/>
    <m/>
    <n v="782.55339295030444"/>
    <n v="19185000"/>
    <n v="7623615.4251103355"/>
    <m/>
    <n v="26808615.42511034"/>
    <m/>
    <n v="1.1454741379310349"/>
    <n v="0.67888379870985338"/>
    <m/>
    <m/>
    <n v="4.4491999999999997E-2"/>
    <n v="5.4999999999999997E-3"/>
    <n v="1.940817319223294"/>
    <n v="1.129910252182815"/>
    <x v="1837"/>
    <x v="1"/>
    <s v="malanga, maiz"/>
  </r>
  <r>
    <x v="8"/>
    <s v="EL PEDREGAL_08Wc2s1-44_66550"/>
    <s v="A840"/>
    <s v="EL PEDREGAL_08Wc2s1-44_66550_A840"/>
    <s v="malanga"/>
    <s v="maiz"/>
    <m/>
    <m/>
    <n v="3"/>
    <n v="4.0768279500677558"/>
    <m/>
    <m/>
    <n v="7.0768279500677558"/>
    <n v="506.74999999999989"/>
    <n v="272.33355820820742"/>
    <m/>
    <m/>
    <n v="779.08355820820725"/>
    <n v="19185000"/>
    <n v="7527704.0391789777"/>
    <m/>
    <n v="26712704.039178971"/>
    <m/>
    <n v="1.145474137931034"/>
    <n v="0.67034287916056168"/>
    <m/>
    <m/>
    <n v="4.4491999999999997E-2"/>
    <n v="5.4999999999999997E-3"/>
    <n v="1.926675672269756"/>
    <n v="1.1216772300857389"/>
    <x v="1838"/>
    <x v="1"/>
    <s v="malanga, maiz"/>
  </r>
  <r>
    <x v="8"/>
    <s v="EL PEDREGAL_08Wc2s1-44_66551"/>
    <s v="A840"/>
    <s v="EL PEDREGAL_08Wc2s1-44_66551_A840"/>
    <s v="malanga"/>
    <s v="maiz"/>
    <m/>
    <m/>
    <n v="3"/>
    <n v="4.0374895624188314"/>
    <m/>
    <m/>
    <n v="7.0374895624188314"/>
    <n v="506.75"/>
    <n v="269.70573991079129"/>
    <m/>
    <m/>
    <n v="776.45573991079129"/>
    <n v="19185000"/>
    <n v="7455067.2384048169"/>
    <m/>
    <n v="26640067.238404822"/>
    <m/>
    <n v="1.145474137931034"/>
    <n v="0.66387456399958544"/>
    <m/>
    <m/>
    <n v="4.4491999999999997E-2"/>
    <n v="5.4999999999999997E-3"/>
    <n v="1.9159657447423"/>
    <n v="7.0374895624188305E-2"/>
    <x v="1839"/>
    <x v="1"/>
    <s v="malanga, maiz"/>
  </r>
  <r>
    <x v="8"/>
    <s v="POTRERILLO PIE DEL CERRO_08Wc2s1-44_160188"/>
    <s v="A840"/>
    <s v="POTRERILLO PIE DEL CERRO_08Wc2s1-44_160188_A840"/>
    <s v="malanga"/>
    <s v="maiz"/>
    <m/>
    <m/>
    <n v="3"/>
    <n v="4.3936777858699996"/>
    <m/>
    <m/>
    <n v="7.3936777858699996"/>
    <n v="506.75000000000011"/>
    <n v="293.49924002224549"/>
    <m/>
    <m/>
    <n v="800.24924002224566"/>
    <n v="19185000"/>
    <n v="8112754.9213831453"/>
    <m/>
    <n v="27297754.92138315"/>
    <m/>
    <n v="1.1454741379310349"/>
    <n v="0.72244172507572901"/>
    <m/>
    <m/>
    <n v="4.4491999999999997E-2"/>
    <n v="5.4999999999999997E-3"/>
    <n v="2.0129384547918332"/>
    <n v="1.171897929060395"/>
    <x v="1840"/>
    <x v="1"/>
    <s v="malanga, maiz"/>
  </r>
  <r>
    <x v="8"/>
    <s v="POTRERILLO PIE DEL CERRO_08Wc2s1-44_66550"/>
    <s v="A840"/>
    <s v="POTRERILLO PIE DEL CERRO_08Wc2s1-44_66550_A840"/>
    <s v="malanga"/>
    <s v="maiz"/>
    <m/>
    <m/>
    <n v="3"/>
    <n v="4.3955160723620263"/>
    <m/>
    <m/>
    <n v="7.3955160723620263"/>
    <n v="506.75000000000011"/>
    <n v="293.62203821424953"/>
    <m/>
    <m/>
    <n v="800.37203821424964"/>
    <n v="19185000"/>
    <n v="8116149.2457992556"/>
    <m/>
    <n v="27301149.245799258"/>
    <m/>
    <n v="1.1454741379310349"/>
    <n v="0.72274399004125611"/>
    <m/>
    <m/>
    <n v="4.4491999999999997E-2"/>
    <n v="5.4999999999999997E-3"/>
    <n v="2.013438930695421"/>
    <n v="1.1721892974693811"/>
    <x v="1841"/>
    <x v="1"/>
    <s v="malanga, maiz"/>
  </r>
  <r>
    <x v="8"/>
    <s v="EL PEDREGAL_08Wc2s1-44_160189"/>
    <s v="A841"/>
    <s v="EL PEDREGAL_08Wc2s1-44_160189_A841"/>
    <s v="malanga"/>
    <s v="ganaderia_dp"/>
    <m/>
    <m/>
    <n v="3"/>
    <n v="4.0119804430547701"/>
    <m/>
    <m/>
    <n v="7.011980443054771"/>
    <n v="506.75000000000011"/>
    <n v="123.0895089772754"/>
    <m/>
    <m/>
    <n v="629.83950897727539"/>
    <n v="19185000"/>
    <n v="50703259.329886012"/>
    <m/>
    <n v="69888259.329886019"/>
    <m/>
    <n v="1.1454741379310349"/>
    <n v="0.35370548556688319"/>
    <m/>
    <m/>
    <n v="5.5189000000000002E-2"/>
    <n v="5.4999999999999997E-3"/>
    <n v="1.909020853606535"/>
    <n v="1.1113989002241811"/>
    <x v="1842"/>
    <x v="1"/>
    <s v="malanga, ganaderia_dp"/>
  </r>
  <r>
    <x v="8"/>
    <s v="EL PEDREGAL_08Wc2s1-44_66550"/>
    <s v="A841"/>
    <s v="EL PEDREGAL_08Wc2s1-44_66550_A841"/>
    <s v="malanga"/>
    <s v="ganaderia_dp"/>
    <m/>
    <m/>
    <n v="3"/>
    <n v="3.9666925953276011"/>
    <m/>
    <m/>
    <n v="6.9666925953276007"/>
    <n v="506.75"/>
    <n v="121.7000558085729"/>
    <m/>
    <m/>
    <n v="628.45005580857287"/>
    <n v="19185000"/>
    <n v="50130913.197995439"/>
    <m/>
    <n v="69315913.197995439"/>
    <m/>
    <n v="1.145474137931034"/>
    <n v="0.34971280404762323"/>
    <m/>
    <m/>
    <n v="5.5189000000000002E-2"/>
    <n v="5.4999999999999997E-3"/>
    <n v="1.8966911777855251"/>
    <n v="1.1042207763594249"/>
    <x v="1843"/>
    <x v="1"/>
    <s v="malanga, ganaderia_dp"/>
  </r>
  <r>
    <x v="8"/>
    <s v="EL PEDREGAL_08Wc2s1-44_66551"/>
    <s v="A841"/>
    <s v="EL PEDREGAL_08Wc2s1-44_66551_A841"/>
    <s v="malanga"/>
    <s v="ganaderia_dp"/>
    <m/>
    <m/>
    <n v="3"/>
    <n v="3.9326590058202071"/>
    <m/>
    <m/>
    <n v="6.9326590058202067"/>
    <n v="506.75"/>
    <n v="120.6558887492715"/>
    <m/>
    <m/>
    <n v="627.40588874927153"/>
    <n v="19185000"/>
    <n v="49700797.962088063"/>
    <m/>
    <n v="68885797.962088048"/>
    <m/>
    <n v="1.145474137931034"/>
    <n v="0.3467123239921594"/>
    <m/>
    <m/>
    <n v="5.5189000000000002E-2"/>
    <n v="5.4999999999999997E-3"/>
    <n v="1.8874254884955539"/>
    <n v="6.9326590058202062E-2"/>
    <x v="1844"/>
    <x v="1"/>
    <s v="malanga, ganaderia_dp"/>
  </r>
  <r>
    <x v="8"/>
    <s v="POTRERILLO PIE DEL CERRO_08Wc2s1-44_160188"/>
    <s v="A841"/>
    <s v="POTRERILLO PIE DEL CERRO_08Wc2s1-44_160188_A841"/>
    <s v="malanga"/>
    <s v="ganaderia_dp"/>
    <m/>
    <m/>
    <n v="0"/>
    <n v="0"/>
    <m/>
    <m/>
    <n v="0"/>
    <n v="0"/>
    <n v="0"/>
    <m/>
    <m/>
    <n v="0"/>
    <n v="0"/>
    <n v="0"/>
    <m/>
    <n v="0"/>
    <m/>
    <n v="0"/>
    <n v="0"/>
    <m/>
    <m/>
    <n v="5.5189000000000002E-2"/>
    <n v="5.4999999999999997E-3"/>
    <n v="0"/>
    <n v="0"/>
    <x v="0"/>
    <x v="0"/>
    <s v="malanga, ganaderia_dp"/>
  </r>
  <r>
    <x v="8"/>
    <s v="POTRERILLO PIE DEL CERRO_08Wc2s1-44_66550"/>
    <s v="A841"/>
    <s v="POTRERILLO PIE DEL CERRO_08Wc2s1-44_66550_A841"/>
    <s v="malanga"/>
    <s v="ganaderia_dp"/>
    <m/>
    <m/>
    <n v="0"/>
    <n v="0"/>
    <m/>
    <m/>
    <n v="0"/>
    <n v="0"/>
    <n v="0"/>
    <m/>
    <m/>
    <n v="0"/>
    <n v="0"/>
    <n v="0"/>
    <m/>
    <n v="0"/>
    <m/>
    <n v="0"/>
    <n v="0"/>
    <m/>
    <m/>
    <n v="5.5189000000000002E-2"/>
    <n v="5.4999999999999997E-3"/>
    <n v="0"/>
    <n v="0"/>
    <x v="0"/>
    <x v="0"/>
    <s v="malanga, ganaderia_dp"/>
  </r>
  <r>
    <x v="8"/>
    <s v="EL PEDREGAL_08Wc2s1-44_160189"/>
    <s v="A842"/>
    <s v="EL PEDREGAL_08Wc2s1-44_160189_A842"/>
    <s v="malanga"/>
    <s v="porcicultura"/>
    <m/>
    <m/>
    <n v="0"/>
    <n v="0"/>
    <m/>
    <m/>
    <n v="0"/>
    <n v="0"/>
    <n v="0"/>
    <m/>
    <m/>
    <n v="0"/>
    <n v="0"/>
    <n v="0"/>
    <m/>
    <n v="0"/>
    <m/>
    <n v="0"/>
    <n v="0"/>
    <m/>
    <m/>
    <n v="4.2518E-2"/>
    <n v="5.4999999999999997E-3"/>
    <n v="0"/>
    <n v="0"/>
    <x v="0"/>
    <x v="0"/>
    <s v="malanga, porcicultura"/>
  </r>
  <r>
    <x v="8"/>
    <s v="EL PEDREGAL_08Wc2s1-44_66550"/>
    <s v="A842"/>
    <s v="EL PEDREGAL_08Wc2s1-44_66550_A842"/>
    <s v="malanga"/>
    <s v="porcicultura"/>
    <m/>
    <m/>
    <n v="0"/>
    <n v="0"/>
    <m/>
    <m/>
    <n v="0"/>
    <n v="0"/>
    <n v="0"/>
    <m/>
    <m/>
    <n v="0"/>
    <n v="0"/>
    <n v="0"/>
    <m/>
    <n v="0"/>
    <m/>
    <n v="0"/>
    <n v="0"/>
    <m/>
    <m/>
    <n v="4.2518E-2"/>
    <n v="5.4999999999999997E-3"/>
    <n v="0"/>
    <n v="0"/>
    <x v="0"/>
    <x v="0"/>
    <s v="malanga, porcicultura"/>
  </r>
  <r>
    <x v="8"/>
    <s v="EL PEDREGAL_08Wc2s1-44_66551"/>
    <s v="A842"/>
    <s v="EL PEDREGAL_08Wc2s1-44_66551_A842"/>
    <s v="malanga"/>
    <s v="porcicultura"/>
    <m/>
    <m/>
    <n v="0"/>
    <n v="0"/>
    <m/>
    <m/>
    <n v="0"/>
    <n v="0"/>
    <n v="0"/>
    <m/>
    <m/>
    <n v="0"/>
    <n v="0"/>
    <n v="0"/>
    <m/>
    <n v="0"/>
    <m/>
    <n v="0"/>
    <n v="0"/>
    <m/>
    <m/>
    <n v="4.2518E-2"/>
    <n v="5.4999999999999997E-3"/>
    <n v="0"/>
    <n v="0"/>
    <x v="0"/>
    <x v="0"/>
    <s v="malanga, porcicultura"/>
  </r>
  <r>
    <x v="8"/>
    <s v="POTRERILLO PIE DEL CERRO_08Wc2s1-44_160188"/>
    <s v="A842"/>
    <s v="POTRERILLO PIE DEL CERRO_08Wc2s1-44_160188_A842"/>
    <s v="malanga"/>
    <s v="porcicultura"/>
    <m/>
    <m/>
    <n v="0"/>
    <n v="0"/>
    <m/>
    <m/>
    <n v="0"/>
    <n v="0"/>
    <n v="0"/>
    <m/>
    <m/>
    <n v="0"/>
    <n v="0"/>
    <n v="0"/>
    <m/>
    <n v="0"/>
    <m/>
    <n v="0"/>
    <n v="0"/>
    <m/>
    <m/>
    <n v="4.2518E-2"/>
    <n v="5.4999999999999997E-3"/>
    <n v="0"/>
    <n v="0"/>
    <x v="0"/>
    <x v="0"/>
    <s v="malanga, porcicultura"/>
  </r>
  <r>
    <x v="8"/>
    <s v="POTRERILLO PIE DEL CERRO_08Wc2s1-44_66550"/>
    <s v="A842"/>
    <s v="POTRERILLO PIE DEL CERRO_08Wc2s1-44_66550_A842"/>
    <s v="malanga"/>
    <s v="porcicultura"/>
    <m/>
    <m/>
    <n v="0"/>
    <n v="0"/>
    <m/>
    <m/>
    <n v="0"/>
    <n v="0"/>
    <n v="0"/>
    <m/>
    <m/>
    <n v="0"/>
    <n v="0"/>
    <n v="0"/>
    <m/>
    <n v="0"/>
    <m/>
    <n v="0"/>
    <n v="0"/>
    <m/>
    <m/>
    <n v="4.2518E-2"/>
    <n v="5.4999999999999997E-3"/>
    <n v="0"/>
    <n v="0"/>
    <x v="0"/>
    <x v="0"/>
    <s v="malanga, porcicultura"/>
  </r>
  <r>
    <x v="8"/>
    <s v="EL PEDREGAL_08Wc2s1-44_160189"/>
    <s v="A843"/>
    <s v="EL PEDREGAL_08Wc2s1-44_160189_A843"/>
    <s v="malanga"/>
    <s v="piscicultura_tilapia"/>
    <m/>
    <m/>
    <n v="0"/>
    <n v="0"/>
    <m/>
    <m/>
    <n v="0"/>
    <n v="0"/>
    <n v="0"/>
    <m/>
    <m/>
    <n v="0"/>
    <n v="0"/>
    <n v="0"/>
    <m/>
    <n v="0"/>
    <m/>
    <n v="0"/>
    <n v="0"/>
    <m/>
    <m/>
    <n v="4.5418E-2"/>
    <n v="5.4999999999999997E-3"/>
    <n v="0"/>
    <n v="0"/>
    <x v="0"/>
    <x v="0"/>
    <s v="malanga, piscicultura_tilapia"/>
  </r>
  <r>
    <x v="8"/>
    <s v="EL PEDREGAL_08Wc2s1-44_66550"/>
    <s v="A843"/>
    <s v="EL PEDREGAL_08Wc2s1-44_66550_A843"/>
    <s v="malanga"/>
    <s v="piscicultura_tilapia"/>
    <m/>
    <m/>
    <n v="0"/>
    <n v="0"/>
    <m/>
    <m/>
    <n v="0"/>
    <n v="0"/>
    <n v="0"/>
    <m/>
    <m/>
    <n v="0"/>
    <n v="0"/>
    <n v="0"/>
    <m/>
    <n v="0"/>
    <m/>
    <n v="0"/>
    <n v="0"/>
    <m/>
    <m/>
    <n v="4.5418E-2"/>
    <n v="5.4999999999999997E-3"/>
    <n v="0"/>
    <n v="0"/>
    <x v="0"/>
    <x v="0"/>
    <s v="malanga, piscicultura_tilapia"/>
  </r>
  <r>
    <x v="8"/>
    <s v="EL PEDREGAL_08Wc2s1-44_66551"/>
    <s v="A843"/>
    <s v="EL PEDREGAL_08Wc2s1-44_66551_A843"/>
    <s v="malanga"/>
    <s v="piscicultura_tilapia"/>
    <m/>
    <m/>
    <n v="0"/>
    <n v="0"/>
    <m/>
    <m/>
    <n v="0"/>
    <n v="0"/>
    <n v="0"/>
    <m/>
    <m/>
    <n v="0"/>
    <n v="0"/>
    <n v="0"/>
    <m/>
    <n v="0"/>
    <m/>
    <n v="0"/>
    <n v="0"/>
    <m/>
    <m/>
    <n v="4.5418E-2"/>
    <n v="5.4999999999999997E-3"/>
    <n v="0"/>
    <n v="0"/>
    <x v="0"/>
    <x v="0"/>
    <s v="malanga, piscicultura_tilapia"/>
  </r>
  <r>
    <x v="8"/>
    <s v="POTRERILLO PIE DEL CERRO_08Wc2s1-44_160188"/>
    <s v="A843"/>
    <s v="POTRERILLO PIE DEL CERRO_08Wc2s1-44_160188_A843"/>
    <s v="malanga"/>
    <s v="piscicultura_tilapia"/>
    <m/>
    <m/>
    <n v="0"/>
    <n v="0"/>
    <m/>
    <m/>
    <n v="0"/>
    <n v="0"/>
    <n v="0"/>
    <m/>
    <m/>
    <n v="0"/>
    <n v="0"/>
    <n v="0"/>
    <m/>
    <n v="0"/>
    <m/>
    <n v="0"/>
    <n v="0"/>
    <m/>
    <m/>
    <n v="4.5418E-2"/>
    <n v="5.4999999999999997E-3"/>
    <n v="0"/>
    <n v="0"/>
    <x v="0"/>
    <x v="0"/>
    <s v="malanga, piscicultura_tilapia"/>
  </r>
  <r>
    <x v="8"/>
    <s v="POTRERILLO PIE DEL CERRO_08Wc2s1-44_66550"/>
    <s v="A843"/>
    <s v="POTRERILLO PIE DEL CERRO_08Wc2s1-44_66550_A843"/>
    <s v="malanga"/>
    <s v="piscicultura_tilapia"/>
    <m/>
    <m/>
    <n v="0"/>
    <n v="0"/>
    <m/>
    <m/>
    <n v="0"/>
    <n v="0"/>
    <n v="0"/>
    <m/>
    <m/>
    <n v="0"/>
    <n v="0"/>
    <n v="0"/>
    <m/>
    <n v="0"/>
    <m/>
    <n v="0"/>
    <n v="0"/>
    <m/>
    <m/>
    <n v="4.5418E-2"/>
    <n v="5.4999999999999997E-3"/>
    <n v="0"/>
    <n v="0"/>
    <x v="0"/>
    <x v="0"/>
    <s v="malanga, piscicultura_tilapia"/>
  </r>
  <r>
    <x v="8"/>
    <s v="EL PEDREGAL_08Wc2s1-44_160189"/>
    <s v="A844"/>
    <s v="EL PEDREGAL_08Wc2s1-44_160189_A844"/>
    <s v="maiz"/>
    <s v="ganaderia_dp"/>
    <m/>
    <m/>
    <n v="0"/>
    <n v="0"/>
    <m/>
    <m/>
    <n v="0"/>
    <n v="0"/>
    <n v="0"/>
    <m/>
    <m/>
    <n v="0"/>
    <n v="0"/>
    <n v="0"/>
    <m/>
    <n v="0"/>
    <m/>
    <n v="0"/>
    <n v="0"/>
    <m/>
    <m/>
    <n v="5.1388999999999997E-2"/>
    <n v="5.4999999999999997E-3"/>
    <n v="0"/>
    <n v="0"/>
    <x v="0"/>
    <x v="0"/>
    <s v="maiz, ganaderia_dp"/>
  </r>
  <r>
    <x v="8"/>
    <s v="EL PEDREGAL_08Wc2s1-44_66550"/>
    <s v="A844"/>
    <s v="EL PEDREGAL_08Wc2s1-44_66550_A844"/>
    <s v="maiz"/>
    <s v="ganaderia_dp"/>
    <m/>
    <m/>
    <n v="0"/>
    <n v="0"/>
    <m/>
    <m/>
    <n v="0"/>
    <n v="0"/>
    <n v="0"/>
    <m/>
    <m/>
    <n v="0"/>
    <n v="0"/>
    <n v="0"/>
    <m/>
    <n v="0"/>
    <m/>
    <n v="0"/>
    <n v="0"/>
    <m/>
    <m/>
    <n v="5.1388999999999997E-2"/>
    <n v="5.4999999999999997E-3"/>
    <n v="0"/>
    <n v="0"/>
    <x v="0"/>
    <x v="0"/>
    <s v="maiz, ganaderia_dp"/>
  </r>
  <r>
    <x v="8"/>
    <s v="EL PEDREGAL_08Wc2s1-44_66551"/>
    <s v="A844"/>
    <s v="EL PEDREGAL_08Wc2s1-44_66551_A844"/>
    <s v="maiz"/>
    <s v="ganaderia_dp"/>
    <m/>
    <m/>
    <n v="0"/>
    <n v="0"/>
    <m/>
    <m/>
    <n v="0"/>
    <n v="0"/>
    <n v="0"/>
    <m/>
    <m/>
    <n v="0"/>
    <n v="0"/>
    <n v="0"/>
    <m/>
    <n v="0"/>
    <m/>
    <n v="0"/>
    <n v="0"/>
    <m/>
    <m/>
    <n v="5.1388999999999997E-2"/>
    <n v="5.4999999999999997E-3"/>
    <n v="0"/>
    <n v="0"/>
    <x v="0"/>
    <x v="0"/>
    <s v="maiz, ganaderia_dp"/>
  </r>
  <r>
    <x v="8"/>
    <s v="POTRERILLO PIE DEL CERRO_08Wc2s1-44_160188"/>
    <s v="A844"/>
    <s v="POTRERILLO PIE DEL CERRO_08Wc2s1-44_160188_A844"/>
    <s v="maiz"/>
    <s v="ganaderia_dp"/>
    <m/>
    <m/>
    <n v="0"/>
    <n v="0"/>
    <m/>
    <m/>
    <n v="0"/>
    <n v="0"/>
    <n v="0"/>
    <m/>
    <m/>
    <n v="0"/>
    <n v="0"/>
    <n v="0"/>
    <m/>
    <n v="0"/>
    <m/>
    <n v="0"/>
    <n v="0"/>
    <m/>
    <m/>
    <n v="5.1388999999999997E-2"/>
    <n v="5.4999999999999997E-3"/>
    <n v="0"/>
    <n v="0"/>
    <x v="0"/>
    <x v="0"/>
    <s v="maiz, ganaderia_dp"/>
  </r>
  <r>
    <x v="8"/>
    <s v="POTRERILLO PIE DEL CERRO_08Wc2s1-44_66550"/>
    <s v="A844"/>
    <s v="POTRERILLO PIE DEL CERRO_08Wc2s1-44_66550_A844"/>
    <s v="maiz"/>
    <s v="ganaderia_dp"/>
    <m/>
    <m/>
    <n v="0"/>
    <n v="0"/>
    <m/>
    <m/>
    <n v="0"/>
    <n v="0"/>
    <n v="0"/>
    <m/>
    <m/>
    <n v="0"/>
    <n v="0"/>
    <n v="0"/>
    <m/>
    <n v="0"/>
    <m/>
    <n v="0"/>
    <n v="0"/>
    <m/>
    <m/>
    <n v="5.1388999999999997E-2"/>
    <n v="5.4999999999999997E-3"/>
    <n v="0"/>
    <n v="0"/>
    <x v="0"/>
    <x v="0"/>
    <s v="maiz, ganaderia_dp"/>
  </r>
  <r>
    <x v="8"/>
    <s v="EL PEDREGAL_08Wc2s1-44_160189"/>
    <s v="A845"/>
    <s v="EL PEDREGAL_08Wc2s1-44_160189_A845"/>
    <s v="maiz"/>
    <s v="porcicultura"/>
    <m/>
    <m/>
    <n v="0"/>
    <n v="0"/>
    <m/>
    <m/>
    <n v="0"/>
    <n v="0"/>
    <n v="0"/>
    <m/>
    <m/>
    <n v="0"/>
    <n v="0"/>
    <n v="0"/>
    <m/>
    <n v="0"/>
    <m/>
    <n v="0"/>
    <n v="0"/>
    <m/>
    <m/>
    <n v="3.8718000000000002E-2"/>
    <n v="5.4999999999999997E-3"/>
    <n v="0"/>
    <n v="0"/>
    <x v="0"/>
    <x v="0"/>
    <s v="maiz, porcicultura"/>
  </r>
  <r>
    <x v="8"/>
    <s v="EL PEDREGAL_08Wc2s1-44_66550"/>
    <s v="A845"/>
    <s v="EL PEDREGAL_08Wc2s1-44_66550_A845"/>
    <s v="maiz"/>
    <s v="porcicultura"/>
    <m/>
    <m/>
    <n v="0"/>
    <n v="0"/>
    <m/>
    <m/>
    <n v="0"/>
    <n v="0"/>
    <n v="0"/>
    <m/>
    <m/>
    <n v="0"/>
    <n v="0"/>
    <n v="0"/>
    <m/>
    <n v="0"/>
    <m/>
    <n v="0"/>
    <n v="0"/>
    <m/>
    <m/>
    <n v="3.8718000000000002E-2"/>
    <n v="5.4999999999999997E-3"/>
    <n v="0"/>
    <n v="0"/>
    <x v="0"/>
    <x v="0"/>
    <s v="maiz, porcicultura"/>
  </r>
  <r>
    <x v="8"/>
    <s v="EL PEDREGAL_08Wc2s1-44_66551"/>
    <s v="A845"/>
    <s v="EL PEDREGAL_08Wc2s1-44_66551_A845"/>
    <s v="maiz"/>
    <s v="porcicultura"/>
    <m/>
    <m/>
    <n v="0"/>
    <n v="0"/>
    <m/>
    <m/>
    <n v="0"/>
    <n v="0"/>
    <n v="0"/>
    <m/>
    <m/>
    <n v="0"/>
    <n v="0"/>
    <n v="0"/>
    <m/>
    <n v="0"/>
    <m/>
    <n v="0"/>
    <n v="0"/>
    <m/>
    <m/>
    <n v="3.8718000000000002E-2"/>
    <n v="5.4999999999999997E-3"/>
    <n v="0"/>
    <n v="0"/>
    <x v="0"/>
    <x v="0"/>
    <s v="maiz, porcicultura"/>
  </r>
  <r>
    <x v="8"/>
    <s v="POTRERILLO PIE DEL CERRO_08Wc2s1-44_160188"/>
    <s v="A845"/>
    <s v="POTRERILLO PIE DEL CERRO_08Wc2s1-44_160188_A845"/>
    <s v="maiz"/>
    <s v="porcicultura"/>
    <m/>
    <m/>
    <n v="0"/>
    <n v="0"/>
    <m/>
    <m/>
    <n v="0"/>
    <n v="0"/>
    <n v="0"/>
    <m/>
    <m/>
    <n v="0"/>
    <n v="0"/>
    <n v="0"/>
    <m/>
    <n v="0"/>
    <m/>
    <n v="0"/>
    <n v="0"/>
    <m/>
    <m/>
    <n v="3.8718000000000002E-2"/>
    <n v="5.4999999999999997E-3"/>
    <n v="0"/>
    <n v="0"/>
    <x v="0"/>
    <x v="0"/>
    <s v="maiz, porcicultura"/>
  </r>
  <r>
    <x v="8"/>
    <s v="POTRERILLO PIE DEL CERRO_08Wc2s1-44_66550"/>
    <s v="A845"/>
    <s v="POTRERILLO PIE DEL CERRO_08Wc2s1-44_66550_A845"/>
    <s v="maiz"/>
    <s v="porcicultura"/>
    <m/>
    <m/>
    <n v="0"/>
    <n v="0"/>
    <m/>
    <m/>
    <n v="0"/>
    <n v="0"/>
    <n v="0"/>
    <m/>
    <m/>
    <n v="0"/>
    <n v="0"/>
    <n v="0"/>
    <m/>
    <n v="0"/>
    <m/>
    <n v="0"/>
    <n v="0"/>
    <m/>
    <m/>
    <n v="3.8718000000000002E-2"/>
    <n v="5.4999999999999997E-3"/>
    <n v="0"/>
    <n v="0"/>
    <x v="0"/>
    <x v="0"/>
    <s v="maiz, porcicultura"/>
  </r>
  <r>
    <x v="8"/>
    <s v="EL PEDREGAL_08Wc2s1-44_160189"/>
    <s v="A846"/>
    <s v="EL PEDREGAL_08Wc2s1-44_160189_A846"/>
    <s v="maiz"/>
    <s v="piscicultura_tilapia"/>
    <m/>
    <m/>
    <n v="0"/>
    <n v="0"/>
    <m/>
    <m/>
    <n v="0"/>
    <n v="0"/>
    <n v="0"/>
    <m/>
    <m/>
    <n v="0"/>
    <n v="0"/>
    <n v="0"/>
    <m/>
    <n v="0"/>
    <m/>
    <n v="0"/>
    <n v="0"/>
    <m/>
    <m/>
    <n v="4.1618000000000002E-2"/>
    <n v="5.4999999999999997E-3"/>
    <n v="0"/>
    <n v="0"/>
    <x v="0"/>
    <x v="0"/>
    <s v="maiz, piscicultura_tilapia"/>
  </r>
  <r>
    <x v="8"/>
    <s v="EL PEDREGAL_08Wc2s1-44_66550"/>
    <s v="A846"/>
    <s v="EL PEDREGAL_08Wc2s1-44_66550_A846"/>
    <s v="maiz"/>
    <s v="piscicultura_tilapia"/>
    <m/>
    <m/>
    <n v="0"/>
    <n v="0"/>
    <m/>
    <m/>
    <n v="0"/>
    <n v="0"/>
    <n v="0"/>
    <m/>
    <m/>
    <n v="0"/>
    <n v="0"/>
    <n v="0"/>
    <m/>
    <n v="0"/>
    <m/>
    <n v="0"/>
    <n v="0"/>
    <m/>
    <m/>
    <n v="4.1618000000000002E-2"/>
    <n v="5.4999999999999997E-3"/>
    <n v="0"/>
    <n v="0"/>
    <x v="0"/>
    <x v="0"/>
    <s v="maiz, piscicultura_tilapia"/>
  </r>
  <r>
    <x v="8"/>
    <s v="EL PEDREGAL_08Wc2s1-44_66551"/>
    <s v="A846"/>
    <s v="EL PEDREGAL_08Wc2s1-44_66551_A846"/>
    <s v="maiz"/>
    <s v="piscicultura_tilapia"/>
    <m/>
    <m/>
    <n v="0"/>
    <n v="0"/>
    <m/>
    <m/>
    <n v="0"/>
    <n v="0"/>
    <n v="0"/>
    <m/>
    <m/>
    <n v="0"/>
    <n v="0"/>
    <n v="0"/>
    <m/>
    <n v="0"/>
    <m/>
    <n v="0"/>
    <n v="0"/>
    <m/>
    <m/>
    <n v="4.1618000000000002E-2"/>
    <n v="5.4999999999999997E-3"/>
    <n v="0"/>
    <n v="0"/>
    <x v="0"/>
    <x v="0"/>
    <s v="maiz, piscicultura_tilapia"/>
  </r>
  <r>
    <x v="8"/>
    <s v="POTRERILLO PIE DEL CERRO_08Wc2s1-44_160188"/>
    <s v="A846"/>
    <s v="POTRERILLO PIE DEL CERRO_08Wc2s1-44_160188_A846"/>
    <s v="maiz"/>
    <s v="piscicultura_tilapia"/>
    <m/>
    <m/>
    <n v="0"/>
    <n v="0"/>
    <m/>
    <m/>
    <n v="0"/>
    <n v="0"/>
    <n v="0"/>
    <m/>
    <m/>
    <n v="0"/>
    <n v="0"/>
    <n v="0"/>
    <m/>
    <n v="0"/>
    <m/>
    <n v="0"/>
    <n v="0"/>
    <m/>
    <m/>
    <n v="4.1618000000000002E-2"/>
    <n v="5.4999999999999997E-3"/>
    <n v="0"/>
    <n v="0"/>
    <x v="0"/>
    <x v="0"/>
    <s v="maiz, piscicultura_tilapia"/>
  </r>
  <r>
    <x v="8"/>
    <s v="POTRERILLO PIE DEL CERRO_08Wc2s1-44_66550"/>
    <s v="A846"/>
    <s v="POTRERILLO PIE DEL CERRO_08Wc2s1-44_66550_A846"/>
    <s v="maiz"/>
    <s v="piscicultura_tilapia"/>
    <m/>
    <m/>
    <n v="0"/>
    <n v="0"/>
    <m/>
    <m/>
    <n v="0"/>
    <n v="0"/>
    <n v="0"/>
    <m/>
    <m/>
    <n v="0"/>
    <n v="0"/>
    <n v="0"/>
    <m/>
    <n v="0"/>
    <m/>
    <n v="0"/>
    <n v="0"/>
    <m/>
    <m/>
    <n v="4.1618000000000002E-2"/>
    <n v="5.4999999999999997E-3"/>
    <n v="0"/>
    <n v="0"/>
    <x v="0"/>
    <x v="0"/>
    <s v="maiz, piscicultura_tilapia"/>
  </r>
  <r>
    <x v="8"/>
    <s v="EL PEDREGAL_08Wc2s1-44_160189"/>
    <s v="A847"/>
    <s v="EL PEDREGAL_08Wc2s1-44_160189_A847"/>
    <s v="platano"/>
    <s v="arracacha"/>
    <s v="malanga"/>
    <m/>
    <n v="1.58577385639711"/>
    <n v="1"/>
    <n v="3"/>
    <m/>
    <n v="5.5857738563971093"/>
    <n v="177.3423762737435"/>
    <n v="65.166666666666671"/>
    <n v="506.74999999999989"/>
    <m/>
    <n v="749.25904294041004"/>
    <n v="14856322.373656331"/>
    <n v="5047000"/>
    <n v="19185000"/>
    <n v="39088322.373656318"/>
    <m/>
    <n v="0.42625267093049712"/>
    <n v="0.1530172413793103"/>
    <n v="1.145474137931034"/>
    <m/>
    <n v="7.2438000000000002E-2"/>
    <n v="5.4999999999999997E-3"/>
    <n v="1.5207342436264379"/>
    <n v="0.88534515623894183"/>
    <x v="1845"/>
    <x v="1"/>
    <s v="platano, arracacha, malanga"/>
  </r>
  <r>
    <x v="8"/>
    <s v="EL PEDREGAL_08Wc2s1-44_66550"/>
    <s v="A847"/>
    <s v="EL PEDREGAL_08Wc2s1-44_66550_A847"/>
    <s v="platano"/>
    <s v="arracacha"/>
    <s v="malanga"/>
    <m/>
    <n v="1.5450811338058821"/>
    <n v="1"/>
    <n v="3"/>
    <m/>
    <n v="5.5450811338058816"/>
    <n v="172.7915734639578"/>
    <n v="65.166666666666671"/>
    <n v="506.75"/>
    <m/>
    <n v="744.70824013062452"/>
    <n v="14475092.6020604"/>
    <n v="5047000"/>
    <n v="19185000"/>
    <n v="38707092.602060407"/>
    <m/>
    <n v="0.41531455284892299"/>
    <n v="0.1530172413793103"/>
    <n v="1.145474137931034"/>
    <m/>
    <n v="7.2438000000000002E-2"/>
    <n v="5.4999999999999997E-3"/>
    <n v="1.509655596638251"/>
    <n v="0.87889535970823229"/>
    <x v="1846"/>
    <x v="1"/>
    <s v="platano, arracacha, malanga"/>
  </r>
  <r>
    <x v="8"/>
    <s v="EL PEDREGAL_08Wc2s1-44_66551"/>
    <s v="A847"/>
    <s v="EL PEDREGAL_08Wc2s1-44_66551_A847"/>
    <s v="platano"/>
    <s v="arracacha"/>
    <s v="malanga"/>
    <m/>
    <n v="1.5138680742367849"/>
    <n v="1"/>
    <n v="3"/>
    <m/>
    <n v="5.5138680742367843"/>
    <n v="169.30091296881369"/>
    <n v="65.166666666666671"/>
    <n v="506.74999999999989"/>
    <m/>
    <n v="741.21757963548032"/>
    <n v="14182673.053487319"/>
    <n v="5047000"/>
    <n v="19185000"/>
    <n v="38414673.053487323"/>
    <m/>
    <n v="0.40692454821139629"/>
    <n v="0.1530172413793103"/>
    <n v="1.145474137931034"/>
    <m/>
    <n v="7.2438000000000002E-2"/>
    <n v="5.4999999999999997E-3"/>
    <n v="1.5011578003157739"/>
    <n v="5.5138680742367843E-2"/>
    <x v="1847"/>
    <x v="1"/>
    <s v="platano, arracacha, malanga"/>
  </r>
  <r>
    <x v="8"/>
    <s v="POTRERILLO PIE DEL CERRO_08Wc2s1-44_160188"/>
    <s v="A847"/>
    <s v="POTRERILLO PIE DEL CERRO_08Wc2s1-44_160188_A847"/>
    <s v="platano"/>
    <s v="arracacha"/>
    <s v="malanga"/>
    <m/>
    <n v="1.7999390114245239"/>
    <n v="1"/>
    <n v="3"/>
    <m/>
    <n v="5.7999390114245237"/>
    <n v="201.29317944430929"/>
    <n v="65.166666666666671"/>
    <n v="506.74999999999989"/>
    <m/>
    <n v="773.20984611097583"/>
    <n v="16862728.628530659"/>
    <n v="5047000"/>
    <n v="19185000"/>
    <n v="41094728.628530651"/>
    <m/>
    <n v="0.48381981329598378"/>
    <n v="0.1530172413793103"/>
    <n v="1.145474137931034"/>
    <m/>
    <n v="7.2438000000000002E-2"/>
    <n v="5.4999999999999997E-3"/>
    <n v="1.5790409874035349"/>
    <n v="0.91929033331078702"/>
    <x v="1848"/>
    <x v="1"/>
    <s v="platano, arracacha, malanga"/>
  </r>
  <r>
    <x v="8"/>
    <s v="POTRERILLO PIE DEL CERRO_08Wc2s1-44_66550"/>
    <s v="A847"/>
    <s v="POTRERILLO PIE DEL CERRO_08Wc2s1-44_66550_A847"/>
    <s v="platano"/>
    <s v="arracacha"/>
    <s v="malanga"/>
    <m/>
    <n v="1.8035818425935699"/>
    <n v="1"/>
    <n v="3"/>
    <m/>
    <n v="5.8035818425935686"/>
    <n v="201.7005693967142"/>
    <n v="65.166666666666671"/>
    <n v="506.75"/>
    <m/>
    <n v="773.61723606338091"/>
    <n v="16896856.49233786"/>
    <n v="5047000"/>
    <n v="19185000"/>
    <n v="41128856.492337853"/>
    <m/>
    <n v="0.4847989986377591"/>
    <n v="0.1530172413793103"/>
    <n v="1.145474137931034"/>
    <m/>
    <n v="7.2438000000000002E-2"/>
    <n v="5.4999999999999997E-3"/>
    <n v="1.5800327529574121"/>
    <n v="0.91986772205108081"/>
    <x v="1849"/>
    <x v="1"/>
    <s v="platano, arracacha, malanga"/>
  </r>
  <r>
    <x v="8"/>
    <s v="EL PEDREGAL_08Wc2s1-44_160189"/>
    <s v="A848"/>
    <s v="EL PEDREGAL_08Wc2s1-44_160189_A848"/>
    <s v="platano"/>
    <s v="arracacha"/>
    <s v="maiz"/>
    <m/>
    <n v="4.4605532152021317"/>
    <n v="1"/>
    <n v="1.5"/>
    <m/>
    <n v="6.9605532152021317"/>
    <n v="498.83853456677173"/>
    <n v="65.166666666666671"/>
    <n v="100.2005339238125"/>
    <m/>
    <n v="664.20573515725084"/>
    <n v="41788692.796621174"/>
    <n v="5047000"/>
    <n v="2769691.5830310681"/>
    <n v="49605384.379652239"/>
    <m/>
    <n v="1.198987304613121"/>
    <n v="0.1530172413793103"/>
    <n v="0.2466413424986775"/>
    <m/>
    <n v="6.8638000000000005E-2"/>
    <n v="5.4999999999999997E-3"/>
    <n v="1.8950197235105279"/>
    <n v="1.103247684609538"/>
    <x v="1850"/>
    <x v="1"/>
    <s v="platano, arracacha, maiz"/>
  </r>
  <r>
    <x v="8"/>
    <s v="EL PEDREGAL_08Wc2s1-44_66550"/>
    <s v="A848"/>
    <s v="EL PEDREGAL_08Wc2s1-44_66550_A848"/>
    <s v="platano"/>
    <s v="arracacha"/>
    <s v="maiz"/>
    <m/>
    <n v="4.4208309005376867"/>
    <n v="1"/>
    <n v="1.5"/>
    <m/>
    <n v="6.9208309005376867"/>
    <n v="494.3962557101313"/>
    <n v="65.166666666666671"/>
    <n v="100.2005339238125"/>
    <m/>
    <n v="659.76345630061041"/>
    <n v="41416554.291687317"/>
    <n v="5047000"/>
    <n v="2769691.5830310681"/>
    <n v="49233245.874718383"/>
    <m/>
    <n v="1.188310030137345"/>
    <n v="0.1530172413793103"/>
    <n v="0.2466413424986775"/>
    <m/>
    <n v="6.8638000000000005E-2"/>
    <n v="5.4999999999999997E-3"/>
    <n v="1.8842052713505739"/>
    <n v="1.0969516977352229"/>
    <x v="1851"/>
    <x v="1"/>
    <s v="platano, arracacha, maiz"/>
  </r>
  <r>
    <x v="8"/>
    <s v="EL PEDREGAL_08Wc2s1-44_66551"/>
    <s v="A848"/>
    <s v="EL PEDREGAL_08Wc2s1-44_66551_A848"/>
    <s v="platano"/>
    <s v="arracacha"/>
    <s v="maiz"/>
    <m/>
    <n v="4.3888451725529443"/>
    <n v="1"/>
    <n v="1.5"/>
    <m/>
    <n v="6.8888451725529443"/>
    <n v="490.81918513050431"/>
    <n v="65.166666666666671"/>
    <n v="100.2005339238125"/>
    <m/>
    <n v="656.18638572098337"/>
    <n v="41116895.999062262"/>
    <n v="5047000"/>
    <n v="2769691.5830310681"/>
    <n v="48933587.582093321"/>
    <m/>
    <n v="1.179712333857921"/>
    <n v="0.1530172413793103"/>
    <n v="0.2466413424986775"/>
    <m/>
    <n v="6.8638000000000005E-2"/>
    <n v="5.4999999999999997E-3"/>
    <n v="1.8754971150405919"/>
    <n v="6.8888451725529445E-2"/>
    <x v="1852"/>
    <x v="1"/>
    <s v="platano, arracacha, maiz"/>
  </r>
  <r>
    <x v="8"/>
    <s v="POTRERILLO PIE DEL CERRO_08Wc2s1-44_160188"/>
    <s v="A848"/>
    <s v="POTRERILLO PIE DEL CERRO_08Wc2s1-44_160188_A848"/>
    <s v="platano"/>
    <s v="arracacha"/>
    <s v="maiz"/>
    <m/>
    <n v="4.6687737492497963"/>
    <n v="1"/>
    <n v="1.5"/>
    <m/>
    <n v="7.1687737492497963"/>
    <n v="522.12453095776891"/>
    <n v="65.166666666666671"/>
    <n v="100.2005339238125"/>
    <m/>
    <n v="687.49173154824803"/>
    <n v="43739406.869846717"/>
    <n v="5047000"/>
    <n v="2769691.5830310681"/>
    <n v="51556098.452877782"/>
    <m/>
    <n v="1.2549565453862299"/>
    <n v="0.1530172413793103"/>
    <n v="0.2466413424986775"/>
    <m/>
    <n v="6.8638000000000005E-2"/>
    <n v="5.4999999999999997E-3"/>
    <n v="1.951708036444971"/>
    <n v="1.1362506392560929"/>
    <x v="1853"/>
    <x v="1"/>
    <s v="platano, arracacha, maiz"/>
  </r>
  <r>
    <x v="8"/>
    <s v="POTRERILLO PIE DEL CERRO_08Wc2s1-44_66550"/>
    <s v="A848"/>
    <s v="POTRERILLO PIE DEL CERRO_08Wc2s1-44_66550_A848"/>
    <s v="platano"/>
    <s v="arracacha"/>
    <s v="maiz"/>
    <m/>
    <n v="4.676543252829747"/>
    <n v="1"/>
    <n v="1.5"/>
    <m/>
    <n v="7.176543252829747"/>
    <n v="522.99342044145999"/>
    <n v="65.166666666666671"/>
    <n v="100.2005339238125"/>
    <m/>
    <n v="688.3606210319391"/>
    <n v="43812195.464135483"/>
    <n v="5047000"/>
    <n v="2769691.5830310681"/>
    <n v="51628887.047166549"/>
    <m/>
    <n v="1.2570449715760039"/>
    <n v="0.1530172413793103"/>
    <n v="0.2466413424986775"/>
    <m/>
    <n v="6.8638000000000005E-2"/>
    <n v="5.4999999999999997E-3"/>
    <n v="1.95382329396412"/>
    <n v="1.1374821055735149"/>
    <x v="1854"/>
    <x v="1"/>
    <s v="platano, arracacha, maiz"/>
  </r>
  <r>
    <x v="8"/>
    <s v="EL PEDREGAL_08Wc2s1-44_160189"/>
    <s v="A849"/>
    <s v="EL PEDREGAL_08Wc2s1-44_160189_A849"/>
    <s v="platano"/>
    <s v="arracacha"/>
    <s v="ganaderia_dp"/>
    <m/>
    <n v="4.1584282620130759"/>
    <n v="1"/>
    <n v="2.02"/>
    <m/>
    <n v="7.1784282620130764"/>
    <n v="465.05089396846228"/>
    <n v="65.166666666666671"/>
    <n v="61.974581298003081"/>
    <m/>
    <n v="592.19214193313201"/>
    <n v="38958235.1726695"/>
    <n v="5047000"/>
    <n v="25528684.72319508"/>
    <n v="69533919.895864576"/>
    <m/>
    <n v="1.117776753857681"/>
    <n v="0.1530172413793103"/>
    <n v="0.17808787729311229"/>
    <m/>
    <n v="7.9335000000000003E-2"/>
    <n v="5.4999999999999997E-3"/>
    <n v="1.954336490181571"/>
    <n v="1.1377808795290729"/>
    <x v="1855"/>
    <x v="1"/>
    <s v="platano, arracacha, ganaderia_dp"/>
  </r>
  <r>
    <x v="8"/>
    <s v="EL PEDREGAL_08Wc2s1-44_66550"/>
    <s v="A849"/>
    <s v="EL PEDREGAL_08Wc2s1-44_66550_A849"/>
    <s v="platano"/>
    <s v="arracacha"/>
    <s v="ganaderia_dp"/>
    <m/>
    <n v="4.1216442302069476"/>
    <n v="1"/>
    <n v="2.02"/>
    <m/>
    <n v="7.1416442302069481"/>
    <n v="460.9372130781436"/>
    <n v="65.166666666666671"/>
    <n v="61.974581298003081"/>
    <m/>
    <n v="588.07846104281327"/>
    <n v="38613623.970693789"/>
    <n v="5047000"/>
    <n v="25528684.72319508"/>
    <n v="69189308.693888873"/>
    <m/>
    <n v="1.107889283622437"/>
    <n v="0.1530172413793103"/>
    <n v="0.17808787729311229"/>
    <m/>
    <n v="7.9335000000000003E-2"/>
    <n v="5.4999999999999997E-3"/>
    <n v="1.944321989375714"/>
    <n v="1.131950610487801"/>
    <x v="1856"/>
    <x v="1"/>
    <s v="platano, arracacha, ganaderia_dp"/>
  </r>
  <r>
    <x v="8"/>
    <s v="EL PEDREGAL_08Wc2s1-44_66551"/>
    <s v="A849"/>
    <s v="EL PEDREGAL_08Wc2s1-44_66551_A849"/>
    <s v="platano"/>
    <s v="arracacha"/>
    <s v="ganaderia_dp"/>
    <m/>
    <n v="4.0920239522300133"/>
    <n v="1"/>
    <n v="2.02"/>
    <m/>
    <n v="7.1120239522300128"/>
    <n v="457.62467865772311"/>
    <n v="65.166666666666671"/>
    <n v="61.974581298003081"/>
    <m/>
    <n v="584.76592662239284"/>
    <n v="38336126.396466881"/>
    <n v="5047000"/>
    <n v="25528684.72319508"/>
    <n v="68911811.119661957"/>
    <m/>
    <n v="1.0999274153204479"/>
    <n v="0.1530172413793103"/>
    <n v="0.17808787729311229"/>
    <m/>
    <n v="7.9335000000000003E-2"/>
    <n v="5.4999999999999997E-3"/>
    <n v="1.9362578299264961"/>
    <n v="7.1120239522300135E-2"/>
    <x v="1857"/>
    <x v="1"/>
    <s v="platano, arracacha, ganaderia_dp"/>
  </r>
  <r>
    <x v="8"/>
    <s v="POTRERILLO PIE DEL CERRO_08Wc2s1-44_160188"/>
    <s v="A849"/>
    <s v="POTRERILLO PIE DEL CERRO_08Wc2s1-44_160188_A849"/>
    <s v="platano"/>
    <s v="arracacha"/>
    <s v="ganaderia_dp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9335000000000003E-2"/>
    <n v="5.4999999999999997E-3"/>
    <n v="0"/>
    <n v="0"/>
    <x v="0"/>
    <x v="0"/>
    <s v="platano, arracacha, ganaderia_dp"/>
  </r>
  <r>
    <x v="8"/>
    <s v="POTRERILLO PIE DEL CERRO_08Wc2s1-44_66550"/>
    <s v="A849"/>
    <s v="POTRERILLO PIE DEL CERRO_08Wc2s1-44_66550_A849"/>
    <s v="platano"/>
    <s v="arracacha"/>
    <s v="ganaderia_dp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9335000000000003E-2"/>
    <n v="5.4999999999999997E-3"/>
    <n v="0"/>
    <n v="0"/>
    <x v="0"/>
    <x v="0"/>
    <s v="platano, arracacha, ganaderia_dp"/>
  </r>
  <r>
    <x v="8"/>
    <s v="EL PEDREGAL_08Wc2s1-44_160189"/>
    <s v="A850"/>
    <s v="EL PEDREGAL_08Wc2s1-44_160189_A850"/>
    <s v="platano"/>
    <s v="arracacha"/>
    <s v="porcicultura"/>
    <m/>
    <n v="4.6004323767626802"/>
    <n v="1.1395080941906699"/>
    <n v="1.0600000000000021E-2"/>
    <m/>
    <n v="5.7505404709533501"/>
    <n v="514.48168746795977"/>
    <n v="74.257944138092"/>
    <n v="46.763721776589513"/>
    <m/>
    <n v="635.50335338264119"/>
    <n v="43099150.721701168"/>
    <n v="5751097.351380311"/>
    <n v="12712631.016042801"/>
    <n v="61562879.089124277"/>
    <m/>
    <n v="1.23658652847608"/>
    <n v="0.17436438510245161"/>
    <n v="0.13437851085226871"/>
    <m/>
    <n v="6.6664000000000001E-2"/>
    <n v="5.4999999999999997E-3"/>
    <n v="1.5655921701024831"/>
    <n v="0.91146066464610598"/>
    <x v="1858"/>
    <x v="1"/>
    <s v="platano, arracacha, porcicultura"/>
  </r>
  <r>
    <x v="8"/>
    <s v="EL PEDREGAL_08Wc2s1-44_66550"/>
    <s v="A850"/>
    <s v="EL PEDREGAL_08Wc2s1-44_66550_A850"/>
    <s v="platano"/>
    <s v="arracacha"/>
    <s v="porcicultura"/>
    <m/>
    <n v="4.5639984415533847"/>
    <n v="1.130399610388346"/>
    <n v="1.0600000000000021E-2"/>
    <m/>
    <n v="5.7049980519417307"/>
    <n v="510.40715904705348"/>
    <n v="73.66437461030722"/>
    <n v="46.763721776589513"/>
    <m/>
    <n v="630.83525543395024"/>
    <n v="42757819.399692893"/>
    <n v="5705126.8336299825"/>
    <n v="12712631.016042801"/>
    <n v="61175577.249365672"/>
    <m/>
    <n v="1.2267931634683129"/>
    <n v="0.17297063003787189"/>
    <n v="0.13437851085226871"/>
    <m/>
    <n v="6.6664000000000001E-2"/>
    <n v="5.4999999999999997E-3"/>
    <n v="1.5531931869160731"/>
    <n v="0.90424219123276428"/>
    <x v="1859"/>
    <x v="1"/>
    <s v="platano, arracacha, porcicultura"/>
  </r>
  <r>
    <x v="8"/>
    <s v="EL PEDREGAL_08Wc2s1-44_66551"/>
    <s v="A850"/>
    <s v="EL PEDREGAL_08Wc2s1-44_66551_A850"/>
    <s v="platano"/>
    <s v="arracacha"/>
    <s v="porcicultura"/>
    <m/>
    <n v="4.5346435589278116"/>
    <n v="1.1230608897319529"/>
    <n v="1.0600000000000021E-2"/>
    <m/>
    <n v="5.6683044486597636"/>
    <n v="507.12430467342688"/>
    <n v="73.186134647532256"/>
    <n v="46.763721776589513"/>
    <m/>
    <n v="627.07416109754865"/>
    <n v="42482808.1818152"/>
    <n v="5668088.3104771664"/>
    <n v="12712631.016042801"/>
    <n v="60863527.508335173"/>
    <m/>
    <n v="1.218902632877507"/>
    <n v="0.17184767924777719"/>
    <n v="0.13437851085226871"/>
    <m/>
    <n v="6.6664000000000001E-2"/>
    <n v="5.4999999999999997E-3"/>
    <n v="1.543203305394282"/>
    <n v="5.6683044486597653E-2"/>
    <x v="1860"/>
    <x v="1"/>
    <s v="platano, arracacha, porcicultura"/>
  </r>
  <r>
    <x v="8"/>
    <s v="POTRERILLO PIE DEL CERRO_08Wc2s1-44_160188"/>
    <s v="A850"/>
    <s v="POTRERILLO PIE DEL CERRO_08Wc2s1-44_160188_A850"/>
    <s v="platano"/>
    <s v="arracacha"/>
    <s v="porcicultura"/>
    <m/>
    <n v="4.7917079674454737"/>
    <n v="1.187326991861368"/>
    <n v="1.0600000000000021E-2"/>
    <m/>
    <n v="5.9896349593068434"/>
    <n v="535.87267435931881"/>
    <n v="77.374142302965836"/>
    <n v="46.763721776589513"/>
    <m/>
    <n v="660.01053843887416"/>
    <n v="44891116.093012922"/>
    <n v="5992439.3279243251"/>
    <n v="12712631.016042801"/>
    <n v="63596186.436980046"/>
    <m/>
    <n v="1.2880010041804459"/>
    <n v="0.18168150090982141"/>
    <n v="0.13437851085226871"/>
    <m/>
    <n v="6.6664000000000001E-2"/>
    <n v="5.4999999999999997E-3"/>
    <n v="1.630685957507622"/>
    <n v="0.94935714105013458"/>
    <x v="1861"/>
    <x v="1"/>
    <s v="platano, arracacha, porcicultura"/>
  </r>
  <r>
    <x v="8"/>
    <s v="POTRERILLO PIE DEL CERRO_08Wc2s1-44_66550"/>
    <s v="A850"/>
    <s v="POTRERILLO PIE DEL CERRO_08Wc2s1-44_66550_A850"/>
    <s v="platano"/>
    <s v="arracacha"/>
    <s v="porcicultura"/>
    <m/>
    <n v="4.7989736028440264"/>
    <n v="1.189143400711006"/>
    <n v="1.060000000000001E-2"/>
    <m/>
    <n v="5.9987170035550328"/>
    <n v="536.68521458472355"/>
    <n v="77.492511613000588"/>
    <n v="46.763721776589449"/>
    <m/>
    <n v="660.94144797431363"/>
    <n v="44959184.198244259"/>
    <n v="6001606.7433884498"/>
    <n v="12712631.016042789"/>
    <n v="63673421.957675502"/>
    <m/>
    <n v="1.289953991664851"/>
    <n v="0.18195944278121001"/>
    <n v="0.13437851085226851"/>
    <m/>
    <n v="6.6664000000000001E-2"/>
    <n v="5.4999999999999997E-3"/>
    <n v="1.6331585559416839"/>
    <n v="0.95079664506347272"/>
    <x v="1862"/>
    <x v="1"/>
    <s v="platano, arracacha, porcicultura"/>
  </r>
  <r>
    <x v="8"/>
    <s v="EL PEDREGAL_08Wc2s1-44_160189"/>
    <s v="A851"/>
    <s v="EL PEDREGAL_08Wc2s1-44_160189_A851"/>
    <s v="platano"/>
    <s v="arracacha"/>
    <s v="piscicultura_tilapi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6.9564000000000001E-2"/>
    <n v="5.4999999999999997E-3"/>
    <n v="0"/>
    <n v="0"/>
    <x v="0"/>
    <x v="0"/>
    <s v="platano, arracacha, piscicultura_tilapia"/>
  </r>
  <r>
    <x v="8"/>
    <s v="EL PEDREGAL_08Wc2s1-44_66550"/>
    <s v="A851"/>
    <s v="EL PEDREGAL_08Wc2s1-44_66550_A851"/>
    <s v="platano"/>
    <s v="arracacha"/>
    <s v="piscicultura_tilapi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6.9564000000000001E-2"/>
    <n v="5.4999999999999997E-3"/>
    <n v="0"/>
    <n v="0"/>
    <x v="0"/>
    <x v="0"/>
    <s v="platano, arracacha, piscicultura_tilapia"/>
  </r>
  <r>
    <x v="8"/>
    <s v="EL PEDREGAL_08Wc2s1-44_66551"/>
    <s v="A851"/>
    <s v="EL PEDREGAL_08Wc2s1-44_66551_A851"/>
    <s v="platano"/>
    <s v="arracacha"/>
    <s v="piscicultura_tilapi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6.9564000000000001E-2"/>
    <n v="5.4999999999999997E-3"/>
    <n v="0"/>
    <n v="0"/>
    <x v="0"/>
    <x v="0"/>
    <s v="platano, arracacha, piscicultura_tilapia"/>
  </r>
  <r>
    <x v="8"/>
    <s v="POTRERILLO PIE DEL CERRO_08Wc2s1-44_160188"/>
    <s v="A851"/>
    <s v="POTRERILLO PIE DEL CERRO_08Wc2s1-44_160188_A851"/>
    <s v="platano"/>
    <s v="arracacha"/>
    <s v="piscicultura_tilapi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6.9564000000000001E-2"/>
    <n v="5.4999999999999997E-3"/>
    <n v="0"/>
    <n v="0"/>
    <x v="0"/>
    <x v="0"/>
    <s v="platano, arracacha, piscicultura_tilapia"/>
  </r>
  <r>
    <x v="8"/>
    <s v="POTRERILLO PIE DEL CERRO_08Wc2s1-44_66550"/>
    <s v="A851"/>
    <s v="POTRERILLO PIE DEL CERRO_08Wc2s1-44_66550_A851"/>
    <s v="platano"/>
    <s v="arracacha"/>
    <s v="piscicultura_tilapi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6.9564000000000001E-2"/>
    <n v="5.4999999999999997E-3"/>
    <n v="0"/>
    <n v="0"/>
    <x v="0"/>
    <x v="0"/>
    <s v="platano, arracacha, piscicultura_tilapia"/>
  </r>
  <r>
    <x v="8"/>
    <s v="EL PEDREGAL_08Wc2s1-44_160189"/>
    <s v="A852"/>
    <s v="EL PEDREGAL_08Wc2s1-44_160189_A852"/>
    <s v="platano"/>
    <s v="malanga"/>
    <s v="maiz"/>
    <m/>
    <n v="1.5"/>
    <n v="2.8951582538021681"/>
    <n v="1.5"/>
    <m/>
    <n v="5.8951582538021681"/>
    <n v="167.75"/>
    <n v="489.04048170474948"/>
    <n v="100.2005339238125"/>
    <m/>
    <n v="756.99101562856197"/>
    <n v="14052750"/>
    <n v="18514537.033064861"/>
    <n v="2769691.5830310681"/>
    <n v="35336978.61609593"/>
    <m/>
    <n v="0.40319683908045978"/>
    <n v="1.1054429683159861"/>
    <n v="0.2466413424986775"/>
    <m/>
    <n v="6.8638000000000005E-2"/>
    <n v="5.4999999999999997E-3"/>
    <n v="1.604964550773365"/>
    <n v="0.93438258322764367"/>
    <x v="1863"/>
    <x v="1"/>
    <s v="platano, malanga, maiz"/>
  </r>
  <r>
    <x v="8"/>
    <s v="EL PEDREGAL_08Wc2s1-44_66550"/>
    <s v="A852"/>
    <s v="EL PEDREGAL_08Wc2s1-44_66550_A852"/>
    <s v="platano"/>
    <s v="malanga"/>
    <s v="maiz"/>
    <m/>
    <n v="1.5"/>
    <n v="2.867237190472014"/>
    <n v="1.5"/>
    <m/>
    <n v="5.8672371904720144"/>
    <n v="167.75"/>
    <n v="484.324148757231"/>
    <n v="100.2005339238125"/>
    <m/>
    <n v="752.27468268104349"/>
    <n v="14052750"/>
    <n v="18335981.833068531"/>
    <n v="2769691.5830310681"/>
    <n v="35158423.4160996"/>
    <m/>
    <n v="0.40319683908045978"/>
    <n v="1.094782016333244"/>
    <n v="0.2466413424986775"/>
    <m/>
    <n v="6.8638000000000005E-2"/>
    <n v="5.4999999999999997E-3"/>
    <n v="1.597363004735836"/>
    <n v="0.92995709468981425"/>
    <x v="1864"/>
    <x v="1"/>
    <s v="platano, malanga, maiz"/>
  </r>
  <r>
    <x v="8"/>
    <s v="EL PEDREGAL_08Wc2s1-44_66551"/>
    <s v="A852"/>
    <s v="EL PEDREGAL_08Wc2s1-44_66551_A852"/>
    <s v="platano"/>
    <s v="malanga"/>
    <s v="maiz"/>
    <m/>
    <n v="1.5"/>
    <n v="2.8459376999578132"/>
    <n v="1.5"/>
    <m/>
    <n v="5.8459376999578128"/>
    <n v="167.75"/>
    <n v="480.72630981787393"/>
    <n v="100.2005339238125"/>
    <m/>
    <n v="748.67684374168641"/>
    <n v="14052750"/>
    <n v="18199771.59123021"/>
    <n v="2769691.5830310681"/>
    <n v="35022213.174261279"/>
    <m/>
    <n v="0.40319683908045978"/>
    <n v="1.0866493444882019"/>
    <n v="0.2466413424986775"/>
    <m/>
    <n v="6.8638000000000005E-2"/>
    <n v="5.4999999999999997E-3"/>
    <n v="1.5915641905644311"/>
    <n v="5.8459376999578129E-2"/>
    <x v="1865"/>
    <x v="1"/>
    <s v="platano, malanga, maiz"/>
  </r>
  <r>
    <x v="8"/>
    <s v="POTRERILLO PIE DEL CERRO_08Wc2s1-44_160188"/>
    <s v="A852"/>
    <s v="POTRERILLO PIE DEL CERRO_08Wc2s1-44_160188_A852"/>
    <s v="platano"/>
    <s v="malanga"/>
    <s v="maiz"/>
    <m/>
    <n v="1.551173401138638"/>
    <n v="3"/>
    <n v="1.5"/>
    <m/>
    <n v="6.0511734011386373"/>
    <n v="173.47289202733771"/>
    <n v="506.74999999999989"/>
    <n v="100.2005339238125"/>
    <m/>
    <n v="780.42342595115008"/>
    <n v="14532168.008567329"/>
    <n v="19185000"/>
    <n v="2769691.5830310681"/>
    <n v="36486859.591598392"/>
    <m/>
    <n v="0.41695214146985649"/>
    <n v="1.145474137931034"/>
    <n v="0.2466413424986775"/>
    <m/>
    <n v="6.8638000000000005E-2"/>
    <n v="5.4999999999999997E-3"/>
    <n v="1.647439878844027"/>
    <n v="0.95911098408047402"/>
    <x v="1866"/>
    <x v="1"/>
    <s v="platano, malanga, maiz"/>
  </r>
  <r>
    <x v="8"/>
    <s v="POTRERILLO PIE DEL CERRO_08Wc2s1-44_66550"/>
    <s v="A852"/>
    <s v="POTRERILLO PIE DEL CERRO_08Wc2s1-44_66550_A852"/>
    <s v="platano"/>
    <s v="malanga"/>
    <s v="maiz"/>
    <m/>
    <n v="1.553614467532028"/>
    <n v="3"/>
    <n v="1.5"/>
    <m/>
    <n v="6.0536144675320278"/>
    <n v="173.74588461899839"/>
    <n v="506.75"/>
    <n v="100.2005339238125"/>
    <m/>
    <n v="780.69641854281087"/>
    <n v="14555037.1390738"/>
    <n v="19185000"/>
    <n v="2769691.5830310681"/>
    <n v="36509728.72210487"/>
    <m/>
    <n v="0.4176082949723901"/>
    <n v="1.145474137931034"/>
    <n v="0.2466413424986775"/>
    <m/>
    <n v="6.8638000000000005E-2"/>
    <n v="5.4999999999999997E-3"/>
    <n v="1.648104462364741"/>
    <n v="0.95949789310382638"/>
    <x v="1867"/>
    <x v="1"/>
    <s v="platano, malanga, maiz"/>
  </r>
  <r>
    <x v="8"/>
    <s v="EL PEDREGAL_08Wc2s1-44_160189"/>
    <s v="A853"/>
    <s v="EL PEDREGAL_08Wc2s1-44_160189_A853"/>
    <s v="platano"/>
    <s v="malanga"/>
    <s v="ganaderia_dp"/>
    <m/>
    <n v="1.5"/>
    <n v="2.6473626878048662"/>
    <n v="2.02"/>
    <m/>
    <n v="6.1673626878048662"/>
    <n v="167.75"/>
    <n v="447.1836806817052"/>
    <n v="61.974581298003081"/>
    <m/>
    <n v="676.9082619797083"/>
    <n v="14052750"/>
    <n v="16929884.38851212"/>
    <n v="25528684.72319508"/>
    <n v="56511319.111707203"/>
    <m/>
    <n v="0.40319683908045978"/>
    <n v="1.010828497534688"/>
    <n v="0.17808787729311229"/>
    <m/>
    <n v="7.9335000000000003E-2"/>
    <n v="5.4999999999999997E-3"/>
    <n v="1.679072564219126"/>
    <n v="0.97752698601707133"/>
    <x v="1868"/>
    <x v="1"/>
    <s v="platano, malanga, ganaderia_dp"/>
  </r>
  <r>
    <x v="8"/>
    <s v="EL PEDREGAL_08Wc2s1-44_66550"/>
    <s v="A853"/>
    <s v="EL PEDREGAL_08Wc2s1-44_66550_A853"/>
    <s v="platano"/>
    <s v="malanga"/>
    <s v="ganaderia_dp"/>
    <m/>
    <n v="1.5"/>
    <n v="2.6216510308159209"/>
    <n v="2.02"/>
    <m/>
    <n v="6.1416510308159218"/>
    <n v="167.75"/>
    <n v="442.840553288656"/>
    <n v="61.974581298003081"/>
    <m/>
    <n v="672.56513458665904"/>
    <n v="14052750"/>
    <n v="16765458.342067819"/>
    <n v="25528684.72319508"/>
    <n v="56346893.065262899"/>
    <m/>
    <n v="0.40319683908045978"/>
    <n v="1.001011151493292"/>
    <n v="0.17808787729311229"/>
    <m/>
    <n v="7.9335000000000003E-2"/>
    <n v="5.4999999999999997E-3"/>
    <n v="1.672072531949885"/>
    <n v="0.97345168838432361"/>
    <x v="1869"/>
    <x v="1"/>
    <s v="platano, malanga, ganaderia_dp"/>
  </r>
  <r>
    <x v="8"/>
    <s v="EL PEDREGAL_08Wc2s1-44_66551"/>
    <s v="A853"/>
    <s v="EL PEDREGAL_08Wc2s1-44_66551_A853"/>
    <s v="platano"/>
    <s v="malanga"/>
    <s v="ganaderia_dp"/>
    <m/>
    <n v="1.5"/>
    <n v="2.6020318898064621"/>
    <n v="2.02"/>
    <m/>
    <n v="6.122031889806463"/>
    <n v="167.75"/>
    <n v="439.52655338647492"/>
    <n v="61.974581298003081"/>
    <m/>
    <n v="669.25113468447796"/>
    <n v="14052750"/>
    <n v="16639993.935312331"/>
    <n v="25528684.72319508"/>
    <n v="56221428.658507407"/>
    <m/>
    <n v="0.40319683908045978"/>
    <n v="0.99352007861503944"/>
    <n v="0.17808787729311229"/>
    <m/>
    <n v="7.9335000000000003E-2"/>
    <n v="5.4999999999999997E-3"/>
    <n v="1.666731195130555"/>
    <n v="6.1220318898064632E-2"/>
    <x v="1870"/>
    <x v="1"/>
    <s v="platano, malanga, ganaderia_dp"/>
  </r>
  <r>
    <x v="8"/>
    <s v="POTRERILLO PIE DEL CERRO_08Wc2s1-44_160188"/>
    <s v="A853"/>
    <s v="POTRERILLO PIE DEL CERRO_08Wc2s1-44_160188_A853"/>
    <s v="platano"/>
    <s v="malanga"/>
    <s v="ganaderia_dp"/>
    <m/>
    <n v="1.5"/>
    <n v="2.7822071698895812"/>
    <n v="2.02"/>
    <m/>
    <n v="6.3022071698895807"/>
    <n v="167.75"/>
    <n v="469.96116111384839"/>
    <n v="61.974581298003081"/>
    <m/>
    <n v="699.68574241185149"/>
    <n v="14052750"/>
    <n v="17792214.851443872"/>
    <n v="25528684.72319508"/>
    <n v="57373649.574638963"/>
    <m/>
    <n v="0.40319683908045978"/>
    <n v="1.0623154531582699"/>
    <n v="0.17808787729311229"/>
    <m/>
    <n v="7.9335000000000003E-2"/>
    <n v="5.4999999999999997E-3"/>
    <n v="1.7157841509647029"/>
    <n v="0.99889983642749858"/>
    <x v="1871"/>
    <x v="1"/>
    <s v="platano, malanga, ganaderia_dp"/>
  </r>
  <r>
    <x v="8"/>
    <s v="POTRERILLO PIE DEL CERRO_08Wc2s1-44_66550"/>
    <s v="A853"/>
    <s v="POTRERILLO PIE DEL CERRO_08Wc2s1-44_66550_A853"/>
    <s v="platano"/>
    <s v="malanga"/>
    <s v="ganaderia_dp"/>
    <m/>
    <n v="1.5"/>
    <n v="2.7839876092306581"/>
    <n v="2.02"/>
    <m/>
    <n v="6.3039876092306582"/>
    <n v="167.75"/>
    <n v="470.26190699254522"/>
    <n v="61.974581298003081"/>
    <m/>
    <n v="699.98648829054821"/>
    <n v="14052750"/>
    <n v="17803600.761030059"/>
    <n v="25528684.72319508"/>
    <n v="57385035.484225139"/>
    <m/>
    <n v="0.40319683908045978"/>
    <n v="1.062995268898056"/>
    <n v="0.17808787729311229"/>
    <m/>
    <n v="7.9335000000000003E-2"/>
    <n v="5.4999999999999997E-3"/>
    <n v="1.7162688779057289"/>
    <n v="0.99918203606305933"/>
    <x v="1872"/>
    <x v="1"/>
    <s v="platano, malanga, ganaderia_dp"/>
  </r>
  <r>
    <x v="8"/>
    <s v="EL PEDREGAL_08Wc2s1-44_160189"/>
    <s v="A854"/>
    <s v="EL PEDREGAL_08Wc2s1-44_160189_A854"/>
    <s v="platano"/>
    <s v="malanga"/>
    <s v="porcicultura"/>
    <m/>
    <n v="1.591482627501295"/>
    <n v="3"/>
    <n v="1.06E-2"/>
    <m/>
    <n v="4.6020826275012947"/>
    <n v="177.98080717556141"/>
    <n v="506.75000000000011"/>
    <n v="46.763721776589421"/>
    <m/>
    <n v="731.49452895215086"/>
    <n v="14909804.995745881"/>
    <n v="19185000"/>
    <n v="12712631.01604278"/>
    <n v="46807436.011788674"/>
    <m/>
    <n v="0.42778717657332449"/>
    <n v="1.1454741379310349"/>
    <n v="0.1343785108522684"/>
    <m/>
    <n v="6.6664000000000001E-2"/>
    <n v="5.4999999999999997E-3"/>
    <n v="1.252923019005588"/>
    <n v="0.72943009645895518"/>
    <x v="1873"/>
    <x v="1"/>
    <s v="platano, malanga, porcicultura"/>
  </r>
  <r>
    <x v="8"/>
    <s v="EL PEDREGAL_08Wc2s1-44_66550"/>
    <s v="A854"/>
    <s v="EL PEDREGAL_08Wc2s1-44_66550_A854"/>
    <s v="platano"/>
    <s v="malanga"/>
    <s v="porcicultura"/>
    <m/>
    <n v="1.5560427097198899"/>
    <n v="3"/>
    <n v="1.06E-2"/>
    <m/>
    <n v="4.5666427097198907"/>
    <n v="174.01744303700769"/>
    <n v="506.75000000000011"/>
    <n v="46.763721776589421"/>
    <m/>
    <n v="727.53116481359712"/>
    <n v="14577786.12601079"/>
    <n v="19185000"/>
    <n v="12712631.01604278"/>
    <n v="46475417.142053567"/>
    <m/>
    <n v="0.41826100135550198"/>
    <n v="1.1454741379310349"/>
    <n v="0.1343785108522684"/>
    <m/>
    <n v="6.6664000000000001E-2"/>
    <n v="5.4999999999999997E-3"/>
    <n v="1.2432744550022741"/>
    <n v="0.72381286949060264"/>
    <x v="1874"/>
    <x v="1"/>
    <s v="platano, malanga, porcicultura"/>
  </r>
  <r>
    <x v="8"/>
    <s v="EL PEDREGAL_08Wc2s1-44_66551"/>
    <s v="A854"/>
    <s v="EL PEDREGAL_08Wc2s1-44_66551_A854"/>
    <s v="platano"/>
    <s v="malanga"/>
    <s v="porcicultura"/>
    <m/>
    <n v="1.529013090049598"/>
    <n v="3"/>
    <n v="1.06E-2"/>
    <m/>
    <n v="4.5396130900495981"/>
    <n v="170.99463057054669"/>
    <n v="506.75000000000011"/>
    <n v="46.763721776589421"/>
    <m/>
    <n v="724.50835234713622"/>
    <n v="14324559.13412966"/>
    <n v="19185000"/>
    <n v="12712631.01604278"/>
    <n v="46222190.150172442"/>
    <m/>
    <n v="0.41099549654709622"/>
    <n v="1.1454741379310349"/>
    <n v="0.1343785108522684"/>
    <m/>
    <n v="6.6664000000000001E-2"/>
    <n v="5.4999999999999997E-3"/>
    <n v="1.235915605667953"/>
    <n v="4.5396130900495983E-2"/>
    <x v="1875"/>
    <x v="1"/>
    <s v="platano, malanga, porcicultura"/>
  </r>
  <r>
    <x v="8"/>
    <s v="POTRERILLO PIE DEL CERRO_08Wc2s1-44_160188"/>
    <s v="A854"/>
    <s v="POTRERILLO PIE DEL CERRO_08Wc2s1-44_160188_A854"/>
    <s v="platano"/>
    <s v="malanga"/>
    <s v="porcicultura"/>
    <m/>
    <n v="1.778133748821024"/>
    <n v="3"/>
    <n v="1.06E-2"/>
    <m/>
    <n v="4.7887337488210244"/>
    <n v="198.85462424315119"/>
    <n v="506.75000000000011"/>
    <n v="46.763721776589421"/>
    <m/>
    <n v="752.36834601974056"/>
    <n v="16658446.02582976"/>
    <n v="19185000"/>
    <n v="12712631.01604278"/>
    <n v="48556077.041872554"/>
    <m/>
    <n v="0.47795860465795009"/>
    <n v="1.1454741379310349"/>
    <n v="0.1343785108522684"/>
    <m/>
    <n v="6.6664000000000001E-2"/>
    <n v="5.4999999999999997E-3"/>
    <n v="1.3037390310926349"/>
    <n v="0.75901429918813235"/>
    <x v="1876"/>
    <x v="1"/>
    <s v="platano, malanga, porcicultura"/>
  </r>
  <r>
    <x v="8"/>
    <s v="POTRERILLO PIE DEL CERRO_08Wc2s1-44_66550"/>
    <s v="A854"/>
    <s v="POTRERILLO PIE DEL CERRO_08Wc2s1-44_66550_A854"/>
    <s v="platano"/>
    <s v="malanga"/>
    <s v="porcicultura"/>
    <m/>
    <n v="1.780994956492771"/>
    <n v="3"/>
    <n v="1.060000000000001E-2"/>
    <m/>
    <n v="4.7915949564927711"/>
    <n v="199.17460263444161"/>
    <n v="506.75000000000011"/>
    <n v="46.763721776589477"/>
    <m/>
    <n v="752.68832441103109"/>
    <n v="16685251.24990252"/>
    <n v="19185000"/>
    <n v="12712631.016042801"/>
    <n v="48582882.26594533"/>
    <m/>
    <n v="0.47872769125075082"/>
    <n v="1.1454741379310349"/>
    <n v="0.1343785108522686"/>
    <m/>
    <n v="6.6664000000000001E-2"/>
    <n v="5.4999999999999997E-3"/>
    <n v="1.304517998626304"/>
    <n v="0.75946780060410424"/>
    <x v="1877"/>
    <x v="1"/>
    <s v="platano, malanga, porcicultura"/>
  </r>
  <r>
    <x v="8"/>
    <s v="EL PEDREGAL_08Wc2s1-44_160189"/>
    <s v="A855"/>
    <s v="EL PEDREGAL_08Wc2s1-44_160189_A855"/>
    <s v="platano"/>
    <s v="malanga"/>
    <s v="piscicultura_tilapi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6.9564000000000001E-2"/>
    <n v="5.4999999999999997E-3"/>
    <n v="0"/>
    <n v="0"/>
    <x v="0"/>
    <x v="0"/>
    <s v="platano, malanga, piscicultura_tilapia"/>
  </r>
  <r>
    <x v="8"/>
    <s v="EL PEDREGAL_08Wc2s1-44_66550"/>
    <s v="A855"/>
    <s v="EL PEDREGAL_08Wc2s1-44_66550_A855"/>
    <s v="platano"/>
    <s v="malanga"/>
    <s v="piscicultura_tilapi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6.9564000000000001E-2"/>
    <n v="5.4999999999999997E-3"/>
    <n v="0"/>
    <n v="0"/>
    <x v="0"/>
    <x v="0"/>
    <s v="platano, malanga, piscicultura_tilapia"/>
  </r>
  <r>
    <x v="8"/>
    <s v="EL PEDREGAL_08Wc2s1-44_66551"/>
    <s v="A855"/>
    <s v="EL PEDREGAL_08Wc2s1-44_66551_A855"/>
    <s v="platano"/>
    <s v="malanga"/>
    <s v="piscicultura_tilapi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6.9564000000000001E-2"/>
    <n v="5.4999999999999997E-3"/>
    <n v="0"/>
    <n v="0"/>
    <x v="0"/>
    <x v="0"/>
    <s v="platano, malanga, piscicultura_tilapia"/>
  </r>
  <r>
    <x v="8"/>
    <s v="POTRERILLO PIE DEL CERRO_08Wc2s1-44_160188"/>
    <s v="A855"/>
    <s v="POTRERILLO PIE DEL CERRO_08Wc2s1-44_160188_A855"/>
    <s v="platano"/>
    <s v="malanga"/>
    <s v="piscicultura_tilapi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6.9564000000000001E-2"/>
    <n v="5.4999999999999997E-3"/>
    <n v="0"/>
    <n v="0"/>
    <x v="0"/>
    <x v="0"/>
    <s v="platano, malanga, piscicultura_tilapia"/>
  </r>
  <r>
    <x v="8"/>
    <s v="POTRERILLO PIE DEL CERRO_08Wc2s1-44_66550"/>
    <s v="A855"/>
    <s v="POTRERILLO PIE DEL CERRO_08Wc2s1-44_66550_A855"/>
    <s v="platano"/>
    <s v="malanga"/>
    <s v="piscicultura_tilapi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6.9564000000000001E-2"/>
    <n v="5.4999999999999997E-3"/>
    <n v="0"/>
    <n v="0"/>
    <x v="0"/>
    <x v="0"/>
    <s v="platano, malanga, piscicultura_tilapia"/>
  </r>
  <r>
    <x v="8"/>
    <s v="EL PEDREGAL_08Wc2s1-44_160189"/>
    <s v="A856"/>
    <s v="EL PEDREGAL_08Wc2s1-44_160189_A856"/>
    <s v="platano"/>
    <s v="maiz"/>
    <s v="ganaderia_dp"/>
    <m/>
    <n v="3.94482601799008"/>
    <n v="1.5"/>
    <n v="2.02"/>
    <m/>
    <n v="7.4648260179900792"/>
    <n v="441.16304301189052"/>
    <n v="100.2005339238125"/>
    <n v="61.974581298003081"/>
    <m/>
    <n v="603.33815823370605"/>
    <n v="36957102.549540058"/>
    <n v="2769691.5830310681"/>
    <n v="25528684.72319508"/>
    <n v="65255478.855766207"/>
    <m/>
    <n v="1.060360920783971"/>
    <n v="0.2466413424986775"/>
    <n v="0.17808787729311229"/>
    <m/>
    <n v="7.5535000000000005E-2"/>
    <n v="5.4999999999999997E-3"/>
    <n v="2.032308654112482"/>
    <n v="1.183174923851428"/>
    <x v="1878"/>
    <x v="1"/>
    <s v="platano, maiz, ganaderia_dp"/>
  </r>
  <r>
    <x v="8"/>
    <s v="EL PEDREGAL_08Wc2s1-44_66550"/>
    <s v="A856"/>
    <s v="EL PEDREGAL_08Wc2s1-44_66550_A856"/>
    <s v="platano"/>
    <s v="maiz"/>
    <s v="ganaderia_dp"/>
    <m/>
    <n v="3.9148240839825519"/>
    <n v="1.5"/>
    <n v="2.02"/>
    <m/>
    <n v="7.4348240839825506"/>
    <n v="437.80782672538197"/>
    <n v="100.2005339238125"/>
    <n v="61.974581298003081"/>
    <m/>
    <n v="599.98294194719756"/>
    <n v="36676029.430790544"/>
    <n v="2769691.5830310681"/>
    <n v="25528684.72319508"/>
    <n v="64974405.737016693"/>
    <m/>
    <n v="1.0522964641452139"/>
    <n v="0.2466413424986775"/>
    <n v="0.17808787729311229"/>
    <m/>
    <n v="7.5535000000000005E-2"/>
    <n v="5.4999999999999997E-3"/>
    <n v="2.0241405883093861"/>
    <n v="1.178419617311234"/>
    <x v="1879"/>
    <x v="1"/>
    <s v="platano, maiz, ganaderia_dp"/>
  </r>
  <r>
    <x v="8"/>
    <s v="EL PEDREGAL_08Wc2s1-44_66551"/>
    <s v="A856"/>
    <s v="EL PEDREGAL_08Wc2s1-44_66551_A856"/>
    <s v="platano"/>
    <s v="maiz"/>
    <s v="ganaderia_dp"/>
    <m/>
    <n v="3.8906697337480258"/>
    <n v="1.5"/>
    <n v="2.02"/>
    <m/>
    <n v="7.4106697337480263"/>
    <n v="435.10656522415422"/>
    <n v="100.2005339238125"/>
    <n v="61.974581298003081"/>
    <m/>
    <n v="597.28168044596976"/>
    <n v="36449739.400618382"/>
    <n v="2769691.5830310681"/>
    <n v="25528684.72319508"/>
    <n v="64748115.706844531"/>
    <m/>
    <n v="1.0458038257021449"/>
    <n v="0.2466413424986775"/>
    <n v="0.17808787729311229"/>
    <m/>
    <n v="7.5535000000000005E-2"/>
    <n v="5.4999999999999997E-3"/>
    <n v="2.017564534842395"/>
    <n v="7.4106697337480265E-2"/>
    <x v="1880"/>
    <x v="1"/>
    <s v="platano, maiz, ganaderia_dp"/>
  </r>
  <r>
    <x v="8"/>
    <s v="POTRERILLO PIE DEL CERRO_08Wc2s1-44_160188"/>
    <s v="A856"/>
    <s v="POTRERILLO PIE DEL CERRO_08Wc2s1-44_160188_A856"/>
    <s v="platano"/>
    <s v="maiz"/>
    <s v="ganaderia_dp"/>
    <m/>
    <n v="4.1021896132681821"/>
    <n v="1.5"/>
    <n v="2.02"/>
    <m/>
    <n v="7.6221896132681817"/>
    <n v="458.76153841715842"/>
    <n v="100.2005339238125"/>
    <n v="61.974581298003081"/>
    <m/>
    <n v="620.93665363897389"/>
    <n v="38431363.391902961"/>
    <n v="2769691.5830310681"/>
    <n v="25528684.72319508"/>
    <n v="66729739.69812911"/>
    <m/>
    <n v="1.102659923585616"/>
    <n v="0.2466413424986775"/>
    <n v="0.17808787729311229"/>
    <m/>
    <n v="7.5535000000000005E-2"/>
    <n v="5.4999999999999997E-3"/>
    <n v="2.0751510989002382"/>
    <n v="1.208117053703007"/>
    <x v="1881"/>
    <x v="1"/>
    <s v="platano, maiz, ganaderia_dp"/>
  </r>
  <r>
    <x v="8"/>
    <s v="POTRERILLO PIE DEL CERRO_08Wc2s1-44_66550"/>
    <s v="A856"/>
    <s v="POTRERILLO PIE DEL CERRO_08Wc2s1-44_66550_A856"/>
    <s v="platano"/>
    <s v="maiz"/>
    <s v="ganaderia_dp"/>
    <m/>
    <n v="4.1081446540728068"/>
    <n v="1.5"/>
    <n v="2.02"/>
    <m/>
    <n v="7.6281446540728073"/>
    <n v="459.42751048047552"/>
    <n v="100.2005339238125"/>
    <n v="61.974581298003081"/>
    <m/>
    <n v="621.60262570229111"/>
    <n v="38487153.191681087"/>
    <n v="2769691.5830310681"/>
    <n v="25528684.72319508"/>
    <n v="66785529.497907244"/>
    <m/>
    <n v="1.104260626004963"/>
    <n v="0.2466413424986775"/>
    <n v="0.17808787729311229"/>
    <m/>
    <n v="7.5535000000000005E-2"/>
    <n v="5.4999999999999997E-3"/>
    <n v="2.076772366553854"/>
    <n v="1.20906092767054"/>
    <x v="1882"/>
    <x v="1"/>
    <s v="platano, maiz, ganaderia_dp"/>
  </r>
  <r>
    <x v="8"/>
    <s v="EL PEDREGAL_08Wc2s1-44_160189"/>
    <s v="A857"/>
    <s v="EL PEDREGAL_08Wc2s1-44_160189_A857"/>
    <s v="platano"/>
    <s v="maiz"/>
    <s v="porcicultura"/>
    <m/>
    <n v="4.4662619863063151"/>
    <n v="1.5"/>
    <n v="1.060000000000001E-2"/>
    <m/>
    <n v="5.9768619863063153"/>
    <n v="499.47696546858953"/>
    <n v="100.2005339238125"/>
    <n v="46.763721776589463"/>
    <m/>
    <n v="646.44122116899155"/>
    <n v="41842175.418710724"/>
    <n v="2769691.5830310681"/>
    <n v="12712631.016042789"/>
    <n v="57324498.017784573"/>
    <m/>
    <n v="1.2005218102559481"/>
    <n v="0.2466413424986775"/>
    <n v="0.1343785108522686"/>
    <m/>
    <n v="6.2864000000000003E-2"/>
    <n v="5.4999999999999997E-3"/>
    <n v="1.627208498889678"/>
    <n v="0.94733262482955094"/>
    <x v="1883"/>
    <x v="1"/>
    <s v="platano, maiz, porcicultura"/>
  </r>
  <r>
    <x v="8"/>
    <s v="EL PEDREGAL_08Wc2s1-44_66550"/>
    <s v="A857"/>
    <s v="EL PEDREGAL_08Wc2s1-44_66550_A857"/>
    <s v="platano"/>
    <s v="maiz"/>
    <s v="porcicultura"/>
    <m/>
    <n v="4.4317924764516938"/>
    <n v="1.5"/>
    <n v="1.060000000000001E-2"/>
    <m/>
    <n v="5.942392476451694"/>
    <n v="495.62212528318099"/>
    <n v="100.2005339238125"/>
    <n v="46.763721776589463"/>
    <m/>
    <n v="642.58638098358301"/>
    <n v="41519247.815637693"/>
    <n v="2769691.5830310681"/>
    <n v="12712631.016042789"/>
    <n v="57001570.41471155"/>
    <m/>
    <n v="1.1912564786439239"/>
    <n v="0.2466413424986775"/>
    <n v="0.1343785108522686"/>
    <m/>
    <n v="6.2864000000000003E-2"/>
    <n v="5.4999999999999997E-3"/>
    <n v="1.617824129714597"/>
    <n v="0.94186920751759351"/>
    <x v="1884"/>
    <x v="1"/>
    <s v="platano, maiz, porcicultura"/>
  </r>
  <r>
    <x v="8"/>
    <s v="EL PEDREGAL_08Wc2s1-44_66551"/>
    <s v="A857"/>
    <s v="EL PEDREGAL_08Wc2s1-44_66551_A857"/>
    <s v="platano"/>
    <s v="maiz"/>
    <s v="porcicultura"/>
    <m/>
    <n v="4.4039901883657571"/>
    <n v="1.5"/>
    <n v="1.060000000000001E-2"/>
    <m/>
    <n v="5.9145901883657572"/>
    <n v="492.51290273223708"/>
    <n v="100.2005339238125"/>
    <n v="46.763721776589463"/>
    <m/>
    <n v="639.47715843263916"/>
    <n v="41258782.079704598"/>
    <n v="2769691.5830310681"/>
    <n v="12712631.016042789"/>
    <n v="56741104.678778447"/>
    <m/>
    <n v="1.1837832821936209"/>
    <n v="0.2466413424986775"/>
    <n v="0.1343785108522686"/>
    <m/>
    <n v="6.2864000000000003E-2"/>
    <n v="5.4999999999999997E-3"/>
    <n v="1.6102549203927721"/>
    <n v="5.9145901883657571E-2"/>
    <x v="1885"/>
    <x v="1"/>
    <s v="platano, maiz, porcicultura"/>
  </r>
  <r>
    <x v="8"/>
    <s v="POTRERILLO PIE DEL CERRO_08Wc2s1-44_160188"/>
    <s v="A857"/>
    <s v="POTRERILLO PIE DEL CERRO_08Wc2s1-44_160188_A857"/>
    <s v="platano"/>
    <s v="maiz"/>
    <s v="porcicultura"/>
    <m/>
    <n v="4.6469684866462968"/>
    <n v="1.5"/>
    <n v="1.060000000000001E-2"/>
    <m/>
    <n v="6.157568486646297"/>
    <n v="519.68597575661079"/>
    <n v="100.2005339238125"/>
    <n v="46.763721776589463"/>
    <m/>
    <n v="666.65023145701275"/>
    <n v="43535124.267145827"/>
    <n v="2769691.5830310681"/>
    <n v="12712631.016042789"/>
    <n v="59017446.866219692"/>
    <m/>
    <n v="1.2490953367481969"/>
    <n v="0.2466413424986775"/>
    <n v="0.1343785108522686"/>
    <m/>
    <n v="6.2864000000000003E-2"/>
    <n v="5.4999999999999997E-3"/>
    <n v="1.6764060801340701"/>
    <n v="0.97597460513343803"/>
    <x v="1886"/>
    <x v="1"/>
    <s v="platano, maiz, porcicultura"/>
  </r>
  <r>
    <x v="8"/>
    <s v="POTRERILLO PIE DEL CERRO_08Wc2s1-44_66550"/>
    <s v="A857"/>
    <s v="POTRERILLO PIE DEL CERRO_08Wc2s1-44_66550_A857"/>
    <s v="platano"/>
    <s v="maiz"/>
    <s v="porcicultura"/>
    <m/>
    <n v="4.6539563667289494"/>
    <n v="1.5"/>
    <n v="1.06E-2"/>
    <m/>
    <n v="6.1645563667289487"/>
    <n v="520.46745367918743"/>
    <n v="100.2005339238125"/>
    <n v="46.763721776589428"/>
    <m/>
    <n v="667.43170937958939"/>
    <n v="43600590.221700147"/>
    <n v="2769691.5830310681"/>
    <n v="12712631.01604278"/>
    <n v="59082912.820773996"/>
    <m/>
    <n v="1.250973664188995"/>
    <n v="0.2466413424986775"/>
    <n v="0.13437851085226851"/>
    <m/>
    <n v="6.2864000000000003E-2"/>
    <n v="5.4999999999999997E-3"/>
    <n v="1.678308539633012"/>
    <n v="0.97708218412653836"/>
    <x v="1887"/>
    <x v="1"/>
    <s v="platano, maiz, porcicultura"/>
  </r>
  <r>
    <x v="8"/>
    <s v="EL PEDREGAL_08Wc2s1-44_160189"/>
    <s v="A858"/>
    <s v="EL PEDREGAL_08Wc2s1-44_160189_A858"/>
    <s v="platano"/>
    <s v="maiz"/>
    <s v="piscicultura_tilapi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6.5764000000000003E-2"/>
    <n v="5.4999999999999997E-3"/>
    <n v="0"/>
    <n v="0"/>
    <x v="0"/>
    <x v="0"/>
    <s v="platano, maiz, piscicultura_tilapia"/>
  </r>
  <r>
    <x v="8"/>
    <s v="EL PEDREGAL_08Wc2s1-44_66550"/>
    <s v="A858"/>
    <s v="EL PEDREGAL_08Wc2s1-44_66550_A858"/>
    <s v="platano"/>
    <s v="maiz"/>
    <s v="piscicultura_tilapi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6.5764000000000003E-2"/>
    <n v="5.4999999999999997E-3"/>
    <n v="0"/>
    <n v="0"/>
    <x v="0"/>
    <x v="0"/>
    <s v="platano, maiz, piscicultura_tilapia"/>
  </r>
  <r>
    <x v="8"/>
    <s v="EL PEDREGAL_08Wc2s1-44_66551"/>
    <s v="A858"/>
    <s v="EL PEDREGAL_08Wc2s1-44_66551_A858"/>
    <s v="platano"/>
    <s v="maiz"/>
    <s v="piscicultura_tilapi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6.5764000000000003E-2"/>
    <n v="5.4999999999999997E-3"/>
    <n v="0"/>
    <n v="0"/>
    <x v="0"/>
    <x v="0"/>
    <s v="platano, maiz, piscicultura_tilapia"/>
  </r>
  <r>
    <x v="8"/>
    <s v="POTRERILLO PIE DEL CERRO_08Wc2s1-44_160188"/>
    <s v="A858"/>
    <s v="POTRERILLO PIE DEL CERRO_08Wc2s1-44_160188_A858"/>
    <s v="platano"/>
    <s v="maiz"/>
    <s v="piscicultura_tilapi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6.5764000000000003E-2"/>
    <n v="5.4999999999999997E-3"/>
    <n v="0"/>
    <n v="0"/>
    <x v="0"/>
    <x v="0"/>
    <s v="platano, maiz, piscicultura_tilapia"/>
  </r>
  <r>
    <x v="8"/>
    <s v="POTRERILLO PIE DEL CERRO_08Wc2s1-44_66550"/>
    <s v="A858"/>
    <s v="POTRERILLO PIE DEL CERRO_08Wc2s1-44_66550_A858"/>
    <s v="platano"/>
    <s v="maiz"/>
    <s v="piscicultura_tilapi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6.5764000000000003E-2"/>
    <n v="5.4999999999999997E-3"/>
    <n v="0"/>
    <n v="0"/>
    <x v="0"/>
    <x v="0"/>
    <s v="platano, maiz, piscicultura_tilapia"/>
  </r>
  <r>
    <x v="8"/>
    <s v="EL PEDREGAL_08Wc2s1-44_160189"/>
    <s v="A859"/>
    <s v="EL PEDREGAL_08Wc2s1-44_160189_A859"/>
    <s v="platano"/>
    <s v="ganaderia_dp"/>
    <s v="porcicultur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3561000000000001E-2"/>
    <n v="5.4999999999999997E-3"/>
    <n v="0"/>
    <n v="0"/>
    <x v="0"/>
    <x v="0"/>
    <s v="platano, ganaderia_dp, porcicultura"/>
  </r>
  <r>
    <x v="8"/>
    <s v="EL PEDREGAL_08Wc2s1-44_66550"/>
    <s v="A859"/>
    <s v="EL PEDREGAL_08Wc2s1-44_66550_A859"/>
    <s v="platano"/>
    <s v="ganaderia_dp"/>
    <s v="porcicultur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3561000000000001E-2"/>
    <n v="5.4999999999999997E-3"/>
    <n v="0"/>
    <n v="0"/>
    <x v="0"/>
    <x v="0"/>
    <s v="platano, ganaderia_dp, porcicultura"/>
  </r>
  <r>
    <x v="8"/>
    <s v="EL PEDREGAL_08Wc2s1-44_66551"/>
    <s v="A859"/>
    <s v="EL PEDREGAL_08Wc2s1-44_66551_A859"/>
    <s v="platano"/>
    <s v="ganaderia_dp"/>
    <s v="porcicultur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3561000000000001E-2"/>
    <n v="5.4999999999999997E-3"/>
    <n v="0"/>
    <n v="0"/>
    <x v="0"/>
    <x v="0"/>
    <s v="platano, ganaderia_dp, porcicultura"/>
  </r>
  <r>
    <x v="8"/>
    <s v="POTRERILLO PIE DEL CERRO_08Wc2s1-44_160188"/>
    <s v="A859"/>
    <s v="POTRERILLO PIE DEL CERRO_08Wc2s1-44_160188_A859"/>
    <s v="platano"/>
    <s v="ganaderia_dp"/>
    <s v="porcicultur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3561000000000001E-2"/>
    <n v="5.4999999999999997E-3"/>
    <n v="0"/>
    <n v="0"/>
    <x v="0"/>
    <x v="0"/>
    <s v="platano, ganaderia_dp, porcicultura"/>
  </r>
  <r>
    <x v="8"/>
    <s v="POTRERILLO PIE DEL CERRO_08Wc2s1-44_66550"/>
    <s v="A859"/>
    <s v="POTRERILLO PIE DEL CERRO_08Wc2s1-44_66550_A859"/>
    <s v="platano"/>
    <s v="ganaderia_dp"/>
    <s v="porcicultur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3561000000000001E-2"/>
    <n v="5.4999999999999997E-3"/>
    <n v="0"/>
    <n v="0"/>
    <x v="0"/>
    <x v="0"/>
    <s v="platano, ganaderia_dp, porcicultura"/>
  </r>
  <r>
    <x v="8"/>
    <s v="EL PEDREGAL_08Wc2s1-44_160189"/>
    <s v="A860"/>
    <s v="EL PEDREGAL_08Wc2s1-44_160189_A860"/>
    <s v="platano"/>
    <s v="ganaderia_dp"/>
    <s v="piscicultura_tilapi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6461000000000001E-2"/>
    <n v="5.4999999999999997E-3"/>
    <n v="0"/>
    <n v="0"/>
    <x v="0"/>
    <x v="0"/>
    <s v="platano, ganaderia_dp, piscicultura_tilapia"/>
  </r>
  <r>
    <x v="8"/>
    <s v="EL PEDREGAL_08Wc2s1-44_66550"/>
    <s v="A860"/>
    <s v="EL PEDREGAL_08Wc2s1-44_66550_A860"/>
    <s v="platano"/>
    <s v="ganaderia_dp"/>
    <s v="piscicultura_tilapi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6461000000000001E-2"/>
    <n v="5.4999999999999997E-3"/>
    <n v="0"/>
    <n v="0"/>
    <x v="0"/>
    <x v="0"/>
    <s v="platano, ganaderia_dp, piscicultura_tilapia"/>
  </r>
  <r>
    <x v="8"/>
    <s v="EL PEDREGAL_08Wc2s1-44_66551"/>
    <s v="A860"/>
    <s v="EL PEDREGAL_08Wc2s1-44_66551_A860"/>
    <s v="platano"/>
    <s v="ganaderia_dp"/>
    <s v="piscicultura_tilapi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6461000000000001E-2"/>
    <n v="5.4999999999999997E-3"/>
    <n v="0"/>
    <n v="0"/>
    <x v="0"/>
    <x v="0"/>
    <s v="platano, ganaderia_dp, piscicultura_tilapia"/>
  </r>
  <r>
    <x v="8"/>
    <s v="POTRERILLO PIE DEL CERRO_08Wc2s1-44_160188"/>
    <s v="A860"/>
    <s v="POTRERILLO PIE DEL CERRO_08Wc2s1-44_160188_A860"/>
    <s v="platano"/>
    <s v="ganaderia_dp"/>
    <s v="piscicultura_tilapi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6461000000000001E-2"/>
    <n v="5.4999999999999997E-3"/>
    <n v="0"/>
    <n v="0"/>
    <x v="0"/>
    <x v="0"/>
    <s v="platano, ganaderia_dp, piscicultura_tilapia"/>
  </r>
  <r>
    <x v="8"/>
    <s v="POTRERILLO PIE DEL CERRO_08Wc2s1-44_66550"/>
    <s v="A860"/>
    <s v="POTRERILLO PIE DEL CERRO_08Wc2s1-44_66550_A860"/>
    <s v="platano"/>
    <s v="ganaderia_dp"/>
    <s v="piscicultura_tilapi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6461000000000001E-2"/>
    <n v="5.4999999999999997E-3"/>
    <n v="0"/>
    <n v="0"/>
    <x v="0"/>
    <x v="0"/>
    <s v="platano, ganaderia_dp, piscicultura_tilapia"/>
  </r>
  <r>
    <x v="8"/>
    <s v="EL PEDREGAL_08Wc2s1-44_160189"/>
    <s v="A861"/>
    <s v="EL PEDREGAL_08Wc2s1-44_160189_A861"/>
    <s v="arracacha"/>
    <s v="malanga"/>
    <s v="maiz"/>
    <m/>
    <n v="2.409978339285193"/>
    <n v="3"/>
    <n v="1.5"/>
    <m/>
    <n v="6.9099783392851926"/>
    <n v="157.05025511008509"/>
    <n v="506.75"/>
    <n v="100.2005339238125"/>
    <m/>
    <n v="764.0007890338976"/>
    <n v="12163160.67837237"/>
    <n v="19185000"/>
    <n v="2769691.5830310681"/>
    <n v="34117852.261403427"/>
    <m/>
    <n v="0.36876823726131169"/>
    <n v="1.145474137931034"/>
    <n v="0.2466413424986775"/>
    <m/>
    <n v="6.8638000000000005E-2"/>
    <n v="5.4999999999999997E-3"/>
    <n v="1.88125064734466"/>
    <n v="1.095231566776703"/>
    <x v="1888"/>
    <x v="1"/>
    <s v="arracacha, malanga, maiz"/>
  </r>
  <r>
    <x v="8"/>
    <s v="EL PEDREGAL_08Wc2s1-44_66550"/>
    <s v="A861"/>
    <s v="EL PEDREGAL_08Wc2s1-44_66550_A861"/>
    <s v="arracacha"/>
    <s v="malanga"/>
    <s v="maiz"/>
    <m/>
    <n v="2.3388142676465762"/>
    <n v="3"/>
    <n v="1.5"/>
    <m/>
    <n v="6.8388142676465762"/>
    <n v="152.4127297749686"/>
    <n v="506.74999999999989"/>
    <n v="100.2005339238125"/>
    <m/>
    <n v="759.363263698781"/>
    <n v="11803995.608812271"/>
    <n v="19185000"/>
    <n v="2769691.5830310681"/>
    <n v="33758687.191843331"/>
    <m/>
    <n v="0.35787890733385108"/>
    <n v="1.145474137931034"/>
    <n v="0.2466413424986775"/>
    <m/>
    <n v="6.8638000000000005E-2"/>
    <n v="5.4999999999999997E-3"/>
    <n v="1.8618761356943561"/>
    <n v="1.083952061421982"/>
    <x v="1889"/>
    <x v="1"/>
    <s v="arracacha, malanga, maiz"/>
  </r>
  <r>
    <x v="8"/>
    <s v="EL PEDREGAL_08Wc2s1-44_66551"/>
    <s v="A861"/>
    <s v="EL PEDREGAL_08Wc2s1-44_66551_A861"/>
    <s v="arracacha"/>
    <s v="malanga"/>
    <s v="maiz"/>
    <m/>
    <n v="2.2845429386874798"/>
    <n v="3"/>
    <n v="1.5"/>
    <m/>
    <n v="6.7845429386874798"/>
    <n v="148.8760481711341"/>
    <n v="506.75"/>
    <n v="100.2005339238125"/>
    <m/>
    <n v="755.82658209494662"/>
    <n v="11530088.21155571"/>
    <n v="19185000"/>
    <n v="2769691.5830310681"/>
    <n v="33484779.794586781"/>
    <m/>
    <n v="0.34957445829054112"/>
    <n v="1.145474137931034"/>
    <n v="0.2466413424986775"/>
    <m/>
    <n v="6.8638000000000005E-2"/>
    <n v="5.4999999999999997E-3"/>
    <n v="1.8471006953494711"/>
    <n v="6.7845429386874795E-2"/>
    <x v="1890"/>
    <x v="1"/>
    <s v="arracacha, malanga, maiz"/>
  </r>
  <r>
    <x v="8"/>
    <s v="POTRERILLO PIE DEL CERRO_08Wc2s1-44_160188"/>
    <s v="A861"/>
    <s v="POTRERILLO PIE DEL CERRO_08Wc2s1-44_160188_A861"/>
    <s v="arracacha"/>
    <s v="malanga"/>
    <s v="maiz"/>
    <m/>
    <n v="2.7933044180769362"/>
    <n v="3"/>
    <n v="1.5"/>
    <m/>
    <n v="7.2933044180769357"/>
    <n v="182.030337911347"/>
    <n v="506.75"/>
    <n v="100.2005339238125"/>
    <m/>
    <n v="788.98087183515952"/>
    <n v="14097807.398034301"/>
    <n v="19185000"/>
    <n v="2769691.5830310681"/>
    <n v="36052498.981065363"/>
    <m/>
    <n v="0.42742373638677239"/>
    <n v="1.145474137931034"/>
    <n v="0.2466413424986775"/>
    <m/>
    <n v="6.8638000000000005E-2"/>
    <n v="5.4999999999999997E-3"/>
    <n v="1.9856116740314169"/>
    <n v="1.155988750265194"/>
    <x v="1891"/>
    <x v="1"/>
    <s v="arracacha, malanga, maiz"/>
  </r>
  <r>
    <x v="8"/>
    <s v="POTRERILLO PIE DEL CERRO_08Wc2s1-44_66550"/>
    <s v="A861"/>
    <s v="POTRERILLO PIE DEL CERRO_08Wc2s1-44_66550_A861"/>
    <s v="arracacha"/>
    <s v="malanga"/>
    <s v="maiz"/>
    <m/>
    <n v="2.799957453441039"/>
    <n v="3"/>
    <n v="1.5"/>
    <m/>
    <n v="7.2999574534410394"/>
    <n v="182.46389404924099"/>
    <n v="506.75"/>
    <n v="100.2005339238125"/>
    <m/>
    <n v="789.41442797305353"/>
    <n v="14131385.26751692"/>
    <n v="19185000"/>
    <n v="2769691.5830310681"/>
    <n v="36086076.850547992"/>
    <m/>
    <n v="0.42844176550498653"/>
    <n v="1.145474137931034"/>
    <n v="0.2466413424986775"/>
    <m/>
    <n v="6.8638000000000005E-2"/>
    <n v="5.4999999999999997E-3"/>
    <n v="1.9874229716174561"/>
    <n v="1.1570432563704049"/>
    <x v="1892"/>
    <x v="1"/>
    <s v="arracacha, malanga, maiz"/>
  </r>
  <r>
    <x v="8"/>
    <s v="EL PEDREGAL_08Wc2s1-44_160189"/>
    <s v="A862"/>
    <s v="EL PEDREGAL_08Wc2s1-44_160189_A862"/>
    <s v="arracacha"/>
    <s v="malanga"/>
    <s v="ganaderia_dp"/>
    <m/>
    <n v="1.879348943969688"/>
    <n v="3"/>
    <n v="2.02"/>
    <m/>
    <n v="6.899348943969688"/>
    <n v="122.47090618202461"/>
    <n v="506.75"/>
    <n v="61.974581298003081"/>
    <m/>
    <n v="691.19548748002774"/>
    <n v="9485074.1202150136"/>
    <n v="19185000"/>
    <n v="25528684.72319508"/>
    <n v="54198758.843410097"/>
    <m/>
    <n v="0.28757279099536159"/>
    <n v="1.145474137931034"/>
    <n v="0.17808787729311229"/>
    <m/>
    <n v="7.9335000000000003E-2"/>
    <n v="5.4999999999999997E-3"/>
    <n v="1.878356780557193"/>
    <n v="1.0935468076191961"/>
    <x v="1893"/>
    <x v="1"/>
    <s v="arracacha, malanga, ganaderia_dp"/>
  </r>
  <r>
    <x v="8"/>
    <s v="EL PEDREGAL_08Wc2s1-44_66550"/>
    <s v="A862"/>
    <s v="EL PEDREGAL_08Wc2s1-44_66550_A862"/>
    <s v="arracacha"/>
    <s v="malanga"/>
    <s v="ganaderia_dp"/>
    <m/>
    <n v="1.8159401349082509"/>
    <n v="3"/>
    <n v="2.02"/>
    <m/>
    <n v="6.8359401349082507"/>
    <n v="118.33876545818769"/>
    <n v="506.75"/>
    <n v="61.974581298003081"/>
    <m/>
    <n v="687.06334675619075"/>
    <n v="9165049.8608819414"/>
    <n v="19185000"/>
    <n v="25528684.72319508"/>
    <n v="53878734.584077023"/>
    <m/>
    <n v="0.27787014995363318"/>
    <n v="1.145474137931034"/>
    <n v="0.17808787729311229"/>
    <m/>
    <n v="7.9335000000000003E-2"/>
    <n v="5.4999999999999997E-3"/>
    <n v="1.861093649294393"/>
    <n v="1.083496511382958"/>
    <x v="1894"/>
    <x v="1"/>
    <s v="arracacha, malanga, ganaderia_dp"/>
  </r>
  <r>
    <x v="8"/>
    <s v="EL PEDREGAL_08Wc2s1-44_66551"/>
    <s v="A862"/>
    <s v="EL PEDREGAL_08Wc2s1-44_66551_A862"/>
    <s v="arracacha"/>
    <s v="malanga"/>
    <s v="ganaderia_dp"/>
    <m/>
    <n v="1.7679001467137589"/>
    <n v="3"/>
    <n v="2.02"/>
    <m/>
    <n v="6.7879001467137581"/>
    <n v="115.2081595608466"/>
    <n v="506.75"/>
    <n v="61.974581298003081"/>
    <m/>
    <n v="683.93274085884968"/>
    <n v="8922592.0404643398"/>
    <n v="19185000"/>
    <n v="25528684.72319508"/>
    <n v="53636276.763659433"/>
    <m/>
    <n v="0.27051920348421737"/>
    <n v="1.145474137931034"/>
    <n v="0.17808787729311229"/>
    <m/>
    <n v="7.9335000000000003E-2"/>
    <n v="5.4999999999999997E-3"/>
    <n v="1.8480146996288771"/>
    <n v="6.7879001467137587E-2"/>
    <x v="1895"/>
    <x v="1"/>
    <s v="arracacha, malanga, ganaderia_dp"/>
  </r>
  <r>
    <x v="8"/>
    <s v="POTRERILLO PIE DEL CERRO_08Wc2s1-44_160188"/>
    <s v="A862"/>
    <s v="POTRERILLO PIE DEL CERRO_08Wc2s1-44_160188_A862"/>
    <s v="arracacha"/>
    <s v="malanga"/>
    <s v="ganaderia_dp"/>
    <m/>
    <n v="1"/>
    <n v="3"/>
    <n v="3.240813364547523"/>
    <m/>
    <n v="7.2408133645475221"/>
    <n v="65.166666666666671"/>
    <n v="506.75"/>
    <n v="99.429728382576897"/>
    <m/>
    <n v="671.34639504924348"/>
    <n v="5047000"/>
    <n v="19185000"/>
    <n v="40957278.529827133"/>
    <n v="65189278.529827133"/>
    <m/>
    <n v="0.1530172413793103"/>
    <n v="1.145474137931034"/>
    <n v="0.28571761029476123"/>
    <m/>
    <n v="7.9335000000000003E-2"/>
    <n v="5.4999999999999997E-3"/>
    <n v="1.9713209160024669"/>
    <n v="1.147668918280782"/>
    <x v="1896"/>
    <x v="1"/>
    <s v="arracacha, malanga, ganaderia_dp"/>
  </r>
  <r>
    <x v="8"/>
    <s v="POTRERILLO PIE DEL CERRO_08Wc2s1-44_66550"/>
    <s v="A862"/>
    <s v="POTRERILLO PIE DEL CERRO_08Wc2s1-44_66550_A862"/>
    <s v="arracacha"/>
    <s v="malanga"/>
    <s v="ganaderia_dp"/>
    <m/>
    <n v="1"/>
    <n v="3"/>
    <n v="3.2434209609637539"/>
    <m/>
    <n v="7.2434209609637543"/>
    <n v="65.166666666666671"/>
    <n v="506.75"/>
    <n v="99.50973070737399"/>
    <m/>
    <n v="671.42639737404056"/>
    <n v="5047000"/>
    <n v="19185000"/>
    <n v="40990233.236161441"/>
    <n v="65222233.236161441"/>
    <m/>
    <n v="0.1530172413793103"/>
    <n v="1.145474137931034"/>
    <n v="0.28594750203268388"/>
    <m/>
    <n v="7.9335000000000003E-2"/>
    <n v="5.4999999999999997E-3"/>
    <n v="1.9720308375398701"/>
    <n v="1.1480822223127549"/>
    <x v="1897"/>
    <x v="1"/>
    <s v="arracacha, malanga, ganaderia_dp"/>
  </r>
  <r>
    <x v="8"/>
    <s v="EL PEDREGAL_08Wc2s1-44_160189"/>
    <s v="A863"/>
    <s v="EL PEDREGAL_08Wc2s1-44_160189_A863"/>
    <s v="arracacha"/>
    <s v="malanga"/>
    <s v="porcicultura"/>
    <m/>
    <n v="2.795159603244362"/>
    <n v="3"/>
    <n v="1.060000000000001E-2"/>
    <m/>
    <n v="5.8057596032443612"/>
    <n v="182.15123414475761"/>
    <n v="506.74999999999989"/>
    <n v="46.763721776589449"/>
    <m/>
    <n v="735.66495592134697"/>
    <n v="14107170.517574299"/>
    <n v="19185000"/>
    <n v="12712631.016042789"/>
    <n v="46004801.533617079"/>
    <m/>
    <n v="0.42770761170333982"/>
    <n v="1.145474137931034"/>
    <n v="0.13437851085226851"/>
    <m/>
    <n v="6.6664000000000001E-2"/>
    <n v="5.4999999999999997E-3"/>
    <n v="1.580625651145062"/>
    <n v="0.92021289711423127"/>
    <x v="1898"/>
    <x v="1"/>
    <s v="arracacha, malanga, porcicultura"/>
  </r>
  <r>
    <x v="8"/>
    <s v="EL PEDREGAL_08Wc2s1-44_66550"/>
    <s v="A863"/>
    <s v="EL PEDREGAL_08Wc2s1-44_66550_A863"/>
    <s v="arracacha"/>
    <s v="malanga"/>
    <s v="porcicultura"/>
    <m/>
    <n v="2.7194208934815309"/>
    <n v="3"/>
    <n v="1.060000000000001E-2"/>
    <m/>
    <n v="5.7300208934815302"/>
    <n v="177.21559489187979"/>
    <n v="506.74999999999989"/>
    <n v="46.763721776589449"/>
    <m/>
    <n v="730.7293166684691"/>
    <n v="13724917.24940129"/>
    <n v="19185000"/>
    <n v="12712631.016042789"/>
    <n v="45622548.26544407"/>
    <m/>
    <n v="0.41611828326980321"/>
    <n v="1.145474137931034"/>
    <n v="0.13437851085226851"/>
    <m/>
    <n v="6.6664000000000001E-2"/>
    <n v="5.4999999999999997E-3"/>
    <n v="1.560005688277694"/>
    <n v="0.90820831161682258"/>
    <x v="1899"/>
    <x v="1"/>
    <s v="arracacha, malanga, porcicultura"/>
  </r>
  <r>
    <x v="8"/>
    <s v="EL PEDREGAL_08Wc2s1-44_66551"/>
    <s v="A863"/>
    <s v="EL PEDREGAL_08Wc2s1-44_66551_A863"/>
    <s v="arracacha"/>
    <s v="malanga"/>
    <s v="porcicultura"/>
    <m/>
    <n v="2.661378424858408"/>
    <n v="3"/>
    <n v="1.060000000000001E-2"/>
    <m/>
    <n v="5.6719784248584073"/>
    <n v="173.43316068660619"/>
    <n v="506.74999999999989"/>
    <n v="46.763721776589449"/>
    <m/>
    <n v="726.94688246319561"/>
    <n v="13431976.910260379"/>
    <n v="19185000"/>
    <n v="12712631.016042789"/>
    <n v="45329607.926303163"/>
    <m/>
    <n v="0.40723678483824771"/>
    <n v="1.145474137931034"/>
    <n v="0.13437851085226851"/>
    <m/>
    <n v="6.6664000000000001E-2"/>
    <n v="5.4999999999999997E-3"/>
    <n v="1.544203550223231"/>
    <n v="5.6719784248584072E-2"/>
    <x v="1900"/>
    <x v="1"/>
    <s v="arracacha, malanga, porcicultura"/>
  </r>
  <r>
    <x v="8"/>
    <s v="POTRERILLO PIE DEL CERRO_08Wc2s1-44_160188"/>
    <s v="A863"/>
    <s v="POTRERILLO PIE DEL CERRO_08Wc2s1-44_160188_A863"/>
    <s v="arracacha"/>
    <s v="malanga"/>
    <s v="porcicultur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6.6664000000000001E-2"/>
    <n v="5.4999999999999997E-3"/>
    <n v="0"/>
    <n v="0"/>
    <x v="0"/>
    <x v="0"/>
    <s v="arracacha, malanga, porcicultura"/>
  </r>
  <r>
    <x v="8"/>
    <s v="POTRERILLO PIE DEL CERRO_08Wc2s1-44_66550"/>
    <s v="A863"/>
    <s v="POTRERILLO PIE DEL CERRO_08Wc2s1-44_66550_A863"/>
    <s v="arracacha"/>
    <s v="malanga"/>
    <s v="porcicultur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6.6664000000000001E-2"/>
    <n v="5.4999999999999997E-3"/>
    <n v="0"/>
    <n v="0"/>
    <x v="0"/>
    <x v="0"/>
    <s v="arracacha, malanga, porcicultura"/>
  </r>
  <r>
    <x v="8"/>
    <s v="EL PEDREGAL_08Wc2s1-44_160189"/>
    <s v="A864"/>
    <s v="EL PEDREGAL_08Wc2s1-44_160189_A864"/>
    <s v="arracacha"/>
    <s v="malanga"/>
    <s v="piscicultura_tilapi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6.9564000000000001E-2"/>
    <n v="5.4999999999999997E-3"/>
    <n v="0"/>
    <n v="0"/>
    <x v="0"/>
    <x v="0"/>
    <s v="arracacha, malanga, piscicultura_tilapia"/>
  </r>
  <r>
    <x v="8"/>
    <s v="EL PEDREGAL_08Wc2s1-44_66550"/>
    <s v="A864"/>
    <s v="EL PEDREGAL_08Wc2s1-44_66550_A864"/>
    <s v="arracacha"/>
    <s v="malanga"/>
    <s v="piscicultura_tilapi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6.9564000000000001E-2"/>
    <n v="5.4999999999999997E-3"/>
    <n v="0"/>
    <n v="0"/>
    <x v="0"/>
    <x v="0"/>
    <s v="arracacha, malanga, piscicultura_tilapia"/>
  </r>
  <r>
    <x v="8"/>
    <s v="EL PEDREGAL_08Wc2s1-44_66551"/>
    <s v="A864"/>
    <s v="EL PEDREGAL_08Wc2s1-44_66551_A864"/>
    <s v="arracacha"/>
    <s v="malanga"/>
    <s v="piscicultura_tilapi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6.9564000000000001E-2"/>
    <n v="5.4999999999999997E-3"/>
    <n v="0"/>
    <n v="0"/>
    <x v="0"/>
    <x v="0"/>
    <s v="arracacha, malanga, piscicultura_tilapia"/>
  </r>
  <r>
    <x v="8"/>
    <s v="POTRERILLO PIE DEL CERRO_08Wc2s1-44_160188"/>
    <s v="A864"/>
    <s v="POTRERILLO PIE DEL CERRO_08Wc2s1-44_160188_A864"/>
    <s v="arracacha"/>
    <s v="malanga"/>
    <s v="piscicultura_tilapi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6.9564000000000001E-2"/>
    <n v="5.4999999999999997E-3"/>
    <n v="0"/>
    <n v="0"/>
    <x v="0"/>
    <x v="0"/>
    <s v="arracacha, malanga, piscicultura_tilapia"/>
  </r>
  <r>
    <x v="8"/>
    <s v="POTRERILLO PIE DEL CERRO_08Wc2s1-44_66550"/>
    <s v="A864"/>
    <s v="POTRERILLO PIE DEL CERRO_08Wc2s1-44_66550_A864"/>
    <s v="arracacha"/>
    <s v="malanga"/>
    <s v="piscicultura_tilapi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6.9564000000000001E-2"/>
    <n v="5.4999999999999997E-3"/>
    <n v="0"/>
    <n v="0"/>
    <x v="0"/>
    <x v="0"/>
    <s v="arracacha, malanga, piscicultura_tilapia"/>
  </r>
  <r>
    <x v="8"/>
    <s v="EL PEDREGAL_08Wc2s1-44_160189"/>
    <s v="A865"/>
    <s v="EL PEDREGAL_08Wc2s1-44_160189_A865"/>
    <s v="arracacha"/>
    <s v="maiz"/>
    <s v="ganaderia_dp"/>
    <m/>
    <n v="2.999999999999996"/>
    <n v="3.9977609774916569"/>
    <n v="3.7567202123291938"/>
    <m/>
    <n v="10.754481189820851"/>
    <n v="195.4999999999998"/>
    <n v="267.05185629629767"/>
    <n v="115.2580010954688"/>
    <m/>
    <n v="577.80985739176629"/>
    <n v="15140999.99999998"/>
    <n v="7381709.953552465"/>
    <n v="47477290.04643885"/>
    <n v="69999999.999991298"/>
    <m/>
    <n v="0.45905172413793038"/>
    <n v="0.65734208965157825"/>
    <n v="0.33120115257318627"/>
    <m/>
    <n v="7.5535000000000005E-2"/>
    <n v="5.4999999999999997E-3"/>
    <n v="2.927921580474786"/>
    <n v="1.7045852685866041"/>
    <x v="1901"/>
    <x v="1"/>
    <s v="arracacha, maiz, ganaderia_dp"/>
  </r>
  <r>
    <x v="8"/>
    <s v="EL PEDREGAL_08Wc2s1-44_66550"/>
    <s v="A865"/>
    <s v="EL PEDREGAL_08Wc2s1-44_66550_A865"/>
    <s v="arracacha"/>
    <s v="maiz"/>
    <s v="ganaderia_dp"/>
    <m/>
    <n v="3"/>
    <n v="3.938939035186531"/>
    <n v="3.7653143526942632"/>
    <m/>
    <n v="10.70425338788079"/>
    <n v="195.5"/>
    <n v="263.12252961269149"/>
    <n v="115.521673496826"/>
    <m/>
    <n v="574.14420310951743"/>
    <n v="15141000"/>
    <n v="7273097.5278857667"/>
    <n v="47585902.472105563"/>
    <n v="69999999.999991328"/>
    <m/>
    <n v="0.45905172413793099"/>
    <n v="0.64767014110590082"/>
    <n v="0.33195883188743092"/>
    <m/>
    <n v="7.5535000000000005E-2"/>
    <n v="5.4999999999999997E-3"/>
    <n v="2.9142469956534098"/>
    <n v="1.696624161979106"/>
    <x v="1902"/>
    <x v="1"/>
    <s v="arracacha, maiz, ganaderia_dp"/>
  </r>
  <r>
    <x v="8"/>
    <s v="EL PEDREGAL_08Wc2s1-44_66551"/>
    <s v="A865"/>
    <s v="EL PEDREGAL_08Wc2s1-44_66551_A865"/>
    <s v="arracacha"/>
    <s v="maiz"/>
    <s v="ganaderia_dp"/>
    <m/>
    <n v="3.000000000000004"/>
    <n v="3.89059942087377"/>
    <n v="3.772376979569827"/>
    <m/>
    <n v="10.662976400443601"/>
    <n v="195.50000000000031"/>
    <n v="259.89342617015171"/>
    <n v="115.7383583203295"/>
    <m/>
    <n v="571.13178449048144"/>
    <n v="15141000.00000002"/>
    <n v="7183840.3126264215"/>
    <n v="47675159.687364869"/>
    <n v="69999999.999991313"/>
    <m/>
    <n v="0.45905172413793149"/>
    <n v="0.63972177619258919"/>
    <n v="0.33258148942623411"/>
    <m/>
    <n v="7.5535000000000005E-2"/>
    <n v="5.4999999999999997E-3"/>
    <n v="2.9030092817961641"/>
    <n v="0.106629764004436"/>
    <x v="1903"/>
    <x v="1"/>
    <s v="arracacha, maiz, ganaderia_dp"/>
  </r>
  <r>
    <x v="8"/>
    <s v="POTRERILLO PIE DEL CERRO_08Wc2s1-44_160188"/>
    <s v="A865"/>
    <s v="POTRERILLO PIE DEL CERRO_08Wc2s1-44_160188_A865"/>
    <s v="arracacha"/>
    <s v="maiz"/>
    <s v="ganaderia_dp"/>
    <m/>
    <n v="3.0000000000000071"/>
    <n v="4.2895215192495293"/>
    <n v="3.7140927343746308"/>
    <m/>
    <n v="11.003614253624169"/>
    <n v="195.50000000000051"/>
    <n v="286.54156433765752"/>
    <n v="113.9501693637738"/>
    <m/>
    <n v="595.99173370143183"/>
    <n v="15141000.000000039"/>
    <n v="7920434.4313973747"/>
    <n v="46938565.568593808"/>
    <n v="69999999.999991223"/>
    <m/>
    <n v="0.4590517241379321"/>
    <n v="0.70531556412311369"/>
    <n v="0.32744301541314319"/>
    <m/>
    <n v="7.5535000000000005E-2"/>
    <n v="5.4999999999999997E-3"/>
    <n v="2.9957483831856369"/>
    <n v="1.744072859199431"/>
    <x v="1904"/>
    <x v="1"/>
    <s v="arracacha, maiz, ganaderia_dp"/>
  </r>
  <r>
    <x v="8"/>
    <s v="POTRERILLO PIE DEL CERRO_08Wc2s1-44_66550"/>
    <s v="A865"/>
    <s v="POTRERILLO PIE DEL CERRO_08Wc2s1-44_66550_A865"/>
    <s v="arracacha"/>
    <s v="maiz"/>
    <s v="ganaderia_dp"/>
    <m/>
    <n v="2.9999999999999858"/>
    <n v="4.2999526989880188"/>
    <n v="3.7125686938664062"/>
    <m/>
    <n v="11.01252139285441"/>
    <n v="195.49999999999909"/>
    <n v="287.23837085715883"/>
    <n v="113.90341106061619"/>
    <m/>
    <n v="596.6417819177741"/>
    <n v="15140999.999999929"/>
    <n v="7939695.1985458937"/>
    <n v="46919304.801445372"/>
    <n v="69999999.999991193"/>
    <m/>
    <n v="0.45905172413792877"/>
    <n v="0.70703073757281099"/>
    <n v="0.32730865247303498"/>
    <m/>
    <n v="7.5535000000000005E-2"/>
    <n v="5.4999999999999997E-3"/>
    <n v="2.9981733634996299"/>
    <n v="1.745484640767424"/>
    <x v="1905"/>
    <x v="1"/>
    <s v="arracacha, maiz, ganaderia_dp"/>
  </r>
  <r>
    <x v="8"/>
    <s v="EL PEDREGAL_08Wc2s1-44_160189"/>
    <s v="A866"/>
    <s v="EL PEDREGAL_08Wc2s1-44_160189_A866"/>
    <s v="arracacha"/>
    <s v="maiz"/>
    <s v="porcicultur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6.2864000000000003E-2"/>
    <n v="5.4999999999999997E-3"/>
    <n v="0"/>
    <n v="0"/>
    <x v="0"/>
    <x v="0"/>
    <s v="arracacha, maiz, porcicultura"/>
  </r>
  <r>
    <x v="8"/>
    <s v="EL PEDREGAL_08Wc2s1-44_66550"/>
    <s v="A866"/>
    <s v="EL PEDREGAL_08Wc2s1-44_66550_A866"/>
    <s v="arracacha"/>
    <s v="maiz"/>
    <s v="porcicultur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6.2864000000000003E-2"/>
    <n v="5.4999999999999997E-3"/>
    <n v="0"/>
    <n v="0"/>
    <x v="0"/>
    <x v="0"/>
    <s v="arracacha, maiz, porcicultura"/>
  </r>
  <r>
    <x v="8"/>
    <s v="EL PEDREGAL_08Wc2s1-44_66551"/>
    <s v="A866"/>
    <s v="EL PEDREGAL_08Wc2s1-44_66551_A866"/>
    <s v="arracacha"/>
    <s v="maiz"/>
    <s v="porcicultur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6.2864000000000003E-2"/>
    <n v="5.4999999999999997E-3"/>
    <n v="0"/>
    <n v="0"/>
    <x v="0"/>
    <x v="0"/>
    <s v="arracacha, maiz, porcicultura"/>
  </r>
  <r>
    <x v="8"/>
    <s v="POTRERILLO PIE DEL CERRO_08Wc2s1-44_160188"/>
    <s v="A866"/>
    <s v="POTRERILLO PIE DEL CERRO_08Wc2s1-44_160188_A866"/>
    <s v="arracacha"/>
    <s v="maiz"/>
    <s v="porcicultur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6.2864000000000003E-2"/>
    <n v="5.4999999999999997E-3"/>
    <n v="0"/>
    <n v="0"/>
    <x v="0"/>
    <x v="0"/>
    <s v="arracacha, maiz, porcicultura"/>
  </r>
  <r>
    <x v="8"/>
    <s v="POTRERILLO PIE DEL CERRO_08Wc2s1-44_66550"/>
    <s v="A866"/>
    <s v="POTRERILLO PIE DEL CERRO_08Wc2s1-44_66550_A866"/>
    <s v="arracacha"/>
    <s v="maiz"/>
    <s v="porcicultur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6.2864000000000003E-2"/>
    <n v="5.4999999999999997E-3"/>
    <n v="0"/>
    <n v="0"/>
    <x v="0"/>
    <x v="0"/>
    <s v="arracacha, maiz, porcicultura"/>
  </r>
  <r>
    <x v="8"/>
    <s v="EL PEDREGAL_08Wc2s1-44_160189"/>
    <s v="A867"/>
    <s v="EL PEDREGAL_08Wc2s1-44_160189_A867"/>
    <s v="arracacha"/>
    <s v="maiz"/>
    <s v="piscicultura_tilapi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6.5764000000000003E-2"/>
    <n v="5.4999999999999997E-3"/>
    <n v="0"/>
    <n v="0"/>
    <x v="0"/>
    <x v="0"/>
    <s v="arracacha, maiz, piscicultura_tilapia"/>
  </r>
  <r>
    <x v="8"/>
    <s v="EL PEDREGAL_08Wc2s1-44_66550"/>
    <s v="A867"/>
    <s v="EL PEDREGAL_08Wc2s1-44_66550_A867"/>
    <s v="arracacha"/>
    <s v="maiz"/>
    <s v="piscicultura_tilapi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6.5764000000000003E-2"/>
    <n v="5.4999999999999997E-3"/>
    <n v="0"/>
    <n v="0"/>
    <x v="0"/>
    <x v="0"/>
    <s v="arracacha, maiz, piscicultura_tilapia"/>
  </r>
  <r>
    <x v="8"/>
    <s v="EL PEDREGAL_08Wc2s1-44_66551"/>
    <s v="A867"/>
    <s v="EL PEDREGAL_08Wc2s1-44_66551_A867"/>
    <s v="arracacha"/>
    <s v="maiz"/>
    <s v="piscicultura_tilapi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6.5764000000000003E-2"/>
    <n v="5.4999999999999997E-3"/>
    <n v="0"/>
    <n v="0"/>
    <x v="0"/>
    <x v="0"/>
    <s v="arracacha, maiz, piscicultura_tilapia"/>
  </r>
  <r>
    <x v="8"/>
    <s v="POTRERILLO PIE DEL CERRO_08Wc2s1-44_160188"/>
    <s v="A867"/>
    <s v="POTRERILLO PIE DEL CERRO_08Wc2s1-44_160188_A867"/>
    <s v="arracacha"/>
    <s v="maiz"/>
    <s v="piscicultura_tilapi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6.5764000000000003E-2"/>
    <n v="5.4999999999999997E-3"/>
    <n v="0"/>
    <n v="0"/>
    <x v="0"/>
    <x v="0"/>
    <s v="arracacha, maiz, piscicultura_tilapia"/>
  </r>
  <r>
    <x v="8"/>
    <s v="POTRERILLO PIE DEL CERRO_08Wc2s1-44_66550"/>
    <s v="A867"/>
    <s v="POTRERILLO PIE DEL CERRO_08Wc2s1-44_66550_A867"/>
    <s v="arracacha"/>
    <s v="maiz"/>
    <s v="piscicultura_tilapi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6.5764000000000003E-2"/>
    <n v="5.4999999999999997E-3"/>
    <n v="0"/>
    <n v="0"/>
    <x v="0"/>
    <x v="0"/>
    <s v="arracacha, maiz, piscicultura_tilapia"/>
  </r>
  <r>
    <x v="8"/>
    <s v="EL PEDREGAL_08Wc2s1-44_160189"/>
    <s v="A868"/>
    <s v="EL PEDREGAL_08Wc2s1-44_160189_A868"/>
    <s v="arracacha"/>
    <s v="ganaderia_dp"/>
    <s v="porcicultur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3561000000000001E-2"/>
    <n v="5.4999999999999997E-3"/>
    <n v="0"/>
    <n v="0"/>
    <x v="0"/>
    <x v="0"/>
    <s v="arracacha, ganaderia_dp, porcicultura"/>
  </r>
  <r>
    <x v="8"/>
    <s v="EL PEDREGAL_08Wc2s1-44_66550"/>
    <s v="A868"/>
    <s v="EL PEDREGAL_08Wc2s1-44_66550_A868"/>
    <s v="arracacha"/>
    <s v="ganaderia_dp"/>
    <s v="porcicultur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3561000000000001E-2"/>
    <n v="5.4999999999999997E-3"/>
    <n v="0"/>
    <n v="0"/>
    <x v="0"/>
    <x v="0"/>
    <s v="arracacha, ganaderia_dp, porcicultura"/>
  </r>
  <r>
    <x v="8"/>
    <s v="EL PEDREGAL_08Wc2s1-44_66551"/>
    <s v="A868"/>
    <s v="EL PEDREGAL_08Wc2s1-44_66551_A868"/>
    <s v="arracacha"/>
    <s v="ganaderia_dp"/>
    <s v="porcicultur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3561000000000001E-2"/>
    <n v="5.4999999999999997E-3"/>
    <n v="0"/>
    <n v="0"/>
    <x v="0"/>
    <x v="0"/>
    <s v="arracacha, ganaderia_dp, porcicultura"/>
  </r>
  <r>
    <x v="8"/>
    <s v="POTRERILLO PIE DEL CERRO_08Wc2s1-44_160188"/>
    <s v="A868"/>
    <s v="POTRERILLO PIE DEL CERRO_08Wc2s1-44_160188_A868"/>
    <s v="arracacha"/>
    <s v="ganaderia_dp"/>
    <s v="porcicultur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3561000000000001E-2"/>
    <n v="5.4999999999999997E-3"/>
    <n v="0"/>
    <n v="0"/>
    <x v="0"/>
    <x v="0"/>
    <s v="arracacha, ganaderia_dp, porcicultura"/>
  </r>
  <r>
    <x v="8"/>
    <s v="POTRERILLO PIE DEL CERRO_08Wc2s1-44_66550"/>
    <s v="A868"/>
    <s v="POTRERILLO PIE DEL CERRO_08Wc2s1-44_66550_A868"/>
    <s v="arracacha"/>
    <s v="ganaderia_dp"/>
    <s v="porcicultur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3561000000000001E-2"/>
    <n v="5.4999999999999997E-3"/>
    <n v="0"/>
    <n v="0"/>
    <x v="0"/>
    <x v="0"/>
    <s v="arracacha, ganaderia_dp, porcicultura"/>
  </r>
  <r>
    <x v="8"/>
    <s v="EL PEDREGAL_08Wc2s1-44_160189"/>
    <s v="A869"/>
    <s v="EL PEDREGAL_08Wc2s1-44_160189_A869"/>
    <s v="arracacha"/>
    <s v="ganaderia_dp"/>
    <s v="piscicultura_tilapi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6461000000000001E-2"/>
    <n v="5.4999999999999997E-3"/>
    <n v="0"/>
    <n v="0"/>
    <x v="0"/>
    <x v="0"/>
    <s v="arracacha, ganaderia_dp, piscicultura_tilapia"/>
  </r>
  <r>
    <x v="8"/>
    <s v="EL PEDREGAL_08Wc2s1-44_66550"/>
    <s v="A869"/>
    <s v="EL PEDREGAL_08Wc2s1-44_66550_A869"/>
    <s v="arracacha"/>
    <s v="ganaderia_dp"/>
    <s v="piscicultura_tilapi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6461000000000001E-2"/>
    <n v="5.4999999999999997E-3"/>
    <n v="0"/>
    <n v="0"/>
    <x v="0"/>
    <x v="0"/>
    <s v="arracacha, ganaderia_dp, piscicultura_tilapia"/>
  </r>
  <r>
    <x v="8"/>
    <s v="EL PEDREGAL_08Wc2s1-44_66551"/>
    <s v="A869"/>
    <s v="EL PEDREGAL_08Wc2s1-44_66551_A869"/>
    <s v="arracacha"/>
    <s v="ganaderia_dp"/>
    <s v="piscicultura_tilapi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6461000000000001E-2"/>
    <n v="5.4999999999999997E-3"/>
    <n v="0"/>
    <n v="0"/>
    <x v="0"/>
    <x v="0"/>
    <s v="arracacha, ganaderia_dp, piscicultura_tilapia"/>
  </r>
  <r>
    <x v="8"/>
    <s v="POTRERILLO PIE DEL CERRO_08Wc2s1-44_160188"/>
    <s v="A869"/>
    <s v="POTRERILLO PIE DEL CERRO_08Wc2s1-44_160188_A869"/>
    <s v="arracacha"/>
    <s v="ganaderia_dp"/>
    <s v="piscicultura_tilapi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6461000000000001E-2"/>
    <n v="5.4999999999999997E-3"/>
    <n v="0"/>
    <n v="0"/>
    <x v="0"/>
    <x v="0"/>
    <s v="arracacha, ganaderia_dp, piscicultura_tilapia"/>
  </r>
  <r>
    <x v="8"/>
    <s v="POTRERILLO PIE DEL CERRO_08Wc2s1-44_66550"/>
    <s v="A869"/>
    <s v="POTRERILLO PIE DEL CERRO_08Wc2s1-44_66550_A869"/>
    <s v="arracacha"/>
    <s v="ganaderia_dp"/>
    <s v="piscicultura_tilapi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6461000000000001E-2"/>
    <n v="5.4999999999999997E-3"/>
    <n v="0"/>
    <n v="0"/>
    <x v="0"/>
    <x v="0"/>
    <s v="arracacha, ganaderia_dp, piscicultura_tilapia"/>
  </r>
  <r>
    <x v="8"/>
    <s v="EL PEDREGAL_08Wc2s1-44_160189"/>
    <s v="A870"/>
    <s v="EL PEDREGAL_08Wc2s1-44_160189_A870"/>
    <s v="malanga"/>
    <s v="maiz"/>
    <s v="ganaderia_dp"/>
    <m/>
    <n v="3"/>
    <n v="1.5"/>
    <n v="2.5544110557252369"/>
    <m/>
    <n v="7.0544110557252369"/>
    <n v="506.75"/>
    <n v="100.2005339238125"/>
    <n v="78.370572099782947"/>
    <m/>
    <n v="685.32110602359546"/>
    <n v="19185000"/>
    <n v="2769691.5830310681"/>
    <n v="32282551.73022449"/>
    <n v="54237243.313255563"/>
    <m/>
    <n v="1.145474137931034"/>
    <n v="0.2466413424986775"/>
    <n v="0.2252027933901809"/>
    <m/>
    <n v="7.5535000000000005E-2"/>
    <n v="5.4999999999999997E-3"/>
    <n v="1.92057264344352"/>
    <n v="1.1181241523324501"/>
    <x v="1906"/>
    <x v="1"/>
    <s v="malanga, maiz, ganaderia_dp"/>
  </r>
  <r>
    <x v="8"/>
    <s v="EL PEDREGAL_08Wc2s1-44_66550"/>
    <s v="A870"/>
    <s v="EL PEDREGAL_08Wc2s1-44_66550_A870"/>
    <s v="malanga"/>
    <s v="maiz"/>
    <s v="ganaderia_dp"/>
    <m/>
    <n v="3"/>
    <n v="1.5"/>
    <n v="2.507215039280009"/>
    <m/>
    <n v="7.007215039280009"/>
    <n v="506.75000000000011"/>
    <n v="100.2005339238125"/>
    <n v="76.922575387839061"/>
    <m/>
    <n v="683.87310931165166"/>
    <n v="19185000"/>
    <n v="2769691.5830310681"/>
    <n v="31686090.23318442"/>
    <n v="53640781.816215493"/>
    <m/>
    <n v="1.1454741379310349"/>
    <n v="0.2466413424986775"/>
    <n v="0.22104188329838809"/>
    <m/>
    <n v="7.5535000000000005E-2"/>
    <n v="5.4999999999999997E-3"/>
    <n v="1.907723466191416"/>
    <n v="1.110643583725881"/>
    <x v="1907"/>
    <x v="1"/>
    <s v="malanga, maiz, ganaderia_dp"/>
  </r>
  <r>
    <x v="8"/>
    <s v="EL PEDREGAL_08Wc2s1-44_66551"/>
    <s v="A870"/>
    <s v="EL PEDREGAL_08Wc2s1-44_66551_A870"/>
    <s v="malanga"/>
    <s v="maiz"/>
    <s v="ganaderia_dp"/>
    <m/>
    <n v="3"/>
    <n v="1.5"/>
    <n v="2.4716054433197829"/>
    <m/>
    <n v="6.9716054433197829"/>
    <n v="506.75"/>
    <n v="100.2005339238125"/>
    <n v="75.830055684954857"/>
    <m/>
    <n v="682.78058960876729"/>
    <n v="19185000"/>
    <n v="2769691.5830310681"/>
    <n v="31236057.48645721"/>
    <n v="53190749.069488272"/>
    <m/>
    <n v="1.145474137931034"/>
    <n v="0.2466413424986775"/>
    <n v="0.2179024588648128"/>
    <m/>
    <n v="7.5535000000000005E-2"/>
    <n v="5.4999999999999997E-3"/>
    <n v="1.898028707081826"/>
    <n v="6.9716054433197824E-2"/>
    <x v="1908"/>
    <x v="1"/>
    <s v="malanga, maiz, ganaderia_dp"/>
  </r>
  <r>
    <x v="8"/>
    <s v="POTRERILLO PIE DEL CERRO_08Wc2s1-44_160188"/>
    <s v="A870"/>
    <s v="POTRERILLO PIE DEL CERRO_08Wc2s1-44_160188_A870"/>
    <s v="malanga"/>
    <s v="maiz"/>
    <s v="ganaderia_dp"/>
    <m/>
    <n v="3"/>
    <n v="1.5"/>
    <n v="2.792907680334217"/>
    <m/>
    <n v="7.292907680334217"/>
    <n v="506.75000000000011"/>
    <n v="100.2005339238125"/>
    <n v="85.687764402321861"/>
    <m/>
    <n v="692.63829832613442"/>
    <n v="19185000"/>
    <n v="2769691.5830310681"/>
    <n v="35296663.184278391"/>
    <n v="57251354.767309457"/>
    <m/>
    <n v="1.1454741379310349"/>
    <n v="0.2466413424986775"/>
    <n v="0.246229208052649"/>
    <m/>
    <n v="7.5535000000000005E-2"/>
    <n v="5.4999999999999997E-3"/>
    <n v="1.9855036616616719"/>
    <n v="1.1559258673329731"/>
    <x v="1909"/>
    <x v="1"/>
    <s v="malanga, maiz, ganaderia_dp"/>
  </r>
  <r>
    <x v="8"/>
    <s v="POTRERILLO PIE DEL CERRO_08Wc2s1-44_66550"/>
    <s v="A870"/>
    <s v="POTRERILLO PIE DEL CERRO_08Wc2s1-44_66550_A870"/>
    <s v="malanga"/>
    <s v="maiz"/>
    <s v="ganaderia_dp"/>
    <m/>
    <n v="3"/>
    <n v="1.5"/>
    <n v="2.7938991235372761"/>
    <m/>
    <n v="7.2938991235372761"/>
    <n v="506.75000000000011"/>
    <n v="100.2005339238125"/>
    <n v="85.718182361425974"/>
    <m/>
    <n v="692.66871628523859"/>
    <n v="19185000"/>
    <n v="2769691.5830310681"/>
    <n v="35309193.006531768"/>
    <n v="57263884.589562848"/>
    <m/>
    <n v="1.1454741379310349"/>
    <n v="0.2466413424986775"/>
    <n v="0.2463166159811091"/>
    <m/>
    <n v="7.5535000000000005E-2"/>
    <n v="5.4999999999999997E-3"/>
    <n v="1.985773583371405"/>
    <n v="1.1560830110806579"/>
    <x v="1910"/>
    <x v="1"/>
    <s v="malanga, maiz, ganaderia_dp"/>
  </r>
  <r>
    <x v="8"/>
    <s v="EL PEDREGAL_08Wc2s1-44_160189"/>
    <s v="A871"/>
    <s v="EL PEDREGAL_08Wc2s1-44_160189_A871"/>
    <s v="malanga"/>
    <s v="maiz"/>
    <s v="porcicultura"/>
    <m/>
    <n v="3"/>
    <n v="3.0489217451161159"/>
    <n v="1.060000000000001E-2"/>
    <m/>
    <n v="6.0595217451161174"/>
    <n v="506.75000000000011"/>
    <n v="203.66905783503799"/>
    <n v="46.763721776589463"/>
    <m/>
    <n v="757.18277961162755"/>
    <n v="19185000"/>
    <n v="5629715.2631790023"/>
    <n v="12712631.016042789"/>
    <n v="37527346.279221803"/>
    <m/>
    <n v="1.1454741379310349"/>
    <n v="0.50132676825923295"/>
    <n v="0.1343785108522686"/>
    <m/>
    <n v="6.2864000000000003E-2"/>
    <n v="5.4999999999999997E-3"/>
    <n v="1.649712726419047"/>
    <n v="0.96043419660090446"/>
    <x v="1911"/>
    <x v="1"/>
    <s v="malanga, maiz, porcicultura"/>
  </r>
  <r>
    <x v="8"/>
    <s v="EL PEDREGAL_08Wc2s1-44_66550"/>
    <s v="A871"/>
    <s v="EL PEDREGAL_08Wc2s1-44_66550_A871"/>
    <s v="malanga"/>
    <s v="maiz"/>
    <s v="porcicultura"/>
    <m/>
    <n v="3"/>
    <n v="2.9961677005556688"/>
    <n v="1.0600000000000021E-2"/>
    <m/>
    <n v="6.0067677005556703"/>
    <n v="506.75000000000011"/>
    <n v="200.1450688806398"/>
    <n v="46.763721776589513"/>
    <m/>
    <n v="753.65879065722936"/>
    <n v="19185000"/>
    <n v="5532306.9743857244"/>
    <n v="12712631.016042801"/>
    <n v="37429937.99042853"/>
    <m/>
    <n v="1.1454741379310349"/>
    <n v="0.49265254934415048"/>
    <n v="0.13437851085226871"/>
    <m/>
    <n v="6.2864000000000003E-2"/>
    <n v="5.4999999999999997E-3"/>
    <n v="1.6353503687376689"/>
    <n v="0.95207268053807381"/>
    <x v="1912"/>
    <x v="1"/>
    <s v="malanga, maiz, porcicultura"/>
  </r>
  <r>
    <x v="8"/>
    <s v="EL PEDREGAL_08Wc2s1-44_66551"/>
    <s v="A871"/>
    <s v="EL PEDREGAL_08Wc2s1-44_66551_A871"/>
    <s v="malanga"/>
    <s v="maiz"/>
    <s v="porcicultura"/>
    <m/>
    <n v="3.0000000000000009"/>
    <n v="2.9560486083946151"/>
    <n v="1.060000000000001E-2"/>
    <m/>
    <n v="5.9666486083946157"/>
    <n v="506.75000000000011"/>
    <n v="197.46509924392231"/>
    <n v="46.763721776589463"/>
    <m/>
    <n v="750.97882102051187"/>
    <n v="19185000.000000011"/>
    <n v="5458228.6331341788"/>
    <n v="12712631.016042789"/>
    <n v="37355859.649176978"/>
    <m/>
    <n v="1.1454741379310349"/>
    <n v="0.48605586484386348"/>
    <n v="0.1343785108522686"/>
    <m/>
    <n v="6.2864000000000003E-2"/>
    <n v="5.4999999999999997E-3"/>
    <n v="1.6244278933849221"/>
    <n v="5.966648608394616E-2"/>
    <x v="1913"/>
    <x v="1"/>
    <s v="malanga, maiz, porcicultura"/>
  </r>
  <r>
    <x v="8"/>
    <s v="POTRERILLO PIE DEL CERRO_08Wc2s1-44_160188"/>
    <s v="A871"/>
    <s v="POTRERILLO PIE DEL CERRO_08Wc2s1-44_160188_A871"/>
    <s v="malanga"/>
    <s v="maiz"/>
    <s v="porcicultura"/>
    <m/>
    <n v="3.0000000000000009"/>
    <n v="3.317067018743491"/>
    <n v="1.0600000000000021E-2"/>
    <m/>
    <n v="6.327667018743492"/>
    <n v="506.75000000000011"/>
    <n v="221.58125755944451"/>
    <n v="46.763721776589513"/>
    <m/>
    <n v="775.09497933603404"/>
    <n v="19185000.000000011"/>
    <n v="6124835.0681092031"/>
    <n v="12712631.016042801"/>
    <n v="38022466.084152013"/>
    <m/>
    <n v="1.1454741379310349"/>
    <n v="0.54541724177398687"/>
    <n v="0.13437851085226871"/>
    <m/>
    <n v="6.2864000000000003E-2"/>
    <n v="5.4999999999999997E-3"/>
    <n v="1.722715628139589"/>
    <n v="1.002935222470843"/>
    <x v="1914"/>
    <x v="1"/>
    <s v="malanga, maiz, porcicultura"/>
  </r>
  <r>
    <x v="8"/>
    <s v="POTRERILLO PIE DEL CERRO_08Wc2s1-44_66550"/>
    <s v="A871"/>
    <s v="POTRERILLO PIE DEL CERRO_08Wc2s1-44_66550_A871"/>
    <s v="malanga"/>
    <s v="maiz"/>
    <s v="porcicultura"/>
    <m/>
    <n v="3"/>
    <n v="3.3192916448006868"/>
    <n v="1.060000000000001E-2"/>
    <m/>
    <n v="6.3298916448006866"/>
    <n v="506.75000000000011"/>
    <n v="221.72986337191909"/>
    <n v="46.763721776589463"/>
    <m/>
    <n v="775.2435851485086"/>
    <n v="19185000"/>
    <n v="6128942.753486542"/>
    <n v="12712631.016042789"/>
    <n v="38026573.769529343"/>
    <m/>
    <n v="1.1454741379310349"/>
    <n v="0.54578303161218977"/>
    <n v="0.1343785108522686"/>
    <m/>
    <n v="6.2864000000000003E-2"/>
    <n v="5.4999999999999997E-3"/>
    <n v="1.7233212854954749"/>
    <n v="1.003287825700909"/>
    <x v="1915"/>
    <x v="1"/>
    <s v="malanga, maiz, porcicultura"/>
  </r>
  <r>
    <x v="8"/>
    <s v="EL PEDREGAL_08Wc2s1-44_160189"/>
    <s v="A872"/>
    <s v="EL PEDREGAL_08Wc2s1-44_160189_A872"/>
    <s v="malanga"/>
    <s v="maiz"/>
    <s v="piscicultura_tilapi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6.5764000000000003E-2"/>
    <n v="5.4999999999999997E-3"/>
    <n v="0"/>
    <n v="0"/>
    <x v="0"/>
    <x v="0"/>
    <s v="malanga, maiz, piscicultura_tilapia"/>
  </r>
  <r>
    <x v="8"/>
    <s v="EL PEDREGAL_08Wc2s1-44_66550"/>
    <s v="A872"/>
    <s v="EL PEDREGAL_08Wc2s1-44_66550_A872"/>
    <s v="malanga"/>
    <s v="maiz"/>
    <s v="piscicultura_tilapi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6.5764000000000003E-2"/>
    <n v="5.4999999999999997E-3"/>
    <n v="0"/>
    <n v="0"/>
    <x v="0"/>
    <x v="0"/>
    <s v="malanga, maiz, piscicultura_tilapia"/>
  </r>
  <r>
    <x v="8"/>
    <s v="EL PEDREGAL_08Wc2s1-44_66551"/>
    <s v="A872"/>
    <s v="EL PEDREGAL_08Wc2s1-44_66551_A872"/>
    <s v="malanga"/>
    <s v="maiz"/>
    <s v="piscicultura_tilapi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6.5764000000000003E-2"/>
    <n v="5.4999999999999997E-3"/>
    <n v="0"/>
    <n v="0"/>
    <x v="0"/>
    <x v="0"/>
    <s v="malanga, maiz, piscicultura_tilapia"/>
  </r>
  <r>
    <x v="8"/>
    <s v="POTRERILLO PIE DEL CERRO_08Wc2s1-44_160188"/>
    <s v="A872"/>
    <s v="POTRERILLO PIE DEL CERRO_08Wc2s1-44_160188_A872"/>
    <s v="malanga"/>
    <s v="maiz"/>
    <s v="piscicultura_tilapi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6.5764000000000003E-2"/>
    <n v="5.4999999999999997E-3"/>
    <n v="0"/>
    <n v="0"/>
    <x v="0"/>
    <x v="0"/>
    <s v="malanga, maiz, piscicultura_tilapia"/>
  </r>
  <r>
    <x v="8"/>
    <s v="POTRERILLO PIE DEL CERRO_08Wc2s1-44_66550"/>
    <s v="A872"/>
    <s v="POTRERILLO PIE DEL CERRO_08Wc2s1-44_66550_A872"/>
    <s v="malanga"/>
    <s v="maiz"/>
    <s v="piscicultura_tilapi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6.5764000000000003E-2"/>
    <n v="5.4999999999999997E-3"/>
    <n v="0"/>
    <n v="0"/>
    <x v="0"/>
    <x v="0"/>
    <s v="malanga, maiz, piscicultura_tilapia"/>
  </r>
  <r>
    <x v="8"/>
    <s v="EL PEDREGAL_08Wc2s1-44_160189"/>
    <s v="A873"/>
    <s v="EL PEDREGAL_08Wc2s1-44_160189_A873"/>
    <s v="malanga"/>
    <s v="ganaderia_dp"/>
    <s v="porcicultura"/>
    <m/>
    <n v="3"/>
    <n v="2.9626766666963928"/>
    <n v="1.0600000000000021E-2"/>
    <m/>
    <n v="5.9732766666963926"/>
    <n v="506.75000000000011"/>
    <n v="90.896359376174431"/>
    <n v="46.763721776589513"/>
    <m/>
    <n v="644.41008115276395"/>
    <n v="19185000"/>
    <n v="37442197.307355814"/>
    <n v="12712631.016042801"/>
    <n v="69339828.323398605"/>
    <m/>
    <n v="1.1454741379310349"/>
    <n v="0.26119643498900702"/>
    <n v="0.13437851085226871"/>
    <m/>
    <n v="7.3561000000000001E-2"/>
    <n v="5.4999999999999997E-3"/>
    <n v="1.6262323909330501"/>
    <n v="0.9467643516713784"/>
    <x v="1916"/>
    <x v="1"/>
    <s v="malanga, ganaderia_dp, porcicultura"/>
  </r>
  <r>
    <x v="8"/>
    <s v="EL PEDREGAL_08Wc2s1-44_66550"/>
    <s v="A873"/>
    <s v="EL PEDREGAL_08Wc2s1-44_66550_A873"/>
    <s v="malanga"/>
    <s v="ganaderia_dp"/>
    <s v="porcicultura"/>
    <m/>
    <n v="3"/>
    <n v="2.915226342077148"/>
    <n v="1.06E-2"/>
    <m/>
    <n v="5.9258263420771504"/>
    <n v="506.75000000000011"/>
    <n v="89.440560365911068"/>
    <n v="46.763721776589421"/>
    <m/>
    <n v="642.95428214250046"/>
    <n v="19185000"/>
    <n v="36842521.8730895"/>
    <n v="12712631.01604278"/>
    <n v="68740152.889132291"/>
    <m/>
    <n v="1.1454741379310349"/>
    <n v="0.25701310449974452"/>
    <n v="0.1343785108522684"/>
    <m/>
    <n v="7.3561000000000001E-2"/>
    <n v="5.4999999999999997E-3"/>
    <n v="1.6133139779477059"/>
    <n v="0.93924347521922824"/>
    <x v="1917"/>
    <x v="1"/>
    <s v="malanga, ganaderia_dp, porcicultura"/>
  </r>
  <r>
    <x v="8"/>
    <s v="EL PEDREGAL_08Wc2s1-44_66551"/>
    <s v="A873"/>
    <s v="EL PEDREGAL_08Wc2s1-44_66551_A873"/>
    <s v="malanga"/>
    <s v="ganaderia_dp"/>
    <s v="porcicultura"/>
    <m/>
    <n v="3.0000000000000009"/>
    <n v="2.8792969001462509"/>
    <n v="1.0600000000000021E-2"/>
    <m/>
    <n v="5.8898969001462511"/>
    <n v="506.75000000000011"/>
    <n v="88.338227633268346"/>
    <n v="46.763721776589513"/>
    <m/>
    <n v="641.85194940985798"/>
    <n v="19185000.000000011"/>
    <n v="36388446.924904227"/>
    <n v="12712631.016042801"/>
    <n v="68286077.940947041"/>
    <m/>
    <n v="1.1454741379310349"/>
    <n v="0.2538454817047941"/>
    <n v="0.13437851085226871"/>
    <m/>
    <n v="7.3561000000000001E-2"/>
    <n v="5.4999999999999997E-3"/>
    <n v="1.6035321403539531"/>
    <n v="5.8898969001462513E-2"/>
    <x v="1918"/>
    <x v="1"/>
    <s v="malanga, ganaderia_dp, porcicultura"/>
  </r>
  <r>
    <x v="8"/>
    <s v="POTRERILLO PIE DEL CERRO_08Wc2s1-44_160188"/>
    <s v="A873"/>
    <s v="POTRERILLO PIE DEL CERRO_08Wc2s1-44_160188_A873"/>
    <s v="malanga"/>
    <s v="ganaderia_dp"/>
    <s v="porcicultur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3561000000000001E-2"/>
    <n v="5.4999999999999997E-3"/>
    <n v="0"/>
    <n v="0"/>
    <x v="0"/>
    <x v="0"/>
    <s v="malanga, ganaderia_dp, porcicultura"/>
  </r>
  <r>
    <x v="8"/>
    <s v="POTRERILLO PIE DEL CERRO_08Wc2s1-44_66550"/>
    <s v="A873"/>
    <s v="POTRERILLO PIE DEL CERRO_08Wc2s1-44_66550_A873"/>
    <s v="malanga"/>
    <s v="ganaderia_dp"/>
    <s v="porcicultur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3561000000000001E-2"/>
    <n v="5.4999999999999997E-3"/>
    <n v="0"/>
    <n v="0"/>
    <x v="0"/>
    <x v="0"/>
    <s v="malanga, ganaderia_dp, porcicultura"/>
  </r>
  <r>
    <x v="8"/>
    <s v="EL PEDREGAL_08Wc2s1-44_160189"/>
    <s v="A874"/>
    <s v="EL PEDREGAL_08Wc2s1-44_160189_A874"/>
    <s v="malanga"/>
    <s v="ganaderia_dp"/>
    <s v="piscicultura_tilapi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6461000000000001E-2"/>
    <n v="5.4999999999999997E-3"/>
    <n v="0"/>
    <n v="0"/>
    <x v="0"/>
    <x v="0"/>
    <s v="malanga, ganaderia_dp, piscicultura_tilapia"/>
  </r>
  <r>
    <x v="8"/>
    <s v="EL PEDREGAL_08Wc2s1-44_66550"/>
    <s v="A874"/>
    <s v="EL PEDREGAL_08Wc2s1-44_66550_A874"/>
    <s v="malanga"/>
    <s v="ganaderia_dp"/>
    <s v="piscicultura_tilapi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6461000000000001E-2"/>
    <n v="5.4999999999999997E-3"/>
    <n v="0"/>
    <n v="0"/>
    <x v="0"/>
    <x v="0"/>
    <s v="malanga, ganaderia_dp, piscicultura_tilapia"/>
  </r>
  <r>
    <x v="8"/>
    <s v="EL PEDREGAL_08Wc2s1-44_66551"/>
    <s v="A874"/>
    <s v="EL PEDREGAL_08Wc2s1-44_66551_A874"/>
    <s v="malanga"/>
    <s v="ganaderia_dp"/>
    <s v="piscicultura_tilapi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6461000000000001E-2"/>
    <n v="5.4999999999999997E-3"/>
    <n v="0"/>
    <n v="0"/>
    <x v="0"/>
    <x v="0"/>
    <s v="malanga, ganaderia_dp, piscicultura_tilapia"/>
  </r>
  <r>
    <x v="8"/>
    <s v="POTRERILLO PIE DEL CERRO_08Wc2s1-44_160188"/>
    <s v="A874"/>
    <s v="POTRERILLO PIE DEL CERRO_08Wc2s1-44_160188_A874"/>
    <s v="malanga"/>
    <s v="ganaderia_dp"/>
    <s v="piscicultura_tilapi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6461000000000001E-2"/>
    <n v="5.4999999999999997E-3"/>
    <n v="0"/>
    <n v="0"/>
    <x v="0"/>
    <x v="0"/>
    <s v="malanga, ganaderia_dp, piscicultura_tilapia"/>
  </r>
  <r>
    <x v="8"/>
    <s v="POTRERILLO PIE DEL CERRO_08Wc2s1-44_66550"/>
    <s v="A874"/>
    <s v="POTRERILLO PIE DEL CERRO_08Wc2s1-44_66550_A874"/>
    <s v="malanga"/>
    <s v="ganaderia_dp"/>
    <s v="piscicultura_tilapi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6461000000000001E-2"/>
    <n v="5.4999999999999997E-3"/>
    <n v="0"/>
    <n v="0"/>
    <x v="0"/>
    <x v="0"/>
    <s v="malanga, ganaderia_dp, piscicultura_tilapia"/>
  </r>
  <r>
    <x v="8"/>
    <s v="EL PEDREGAL_08Wc2s1-44_160189"/>
    <s v="A875"/>
    <s v="EL PEDREGAL_08Wc2s1-44_160189_A875"/>
    <s v="maiz"/>
    <s v="ganaderia_dp"/>
    <s v="porcicultur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6.9761000000000004E-2"/>
    <n v="5.4999999999999997E-3"/>
    <n v="0"/>
    <n v="0"/>
    <x v="0"/>
    <x v="0"/>
    <s v="maiz, ganaderia_dp, porcicultura"/>
  </r>
  <r>
    <x v="8"/>
    <s v="EL PEDREGAL_08Wc2s1-44_66550"/>
    <s v="A875"/>
    <s v="EL PEDREGAL_08Wc2s1-44_66550_A875"/>
    <s v="maiz"/>
    <s v="ganaderia_dp"/>
    <s v="porcicultur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6.9761000000000004E-2"/>
    <n v="5.4999999999999997E-3"/>
    <n v="0"/>
    <n v="0"/>
    <x v="0"/>
    <x v="0"/>
    <s v="maiz, ganaderia_dp, porcicultura"/>
  </r>
  <r>
    <x v="8"/>
    <s v="EL PEDREGAL_08Wc2s1-44_66551"/>
    <s v="A875"/>
    <s v="EL PEDREGAL_08Wc2s1-44_66551_A875"/>
    <s v="maiz"/>
    <s v="ganaderia_dp"/>
    <s v="porcicultur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6.9761000000000004E-2"/>
    <n v="5.4999999999999997E-3"/>
    <n v="0"/>
    <n v="0"/>
    <x v="0"/>
    <x v="0"/>
    <s v="maiz, ganaderia_dp, porcicultura"/>
  </r>
  <r>
    <x v="8"/>
    <s v="POTRERILLO PIE DEL CERRO_08Wc2s1-44_160188"/>
    <s v="A875"/>
    <s v="POTRERILLO PIE DEL CERRO_08Wc2s1-44_160188_A875"/>
    <s v="maiz"/>
    <s v="ganaderia_dp"/>
    <s v="porcicultur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6.9761000000000004E-2"/>
    <n v="5.4999999999999997E-3"/>
    <n v="0"/>
    <n v="0"/>
    <x v="0"/>
    <x v="0"/>
    <s v="maiz, ganaderia_dp, porcicultura"/>
  </r>
  <r>
    <x v="8"/>
    <s v="POTRERILLO PIE DEL CERRO_08Wc2s1-44_66550"/>
    <s v="A875"/>
    <s v="POTRERILLO PIE DEL CERRO_08Wc2s1-44_66550_A875"/>
    <s v="maiz"/>
    <s v="ganaderia_dp"/>
    <s v="porcicultur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6.9761000000000004E-2"/>
    <n v="5.4999999999999997E-3"/>
    <n v="0"/>
    <n v="0"/>
    <x v="0"/>
    <x v="0"/>
    <s v="maiz, ganaderia_dp, porcicultura"/>
  </r>
  <r>
    <x v="8"/>
    <s v="EL PEDREGAL_08Wc2s1-44_160189"/>
    <s v="A876"/>
    <s v="EL PEDREGAL_08Wc2s1-44_160189_A876"/>
    <s v="maiz"/>
    <s v="ganaderia_dp"/>
    <s v="piscicultura_tilapi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2661000000000003E-2"/>
    <n v="5.4999999999999997E-3"/>
    <n v="0"/>
    <n v="0"/>
    <x v="0"/>
    <x v="0"/>
    <s v="maiz, ganaderia_dp, piscicultura_tilapia"/>
  </r>
  <r>
    <x v="8"/>
    <s v="EL PEDREGAL_08Wc2s1-44_66550"/>
    <s v="A876"/>
    <s v="EL PEDREGAL_08Wc2s1-44_66550_A876"/>
    <s v="maiz"/>
    <s v="ganaderia_dp"/>
    <s v="piscicultura_tilapi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2661000000000003E-2"/>
    <n v="5.4999999999999997E-3"/>
    <n v="0"/>
    <n v="0"/>
    <x v="0"/>
    <x v="0"/>
    <s v="maiz, ganaderia_dp, piscicultura_tilapia"/>
  </r>
  <r>
    <x v="8"/>
    <s v="EL PEDREGAL_08Wc2s1-44_66551"/>
    <s v="A876"/>
    <s v="EL PEDREGAL_08Wc2s1-44_66551_A876"/>
    <s v="maiz"/>
    <s v="ganaderia_dp"/>
    <s v="piscicultura_tilapi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2661000000000003E-2"/>
    <n v="5.4999999999999997E-3"/>
    <n v="0"/>
    <n v="0"/>
    <x v="0"/>
    <x v="0"/>
    <s v="maiz, ganaderia_dp, piscicultura_tilapia"/>
  </r>
  <r>
    <x v="8"/>
    <s v="POTRERILLO PIE DEL CERRO_08Wc2s1-44_160188"/>
    <s v="A876"/>
    <s v="POTRERILLO PIE DEL CERRO_08Wc2s1-44_160188_A876"/>
    <s v="maiz"/>
    <s v="ganaderia_dp"/>
    <s v="piscicultura_tilapi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2661000000000003E-2"/>
    <n v="5.4999999999999997E-3"/>
    <n v="0"/>
    <n v="0"/>
    <x v="0"/>
    <x v="0"/>
    <s v="maiz, ganaderia_dp, piscicultura_tilapia"/>
  </r>
  <r>
    <x v="8"/>
    <s v="POTRERILLO PIE DEL CERRO_08Wc2s1-44_66550"/>
    <s v="A876"/>
    <s v="POTRERILLO PIE DEL CERRO_08Wc2s1-44_66550_A876"/>
    <s v="maiz"/>
    <s v="ganaderia_dp"/>
    <s v="piscicultura_tilapi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2661000000000003E-2"/>
    <n v="5.4999999999999997E-3"/>
    <n v="0"/>
    <n v="0"/>
    <x v="0"/>
    <x v="0"/>
    <s v="maiz, ganaderia_dp, piscicultura_tilapia"/>
  </r>
  <r>
    <x v="8"/>
    <s v="EL PEDREGAL_08Wc2s1-44_160189"/>
    <s v="A877"/>
    <s v="EL PEDREGAL_08Wc2s1-44_160189_A877"/>
    <s v="platano"/>
    <s v="arracacha"/>
    <s v="malanga"/>
    <s v="maiz"/>
    <n v="1.5"/>
    <n v="1"/>
    <n v="2.428174011721183"/>
    <n v="1.5"/>
    <n v="6.4281740117211834"/>
    <n v="167.75"/>
    <n v="65.166666666666671"/>
    <n v="410.15906014656991"/>
    <n v="100.2005339238125"/>
    <n v="743.27626073704903"/>
    <n v="14052750"/>
    <n v="5047000"/>
    <n v="15528172.804956971"/>
    <n v="37397614.387988031"/>
    <n v="2769691.5830310681"/>
    <n v="0.40319683908045978"/>
    <n v="0.1530172413793103"/>
    <n v="0.92713684427428811"/>
    <n v="0.2466413424986775"/>
    <n v="9.2784000000000005E-2"/>
    <n v="5.4999999999999997E-3"/>
    <n v="1.750078788531422"/>
    <n v="1.018865580857808"/>
    <x v="1919"/>
    <x v="1"/>
    <s v="platano, arracacha, malanga, maiz"/>
  </r>
  <r>
    <x v="8"/>
    <s v="EL PEDREGAL_08Wc2s1-44_66550"/>
    <s v="A877"/>
    <s v="EL PEDREGAL_08Wc2s1-44_66550_A877"/>
    <s v="platano"/>
    <s v="arracacha"/>
    <s v="malanga"/>
    <s v="maiz"/>
    <n v="1.5"/>
    <n v="1"/>
    <n v="2.3975521472094168"/>
    <n v="1.5"/>
    <n v="6.3975521472094172"/>
    <n v="167.75"/>
    <n v="65.166666666666671"/>
    <n v="404.98651686612402"/>
    <n v="100.2005339238125"/>
    <n v="738.10371745660325"/>
    <n v="14052750"/>
    <n v="5047000"/>
    <n v="15332345.981404221"/>
    <n v="37201787.564435288"/>
    <n v="2769691.5830310681"/>
    <n v="0.40319683908045978"/>
    <n v="0.1530172413793103"/>
    <n v="0.91544465965646937"/>
    <n v="0.2466413424986775"/>
    <n v="9.2784000000000005E-2"/>
    <n v="5.4999999999999997E-3"/>
    <n v="1.7417419458371191"/>
    <n v="1.014012015332693"/>
    <x v="1920"/>
    <x v="1"/>
    <s v="platano, arracacha, malanga, maiz"/>
  </r>
  <r>
    <x v="8"/>
    <s v="EL PEDREGAL_08Wc2s1-44_66551"/>
    <s v="A877"/>
    <s v="EL PEDREGAL_08Wc2s1-44_66551_A877"/>
    <s v="platano"/>
    <s v="arracacha"/>
    <s v="malanga"/>
    <s v="maiz"/>
    <n v="1.5"/>
    <n v="1"/>
    <n v="2.373840123178387"/>
    <n v="1.5"/>
    <n v="6.3738401231783861"/>
    <n v="167.75"/>
    <n v="65.166666666666671"/>
    <n v="400.98116080688237"/>
    <n v="100.2005339238125"/>
    <n v="734.0983613973616"/>
    <n v="14052750"/>
    <n v="5047000"/>
    <n v="15180707.587725781"/>
    <n v="37050149.170756847"/>
    <n v="2769691.5830310681"/>
    <n v="0.40319683908045978"/>
    <n v="0.1530172413793103"/>
    <n v="0.90639082289462103"/>
    <n v="0.2466413424986775"/>
    <n v="9.2784000000000005E-2"/>
    <n v="5.4999999999999997E-3"/>
    <n v="1.7352863162579899"/>
    <n v="6.3738401231783856E-2"/>
    <x v="1921"/>
    <x v="1"/>
    <s v="platano, arracacha, malanga, maiz"/>
  </r>
  <r>
    <x v="8"/>
    <s v="POTRERILLO PIE DEL CERRO_08Wc2s1-44_160188"/>
    <s v="A877"/>
    <s v="POTRERILLO PIE DEL CERRO_08Wc2s1-44_160188_A877"/>
    <s v="platano"/>
    <s v="arracacha"/>
    <s v="malanga"/>
    <s v="maiz"/>
    <n v="1.5"/>
    <n v="1"/>
    <n v="2.5882198445408031"/>
    <n v="1.5"/>
    <n v="6.5882198445408022"/>
    <n v="167.75"/>
    <n v="65.166666666666671"/>
    <n v="437.19346874035062"/>
    <n v="100.2005339238125"/>
    <n v="770.31066933082968"/>
    <n v="14052750"/>
    <n v="5047000"/>
    <n v="16551665.90583843"/>
    <n v="38421107.488869503"/>
    <n v="2769691.5830310681"/>
    <n v="0.40319683908045978"/>
    <n v="0.1530172413793103"/>
    <n v="0.98824629840045741"/>
    <n v="0.2466413424986775"/>
    <n v="9.2784000000000005E-2"/>
    <n v="5.4999999999999997E-3"/>
    <n v="1.793651476000637"/>
    <n v="1.0442328453597169"/>
    <x v="1922"/>
    <x v="1"/>
    <s v="platano, arracacha, malanga, maiz"/>
  </r>
  <r>
    <x v="8"/>
    <s v="POTRERILLO PIE DEL CERRO_08Wc2s1-44_66550"/>
    <s v="A877"/>
    <s v="POTRERILLO PIE DEL CERRO_08Wc2s1-44_66550_A877"/>
    <s v="platano"/>
    <s v="arracacha"/>
    <s v="malanga"/>
    <s v="maiz"/>
    <n v="1.5"/>
    <n v="1"/>
    <n v="2.5911226780629599"/>
    <n v="1.5"/>
    <n v="6.5911226780629599"/>
    <n v="167.75"/>
    <n v="65.166666666666671"/>
    <n v="437.68380570280158"/>
    <n v="100.2005339238125"/>
    <n v="770.80100629328081"/>
    <n v="14052750"/>
    <n v="5047000"/>
    <n v="16570229.526212631"/>
    <n v="38439671.109243698"/>
    <n v="2769691.5830310681"/>
    <n v="0.40319683908045978"/>
    <n v="0.1530172413793103"/>
    <n v="0.98935467197590754"/>
    <n v="0.2466413424986775"/>
    <n v="9.2784000000000005E-2"/>
    <n v="5.4999999999999997E-3"/>
    <n v="1.794441776226565"/>
    <n v="1.0446929444729789"/>
    <x v="1923"/>
    <x v="1"/>
    <s v="platano, arracacha, malanga, maiz"/>
  </r>
  <r>
    <x v="8"/>
    <s v="EL PEDREGAL_08Wc2s1-44_160189"/>
    <s v="A878"/>
    <s v="EL PEDREGAL_08Wc2s1-44_160189_A878"/>
    <s v="platano"/>
    <s v="arracacha"/>
    <s v="malanga"/>
    <s v="ganaderia_dp"/>
    <n v="1.5"/>
    <n v="1"/>
    <n v="2.1803784457238811"/>
    <n v="2.02"/>
    <n v="6.7003784457238824"/>
    <n v="167.75"/>
    <n v="65.166666666666671"/>
    <n v="368.30225912352557"/>
    <n v="61.974581298003081"/>
    <n v="663.19350708819536"/>
    <n v="14052750"/>
    <n v="5047000"/>
    <n v="13943520.16040422"/>
    <n v="58571954.883599304"/>
    <n v="25528684.72319508"/>
    <n v="0.40319683908045978"/>
    <n v="0.1530172413793103"/>
    <n v="0.83252237349299052"/>
    <n v="0.17808787729311229"/>
    <n v="0.103481"/>
    <n v="5.4999999999999997E-3"/>
    <n v="1.824186801977183"/>
    <n v="1.062009983647235"/>
    <x v="1924"/>
    <x v="1"/>
    <s v="platano, arracacha, malanga, ganaderia_dp"/>
  </r>
  <r>
    <x v="8"/>
    <s v="EL PEDREGAL_08Wc2s1-44_66550"/>
    <s v="A878"/>
    <s v="EL PEDREGAL_08Wc2s1-44_66550_A878"/>
    <s v="platano"/>
    <s v="arracacha"/>
    <s v="malanga"/>
    <s v="ganaderia_dp"/>
    <n v="1.5"/>
    <n v="1"/>
    <n v="2.151965987553325"/>
    <n v="2.02"/>
    <n v="6.6719659875533246"/>
    <n v="167.75"/>
    <n v="65.166666666666671"/>
    <n v="363.50292139754907"/>
    <n v="61.974581298003081"/>
    <n v="658.3941693622188"/>
    <n v="14052750"/>
    <n v="5047000"/>
    <n v="13761822.490403511"/>
    <n v="58390257.213598587"/>
    <n v="25528684.72319508"/>
    <n v="0.40319683908045978"/>
    <n v="0.1530172413793103"/>
    <n v="0.82167379481651726"/>
    <n v="0.17808787729311229"/>
    <n v="0.103481"/>
    <n v="5.4999999999999997E-3"/>
    <n v="1.8164514730511669"/>
    <n v="1.0575066090272021"/>
    <x v="1925"/>
    <x v="1"/>
    <s v="platano, arracacha, malanga, ganaderia_dp"/>
  </r>
  <r>
    <x v="8"/>
    <s v="EL PEDREGAL_08Wc2s1-44_66551"/>
    <s v="A878"/>
    <s v="EL PEDREGAL_08Wc2s1-44_66551_A878"/>
    <s v="platano"/>
    <s v="arracacha"/>
    <s v="malanga"/>
    <s v="ganaderia_dp"/>
    <n v="1.5"/>
    <n v="1"/>
    <n v="2.1299343130270358"/>
    <n v="2.02"/>
    <n v="6.6499343130270354"/>
    <n v="167.75"/>
    <n v="65.166666666666671"/>
    <n v="359.78140437548348"/>
    <n v="61.974581298003081"/>
    <n v="654.67265234015326"/>
    <n v="14052750"/>
    <n v="5047000"/>
    <n v="13620929.9318079"/>
    <n v="58249364.655002981"/>
    <n v="25528684.72319508"/>
    <n v="0.40319683908045978"/>
    <n v="0.1530172413793103"/>
    <n v="0.81326155702145819"/>
    <n v="0.17808787729311229"/>
    <n v="0.103481"/>
    <n v="5.4999999999999997E-3"/>
    <n v="1.810453320824114"/>
    <n v="6.6499343130270352E-2"/>
    <x v="1926"/>
    <x v="1"/>
    <s v="platano, arracacha, malanga, ganaderia_dp"/>
  </r>
  <r>
    <x v="8"/>
    <s v="POTRERILLO PIE DEL CERRO_08Wc2s1-44_160188"/>
    <s v="A878"/>
    <s v="POTRERILLO PIE DEL CERRO_08Wc2s1-44_160188_A878"/>
    <s v="platano"/>
    <s v="arracacha"/>
    <s v="malanga"/>
    <s v="ganaderia_dp"/>
    <n v="1.5"/>
    <n v="1"/>
    <n v="2.3286291383999398"/>
    <n v="2.02"/>
    <n v="6.8486291383999394"/>
    <n v="167.75"/>
    <n v="65.166666666666671"/>
    <n v="393.34427196138978"/>
    <n v="61.974581298003081"/>
    <n v="688.23551992605951"/>
    <n v="14052750"/>
    <n v="5047000"/>
    <n v="14891583.340067619"/>
    <n v="59520018.063262701"/>
    <n v="25528684.72319508"/>
    <n v="0.40319683908045978"/>
    <n v="0.1530172413793103"/>
    <n v="0.88912815162325287"/>
    <n v="0.17808787729311229"/>
    <n v="0.103481"/>
    <n v="5.4999999999999997E-3"/>
    <n v="1.864548247103649"/>
    <n v="1.0855077184363899"/>
    <x v="1927"/>
    <x v="1"/>
    <s v="platano, arracacha, malanga, ganaderia_dp"/>
  </r>
  <r>
    <x v="8"/>
    <s v="POTRERILLO PIE DEL CERRO_08Wc2s1-44_66550"/>
    <s v="A878"/>
    <s v="POTRERILLO PIE DEL CERRO_08Wc2s1-44_66550_A878"/>
    <s v="platano"/>
    <s v="arracacha"/>
    <s v="malanga"/>
    <s v="ganaderia_dp"/>
    <n v="1.5"/>
    <n v="1"/>
    <n v="2.331376690223673"/>
    <n v="2.02"/>
    <n v="6.8513766902236721"/>
    <n v="167.75"/>
    <n v="65.166666666666671"/>
    <n v="393.80837925694868"/>
    <n v="61.974581298003081"/>
    <n v="688.69962722161847"/>
    <n v="14052750"/>
    <n v="5047000"/>
    <n v="14909153.93398039"/>
    <n v="59537588.657175466"/>
    <n v="25528684.72319508"/>
    <n v="0.40319683908045978"/>
    <n v="0.1530172413793103"/>
    <n v="0.89017723480882349"/>
    <n v="0.17808787729311229"/>
    <n v="0.103481"/>
    <n v="5.4999999999999997E-3"/>
    <n v="1.8652962716839321"/>
    <n v="1.0859432054004521"/>
    <x v="1928"/>
    <x v="1"/>
    <s v="platano, arracacha, malanga, ganaderia_dp"/>
  </r>
  <r>
    <x v="8"/>
    <s v="EL PEDREGAL_08Wc2s1-44_160189"/>
    <s v="A879"/>
    <s v="EL PEDREGAL_08Wc2s1-44_160189_A879"/>
    <s v="platano"/>
    <s v="arracacha"/>
    <s v="malanga"/>
    <s v="porcicultura"/>
    <n v="1.5"/>
    <n v="1"/>
    <n v="2.6080475923349509"/>
    <n v="1.060000000000001E-2"/>
    <n v="5.118647592334951"/>
    <n v="167.75"/>
    <n v="65.166666666666671"/>
    <n v="440.54270580524542"/>
    <n v="46.763721776589449"/>
    <n v="720.22309424850152"/>
    <n v="14052750"/>
    <n v="5047000"/>
    <n v="16678464.352982011"/>
    <n v="48490845.369024798"/>
    <n v="12712631.016042789"/>
    <n v="0.40319683908045978"/>
    <n v="0.1530172413793103"/>
    <n v="0.99581702250432935"/>
    <n v="0.13437851085226851"/>
    <n v="9.0810000000000002E-2"/>
    <n v="5.4999999999999997E-3"/>
    <n v="1.393558506813704"/>
    <n v="0.8113056433850897"/>
    <x v="1929"/>
    <x v="1"/>
    <s v="platano, arracacha, malanga, porcicultura"/>
  </r>
  <r>
    <x v="8"/>
    <s v="EL PEDREGAL_08Wc2s1-44_66550"/>
    <s v="A879"/>
    <s v="EL PEDREGAL_08Wc2s1-44_66550_A879"/>
    <s v="platano"/>
    <s v="arracacha"/>
    <s v="malanga"/>
    <s v="porcicultura"/>
    <n v="1.5"/>
    <n v="1"/>
    <n v="2.576317386730739"/>
    <n v="1.060000000000001E-2"/>
    <n v="5.0869173867307387"/>
    <n v="167.75"/>
    <n v="65.166666666666671"/>
    <n v="435.18294524193391"/>
    <n v="46.763721776589449"/>
    <n v="714.86333368519001"/>
    <n v="14052750"/>
    <n v="5047000"/>
    <n v="16475549.688143071"/>
    <n v="48287930.704185858"/>
    <n v="12712631.016042789"/>
    <n v="0.40319683908045978"/>
    <n v="0.1530172413793103"/>
    <n v="0.98370164586737618"/>
    <n v="0.13437851085226851"/>
    <n v="9.0810000000000002E-2"/>
    <n v="5.4999999999999997E-3"/>
    <n v="1.384919916806274"/>
    <n v="0.80627640579682214"/>
    <x v="1930"/>
    <x v="1"/>
    <s v="platano, arracacha, malanga, porcicultura"/>
  </r>
  <r>
    <x v="8"/>
    <s v="EL PEDREGAL_08Wc2s1-44_66551"/>
    <s v="A879"/>
    <s v="EL PEDREGAL_08Wc2s1-44_66551_A879"/>
    <s v="platano"/>
    <s v="arracacha"/>
    <s v="malanga"/>
    <s v="porcicultura"/>
    <n v="1.5"/>
    <n v="1"/>
    <n v="2.5517432430441782"/>
    <n v="1.060000000000001E-2"/>
    <n v="5.0623432430441788"/>
    <n v="167.75"/>
    <n v="65.166666666666671"/>
    <n v="431.03196280421241"/>
    <n v="46.763721776589449"/>
    <n v="710.71235124746852"/>
    <n v="14052750"/>
    <n v="5047000"/>
    <n v="16318398.039267519"/>
    <n v="48130779.055310309"/>
    <n v="12712631.016042789"/>
    <n v="0.40319683908045978"/>
    <n v="0.1530172413793103"/>
    <n v="0.97431863051579082"/>
    <n v="0.13437851085226851"/>
    <n v="9.0810000000000002E-2"/>
    <n v="5.4999999999999997E-3"/>
    <n v="1.378229574022499"/>
    <n v="5.0623432430441789E-2"/>
    <x v="1931"/>
    <x v="1"/>
    <s v="platano, arracacha, malanga, porcicultura"/>
  </r>
  <r>
    <x v="8"/>
    <s v="POTRERILLO PIE DEL CERRO_08Wc2s1-44_160188"/>
    <s v="A879"/>
    <s v="POTRERILLO PIE DEL CERRO_08Wc2s1-44_160188_A879"/>
    <s v="platano"/>
    <s v="arracacha"/>
    <s v="malanga"/>
    <s v="porcicultura"/>
    <n v="1.5"/>
    <n v="1"/>
    <n v="2.7735985816420259"/>
    <n v="1.060000000000001E-2"/>
    <n v="5.2841985816420269"/>
    <n v="167.75"/>
    <n v="65.166666666666671"/>
    <n v="468.5070270823656"/>
    <n v="46.763721776589449"/>
    <n v="748.18741552562176"/>
    <n v="14052750"/>
    <n v="5047000"/>
    <n v="17737162.92960076"/>
    <n v="49549543.945643537"/>
    <n v="12712631.016042789"/>
    <n v="0.40319683908045978"/>
    <n v="0.1530172413793103"/>
    <n v="1.05902848142438"/>
    <n v="0.13437851085226851"/>
    <n v="9.0810000000000002E-2"/>
    <n v="5.4999999999999997E-3"/>
    <n v="1.4386299803423319"/>
    <n v="0.83754547519026123"/>
    <x v="1932"/>
    <x v="1"/>
    <s v="platano, arracacha, malanga, porcicultura"/>
  </r>
  <r>
    <x v="8"/>
    <s v="POTRERILLO PIE DEL CERRO_08Wc2s1-44_66550"/>
    <s v="A879"/>
    <s v="POTRERILLO PIE DEL CERRO_08Wc2s1-44_66550_A879"/>
    <s v="platano"/>
    <s v="arracacha"/>
    <s v="malanga"/>
    <s v="porcicultura"/>
    <n v="1.5"/>
    <n v="1"/>
    <n v="2.7765981130252819"/>
    <n v="1.060000000000001E-2"/>
    <n v="5.2871981130252834"/>
    <n v="167.75"/>
    <n v="65.166666666666671"/>
    <n v="469.01369792518727"/>
    <n v="46.763721776589449"/>
    <n v="748.69408636844344"/>
    <n v="14052750"/>
    <n v="5047000"/>
    <n v="17756344.932796679"/>
    <n v="49568725.948839471"/>
    <n v="12712631.016042789"/>
    <n v="0.40319683908045978"/>
    <n v="0.1530172413793103"/>
    <n v="1.0601737766328569"/>
    <n v="0.13437851085226851"/>
    <n v="9.0810000000000002E-2"/>
    <n v="5.4999999999999997E-3"/>
    <n v="1.439446606687512"/>
    <n v="0.83802090091450732"/>
    <x v="1933"/>
    <x v="1"/>
    <s v="platano, arracacha, malanga, porcicultura"/>
  </r>
  <r>
    <x v="8"/>
    <s v="EL PEDREGAL_08Wc2s1-44_160189"/>
    <s v="A880"/>
    <s v="EL PEDREGAL_08Wc2s1-44_160189_A880"/>
    <s v="platano"/>
    <s v="arracacha"/>
    <s v="malanga"/>
    <s v="piscicultura_tilap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.3710000000000002E-2"/>
    <n v="5.4999999999999997E-3"/>
    <n v="0"/>
    <n v="0"/>
    <x v="0"/>
    <x v="0"/>
    <s v="platano, arracacha, malanga, piscicultura_tilapia"/>
  </r>
  <r>
    <x v="8"/>
    <s v="EL PEDREGAL_08Wc2s1-44_66550"/>
    <s v="A880"/>
    <s v="EL PEDREGAL_08Wc2s1-44_66550_A880"/>
    <s v="platano"/>
    <s v="arracacha"/>
    <s v="malanga"/>
    <s v="piscicultura_tilap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.3710000000000002E-2"/>
    <n v="5.4999999999999997E-3"/>
    <n v="0"/>
    <n v="0"/>
    <x v="0"/>
    <x v="0"/>
    <s v="platano, arracacha, malanga, piscicultura_tilapia"/>
  </r>
  <r>
    <x v="8"/>
    <s v="EL PEDREGAL_08Wc2s1-44_66551"/>
    <s v="A880"/>
    <s v="EL PEDREGAL_08Wc2s1-44_66551_A880"/>
    <s v="platano"/>
    <s v="arracacha"/>
    <s v="malanga"/>
    <s v="piscicultura_tilap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.3710000000000002E-2"/>
    <n v="5.4999999999999997E-3"/>
    <n v="0"/>
    <n v="0"/>
    <x v="0"/>
    <x v="0"/>
    <s v="platano, arracacha, malanga, piscicultura_tilapia"/>
  </r>
  <r>
    <x v="8"/>
    <s v="POTRERILLO PIE DEL CERRO_08Wc2s1-44_160188"/>
    <s v="A880"/>
    <s v="POTRERILLO PIE DEL CERRO_08Wc2s1-44_160188_A880"/>
    <s v="platano"/>
    <s v="arracacha"/>
    <s v="malanga"/>
    <s v="piscicultura_tilap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.3710000000000002E-2"/>
    <n v="5.4999999999999997E-3"/>
    <n v="0"/>
    <n v="0"/>
    <x v="0"/>
    <x v="0"/>
    <s v="platano, arracacha, malanga, piscicultura_tilapia"/>
  </r>
  <r>
    <x v="8"/>
    <s v="POTRERILLO PIE DEL CERRO_08Wc2s1-44_66550"/>
    <s v="A880"/>
    <s v="POTRERILLO PIE DEL CERRO_08Wc2s1-44_66550_A880"/>
    <s v="platano"/>
    <s v="arracacha"/>
    <s v="malanga"/>
    <s v="piscicultura_tilap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.3710000000000002E-2"/>
    <n v="5.4999999999999997E-3"/>
    <n v="0"/>
    <n v="0"/>
    <x v="0"/>
    <x v="0"/>
    <s v="platano, arracacha, malanga, piscicultura_tilapia"/>
  </r>
  <r>
    <x v="8"/>
    <s v="EL PEDREGAL_08Wc2s1-44_160189"/>
    <s v="A881"/>
    <s v="EL PEDREGAL_08Wc2s1-44_160189_A881"/>
    <s v="platano"/>
    <s v="arracacha"/>
    <s v="maiz"/>
    <s v="ganaderia_dp"/>
    <n v="3.3754550863073058"/>
    <n v="1"/>
    <n v="1.5"/>
    <n v="2.02"/>
    <n v="7.8954550863073063"/>
    <n v="377.48839381870027"/>
    <n v="65.166666666666671"/>
    <n v="100.2005339238125"/>
    <n v="61.974581298003081"/>
    <n v="604.83017570718255"/>
    <n v="31622950.976069991"/>
    <n v="5047000"/>
    <n v="2769691.5830310681"/>
    <n v="64968327.282296143"/>
    <n v="25528684.72319508"/>
    <n v="0.90731521417144423"/>
    <n v="0.1530172413793103"/>
    <n v="0.2466413424986775"/>
    <n v="0.17808787729311229"/>
    <n v="9.9680999999999992E-2"/>
    <n v="5.4999999999999997E-3"/>
    <n v="2.1495479816124599"/>
    <n v="1.251429631179708"/>
    <x v="1934"/>
    <x v="1"/>
    <s v="platano, arracacha, maiz, ganaderia_dp"/>
  </r>
  <r>
    <x v="8"/>
    <s v="EL PEDREGAL_08Wc2s1-44_66550"/>
    <s v="A881"/>
    <s v="EL PEDREGAL_08Wc2s1-44_66550_A881"/>
    <s v="platano"/>
    <s v="arracacha"/>
    <s v="maiz"/>
    <s v="ganaderia_dp"/>
    <n v="3.3426277338516339"/>
    <n v="1"/>
    <n v="1.5"/>
    <n v="2.02"/>
    <n v="7.8626277338516326"/>
    <n v="373.81720156907443"/>
    <n v="65.166666666666671"/>
    <n v="100.2005339238125"/>
    <n v="61.974581298003081"/>
    <n v="601.1589834575567"/>
    <n v="31315407.924589042"/>
    <n v="5047000"/>
    <n v="2769691.5830310681"/>
    <n v="64660784.230815187"/>
    <n v="25528684.72319508"/>
    <n v="0.89849129100777292"/>
    <n v="0.1530172413793103"/>
    <n v="0.2466413424986775"/>
    <n v="0.17808787729311229"/>
    <n v="9.9680999999999992E-2"/>
    <n v="5.4999999999999997E-3"/>
    <n v="2.1406106919386652"/>
    <n v="1.2462264958154841"/>
    <x v="1935"/>
    <x v="1"/>
    <s v="platano, arracacha, maiz, ganaderia_dp"/>
  </r>
  <r>
    <x v="8"/>
    <s v="EL PEDREGAL_08Wc2s1-44_66551"/>
    <s v="A881"/>
    <s v="EL PEDREGAL_08Wc2s1-44_66551_A881"/>
    <s v="platano"/>
    <s v="arracacha"/>
    <s v="maiz"/>
    <s v="ganaderia_dp"/>
    <n v="3.3161505012450618"/>
    <n v="1"/>
    <n v="1.5"/>
    <n v="2.02"/>
    <n v="7.8361505012450614"/>
    <n v="370.85616438923938"/>
    <n v="65.166666666666671"/>
    <n v="100.2005339238125"/>
    <n v="61.974581298003081"/>
    <n v="598.19794627772171"/>
    <n v="31067355.970914371"/>
    <n v="5047000"/>
    <n v="2769691.5830310681"/>
    <n v="64412732.277140513"/>
    <n v="25528684.72319508"/>
    <n v="0.89137426667806097"/>
    <n v="0.1530172413793103"/>
    <n v="0.2466413424986775"/>
    <n v="0.17808787729311229"/>
    <n v="9.9680999999999992E-2"/>
    <n v="5.4999999999999997E-3"/>
    <n v="2.1334022307054621"/>
    <n v="7.8361505012450622E-2"/>
    <x v="1936"/>
    <x v="1"/>
    <s v="platano, arracacha, maiz, ganaderia_dp"/>
  </r>
  <r>
    <x v="8"/>
    <s v="POTRERILLO PIE DEL CERRO_08Wc2s1-44_160188"/>
    <s v="A881"/>
    <s v="POTRERILLO PIE DEL CERRO_08Wc2s1-44_160188_A881"/>
    <s v="platano"/>
    <s v="arracacha"/>
    <s v="maiz"/>
    <s v="ganaderia_dp"/>
    <n v="3.546871191437686"/>
    <n v="1"/>
    <n v="1.5"/>
    <n v="2.02"/>
    <n v="8.0668711914376861"/>
    <n v="396.65842824244783"/>
    <n v="65.166666666666671"/>
    <n v="100.2005339238125"/>
    <n v="61.974581298003081"/>
    <n v="624.0002101309301"/>
    <n v="33228862.756983958"/>
    <n v="5047000"/>
    <n v="2769691.5830310681"/>
    <n v="66574239.063210107"/>
    <n v="25528684.72319508"/>
    <n v="0.95339150200881273"/>
    <n v="0.1530172413793103"/>
    <n v="0.2466413424986775"/>
    <n v="0.17808787729311229"/>
    <n v="9.9680999999999992E-2"/>
    <n v="5.4999999999999997E-3"/>
    <n v="2.1962162406008359"/>
    <n v="1.2785990838428729"/>
    <x v="1937"/>
    <x v="1"/>
    <s v="platano, arracacha, maiz, ganaderia_dp"/>
  </r>
  <r>
    <x v="8"/>
    <s v="POTRERILLO PIE DEL CERRO_08Wc2s1-44_66550"/>
    <s v="A881"/>
    <s v="POTRERILLO PIE DEL CERRO_08Wc2s1-44_66550_A881"/>
    <s v="platano"/>
    <s v="arracacha"/>
    <s v="maiz"/>
    <s v="ganaderia_dp"/>
    <n v="3.5532739128682591"/>
    <n v="1"/>
    <n v="1.5"/>
    <n v="2.02"/>
    <n v="8.0732739128682596"/>
    <n v="397.37446592243361"/>
    <n v="65.166666666666671"/>
    <n v="100.2005339238125"/>
    <n v="61.974581298003081"/>
    <n v="624.71624781091589"/>
    <n v="33288846.65270628"/>
    <n v="5047000"/>
    <n v="2769691.5830310681"/>
    <n v="66634222.95893243"/>
    <n v="25528684.72319508"/>
    <n v="0.95511254003702606"/>
    <n v="0.1530172413793103"/>
    <n v="0.2466413424986775"/>
    <n v="0.17808787729311229"/>
    <n v="9.9680999999999992E-2"/>
    <n v="5.4999999999999997E-3"/>
    <n v="2.1979593898908352"/>
    <n v="1.2796139151896191"/>
    <x v="1938"/>
    <x v="1"/>
    <s v="platano, arracacha, maiz, ganaderia_dp"/>
  </r>
  <r>
    <x v="8"/>
    <s v="EL PEDREGAL_08Wc2s1-44_160189"/>
    <s v="A882"/>
    <s v="EL PEDREGAL_08Wc2s1-44_160189_A882"/>
    <s v="platano"/>
    <s v="arracacha"/>
    <s v="maiz"/>
    <s v="porcicultura"/>
    <n v="3.8968910546235418"/>
    <n v="1"/>
    <n v="1.5"/>
    <n v="1.060000000000001E-2"/>
    <n v="6.4074910546235424"/>
    <n v="435.80231627539939"/>
    <n v="65.166666666666671"/>
    <n v="100.2005339238125"/>
    <n v="46.763721776589463"/>
    <n v="647.93323864246815"/>
    <n v="36508023.845240653"/>
    <n v="5047000"/>
    <n v="2769691.5830310681"/>
    <n v="57037346.44431451"/>
    <n v="12712631.016042789"/>
    <n v="1.047476103643421"/>
    <n v="0.1530172413793103"/>
    <n v="0.2466413424986775"/>
    <n v="0.1343785108522686"/>
    <n v="8.7010000000000004E-2"/>
    <n v="5.4999999999999997E-3"/>
    <n v="1.7444478263896559"/>
    <n v="1.015587332157831"/>
    <x v="1939"/>
    <x v="1"/>
    <s v="platano, arracacha, maiz, porcicultura"/>
  </r>
  <r>
    <x v="8"/>
    <s v="EL PEDREGAL_08Wc2s1-44_66550"/>
    <s v="A882"/>
    <s v="EL PEDREGAL_08Wc2s1-44_66550_A882"/>
    <s v="platano"/>
    <s v="arracacha"/>
    <s v="maiz"/>
    <s v="porcicultura"/>
    <n v="3.8595961263207781"/>
    <n v="1"/>
    <n v="1.5"/>
    <n v="1.06E-2"/>
    <n v="6.3701961263207778"/>
    <n v="431.63150012687362"/>
    <n v="65.166666666666671"/>
    <n v="100.2005339238125"/>
    <n v="46.763721776589428"/>
    <n v="643.76242249394227"/>
    <n v="36158626.309436202"/>
    <n v="5047000"/>
    <n v="2769691.5830310681"/>
    <n v="56687948.908510052"/>
    <n v="12712631.01604278"/>
    <n v="1.0374513055064829"/>
    <n v="0.1530172413793103"/>
    <n v="0.2466413424986775"/>
    <n v="0.13437851085226851"/>
    <n v="8.7010000000000004E-2"/>
    <n v="5.4999999999999997E-3"/>
    <n v="1.7342942333438769"/>
    <n v="1.009676086021843"/>
    <x v="1940"/>
    <x v="1"/>
    <s v="platano, arracacha, maiz, porcicultura"/>
  </r>
  <r>
    <x v="8"/>
    <s v="EL PEDREGAL_08Wc2s1-44_66551"/>
    <s v="A882"/>
    <s v="EL PEDREGAL_08Wc2s1-44_66551_A882"/>
    <s v="platano"/>
    <s v="arracacha"/>
    <s v="maiz"/>
    <s v="porcicultura"/>
    <n v="3.829470955862794"/>
    <n v="1"/>
    <n v="1.5"/>
    <n v="1.060000000000001E-2"/>
    <n v="6.3400709558627941"/>
    <n v="428.26250189732252"/>
    <n v="65.166666666666671"/>
    <n v="100.2005339238125"/>
    <n v="46.763721776589463"/>
    <n v="640.39342426439111"/>
    <n v="35876398.650000587"/>
    <n v="5047000"/>
    <n v="2769691.5830310681"/>
    <n v="56405721.249074437"/>
    <n v="12712631.016042789"/>
    <n v="1.0293537231695371"/>
    <n v="0.1530172413793103"/>
    <n v="0.2466413424986775"/>
    <n v="0.1343785108522686"/>
    <n v="8.7010000000000004E-2"/>
    <n v="5.4999999999999997E-3"/>
    <n v="1.726092616255839"/>
    <n v="6.3400709558627949E-2"/>
    <x v="1941"/>
    <x v="1"/>
    <s v="platano, arracacha, maiz, porcicultura"/>
  </r>
  <r>
    <x v="8"/>
    <s v="POTRERILLO PIE DEL CERRO_08Wc2s1-44_160188"/>
    <s v="A882"/>
    <s v="POTRERILLO PIE DEL CERRO_08Wc2s1-44_160188_A882"/>
    <s v="platano"/>
    <s v="arracacha"/>
    <s v="maiz"/>
    <s v="porcicultura"/>
    <n v="4.0916500648157994"/>
    <n v="1"/>
    <n v="1.5"/>
    <n v="1.0600000000000021E-2"/>
    <n v="6.6022500648157996"/>
    <n v="457.58286558190019"/>
    <n v="65.166666666666671"/>
    <n v="100.2005339238125"/>
    <n v="46.763721776589513"/>
    <n v="669.71378794896884"/>
    <n v="38332623.632226817"/>
    <n v="5047000"/>
    <n v="2769691.5830310681"/>
    <n v="58861946.231300689"/>
    <n v="12712631.016042801"/>
    <n v="1.099826915171392"/>
    <n v="0.1530172413793103"/>
    <n v="0.2466413424986775"/>
    <n v="0.13437851085226871"/>
    <n v="8.7010000000000004E-2"/>
    <n v="5.4999999999999997E-3"/>
    <n v="1.797471221834668"/>
    <n v="1.046456635273304"/>
    <x v="1942"/>
    <x v="1"/>
    <s v="platano, arracacha, maiz, porcicultura"/>
  </r>
  <r>
    <x v="8"/>
    <s v="POTRERILLO PIE DEL CERRO_08Wc2s1-44_66550"/>
    <s v="A882"/>
    <s v="POTRERILLO PIE DEL CERRO_08Wc2s1-44_66550_A882"/>
    <s v="platano"/>
    <s v="arracacha"/>
    <s v="maiz"/>
    <s v="porcicultura"/>
    <n v="4.0990856255243999"/>
    <n v="1"/>
    <n v="1.5"/>
    <n v="1.06E-2"/>
    <n v="6.6096856255244001"/>
    <n v="458.41440912114541"/>
    <n v="65.166666666666671"/>
    <n v="100.2005339238125"/>
    <n v="46.763721776589428"/>
    <n v="670.54533148821395"/>
    <n v="38402283.68272534"/>
    <n v="5047000"/>
    <n v="2769691.5830310681"/>
    <n v="58931606.28179919"/>
    <n v="12712631.01604278"/>
    <n v="1.101825578221058"/>
    <n v="0.1530172413793103"/>
    <n v="0.2466413424986775"/>
    <n v="0.13437851085226851"/>
    <n v="8.7010000000000004E-2"/>
    <n v="5.4999999999999997E-3"/>
    <n v="1.799495562969994"/>
    <n v="1.0476351716456169"/>
    <x v="1943"/>
    <x v="1"/>
    <s v="platano, arracacha, maiz, porcicultura"/>
  </r>
  <r>
    <x v="8"/>
    <s v="EL PEDREGAL_08Wc2s1-44_160189"/>
    <s v="A883"/>
    <s v="EL PEDREGAL_08Wc2s1-44_160189_A883"/>
    <s v="platano"/>
    <s v="arracacha"/>
    <s v="maiz"/>
    <s v="piscicultura_tilap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9910000000000004E-2"/>
    <n v="5.4999999999999997E-3"/>
    <n v="0"/>
    <n v="0"/>
    <x v="0"/>
    <x v="0"/>
    <s v="platano, arracacha, maiz, piscicultura_tilapia"/>
  </r>
  <r>
    <x v="8"/>
    <s v="EL PEDREGAL_08Wc2s1-44_66550"/>
    <s v="A883"/>
    <s v="EL PEDREGAL_08Wc2s1-44_66550_A883"/>
    <s v="platano"/>
    <s v="arracacha"/>
    <s v="maiz"/>
    <s v="piscicultura_tilap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9910000000000004E-2"/>
    <n v="5.4999999999999997E-3"/>
    <n v="0"/>
    <n v="0"/>
    <x v="0"/>
    <x v="0"/>
    <s v="platano, arracacha, maiz, piscicultura_tilapia"/>
  </r>
  <r>
    <x v="8"/>
    <s v="EL PEDREGAL_08Wc2s1-44_66551"/>
    <s v="A883"/>
    <s v="EL PEDREGAL_08Wc2s1-44_66551_A883"/>
    <s v="platano"/>
    <s v="arracacha"/>
    <s v="maiz"/>
    <s v="piscicultura_tilap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9910000000000004E-2"/>
    <n v="5.4999999999999997E-3"/>
    <n v="0"/>
    <n v="0"/>
    <x v="0"/>
    <x v="0"/>
    <s v="platano, arracacha, maiz, piscicultura_tilapia"/>
  </r>
  <r>
    <x v="8"/>
    <s v="POTRERILLO PIE DEL CERRO_08Wc2s1-44_160188"/>
    <s v="A883"/>
    <s v="POTRERILLO PIE DEL CERRO_08Wc2s1-44_160188_A883"/>
    <s v="platano"/>
    <s v="arracacha"/>
    <s v="maiz"/>
    <s v="piscicultura_tilap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9910000000000004E-2"/>
    <n v="5.4999999999999997E-3"/>
    <n v="0"/>
    <n v="0"/>
    <x v="0"/>
    <x v="0"/>
    <s v="platano, arracacha, maiz, piscicultura_tilapia"/>
  </r>
  <r>
    <x v="8"/>
    <s v="POTRERILLO PIE DEL CERRO_08Wc2s1-44_66550"/>
    <s v="A883"/>
    <s v="POTRERILLO PIE DEL CERRO_08Wc2s1-44_66550_A883"/>
    <s v="platano"/>
    <s v="arracacha"/>
    <s v="maiz"/>
    <s v="piscicultura_tilap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9910000000000004E-2"/>
    <n v="5.4999999999999997E-3"/>
    <n v="0"/>
    <n v="0"/>
    <x v="0"/>
    <x v="0"/>
    <s v="platano, arracacha, maiz, piscicultura_tilapia"/>
  </r>
  <r>
    <x v="8"/>
    <s v="EL PEDREGAL_08Wc2s1-44_160189"/>
    <s v="A884"/>
    <s v="EL PEDREGAL_08Wc2s1-44_160189_A884"/>
    <s v="platano"/>
    <s v="arracacha"/>
    <s v="ganaderia_dp"/>
    <s v="porcicultur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.7707000000000002E-2"/>
    <n v="5.4999999999999997E-3"/>
    <n v="0"/>
    <n v="0"/>
    <x v="0"/>
    <x v="0"/>
    <s v="platano, arracacha, ganaderia_dp, porcicultura"/>
  </r>
  <r>
    <x v="8"/>
    <s v="EL PEDREGAL_08Wc2s1-44_66550"/>
    <s v="A884"/>
    <s v="EL PEDREGAL_08Wc2s1-44_66550_A884"/>
    <s v="platano"/>
    <s v="arracacha"/>
    <s v="ganaderia_dp"/>
    <s v="porcicultura"/>
    <n v="3.4630448566434788"/>
    <n v="2.002950631424858"/>
    <n v="2.02"/>
    <n v="1.6000000000000059E-3"/>
    <n v="7.4875954880683366"/>
    <n v="387.28384980129567"/>
    <n v="130.5256161478533"/>
    <n v="61.974581298003081"/>
    <n v="7.0586749851455988"/>
    <n v="586.84272223229755"/>
    <n v="32443535.739464428"/>
    <n v="10108891.836801261"/>
    <n v="25528684.72319508"/>
    <n v="69999999.99999553"/>
    <n v="1918887.7005347661"/>
    <n v="0.93085915986166312"/>
    <n v="0.30648598023957963"/>
    <n v="0.17808787729311229"/>
    <n v="2.0283548807889649E-2"/>
    <n v="9.7707000000000002E-2"/>
    <n v="5.4999999999999997E-3"/>
    <n v="2.038507672144259"/>
    <n v="1.186783884858831"/>
    <x v="1944"/>
    <x v="1"/>
    <s v="platano, arracacha, ganaderia_dp, porcicultura"/>
  </r>
  <r>
    <x v="8"/>
    <s v="EL PEDREGAL_08Wc2s1-44_66551"/>
    <s v="A884"/>
    <s v="EL PEDREGAL_08Wc2s1-44_66551_A884"/>
    <s v="platano"/>
    <s v="arracacha"/>
    <s v="ganaderia_dp"/>
    <s v="porcicultura"/>
    <n v="3.9396167869286369"/>
    <n v="1.1183133956656941"/>
    <n v="2.02"/>
    <n v="1.6000000000000051E-3"/>
    <n v="7.0795301825943309"/>
    <n v="440.58047733818591"/>
    <n v="72.876756284214423"/>
    <n v="61.974581298003081"/>
    <n v="7.0586749851455952"/>
    <n v="582.49048990554888"/>
    <n v="36908299.868340932"/>
    <n v="5644127.707924759"/>
    <n v="25528684.72319508"/>
    <n v="69999999.99999553"/>
    <n v="1918887.7005347649"/>
    <n v="1.058960690451962"/>
    <n v="0.17112123080229369"/>
    <n v="0.17808787729311229"/>
    <n v="2.0283548807889639E-2"/>
    <n v="9.7707000000000002E-2"/>
    <n v="5.4999999999999997E-3"/>
    <n v="1.9274113586120689"/>
    <n v="7.0795301825943305E-2"/>
    <x v="1945"/>
    <x v="1"/>
    <s v="platano, arracacha, ganaderia_dp, porcicultura"/>
  </r>
  <r>
    <x v="8"/>
    <s v="POTRERILLO PIE DEL CERRO_08Wc2s1-44_160188"/>
    <s v="A884"/>
    <s v="POTRERILLO PIE DEL CERRO_08Wc2s1-44_160188_A884"/>
    <s v="platano"/>
    <s v="arracacha"/>
    <s v="ganaderia_dp"/>
    <s v="porcicultur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.7707000000000002E-2"/>
    <n v="5.4999999999999997E-3"/>
    <n v="0"/>
    <n v="0"/>
    <x v="0"/>
    <x v="0"/>
    <s v="platano, arracacha, ganaderia_dp, porcicultura"/>
  </r>
  <r>
    <x v="8"/>
    <s v="POTRERILLO PIE DEL CERRO_08Wc2s1-44_66550"/>
    <s v="A884"/>
    <s v="POTRERILLO PIE DEL CERRO_08Wc2s1-44_66550_A884"/>
    <s v="platano"/>
    <s v="arracacha"/>
    <s v="ganaderia_dp"/>
    <s v="porcicultur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.7707000000000002E-2"/>
    <n v="5.4999999999999997E-3"/>
    <n v="0"/>
    <n v="0"/>
    <x v="0"/>
    <x v="0"/>
    <s v="platano, arracacha, ganaderia_dp, porcicultura"/>
  </r>
  <r>
    <x v="8"/>
    <s v="EL PEDREGAL_08Wc2s1-44_160189"/>
    <s v="A885"/>
    <s v="EL PEDREGAL_08Wc2s1-44_160189_A885"/>
    <s v="platano"/>
    <s v="arracacha"/>
    <s v="ganaderia_dp"/>
    <s v="piscicultura_tilap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00607"/>
    <n v="5.4999999999999997E-3"/>
    <n v="0"/>
    <n v="0"/>
    <x v="0"/>
    <x v="0"/>
    <s v="platano, arracacha, ganaderia_dp, piscicultura_tilapia"/>
  </r>
  <r>
    <x v="8"/>
    <s v="EL PEDREGAL_08Wc2s1-44_66550"/>
    <s v="A885"/>
    <s v="EL PEDREGAL_08Wc2s1-44_66550_A885"/>
    <s v="platano"/>
    <s v="arracacha"/>
    <s v="ganaderia_dp"/>
    <s v="piscicultura_tilap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00607"/>
    <n v="5.4999999999999997E-3"/>
    <n v="0"/>
    <n v="0"/>
    <x v="0"/>
    <x v="0"/>
    <s v="platano, arracacha, ganaderia_dp, piscicultura_tilapia"/>
  </r>
  <r>
    <x v="8"/>
    <s v="EL PEDREGAL_08Wc2s1-44_66551"/>
    <s v="A885"/>
    <s v="EL PEDREGAL_08Wc2s1-44_66551_A885"/>
    <s v="platano"/>
    <s v="arracacha"/>
    <s v="ganaderia_dp"/>
    <s v="piscicultura_tilap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00607"/>
    <n v="5.4999999999999997E-3"/>
    <n v="0"/>
    <n v="0"/>
    <x v="0"/>
    <x v="0"/>
    <s v="platano, arracacha, ganaderia_dp, piscicultura_tilapia"/>
  </r>
  <r>
    <x v="8"/>
    <s v="POTRERILLO PIE DEL CERRO_08Wc2s1-44_160188"/>
    <s v="A885"/>
    <s v="POTRERILLO PIE DEL CERRO_08Wc2s1-44_160188_A885"/>
    <s v="platano"/>
    <s v="arracacha"/>
    <s v="ganaderia_dp"/>
    <s v="piscicultura_tilap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00607"/>
    <n v="5.4999999999999997E-3"/>
    <n v="0"/>
    <n v="0"/>
    <x v="0"/>
    <x v="0"/>
    <s v="platano, arracacha, ganaderia_dp, piscicultura_tilapia"/>
  </r>
  <r>
    <x v="8"/>
    <s v="POTRERILLO PIE DEL CERRO_08Wc2s1-44_66550"/>
    <s v="A885"/>
    <s v="POTRERILLO PIE DEL CERRO_08Wc2s1-44_66550_A885"/>
    <s v="platano"/>
    <s v="arracacha"/>
    <s v="ganaderia_dp"/>
    <s v="piscicultura_tilap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00607"/>
    <n v="5.4999999999999997E-3"/>
    <n v="0"/>
    <n v="0"/>
    <x v="0"/>
    <x v="0"/>
    <s v="platano, arracacha, ganaderia_dp, piscicultura_tilapia"/>
  </r>
  <r>
    <x v="8"/>
    <s v="EL PEDREGAL_08Wc2s1-44_160189"/>
    <s v="A886"/>
    <s v="EL PEDREGAL_08Wc2s1-44_160189_A886"/>
    <s v="platano"/>
    <s v="malanga"/>
    <s v="maiz"/>
    <s v="ganaderia_dp"/>
    <n v="1.5"/>
    <n v="2.0051870608439599"/>
    <n v="1.5"/>
    <n v="2.02"/>
    <n v="7.0251870608439599"/>
    <n v="167.75"/>
    <n v="338.70951436089217"/>
    <n v="100.2005339238125"/>
    <n v="61.974581298003081"/>
    <n v="668.63462958270782"/>
    <n v="14052750"/>
    <n v="12823171.254097121"/>
    <n v="2769691.5830310681"/>
    <n v="55174297.560323283"/>
    <n v="25528684.72319508"/>
    <n v="0.40319683908045978"/>
    <n v="0.76562997330356664"/>
    <n v="0.2466413424986775"/>
    <n v="0.17808787729311229"/>
    <n v="9.9680999999999992E-2"/>
    <n v="5.4999999999999997E-3"/>
    <n v="1.9126163725857901"/>
    <n v="1.1134921491437679"/>
    <x v="1946"/>
    <x v="1"/>
    <s v="platano, malanga, maiz, ganaderia_dp"/>
  </r>
  <r>
    <x v="8"/>
    <s v="EL PEDREGAL_08Wc2s1-44_66550"/>
    <s v="A886"/>
    <s v="EL PEDREGAL_08Wc2s1-44_66550_A886"/>
    <s v="platano"/>
    <s v="malanga"/>
    <s v="maiz"/>
    <s v="ganaderia_dp"/>
    <n v="1.5"/>
    <n v="1.982198512970943"/>
    <n v="1.5"/>
    <n v="2.02"/>
    <n v="7.0021985129709421"/>
    <n v="167.75"/>
    <n v="334.82636548267499"/>
    <n v="100.2005339238125"/>
    <n v="61.974581298003081"/>
    <n v="664.75148070449063"/>
    <n v="14052750"/>
    <n v="12676159.490449181"/>
    <n v="2769691.5830310681"/>
    <n v="55027285.796675317"/>
    <n v="25528684.72319508"/>
    <n v="0.40319683908045978"/>
    <n v="0.75685237761785629"/>
    <n v="0.2466413424986775"/>
    <n v="0.17808787729311229"/>
    <n v="9.9680999999999992E-2"/>
    <n v="5.4999999999999997E-3"/>
    <n v="1.906357710337639"/>
    <n v="1.1098484643058939"/>
    <x v="1947"/>
    <x v="1"/>
    <s v="platano, malanga, maiz, ganaderia_dp"/>
  </r>
  <r>
    <x v="8"/>
    <s v="EL PEDREGAL_08Wc2s1-44_66551"/>
    <s v="A886"/>
    <s v="EL PEDREGAL_08Wc2s1-44_66551_A886"/>
    <s v="platano"/>
    <s v="malanga"/>
    <s v="maiz"/>
    <s v="ganaderia_dp"/>
    <n v="1.5"/>
    <n v="1.9644762513264269"/>
    <n v="1.5"/>
    <n v="2.02"/>
    <n v="6.9844762513264271"/>
    <n v="167.75"/>
    <n v="331.83278011988898"/>
    <n v="100.2005339238125"/>
    <n v="61.974581298003081"/>
    <n v="661.75789534170451"/>
    <n v="14052750"/>
    <n v="12562825.627232499"/>
    <n v="2769691.5830310681"/>
    <n v="54913951.933458664"/>
    <n v="25528684.72319508"/>
    <n v="0.40319683908045978"/>
    <n v="0.75008558015804316"/>
    <n v="0.2466413424986775"/>
    <n v="0.17808787729311229"/>
    <n v="9.9680999999999992E-2"/>
    <n v="5.4999999999999997E-3"/>
    <n v="1.901532801408242"/>
    <n v="6.9844762513264269E-2"/>
    <x v="1948"/>
    <x v="1"/>
    <s v="platano, malanga, maiz, ganaderia_dp"/>
  </r>
  <r>
    <x v="8"/>
    <s v="POTRERILLO PIE DEL CERRO_08Wc2s1-44_160188"/>
    <s v="A886"/>
    <s v="POTRERILLO PIE DEL CERRO_08Wc2s1-44_160188_A886"/>
    <s v="platano"/>
    <s v="malanga"/>
    <s v="maiz"/>
    <s v="ganaderia_dp"/>
    <n v="1.5"/>
    <n v="2.125440100579342"/>
    <n v="1.5"/>
    <n v="2.02"/>
    <n v="7.1454401005793429"/>
    <n v="167.75"/>
    <n v="359.02225698952719"/>
    <n v="100.2005339238125"/>
    <n v="61.974581298003081"/>
    <n v="688.94737221134278"/>
    <n v="14052750"/>
    <n v="13592189.443204889"/>
    <n v="2769691.5830310681"/>
    <n v="55943315.749431036"/>
    <n v="25528684.72319508"/>
    <n v="0.40319683908045978"/>
    <n v="0.81154555564505781"/>
    <n v="0.2466413424986775"/>
    <n v="0.17808787729311229"/>
    <n v="9.9680999999999992E-2"/>
    <n v="5.4999999999999997E-3"/>
    <n v="1.945355420053015"/>
    <n v="1.132552255941826"/>
    <x v="1949"/>
    <x v="1"/>
    <s v="platano, malanga, maiz, ganaderia_dp"/>
  </r>
  <r>
    <x v="8"/>
    <s v="POTRERILLO PIE DEL CERRO_08Wc2s1-44_66550"/>
    <s v="A886"/>
    <s v="POTRERILLO PIE DEL CERRO_08Wc2s1-44_66550_A886"/>
    <s v="platano"/>
    <s v="malanga"/>
    <s v="maiz"/>
    <s v="ganaderia_dp"/>
    <n v="1.5"/>
    <n v="2.1274770160351202"/>
    <n v="1.5"/>
    <n v="2.02"/>
    <n v="7.1474770160351202"/>
    <n v="167.75"/>
    <n v="359.36632595859902"/>
    <n v="100.2005339238125"/>
    <n v="61.974581298003081"/>
    <n v="689.29144118041449"/>
    <n v="14052750"/>
    <n v="13605215.51754459"/>
    <n v="2769691.5830310681"/>
    <n v="55956341.823770747"/>
    <n v="25528684.72319508"/>
    <n v="0.40319683908045978"/>
    <n v="0.81232330030363964"/>
    <n v="0.2466413424986775"/>
    <n v="0.17808787729311229"/>
    <n v="9.9680999999999992E-2"/>
    <n v="5.4999999999999997E-3"/>
    <n v="1.94590997295197"/>
    <n v="1.132875107041567"/>
    <x v="1950"/>
    <x v="1"/>
    <s v="platano, malanga, maiz, ganaderia_dp"/>
  </r>
  <r>
    <x v="8"/>
    <s v="EL PEDREGAL_08Wc2s1-44_160189"/>
    <s v="A887"/>
    <s v="EL PEDREGAL_08Wc2s1-44_160189_A887"/>
    <s v="platano"/>
    <s v="malanga"/>
    <s v="maiz"/>
    <s v="porcicultura"/>
    <n v="1.5"/>
    <n v="2.4328562074550311"/>
    <n v="1.5"/>
    <n v="1.060000000000001E-2"/>
    <n v="5.4434562074550312"/>
    <n v="167.75"/>
    <n v="410.9499610426123"/>
    <n v="100.2005339238125"/>
    <n v="46.763721776589463"/>
    <n v="725.66421674301432"/>
    <n v="14052750"/>
    <n v="15558115.446674921"/>
    <n v="2769691.5830310681"/>
    <n v="45093188.045748793"/>
    <n v="12712631.016042789"/>
    <n v="0.40319683908045978"/>
    <n v="0.92892462231490591"/>
    <n v="0.2466413424986775"/>
    <n v="0.1343785108522686"/>
    <n v="8.7010000000000004E-2"/>
    <n v="5.4999999999999997E-3"/>
    <n v="1.481988077422312"/>
    <n v="0.86278780888162243"/>
    <x v="1951"/>
    <x v="1"/>
    <s v="platano, malanga, maiz, porcicultura"/>
  </r>
  <r>
    <x v="8"/>
    <s v="EL PEDREGAL_08Wc2s1-44_66550"/>
    <s v="A887"/>
    <s v="EL PEDREGAL_08Wc2s1-44_66550_A887"/>
    <s v="platano"/>
    <s v="malanga"/>
    <s v="maiz"/>
    <s v="porcicultura"/>
    <n v="1.5"/>
    <n v="2.4065499121483578"/>
    <n v="1.5"/>
    <n v="1.06E-2"/>
    <n v="5.4171499121483579"/>
    <n v="167.75"/>
    <n v="406.50638932706011"/>
    <n v="100.2005339238125"/>
    <n v="46.763721776589428"/>
    <n v="721.22064502746207"/>
    <n v="14052750"/>
    <n v="15389886.68818875"/>
    <n v="2769691.5830310681"/>
    <n v="44924959.287262604"/>
    <n v="12712631.01604278"/>
    <n v="0.40319683908045978"/>
    <n v="0.91888022866871566"/>
    <n v="0.2466413424986775"/>
    <n v="0.13437851085226851"/>
    <n v="8.7010000000000004E-2"/>
    <n v="5.4999999999999997E-3"/>
    <n v="1.474826154092747"/>
    <n v="0.85861826107551475"/>
    <x v="1952"/>
    <x v="1"/>
    <s v="platano, malanga, maiz, porcicultura"/>
  </r>
  <r>
    <x v="8"/>
    <s v="EL PEDREGAL_08Wc2s1-44_66551"/>
    <s v="A887"/>
    <s v="EL PEDREGAL_08Wc2s1-44_66551_A887"/>
    <s v="platano"/>
    <s v="malanga"/>
    <s v="maiz"/>
    <s v="porcicultura"/>
    <n v="1.5"/>
    <n v="2.386285181343569"/>
    <n v="1.5"/>
    <n v="1.06E-2"/>
    <n v="5.3968851813435696"/>
    <n v="167.75"/>
    <n v="403.08333854861792"/>
    <n v="100.2005339238125"/>
    <n v="46.763721776589442"/>
    <n v="717.79759424901988"/>
    <n v="14052750"/>
    <n v="15260293.73469213"/>
    <n v="2769691.5830310681"/>
    <n v="44795366.333765984"/>
    <n v="12712631.016042789"/>
    <n v="0.40319683908045978"/>
    <n v="0.9111426536523759"/>
    <n v="0.2466413424986775"/>
    <n v="0.13437851085226851"/>
    <n v="8.7010000000000004E-2"/>
    <n v="5.4999999999999997E-3"/>
    <n v="1.4693090546066261"/>
    <n v="5.3968851813435699E-2"/>
    <x v="1953"/>
    <x v="1"/>
    <s v="platano, malanga, maiz, porcicultura"/>
  </r>
  <r>
    <x v="8"/>
    <s v="POTRERILLO PIE DEL CERRO_08Wc2s1-44_160188"/>
    <s v="A887"/>
    <s v="POTRERILLO PIE DEL CERRO_08Wc2s1-44_160188_A887"/>
    <s v="platano"/>
    <s v="malanga"/>
    <s v="maiz"/>
    <s v="porcicultura"/>
    <n v="1.5"/>
    <n v="2.5704095438214281"/>
    <n v="1.5"/>
    <n v="1.06E-2"/>
    <n v="5.5810095438214287"/>
    <n v="167.75"/>
    <n v="434.18501211050278"/>
    <n v="100.2005339238125"/>
    <n v="46.763721776589428"/>
    <n v="748.8992678109048"/>
    <n v="14052750"/>
    <n v="16437769.03273803"/>
    <n v="2769691.5830310681"/>
    <n v="45972841.63181188"/>
    <n v="12712631.01604278"/>
    <n v="0.40319683908045978"/>
    <n v="0.98144588544618472"/>
    <n v="0.2466413424986775"/>
    <n v="0.13437851085226851"/>
    <n v="8.7010000000000004E-2"/>
    <n v="5.4999999999999997E-3"/>
    <n v="1.5194371532916979"/>
    <n v="0.88459001269569648"/>
    <x v="1954"/>
    <x v="1"/>
    <s v="platano, malanga, maiz, porcicultura"/>
  </r>
  <r>
    <x v="8"/>
    <s v="POTRERILLO PIE DEL CERRO_08Wc2s1-44_66550"/>
    <s v="A887"/>
    <s v="POTRERILLO PIE DEL CERRO_08Wc2s1-44_66550_A887"/>
    <s v="platano"/>
    <s v="malanga"/>
    <s v="maiz"/>
    <s v="porcicultura"/>
    <n v="1.5"/>
    <n v="2.57269843883673"/>
    <n v="1.5"/>
    <n v="1.06E-2"/>
    <n v="5.5832984388367297"/>
    <n v="167.75"/>
    <n v="434.57164462683761"/>
    <n v="100.2005339238125"/>
    <n v="46.763721776589442"/>
    <n v="749.28590032723957"/>
    <n v="14052750"/>
    <n v="16452406.51636089"/>
    <n v="2769691.5830310681"/>
    <n v="45987479.115434743"/>
    <n v="12712631.016042789"/>
    <n v="0.40319683908045978"/>
    <n v="0.98231984212767376"/>
    <n v="0.2466413424986775"/>
    <n v="0.13437851085226851"/>
    <n v="8.7010000000000004E-2"/>
    <n v="5.4999999999999997E-3"/>
    <n v="1.520060307955549"/>
    <n v="0.8849528025556217"/>
    <x v="1955"/>
    <x v="1"/>
    <s v="platano, malanga, maiz, porcicultura"/>
  </r>
  <r>
    <x v="8"/>
    <s v="EL PEDREGAL_08Wc2s1-44_160189"/>
    <s v="A888"/>
    <s v="EL PEDREGAL_08Wc2s1-44_160189_A888"/>
    <s v="platano"/>
    <s v="malanga"/>
    <s v="maiz"/>
    <s v="piscicultura_tilap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9910000000000004E-2"/>
    <n v="5.4999999999999997E-3"/>
    <n v="0"/>
    <n v="0"/>
    <x v="0"/>
    <x v="0"/>
    <s v="platano, malanga, maiz, piscicultura_tilapia"/>
  </r>
  <r>
    <x v="8"/>
    <s v="EL PEDREGAL_08Wc2s1-44_66550"/>
    <s v="A888"/>
    <s v="EL PEDREGAL_08Wc2s1-44_66550_A888"/>
    <s v="platano"/>
    <s v="malanga"/>
    <s v="maiz"/>
    <s v="piscicultura_tilap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9910000000000004E-2"/>
    <n v="5.4999999999999997E-3"/>
    <n v="0"/>
    <n v="0"/>
    <x v="0"/>
    <x v="0"/>
    <s v="platano, malanga, maiz, piscicultura_tilapia"/>
  </r>
  <r>
    <x v="8"/>
    <s v="EL PEDREGAL_08Wc2s1-44_66551"/>
    <s v="A888"/>
    <s v="EL PEDREGAL_08Wc2s1-44_66551_A888"/>
    <s v="platano"/>
    <s v="malanga"/>
    <s v="maiz"/>
    <s v="piscicultura_tilap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9910000000000004E-2"/>
    <n v="5.4999999999999997E-3"/>
    <n v="0"/>
    <n v="0"/>
    <x v="0"/>
    <x v="0"/>
    <s v="platano, malanga, maiz, piscicultura_tilapia"/>
  </r>
  <r>
    <x v="8"/>
    <s v="POTRERILLO PIE DEL CERRO_08Wc2s1-44_160188"/>
    <s v="A888"/>
    <s v="POTRERILLO PIE DEL CERRO_08Wc2s1-44_160188_A888"/>
    <s v="platano"/>
    <s v="malanga"/>
    <s v="maiz"/>
    <s v="piscicultura_tilap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9910000000000004E-2"/>
    <n v="5.4999999999999997E-3"/>
    <n v="0"/>
    <n v="0"/>
    <x v="0"/>
    <x v="0"/>
    <s v="platano, malanga, maiz, piscicultura_tilapia"/>
  </r>
  <r>
    <x v="8"/>
    <s v="POTRERILLO PIE DEL CERRO_08Wc2s1-44_66550"/>
    <s v="A888"/>
    <s v="POTRERILLO PIE DEL CERRO_08Wc2s1-44_66550_A888"/>
    <s v="platano"/>
    <s v="malanga"/>
    <s v="maiz"/>
    <s v="piscicultura_tilap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9910000000000004E-2"/>
    <n v="5.4999999999999997E-3"/>
    <n v="0"/>
    <n v="0"/>
    <x v="0"/>
    <x v="0"/>
    <s v="platano, malanga, maiz, piscicultura_tilapia"/>
  </r>
  <r>
    <x v="8"/>
    <s v="EL PEDREGAL_08Wc2s1-44_160189"/>
    <s v="A889"/>
    <s v="EL PEDREGAL_08Wc2s1-44_160189_A889"/>
    <s v="platano"/>
    <s v="malanga"/>
    <s v="ganaderia_dp"/>
    <s v="porcicultura"/>
    <n v="1.5"/>
    <n v="2.1850606414577292"/>
    <n v="2.02"/>
    <n v="1.060000000000001E-2"/>
    <n v="5.7156606414577293"/>
    <n v="167.75"/>
    <n v="369.09316001956802"/>
    <n v="61.974581298003081"/>
    <n v="46.763721776589449"/>
    <n v="645.58146309416043"/>
    <n v="14052750"/>
    <n v="13973462.802122179"/>
    <n v="25528684.72319508"/>
    <n v="66267528.54136005"/>
    <n v="12712631.016042789"/>
    <n v="0.40319683908045978"/>
    <n v="0.83431015153360832"/>
    <n v="0.17808787729311229"/>
    <n v="0.13437851085226851"/>
    <n v="9.7707000000000002E-2"/>
    <n v="5.4999999999999997E-3"/>
    <n v="1.556096090868073"/>
    <n v="0.90593221167105009"/>
    <x v="1956"/>
    <x v="1"/>
    <s v="platano, malanga, ganaderia_dp, porcicultura"/>
  </r>
  <r>
    <x v="8"/>
    <s v="EL PEDREGAL_08Wc2s1-44_66550"/>
    <s v="A889"/>
    <s v="EL PEDREGAL_08Wc2s1-44_66550_A889"/>
    <s v="platano"/>
    <s v="malanga"/>
    <s v="ganaderia_dp"/>
    <s v="porcicultura"/>
    <n v="1.5"/>
    <n v="2.1609637524922638"/>
    <n v="2.02"/>
    <n v="1.06E-2"/>
    <n v="5.6915637524922644"/>
    <n v="167.75"/>
    <n v="365.02279385848487"/>
    <n v="61.974581298003081"/>
    <n v="46.763721776589428"/>
    <n v="641.5110969330774"/>
    <n v="14052750"/>
    <n v="13819363.197188031"/>
    <n v="25528684.72319508"/>
    <n v="66113428.936425887"/>
    <n v="12712631.01604278"/>
    <n v="0.40319683908045978"/>
    <n v="0.82510936382876332"/>
    <n v="0.17808787729311229"/>
    <n v="0.13437851085226851"/>
    <n v="9.7707000000000002E-2"/>
    <n v="5.4999999999999997E-3"/>
    <n v="1.5495356813067951"/>
    <n v="0.9021128547700239"/>
    <x v="1957"/>
    <x v="1"/>
    <s v="platano, malanga, ganaderia_dp, porcicultura"/>
  </r>
  <r>
    <x v="8"/>
    <s v="EL PEDREGAL_08Wc2s1-44_66551"/>
    <s v="A889"/>
    <s v="EL PEDREGAL_08Wc2s1-44_66551_A889"/>
    <s v="platano"/>
    <s v="malanga"/>
    <s v="ganaderia_dp"/>
    <s v="porcicultura"/>
    <n v="1.5"/>
    <n v="2.1423793711922192"/>
    <n v="2.02"/>
    <n v="1.060000000000001E-2"/>
    <n v="5.6729793711922198"/>
    <n v="167.75"/>
    <n v="361.88358211721902"/>
    <n v="61.974581298003081"/>
    <n v="46.763721776589449"/>
    <n v="638.37188519181154"/>
    <n v="14052750"/>
    <n v="13700516.07877424"/>
    <n v="25528684.72319508"/>
    <n v="65994581.818012118"/>
    <n v="12712631.016042789"/>
    <n v="0.40319683908045978"/>
    <n v="0.81801338777921306"/>
    <n v="0.17808787729311229"/>
    <n v="0.13437851085226851"/>
    <n v="9.7707000000000002E-2"/>
    <n v="5.4999999999999997E-3"/>
    <n v="1.5444760591727511"/>
    <n v="5.6729793711922202E-2"/>
    <x v="1958"/>
    <x v="1"/>
    <s v="platano, malanga, ganaderia_dp, porcicultura"/>
  </r>
  <r>
    <x v="8"/>
    <s v="POTRERILLO PIE DEL CERRO_08Wc2s1-44_160188"/>
    <s v="A889"/>
    <s v="POTRERILLO PIE DEL CERRO_08Wc2s1-44_160188_A889"/>
    <s v="platano"/>
    <s v="malanga"/>
    <s v="ganaderia_dp"/>
    <s v="porcicultura"/>
    <n v="1.5"/>
    <n v="2.3108188376805652"/>
    <n v="2.02"/>
    <n v="1.060000000000001E-2"/>
    <n v="5.8414188376805649"/>
    <n v="167.75"/>
    <n v="390.33581533154211"/>
    <n v="61.974581298003081"/>
    <n v="46.763721776589449"/>
    <n v="666.82411840613463"/>
    <n v="14052750"/>
    <n v="14777686.46696721"/>
    <n v="25528684.72319508"/>
    <n v="67071752.206205077"/>
    <n v="12712631.016042789"/>
    <n v="0.40319683908045978"/>
    <n v="0.88232773866898007"/>
    <n v="0.17808787729311229"/>
    <n v="0.13437851085226851"/>
    <n v="9.7707000000000002E-2"/>
    <n v="5.4999999999999997E-3"/>
    <n v="1.590333924394709"/>
    <n v="0.92586488577236958"/>
    <x v="1959"/>
    <x v="1"/>
    <s v="platano, malanga, ganaderia_dp, porcicultura"/>
  </r>
  <r>
    <x v="8"/>
    <s v="POTRERILLO PIE DEL CERRO_08Wc2s1-44_66550"/>
    <s v="A889"/>
    <s v="POTRERILLO PIE DEL CERRO_08Wc2s1-44_66550_A889"/>
    <s v="platano"/>
    <s v="malanga"/>
    <s v="ganaderia_dp"/>
    <s v="porcicultura"/>
    <n v="1.5"/>
    <n v="2.3129524509974422"/>
    <n v="2.02"/>
    <n v="1.060000000000001E-2"/>
    <n v="5.8435524509974428"/>
    <n v="167.75"/>
    <n v="390.6962181809846"/>
    <n v="61.974581298003081"/>
    <n v="46.763721776589449"/>
    <n v="667.18452125557712"/>
    <n v="14052750"/>
    <n v="14791330.92412864"/>
    <n v="25528684.72319508"/>
    <n v="67085396.663366511"/>
    <n v="12712631.016042789"/>
    <n v="0.40319683908045978"/>
    <n v="0.88314240496058949"/>
    <n v="0.17808787729311229"/>
    <n v="0.13437851085226851"/>
    <n v="9.7707000000000002E-2"/>
    <n v="5.4999999999999997E-3"/>
    <n v="1.5909148034129159"/>
    <n v="0.92620306348309467"/>
    <x v="1960"/>
    <x v="1"/>
    <s v="platano, malanga, ganaderia_dp, porcicultura"/>
  </r>
  <r>
    <x v="8"/>
    <s v="EL PEDREGAL_08Wc2s1-44_160189"/>
    <s v="A890"/>
    <s v="EL PEDREGAL_08Wc2s1-44_160189_A890"/>
    <s v="platano"/>
    <s v="malanga"/>
    <s v="ganaderia_dp"/>
    <s v="piscicultura_tilap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00607"/>
    <n v="5.4999999999999997E-3"/>
    <n v="0"/>
    <n v="0"/>
    <x v="0"/>
    <x v="0"/>
    <s v="platano, malanga, ganaderia_dp, piscicultura_tilapia"/>
  </r>
  <r>
    <x v="8"/>
    <s v="EL PEDREGAL_08Wc2s1-44_66550"/>
    <s v="A890"/>
    <s v="EL PEDREGAL_08Wc2s1-44_66550_A890"/>
    <s v="platano"/>
    <s v="malanga"/>
    <s v="ganaderia_dp"/>
    <s v="piscicultura_tilap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00607"/>
    <n v="5.4999999999999997E-3"/>
    <n v="0"/>
    <n v="0"/>
    <x v="0"/>
    <x v="0"/>
    <s v="platano, malanga, ganaderia_dp, piscicultura_tilapia"/>
  </r>
  <r>
    <x v="8"/>
    <s v="EL PEDREGAL_08Wc2s1-44_66551"/>
    <s v="A890"/>
    <s v="EL PEDREGAL_08Wc2s1-44_66551_A890"/>
    <s v="platano"/>
    <s v="malanga"/>
    <s v="ganaderia_dp"/>
    <s v="piscicultura_tilap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00607"/>
    <n v="5.4999999999999997E-3"/>
    <n v="0"/>
    <n v="0"/>
    <x v="0"/>
    <x v="0"/>
    <s v="platano, malanga, ganaderia_dp, piscicultura_tilapia"/>
  </r>
  <r>
    <x v="8"/>
    <s v="POTRERILLO PIE DEL CERRO_08Wc2s1-44_160188"/>
    <s v="A890"/>
    <s v="POTRERILLO PIE DEL CERRO_08Wc2s1-44_160188_A890"/>
    <s v="platano"/>
    <s v="malanga"/>
    <s v="ganaderia_dp"/>
    <s v="piscicultura_tilap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00607"/>
    <n v="5.4999999999999997E-3"/>
    <n v="0"/>
    <n v="0"/>
    <x v="0"/>
    <x v="0"/>
    <s v="platano, malanga, ganaderia_dp, piscicultura_tilapia"/>
  </r>
  <r>
    <x v="8"/>
    <s v="POTRERILLO PIE DEL CERRO_08Wc2s1-44_66550"/>
    <s v="A890"/>
    <s v="POTRERILLO PIE DEL CERRO_08Wc2s1-44_66550_A890"/>
    <s v="platano"/>
    <s v="malanga"/>
    <s v="ganaderia_dp"/>
    <s v="piscicultura_tilap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00607"/>
    <n v="5.4999999999999997E-3"/>
    <n v="0"/>
    <n v="0"/>
    <x v="0"/>
    <x v="0"/>
    <s v="platano, malanga, ganaderia_dp, piscicultura_tilapia"/>
  </r>
  <r>
    <x v="8"/>
    <s v="EL PEDREGAL_08Wc2s1-44_160189"/>
    <s v="A891"/>
    <s v="EL PEDREGAL_08Wc2s1-44_160189_A891"/>
    <s v="platano"/>
    <s v="maiz"/>
    <s v="ganaderia_dp"/>
    <s v="porcicultura"/>
    <n v="3.584987389133103"/>
    <n v="1.5"/>
    <n v="2.02"/>
    <n v="6.7669780458007919E-3"/>
    <n v="7.1117543671789054"/>
    <n v="400.92108968471871"/>
    <n v="100.2005339238125"/>
    <n v="61.974581298003081"/>
    <n v="29.853686660577079"/>
    <n v="592.94989156711131"/>
    <n v="33585954.355093479"/>
    <n v="2769691.5830310681"/>
    <n v="25528684.72319508"/>
    <n v="69999999.999992058"/>
    <n v="8115669.3386724275"/>
    <n v="0.96363705562785174"/>
    <n v="0.2466413424986775"/>
    <n v="0.17808787729311229"/>
    <n v="8.5786455921198504E-2"/>
    <n v="9.3907000000000004E-2"/>
    <n v="5.4999999999999997E-3"/>
    <n v="1.9361844350434709"/>
    <n v="1.127213067197856"/>
    <x v="1961"/>
    <x v="1"/>
    <s v="platano, maiz, ganaderia_dp, porcicultura"/>
  </r>
  <r>
    <x v="8"/>
    <s v="EL PEDREGAL_08Wc2s1-44_66550"/>
    <s v="A891"/>
    <s v="EL PEDREGAL_08Wc2s1-44_66550_A891"/>
    <s v="platano"/>
    <s v="maiz"/>
    <s v="ganaderia_dp"/>
    <s v="porcicultura"/>
    <n v="3.5364671932115388"/>
    <n v="1.5"/>
    <n v="2.02"/>
    <n v="7.1459988340328781E-3"/>
    <n v="7.0636131920455716"/>
    <n v="395.49491444082372"/>
    <n v="100.2005339238125"/>
    <n v="61.974581298003081"/>
    <n v="31.525802008542069"/>
    <n v="589.19583167118139"/>
    <n v="33131392.899602301"/>
    <n v="2769691.5830310681"/>
    <n v="25528684.72319508"/>
    <n v="69999999.999991834"/>
    <n v="8570230.7941633891"/>
    <n v="0.95059492920975874"/>
    <n v="0.2466413424986775"/>
    <n v="0.17808787729311229"/>
    <n v="9.0591385082017445E-2"/>
    <n v="9.3907000000000004E-2"/>
    <n v="5.4999999999999997E-3"/>
    <n v="1.9230779371014119"/>
    <n v="1.119582690939223"/>
    <x v="1962"/>
    <x v="1"/>
    <s v="platano, maiz, ganaderia_dp, porcicultura"/>
  </r>
  <r>
    <x v="8"/>
    <s v="EL PEDREGAL_08Wc2s1-44_66551"/>
    <s v="A891"/>
    <s v="EL PEDREGAL_08Wc2s1-44_66551_A891"/>
    <s v="platano"/>
    <s v="maiz"/>
    <s v="ganaderia_dp"/>
    <s v="porcicultura"/>
    <n v="3.497506442838453"/>
    <n v="1.5"/>
    <n v="2.02"/>
    <n v="7.450344973533079E-3"/>
    <n v="7.0249567878119858"/>
    <n v="391.13780385743371"/>
    <n v="100.2005339238125"/>
    <n v="61.974581298003081"/>
    <n v="32.868477309614377"/>
    <n v="586.18139638886362"/>
    <n v="32766389.10973205"/>
    <n v="2769691.5830310681"/>
    <n v="25528684.72319508"/>
    <n v="69999999.999991685"/>
    <n v="8935234.5840334967"/>
    <n v="0.94012236161067131"/>
    <n v="0.2466413424986775"/>
    <n v="0.17808787729311229"/>
    <n v="9.4449647441420634E-2"/>
    <n v="9.3907000000000004E-2"/>
    <n v="5.4999999999999997E-3"/>
    <n v="1.9125536804514309"/>
    <n v="7.0249567878119853E-2"/>
    <x v="1963"/>
    <x v="1"/>
    <s v="platano, maiz, ganaderia_dp, porcicultura"/>
  </r>
  <r>
    <x v="8"/>
    <s v="POTRERILLO PIE DEL CERRO_08Wc2s1-44_160188"/>
    <s v="A891"/>
    <s v="POTRERILLO PIE DEL CERRO_08Wc2s1-44_160188_A891"/>
    <s v="platano"/>
    <s v="maiz"/>
    <s v="ganaderia_dp"/>
    <s v="porcicultura"/>
    <n v="3.8438561889058409"/>
    <n v="1.5"/>
    <n v="2.02"/>
    <n v="4.7447962578877562E-3"/>
    <n v="7.3686009851637282"/>
    <n v="429.87125045930321"/>
    <n v="100.2005339238125"/>
    <n v="61.974581298003081"/>
    <n v="20.932484159477891"/>
    <n v="612.97884984059669"/>
    <n v="36011166.705764368"/>
    <n v="2769691.5830310681"/>
    <n v="25528684.72319508"/>
    <n v="69999999.999993116"/>
    <n v="5690456.9880026048"/>
    <n v="1.033220443497799"/>
    <n v="0.2466413424986775"/>
    <n v="0.17808787729311229"/>
    <n v="6.0150816550223828E-2"/>
    <n v="9.3907000000000004E-2"/>
    <n v="5.4999999999999997E-3"/>
    <n v="2.0061112629765119"/>
    <n v="1.1679232561484509"/>
    <x v="1964"/>
    <x v="1"/>
    <s v="platano, maiz, ganaderia_dp, porcicultura"/>
  </r>
  <r>
    <x v="8"/>
    <s v="POTRERILLO PIE DEL CERRO_08Wc2s1-44_66550"/>
    <s v="A891"/>
    <s v="POTRERILLO PIE DEL CERRO_08Wc2s1-44_66550_A891"/>
    <s v="platano"/>
    <s v="maiz"/>
    <s v="ganaderia_dp"/>
    <s v="porcicultura"/>
    <n v="3.8539625542907752"/>
    <n v="1.5"/>
    <n v="2.02"/>
    <n v="4.6658492853620904E-3"/>
    <n v="7.3786284035761378"/>
    <n v="431.001478988185"/>
    <n v="100.2005339238125"/>
    <n v="61.974581298003081"/>
    <n v="20.584196021902962"/>
    <n v="613.76079023190346"/>
    <n v="36105848.189873129"/>
    <n v="2769691.5830310681"/>
    <n v="25528684.72319508"/>
    <n v="69999999.99999316"/>
    <n v="5595775.503893882"/>
    <n v="1.0359370132163299"/>
    <n v="0.2466413424986775"/>
    <n v="0.17808787729311229"/>
    <n v="5.9149988568686661E-2"/>
    <n v="9.3907000000000004E-2"/>
    <n v="5.4999999999999997E-3"/>
    <n v="2.008841240764184"/>
    <n v="1.1695126019668181"/>
    <x v="1965"/>
    <x v="1"/>
    <s v="platano, maiz, ganaderia_dp, porcicultura"/>
  </r>
  <r>
    <x v="8"/>
    <s v="EL PEDREGAL_08Wc2s1-44_160189"/>
    <s v="A892"/>
    <s v="EL PEDREGAL_08Wc2s1-44_160189_A892"/>
    <s v="platano"/>
    <s v="maiz"/>
    <s v="ganaderia_dp"/>
    <s v="piscicultura_tilap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.6807000000000004E-2"/>
    <n v="5.4999999999999997E-3"/>
    <n v="0"/>
    <n v="0"/>
    <x v="0"/>
    <x v="0"/>
    <s v="platano, maiz, ganaderia_dp, piscicultura_tilapia"/>
  </r>
  <r>
    <x v="8"/>
    <s v="EL PEDREGAL_08Wc2s1-44_66550"/>
    <s v="A892"/>
    <s v="EL PEDREGAL_08Wc2s1-44_66550_A892"/>
    <s v="platano"/>
    <s v="maiz"/>
    <s v="ganaderia_dp"/>
    <s v="piscicultura_tilap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.6807000000000004E-2"/>
    <n v="5.4999999999999997E-3"/>
    <n v="0"/>
    <n v="0"/>
    <x v="0"/>
    <x v="0"/>
    <s v="platano, maiz, ganaderia_dp, piscicultura_tilapia"/>
  </r>
  <r>
    <x v="8"/>
    <s v="EL PEDREGAL_08Wc2s1-44_66551"/>
    <s v="A892"/>
    <s v="EL PEDREGAL_08Wc2s1-44_66551_A892"/>
    <s v="platano"/>
    <s v="maiz"/>
    <s v="ganaderia_dp"/>
    <s v="piscicultura_tilap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.6807000000000004E-2"/>
    <n v="5.4999999999999997E-3"/>
    <n v="0"/>
    <n v="0"/>
    <x v="0"/>
    <x v="0"/>
    <s v="platano, maiz, ganaderia_dp, piscicultura_tilapia"/>
  </r>
  <r>
    <x v="8"/>
    <s v="POTRERILLO PIE DEL CERRO_08Wc2s1-44_160188"/>
    <s v="A892"/>
    <s v="POTRERILLO PIE DEL CERRO_08Wc2s1-44_160188_A892"/>
    <s v="platano"/>
    <s v="maiz"/>
    <s v="ganaderia_dp"/>
    <s v="piscicultura_tilap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.6807000000000004E-2"/>
    <n v="5.4999999999999997E-3"/>
    <n v="0"/>
    <n v="0"/>
    <x v="0"/>
    <x v="0"/>
    <s v="platano, maiz, ganaderia_dp, piscicultura_tilapia"/>
  </r>
  <r>
    <x v="8"/>
    <s v="POTRERILLO PIE DEL CERRO_08Wc2s1-44_66550"/>
    <s v="A892"/>
    <s v="POTRERILLO PIE DEL CERRO_08Wc2s1-44_66550_A892"/>
    <s v="platano"/>
    <s v="maiz"/>
    <s v="ganaderia_dp"/>
    <s v="piscicultura_tilap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.6807000000000004E-2"/>
    <n v="5.4999999999999997E-3"/>
    <n v="0"/>
    <n v="0"/>
    <x v="0"/>
    <x v="0"/>
    <s v="platano, maiz, ganaderia_dp, piscicultura_tilapia"/>
  </r>
  <r>
    <x v="8"/>
    <s v="EL PEDREGAL_08Wc2s1-44_160189"/>
    <s v="A893"/>
    <s v="EL PEDREGAL_08Wc2s1-44_160189_A893"/>
    <s v="arracacha"/>
    <s v="malanga"/>
    <s v="maiz"/>
    <s v="ganaderia_dp"/>
    <n v="1"/>
    <n v="2.7684664731634929"/>
    <n v="1.5"/>
    <n v="2.02"/>
    <n v="7.2884664731634938"/>
    <n v="65.166666666666671"/>
    <n v="467.64012842520009"/>
    <n v="100.2005339238125"/>
    <n v="61.974581298003081"/>
    <n v="694.98191031368231"/>
    <n v="5047000"/>
    <n v="17704343.095880538"/>
    <n v="2769691.5830310681"/>
    <n v="51049719.402106687"/>
    <n v="25528684.72319508"/>
    <n v="0.1530172413793103"/>
    <n v="1.057068915579308"/>
    <n v="0.2466413424986775"/>
    <n v="0.17808787729311229"/>
    <n v="9.9680999999999992E-2"/>
    <n v="5.4999999999999997E-3"/>
    <n v="1.9842945371963441"/>
    <n v="1.155221935996414"/>
    <x v="1966"/>
    <x v="1"/>
    <s v="arracacha, malanga, maiz, ganaderia_dp"/>
  </r>
  <r>
    <x v="8"/>
    <s v="EL PEDREGAL_08Wc2s1-44_66550"/>
    <s v="A893"/>
    <s v="EL PEDREGAL_08Wc2s1-44_66550_A893"/>
    <s v="arracacha"/>
    <s v="malanga"/>
    <s v="maiz"/>
    <s v="ganaderia_dp"/>
    <n v="1"/>
    <n v="2.7437823597190931"/>
    <n v="1.5"/>
    <n v="2.02"/>
    <n v="7.2637823597190927"/>
    <n v="65.166666666666671"/>
    <n v="463.47057026254998"/>
    <n v="100.2005339238125"/>
    <n v="61.974581298003081"/>
    <n v="690.8123521510322"/>
    <n v="5047000"/>
    <n v="17546488.190403599"/>
    <n v="2769691.5830310681"/>
    <n v="50891864.496629752"/>
    <n v="25528684.72319508"/>
    <n v="0.1530172413793103"/>
    <n v="1.0476439110565361"/>
    <n v="0.2466413424986775"/>
    <n v="0.17808787729311229"/>
    <n v="9.9680999999999992E-2"/>
    <n v="5.4999999999999997E-3"/>
    <n v="1.977574255002057"/>
    <n v="1.1513095040154759"/>
    <x v="1967"/>
    <x v="1"/>
    <s v="arracacha, malanga, maiz, ganaderia_dp"/>
  </r>
  <r>
    <x v="8"/>
    <s v="EL PEDREGAL_08Wc2s1-44_66551"/>
    <s v="A893"/>
    <s v="EL PEDREGAL_08Wc2s1-44_66551_A893"/>
    <s v="arracacha"/>
    <s v="malanga"/>
    <s v="maiz"/>
    <s v="ganaderia_dp"/>
    <n v="1"/>
    <n v="2.7249681599920961"/>
    <n v="1.5"/>
    <n v="2.02"/>
    <n v="7.2449681599920961"/>
    <n v="65.166666666666671"/>
    <n v="460.29253835866479"/>
    <n v="100.2005339238125"/>
    <n v="61.974581298003081"/>
    <n v="687.634320247147"/>
    <n v="5047000"/>
    <n v="17426171.38314946"/>
    <n v="2769691.5830310681"/>
    <n v="50771547.689375609"/>
    <n v="25528684.72319508"/>
    <n v="0.1530172413793103"/>
    <n v="1.0404601846521551"/>
    <n v="0.2466413424986775"/>
    <n v="0.17808787729311229"/>
    <n v="9.9680999999999992E-2"/>
    <n v="5.4999999999999997E-3"/>
    <n v="1.972452064500466"/>
    <n v="7.2449681599920962E-2"/>
    <x v="1968"/>
    <x v="1"/>
    <s v="arracacha, malanga, maiz, ganaderia_dp"/>
  </r>
  <r>
    <x v="8"/>
    <s v="POTRERILLO PIE DEL CERRO_08Wc2s1-44_160188"/>
    <s v="A893"/>
    <s v="POTRERILLO PIE DEL CERRO_08Wc2s1-44_160188_A893"/>
    <s v="arracacha"/>
    <s v="malanga"/>
    <s v="maiz"/>
    <s v="ganaderia_dp"/>
    <n v="1"/>
    <n v="2.8970457123619111"/>
    <n v="1.5"/>
    <n v="2.02"/>
    <n v="7.4170457123619116"/>
    <n v="65.166666666666671"/>
    <n v="489.3593049131328"/>
    <n v="100.2005339238125"/>
    <n v="61.974581298003081"/>
    <n v="716.70108680161502"/>
    <n v="5047000"/>
    <n v="18526607.330554418"/>
    <n v="2769691.5830310681"/>
    <n v="51871983.636780567"/>
    <n v="25528684.72319508"/>
    <n v="0.1530172413793103"/>
    <n v="1.106163646638187"/>
    <n v="0.2466413424986775"/>
    <n v="0.17808787729311229"/>
    <n v="9.9680999999999992E-2"/>
    <n v="5.4999999999999997E-3"/>
    <n v="2.0193004033655471"/>
    <n v="1.175601745409363"/>
    <x v="1969"/>
    <x v="1"/>
    <s v="arracacha, malanga, maiz, ganaderia_dp"/>
  </r>
  <r>
    <x v="8"/>
    <s v="POTRERILLO PIE DEL CERRO_08Wc2s1-44_66550"/>
    <s v="A893"/>
    <s v="POTRERILLO PIE DEL CERRO_08Wc2s1-44_66550_A893"/>
    <s v="arracacha"/>
    <s v="malanga"/>
    <s v="maiz"/>
    <s v="ganaderia_dp"/>
    <n v="1"/>
    <n v="2.8984238161405962"/>
    <n v="1.5"/>
    <n v="2.02"/>
    <n v="7.4184238161405958"/>
    <n v="65.166666666666671"/>
    <n v="489.59208960974888"/>
    <n v="100.2005339238125"/>
    <n v="61.974581298003081"/>
    <n v="716.93387149823116"/>
    <n v="5047000"/>
    <n v="18535420.304219112"/>
    <n v="2769691.5830310681"/>
    <n v="51880796.610445261"/>
    <n v="25528684.72319508"/>
    <n v="0.1530172413793103"/>
    <n v="1.1066898407174759"/>
    <n v="0.2466413424986775"/>
    <n v="0.17808787729311229"/>
    <n v="9.9680999999999992E-2"/>
    <n v="5.4999999999999997E-3"/>
    <n v="2.0196755939230941"/>
    <n v="1.1758201748582839"/>
    <x v="1970"/>
    <x v="1"/>
    <s v="arracacha, malanga, maiz, ganaderia_dp"/>
  </r>
  <r>
    <x v="8"/>
    <s v="EL PEDREGAL_08Wc2s1-44_160189"/>
    <s v="A894"/>
    <s v="EL PEDREGAL_08Wc2s1-44_160189_A894"/>
    <s v="arracacha"/>
    <s v="malanga"/>
    <s v="maiz"/>
    <s v="porcicultura"/>
    <n v="1.4200047926682491"/>
    <n v="3"/>
    <n v="1.5"/>
    <n v="1.060000000000001E-2"/>
    <n v="5.930604792668249"/>
    <n v="92.536978988880904"/>
    <n v="506.75"/>
    <n v="100.2005339238125"/>
    <n v="46.763721776589463"/>
    <n v="746.25123468928291"/>
    <n v="7166764.1885966528"/>
    <n v="19185000"/>
    <n v="2769691.5830310681"/>
    <n v="41834086.787670523"/>
    <n v="12712631.016042789"/>
    <n v="0.217285216119495"/>
    <n v="1.145474137931034"/>
    <n v="0.2466413424986775"/>
    <n v="0.1343785108522686"/>
    <n v="8.7010000000000004E-2"/>
    <n v="5.4999999999999997E-3"/>
    <n v="1.614614917375649"/>
    <n v="0.94000085963791746"/>
    <x v="1971"/>
    <x v="1"/>
    <s v="arracacha, malanga, maiz, porcicultura"/>
  </r>
  <r>
    <x v="8"/>
    <s v="EL PEDREGAL_08Wc2s1-44_66550"/>
    <s v="A894"/>
    <s v="EL PEDREGAL_08Wc2s1-44_66550_A894"/>
    <s v="arracacha"/>
    <s v="malanga"/>
    <s v="maiz"/>
    <s v="porcicultura"/>
    <n v="1.357971285882537"/>
    <n v="3"/>
    <n v="1.5"/>
    <n v="1.060000000000001E-2"/>
    <n v="5.8685712858825383"/>
    <n v="88.49446213001201"/>
    <n v="506.75000000000011"/>
    <n v="100.2005339238125"/>
    <n v="46.763721776589463"/>
    <n v="742.208717830414"/>
    <n v="6853681.0798491659"/>
    <n v="19185000"/>
    <n v="2769691.5830310681"/>
    <n v="41521003.678923033"/>
    <n v="12712631.016042789"/>
    <n v="0.20779302003806061"/>
    <n v="1.1454741379310349"/>
    <n v="0.2466413424986775"/>
    <n v="0.1343785108522686"/>
    <n v="8.7010000000000004E-2"/>
    <n v="5.4999999999999997E-3"/>
    <n v="1.5977262139575501"/>
    <n v="0.93016854881238231"/>
    <x v="1972"/>
    <x v="1"/>
    <s v="arracacha, malanga, maiz, porcicultura"/>
  </r>
  <r>
    <x v="8"/>
    <s v="EL PEDREGAL_08Wc2s1-44_66551"/>
    <s v="A894"/>
    <s v="EL PEDREGAL_08Wc2s1-44_66551_A894"/>
    <s v="arracacha"/>
    <s v="malanga"/>
    <s v="maiz"/>
    <s v="porcicultura"/>
    <n v="1.3109041376796049"/>
    <n v="3"/>
    <n v="1.5"/>
    <n v="1.060000000000001E-2"/>
    <n v="5.8215041376796064"/>
    <n v="85.427252972120911"/>
    <n v="506.75000000000011"/>
    <n v="100.2005339238125"/>
    <n v="46.763721776589463"/>
    <n v="739.14150867252295"/>
    <n v="6616133.182868965"/>
    <n v="19185000"/>
    <n v="2769691.5830310681"/>
    <n v="41283455.781942829"/>
    <n v="12712631.016042789"/>
    <n v="0.2005909348604567"/>
    <n v="1.1454741379310349"/>
    <n v="0.2466413424986775"/>
    <n v="0.1343785108522686"/>
    <n v="8.7010000000000004E-2"/>
    <n v="5.4999999999999997E-3"/>
    <n v="1.5849121212530859"/>
    <n v="5.8215041376796048E-2"/>
    <x v="1973"/>
    <x v="1"/>
    <s v="arracacha, malanga, maiz, porcicultura"/>
  </r>
  <r>
    <x v="8"/>
    <s v="POTRERILLO PIE DEL CERRO_08Wc2s1-44_160188"/>
    <s v="A894"/>
    <s v="POTRERILLO PIE DEL CERRO_08Wc2s1-44_160188_A894"/>
    <s v="arracacha"/>
    <s v="malanga"/>
    <s v="maiz"/>
    <s v="porcicultura"/>
    <n v="1.754038184964007"/>
    <n v="3"/>
    <n v="1.5"/>
    <n v="1.060000000000001E-2"/>
    <n v="6.2646381849640083"/>
    <n v="114.30482172015449"/>
    <n v="506.75000000000011"/>
    <n v="100.2005339238125"/>
    <n v="46.763721776589463"/>
    <n v="768.01907742055653"/>
    <n v="8852630.7195133455"/>
    <n v="19185000"/>
    <n v="2769691.5830310681"/>
    <n v="43519953.318587206"/>
    <n v="12712631.016042789"/>
    <n v="0.26839808433716489"/>
    <n v="1.1454741379310349"/>
    <n v="0.2466413424986775"/>
    <n v="0.1343785108522686"/>
    <n v="8.7010000000000004E-2"/>
    <n v="5.4999999999999997E-3"/>
    <n v="1.7055559456446521"/>
    <n v="0.99294515231679537"/>
    <x v="1974"/>
    <x v="1"/>
    <s v="arracacha, malanga, maiz, porcicultura"/>
  </r>
  <r>
    <x v="8"/>
    <s v="POTRERILLO PIE DEL CERRO_08Wc2s1-44_66550"/>
    <s v="A894"/>
    <s v="POTRERILLO PIE DEL CERRO_08Wc2s1-44_66550_A894"/>
    <s v="arracacha"/>
    <s v="malanga"/>
    <s v="maiz"/>
    <s v="porcicultura"/>
    <n v="1.7592508808584479"/>
    <n v="3"/>
    <n v="1.5"/>
    <n v="1.060000000000001E-2"/>
    <n v="6.2698508808584483"/>
    <n v="114.64451573594221"/>
    <n v="506.75000000000011"/>
    <n v="100.2005339238125"/>
    <n v="46.763721776589463"/>
    <n v="768.35877143634423"/>
    <n v="8878939.1956925876"/>
    <n v="19185000"/>
    <n v="2769691.5830310681"/>
    <n v="43546261.794766463"/>
    <n v="12712631.016042789"/>
    <n v="0.26919571668308151"/>
    <n v="1.1454741379310349"/>
    <n v="0.2466413424986775"/>
    <n v="0.1343785108522686"/>
    <n v="8.7010000000000004E-2"/>
    <n v="5.4999999999999997E-3"/>
    <n v="1.7069751089248131"/>
    <n v="0.99377136461606408"/>
    <x v="1975"/>
    <x v="1"/>
    <s v="arracacha, malanga, maiz, porcicultura"/>
  </r>
  <r>
    <x v="8"/>
    <s v="EL PEDREGAL_08Wc2s1-44_160189"/>
    <s v="A895"/>
    <s v="EL PEDREGAL_08Wc2s1-44_160189_A895"/>
    <s v="arracacha"/>
    <s v="malanga"/>
    <s v="maiz"/>
    <s v="piscicultura_tilap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9910000000000004E-2"/>
    <n v="5.4999999999999997E-3"/>
    <n v="0"/>
    <n v="0"/>
    <x v="0"/>
    <x v="0"/>
    <s v="arracacha, malanga, maiz, piscicultura_tilapia"/>
  </r>
  <r>
    <x v="8"/>
    <s v="EL PEDREGAL_08Wc2s1-44_66550"/>
    <s v="A895"/>
    <s v="EL PEDREGAL_08Wc2s1-44_66550_A895"/>
    <s v="arracacha"/>
    <s v="malanga"/>
    <s v="maiz"/>
    <s v="piscicultura_tilap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9910000000000004E-2"/>
    <n v="5.4999999999999997E-3"/>
    <n v="0"/>
    <n v="0"/>
    <x v="0"/>
    <x v="0"/>
    <s v="arracacha, malanga, maiz, piscicultura_tilapia"/>
  </r>
  <r>
    <x v="8"/>
    <s v="EL PEDREGAL_08Wc2s1-44_66551"/>
    <s v="A895"/>
    <s v="EL PEDREGAL_08Wc2s1-44_66551_A895"/>
    <s v="arracacha"/>
    <s v="malanga"/>
    <s v="maiz"/>
    <s v="piscicultura_tilap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9910000000000004E-2"/>
    <n v="5.4999999999999997E-3"/>
    <n v="0"/>
    <n v="0"/>
    <x v="0"/>
    <x v="0"/>
    <s v="arracacha, malanga, maiz, piscicultura_tilapia"/>
  </r>
  <r>
    <x v="8"/>
    <s v="POTRERILLO PIE DEL CERRO_08Wc2s1-44_160188"/>
    <s v="A895"/>
    <s v="POTRERILLO PIE DEL CERRO_08Wc2s1-44_160188_A895"/>
    <s v="arracacha"/>
    <s v="malanga"/>
    <s v="maiz"/>
    <s v="piscicultura_tilap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9910000000000004E-2"/>
    <n v="5.4999999999999997E-3"/>
    <n v="0"/>
    <n v="0"/>
    <x v="0"/>
    <x v="0"/>
    <s v="arracacha, malanga, maiz, piscicultura_tilapia"/>
  </r>
  <r>
    <x v="8"/>
    <s v="POTRERILLO PIE DEL CERRO_08Wc2s1-44_66550"/>
    <s v="A895"/>
    <s v="POTRERILLO PIE DEL CERRO_08Wc2s1-44_66550_A895"/>
    <s v="arracacha"/>
    <s v="malanga"/>
    <s v="maiz"/>
    <s v="piscicultura_tilap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9910000000000004E-2"/>
    <n v="5.4999999999999997E-3"/>
    <n v="0"/>
    <n v="0"/>
    <x v="0"/>
    <x v="0"/>
    <s v="arracacha, malanga, maiz, piscicultura_tilapia"/>
  </r>
  <r>
    <x v="8"/>
    <s v="EL PEDREGAL_08Wc2s1-44_160189"/>
    <s v="A896"/>
    <s v="EL PEDREGAL_08Wc2s1-44_160189_A896"/>
    <s v="arracacha"/>
    <s v="malanga"/>
    <s v="ganaderia_dp"/>
    <s v="porcicultura"/>
    <n v="1"/>
    <n v="2.9483400537772608"/>
    <n v="2.02"/>
    <n v="1.060000000000001E-2"/>
    <n v="5.9789400537772606"/>
    <n v="65.166666666666671"/>
    <n v="498.02377408387559"/>
    <n v="61.974581298003081"/>
    <n v="46.76372177658947"/>
    <n v="671.9287438251348"/>
    <n v="5047000"/>
    <n v="18854634.64390558"/>
    <n v="25528684.72319508"/>
    <n v="62142950.38314347"/>
    <n v="12712631.016042801"/>
    <n v="0.1530172413793103"/>
    <n v="1.1257490938093491"/>
    <n v="0.17808787729311229"/>
    <n v="0.1343785108522686"/>
    <n v="9.7707000000000002E-2"/>
    <n v="5.4999999999999997E-3"/>
    <n v="1.6277742554786261"/>
    <n v="0.94766199852369593"/>
    <x v="1976"/>
    <x v="1"/>
    <s v="arracacha, malanga, ganaderia_dp, porcicultura"/>
  </r>
  <r>
    <x v="8"/>
    <s v="EL PEDREGAL_08Wc2s1-44_66550"/>
    <s v="A896"/>
    <s v="EL PEDREGAL_08Wc2s1-44_66550_A896"/>
    <s v="arracacha"/>
    <s v="malanga"/>
    <s v="ganaderia_dp"/>
    <s v="porcicultura"/>
    <n v="1"/>
    <n v="2.9225475992404131"/>
    <n v="2.02"/>
    <n v="1.060000000000001E-2"/>
    <n v="5.9531475992404133"/>
    <n v="65.166666666666671"/>
    <n v="493.66699863835981"/>
    <n v="61.974581298003081"/>
    <n v="46.763721776589449"/>
    <n v="667.57196837961897"/>
    <n v="5047000"/>
    <n v="18689691.89714244"/>
    <n v="25528684.72319508"/>
    <n v="61978007.636380307"/>
    <n v="12712631.016042789"/>
    <n v="0.1530172413793103"/>
    <n v="1.115900897267442"/>
    <n v="0.17808787729311229"/>
    <n v="0.13437851085226851"/>
    <n v="9.7707000000000002E-2"/>
    <n v="5.4999999999999997E-3"/>
    <n v="1.6207522259712119"/>
    <n v="0.94357389447960549"/>
    <x v="1977"/>
    <x v="1"/>
    <s v="arracacha, malanga, ganaderia_dp, porcicultura"/>
  </r>
  <r>
    <x v="8"/>
    <s v="EL PEDREGAL_08Wc2s1-44_66551"/>
    <s v="A896"/>
    <s v="EL PEDREGAL_08Wc2s1-44_66551_A896"/>
    <s v="arracacha"/>
    <s v="malanga"/>
    <s v="ganaderia_dp"/>
    <s v="porcicultura"/>
    <n v="1"/>
    <n v="2.9028712798578868"/>
    <n v="2.02"/>
    <n v="1.060000000000001E-2"/>
    <n v="5.933471279857887"/>
    <n v="65.166666666666671"/>
    <n v="490.34334035599483"/>
    <n v="61.974581298003081"/>
    <n v="46.763721776589449"/>
    <n v="664.24831009725392"/>
    <n v="5047000"/>
    <n v="18563861.834691189"/>
    <n v="25528684.72319508"/>
    <n v="61852177.573929057"/>
    <n v="12712631.016042789"/>
    <n v="0.1530172413793103"/>
    <n v="1.108387992273324"/>
    <n v="0.17808787729311229"/>
    <n v="0.13437851085226851"/>
    <n v="9.7707000000000002E-2"/>
    <n v="5.4999999999999997E-3"/>
    <n v="1.6153953222649751"/>
    <n v="5.9334712798578867E-2"/>
    <x v="1978"/>
    <x v="1"/>
    <s v="arracacha, malanga, ganaderia_dp, porcicultura"/>
  </r>
  <r>
    <x v="8"/>
    <s v="POTRERILLO PIE DEL CERRO_08Wc2s1-44_160188"/>
    <s v="A896"/>
    <s v="POTRERILLO PIE DEL CERRO_08Wc2s1-44_160188_A896"/>
    <s v="arracacha"/>
    <s v="malanga"/>
    <s v="ganaderia_dp"/>
    <s v="porcicultura"/>
    <n v="1"/>
    <n v="3"/>
    <n v="2.2016947401723841"/>
    <n v="1.060000000000001E-2"/>
    <n v="6.2122947401723838"/>
    <n v="65.166666666666671"/>
    <n v="506.74999999999989"/>
    <n v="67.549064192177795"/>
    <n v="46.763721776589449"/>
    <n v="686.22945263543374"/>
    <n v="5047000"/>
    <n v="19185000"/>
    <n v="27824936.07850381"/>
    <n v="64769567.094546586"/>
    <n v="12712631.016042789"/>
    <n v="0.1530172413793103"/>
    <n v="1.145474137931034"/>
    <n v="0.19410650629936149"/>
    <n v="0.13437851085226851"/>
    <n v="9.7707000000000002E-2"/>
    <n v="5.4999999999999997E-3"/>
    <n v="1.6913053742877699"/>
    <n v="0.98464871631732287"/>
    <x v="1979"/>
    <x v="1"/>
    <s v="arracacha, malanga, ganaderia_dp, porcicultura"/>
  </r>
  <r>
    <x v="8"/>
    <s v="POTRERILLO PIE DEL CERRO_08Wc2s1-44_66550"/>
    <s v="A896"/>
    <s v="POTRERILLO PIE DEL CERRO_08Wc2s1-44_66550_A896"/>
    <s v="arracacha"/>
    <s v="malanga"/>
    <s v="ganaderia_dp"/>
    <s v="porcicultura"/>
    <n v="1"/>
    <n v="2.9999999999999991"/>
    <n v="2.204966188222615"/>
    <n v="1.06E-2"/>
    <n v="6.2155661882226134"/>
    <n v="65.166666666666671"/>
    <n v="506.74999999999977"/>
    <n v="67.649433807599195"/>
    <n v="46.763721776589421"/>
    <n v="686.32982225085516"/>
    <n v="5047000"/>
    <n v="19184999.999999989"/>
    <n v="27866280.517049681"/>
    <n v="64810911.533092447"/>
    <n v="12712631.01604278"/>
    <n v="0.1530172413793103"/>
    <n v="1.145474137931034"/>
    <n v="0.19439492473448039"/>
    <n v="0.1343785108522684"/>
    <n v="9.7707000000000002E-2"/>
    <n v="5.4999999999999997E-3"/>
    <n v="1.6921960303014441"/>
    <n v="0.98516724083328422"/>
    <x v="1980"/>
    <x v="1"/>
    <s v="arracacha, malanga, ganaderia_dp, porcicultura"/>
  </r>
  <r>
    <x v="8"/>
    <s v="EL PEDREGAL_08Wc2s1-44_160189"/>
    <s v="A897"/>
    <s v="EL PEDREGAL_08Wc2s1-44_160189_A897"/>
    <s v="arracacha"/>
    <s v="malanga"/>
    <s v="ganaderia_dp"/>
    <s v="piscicultura_tilap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00607"/>
    <n v="5.4999999999999997E-3"/>
    <n v="0"/>
    <n v="0"/>
    <x v="0"/>
    <x v="0"/>
    <s v="arracacha, malanga, ganaderia_dp, piscicultura_tilapia"/>
  </r>
  <r>
    <x v="8"/>
    <s v="EL PEDREGAL_08Wc2s1-44_66550"/>
    <s v="A897"/>
    <s v="EL PEDREGAL_08Wc2s1-44_66550_A897"/>
    <s v="arracacha"/>
    <s v="malanga"/>
    <s v="ganaderia_dp"/>
    <s v="piscicultura_tilap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00607"/>
    <n v="5.4999999999999997E-3"/>
    <n v="0"/>
    <n v="0"/>
    <x v="0"/>
    <x v="0"/>
    <s v="arracacha, malanga, ganaderia_dp, piscicultura_tilapia"/>
  </r>
  <r>
    <x v="8"/>
    <s v="EL PEDREGAL_08Wc2s1-44_66551"/>
    <s v="A897"/>
    <s v="EL PEDREGAL_08Wc2s1-44_66551_A897"/>
    <s v="arracacha"/>
    <s v="malanga"/>
    <s v="ganaderia_dp"/>
    <s v="piscicultura_tilap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00607"/>
    <n v="5.4999999999999997E-3"/>
    <n v="0"/>
    <n v="0"/>
    <x v="0"/>
    <x v="0"/>
    <s v="arracacha, malanga, ganaderia_dp, piscicultura_tilapia"/>
  </r>
  <r>
    <x v="8"/>
    <s v="POTRERILLO PIE DEL CERRO_08Wc2s1-44_160188"/>
    <s v="A897"/>
    <s v="POTRERILLO PIE DEL CERRO_08Wc2s1-44_160188_A897"/>
    <s v="arracacha"/>
    <s v="malanga"/>
    <s v="ganaderia_dp"/>
    <s v="piscicultura_tilap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00607"/>
    <n v="5.4999999999999997E-3"/>
    <n v="0"/>
    <n v="0"/>
    <x v="0"/>
    <x v="0"/>
    <s v="arracacha, malanga, ganaderia_dp, piscicultura_tilapia"/>
  </r>
  <r>
    <x v="8"/>
    <s v="POTRERILLO PIE DEL CERRO_08Wc2s1-44_66550"/>
    <s v="A897"/>
    <s v="POTRERILLO PIE DEL CERRO_08Wc2s1-44_66550_A897"/>
    <s v="arracacha"/>
    <s v="malanga"/>
    <s v="ganaderia_dp"/>
    <s v="piscicultura_tilap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00607"/>
    <n v="5.4999999999999997E-3"/>
    <n v="0"/>
    <n v="0"/>
    <x v="0"/>
    <x v="0"/>
    <s v="arracacha, malanga, ganaderia_dp, piscicultura_tilapia"/>
  </r>
  <r>
    <x v="8"/>
    <s v="EL PEDREGAL_08Wc2s1-44_160189"/>
    <s v="A898"/>
    <s v="EL PEDREGAL_08Wc2s1-44_160189_A898"/>
    <s v="arracacha"/>
    <s v="maiz"/>
    <s v="ganaderia_dp"/>
    <s v="porcicultura"/>
    <n v="3"/>
    <n v="3.9451991176832322"/>
    <n v="2.75849147450272"/>
    <n v="1.06E-2"/>
    <n v="9.7142905921859519"/>
    <n v="195.5"/>
    <n v="263.54070535174259"/>
    <n v="84.631858488325364"/>
    <n v="46.763721776589428"/>
    <n v="590.43628561665741"/>
    <n v="15141000"/>
    <n v="7284656.5264192298"/>
    <n v="34861712.457525477"/>
    <n v="69999999.999987498"/>
    <n v="12712631.01604278"/>
    <n v="0.45905172413793088"/>
    <n v="0.64869947120666016"/>
    <n v="0.24319499565610739"/>
    <n v="0.13437851085226851"/>
    <n v="9.3907000000000004E-2"/>
    <n v="5.4999999999999997E-3"/>
    <n v="2.6447283287626679"/>
    <n v="1.539715058861473"/>
    <x v="1981"/>
    <x v="1"/>
    <s v="arracacha, maiz, ganaderia_dp, porcicultura"/>
  </r>
  <r>
    <x v="8"/>
    <s v="EL PEDREGAL_08Wc2s1-44_66550"/>
    <s v="A898"/>
    <s v="EL PEDREGAL_08Wc2s1-44_66550_A898"/>
    <s v="arracacha"/>
    <s v="maiz"/>
    <s v="ganaderia_dp"/>
    <s v="porcicultura"/>
    <n v="3"/>
    <n v="3.883842816708071"/>
    <n v="2.7674558956387441"/>
    <n v="1.060000000000001E-2"/>
    <n v="9.6618987123468152"/>
    <n v="195.5"/>
    <n v="259.44208260687498"/>
    <n v="84.90689128361447"/>
    <n v="46.763721776589463"/>
    <n v="586.61269566707904"/>
    <n v="15141000"/>
    <n v="7171364.5061680134"/>
    <n v="34975004.477776714"/>
    <n v="69999999.999987528"/>
    <n v="12712631.016042789"/>
    <n v="0.45905172413793088"/>
    <n v="0.63861080424448236"/>
    <n v="0.24398531978050139"/>
    <n v="0.1343785108522686"/>
    <n v="9.3907000000000004E-2"/>
    <n v="5.4999999999999997E-3"/>
    <n v="2.630464570900704"/>
    <n v="1.53141094590697"/>
    <x v="1982"/>
    <x v="1"/>
    <s v="arracacha, maiz, ganaderia_dp, porcicultura"/>
  </r>
  <r>
    <x v="8"/>
    <s v="EL PEDREGAL_08Wc2s1-44_66551"/>
    <s v="A898"/>
    <s v="EL PEDREGAL_08Wc2s1-44_66551_A898"/>
    <s v="arracacha"/>
    <s v="maiz"/>
    <s v="ganaderia_dp"/>
    <s v="porcicultura"/>
    <n v="3"/>
    <n v="3.833283254618947"/>
    <n v="2.7748428664928571"/>
    <n v="1.06E-2"/>
    <n v="9.6187261211118056"/>
    <n v="195.5"/>
    <n v="256.06468586268551"/>
    <n v="85.133527137943318"/>
    <n v="46.763721776589428"/>
    <n v="583.46193477721829"/>
    <n v="15141000"/>
    <n v="7078008.2437946917"/>
    <n v="35068360.740150027"/>
    <n v="69999999.999987513"/>
    <n v="12712631.01604278"/>
    <n v="0.45905172413793088"/>
    <n v="0.63029741873127798"/>
    <n v="0.24463657223546931"/>
    <n v="0.13437851085226851"/>
    <n v="9.3907000000000004E-2"/>
    <n v="5.4999999999999997E-3"/>
    <n v="2.6187107764283448"/>
    <n v="9.6187261211118064E-2"/>
    <x v="1983"/>
    <x v="1"/>
    <s v="arracacha, maiz, ganaderia_dp, porcicultura"/>
  </r>
  <r>
    <x v="8"/>
    <s v="POTRERILLO PIE DEL CERRO_08Wc2s1-44_160188"/>
    <s v="A898"/>
    <s v="POTRERILLO PIE DEL CERRO_08Wc2s1-44_160188_A898"/>
    <s v="arracacha"/>
    <s v="maiz"/>
    <s v="ganaderia_dp"/>
    <s v="porcicultura"/>
    <n v="2.9999999999999991"/>
    <n v="4.248975152102255"/>
    <n v="2.7141084810646769"/>
    <n v="1.06E-2"/>
    <n v="9.9736836331669316"/>
    <n v="195.49999999999989"/>
    <n v="283.83305257977219"/>
    <n v="83.270166688783391"/>
    <n v="46.763721776589428"/>
    <n v="609.36694104514504"/>
    <n v="15141000"/>
    <n v="7845567.1435238458"/>
    <n v="34300801.840420797"/>
    <n v="69999999.999987423"/>
    <n v="12712631.01604278"/>
    <n v="0.45905172413793088"/>
    <n v="0.69864862383868165"/>
    <n v="0.23928208818615909"/>
    <n v="0.13437851085226851"/>
    <n v="9.3907000000000004E-2"/>
    <n v="5.4999999999999997E-3"/>
    <n v="2.7153484236894259"/>
    <n v="1.580828855856959"/>
    <x v="1984"/>
    <x v="1"/>
    <s v="arracacha, maiz, ganaderia_dp, porcicultura"/>
  </r>
  <r>
    <x v="8"/>
    <s v="POTRERILLO PIE DEL CERRO_08Wc2s1-44_66550"/>
    <s v="A898"/>
    <s v="POTRERILLO PIE DEL CERRO_08Wc2s1-44_66550_A898"/>
    <s v="arracacha"/>
    <s v="maiz"/>
    <s v="ganaderia_dp"/>
    <s v="porcicultura"/>
    <n v="3.0000000000000009"/>
    <n v="4.2602037044962673"/>
    <n v="2.712467940960269"/>
    <n v="1.06E-2"/>
    <n v="9.9832716454565382"/>
    <n v="195.50000000000011"/>
    <n v="284.58312387648658"/>
    <n v="83.219834121420405"/>
    <n v="46.763721776589428"/>
    <n v="610.06667977449661"/>
    <n v="15141000"/>
    <n v="7866300.2282273918"/>
    <n v="34280068.755717263"/>
    <n v="69999999.999987438"/>
    <n v="12712631.01604278"/>
    <n v="0.45905172413793111"/>
    <n v="0.70049490732986563"/>
    <n v="0.23913745437189771"/>
    <n v="0.13437851085226851"/>
    <n v="9.3907000000000004E-2"/>
    <n v="5.4999999999999997E-3"/>
    <n v="2.7179587725850261"/>
    <n v="1.5823485558048609"/>
    <x v="1985"/>
    <x v="1"/>
    <s v="arracacha, maiz, ganaderia_dp, porcicultura"/>
  </r>
  <r>
    <x v="8"/>
    <s v="EL PEDREGAL_08Wc2s1-44_160189"/>
    <s v="A899"/>
    <s v="EL PEDREGAL_08Wc2s1-44_160189_A899"/>
    <s v="arracacha"/>
    <s v="maiz"/>
    <s v="ganaderia_dp"/>
    <s v="piscicultura_tilap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.6807000000000004E-2"/>
    <n v="5.4999999999999997E-3"/>
    <n v="0"/>
    <n v="0"/>
    <x v="0"/>
    <x v="0"/>
    <s v="arracacha, maiz, ganaderia_dp, piscicultura_tilapia"/>
  </r>
  <r>
    <x v="8"/>
    <s v="EL PEDREGAL_08Wc2s1-44_66550"/>
    <s v="A899"/>
    <s v="EL PEDREGAL_08Wc2s1-44_66550_A899"/>
    <s v="arracacha"/>
    <s v="maiz"/>
    <s v="ganaderia_dp"/>
    <s v="piscicultura_tilap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.6807000000000004E-2"/>
    <n v="5.4999999999999997E-3"/>
    <n v="0"/>
    <n v="0"/>
    <x v="0"/>
    <x v="0"/>
    <s v="arracacha, maiz, ganaderia_dp, piscicultura_tilapia"/>
  </r>
  <r>
    <x v="8"/>
    <s v="EL PEDREGAL_08Wc2s1-44_66551"/>
    <s v="A899"/>
    <s v="EL PEDREGAL_08Wc2s1-44_66551_A899"/>
    <s v="arracacha"/>
    <s v="maiz"/>
    <s v="ganaderia_dp"/>
    <s v="piscicultura_tilap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.6807000000000004E-2"/>
    <n v="5.4999999999999997E-3"/>
    <n v="0"/>
    <n v="0"/>
    <x v="0"/>
    <x v="0"/>
    <s v="arracacha, maiz, ganaderia_dp, piscicultura_tilapia"/>
  </r>
  <r>
    <x v="8"/>
    <s v="POTRERILLO PIE DEL CERRO_08Wc2s1-44_160188"/>
    <s v="A899"/>
    <s v="POTRERILLO PIE DEL CERRO_08Wc2s1-44_160188_A899"/>
    <s v="arracacha"/>
    <s v="maiz"/>
    <s v="ganaderia_dp"/>
    <s v="piscicultura_tilap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.6807000000000004E-2"/>
    <n v="5.4999999999999997E-3"/>
    <n v="0"/>
    <n v="0"/>
    <x v="0"/>
    <x v="0"/>
    <s v="arracacha, maiz, ganaderia_dp, piscicultura_tilapia"/>
  </r>
  <r>
    <x v="8"/>
    <s v="POTRERILLO PIE DEL CERRO_08Wc2s1-44_66550"/>
    <s v="A899"/>
    <s v="POTRERILLO PIE DEL CERRO_08Wc2s1-44_66550_A899"/>
    <s v="arracacha"/>
    <s v="maiz"/>
    <s v="ganaderia_dp"/>
    <s v="piscicultura_tilap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.6807000000000004E-2"/>
    <n v="5.4999999999999997E-3"/>
    <n v="0"/>
    <n v="0"/>
    <x v="0"/>
    <x v="0"/>
    <s v="arracacha, maiz, ganaderia_dp, piscicultura_tilapia"/>
  </r>
  <r>
    <x v="8"/>
    <s v="EL PEDREGAL_08Wc2s1-44_160189"/>
    <s v="A900"/>
    <s v="EL PEDREGAL_08Wc2s1-44_160189_A900"/>
    <s v="malanga"/>
    <s v="maiz"/>
    <s v="ganaderia_dp"/>
    <s v="porcicultura"/>
    <n v="2.773148668897341"/>
    <n v="1.5"/>
    <n v="2.02"/>
    <n v="1.06E-2"/>
    <n v="6.3037486688973399"/>
    <n v="468.43102932124242"/>
    <n v="100.2005339238125"/>
    <n v="61.974581298003081"/>
    <n v="46.763721776589442"/>
    <n v="677.36986631964749"/>
    <n v="17734285.73759849"/>
    <n v="2769691.5830310681"/>
    <n v="25528684.72319508"/>
    <n v="58745293.059867427"/>
    <n v="12712631.016042789"/>
    <n v="1.058856693619926"/>
    <n v="0.2466413424986775"/>
    <n v="0.17808787729311229"/>
    <n v="0.13437851085226851"/>
    <n v="9.3907000000000004E-2"/>
    <n v="5.4999999999999997E-3"/>
    <n v="1.7162038260872341"/>
    <n v="0.99914416402022843"/>
    <x v="1986"/>
    <x v="1"/>
    <s v="malanga, maiz, ganaderia_dp, porcicultura"/>
  </r>
  <r>
    <x v="8"/>
    <s v="EL PEDREGAL_08Wc2s1-44_66550"/>
    <s v="A900"/>
    <s v="EL PEDREGAL_08Wc2s1-44_66550_A900"/>
    <s v="malanga"/>
    <s v="maiz"/>
    <s v="ganaderia_dp"/>
    <s v="porcicultura"/>
    <n v="2.7527801246580319"/>
    <n v="1.5"/>
    <n v="2.02"/>
    <n v="1.06E-2"/>
    <n v="6.2833801246580334"/>
    <n v="464.99044272348601"/>
    <n v="100.2005339238125"/>
    <n v="61.974581298003081"/>
    <n v="46.763721776589442"/>
    <n v="673.92927972189102"/>
    <n v="17604028.89718812"/>
    <n v="2769691.5830310681"/>
    <n v="25528684.72319508"/>
    <n v="58615036.219457053"/>
    <n v="12712631.016042789"/>
    <n v="1.0510794800687819"/>
    <n v="0.2466413424986775"/>
    <n v="0.17808787729311229"/>
    <n v="0.13437851085226851"/>
    <n v="9.3907000000000004E-2"/>
    <n v="5.4999999999999997E-3"/>
    <n v="1.710658463257684"/>
    <n v="0.99591574975829822"/>
    <x v="1987"/>
    <x v="1"/>
    <s v="malanga, maiz, ganaderia_dp, porcicultura"/>
  </r>
  <r>
    <x v="8"/>
    <s v="EL PEDREGAL_08Wc2s1-44_66551"/>
    <s v="A900"/>
    <s v="EL PEDREGAL_08Wc2s1-44_66551_A900"/>
    <s v="malanga"/>
    <s v="maiz"/>
    <s v="ganaderia_dp"/>
    <s v="porcicultura"/>
    <n v="2.7374132181572781"/>
    <n v="1.5"/>
    <n v="2.02"/>
    <n v="1.060000000000001E-2"/>
    <n v="6.2680132181572787"/>
    <n v="462.39471610040022"/>
    <n v="100.2005339238125"/>
    <n v="61.974581298003081"/>
    <n v="46.763721776589463"/>
    <n v="671.33355309880528"/>
    <n v="17505757.530115791"/>
    <n v="2769691.5830310681"/>
    <n v="25528684.72319508"/>
    <n v="58516764.852384739"/>
    <n v="12712631.016042789"/>
    <n v="1.0452120154099089"/>
    <n v="0.2466413424986775"/>
    <n v="0.17808787729311229"/>
    <n v="0.1343785108522686"/>
    <n v="9.3907000000000004E-2"/>
    <n v="5.4999999999999997E-3"/>
    <n v="1.7064748028491019"/>
    <n v="6.2680132181572784E-2"/>
    <x v="1988"/>
    <x v="1"/>
    <s v="malanga, maiz, ganaderia_dp, porcicultura"/>
  </r>
  <r>
    <x v="8"/>
    <s v="POTRERILLO PIE DEL CERRO_08Wc2s1-44_160188"/>
    <s v="A900"/>
    <s v="POTRERILLO PIE DEL CERRO_08Wc2s1-44_160188_A900"/>
    <s v="malanga"/>
    <s v="maiz"/>
    <s v="ganaderia_dp"/>
    <s v="porcicultura"/>
    <n v="2.879235411642536"/>
    <n v="1.5"/>
    <n v="2.02"/>
    <n v="1.06E-2"/>
    <n v="6.4098354116425362"/>
    <n v="486.35084828328502"/>
    <n v="100.2005339238125"/>
    <n v="61.974581298003081"/>
    <n v="46.763721776589442"/>
    <n v="695.28968528169003"/>
    <n v="18412710.457454011"/>
    <n v="2769691.5830310681"/>
    <n v="25528684.72319508"/>
    <n v="59423717.779722951"/>
    <n v="12712631.016042789"/>
    <n v="1.0993632336839141"/>
    <n v="0.2466413424986775"/>
    <n v="0.17808787729311229"/>
    <n v="0.13437851085226851"/>
    <n v="9.3907000000000004E-2"/>
    <n v="5.4999999999999997E-3"/>
    <n v="1.7450860806566071"/>
    <n v="1.0159589127453419"/>
    <x v="1989"/>
    <x v="1"/>
    <s v="malanga, maiz, ganaderia_dp, porcicultura"/>
  </r>
  <r>
    <x v="8"/>
    <s v="POTRERILLO PIE DEL CERRO_08Wc2s1-44_66550"/>
    <s v="A900"/>
    <s v="POTRERILLO PIE DEL CERRO_08Wc2s1-44_66550_A900"/>
    <s v="malanga"/>
    <s v="maiz"/>
    <s v="ganaderia_dp"/>
    <s v="porcicultura"/>
    <n v="2.879999576914364"/>
    <n v="1.5"/>
    <n v="2.02"/>
    <n v="1.060000000000001E-2"/>
    <n v="6.4105995769143647"/>
    <n v="486.47992853378469"/>
    <n v="100.2005339238125"/>
    <n v="61.974581298003081"/>
    <n v="46.763721776589463"/>
    <n v="695.4187655321897"/>
    <n v="18417597.294367362"/>
    <n v="2769691.5830310681"/>
    <n v="25528684.72319508"/>
    <n v="59428604.616636313"/>
    <n v="12712631.016042789"/>
    <n v="1.099655010869242"/>
    <n v="0.2466413424986775"/>
    <n v="0.17808787729311229"/>
    <n v="0.1343785108522686"/>
    <n v="9.3907000000000004E-2"/>
    <n v="5.4999999999999997E-3"/>
    <n v="1.745294125652078"/>
    <n v="1.016080032940927"/>
    <x v="1990"/>
    <x v="1"/>
    <s v="malanga, maiz, ganaderia_dp, porcicultura"/>
  </r>
  <r>
    <x v="8"/>
    <s v="EL PEDREGAL_08Wc2s1-44_160189"/>
    <s v="A901"/>
    <s v="EL PEDREGAL_08Wc2s1-44_160189_A901"/>
    <s v="malanga"/>
    <s v="maiz"/>
    <s v="ganaderia_dp"/>
    <s v="piscicultura_tilap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.6807000000000004E-2"/>
    <n v="5.4999999999999997E-3"/>
    <n v="0"/>
    <n v="0"/>
    <x v="0"/>
    <x v="0"/>
    <s v="malanga, maiz, ganaderia_dp, piscicultura_tilapia"/>
  </r>
  <r>
    <x v="8"/>
    <s v="EL PEDREGAL_08Wc2s1-44_66550"/>
    <s v="A901"/>
    <s v="EL PEDREGAL_08Wc2s1-44_66550_A901"/>
    <s v="malanga"/>
    <s v="maiz"/>
    <s v="ganaderia_dp"/>
    <s v="piscicultura_tilap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.6807000000000004E-2"/>
    <n v="5.4999999999999997E-3"/>
    <n v="0"/>
    <n v="0"/>
    <x v="0"/>
    <x v="0"/>
    <s v="malanga, maiz, ganaderia_dp, piscicultura_tilapia"/>
  </r>
  <r>
    <x v="8"/>
    <s v="EL PEDREGAL_08Wc2s1-44_66551"/>
    <s v="A901"/>
    <s v="EL PEDREGAL_08Wc2s1-44_66551_A901"/>
    <s v="malanga"/>
    <s v="maiz"/>
    <s v="ganaderia_dp"/>
    <s v="piscicultura_tilap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.6807000000000004E-2"/>
    <n v="5.4999999999999997E-3"/>
    <n v="0"/>
    <n v="0"/>
    <x v="0"/>
    <x v="0"/>
    <s v="malanga, maiz, ganaderia_dp, piscicultura_tilapia"/>
  </r>
  <r>
    <x v="8"/>
    <s v="POTRERILLO PIE DEL CERRO_08Wc2s1-44_160188"/>
    <s v="A901"/>
    <s v="POTRERILLO PIE DEL CERRO_08Wc2s1-44_160188_A901"/>
    <s v="malanga"/>
    <s v="maiz"/>
    <s v="ganaderia_dp"/>
    <s v="piscicultura_tilap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.6807000000000004E-2"/>
    <n v="5.4999999999999997E-3"/>
    <n v="0"/>
    <n v="0"/>
    <x v="0"/>
    <x v="0"/>
    <s v="malanga, maiz, ganaderia_dp, piscicultura_tilapia"/>
  </r>
  <r>
    <x v="8"/>
    <s v="POTRERILLO PIE DEL CERRO_08Wc2s1-44_66550"/>
    <s v="A901"/>
    <s v="POTRERILLO PIE DEL CERRO_08Wc2s1-44_66550_A901"/>
    <s v="malanga"/>
    <s v="maiz"/>
    <s v="ganaderia_dp"/>
    <s v="piscicultura_tilap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.6807000000000004E-2"/>
    <n v="5.4999999999999997E-3"/>
    <n v="0"/>
    <n v="0"/>
    <x v="0"/>
    <x v="0"/>
    <s v="malanga, maiz, ganaderia_dp, piscicultura_tilapia"/>
  </r>
  <r>
    <x v="9"/>
    <s v="EL PIÑAL_09Vbp-38_160162"/>
    <s v="A902"/>
    <s v="EL PIÑAL_09Vbp-38_160162_A902"/>
    <s v="platano"/>
    <m/>
    <m/>
    <m/>
    <n v="0"/>
    <m/>
    <m/>
    <m/>
    <n v="0"/>
    <n v="0"/>
    <m/>
    <m/>
    <m/>
    <n v="0"/>
    <n v="0"/>
    <m/>
    <m/>
    <n v="0"/>
    <m/>
    <n v="0"/>
    <m/>
    <m/>
    <m/>
    <n v="2.4146000000000001E-2"/>
    <n v="5.4999999999999997E-3"/>
    <n v="0"/>
    <n v="0"/>
    <x v="0"/>
    <x v="0"/>
    <s v="platano"/>
  </r>
  <r>
    <x v="9"/>
    <s v="EL PIÑAL_09Vbp-38_66524"/>
    <s v="A902"/>
    <s v="EL PIÑAL_09Vbp-38_66524_A902"/>
    <s v="platano"/>
    <m/>
    <m/>
    <m/>
    <n v="0"/>
    <m/>
    <m/>
    <m/>
    <n v="0"/>
    <n v="0"/>
    <m/>
    <m/>
    <m/>
    <n v="0"/>
    <n v="0"/>
    <m/>
    <m/>
    <n v="0"/>
    <m/>
    <n v="0"/>
    <m/>
    <m/>
    <m/>
    <n v="2.4146000000000001E-2"/>
    <n v="5.4999999999999997E-3"/>
    <n v="0"/>
    <n v="0"/>
    <x v="0"/>
    <x v="0"/>
    <s v="platano"/>
  </r>
  <r>
    <x v="9"/>
    <s v="EL PIÑAL_09Vbp-38_160162"/>
    <s v="A903"/>
    <s v="EL PIÑAL_09Vbp-38_160162_A903"/>
    <s v="arracacha"/>
    <m/>
    <m/>
    <m/>
    <n v="0"/>
    <m/>
    <m/>
    <m/>
    <n v="0"/>
    <n v="0"/>
    <m/>
    <m/>
    <m/>
    <n v="0"/>
    <n v="0"/>
    <m/>
    <m/>
    <n v="0"/>
    <m/>
    <n v="0"/>
    <m/>
    <m/>
    <m/>
    <n v="2.4146000000000001E-2"/>
    <n v="5.4999999999999997E-3"/>
    <n v="0"/>
    <n v="0"/>
    <x v="0"/>
    <x v="0"/>
    <s v="arracacha"/>
  </r>
  <r>
    <x v="9"/>
    <s v="EL PIÑAL_09Vbp-38_66524"/>
    <s v="A903"/>
    <s v="EL PIÑAL_09Vbp-38_66524_A903"/>
    <s v="arracacha"/>
    <m/>
    <m/>
    <m/>
    <n v="0"/>
    <m/>
    <m/>
    <m/>
    <n v="0"/>
    <n v="0"/>
    <m/>
    <m/>
    <m/>
    <n v="0"/>
    <n v="0"/>
    <m/>
    <m/>
    <n v="0"/>
    <m/>
    <n v="0"/>
    <m/>
    <m/>
    <m/>
    <n v="2.4146000000000001E-2"/>
    <n v="5.4999999999999997E-3"/>
    <n v="0"/>
    <n v="0"/>
    <x v="0"/>
    <x v="0"/>
    <s v="arracacha"/>
  </r>
  <r>
    <x v="9"/>
    <s v="EL PIÑAL_09Vbp-38_160162"/>
    <s v="A904"/>
    <s v="EL PIÑAL_09Vbp-38_160162_A904"/>
    <s v="malanga"/>
    <m/>
    <m/>
    <m/>
    <n v="0"/>
    <m/>
    <m/>
    <m/>
    <n v="0"/>
    <n v="0"/>
    <m/>
    <m/>
    <m/>
    <n v="0"/>
    <n v="0"/>
    <m/>
    <m/>
    <n v="0"/>
    <m/>
    <n v="0"/>
    <m/>
    <m/>
    <m/>
    <n v="2.4146000000000001E-2"/>
    <n v="5.4999999999999997E-3"/>
    <n v="0"/>
    <n v="0"/>
    <x v="0"/>
    <x v="0"/>
    <s v="malanga"/>
  </r>
  <r>
    <x v="9"/>
    <s v="EL PIÑAL_09Vbp-38_66524"/>
    <s v="A904"/>
    <s v="EL PIÑAL_09Vbp-38_66524_A904"/>
    <s v="malanga"/>
    <m/>
    <m/>
    <m/>
    <n v="0"/>
    <m/>
    <m/>
    <m/>
    <n v="0"/>
    <n v="0"/>
    <m/>
    <m/>
    <m/>
    <n v="0"/>
    <n v="0"/>
    <m/>
    <m/>
    <n v="0"/>
    <m/>
    <n v="0"/>
    <m/>
    <m/>
    <m/>
    <n v="2.4146000000000001E-2"/>
    <n v="5.4999999999999997E-3"/>
    <n v="0"/>
    <n v="0"/>
    <x v="0"/>
    <x v="0"/>
    <s v="malanga"/>
  </r>
  <r>
    <x v="9"/>
    <s v="EL PIÑAL_09Vbp-38_160162"/>
    <s v="A905"/>
    <s v="EL PIÑAL_09Vbp-38_160162_A905"/>
    <s v="maiz"/>
    <m/>
    <m/>
    <m/>
    <n v="0"/>
    <m/>
    <m/>
    <m/>
    <n v="0"/>
    <n v="0"/>
    <m/>
    <m/>
    <m/>
    <n v="0"/>
    <n v="0"/>
    <m/>
    <m/>
    <n v="0"/>
    <m/>
    <n v="0"/>
    <m/>
    <m/>
    <m/>
    <n v="2.0346E-2"/>
    <n v="5.4999999999999997E-3"/>
    <n v="0"/>
    <n v="0"/>
    <x v="0"/>
    <x v="0"/>
    <s v="maiz"/>
  </r>
  <r>
    <x v="9"/>
    <s v="EL PIÑAL_09Vbp-38_66524"/>
    <s v="A905"/>
    <s v="EL PIÑAL_09Vbp-38_66524_A905"/>
    <s v="maiz"/>
    <m/>
    <m/>
    <m/>
    <n v="0"/>
    <m/>
    <m/>
    <m/>
    <n v="0"/>
    <n v="0"/>
    <m/>
    <m/>
    <m/>
    <n v="0"/>
    <n v="0"/>
    <m/>
    <m/>
    <n v="0"/>
    <m/>
    <n v="0"/>
    <m/>
    <m/>
    <m/>
    <n v="2.0346E-2"/>
    <n v="5.4999999999999997E-3"/>
    <n v="0"/>
    <n v="0"/>
    <x v="0"/>
    <x v="0"/>
    <s v="maiz"/>
  </r>
  <r>
    <x v="9"/>
    <s v="EL PIÑAL_09Vbp-38_160162"/>
    <s v="A906"/>
    <s v="EL PIÑAL_09Vbp-38_160162_A906"/>
    <s v="cafe_platano_frutales_forestal"/>
    <m/>
    <m/>
    <m/>
    <n v="0"/>
    <m/>
    <m/>
    <m/>
    <n v="0"/>
    <n v="0"/>
    <m/>
    <m/>
    <m/>
    <n v="0"/>
    <n v="0"/>
    <m/>
    <m/>
    <n v="0"/>
    <m/>
    <n v="0"/>
    <m/>
    <m/>
    <m/>
    <n v="2.7251000000000001E-2"/>
    <n v="5.4999999999999997E-3"/>
    <n v="0"/>
    <n v="0"/>
    <x v="0"/>
    <x v="0"/>
    <s v="cafe_platano_frutales_forestal"/>
  </r>
  <r>
    <x v="9"/>
    <s v="EL PIÑAL_09Vbp-38_66524"/>
    <s v="A906"/>
    <s v="EL PIÑAL_09Vbp-38_66524_A906"/>
    <s v="cafe_platano_frutales_forestal"/>
    <m/>
    <m/>
    <m/>
    <n v="0"/>
    <m/>
    <m/>
    <m/>
    <n v="0"/>
    <n v="0"/>
    <m/>
    <m/>
    <m/>
    <n v="0"/>
    <n v="0"/>
    <m/>
    <m/>
    <n v="0"/>
    <m/>
    <n v="0"/>
    <m/>
    <m/>
    <m/>
    <n v="2.7251000000000001E-2"/>
    <n v="5.4999999999999997E-3"/>
    <n v="0"/>
    <n v="0"/>
    <x v="0"/>
    <x v="0"/>
    <s v="cafe_platano_frutales_forestal"/>
  </r>
  <r>
    <x v="9"/>
    <s v="EL PIÑAL_09Vbp-38_160162"/>
    <s v="A907"/>
    <s v="EL PIÑAL_09Vbp-38_160162_A907"/>
    <s v="cacao_platano"/>
    <m/>
    <m/>
    <m/>
    <n v="0"/>
    <m/>
    <m/>
    <m/>
    <n v="0"/>
    <n v="0"/>
    <m/>
    <m/>
    <m/>
    <n v="0"/>
    <n v="0"/>
    <m/>
    <m/>
    <n v="0"/>
    <m/>
    <n v="0"/>
    <m/>
    <m/>
    <m/>
    <n v="2.7251000000000001E-2"/>
    <n v="5.4999999999999997E-3"/>
    <n v="0"/>
    <n v="0"/>
    <x v="0"/>
    <x v="0"/>
    <s v="cacao_platano"/>
  </r>
  <r>
    <x v="9"/>
    <s v="EL PIÑAL_09Vbp-38_66524"/>
    <s v="A907"/>
    <s v="EL PIÑAL_09Vbp-38_66524_A907"/>
    <s v="cacao_platano"/>
    <m/>
    <m/>
    <m/>
    <n v="0"/>
    <m/>
    <m/>
    <m/>
    <n v="0"/>
    <n v="0"/>
    <m/>
    <m/>
    <m/>
    <n v="0"/>
    <n v="0"/>
    <m/>
    <m/>
    <n v="0"/>
    <m/>
    <n v="0"/>
    <m/>
    <m/>
    <m/>
    <n v="2.7251000000000001E-2"/>
    <n v="5.4999999999999997E-3"/>
    <n v="0"/>
    <n v="0"/>
    <x v="0"/>
    <x v="0"/>
    <s v="cacao_platano"/>
  </r>
  <r>
    <x v="9"/>
    <s v="EL PIÑAL_09Vbp-38_160162"/>
    <s v="A908"/>
    <s v="EL PIÑAL_09Vbp-38_160162_A908"/>
    <s v="ganaderia_dp"/>
    <m/>
    <m/>
    <m/>
    <n v="0"/>
    <m/>
    <m/>
    <m/>
    <n v="0"/>
    <n v="0"/>
    <m/>
    <m/>
    <m/>
    <n v="0"/>
    <n v="0"/>
    <m/>
    <m/>
    <n v="0"/>
    <m/>
    <n v="0"/>
    <m/>
    <m/>
    <m/>
    <n v="3.1043000000000001E-2"/>
    <n v="5.4999999999999997E-3"/>
    <n v="0"/>
    <n v="0"/>
    <x v="0"/>
    <x v="0"/>
    <s v="ganaderia_dp"/>
  </r>
  <r>
    <x v="9"/>
    <s v="EL PIÑAL_09Vbp-38_66524"/>
    <s v="A908"/>
    <s v="EL PIÑAL_09Vbp-38_66524_A908"/>
    <s v="ganaderia_dp"/>
    <m/>
    <m/>
    <m/>
    <n v="0"/>
    <m/>
    <m/>
    <m/>
    <n v="0"/>
    <n v="0"/>
    <m/>
    <m/>
    <m/>
    <n v="0"/>
    <n v="0"/>
    <m/>
    <m/>
    <n v="0"/>
    <m/>
    <n v="0"/>
    <m/>
    <m/>
    <m/>
    <n v="3.1043000000000001E-2"/>
    <n v="5.4999999999999997E-3"/>
    <n v="0"/>
    <n v="0"/>
    <x v="0"/>
    <x v="0"/>
    <s v="ganaderia_dp"/>
  </r>
  <r>
    <x v="9"/>
    <s v="EL PIÑAL_09Vbp-38_160162"/>
    <s v="A909"/>
    <s v="EL PIÑAL_09Vbp-38_160162_A909"/>
    <s v="platano"/>
    <s v="arracacha"/>
    <m/>
    <m/>
    <n v="5"/>
    <n v="2.8379609051722898"/>
    <m/>
    <m/>
    <n v="7.8379609051722898"/>
    <n v="520.85849919926784"/>
    <n v="170.7619425698152"/>
    <m/>
    <m/>
    <n v="691.62044176908307"/>
    <n v="43633348.880014978"/>
    <n v="13225097.55728681"/>
    <m/>
    <n v="56858446.437301792"/>
    <m/>
    <n v="1.251913564741205"/>
    <n v="0.40096452252591319"/>
    <m/>
    <m/>
    <n v="4.8292000000000002E-2"/>
    <n v="5.4999999999999997E-3"/>
    <n v="2.1338951155442878"/>
    <n v="7.8379609051722907E-2"/>
    <x v="1991"/>
    <x v="1"/>
    <s v="platano, arracacha"/>
  </r>
  <r>
    <x v="9"/>
    <s v="EL PIÑAL_09Vbp-38_66524"/>
    <s v="A909"/>
    <s v="EL PIÑAL_09Vbp-38_66524_A909"/>
    <s v="platano"/>
    <s v="arracacha"/>
    <m/>
    <m/>
    <n v="4.9999999999999991"/>
    <n v="2.8580179508515879"/>
    <m/>
    <m/>
    <n v="7.8580179508515871"/>
    <n v="520.85849919926773"/>
    <n v="171.9687879763768"/>
    <m/>
    <m/>
    <n v="692.82728717564453"/>
    <n v="43633348.880014971"/>
    <n v="13318564.801791919"/>
    <m/>
    <n v="56951913.681806892"/>
    <m/>
    <n v="1.2519135647412041"/>
    <n v="0.40379830495379049"/>
    <m/>
    <m/>
    <n v="4.8292000000000002E-2"/>
    <n v="5.4999999999999997E-3"/>
    <n v="2.1393556724831551"/>
    <n v="1.245495845209976"/>
    <x v="1992"/>
    <x v="1"/>
    <s v="platano, arracacha"/>
  </r>
  <r>
    <x v="9"/>
    <s v="EL PIÑAL_09Vbp-38_160162"/>
    <s v="A910"/>
    <s v="EL PIÑAL_09Vbp-38_160162_A910"/>
    <s v="platano"/>
    <s v="malanga"/>
    <m/>
    <m/>
    <n v="2.8044033072796521"/>
    <n v="3"/>
    <m/>
    <m/>
    <n v="5.8044033072796521"/>
    <n v="292.13945955582858"/>
    <n v="476.27274623318829"/>
    <m/>
    <m/>
    <n v="768.41220578901687"/>
    <n v="24473101.58136018"/>
    <n v="18031164.55152189"/>
    <m/>
    <n v="42504266.132882074"/>
    <m/>
    <n v="0.70217410827769855"/>
    <n v="1.076582364896908"/>
    <m/>
    <m/>
    <n v="4.8292000000000002E-2"/>
    <n v="5.4999999999999997E-3"/>
    <n v="1.580256397793413"/>
    <n v="5.8044033072796521E-2"/>
    <x v="1993"/>
    <x v="1"/>
    <s v="platano, malanga"/>
  </r>
  <r>
    <x v="9"/>
    <s v="EL PIÑAL_09Vbp-38_66524"/>
    <s v="A910"/>
    <s v="EL PIÑAL_09Vbp-38_66524_A910"/>
    <s v="platano"/>
    <s v="malanga"/>
    <m/>
    <m/>
    <n v="2.8125962246196101"/>
    <n v="3"/>
    <m/>
    <m/>
    <n v="5.8125962246196101"/>
    <n v="292.9929296817794"/>
    <n v="476.27274623318829"/>
    <m/>
    <m/>
    <n v="769.26567591496769"/>
    <n v="24544598.46548808"/>
    <n v="18031164.55152189"/>
    <m/>
    <n v="42575763.017009974"/>
    <m/>
    <n v="0.70422547314823791"/>
    <n v="1.076582364896908"/>
    <m/>
    <m/>
    <n v="4.8292000000000002E-2"/>
    <n v="5.4999999999999997E-3"/>
    <n v="1.582486930262931"/>
    <n v="0.92129650160220822"/>
    <x v="1994"/>
    <x v="1"/>
    <s v="platano, malanga"/>
  </r>
  <r>
    <x v="9"/>
    <s v="EL PIÑAL_09Vbp-38_160162"/>
    <s v="A911"/>
    <s v="EL PIÑAL_09Vbp-38_160162_A911"/>
    <s v="platano"/>
    <s v="maiz"/>
    <m/>
    <m/>
    <n v="5"/>
    <n v="2.661592987319314"/>
    <m/>
    <m/>
    <n v="7.661592987319314"/>
    <n v="520.85849919926784"/>
    <n v="176.4896402724236"/>
    <m/>
    <m/>
    <n v="697.34813947169141"/>
    <n v="43633348.880014978"/>
    <n v="4878435.7928310893"/>
    <m/>
    <n v="48511784.672846057"/>
    <m/>
    <n v="1.251913564741205"/>
    <n v="0.43442524814285899"/>
    <m/>
    <m/>
    <n v="4.4491999999999997E-2"/>
    <n v="5.4999999999999997E-3"/>
    <n v="2.0858787190607559"/>
    <n v="7.6615929873193142E-2"/>
    <x v="1995"/>
    <x v="1"/>
    <s v="platano, maiz"/>
  </r>
  <r>
    <x v="9"/>
    <s v="EL PIÑAL_09Vbp-38_66524"/>
    <s v="A911"/>
    <s v="EL PIÑAL_09Vbp-38_66524_A911"/>
    <s v="platano"/>
    <s v="maiz"/>
    <m/>
    <m/>
    <n v="5.0000000000000009"/>
    <n v="2.6748198704968962"/>
    <m/>
    <m/>
    <n v="7.6748198704968971"/>
    <n v="520.85849919926795"/>
    <n v="177.36671196034081"/>
    <m/>
    <m/>
    <n v="698.22521115960876"/>
    <n v="43633348.880014993"/>
    <n v="4902679.3569780253"/>
    <m/>
    <n v="48536028.236993007"/>
    <m/>
    <n v="1.251913564741205"/>
    <n v="0.43658414021762548"/>
    <m/>
    <m/>
    <n v="4.4491999999999997E-2"/>
    <n v="5.4999999999999997E-3"/>
    <n v="2.0894797553185271"/>
    <n v="1.2164589494737581"/>
    <x v="1996"/>
    <x v="1"/>
    <s v="platano, maiz"/>
  </r>
  <r>
    <x v="9"/>
    <s v="EL PIÑAL_09Vbp-38_160162"/>
    <s v="A912"/>
    <s v="EL PIÑAL_09Vbp-38_160162_A912"/>
    <s v="platano"/>
    <s v="avicultura_engorde"/>
    <m/>
    <m/>
    <n v="0"/>
    <n v="0"/>
    <m/>
    <m/>
    <n v="0"/>
    <n v="0"/>
    <n v="0"/>
    <m/>
    <m/>
    <n v="0"/>
    <n v="0"/>
    <n v="0"/>
    <m/>
    <n v="0"/>
    <m/>
    <n v="0"/>
    <n v="0"/>
    <m/>
    <m/>
    <n v="4.6379999999999998E-2"/>
    <n v="5.4999999999999997E-3"/>
    <n v="0"/>
    <n v="0"/>
    <x v="0"/>
    <x v="0"/>
    <s v="platano, avicultura_engorde"/>
  </r>
  <r>
    <x v="9"/>
    <s v="EL PIÑAL_09Vbp-38_66524"/>
    <s v="A912"/>
    <s v="EL PIÑAL_09Vbp-38_66524_A912"/>
    <s v="platano"/>
    <s v="avicultura_engorde"/>
    <m/>
    <m/>
    <n v="0"/>
    <n v="0"/>
    <m/>
    <m/>
    <n v="0"/>
    <n v="0"/>
    <n v="0"/>
    <m/>
    <m/>
    <n v="0"/>
    <n v="0"/>
    <n v="0"/>
    <m/>
    <n v="0"/>
    <m/>
    <n v="0"/>
    <n v="0"/>
    <m/>
    <m/>
    <n v="4.6379999999999998E-2"/>
    <n v="5.4999999999999997E-3"/>
    <n v="0"/>
    <n v="0"/>
    <x v="0"/>
    <x v="0"/>
    <s v="platano, avicultura_engorde"/>
  </r>
  <r>
    <x v="9"/>
    <s v="EL PIÑAL_09Vbp-38_160162"/>
    <s v="A913"/>
    <s v="EL PIÑAL_09Vbp-38_160162_A913"/>
    <s v="platano"/>
    <s v="ganaderia_dp"/>
    <m/>
    <m/>
    <n v="0"/>
    <n v="0"/>
    <m/>
    <m/>
    <n v="0"/>
    <n v="0"/>
    <n v="0"/>
    <m/>
    <m/>
    <n v="0"/>
    <n v="0"/>
    <n v="0"/>
    <m/>
    <n v="0"/>
    <m/>
    <n v="0"/>
    <n v="0"/>
    <m/>
    <m/>
    <n v="5.5189000000000002E-2"/>
    <n v="5.4999999999999997E-3"/>
    <n v="0"/>
    <n v="0"/>
    <x v="0"/>
    <x v="0"/>
    <s v="platano, ganaderia_dp"/>
  </r>
  <r>
    <x v="9"/>
    <s v="EL PIÑAL_09Vbp-38_66524"/>
    <s v="A913"/>
    <s v="EL PIÑAL_09Vbp-38_66524_A913"/>
    <s v="platano"/>
    <s v="ganaderia_dp"/>
    <m/>
    <m/>
    <n v="0"/>
    <n v="0"/>
    <m/>
    <m/>
    <n v="0"/>
    <n v="0"/>
    <n v="0"/>
    <m/>
    <m/>
    <n v="0"/>
    <n v="0"/>
    <n v="0"/>
    <m/>
    <n v="0"/>
    <m/>
    <n v="0"/>
    <n v="0"/>
    <m/>
    <m/>
    <n v="5.5189000000000002E-2"/>
    <n v="5.4999999999999997E-3"/>
    <n v="0"/>
    <n v="0"/>
    <x v="0"/>
    <x v="0"/>
    <s v="platano, ganaderia_dp"/>
  </r>
  <r>
    <x v="9"/>
    <s v="EL PIÑAL_09Vbp-38_160162"/>
    <s v="A914"/>
    <s v="EL PIÑAL_09Vbp-38_160162_A914"/>
    <s v="platano"/>
    <s v="porcicultura"/>
    <m/>
    <m/>
    <n v="0"/>
    <n v="0"/>
    <m/>
    <m/>
    <n v="0"/>
    <n v="0"/>
    <n v="0"/>
    <m/>
    <m/>
    <n v="0"/>
    <n v="0"/>
    <n v="0"/>
    <m/>
    <n v="0"/>
    <m/>
    <n v="0"/>
    <n v="0"/>
    <m/>
    <m/>
    <n v="4.2518E-2"/>
    <n v="5.4999999999999997E-3"/>
    <n v="0"/>
    <n v="0"/>
    <x v="0"/>
    <x v="0"/>
    <s v="platano, porcicultura"/>
  </r>
  <r>
    <x v="9"/>
    <s v="EL PIÑAL_09Vbp-38_66524"/>
    <s v="A914"/>
    <s v="EL PIÑAL_09Vbp-38_66524_A914"/>
    <s v="platano"/>
    <s v="porcicultura"/>
    <m/>
    <m/>
    <n v="0"/>
    <n v="0"/>
    <m/>
    <m/>
    <n v="0"/>
    <n v="0"/>
    <n v="0"/>
    <m/>
    <m/>
    <n v="0"/>
    <n v="0"/>
    <n v="0"/>
    <m/>
    <n v="0"/>
    <m/>
    <n v="0"/>
    <n v="0"/>
    <m/>
    <m/>
    <n v="4.2518E-2"/>
    <n v="5.4999999999999997E-3"/>
    <n v="0"/>
    <n v="0"/>
    <x v="0"/>
    <x v="0"/>
    <s v="platano, porcicultura"/>
  </r>
  <r>
    <x v="9"/>
    <s v="EL PIÑAL_09Vbp-38_160162"/>
    <s v="A915"/>
    <s v="EL PIÑAL_09Vbp-38_160162_A915"/>
    <s v="arracacha"/>
    <s v="malanga"/>
    <m/>
    <m/>
    <n v="0"/>
    <n v="0"/>
    <m/>
    <m/>
    <n v="0"/>
    <n v="0"/>
    <n v="0"/>
    <m/>
    <m/>
    <n v="0"/>
    <n v="0"/>
    <n v="0"/>
    <m/>
    <n v="0"/>
    <m/>
    <n v="0"/>
    <n v="0"/>
    <m/>
    <m/>
    <n v="4.8292000000000002E-2"/>
    <n v="5.4999999999999997E-3"/>
    <n v="0"/>
    <n v="0"/>
    <x v="0"/>
    <x v="0"/>
    <s v="arracacha, malanga"/>
  </r>
  <r>
    <x v="9"/>
    <s v="EL PIÑAL_09Vbp-38_66524"/>
    <s v="A915"/>
    <s v="EL PIÑAL_09Vbp-38_66524_A915"/>
    <s v="arracacha"/>
    <s v="malanga"/>
    <m/>
    <m/>
    <n v="0"/>
    <n v="0"/>
    <m/>
    <m/>
    <n v="0"/>
    <n v="0"/>
    <n v="0"/>
    <m/>
    <m/>
    <n v="0"/>
    <n v="0"/>
    <n v="0"/>
    <m/>
    <n v="0"/>
    <m/>
    <n v="0"/>
    <n v="0"/>
    <m/>
    <m/>
    <n v="4.8292000000000002E-2"/>
    <n v="5.4999999999999997E-3"/>
    <n v="0"/>
    <n v="0"/>
    <x v="0"/>
    <x v="0"/>
    <s v="arracacha, malanga"/>
  </r>
  <r>
    <x v="9"/>
    <s v="EL PIÑAL_09Vbp-38_160162"/>
    <s v="A916"/>
    <s v="EL PIÑAL_09Vbp-38_160162_A916"/>
    <s v="arracacha"/>
    <s v="maiz"/>
    <m/>
    <m/>
    <n v="0"/>
    <n v="0"/>
    <m/>
    <m/>
    <n v="0"/>
    <n v="0"/>
    <n v="0"/>
    <m/>
    <m/>
    <n v="0"/>
    <n v="0"/>
    <n v="0"/>
    <m/>
    <n v="0"/>
    <m/>
    <n v="0"/>
    <n v="0"/>
    <m/>
    <m/>
    <n v="4.4491999999999997E-2"/>
    <n v="5.4999999999999997E-3"/>
    <n v="0"/>
    <n v="0"/>
    <x v="0"/>
    <x v="0"/>
    <s v="arracacha, maiz"/>
  </r>
  <r>
    <x v="9"/>
    <s v="EL PIÑAL_09Vbp-38_66524"/>
    <s v="A916"/>
    <s v="EL PIÑAL_09Vbp-38_66524_A916"/>
    <s v="arracacha"/>
    <s v="maiz"/>
    <m/>
    <m/>
    <n v="0"/>
    <n v="0"/>
    <m/>
    <m/>
    <n v="0"/>
    <n v="0"/>
    <n v="0"/>
    <m/>
    <m/>
    <n v="0"/>
    <n v="0"/>
    <n v="0"/>
    <m/>
    <n v="0"/>
    <m/>
    <n v="0"/>
    <n v="0"/>
    <m/>
    <m/>
    <n v="4.4491999999999997E-2"/>
    <n v="5.4999999999999997E-3"/>
    <n v="0"/>
    <n v="0"/>
    <x v="0"/>
    <x v="0"/>
    <s v="arracacha, maiz"/>
  </r>
  <r>
    <x v="9"/>
    <s v="EL PIÑAL_09Vbp-38_160162"/>
    <s v="A917"/>
    <s v="EL PIÑAL_09Vbp-38_160162_A917"/>
    <s v="arracacha"/>
    <s v="cafe_platano_frutales_forestal"/>
    <m/>
    <m/>
    <n v="0"/>
    <n v="0"/>
    <m/>
    <m/>
    <n v="0"/>
    <n v="0"/>
    <n v="0"/>
    <m/>
    <m/>
    <n v="0"/>
    <n v="0"/>
    <n v="0"/>
    <m/>
    <n v="0"/>
    <m/>
    <n v="0"/>
    <n v="0"/>
    <m/>
    <m/>
    <n v="5.1397000000000012E-2"/>
    <n v="5.4999999999999997E-3"/>
    <n v="0"/>
    <n v="0"/>
    <x v="0"/>
    <x v="0"/>
    <s v="arracacha, cafe_platano_frutales_forestal"/>
  </r>
  <r>
    <x v="9"/>
    <s v="EL PIÑAL_09Vbp-38_66524"/>
    <s v="A917"/>
    <s v="EL PIÑAL_09Vbp-38_66524_A917"/>
    <s v="arracacha"/>
    <s v="cafe_platano_frutales_forestal"/>
    <m/>
    <m/>
    <n v="0"/>
    <n v="0"/>
    <m/>
    <m/>
    <n v="0"/>
    <n v="0"/>
    <n v="0"/>
    <m/>
    <m/>
    <n v="0"/>
    <n v="0"/>
    <n v="0"/>
    <m/>
    <n v="0"/>
    <m/>
    <n v="0"/>
    <n v="0"/>
    <m/>
    <m/>
    <n v="5.1397000000000012E-2"/>
    <n v="5.4999999999999997E-3"/>
    <n v="0"/>
    <n v="0"/>
    <x v="0"/>
    <x v="0"/>
    <s v="arracacha, cafe_platano_frutales_forestal"/>
  </r>
  <r>
    <x v="9"/>
    <s v="EL PIÑAL_09Vbp-38_160162"/>
    <s v="A918"/>
    <s v="EL PIÑAL_09Vbp-38_160162_A918"/>
    <s v="arracacha"/>
    <s v="cacao_platano"/>
    <m/>
    <m/>
    <n v="2.5013828822423041"/>
    <n v="5.0000000000000009"/>
    <m/>
    <m/>
    <n v="7.5013828822423054"/>
    <n v="150.50982531299101"/>
    <n v="537.37947658402209"/>
    <m/>
    <m/>
    <n v="687.88930189701307"/>
    <n v="11656620.281657269"/>
    <n v="42134194.214876041"/>
    <m/>
    <n v="53790814.496533312"/>
    <m/>
    <n v="0.35341071513875871"/>
    <n v="1.240589674171179"/>
    <m/>
    <m/>
    <n v="5.1397000000000012E-2"/>
    <n v="5.4999999999999997E-3"/>
    <n v="2.0422613082544498"/>
    <n v="7.5013828822423051E-2"/>
    <x v="1997"/>
    <x v="1"/>
    <s v="arracacha, cacao_platano"/>
  </r>
  <r>
    <x v="9"/>
    <s v="EL PIÑAL_09Vbp-38_66524"/>
    <s v="A918"/>
    <s v="EL PIÑAL_09Vbp-38_66524_A918"/>
    <s v="arracacha"/>
    <s v="cacao_platano"/>
    <m/>
    <m/>
    <n v="2.5086251683026508"/>
    <n v="5"/>
    <m/>
    <m/>
    <n v="7.5086251683026504"/>
    <n v="150.94559834779821"/>
    <n v="537.37947658402197"/>
    <m/>
    <m/>
    <n v="688.32507493182015"/>
    <n v="11690369.8444195"/>
    <n v="42134194.214876033"/>
    <m/>
    <n v="53824564.059295543"/>
    <m/>
    <n v="0.35443394973190989"/>
    <n v="1.240589674171179"/>
    <m/>
    <m/>
    <n v="5.1397000000000012E-2"/>
    <n v="5.4999999999999997E-3"/>
    <n v="2.0442330301138112"/>
    <n v="1.19011708917597"/>
    <x v="1998"/>
    <x v="1"/>
    <s v="arracacha, cacao_platano"/>
  </r>
  <r>
    <x v="9"/>
    <s v="EL PIÑAL_09Vbp-38_160162"/>
    <s v="A919"/>
    <s v="EL PIÑAL_09Vbp-38_160162_A919"/>
    <s v="arracacha"/>
    <s v="avicultura_engorde"/>
    <m/>
    <m/>
    <n v="0"/>
    <n v="0"/>
    <m/>
    <m/>
    <n v="0"/>
    <n v="0"/>
    <n v="0"/>
    <m/>
    <m/>
    <n v="0"/>
    <n v="0"/>
    <n v="0"/>
    <m/>
    <n v="0"/>
    <m/>
    <n v="0"/>
    <n v="0"/>
    <m/>
    <m/>
    <n v="4.6379999999999998E-2"/>
    <n v="5.4999999999999997E-3"/>
    <n v="0"/>
    <n v="0"/>
    <x v="0"/>
    <x v="0"/>
    <s v="arracacha, avicultura_engorde"/>
  </r>
  <r>
    <x v="9"/>
    <s v="EL PIÑAL_09Vbp-38_66524"/>
    <s v="A919"/>
    <s v="EL PIÑAL_09Vbp-38_66524_A919"/>
    <s v="arracacha"/>
    <s v="avicultura_engorde"/>
    <m/>
    <m/>
    <n v="0"/>
    <n v="0"/>
    <m/>
    <m/>
    <n v="0"/>
    <n v="0"/>
    <n v="0"/>
    <m/>
    <m/>
    <n v="0"/>
    <n v="0"/>
    <n v="0"/>
    <m/>
    <n v="0"/>
    <m/>
    <n v="0"/>
    <n v="0"/>
    <m/>
    <m/>
    <n v="4.6379999999999998E-2"/>
    <n v="5.4999999999999997E-3"/>
    <n v="0"/>
    <n v="0"/>
    <x v="0"/>
    <x v="0"/>
    <s v="arracacha, avicultura_engorde"/>
  </r>
  <r>
    <x v="9"/>
    <s v="EL PIÑAL_09Vbp-38_160162"/>
    <s v="A920"/>
    <s v="EL PIÑAL_09Vbp-38_160162_A920"/>
    <s v="arracacha"/>
    <s v="ganaderia_dp"/>
    <m/>
    <m/>
    <n v="0"/>
    <n v="0"/>
    <m/>
    <m/>
    <n v="0"/>
    <n v="0"/>
    <n v="0"/>
    <m/>
    <m/>
    <n v="0"/>
    <n v="0"/>
    <n v="0"/>
    <m/>
    <n v="0"/>
    <m/>
    <n v="0"/>
    <n v="0"/>
    <m/>
    <m/>
    <n v="5.5189000000000002E-2"/>
    <n v="5.4999999999999997E-3"/>
    <n v="0"/>
    <n v="0"/>
    <x v="0"/>
    <x v="0"/>
    <s v="arracacha, ganaderia_dp"/>
  </r>
  <r>
    <x v="9"/>
    <s v="EL PIÑAL_09Vbp-38_66524"/>
    <s v="A920"/>
    <s v="EL PIÑAL_09Vbp-38_66524_A920"/>
    <s v="arracacha"/>
    <s v="ganaderia_dp"/>
    <m/>
    <m/>
    <n v="0"/>
    <n v="0"/>
    <m/>
    <m/>
    <n v="0"/>
    <n v="0"/>
    <n v="0"/>
    <m/>
    <m/>
    <n v="0"/>
    <n v="0"/>
    <n v="0"/>
    <m/>
    <n v="0"/>
    <m/>
    <n v="0"/>
    <n v="0"/>
    <m/>
    <m/>
    <n v="5.5189000000000002E-2"/>
    <n v="5.4999999999999997E-3"/>
    <n v="0"/>
    <n v="0"/>
    <x v="0"/>
    <x v="0"/>
    <s v="arracacha, ganaderia_dp"/>
  </r>
  <r>
    <x v="9"/>
    <s v="EL PIÑAL_09Vbp-38_160162"/>
    <s v="A921"/>
    <s v="EL PIÑAL_09Vbp-38_160162_A921"/>
    <s v="arracacha"/>
    <s v="porcicultura"/>
    <m/>
    <m/>
    <n v="0"/>
    <n v="0"/>
    <m/>
    <m/>
    <n v="0"/>
    <n v="0"/>
    <n v="0"/>
    <m/>
    <m/>
    <n v="0"/>
    <n v="0"/>
    <n v="0"/>
    <m/>
    <n v="0"/>
    <m/>
    <n v="0"/>
    <n v="0"/>
    <m/>
    <m/>
    <n v="4.2518E-2"/>
    <n v="5.4999999999999997E-3"/>
    <n v="0"/>
    <n v="0"/>
    <x v="0"/>
    <x v="0"/>
    <s v="arracacha, porcicultura"/>
  </r>
  <r>
    <x v="9"/>
    <s v="EL PIÑAL_09Vbp-38_66524"/>
    <s v="A921"/>
    <s v="EL PIÑAL_09Vbp-38_66524_A921"/>
    <s v="arracacha"/>
    <s v="porcicultura"/>
    <m/>
    <m/>
    <n v="0"/>
    <n v="0"/>
    <m/>
    <m/>
    <n v="0"/>
    <n v="0"/>
    <n v="0"/>
    <m/>
    <m/>
    <n v="0"/>
    <n v="0"/>
    <n v="0"/>
    <m/>
    <n v="0"/>
    <m/>
    <n v="0"/>
    <n v="0"/>
    <m/>
    <m/>
    <n v="4.2518E-2"/>
    <n v="5.4999999999999997E-3"/>
    <n v="0"/>
    <n v="0"/>
    <x v="0"/>
    <x v="0"/>
    <s v="arracacha, porcicultura"/>
  </r>
  <r>
    <x v="9"/>
    <s v="EL PIÑAL_09Vbp-38_160162"/>
    <s v="A922"/>
    <s v="EL PIÑAL_09Vbp-38_160162_A922"/>
    <s v="malanga"/>
    <s v="maiz"/>
    <m/>
    <m/>
    <n v="3"/>
    <n v="4.8656194252554972"/>
    <m/>
    <m/>
    <n v="7.8656194252554972"/>
    <n v="476.27274623318829"/>
    <n v="322.6381442080484"/>
    <m/>
    <m/>
    <n v="798.91089044123669"/>
    <n v="18031164.55152189"/>
    <n v="8918197.5123730451"/>
    <m/>
    <n v="26949362.063894939"/>
    <m/>
    <n v="1.076582364896908"/>
    <n v="0.79416647708943866"/>
    <m/>
    <m/>
    <n v="4.4491999999999997E-2"/>
    <n v="5.4999999999999997E-3"/>
    <n v="2.1414251838391931"/>
    <n v="7.8656194252554976E-2"/>
    <x v="1999"/>
    <x v="1"/>
    <s v="malanga, maiz"/>
  </r>
  <r>
    <x v="9"/>
    <s v="EL PIÑAL_09Vbp-38_66524"/>
    <s v="A922"/>
    <s v="EL PIÑAL_09Vbp-38_66524_A922"/>
    <s v="malanga"/>
    <s v="maiz"/>
    <m/>
    <m/>
    <n v="3"/>
    <n v="4.8745982159080734"/>
    <m/>
    <m/>
    <n v="7.8745982159080734"/>
    <n v="476.27274623318829"/>
    <n v="323.23352582345848"/>
    <m/>
    <m/>
    <n v="799.50627205664682"/>
    <n v="18031164.55152189"/>
    <n v="8934654.7445285823"/>
    <m/>
    <n v="26965819.29605047"/>
    <m/>
    <n v="1.076582364896908"/>
    <n v="0.79563199543722951"/>
    <m/>
    <m/>
    <n v="4.4491999999999997E-2"/>
    <n v="5.4999999999999997E-3"/>
    <n v="2.1438696713467"/>
    <n v="1.24812381722143"/>
    <x v="2000"/>
    <x v="1"/>
    <s v="malanga, maiz"/>
  </r>
  <r>
    <x v="9"/>
    <s v="EL PIÑAL_09Vbp-38_160162"/>
    <s v="A923"/>
    <s v="EL PIÑAL_09Vbp-38_160162_A923"/>
    <s v="malanga"/>
    <s v="cafe_platano_frutales_forestal"/>
    <m/>
    <m/>
    <n v="3"/>
    <n v="2.3949691428841531"/>
    <m/>
    <m/>
    <n v="5.3949691428841531"/>
    <n v="476.27274623318829"/>
    <n v="249.88498621799519"/>
    <m/>
    <m/>
    <n v="726.15773245118339"/>
    <n v="18031164.55152189"/>
    <n v="35683715.679762818"/>
    <m/>
    <n v="53714880.231284708"/>
    <m/>
    <n v="1.076582364896908"/>
    <n v="0.57411383844866992"/>
    <m/>
    <m/>
    <n v="5.1397000000000012E-2"/>
    <n v="5.4999999999999997E-3"/>
    <n v="1.468787410628146"/>
    <n v="5.3949691428841533E-2"/>
    <x v="2001"/>
    <x v="1"/>
    <s v="malanga, cafe_platano_frutales_forestal"/>
  </r>
  <r>
    <x v="9"/>
    <s v="EL PIÑAL_09Vbp-38_66524"/>
    <s v="A923"/>
    <s v="EL PIÑAL_09Vbp-38_66524_A923"/>
    <s v="malanga"/>
    <s v="cafe_platano_frutales_forestal"/>
    <m/>
    <m/>
    <n v="3"/>
    <n v="2.3991802733886241"/>
    <m/>
    <m/>
    <n v="5.3991802733886249"/>
    <n v="476.2727462331884"/>
    <n v="250.3243648593436"/>
    <m/>
    <m/>
    <n v="726.59711109253203"/>
    <n v="18031164.551521901"/>
    <n v="35746459.195293449"/>
    <m/>
    <n v="53777623.746815354"/>
    <m/>
    <n v="1.076582364896908"/>
    <n v="0.57512331629739843"/>
    <m/>
    <m/>
    <n v="5.1397000000000012E-2"/>
    <n v="5.4999999999999997E-3"/>
    <n v="1.46993389641994"/>
    <n v="0.85577007333209709"/>
    <x v="2002"/>
    <x v="1"/>
    <s v="malanga, cafe_platano_frutales_forestal"/>
  </r>
  <r>
    <x v="9"/>
    <s v="EL PIÑAL_09Vbp-38_160162"/>
    <s v="A924"/>
    <s v="EL PIÑAL_09Vbp-38_160162_A924"/>
    <s v="malanga"/>
    <s v="cacao_platano"/>
    <m/>
    <m/>
    <n v="3"/>
    <n v="2.705940642457763"/>
    <m/>
    <m/>
    <n v="5.7059406424577626"/>
    <n v="476.27274623318829"/>
    <n v="290.82339322227688"/>
    <m/>
    <m/>
    <n v="767.09613945546516"/>
    <n v="18031164.55152189"/>
    <n v="22802525.712648358"/>
    <m/>
    <n v="40833690.264170252"/>
    <m/>
    <n v="1.076582364896908"/>
    <n v="0.67139240399064515"/>
    <m/>
    <m/>
    <n v="5.1397000000000012E-2"/>
    <n v="5.4999999999999997E-3"/>
    <n v="1.5534498084178201"/>
    <n v="5.705940642457763E-2"/>
    <x v="2003"/>
    <x v="1"/>
    <s v="malanga, cacao_platano"/>
  </r>
  <r>
    <x v="9"/>
    <s v="EL PIÑAL_09Vbp-38_66524"/>
    <s v="A924"/>
    <s v="EL PIÑAL_09Vbp-38_66524_A924"/>
    <s v="malanga"/>
    <s v="cacao_platano"/>
    <m/>
    <m/>
    <n v="3"/>
    <n v="2.710322732380924"/>
    <m/>
    <m/>
    <n v="5.7103227323809236"/>
    <n v="476.27274623318829"/>
    <n v="291.2943622601274"/>
    <m/>
    <m/>
    <n v="767.56710849331569"/>
    <n v="18031164.55152189"/>
    <n v="22839452.878226262"/>
    <m/>
    <n v="40870617.429748163"/>
    <m/>
    <n v="1.076582364896908"/>
    <n v="0.67247967909263773"/>
    <m/>
    <m/>
    <n v="5.1397000000000012E-2"/>
    <n v="5.4999999999999997E-3"/>
    <n v="1.5546428381351209"/>
    <n v="0.90508615308237639"/>
    <x v="2004"/>
    <x v="1"/>
    <s v="malanga, cacao_platano"/>
  </r>
  <r>
    <x v="9"/>
    <s v="EL PIÑAL_09Vbp-38_160162"/>
    <s v="A925"/>
    <s v="EL PIÑAL_09Vbp-38_160162_A925"/>
    <s v="malanga"/>
    <s v="avicultura_engorde"/>
    <m/>
    <m/>
    <n v="0"/>
    <n v="0"/>
    <m/>
    <m/>
    <n v="0"/>
    <n v="0"/>
    <n v="0"/>
    <m/>
    <m/>
    <n v="0"/>
    <n v="0"/>
    <n v="0"/>
    <m/>
    <n v="0"/>
    <m/>
    <n v="0"/>
    <n v="0"/>
    <m/>
    <m/>
    <n v="4.6379999999999998E-2"/>
    <n v="5.4999999999999997E-3"/>
    <n v="0"/>
    <n v="0"/>
    <x v="0"/>
    <x v="0"/>
    <s v="malanga, avicultura_engorde"/>
  </r>
  <r>
    <x v="9"/>
    <s v="EL PIÑAL_09Vbp-38_66524"/>
    <s v="A925"/>
    <s v="EL PIÑAL_09Vbp-38_66524_A925"/>
    <s v="malanga"/>
    <s v="avicultura_engorde"/>
    <m/>
    <m/>
    <n v="0"/>
    <n v="0"/>
    <m/>
    <m/>
    <n v="0"/>
    <n v="0"/>
    <n v="0"/>
    <m/>
    <m/>
    <n v="0"/>
    <n v="0"/>
    <n v="0"/>
    <m/>
    <n v="0"/>
    <m/>
    <n v="0"/>
    <n v="0"/>
    <m/>
    <m/>
    <n v="4.6379999999999998E-2"/>
    <n v="5.4999999999999997E-3"/>
    <n v="0"/>
    <n v="0"/>
    <x v="0"/>
    <x v="0"/>
    <s v="malanga, avicultura_engorde"/>
  </r>
  <r>
    <x v="9"/>
    <s v="EL PIÑAL_09Vbp-38_160162"/>
    <s v="A926"/>
    <s v="EL PIÑAL_09Vbp-38_160162_A926"/>
    <s v="malanga"/>
    <s v="ganaderia_dp"/>
    <m/>
    <m/>
    <n v="0"/>
    <n v="0"/>
    <m/>
    <m/>
    <n v="0"/>
    <n v="0"/>
    <n v="0"/>
    <m/>
    <m/>
    <n v="0"/>
    <n v="0"/>
    <n v="0"/>
    <m/>
    <n v="0"/>
    <m/>
    <n v="0"/>
    <n v="0"/>
    <m/>
    <m/>
    <n v="5.5189000000000002E-2"/>
    <n v="5.4999999999999997E-3"/>
    <n v="0"/>
    <n v="0"/>
    <x v="0"/>
    <x v="0"/>
    <s v="malanga, ganaderia_dp"/>
  </r>
  <r>
    <x v="9"/>
    <s v="EL PIÑAL_09Vbp-38_66524"/>
    <s v="A926"/>
    <s v="EL PIÑAL_09Vbp-38_66524_A926"/>
    <s v="malanga"/>
    <s v="ganaderia_dp"/>
    <m/>
    <m/>
    <n v="0"/>
    <n v="0"/>
    <m/>
    <m/>
    <n v="0"/>
    <n v="0"/>
    <n v="0"/>
    <m/>
    <m/>
    <n v="0"/>
    <n v="0"/>
    <n v="0"/>
    <m/>
    <n v="0"/>
    <m/>
    <n v="0"/>
    <n v="0"/>
    <m/>
    <m/>
    <n v="5.5189000000000002E-2"/>
    <n v="5.4999999999999997E-3"/>
    <n v="0"/>
    <n v="0"/>
    <x v="0"/>
    <x v="0"/>
    <s v="malanga, ganaderia_dp"/>
  </r>
  <r>
    <x v="9"/>
    <s v="EL PIÑAL_09Vbp-38_160162"/>
    <s v="A927"/>
    <s v="EL PIÑAL_09Vbp-38_160162_A927"/>
    <s v="malanga"/>
    <s v="porcicultura"/>
    <m/>
    <m/>
    <n v="0"/>
    <n v="0"/>
    <m/>
    <m/>
    <n v="0"/>
    <n v="0"/>
    <n v="0"/>
    <m/>
    <m/>
    <n v="0"/>
    <n v="0"/>
    <n v="0"/>
    <m/>
    <n v="0"/>
    <m/>
    <n v="0"/>
    <n v="0"/>
    <m/>
    <m/>
    <n v="4.2518E-2"/>
    <n v="5.4999999999999997E-3"/>
    <n v="0"/>
    <n v="0"/>
    <x v="0"/>
    <x v="0"/>
    <s v="malanga, porcicultura"/>
  </r>
  <r>
    <x v="9"/>
    <s v="EL PIÑAL_09Vbp-38_66524"/>
    <s v="A927"/>
    <s v="EL PIÑAL_09Vbp-38_66524_A927"/>
    <s v="malanga"/>
    <s v="porcicultura"/>
    <m/>
    <m/>
    <n v="0"/>
    <n v="0"/>
    <m/>
    <m/>
    <n v="0"/>
    <n v="0"/>
    <n v="0"/>
    <m/>
    <m/>
    <n v="0"/>
    <n v="0"/>
    <n v="0"/>
    <m/>
    <n v="0"/>
    <m/>
    <n v="0"/>
    <n v="0"/>
    <m/>
    <m/>
    <n v="4.2518E-2"/>
    <n v="5.4999999999999997E-3"/>
    <n v="0"/>
    <n v="0"/>
    <x v="0"/>
    <x v="0"/>
    <s v="malanga, porcicultura"/>
  </r>
  <r>
    <x v="9"/>
    <s v="EL PIÑAL_09Vbp-38_160162"/>
    <s v="A928"/>
    <s v="EL PIÑAL_09Vbp-38_160162_A928"/>
    <s v="maiz"/>
    <s v="cafe_platano_frutales_forestal"/>
    <m/>
    <m/>
    <n v="2.3887865142872942"/>
    <n v="4.4042971285192056"/>
    <m/>
    <m/>
    <n v="6.7930836428064989"/>
    <n v="158.3999035926231"/>
    <n v="459.53315537694709"/>
    <m/>
    <m/>
    <n v="617.93305896957031"/>
    <n v="4378408.6027625455"/>
    <n v="65621591.397212088"/>
    <m/>
    <n v="69999999.999974638"/>
    <m/>
    <n v="0.3898977714375354"/>
    <n v="1.055783093337719"/>
    <m/>
    <m/>
    <n v="4.7597E-2"/>
    <n v="5.4999999999999997E-3"/>
    <n v="1.8494259132248061"/>
    <n v="6.7930836428064995E-2"/>
    <x v="2005"/>
    <x v="1"/>
    <s v="maiz, cafe_platano_frutales_forestal"/>
  </r>
  <r>
    <x v="9"/>
    <s v="EL PIÑAL_09Vbp-38_66524"/>
    <s v="A928"/>
    <s v="EL PIÑAL_09Vbp-38_66524_A928"/>
    <s v="maiz"/>
    <s v="cafe_platano_frutales_forestal"/>
    <m/>
    <m/>
    <n v="2.3929750619314349"/>
    <n v="4.4037818615993922"/>
    <m/>
    <m/>
    <n v="6.7967569235308272"/>
    <n v="158.6776452572955"/>
    <n v="459.47939373766309"/>
    <m/>
    <m/>
    <n v="618.15703899495861"/>
    <n v="4386085.7948969211"/>
    <n v="65613914.205077723"/>
    <m/>
    <n v="69999999.999974638"/>
    <m/>
    <n v="0.39058142624814451"/>
    <n v="1.0556595753082529"/>
    <m/>
    <m/>
    <n v="4.7597E-2"/>
    <n v="5.4999999999999997E-3"/>
    <n v="1.850425968709964"/>
    <n v="1.077285972379636"/>
    <x v="2006"/>
    <x v="1"/>
    <s v="maiz, cafe_platano_frutales_forestal"/>
  </r>
  <r>
    <x v="9"/>
    <s v="EL PIÑAL_09Vbp-38_160162"/>
    <s v="A929"/>
    <s v="EL PIÑAL_09Vbp-38_160162_A929"/>
    <s v="maiz"/>
    <s v="cacao_platano"/>
    <m/>
    <m/>
    <n v="2.345931942135937"/>
    <n v="5"/>
    <m/>
    <m/>
    <n v="7.3459319421359366"/>
    <n v="155.558226424455"/>
    <n v="537.37947658402197"/>
    <m/>
    <m/>
    <n v="692.937703008477"/>
    <n v="4299860.4251615051"/>
    <n v="42134194.214876033"/>
    <m/>
    <n v="46434054.640037537"/>
    <m/>
    <n v="0.38290304751482918"/>
    <n v="1.240589674171179"/>
    <m/>
    <m/>
    <n v="4.7597E-2"/>
    <n v="5.4999999999999997E-3"/>
    <n v="1.9999395863406739"/>
    <n v="7.3459319421359373E-2"/>
    <x v="2007"/>
    <x v="1"/>
    <s v="maiz, cacao_platano"/>
  </r>
  <r>
    <x v="9"/>
    <s v="EL PIÑAL_09Vbp-38_66524"/>
    <s v="A929"/>
    <s v="EL PIÑAL_09Vbp-38_66524_A929"/>
    <s v="maiz"/>
    <s v="cacao_platano"/>
    <m/>
    <m/>
    <n v="2.3478230589157669"/>
    <n v="4.9999999999999991"/>
    <m/>
    <m/>
    <n v="7.3478230589157656"/>
    <n v="155.68362595840921"/>
    <n v="537.37947658402186"/>
    <m/>
    <m/>
    <n v="693.06310254243101"/>
    <n v="4303326.6545328274"/>
    <n v="42134194.214876033"/>
    <m/>
    <n v="46437520.869408853"/>
    <m/>
    <n v="0.38321171562458878"/>
    <n v="1.240589674171179"/>
    <m/>
    <m/>
    <n v="4.7597E-2"/>
    <n v="5.4999999999999997E-3"/>
    <n v="2.0004544453592659"/>
    <n v="1.1646299548381489"/>
    <x v="2008"/>
    <x v="1"/>
    <s v="maiz, cacao_platano"/>
  </r>
  <r>
    <x v="9"/>
    <s v="EL PIÑAL_09Vbp-38_160162"/>
    <s v="A930"/>
    <s v="EL PIÑAL_09Vbp-38_160162_A930"/>
    <s v="maiz"/>
    <s v="avicultura_engorde"/>
    <m/>
    <m/>
    <n v="0"/>
    <n v="0"/>
    <m/>
    <m/>
    <n v="0"/>
    <n v="0"/>
    <n v="0"/>
    <m/>
    <m/>
    <n v="0"/>
    <n v="0"/>
    <n v="0"/>
    <m/>
    <n v="0"/>
    <m/>
    <n v="0"/>
    <n v="0"/>
    <m/>
    <m/>
    <n v="4.258E-2"/>
    <n v="5.4999999999999997E-3"/>
    <n v="0"/>
    <n v="0"/>
    <x v="0"/>
    <x v="0"/>
    <s v="maiz, avicultura_engorde"/>
  </r>
  <r>
    <x v="9"/>
    <s v="EL PIÑAL_09Vbp-38_66524"/>
    <s v="A930"/>
    <s v="EL PIÑAL_09Vbp-38_66524_A930"/>
    <s v="maiz"/>
    <s v="avicultura_engorde"/>
    <m/>
    <m/>
    <n v="0"/>
    <n v="0"/>
    <m/>
    <m/>
    <n v="0"/>
    <n v="0"/>
    <n v="0"/>
    <m/>
    <m/>
    <n v="0"/>
    <n v="0"/>
    <n v="0"/>
    <m/>
    <n v="0"/>
    <m/>
    <n v="0"/>
    <n v="0"/>
    <m/>
    <m/>
    <n v="4.258E-2"/>
    <n v="5.4999999999999997E-3"/>
    <n v="0"/>
    <n v="0"/>
    <x v="0"/>
    <x v="0"/>
    <s v="maiz, avicultura_engorde"/>
  </r>
  <r>
    <x v="9"/>
    <s v="EL PIÑAL_09Vbp-38_160162"/>
    <s v="A931"/>
    <s v="EL PIÑAL_09Vbp-38_160162_A931"/>
    <s v="maiz"/>
    <s v="ganaderia_dp"/>
    <m/>
    <m/>
    <n v="0"/>
    <n v="0"/>
    <m/>
    <m/>
    <n v="0"/>
    <n v="0"/>
    <n v="0"/>
    <m/>
    <m/>
    <n v="0"/>
    <n v="0"/>
    <n v="0"/>
    <m/>
    <n v="0"/>
    <m/>
    <n v="0"/>
    <n v="0"/>
    <m/>
    <m/>
    <n v="5.1388999999999997E-2"/>
    <n v="5.4999999999999997E-3"/>
    <n v="0"/>
    <n v="0"/>
    <x v="0"/>
    <x v="0"/>
    <s v="maiz, ganaderia_dp"/>
  </r>
  <r>
    <x v="9"/>
    <s v="EL PIÑAL_09Vbp-38_66524"/>
    <s v="A931"/>
    <s v="EL PIÑAL_09Vbp-38_66524_A931"/>
    <s v="maiz"/>
    <s v="ganaderia_dp"/>
    <m/>
    <m/>
    <n v="0"/>
    <n v="0"/>
    <m/>
    <m/>
    <n v="0"/>
    <n v="0"/>
    <n v="0"/>
    <m/>
    <m/>
    <n v="0"/>
    <n v="0"/>
    <n v="0"/>
    <m/>
    <n v="0"/>
    <m/>
    <n v="0"/>
    <n v="0"/>
    <m/>
    <m/>
    <n v="5.1388999999999997E-2"/>
    <n v="5.4999999999999997E-3"/>
    <n v="0"/>
    <n v="0"/>
    <x v="0"/>
    <x v="0"/>
    <s v="maiz, ganaderia_dp"/>
  </r>
  <r>
    <x v="9"/>
    <s v="EL PIÑAL_09Vbp-38_160162"/>
    <s v="A932"/>
    <s v="EL PIÑAL_09Vbp-38_160162_A932"/>
    <s v="maiz"/>
    <s v="porcicultura"/>
    <m/>
    <m/>
    <n v="0"/>
    <n v="0"/>
    <m/>
    <m/>
    <n v="0"/>
    <n v="0"/>
    <n v="0"/>
    <m/>
    <m/>
    <n v="0"/>
    <n v="0"/>
    <n v="0"/>
    <m/>
    <n v="0"/>
    <m/>
    <n v="0"/>
    <n v="0"/>
    <m/>
    <m/>
    <n v="3.8718000000000002E-2"/>
    <n v="5.4999999999999997E-3"/>
    <n v="0"/>
    <n v="0"/>
    <x v="0"/>
    <x v="0"/>
    <s v="maiz, porcicultura"/>
  </r>
  <r>
    <x v="9"/>
    <s v="EL PIÑAL_09Vbp-38_66524"/>
    <s v="A932"/>
    <s v="EL PIÑAL_09Vbp-38_66524_A932"/>
    <s v="maiz"/>
    <s v="porcicultura"/>
    <m/>
    <m/>
    <n v="0"/>
    <n v="0"/>
    <m/>
    <m/>
    <n v="0"/>
    <n v="0"/>
    <n v="0"/>
    <m/>
    <m/>
    <n v="0"/>
    <n v="0"/>
    <n v="0"/>
    <m/>
    <n v="0"/>
    <m/>
    <n v="0"/>
    <n v="0"/>
    <m/>
    <m/>
    <n v="3.8718000000000002E-2"/>
    <n v="5.4999999999999997E-3"/>
    <n v="0"/>
    <n v="0"/>
    <x v="0"/>
    <x v="0"/>
    <s v="maiz, porcicultura"/>
  </r>
  <r>
    <x v="9"/>
    <s v="EL PIÑAL_09Vbp-38_160162"/>
    <s v="A933"/>
    <s v="EL PIÑAL_09Vbp-38_160162_A933"/>
    <s v="cafe_platano_frutales_forestal"/>
    <s v="cacao_platano"/>
    <m/>
    <m/>
    <n v="3.1369137411154142"/>
    <n v="2.7604325389461919"/>
    <m/>
    <m/>
    <n v="5.8973462800616074"/>
    <n v="327.29759767246458"/>
    <n v="296.67995858488149"/>
    <m/>
    <m/>
    <n v="623.97755625734612"/>
    <n v="46738279.857377701"/>
    <n v="23261720.14260444"/>
    <m/>
    <n v="69999999.999982148"/>
    <m/>
    <n v="0.75197026823708879"/>
    <n v="0.68491282081255533"/>
    <m/>
    <m/>
    <n v="5.4501999999999988E-2"/>
    <n v="5.4999999999999997E-3"/>
    <n v="1.605560243786406"/>
    <n v="5.8973462800616057E-2"/>
    <x v="2009"/>
    <x v="1"/>
    <s v="cafe_platano_frutales_forestal, cacao_platano"/>
  </r>
  <r>
    <x v="9"/>
    <s v="EL PIÑAL_09Vbp-38_66524"/>
    <s v="A933"/>
    <s v="EL PIÑAL_09Vbp-38_66524_A933"/>
    <s v="cafe_platano_frutales_forestal"/>
    <s v="cacao_platano"/>
    <m/>
    <m/>
    <n v="3.134957831653868"/>
    <n v="2.7638907715996139"/>
    <m/>
    <m/>
    <n v="5.8988486032534828"/>
    <n v="327.09352305618228"/>
    <n v="297.05163523552193"/>
    <m/>
    <m/>
    <n v="624.14515829170421"/>
    <n v="46709137.888125807"/>
    <n v="23290862.111856349"/>
    <m/>
    <n v="69999999.999982163"/>
    <m/>
    <n v="0.75150140428869006"/>
    <n v="0.6857708703566987"/>
    <m/>
    <m/>
    <n v="5.4501999999999988E-2"/>
    <n v="5.4999999999999997E-3"/>
    <n v="1.605969253241786"/>
    <n v="0.93496750361567704"/>
    <x v="2010"/>
    <x v="1"/>
    <s v="cafe_platano_frutales_forestal, cacao_platano"/>
  </r>
  <r>
    <x v="9"/>
    <s v="EL PIÑAL_09Vbp-38_160162"/>
    <s v="A934"/>
    <s v="EL PIÑAL_09Vbp-38_160162_A934"/>
    <s v="cafe_platano_frutales_forestal"/>
    <s v="avicultura_engorde"/>
    <m/>
    <m/>
    <n v="0"/>
    <n v="0"/>
    <m/>
    <m/>
    <n v="0"/>
    <n v="0"/>
    <n v="0"/>
    <m/>
    <m/>
    <n v="0"/>
    <n v="0"/>
    <n v="0"/>
    <m/>
    <n v="0"/>
    <m/>
    <n v="0"/>
    <n v="0"/>
    <m/>
    <m/>
    <n v="4.9485000000000001E-2"/>
    <n v="5.4999999999999997E-3"/>
    <n v="0"/>
    <n v="0"/>
    <x v="0"/>
    <x v="0"/>
    <s v="cafe_platano_frutales_forestal, avicultura_engorde"/>
  </r>
  <r>
    <x v="9"/>
    <s v="EL PIÑAL_09Vbp-38_66524"/>
    <s v="A934"/>
    <s v="EL PIÑAL_09Vbp-38_66524_A934"/>
    <s v="cafe_platano_frutales_forestal"/>
    <s v="avicultura_engorde"/>
    <m/>
    <m/>
    <n v="0"/>
    <n v="0"/>
    <m/>
    <m/>
    <n v="0"/>
    <n v="0"/>
    <n v="0"/>
    <m/>
    <m/>
    <n v="0"/>
    <n v="0"/>
    <n v="0"/>
    <m/>
    <n v="0"/>
    <m/>
    <n v="0"/>
    <n v="0"/>
    <m/>
    <m/>
    <n v="4.9485000000000001E-2"/>
    <n v="5.4999999999999997E-3"/>
    <n v="0"/>
    <n v="0"/>
    <x v="0"/>
    <x v="0"/>
    <s v="cafe_platano_frutales_forestal, avicultura_engorde"/>
  </r>
  <r>
    <x v="9"/>
    <s v="EL PIÑAL_09Vbp-38_160162"/>
    <s v="A935"/>
    <s v="EL PIÑAL_09Vbp-38_160162_A935"/>
    <s v="cafe_platano_frutales_forestal"/>
    <s v="ganaderia_dp"/>
    <m/>
    <m/>
    <n v="0"/>
    <n v="0"/>
    <m/>
    <m/>
    <n v="0"/>
    <n v="0"/>
    <n v="0"/>
    <m/>
    <m/>
    <n v="0"/>
    <n v="0"/>
    <n v="0"/>
    <m/>
    <n v="0"/>
    <m/>
    <n v="0"/>
    <n v="0"/>
    <m/>
    <m/>
    <n v="5.8294000000000012E-2"/>
    <n v="5.4999999999999997E-3"/>
    <n v="0"/>
    <n v="0"/>
    <x v="0"/>
    <x v="0"/>
    <s v="cafe_platano_frutales_forestal, ganaderia_dp"/>
  </r>
  <r>
    <x v="9"/>
    <s v="EL PIÑAL_09Vbp-38_66524"/>
    <s v="A935"/>
    <s v="EL PIÑAL_09Vbp-38_66524_A935"/>
    <s v="cafe_platano_frutales_forestal"/>
    <s v="ganaderia_dp"/>
    <m/>
    <m/>
    <n v="0"/>
    <n v="0"/>
    <m/>
    <m/>
    <n v="0"/>
    <n v="0"/>
    <n v="0"/>
    <m/>
    <m/>
    <n v="0"/>
    <n v="0"/>
    <n v="0"/>
    <m/>
    <n v="0"/>
    <m/>
    <n v="0"/>
    <n v="0"/>
    <m/>
    <m/>
    <n v="5.8294000000000012E-2"/>
    <n v="5.4999999999999997E-3"/>
    <n v="0"/>
    <n v="0"/>
    <x v="0"/>
    <x v="0"/>
    <s v="cafe_platano_frutales_forestal, ganaderia_dp"/>
  </r>
  <r>
    <x v="9"/>
    <s v="EL PIÑAL_09Vbp-38_160162"/>
    <s v="A936"/>
    <s v="EL PIÑAL_09Vbp-38_160162_A936"/>
    <s v="cafe_platano_frutales_forestal"/>
    <s v="porcicultura"/>
    <m/>
    <m/>
    <n v="0"/>
    <n v="0"/>
    <m/>
    <m/>
    <n v="0"/>
    <n v="0"/>
    <n v="0"/>
    <m/>
    <m/>
    <n v="0"/>
    <n v="0"/>
    <n v="0"/>
    <m/>
    <n v="0"/>
    <m/>
    <n v="0"/>
    <n v="0"/>
    <m/>
    <m/>
    <n v="4.5622999999999997E-2"/>
    <n v="5.4999999999999997E-3"/>
    <n v="0"/>
    <n v="0"/>
    <x v="0"/>
    <x v="0"/>
    <s v="cafe_platano_frutales_forestal, porcicultura"/>
  </r>
  <r>
    <x v="9"/>
    <s v="EL PIÑAL_09Vbp-38_66524"/>
    <s v="A936"/>
    <s v="EL PIÑAL_09Vbp-38_66524_A936"/>
    <s v="cafe_platano_frutales_forestal"/>
    <s v="porcicultura"/>
    <m/>
    <m/>
    <n v="0"/>
    <n v="0"/>
    <m/>
    <m/>
    <n v="0"/>
    <n v="0"/>
    <n v="0"/>
    <m/>
    <m/>
    <n v="0"/>
    <n v="0"/>
    <n v="0"/>
    <m/>
    <n v="0"/>
    <m/>
    <n v="0"/>
    <n v="0"/>
    <m/>
    <m/>
    <n v="4.5622999999999997E-2"/>
    <n v="5.4999999999999997E-3"/>
    <n v="0"/>
    <n v="0"/>
    <x v="0"/>
    <x v="0"/>
    <s v="cafe_platano_frutales_forestal, porcicultura"/>
  </r>
  <r>
    <x v="9"/>
    <s v="EL PIÑAL_09Vbp-38_160162"/>
    <s v="A937"/>
    <s v="EL PIÑAL_09Vbp-38_160162_A937"/>
    <s v="cacao_platano"/>
    <s v="avicultura_engorde"/>
    <m/>
    <m/>
    <n v="0"/>
    <n v="0"/>
    <m/>
    <m/>
    <n v="0"/>
    <n v="0"/>
    <n v="0"/>
    <m/>
    <m/>
    <n v="0"/>
    <n v="0"/>
    <n v="0"/>
    <m/>
    <n v="0"/>
    <m/>
    <n v="0"/>
    <n v="0"/>
    <m/>
    <m/>
    <n v="4.9485000000000001E-2"/>
    <n v="5.4999999999999997E-3"/>
    <n v="0"/>
    <n v="0"/>
    <x v="0"/>
    <x v="0"/>
    <s v="cacao_platano, avicultura_engorde"/>
  </r>
  <r>
    <x v="9"/>
    <s v="EL PIÑAL_09Vbp-38_66524"/>
    <s v="A937"/>
    <s v="EL PIÑAL_09Vbp-38_66524_A937"/>
    <s v="cacao_platano"/>
    <s v="avicultura_engorde"/>
    <m/>
    <m/>
    <n v="0"/>
    <n v="0"/>
    <m/>
    <m/>
    <n v="0"/>
    <n v="0"/>
    <n v="0"/>
    <m/>
    <m/>
    <n v="0"/>
    <n v="0"/>
    <n v="0"/>
    <m/>
    <n v="0"/>
    <m/>
    <n v="0"/>
    <n v="0"/>
    <m/>
    <m/>
    <n v="4.9485000000000001E-2"/>
    <n v="5.4999999999999997E-3"/>
    <n v="0"/>
    <n v="0"/>
    <x v="0"/>
    <x v="0"/>
    <s v="cacao_platano, avicultura_engorde"/>
  </r>
  <r>
    <x v="9"/>
    <s v="EL PIÑAL_09Vbp-38_160162"/>
    <s v="A938"/>
    <s v="EL PIÑAL_09Vbp-38_160162_A938"/>
    <s v="cacao_platano"/>
    <s v="ganaderia_dp"/>
    <m/>
    <m/>
    <n v="0"/>
    <n v="0"/>
    <m/>
    <m/>
    <n v="0"/>
    <n v="0"/>
    <n v="0"/>
    <m/>
    <m/>
    <n v="0"/>
    <n v="0"/>
    <n v="0"/>
    <m/>
    <n v="0"/>
    <m/>
    <n v="0"/>
    <n v="0"/>
    <m/>
    <m/>
    <n v="5.8294000000000012E-2"/>
    <n v="5.4999999999999997E-3"/>
    <n v="0"/>
    <n v="0"/>
    <x v="0"/>
    <x v="0"/>
    <s v="cacao_platano, ganaderia_dp"/>
  </r>
  <r>
    <x v="9"/>
    <s v="EL PIÑAL_09Vbp-38_66524"/>
    <s v="A938"/>
    <s v="EL PIÑAL_09Vbp-38_66524_A938"/>
    <s v="cacao_platano"/>
    <s v="ganaderia_dp"/>
    <m/>
    <m/>
    <n v="0"/>
    <n v="0"/>
    <m/>
    <m/>
    <n v="0"/>
    <n v="0"/>
    <n v="0"/>
    <m/>
    <m/>
    <n v="0"/>
    <n v="0"/>
    <n v="0"/>
    <m/>
    <n v="0"/>
    <m/>
    <n v="0"/>
    <n v="0"/>
    <m/>
    <m/>
    <n v="5.8294000000000012E-2"/>
    <n v="5.4999999999999997E-3"/>
    <n v="0"/>
    <n v="0"/>
    <x v="0"/>
    <x v="0"/>
    <s v="cacao_platano, ganaderia_dp"/>
  </r>
  <r>
    <x v="9"/>
    <s v="EL PIÑAL_09Vbp-38_160162"/>
    <s v="A939"/>
    <s v="EL PIÑAL_09Vbp-38_160162_A939"/>
    <s v="cacao_platano"/>
    <s v="porcicultura"/>
    <m/>
    <m/>
    <n v="0"/>
    <n v="0"/>
    <m/>
    <m/>
    <n v="0"/>
    <n v="0"/>
    <n v="0"/>
    <m/>
    <m/>
    <n v="0"/>
    <n v="0"/>
    <n v="0"/>
    <m/>
    <n v="0"/>
    <m/>
    <n v="0"/>
    <n v="0"/>
    <m/>
    <m/>
    <n v="4.5622999999999997E-2"/>
    <n v="5.4999999999999997E-3"/>
    <n v="0"/>
    <n v="0"/>
    <x v="0"/>
    <x v="0"/>
    <s v="cacao_platano, porcicultura"/>
  </r>
  <r>
    <x v="9"/>
    <s v="EL PIÑAL_09Vbp-38_66524"/>
    <s v="A939"/>
    <s v="EL PIÑAL_09Vbp-38_66524_A939"/>
    <s v="cacao_platano"/>
    <s v="porcicultura"/>
    <m/>
    <m/>
    <n v="0"/>
    <n v="0"/>
    <m/>
    <m/>
    <n v="0"/>
    <n v="0"/>
    <n v="0"/>
    <m/>
    <m/>
    <n v="0"/>
    <n v="0"/>
    <n v="0"/>
    <m/>
    <n v="0"/>
    <m/>
    <n v="0"/>
    <n v="0"/>
    <m/>
    <m/>
    <n v="4.5622999999999997E-2"/>
    <n v="5.4999999999999997E-3"/>
    <n v="0"/>
    <n v="0"/>
    <x v="0"/>
    <x v="0"/>
    <s v="cacao_platano, porcicultura"/>
  </r>
  <r>
    <x v="9"/>
    <s v="EL PIÑAL_09Vbp-38_160162"/>
    <s v="A940"/>
    <s v="EL PIÑAL_09Vbp-38_160162_A940"/>
    <s v="platano"/>
    <s v="arracacha"/>
    <s v="malanga"/>
    <m/>
    <n v="2.2638511945832129"/>
    <n v="1"/>
    <n v="3"/>
    <m/>
    <n v="6.2638511945832116"/>
    <n v="235.82922712421649"/>
    <n v="60.170646557743339"/>
    <n v="476.27274623318817"/>
    <m/>
    <n v="772.27261991514797"/>
    <n v="19755881.797137599"/>
    <n v="4660070.3812316712"/>
    <n v="18031164.55152189"/>
    <n v="42447116.729891174"/>
    <m/>
    <n v="0.56682920381086088"/>
    <n v="0.14128613322161709"/>
    <n v="1.0765823648969071"/>
    <m/>
    <n v="7.2438000000000002E-2"/>
    <n v="5.4999999999999997E-3"/>
    <n v="1.7053416864833879"/>
    <n v="6.2638511945832129E-2"/>
    <x v="2011"/>
    <x v="1"/>
    <s v="platano, arracacha, malanga"/>
  </r>
  <r>
    <x v="9"/>
    <s v="EL PIÑAL_09Vbp-38_66524"/>
    <s v="A940"/>
    <s v="EL PIÑAL_09Vbp-38_66524_A940"/>
    <s v="platano"/>
    <s v="arracacha"/>
    <s v="malanga"/>
    <m/>
    <n v="2.2725907623243642"/>
    <n v="1"/>
    <n v="3"/>
    <m/>
    <n v="6.2725907623243646"/>
    <n v="236.73964275167759"/>
    <n v="60.170646557743339"/>
    <n v="476.2727462331884"/>
    <m/>
    <n v="773.18303554260933"/>
    <n v="19832149.118799631"/>
    <n v="4660070.3812316712"/>
    <n v="18031164.551521901"/>
    <n v="42523384.051553197"/>
    <m/>
    <n v="0.56901744049188507"/>
    <n v="0.14128613322161709"/>
    <n v="1.076582364896908"/>
    <m/>
    <n v="7.2438000000000002E-2"/>
    <n v="5.4999999999999997E-3"/>
    <n v="1.707721045240141"/>
    <n v="0.99420563582841182"/>
    <x v="2012"/>
    <x v="1"/>
    <s v="platano, arracacha, malanga"/>
  </r>
  <r>
    <x v="9"/>
    <s v="EL PIÑAL_09Vbp-38_160162"/>
    <s v="A941"/>
    <s v="EL PIÑAL_09Vbp-38_160162_A941"/>
    <s v="platano"/>
    <s v="arracacha"/>
    <s v="maiz"/>
    <m/>
    <n v="5"/>
    <n v="1"/>
    <n v="1.7237389871220381"/>
    <m/>
    <n v="7.7237389871220383"/>
    <n v="520.85849919926784"/>
    <n v="60.170646557743339"/>
    <n v="114.300749667636"/>
    <m/>
    <n v="695.32989542464713"/>
    <n v="43633348.880014978"/>
    <n v="4660070.3812316712"/>
    <n v="3159442.4888923499"/>
    <n v="51452861.750138998"/>
    <m/>
    <n v="1.251913564741205"/>
    <n v="0.14128613322161709"/>
    <n v="0.28134870387084221"/>
    <m/>
    <n v="6.8638000000000005E-2"/>
    <n v="5.4999999999999997E-3"/>
    <n v="2.1027980488499791"/>
    <n v="7.7237389871220391E-2"/>
    <x v="2013"/>
    <x v="1"/>
    <s v="platano, arracacha, maiz"/>
  </r>
  <r>
    <x v="9"/>
    <s v="EL PIÑAL_09Vbp-38_66524"/>
    <s v="A941"/>
    <s v="EL PIÑAL_09Vbp-38_66524_A941"/>
    <s v="platano"/>
    <s v="arracacha"/>
    <s v="maiz"/>
    <m/>
    <n v="5"/>
    <n v="1"/>
    <n v="1.738919565986949"/>
    <m/>
    <n v="7.738919565986949"/>
    <n v="520.85849919926784"/>
    <n v="60.170646557743339"/>
    <n v="115.3073704829748"/>
    <m/>
    <n v="696.33651623998594"/>
    <n v="43633348.880014978"/>
    <n v="4660070.3812316712"/>
    <n v="3187266.9833373362"/>
    <n v="51480686.244583987"/>
    <m/>
    <n v="1.251913564741205"/>
    <n v="0.14128613322161709"/>
    <n v="0.2838264781856083"/>
    <m/>
    <n v="6.8638000000000005E-2"/>
    <n v="5.4999999999999997E-3"/>
    <n v="2.106930981315819"/>
    <n v="1.226618751208931"/>
    <x v="2014"/>
    <x v="1"/>
    <s v="platano, arracacha, maiz"/>
  </r>
  <r>
    <x v="9"/>
    <s v="EL PIÑAL_09Vbp-38_160162"/>
    <s v="A942"/>
    <s v="EL PIÑAL_09Vbp-38_160162_A942"/>
    <s v="platano"/>
    <s v="arracacha"/>
    <s v="avicultura_engorde"/>
    <m/>
    <n v="3.692908700759201"/>
    <n v="1"/>
    <n v="8.4000000000000012E-3"/>
    <m/>
    <n v="4.7013087007592009"/>
    <n v="384.69657671147121"/>
    <n v="60.170646557743339"/>
    <n v="188.4060756714876"/>
    <m/>
    <n v="633.27329894070215"/>
    <n v="32226794.74445381"/>
    <n v="4660070.3812316712"/>
    <n v="29000045.454545461"/>
    <n v="65886910.580230936"/>
    <m/>
    <n v="0.92464049916625224"/>
    <n v="0.14128613322161709"/>
    <n v="0.54139676917094137"/>
    <m/>
    <n v="7.0526000000000005E-2"/>
    <n v="5.4999999999999997E-3"/>
    <n v="1.2799374473271119"/>
    <n v="4.7013087007592012E-2"/>
    <x v="2015"/>
    <x v="1"/>
    <s v="platano, arracacha, avicultura_engorde"/>
  </r>
  <r>
    <x v="9"/>
    <s v="EL PIÑAL_09Vbp-38_66524"/>
    <s v="A942"/>
    <s v="EL PIÑAL_09Vbp-38_66524_A942"/>
    <s v="platano"/>
    <s v="arracacha"/>
    <s v="avicultura_engorde"/>
    <m/>
    <n v="3.700595073020613"/>
    <n v="1"/>
    <n v="8.4000000000000012E-3"/>
    <m/>
    <n v="4.7089950730206116"/>
    <n v="385.49727917554429"/>
    <n v="60.170646557743339"/>
    <n v="188.4060756714876"/>
    <m/>
    <n v="634.07400140477523"/>
    <n v="32293871.176954579"/>
    <n v="4660070.3812316712"/>
    <n v="29000045.454545461"/>
    <n v="65953987.012731701"/>
    <m/>
    <n v="0.92656503390579448"/>
    <n v="0.14128613322161709"/>
    <n v="0.54139676917094137"/>
    <m/>
    <n v="7.0526000000000005E-2"/>
    <n v="5.4999999999999997E-3"/>
    <n v="1.2820300722359781"/>
    <n v="0.7463757190737671"/>
    <x v="2016"/>
    <x v="1"/>
    <s v="platano, arracacha, avicultura_engorde"/>
  </r>
  <r>
    <x v="9"/>
    <s v="EL PIÑAL_09Vbp-38_160162"/>
    <s v="A943"/>
    <s v="EL PIÑAL_09Vbp-38_160162_A943"/>
    <s v="platano"/>
    <s v="arracacha"/>
    <s v="ganaderia_dp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9335000000000003E-2"/>
    <n v="5.4999999999999997E-3"/>
    <n v="0"/>
    <n v="0"/>
    <x v="0"/>
    <x v="0"/>
    <s v="platano, arracacha, ganaderia_dp"/>
  </r>
  <r>
    <x v="9"/>
    <s v="EL PIÑAL_09Vbp-38_66524"/>
    <s v="A943"/>
    <s v="EL PIÑAL_09Vbp-38_66524_A943"/>
    <s v="platano"/>
    <s v="arracacha"/>
    <s v="ganaderia_dp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9335000000000003E-2"/>
    <n v="5.4999999999999997E-3"/>
    <n v="0"/>
    <n v="0"/>
    <x v="0"/>
    <x v="0"/>
    <s v="platano, arracacha, ganaderia_dp"/>
  </r>
  <r>
    <x v="9"/>
    <s v="EL PIÑAL_09Vbp-38_160162"/>
    <s v="A944"/>
    <s v="EL PIÑAL_09Vbp-38_160162_A944"/>
    <s v="platano"/>
    <s v="arracacha"/>
    <s v="porcicultura"/>
    <m/>
    <n v="5.0000000000000009"/>
    <n v="1.715430041644979"/>
    <n v="1.059999999999999E-2"/>
    <m/>
    <n v="6.7260300416449814"/>
    <n v="520.85849919926795"/>
    <n v="103.218534730355"/>
    <n v="45.590555237246377"/>
    <m/>
    <n v="669.66758916686933"/>
    <n v="43633348.880014993"/>
    <n v="7994024.7281447789"/>
    <n v="12393707.86860198"/>
    <n v="64021081.476761743"/>
    <m/>
    <n v="1.251913564741205"/>
    <n v="0.2423664773962167"/>
    <n v="0.13100734263576541"/>
    <m/>
    <n v="6.6664000000000001E-2"/>
    <n v="5.4999999999999997E-3"/>
    <n v="1.8311704825420889"/>
    <n v="6.72603004164498E-2"/>
    <x v="2017"/>
    <x v="1"/>
    <s v="platano, arracacha, porcicultura"/>
  </r>
  <r>
    <x v="9"/>
    <s v="EL PIÑAL_09Vbp-38_66524"/>
    <s v="A944"/>
    <s v="EL PIÑAL_09Vbp-38_66524_A944"/>
    <s v="platano"/>
    <s v="arracacha"/>
    <s v="porcicultura"/>
    <m/>
    <n v="5.0000000000000009"/>
    <n v="1.7332766190241009"/>
    <n v="1.06E-2"/>
    <m/>
    <n v="6.7438766190241024"/>
    <n v="520.85849919926795"/>
    <n v="104.2923748300995"/>
    <n v="45.590555237246427"/>
    <m/>
    <n v="670.74142926661398"/>
    <n v="43633348.880014993"/>
    <n v="8077191.0347955842"/>
    <n v="12393707.868601991"/>
    <n v="64104247.783412561"/>
    <m/>
    <n v="1.251913564741205"/>
    <n v="0.24488795130535321"/>
    <n v="0.13100734263576561"/>
    <m/>
    <n v="6.6664000000000001E-2"/>
    <n v="5.4999999999999997E-3"/>
    <n v="1.8360292365929489"/>
    <n v="1.0689044441153199"/>
    <x v="2018"/>
    <x v="1"/>
    <s v="platano, arracacha, porcicultura"/>
  </r>
  <r>
    <x v="9"/>
    <s v="EL PIÑAL_09Vbp-38_160162"/>
    <s v="A945"/>
    <s v="EL PIÑAL_09Vbp-38_160162_A945"/>
    <s v="platano"/>
    <s v="malanga"/>
    <s v="maiz"/>
    <m/>
    <n v="1.9398463838415669"/>
    <n v="3"/>
    <n v="1.5"/>
    <m/>
    <n v="6.4398463838415658"/>
    <n v="202.0770952329691"/>
    <n v="476.27274623318817"/>
    <n v="99.464667088437494"/>
    <m/>
    <n v="777.81450855459479"/>
    <n v="16928398.807958901"/>
    <n v="18031164.55152189"/>
    <n v="2749351.1307364772"/>
    <n v="37708914.490217283"/>
    <m/>
    <n v="0.48570400028908611"/>
    <n v="1.0765823648969071"/>
    <n v="0.2448300229670356"/>
    <m/>
    <n v="6.8638000000000005E-2"/>
    <n v="5.4999999999999997E-3"/>
    <n v="1.75325660711917"/>
    <n v="6.4398463838415659E-2"/>
    <x v="2019"/>
    <x v="1"/>
    <s v="platano, malanga, maiz"/>
  </r>
  <r>
    <x v="9"/>
    <s v="EL PIÑAL_09Vbp-38_66524"/>
    <s v="A945"/>
    <s v="EL PIÑAL_09Vbp-38_66524_A945"/>
    <s v="platano"/>
    <s v="malanga"/>
    <s v="maiz"/>
    <m/>
    <n v="1.947110670720787"/>
    <n v="3"/>
    <n v="1.5"/>
    <m/>
    <n v="6.4471106707207868"/>
    <n v="202.83382834530181"/>
    <n v="476.27274623318829"/>
    <n v="99.464667088437494"/>
    <m/>
    <n v="778.57124166692756"/>
    <n v="16991791.840712011"/>
    <n v="18031164.55152189"/>
    <n v="2749351.1307364772"/>
    <n v="37772307.522970393"/>
    <m/>
    <n v="0.48752285214553959"/>
    <n v="1.076582364896908"/>
    <n v="0.2448300229670356"/>
    <m/>
    <n v="6.8638000000000005E-2"/>
    <n v="5.4999999999999997E-3"/>
    <n v="1.755234318730267"/>
    <n v="1.021867041309245"/>
    <x v="2020"/>
    <x v="1"/>
    <s v="platano, malanga, maiz"/>
  </r>
  <r>
    <x v="9"/>
    <s v="EL PIÑAL_09Vbp-38_160162"/>
    <s v="A946"/>
    <s v="EL PIÑAL_09Vbp-38_160162_A946"/>
    <s v="platano"/>
    <s v="malanga"/>
    <s v="avicultura_engorde"/>
    <m/>
    <n v="1.5"/>
    <n v="2.1986929213124831"/>
    <n v="8.4000000000000012E-3"/>
    <m/>
    <n v="3.707092921312483"/>
    <n v="156.2575497597804"/>
    <n v="349.05917191898931"/>
    <n v="188.4060756714876"/>
    <m/>
    <n v="693.72279735025722"/>
    <n v="13090004.66400449"/>
    <n v="13214997.954150589"/>
    <n v="29000045.454545461"/>
    <n v="55305048.072700538"/>
    <m/>
    <n v="0.37557406942236132"/>
    <n v="0.78902467496956108"/>
    <n v="0.54139676917094137"/>
    <m/>
    <n v="7.0526000000000005E-2"/>
    <n v="5.4999999999999997E-3"/>
    <n v="1.0092609000431889"/>
    <n v="3.7070929213124833E-2"/>
    <x v="2021"/>
    <x v="1"/>
    <s v="platano, malanga, avicultura_engorde"/>
  </r>
  <r>
    <x v="9"/>
    <s v="EL PIÑAL_09Vbp-38_66524"/>
    <s v="A946"/>
    <s v="EL PIÑAL_09Vbp-38_66524_A946"/>
    <s v="platano"/>
    <s v="malanga"/>
    <s v="avicultura_engorde"/>
    <m/>
    <n v="1.5"/>
    <n v="2.2037937768666689"/>
    <n v="8.4000000000000012E-3"/>
    <m/>
    <n v="3.7121937768666688"/>
    <n v="156.2575497597804"/>
    <n v="349.86897141329962"/>
    <n v="188.4060756714876"/>
    <m/>
    <n v="694.53259684456759"/>
    <n v="13090004.664004499"/>
    <n v="13245656.07610094"/>
    <n v="29000045.454545461"/>
    <n v="55335706.194650903"/>
    <m/>
    <n v="0.37557406942236138"/>
    <n v="0.79085517201473532"/>
    <n v="0.54139676917094137"/>
    <m/>
    <n v="7.0526000000000005E-2"/>
    <n v="5.4999999999999997E-3"/>
    <n v="1.0106496146443289"/>
    <n v="0.58838271363336703"/>
    <x v="2022"/>
    <x v="1"/>
    <s v="platano, malanga, avicultura_engorde"/>
  </r>
  <r>
    <x v="9"/>
    <s v="EL PIÑAL_09Vbp-38_160162"/>
    <s v="A947"/>
    <s v="EL PIÑAL_09Vbp-38_160162_A947"/>
    <s v="platano"/>
    <s v="malanga"/>
    <s v="ganaderia_dp"/>
    <m/>
    <n v="1.6646102772392151"/>
    <n v="3"/>
    <n v="2.02"/>
    <m/>
    <n v="6.6846102772392157"/>
    <n v="173.40528215089901"/>
    <n v="476.27274623318829"/>
    <n v="58.149404109062978"/>
    <m/>
    <n v="707.82743249315024"/>
    <n v="14526504.19520743"/>
    <n v="18031164.55152189"/>
    <n v="23953010.62549923"/>
    <n v="56510679.372228548"/>
    <m/>
    <n v="0.41678963721667811"/>
    <n v="1.076582364896908"/>
    <n v="0.1670959888191465"/>
    <m/>
    <n v="7.9335000000000003E-2"/>
    <n v="5.4999999999999997E-3"/>
    <n v="1.8198938974682679"/>
    <n v="6.6846102772392155E-2"/>
    <x v="2023"/>
    <x v="1"/>
    <s v="platano, malanga, ganaderia_dp"/>
  </r>
  <r>
    <x v="9"/>
    <s v="EL PIÑAL_09Vbp-38_66524"/>
    <s v="A947"/>
    <s v="EL PIÑAL_09Vbp-38_66524_A947"/>
    <s v="platano"/>
    <s v="malanga"/>
    <s v="ganaderia_dp"/>
    <m/>
    <n v="1.6713046604474171"/>
    <n v="3"/>
    <n v="2.02"/>
    <m/>
    <n v="6.6913046604474156"/>
    <n v="174.10264742907671"/>
    <n v="476.27274623318829"/>
    <n v="58.149404109062978"/>
    <m/>
    <n v="708.52479777132794"/>
    <n v="14584923.866819421"/>
    <n v="18031164.55152189"/>
    <n v="23953010.62549923"/>
    <n v="56569099.043840542"/>
    <m/>
    <n v="0.41846579504586268"/>
    <n v="1.076582364896908"/>
    <n v="0.1670959888191465"/>
    <m/>
    <n v="7.9335000000000003E-2"/>
    <n v="5.4999999999999997E-3"/>
    <n v="1.821716452058983"/>
    <n v="1.0605717886809161"/>
    <x v="2024"/>
    <x v="1"/>
    <s v="platano, malanga, ganaderia_dp"/>
  </r>
  <r>
    <x v="9"/>
    <s v="EL PIÑAL_09Vbp-38_160162"/>
    <s v="A948"/>
    <s v="EL PIÑAL_09Vbp-38_160162_A948"/>
    <s v="platano"/>
    <s v="malanga"/>
    <s v="porcicultura"/>
    <m/>
    <n v="2.1976168774330072"/>
    <n v="3"/>
    <n v="1.060000000000001E-2"/>
    <m/>
    <n v="5.2082168774330064"/>
    <n v="228.92948571894749"/>
    <n v="476.27274623318829"/>
    <n v="45.590555237246463"/>
    <m/>
    <n v="750.79278718938224"/>
    <n v="19177876.7835287"/>
    <n v="18031164.55152189"/>
    <n v="12393707.868601991"/>
    <n v="49602749.203652591"/>
    <m/>
    <n v="0.55024527579251803"/>
    <n v="1.076582364896908"/>
    <n v="0.13100734263576569"/>
    <m/>
    <n v="6.6664000000000001E-2"/>
    <n v="5.4999999999999997E-3"/>
    <n v="1.417943861918934"/>
    <n v="5.2082168774330057E-2"/>
    <x v="2025"/>
    <x v="1"/>
    <s v="platano, malanga, porcicultura"/>
  </r>
  <r>
    <x v="9"/>
    <s v="EL PIÑAL_09Vbp-38_66524"/>
    <s v="A948"/>
    <s v="EL PIÑAL_09Vbp-38_66524_A948"/>
    <s v="platano"/>
    <s v="malanga"/>
    <s v="porcicultura"/>
    <m/>
    <n v="2.2052297617635381"/>
    <n v="3"/>
    <n v="1.059999999999999E-2"/>
    <m/>
    <n v="5.2158297617635379"/>
    <n v="229.72253282034299"/>
    <n v="476.27274623318829"/>
    <n v="45.590555237246363"/>
    <m/>
    <n v="751.58583429077771"/>
    <n v="19244311.911124151"/>
    <n v="18031164.55152189"/>
    <n v="12393707.86860197"/>
    <n v="49669184.331248023"/>
    <m/>
    <n v="0.55215141042455751"/>
    <n v="1.076582364896908"/>
    <n v="0.13100734263576541"/>
    <m/>
    <n v="6.6664000000000001E-2"/>
    <n v="5.4999999999999997E-3"/>
    <n v="1.4200164796424291"/>
    <n v="0.82670901723952073"/>
    <x v="2026"/>
    <x v="1"/>
    <s v="platano, malanga, porcicultura"/>
  </r>
  <r>
    <x v="9"/>
    <s v="EL PIÑAL_09Vbp-38_160162"/>
    <s v="A949"/>
    <s v="EL PIÑAL_09Vbp-38_160162_A949"/>
    <s v="platano"/>
    <s v="maiz"/>
    <s v="avicultura_engorde"/>
    <m/>
    <n v="3.3689038900175552"/>
    <n v="1.5"/>
    <n v="8.3999999999999995E-3"/>
    <m/>
    <n v="4.8773038900175552"/>
    <n v="350.94444482022391"/>
    <n v="99.46466708843748"/>
    <n v="188.4060756714876"/>
    <m/>
    <n v="638.81518758014886"/>
    <n v="29399311.755275119"/>
    <n v="2749351.1307364772"/>
    <n v="29000045.454545449"/>
    <n v="61148708.340557054"/>
    <m/>
    <n v="0.84351529564447758"/>
    <n v="0.2448300229670356"/>
    <n v="0.54139676917094126"/>
    <m/>
    <n v="6.6725999999999994E-2"/>
    <n v="5.4999999999999997E-3"/>
    <n v="1.3278523679628951"/>
    <n v="4.877303890017555E-2"/>
    <x v="2027"/>
    <x v="1"/>
    <s v="platano, maiz, avicultura_engorde"/>
  </r>
  <r>
    <x v="9"/>
    <s v="EL PIÑAL_09Vbp-38_66524"/>
    <s v="A949"/>
    <s v="EL PIÑAL_09Vbp-38_66524_A949"/>
    <s v="platano"/>
    <s v="maiz"/>
    <s v="avicultura_engorde"/>
    <m/>
    <n v="3.3751149814170351"/>
    <n v="1.5"/>
    <n v="8.4000000000000012E-3"/>
    <m/>
    <n v="4.8835149814170347"/>
    <n v="351.59146476916828"/>
    <n v="99.46466708843748"/>
    <n v="188.4060756714876"/>
    <m/>
    <n v="639.46220752909346"/>
    <n v="29453513.898866951"/>
    <n v="2749351.1307364772"/>
    <n v="29000045.454545461"/>
    <n v="61202910.48414889"/>
    <m/>
    <n v="0.84507044555944888"/>
    <n v="0.2448300229670356"/>
    <n v="0.54139676917094137"/>
    <m/>
    <n v="6.6725999999999994E-2"/>
    <n v="5.4999999999999997E-3"/>
    <n v="1.3295433457261041"/>
    <n v="0.77403712455460005"/>
    <x v="2028"/>
    <x v="1"/>
    <s v="platano, maiz, avicultura_engorde"/>
  </r>
  <r>
    <x v="9"/>
    <s v="EL PIÑAL_09Vbp-38_160162"/>
    <s v="A950"/>
    <s v="EL PIÑAL_09Vbp-38_160162_A950"/>
    <s v="platano"/>
    <s v="maiz"/>
    <s v="ganaderia_dp"/>
    <m/>
    <n v="4.5297158095622576"/>
    <n v="1.5"/>
    <n v="2.02"/>
    <m/>
    <n v="8.0497158095622581"/>
    <n v="471.86819567355877"/>
    <n v="99.464667088437494"/>
    <n v="58.149404109062978"/>
    <m/>
    <n v="629.48226687105932"/>
    <n v="39529334.049189903"/>
    <n v="2749351.1307364772"/>
    <n v="23953010.62549923"/>
    <n v="66231695.805425599"/>
    <m/>
    <n v="1.134162533282735"/>
    <n v="0.2448300229670356"/>
    <n v="0.1670959888191465"/>
    <m/>
    <n v="7.5535000000000005E-2"/>
    <n v="5.4999999999999997E-3"/>
    <n v="2.1915456654305618"/>
    <n v="8.0497158095622579E-2"/>
    <x v="2029"/>
    <x v="1"/>
    <s v="platano, maiz, ganaderia_dp"/>
  </r>
  <r>
    <x v="9"/>
    <s v="EL PIÑAL_09Vbp-38_66524"/>
    <s v="A950"/>
    <s v="EL PIÑAL_09Vbp-38_66524_A950"/>
    <s v="platano"/>
    <s v="maiz"/>
    <s v="ganaderia_dp"/>
    <m/>
    <n v="4.536568186726706"/>
    <n v="1.5"/>
    <n v="2.02"/>
    <m/>
    <n v="8.0565681867267056"/>
    <n v="472.58201945072318"/>
    <n v="99.464667088437494"/>
    <n v="58.149404109062978"/>
    <m/>
    <n v="630.19609064822373"/>
    <n v="39589132.481884658"/>
    <n v="2749351.1307364772"/>
    <n v="23953010.62549923"/>
    <n v="66291494.238120362"/>
    <m/>
    <n v="1.135878250067315"/>
    <n v="0.2448300229670356"/>
    <n v="0.1670959888191465"/>
    <m/>
    <n v="7.5535000000000005E-2"/>
    <n v="5.4999999999999997E-3"/>
    <n v="2.1934112340826628"/>
    <n v="1.276966057596183"/>
    <x v="2030"/>
    <x v="1"/>
    <s v="platano, maiz, ganaderia_dp"/>
  </r>
  <r>
    <x v="9"/>
    <s v="EL PIÑAL_09Vbp-38_160162"/>
    <s v="A951"/>
    <s v="EL PIÑAL_09Vbp-38_160162_A951"/>
    <s v="platano"/>
    <s v="maiz"/>
    <s v="porcicultura"/>
    <m/>
    <n v="5"/>
    <n v="1.608822926615324"/>
    <n v="1.06E-2"/>
    <m/>
    <n v="6.6194229266153233"/>
    <n v="520.85849919926784"/>
    <n v="106.6806912000259"/>
    <n v="45.590555237246413"/>
    <m/>
    <n v="673.12974563654018"/>
    <n v="43633348.880014978"/>
    <n v="2948812.754963072"/>
    <n v="12393707.868601991"/>
    <n v="58975869.503580026"/>
    <m/>
    <n v="1.251913564741205"/>
    <n v="0.26259210271541539"/>
    <n v="0.13100734263576561"/>
    <m/>
    <n v="6.2864000000000003E-2"/>
    <n v="5.4999999999999997E-3"/>
    <n v="1.8021465559371559"/>
    <n v="6.6194229266153232E-2"/>
    <x v="2031"/>
    <x v="1"/>
    <s v="platano, maiz, porcicultura"/>
  </r>
  <r>
    <x v="9"/>
    <s v="EL PIÑAL_09Vbp-38_66524"/>
    <s v="A951"/>
    <s v="EL PIÑAL_09Vbp-38_66524_A951"/>
    <s v="platano"/>
    <s v="maiz"/>
    <s v="porcicultura"/>
    <m/>
    <n v="4.9999999999999991"/>
    <n v="1.6221741155446261"/>
    <n v="1.060000000000001E-2"/>
    <m/>
    <n v="6.6327741155446258"/>
    <n v="520.85849919926773"/>
    <n v="107.5660055747512"/>
    <n v="45.590555237246463"/>
    <m/>
    <n v="674.0150600112654"/>
    <n v="43633348.880014971"/>
    <n v="2973284.1592160421"/>
    <n v="12393707.868601991"/>
    <n v="59000340.907833003"/>
    <m/>
    <n v="1.2519135647412041"/>
    <n v="0.26477128397688099"/>
    <n v="0.13100734263576569"/>
    <m/>
    <n v="6.2864000000000003E-2"/>
    <n v="5.4999999999999997E-3"/>
    <n v="1.805781434598537"/>
    <n v="1.0512946973138231"/>
    <x v="2032"/>
    <x v="1"/>
    <s v="platano, maiz, porcicultura"/>
  </r>
  <r>
    <x v="9"/>
    <s v="EL PIÑAL_09Vbp-38_160162"/>
    <s v="A952"/>
    <s v="EL PIÑAL_09Vbp-38_160162_A952"/>
    <s v="platano"/>
    <s v="cafe_platano_frutales_forestal"/>
    <s v="cacao_platano"/>
    <m/>
    <n v="1.500000000000036"/>
    <n v="2.9707788200680492"/>
    <n v="1.5008040566749941"/>
    <m/>
    <n v="5.9715828767430779"/>
    <n v="156.2575497597841"/>
    <n v="309.9635027512021"/>
    <n v="161.30025968623701"/>
    <m/>
    <n v="627.5213121972231"/>
    <n v="13090004.664004801"/>
    <n v="44262961.415489621"/>
    <n v="12647033.9204836"/>
    <n v="69999999.999978021"/>
    <m/>
    <n v="0.3755740694223702"/>
    <n v="0.71214497131989885"/>
    <n v="0.37237640313304271"/>
    <m/>
    <n v="7.8647999999999996E-2"/>
    <n v="5.4999999999999997E-3"/>
    <n v="1.625771254401257"/>
    <n v="5.9715828767430777E-2"/>
    <x v="2033"/>
    <x v="1"/>
    <s v="platano, cafe_platano_frutales_forestal, cacao_platano"/>
  </r>
  <r>
    <x v="9"/>
    <s v="EL PIÑAL_09Vbp-38_66524"/>
    <s v="A952"/>
    <s v="EL PIÑAL_09Vbp-38_66524_A952"/>
    <s v="platano"/>
    <s v="cafe_platano_frutales_forestal"/>
    <s v="cacao_platano"/>
    <m/>
    <n v="1.500000000000014"/>
    <n v="2.9659204743823531"/>
    <n v="1.5093940706926381"/>
    <m/>
    <n v="5.9753145450750047"/>
    <n v="156.25754975978191"/>
    <n v="309.45659532472462"/>
    <n v="162.22347913356731"/>
    <m/>
    <n v="627.93762421807378"/>
    <n v="13090004.66400462"/>
    <n v="44190574.751704223"/>
    <n v="12719420.58426919"/>
    <n v="69999999.999978021"/>
    <m/>
    <n v="0.37557406942236488"/>
    <n v="0.71098034525429255"/>
    <n v="0.37450773967129791"/>
    <m/>
    <n v="7.8647999999999996E-2"/>
    <n v="5.4999999999999997E-3"/>
    <n v="1.6267872059890069"/>
    <n v="0.94708735539438826"/>
    <x v="2034"/>
    <x v="1"/>
    <s v="platano, cafe_platano_frutales_forestal, cacao_platano"/>
  </r>
  <r>
    <x v="9"/>
    <s v="EL PIÑAL_09Vbp-38_160162"/>
    <s v="A953"/>
    <s v="EL PIÑAL_09Vbp-38_160162_A953"/>
    <s v="platano"/>
    <s v="avicultura_engorde"/>
    <s v="ganaderia_dp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7423000000000006E-2"/>
    <n v="5.4999999999999997E-3"/>
    <n v="0"/>
    <n v="0"/>
    <x v="0"/>
    <x v="0"/>
    <s v="platano, avicultura_engorde, ganaderia_dp"/>
  </r>
  <r>
    <x v="9"/>
    <s v="EL PIÑAL_09Vbp-38_66524"/>
    <s v="A953"/>
    <s v="EL PIÑAL_09Vbp-38_66524_A953"/>
    <s v="platano"/>
    <s v="avicultura_engorde"/>
    <s v="ganaderia_dp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7423000000000006E-2"/>
    <n v="5.4999999999999997E-3"/>
    <n v="0"/>
    <n v="0"/>
    <x v="0"/>
    <x v="0"/>
    <s v="platano, avicultura_engorde, ganaderia_dp"/>
  </r>
  <r>
    <x v="9"/>
    <s v="EL PIÑAL_09Vbp-38_160162"/>
    <s v="A954"/>
    <s v="EL PIÑAL_09Vbp-38_160162_A954"/>
    <s v="platano"/>
    <s v="ganaderia_dp"/>
    <s v="porcicultur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3561000000000001E-2"/>
    <n v="5.4999999999999997E-3"/>
    <n v="0"/>
    <n v="0"/>
    <x v="0"/>
    <x v="0"/>
    <s v="platano, ganaderia_dp, porcicultura"/>
  </r>
  <r>
    <x v="9"/>
    <s v="EL PIÑAL_09Vbp-38_66524"/>
    <s v="A954"/>
    <s v="EL PIÑAL_09Vbp-38_66524_A954"/>
    <s v="platano"/>
    <s v="ganaderia_dp"/>
    <s v="porcicultur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3561000000000001E-2"/>
    <n v="5.4999999999999997E-3"/>
    <n v="0"/>
    <n v="0"/>
    <x v="0"/>
    <x v="0"/>
    <s v="platano, ganaderia_dp, porcicultura"/>
  </r>
  <r>
    <x v="9"/>
    <s v="EL PIÑAL_09Vbp-38_160162"/>
    <s v="A955"/>
    <s v="EL PIÑAL_09Vbp-38_160162_A955"/>
    <s v="arracacha"/>
    <s v="malanga"/>
    <s v="maiz"/>
    <m/>
    <n v="1"/>
    <n v="3"/>
    <n v="3.927765425058221"/>
    <m/>
    <n v="7.9277654250582206"/>
    <n v="60.170646557743339"/>
    <n v="476.27274623318817"/>
    <n v="260.44925360326079"/>
    <m/>
    <n v="796.8926463941923"/>
    <n v="4660070.3812316712"/>
    <n v="18031164.55152189"/>
    <n v="7199204.2084343061"/>
    <n v="29890439.141187869"/>
    <m/>
    <n v="0.14128613322161709"/>
    <n v="1.0765823648969071"/>
    <n v="0.64108993281742177"/>
    <m/>
    <n v="6.8638000000000005E-2"/>
    <n v="5.4999999999999997E-3"/>
    <n v="2.1583445136284158"/>
    <n v="7.9277654250582211E-2"/>
    <x v="2035"/>
    <x v="1"/>
    <s v="arracacha, malanga, maiz"/>
  </r>
  <r>
    <x v="9"/>
    <s v="EL PIÑAL_09Vbp-38_66524"/>
    <s v="A955"/>
    <s v="EL PIÑAL_09Vbp-38_66524_A955"/>
    <s v="arracacha"/>
    <s v="malanga"/>
    <s v="maiz"/>
    <m/>
    <n v="1"/>
    <n v="3"/>
    <n v="3.9386979113981262"/>
    <m/>
    <n v="7.9386979113981253"/>
    <n v="60.170646557743339"/>
    <n v="476.27274623318817"/>
    <n v="261.17418434609237"/>
    <m/>
    <n v="797.617577137024"/>
    <n v="4660070.3812316712"/>
    <n v="18031164.55152189"/>
    <n v="7219242.3708878914"/>
    <n v="29910477.30364145"/>
    <m/>
    <n v="0.14128613322161709"/>
    <n v="1.0765823648969071"/>
    <n v="0.64287433340521227"/>
    <m/>
    <n v="6.8638000000000005E-2"/>
    <n v="5.4999999999999997E-3"/>
    <n v="2.1613208973439919"/>
    <n v="1.2582836189566029"/>
    <x v="2036"/>
    <x v="1"/>
    <s v="arracacha, malanga, maiz"/>
  </r>
  <r>
    <x v="9"/>
    <s v="EL PIÑAL_09Vbp-38_160162"/>
    <s v="A956"/>
    <s v="EL PIÑAL_09Vbp-38_160162_A956"/>
    <s v="arracacha"/>
    <s v="malanga"/>
    <s v="cafe_platano_frutales_forestal"/>
    <m/>
    <n v="1"/>
    <n v="3.0000000000000009"/>
    <n v="1.933335958146323"/>
    <m/>
    <n v="5.9333359581463254"/>
    <n v="60.170646557743339"/>
    <n v="476.27274623318851"/>
    <n v="201.71935437730059"/>
    <m/>
    <n v="738.16274716823239"/>
    <n v="4660070.3812316712"/>
    <n v="18031164.551521901"/>
    <n v="28805636.53562374"/>
    <n v="51496871.468377307"/>
    <m/>
    <n v="0.14128613322161709"/>
    <n v="1.076582364896908"/>
    <n v="0.46345270511734188"/>
    <m/>
    <n v="7.5543000000000013E-2"/>
    <n v="5.4999999999999997E-3"/>
    <n v="1.615358480751879"/>
    <n v="5.9333359581463248E-2"/>
    <x v="2037"/>
    <x v="1"/>
    <s v="arracacha, malanga, cafe_platano_frutales_forestal"/>
  </r>
  <r>
    <x v="9"/>
    <s v="EL PIÑAL_09Vbp-38_66524"/>
    <s v="A956"/>
    <s v="EL PIÑAL_09Vbp-38_66524_A956"/>
    <s v="arracacha"/>
    <s v="malanga"/>
    <s v="cafe_platano_frutales_forestal"/>
    <m/>
    <n v="1"/>
    <n v="3"/>
    <n v="1.9385487610086061"/>
    <m/>
    <n v="5.9385487610086063"/>
    <n v="60.170646557743339"/>
    <n v="476.27274623318829"/>
    <n v="202.2632449636445"/>
    <m/>
    <n v="738.70663775457615"/>
    <n v="4660070.3812316712"/>
    <n v="18031164.55152189"/>
    <n v="28883304.41530605"/>
    <n v="51574539.34805961"/>
    <m/>
    <n v="0.14128613322161709"/>
    <n v="1.076582364896908"/>
    <n v="0.4647023004489701"/>
    <m/>
    <n v="7.5543000000000013E-2"/>
    <n v="5.4999999999999997E-3"/>
    <n v="1.6167776731541761"/>
    <n v="0.9412599786198641"/>
    <x v="2038"/>
    <x v="1"/>
    <s v="arracacha, malanga, cafe_platano_frutales_forestal"/>
  </r>
  <r>
    <x v="9"/>
    <s v="EL PIÑAL_09Vbp-38_160162"/>
    <s v="A957"/>
    <s v="EL PIÑAL_09Vbp-38_160162_A957"/>
    <s v="arracacha"/>
    <s v="malanga"/>
    <s v="cacao_platano"/>
    <m/>
    <n v="1"/>
    <n v="3"/>
    <n v="2.1843673269097348"/>
    <m/>
    <n v="6.1843673269097348"/>
    <n v="60.170646557743339"/>
    <n v="476.2727462331884"/>
    <n v="234.7668341603985"/>
    <m/>
    <n v="771.21022695133024"/>
    <n v="4660070.3812316712"/>
    <n v="18031164.551521901"/>
    <n v="18407311.437728871"/>
    <n v="41098546.370482437"/>
    <m/>
    <n v="0.14128613322161709"/>
    <n v="1.076582364896908"/>
    <n v="0.54198071007222326"/>
    <m/>
    <n v="7.5543000000000013E-2"/>
    <n v="5.4999999999999997E-3"/>
    <n v="1.6837020994728069"/>
    <n v="6.184367326909735E-2"/>
    <x v="2039"/>
    <x v="1"/>
    <s v="arracacha, malanga, cacao_platano"/>
  </r>
  <r>
    <x v="9"/>
    <s v="EL PIÑAL_09Vbp-38_66524"/>
    <s v="A957"/>
    <s v="EL PIÑAL_09Vbp-38_66524_A957"/>
    <s v="arracacha"/>
    <s v="malanga"/>
    <s v="cacao_platano"/>
    <m/>
    <n v="1"/>
    <n v="3"/>
    <n v="2.1899533074142741"/>
    <m/>
    <n v="6.1899533074142754"/>
    <n v="60.170646557743339"/>
    <n v="476.27274623318829"/>
    <n v="235.36719241634609"/>
    <m/>
    <n v="771.81058520727765"/>
    <n v="4660070.3812316712"/>
    <n v="18031164.55152189"/>
    <n v="18454383.595220629"/>
    <n v="41145618.527974188"/>
    <m/>
    <n v="0.14128613322161709"/>
    <n v="1.076582364896908"/>
    <n v="0.54336669201903387"/>
    <m/>
    <n v="7.5543000000000013E-2"/>
    <n v="5.4999999999999997E-3"/>
    <n v="1.685222889976661"/>
    <n v="0.98110759922516255"/>
    <x v="2040"/>
    <x v="1"/>
    <s v="arracacha, malanga, cacao_platano"/>
  </r>
  <r>
    <x v="9"/>
    <s v="EL PIÑAL_09Vbp-38_160162"/>
    <s v="A958"/>
    <s v="EL PIÑAL_09Vbp-38_160162_A958"/>
    <s v="arracacha"/>
    <s v="malanga"/>
    <s v="avicultura_engorde"/>
    <m/>
    <n v="1"/>
    <n v="2.970436663823167"/>
    <n v="8.4000000000000012E-3"/>
    <m/>
    <n v="3.978836663823166"/>
    <n v="60.170646557743339"/>
    <n v="471.57934246360321"/>
    <n v="188.4060756714876"/>
    <m/>
    <n v="720.15606469283409"/>
    <n v="4660070.3812316712"/>
    <n v="17853477.42508975"/>
    <n v="29000045.454545461"/>
    <n v="51513593.26086688"/>
    <m/>
    <n v="0.14128613322161709"/>
    <n v="1.0659732427717421"/>
    <n v="0.54139676917094137"/>
    <m/>
    <n v="7.0526000000000005E-2"/>
    <n v="5.4999999999999997E-3"/>
    <n v="1.08324348962725"/>
    <n v="3.9788366638231668E-2"/>
    <x v="2041"/>
    <x v="1"/>
    <s v="arracacha, malanga, avicultura_engorde"/>
  </r>
  <r>
    <x v="9"/>
    <s v="EL PIÑAL_09Vbp-38_66524"/>
    <s v="A958"/>
    <s v="EL PIÑAL_09Vbp-38_66524_A958"/>
    <s v="arracacha"/>
    <s v="malanga"/>
    <s v="avicultura_engorde"/>
    <m/>
    <n v="1"/>
    <n v="2.9757523168864028"/>
    <n v="8.4000000000000012E-3"/>
    <m/>
    <n v="3.9841523168864028"/>
    <n v="60.170646557743339"/>
    <n v="472.42324269108673"/>
    <n v="188.4060756714876"/>
    <m/>
    <n v="720.99996492031767"/>
    <n v="4660070.3812316712"/>
    <n v="17885426.563450418"/>
    <n v="29000045.454545461"/>
    <n v="51545542.399227537"/>
    <m/>
    <n v="0.14128613322161709"/>
    <n v="1.0678808222203391"/>
    <n v="0.54139676917094137"/>
    <m/>
    <n v="7.0526000000000005E-2"/>
    <n v="5.4999999999999997E-3"/>
    <n v="1.084690683131377"/>
    <n v="0.63148814222649496"/>
    <x v="2042"/>
    <x v="1"/>
    <s v="arracacha, malanga, avicultura_engorde"/>
  </r>
  <r>
    <x v="9"/>
    <s v="EL PIÑAL_09Vbp-38_160162"/>
    <s v="A959"/>
    <s v="EL PIÑAL_09Vbp-38_160162_A959"/>
    <s v="arracacha"/>
    <s v="malanga"/>
    <s v="ganaderia_dp"/>
    <m/>
    <n v="1.039790166948884"/>
    <n v="3"/>
    <n v="3.9739951051496538"/>
    <m/>
    <n v="8.0137852720985379"/>
    <n v="62.564846629698252"/>
    <n v="476.27274623318829"/>
    <n v="114.3987362855374"/>
    <m/>
    <n v="653.23632914842392"/>
    <n v="4845495.3596944297"/>
    <n v="18031164.55152189"/>
    <n v="47123340.088778012"/>
    <n v="69999999.999994338"/>
    <m/>
    <n v="0.14690793205006761"/>
    <n v="1.076582364896908"/>
    <n v="0.32873200082050957"/>
    <m/>
    <n v="7.9335000000000003E-2"/>
    <n v="5.4999999999999997E-3"/>
    <n v="2.1817635295765649"/>
    <n v="8.0137852720985378E-2"/>
    <x v="2043"/>
    <x v="1"/>
    <s v="arracacha, malanga, ganaderia_dp"/>
  </r>
  <r>
    <x v="9"/>
    <s v="EL PIÑAL_09Vbp-38_66524"/>
    <s v="A959"/>
    <s v="EL PIÑAL_09Vbp-38_66524_A959"/>
    <s v="arracacha"/>
    <s v="malanga"/>
    <s v="ganaderia_dp"/>
    <m/>
    <n v="1.058072641470081"/>
    <n v="3"/>
    <n v="3.9668102384506598"/>
    <m/>
    <n v="8.0248828799207406"/>
    <n v="63.664914942314113"/>
    <n v="476.27274623318829"/>
    <n v="114.19190672259199"/>
    <m/>
    <n v="654.12956789809448"/>
    <n v="4930692.9777062805"/>
    <n v="18031164.55152189"/>
    <n v="47038142.470766231"/>
    <n v="69999999.999994397"/>
    <m/>
    <n v="0.1494909921808901"/>
    <n v="1.076582364896908"/>
    <n v="0.32813766299595409"/>
    <m/>
    <n v="7.9335000000000003E-2"/>
    <n v="5.4999999999999997E-3"/>
    <n v="2.1847848678318251"/>
    <n v="1.271943936467437"/>
    <x v="2044"/>
    <x v="1"/>
    <s v="arracacha, malanga, ganaderia_dp"/>
  </r>
  <r>
    <x v="9"/>
    <s v="EL PIÑAL_09Vbp-38_160162"/>
    <s v="A960"/>
    <s v="EL PIÑAL_09Vbp-38_160162_A960"/>
    <s v="arracacha"/>
    <s v="malanga"/>
    <s v="porcicultur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6.6664000000000001E-2"/>
    <n v="5.4999999999999997E-3"/>
    <n v="0"/>
    <n v="0"/>
    <x v="0"/>
    <x v="0"/>
    <s v="arracacha, malanga, porcicultura"/>
  </r>
  <r>
    <x v="9"/>
    <s v="EL PIÑAL_09Vbp-38_66524"/>
    <s v="A960"/>
    <s v="EL PIÑAL_09Vbp-38_66524_A960"/>
    <s v="arracacha"/>
    <s v="malanga"/>
    <s v="porcicultur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6.6664000000000001E-2"/>
    <n v="5.4999999999999997E-3"/>
    <n v="0"/>
    <n v="0"/>
    <x v="0"/>
    <x v="0"/>
    <s v="arracacha, malanga, porcicultura"/>
  </r>
  <r>
    <x v="9"/>
    <s v="EL PIÑAL_09Vbp-38_160162"/>
    <s v="A961"/>
    <s v="EL PIÑAL_09Vbp-38_160162_A961"/>
    <s v="arracacha"/>
    <s v="maiz"/>
    <s v="cafe_platano_frutales_forestal"/>
    <m/>
    <n v="1"/>
    <n v="1.985581672344195"/>
    <n v="4.1411305870422179"/>
    <m/>
    <n v="7.1267122593864123"/>
    <n v="60.170646557743339"/>
    <n v="131.66348001107889"/>
    <n v="432.07502808315621"/>
    <m/>
    <n v="623.90915465197838"/>
    <n v="4660070.3812316712"/>
    <n v="3639374.144019424"/>
    <n v="61700555.47472731"/>
    <n v="69999999.999978408"/>
    <m/>
    <n v="0.14128613322161709"/>
    <n v="0.32408667096196941"/>
    <n v="0.9926977071532993"/>
    <m/>
    <n v="7.1743000000000001E-2"/>
    <n v="5.4999999999999997E-3"/>
    <n v="1.9402567407753579"/>
    <n v="7.1267122593864127E-2"/>
    <x v="2045"/>
    <x v="1"/>
    <s v="arracacha, maiz, cafe_platano_frutales_forestal"/>
  </r>
  <r>
    <x v="9"/>
    <s v="EL PIÑAL_09Vbp-38_66524"/>
    <s v="A961"/>
    <s v="EL PIÑAL_09Vbp-38_66524_A961"/>
    <s v="arracacha"/>
    <s v="maiz"/>
    <s v="cafe_platano_frutales_forestal"/>
    <m/>
    <n v="1"/>
    <n v="1.9924368848233449"/>
    <n v="4.1402872722422206"/>
    <m/>
    <n v="7.1327241570655664"/>
    <n v="60.170646557743339"/>
    <n v="132.11804762911831"/>
    <n v="431.98703876279228"/>
    <m/>
    <n v="624.27573294965396"/>
    <n v="4660070.3812316712"/>
    <n v="3651939.0681400839"/>
    <n v="61687990.550606661"/>
    <n v="69999999.999978423"/>
    <m/>
    <n v="0.14128613322161709"/>
    <n v="0.3252055788477789"/>
    <n v="0.99249555060431605"/>
    <m/>
    <n v="7.1743000000000001E-2"/>
    <n v="5.4999999999999997E-3"/>
    <n v="1.9418934877874841"/>
    <n v="1.1305367788948919"/>
    <x v="2046"/>
    <x v="1"/>
    <s v="arracacha, maiz, cafe_platano_frutales_forestal"/>
  </r>
  <r>
    <x v="9"/>
    <s v="EL PIÑAL_09Vbp-38_160162"/>
    <s v="A962"/>
    <s v="EL PIÑAL_09Vbp-38_160162_A962"/>
    <s v="arracacha"/>
    <s v="maiz"/>
    <s v="cacao_platano"/>
    <m/>
    <n v="1"/>
    <n v="1.5"/>
    <n v="4.9488789378890896"/>
    <m/>
    <n v="7.4488789378890896"/>
    <n v="60.170646557743339"/>
    <n v="99.464667088437494"/>
    <n v="531.88519466410594"/>
    <m/>
    <n v="691.5205083102868"/>
    <n v="4660070.3812316712"/>
    <n v="2749351.1307364772"/>
    <n v="41703405.262985669"/>
    <n v="49112826.77495382"/>
    <m/>
    <n v="0.14128613322161709"/>
    <n v="0.2448300229670356"/>
    <n v="1.227905621813687"/>
    <m/>
    <n v="7.1743000000000001E-2"/>
    <n v="5.4999999999999997E-3"/>
    <n v="2.0279670406818471"/>
    <n v="7.4488789378890904E-2"/>
    <x v="2047"/>
    <x v="1"/>
    <s v="arracacha, maiz, cacao_platano"/>
  </r>
  <r>
    <x v="9"/>
    <s v="EL PIÑAL_09Vbp-38_66524"/>
    <s v="A962"/>
    <s v="EL PIÑAL_09Vbp-38_66524_A962"/>
    <s v="arracacha"/>
    <s v="maiz"/>
    <s v="cacao_platano"/>
    <m/>
    <n v="1"/>
    <n v="1.5"/>
    <n v="4.9510282180466989"/>
    <m/>
    <n v="7.4510282180466989"/>
    <n v="60.170646557743339"/>
    <n v="99.464667088437494"/>
    <n v="532.11619047333159"/>
    <m/>
    <n v="691.75150411951245"/>
    <n v="4660070.3812316712"/>
    <n v="2749351.1307364772"/>
    <n v="41721516.900502242"/>
    <n v="49130938.412470393"/>
    <m/>
    <n v="0.14128613322161709"/>
    <n v="0.2448300229670356"/>
    <n v="1.2284388967677731"/>
    <m/>
    <n v="7.1743000000000001E-2"/>
    <n v="5.4999999999999997E-3"/>
    <n v="2.0285521850179489"/>
    <n v="1.180987972560402"/>
    <x v="2048"/>
    <x v="1"/>
    <s v="arracacha, maiz, cacao_platano"/>
  </r>
  <r>
    <x v="9"/>
    <s v="EL PIÑAL_09Vbp-38_160162"/>
    <s v="A963"/>
    <s v="EL PIÑAL_09Vbp-38_160162_A963"/>
    <s v="arracacha"/>
    <s v="maiz"/>
    <s v="avicultura_engorde"/>
    <m/>
    <n v="2.5004146135941281"/>
    <n v="5"/>
    <n v="8.4000000000000012E-3"/>
    <m/>
    <n v="7.5088146135941276"/>
    <n v="150.45156396238869"/>
    <n v="331.54889029479159"/>
    <n v="188.4060756714876"/>
    <m/>
    <n v="670.40652992866796"/>
    <n v="11652108.08160883"/>
    <n v="9164503.769121591"/>
    <n v="29000045.454545461"/>
    <n v="49816657.305275872"/>
    <m/>
    <n v="0.35327391220553822"/>
    <n v="0.8161000765567854"/>
    <n v="0.54139676917094137"/>
    <m/>
    <n v="6.6725999999999994E-2"/>
    <n v="5.4999999999999997E-3"/>
    <n v="2.044284606842381"/>
    <n v="7.5088146135941281E-2"/>
    <x v="2049"/>
    <x v="1"/>
    <s v="arracacha, maiz, avicultura_engorde"/>
  </r>
  <r>
    <x v="9"/>
    <s v="EL PIÑAL_09Vbp-38_66524"/>
    <s v="A963"/>
    <s v="EL PIÑAL_09Vbp-38_66524_A963"/>
    <s v="arracacha"/>
    <s v="maiz"/>
    <s v="avicultura_engorde"/>
    <m/>
    <n v="2.5104351412009449"/>
    <n v="5"/>
    <n v="8.3999999999999995E-3"/>
    <m/>
    <n v="7.5188351412009453"/>
    <n v="151.0545055873406"/>
    <n v="331.54889029479159"/>
    <n v="188.4060756714876"/>
    <m/>
    <n v="671.00947155361973"/>
    <n v="11698804.445513669"/>
    <n v="9164503.769121591"/>
    <n v="29000045.454545449"/>
    <n v="49863353.669180721"/>
    <m/>
    <n v="0.35468967380394589"/>
    <n v="0.8161000765567854"/>
    <n v="0.54139676917094126"/>
    <m/>
    <n v="6.6725999999999994E-2"/>
    <n v="5.4999999999999997E-3"/>
    <n v="2.04701270859921"/>
    <n v="1.1917353698803499"/>
    <x v="2050"/>
    <x v="1"/>
    <s v="arracacha, maiz, avicultura_engorde"/>
  </r>
  <r>
    <x v="9"/>
    <s v="EL PIÑAL_09Vbp-38_160162"/>
    <s v="A964"/>
    <s v="EL PIÑAL_09Vbp-38_160162_A964"/>
    <s v="arracacha"/>
    <s v="maiz"/>
    <s v="ganaderia_dp"/>
    <m/>
    <n v="2.3756861628553492"/>
    <n v="5"/>
    <n v="4.1967399095815514"/>
    <m/>
    <n v="11.572426072436899"/>
    <n v="142.94657243729071"/>
    <n v="331.54889029479159"/>
    <n v="120.81085393212381"/>
    <m/>
    <n v="595.30631666420618"/>
    <n v="11070864.722624131"/>
    <n v="9164503.769121591"/>
    <n v="49764631.50824929"/>
    <n v="69999999.999995008"/>
    <m/>
    <n v="0.33565151169793311"/>
    <n v="0.8161000765567854"/>
    <n v="0.34715762624173502"/>
    <m/>
    <n v="7.5535000000000005E-2"/>
    <n v="5.4999999999999997E-3"/>
    <n v="3.1506081453754908"/>
    <n v="0.115724260724369"/>
    <x v="2051"/>
    <x v="1"/>
    <s v="arracacha, maiz, ganaderia_dp"/>
  </r>
  <r>
    <x v="9"/>
    <s v="EL PIÑAL_09Vbp-38_66524"/>
    <s v="A964"/>
    <s v="EL PIÑAL_09Vbp-38_66524_A964"/>
    <s v="arracacha"/>
    <s v="maiz"/>
    <s v="ganaderia_dp"/>
    <m/>
    <n v="2.389427955284527"/>
    <n v="5"/>
    <n v="4.1913394947364786"/>
    <m/>
    <n v="11.58076745002101"/>
    <n v="143.7734249726166"/>
    <n v="331.54889029479159"/>
    <n v="120.65539308797391"/>
    <m/>
    <n v="595.97770835538222"/>
    <n v="11134902.442508381"/>
    <n v="9164503.769121591"/>
    <n v="49700593.788365074"/>
    <n v="69999999.999995038"/>
    <m/>
    <n v="0.3375930364137858"/>
    <n v="0.8161000765567854"/>
    <n v="0.34671089967808599"/>
    <m/>
    <n v="7.5535000000000005E-2"/>
    <n v="5.4999999999999997E-3"/>
    <n v="3.152879096340798"/>
    <n v="1.835551640828329"/>
    <x v="2052"/>
    <x v="1"/>
    <s v="arracacha, maiz, ganaderia_dp"/>
  </r>
  <r>
    <x v="9"/>
    <s v="EL PIÑAL_09Vbp-38_160162"/>
    <s v="A965"/>
    <s v="EL PIÑAL_09Vbp-38_160162_A965"/>
    <s v="arracacha"/>
    <s v="maiz"/>
    <s v="porcicultur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6.2864000000000003E-2"/>
    <n v="5.4999999999999997E-3"/>
    <n v="0"/>
    <n v="0"/>
    <x v="0"/>
    <x v="0"/>
    <s v="arracacha, maiz, porcicultura"/>
  </r>
  <r>
    <x v="9"/>
    <s v="EL PIÑAL_09Vbp-38_66524"/>
    <s v="A965"/>
    <s v="EL PIÑAL_09Vbp-38_66524_A965"/>
    <s v="arracacha"/>
    <s v="maiz"/>
    <s v="porcicultur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6.2864000000000003E-2"/>
    <n v="5.4999999999999997E-3"/>
    <n v="0"/>
    <n v="0"/>
    <x v="0"/>
    <x v="0"/>
    <s v="arracacha, maiz, porcicultura"/>
  </r>
  <r>
    <x v="9"/>
    <s v="EL PIÑAL_09Vbp-38_160162"/>
    <s v="A966"/>
    <s v="EL PIÑAL_09Vbp-38_160162_A966"/>
    <s v="arracacha"/>
    <s v="cafe_platano_frutales_forestal"/>
    <s v="cacao_platano"/>
    <m/>
    <n v="1"/>
    <n v="3.0876696725522201"/>
    <n v="2.2944973208329631"/>
    <m/>
    <n v="6.3821669933851828"/>
    <n v="60.170646557743339"/>
    <n v="322.15959686322958"/>
    <n v="246.60315385853161"/>
    <m/>
    <n v="628.93339727950456"/>
    <n v="4660070.3812316712"/>
    <n v="46004570.470455237"/>
    <n v="19335359.148297749"/>
    <n v="69999999.999984667"/>
    <m/>
    <n v="0.14128613322161709"/>
    <n v="0.74016564799484297"/>
    <n v="0.56930593672776153"/>
    <m/>
    <n v="7.8647999999999996E-2"/>
    <n v="5.4999999999999997E-3"/>
    <n v="1.7375533175708351"/>
    <n v="6.3821669933851827E-2"/>
    <x v="2053"/>
    <x v="1"/>
    <s v="arracacha, cafe_platano_frutales_forestal, cacao_platano"/>
  </r>
  <r>
    <x v="9"/>
    <s v="EL PIÑAL_09Vbp-38_66524"/>
    <s v="A966"/>
    <s v="EL PIÑAL_09Vbp-38_66524_A966"/>
    <s v="arracacha"/>
    <s v="cafe_platano_frutales_forestal"/>
    <s v="cacao_platano"/>
    <m/>
    <n v="1"/>
    <n v="3.0838400748471928"/>
    <n v="2.3012684112609052"/>
    <m/>
    <n v="6.3851084861080976"/>
    <n v="60.170646557743339"/>
    <n v="321.76002638334069"/>
    <n v="247.3308828645458"/>
    <m/>
    <n v="629.26155580562977"/>
    <n v="4660070.3812316712"/>
    <n v="45947511.582627773"/>
    <n v="19392418.036125239"/>
    <n v="69999999.999984682"/>
    <m/>
    <n v="0.14128613322161709"/>
    <n v="0.7392476298881463"/>
    <n v="0.57098596570131843"/>
    <m/>
    <n v="7.8647999999999996E-2"/>
    <n v="5.4999999999999997E-3"/>
    <n v="1.73835414281477"/>
    <n v="1.012039695048133"/>
    <x v="2054"/>
    <x v="1"/>
    <s v="arracacha, cafe_platano_frutales_forestal, cacao_platano"/>
  </r>
  <r>
    <x v="9"/>
    <s v="EL PIÑAL_09Vbp-38_160162"/>
    <s v="A967"/>
    <s v="EL PIÑAL_09Vbp-38_160162_A967"/>
    <s v="arracacha"/>
    <s v="cafe_platano_frutales_forestal"/>
    <s v="avicultura_engorde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3631000000000002E-2"/>
    <n v="5.4999999999999997E-3"/>
    <n v="0"/>
    <n v="0"/>
    <x v="0"/>
    <x v="0"/>
    <s v="arracacha, cafe_platano_frutales_forestal, avicultura_engorde"/>
  </r>
  <r>
    <x v="9"/>
    <s v="EL PIÑAL_09Vbp-38_66524"/>
    <s v="A967"/>
    <s v="EL PIÑAL_09Vbp-38_66524_A967"/>
    <s v="arracacha"/>
    <s v="cafe_platano_frutales_forestal"/>
    <s v="avicultura_engorde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3631000000000002E-2"/>
    <n v="5.4999999999999997E-3"/>
    <n v="0"/>
    <n v="0"/>
    <x v="0"/>
    <x v="0"/>
    <s v="arracacha, cafe_platano_frutales_forestal, avicultura_engorde"/>
  </r>
  <r>
    <x v="9"/>
    <s v="EL PIÑAL_09Vbp-38_160162"/>
    <s v="A968"/>
    <s v="EL PIÑAL_09Vbp-38_160162_A968"/>
    <s v="arracacha"/>
    <s v="cafe_platano_frutales_forestal"/>
    <s v="ganaderia_dp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8.2440000000000013E-2"/>
    <n v="5.4999999999999997E-3"/>
    <n v="0"/>
    <n v="0"/>
    <x v="0"/>
    <x v="0"/>
    <s v="arracacha, cafe_platano_frutales_forestal, ganaderia_dp"/>
  </r>
  <r>
    <x v="9"/>
    <s v="EL PIÑAL_09Vbp-38_66524"/>
    <s v="A968"/>
    <s v="EL PIÑAL_09Vbp-38_66524_A968"/>
    <s v="arracacha"/>
    <s v="cafe_platano_frutales_forestal"/>
    <s v="ganaderia_dp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8.2440000000000013E-2"/>
    <n v="5.4999999999999997E-3"/>
    <n v="0"/>
    <n v="0"/>
    <x v="0"/>
    <x v="0"/>
    <s v="arracacha, cafe_platano_frutales_forestal, ganaderia_dp"/>
  </r>
  <r>
    <x v="9"/>
    <s v="EL PIÑAL_09Vbp-38_160162"/>
    <s v="A969"/>
    <s v="EL PIÑAL_09Vbp-38_160162_A969"/>
    <s v="arracacha"/>
    <s v="cafe_platano_frutales_forestal"/>
    <s v="porcicultur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6.9769000000000012E-2"/>
    <n v="5.4999999999999997E-3"/>
    <n v="0"/>
    <n v="0"/>
    <x v="0"/>
    <x v="0"/>
    <s v="arracacha, cafe_platano_frutales_forestal, porcicultura"/>
  </r>
  <r>
    <x v="9"/>
    <s v="EL PIÑAL_09Vbp-38_66524"/>
    <s v="A969"/>
    <s v="EL PIÑAL_09Vbp-38_66524_A969"/>
    <s v="arracacha"/>
    <s v="cafe_platano_frutales_forestal"/>
    <s v="porcicultur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6.9769000000000012E-2"/>
    <n v="5.4999999999999997E-3"/>
    <n v="0"/>
    <n v="0"/>
    <x v="0"/>
    <x v="0"/>
    <s v="arracacha, cafe_platano_frutales_forestal, porcicultura"/>
  </r>
  <r>
    <x v="9"/>
    <s v="EL PIÑAL_09Vbp-38_160162"/>
    <s v="A970"/>
    <s v="EL PIÑAL_09Vbp-38_160162_A970"/>
    <s v="arracacha"/>
    <s v="cacao_platano"/>
    <s v="avicultura_engorde"/>
    <m/>
    <n v="1"/>
    <n v="3.5632505910726131"/>
    <n v="8.4000000000000012E-3"/>
    <m/>
    <n v="4.5716505910726131"/>
    <n v="60.170646557743339"/>
    <n v="382.96354751366158"/>
    <n v="188.4060756714876"/>
    <m/>
    <n v="631.54026974289252"/>
    <n v="4660070.3812316712"/>
    <n v="30026938.488105059"/>
    <n v="29000045.454545461"/>
    <n v="63687054.323882192"/>
    <m/>
    <n v="0.14128613322161709"/>
    <n v="0.88410637795380664"/>
    <n v="0.54139676917094137"/>
    <m/>
    <n v="7.3631000000000002E-2"/>
    <n v="5.4999999999999997E-3"/>
    <n v="1.2446378572553709"/>
    <n v="4.5716505910726131E-2"/>
    <x v="2055"/>
    <x v="1"/>
    <s v="arracacha, cacao_platano, avicultura_engorde"/>
  </r>
  <r>
    <x v="9"/>
    <s v="EL PIÑAL_09Vbp-38_66524"/>
    <s v="A970"/>
    <s v="EL PIÑAL_09Vbp-38_66524_A970"/>
    <s v="arracacha"/>
    <s v="cacao_platano"/>
    <s v="avicultura_engorde"/>
    <m/>
    <n v="1"/>
    <n v="3.5660315767867079"/>
    <n v="8.400000000000003E-3"/>
    <m/>
    <n v="4.5744315767867079"/>
    <n v="60.170646557743339"/>
    <n v="383.26243644314718"/>
    <n v="188.40607567148771"/>
    <m/>
    <n v="631.83915867237818"/>
    <n v="4660070.3812316712"/>
    <n v="30050373.406542361"/>
    <n v="29000045.454545461"/>
    <n v="63710489.242319487"/>
    <m/>
    <n v="0.14128613322161709"/>
    <n v="0.88479639038599145"/>
    <n v="0.54139676917094148"/>
    <m/>
    <n v="7.3631000000000002E-2"/>
    <n v="5.4999999999999997E-3"/>
    <n v="1.245394984256067"/>
    <n v="0.72504740492069319"/>
    <x v="2056"/>
    <x v="1"/>
    <s v="arracacha, cacao_platano, avicultura_engorde"/>
  </r>
  <r>
    <x v="9"/>
    <s v="EL PIÑAL_09Vbp-38_160162"/>
    <s v="A971"/>
    <s v="EL PIÑAL_09Vbp-38_160162_A971"/>
    <s v="arracacha"/>
    <s v="cacao_platano"/>
    <s v="ganaderia_dp"/>
    <m/>
    <n v="1"/>
    <n v="4.6833063773398038"/>
    <n v="2.02"/>
    <m/>
    <n v="7.7033063773398034"/>
    <n v="60.170646557743339"/>
    <n v="503.34254594749518"/>
    <n v="58.149404109062978"/>
    <m/>
    <n v="621.66259661430149"/>
    <n v="4660070.3812316712"/>
    <n v="39465468.094120562"/>
    <n v="23953010.62549923"/>
    <n v="68078549.100851461"/>
    <m/>
    <n v="0.14128613322161709"/>
    <n v="1.162012306541558"/>
    <n v="0.1670959888191465"/>
    <m/>
    <n v="8.2440000000000013E-2"/>
    <n v="5.4999999999999997E-3"/>
    <n v="2.0972352440925119"/>
    <n v="7.7033063773398039E-2"/>
    <x v="2057"/>
    <x v="1"/>
    <s v="arracacha, cacao_platano, ganaderia_dp"/>
  </r>
  <r>
    <x v="9"/>
    <s v="EL PIÑAL_09Vbp-38_66524"/>
    <s v="A971"/>
    <s v="EL PIÑAL_09Vbp-38_66524_A971"/>
    <s v="arracacha"/>
    <s v="cacao_platano"/>
    <s v="ganaderia_dp"/>
    <m/>
    <n v="1"/>
    <n v="4.6852512491281333"/>
    <n v="2.02"/>
    <m/>
    <n v="7.7052512491281338"/>
    <n v="60.170646557743339"/>
    <n v="503.55157278422229"/>
    <n v="58.149404109062978"/>
    <m/>
    <n v="621.87162345102865"/>
    <n v="4660070.3812316712"/>
    <n v="39481857.215251058"/>
    <n v="23953010.62549923"/>
    <n v="68094938.221981958"/>
    <m/>
    <n v="0.14128613322161709"/>
    <n v="1.162494864113196"/>
    <n v="0.1670959888191465"/>
    <m/>
    <n v="8.2440000000000013E-2"/>
    <n v="5.4999999999999997E-3"/>
    <n v="2.097764737982529"/>
    <n v="1.2212823229868091"/>
    <x v="2058"/>
    <x v="1"/>
    <s v="arracacha, cacao_platano, ganaderia_dp"/>
  </r>
  <r>
    <x v="9"/>
    <s v="EL PIÑAL_09Vbp-38_160162"/>
    <s v="A972"/>
    <s v="EL PIÑAL_09Vbp-38_160162_A972"/>
    <s v="arracacha"/>
    <s v="cacao_platano"/>
    <s v="porcicultura"/>
    <m/>
    <n v="1.3788520187149931"/>
    <n v="5.0000000000000009"/>
    <n v="1.0600000000000021E-2"/>
    <m/>
    <n v="6.3894520187149944"/>
    <n v="82.96641747353074"/>
    <n v="537.37947658402209"/>
    <n v="45.590555237246512"/>
    <m/>
    <n v="665.93644929479933"/>
    <n v="6425547.4525152361"/>
    <n v="42134194.214876041"/>
    <n v="12393707.868602009"/>
    <n v="60953449.535993293"/>
    <m/>
    <n v="0.19481267000906211"/>
    <n v="1.240589674171179"/>
    <n v="0.1310073426357658"/>
    <m/>
    <n v="6.9769000000000012E-2"/>
    <n v="5.4999999999999997E-3"/>
    <n v="1.7395366752522501"/>
    <n v="6.3894520187149945E-2"/>
    <x v="2059"/>
    <x v="1"/>
    <s v="arracacha, cacao_platano, porcicultura"/>
  </r>
  <r>
    <x v="9"/>
    <s v="EL PIÑAL_09Vbp-38_66524"/>
    <s v="A972"/>
    <s v="EL PIÑAL_09Vbp-38_66524_A972"/>
    <s v="arracacha"/>
    <s v="cacao_platano"/>
    <s v="porcicultura"/>
    <m/>
    <n v="1.383883836475162"/>
    <n v="5.0000000000000009"/>
    <n v="1.0600000000000021E-2"/>
    <m/>
    <n v="6.3944838364751639"/>
    <n v="83.269185201520884"/>
    <n v="537.37947658402209"/>
    <n v="45.590555237246512"/>
    <m/>
    <n v="666.23921702278949"/>
    <n v="6448996.0774231581"/>
    <n v="42134194.214876041"/>
    <n v="12393707.868602009"/>
    <n v="60976898.160901196"/>
    <m/>
    <n v="0.19552359608347239"/>
    <n v="1.240589674171179"/>
    <n v="0.1310073426357658"/>
    <m/>
    <n v="6.9769000000000012E-2"/>
    <n v="5.4999999999999997E-3"/>
    <n v="1.7409065942236051"/>
    <n v="1.013525688081313"/>
    <x v="2060"/>
    <x v="1"/>
    <s v="arracacha, cacao_platano, porcicultura"/>
  </r>
  <r>
    <x v="9"/>
    <s v="EL PIÑAL_09Vbp-38_160162"/>
    <s v="A973"/>
    <s v="EL PIÑAL_09Vbp-38_160162_A973"/>
    <s v="arracacha"/>
    <s v="avicultura_engorde"/>
    <s v="ganaderia_dp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7423000000000006E-2"/>
    <n v="5.4999999999999997E-3"/>
    <n v="0"/>
    <n v="0"/>
    <x v="0"/>
    <x v="0"/>
    <s v="arracacha, avicultura_engorde, ganaderia_dp"/>
  </r>
  <r>
    <x v="9"/>
    <s v="EL PIÑAL_09Vbp-38_66524"/>
    <s v="A973"/>
    <s v="EL PIÑAL_09Vbp-38_66524_A973"/>
    <s v="arracacha"/>
    <s v="avicultura_engorde"/>
    <s v="ganaderia_dp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7423000000000006E-2"/>
    <n v="5.4999999999999997E-3"/>
    <n v="0"/>
    <n v="0"/>
    <x v="0"/>
    <x v="0"/>
    <s v="arracacha, avicultura_engorde, ganaderia_dp"/>
  </r>
  <r>
    <x v="9"/>
    <s v="EL PIÑAL_09Vbp-38_160162"/>
    <s v="A974"/>
    <s v="EL PIÑAL_09Vbp-38_160162_A974"/>
    <s v="arracacha"/>
    <s v="ganaderia_dp"/>
    <s v="porcicultur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3561000000000001E-2"/>
    <n v="5.4999999999999997E-3"/>
    <n v="0"/>
    <n v="0"/>
    <x v="0"/>
    <x v="0"/>
    <s v="arracacha, ganaderia_dp, porcicultura"/>
  </r>
  <r>
    <x v="9"/>
    <s v="EL PIÑAL_09Vbp-38_66524"/>
    <s v="A974"/>
    <s v="EL PIÑAL_09Vbp-38_66524_A974"/>
    <s v="arracacha"/>
    <s v="ganaderia_dp"/>
    <s v="porcicultur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3561000000000001E-2"/>
    <n v="5.4999999999999997E-3"/>
    <n v="0"/>
    <n v="0"/>
    <x v="0"/>
    <x v="0"/>
    <s v="arracacha, ganaderia_dp, porcicultura"/>
  </r>
  <r>
    <x v="9"/>
    <s v="EL PIÑAL_09Vbp-38_160162"/>
    <s v="A975"/>
    <s v="EL PIÑAL_09Vbp-38_160162_A975"/>
    <s v="malanga"/>
    <s v="maiz"/>
    <s v="cafe_platano_frutales_forestal"/>
    <m/>
    <n v="3"/>
    <n v="1.5"/>
    <n v="1.656634842490819"/>
    <m/>
    <n v="6.1566348424908197"/>
    <n v="476.27274623318829"/>
    <n v="99.464667088437494"/>
    <n v="172.84906405330381"/>
    <m/>
    <n v="748.58647737492959"/>
    <n v="18031164.55152189"/>
    <n v="2749351.1307364772"/>
    <n v="24682942.94324046"/>
    <n v="45463458.625498831"/>
    <m/>
    <n v="1.076582364896908"/>
    <n v="0.2448300229670356"/>
    <n v="0.39712285695040273"/>
    <m/>
    <n v="7.1743000000000001E-2"/>
    <n v="5.4999999999999997E-3"/>
    <n v="1.6761518942906941"/>
    <n v="6.1566348424908199E-2"/>
    <x v="2061"/>
    <x v="1"/>
    <s v="malanga, maiz, cafe_platano_frutales_forestal"/>
  </r>
  <r>
    <x v="9"/>
    <s v="EL PIÑAL_09Vbp-38_66524"/>
    <s v="A975"/>
    <s v="EL PIÑAL_09Vbp-38_66524_A975"/>
    <s v="malanga"/>
    <s v="maiz"/>
    <s v="cafe_platano_frutales_forestal"/>
    <m/>
    <n v="3"/>
    <n v="1.5"/>
    <n v="1.6609101123036589"/>
    <m/>
    <n v="6.1609101123036591"/>
    <n v="476.27274623318817"/>
    <n v="99.464667088437494"/>
    <n v="173.29513482688091"/>
    <m/>
    <n v="749.03254814850652"/>
    <n v="18031164.55152189"/>
    <n v="2749351.1307364772"/>
    <n v="24746642.098993219"/>
    <n v="45527157.781251587"/>
    <m/>
    <n v="1.0765823648969071"/>
    <n v="0.2448300229670356"/>
    <n v="0.39814771005548161"/>
    <m/>
    <n v="7.1743000000000001E-2"/>
    <n v="5.4999999999999997E-3"/>
    <n v="1.6773158420931431"/>
    <n v="0.97650425280012998"/>
    <x v="2062"/>
    <x v="1"/>
    <s v="malanga, maiz, cafe_platano_frutales_forestal"/>
  </r>
  <r>
    <x v="9"/>
    <s v="EL PIÑAL_09Vbp-38_160162"/>
    <s v="A976"/>
    <s v="EL PIÑAL_09Vbp-38_160162_A976"/>
    <s v="malanga"/>
    <s v="maiz"/>
    <s v="cacao_platano"/>
    <m/>
    <n v="3"/>
    <n v="1.5"/>
    <n v="1.8717383325486781"/>
    <m/>
    <n v="6.3717383325486789"/>
    <n v="476.27274623318829"/>
    <n v="99.464667088437494"/>
    <n v="201.16675308945179"/>
    <m/>
    <n v="776.90416641107754"/>
    <n v="18031164.55152189"/>
    <n v="2749351.1307364772"/>
    <n v="15772837.28460685"/>
    <n v="36553352.966865219"/>
    <m/>
    <n v="1.076582364896908"/>
    <n v="0.2448300229670356"/>
    <n v="0.46441184962205412"/>
    <m/>
    <n v="7.1743000000000001E-2"/>
    <n v="5.4999999999999997E-3"/>
    <n v="1.7347141010080169"/>
    <n v="6.3717383325486793E-2"/>
    <x v="2063"/>
    <x v="1"/>
    <s v="malanga, maiz, cacao_platano"/>
  </r>
  <r>
    <x v="9"/>
    <s v="EL PIÑAL_09Vbp-38_66524"/>
    <s v="A976"/>
    <s v="EL PIÑAL_09Vbp-38_66524_A976"/>
    <s v="malanga"/>
    <s v="maiz"/>
    <s v="cacao_platano"/>
    <m/>
    <n v="3"/>
    <n v="1.5"/>
    <n v="1.8763085391077581"/>
    <m/>
    <n v="6.3763085391077574"/>
    <n v="476.27274623318829"/>
    <n v="99.464667088437494"/>
    <n v="201.65794013117161"/>
    <m/>
    <n v="777.39535345279739"/>
    <n v="18031164.55152189"/>
    <n v="2749351.1307364772"/>
    <n v="15811349.67875932"/>
    <n v="36591865.361017689"/>
    <m/>
    <n v="1.076582364896908"/>
    <n v="0.2448300229670356"/>
    <n v="0.46554579983525868"/>
    <m/>
    <n v="7.1743000000000001E-2"/>
    <n v="5.4999999999999997E-3"/>
    <n v="1.735958345725672"/>
    <n v="1.01064490344858"/>
    <x v="2064"/>
    <x v="1"/>
    <s v="malanga, maiz, cacao_platano"/>
  </r>
  <r>
    <x v="9"/>
    <s v="EL PIÑAL_09Vbp-38_160162"/>
    <s v="A977"/>
    <s v="EL PIÑAL_09Vbp-38_160162_A977"/>
    <s v="malanga"/>
    <s v="maiz"/>
    <s v="avicultura_engorde"/>
    <m/>
    <n v="2.709819397849544"/>
    <n v="1.5"/>
    <n v="8.4000000000000012E-3"/>
    <m/>
    <n v="4.218219397849543"/>
    <n v="430.20437546992218"/>
    <n v="99.46466708843748"/>
    <n v="188.4060756714876"/>
    <m/>
    <n v="718.07511822984736"/>
    <n v="16287066.48917703"/>
    <n v="2749351.1307364772"/>
    <n v="29000045.454545461"/>
    <n v="48036463.074458957"/>
    <m/>
    <n v="0.97244792526012513"/>
    <n v="0.2448300229670356"/>
    <n v="0.54139676917094137"/>
    <m/>
    <n v="6.6725999999999994E-2"/>
    <n v="5.4999999999999997E-3"/>
    <n v="1.148415752294117"/>
    <n v="4.218219397849543E-2"/>
    <x v="2065"/>
    <x v="1"/>
    <s v="malanga, maiz, avicultura_engorde"/>
  </r>
  <r>
    <x v="9"/>
    <s v="EL PIÑAL_09Vbp-38_66524"/>
    <s v="A977"/>
    <s v="EL PIÑAL_09Vbp-38_66524_A977"/>
    <s v="malanga"/>
    <s v="maiz"/>
    <s v="avicultura_engorde"/>
    <m/>
    <n v="2.7140246440180591"/>
    <n v="1.5"/>
    <n v="8.4000000000000012E-3"/>
    <m/>
    <n v="4.2224246440180586"/>
    <n v="430.87199018367738"/>
    <n v="99.46466708843748"/>
    <n v="188.4060756714876"/>
    <m/>
    <n v="718.74273294360262"/>
    <n v="16312341.651058421"/>
    <n v="2749351.1307364772"/>
    <n v="29000045.454545461"/>
    <n v="48061738.236340351"/>
    <m/>
    <n v="0.97395702321514988"/>
    <n v="0.2448300229670356"/>
    <n v="0.54139676917094137"/>
    <m/>
    <n v="6.6725999999999994E-2"/>
    <n v="5.4999999999999997E-3"/>
    <n v="1.1495606360677439"/>
    <n v="0.66925430607686232"/>
    <x v="2066"/>
    <x v="1"/>
    <s v="malanga, maiz, avicultura_engorde"/>
  </r>
  <r>
    <x v="9"/>
    <s v="EL PIÑAL_09Vbp-38_160162"/>
    <s v="A978"/>
    <s v="EL PIÑAL_09Vbp-38_160162_A978"/>
    <s v="malanga"/>
    <s v="maiz"/>
    <s v="ganaderia_dp"/>
    <m/>
    <n v="3"/>
    <n v="2.888086773892613"/>
    <n v="2.02"/>
    <m/>
    <n v="7.9080867738926131"/>
    <n v="476.27274623318829"/>
    <n v="191.5083929918321"/>
    <n v="58.149404109062978"/>
    <m/>
    <n v="725.93054333408338"/>
    <n v="18031164.55152189"/>
    <n v="5293576.424977812"/>
    <n v="23953010.62549923"/>
    <n v="47277751.60199894"/>
    <m/>
    <n v="1.076582364896908"/>
    <n v="0.4713935674552801"/>
    <n v="0.1670959888191465"/>
    <m/>
    <n v="7.5535000000000005E-2"/>
    <n v="5.4999999999999997E-3"/>
    <n v="2.1529869750911832"/>
    <n v="7.9080867738926128E-2"/>
    <x v="2067"/>
    <x v="1"/>
    <s v="malanga, maiz, ganaderia_dp"/>
  </r>
  <r>
    <x v="9"/>
    <s v="EL PIÑAL_09Vbp-38_66524"/>
    <s v="A978"/>
    <s v="EL PIÑAL_09Vbp-38_66524_A978"/>
    <s v="malanga"/>
    <s v="maiz"/>
    <s v="ganaderia_dp"/>
    <m/>
    <n v="3"/>
    <n v="2.8965902196493412"/>
    <n v="2.02"/>
    <m/>
    <n v="7.9165902196493416"/>
    <n v="476.27274623318829"/>
    <n v="192.07225459269719"/>
    <n v="58.149404109062978"/>
    <m/>
    <n v="726.49440493494842"/>
    <n v="18031164.55152189"/>
    <n v="5309162.3971154243"/>
    <n v="23953010.62549923"/>
    <n v="47293337.574136548"/>
    <m/>
    <n v="1.076582364896908"/>
    <n v="0.47278150000189262"/>
    <n v="0.1670959888191465"/>
    <m/>
    <n v="7.5535000000000005E-2"/>
    <n v="5.4999999999999997E-3"/>
    <n v="2.155302049328617"/>
    <n v="1.254779549814421"/>
    <x v="2068"/>
    <x v="1"/>
    <s v="malanga, maiz, ganaderia_dp"/>
  </r>
  <r>
    <x v="9"/>
    <s v="EL PIÑAL_09Vbp-38_160162"/>
    <s v="A979"/>
    <s v="EL PIÑAL_09Vbp-38_160162_A979"/>
    <s v="malanga"/>
    <s v="maiz"/>
    <s v="porcicultura"/>
    <m/>
    <n v="3"/>
    <n v="3.812849364551508"/>
    <n v="1.06E-2"/>
    <m/>
    <n v="6.8234493645515082"/>
    <n v="476.27274623318817"/>
    <n v="252.82919513565079"/>
    <n v="45.590555237246413"/>
    <m/>
    <n v="774.69249660608557"/>
    <n v="18031164.55152189"/>
    <n v="6988574.4745050324"/>
    <n v="12393707.868601991"/>
    <n v="37413446.894628912"/>
    <m/>
    <n v="1.0765823648969071"/>
    <n v="0.62233333166199534"/>
    <n v="0.13100734263576561"/>
    <m/>
    <n v="6.2864000000000003E-2"/>
    <n v="5.4999999999999997E-3"/>
    <n v="1.8576930207155939"/>
    <n v="6.8234493645515079E-2"/>
    <x v="2069"/>
    <x v="1"/>
    <s v="malanga, maiz, porcicultura"/>
  </r>
  <r>
    <x v="9"/>
    <s v="EL PIÑAL_09Vbp-38_66524"/>
    <s v="A979"/>
    <s v="EL PIÑAL_09Vbp-38_66524_A979"/>
    <s v="malanga"/>
    <s v="maiz"/>
    <s v="porcicultura"/>
    <m/>
    <n v="3"/>
    <n v="3.8219524609558069"/>
    <n v="1.06E-2"/>
    <m/>
    <n v="6.8325524609558066"/>
    <n v="476.27274623318817"/>
    <n v="253.43281943786911"/>
    <n v="45.590555237246413"/>
    <m/>
    <n v="775.29612090830381"/>
    <n v="18031164.55152189"/>
    <n v="7005259.5467666062"/>
    <n v="12393707.868601991"/>
    <n v="37430131.966890477"/>
    <m/>
    <n v="1.0765823648969071"/>
    <n v="0.62381913919648568"/>
    <n v="0.13100734263576561"/>
    <m/>
    <n v="6.2864000000000003E-2"/>
    <n v="5.4999999999999997E-3"/>
    <n v="1.8601713506267119"/>
    <n v="1.0829595650614949"/>
    <x v="2070"/>
    <x v="1"/>
    <s v="malanga, maiz, porcicultura"/>
  </r>
  <r>
    <x v="9"/>
    <s v="EL PIÑAL_09Vbp-38_160162"/>
    <s v="A980"/>
    <s v="EL PIÑAL_09Vbp-38_160162_A980"/>
    <s v="malanga"/>
    <s v="cafe_platano_frutales_forestal"/>
    <s v="cacao_platano"/>
    <m/>
    <n v="3"/>
    <n v="1.509890917107241"/>
    <n v="1"/>
    <m/>
    <n v="5.5098909171072421"/>
    <n v="476.2727462331884"/>
    <n v="157.53817627798529"/>
    <n v="107.4758953168044"/>
    <m/>
    <n v="741.2868178279781"/>
    <n v="18031164.551521901"/>
    <n v="22496539.612459339"/>
    <n v="8426838.8429752067"/>
    <n v="48954543.006956443"/>
    <m/>
    <n v="1.076582364896908"/>
    <n v="0.36194590340955851"/>
    <n v="0.24811793483423569"/>
    <m/>
    <n v="7.8647999999999996E-2"/>
    <n v="5.4999999999999997E-3"/>
    <n v="1.5000750140815531"/>
    <n v="5.5098909171072422E-2"/>
    <x v="2071"/>
    <x v="1"/>
    <s v="malanga, cafe_platano_frutales_forestal, cacao_platano"/>
  </r>
  <r>
    <x v="9"/>
    <s v="EL PIÑAL_09Vbp-38_66524"/>
    <s v="A980"/>
    <s v="EL PIÑAL_09Vbp-38_66524_A980"/>
    <s v="malanga"/>
    <s v="cafe_platano_frutales_forestal"/>
    <s v="cacao_platano"/>
    <m/>
    <n v="3"/>
    <n v="1.5139793175301199"/>
    <n v="1"/>
    <m/>
    <n v="5.5139793175301204"/>
    <n v="476.27274623318829"/>
    <n v="157.96474957491489"/>
    <n v="107.4758953168044"/>
    <m/>
    <n v="741.71339112490762"/>
    <n v="18031164.55152189"/>
    <n v="22557454.517650701"/>
    <n v="8426838.8429752067"/>
    <n v="49015457.912147813"/>
    <m/>
    <n v="1.076582364896908"/>
    <n v="0.36292596082151651"/>
    <n v="0.24811793483423569"/>
    <m/>
    <n v="7.8647999999999996E-2"/>
    <n v="5.4999999999999997E-3"/>
    <n v="1.501188086447991"/>
    <n v="0.87396572182852406"/>
    <x v="2072"/>
    <x v="1"/>
    <s v="malanga, cafe_platano_frutales_forestal, cacao_platano"/>
  </r>
  <r>
    <x v="9"/>
    <s v="EL PIÑAL_09Vbp-38_160162"/>
    <s v="A981"/>
    <s v="EL PIÑAL_09Vbp-38_160162_A981"/>
    <s v="malanga"/>
    <s v="cafe_platano_frutales_forestal"/>
    <s v="avicultura_engorde"/>
    <m/>
    <n v="2.4633635819088928"/>
    <n v="1"/>
    <n v="8.3999999999999995E-3"/>
    <m/>
    <n v="3.4717635819088928"/>
    <n v="391.07764604219068"/>
    <n v="104.33745543672011"/>
    <n v="188.4060756714876"/>
    <m/>
    <n v="683.8211771503984"/>
    <n v="14805771.365208549"/>
    <n v="14899446.94518717"/>
    <n v="29000045.454545449"/>
    <n v="58705263.764941163"/>
    <m/>
    <n v="0.8840045968707978"/>
    <n v="0.23971659098592421"/>
    <n v="0.54139676917094126"/>
    <m/>
    <n v="7.3631000000000002E-2"/>
    <n v="5.4999999999999997E-3"/>
    <n v="0.94519217936786626"/>
    <n v="3.4717635819088932E-2"/>
    <x v="2073"/>
    <x v="1"/>
    <s v="malanga, cafe_platano_frutales_forestal, avicultura_engorde"/>
  </r>
  <r>
    <x v="9"/>
    <s v="EL PIÑAL_09Vbp-38_66524"/>
    <s v="A981"/>
    <s v="EL PIÑAL_09Vbp-38_66524_A981"/>
    <s v="malanga"/>
    <s v="cafe_platano_frutales_forestal"/>
    <s v="avicultura_engorde"/>
    <m/>
    <n v="2.4672940754211878"/>
    <n v="1"/>
    <n v="8.400000000000003E-3"/>
    <m/>
    <n v="3.4756940754211878"/>
    <n v="391.7016416885748"/>
    <n v="104.33745543672011"/>
    <n v="188.40607567148771"/>
    <m/>
    <n v="684.44517279678257"/>
    <n v="14829395.156971499"/>
    <n v="14899446.94518717"/>
    <n v="29000045.454545461"/>
    <n v="58728887.556704126"/>
    <m/>
    <n v="0.88541509687102371"/>
    <n v="0.23971659098592421"/>
    <n v="0.54139676917094148"/>
    <m/>
    <n v="7.3631000000000002E-2"/>
    <n v="5.4999999999999997E-3"/>
    <n v="0.9462622613712135"/>
    <n v="0.55089751095425832"/>
    <x v="2074"/>
    <x v="1"/>
    <s v="malanga, cafe_platano_frutales_forestal, avicultura_engorde"/>
  </r>
  <r>
    <x v="9"/>
    <s v="EL PIÑAL_09Vbp-38_160162"/>
    <s v="A982"/>
    <s v="EL PIÑAL_09Vbp-38_160162_A982"/>
    <s v="malanga"/>
    <s v="cafe_platano_frutales_forestal"/>
    <s v="ganaderia_dp"/>
    <m/>
    <n v="3"/>
    <n v="1.4215823517848269"/>
    <n v="2.02"/>
    <m/>
    <n v="6.4415823517848274"/>
    <n v="476.27274623318829"/>
    <n v="148.32428527897719"/>
    <n v="58.149404109062978"/>
    <m/>
    <n v="682.74643562122856"/>
    <n v="18031164.55152189"/>
    <n v="21180790.828632429"/>
    <n v="23953010.62549923"/>
    <n v="63164966.00565356"/>
    <m/>
    <n v="1.076582364896908"/>
    <n v="0.34077687517561162"/>
    <n v="0.1670959888191465"/>
    <m/>
    <n v="8.2440000000000013E-2"/>
    <n v="5.4999999999999997E-3"/>
    <n v="1.7537292266639319"/>
    <n v="6.4415823517848275E-2"/>
    <x v="2075"/>
    <x v="1"/>
    <s v="malanga, cafe_platano_frutales_forestal, ganaderia_dp"/>
  </r>
  <r>
    <x v="9"/>
    <s v="EL PIÑAL_09Vbp-38_66524"/>
    <s v="A982"/>
    <s v="EL PIÑAL_09Vbp-38_66524_A982"/>
    <s v="malanga"/>
    <s v="cafe_platano_frutales_forestal"/>
    <s v="ganaderia_dp"/>
    <m/>
    <n v="3"/>
    <n v="1.4256440853717689"/>
    <n v="2.02"/>
    <m/>
    <n v="6.445644085371768"/>
    <n v="476.27274623318829"/>
    <n v="148.74807622610061"/>
    <n v="58.149404109062978"/>
    <m/>
    <n v="683.17022656835184"/>
    <n v="18031164.55152189"/>
    <n v="21241308.412716549"/>
    <n v="23953010.62549923"/>
    <n v="63225483.589737684"/>
    <m/>
    <n v="1.076582364896908"/>
    <n v="0.34175054010456618"/>
    <n v="0.1670959888191465"/>
    <m/>
    <n v="8.2440000000000013E-2"/>
    <n v="5.4999999999999997E-3"/>
    <n v="1.7548350389493821"/>
    <n v="1.021634587531425"/>
    <x v="2076"/>
    <x v="1"/>
    <s v="malanga, cafe_platano_frutales_forestal, ganaderia_dp"/>
  </r>
  <r>
    <x v="9"/>
    <s v="EL PIÑAL_09Vbp-38_160162"/>
    <s v="A983"/>
    <s v="EL PIÑAL_09Vbp-38_160162_A983"/>
    <s v="malanga"/>
    <s v="cafe_platano_frutales_forestal"/>
    <s v="porcicultura"/>
    <m/>
    <n v="3"/>
    <n v="1.876771645387534"/>
    <n v="1.059999999999999E-2"/>
    <m/>
    <n v="4.8873716453875344"/>
    <n v="476.27274623318829"/>
    <n v="195.81757791552181"/>
    <n v="45.590555237246392"/>
    <m/>
    <n v="717.68087938595636"/>
    <n v="18031164.55152189"/>
    <n v="27962859.558683179"/>
    <n v="12393707.86860198"/>
    <n v="58387731.978807047"/>
    <m/>
    <n v="1.076582364896908"/>
    <n v="0.44989330089134327"/>
    <n v="0.13100734263576549"/>
    <m/>
    <n v="6.9769000000000012E-2"/>
    <n v="5.4999999999999997E-3"/>
    <n v="1.330593327540061"/>
    <n v="4.8873716453875338E-2"/>
    <x v="2077"/>
    <x v="1"/>
    <s v="malanga, cafe_platano_frutales_forestal, porcicultura"/>
  </r>
  <r>
    <x v="9"/>
    <s v="EL PIÑAL_09Vbp-38_66524"/>
    <s v="A983"/>
    <s v="EL PIÑAL_09Vbp-38_66524_A983"/>
    <s v="malanga"/>
    <s v="cafe_platano_frutales_forestal"/>
    <s v="porcicultura"/>
    <m/>
    <n v="3"/>
    <n v="1.8810889726726141"/>
    <n v="1.0599999999999979E-2"/>
    <m/>
    <n v="4.8916889726726147"/>
    <n v="476.27274623318829"/>
    <n v="196.2680368587346"/>
    <n v="45.590555237246342"/>
    <m/>
    <n v="718.13133832916924"/>
    <n v="18031164.55152189"/>
    <n v="28027185.347512249"/>
    <n v="12393707.868601959"/>
    <n v="58452057.767636113"/>
    <m/>
    <n v="1.076582364896908"/>
    <n v="0.45092823587029329"/>
    <n v="0.13100734263576541"/>
    <m/>
    <n v="6.9769000000000012E-2"/>
    <n v="5.4999999999999997E-3"/>
    <n v="1.3317687255443771"/>
    <n v="0.77533270216860939"/>
    <x v="2078"/>
    <x v="1"/>
    <s v="malanga, cafe_platano_frutales_forestal, porcicultura"/>
  </r>
  <r>
    <x v="9"/>
    <s v="EL PIÑAL_09Vbp-38_160162"/>
    <s v="A984"/>
    <s v="EL PIÑAL_09Vbp-38_160162_A984"/>
    <s v="malanga"/>
    <s v="cacao_platano"/>
    <s v="avicultura_engorde"/>
    <m/>
    <n v="2.5716052799154472"/>
    <n v="1"/>
    <n v="8.3999999999999995E-3"/>
    <m/>
    <n v="3.5800052799154471"/>
    <n v="408.26183629769901"/>
    <n v="107.4758953168044"/>
    <n v="188.4060756714876"/>
    <m/>
    <n v="704.14380728599099"/>
    <n v="15456345.987905979"/>
    <n v="8426838.8429752067"/>
    <n v="29000045.454545449"/>
    <n v="52883230.285426646"/>
    <m/>
    <n v="0.92284829794424861"/>
    <n v="0.24811793483423569"/>
    <n v="0.54139676917094126"/>
    <m/>
    <n v="7.3631000000000002E-2"/>
    <n v="5.4999999999999997E-3"/>
    <n v="0.97466112332776578"/>
    <n v="3.5800052799154471E-2"/>
    <x v="2079"/>
    <x v="1"/>
    <s v="malanga, cacao_platano, avicultura_engorde"/>
  </r>
  <r>
    <x v="9"/>
    <s v="EL PIÑAL_09Vbp-38_66524"/>
    <s v="A984"/>
    <s v="EL PIÑAL_09Vbp-38_66524_A984"/>
    <s v="malanga"/>
    <s v="cacao_platano"/>
    <s v="avicultura_engorde"/>
    <m/>
    <n v="2.5755141910672452"/>
    <n v="1"/>
    <n v="8.4000000000000012E-3"/>
    <m/>
    <n v="3.5839141910672452"/>
    <n v="408.88240558071499"/>
    <n v="107.4758953168044"/>
    <n v="188.4060756714876"/>
    <m/>
    <n v="704.76437656900714"/>
    <n v="15479840.06130443"/>
    <n v="8426838.8429752067"/>
    <n v="29000045.454545461"/>
    <n v="52906724.358825088"/>
    <m/>
    <n v="0.92425105288157339"/>
    <n v="0.24811793483423569"/>
    <n v="0.54139676917094137"/>
    <m/>
    <n v="7.3631000000000002E-2"/>
    <n v="5.4999999999999997E-3"/>
    <n v="0.97572532950521851"/>
    <n v="0.56805039928415835"/>
    <x v="2080"/>
    <x v="1"/>
    <s v="malanga, cacao_platano, avicultura_engorde"/>
  </r>
  <r>
    <x v="9"/>
    <s v="EL PIÑAL_09Vbp-38_160162"/>
    <s v="A985"/>
    <s v="EL PIÑAL_09Vbp-38_160162_A985"/>
    <s v="malanga"/>
    <s v="cacao_platano"/>
    <s v="ganaderia_dp"/>
    <m/>
    <n v="3"/>
    <n v="1.606165771999394"/>
    <n v="2.02"/>
    <m/>
    <n v="6.6261657719993936"/>
    <n v="476.27274623318829"/>
    <n v="172.6241043728412"/>
    <n v="58.149404109062978"/>
    <m/>
    <n v="707.04625471509246"/>
    <n v="18031164.55152189"/>
    <n v="13534900.11574175"/>
    <n v="23953010.62549923"/>
    <n v="55519075.292762883"/>
    <m/>
    <n v="1.076582364896908"/>
    <n v="0.39851853434992562"/>
    <n v="0.1670959888191465"/>
    <m/>
    <n v="8.2440000000000013E-2"/>
    <n v="5.4999999999999997E-3"/>
    <n v="1.8039823044186829"/>
    <n v="6.6261657719993941E-2"/>
    <x v="2081"/>
    <x v="1"/>
    <s v="malanga, cacao_platano, ganaderia_dp"/>
  </r>
  <r>
    <x v="9"/>
    <s v="EL PIÑAL_09Vbp-38_66524"/>
    <s v="A985"/>
    <s v="EL PIÑAL_09Vbp-38_66524_A985"/>
    <s v="malanga"/>
    <s v="cacao_platano"/>
    <s v="ganaderia_dp"/>
    <m/>
    <n v="3"/>
    <n v="1.610531570189192"/>
    <n v="2.02"/>
    <m/>
    <n v="6.6305315701891914"/>
    <n v="476.27274623318829"/>
    <n v="173.0933224420622"/>
    <n v="58.149404109062978"/>
    <m/>
    <n v="707.51547278431349"/>
    <n v="18031164.55152189"/>
    <n v="13571689.99350813"/>
    <n v="23953010.62549923"/>
    <n v="55555865.170529261"/>
    <m/>
    <n v="1.076582364896908"/>
    <n v="0.3996017671806813"/>
    <n v="0.1670959888191465"/>
    <m/>
    <n v="8.2440000000000013E-2"/>
    <n v="5.4999999999999997E-3"/>
    <n v="1.805170898690251"/>
    <n v="1.0509392538749871"/>
    <x v="2082"/>
    <x v="1"/>
    <s v="malanga, cacao_platano, ganaderia_dp"/>
  </r>
  <r>
    <x v="9"/>
    <s v="EL PIÑAL_09Vbp-38_160162"/>
    <s v="A986"/>
    <s v="EL PIÑAL_09Vbp-38_160162_A986"/>
    <s v="malanga"/>
    <s v="cacao_platano"/>
    <s v="porcicultura"/>
    <m/>
    <n v="3"/>
    <n v="2.1204584981628321"/>
    <n v="1.0599999999999979E-2"/>
    <m/>
    <n v="5.1310584981628331"/>
    <n v="476.27274623318829"/>
    <n v="227.89817557217691"/>
    <n v="45.590555237246342"/>
    <m/>
    <n v="749.76147704261155"/>
    <n v="18031164.55152189"/>
    <n v="17868762.037235431"/>
    <n v="12393707.868601959"/>
    <n v="48293634.457359277"/>
    <m/>
    <n v="1.076582364896908"/>
    <n v="0.52612378346586708"/>
    <n v="0.13100734263576541"/>
    <m/>
    <n v="6.9769000000000012E-2"/>
    <n v="5.4999999999999997E-3"/>
    <n v="1.3969373921699859"/>
    <n v="5.1310584981628327E-2"/>
    <x v="2083"/>
    <x v="1"/>
    <s v="malanga, cacao_platano, porcicultura"/>
  </r>
  <r>
    <x v="9"/>
    <s v="EL PIÑAL_09Vbp-38_66524"/>
    <s v="A986"/>
    <s v="EL PIÑAL_09Vbp-38_66524_A986"/>
    <s v="malanga"/>
    <s v="cacao_platano"/>
    <s v="porcicultura"/>
    <m/>
    <n v="3"/>
    <n v="2.1250417323016308"/>
    <n v="1.059999999999999E-2"/>
    <m/>
    <n v="5.1356417323016306"/>
    <n v="476.27274623318829"/>
    <n v="228.39076276469081"/>
    <n v="45.590555237246392"/>
    <m/>
    <n v="750.25406423512538"/>
    <n v="18031164.55152189"/>
    <n v="17907384.21270271"/>
    <n v="12393707.86860198"/>
    <n v="48332256.632826582"/>
    <m/>
    <n v="1.076582364896908"/>
    <n v="0.52726096605524764"/>
    <n v="0.13100734263576549"/>
    <m/>
    <n v="6.9769000000000012E-2"/>
    <n v="5.4999999999999997E-3"/>
    <n v="1.398185183663271"/>
    <n v="0.81399921456980862"/>
    <x v="2084"/>
    <x v="1"/>
    <s v="malanga, cacao_platano, porcicultura"/>
  </r>
  <r>
    <x v="9"/>
    <s v="EL PIÑAL_09Vbp-38_160162"/>
    <s v="A987"/>
    <s v="EL PIÑAL_09Vbp-38_160162_A987"/>
    <s v="malanga"/>
    <s v="avicultura_engorde"/>
    <s v="ganaderia_dp"/>
    <m/>
    <n v="2.4884298405903862"/>
    <n v="8.4000000000000012E-3"/>
    <n v="2.02"/>
    <m/>
    <n v="4.5168298405903853"/>
    <n v="395.05710466219932"/>
    <n v="188.4060756714876"/>
    <n v="58.149404109062971"/>
    <m/>
    <n v="641.61258444274995"/>
    <n v="14956429.310200879"/>
    <n v="29000045.454545461"/>
    <n v="23953010.625499219"/>
    <n v="67909485.390245557"/>
    <m/>
    <n v="0.89299989422094406"/>
    <n v="0.54139676917094137"/>
    <n v="0.16709598881914639"/>
    <m/>
    <n v="7.7423000000000006E-2"/>
    <n v="5.4999999999999997E-3"/>
    <n v="1.229712836181676"/>
    <n v="4.5168298405903848E-2"/>
    <x v="2085"/>
    <x v="1"/>
    <s v="malanga, avicultura_engorde, ganaderia_dp"/>
  </r>
  <r>
    <x v="9"/>
    <s v="EL PIÑAL_09Vbp-38_66524"/>
    <s v="A987"/>
    <s v="EL PIÑAL_09Vbp-38_66524_A987"/>
    <s v="malanga"/>
    <s v="avicultura_engorde"/>
    <s v="ganaderia_dp"/>
    <m/>
    <n v="2.492241293533227"/>
    <n v="8.4000000000000012E-3"/>
    <n v="2.02"/>
    <m/>
    <n v="4.5206412935332256"/>
    <n v="395.66220171560781"/>
    <n v="188.4060756714876"/>
    <n v="58.149404109062971"/>
    <m/>
    <n v="642.21768149615843"/>
    <n v="14979337.621931801"/>
    <n v="29000045.454545461"/>
    <n v="23953010.625499219"/>
    <n v="67932393.701976478"/>
    <m/>
    <n v="0.8943676752285763"/>
    <n v="0.54139676917094137"/>
    <n v="0.16709598881914639"/>
    <m/>
    <n v="7.7423000000000006E-2"/>
    <n v="5.4999999999999997E-3"/>
    <n v="1.2307505092341771"/>
    <n v="0.71652164502501625"/>
    <x v="2086"/>
    <x v="1"/>
    <s v="malanga, avicultura_engorde, ganaderia_dp"/>
  </r>
  <r>
    <x v="9"/>
    <s v="EL PIÑAL_09Vbp-38_160162"/>
    <s v="A988"/>
    <s v="EL PIÑAL_09Vbp-38_160162_A988"/>
    <s v="malanga"/>
    <s v="ganaderia_dp"/>
    <s v="porcicultur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3561000000000001E-2"/>
    <n v="5.4999999999999997E-3"/>
    <n v="0"/>
    <n v="0"/>
    <x v="0"/>
    <x v="0"/>
    <s v="malanga, ganaderia_dp, porcicultura"/>
  </r>
  <r>
    <x v="9"/>
    <s v="EL PIÑAL_09Vbp-38_66524"/>
    <s v="A988"/>
    <s v="EL PIÑAL_09Vbp-38_66524_A988"/>
    <s v="malanga"/>
    <s v="ganaderia_dp"/>
    <s v="porcicultur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3561000000000001E-2"/>
    <n v="5.4999999999999997E-3"/>
    <n v="0"/>
    <n v="0"/>
    <x v="0"/>
    <x v="0"/>
    <s v="malanga, ganaderia_dp, porcicultura"/>
  </r>
  <r>
    <x v="9"/>
    <s v="EL PIÑAL_09Vbp-38_160162"/>
    <s v="A989"/>
    <s v="EL PIÑAL_09Vbp-38_160162_A989"/>
    <s v="maiz"/>
    <s v="cafe_platano_frutales_forestal"/>
    <s v="cacao_platano"/>
    <m/>
    <n v="1.5"/>
    <n v="3.9327467172877859"/>
    <n v="1.0270634062697781"/>
    <m/>
    <n v="6.4598101235575642"/>
    <n v="99.464667088437494"/>
    <n v="410.3327853589218"/>
    <n v="110.3845591359712"/>
    <m/>
    <n v="620.18201158333045"/>
    <n v="2749351.1307364772"/>
    <n v="58595751.063088357"/>
    <n v="8654897.8061525878"/>
    <n v="69999999.999977425"/>
    <m/>
    <n v="0.2448300229670356"/>
    <n v="0.94274463627931204"/>
    <n v="0.25483285130747291"/>
    <m/>
    <n v="7.4847999999999998E-2"/>
    <n v="5.4999999999999997E-3"/>
    <n v="1.7586917613874"/>
    <n v="6.4598101235575647E-2"/>
    <x v="2087"/>
    <x v="1"/>
    <s v="maiz, cafe_platano_frutales_forestal, cacao_platano"/>
  </r>
  <r>
    <x v="9"/>
    <s v="EL PIÑAL_09Vbp-38_66524"/>
    <s v="A989"/>
    <s v="EL PIÑAL_09Vbp-38_66524_A989"/>
    <s v="maiz"/>
    <s v="cafe_platano_frutales_forestal"/>
    <s v="cacao_platano"/>
    <m/>
    <n v="1.5"/>
    <n v="3.9303008651839089"/>
    <n v="1.031387903787357"/>
    <m/>
    <n v="6.4616887689712668"/>
    <n v="99.464667088437494"/>
    <n v="410.07759137402871"/>
    <n v="110.8493383784684"/>
    <m/>
    <n v="620.39159684093454"/>
    <n v="2749351.1307364772"/>
    <n v="58559309.219430871"/>
    <n v="8691339.6498100795"/>
    <n v="69999999.999977425"/>
    <m/>
    <n v="0.2448300229670356"/>
    <n v="0.94215832495091489"/>
    <n v="0.25590583670073058"/>
    <m/>
    <n v="7.4847999999999998E-2"/>
    <n v="5.4999999999999997E-3"/>
    <n v="1.7592032250602401"/>
    <n v="1.024177669881946"/>
    <x v="2088"/>
    <x v="1"/>
    <s v="maiz, cafe_platano_frutales_forestal, cacao_platano"/>
  </r>
  <r>
    <x v="9"/>
    <s v="EL PIÑAL_09Vbp-38_160162"/>
    <s v="A990"/>
    <s v="EL PIÑAL_09Vbp-38_160162_A990"/>
    <s v="maiz"/>
    <s v="cafe_platano_frutales_forestal"/>
    <s v="avicultura_engorde"/>
    <m/>
    <n v="2.3391128456089292"/>
    <n v="2.4640238649470918"/>
    <n v="8.4000000000000012E-3"/>
    <m/>
    <n v="4.8115367105560214"/>
    <n v="155.10605364718651"/>
    <n v="257.08998020393221"/>
    <n v="188.4060756714876"/>
    <m/>
    <n v="600.60210952260638"/>
    <n v="4287361.6979967523"/>
    <n v="36712592.84745422"/>
    <n v="29000045.454545461"/>
    <n v="69999999.999996424"/>
    <m/>
    <n v="0.38179003447528143"/>
    <n v="0.59066740101307802"/>
    <n v="0.54139676917094137"/>
    <m/>
    <n v="6.9831000000000004E-2"/>
    <n v="5.4999999999999997E-3"/>
    <n v="1.3099471672717959"/>
    <n v="4.8115367105560213E-2"/>
    <x v="2089"/>
    <x v="1"/>
    <s v="maiz, cafe_platano_frutales_forestal, avicultura_engorde"/>
  </r>
  <r>
    <x v="9"/>
    <s v="EL PIÑAL_09Vbp-38_66524"/>
    <s v="A990"/>
    <s v="EL PIÑAL_09Vbp-38_66524_A990"/>
    <s v="maiz"/>
    <s v="cafe_platano_frutales_forestal"/>
    <s v="avicultura_engorde"/>
    <m/>
    <n v="2.3445234672603492"/>
    <n v="2.4633582608786981"/>
    <n v="8.400000000000003E-3"/>
    <m/>
    <n v="4.8162817281390469"/>
    <n v="155.46483076805319"/>
    <n v="257.02053276910749"/>
    <n v="188.40607567148771"/>
    <m/>
    <n v="600.89143920864842"/>
    <n v="4297278.8305002982"/>
    <n v="36702675.714950681"/>
    <n v="29000045.454545461"/>
    <n v="69999999.999996439"/>
    <m/>
    <n v="0.38267315622407022"/>
    <n v="0.59050784467485617"/>
    <n v="0.54139676917094148"/>
    <m/>
    <n v="6.9831000000000004E-2"/>
    <n v="5.4999999999999997E-3"/>
    <n v="1.311239004519531"/>
    <n v="0.76338065391003895"/>
    <x v="2090"/>
    <x v="1"/>
    <s v="maiz, cafe_platano_frutales_forestal, avicultura_engorde"/>
  </r>
  <r>
    <x v="9"/>
    <s v="EL PIÑAL_09Vbp-38_160162"/>
    <s v="A991"/>
    <s v="EL PIÑAL_09Vbp-38_160162_A991"/>
    <s v="maiz"/>
    <s v="cafe_platano_frutales_forestal"/>
    <s v="ganaderia_dp"/>
    <m/>
    <n v="4.1066879061644794"/>
    <n v="2.5853199892089642"/>
    <n v="2.02"/>
    <m/>
    <n v="8.7120078953734428"/>
    <n v="272.31356361517493"/>
    <n v="269.74570916375211"/>
    <n v="58.149404109062978"/>
    <m/>
    <n v="600.2086768879899"/>
    <n v="7527151.358930083"/>
    <n v="38519838.015550807"/>
    <n v="23953010.62549923"/>
    <n v="69999999.999980122"/>
    <m/>
    <n v="0.67029366292313108"/>
    <n v="0.61974409442093903"/>
    <n v="0.1670959888191465"/>
    <m/>
    <n v="7.8640000000000015E-2"/>
    <n v="5.4999999999999997E-3"/>
    <n v="2.3718555526671148"/>
    <n v="8.7120078953734428E-2"/>
    <x v="2091"/>
    <x v="1"/>
    <s v="maiz, cafe_platano_frutales_forestal, ganaderia_dp"/>
  </r>
  <r>
    <x v="9"/>
    <s v="EL PIÑAL_09Vbp-38_66524"/>
    <s v="A991"/>
    <s v="EL PIÑAL_09Vbp-38_66524_A991"/>
    <s v="maiz"/>
    <s v="cafe_platano_frutales_forestal"/>
    <s v="ganaderia_dp"/>
    <m/>
    <n v="4.1106707440330643"/>
    <n v="2.5848300283024588"/>
    <n v="2.02"/>
    <m/>
    <n v="8.7155007723355222"/>
    <n v="272.5776647102856"/>
    <n v="269.69458788950391"/>
    <n v="58.149404109062978"/>
    <m/>
    <n v="600.42165670885242"/>
    <n v="7534451.5054617738"/>
    <n v="38512537.869019128"/>
    <n v="23953010.62549923"/>
    <n v="69999999.999980137"/>
    <m/>
    <n v="0.67094374178102434"/>
    <n v="0.61962664266271528"/>
    <n v="0.1670959888191465"/>
    <m/>
    <n v="7.8640000000000015E-2"/>
    <n v="5.4999999999999997E-3"/>
    <n v="2.3728064929918702"/>
    <n v="1.38140687241518"/>
    <x v="2092"/>
    <x v="1"/>
    <s v="maiz, cafe_platano_frutales_forestal, ganaderia_dp"/>
  </r>
  <r>
    <x v="9"/>
    <s v="EL PIÑAL_09Vbp-38_160162"/>
    <s v="A992"/>
    <s v="EL PIÑAL_09Vbp-38_160162_A992"/>
    <s v="maiz"/>
    <s v="cafe_platano_frutales_forestal"/>
    <s v="porcicultura"/>
    <m/>
    <n v="3.238249546979187"/>
    <n v="3.467974501720875"/>
    <n v="1.059999999999999E-2"/>
    <m/>
    <n v="6.7168240487000634"/>
    <n v="214.7276087597123"/>
    <n v="361.83963502898348"/>
    <n v="45.59055523724637"/>
    <m/>
    <n v="622.15779902594215"/>
    <n v="5935390.0357294092"/>
    <n v="51670902.095652074"/>
    <n v="12393707.86860197"/>
    <n v="69999999.99998346"/>
    <m/>
    <n v="0.52854714063993813"/>
    <n v="0.83133102517863711"/>
    <n v="0.13100734263576541"/>
    <m/>
    <n v="6.5969E-2"/>
    <n v="5.4999999999999997E-3"/>
    <n v="1.828664138913106"/>
    <n v="6.7168240487000624E-2"/>
    <x v="2093"/>
    <x v="1"/>
    <s v="maiz, cafe_platano_frutales_forestal, porcicultura"/>
  </r>
  <r>
    <x v="9"/>
    <s v="EL PIÑAL_09Vbp-38_66524"/>
    <s v="A992"/>
    <s v="EL PIÑAL_09Vbp-38_66524_A992"/>
    <s v="maiz"/>
    <s v="cafe_platano_frutales_forestal"/>
    <s v="porcicultura"/>
    <m/>
    <n v="3.2428241565745188"/>
    <n v="3.467411742216675"/>
    <n v="1.059999999999999E-2"/>
    <m/>
    <n v="6.7208358987911936"/>
    <n v="215.03095010668511"/>
    <n v="361.78091813429239"/>
    <n v="45.59055523724637"/>
    <m/>
    <n v="622.40242347822391"/>
    <n v="5943774.8411051435"/>
    <n v="51662517.290276341"/>
    <n v="12393707.86860197"/>
    <n v="69999999.99998346"/>
    <m/>
    <n v="0.52929380848813157"/>
    <n v="0.8311961223887453"/>
    <n v="0.13100734263576541"/>
    <m/>
    <n v="6.5969E-2"/>
    <n v="5.4999999999999997E-3"/>
    <n v="1.8297563703515289"/>
    <n v="1.0652524899584039"/>
    <x v="2094"/>
    <x v="1"/>
    <s v="maiz, cafe_platano_frutales_forestal, porcicultura"/>
  </r>
  <r>
    <x v="9"/>
    <s v="EL PIÑAL_09Vbp-38_160162"/>
    <s v="A993"/>
    <s v="EL PIÑAL_09Vbp-38_160162_A993"/>
    <s v="maiz"/>
    <s v="cacao_platano"/>
    <s v="avicultura_engorde"/>
    <m/>
    <n v="1.5"/>
    <n v="3.250621596711559"/>
    <n v="8.4000000000000012E-3"/>
    <m/>
    <n v="4.7590215967115581"/>
    <n v="99.46466708843748"/>
    <n v="349.36346644271498"/>
    <n v="188.4060756714876"/>
    <m/>
    <n v="637.23420920264016"/>
    <n v="2749351.1307364772"/>
    <n v="27392464.334983051"/>
    <n v="29000045.454545461"/>
    <n v="59141860.920264989"/>
    <m/>
    <n v="0.2448300229670356"/>
    <n v="0.80653751750363789"/>
    <n v="0.54139676917094137"/>
    <m/>
    <n v="6.9831000000000004E-2"/>
    <n v="5.4999999999999997E-3"/>
    <n v="1.2956498587905809"/>
    <n v="4.759021596711558E-2"/>
    <x v="2095"/>
    <x v="1"/>
    <s v="maiz, cacao_platano, avicultura_engorde"/>
  </r>
  <r>
    <x v="9"/>
    <s v="EL PIÑAL_09Vbp-38_66524"/>
    <s v="A993"/>
    <s v="EL PIÑAL_09Vbp-38_66524_A993"/>
    <s v="maiz"/>
    <s v="cacao_platano"/>
    <s v="avicultura_engorde"/>
    <m/>
    <n v="1.5"/>
    <n v="3.2523868084801921"/>
    <n v="8.4000000000000012E-3"/>
    <m/>
    <n v="4.7607868084801916"/>
    <n v="99.46466708843748"/>
    <n v="349.55318415797268"/>
    <n v="188.4060756714876"/>
    <m/>
    <n v="637.4239269178978"/>
    <n v="2749351.1307364772"/>
    <n v="27407339.49008105"/>
    <n v="29000045.454545461"/>
    <n v="59156736.07536298"/>
    <m/>
    <n v="0.2448300229670356"/>
    <n v="0.80697549820221626"/>
    <n v="0.54139676917094137"/>
    <m/>
    <n v="6.9831000000000004E-2"/>
    <n v="5.4999999999999997E-3"/>
    <n v="1.2961304400050779"/>
    <n v="0.75458470914411035"/>
    <x v="2096"/>
    <x v="1"/>
    <s v="maiz, cacao_platano, avicultura_engorde"/>
  </r>
  <r>
    <x v="9"/>
    <s v="EL PIÑAL_09Vbp-38_160162"/>
    <s v="A994"/>
    <s v="EL PIÑAL_09Vbp-38_160162_A994"/>
    <s v="maiz"/>
    <s v="cacao_platano"/>
    <s v="ganaderia_dp"/>
    <m/>
    <n v="1.5"/>
    <n v="4.3706773829787489"/>
    <n v="2.02"/>
    <m/>
    <n v="7.8906773829787493"/>
    <n v="99.464667088437494"/>
    <n v="469.74246487654858"/>
    <n v="58.149404109062978"/>
    <m/>
    <n v="627.35653607404913"/>
    <n v="2749351.1307364772"/>
    <n v="36830993.940998547"/>
    <n v="23953010.62549923"/>
    <n v="63533355.697234258"/>
    <m/>
    <n v="0.2448300229670356"/>
    <n v="1.084443446091389"/>
    <n v="0.1670959888191465"/>
    <m/>
    <n v="7.8640000000000015E-2"/>
    <n v="5.4999999999999997E-3"/>
    <n v="2.1482472456277231"/>
    <n v="7.8906773829787488E-2"/>
    <x v="2097"/>
    <x v="1"/>
    <s v="maiz, cacao_platano, ganaderia_dp"/>
  </r>
  <r>
    <x v="9"/>
    <s v="EL PIÑAL_09Vbp-38_66524"/>
    <s v="A994"/>
    <s v="EL PIÑAL_09Vbp-38_66524_A994"/>
    <s v="maiz"/>
    <s v="cacao_platano"/>
    <s v="ganaderia_dp"/>
    <m/>
    <n v="1.5"/>
    <n v="4.3716064808216162"/>
    <n v="2.02"/>
    <m/>
    <n v="7.8916064808216166"/>
    <n v="99.464667088437494"/>
    <n v="469.84232049904767"/>
    <n v="58.149404109062978"/>
    <m/>
    <n v="627.45639169654817"/>
    <n v="2749351.1307364772"/>
    <n v="36838823.29878974"/>
    <n v="23953010.62549923"/>
    <n v="63541185.055025443"/>
    <m/>
    <n v="0.2448300229670356"/>
    <n v="1.0846739719294201"/>
    <n v="0.1670959888191465"/>
    <m/>
    <n v="7.8640000000000015E-2"/>
    <n v="5.4999999999999997E-3"/>
    <n v="2.14850019373154"/>
    <n v="1.2508196272102261"/>
    <x v="2098"/>
    <x v="1"/>
    <s v="maiz, cacao_platano, ganaderia_dp"/>
  </r>
  <r>
    <x v="9"/>
    <s v="EL PIÑAL_09Vbp-38_160162"/>
    <s v="A995"/>
    <s v="EL PIÑAL_09Vbp-38_160162_A995"/>
    <s v="maiz"/>
    <s v="cacao_platano"/>
    <s v="porcicultura"/>
    <m/>
    <n v="1.5"/>
    <n v="4.8849701091421869"/>
    <n v="1.06E-2"/>
    <m/>
    <n v="6.395570109142187"/>
    <n v="99.464667088437494"/>
    <n v="525.01653607588423"/>
    <n v="45.590555237246413"/>
    <m/>
    <n v="670.07175840156822"/>
    <n v="2749351.1307364772"/>
    <n v="41164855.862492219"/>
    <n v="12393707.868601991"/>
    <n v="56307914.861830682"/>
    <m/>
    <n v="0.2448300229670356"/>
    <n v="1.2120486952073311"/>
    <n v="0.13100734263576561"/>
    <m/>
    <n v="6.5969E-2"/>
    <n v="5.4999999999999997E-3"/>
    <n v="1.741202333379025"/>
    <n v="6.3955701091421874E-2"/>
    <x v="2099"/>
    <x v="1"/>
    <s v="maiz, cacao_platano, porcicultura"/>
  </r>
  <r>
    <x v="9"/>
    <s v="EL PIÑAL_09Vbp-38_66524"/>
    <s v="A995"/>
    <s v="EL PIÑAL_09Vbp-38_66524_A995"/>
    <s v="maiz"/>
    <s v="cacao_platano"/>
    <s v="porcicultura"/>
    <m/>
    <n v="1.5"/>
    <n v="4.8861166429340557"/>
    <n v="1.06E-2"/>
    <m/>
    <n v="6.3967166429340558"/>
    <n v="99.464667088437494"/>
    <n v="525.1397608216763"/>
    <n v="45.590555237246413"/>
    <m/>
    <n v="670.19498314736029"/>
    <n v="2749351.1307364772"/>
    <n v="41174517.517984323"/>
    <n v="12393707.868601991"/>
    <n v="56317576.517322779"/>
    <m/>
    <n v="0.2448300229670356"/>
    <n v="1.2123331708039871"/>
    <n v="0.13100734263576561"/>
    <m/>
    <n v="6.5969E-2"/>
    <n v="5.4999999999999997E-3"/>
    <n v="1.74151447870456"/>
    <n v="1.013879587905048"/>
    <x v="2100"/>
    <x v="1"/>
    <s v="maiz, cacao_platano, porcicultura"/>
  </r>
  <r>
    <x v="9"/>
    <s v="EL PIÑAL_09Vbp-38_160162"/>
    <s v="A996"/>
    <s v="EL PIÑAL_09Vbp-38_160162_A996"/>
    <s v="maiz"/>
    <s v="avicultura_engorde"/>
    <s v="ganaderia_dp"/>
    <m/>
    <n v="5"/>
    <n v="8.4000000000000012E-3"/>
    <n v="2.3953830389134372"/>
    <m/>
    <n v="7.4037830389134367"/>
    <n v="331.54889029479159"/>
    <n v="188.4060756714876"/>
    <n v="68.955493230580586"/>
    <m/>
    <n v="588.91045919685985"/>
    <n v="9164503.769121591"/>
    <n v="29000045.454545461"/>
    <n v="28404274.94219514"/>
    <n v="66568824.165862188"/>
    <m/>
    <n v="0.8161000765567854"/>
    <n v="0.54139676917094137"/>
    <n v="0.19814796905339249"/>
    <m/>
    <n v="7.3623000000000008E-2"/>
    <n v="5.4999999999999997E-3"/>
    <n v="2.015689623159679"/>
    <n v="7.4037830389134363E-2"/>
    <x v="2101"/>
    <x v="1"/>
    <s v="maiz, avicultura_engorde, ganaderia_dp"/>
  </r>
  <r>
    <x v="9"/>
    <s v="EL PIÑAL_09Vbp-38_66524"/>
    <s v="A996"/>
    <s v="EL PIÑAL_09Vbp-38_66524_A996"/>
    <s v="maiz"/>
    <s v="avicultura_engorde"/>
    <s v="ganaderia_dp"/>
    <m/>
    <n v="5"/>
    <n v="8.4000000000000012E-3"/>
    <n v="2.3993959455389979"/>
    <m/>
    <n v="7.4077959455389983"/>
    <n v="331.54889029479159"/>
    <n v="188.4060756714876"/>
    <n v="69.07101210633391"/>
    <m/>
    <n v="589.02597807261316"/>
    <n v="9164503.769121591"/>
    <n v="29000045.454545461"/>
    <n v="28451859.69221554"/>
    <n v="66616408.915882587"/>
    <m/>
    <n v="0.8161000765567854"/>
    <n v="0.54139676917094137"/>
    <n v="0.19847991984578711"/>
    <m/>
    <n v="7.3623000000000008E-2"/>
    <n v="5.4999999999999997E-3"/>
    <n v="2.016782142240984"/>
    <n v="1.1741356573679309"/>
    <x v="2102"/>
    <x v="1"/>
    <s v="maiz, avicultura_engorde, ganaderia_dp"/>
  </r>
  <r>
    <x v="9"/>
    <s v="EL PIÑAL_09Vbp-38_160162"/>
    <s v="A997"/>
    <s v="EL PIÑAL_09Vbp-38_160162_A997"/>
    <s v="maiz"/>
    <s v="ganaderia_dp"/>
    <s v="porcicultur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6.9761000000000004E-2"/>
    <n v="5.4999999999999997E-3"/>
    <n v="0"/>
    <n v="0"/>
    <x v="0"/>
    <x v="0"/>
    <s v="maiz, ganaderia_dp, porcicultura"/>
  </r>
  <r>
    <x v="9"/>
    <s v="EL PIÑAL_09Vbp-38_66524"/>
    <s v="A997"/>
    <s v="EL PIÑAL_09Vbp-38_66524_A997"/>
    <s v="maiz"/>
    <s v="ganaderia_dp"/>
    <s v="porcicultur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6.9761000000000004E-2"/>
    <n v="5.4999999999999997E-3"/>
    <n v="0"/>
    <n v="0"/>
    <x v="0"/>
    <x v="0"/>
    <s v="maiz, ganaderia_dp, porcicultura"/>
  </r>
  <r>
    <x v="9"/>
    <s v="EL PIÑAL_09Vbp-38_160162"/>
    <s v="A998"/>
    <s v="EL PIÑAL_09Vbp-38_160162_A998"/>
    <s v="cafe_platano_frutales_forestal"/>
    <s v="cacao_platano"/>
    <s v="avicultura_engorde"/>
    <m/>
    <n v="1.2229951065977691"/>
    <n v="2.7030306696169428"/>
    <n v="8.3999999999999995E-3"/>
    <m/>
    <n v="3.934425776214713"/>
    <n v="127.60419743397161"/>
    <n v="290.51064128586228"/>
    <n v="188.4060756714876"/>
    <m/>
    <n v="606.52091439132141"/>
    <n v="18221950.704976991"/>
    <n v="22778003.840481341"/>
    <n v="29000045.454545449"/>
    <n v="70000000.000003785"/>
    <m/>
    <n v="0.29317221774608421"/>
    <n v="0.67067038753895736"/>
    <n v="0.54139676917094126"/>
    <m/>
    <n v="7.6735999999999999E-2"/>
    <n v="5.4999999999999997E-3"/>
    <n v="1.071152567346414"/>
    <n v="3.9344257762147117E-2"/>
    <x v="2103"/>
    <x v="1"/>
    <s v="cafe_platano_frutales_forestal, cacao_platano, avicultura_engorde"/>
  </r>
  <r>
    <x v="9"/>
    <s v="EL PIÑAL_09Vbp-38_66524"/>
    <s v="A998"/>
    <s v="EL PIÑAL_09Vbp-38_66524_A998"/>
    <s v="cafe_platano_frutales_forestal"/>
    <s v="cacao_platano"/>
    <s v="avicultura_engorde"/>
    <m/>
    <n v="1.220224656456554"/>
    <n v="2.7079290871211241"/>
    <n v="8.3999999999999995E-3"/>
    <m/>
    <n v="3.9365537435776781"/>
    <n v="127.31513571582281"/>
    <n v="291.03710309275959"/>
    <n v="188.4060756714876"/>
    <m/>
    <n v="606.75831448007"/>
    <n v="18180672.53008366"/>
    <n v="22819282.015374679"/>
    <n v="29000045.454545449"/>
    <n v="70000000.000003785"/>
    <m/>
    <n v="0.29250809488273549"/>
    <n v="0.67188577277405048"/>
    <n v="0.54139676917094126"/>
    <m/>
    <n v="7.6735999999999999E-2"/>
    <n v="5.4999999999999997E-3"/>
    <n v="1.0717319092462789"/>
    <n v="0.62394376835706189"/>
    <x v="2104"/>
    <x v="1"/>
    <s v="cafe_platano_frutales_forestal, cacao_platano, avicultura_engorde"/>
  </r>
  <r>
    <x v="9"/>
    <s v="EL PIÑAL_09Vbp-38_160162"/>
    <s v="A999"/>
    <s v="EL PIÑAL_09Vbp-38_160162_A999"/>
    <s v="cafe_platano_frutales_forestal"/>
    <s v="cacao_platano"/>
    <s v="ganaderia_dp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8.554500000000001E-2"/>
    <n v="5.4999999999999997E-3"/>
    <n v="0"/>
    <n v="0"/>
    <x v="0"/>
    <x v="0"/>
    <s v="cafe_platano_frutales_forestal, cacao_platano, ganaderia_dp"/>
  </r>
  <r>
    <x v="9"/>
    <s v="EL PIÑAL_09Vbp-38_66524"/>
    <s v="A999"/>
    <s v="EL PIÑAL_09Vbp-38_66524_A999"/>
    <s v="cafe_platano_frutales_forestal"/>
    <s v="cacao_platano"/>
    <s v="ganaderia_dp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8.554500000000001E-2"/>
    <n v="5.4999999999999997E-3"/>
    <n v="0"/>
    <n v="0"/>
    <x v="0"/>
    <x v="0"/>
    <s v="cafe_platano_frutales_forestal, cacao_platano, ganaderia_dp"/>
  </r>
  <r>
    <x v="9"/>
    <s v="EL PIÑAL_09Vbp-38_160162"/>
    <s v="A1000"/>
    <s v="EL PIÑAL_09Vbp-38_160162_A1000"/>
    <s v="cafe_platano_frutales_forestal"/>
    <s v="cacao_platano"/>
    <s v="porcicultura"/>
    <m/>
    <n v="1.7499039853466809"/>
    <n v="3.7420545390914111"/>
    <n v="1.06E-2"/>
    <m/>
    <n v="5.5025585244380926"/>
    <n v="182.58052908964831"/>
    <n v="402.1806619131612"/>
    <n v="45.590555237246427"/>
    <m/>
    <n v="630.35174624005595"/>
    <n v="26072601.58884446"/>
    <n v="31533690.542547181"/>
    <n v="12393707.868601991"/>
    <n v="69999999.999993637"/>
    <m/>
    <n v="0.41948101791998899"/>
    <n v="0.92847084427643878"/>
    <n v="0.13100734263576561"/>
    <m/>
    <n v="7.2873999999999994E-2"/>
    <n v="5.4999999999999997E-3"/>
    <n v="1.4980787605800041"/>
    <n v="5.5025585244380927E-2"/>
    <x v="2105"/>
    <x v="1"/>
    <s v="cafe_platano_frutales_forestal, cacao_platano, porcicultura"/>
  </r>
  <r>
    <x v="9"/>
    <s v="EL PIÑAL_09Vbp-38_66524"/>
    <s v="A1000"/>
    <s v="EL PIÑAL_09Vbp-38_66524_A1000"/>
    <s v="cafe_platano_frutales_forestal"/>
    <s v="cacao_platano"/>
    <s v="porcicultura"/>
    <m/>
    <n v="1.7479733409536899"/>
    <n v="3.7454681007174742"/>
    <n v="1.06E-2"/>
    <m/>
    <n v="5.5040414416711636"/>
    <n v="182.37909056633049"/>
    <n v="402.54753750514152"/>
    <n v="45.590555237246427"/>
    <m/>
    <n v="630.51718330871847"/>
    <n v="26043836.055141069"/>
    <n v="31562456.076250579"/>
    <n v="12393707.868601991"/>
    <n v="69999999.999993637"/>
    <m/>
    <n v="0.41901821042769521"/>
    <n v="0.92931781013752701"/>
    <n v="0.13100734263576561"/>
    <m/>
    <n v="7.2873999999999994E-2"/>
    <n v="5.4999999999999997E-3"/>
    <n v="1.4984824867376989"/>
    <n v="0.87239056850487962"/>
    <x v="2106"/>
    <x v="1"/>
    <s v="cafe_platano_frutales_forestal, cacao_platano, porcicultura"/>
  </r>
  <r>
    <x v="9"/>
    <s v="EL PIÑAL_09Vbp-38_160162"/>
    <s v="A1001"/>
    <s v="EL PIÑAL_09Vbp-38_160162_A1001"/>
    <s v="cafe_platano_frutales_forestal"/>
    <s v="avicultura_engorde"/>
    <s v="ganaderia_dp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8.0528000000000002E-2"/>
    <n v="5.4999999999999997E-3"/>
    <n v="0"/>
    <n v="0"/>
    <x v="0"/>
    <x v="0"/>
    <s v="cafe_platano_frutales_forestal, avicultura_engorde, ganaderia_dp"/>
  </r>
  <r>
    <x v="9"/>
    <s v="EL PIÑAL_09Vbp-38_66524"/>
    <s v="A1001"/>
    <s v="EL PIÑAL_09Vbp-38_66524_A1001"/>
    <s v="cafe_platano_frutales_forestal"/>
    <s v="avicultura_engorde"/>
    <s v="ganaderia_dp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8.0528000000000002E-2"/>
    <n v="5.4999999999999997E-3"/>
    <n v="0"/>
    <n v="0"/>
    <x v="0"/>
    <x v="0"/>
    <s v="cafe_platano_frutales_forestal, avicultura_engorde, ganaderia_dp"/>
  </r>
  <r>
    <x v="9"/>
    <s v="EL PIÑAL_09Vbp-38_160162"/>
    <s v="A1002"/>
    <s v="EL PIÑAL_09Vbp-38_160162_A1002"/>
    <s v="cafe_platano_frutales_forestal"/>
    <s v="ganaderia_dp"/>
    <s v="porcicultur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6666000000000012E-2"/>
    <n v="5.4999999999999997E-3"/>
    <n v="0"/>
    <n v="0"/>
    <x v="0"/>
    <x v="0"/>
    <s v="cafe_platano_frutales_forestal, ganaderia_dp, porcicultura"/>
  </r>
  <r>
    <x v="9"/>
    <s v="EL PIÑAL_09Vbp-38_66524"/>
    <s v="A1002"/>
    <s v="EL PIÑAL_09Vbp-38_66524_A1002"/>
    <s v="cafe_platano_frutales_forestal"/>
    <s v="ganaderia_dp"/>
    <s v="porcicultur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6666000000000012E-2"/>
    <n v="5.4999999999999997E-3"/>
    <n v="0"/>
    <n v="0"/>
    <x v="0"/>
    <x v="0"/>
    <s v="cafe_platano_frutales_forestal, ganaderia_dp, porcicultura"/>
  </r>
  <r>
    <x v="9"/>
    <s v="EL PIÑAL_09Vbp-38_160162"/>
    <s v="A1003"/>
    <s v="EL PIÑAL_09Vbp-38_160162_A1003"/>
    <s v="cacao_platano"/>
    <s v="avicultura_engorde"/>
    <s v="ganaderia_dp"/>
    <m/>
    <n v="4.7334125218671419"/>
    <n v="1.7840659261889899E-3"/>
    <n v="2.02"/>
    <m/>
    <n v="6.7551965877933302"/>
    <n v="508.72774869144399"/>
    <n v="40.015340463391119"/>
    <n v="58.149404109062971"/>
    <m/>
    <n v="606.89249326389813"/>
    <n v="39887704.499095261"/>
    <n v="6159284.8754031472"/>
    <n v="23953010.625499219"/>
    <n v="69999999.999997631"/>
    <m/>
    <n v="1.1744445396441869"/>
    <n v="0.114986610526986"/>
    <n v="0.16709598881914639"/>
    <m/>
    <n v="8.0528000000000002E-2"/>
    <n v="5.4999999999999997E-3"/>
    <n v="1.839111112907085"/>
    <n v="6.7551965877933301E-2"/>
    <x v="2107"/>
    <x v="1"/>
    <s v="cacao_platano, avicultura_engorde, ganaderia_dp"/>
  </r>
  <r>
    <x v="9"/>
    <s v="EL PIÑAL_09Vbp-38_66524"/>
    <s v="A1003"/>
    <s v="EL PIÑAL_09Vbp-38_66524_A1003"/>
    <s v="cacao_platano"/>
    <s v="avicultura_engorde"/>
    <s v="ganaderia_dp"/>
    <m/>
    <n v="4.7359888276205258"/>
    <n v="1.7777774894072111E-3"/>
    <n v="2.02"/>
    <m/>
    <n v="6.7577666051099321"/>
    <n v="509.00463945889879"/>
    <n v="39.874295261466933"/>
    <n v="58.149404109062971"/>
    <m/>
    <n v="607.02833882942866"/>
    <n v="39909414.612489253"/>
    <n v="6137574.7620091448"/>
    <n v="23953010.625499219"/>
    <n v="69999999.999997616"/>
    <m/>
    <n v="1.1750837673072181"/>
    <n v="0.11458130822260611"/>
    <n v="0.16709598881914639"/>
    <m/>
    <n v="8.0528000000000002E-2"/>
    <n v="5.4999999999999997E-3"/>
    <n v="1.839810803485427"/>
    <n v="1.0711060069099241"/>
    <x v="2108"/>
    <x v="1"/>
    <s v="cacao_platano, avicultura_engorde, ganaderia_dp"/>
  </r>
  <r>
    <x v="9"/>
    <s v="EL PIÑAL_09Vbp-38_160162"/>
    <s v="A1004"/>
    <s v="EL PIÑAL_09Vbp-38_160162_A1004"/>
    <s v="cacao_platano"/>
    <s v="ganaderia_dp"/>
    <s v="porcicultur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6666000000000012E-2"/>
    <n v="5.4999999999999997E-3"/>
    <n v="0"/>
    <n v="0"/>
    <x v="0"/>
    <x v="0"/>
    <s v="cacao_platano, ganaderia_dp, porcicultura"/>
  </r>
  <r>
    <x v="9"/>
    <s v="EL PIÑAL_09Vbp-38_66524"/>
    <s v="A1004"/>
    <s v="EL PIÑAL_09Vbp-38_66524_A1004"/>
    <s v="cacao_platano"/>
    <s v="ganaderia_dp"/>
    <s v="porcicultur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6666000000000012E-2"/>
    <n v="5.4999999999999997E-3"/>
    <n v="0"/>
    <n v="0"/>
    <x v="0"/>
    <x v="0"/>
    <s v="cacao_platano, ganaderia_dp, porcicultura"/>
  </r>
  <r>
    <x v="9"/>
    <s v="EL PIÑAL_09Vbp-38_160162"/>
    <s v="A1005"/>
    <s v="EL PIÑAL_09Vbp-38_160162_A1005"/>
    <s v="platano"/>
    <s v="arracacha"/>
    <s v="malanga"/>
    <s v="maiz"/>
    <n v="1.5"/>
    <n v="1"/>
    <n v="2.9189961048357218"/>
    <n v="1.5"/>
    <n v="6.9189961048357222"/>
    <n v="156.2575497597804"/>
    <n v="60.170646557743339"/>
    <n v="463.41276369802961"/>
    <n v="99.464667088437494"/>
    <n v="779.30562710399079"/>
    <n v="13090004.66400449"/>
    <n v="4660070.3812316712"/>
    <n v="17544299.697181448"/>
    <n v="38043725.873154096"/>
    <n v="2749351.1307364772"/>
    <n v="0.37557406942236132"/>
    <n v="0.14128613322161709"/>
    <n v="1.0475132432229679"/>
    <n v="0.2448300229670356"/>
    <n v="9.2784000000000005E-2"/>
    <n v="5.4999999999999997E-3"/>
    <n v="1.88370574581915"/>
    <n v="6.9189961048357229E-2"/>
    <x v="2109"/>
    <x v="1"/>
    <s v="platano, arracacha, malanga, maiz"/>
  </r>
  <r>
    <x v="9"/>
    <s v="EL PIÑAL_09Vbp-38_66524"/>
    <s v="A1005"/>
    <s v="EL PIÑAL_09Vbp-38_66524_A1005"/>
    <s v="platano"/>
    <s v="arracacha"/>
    <s v="malanga"/>
    <s v="maiz"/>
    <n v="1.5"/>
    <n v="1"/>
    <n v="2.9253006919698619"/>
    <n v="1.5"/>
    <n v="6.9253006919698628"/>
    <n v="156.2575497597804"/>
    <n v="60.170646557743339"/>
    <n v="464.41366470744413"/>
    <n v="99.464667088437494"/>
    <n v="780.30652811340531"/>
    <n v="13090004.66400449"/>
    <n v="4660070.3812316712"/>
    <n v="17582192.713196479"/>
    <n v="38081618.889169119"/>
    <n v="2749351.1307364772"/>
    <n v="0.37557406942236132"/>
    <n v="0.14128613322161709"/>
    <n v="1.049775712331825"/>
    <n v="0.2448300229670356"/>
    <n v="9.2784000000000005E-2"/>
    <n v="5.4999999999999997E-3"/>
    <n v="1.885422177918497"/>
    <n v="1.0976601596772231"/>
    <x v="2110"/>
    <x v="1"/>
    <s v="platano, arracacha, malanga, maiz"/>
  </r>
  <r>
    <x v="9"/>
    <s v="EL PIÑAL_09Vbp-38_160162"/>
    <s v="A1006"/>
    <s v="EL PIÑAL_09Vbp-38_160162_A1006"/>
    <s v="platano"/>
    <s v="arracacha"/>
    <s v="malanga"/>
    <s v="avicultura_engorde"/>
    <n v="1.5"/>
    <n v="1"/>
    <n v="1.7638931619979681"/>
    <n v="8.4000000000000012E-3"/>
    <n v="4.2722931619979683"/>
    <n v="156.25754975978029"/>
    <n v="60.170646557743339"/>
    <n v="280.03141344223809"/>
    <n v="188.4060756714876"/>
    <n v="684.86568543124952"/>
    <n v="13090004.66400449"/>
    <n v="4660070.3812316712"/>
    <n v="10601682.618429881"/>
    <n v="57351803.118211493"/>
    <n v="29000045.454545461"/>
    <n v="0.37557406942236132"/>
    <n v="0.14128613322161709"/>
    <n v="0.63299209058975214"/>
    <n v="0.54139676917094137"/>
    <n v="9.4672000000000006E-2"/>
    <n v="5.4999999999999997E-3"/>
    <n v="1.163137405360704"/>
    <n v="4.2722931619979677E-2"/>
    <x v="2111"/>
    <x v="1"/>
    <s v="platano, arracacha, malanga, avicultura_engorde"/>
  </r>
  <r>
    <x v="9"/>
    <s v="EL PIÑAL_09Vbp-38_66524"/>
    <s v="A1006"/>
    <s v="EL PIÑAL_09Vbp-38_66524_A1006"/>
    <s v="platano"/>
    <s v="arracacha"/>
    <s v="malanga"/>
    <s v="avicultura_engorde"/>
    <n v="1.5"/>
    <n v="1"/>
    <n v="1.769560235004241"/>
    <n v="8.3999999999999995E-3"/>
    <n v="4.2779602350042412"/>
    <n v="156.25754975978029"/>
    <n v="60.170646557743339"/>
    <n v="280.93110425017198"/>
    <n v="188.4060756714876"/>
    <n v="685.7653762391833"/>
    <n v="13090004.66400449"/>
    <n v="4660070.3812316712"/>
    <n v="10635743.927063741"/>
    <n v="57385864.426845357"/>
    <n v="29000045.454545449"/>
    <n v="0.37557406942236132"/>
    <n v="0.14128613322161709"/>
    <n v="0.63502578087613115"/>
    <n v="0.54139676917094126"/>
    <n v="9.4672000000000006E-2"/>
    <n v="5.4999999999999997E-3"/>
    <n v="1.164680273404296"/>
    <n v="0.67805669724817219"/>
    <x v="2112"/>
    <x v="1"/>
    <s v="platano, arracacha, malanga, avicultura_engorde"/>
  </r>
  <r>
    <x v="9"/>
    <s v="EL PIÑAL_09Vbp-38_160162"/>
    <s v="A1007"/>
    <s v="EL PIÑAL_09Vbp-38_160162_A1007"/>
    <s v="platano"/>
    <s v="arracacha"/>
    <s v="malanga"/>
    <s v="ganaderia_dp"/>
    <n v="1.5"/>
    <n v="1"/>
    <n v="2.6976065475765658"/>
    <n v="2.02"/>
    <n v="7.2176065475765654"/>
    <n v="156.2575497597804"/>
    <n v="60.170646557743339"/>
    <n v="428.26549289030697"/>
    <n v="58.149404109062978"/>
    <n v="702.8430933168936"/>
    <n v="13090004.66400449"/>
    <n v="4660070.3812316712"/>
    <n v="16213662.518205309"/>
    <n v="57916748.188940696"/>
    <n v="23953010.62549923"/>
    <n v="0.37557406942236132"/>
    <n v="0.14128613322161709"/>
    <n v="0.96806521218378705"/>
    <n v="0.1670959888191465"/>
    <n v="0.103481"/>
    <n v="5.4999999999999997E-3"/>
    <n v="1.965002829706709"/>
    <n v="7.2176065475765661E-2"/>
    <x v="2113"/>
    <x v="1"/>
    <s v="platano, arracacha, malanga, ganaderia_dp"/>
  </r>
  <r>
    <x v="9"/>
    <s v="EL PIÑAL_09Vbp-38_66524"/>
    <s v="A1007"/>
    <s v="EL PIÑAL_09Vbp-38_66524_A1007"/>
    <s v="platano"/>
    <s v="arracacha"/>
    <s v="malanga"/>
    <s v="ganaderia_dp"/>
    <n v="1.5"/>
    <n v="1"/>
    <n v="2.7035173414850289"/>
    <n v="2.02"/>
    <n v="7.223517341485028"/>
    <n v="156.2575497597804"/>
    <n v="60.170646557743339"/>
    <n v="429.20387623937438"/>
    <n v="58.149404109062978"/>
    <n v="703.78147666596101"/>
    <n v="13090004.66400449"/>
    <n v="4660070.3812316712"/>
    <n v="16249188.684069861"/>
    <n v="57952274.354805253"/>
    <n v="23953010.62549923"/>
    <n v="0.37557406942236132"/>
    <n v="0.14128613322161709"/>
    <n v="0.97018636434525085"/>
    <n v="0.1670959888191465"/>
    <n v="0.103481"/>
    <n v="5.4999999999999997E-3"/>
    <n v="1.966612051084929"/>
    <n v="1.144927498625377"/>
    <x v="2114"/>
    <x v="1"/>
    <s v="platano, arracacha, malanga, ganaderia_dp"/>
  </r>
  <r>
    <x v="9"/>
    <s v="EL PIÑAL_09Vbp-38_160162"/>
    <s v="A1008"/>
    <s v="EL PIÑAL_09Vbp-38_160162_A1008"/>
    <s v="platano"/>
    <s v="arracacha"/>
    <s v="malanga"/>
    <s v="porcicultura"/>
    <n v="1.6570647647365679"/>
    <n v="1"/>
    <n v="3"/>
    <n v="1.060000000000001E-2"/>
    <n v="5.6676647647365677"/>
    <n v="172.61925328733531"/>
    <n v="60.170646557743339"/>
    <n v="476.27274623318817"/>
    <n v="45.590555237246463"/>
    <n v="754.65320131551334"/>
    <n v="14460656.99930612"/>
    <n v="4660070.3812316712"/>
    <n v="18031164.55152189"/>
    <n v="49545599.800661683"/>
    <n v="12393707.868601991"/>
    <n v="0.41490037132568042"/>
    <n v="0.14128613322161709"/>
    <n v="1.0765823648969071"/>
    <n v="0.13100734263576569"/>
    <n v="9.0810000000000002E-2"/>
    <n v="5.4999999999999997E-3"/>
    <n v="1.543029150608908"/>
    <n v="5.6676647647365679E-2"/>
    <x v="2115"/>
    <x v="1"/>
    <s v="platano, arracacha, malanga, porcicultura"/>
  </r>
  <r>
    <x v="9"/>
    <s v="EL PIÑAL_09Vbp-38_66524"/>
    <s v="A1008"/>
    <s v="EL PIÑAL_09Vbp-38_66524_A1008"/>
    <s v="platano"/>
    <s v="arracacha"/>
    <s v="malanga"/>
    <s v="porcicultura"/>
    <n v="1.6652242994682911"/>
    <n v="1"/>
    <n v="3"/>
    <n v="1.060000000000001E-2"/>
    <n v="5.6758242994682906"/>
    <n v="173.46924589024121"/>
    <n v="60.170646557743339"/>
    <n v="476.27274623318817"/>
    <n v="45.590555237246463"/>
    <n v="755.50319391841924"/>
    <n v="14531862.564435691"/>
    <n v="4660070.3812316712"/>
    <n v="18031164.55152189"/>
    <n v="49616805.365791246"/>
    <n v="12393707.868601991"/>
    <n v="0.41694337776820461"/>
    <n v="0.14128613322161709"/>
    <n v="1.0765823648969071"/>
    <n v="0.13100734263576569"/>
    <n v="9.0810000000000002E-2"/>
    <n v="5.4999999999999997E-3"/>
    <n v="1.5452505946196391"/>
    <n v="0.8996181514657241"/>
    <x v="2116"/>
    <x v="1"/>
    <s v="platano, arracacha, malanga, porcicultura"/>
  </r>
  <r>
    <x v="9"/>
    <s v="EL PIÑAL_09Vbp-38_160162"/>
    <s v="A1009"/>
    <s v="EL PIÑAL_09Vbp-38_160162_A1009"/>
    <s v="platano"/>
    <s v="arracacha"/>
    <s v="maiz"/>
    <s v="avicultura_engorde"/>
    <n v="2.8283517773211169"/>
    <n v="1"/>
    <n v="1.5"/>
    <n v="8.4000000000000012E-3"/>
    <n v="5.3367517773211164"/>
    <n v="294.63421238861179"/>
    <n v="60.170646557743339"/>
    <n v="99.46466708843748"/>
    <n v="188.4060756714876"/>
    <n v="642.67560170628019"/>
    <n v="24682091.97105255"/>
    <n v="4660070.3812316712"/>
    <n v="2749351.1307364772"/>
    <n v="61091558.937566154"/>
    <n v="29000045.454545461"/>
    <n v="0.70817039117764014"/>
    <n v="0.14128613322161709"/>
    <n v="0.2448300229670356"/>
    <n v="0.54139676917094137"/>
    <n v="9.0872000000000008E-2"/>
    <n v="5.4999999999999997E-3"/>
    <n v="1.4529376566528689"/>
    <n v="5.3367517773211158E-2"/>
    <x v="2117"/>
    <x v="1"/>
    <s v="platano, arracacha, maiz, avicultura_engorde"/>
  </r>
  <r>
    <x v="9"/>
    <s v="EL PIÑAL_09Vbp-38_66524"/>
    <s v="A1009"/>
    <s v="EL PIÑAL_09Vbp-38_66524_A1009"/>
    <s v="platano"/>
    <s v="arracacha"/>
    <s v="maiz"/>
    <s v="avicultura_engorde"/>
    <n v="2.8351095191217901"/>
    <n v="1"/>
    <n v="1.5"/>
    <n v="8.3999999999999995E-3"/>
    <n v="5.3435095191217892"/>
    <n v="295.3381778390667"/>
    <n v="60.170646557743339"/>
    <n v="99.46466708843748"/>
    <n v="188.4060756714876"/>
    <n v="643.37956715673511"/>
    <n v="24741064.55217851"/>
    <n v="4660070.3812316712"/>
    <n v="2749351.1307364772"/>
    <n v="61150531.518692113"/>
    <n v="29000045.454545449"/>
    <n v="0.70986241290309626"/>
    <n v="0.14128613322161709"/>
    <n v="0.2448300229670356"/>
    <n v="0.54139676917094126"/>
    <n v="9.0872000000000008E-2"/>
    <n v="5.4999999999999997E-3"/>
    <n v="1.4547774607033139"/>
    <n v="0.84694625878080354"/>
    <x v="2118"/>
    <x v="1"/>
    <s v="platano, arracacha, maiz, avicultura_engorde"/>
  </r>
  <r>
    <x v="9"/>
    <s v="EL PIÑAL_09Vbp-38_160162"/>
    <s v="A1010"/>
    <s v="EL PIÑAL_09Vbp-38_160162_A1010"/>
    <s v="platano"/>
    <s v="arracacha"/>
    <s v="maiz"/>
    <s v="ganaderia_dp"/>
    <n v="3.989163696865818"/>
    <n v="1"/>
    <n v="1.5"/>
    <n v="2.02"/>
    <n v="8.5091636968658175"/>
    <n v="415.5579632419466"/>
    <n v="60.170646557743339"/>
    <n v="99.464667088437494"/>
    <n v="58.149404109062978"/>
    <n v="633.34268099719043"/>
    <n v="34812114.264967307"/>
    <n v="4660070.3812316712"/>
    <n v="2749351.1307364772"/>
    <n v="66174546.402434692"/>
    <n v="23953010.62549923"/>
    <n v="0.99881762881589753"/>
    <n v="0.14128613322161709"/>
    <n v="0.2448300229670356"/>
    <n v="0.1670959888191465"/>
    <n v="9.9680999999999992E-2"/>
    <n v="5.4999999999999997E-3"/>
    <n v="2.3166309541205372"/>
    <n v="8.509163696865818E-2"/>
    <x v="2119"/>
    <x v="1"/>
    <s v="platano, arracacha, maiz, ganaderia_dp"/>
  </r>
  <r>
    <x v="9"/>
    <s v="EL PIÑAL_09Vbp-38_66524"/>
    <s v="A1010"/>
    <s v="EL PIÑAL_09Vbp-38_66524_A1010"/>
    <s v="platano"/>
    <s v="arracacha"/>
    <s v="maiz"/>
    <s v="ganaderia_dp"/>
    <n v="3.996562724431461"/>
    <n v="1"/>
    <n v="1.5"/>
    <n v="2.02"/>
    <n v="8.516562724431461"/>
    <n v="416.32873252062149"/>
    <n v="60.170646557743339"/>
    <n v="99.464667088437494"/>
    <n v="58.149404109062978"/>
    <n v="634.11345027586538"/>
    <n v="34876683.135196216"/>
    <n v="4660070.3812316712"/>
    <n v="2749351.1307364772"/>
    <n v="66239115.272663593"/>
    <n v="23953010.62549923"/>
    <n v="1.0006702174109621"/>
    <n v="0.14128613322161709"/>
    <n v="0.2448300229670356"/>
    <n v="0.1670959888191465"/>
    <n v="9.9680999999999992E-2"/>
    <n v="5.4999999999999997E-3"/>
    <n v="2.318645349059874"/>
    <n v="1.349875191822387"/>
    <x v="2120"/>
    <x v="1"/>
    <s v="platano, arracacha, maiz, ganaderia_dp"/>
  </r>
  <r>
    <x v="9"/>
    <s v="EL PIÑAL_09Vbp-38_160162"/>
    <s v="A1011"/>
    <s v="EL PIÑAL_09Vbp-38_160162_A1011"/>
    <s v="platano"/>
    <s v="arracacha"/>
    <s v="maiz"/>
    <s v="porcicultura"/>
    <n v="4.5221702970596098"/>
    <n v="1"/>
    <n v="1.5"/>
    <n v="1.06E-2"/>
    <n v="7.03277029705961"/>
    <n v="471.08216680999521"/>
    <n v="60.170646557743339"/>
    <n v="99.464667088437494"/>
    <n v="45.590555237246413"/>
    <n v="676.30803569342254"/>
    <n v="39463486.853288583"/>
    <n v="4660070.3812316712"/>
    <n v="2749351.1307364772"/>
    <n v="59266616.233858719"/>
    <n v="12393707.868601991"/>
    <n v="1.1322732673917379"/>
    <n v="0.14128613322161709"/>
    <n v="0.2448300229670356"/>
    <n v="0.13100734263576561"/>
    <n v="8.7010000000000004E-2"/>
    <n v="5.4999999999999997E-3"/>
    <n v="1.914680918571203"/>
    <n v="7.0327702970596095E-2"/>
    <x v="2121"/>
    <x v="1"/>
    <s v="platano, arracacha, maiz, porcicultura"/>
  </r>
  <r>
    <x v="9"/>
    <s v="EL PIÑAL_09Vbp-38_66524"/>
    <s v="A1011"/>
    <s v="EL PIÑAL_09Vbp-38_66524_A1011"/>
    <s v="platano"/>
    <s v="arracacha"/>
    <s v="maiz"/>
    <s v="porcicultura"/>
    <n v="4.5304878257475796"/>
    <n v="1"/>
    <n v="1.5"/>
    <n v="1.060000000000001E-2"/>
    <n v="7.0410878257475806"/>
    <n v="471.94861791188782"/>
    <n v="60.170646557743339"/>
    <n v="99.464667088437494"/>
    <n v="45.590555237246463"/>
    <n v="677.17448679531515"/>
    <n v="39536071.179500937"/>
    <n v="4660070.3812316712"/>
    <n v="2749351.1307364772"/>
    <n v="59339200.560071081"/>
    <n v="12393707.868601991"/>
    <n v="1.1343558327896559"/>
    <n v="0.14128613322161709"/>
    <n v="0.2448300229670356"/>
    <n v="0.13100734263576569"/>
    <n v="8.7010000000000004E-2"/>
    <n v="5.4999999999999997E-3"/>
    <n v="1.91694537664332"/>
    <n v="1.116012420380992"/>
    <x v="2122"/>
    <x v="1"/>
    <s v="platano, arracacha, maiz, porcicultura"/>
  </r>
  <r>
    <x v="9"/>
    <s v="EL PIÑAL_09Vbp-38_160162"/>
    <s v="A1012"/>
    <s v="EL PIÑAL_09Vbp-38_160162_A1012"/>
    <s v="platano"/>
    <s v="arracacha"/>
    <s v="cafe_platano_frutales_forestal"/>
    <s v="cacao_platano"/>
    <n v="1.5"/>
    <n v="1"/>
    <n v="2.9215347515048422"/>
    <n v="1.034868838561821"/>
    <n v="6.456403590066663"/>
    <n v="156.2575497597804"/>
    <n v="60.170646557743339"/>
    <n v="304.82550194196568"/>
    <n v="111.2234549598932"/>
    <n v="632.47715321938279"/>
    <n v="13090004.66400449"/>
    <n v="4660070.3812316712"/>
    <n v="43529252.028566971"/>
    <n v="69999999.999980524"/>
    <n v="8720672.9261773936"/>
    <n v="0.37557406942236132"/>
    <n v="0.14128613322161709"/>
    <n v="0.7003403510776498"/>
    <n v="0.25676951904826317"/>
    <n v="0.102794"/>
    <n v="5.4999999999999997E-3"/>
    <n v="1.757764328185689"/>
    <n v="6.456403590066663E-2"/>
    <x v="2123"/>
    <x v="1"/>
    <s v="platano, arracacha, cafe_platano_frutales_forestal, cacao_platano"/>
  </r>
  <r>
    <x v="9"/>
    <s v="EL PIÑAL_09Vbp-38_66524"/>
    <s v="A1012"/>
    <s v="EL PIÑAL_09Vbp-38_66524_A1012"/>
    <s v="platano"/>
    <s v="arracacha"/>
    <s v="cafe_platano_frutales_forestal"/>
    <s v="cacao_platano"/>
    <n v="1.5000000000000071"/>
    <n v="1"/>
    <n v="2.9148027175756952"/>
    <n v="1.04677171035391"/>
    <n v="6.4615744279296106"/>
    <n v="156.25754975978111"/>
    <n v="60.170646557743339"/>
    <n v="304.12309865188479"/>
    <n v="112.50272676258911"/>
    <n v="633.05402173199843"/>
    <n v="13090004.664004549"/>
    <n v="4660070.3812316712"/>
    <n v="43428948.446206443"/>
    <n v="69999999.999980584"/>
    <n v="8820976.5085379183"/>
    <n v="0.3755740694223631"/>
    <n v="0.14128613322161709"/>
    <n v="0.698726570853753"/>
    <n v="0.25972283501591281"/>
    <n v="0.102794"/>
    <n v="5.4999999999999997E-3"/>
    <n v="1.7591720955619889"/>
    <n v="1.024159546826843"/>
    <x v="2124"/>
    <x v="1"/>
    <s v="platano, arracacha, cafe_platano_frutales_forestal, cacao_platano"/>
  </r>
  <r>
    <x v="9"/>
    <s v="EL PIÑAL_09Vbp-38_160162"/>
    <s v="A1013"/>
    <s v="EL PIÑAL_09Vbp-38_160162_A1013"/>
    <s v="platano"/>
    <s v="arracacha"/>
    <s v="avicultura_engorde"/>
    <s v="ganaderia_dp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0156900000000001"/>
    <n v="5.4999999999999997E-3"/>
    <n v="0"/>
    <n v="0"/>
    <x v="0"/>
    <x v="0"/>
    <s v="platano, arracacha, avicultura_engorde, ganaderia_dp"/>
  </r>
  <r>
    <x v="9"/>
    <s v="EL PIÑAL_09Vbp-38_66524"/>
    <s v="A1013"/>
    <s v="EL PIÑAL_09Vbp-38_66524_A1013"/>
    <s v="platano"/>
    <s v="arracacha"/>
    <s v="avicultura_engorde"/>
    <s v="ganaderia_dp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0156900000000001"/>
    <n v="5.4999999999999997E-3"/>
    <n v="0"/>
    <n v="0"/>
    <x v="0"/>
    <x v="0"/>
    <s v="platano, arracacha, avicultura_engorde, ganaderia_dp"/>
  </r>
  <r>
    <x v="9"/>
    <s v="EL PIÑAL_09Vbp-38_160162"/>
    <s v="A1014"/>
    <s v="EL PIÑAL_09Vbp-38_160162_A1014"/>
    <s v="platano"/>
    <s v="arracacha"/>
    <s v="ganaderia_dp"/>
    <s v="porcicultur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.7707000000000002E-2"/>
    <n v="5.4999999999999997E-3"/>
    <n v="0"/>
    <n v="0"/>
    <x v="0"/>
    <x v="0"/>
    <s v="platano, arracacha, ganaderia_dp, porcicultura"/>
  </r>
  <r>
    <x v="9"/>
    <s v="EL PIÑAL_09Vbp-38_66524"/>
    <s v="A1014"/>
    <s v="EL PIÑAL_09Vbp-38_66524_A1014"/>
    <s v="platano"/>
    <s v="arracacha"/>
    <s v="ganaderia_dp"/>
    <s v="porcicultur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.7707000000000002E-2"/>
    <n v="5.4999999999999997E-3"/>
    <n v="0"/>
    <n v="0"/>
    <x v="0"/>
    <x v="0"/>
    <s v="platano, arracacha, ganaderia_dp, porcicultura"/>
  </r>
  <r>
    <x v="9"/>
    <s v="EL PIÑAL_09Vbp-38_160162"/>
    <s v="A1015"/>
    <s v="EL PIÑAL_09Vbp-38_160162_A1015"/>
    <s v="platano"/>
    <s v="malanga"/>
    <s v="maiz"/>
    <s v="avicultura_engorde"/>
    <n v="1.5"/>
    <n v="1.503275896024344"/>
    <n v="1.5"/>
    <n v="8.4000000000000012E-3"/>
    <n v="4.5116758960243439"/>
    <n v="156.2575497597804"/>
    <n v="238.65644644855709"/>
    <n v="99.46466708843748"/>
    <n v="188.4060756714876"/>
    <n v="682.78473896826256"/>
    <n v="13090004.664004499"/>
    <n v="9035271.682517156"/>
    <n v="2749351.1307364772"/>
    <n v="53874672.931803577"/>
    <n v="29000045.454545461"/>
    <n v="0.37557406942236138"/>
    <n v="0.5394667730781354"/>
    <n v="0.2448300229670356"/>
    <n v="0.54139676917094137"/>
    <n v="9.0872000000000008E-2"/>
    <n v="5.4999999999999997E-3"/>
    <n v="1.22830966802757"/>
    <n v="4.511675896024344E-2"/>
    <x v="2125"/>
    <x v="1"/>
    <s v="platano, malanga, maiz, avicultura_engorde"/>
  </r>
  <r>
    <x v="9"/>
    <s v="EL PIÑAL_09Vbp-38_66524"/>
    <s v="A1015"/>
    <s v="EL PIÑAL_09Vbp-38_66524_A1015"/>
    <s v="platano"/>
    <s v="malanga"/>
    <s v="maiz"/>
    <s v="avicultura_engorde"/>
    <n v="1.5"/>
    <n v="1.507832562135897"/>
    <n v="1.5"/>
    <n v="8.3999999999999995E-3"/>
    <n v="4.5162325621358974"/>
    <n v="156.2575497597804"/>
    <n v="239.37985174276281"/>
    <n v="99.46466708843748"/>
    <n v="188.4060756714876"/>
    <n v="683.50814426246825"/>
    <n v="13090004.66400449"/>
    <n v="9062659.0146717429"/>
    <n v="2749351.1307364772"/>
    <n v="53902060.263958171"/>
    <n v="29000045.454545449"/>
    <n v="0.37557406942236132"/>
    <n v="0.54110198187094261"/>
    <n v="0.2448300229670356"/>
    <n v="0.54139676917094126"/>
    <n v="9.0872000000000008E-2"/>
    <n v="5.4999999999999997E-3"/>
    <n v="1.229550226340663"/>
    <n v="0.71582286109853976"/>
    <x v="2126"/>
    <x v="1"/>
    <s v="platano, malanga, maiz, avicultura_engorde"/>
  </r>
  <r>
    <x v="9"/>
    <s v="EL PIÑAL_09Vbp-38_160162"/>
    <s v="A1016"/>
    <s v="EL PIÑAL_09Vbp-38_160162_A1016"/>
    <s v="platano"/>
    <s v="malanga"/>
    <s v="maiz"/>
    <s v="ganaderia_dp"/>
    <n v="1.5"/>
    <n v="2.436989281602941"/>
    <n v="1.5"/>
    <n v="2.02"/>
    <n v="7.4569892816029402"/>
    <n v="156.2575497597804"/>
    <n v="386.89052589662577"/>
    <n v="99.464667088437494"/>
    <n v="58.149404109062978"/>
    <n v="700.76214685390676"/>
    <n v="13090004.66400449"/>
    <n v="14647251.58229259"/>
    <n v="2749351.1307364772"/>
    <n v="54439618.002532788"/>
    <n v="23953010.62549923"/>
    <n v="0.37557406942236132"/>
    <n v="0.87453989467216997"/>
    <n v="0.2448300229670356"/>
    <n v="0.1670959888191465"/>
    <n v="9.9680999999999992E-2"/>
    <n v="5.4999999999999997E-3"/>
    <n v="2.0301750923735749"/>
    <n v="7.4569892816029409E-2"/>
    <x v="2127"/>
    <x v="1"/>
    <s v="platano, malanga, maiz, ganaderia_dp"/>
  </r>
  <r>
    <x v="9"/>
    <s v="EL PIÑAL_09Vbp-38_66524"/>
    <s v="A1016"/>
    <s v="EL PIÑAL_09Vbp-38_66524_A1016"/>
    <s v="platano"/>
    <s v="malanga"/>
    <s v="maiz"/>
    <s v="ganaderia_dp"/>
    <n v="1.5"/>
    <n v="2.441789668616686"/>
    <n v="1.5"/>
    <n v="2.02"/>
    <n v="7.4617896686166851"/>
    <n v="156.2575497597804"/>
    <n v="387.65262373196521"/>
    <n v="99.464667088437494"/>
    <n v="58.149404109062978"/>
    <n v="701.52424468924607"/>
    <n v="13090004.66400449"/>
    <n v="14676103.771677859"/>
    <n v="2749351.1307364772"/>
    <n v="54468470.19191806"/>
    <n v="23953010.62549923"/>
    <n v="0.37557406942236132"/>
    <n v="0.87626256534006253"/>
    <n v="0.2448300229670356"/>
    <n v="0.1670959888191465"/>
    <n v="9.9680999999999992E-2"/>
    <n v="5.4999999999999997E-3"/>
    <n v="2.0314820040212971"/>
    <n v="1.1826936624757449"/>
    <x v="2128"/>
    <x v="1"/>
    <s v="platano, malanga, maiz, ganaderia_dp"/>
  </r>
  <r>
    <x v="9"/>
    <s v="EL PIÑAL_09Vbp-38_160162"/>
    <s v="A1017"/>
    <s v="EL PIÑAL_09Vbp-38_160162_A1017"/>
    <s v="platano"/>
    <s v="malanga"/>
    <s v="maiz"/>
    <s v="porcicultura"/>
    <n v="1.5"/>
    <n v="2.865719714865449"/>
    <n v="1.5"/>
    <n v="1.059999999999999E-2"/>
    <n v="5.8763197148654491"/>
    <n v="156.2575497597804"/>
    <n v="454.95473284451879"/>
    <n v="99.464667088437494"/>
    <n v="45.59055523724637"/>
    <n v="756.26750492998303"/>
    <n v="13090004.66400449"/>
    <n v="17224087.912426431"/>
    <n v="2749351.1307364772"/>
    <n v="45457151.57576938"/>
    <n v="12393707.86860197"/>
    <n v="0.37557406942236132"/>
    <n v="1.0283944359205119"/>
    <n v="0.2448300229670356"/>
    <n v="0.13100734263576541"/>
    <n v="8.7010000000000004E-2"/>
    <n v="5.4999999999999997E-3"/>
    <n v="1.5998357338900699"/>
    <n v="5.8763197148654488E-2"/>
    <x v="2129"/>
    <x v="1"/>
    <s v="platano, malanga, maiz, porcicultura"/>
  </r>
  <r>
    <x v="9"/>
    <s v="EL PIÑAL_09Vbp-38_66524"/>
    <s v="A1017"/>
    <s v="EL PIÑAL_09Vbp-38_66524_A1017"/>
    <s v="platano"/>
    <s v="malanga"/>
    <s v="maiz"/>
    <s v="porcicultura"/>
    <n v="1.5"/>
    <n v="2.871133821633777"/>
    <n v="1.5"/>
    <n v="1.06E-2"/>
    <n v="5.8817338216337767"/>
    <n v="156.2575497597804"/>
    <n v="455.81426334416932"/>
    <n v="99.464667088437494"/>
    <n v="45.590555237246413"/>
    <n v="757.12703542963357"/>
    <n v="13090004.66400449"/>
    <n v="17256628.795772851"/>
    <n v="2749351.1307364772"/>
    <n v="45489692.459115803"/>
    <n v="12393707.868601991"/>
    <n v="0.37557406942236132"/>
    <n v="1.030337346543329"/>
    <n v="0.2448300229670356"/>
    <n v="0.13100734263576561"/>
    <n v="8.7010000000000004E-2"/>
    <n v="5.4999999999999997E-3"/>
    <n v="1.6013097315442739"/>
    <n v="0.93225481072895366"/>
    <x v="2130"/>
    <x v="1"/>
    <s v="platano, malanga, maiz, porcicultura"/>
  </r>
  <r>
    <x v="9"/>
    <s v="EL PIÑAL_09Vbp-38_160162"/>
    <s v="A1018"/>
    <s v="EL PIÑAL_09Vbp-38_160162_A1018"/>
    <s v="platano"/>
    <s v="malanga"/>
    <s v="cafe_platano_frutales_forestal"/>
    <s v="cacao_platano"/>
    <n v="1.5"/>
    <n v="2.2737089049873509"/>
    <n v="1"/>
    <n v="1"/>
    <n v="5.7737089049873509"/>
    <n v="156.2575497597804"/>
    <n v="360.96852810439373"/>
    <n v="104.33745543672011"/>
    <n v="107.4758953168044"/>
    <n v="729.0394286176986"/>
    <n v="13090004.66400449"/>
    <n v="13665873.136029201"/>
    <n v="14899446.94518717"/>
    <n v="50082163.588196062"/>
    <n v="8426838.8429752067"/>
    <n v="0.37557406942236132"/>
    <n v="0.81594497000614674"/>
    <n v="0.23971659098592421"/>
    <n v="0.24811793483423569"/>
    <n v="0.102794"/>
    <n v="5.4999999999999997E-3"/>
    <n v="1.5718998065934151"/>
    <n v="5.7737089049873513E-2"/>
    <x v="2131"/>
    <x v="1"/>
    <s v="platano, malanga, cafe_platano_frutales_forestal, cacao_platano"/>
  </r>
  <r>
    <x v="9"/>
    <s v="EL PIÑAL_09Vbp-38_66524"/>
    <s v="A1018"/>
    <s v="EL PIÑAL_09Vbp-38_66524_A1018"/>
    <s v="platano"/>
    <s v="malanga"/>
    <s v="cafe_platano_frutales_forestal"/>
    <s v="cacao_platano"/>
    <n v="1.5"/>
    <n v="2.2783319975538321"/>
    <n v="1"/>
    <n v="1"/>
    <n v="5.7783319975538321"/>
    <n v="156.2575497597804"/>
    <n v="361.70247910196969"/>
    <n v="104.33745543672011"/>
    <n v="107.4758953168044"/>
    <n v="729.77337961527462"/>
    <n v="13090004.66400449"/>
    <n v="13693659.716963571"/>
    <n v="14899446.94518717"/>
    <n v="50109950.169130437"/>
    <n v="8426838.8429752067"/>
    <n v="0.37557406942236132"/>
    <n v="0.81760401664893323"/>
    <n v="0.23971659098592421"/>
    <n v="0.24811793483423569"/>
    <n v="0.102794"/>
    <n v="5.4999999999999997E-3"/>
    <n v="1.573158449595808"/>
    <n v="0.91586562161228235"/>
    <x v="2132"/>
    <x v="1"/>
    <s v="platano, malanga, cafe_platano_frutales_forestal, cacao_platano"/>
  </r>
  <r>
    <x v="9"/>
    <s v="EL PIÑAL_09Vbp-38_160162"/>
    <s v="A1019"/>
    <s v="EL PIÑAL_09Vbp-38_160162_A1019"/>
    <s v="platano"/>
    <s v="malanga"/>
    <s v="avicultura_engorde"/>
    <s v="ganaderia_dp"/>
    <n v="1.5"/>
    <n v="1.6698100691031821"/>
    <n v="6.6391114978676781E-3"/>
    <n v="2.02"/>
    <n v="5.1964491806010491"/>
    <n v="156.2575497597804"/>
    <n v="265.09500909986753"/>
    <n v="148.91058848317871"/>
    <n v="58.149404109062971"/>
    <n v="628.4125514518895"/>
    <n v="13090004.66400449"/>
    <n v="10036206.70859587"/>
    <n v="22920778.00189976"/>
    <n v="69999999.999999344"/>
    <n v="23953010.625499219"/>
    <n v="0.37557406942236132"/>
    <n v="0.59922935770792407"/>
    <n v="0.42790398989419159"/>
    <n v="0.16709598881914639"/>
    <n v="0.10156900000000001"/>
    <n v="5.4999999999999997E-3"/>
    <n v="1.4147400910536889"/>
    <n v="5.1964491806010489E-2"/>
    <x v="2133"/>
    <x v="1"/>
    <s v="platano, malanga, avicultura_engorde, ganaderia_dp"/>
  </r>
  <r>
    <x v="9"/>
    <s v="EL PIÑAL_09Vbp-38_66524"/>
    <s v="A1019"/>
    <s v="EL PIÑAL_09Vbp-38_66524_A1019"/>
    <s v="platano"/>
    <s v="malanga"/>
    <s v="avicultura_engorde"/>
    <s v="ganaderia_dp"/>
    <n v="1.5"/>
    <n v="1.676967489546803"/>
    <n v="6.6266508776676204E-3"/>
    <n v="2.02"/>
    <n v="5.2035941404244692"/>
    <n v="156.2575497597804"/>
    <n v="266.2313038634104"/>
    <n v="148.6311055602828"/>
    <n v="58.149404109062971"/>
    <n v="629.26936329253658"/>
    <n v="13090004.66400449"/>
    <n v="10079225.583856991"/>
    <n v="22877759.126638629"/>
    <n v="69999999.999999329"/>
    <n v="23953010.625499219"/>
    <n v="0.37557406942236132"/>
    <n v="0.60179787525050887"/>
    <n v="0.42710087804678948"/>
    <n v="0.16709598881914639"/>
    <n v="0.10156900000000001"/>
    <n v="5.4999999999999997E-3"/>
    <n v="1.4166853157176571"/>
    <n v="0.8247696712572784"/>
    <x v="2134"/>
    <x v="1"/>
    <s v="platano, malanga, avicultura_engorde, ganaderia_dp"/>
  </r>
  <r>
    <x v="9"/>
    <s v="EL PIÑAL_09Vbp-38_160162"/>
    <s v="A1020"/>
    <s v="EL PIÑAL_09Vbp-38_160162_A1020"/>
    <s v="platano"/>
    <s v="malanga"/>
    <s v="ganaderia_dp"/>
    <s v="porcicultura"/>
    <n v="1.5"/>
    <n v="2.644330157606293"/>
    <n v="2.02"/>
    <n v="1.059999999999999E-2"/>
    <n v="6.1749301576062923"/>
    <n v="156.2575497597804"/>
    <n v="419.80746203679621"/>
    <n v="58.149404109062978"/>
    <n v="45.590555237246392"/>
    <n v="679.80497114288585"/>
    <n v="13090004.66400449"/>
    <n v="15893450.733450299"/>
    <n v="23953010.62549923"/>
    <n v="65330173.891555987"/>
    <n v="12393707.86860198"/>
    <n v="0.37557406942236132"/>
    <n v="0.94894640488133153"/>
    <n v="0.1670959888191465"/>
    <n v="0.13100734263576549"/>
    <n v="9.7707000000000002E-2"/>
    <n v="5.4999999999999997E-3"/>
    <n v="1.681132817777629"/>
    <n v="6.1749301576062933E-2"/>
    <x v="2135"/>
    <x v="1"/>
    <s v="platano, malanga, ganaderia_dp, porcicultura"/>
  </r>
  <r>
    <x v="9"/>
    <s v="EL PIÑAL_09Vbp-38_66524"/>
    <s v="A1020"/>
    <s v="EL PIÑAL_09Vbp-38_66524_A1020"/>
    <s v="platano"/>
    <s v="malanga"/>
    <s v="ganaderia_dp"/>
    <s v="porcicultura"/>
    <n v="1.5"/>
    <n v="2.6493504711489431"/>
    <n v="2.02"/>
    <n v="1.059999999999999E-2"/>
    <n v="6.1799504711489437"/>
    <n v="156.2575497597804"/>
    <n v="420.60447487609952"/>
    <n v="58.149404109062978"/>
    <n v="45.590555237246392"/>
    <n v="680.60198398218915"/>
    <n v="13090004.66400449"/>
    <n v="15923624.766646219"/>
    <n v="23953010.62549923"/>
    <n v="65360347.924751922"/>
    <n v="12393707.86860198"/>
    <n v="0.37557406942236132"/>
    <n v="0.95074799855675507"/>
    <n v="0.1670959888191465"/>
    <n v="0.13100734263576549"/>
    <n v="9.7707000000000002E-2"/>
    <n v="5.4999999999999997E-3"/>
    <n v="1.682499604710707"/>
    <n v="0.9795221496771076"/>
    <x v="2136"/>
    <x v="1"/>
    <s v="platano, malanga, ganaderia_dp, porcicultura"/>
  </r>
  <r>
    <x v="9"/>
    <s v="EL PIÑAL_09Vbp-38_160162"/>
    <s v="A1021"/>
    <s v="EL PIÑAL_09Vbp-38_160162_A1021"/>
    <s v="platano"/>
    <s v="maiz"/>
    <s v="cafe_platano_frutales_forestal"/>
    <s v="cacao_platano"/>
    <n v="1.500000000000036"/>
    <n v="1.5"/>
    <n v="2.675695285618501"/>
    <n v="0.99999999999999956"/>
    <n v="6.6756952856185361"/>
    <n v="156.2575497597841"/>
    <n v="99.464667088437494"/>
    <n v="279.17523762546261"/>
    <n v="107.4758953168044"/>
    <n v="642.37334979048842"/>
    <n v="13090004.664004801"/>
    <n v="2749351.1307364772"/>
    <n v="39866379.949560277"/>
    <n v="64132574.587276772"/>
    <n v="8426838.8429752029"/>
    <n v="0.3755740694223702"/>
    <n v="0.2448300229670356"/>
    <n v="0.64140855238557581"/>
    <n v="0.24811793483423561"/>
    <n v="9.8993999999999999E-2"/>
    <n v="5.4999999999999997E-3"/>
    <n v="1.8174667793307011"/>
    <n v="6.6756952856185367E-2"/>
    <x v="2137"/>
    <x v="1"/>
    <s v="platano, maiz, cafe_platano_frutales_forestal, cacao_platano"/>
  </r>
  <r>
    <x v="9"/>
    <s v="EL PIÑAL_09Vbp-38_66524"/>
    <s v="A1021"/>
    <s v="EL PIÑAL_09Vbp-38_66524_A1021"/>
    <s v="platano"/>
    <s v="maiz"/>
    <s v="cafe_platano_frutales_forestal"/>
    <s v="cacao_platano"/>
    <n v="1.500000000000014"/>
    <n v="1.5"/>
    <n v="2.678566431583155"/>
    <n v="0.99999999999999956"/>
    <n v="6.6785664315831692"/>
    <n v="156.25754975978191"/>
    <n v="99.464667088437494"/>
    <n v="279.47480568960202"/>
    <n v="107.4758953168044"/>
    <n v="642.67291785462567"/>
    <n v="13090004.66400462"/>
    <n v="2749351.1307364772"/>
    <n v="39909158.436532527"/>
    <n v="64175353.074248821"/>
    <n v="8426838.8429752029"/>
    <n v="0.37557406942236488"/>
    <n v="0.2448300229670356"/>
    <n v="0.64209681370844551"/>
    <n v="0.24811793483423561"/>
    <n v="9.8993999999999999E-2"/>
    <n v="5.4999999999999997E-3"/>
    <n v="1.818248452577617"/>
    <n v="1.058552779405932"/>
    <x v="2138"/>
    <x v="1"/>
    <s v="platano, maiz, cafe_platano_frutales_forestal, cacao_platano"/>
  </r>
  <r>
    <x v="9"/>
    <s v="EL PIÑAL_09Vbp-38_160162"/>
    <s v="A1022"/>
    <s v="EL PIÑAL_09Vbp-38_160162_A1022"/>
    <s v="platano"/>
    <s v="maiz"/>
    <s v="avicultura_engorde"/>
    <s v="ganaderia_dp"/>
    <n v="1.5"/>
    <n v="2.9695188026825581"/>
    <n v="7.9696037930075663E-3"/>
    <n v="2.02"/>
    <n v="6.4974884064755649"/>
    <n v="156.2575497597804"/>
    <n v="196.90813274778409"/>
    <n v="178.7525922972807"/>
    <n v="58.149404109062978"/>
    <n v="590.06767891390814"/>
    <n v="13090004.66400449"/>
    <n v="5442833.2519323463"/>
    <n v="27514151.458563961"/>
    <n v="70000000.00000003"/>
    <n v="23953010.62549923"/>
    <n v="0.37557406942236132"/>
    <n v="0.48468490444120982"/>
    <n v="0.51365687441747332"/>
    <n v="0.1670959888191465"/>
    <n v="9.7769000000000009E-2"/>
    <n v="5.4999999999999997E-3"/>
    <n v="1.7689497232289499"/>
    <n v="6.4974884064755656E-2"/>
    <x v="2139"/>
    <x v="1"/>
    <s v="platano, maiz, avicultura_engorde, ganaderia_dp"/>
  </r>
  <r>
    <x v="9"/>
    <s v="EL PIÑAL_09Vbp-38_66524"/>
    <s v="A1022"/>
    <s v="EL PIÑAL_09Vbp-38_66524_A1022"/>
    <s v="platano"/>
    <s v="maiz"/>
    <s v="avicultura_engorde"/>
    <s v="ganaderia_dp"/>
    <n v="1.5"/>
    <n v="2.97858693238395"/>
    <n v="7.9647894472146021E-3"/>
    <n v="2.02"/>
    <n v="6.5065517218311646"/>
    <n v="156.2575497597804"/>
    <n v="197.50943841569321"/>
    <n v="178.64460991659291"/>
    <n v="58.149404109062978"/>
    <n v="590.56100220112944"/>
    <n v="13090004.664004499"/>
    <n v="5459454.2336978046"/>
    <n v="27497530.476798501"/>
    <n v="70000000.00000003"/>
    <n v="23953010.62549923"/>
    <n v="0.37557406942236138"/>
    <n v="0.48616500470991642"/>
    <n v="0.51334658022009438"/>
    <n v="0.1670959888191465"/>
    <n v="9.7769000000000009E-2"/>
    <n v="5.4999999999999997E-3"/>
    <n v="1.77141722269749"/>
    <n v="1.03128844791024"/>
    <x v="2140"/>
    <x v="1"/>
    <s v="platano, maiz, avicultura_engorde, ganaderia_dp"/>
  </r>
  <r>
    <x v="9"/>
    <s v="EL PIÑAL_09Vbp-38_160162"/>
    <s v="A1023"/>
    <s v="EL PIÑAL_09Vbp-38_160162_A1023"/>
    <s v="platano"/>
    <s v="maiz"/>
    <s v="ganaderia_dp"/>
    <s v="porcicultura"/>
    <n v="4.2075968686568679"/>
    <n v="1.5"/>
    <n v="2.02"/>
    <n v="5.6271211840713906E-3"/>
    <n v="7.7332239898409387"/>
    <n v="438.31251804883112"/>
    <n v="99.464667088437494"/>
    <n v="58.149404109062978"/>
    <n v="24.202224449913789"/>
    <n v="620.1288136962454"/>
    <n v="36718308.423312739"/>
    <n v="2749351.1307364772"/>
    <n v="23953010.62549923"/>
    <n v="69999999.99998264"/>
    <n v="6579329.8204341996"/>
    <n v="1.05350951896683"/>
    <n v="0.2448300229670356"/>
    <n v="0.1670959888191465"/>
    <n v="6.9546621982510895E-2"/>
    <n v="9.3907000000000004E-2"/>
    <n v="5.4999999999999997E-3"/>
    <n v="2.105380353255125"/>
    <n v="7.7332239898409386E-2"/>
    <x v="2141"/>
    <x v="1"/>
    <s v="platano, maiz, ganaderia_dp, porcicultura"/>
  </r>
  <r>
    <x v="9"/>
    <s v="EL PIÑAL_09Vbp-38_66524"/>
    <s v="A1023"/>
    <s v="EL PIÑAL_09Vbp-38_66524_A1023"/>
    <s v="platano"/>
    <s v="maiz"/>
    <s v="ganaderia_dp"/>
    <s v="porcicultura"/>
    <n v="4.219031425933645"/>
    <n v="1.5"/>
    <n v="2.02"/>
    <n v="5.5417772798628624E-3"/>
    <n v="7.7445732032135073"/>
    <n v="439.50367531726909"/>
    <n v="99.464667088437494"/>
    <n v="58.149404109062978"/>
    <n v="23.835160678311791"/>
    <n v="620.95290719308139"/>
    <n v="36818094.028701961"/>
    <n v="2749351.1307364772"/>
    <n v="23953010.62549923"/>
    <n v="69999999.999982581"/>
    <n v="6479544.215044911"/>
    <n v="1.056372534439151"/>
    <n v="0.2448300229670356"/>
    <n v="0.1670959888191465"/>
    <n v="6.8491841029631573E-2"/>
    <n v="9.3907000000000004E-2"/>
    <n v="5.4999999999999997E-3"/>
    <n v="2.1084701914507979"/>
    <n v="1.2275148527093409"/>
    <x v="2142"/>
    <x v="1"/>
    <s v="platano, maiz, ganaderia_dp, porcicultura"/>
  </r>
  <r>
    <x v="9"/>
    <s v="EL PIÑAL_09Vbp-38_160162"/>
    <s v="A1024"/>
    <s v="EL PIÑAL_09Vbp-38_160162_A1024"/>
    <s v="platano"/>
    <s v="cafe_platano_frutales_forestal"/>
    <s v="cacao_platano"/>
    <s v="avicultura_engorde"/>
    <n v="1.5"/>
    <n v="1.0568601855503861"/>
    <n v="1.4434021873458041"/>
    <n v="8.3999999999999977E-3"/>
    <n v="4.0086623728961914"/>
    <n v="156.2575497597804"/>
    <n v="110.2701025127072"/>
    <n v="155.13094238722411"/>
    <n v="188.40607567148751"/>
    <n v="610.0646703311993"/>
    <n v="13090004.664004499"/>
    <n v="15746632.263088631"/>
    <n v="12163317.618361"/>
    <n v="69999999.999999583"/>
    <n v="29000045.454545449"/>
    <n v="0.37557406942236138"/>
    <n v="0.25334692082888971"/>
    <n v="0.35813396985945961"/>
    <n v="0.54139676917094115"/>
    <n v="0.100882"/>
    <n v="5.4999999999999997E-3"/>
    <n v="1.091363577961266"/>
    <n v="4.0086623728961913E-2"/>
    <x v="2143"/>
    <x v="1"/>
    <s v="platano, cafe_platano_frutales_forestal, cacao_platano, avicultura_engorde"/>
  </r>
  <r>
    <x v="9"/>
    <s v="EL PIÑAL_09Vbp-38_66524"/>
    <s v="A1024"/>
    <s v="EL PIÑAL_09Vbp-38_66524_A1024"/>
    <s v="platano"/>
    <s v="cafe_platano_frutales_forestal"/>
    <s v="cacao_platano"/>
    <s v="avicultura_engorde"/>
    <n v="1.5"/>
    <n v="1.0511872991850371"/>
    <n v="1.4534323862141589"/>
    <n v="8.3999999999999977E-3"/>
    <n v="4.013019685399196"/>
    <n v="156.2575497597804"/>
    <n v="109.678207984365"/>
    <n v="156.2089469908062"/>
    <n v="188.40607567148751"/>
    <n v="610.55078040643912"/>
    <n v="13090004.664004499"/>
    <n v="15662109.39366205"/>
    <n v="12247840.487787619"/>
    <n v="69999999.999999613"/>
    <n v="29000045.454545449"/>
    <n v="0.37557406942236138"/>
    <n v="0.25198703584833781"/>
    <n v="0.36062264208865252"/>
    <n v="0.54139676917094115"/>
    <n v="0.100882"/>
    <n v="5.4999999999999997E-3"/>
    <n v="1.0925498619934979"/>
    <n v="0.63606362013577256"/>
    <x v="2144"/>
    <x v="1"/>
    <s v="platano, cafe_platano_frutales_forestal, cacao_platano, avicultura_engorde"/>
  </r>
  <r>
    <x v="9"/>
    <s v="EL PIÑAL_09Vbp-38_160162"/>
    <s v="A1025"/>
    <s v="EL PIÑAL_09Vbp-38_160162_A1025"/>
    <s v="platano"/>
    <s v="cafe_platano_frutales_forestal"/>
    <s v="cacao_platano"/>
    <s v="ganaderia_dp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09691"/>
    <n v="5.4999999999999997E-3"/>
    <n v="0"/>
    <n v="0"/>
    <x v="0"/>
    <x v="0"/>
    <s v="platano, cafe_platano_frutales_forestal, cacao_platano, ganaderia_dp"/>
  </r>
  <r>
    <x v="9"/>
    <s v="EL PIÑAL_09Vbp-38_66524"/>
    <s v="A1025"/>
    <s v="EL PIÑAL_09Vbp-38_66524_A1025"/>
    <s v="platano"/>
    <s v="cafe_platano_frutales_forestal"/>
    <s v="cacao_platano"/>
    <s v="ganaderia_dp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09691"/>
    <n v="5.4999999999999997E-3"/>
    <n v="0"/>
    <n v="0"/>
    <x v="0"/>
    <x v="0"/>
    <s v="platano, cafe_platano_frutales_forestal, cacao_platano, ganaderia_dp"/>
  </r>
  <r>
    <x v="9"/>
    <s v="EL PIÑAL_09Vbp-38_160162"/>
    <s v="A1026"/>
    <s v="EL PIÑAL_09Vbp-38_160162_A1026"/>
    <s v="platano"/>
    <s v="cafe_platano_frutales_forestal"/>
    <s v="cacao_platano"/>
    <s v="porcicultura"/>
    <n v="1.5"/>
    <n v="1.5837690642992961"/>
    <n v="2.4824260568202718"/>
    <n v="1.060000000000001E-2"/>
    <n v="5.5767951211195692"/>
    <n v="156.2575497597804"/>
    <n v="165.24643416838379"/>
    <n v="266.80096301452312"/>
    <n v="45.590555237246463"/>
    <n v="633.89550217993383"/>
    <n v="13090004.664004499"/>
    <n v="23597283.14695609"/>
    <n v="20919004.320426852"/>
    <n v="69999999.99998942"/>
    <n v="12393707.868602"/>
    <n v="0.37557406942236138"/>
    <n v="0.37965572100279421"/>
    <n v="0.61593442659694109"/>
    <n v="0.13100734263576569"/>
    <n v="9.7020000000000009E-2"/>
    <n v="5.4999999999999997E-3"/>
    <n v="1.5182897711948571"/>
    <n v="5.5767951211195703E-2"/>
    <x v="2145"/>
    <x v="1"/>
    <s v="platano, cafe_platano_frutales_forestal, cacao_platano, porcicultura"/>
  </r>
  <r>
    <x v="9"/>
    <s v="EL PIÑAL_09Vbp-38_66524"/>
    <s v="A1026"/>
    <s v="EL PIÑAL_09Vbp-38_66524_A1026"/>
    <s v="platano"/>
    <s v="cafe_platano_frutales_forestal"/>
    <s v="cacao_platano"/>
    <s v="porcicultura"/>
    <n v="1.5"/>
    <n v="1.5789359836821719"/>
    <n v="2.490971399810511"/>
    <n v="1.060000000000001E-2"/>
    <n v="5.5805073834926828"/>
    <n v="156.2575497597804"/>
    <n v="164.74216283487249"/>
    <n v="267.71938140318821"/>
    <n v="45.590555237246463"/>
    <n v="634.30964923508759"/>
    <n v="13090004.664004499"/>
    <n v="23525272.91871943"/>
    <n v="20991014.548663542"/>
    <n v="69999999.99998945"/>
    <n v="12393707.868602"/>
    <n v="0.37557406942236138"/>
    <n v="0.37849715139329698"/>
    <n v="0.61805467945212933"/>
    <n v="0.13100734263576569"/>
    <n v="9.7020000000000009E-2"/>
    <n v="5.4999999999999997E-3"/>
    <n v="1.519300439484919"/>
    <n v="0.88451042028359028"/>
    <x v="2146"/>
    <x v="1"/>
    <s v="platano, cafe_platano_frutales_forestal, cacao_platano, porcicultura"/>
  </r>
  <r>
    <x v="9"/>
    <s v="EL PIÑAL_09Vbp-38_160162"/>
    <s v="A1027"/>
    <s v="EL PIÑAL_09Vbp-38_160162_A1027"/>
    <s v="arracacha"/>
    <s v="malanga"/>
    <s v="maiz"/>
    <s v="cafe_platano_frutales_forestal"/>
    <n v="1"/>
    <n v="3"/>
    <n v="1.5"/>
    <n v="1.1950016577529901"/>
    <n v="6.6950016577529894"/>
    <n v="60.170646557743339"/>
    <n v="476.27274623318817"/>
    <n v="99.464667088437494"/>
    <n v="124.6834322126093"/>
    <n v="760.59149209197835"/>
    <n v="4660070.3812316712"/>
    <n v="18031164.55152189"/>
    <n v="2749351.1307364772"/>
    <n v="43245449.862591423"/>
    <n v="17804863.799101379"/>
    <n v="0.14128613322161709"/>
    <n v="1.0765823648969071"/>
    <n v="0.2448300229670356"/>
    <n v="0.28646172361907479"/>
    <n v="9.5889000000000002E-2"/>
    <n v="5.4999999999999997E-3"/>
    <n v="1.8227229644144261"/>
    <n v="6.69500165775299E-2"/>
    <x v="2147"/>
    <x v="1"/>
    <s v="arracacha, malanga, maiz, cafe_platano_frutales_forestal"/>
  </r>
  <r>
    <x v="9"/>
    <s v="EL PIÑAL_09Vbp-38_66524"/>
    <s v="A1027"/>
    <s v="EL PIÑAL_09Vbp-38_66524_A1027"/>
    <s v="arracacha"/>
    <s v="malanga"/>
    <s v="maiz"/>
    <s v="cafe_platano_frutales_forestal"/>
    <n v="1"/>
    <n v="2.9999999999999991"/>
    <n v="1.5"/>
    <n v="1.2002785999236409"/>
    <n v="6.7002785999236396"/>
    <n v="60.170646557743339"/>
    <n v="476.27274623318817"/>
    <n v="99.464667088437494"/>
    <n v="125.2340149311818"/>
    <n v="761.14207481055087"/>
    <n v="4660070.3812316712"/>
    <n v="18031164.55152189"/>
    <n v="2749351.1307364772"/>
    <n v="43324073.382495873"/>
    <n v="17883487.319005828"/>
    <n v="0.14128613322161709"/>
    <n v="1.0765823648969071"/>
    <n v="0.2448300229670356"/>
    <n v="0.28772669420705321"/>
    <n v="9.5889000000000002E-2"/>
    <n v="5.4999999999999997E-3"/>
    <n v="1.824159618827379"/>
    <n v="1.0619941580878971"/>
    <x v="2148"/>
    <x v="1"/>
    <s v="arracacha, malanga, maiz, cafe_platano_frutales_forestal"/>
  </r>
  <r>
    <x v="9"/>
    <s v="EL PIÑAL_09Vbp-38_160162"/>
    <s v="A1028"/>
    <s v="EL PIÑAL_09Vbp-38_160162_A1028"/>
    <s v="arracacha"/>
    <s v="malanga"/>
    <s v="maiz"/>
    <s v="cacao_platano"/>
    <n v="1"/>
    <n v="3"/>
    <n v="1.5"/>
    <n v="1.3501650170006509"/>
    <n v="6.8501650170006512"/>
    <n v="60.170646557743339"/>
    <n v="476.27274623318817"/>
    <n v="99.464667088437494"/>
    <n v="145.11019402757341"/>
    <n v="781.01825390694239"/>
    <n v="4660070.3812316712"/>
    <n v="18031164.55152189"/>
    <n v="2749351.1307364772"/>
    <n v="36818209.073177397"/>
    <n v="11377623.00968737"/>
    <n v="0.14128613322161709"/>
    <n v="1.0765823648969071"/>
    <n v="0.2448300229670356"/>
    <n v="0.33500015570363229"/>
    <n v="9.5889000000000002E-2"/>
    <n v="5.4999999999999997E-3"/>
    <n v="1.8649663920630051"/>
    <n v="6.850165017000652E-2"/>
    <x v="2149"/>
    <x v="1"/>
    <s v="arracacha, malanga, maiz, cacao_platano"/>
  </r>
  <r>
    <x v="9"/>
    <s v="EL PIÑAL_09Vbp-38_66524"/>
    <s v="A1028"/>
    <s v="EL PIÑAL_09Vbp-38_66524_A1028"/>
    <s v="arracacha"/>
    <s v="malanga"/>
    <s v="maiz"/>
    <s v="cacao_platano"/>
    <n v="1"/>
    <n v="3"/>
    <n v="1.5"/>
    <n v="1.3559391141411079"/>
    <n v="6.8559391141411083"/>
    <n v="60.170646557743339"/>
    <n v="476.27274623318817"/>
    <n v="99.464667088437494"/>
    <n v="145.73077028739019"/>
    <n v="781.63883016675925"/>
    <n v="4660070.3812316712"/>
    <n v="18031164.55152189"/>
    <n v="2749351.1307364772"/>
    <n v="36866866.459243722"/>
    <n v="11426280.39575368"/>
    <n v="0.14128613322161709"/>
    <n v="1.0765823648969071"/>
    <n v="0.2448300229670356"/>
    <n v="0.33643281276165488"/>
    <n v="9.5889000000000002E-2"/>
    <n v="5.4999999999999997E-3"/>
    <n v="1.866538397567213"/>
    <n v="1.086666349591366"/>
    <x v="2150"/>
    <x v="1"/>
    <s v="arracacha, malanga, maiz, cacao_platano"/>
  </r>
  <r>
    <x v="9"/>
    <s v="EL PIÑAL_09Vbp-38_160162"/>
    <s v="A1029"/>
    <s v="EL PIÑAL_09Vbp-38_160162_A1029"/>
    <s v="arracacha"/>
    <s v="malanga"/>
    <s v="maiz"/>
    <s v="avicultura_engorde"/>
    <n v="1"/>
    <n v="2.2750196385350292"/>
    <n v="1.5"/>
    <n v="8.3999999999999995E-3"/>
    <n v="4.7834196385350287"/>
    <n v="60.170646557743339"/>
    <n v="361.17661699317131"/>
    <n v="99.46466708843748"/>
    <n v="188.4060756714876"/>
    <n v="709.21800631083966"/>
    <n v="4660070.3812316712"/>
    <n v="13673751.153456319"/>
    <n v="2749351.1307364772"/>
    <n v="50083218.119969927"/>
    <n v="29000045.454545449"/>
    <n v="0.14128613322161709"/>
    <n v="0.81641534088031642"/>
    <n v="0.2448300229670356"/>
    <n v="0.54139676917094126"/>
    <n v="9.0872000000000008E-2"/>
    <n v="5.4999999999999997E-3"/>
    <n v="1.3022922576116309"/>
    <n v="4.7834196385350289E-2"/>
    <x v="2151"/>
    <x v="1"/>
    <s v="arracacha, malanga, maiz, avicultura_engorde"/>
  </r>
  <r>
    <x v="9"/>
    <s v="EL PIÑAL_09Vbp-38_66524"/>
    <s v="A1029"/>
    <s v="EL PIÑAL_09Vbp-38_66524_A1029"/>
    <s v="arracacha"/>
    <s v="malanga"/>
    <s v="maiz"/>
    <s v="avicultura_engorde"/>
    <n v="1"/>
    <n v="2.279791102155631"/>
    <n v="1.5"/>
    <n v="8.3999999999999977E-3"/>
    <n v="4.7881911021556309"/>
    <n v="60.170646557743339"/>
    <n v="361.93412302054992"/>
    <n v="99.46466708843748"/>
    <n v="188.40607567148751"/>
    <n v="709.97551233821832"/>
    <n v="4660070.3812316712"/>
    <n v="13702429.50202122"/>
    <n v="2749351.1307364772"/>
    <n v="50111896.468534812"/>
    <n v="29000045.454545449"/>
    <n v="0.14128613322161709"/>
    <n v="0.8181276320765456"/>
    <n v="0.2448300229670356"/>
    <n v="0.54139676917094115"/>
    <n v="9.0872000000000008E-2"/>
    <n v="5.4999999999999997E-3"/>
    <n v="1.3035912948277111"/>
    <n v="0.75892828969166748"/>
    <x v="2152"/>
    <x v="1"/>
    <s v="arracacha, malanga, maiz, avicultura_engorde"/>
  </r>
  <r>
    <x v="9"/>
    <s v="EL PIÑAL_09Vbp-38_160162"/>
    <s v="A1030"/>
    <s v="EL PIÑAL_09Vbp-38_160162_A1030"/>
    <s v="arracacha"/>
    <s v="malanga"/>
    <s v="maiz"/>
    <s v="ganaderia_dp"/>
    <n v="1"/>
    <n v="3"/>
    <n v="1.9502327736953371"/>
    <n v="2.02"/>
    <n v="7.9702327736953356"/>
    <n v="60.170646557743339"/>
    <n v="476.27274623318829"/>
    <n v="129.31950238704451"/>
    <n v="58.149404109062978"/>
    <n v="723.9122992870391"/>
    <n v="4660070.3812316712"/>
    <n v="18031164.55152189"/>
    <n v="3574583.121039073"/>
    <n v="50218828.679291867"/>
    <n v="23953010.62549923"/>
    <n v="0.14128613322161709"/>
    <n v="1.076582364896908"/>
    <n v="0.31831702318326321"/>
    <n v="0.1670959888191465"/>
    <n v="9.9680999999999992E-2"/>
    <n v="5.4999999999999997E-3"/>
    <n v="2.1699063048804059"/>
    <n v="7.9702327736953363E-2"/>
    <x v="2153"/>
    <x v="1"/>
    <s v="arracacha, malanga, maiz, ganaderia_dp"/>
  </r>
  <r>
    <x v="9"/>
    <s v="EL PIÑAL_09Vbp-38_66524"/>
    <s v="A1030"/>
    <s v="EL PIÑAL_09Vbp-38_66524_A1030"/>
    <s v="arracacha"/>
    <s v="malanga"/>
    <s v="maiz"/>
    <s v="ganaderia_dp"/>
    <n v="1"/>
    <n v="3"/>
    <n v="1.9606899151393931"/>
    <n v="2.02"/>
    <n v="7.9806899151393944"/>
    <n v="60.170646557743339"/>
    <n v="476.27274623318829"/>
    <n v="130.012913115331"/>
    <n v="58.149404109062978"/>
    <n v="724.6057100153256"/>
    <n v="4660070.3812316712"/>
    <n v="18031164.55152189"/>
    <n v="3593750.0234747319"/>
    <n v="50237995.58172752"/>
    <n v="23953010.62549923"/>
    <n v="0.14128613322161709"/>
    <n v="1.076582364896908"/>
    <n v="0.32002383796987521"/>
    <n v="0.1670959888191465"/>
    <n v="9.9680999999999992E-2"/>
    <n v="5.4999999999999997E-3"/>
    <n v="2.172753275325908"/>
    <n v="1.2649393515495939"/>
    <x v="2154"/>
    <x v="1"/>
    <s v="arracacha, malanga, maiz, ganaderia_dp"/>
  </r>
  <r>
    <x v="9"/>
    <s v="EL PIÑAL_09Vbp-38_160162"/>
    <s v="A1031"/>
    <s v="EL PIÑAL_09Vbp-38_160162_A1031"/>
    <s v="arracacha"/>
    <s v="malanga"/>
    <s v="maiz"/>
    <s v="porcicultura"/>
    <n v="1"/>
    <n v="3"/>
    <n v="2.8749953643542319"/>
    <n v="1.06E-2"/>
    <n v="6.8855953643542316"/>
    <n v="60.170646557743339"/>
    <n v="476.27274623318817"/>
    <n v="190.64030453086309"/>
    <n v="45.590555237246413"/>
    <n v="772.67425255904118"/>
    <n v="4660070.3812316712"/>
    <n v="18031164.55152189"/>
    <n v="5269581.1705662915"/>
    <n v="40354523.971921839"/>
    <n v="12393707.868601991"/>
    <n v="0.14128613322161709"/>
    <n v="1.0765823648969071"/>
    <n v="0.46925678738997828"/>
    <n v="0.13100734263576561"/>
    <n v="8.7010000000000004E-2"/>
    <n v="5.4999999999999997E-3"/>
    <n v="1.8746123505048169"/>
    <n v="6.8855953643542314E-2"/>
    <x v="2155"/>
    <x v="1"/>
    <s v="arracacha, malanga, maiz, porcicultura"/>
  </r>
  <r>
    <x v="9"/>
    <s v="EL PIÑAL_09Vbp-38_66524"/>
    <s v="A1031"/>
    <s v="EL PIÑAL_09Vbp-38_66524_A1031"/>
    <s v="arracacha"/>
    <s v="malanga"/>
    <s v="maiz"/>
    <s v="porcicultura"/>
    <n v="1"/>
    <n v="3"/>
    <n v="2.886052156445857"/>
    <n v="1.060000000000001E-2"/>
    <n v="6.8966521564458567"/>
    <n v="60.170646557743339"/>
    <n v="476.27274623318817"/>
    <n v="191.3734779605029"/>
    <n v="45.590555237246463"/>
    <n v="773.40742598868087"/>
    <n v="4660070.3812316712"/>
    <n v="18031164.55152189"/>
    <n v="5289847.1731259106"/>
    <n v="40374789.974481471"/>
    <n v="12393707.868601991"/>
    <n v="0.14128613322161709"/>
    <n v="1.0765823648969071"/>
    <n v="0.47106147716446789"/>
    <n v="0.13100734263576569"/>
    <n v="8.7010000000000004E-2"/>
    <n v="5.4999999999999997E-3"/>
    <n v="1.8776225766240029"/>
    <n v="1.0931193667966681"/>
    <x v="2156"/>
    <x v="1"/>
    <s v="arracacha, malanga, maiz, porcicultura"/>
  </r>
  <r>
    <x v="9"/>
    <s v="EL PIÑAL_09Vbp-38_160162"/>
    <s v="A1032"/>
    <s v="EL PIÑAL_09Vbp-38_160162_A1032"/>
    <s v="arracacha"/>
    <s v="malanga"/>
    <s v="cafe_platano_frutales_forestal"/>
    <s v="cacao_platano"/>
    <n v="1"/>
    <n v="3.0000000000000009"/>
    <n v="1.048257732369412"/>
    <n v="1"/>
    <n v="6.0482577323694127"/>
    <n v="60.170646557743339"/>
    <n v="476.27274623318851"/>
    <n v="109.3725444372908"/>
    <n v="107.4758953168044"/>
    <n v="753.29183254502698"/>
    <n v="4660070.3812316712"/>
    <n v="18031164.551521901"/>
    <n v="15618460.468320251"/>
    <n v="46736534.244049042"/>
    <n v="8426838.8429752067"/>
    <n v="0.14128613322161709"/>
    <n v="1.076582364896908"/>
    <n v="0.25128477007823058"/>
    <n v="0.24811793483423569"/>
    <n v="0.102794"/>
    <n v="5.4999999999999997E-3"/>
    <n v="1.646646084205285"/>
    <n v="6.048257732369413E-2"/>
    <x v="2157"/>
    <x v="1"/>
    <s v="arracacha, malanga, cafe_platano_frutales_forestal, cacao_platano"/>
  </r>
  <r>
    <x v="9"/>
    <s v="EL PIÑAL_09Vbp-38_66524"/>
    <s v="A1032"/>
    <s v="EL PIÑAL_09Vbp-38_66524_A1032"/>
    <s v="arracacha"/>
    <s v="malanga"/>
    <s v="cafe_platano_frutales_forestal"/>
    <s v="cacao_platano"/>
    <n v="1"/>
    <n v="2.9999999999999991"/>
    <n v="1.0533478051501031"/>
    <n v="1"/>
    <n v="6.0533478051501017"/>
    <n v="60.170646557743339"/>
    <n v="476.27274623318817"/>
    <n v="109.9036296792159"/>
    <n v="107.4758953168044"/>
    <n v="753.82291778695185"/>
    <n v="4660070.3812316712"/>
    <n v="18031164.55152189"/>
    <n v="15694299.73766331"/>
    <n v="46812373.513392083"/>
    <n v="8426838.8429752067"/>
    <n v="0.14128613322161709"/>
    <n v="1.0765823648969071"/>
    <n v="0.25250494497308817"/>
    <n v="0.24811793483423569"/>
    <n v="0.102794"/>
    <n v="5.4999999999999997E-3"/>
    <n v="1.6480318631822271"/>
    <n v="0.95945562711629118"/>
    <x v="2158"/>
    <x v="1"/>
    <s v="arracacha, malanga, cafe_platano_frutales_forestal, cacao_platano"/>
  </r>
  <r>
    <x v="9"/>
    <s v="EL PIÑAL_09Vbp-38_160162"/>
    <s v="A1033"/>
    <s v="EL PIÑAL_09Vbp-38_160162_A1033"/>
    <s v="arracacha"/>
    <s v="malanga"/>
    <s v="cafe_platano_frutales_forestal"/>
    <s v="avicultura_engorde"/>
    <n v="1"/>
    <n v="2.028563822594379"/>
    <n v="1"/>
    <n v="8.4000000000000012E-3"/>
    <n v="4.0369638225943776"/>
    <n v="60.170646557743339"/>
    <n v="322.04988756543958"/>
    <n v="104.33745543672011"/>
    <n v="188.4060756714876"/>
    <n v="674.9640652313908"/>
    <n v="4660070.3812316712"/>
    <n v="12192456.029487841"/>
    <n v="14899446.94518717"/>
    <n v="60752018.810452133"/>
    <n v="29000045.454545461"/>
    <n v="0.14128613322161709"/>
    <n v="0.72797201249098886"/>
    <n v="0.23971659098592421"/>
    <n v="0.54139676917094137"/>
    <n v="9.7777000000000003E-2"/>
    <n v="5.4999999999999997E-3"/>
    <n v="1.099068684685381"/>
    <n v="4.0369638225943777E-2"/>
    <x v="2159"/>
    <x v="1"/>
    <s v="arracacha, malanga, cafe_platano_frutales_forestal, avicultura_engorde"/>
  </r>
  <r>
    <x v="9"/>
    <s v="EL PIÑAL_09Vbp-38_66524"/>
    <s v="A1033"/>
    <s v="EL PIÑAL_09Vbp-38_66524_A1033"/>
    <s v="arracacha"/>
    <s v="malanga"/>
    <s v="cafe_platano_frutales_forestal"/>
    <s v="avicultura_engorde"/>
    <n v="1"/>
    <n v="2.0330605335587602"/>
    <n v="1"/>
    <n v="8.4000000000000012E-3"/>
    <n v="4.0414605335587606"/>
    <n v="60.170646557743339"/>
    <n v="322.76377452544727"/>
    <n v="104.33745543672011"/>
    <n v="188.4060756714876"/>
    <n v="675.67795219139839"/>
    <n v="4660070.3812316712"/>
    <n v="12219483.0079343"/>
    <n v="14899446.94518717"/>
    <n v="60779045.788898602"/>
    <n v="29000045.454545461"/>
    <n v="0.14128613322161709"/>
    <n v="0.72958570573241954"/>
    <n v="0.23971659098592421"/>
    <n v="0.54139676917094137"/>
    <n v="9.7777000000000003E-2"/>
    <n v="5.4999999999999997E-3"/>
    <n v="1.1002929201311811"/>
    <n v="0.64057149456906359"/>
    <x v="2160"/>
    <x v="1"/>
    <s v="arracacha, malanga, cafe_platano_frutales_forestal, avicultura_engorde"/>
  </r>
  <r>
    <x v="9"/>
    <s v="EL PIÑAL_09Vbp-38_160162"/>
    <s v="A1034"/>
    <s v="EL PIÑAL_09Vbp-38_160162_A1034"/>
    <s v="arracacha"/>
    <s v="malanga"/>
    <s v="cafe_platano_frutales_forestal"/>
    <s v="ganaderia_dp"/>
    <n v="1"/>
    <n v="2.962277208172976"/>
    <n v="1"/>
    <n v="2.02"/>
    <n v="6.9822772081729756"/>
    <n v="60.170646557743339"/>
    <n v="470.28396701350852"/>
    <n v="104.33745543672011"/>
    <n v="58.149404109062978"/>
    <n v="692.94147311703489"/>
    <n v="4660070.3812316712"/>
    <n v="17804435.929263271"/>
    <n v="14899446.94518717"/>
    <n v="61316963.881181337"/>
    <n v="23953010.62549923"/>
    <n v="0.14128613322161709"/>
    <n v="1.063045134085024"/>
    <n v="0.23971659098592421"/>
    <n v="0.1670959888191465"/>
    <n v="0.106586"/>
    <n v="5.4999999999999997E-3"/>
    <n v="1.900934109031386"/>
    <n v="6.9822772081729753E-2"/>
    <x v="2161"/>
    <x v="1"/>
    <s v="arracacha, malanga, cafe_platano_frutales_forestal, ganaderia_dp"/>
  </r>
  <r>
    <x v="9"/>
    <s v="EL PIÑAL_09Vbp-38_66524"/>
    <s v="A1034"/>
    <s v="EL PIÑAL_09Vbp-38_66524_A1034"/>
    <s v="arracacha"/>
    <s v="malanga"/>
    <s v="cafe_platano_frutales_forestal"/>
    <s v="ganaderia_dp"/>
    <n v="1"/>
    <n v="2.9670176400395478"/>
    <n v="1"/>
    <n v="2.02"/>
    <n v="6.9870176400395483"/>
    <n v="60.170646557743339"/>
    <n v="471.03654651464961"/>
    <n v="104.33745543672011"/>
    <n v="58.149404109062978"/>
    <n v="693.6940526181761"/>
    <n v="4660070.3812316712"/>
    <n v="17832927.764940411"/>
    <n v="14899446.94518717"/>
    <n v="61345455.716858476"/>
    <n v="23953010.62549923"/>
    <n v="0.14128613322161709"/>
    <n v="1.0647462892015389"/>
    <n v="0.23971659098592421"/>
    <n v="0.1670959888191465"/>
    <n v="0.106586"/>
    <n v="5.4999999999999997E-3"/>
    <n v="1.902224697811814"/>
    <n v="1.107442295946268"/>
    <x v="2162"/>
    <x v="1"/>
    <s v="arracacha, malanga, cafe_platano_frutales_forestal, ganaderia_dp"/>
  </r>
  <r>
    <x v="9"/>
    <s v="EL PIÑAL_09Vbp-38_160162"/>
    <s v="A1035"/>
    <s v="EL PIÑAL_09Vbp-38_160162_A1035"/>
    <s v="arracacha"/>
    <s v="malanga"/>
    <s v="cafe_platano_frutales_forestal"/>
    <s v="porcicultura"/>
    <n v="1"/>
    <n v="3"/>
    <n v="1.4151384606497051"/>
    <n v="1.060000000000001E-2"/>
    <n v="5.4257384606497041"/>
    <n v="60.170646557743339"/>
    <n v="476.27274623318817"/>
    <n v="147.65194607482729"/>
    <n v="45.590555237246463"/>
    <n v="729.68589410300524"/>
    <n v="4660070.3812316712"/>
    <n v="18031164.55152189"/>
    <n v="21084780.414544109"/>
    <n v="56169723.215899669"/>
    <n v="12393707.868601991"/>
    <n v="0.14128613322161709"/>
    <n v="1.0765823648969071"/>
    <n v="0.33923216756001562"/>
    <n v="0.13100734263576569"/>
    <n v="9.3915000000000012E-2"/>
    <n v="5.4999999999999997E-3"/>
    <n v="1.477164397663794"/>
    <n v="5.4257384606497039E-2"/>
    <x v="2163"/>
    <x v="1"/>
    <s v="arracacha, malanga, cafe_platano_frutales_forestal, porcicultura"/>
  </r>
  <r>
    <x v="9"/>
    <s v="EL PIÑAL_09Vbp-38_66524"/>
    <s v="A1035"/>
    <s v="EL PIÑAL_09Vbp-38_66524_A1035"/>
    <s v="arracacha"/>
    <s v="malanga"/>
    <s v="cafe_platano_frutales_forestal"/>
    <s v="porcicultura"/>
    <n v="1"/>
    <n v="3"/>
    <n v="1.4204574602925959"/>
    <n v="1.0600000000000021E-2"/>
    <n v="5.4310574602925952"/>
    <n v="60.170646557743339"/>
    <n v="476.27274623318817"/>
    <n v="148.20691696303541"/>
    <n v="45.590555237246477"/>
    <n v="730.24086499121336"/>
    <n v="4660070.3812316712"/>
    <n v="18031164.55152189"/>
    <n v="21164030.567524839"/>
    <n v="56248973.368880413"/>
    <n v="12393707.868602"/>
    <n v="0.14128613322161709"/>
    <n v="1.0765823648969071"/>
    <n v="0.34050722002186468"/>
    <n v="0.13100734263576569"/>
    <n v="9.3915000000000012E-2"/>
    <n v="5.4999999999999997E-3"/>
    <n v="1.4786125022786121"/>
    <n v="0.8608226074563764"/>
    <x v="2164"/>
    <x v="1"/>
    <s v="arracacha, malanga, cafe_platano_frutales_forestal, porcicultura"/>
  </r>
  <r>
    <x v="9"/>
    <s v="EL PIÑAL_09Vbp-38_160162"/>
    <s v="A1036"/>
    <s v="EL PIÑAL_09Vbp-38_160162_A1036"/>
    <s v="arracacha"/>
    <s v="malanga"/>
    <s v="cacao_platano"/>
    <s v="avicultura_engorde"/>
    <n v="1"/>
    <n v="2.136805520600932"/>
    <n v="1"/>
    <n v="8.3999999999999995E-3"/>
    <n v="4.1452055206009319"/>
    <n v="60.170646557743339"/>
    <n v="339.23407782094779"/>
    <n v="107.4758953168044"/>
    <n v="188.4060756714876"/>
    <n v="695.28669536698317"/>
    <n v="4660070.3812316712"/>
    <n v="12843030.652185271"/>
    <n v="8426838.8429752067"/>
    <n v="54929985.330937602"/>
    <n v="29000045.454545449"/>
    <n v="0.14128613322161709"/>
    <n v="0.76681571356443967"/>
    <n v="0.24811793483423569"/>
    <n v="0.54139676917094126"/>
    <n v="9.7777000000000003E-2"/>
    <n v="5.4999999999999997E-3"/>
    <n v="1.12853762864528"/>
    <n v="4.1452055206009322E-2"/>
    <x v="2165"/>
    <x v="1"/>
    <s v="arracacha, malanga, cacao_platano, avicultura_engorde"/>
  </r>
  <r>
    <x v="9"/>
    <s v="EL PIÑAL_09Vbp-38_66524"/>
    <s v="A1036"/>
    <s v="EL PIÑAL_09Vbp-38_66524_A1036"/>
    <s v="arracacha"/>
    <s v="malanga"/>
    <s v="cacao_platano"/>
    <s v="avicultura_engorde"/>
    <n v="1"/>
    <n v="2.1412806492048171"/>
    <n v="1"/>
    <n v="8.3999999999999995E-3"/>
    <n v="4.1496806492048162"/>
    <n v="60.170646557743339"/>
    <n v="339.94453841758752"/>
    <n v="107.4758953168044"/>
    <n v="188.4060756714876"/>
    <n v="695.99715596362273"/>
    <n v="4660070.3812316712"/>
    <n v="12869927.91226723"/>
    <n v="8426838.8429752067"/>
    <n v="54956882.591019563"/>
    <n v="29000045.454545449"/>
    <n v="0.14128613322161709"/>
    <n v="0.768421661742969"/>
    <n v="0.24811793483423569"/>
    <n v="0.54139676917094126"/>
    <n v="9.7777000000000003E-2"/>
    <n v="5.4999999999999997E-3"/>
    <n v="1.129755988265186"/>
    <n v="0.6577243828989634"/>
    <x v="2166"/>
    <x v="1"/>
    <s v="arracacha, malanga, cacao_platano, avicultura_engorde"/>
  </r>
  <r>
    <x v="9"/>
    <s v="EL PIÑAL_09Vbp-38_160162"/>
    <s v="A1037"/>
    <s v="EL PIÑAL_09Vbp-38_160162_A1037"/>
    <s v="arracacha"/>
    <s v="malanga"/>
    <s v="cacao_platano"/>
    <s v="ganaderia_dp"/>
    <n v="1"/>
    <n v="3"/>
    <n v="1.084592456451366"/>
    <n v="2.02"/>
    <n v="7.1045924564513658"/>
    <n v="60.170646557743339"/>
    <n v="476.27274623318829"/>
    <n v="116.5675453109628"/>
    <n v="58.149404109062978"/>
    <n v="711.16034221095742"/>
    <n v="4660070.3812316712"/>
    <n v="18031164.55152189"/>
    <n v="9139685.8408222683"/>
    <n v="55783931.399075061"/>
    <n v="23953010.62549923"/>
    <n v="0.14128613322161709"/>
    <n v="1.076582364896908"/>
    <n v="0.26910684043150379"/>
    <n v="0.1670959888191465"/>
    <n v="0.106586"/>
    <n v="5.4999999999999997E-3"/>
    <n v="1.9342345954736699"/>
    <n v="7.1045924564513654E-2"/>
    <x v="2167"/>
    <x v="1"/>
    <s v="arracacha, malanga, cacao_platano, ganaderia_dp"/>
  </r>
  <r>
    <x v="9"/>
    <s v="EL PIÑAL_09Vbp-38_66524"/>
    <s v="A1037"/>
    <s v="EL PIÑAL_09Vbp-38_66524_A1037"/>
    <s v="arracacha"/>
    <s v="malanga"/>
    <s v="cacao_platano"/>
    <s v="ganaderia_dp"/>
    <n v="1"/>
    <n v="3"/>
    <n v="1.0901621452225421"/>
    <n v="2.02"/>
    <n v="7.1101621452225423"/>
    <n v="60.170646557743339"/>
    <n v="476.27274623318817"/>
    <n v="117.1661525982809"/>
    <n v="58.149404109062978"/>
    <n v="711.75894949827534"/>
    <n v="4660070.3812316712"/>
    <n v="18031164.55152189"/>
    <n v="9186620.7105024979"/>
    <n v="55830866.268755287"/>
    <n v="23953010.62549923"/>
    <n v="0.14128613322161709"/>
    <n v="1.0765823648969071"/>
    <n v="0.27048878010707739"/>
    <n v="0.1670959888191465"/>
    <n v="0.106586"/>
    <n v="5.4999999999999997E-3"/>
    <n v="1.935750950531792"/>
    <n v="1.126960700017773"/>
    <x v="2168"/>
    <x v="1"/>
    <s v="arracacha, malanga, cacao_platano, ganaderia_dp"/>
  </r>
  <r>
    <x v="9"/>
    <s v="EL PIÑAL_09Vbp-38_160162"/>
    <s v="A1038"/>
    <s v="EL PIÑAL_09Vbp-38_160162_A1038"/>
    <s v="arracacha"/>
    <s v="malanga"/>
    <s v="cacao_platano"/>
    <s v="porcicultura"/>
    <n v="1"/>
    <n v="3"/>
    <n v="1.5988851826148041"/>
    <n v="1.0600000000000021E-2"/>
    <n v="5.6094851826148044"/>
    <n v="60.170646557743339"/>
    <n v="476.27274623318817"/>
    <n v="171.84161651029839"/>
    <n v="45.590555237246477"/>
    <n v="753.8755645384764"/>
    <n v="4660070.3812316712"/>
    <n v="18031164.55152189"/>
    <n v="13473547.76231594"/>
    <n v="48558490.563671507"/>
    <n v="12393707.868602"/>
    <n v="0.14128613322161709"/>
    <n v="1.0765823648969071"/>
    <n v="0.39671208954744508"/>
    <n v="0.13100734263576569"/>
    <n v="9.3915000000000012E-2"/>
    <n v="5.4999999999999997E-3"/>
    <n v="1.5271896832249729"/>
    <n v="5.6094851826148047E-2"/>
    <x v="2169"/>
    <x v="1"/>
    <s v="arracacha, malanga, cacao_platano, porcicultura"/>
  </r>
  <r>
    <x v="9"/>
    <s v="EL PIÑAL_09Vbp-38_66524"/>
    <s v="A1038"/>
    <s v="EL PIÑAL_09Vbp-38_66524_A1038"/>
    <s v="arracacha"/>
    <s v="malanga"/>
    <s v="cacao_platano"/>
    <s v="porcicultura"/>
    <n v="1"/>
    <n v="3"/>
    <n v="1.6046723073349809"/>
    <n v="1.0600000000000021E-2"/>
    <n v="5.6152723073349806"/>
    <n v="60.170646557743339"/>
    <n v="476.27274623318817"/>
    <n v="172.46359292090941"/>
    <n v="45.590555237246512"/>
    <n v="754.49754094908735"/>
    <n v="4660070.3812316712"/>
    <n v="18031164.55152189"/>
    <n v="13522314.92969707"/>
    <n v="48607257.731052637"/>
    <n v="12393707.868602009"/>
    <n v="0.14128613322161709"/>
    <n v="1.0765823648969071"/>
    <n v="0.39814797898164361"/>
    <n v="0.1310073426357658"/>
    <n v="9.3915000000000012E-2"/>
    <n v="5.4999999999999997E-3"/>
    <n v="1.528765235504812"/>
    <n v="0.89002066071259445"/>
    <x v="2170"/>
    <x v="1"/>
    <s v="arracacha, malanga, cacao_platano, porcicultura"/>
  </r>
  <r>
    <x v="9"/>
    <s v="EL PIÑAL_09Vbp-38_160162"/>
    <s v="A1039"/>
    <s v="EL PIÑAL_09Vbp-38_160162_A1039"/>
    <s v="arracacha"/>
    <s v="malanga"/>
    <s v="avicultura_engorde"/>
    <s v="ganaderia_dp"/>
    <n v="1"/>
    <n v="2.0536300812758719"/>
    <n v="8.3999999999999995E-3"/>
    <n v="2.02"/>
    <n v="5.082030081275871"/>
    <n v="60.170646557743339"/>
    <n v="326.02934618544839"/>
    <n v="188.4060756714876"/>
    <n v="58.149404109062971"/>
    <n v="632.75547252374224"/>
    <n v="4660070.3812316712"/>
    <n v="12343113.97448018"/>
    <n v="29000045.454545449"/>
    <n v="69956240.435756519"/>
    <n v="23953010.625499219"/>
    <n v="0.14128613322161709"/>
    <n v="0.73696730984113545"/>
    <n v="0.54139676917094126"/>
    <n v="0.16709598881914639"/>
    <n v="0.10156900000000001"/>
    <n v="5.4999999999999997E-3"/>
    <n v="1.38358934149919"/>
    <n v="5.0820300812758713E-2"/>
    <x v="2171"/>
    <x v="1"/>
    <s v="arracacha, malanga, avicultura_engorde, ganaderia_dp"/>
  </r>
  <r>
    <x v="9"/>
    <s v="EL PIÑAL_09Vbp-38_66524"/>
    <s v="A1039"/>
    <s v="EL PIÑAL_09Vbp-38_66524_A1039"/>
    <s v="arracacha"/>
    <s v="malanga"/>
    <s v="avicultura_engorde"/>
    <s v="ganaderia_dp"/>
    <n v="1"/>
    <n v="2.058007751670798"/>
    <n v="8.3999999999999995E-3"/>
    <n v="2.02"/>
    <n v="5.0864077516707979"/>
    <n v="60.170646557743339"/>
    <n v="326.72433455248017"/>
    <n v="188.4060756714876"/>
    <n v="58.149404109062971"/>
    <n v="633.45046089077414"/>
    <n v="4660070.3812316712"/>
    <n v="12369425.47289459"/>
    <n v="29000045.454545449"/>
    <n v="69982551.934170932"/>
    <n v="23953010.625499219"/>
    <n v="0.14128613322161709"/>
    <n v="0.73853828408997191"/>
    <n v="0.54139676917094126"/>
    <n v="0.16709598881914639"/>
    <n v="0.10156900000000001"/>
    <n v="5.4999999999999997E-3"/>
    <n v="1.384781167994144"/>
    <n v="0.80619562863982153"/>
    <x v="2172"/>
    <x v="1"/>
    <s v="arracacha, malanga, avicultura_engorde, ganaderia_dp"/>
  </r>
  <r>
    <x v="9"/>
    <s v="EL PIÑAL_09Vbp-38_160162"/>
    <s v="A1040"/>
    <s v="EL PIÑAL_09Vbp-38_160162_A1040"/>
    <s v="arracacha"/>
    <s v="malanga"/>
    <s v="ganaderia_dp"/>
    <s v="porcicultura"/>
    <n v="1"/>
    <n v="3"/>
    <n v="2.9367356498478641"/>
    <n v="1.06E-2"/>
    <n v="6.9473356498478633"/>
    <n v="60.170646557743339"/>
    <n v="476.27274623318817"/>
    <n v="84.539320824007476"/>
    <n v="45.590555237246399"/>
    <n v="666.57326885218538"/>
    <n v="4660070.3812316712"/>
    <n v="18031164.55152189"/>
    <n v="34823594.170835771"/>
    <n v="69908536.972191319"/>
    <n v="12393707.86860198"/>
    <n v="0.14128613322161709"/>
    <n v="1.0765823648969071"/>
    <n v="0.2429290828276077"/>
    <n v="0.13100734263576549"/>
    <n v="9.7707000000000002E-2"/>
    <n v="5.4999999999999997E-3"/>
    <n v="1.89142122404235"/>
    <n v="6.9473356498478633E-2"/>
    <x v="2173"/>
    <x v="1"/>
    <s v="arracacha, malanga, ganaderia_dp, porcicultura"/>
  </r>
  <r>
    <x v="9"/>
    <s v="EL PIÑAL_09Vbp-38_66524"/>
    <s v="A1040"/>
    <s v="EL PIÑAL_09Vbp-38_66524_A1040"/>
    <s v="arracacha"/>
    <s v="malanga"/>
    <s v="ganaderia_dp"/>
    <s v="porcicultura"/>
    <n v="1.0051042254396001"/>
    <n v="3"/>
    <n v="2.9424429698058931"/>
    <n v="1.06E-2"/>
    <n v="6.9581471952454912"/>
    <n v="60.47777110262053"/>
    <n v="476.27274623318817"/>
    <n v="84.703616494611012"/>
    <n v="45.590555237246427"/>
    <n v="667.04468906766624"/>
    <n v="4683856.4310218776"/>
    <n v="18031164.55152189"/>
    <n v="34891271.148854479"/>
    <n v="70000000.000000238"/>
    <n v="12393707.868601991"/>
    <n v="0.14200728949706951"/>
    <n v="1.0765823648969071"/>
    <n v="0.2434011968235949"/>
    <n v="0.13100734263576561"/>
    <n v="9.7707000000000002E-2"/>
    <n v="5.4999999999999997E-3"/>
    <n v="1.8943646814280919"/>
    <n v="1.1028663304464099"/>
    <x v="2174"/>
    <x v="1"/>
    <s v="arracacha, malanga, ganaderia_dp, porcicultura"/>
  </r>
  <r>
    <x v="9"/>
    <s v="EL PIÑAL_09Vbp-38_160162"/>
    <s v="A1041"/>
    <s v="EL PIÑAL_09Vbp-38_160162_A1041"/>
    <s v="arracacha"/>
    <s v="maiz"/>
    <s v="cafe_platano_frutales_forestal"/>
    <s v="cacao_platano"/>
    <n v="1"/>
    <n v="1.5"/>
    <n v="3.4950667641546911"/>
    <n v="1"/>
    <n v="6.9950667641546911"/>
    <n v="60.170646557743339"/>
    <n v="99.464667088437494"/>
    <n v="364.66637275335182"/>
    <n v="107.4758953168044"/>
    <n v="631.77758171633707"/>
    <n v="4660070.3812316712"/>
    <n v="2749351.1307364772"/>
    <n v="52074561.822409809"/>
    <n v="67910822.177353173"/>
    <n v="8426838.8429752067"/>
    <n v="0.14128613322161709"/>
    <n v="0.2448300229670356"/>
    <n v="0.83782548997136752"/>
    <n v="0.24811793483423569"/>
    <n v="9.8993999999999999E-2"/>
    <n v="5.4999999999999997E-3"/>
    <n v="1.904416082387665"/>
    <n v="6.9950667641546907E-2"/>
    <x v="2175"/>
    <x v="1"/>
    <s v="arracacha, maiz, cafe_platano_frutales_forestal, cacao_platano"/>
  </r>
  <r>
    <x v="9"/>
    <s v="EL PIÑAL_09Vbp-38_66524"/>
    <s v="A1041"/>
    <s v="EL PIÑAL_09Vbp-38_66524_A1041"/>
    <s v="arracacha"/>
    <s v="maiz"/>
    <s v="cafe_platano_frutales_forestal"/>
    <s v="cacao_platano"/>
    <n v="1"/>
    <n v="1.5"/>
    <n v="3.4974539552388579"/>
    <n v="1"/>
    <n v="6.9974539552388579"/>
    <n v="60.170646557743339"/>
    <n v="99.464667088437494"/>
    <n v="364.91544619671498"/>
    <n v="107.4758953168044"/>
    <n v="632.02665515970023"/>
    <n v="4660070.3812316712"/>
    <n v="2749351.1307364772"/>
    <n v="52110129.649316378"/>
    <n v="67946390.004259735"/>
    <n v="8426838.8429752067"/>
    <n v="0.14128613322161709"/>
    <n v="0.2448300229670356"/>
    <n v="0.83839773928009598"/>
    <n v="0.24811793483423569"/>
    <n v="9.8993999999999999E-2"/>
    <n v="5.4999999999999997E-3"/>
    <n v="1.905065998284925"/>
    <n v="1.109096451905359"/>
    <x v="2176"/>
    <x v="1"/>
    <s v="arracacha, maiz, cafe_platano_frutales_forestal, cacao_platano"/>
  </r>
  <r>
    <x v="9"/>
    <s v="EL PIÑAL_09Vbp-38_160162"/>
    <s v="A1042"/>
    <s v="EL PIÑAL_09Vbp-38_160162_A1042"/>
    <s v="arracacha"/>
    <s v="maiz"/>
    <s v="cafe_platano_frutales_forestal"/>
    <s v="avicultura_engorde"/>
    <n v="1"/>
    <n v="1.93590800366583"/>
    <n v="2.200857323470105"/>
    <n v="8.3999999999999977E-3"/>
    <n v="5.1451653271359348"/>
    <n v="60.170646557743339"/>
    <n v="128.3696300656423"/>
    <n v="229.63185291014119"/>
    <n v="188.40607567148751"/>
    <n v="606.57820520501446"/>
    <n v="4660070.3812316712"/>
    <n v="3548327.2392536309"/>
    <n v="32791556.92496945"/>
    <n v="70000000.000000209"/>
    <n v="29000045.454545449"/>
    <n v="0.14128613322161709"/>
    <n v="0.31597893399971549"/>
    <n v="0.52758201482865885"/>
    <n v="0.54139676917094115"/>
    <n v="9.3977000000000005E-2"/>
    <n v="5.4999999999999997E-3"/>
    <n v="1.4007779948223491"/>
    <n v="5.1451653271359352E-2"/>
    <x v="2177"/>
    <x v="1"/>
    <s v="arracacha, maiz, cafe_platano_frutales_forestal, avicultura_engorde"/>
  </r>
  <r>
    <x v="9"/>
    <s v="EL PIÑAL_09Vbp-38_66524"/>
    <s v="A1042"/>
    <s v="EL PIÑAL_09Vbp-38_66524_A1042"/>
    <s v="arracacha"/>
    <s v="maiz"/>
    <s v="cafe_platano_frutales_forestal"/>
    <s v="avicultura_engorde"/>
    <n v="1"/>
    <n v="1.943985290152261"/>
    <n v="2.1998636715215261"/>
    <n v="8.3999999999999995E-3"/>
    <n v="5.1522489616737861"/>
    <n v="60.170646557743339"/>
    <n v="128.90523313987609"/>
    <n v="229.52817779423671"/>
    <n v="188.4060756714876"/>
    <n v="607.01013316334377"/>
    <n v="4660070.3812316712"/>
    <n v="3563132.1037434642"/>
    <n v="32776752.060479619"/>
    <n v="70000000.000000209"/>
    <n v="29000045.454545449"/>
    <n v="0.14128613322161709"/>
    <n v="0.31729730882370488"/>
    <n v="0.52734381997091895"/>
    <n v="0.54139676917094126"/>
    <n v="9.3977000000000005E-2"/>
    <n v="5.4999999999999997E-3"/>
    <n v="1.4027065235970519"/>
    <n v="0.81663146042529511"/>
    <x v="2178"/>
    <x v="1"/>
    <s v="arracacha, maiz, cafe_platano_frutales_forestal, avicultura_engorde"/>
  </r>
  <r>
    <x v="9"/>
    <s v="EL PIÑAL_09Vbp-38_160162"/>
    <s v="A1043"/>
    <s v="EL PIÑAL_09Vbp-38_160162_A1043"/>
    <s v="arracacha"/>
    <s v="maiz"/>
    <s v="cafe_platano_frutales_forestal"/>
    <s v="ganaderia_dp"/>
    <n v="1"/>
    <n v="3.703483064221381"/>
    <n v="2.3221534477319761"/>
    <n v="2.02"/>
    <n v="9.0456365119533562"/>
    <n v="60.170646557743339"/>
    <n v="245.57714003363071"/>
    <n v="242.28758186996109"/>
    <n v="58.149404109062978"/>
    <n v="606.18477257039808"/>
    <n v="4660070.3812316712"/>
    <n v="6788116.9001869634"/>
    <n v="34598802.093066029"/>
    <n v="69999999.999983892"/>
    <n v="23953010.62549923"/>
    <n v="0.14128613322161709"/>
    <n v="0.60448256244756537"/>
    <n v="0.55665870823651964"/>
    <n v="0.1670959888191465"/>
    <n v="0.102786"/>
    <n v="5.4999999999999997E-3"/>
    <n v="2.4626863802176682"/>
    <n v="9.0456365119533561E-2"/>
    <x v="2179"/>
    <x v="1"/>
    <s v="arracacha, maiz, cafe_platano_frutales_forestal, ganaderia_dp"/>
  </r>
  <r>
    <x v="9"/>
    <s v="EL PIÑAL_09Vbp-38_66524"/>
    <s v="A1043"/>
    <s v="EL PIÑAL_09Vbp-38_66524_A1043"/>
    <s v="arracacha"/>
    <s v="maiz"/>
    <s v="cafe_platano_frutales_forestal"/>
    <s v="ganaderia_dp"/>
    <n v="1"/>
    <n v="3.7101325669249738"/>
    <n v="2.3213354389452872"/>
    <n v="2.02"/>
    <n v="9.0514680058702606"/>
    <n v="60.170646557743339"/>
    <n v="246.01806708210839"/>
    <n v="242.20223291463299"/>
    <n v="58.149404109062978"/>
    <n v="606.54035066354777"/>
    <n v="4660070.3812316712"/>
    <n v="6800304.7787049366"/>
    <n v="34586614.214548059"/>
    <n v="69999999.999983892"/>
    <n v="23953010.62549923"/>
    <n v="0.14128613322161709"/>
    <n v="0.60556789438065872"/>
    <n v="0.55646261795877805"/>
    <n v="0.1670959888191465"/>
    <n v="0.102786"/>
    <n v="5.4999999999999997E-3"/>
    <n v="2.46427401206939"/>
    <n v="1.4346576789304359"/>
    <x v="2180"/>
    <x v="1"/>
    <s v="arracacha, maiz, cafe_platano_frutales_forestal, ganaderia_dp"/>
  </r>
  <r>
    <x v="9"/>
    <s v="EL PIÑAL_09Vbp-38_160162"/>
    <s v="A1044"/>
    <s v="EL PIÑAL_09Vbp-38_160162_A1044"/>
    <s v="arracacha"/>
    <s v="maiz"/>
    <s v="cafe_platano_frutales_forestal"/>
    <s v="porcicultura"/>
    <n v="1"/>
    <n v="2.8350447050360872"/>
    <n v="3.2048079602438868"/>
    <n v="1.06E-2"/>
    <n v="7.0504526652799751"/>
    <n v="60.170646557743339"/>
    <n v="187.99118517816791"/>
    <n v="334.3815077351926"/>
    <n v="45.590555237246413"/>
    <n v="628.13389470835034"/>
    <n v="4660070.3812316712"/>
    <n v="5196355.5769862859"/>
    <n v="47749866.173167303"/>
    <n v="69999999.999987245"/>
    <n v="12393707.868601991"/>
    <n v="0.14128613322161709"/>
    <n v="0.46273604016437198"/>
    <n v="0.76824563899421783"/>
    <n v="0.13100734263576561"/>
    <n v="9.0115000000000015E-2"/>
    <n v="5.4999999999999997E-3"/>
    <n v="1.919494966463658"/>
    <n v="7.0504526652799757E-2"/>
    <x v="2181"/>
    <x v="1"/>
    <s v="arracacha, maiz, cafe_platano_frutales_forestal, porcicultura"/>
  </r>
  <r>
    <x v="9"/>
    <s v="EL PIÑAL_09Vbp-38_66524"/>
    <s v="A1044"/>
    <s v="EL PIÑAL_09Vbp-38_66524_A1044"/>
    <s v="arracacha"/>
    <s v="maiz"/>
    <s v="cafe_platano_frutales_forestal"/>
    <s v="porcicultura"/>
    <n v="1"/>
    <n v="2.842285979466427"/>
    <n v="3.2039171528595021"/>
    <n v="1.06E-2"/>
    <n v="7.0568031323259302"/>
    <n v="60.170646557743339"/>
    <n v="188.47135247850781"/>
    <n v="334.28856315942159"/>
    <n v="45.590555237246413"/>
    <n v="628.52111743291925"/>
    <n v="4660070.3812316712"/>
    <n v="5209628.1143483054"/>
    <n v="47736593.635805272"/>
    <n v="69999999.999987245"/>
    <n v="12393707.868601991"/>
    <n v="0.14128613322161709"/>
    <n v="0.46391796108776578"/>
    <n v="0.76803209768480785"/>
    <n v="0.13100734263576561"/>
    <n v="9.0115000000000015E-2"/>
    <n v="5.4999999999999997E-3"/>
    <n v="1.921223889429049"/>
    <n v="1.1185032964736601"/>
    <x v="2182"/>
    <x v="1"/>
    <s v="arracacha, maiz, cafe_platano_frutales_forestal, porcicultura"/>
  </r>
  <r>
    <x v="9"/>
    <s v="EL PIÑAL_09Vbp-38_160162"/>
    <s v="A1045"/>
    <s v="EL PIÑAL_09Vbp-38_160162_A1045"/>
    <s v="arracacha"/>
    <s v="maiz"/>
    <s v="cacao_platano"/>
    <s v="avicultura_engorde"/>
    <n v="1"/>
    <n v="1.5"/>
    <n v="2.7290482811635308"/>
    <n v="8.4000000000000012E-3"/>
    <n v="5.2374482811635312"/>
    <n v="60.170646557743339"/>
    <n v="99.46466708843748"/>
    <n v="293.30690738083672"/>
    <n v="188.4060756714876"/>
    <n v="641.34829669850512"/>
    <n v="4660070.3812316712"/>
    <n v="2749351.1307364772"/>
    <n v="22997250.060063571"/>
    <n v="59406717.026577167"/>
    <n v="29000045.454545461"/>
    <n v="0.14128613322161709"/>
    <n v="0.2448300229670356"/>
    <n v="0.67712582358521611"/>
    <n v="0.54139676917094137"/>
    <n v="9.3977000000000005E-2"/>
    <n v="5.4999999999999997E-3"/>
    <n v="1.4259021498455691"/>
    <n v="5.2374482811635308E-2"/>
    <x v="2183"/>
    <x v="1"/>
    <s v="arracacha, maiz, cacao_platano, avicultura_engorde"/>
  </r>
  <r>
    <x v="9"/>
    <s v="EL PIÑAL_09Vbp-38_66524"/>
    <s v="A1045"/>
    <s v="EL PIÑAL_09Vbp-38_66524_A1045"/>
    <s v="arracacha"/>
    <s v="maiz"/>
    <s v="cacao_platano"/>
    <s v="avicultura_engorde"/>
    <n v="1"/>
    <n v="1.5"/>
    <n v="2.7320173835135422"/>
    <n v="8.3999999999999977E-3"/>
    <n v="5.2404173835135417"/>
    <n v="60.170646557743339"/>
    <n v="99.46466708843748"/>
    <n v="293.62601431419131"/>
    <n v="188.40607567148751"/>
    <n v="641.66740363185966"/>
    <n v="4660070.3812316712"/>
    <n v="2749351.1307364772"/>
    <n v="23022270.20707541"/>
    <n v="59431737.173589014"/>
    <n v="29000045.454545449"/>
    <n v="0.14128613322161709"/>
    <n v="0.2448300229670356"/>
    <n v="0.67786251112861229"/>
    <n v="0.54139676917094115"/>
    <n v="9.3977000000000005E-2"/>
    <n v="5.4999999999999997E-3"/>
    <n v="1.4267104918466189"/>
    <n v="0.83060615528689641"/>
    <x v="2184"/>
    <x v="1"/>
    <s v="arracacha, maiz, cacao_platano, avicultura_engorde"/>
  </r>
  <r>
    <x v="9"/>
    <s v="EL PIÑAL_09Vbp-38_160162"/>
    <s v="A1046"/>
    <s v="EL PIÑAL_09Vbp-38_160162_A1046"/>
    <s v="arracacha"/>
    <s v="maiz"/>
    <s v="cacao_platano"/>
    <s v="ganaderia_dp"/>
    <n v="1"/>
    <n v="1.5"/>
    <n v="3.8491040674307202"/>
    <n v="2.02"/>
    <n v="8.3691040674307207"/>
    <n v="60.170646557743339"/>
    <n v="99.464667088437494"/>
    <n v="413.68590581467009"/>
    <n v="58.149404109062978"/>
    <n v="631.47062356991387"/>
    <n v="4660070.3812316712"/>
    <n v="2749351.1307364772"/>
    <n v="32435779.666079052"/>
    <n v="63798211.803546429"/>
    <n v="23953010.62549923"/>
    <n v="0.14128613322161709"/>
    <n v="0.2448300229670356"/>
    <n v="0.95503175217296721"/>
    <n v="0.1670959888191465"/>
    <n v="0.102786"/>
    <n v="5.4999999999999997E-3"/>
    <n v="2.278499536682709"/>
    <n v="8.3691040674307202E-2"/>
    <x v="2185"/>
    <x v="1"/>
    <s v="arracacha, maiz, cacao_platano, ganaderia_dp"/>
  </r>
  <r>
    <x v="9"/>
    <s v="EL PIÑAL_09Vbp-38_66524"/>
    <s v="A1046"/>
    <s v="EL PIÑAL_09Vbp-38_66524_A1046"/>
    <s v="arracacha"/>
    <s v="maiz"/>
    <s v="cacao_platano"/>
    <s v="ganaderia_dp"/>
    <n v="1"/>
    <n v="1.5"/>
    <n v="3.8512370558549671"/>
    <n v="2.02"/>
    <n v="8.3712370558549676"/>
    <n v="60.170646557743339"/>
    <n v="99.464667088437494"/>
    <n v="413.91515065526642"/>
    <n v="58.149404109062978"/>
    <n v="631.69986841051025"/>
    <n v="4660070.3812316712"/>
    <n v="2749351.1307364772"/>
    <n v="32453754.015784111"/>
    <n v="63816186.153251477"/>
    <n v="23953010.62549923"/>
    <n v="0.14128613322161709"/>
    <n v="0.2448300229670356"/>
    <n v="0.95556098485581664"/>
    <n v="0.1670959888191465"/>
    <n v="0.102786"/>
    <n v="5.4999999999999997E-3"/>
    <n v="2.2790802455730801"/>
    <n v="1.326841073353012"/>
    <x v="2186"/>
    <x v="1"/>
    <s v="arracacha, maiz, cacao_platano, ganaderia_dp"/>
  </r>
  <r>
    <x v="9"/>
    <s v="EL PIÑAL_09Vbp-38_160162"/>
    <s v="A1047"/>
    <s v="EL PIÑAL_09Vbp-38_160162_A1047"/>
    <s v="arracacha"/>
    <s v="maiz"/>
    <s v="cacao_platano"/>
    <s v="porcicultura"/>
    <n v="1"/>
    <n v="1.5"/>
    <n v="4.3633967935941591"/>
    <n v="1.059999999999999E-2"/>
    <n v="6.8739967935941593"/>
    <n v="60.170646557743339"/>
    <n v="99.464667088437494"/>
    <n v="468.9599770140058"/>
    <n v="45.59055523724637"/>
    <n v="674.18584589743296"/>
    <n v="4660070.3812316712"/>
    <n v="2749351.1307364772"/>
    <n v="36769641.587572731"/>
    <n v="56572770.968142852"/>
    <n v="12393707.86860197"/>
    <n v="0.14128613322161709"/>
    <n v="0.2448300229670356"/>
    <n v="1.0826370012889091"/>
    <n v="0.13100734263576541"/>
    <n v="9.0115000000000015E-2"/>
    <n v="5.4999999999999997E-3"/>
    <n v="1.871454624434012"/>
    <n v="6.8739967935941601E-2"/>
    <x v="2187"/>
    <x v="1"/>
    <s v="arracacha, maiz, cacao_platano, porcicultura"/>
  </r>
  <r>
    <x v="9"/>
    <s v="EL PIÑAL_09Vbp-38_66524"/>
    <s v="A1047"/>
    <s v="EL PIÑAL_09Vbp-38_66524_A1047"/>
    <s v="arracacha"/>
    <s v="maiz"/>
    <s v="cacao_platano"/>
    <s v="porcicultura"/>
    <n v="1"/>
    <n v="1.5"/>
    <n v="4.3657472179674057"/>
    <n v="1.060000000000001E-2"/>
    <n v="6.8763472179674059"/>
    <n v="60.170646557743339"/>
    <n v="99.464667088437494"/>
    <n v="469.21259097789488"/>
    <n v="45.590555237246463"/>
    <n v="674.43845986132226"/>
    <n v="4660070.3812316712"/>
    <n v="2749351.1307364772"/>
    <n v="36789448.234978683"/>
    <n v="56592577.615548827"/>
    <n v="12393707.868601991"/>
    <n v="0.14128613322161709"/>
    <n v="0.2448300229670356"/>
    <n v="1.083220183730383"/>
    <n v="0.13100734263576569"/>
    <n v="9.0115000000000015E-2"/>
    <n v="5.4999999999999997E-3"/>
    <n v="1.8720945305461001"/>
    <n v="1.0899010340478339"/>
    <x v="2188"/>
    <x v="1"/>
    <s v="arracacha, maiz, cacao_platano, porcicultura"/>
  </r>
  <r>
    <x v="9"/>
    <s v="EL PIÑAL_09Vbp-38_160162"/>
    <s v="A1048"/>
    <s v="EL PIÑAL_09Vbp-38_160162_A1048"/>
    <s v="arracacha"/>
    <s v="maiz"/>
    <s v="avicultura_engorde"/>
    <s v="ganaderia_dp"/>
    <n v="1"/>
    <n v="4.4296371959508187"/>
    <n v="8.3999999999999995E-3"/>
    <n v="2.02"/>
    <n v="7.4580371959508192"/>
    <n v="60.170646557743339"/>
    <n v="293.72825934520529"/>
    <n v="188.4060756714876"/>
    <n v="58.149404109062978"/>
    <n v="600.45438568349914"/>
    <n v="4660070.3812316712"/>
    <n v="8119085.3556264937"/>
    <n v="29000045.454545449"/>
    <n v="65732211.816902854"/>
    <n v="23953010.62549923"/>
    <n v="0.14128613322161709"/>
    <n v="0.72300545094684943"/>
    <n v="0.54139676917094126"/>
    <n v="0.1670959888191465"/>
    <n v="9.7769000000000009E-2"/>
    <n v="5.4999999999999997E-3"/>
    <n v="2.030460388426401"/>
    <n v="7.4580371959508188E-2"/>
    <x v="2189"/>
    <x v="1"/>
    <s v="arracacha, maiz, avicultura_engorde, ganaderia_dp"/>
  </r>
  <r>
    <x v="9"/>
    <s v="EL PIÑAL_09Vbp-38_66524"/>
    <s v="A1048"/>
    <s v="EL PIÑAL_09Vbp-38_66524_A1048"/>
    <s v="arracacha"/>
    <s v="maiz"/>
    <s v="avicultura_engorde"/>
    <s v="ganaderia_dp"/>
    <n v="1"/>
    <n v="4.4356087123337584"/>
    <n v="8.4000000000000012E-3"/>
    <n v="2.02"/>
    <n v="7.464008712333758"/>
    <n v="60.170646557743339"/>
    <n v="294.12422927123339"/>
    <n v="188.4060756714876"/>
    <n v="58.149404109062978"/>
    <n v="600.85035560952736"/>
    <n v="4660070.3812316712"/>
    <n v="8130030.5525062587"/>
    <n v="29000045.454545461"/>
    <n v="65743157.01378262"/>
    <n v="23953010.62549923"/>
    <n v="0.14128613322161709"/>
    <n v="0.72398012194230488"/>
    <n v="0.54139676917094137"/>
    <n v="0.1670959888191465"/>
    <n v="9.7769000000000009E-2"/>
    <n v="5.4999999999999997E-3"/>
    <n v="2.0320861415777771"/>
    <n v="1.1830453809049011"/>
    <x v="2190"/>
    <x v="1"/>
    <s v="arracacha, maiz, avicultura_engorde, ganaderia_dp"/>
  </r>
  <r>
    <x v="9"/>
    <s v="EL PIÑAL_09Vbp-38_160162"/>
    <s v="A1049"/>
    <s v="EL PIÑAL_09Vbp-38_160162_A1049"/>
    <s v="arracacha"/>
    <s v="maiz"/>
    <s v="ganaderia_dp"/>
    <s v="porcicultura"/>
    <n v="2.3222442997861901"/>
    <n v="5.0000000000000009"/>
    <n v="3.1725587018476289"/>
    <n v="1.059999999999999E-2"/>
    <n v="10.50540300163382"/>
    <n v="139.73094098316901"/>
    <n v="331.5488902947917"/>
    <n v="91.327919808644566"/>
    <n v="45.59055523724637"/>
    <n v="608.19830632385163"/>
    <n v="10821821.87941771"/>
    <n v="9164503.769121591"/>
    <n v="37619966.482859552"/>
    <n v="70000000.00000082"/>
    <n v="12393707.86860197"/>
    <n v="0.32810091751273263"/>
    <n v="0.81610007655678551"/>
    <n v="0.26243655117426601"/>
    <n v="0.13100734263576541"/>
    <n v="9.3907000000000004E-2"/>
    <n v="5.4999999999999997E-3"/>
    <n v="2.8601097177222972"/>
    <n v="0.1050540300163382"/>
    <x v="2191"/>
    <x v="1"/>
    <s v="arracacha, maiz, ganaderia_dp, porcicultura"/>
  </r>
  <r>
    <x v="9"/>
    <s v="EL PIÑAL_09Vbp-38_66524"/>
    <s v="A1049"/>
    <s v="EL PIÑAL_09Vbp-38_66524_A1049"/>
    <s v="arracacha"/>
    <s v="maiz"/>
    <s v="ganaderia_dp"/>
    <s v="porcicultura"/>
    <n v="2.3364595392540459"/>
    <n v="5"/>
    <n v="3.1669722260917119"/>
    <n v="1.06E-2"/>
    <n v="10.514031765345759"/>
    <n v="140.58628113292301"/>
    <n v="331.54889029479159"/>
    <n v="91.167102859992937"/>
    <n v="45.590555237246413"/>
    <n v="608.8928295249541"/>
    <n v="10888065.89582398"/>
    <n v="9164503.769121591"/>
    <n v="37553722.466453329"/>
    <n v="70000000.000000879"/>
    <n v="12393707.868601991"/>
    <n v="0.3301093337299652"/>
    <n v="0.8161000765567854"/>
    <n v="0.2619744335057268"/>
    <n v="0.13100734263576561"/>
    <n v="9.3907000000000004E-2"/>
    <n v="5.4999999999999997E-3"/>
    <n v="2.862458909937065"/>
    <n v="1.6664740348073031"/>
    <x v="2192"/>
    <x v="1"/>
    <s v="arracacha, maiz, ganaderia_dp, porcicultura"/>
  </r>
  <r>
    <x v="9"/>
    <s v="EL PIÑAL_09Vbp-38_160162"/>
    <s v="A1050"/>
    <s v="EL PIÑAL_09Vbp-38_160162_A1050"/>
    <s v="arracacha"/>
    <s v="cafe_platano_frutales_forestal"/>
    <s v="cacao_platano"/>
    <s v="avicultura_engorde"/>
    <n v="1"/>
    <n v="1.1737510380345739"/>
    <n v="2.237095451503714"/>
    <n v="8.4000000000000012E-3"/>
    <n v="4.4192464895382884"/>
    <n v="60.170646557743339"/>
    <n v="122.4661966247364"/>
    <n v="240.43383655951251"/>
    <n v="188.4060756714876"/>
    <n v="611.47675541347985"/>
    <n v="4660070.3812316712"/>
    <n v="17488241.318054501"/>
    <n v="18851642.846174661"/>
    <n v="70000000.000006288"/>
    <n v="29000045.454545461"/>
    <n v="0.14128613322161709"/>
    <n v="0.28136759750383789"/>
    <n v="0.55506350345416378"/>
    <n v="0.54139676917094137"/>
    <n v="0.100882"/>
    <n v="5.4999999999999997E-3"/>
    <n v="1.203145641130843"/>
    <n v="4.4192464895382887E-2"/>
    <x v="2193"/>
    <x v="1"/>
    <s v="arracacha, cafe_platano_frutales_forestal, cacao_platano, avicultura_engorde"/>
  </r>
  <r>
    <x v="9"/>
    <s v="EL PIÑAL_09Vbp-38_66524"/>
    <s v="A1050"/>
    <s v="EL PIÑAL_09Vbp-38_66524_A1050"/>
    <s v="arracacha"/>
    <s v="cafe_platano_frutales_forestal"/>
    <s v="cacao_platano"/>
    <s v="avicultura_engorde"/>
    <n v="1"/>
    <n v="1.1691068996498759"/>
    <n v="2.245306726782418"/>
    <n v="8.4000000000000012E-3"/>
    <n v="4.4228136264322941"/>
    <n v="60.170646557743339"/>
    <n v="121.981639042981"/>
    <n v="241.31635072178389"/>
    <n v="188.4060756714876"/>
    <n v="611.8747119939959"/>
    <n v="4660070.3812316712"/>
    <n v="17419046.224585582"/>
    <n v="18920837.939643599"/>
    <n v="70000000.000006303"/>
    <n v="29000045.454545461"/>
    <n v="0.14128613322161709"/>
    <n v="0.28025432048219118"/>
    <n v="0.55710086811867132"/>
    <n v="0.54139676917094137"/>
    <n v="0.100882"/>
    <n v="5.4999999999999997E-3"/>
    <n v="1.2041167988192629"/>
    <n v="0.70101595978951858"/>
    <x v="2194"/>
    <x v="1"/>
    <s v="arracacha, cafe_platano_frutales_forestal, cacao_platano, avicultura_engorde"/>
  </r>
  <r>
    <x v="9"/>
    <s v="EL PIÑAL_09Vbp-38_160162"/>
    <s v="A1051"/>
    <s v="EL PIÑAL_09Vbp-38_160162_A1051"/>
    <s v="arracacha"/>
    <s v="cafe_platano_frutales_forestal"/>
    <s v="cacao_platano"/>
    <s v="ganaderia_dp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09691"/>
    <n v="5.4999999999999997E-3"/>
    <n v="0"/>
    <n v="0"/>
    <x v="0"/>
    <x v="0"/>
    <s v="arracacha, cafe_platano_frutales_forestal, cacao_platano, ganaderia_dp"/>
  </r>
  <r>
    <x v="9"/>
    <s v="EL PIÑAL_09Vbp-38_66524"/>
    <s v="A1051"/>
    <s v="EL PIÑAL_09Vbp-38_66524_A1051"/>
    <s v="arracacha"/>
    <s v="cafe_platano_frutales_forestal"/>
    <s v="cacao_platano"/>
    <s v="ganaderia_dp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09691"/>
    <n v="5.4999999999999997E-3"/>
    <n v="0"/>
    <n v="0"/>
    <x v="0"/>
    <x v="0"/>
    <s v="arracacha, cafe_platano_frutales_forestal, cacao_platano, ganaderia_dp"/>
  </r>
  <r>
    <x v="9"/>
    <s v="EL PIÑAL_09Vbp-38_160162"/>
    <s v="A1052"/>
    <s v="EL PIÑAL_09Vbp-38_160162_A1052"/>
    <s v="arracacha"/>
    <s v="cafe_platano_frutales_forestal"/>
    <s v="cacao_platano"/>
    <s v="porcicultura"/>
    <n v="1"/>
    <n v="1.700659916783485"/>
    <n v="3.2761193209781831"/>
    <n v="1.0600000000000021E-2"/>
    <n v="5.9873792377616688"/>
    <n v="60.170646557743339"/>
    <n v="177.44252828041309"/>
    <n v="352.10385718681152"/>
    <n v="45.590555237246477"/>
    <n v="635.30758726221438"/>
    <n v="4660070.3812316712"/>
    <n v="25338892.201921958"/>
    <n v="27607329.548240509"/>
    <n v="69999999.999996141"/>
    <n v="12393707.868602"/>
    <n v="0.14128613322161709"/>
    <n v="0.40767639767774261"/>
    <n v="0.81286396019164542"/>
    <n v="0.13100734263576569"/>
    <n v="9.7020000000000009E-2"/>
    <n v="5.4999999999999997E-3"/>
    <n v="1.6300718343644329"/>
    <n v="5.987379237761669E-2"/>
    <x v="2195"/>
    <x v="1"/>
    <s v="arracacha, cafe_platano_frutales_forestal, cacao_platano, porcicultura"/>
  </r>
  <r>
    <x v="9"/>
    <s v="EL PIÑAL_09Vbp-38_66524"/>
    <s v="A1052"/>
    <s v="EL PIÑAL_09Vbp-38_66524_A1052"/>
    <s v="arracacha"/>
    <s v="cafe_platano_frutales_forestal"/>
    <s v="cacao_platano"/>
    <s v="porcicultura"/>
    <n v="1"/>
    <n v="1.6968555841470141"/>
    <n v="3.2828457403787659"/>
    <n v="1.06E-2"/>
    <n v="5.990301324525781"/>
    <n v="60.170646557743339"/>
    <n v="177.04559389348881"/>
    <n v="352.8267851341655"/>
    <n v="45.590555237246427"/>
    <n v="635.63358082264415"/>
    <n v="4660070.3812316712"/>
    <n v="25282209.74964302"/>
    <n v="27664012.000519492"/>
    <n v="69999999.99999617"/>
    <n v="12393707.868601991"/>
    <n v="0.14128613322161709"/>
    <n v="0.40676443602715118"/>
    <n v="0.81453290548214718"/>
    <n v="0.13100734263576561"/>
    <n v="9.7020000000000009E-2"/>
    <n v="5.4999999999999997E-3"/>
    <n v="1.630867376310684"/>
    <n v="0.94946275993733631"/>
    <x v="2196"/>
    <x v="1"/>
    <s v="arracacha, cafe_platano_frutales_forestal, cacao_platano, porcicultura"/>
  </r>
  <r>
    <x v="9"/>
    <s v="EL PIÑAL_09Vbp-38_160162"/>
    <s v="A1053"/>
    <s v="EL PIÑAL_09Vbp-38_160162_A1053"/>
    <s v="arracacha"/>
    <s v="cafe_platano_frutales_forestal"/>
    <s v="avicultura_engorde"/>
    <s v="ganaderia_dp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04674"/>
    <n v="5.4999999999999997E-3"/>
    <n v="0"/>
    <n v="0"/>
    <x v="0"/>
    <x v="0"/>
    <s v="arracacha, cafe_platano_frutales_forestal, avicultura_engorde, ganaderia_dp"/>
  </r>
  <r>
    <x v="9"/>
    <s v="EL PIÑAL_09Vbp-38_66524"/>
    <s v="A1053"/>
    <s v="EL PIÑAL_09Vbp-38_66524_A1053"/>
    <s v="arracacha"/>
    <s v="cafe_platano_frutales_forestal"/>
    <s v="avicultura_engorde"/>
    <s v="ganaderia_dp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04674"/>
    <n v="5.4999999999999997E-3"/>
    <n v="0"/>
    <n v="0"/>
    <x v="0"/>
    <x v="0"/>
    <s v="arracacha, cafe_platano_frutales_forestal, avicultura_engorde, ganaderia_dp"/>
  </r>
  <r>
    <x v="9"/>
    <s v="EL PIÑAL_09Vbp-38_160162"/>
    <s v="A1054"/>
    <s v="EL PIÑAL_09Vbp-38_160162_A1054"/>
    <s v="arracacha"/>
    <s v="cafe_platano_frutales_forestal"/>
    <s v="ganaderia_dp"/>
    <s v="porcicultur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00812"/>
    <n v="5.4999999999999997E-3"/>
    <n v="0"/>
    <n v="0"/>
    <x v="0"/>
    <x v="0"/>
    <s v="arracacha, cafe_platano_frutales_forestal, ganaderia_dp, porcicultura"/>
  </r>
  <r>
    <x v="9"/>
    <s v="EL PIÑAL_09Vbp-38_66524"/>
    <s v="A1054"/>
    <s v="EL PIÑAL_09Vbp-38_66524_A1054"/>
    <s v="arracacha"/>
    <s v="cafe_platano_frutales_forestal"/>
    <s v="ganaderia_dp"/>
    <s v="porcicultur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00812"/>
    <n v="5.4999999999999997E-3"/>
    <n v="0"/>
    <n v="0"/>
    <x v="0"/>
    <x v="0"/>
    <s v="arracacha, cafe_platano_frutales_forestal, ganaderia_dp, porcicultura"/>
  </r>
  <r>
    <x v="9"/>
    <s v="EL PIÑAL_09Vbp-38_160162"/>
    <s v="A1055"/>
    <s v="EL PIÑAL_09Vbp-38_160162_A1055"/>
    <s v="arracacha"/>
    <s v="cacao_platano"/>
    <s v="avicultura_engorde"/>
    <s v="ganaderia_dp"/>
    <n v="1"/>
    <n v="4.2689542221233401"/>
    <n v="1.5679385692206011E-3"/>
    <n v="2.02"/>
    <n v="7.2905221606925599"/>
    <n v="60.170646557743339"/>
    <n v="458.80967708915819"/>
    <n v="35.167756276288173"/>
    <n v="58.149404109062971"/>
    <n v="612.29748403225267"/>
    <n v="4660070.3812316712"/>
    <n v="35973789.257871971"/>
    <n v="5413129.7353967139"/>
    <n v="69999999.999999583"/>
    <n v="23953010.625499219"/>
    <n v="0.14128613322161709"/>
    <n v="1.059204105495134"/>
    <n v="0.10105677090887399"/>
    <n v="0.16709598881914639"/>
    <n v="0.104674"/>
    <n v="5.4999999999999997E-3"/>
    <n v="1.9848542008168231"/>
    <n v="7.2905221606925599E-2"/>
    <x v="2197"/>
    <x v="1"/>
    <s v="arracacha, cacao_platano, avicultura_engorde, ganaderia_dp"/>
  </r>
  <r>
    <x v="9"/>
    <s v="EL PIÑAL_09Vbp-38_66524"/>
    <s v="A1055"/>
    <s v="EL PIÑAL_09Vbp-38_66524_A1055"/>
    <s v="arracacha"/>
    <s v="cacao_platano"/>
    <s v="avicultura_engorde"/>
    <s v="ganaderia_dp"/>
    <n v="1"/>
    <n v="4.2748604800323786"/>
    <n v="1.553522140025778E-3"/>
    <n v="2.02"/>
    <n v="7.296414002172404"/>
    <n v="60.170646557743339"/>
    <n v="459.44445744590411"/>
    <n v="34.84440593702714"/>
    <n v="58.149404109062971"/>
    <n v="612.60891404973756"/>
    <n v="4660070.3812316712"/>
    <n v="36023560.341436483"/>
    <n v="5363358.6518321754"/>
    <n v="69999999.999999553"/>
    <n v="23953010.625499219"/>
    <n v="0.14128613322161709"/>
    <n v="1.060669554010123"/>
    <n v="0.1001276032673194"/>
    <n v="0.16709598881914639"/>
    <n v="0.104674"/>
    <n v="5.4999999999999997E-3"/>
    <n v="1.986458262371545"/>
    <n v="1.1564816193443259"/>
    <x v="2198"/>
    <x v="1"/>
    <s v="arracacha, cacao_platano, avicultura_engorde, ganaderia_dp"/>
  </r>
  <r>
    <x v="9"/>
    <s v="EL PIÑAL_09Vbp-38_160162"/>
    <s v="A1056"/>
    <s v="EL PIÑAL_09Vbp-38_160162_A1056"/>
    <s v="arracacha"/>
    <s v="cacao_platano"/>
    <s v="ganaderia_dp"/>
    <s v="porcicultura"/>
    <n v="1"/>
    <n v="4.5325042850644834"/>
    <n v="2.02"/>
    <n v="2.730232157708937E-3"/>
    <n v="7.5552345172221917"/>
    <n v="60.170646557743339"/>
    <n v="487.1349560645578"/>
    <n v="58.149404109062978"/>
    <n v="11.742716980805261"/>
    <n v="617.19772371216948"/>
    <n v="4660070.3812316712"/>
    <n v="38194683.165332958"/>
    <n v="23953010.62549923"/>
    <n v="69999999.999998525"/>
    <n v="3192235.8279346628"/>
    <n v="0.14128613322161709"/>
    <n v="1.1245956028375239"/>
    <n v="0.1670959888191465"/>
    <n v="3.3743439600015107E-2"/>
    <n v="0.100812"/>
    <n v="5.4999999999999997E-3"/>
    <n v="2.0569224863641571"/>
    <n v="7.5552345172221924E-2"/>
    <x v="2199"/>
    <x v="1"/>
    <s v="arracacha, cacao_platano, ganaderia_dp, porcicultura"/>
  </r>
  <r>
    <x v="9"/>
    <s v="EL PIÑAL_09Vbp-38_66524"/>
    <s v="A1056"/>
    <s v="EL PIÑAL_09Vbp-38_66524_A1056"/>
    <s v="arracacha"/>
    <s v="cacao_platano"/>
    <s v="ganaderia_dp"/>
    <s v="porcicultura"/>
    <n v="1"/>
    <n v="4.5358207510426238"/>
    <n v="2.02"/>
    <n v="2.706329574156321E-3"/>
    <n v="7.5585270806167806"/>
    <n v="60.170646557743339"/>
    <n v="487.49139621484608"/>
    <n v="58.149404109062978"/>
    <n v="11.63991206988371"/>
    <n v="617.45135895153624"/>
    <n v="4660070.3812316712"/>
    <n v="38222630.489658959"/>
    <n v="23953010.62549923"/>
    <n v="69999999.999998495"/>
    <n v="3164288.5036086282"/>
    <n v="0.14128613322161709"/>
    <n v="1.125418477526968"/>
    <n v="0.1670959888191465"/>
    <n v="3.3448023189321011E-2"/>
    <n v="0.100812"/>
    <n v="5.4999999999999997E-3"/>
    <n v="2.057818891057972"/>
    <n v="1.1980265422777601"/>
    <x v="2200"/>
    <x v="1"/>
    <s v="arracacha, cacao_platano, ganaderia_dp, porcicultura"/>
  </r>
  <r>
    <x v="9"/>
    <s v="EL PIÑAL_09Vbp-38_160162"/>
    <s v="A1057"/>
    <s v="EL PIÑAL_09Vbp-38_160162_A1057"/>
    <s v="malanga"/>
    <s v="maiz"/>
    <s v="cafe_platano_frutales_forestal"/>
    <s v="cacao_platano"/>
    <n v="2.7848353815244109"/>
    <n v="1.5"/>
    <n v="1"/>
    <n v="1"/>
    <n v="6.2848353815244113"/>
    <n v="442.11373165532672"/>
    <n v="99.464667088437494"/>
    <n v="104.33745543672011"/>
    <n v="107.4758953168044"/>
    <n v="753.39174949728874"/>
    <n v="16737941.671055639"/>
    <n v="2749351.1307364772"/>
    <n v="14899446.94518717"/>
    <n v="42813578.589954488"/>
    <n v="8426838.8429752067"/>
    <n v="0.9993682202967108"/>
    <n v="0.2448300229670356"/>
    <n v="0.23971659098592421"/>
    <n v="0.24811793483423569"/>
    <n v="9.8993999999999999E-2"/>
    <n v="5.4999999999999997E-3"/>
    <n v="1.711054658844342"/>
    <n v="6.2848353815244118E-2"/>
    <x v="2201"/>
    <x v="1"/>
    <s v="malanga, maiz, cafe_platano_frutales_forestal, cacao_platano"/>
  </r>
  <r>
    <x v="9"/>
    <s v="EL PIÑAL_09Vbp-38_66524"/>
    <s v="A1057"/>
    <s v="EL PIÑAL_09Vbp-38_66524_A1057"/>
    <s v="malanga"/>
    <s v="maiz"/>
    <s v="cafe_platano_frutales_forestal"/>
    <s v="cacao_platano"/>
    <n v="2.7885628647052219"/>
    <n v="1.5"/>
    <n v="1"/>
    <n v="1"/>
    <n v="6.2885628647052219"/>
    <n v="442.70549787234762"/>
    <n v="99.464667088437494"/>
    <n v="104.33745543672011"/>
    <n v="107.4758953168044"/>
    <n v="753.98351571430965"/>
    <n v="16760345.291921049"/>
    <n v="2749351.1307364772"/>
    <n v="14899446.94518717"/>
    <n v="42835982.210819893"/>
    <n v="8426838.8429752067"/>
    <n v="1.0007058678493479"/>
    <n v="0.2448300229670356"/>
    <n v="0.23971659098592421"/>
    <n v="0.24811793483423569"/>
    <n v="9.8993999999999999E-2"/>
    <n v="5.4999999999999997E-3"/>
    <n v="1.712069471019223"/>
    <n v="0.99673721405577764"/>
    <x v="2202"/>
    <x v="1"/>
    <s v="malanga, maiz, cafe_platano_frutales_forestal, cacao_platano"/>
  </r>
  <r>
    <x v="9"/>
    <s v="EL PIÑAL_09Vbp-38_160162"/>
    <s v="A1058"/>
    <s v="EL PIÑAL_09Vbp-38_160162_A1058"/>
    <s v="malanga"/>
    <s v="maiz"/>
    <s v="cafe_platano_frutales_forestal"/>
    <s v="avicultura_engorde"/>
    <n v="1.7679465566207551"/>
    <n v="1.5"/>
    <n v="1"/>
    <n v="8.3999999999999977E-3"/>
    <n v="4.2763465566207541"/>
    <n v="280.67492057175861"/>
    <n v="99.46466708843748"/>
    <n v="104.33745543672011"/>
    <n v="188.40607567148751"/>
    <n v="672.88311876840373"/>
    <n v="10626045.09357512"/>
    <n v="2749351.1307364772"/>
    <n v="14899446.94518717"/>
    <n v="57274888.62404421"/>
    <n v="29000045.454545449"/>
    <n v="0.63444669497937212"/>
    <n v="0.2448300229670356"/>
    <n v="0.23971659098592421"/>
    <n v="0.54139676917094115"/>
    <n v="9.3977000000000005E-2"/>
    <n v="5.4999999999999997E-3"/>
    <n v="1.164240947352247"/>
    <n v="4.276346556620754E-2"/>
    <x v="2203"/>
    <x v="1"/>
    <s v="malanga, maiz, cafe_platano_frutales_forestal, avicultura_engorde"/>
  </r>
  <r>
    <x v="9"/>
    <s v="EL PIÑAL_09Vbp-38_66524"/>
    <s v="A1058"/>
    <s v="EL PIÑAL_09Vbp-38_66524_A1058"/>
    <s v="malanga"/>
    <s v="maiz"/>
    <s v="cafe_platano_frutales_forestal"/>
    <s v="avicultura_engorde"/>
    <n v="1.771332860690416"/>
    <n v="1.5"/>
    <n v="1"/>
    <n v="8.3999999999999977E-3"/>
    <n v="4.2797328606904159"/>
    <n v="281.21252201803799"/>
    <n v="99.46466708843748"/>
    <n v="104.33745543672011"/>
    <n v="188.40607567148751"/>
    <n v="673.42072021468323"/>
    <n v="10646398.0955423"/>
    <n v="2749351.1307364772"/>
    <n v="14899446.94518717"/>
    <n v="57295241.626011387"/>
    <n v="29000045.454545449"/>
    <n v="0.63566190672723089"/>
    <n v="0.2448300229670356"/>
    <n v="0.23971659098592421"/>
    <n v="0.54139676917094115"/>
    <n v="9.3977000000000005E-2"/>
    <n v="5.4999999999999997E-3"/>
    <n v="1.1651628730675481"/>
    <n v="0.67833765841943094"/>
    <x v="2204"/>
    <x v="1"/>
    <s v="malanga, maiz, cafe_platano_frutales_forestal, avicultura_engorde"/>
  </r>
  <r>
    <x v="9"/>
    <s v="EL PIÑAL_09Vbp-38_160162"/>
    <s v="A1059"/>
    <s v="EL PIÑAL_09Vbp-38_160162_A1059"/>
    <s v="malanga"/>
    <s v="maiz"/>
    <s v="cafe_platano_frutales_forestal"/>
    <s v="ganaderia_dp"/>
    <n v="2.7016599421993508"/>
    <n v="1.5"/>
    <n v="1"/>
    <n v="2.02"/>
    <n v="7.2216599421993504"/>
    <n v="428.90900001982732"/>
    <n v="99.464667088437494"/>
    <n v="104.33745543672011"/>
    <n v="58.149404109062978"/>
    <n v="690.86052665404782"/>
    <n v="16238024.993350539"/>
    <n v="2749351.1307364772"/>
    <n v="14899446.94518717"/>
    <n v="57839833.694773421"/>
    <n v="23953010.62549923"/>
    <n v="0.96951981657340669"/>
    <n v="0.2448300229670356"/>
    <n v="0.23971659098592421"/>
    <n v="0.1670959888191465"/>
    <n v="0.102786"/>
    <n v="5.4999999999999997E-3"/>
    <n v="1.966106371698253"/>
    <n v="7.2216599421993502E-2"/>
    <x v="2205"/>
    <x v="1"/>
    <s v="malanga, maiz, cafe_platano_frutales_forestal, ganaderia_dp"/>
  </r>
  <r>
    <x v="9"/>
    <s v="EL PIÑAL_09Vbp-38_66524"/>
    <s v="A1059"/>
    <s v="EL PIÑAL_09Vbp-38_66524_A1059"/>
    <s v="malanga"/>
    <s v="maiz"/>
    <s v="cafe_platano_frutales_forestal"/>
    <s v="ganaderia_dp"/>
    <n v="2.7052899671712041"/>
    <n v="1.5"/>
    <n v="1"/>
    <n v="2.02"/>
    <n v="7.2252899671712036"/>
    <n v="429.48529400724038"/>
    <n v="99.464667088437494"/>
    <n v="104.33745543672011"/>
    <n v="58.149404109062978"/>
    <n v="691.43682064146094"/>
    <n v="16259842.852548409"/>
    <n v="2749351.1307364772"/>
    <n v="14899446.94518717"/>
    <n v="57861651.553971291"/>
    <n v="23953010.62549923"/>
    <n v="0.9708224901963507"/>
    <n v="0.2448300229670356"/>
    <n v="0.23971659098592421"/>
    <n v="0.1670959888191465"/>
    <n v="0.102786"/>
    <n v="5.4999999999999997E-3"/>
    <n v="1.967094650748181"/>
    <n v="1.1452084597966361"/>
    <x v="2206"/>
    <x v="1"/>
    <s v="malanga, maiz, cafe_platano_frutales_forestal, ganaderia_dp"/>
  </r>
  <r>
    <x v="9"/>
    <s v="EL PIÑAL_09Vbp-38_160162"/>
    <s v="A1060"/>
    <s v="EL PIÑAL_09Vbp-38_160162_A1060"/>
    <s v="malanga"/>
    <s v="maiz"/>
    <s v="cafe_platano_frutales_forestal"/>
    <s v="porcicultura"/>
    <n v="3"/>
    <n v="1.5"/>
    <n v="1.138437344994202"/>
    <n v="1.059999999999999E-2"/>
    <n v="5.649037344994202"/>
    <n v="476.27274623318817"/>
    <n v="99.464667088437494"/>
    <n v="118.7816557508305"/>
    <n v="45.59055523724637"/>
    <n v="740.10962430970255"/>
    <n v="18031164.55152189"/>
    <n v="2749351.1307364772"/>
    <n v="16962086.822160851"/>
    <n v="50136310.373021193"/>
    <n v="12393707.86860197"/>
    <n v="1.0765823648969071"/>
    <n v="0.2448300229670356"/>
    <n v="0.27290231939307652"/>
    <n v="0.13100734263576541"/>
    <n v="9.0115000000000015E-2"/>
    <n v="5.4999999999999997E-3"/>
    <n v="1.53795781120261"/>
    <n v="5.6490373449942018E-2"/>
    <x v="2207"/>
    <x v="1"/>
    <s v="malanga, maiz, cafe_platano_frutales_forestal, porcicultura"/>
  </r>
  <r>
    <x v="9"/>
    <s v="EL PIÑAL_09Vbp-38_66524"/>
    <s v="A1060"/>
    <s v="EL PIÑAL_09Vbp-38_66524_A1060"/>
    <s v="malanga"/>
    <s v="maiz"/>
    <s v="cafe_platano_frutales_forestal"/>
    <s v="porcicultura"/>
    <n v="3"/>
    <n v="1.5"/>
    <n v="1.142818811587649"/>
    <n v="1.059999999999999E-2"/>
    <n v="5.6534188115876489"/>
    <n v="476.27274623318817"/>
    <n v="99.464667088437494"/>
    <n v="119.2388068262718"/>
    <n v="45.59055523724637"/>
    <n v="740.56677538514384"/>
    <n v="18031164.55152189"/>
    <n v="2749351.1307364772"/>
    <n v="17027368.251212031"/>
    <n v="50201591.802072369"/>
    <n v="12393707.86860197"/>
    <n v="1.0765823648969071"/>
    <n v="0.2448300229670356"/>
    <n v="0.27395262962837641"/>
    <n v="0.13100734263576541"/>
    <n v="9.0115000000000015E-2"/>
    <n v="5.4999999999999997E-3"/>
    <n v="1.53915067121758"/>
    <n v="0.89606688163664239"/>
    <x v="2208"/>
    <x v="1"/>
    <s v="malanga, maiz, cafe_platano_frutales_forestal, porcicultura"/>
  </r>
  <r>
    <x v="9"/>
    <s v="EL PIÑAL_09Vbp-38_160162"/>
    <s v="A1061"/>
    <s v="EL PIÑAL_09Vbp-38_160162_A1061"/>
    <s v="malanga"/>
    <s v="maiz"/>
    <s v="cacao_platano"/>
    <s v="avicultura_engorde"/>
    <n v="1.8761882546273081"/>
    <n v="1.5"/>
    <n v="1"/>
    <n v="8.4000000000000012E-3"/>
    <n v="4.3845882546273076"/>
    <n v="297.85911082726682"/>
    <n v="99.46466708843748"/>
    <n v="107.4758953168044"/>
    <n v="188.4060756714876"/>
    <n v="693.20574890399632"/>
    <n v="11276619.71627255"/>
    <n v="2749351.1307364772"/>
    <n v="8426838.8429752067"/>
    <n v="51452855.144529693"/>
    <n v="29000045.454545461"/>
    <n v="0.67329039605282293"/>
    <n v="0.2448300229670356"/>
    <n v="0.24811793483423569"/>
    <n v="0.54139676917094137"/>
    <n v="9.3977000000000005E-2"/>
    <n v="5.4999999999999997E-3"/>
    <n v="1.1937098913121471"/>
    <n v="4.3845882546273078E-2"/>
    <x v="2209"/>
    <x v="1"/>
    <s v="malanga, maiz, cacao_platano, avicultura_engorde"/>
  </r>
  <r>
    <x v="9"/>
    <s v="EL PIÑAL_09Vbp-38_66524"/>
    <s v="A1061"/>
    <s v="EL PIÑAL_09Vbp-38_66524_A1061"/>
    <s v="malanga"/>
    <s v="maiz"/>
    <s v="cacao_platano"/>
    <s v="avicultura_engorde"/>
    <n v="1.8795529763364729"/>
    <n v="1.5"/>
    <n v="1"/>
    <n v="8.4000000000000012E-3"/>
    <n v="4.3879529763364733"/>
    <n v="298.39328591017829"/>
    <n v="99.46466708843748"/>
    <n v="107.4758953168044"/>
    <n v="188.4060756714876"/>
    <n v="693.7399239869078"/>
    <n v="11296842.999875231"/>
    <n v="2749351.1307364772"/>
    <n v="8426838.8429752067"/>
    <n v="51473078.42813237"/>
    <n v="29000045.454545461"/>
    <n v="0.67449786273778045"/>
    <n v="0.2448300229670356"/>
    <n v="0.24811793483423569"/>
    <n v="0.54139676917094137"/>
    <n v="9.3977000000000005E-2"/>
    <n v="5.4999999999999997E-3"/>
    <n v="1.194625941201553"/>
    <n v="0.69549054674933097"/>
    <x v="2210"/>
    <x v="1"/>
    <s v="malanga, maiz, cacao_platano, avicultura_engorde"/>
  </r>
  <r>
    <x v="9"/>
    <s v="EL PIÑAL_09Vbp-38_160162"/>
    <s v="A1062"/>
    <s v="EL PIÑAL_09Vbp-38_160162_A1062"/>
    <s v="malanga"/>
    <s v="maiz"/>
    <s v="cacao_platano"/>
    <s v="ganaderia_dp"/>
    <n v="2.8099016402059052"/>
    <n v="1.5"/>
    <n v="1"/>
    <n v="2.02"/>
    <n v="7.3299016402059038"/>
    <n v="446.09319027533547"/>
    <n v="99.464667088437494"/>
    <n v="107.4758953168044"/>
    <n v="58.149404109062978"/>
    <n v="711.18315678964041"/>
    <n v="16888599.616047978"/>
    <n v="2749351.1307364772"/>
    <n v="8426838.8429752067"/>
    <n v="52017800.215258896"/>
    <n v="23953010.62549923"/>
    <n v="1.0083635176468571"/>
    <n v="0.2448300229670356"/>
    <n v="0.24811793483423569"/>
    <n v="0.1670959888191465"/>
    <n v="0.102786"/>
    <n v="5.4999999999999997E-3"/>
    <n v="1.9955753156581519"/>
    <n v="7.3299016402059033E-2"/>
    <x v="2211"/>
    <x v="1"/>
    <s v="malanga, maiz, cacao_platano, ganaderia_dp"/>
  </r>
  <r>
    <x v="9"/>
    <s v="EL PIÑAL_09Vbp-38_66524"/>
    <s v="A1062"/>
    <s v="EL PIÑAL_09Vbp-38_66524_A1062"/>
    <s v="malanga"/>
    <s v="maiz"/>
    <s v="cacao_platano"/>
    <s v="ganaderia_dp"/>
    <n v="2.813510082817261"/>
    <n v="1.5"/>
    <n v="1"/>
    <n v="2.02"/>
    <n v="7.333510082817261"/>
    <n v="446.66605789938058"/>
    <n v="99.464667088437494"/>
    <n v="107.4758953168044"/>
    <n v="58.149404109062978"/>
    <n v="711.75602441368551"/>
    <n v="16910287.756881341"/>
    <n v="2749351.1307364772"/>
    <n v="8426838.8429752067"/>
    <n v="52039488.356092252"/>
    <n v="23953010.62549923"/>
    <n v="1.0096584462069"/>
    <n v="0.2448300229670356"/>
    <n v="0.24811793483423569"/>
    <n v="0.1670959888191465"/>
    <n v="0.102786"/>
    <n v="5.4999999999999997E-3"/>
    <n v="1.9965577188821859"/>
    <n v="1.162361348126536"/>
    <x v="2212"/>
    <x v="1"/>
    <s v="malanga, maiz, cacao_platano, ganaderia_dp"/>
  </r>
  <r>
    <x v="9"/>
    <s v="EL PIÑAL_09Vbp-38_160162"/>
    <s v="A1063"/>
    <s v="EL PIÑAL_09Vbp-38_160162_A1063"/>
    <s v="malanga"/>
    <s v="maiz"/>
    <s v="cacao_platano"/>
    <s v="porcicultura"/>
    <n v="3"/>
    <n v="1.5"/>
    <n v="1.28625618825375"/>
    <n v="1.06E-2"/>
    <n v="5.7968561882537504"/>
    <n v="476.27274623318817"/>
    <n v="99.464667088437494"/>
    <n v="138.24153543935179"/>
    <n v="45.590555237246413"/>
    <n v="759.56950399822404"/>
    <n v="18031164.55152189"/>
    <n v="2749351.1307364772"/>
    <n v="10839073.60919393"/>
    <n v="44013297.160054281"/>
    <n v="12393707.868601991"/>
    <n v="1.0765823648969071"/>
    <n v="0.2448300229670356"/>
    <n v="0.31914322909727633"/>
    <n v="0.13100734263576561"/>
    <n v="9.0115000000000015E-2"/>
    <n v="5.4999999999999997E-3"/>
    <n v="1.578201684760183"/>
    <n v="5.7968561882537503E-2"/>
    <x v="2213"/>
    <x v="1"/>
    <s v="malanga, maiz, cacao_platano, porcicultura"/>
  </r>
  <r>
    <x v="9"/>
    <s v="EL PIÑAL_09Vbp-38_66524"/>
    <s v="A1063"/>
    <s v="EL PIÑAL_09Vbp-38_66524_A1063"/>
    <s v="malanga"/>
    <s v="maiz"/>
    <s v="cacao_platano"/>
    <s v="porcicultura"/>
    <n v="3"/>
    <n v="1.5"/>
    <n v="1.291027539028466"/>
    <n v="1.06E-2"/>
    <n v="5.8016275390284662"/>
    <n v="476.27274623318817"/>
    <n v="99.464667088437494"/>
    <n v="138.75434063573499"/>
    <n v="45.590555237246413"/>
    <n v="760.08230919460721"/>
    <n v="18031164.55152189"/>
    <n v="2749351.1307364772"/>
    <n v="10879281.013235761"/>
    <n v="44053504.564096123"/>
    <n v="12393707.868601991"/>
    <n v="1.0765823648969071"/>
    <n v="0.2448300229670356"/>
    <n v="0.32032708679786859"/>
    <n v="0.13100734263576561"/>
    <n v="9.0115000000000015E-2"/>
    <n v="5.4999999999999997E-3"/>
    <n v="1.579500691253823"/>
    <n v="0.91955796493601194"/>
    <x v="2214"/>
    <x v="1"/>
    <s v="malanga, maiz, cacao_platano, porcicultura"/>
  </r>
  <r>
    <x v="9"/>
    <s v="EL PIÑAL_09Vbp-38_160162"/>
    <s v="A1064"/>
    <s v="EL PIÑAL_09Vbp-38_160162_A1064"/>
    <s v="malanga"/>
    <s v="maiz"/>
    <s v="avicultura_engorde"/>
    <s v="ganaderia_dp"/>
    <n v="1.793012815302248"/>
    <n v="1.5"/>
    <n v="8.4000000000000012E-3"/>
    <n v="2.02"/>
    <n v="5.3214128153022484"/>
    <n v="284.65437919176742"/>
    <n v="99.46466708843748"/>
    <n v="188.4060756714876"/>
    <n v="58.149404109062978"/>
    <n v="630.6745260607554"/>
    <n v="10776703.038567459"/>
    <n v="2749351.1307364772"/>
    <n v="29000045.454545461"/>
    <n v="66479110.249348633"/>
    <n v="23953010.62549923"/>
    <n v="0.64344199232951871"/>
    <n v="0.2448300229670356"/>
    <n v="0.54139676917094137"/>
    <n v="0.1670959888191465"/>
    <n v="9.7769000000000009E-2"/>
    <n v="5.4999999999999997E-3"/>
    <n v="1.4487616041660569"/>
    <n v="5.3214128153022483E-2"/>
    <x v="2215"/>
    <x v="1"/>
    <s v="malanga, maiz, avicultura_engorde, ganaderia_dp"/>
  </r>
  <r>
    <x v="9"/>
    <s v="EL PIÑAL_09Vbp-38_66524"/>
    <s v="A1064"/>
    <s v="EL PIÑAL_09Vbp-38_66524_A1064"/>
    <s v="malanga"/>
    <s v="maiz"/>
    <s v="avicultura_engorde"/>
    <s v="ganaderia_dp"/>
    <n v="1.796280078802454"/>
    <n v="1.5"/>
    <n v="8.3999999999999995E-3"/>
    <n v="2.02"/>
    <n v="5.3246800788024542"/>
    <n v="285.17308204507088"/>
    <n v="99.46466708843748"/>
    <n v="188.4060756714876"/>
    <n v="58.149404109062978"/>
    <n v="631.19322891405898"/>
    <n v="10796340.560502591"/>
    <n v="2749351.1307364772"/>
    <n v="29000045.454545449"/>
    <n v="66498747.771283753"/>
    <n v="23953010.62549923"/>
    <n v="0.64461448508478325"/>
    <n v="0.2448300229670356"/>
    <n v="0.54139676917094126"/>
    <n v="0.1670959888191465"/>
    <n v="9.7769000000000009E-2"/>
    <n v="5.4999999999999997E-3"/>
    <n v="1.449651120930511"/>
    <n v="0.84396179249018899"/>
    <x v="2216"/>
    <x v="1"/>
    <s v="malanga, maiz, avicultura_engorde, ganaderia_dp"/>
  </r>
  <r>
    <x v="9"/>
    <s v="EL PIÑAL_09Vbp-38_160162"/>
    <s v="A1065"/>
    <s v="EL PIÑAL_09Vbp-38_160162_A1065"/>
    <s v="malanga"/>
    <s v="maiz"/>
    <s v="ganaderia_dp"/>
    <s v="porcicultura"/>
    <n v="3"/>
    <n v="1.835316713188621"/>
    <n v="2.02"/>
    <n v="1.06E-2"/>
    <n v="6.8659167131886214"/>
    <n v="476.27274623318817"/>
    <n v="121.6994439194344"/>
    <n v="58.149404109062978"/>
    <n v="45.590555237246413"/>
    <n v="701.71214949893204"/>
    <n v="18031164.55152189"/>
    <n v="3363953.3871097942"/>
    <n v="23953010.62549923"/>
    <n v="57741836.432732902"/>
    <n v="12393707.868601991"/>
    <n v="1.0765823648969071"/>
    <n v="0.29956042202783628"/>
    <n v="0.1670959888191465"/>
    <n v="0.13100734263576561"/>
    <n v="9.3907000000000004E-2"/>
    <n v="5.4999999999999997E-3"/>
    <n v="1.8692548119675829"/>
    <n v="6.8659167131886217E-2"/>
    <x v="2217"/>
    <x v="1"/>
    <s v="malanga, maiz, ganaderia_dp, porcicultura"/>
  </r>
  <r>
    <x v="9"/>
    <s v="EL PIÑAL_09Vbp-38_66524"/>
    <s v="A1065"/>
    <s v="EL PIÑAL_09Vbp-38_66524_A1065"/>
    <s v="malanga"/>
    <s v="maiz"/>
    <s v="ganaderia_dp"/>
    <s v="porcicultura"/>
    <n v="3"/>
    <n v="1.8439444646970731"/>
    <n v="2.02"/>
    <n v="1.06E-2"/>
    <n v="6.8745444646970721"/>
    <n v="476.27274623318817"/>
    <n v="122.2715482071076"/>
    <n v="58.149404109062978"/>
    <n v="45.590555237246413"/>
    <n v="702.28425378660529"/>
    <n v="18031164.55152189"/>
    <n v="3379767.199353443"/>
    <n v="23953010.62549923"/>
    <n v="57757650.24497655"/>
    <n v="12393707.868601991"/>
    <n v="1.0765823648969071"/>
    <n v="0.30096864376114829"/>
    <n v="0.1670959888191465"/>
    <n v="0.13100734263576561"/>
    <n v="9.3907000000000004E-2"/>
    <n v="5.4999999999999997E-3"/>
    <n v="1.8716037286086269"/>
    <n v="1.0896152976544859"/>
    <x v="2218"/>
    <x v="1"/>
    <s v="malanga, maiz, ganaderia_dp, porcicultura"/>
  </r>
  <r>
    <x v="9"/>
    <s v="EL PIÑAL_09Vbp-38_160162"/>
    <s v="A1066"/>
    <s v="EL PIÑAL_09Vbp-38_160162_A1066"/>
    <s v="malanga"/>
    <s v="cafe_platano_frutales_forestal"/>
    <s v="cacao_platano"/>
    <s v="avicultura_engorde"/>
    <n v="1.6297324386866581"/>
    <n v="1"/>
    <n v="1"/>
    <n v="8.400000000000003E-3"/>
    <n v="3.6381324386866578"/>
    <n v="258.73238139953531"/>
    <n v="104.33745543672011"/>
    <n v="107.4758953168044"/>
    <n v="188.40607567148771"/>
    <n v="658.95180782454759"/>
    <n v="9795324.5923040677"/>
    <n v="14899446.94518717"/>
    <n v="8426838.8429752067"/>
    <n v="62121655.835011899"/>
    <n v="29000045.454545461"/>
    <n v="0.58484706766349559"/>
    <n v="0.23971659098592421"/>
    <n v="0.24811793483423569"/>
    <n v="0.54139676917094148"/>
    <n v="0.100882"/>
    <n v="5.4999999999999997E-3"/>
    <n v="0.99048631838589651"/>
    <n v="3.638132438686658E-2"/>
    <x v="2219"/>
    <x v="1"/>
    <s v="malanga, cafe_platano_frutales_forestal, cacao_platano, avicultura_engorde"/>
  </r>
  <r>
    <x v="9"/>
    <s v="EL PIÑAL_09Vbp-38_66524"/>
    <s v="A1066"/>
    <s v="EL PIÑAL_09Vbp-38_66524_A1066"/>
    <s v="malanga"/>
    <s v="cafe_platano_frutales_forestal"/>
    <s v="cacao_platano"/>
    <s v="avicultura_engorde"/>
    <n v="1.632822407739601"/>
    <n v="1"/>
    <n v="1"/>
    <n v="8.3999999999999995E-3"/>
    <n v="3.6412224077396012"/>
    <n v="259.22293741507548"/>
    <n v="104.33745543672011"/>
    <n v="107.4758953168044"/>
    <n v="188.4060756714876"/>
    <n v="659.44236384008764"/>
    <n v="9813896.5057883076"/>
    <n v="14899446.94518717"/>
    <n v="8426838.8429752067"/>
    <n v="62140227.74849613"/>
    <n v="29000045.454545449"/>
    <n v="0.58595593639365406"/>
    <n v="0.23971659098592421"/>
    <n v="0.24811793483423569"/>
    <n v="0.54139676917094126"/>
    <n v="0.100882"/>
    <n v="5.4999999999999997E-3"/>
    <n v="0.9913275665050223"/>
    <n v="0.57713375162672675"/>
    <x v="2220"/>
    <x v="1"/>
    <s v="malanga, cafe_platano_frutales_forestal, cacao_platano, avicultura_engorde"/>
  </r>
  <r>
    <x v="9"/>
    <s v="EL PIÑAL_09Vbp-38_160162"/>
    <s v="A1067"/>
    <s v="EL PIÑAL_09Vbp-38_160162_A1067"/>
    <s v="malanga"/>
    <s v="cafe_platano_frutales_forestal"/>
    <s v="cacao_platano"/>
    <s v="ganaderia_dp"/>
    <n v="2.5634458242652549"/>
    <n v="1"/>
    <n v="1"/>
    <n v="2.02"/>
    <n v="6.5834458242652536"/>
    <n v="406.96646084760403"/>
    <n v="104.33745543672011"/>
    <n v="107.4758953168044"/>
    <n v="58.149404109062978"/>
    <n v="676.92921571019156"/>
    <n v="15407304.4920795"/>
    <n v="14899446.94518717"/>
    <n v="8426838.8429752067"/>
    <n v="62686600.905741103"/>
    <n v="23953010.62549923"/>
    <n v="0.91992018925753016"/>
    <n v="0.23971659098592421"/>
    <n v="0.24811793483423569"/>
    <n v="0.1670959888191465"/>
    <n v="0.109691"/>
    <n v="5.4999999999999997E-3"/>
    <n v="1.792351742731902"/>
    <n v="6.5834458242652549E-2"/>
    <x v="2221"/>
    <x v="1"/>
    <s v="malanga, cafe_platano_frutales_forestal, cacao_platano, ganaderia_dp"/>
  </r>
  <r>
    <x v="9"/>
    <s v="EL PIÑAL_09Vbp-38_66524"/>
    <s v="A1067"/>
    <s v="EL PIÑAL_09Vbp-38_66524_A1067"/>
    <s v="malanga"/>
    <s v="cafe_platano_frutales_forestal"/>
    <s v="cacao_platano"/>
    <s v="ganaderia_dp"/>
    <n v="2.5667795142203889"/>
    <n v="1"/>
    <n v="1"/>
    <n v="2.02"/>
    <n v="6.5867795142203889"/>
    <n v="407.49570940427787"/>
    <n v="104.33745543672011"/>
    <n v="107.4758953168044"/>
    <n v="58.149404109062978"/>
    <n v="677.45846426686546"/>
    <n v="15427341.26279442"/>
    <n v="14899446.94518717"/>
    <n v="8426838.8429752067"/>
    <n v="62706637.676456027"/>
    <n v="23953010.62549923"/>
    <n v="0.9211165198627741"/>
    <n v="0.23971659098592421"/>
    <n v="0.24811793483423569"/>
    <n v="0.1670959888191465"/>
    <n v="0.109691"/>
    <n v="5.4999999999999997E-3"/>
    <n v="1.7932593441856559"/>
    <n v="1.0440045530039319"/>
    <x v="2222"/>
    <x v="1"/>
    <s v="malanga, cafe_platano_frutales_forestal, cacao_platano, ganaderia_dp"/>
  </r>
  <r>
    <x v="9"/>
    <s v="EL PIÑAL_09Vbp-38_160162"/>
    <s v="A1068"/>
    <s v="EL PIÑAL_09Vbp-38_160162_A1068"/>
    <s v="malanga"/>
    <s v="cafe_platano_frutales_forestal"/>
    <s v="cacao_platano"/>
    <s v="porcicultura"/>
    <n v="2.992176257527762"/>
    <n v="1"/>
    <n v="1"/>
    <n v="1.059999999999999E-2"/>
    <n v="5.0027762575277617"/>
    <n v="475.03066779549698"/>
    <n v="104.33745543672011"/>
    <n v="107.4758953168044"/>
    <n v="45.590555237246392"/>
    <n v="732.43457378626795"/>
    <n v="17984140.822213341"/>
    <n v="14899446.94518717"/>
    <n v="8426838.8429752067"/>
    <n v="53704134.478977703"/>
    <n v="12393707.86860198"/>
    <n v="1.073774730505872"/>
    <n v="0.23971659098592421"/>
    <n v="0.24811793483423569"/>
    <n v="0.13100734263576549"/>
    <n v="9.7020000000000009E-2"/>
    <n v="5.4999999999999997E-3"/>
    <n v="1.362012384248396"/>
    <n v="5.0027762575277621E-2"/>
    <x v="2223"/>
    <x v="1"/>
    <s v="malanga, cafe_platano_frutales_forestal, cacao_platano, porcicultura"/>
  </r>
  <r>
    <x v="9"/>
    <s v="EL PIÑAL_09Vbp-38_66524"/>
    <s v="A1068"/>
    <s v="EL PIÑAL_09Vbp-38_66524_A1068"/>
    <s v="malanga"/>
    <s v="cafe_platano_frutales_forestal"/>
    <s v="cacao_platano"/>
    <s v="porcicultura"/>
    <n v="2.9961236672374811"/>
    <n v="1"/>
    <n v="1"/>
    <n v="1.059999999999999E-2"/>
    <n v="5.0067236672374804"/>
    <n v="475.65734901648199"/>
    <n v="104.33745543672011"/>
    <n v="107.4758953168044"/>
    <n v="45.590555237246392"/>
    <n v="733.06125500725295"/>
    <n v="18007866.286889419"/>
    <n v="14899446.94518717"/>
    <n v="8426838.8429752067"/>
    <n v="53727859.943653762"/>
    <n v="12393707.86860198"/>
    <n v="1.075191301066041"/>
    <n v="0.23971659098592421"/>
    <n v="0.24811793483423569"/>
    <n v="0.13100734263576549"/>
    <n v="9.7020000000000009E-2"/>
    <n v="5.4999999999999997E-3"/>
    <n v="1.363087071708633"/>
    <n v="0.79356570125714065"/>
    <x v="2224"/>
    <x v="1"/>
    <s v="malanga, cafe_platano_frutales_forestal, cacao_platano, porcicultura"/>
  </r>
  <r>
    <x v="9"/>
    <s v="EL PIÑAL_09Vbp-38_160162"/>
    <s v="A1069"/>
    <s v="EL PIÑAL_09Vbp-38_160162_A1069"/>
    <s v="malanga"/>
    <s v="cafe_platano_frutales_forestal"/>
    <s v="avicultura_engorde"/>
    <s v="ganaderia_dp"/>
    <n v="2.286436870246666"/>
    <n v="1"/>
    <n v="5.0414894070401261E-3"/>
    <n v="2.02"/>
    <n v="5.3114783596537052"/>
    <n v="362.9891890937318"/>
    <n v="104.33745543672011"/>
    <n v="113.0770517523577"/>
    <n v="58.149404109062971"/>
    <n v="638.5531003918727"/>
    <n v="13742373.148028109"/>
    <n v="14899446.94518717"/>
    <n v="17405169.281282511"/>
    <n v="69999999.999997005"/>
    <n v="23953010.625499219"/>
    <n v="0.82051253765254628"/>
    <n v="0.23971659098592421"/>
    <n v="0.32493405675964859"/>
    <n v="0.16709598881914639"/>
    <n v="0.104674"/>
    <n v="5.4999999999999997E-3"/>
    <n v="1.446056935612527"/>
    <n v="5.3114783596537048E-2"/>
    <x v="2225"/>
    <x v="1"/>
    <s v="malanga, cafe_platano_frutales_forestal, avicultura_engorde, ganaderia_dp"/>
  </r>
  <r>
    <x v="9"/>
    <s v="EL PIÑAL_09Vbp-38_66524"/>
    <s v="A1069"/>
    <s v="EL PIÑAL_09Vbp-38_66524_A1069"/>
    <s v="malanga"/>
    <s v="cafe_platano_frutales_forestal"/>
    <s v="avicultura_engorde"/>
    <s v="ganaderia_dp"/>
    <n v="2.292059773746391"/>
    <n v="1"/>
    <n v="5.0317002846204549E-3"/>
    <n v="2.02"/>
    <n v="5.3170914740310113"/>
    <n v="363.88186765760469"/>
    <n v="104.33745543672011"/>
    <n v="112.8574886405294"/>
    <n v="58.149404109062971"/>
    <n v="639.2262158439172"/>
    <n v="13776168.98078174"/>
    <n v="14899446.94518717"/>
    <n v="17371373.448528871"/>
    <n v="69999999.99999699"/>
    <n v="23953010.625499219"/>
    <n v="0.82253037723498701"/>
    <n v="0.23971659098592421"/>
    <n v="0.32430312827738328"/>
    <n v="0.16709598881914639"/>
    <n v="0.104674"/>
    <n v="5.4999999999999997E-3"/>
    <n v="1.4475851133487569"/>
    <n v="0.84275899863391535"/>
    <x v="2226"/>
    <x v="1"/>
    <s v="malanga, cafe_platano_frutales_forestal, avicultura_engorde, ganaderia_dp"/>
  </r>
  <r>
    <x v="9"/>
    <s v="EL PIÑAL_09Vbp-38_160162"/>
    <s v="A1070"/>
    <s v="EL PIÑAL_09Vbp-38_160162_A1070"/>
    <s v="malanga"/>
    <s v="cafe_platano_frutales_forestal"/>
    <s v="ganaderia_dp"/>
    <s v="porcicultura"/>
    <n v="2.9090008182027018"/>
    <n v="1"/>
    <n v="2.02"/>
    <n v="1.059999999999999E-2"/>
    <n v="5.9396008182027016"/>
    <n v="461.82593615999758"/>
    <n v="104.33745543672011"/>
    <n v="58.149404109062978"/>
    <n v="45.590555237246392"/>
    <n v="669.90335094302702"/>
    <n v="17484224.14450825"/>
    <n v="14899446.94518717"/>
    <n v="23953010.62549923"/>
    <n v="68730389.58379662"/>
    <n v="12393707.86860198"/>
    <n v="1.043926326782568"/>
    <n v="0.23971659098592421"/>
    <n v="0.1670959888191465"/>
    <n v="0.13100734263576549"/>
    <n v="0.100812"/>
    <n v="5.4999999999999997E-3"/>
    <n v="1.617064097102306"/>
    <n v="5.9396008182027032E-2"/>
    <x v="2227"/>
    <x v="1"/>
    <s v="malanga, cafe_platano_frutales_forestal, ganaderia_dp, porcicultura"/>
  </r>
  <r>
    <x v="9"/>
    <s v="EL PIÑAL_09Vbp-38_66524"/>
    <s v="A1070"/>
    <s v="EL PIÑAL_09Vbp-38_66524_A1070"/>
    <s v="malanga"/>
    <s v="cafe_platano_frutales_forestal"/>
    <s v="ganaderia_dp"/>
    <s v="porcicultura"/>
    <n v="2.912850769703462"/>
    <n v="1"/>
    <n v="2.02"/>
    <n v="1.059999999999999E-2"/>
    <n v="5.9434507697034622"/>
    <n v="462.43714515137481"/>
    <n v="104.33745543672011"/>
    <n v="58.149404109062978"/>
    <n v="45.590555237246392"/>
    <n v="670.51455993440425"/>
    <n v="17507363.847516779"/>
    <n v="14899446.94518717"/>
    <n v="23953010.62549923"/>
    <n v="68753529.286805153"/>
    <n v="12393707.86860198"/>
    <n v="1.045307923413044"/>
    <n v="0.23971659098592421"/>
    <n v="0.1670959888191465"/>
    <n v="0.13100734263576549"/>
    <n v="0.100812"/>
    <n v="5.4999999999999997E-3"/>
    <n v="1.6181122514375921"/>
    <n v="0.94203694699799878"/>
    <x v="2228"/>
    <x v="1"/>
    <s v="malanga, cafe_platano_frutales_forestal, ganaderia_dp, porcicultura"/>
  </r>
  <r>
    <x v="9"/>
    <s v="EL PIÑAL_09Vbp-38_160162"/>
    <s v="A1071"/>
    <s v="EL PIÑAL_09Vbp-38_160162_A1071"/>
    <s v="malanga"/>
    <s v="cacao_platano"/>
    <s v="avicultura_engorde"/>
    <s v="ganaderia_dp"/>
    <n v="1.79204020085093"/>
    <n v="1"/>
    <n v="7.777024485489413E-3"/>
    <n v="2.02"/>
    <n v="4.8198172253364184"/>
    <n v="284.49996927318227"/>
    <n v="107.4758953168044"/>
    <n v="174.43317425144409"/>
    <n v="58.149404109062971"/>
    <n v="624.55844295049371"/>
    <n v="10770857.248161821"/>
    <n v="8426838.8429752067"/>
    <n v="26849293.283369761"/>
    <n v="70000000.000006005"/>
    <n v="23953010.625499219"/>
    <n v="0.64309295914080777"/>
    <n v="0.24811793483423569"/>
    <n v="0.50124475359610365"/>
    <n v="0.16709598881914639"/>
    <n v="0.104674"/>
    <n v="5.4999999999999997E-3"/>
    <n v="1.31220154825913"/>
    <n v="4.8198172253364188E-2"/>
    <x v="2229"/>
    <x v="1"/>
    <s v="malanga, cacao_platano, avicultura_engorde, ganaderia_dp"/>
  </r>
  <r>
    <x v="9"/>
    <s v="EL PIÑAL_09Vbp-38_66524"/>
    <s v="A1071"/>
    <s v="EL PIÑAL_09Vbp-38_66524_A1071"/>
    <s v="malanga"/>
    <s v="cacao_platano"/>
    <s v="avicultura_engorde"/>
    <s v="ganaderia_dp"/>
    <n v="1.797003582860154"/>
    <n v="1"/>
    <n v="7.7683835486306776E-3"/>
    <n v="2.02"/>
    <n v="4.8247719664087843"/>
    <n v="285.28794379989472"/>
    <n v="107.4758953168044"/>
    <n v="174.23936413195841"/>
    <n v="58.149404109062971"/>
    <n v="625.15260735772051"/>
    <n v="10800689.100741951"/>
    <n v="8426838.8429752067"/>
    <n v="26819461.43078962"/>
    <n v="70000000.00000599"/>
    <n v="23953010.625499219"/>
    <n v="0.64487412232126673"/>
    <n v="0.24811793483423569"/>
    <n v="0.50068782796539768"/>
    <n v="0.16709598881914639"/>
    <n v="0.104674"/>
    <n v="5.4999999999999997E-3"/>
    <n v="1.313550483001344"/>
    <n v="0.76472635667579236"/>
    <x v="2230"/>
    <x v="1"/>
    <s v="malanga, cacao_platano, avicultura_engorde, ganaderia_dp"/>
  </r>
  <r>
    <x v="9"/>
    <s v="EL PIÑAL_09Vbp-38_160162"/>
    <s v="A1072"/>
    <s v="EL PIÑAL_09Vbp-38_160162_A1072"/>
    <s v="malanga"/>
    <s v="cacao_platano"/>
    <s v="ganaderia_dp"/>
    <s v="porcicultura"/>
    <n v="3"/>
    <n v="1.0206836277044651"/>
    <n v="2.02"/>
    <n v="1.059999999999999E-2"/>
    <n v="6.0512836277044642"/>
    <n v="476.27274623318829"/>
    <n v="109.69888672274119"/>
    <n v="58.149404109062978"/>
    <n v="45.590555237246392"/>
    <n v="689.71159230223884"/>
    <n v="18031164.55152189"/>
    <n v="8601136.440328829"/>
    <n v="23953010.62549923"/>
    <n v="62979019.48595193"/>
    <n v="12393707.86860198"/>
    <n v="1.076582364896908"/>
    <n v="0.25324991382514778"/>
    <n v="0.1670959888191465"/>
    <n v="0.13100734263576549"/>
    <n v="0.100812"/>
    <n v="5.4999999999999997E-3"/>
    <n v="1.6474698881708489"/>
    <n v="6.0512836277044638E-2"/>
    <x v="2231"/>
    <x v="1"/>
    <s v="malanga, cacao_platano, ganaderia_dp, porcicultura"/>
  </r>
  <r>
    <x v="9"/>
    <s v="EL PIÑAL_09Vbp-38_66524"/>
    <s v="A1072"/>
    <s v="EL PIÑAL_09Vbp-38_66524_A1072"/>
    <s v="malanga"/>
    <s v="cacao_platano"/>
    <s v="ganaderia_dp"/>
    <s v="porcicultura"/>
    <n v="3"/>
    <n v="1.0252505701098991"/>
    <n v="2.02"/>
    <n v="1.059999999999999E-2"/>
    <n v="6.0558505701099001"/>
    <n v="476.27274623318829"/>
    <n v="110.18972294662559"/>
    <n v="58.149404109062978"/>
    <n v="45.590555237246392"/>
    <n v="690.20242852612319"/>
    <n v="18031164.55152189"/>
    <n v="8639621.3279845752"/>
    <n v="23953010.62549923"/>
    <n v="63017504.37360768"/>
    <n v="12393707.86860198"/>
    <n v="1.076582364896908"/>
    <n v="0.25438305414329099"/>
    <n v="0.1670959888191465"/>
    <n v="0.13100734263576549"/>
    <n v="0.100812"/>
    <n v="5.4999999999999997E-3"/>
    <n v="1.648713244218402"/>
    <n v="0.95985231536241922"/>
    <x v="2232"/>
    <x v="1"/>
    <s v="malanga, cacao_platano, ganaderia_dp, porcicultura"/>
  </r>
  <r>
    <x v="9"/>
    <s v="EL PIÑAL_09Vbp-38_160162"/>
    <s v="A1073"/>
    <s v="EL PIÑAL_09Vbp-38_160162_A1073"/>
    <s v="maiz"/>
    <s v="cafe_platano_frutales_forestal"/>
    <s v="cacao_platano"/>
    <s v="avicultura_engorde"/>
    <n v="1.5"/>
    <n v="1.9919761697126659"/>
    <n v="1"/>
    <n v="8.4000000000000012E-3"/>
    <n v="4.5003761697126663"/>
    <n v="99.46466708843748"/>
    <n v="207.8377248384038"/>
    <n v="107.4758953168044"/>
    <n v="188.4060756714876"/>
    <n v="603.18436291513331"/>
    <n v="2749351.1307364772"/>
    <n v="29679343.256711021"/>
    <n v="8426838.8429752067"/>
    <n v="69855578.684968159"/>
    <n v="29000045.454545461"/>
    <n v="0.2448300229670356"/>
    <n v="0.47750973672871899"/>
    <n v="0.24811793483423569"/>
    <n v="0.54139676917094137"/>
    <n v="9.7082000000000002E-2"/>
    <n v="5.4999999999999997E-3"/>
    <n v="1.2252333027489981"/>
    <n v="4.5003761697126672E-2"/>
    <x v="2233"/>
    <x v="1"/>
    <s v="maiz, cafe_platano_frutales_forestal, cacao_platano, avicultura_engorde"/>
  </r>
  <r>
    <x v="9"/>
    <s v="EL PIÑAL_09Vbp-38_66524"/>
    <s v="A1073"/>
    <s v="EL PIÑAL_09Vbp-38_66524_A1073"/>
    <s v="maiz"/>
    <s v="cafe_platano_frutales_forestal"/>
    <s v="cacao_platano"/>
    <s v="avicultura_engorde"/>
    <n v="1.5"/>
    <n v="1.99381495582975"/>
    <n v="1"/>
    <n v="8.4000000000000012E-3"/>
    <n v="4.50221495582975"/>
    <n v="99.46466708843748"/>
    <n v="208.02957910295271"/>
    <n v="107.4758953168044"/>
    <n v="188.4060756714876"/>
    <n v="603.37621717968216"/>
    <n v="2749351.1307364772"/>
    <n v="29706740.152906049"/>
    <n v="8426838.8429752067"/>
    <n v="69882975.581163198"/>
    <n v="29000045.454545461"/>
    <n v="0.2448300229670356"/>
    <n v="0.47795052426825863"/>
    <n v="0.24811793483423569"/>
    <n v="0.54139676917094137"/>
    <n v="9.7082000000000002E-2"/>
    <n v="5.4999999999999997E-3"/>
    <n v="1.2257339146761621"/>
    <n v="0.71360107049901533"/>
    <x v="2234"/>
    <x v="1"/>
    <s v="maiz, cafe_platano_frutales_forestal, cacao_platano, avicultura_engorde"/>
  </r>
  <r>
    <x v="9"/>
    <s v="EL PIÑAL_09Vbp-38_160162"/>
    <s v="A1074"/>
    <s v="EL PIÑAL_09Vbp-38_160162_A1074"/>
    <s v="maiz"/>
    <s v="cafe_platano_frutales_forestal"/>
    <s v="cacao_platano"/>
    <s v="ganaderia_dp"/>
    <n v="1.5"/>
    <n v="1.2023278596653579"/>
    <n v="3.0122349033776188"/>
    <n v="2.02"/>
    <n v="7.7345627630429767"/>
    <n v="99.464667088437494"/>
    <n v="125.4478294781614"/>
    <n v="323.74264314503739"/>
    <n v="58.149404109062978"/>
    <n v="606.80454382069922"/>
    <n v="2749351.1307364772"/>
    <n v="17914020.15580444"/>
    <n v="25383618.087948188"/>
    <n v="69999999.999988332"/>
    <n v="23953010.62549923"/>
    <n v="0.2448300229670356"/>
    <n v="0.28821793576638222"/>
    <n v="0.74738950346165844"/>
    <n v="0.1670959888191465"/>
    <n v="0.105891"/>
    <n v="5.4999999999999997E-3"/>
    <n v="2.1057448360116999"/>
    <n v="7.7345627630429764E-2"/>
    <x v="2235"/>
    <x v="1"/>
    <s v="maiz, cafe_platano_frutales_forestal, cacao_platano, ganaderia_dp"/>
  </r>
  <r>
    <x v="9"/>
    <s v="EL PIÑAL_09Vbp-38_66524"/>
    <s v="A1074"/>
    <s v="EL PIÑAL_09Vbp-38_66524_A1074"/>
    <s v="maiz"/>
    <s v="cafe_platano_frutales_forestal"/>
    <s v="cacao_platano"/>
    <s v="ganaderia_dp"/>
    <n v="1.5"/>
    <n v="1.200577502230868"/>
    <n v="3.0153297006338899"/>
    <n v="2.02"/>
    <n v="7.7359072028647589"/>
    <n v="99.464667088437494"/>
    <n v="125.265201637342"/>
    <n v="324.07525925097917"/>
    <n v="58.149404109062978"/>
    <n v="606.95453208582171"/>
    <n v="2749351.1307364772"/>
    <n v="17887940.798074149"/>
    <n v="25409697.445678469"/>
    <n v="69999999.999988332"/>
    <n v="23953010.62549923"/>
    <n v="0.2448300229670356"/>
    <n v="0.28779834604917948"/>
    <n v="0.74815737816561523"/>
    <n v="0.1670959888191465"/>
    <n v="0.105891"/>
    <n v="5.4999999999999997E-3"/>
    <n v="2.1061108615129189"/>
    <n v="1.2261412916540639"/>
    <x v="2236"/>
    <x v="1"/>
    <s v="maiz, cafe_platano_frutales_forestal, cacao_platano, ganaderia_dp"/>
  </r>
  <r>
    <x v="9"/>
    <s v="EL PIÑAL_09Vbp-38_160162"/>
    <s v="A1075"/>
    <s v="EL PIÑAL_09Vbp-38_160162_A1075"/>
    <s v="maiz"/>
    <s v="cafe_platano_frutales_forestal"/>
    <s v="cacao_platano"/>
    <s v="porcicultura"/>
    <n v="1.5"/>
    <n v="2.545736961519057"/>
    <n v="2.008685406414993"/>
    <n v="1.06E-2"/>
    <n v="6.0650223679340476"/>
    <n v="99.464667088437494"/>
    <n v="265.6157167761059"/>
    <n v="215.88526246425039"/>
    <n v="45.590555237246413"/>
    <n v="626.55620156604027"/>
    <n v="2749351.1307364772"/>
    <n v="37930072.794555157"/>
    <n v="16926868.206095301"/>
    <n v="69999999.999988928"/>
    <n v="12393707.868601991"/>
    <n v="0.2448300229670356"/>
    <n v="0.61025538596221307"/>
    <n v="0.49839087477135552"/>
    <n v="0.13100734263576561"/>
    <n v="9.3220000000000011E-2"/>
    <n v="5.4999999999999997E-3"/>
    <n v="1.6512102781809981"/>
    <n v="6.0650223679340483E-2"/>
    <x v="2237"/>
    <x v="1"/>
    <s v="maiz, cafe_platano_frutales_forestal, cacao_platano, porcicultura"/>
  </r>
  <r>
    <x v="9"/>
    <s v="EL PIÑAL_09Vbp-38_66524"/>
    <s v="A1075"/>
    <s v="EL PIÑAL_09Vbp-38_66524_A1075"/>
    <s v="maiz"/>
    <s v="cafe_platano_frutales_forestal"/>
    <s v="cacao_platano"/>
    <s v="porcicultura"/>
    <n v="1.5"/>
    <n v="2.5433163744837319"/>
    <n v="2.0129652329052199"/>
    <n v="1.059999999999999E-2"/>
    <n v="6.066881607388952"/>
    <n v="99.464667088437494"/>
    <n v="265.36315888417698"/>
    <n v="216.34524064808821"/>
    <n v="45.59055523724637"/>
    <n v="626.76362185794903"/>
    <n v="2749351.1307364772"/>
    <n v="37894007.386446141"/>
    <n v="16962933.61420434"/>
    <n v="69999999.999988928"/>
    <n v="12393707.86860197"/>
    <n v="0.2448300229670356"/>
    <n v="0.60967513108992033"/>
    <n v="0.49945277648155961"/>
    <n v="0.13100734263576541"/>
    <n v="9.3220000000000011E-2"/>
    <n v="5.4999999999999997E-3"/>
    <n v="1.651716458556155"/>
    <n v="0.96160073477114894"/>
    <x v="2238"/>
    <x v="1"/>
    <s v="maiz, cafe_platano_frutales_forestal, cacao_platano, porcicultura"/>
  </r>
  <r>
    <x v="9"/>
    <s v="EL PIÑAL_09Vbp-38_160162"/>
    <s v="A1076"/>
    <s v="EL PIÑAL_09Vbp-38_160162_A1076"/>
    <s v="maiz"/>
    <s v="cafe_platano_frutales_forestal"/>
    <s v="avicultura_engorde"/>
    <s v="ganaderia_dp"/>
    <n v="4.0661015303319434"/>
    <n v="1"/>
    <n v="6.863305370109981E-3"/>
    <n v="2.02"/>
    <n v="7.0929648357020518"/>
    <n v="269.62229004150191"/>
    <n v="104.33745543672011"/>
    <n v="153.9390989187462"/>
    <n v="58.149404109062978"/>
    <n v="586.04824850603131"/>
    <n v="7452760.5600716304"/>
    <n v="14899446.94518717"/>
    <n v="23694781.869239919"/>
    <n v="69999999.999997959"/>
    <n v="23953010.62549923"/>
    <n v="0.66366915403831206"/>
    <n v="0.23971659098592421"/>
    <n v="0.44235373252513283"/>
    <n v="0.1670959888191465"/>
    <n v="0.10087400000000001"/>
    <n v="5.4999999999999997E-3"/>
    <n v="1.9310689605052711"/>
    <n v="7.0929648357020522E-2"/>
    <x v="2239"/>
    <x v="1"/>
    <s v="maiz, cafe_platano_frutales_forestal, avicultura_engorde, ganaderia_dp"/>
  </r>
  <r>
    <x v="9"/>
    <s v="EL PIÑAL_09Vbp-38_66524"/>
    <s v="A1076"/>
    <s v="EL PIÑAL_09Vbp-38_66524_A1076"/>
    <s v="maiz"/>
    <s v="cafe_platano_frutales_forestal"/>
    <s v="avicultura_engorde"/>
    <s v="ganaderia_dp"/>
    <n v="4.0710981774422654"/>
    <n v="1"/>
    <n v="6.8606526084285012E-3"/>
    <n v="2.02"/>
    <n v="7.0979588300506933"/>
    <n v="269.95361660242628"/>
    <n v="104.33745543672011"/>
    <n v="153.879599345163"/>
    <n v="58.149404109062978"/>
    <n v="586.32007549337243"/>
    <n v="7461918.9183267336"/>
    <n v="14899446.94518717"/>
    <n v="23685623.510984801"/>
    <n v="69999999.999997944"/>
    <n v="23953010.62549923"/>
    <n v="0.66448470685616434"/>
    <n v="0.23971659098592421"/>
    <n v="0.442182756738974"/>
    <n v="0.1670959888191465"/>
    <n v="0.10087400000000001"/>
    <n v="5.4999999999999997E-3"/>
    <n v="1.93242858200333"/>
    <n v="1.125026474563035"/>
    <x v="2240"/>
    <x v="1"/>
    <s v="maiz, cafe_platano_frutales_forestal, avicultura_engorde, ganaderia_dp"/>
  </r>
  <r>
    <x v="9"/>
    <s v="EL PIÑAL_09Vbp-38_160162"/>
    <s v="A1077"/>
    <s v="EL PIÑAL_09Vbp-38_160162_A1077"/>
    <s v="maiz"/>
    <s v="cafe_platano_frutales_forestal"/>
    <s v="ganaderia_dp"/>
    <s v="porcicultura"/>
    <n v="4.9561509388563714"/>
    <n v="1.6489973624106331"/>
    <n v="2.02"/>
    <n v="1.059999999999999E-2"/>
    <n v="8.6357483012670055"/>
    <n v="328.64126878226392"/>
    <n v="172.0521888157885"/>
    <n v="58.149404109062978"/>
    <n v="45.59055523724637"/>
    <n v="604.43341694436174"/>
    <n v="9084132.7918969449"/>
    <n v="24569148.7139908"/>
    <n v="23953010.62549923"/>
    <n v="69999999.999988958"/>
    <n v="12393707.86860197"/>
    <n v="0.80894303212553365"/>
    <n v="0.39529202626185761"/>
    <n v="0.1670959888191465"/>
    <n v="0.13100734263576541"/>
    <n v="9.7012000000000015E-2"/>
    <n v="5.4999999999999997E-3"/>
    <n v="2.3510937783554149"/>
    <n v="8.6357483012670058E-2"/>
    <x v="2241"/>
    <x v="1"/>
    <s v="maiz, cafe_platano_frutales_forestal, ganaderia_dp, porcicultura"/>
  </r>
  <r>
    <x v="9"/>
    <s v="EL PIÑAL_09Vbp-38_66524"/>
    <s v="A1077"/>
    <s v="EL PIÑAL_09Vbp-38_66524_A1077"/>
    <s v="maiz"/>
    <s v="cafe_platano_frutales_forestal"/>
    <s v="ganaderia_dp"/>
    <s v="porcicultura"/>
    <n v="4.9605198386761487"/>
    <n v="1.64845990891974"/>
    <n v="2.02"/>
    <n v="1.059999999999999E-2"/>
    <n v="8.6395797475958886"/>
    <n v="328.93096955967519"/>
    <n v="171.99611228613321"/>
    <n v="58.149404109062978"/>
    <n v="45.59055523724637"/>
    <n v="604.66704119211772"/>
    <n v="9092140.5516699981"/>
    <n v="24561140.954217739"/>
    <n v="23953010.62549923"/>
    <n v="69999999.999988943"/>
    <n v="12393707.86860197"/>
    <n v="0.8096561240210115"/>
    <n v="0.39516318974320719"/>
    <n v="0.1670959888191465"/>
    <n v="0.13100734263576541"/>
    <n v="9.7012000000000015E-2"/>
    <n v="5.4999999999999997E-3"/>
    <n v="2.352136894633436"/>
    <n v="1.369373389993948"/>
    <x v="2242"/>
    <x v="1"/>
    <s v="maiz, cafe_platano_frutales_forestal, ganaderia_dp, porcicultura"/>
  </r>
  <r>
    <x v="9"/>
    <s v="EL PIÑAL_09Vbp-38_160162"/>
    <s v="A1078"/>
    <s v="EL PIÑAL_09Vbp-38_160162_A1078"/>
    <s v="maiz"/>
    <s v="cacao_platano"/>
    <s v="avicultura_engorde"/>
    <s v="ganaderia_dp"/>
    <n v="2.8412188163050418"/>
    <n v="1.4049481698163939"/>
    <n v="8.4000000000000012E-3"/>
    <n v="2.02"/>
    <n v="6.2745669861214353"/>
    <n v="188.40058912612361"/>
    <n v="150.99806242472269"/>
    <n v="188.4060756714876"/>
    <n v="58.149404109062978"/>
    <n v="585.95413133139687"/>
    <n v="5207672.1101853484"/>
    <n v="11839271.80977571"/>
    <n v="29000045.454545461"/>
    <n v="70000000.000005752"/>
    <n v="23953010.62549923"/>
    <n v="0.46374377870022482"/>
    <n v="0.34859283844398281"/>
    <n v="0.54139676917094137"/>
    <n v="0.1670959888191465"/>
    <n v="0.10087400000000001"/>
    <n v="5.4999999999999997E-3"/>
    <n v="1.7082590747555739"/>
    <n v="6.2745669861214354E-2"/>
    <x v="2243"/>
    <x v="1"/>
    <s v="maiz, cacao_platano, avicultura_engorde, ganaderia_dp"/>
  </r>
  <r>
    <x v="9"/>
    <s v="EL PIÑAL_09Vbp-38_66524"/>
    <s v="A1078"/>
    <s v="EL PIÑAL_09Vbp-38_66524_A1078"/>
    <s v="maiz"/>
    <s v="cacao_platano"/>
    <s v="avicultura_engorde"/>
    <s v="ganaderia_dp"/>
    <n v="2.8468823693534069"/>
    <n v="1.4037163044817049"/>
    <n v="8.4000000000000012E-3"/>
    <n v="2.02"/>
    <n v="6.2789986738351118"/>
    <n v="188.77613807178591"/>
    <n v="150.86566659496731"/>
    <n v="188.4060756714876"/>
    <n v="58.149404109062978"/>
    <n v="586.19728444730379"/>
    <n v="5218052.8408370214"/>
    <n v="11828891.079124041"/>
    <n v="29000045.454545461"/>
    <n v="70000000.000005752"/>
    <n v="23953010.62549923"/>
    <n v="0.46466818391549558"/>
    <n v="0.34828719056114588"/>
    <n v="0.54139676917094137"/>
    <n v="0.1670959888191465"/>
    <n v="0.10087400000000001"/>
    <n v="5.4999999999999997E-3"/>
    <n v="1.7094656075362611"/>
    <n v="0.99522128980286528"/>
    <x v="2244"/>
    <x v="1"/>
    <s v="maiz, cacao_platano, avicultura_engorde, ganaderia_dp"/>
  </r>
  <r>
    <x v="9"/>
    <s v="EL PIÑAL_09Vbp-38_160162"/>
    <s v="A1079"/>
    <s v="EL PIÑAL_09Vbp-38_160162_A1079"/>
    <s v="maiz"/>
    <s v="cacao_platano"/>
    <s v="ganaderia_dp"/>
    <s v="porcicultura"/>
    <n v="1.5"/>
    <n v="3.8631528392654588"/>
    <n v="2.02"/>
    <n v="9.1885981763619312E-3"/>
    <n v="7.3923414374418197"/>
    <n v="99.464667088437494"/>
    <n v="415.19581014571008"/>
    <n v="58.149404109062978"/>
    <n v="39.520121953989651"/>
    <n v="612.33000329720028"/>
    <n v="2749351.1307364772"/>
    <n v="32554166.40227212"/>
    <n v="23953010.62549923"/>
    <n v="69999999.999998271"/>
    <n v="10743471.841490449"/>
    <n v="0.2448300229670356"/>
    <n v="0.9585175044275599"/>
    <n v="0.1670959888191465"/>
    <n v="0.1135635688333036"/>
    <n v="9.7012000000000015E-2"/>
    <n v="5.4999999999999997E-3"/>
    <n v="2.0125746321831128"/>
    <n v="7.3923414374418198E-2"/>
    <x v="2245"/>
    <x v="1"/>
    <s v="maiz, cacao_platano, ganaderia_dp, porcicultura"/>
  </r>
  <r>
    <x v="9"/>
    <s v="EL PIÑAL_09Vbp-38_66524"/>
    <s v="A1079"/>
    <s v="EL PIÑAL_09Vbp-38_66524_A1079"/>
    <s v="maiz"/>
    <s v="cacao_platano"/>
    <s v="ganaderia_dp"/>
    <s v="porcicultura"/>
    <n v="1.5"/>
    <n v="3.8649856743959741"/>
    <n v="2.02"/>
    <n v="9.1753884841371154E-3"/>
    <n v="7.3941610628801113"/>
    <n v="99.464667088437494"/>
    <n v="415.39279574233029"/>
    <n v="58.149404109062978"/>
    <n v="39.463307123513943"/>
    <n v="612.47017406334476"/>
    <n v="2749351.1307364772"/>
    <n v="32569611.408542719"/>
    <n v="23953010.62549923"/>
    <n v="69999999.999998257"/>
    <n v="10728026.83521983"/>
    <n v="0.2448300229670356"/>
    <n v="0.95897226369503497"/>
    <n v="0.1670959888191465"/>
    <n v="0.1134003078261895"/>
    <n v="9.7012000000000015E-2"/>
    <n v="5.4999999999999997E-3"/>
    <n v="2.013070027590397"/>
    <n v="1.171974528466498"/>
    <x v="2246"/>
    <x v="1"/>
    <s v="maiz, cacao_platano, ganaderia_dp, porcicultura"/>
  </r>
  <r>
    <x v="9"/>
    <s v="EL PIÑAL_09Vbp-38_160162"/>
    <s v="A1080"/>
    <s v="EL PIÑAL_09Vbp-38_160162_A1080"/>
    <s v="cafe_platano_frutales_forestal"/>
    <s v="cacao_platano"/>
    <s v="avicultura_engorde"/>
    <s v="ganaderia_dp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07779"/>
    <n v="5.4999999999999997E-3"/>
    <n v="0"/>
    <n v="0"/>
    <x v="0"/>
    <x v="0"/>
    <s v="cafe_platano_frutales_forestal, cacao_platano, avicultura_engorde, ganaderia_dp"/>
  </r>
  <r>
    <x v="9"/>
    <s v="EL PIÑAL_09Vbp-38_66524"/>
    <s v="A1080"/>
    <s v="EL PIÑAL_09Vbp-38_66524_A1080"/>
    <s v="cafe_platano_frutales_forestal"/>
    <s v="cacao_platano"/>
    <s v="avicultura_engorde"/>
    <s v="ganaderia_dp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07779"/>
    <n v="5.4999999999999997E-3"/>
    <n v="0"/>
    <n v="0"/>
    <x v="0"/>
    <x v="0"/>
    <s v="cafe_platano_frutales_forestal, cacao_platano, avicultura_engorde, ganaderia_dp"/>
  </r>
  <r>
    <x v="9"/>
    <s v="EL PIÑAL_09Vbp-38_160162"/>
    <s v="A1081"/>
    <s v="EL PIÑAL_09Vbp-38_160162_A1081"/>
    <s v="cafe_platano_frutales_forestal"/>
    <s v="cacao_platano"/>
    <s v="ganaderia_dp"/>
    <s v="porcicultur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03917"/>
    <n v="5.4999999999999997E-3"/>
    <n v="0"/>
    <n v="0"/>
    <x v="0"/>
    <x v="0"/>
    <s v="cafe_platano_frutales_forestal, cacao_platano, ganaderia_dp, porcicultura"/>
  </r>
  <r>
    <x v="9"/>
    <s v="EL PIÑAL_09Vbp-38_66524"/>
    <s v="A1081"/>
    <s v="EL PIÑAL_09Vbp-38_66524_A1081"/>
    <s v="cafe_platano_frutales_forestal"/>
    <s v="cacao_platano"/>
    <s v="ganaderia_dp"/>
    <s v="porcicultur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03917"/>
    <n v="5.4999999999999997E-3"/>
    <n v="0"/>
    <n v="0"/>
    <x v="0"/>
    <x v="0"/>
    <s v="cafe_platano_frutales_forestal, cacao_platano, ganaderia_dp, porcicultura"/>
  </r>
  <r>
    <x v="10"/>
    <s v="CASCARILLAL_09Vcp-38_160163"/>
    <s v="A1082"/>
    <s v="CASCARILLAL_09Vcp-38_160163_A1082"/>
    <s v="platano"/>
    <m/>
    <m/>
    <m/>
    <n v="0"/>
    <m/>
    <m/>
    <m/>
    <n v="0"/>
    <n v="0"/>
    <m/>
    <m/>
    <m/>
    <n v="0"/>
    <n v="0"/>
    <m/>
    <m/>
    <n v="0"/>
    <m/>
    <n v="0"/>
    <m/>
    <m/>
    <m/>
    <n v="2.4146000000000001E-2"/>
    <n v="5.4999999999999997E-3"/>
    <n v="0"/>
    <n v="0"/>
    <x v="0"/>
    <x v="0"/>
    <s v="platano"/>
  </r>
  <r>
    <x v="10"/>
    <s v="EL PIÑAL_09Vcp-38_160163"/>
    <s v="A1082"/>
    <s v="EL PIÑAL_09Vcp-38_160163_A1082"/>
    <s v="platano"/>
    <m/>
    <m/>
    <m/>
    <n v="0"/>
    <m/>
    <m/>
    <m/>
    <n v="0"/>
    <n v="0"/>
    <m/>
    <m/>
    <m/>
    <n v="0"/>
    <n v="0"/>
    <m/>
    <m/>
    <n v="0"/>
    <m/>
    <n v="0"/>
    <m/>
    <m/>
    <m/>
    <n v="2.4146000000000001E-2"/>
    <n v="5.4999999999999997E-3"/>
    <n v="0"/>
    <n v="0"/>
    <x v="0"/>
    <x v="0"/>
    <s v="platano"/>
  </r>
  <r>
    <x v="10"/>
    <s v="CASCARILLAL_09Vcp-38_160163"/>
    <s v="A1083"/>
    <s v="CASCARILLAL_09Vcp-38_160163_A1083"/>
    <s v="arracacha"/>
    <m/>
    <m/>
    <m/>
    <n v="0"/>
    <m/>
    <m/>
    <m/>
    <n v="0"/>
    <n v="0"/>
    <m/>
    <m/>
    <m/>
    <n v="0"/>
    <n v="0"/>
    <m/>
    <m/>
    <n v="0"/>
    <m/>
    <n v="0"/>
    <m/>
    <m/>
    <m/>
    <n v="2.4146000000000001E-2"/>
    <n v="5.4999999999999997E-3"/>
    <n v="0"/>
    <n v="0"/>
    <x v="0"/>
    <x v="0"/>
    <s v="arracacha"/>
  </r>
  <r>
    <x v="10"/>
    <s v="EL PIÑAL_09Vcp-38_160163"/>
    <s v="A1083"/>
    <s v="EL PIÑAL_09Vcp-38_160163_A1083"/>
    <s v="arracacha"/>
    <m/>
    <m/>
    <m/>
    <n v="0"/>
    <m/>
    <m/>
    <m/>
    <n v="0"/>
    <n v="0"/>
    <m/>
    <m/>
    <m/>
    <n v="0"/>
    <n v="0"/>
    <m/>
    <m/>
    <n v="0"/>
    <m/>
    <n v="0"/>
    <m/>
    <m/>
    <m/>
    <n v="2.4146000000000001E-2"/>
    <n v="5.4999999999999997E-3"/>
    <n v="0"/>
    <n v="0"/>
    <x v="0"/>
    <x v="0"/>
    <s v="arracacha"/>
  </r>
  <r>
    <x v="10"/>
    <s v="CASCARILLAL_09Vcp-38_160163"/>
    <s v="A1084"/>
    <s v="CASCARILLAL_09Vcp-38_160163_A1084"/>
    <s v="malanga"/>
    <m/>
    <m/>
    <m/>
    <n v="0"/>
    <m/>
    <m/>
    <m/>
    <n v="0"/>
    <n v="0"/>
    <m/>
    <m/>
    <m/>
    <n v="0"/>
    <n v="0"/>
    <m/>
    <m/>
    <n v="0"/>
    <m/>
    <n v="0"/>
    <m/>
    <m/>
    <m/>
    <n v="2.4146000000000001E-2"/>
    <n v="5.4999999999999997E-3"/>
    <n v="0"/>
    <n v="0"/>
    <x v="0"/>
    <x v="0"/>
    <s v="malanga"/>
  </r>
  <r>
    <x v="10"/>
    <s v="EL PIÑAL_09Vcp-38_160163"/>
    <s v="A1084"/>
    <s v="EL PIÑAL_09Vcp-38_160163_A1084"/>
    <s v="malanga"/>
    <m/>
    <m/>
    <m/>
    <n v="0"/>
    <m/>
    <m/>
    <m/>
    <n v="0"/>
    <n v="0"/>
    <m/>
    <m/>
    <m/>
    <n v="0"/>
    <n v="0"/>
    <m/>
    <m/>
    <n v="0"/>
    <m/>
    <n v="0"/>
    <m/>
    <m/>
    <m/>
    <n v="2.4146000000000001E-2"/>
    <n v="5.4999999999999997E-3"/>
    <n v="0"/>
    <n v="0"/>
    <x v="0"/>
    <x v="0"/>
    <s v="malanga"/>
  </r>
  <r>
    <x v="10"/>
    <s v="CASCARILLAL_09Vcp-38_160163"/>
    <s v="A1085"/>
    <s v="CASCARILLAL_09Vcp-38_160163_A1085"/>
    <s v="maiz"/>
    <m/>
    <m/>
    <m/>
    <n v="0"/>
    <m/>
    <m/>
    <m/>
    <n v="0"/>
    <n v="0"/>
    <m/>
    <m/>
    <m/>
    <n v="0"/>
    <n v="0"/>
    <m/>
    <m/>
    <n v="0"/>
    <m/>
    <n v="0"/>
    <m/>
    <m/>
    <m/>
    <n v="2.0346E-2"/>
    <n v="5.4999999999999997E-3"/>
    <n v="0"/>
    <n v="0"/>
    <x v="0"/>
    <x v="0"/>
    <s v="maiz"/>
  </r>
  <r>
    <x v="10"/>
    <s v="EL PIÑAL_09Vcp-38_160163"/>
    <s v="A1085"/>
    <s v="EL PIÑAL_09Vcp-38_160163_A1085"/>
    <s v="maiz"/>
    <m/>
    <m/>
    <m/>
    <n v="0"/>
    <m/>
    <m/>
    <m/>
    <n v="0"/>
    <n v="0"/>
    <m/>
    <m/>
    <m/>
    <n v="0"/>
    <n v="0"/>
    <m/>
    <m/>
    <n v="0"/>
    <m/>
    <n v="0"/>
    <m/>
    <m/>
    <m/>
    <n v="2.0346E-2"/>
    <n v="5.4999999999999997E-3"/>
    <n v="0"/>
    <n v="0"/>
    <x v="0"/>
    <x v="0"/>
    <s v="maiz"/>
  </r>
  <r>
    <x v="10"/>
    <s v="CASCARILLAL_09Vcp-38_160163"/>
    <s v="A1086"/>
    <s v="CASCARILLAL_09Vcp-38_160163_A1086"/>
    <s v="cacao_platano"/>
    <m/>
    <m/>
    <m/>
    <n v="0"/>
    <m/>
    <m/>
    <m/>
    <n v="0"/>
    <n v="0"/>
    <m/>
    <m/>
    <m/>
    <n v="0"/>
    <n v="0"/>
    <m/>
    <m/>
    <n v="0"/>
    <m/>
    <n v="0"/>
    <m/>
    <m/>
    <m/>
    <n v="2.7251000000000001E-2"/>
    <n v="5.4999999999999997E-3"/>
    <n v="0"/>
    <n v="0"/>
    <x v="0"/>
    <x v="0"/>
    <s v="cacao_platano"/>
  </r>
  <r>
    <x v="10"/>
    <s v="EL PIÑAL_09Vcp-38_160163"/>
    <s v="A1086"/>
    <s v="EL PIÑAL_09Vcp-38_160163_A1086"/>
    <s v="cacao_platano"/>
    <m/>
    <m/>
    <m/>
    <n v="0"/>
    <m/>
    <m/>
    <m/>
    <n v="0"/>
    <n v="0"/>
    <m/>
    <m/>
    <m/>
    <n v="0"/>
    <n v="0"/>
    <m/>
    <m/>
    <n v="0"/>
    <m/>
    <n v="0"/>
    <m/>
    <m/>
    <m/>
    <n v="2.7251000000000001E-2"/>
    <n v="5.4999999999999997E-3"/>
    <n v="0"/>
    <n v="0"/>
    <x v="0"/>
    <x v="0"/>
    <s v="cacao_platano"/>
  </r>
  <r>
    <x v="10"/>
    <s v="CASCARILLAL_09Vcp-38_160163"/>
    <s v="A1087"/>
    <s v="CASCARILLAL_09Vcp-38_160163_A1087"/>
    <s v="ganaderia_dp"/>
    <m/>
    <m/>
    <m/>
    <n v="0"/>
    <m/>
    <m/>
    <m/>
    <n v="0"/>
    <n v="0"/>
    <m/>
    <m/>
    <m/>
    <n v="0"/>
    <n v="0"/>
    <m/>
    <m/>
    <n v="0"/>
    <m/>
    <n v="0"/>
    <m/>
    <m/>
    <m/>
    <n v="3.1043000000000001E-2"/>
    <n v="5.4999999999999997E-3"/>
    <n v="0"/>
    <n v="0"/>
    <x v="0"/>
    <x v="0"/>
    <s v="ganaderia_dp"/>
  </r>
  <r>
    <x v="10"/>
    <s v="EL PIÑAL_09Vcp-38_160163"/>
    <s v="A1087"/>
    <s v="EL PIÑAL_09Vcp-38_160163_A1087"/>
    <s v="ganaderia_dp"/>
    <m/>
    <m/>
    <m/>
    <n v="0"/>
    <m/>
    <m/>
    <m/>
    <n v="0"/>
    <n v="0"/>
    <m/>
    <m/>
    <m/>
    <n v="0"/>
    <n v="0"/>
    <m/>
    <m/>
    <n v="0"/>
    <m/>
    <n v="0"/>
    <m/>
    <m/>
    <m/>
    <n v="3.1043000000000001E-2"/>
    <n v="5.4999999999999997E-3"/>
    <n v="0"/>
    <n v="0"/>
    <x v="0"/>
    <x v="0"/>
    <s v="ganaderia_dp"/>
  </r>
  <r>
    <x v="10"/>
    <s v="CASCARILLAL_09Vcp-38_160163"/>
    <s v="A1088"/>
    <s v="CASCARILLAL_09Vcp-38_160163_A1088"/>
    <s v="platano"/>
    <s v="arracacha"/>
    <m/>
    <m/>
    <n v="0"/>
    <n v="0"/>
    <m/>
    <m/>
    <n v="0"/>
    <n v="0"/>
    <n v="0"/>
    <m/>
    <m/>
    <n v="0"/>
    <n v="0"/>
    <n v="0"/>
    <m/>
    <n v="0"/>
    <m/>
    <n v="0"/>
    <n v="0"/>
    <m/>
    <m/>
    <n v="4.8292000000000002E-2"/>
    <n v="5.4999999999999997E-3"/>
    <n v="0"/>
    <n v="0"/>
    <x v="0"/>
    <x v="0"/>
    <s v="platano, arracacha"/>
  </r>
  <r>
    <x v="10"/>
    <s v="EL PIÑAL_09Vcp-38_160163"/>
    <s v="A1088"/>
    <s v="EL PIÑAL_09Vcp-38_160163_A1088"/>
    <s v="platano"/>
    <s v="arracacha"/>
    <m/>
    <m/>
    <n v="5"/>
    <n v="2.9764238377528569"/>
    <m/>
    <m/>
    <n v="7.9764238377528569"/>
    <n v="520.85849919926784"/>
    <n v="179.09334674746921"/>
    <m/>
    <m/>
    <n v="699.95184594673697"/>
    <n v="43633348.880014978"/>
    <n v="13870344.568303989"/>
    <m/>
    <n v="57503693.448318973"/>
    <m/>
    <n v="1.251913564741205"/>
    <n v="0.42052741486474698"/>
    <m/>
    <m/>
    <n v="4.8292000000000002E-2"/>
    <n v="5.4999999999999997E-3"/>
    <n v="2.1715918301735528"/>
    <n v="7.9764238377528565E-2"/>
    <x v="2247"/>
    <x v="1"/>
    <s v="platano, arracacha"/>
  </r>
  <r>
    <x v="10"/>
    <s v="CASCARILLAL_09Vcp-38_160163"/>
    <s v="A1089"/>
    <s v="CASCARILLAL_09Vcp-38_160163_A1089"/>
    <s v="platano"/>
    <s v="malanga"/>
    <m/>
    <m/>
    <n v="2.9406611903354909"/>
    <n v="3"/>
    <m/>
    <m/>
    <n v="5.94066119033549"/>
    <n v="306.33367485033529"/>
    <n v="476.27274623318817"/>
    <m/>
    <m/>
    <n v="782.60642108352351"/>
    <n v="25662179.131165721"/>
    <n v="18031164.55152189"/>
    <m/>
    <n v="43693343.68268761"/>
    <m/>
    <n v="0.7362907266978036"/>
    <n v="1.0765823648969071"/>
    <m/>
    <m/>
    <n v="4.8292000000000002E-2"/>
    <n v="5.4999999999999997E-3"/>
    <n v="1.61735278480338"/>
    <n v="5.9406611903354903E-2"/>
    <x v="2248"/>
    <x v="1"/>
    <s v="platano, malanga"/>
  </r>
  <r>
    <x v="10"/>
    <s v="EL PIÑAL_09Vcp-38_160163"/>
    <s v="A1089"/>
    <s v="EL PIÑAL_09Vcp-38_160163_A1089"/>
    <s v="platano"/>
    <s v="malanga"/>
    <m/>
    <m/>
    <n v="2.8607643617265079"/>
    <n v="3"/>
    <m/>
    <m/>
    <n v="5.8607643617265079"/>
    <n v="298.0106864023241"/>
    <n v="476.27274623318829"/>
    <m/>
    <m/>
    <n v="774.28343263551233"/>
    <n v="24964945.891745221"/>
    <n v="18031164.55152189"/>
    <m/>
    <n v="42996110.443267107"/>
    <m/>
    <n v="0.71628594199472573"/>
    <n v="1.076582364896908"/>
    <m/>
    <m/>
    <n v="4.8292000000000002E-2"/>
    <n v="5.4999999999999997E-3"/>
    <n v="1.595600768637583"/>
    <n v="5.860764361726508E-2"/>
    <x v="2249"/>
    <x v="1"/>
    <s v="platano, malanga"/>
  </r>
  <r>
    <x v="10"/>
    <s v="CASCARILLAL_09Vcp-38_160163"/>
    <s v="A1090"/>
    <s v="CASCARILLAL_09Vcp-38_160163_A1090"/>
    <s v="platano"/>
    <s v="maiz"/>
    <m/>
    <m/>
    <n v="5"/>
    <n v="2.8790802610636779"/>
    <m/>
    <m/>
    <n v="7.8790802610636783"/>
    <n v="520.85849919926784"/>
    <n v="190.91117312506029"/>
    <m/>
    <m/>
    <n v="711.76967232432821"/>
    <n v="43633348.880014978"/>
    <n v="5277068.3808243303"/>
    <m/>
    <n v="48910417.260839313"/>
    <m/>
    <n v="1.251913564741205"/>
    <n v="0.46992352429343948"/>
    <m/>
    <m/>
    <n v="4.4491999999999997E-2"/>
    <n v="5.4999999999999997E-3"/>
    <n v="2.1450899140068649"/>
    <n v="7.8790802610636784E-2"/>
    <x v="2250"/>
    <x v="1"/>
    <s v="platano, maiz"/>
  </r>
  <r>
    <x v="10"/>
    <s v="EL PIÑAL_09Vcp-38_160163"/>
    <s v="A1090"/>
    <s v="EL PIÑAL_09Vcp-38_160163_A1090"/>
    <s v="platano"/>
    <s v="maiz"/>
    <m/>
    <m/>
    <n v="5"/>
    <n v="2.751968518251791"/>
    <m/>
    <m/>
    <n v="7.7519685182517906"/>
    <n v="520.85849919926784"/>
    <n v="182.48242167051669"/>
    <m/>
    <m/>
    <n v="703.34092086978444"/>
    <n v="43633348.880014978"/>
    <n v="5044085.1716044983"/>
    <m/>
    <n v="48677434.051619478"/>
    <m/>
    <n v="1.251913564741205"/>
    <n v="0.44917634368542991"/>
    <m/>
    <m/>
    <n v="4.4491999999999997E-2"/>
    <n v="5.4999999999999997E-3"/>
    <n v="2.110483575649702"/>
    <n v="7.7519685182517908E-2"/>
    <x v="2251"/>
    <x v="1"/>
    <s v="platano, maiz"/>
  </r>
  <r>
    <x v="10"/>
    <s v="CASCARILLAL_09Vcp-38_160163"/>
    <s v="A1091"/>
    <s v="CASCARILLAL_09Vcp-38_160163_A1091"/>
    <s v="platano"/>
    <s v="avicultura_engorde"/>
    <m/>
    <m/>
    <n v="0"/>
    <n v="0"/>
    <m/>
    <m/>
    <n v="0"/>
    <n v="0"/>
    <n v="0"/>
    <m/>
    <m/>
    <n v="0"/>
    <n v="0"/>
    <n v="0"/>
    <m/>
    <n v="0"/>
    <m/>
    <n v="0"/>
    <n v="0"/>
    <m/>
    <m/>
    <n v="4.6379999999999998E-2"/>
    <n v="5.4999999999999997E-3"/>
    <n v="0"/>
    <n v="0"/>
    <x v="0"/>
    <x v="0"/>
    <s v="platano, avicultura_engorde"/>
  </r>
  <r>
    <x v="10"/>
    <s v="EL PIÑAL_09Vcp-38_160163"/>
    <s v="A1091"/>
    <s v="EL PIÑAL_09Vcp-38_160163_A1091"/>
    <s v="platano"/>
    <s v="avicultura_engorde"/>
    <m/>
    <m/>
    <n v="0"/>
    <n v="0"/>
    <m/>
    <m/>
    <n v="0"/>
    <n v="0"/>
    <n v="0"/>
    <m/>
    <m/>
    <n v="0"/>
    <n v="0"/>
    <n v="0"/>
    <m/>
    <n v="0"/>
    <m/>
    <n v="0"/>
    <n v="0"/>
    <m/>
    <m/>
    <n v="4.6379999999999998E-2"/>
    <n v="5.4999999999999997E-3"/>
    <n v="0"/>
    <n v="0"/>
    <x v="0"/>
    <x v="0"/>
    <s v="platano, avicultura_engorde"/>
  </r>
  <r>
    <x v="10"/>
    <s v="CASCARILLAL_09Vcp-38_160163"/>
    <s v="A1092"/>
    <s v="CASCARILLAL_09Vcp-38_160163_A1092"/>
    <s v="platano"/>
    <s v="ganaderia_dp"/>
    <m/>
    <m/>
    <n v="0"/>
    <n v="0"/>
    <m/>
    <m/>
    <n v="0"/>
    <n v="0"/>
    <n v="0"/>
    <m/>
    <m/>
    <n v="0"/>
    <n v="0"/>
    <n v="0"/>
    <m/>
    <n v="0"/>
    <m/>
    <n v="0"/>
    <n v="0"/>
    <m/>
    <m/>
    <n v="5.5189000000000002E-2"/>
    <n v="5.4999999999999997E-3"/>
    <n v="0"/>
    <n v="0"/>
    <x v="0"/>
    <x v="0"/>
    <s v="platano, ganaderia_dp"/>
  </r>
  <r>
    <x v="10"/>
    <s v="EL PIÑAL_09Vcp-38_160163"/>
    <s v="A1092"/>
    <s v="EL PIÑAL_09Vcp-38_160163_A1092"/>
    <s v="platano"/>
    <s v="ganaderia_dp"/>
    <m/>
    <m/>
    <n v="0"/>
    <n v="0"/>
    <m/>
    <m/>
    <n v="0"/>
    <n v="0"/>
    <n v="0"/>
    <m/>
    <m/>
    <n v="0"/>
    <n v="0"/>
    <n v="0"/>
    <m/>
    <n v="0"/>
    <m/>
    <n v="0"/>
    <n v="0"/>
    <m/>
    <m/>
    <n v="5.5189000000000002E-2"/>
    <n v="5.4999999999999997E-3"/>
    <n v="0"/>
    <n v="0"/>
    <x v="0"/>
    <x v="0"/>
    <s v="platano, ganaderia_dp"/>
  </r>
  <r>
    <x v="10"/>
    <s v="CASCARILLAL_09Vcp-38_160163"/>
    <s v="A1093"/>
    <s v="CASCARILLAL_09Vcp-38_160163_A1093"/>
    <s v="platano"/>
    <s v="porcicultura"/>
    <m/>
    <m/>
    <n v="0"/>
    <n v="0"/>
    <m/>
    <m/>
    <n v="0"/>
    <n v="0"/>
    <n v="0"/>
    <m/>
    <m/>
    <n v="0"/>
    <n v="0"/>
    <n v="0"/>
    <m/>
    <n v="0"/>
    <m/>
    <n v="0"/>
    <n v="0"/>
    <m/>
    <m/>
    <n v="4.2518E-2"/>
    <n v="5.4999999999999997E-3"/>
    <n v="0"/>
    <n v="0"/>
    <x v="0"/>
    <x v="0"/>
    <s v="platano, porcicultura"/>
  </r>
  <r>
    <x v="10"/>
    <s v="EL PIÑAL_09Vcp-38_160163"/>
    <s v="A1093"/>
    <s v="EL PIÑAL_09Vcp-38_160163_A1093"/>
    <s v="platano"/>
    <s v="porcicultura"/>
    <m/>
    <m/>
    <n v="0"/>
    <n v="0"/>
    <m/>
    <m/>
    <n v="0"/>
    <n v="0"/>
    <n v="0"/>
    <m/>
    <m/>
    <n v="0"/>
    <n v="0"/>
    <n v="0"/>
    <m/>
    <n v="0"/>
    <m/>
    <n v="0"/>
    <n v="0"/>
    <m/>
    <m/>
    <n v="4.2518E-2"/>
    <n v="5.4999999999999997E-3"/>
    <n v="0"/>
    <n v="0"/>
    <x v="0"/>
    <x v="0"/>
    <s v="platano, porcicultura"/>
  </r>
  <r>
    <x v="10"/>
    <s v="CASCARILLAL_09Vcp-38_160163"/>
    <s v="A1094"/>
    <s v="CASCARILLAL_09Vcp-38_160163_A1094"/>
    <s v="arracacha"/>
    <s v="malanga"/>
    <m/>
    <m/>
    <n v="0"/>
    <n v="0"/>
    <m/>
    <m/>
    <n v="0"/>
    <n v="0"/>
    <n v="0"/>
    <m/>
    <m/>
    <n v="0"/>
    <n v="0"/>
    <n v="0"/>
    <m/>
    <n v="0"/>
    <m/>
    <n v="0"/>
    <n v="0"/>
    <m/>
    <m/>
    <n v="4.8292000000000002E-2"/>
    <n v="5.4999999999999997E-3"/>
    <n v="0"/>
    <n v="0"/>
    <x v="0"/>
    <x v="0"/>
    <s v="arracacha, malanga"/>
  </r>
  <r>
    <x v="10"/>
    <s v="EL PIÑAL_09Vcp-38_160163"/>
    <s v="A1094"/>
    <s v="EL PIÑAL_09Vcp-38_160163_A1094"/>
    <s v="arracacha"/>
    <s v="malanga"/>
    <m/>
    <m/>
    <n v="0"/>
    <n v="0"/>
    <m/>
    <m/>
    <n v="0"/>
    <n v="0"/>
    <n v="0"/>
    <m/>
    <m/>
    <n v="0"/>
    <n v="0"/>
    <n v="0"/>
    <m/>
    <n v="0"/>
    <m/>
    <n v="0"/>
    <n v="0"/>
    <m/>
    <m/>
    <n v="4.8292000000000002E-2"/>
    <n v="5.4999999999999997E-3"/>
    <n v="0"/>
    <n v="0"/>
    <x v="0"/>
    <x v="0"/>
    <s v="arracacha, malanga"/>
  </r>
  <r>
    <x v="10"/>
    <s v="CASCARILLAL_09Vcp-38_160163"/>
    <s v="A1095"/>
    <s v="CASCARILLAL_09Vcp-38_160163_A1095"/>
    <s v="arracacha"/>
    <s v="maiz"/>
    <m/>
    <m/>
    <n v="0"/>
    <n v="0"/>
    <m/>
    <m/>
    <n v="0"/>
    <n v="0"/>
    <n v="0"/>
    <m/>
    <m/>
    <n v="0"/>
    <n v="0"/>
    <n v="0"/>
    <m/>
    <n v="0"/>
    <m/>
    <n v="0"/>
    <n v="0"/>
    <m/>
    <m/>
    <n v="4.4491999999999997E-2"/>
    <n v="5.4999999999999997E-3"/>
    <n v="0"/>
    <n v="0"/>
    <x v="0"/>
    <x v="0"/>
    <s v="arracacha, maiz"/>
  </r>
  <r>
    <x v="10"/>
    <s v="EL PIÑAL_09Vcp-38_160163"/>
    <s v="A1095"/>
    <s v="EL PIÑAL_09Vcp-38_160163_A1095"/>
    <s v="arracacha"/>
    <s v="maiz"/>
    <m/>
    <m/>
    <n v="0"/>
    <n v="0"/>
    <m/>
    <m/>
    <n v="0"/>
    <n v="0"/>
    <n v="0"/>
    <m/>
    <m/>
    <n v="0"/>
    <n v="0"/>
    <n v="0"/>
    <m/>
    <n v="0"/>
    <m/>
    <n v="0"/>
    <n v="0"/>
    <m/>
    <m/>
    <n v="4.4491999999999997E-2"/>
    <n v="5.4999999999999997E-3"/>
    <n v="0"/>
    <n v="0"/>
    <x v="0"/>
    <x v="0"/>
    <s v="arracacha, maiz"/>
  </r>
  <r>
    <x v="10"/>
    <s v="CASCARILLAL_09Vcp-38_160163"/>
    <s v="A1096"/>
    <s v="CASCARILLAL_09Vcp-38_160163_A1096"/>
    <s v="arracacha"/>
    <s v="cacao_platano"/>
    <m/>
    <m/>
    <n v="2.6237853539210159"/>
    <n v="5"/>
    <m/>
    <m/>
    <n v="7.6237853539210159"/>
    <n v="157.87486117416489"/>
    <n v="537.37947658402197"/>
    <m/>
    <m/>
    <n v="695.25433775818692"/>
    <n v="12227024.414516781"/>
    <n v="42134194.214876033"/>
    <m/>
    <n v="54361218.629392818"/>
    <m/>
    <n v="0.37070448705901238"/>
    <n v="1.240589674171179"/>
    <m/>
    <m/>
    <n v="5.1397000000000012E-2"/>
    <n v="5.4999999999999997E-3"/>
    <n v="2.075585541381638"/>
    <n v="7.6237853539210157E-2"/>
    <x v="2252"/>
    <x v="1"/>
    <s v="arracacha, cacao_platano"/>
  </r>
  <r>
    <x v="10"/>
    <s v="EL PIÑAL_09Vcp-38_160163"/>
    <s v="A1096"/>
    <s v="EL PIÑAL_09Vcp-38_160163_A1096"/>
    <s v="arracacha"/>
    <s v="cacao_platano"/>
    <m/>
    <m/>
    <n v="2.5514917254454201"/>
    <n v="5"/>
    <m/>
    <m/>
    <n v="7.5514917254454197"/>
    <n v="153.52490680678309"/>
    <n v="537.37947658402197"/>
    <m/>
    <m/>
    <n v="690.90438339080504"/>
    <n v="11890131.017705889"/>
    <n v="42134194.214876033"/>
    <m/>
    <n v="54024325.232581928"/>
    <m/>
    <n v="0.36049039983513531"/>
    <n v="1.240589674171179"/>
    <m/>
    <m/>
    <n v="5.1397000000000012E-2"/>
    <n v="5.4999999999999997E-3"/>
    <n v="2.0559035064039888"/>
    <n v="7.5514917254454195E-2"/>
    <x v="2253"/>
    <x v="1"/>
    <s v="arracacha, cacao_platano"/>
  </r>
  <r>
    <x v="10"/>
    <s v="CASCARILLAL_09Vcp-38_160163"/>
    <s v="A1097"/>
    <s v="CASCARILLAL_09Vcp-38_160163_A1097"/>
    <s v="arracacha"/>
    <s v="avicultura_engorde"/>
    <m/>
    <m/>
    <n v="0"/>
    <n v="0"/>
    <m/>
    <m/>
    <n v="0"/>
    <n v="0"/>
    <n v="0"/>
    <m/>
    <m/>
    <n v="0"/>
    <n v="0"/>
    <n v="0"/>
    <m/>
    <n v="0"/>
    <m/>
    <n v="0"/>
    <n v="0"/>
    <m/>
    <m/>
    <n v="4.6379999999999998E-2"/>
    <n v="5.4999999999999997E-3"/>
    <n v="0"/>
    <n v="0"/>
    <x v="0"/>
    <x v="0"/>
    <s v="arracacha, avicultura_engorde"/>
  </r>
  <r>
    <x v="10"/>
    <s v="EL PIÑAL_09Vcp-38_160163"/>
    <s v="A1097"/>
    <s v="EL PIÑAL_09Vcp-38_160163_A1097"/>
    <s v="arracacha"/>
    <s v="avicultura_engorde"/>
    <m/>
    <m/>
    <n v="0"/>
    <n v="0"/>
    <m/>
    <m/>
    <n v="0"/>
    <n v="0"/>
    <n v="0"/>
    <m/>
    <m/>
    <n v="0"/>
    <n v="0"/>
    <n v="0"/>
    <m/>
    <n v="0"/>
    <m/>
    <n v="0"/>
    <n v="0"/>
    <m/>
    <m/>
    <n v="4.6379999999999998E-2"/>
    <n v="5.4999999999999997E-3"/>
    <n v="0"/>
    <n v="0"/>
    <x v="0"/>
    <x v="0"/>
    <s v="arracacha, avicultura_engorde"/>
  </r>
  <r>
    <x v="10"/>
    <s v="CASCARILLAL_09Vcp-38_160163"/>
    <s v="A1098"/>
    <s v="CASCARILLAL_09Vcp-38_160163_A1098"/>
    <s v="arracacha"/>
    <s v="ganaderia_dp"/>
    <m/>
    <m/>
    <n v="0"/>
    <n v="0"/>
    <m/>
    <m/>
    <n v="0"/>
    <n v="0"/>
    <n v="0"/>
    <m/>
    <m/>
    <n v="0"/>
    <n v="0"/>
    <n v="0"/>
    <m/>
    <n v="0"/>
    <m/>
    <n v="0"/>
    <n v="0"/>
    <m/>
    <m/>
    <n v="5.5189000000000002E-2"/>
    <n v="5.4999999999999997E-3"/>
    <n v="0"/>
    <n v="0"/>
    <x v="0"/>
    <x v="0"/>
    <s v="arracacha, ganaderia_dp"/>
  </r>
  <r>
    <x v="10"/>
    <s v="EL PIÑAL_09Vcp-38_160163"/>
    <s v="A1098"/>
    <s v="EL PIÑAL_09Vcp-38_160163_A1098"/>
    <s v="arracacha"/>
    <s v="ganaderia_dp"/>
    <m/>
    <m/>
    <n v="0"/>
    <n v="0"/>
    <m/>
    <m/>
    <n v="0"/>
    <n v="0"/>
    <n v="0"/>
    <m/>
    <m/>
    <n v="0"/>
    <n v="0"/>
    <n v="0"/>
    <m/>
    <n v="0"/>
    <m/>
    <n v="0"/>
    <n v="0"/>
    <m/>
    <m/>
    <n v="5.5189000000000002E-2"/>
    <n v="5.4999999999999997E-3"/>
    <n v="0"/>
    <n v="0"/>
    <x v="0"/>
    <x v="0"/>
    <s v="arracacha, ganaderia_dp"/>
  </r>
  <r>
    <x v="10"/>
    <s v="CASCARILLAL_09Vcp-38_160163"/>
    <s v="A1099"/>
    <s v="CASCARILLAL_09Vcp-38_160163_A1099"/>
    <s v="arracacha"/>
    <s v="porcicultura"/>
    <m/>
    <m/>
    <n v="0"/>
    <n v="0"/>
    <m/>
    <m/>
    <n v="0"/>
    <n v="0"/>
    <n v="0"/>
    <m/>
    <m/>
    <n v="0"/>
    <n v="0"/>
    <n v="0"/>
    <m/>
    <n v="0"/>
    <m/>
    <n v="0"/>
    <n v="0"/>
    <m/>
    <m/>
    <n v="4.2518E-2"/>
    <n v="5.4999999999999997E-3"/>
    <n v="0"/>
    <n v="0"/>
    <x v="0"/>
    <x v="0"/>
    <s v="arracacha, porcicultura"/>
  </r>
  <r>
    <x v="10"/>
    <s v="EL PIÑAL_09Vcp-38_160163"/>
    <s v="A1099"/>
    <s v="EL PIÑAL_09Vcp-38_160163_A1099"/>
    <s v="arracacha"/>
    <s v="porcicultura"/>
    <m/>
    <m/>
    <n v="0"/>
    <n v="0"/>
    <m/>
    <m/>
    <n v="0"/>
    <n v="0"/>
    <n v="0"/>
    <m/>
    <m/>
    <n v="0"/>
    <n v="0"/>
    <n v="0"/>
    <m/>
    <n v="0"/>
    <m/>
    <n v="0"/>
    <n v="0"/>
    <m/>
    <m/>
    <n v="4.2518E-2"/>
    <n v="5.4999999999999997E-3"/>
    <n v="0"/>
    <n v="0"/>
    <x v="0"/>
    <x v="0"/>
    <s v="arracacha, porcicultura"/>
  </r>
  <r>
    <x v="10"/>
    <s v="CASCARILLAL_09Vcp-38_160163"/>
    <s v="A1100"/>
    <s v="CASCARILLAL_09Vcp-38_160163_A1100"/>
    <s v="malanga"/>
    <s v="maiz"/>
    <m/>
    <m/>
    <n v="0"/>
    <n v="0"/>
    <m/>
    <m/>
    <n v="0"/>
    <n v="0"/>
    <n v="0"/>
    <m/>
    <m/>
    <n v="0"/>
    <n v="0"/>
    <n v="0"/>
    <m/>
    <n v="0"/>
    <m/>
    <n v="0"/>
    <n v="0"/>
    <m/>
    <m/>
    <n v="4.4491999999999997E-2"/>
    <n v="5.4999999999999997E-3"/>
    <n v="0"/>
    <n v="0"/>
    <x v="0"/>
    <x v="0"/>
    <s v="malanga, maiz"/>
  </r>
  <r>
    <x v="10"/>
    <s v="EL PIÑAL_09Vcp-38_160163"/>
    <s v="A1100"/>
    <s v="EL PIÑAL_09Vcp-38_160163_A1100"/>
    <s v="malanga"/>
    <s v="maiz"/>
    <m/>
    <m/>
    <n v="3"/>
    <n v="4.9272093115130504"/>
    <m/>
    <m/>
    <n v="7.9272093115130504"/>
    <n v="476.2727462331884"/>
    <n v="326.72215589646322"/>
    <m/>
    <m/>
    <n v="802.99490212965156"/>
    <n v="18031164.551521901"/>
    <n v="9031085.661322467"/>
    <m/>
    <n v="27062250.212844361"/>
    <m/>
    <n v="1.076582364896908"/>
    <n v="0.80421917926742115"/>
    <m/>
    <m/>
    <n v="4.4491999999999997E-2"/>
    <n v="5.4999999999999997E-3"/>
    <n v="2.1581931109878458"/>
    <n v="7.927209311513049E-2"/>
    <x v="2254"/>
    <x v="1"/>
    <s v="malanga, maiz"/>
  </r>
  <r>
    <x v="10"/>
    <s v="CASCARILLAL_09Vcp-38_160163"/>
    <s v="A1101"/>
    <s v="CASCARILLAL_09Vcp-38_160163_A1101"/>
    <s v="malanga"/>
    <s v="cacao_platano"/>
    <m/>
    <m/>
    <n v="3"/>
    <n v="2.7773279421186681"/>
    <m/>
    <m/>
    <n v="5.7773279421186672"/>
    <n v="476.27274623318829"/>
    <n v="298.49580716758169"/>
    <m/>
    <m/>
    <n v="774.76855340076997"/>
    <n v="18031164.55152189"/>
    <n v="23404094.98232599"/>
    <m/>
    <n v="41435259.533847883"/>
    <m/>
    <n v="1.076582364896908"/>
    <n v="0.68910487335590165"/>
    <m/>
    <m/>
    <n v="5.1397000000000012E-2"/>
    <n v="5.4999999999999997E-3"/>
    <n v="1.5728850941893751"/>
    <n v="5.7773279421186673E-2"/>
    <x v="2255"/>
    <x v="1"/>
    <s v="malanga, cacao_platano"/>
  </r>
  <r>
    <x v="10"/>
    <s v="EL PIÑAL_09Vcp-38_160163"/>
    <s v="A1101"/>
    <s v="EL PIÑAL_09Vcp-38_160163_A1101"/>
    <s v="malanga"/>
    <s v="cacao_platano"/>
    <m/>
    <m/>
    <n v="3"/>
    <n v="2.7359437038966088"/>
    <m/>
    <m/>
    <n v="5.7359437038966092"/>
    <n v="476.27274623318829"/>
    <n v="294.04799911266213"/>
    <m/>
    <m/>
    <n v="770.32074534585036"/>
    <n v="18031164.55152189"/>
    <n v="23055356.6761894"/>
    <m/>
    <n v="41086521.227711298"/>
    <m/>
    <n v="1.076582364896908"/>
    <n v="0.67883670163355647"/>
    <m/>
    <m/>
    <n v="5.1397000000000012E-2"/>
    <n v="5.4999999999999997E-3"/>
    <n v="1.5616181811655689"/>
    <n v="5.7359437038966087E-2"/>
    <x v="2256"/>
    <x v="1"/>
    <s v="malanga, cacao_platano"/>
  </r>
  <r>
    <x v="10"/>
    <s v="CASCARILLAL_09Vcp-38_160163"/>
    <s v="A1102"/>
    <s v="CASCARILLAL_09Vcp-38_160163_A1102"/>
    <s v="malanga"/>
    <s v="avicultura_engorde"/>
    <m/>
    <m/>
    <n v="0"/>
    <n v="0"/>
    <m/>
    <m/>
    <n v="0"/>
    <n v="0"/>
    <n v="0"/>
    <m/>
    <m/>
    <n v="0"/>
    <n v="0"/>
    <n v="0"/>
    <m/>
    <n v="0"/>
    <m/>
    <n v="0"/>
    <n v="0"/>
    <m/>
    <m/>
    <n v="4.6379999999999998E-2"/>
    <n v="5.4999999999999997E-3"/>
    <n v="0"/>
    <n v="0"/>
    <x v="0"/>
    <x v="0"/>
    <s v="malanga, avicultura_engorde"/>
  </r>
  <r>
    <x v="10"/>
    <s v="EL PIÑAL_09Vcp-38_160163"/>
    <s v="A1102"/>
    <s v="EL PIÑAL_09Vcp-38_160163_A1102"/>
    <s v="malanga"/>
    <s v="avicultura_engorde"/>
    <m/>
    <m/>
    <n v="0"/>
    <n v="0"/>
    <m/>
    <m/>
    <n v="0"/>
    <n v="0"/>
    <n v="0"/>
    <m/>
    <m/>
    <n v="0"/>
    <n v="0"/>
    <n v="0"/>
    <m/>
    <n v="0"/>
    <m/>
    <n v="0"/>
    <n v="0"/>
    <m/>
    <m/>
    <n v="4.6379999999999998E-2"/>
    <n v="5.4999999999999997E-3"/>
    <n v="0"/>
    <n v="0"/>
    <x v="0"/>
    <x v="0"/>
    <s v="malanga, avicultura_engorde"/>
  </r>
  <r>
    <x v="10"/>
    <s v="CASCARILLAL_09Vcp-38_160163"/>
    <s v="A1103"/>
    <s v="CASCARILLAL_09Vcp-38_160163_A1103"/>
    <s v="malanga"/>
    <s v="ganaderia_dp"/>
    <m/>
    <m/>
    <n v="0"/>
    <n v="0"/>
    <m/>
    <m/>
    <n v="0"/>
    <n v="0"/>
    <n v="0"/>
    <m/>
    <m/>
    <n v="0"/>
    <n v="0"/>
    <n v="0"/>
    <m/>
    <n v="0"/>
    <m/>
    <n v="0"/>
    <n v="0"/>
    <m/>
    <m/>
    <n v="5.5189000000000002E-2"/>
    <n v="5.4999999999999997E-3"/>
    <n v="0"/>
    <n v="0"/>
    <x v="0"/>
    <x v="0"/>
    <s v="malanga, ganaderia_dp"/>
  </r>
  <r>
    <x v="10"/>
    <s v="EL PIÑAL_09Vcp-38_160163"/>
    <s v="A1103"/>
    <s v="EL PIÑAL_09Vcp-38_160163_A1103"/>
    <s v="malanga"/>
    <s v="ganaderia_dp"/>
    <m/>
    <m/>
    <n v="0"/>
    <n v="0"/>
    <m/>
    <m/>
    <n v="0"/>
    <n v="0"/>
    <n v="0"/>
    <m/>
    <m/>
    <n v="0"/>
    <n v="0"/>
    <n v="0"/>
    <m/>
    <n v="0"/>
    <m/>
    <n v="0"/>
    <n v="0"/>
    <m/>
    <m/>
    <n v="5.5189000000000002E-2"/>
    <n v="5.4999999999999997E-3"/>
    <n v="0"/>
    <n v="0"/>
    <x v="0"/>
    <x v="0"/>
    <s v="malanga, ganaderia_dp"/>
  </r>
  <r>
    <x v="10"/>
    <s v="CASCARILLAL_09Vcp-38_160163"/>
    <s v="A1104"/>
    <s v="CASCARILLAL_09Vcp-38_160163_A1104"/>
    <s v="malanga"/>
    <s v="porcicultura"/>
    <m/>
    <m/>
    <n v="0"/>
    <n v="0"/>
    <m/>
    <m/>
    <n v="0"/>
    <n v="0"/>
    <n v="0"/>
    <m/>
    <m/>
    <n v="0"/>
    <n v="0"/>
    <n v="0"/>
    <m/>
    <n v="0"/>
    <m/>
    <n v="0"/>
    <n v="0"/>
    <m/>
    <m/>
    <n v="4.2518E-2"/>
    <n v="5.4999999999999997E-3"/>
    <n v="0"/>
    <n v="0"/>
    <x v="0"/>
    <x v="0"/>
    <s v="malanga, porcicultura"/>
  </r>
  <r>
    <x v="10"/>
    <s v="EL PIÑAL_09Vcp-38_160163"/>
    <s v="A1104"/>
    <s v="EL PIÑAL_09Vcp-38_160163_A1104"/>
    <s v="malanga"/>
    <s v="porcicultura"/>
    <m/>
    <m/>
    <n v="0"/>
    <n v="0"/>
    <m/>
    <m/>
    <n v="0"/>
    <n v="0"/>
    <n v="0"/>
    <m/>
    <m/>
    <n v="0"/>
    <n v="0"/>
    <n v="0"/>
    <m/>
    <n v="0"/>
    <m/>
    <n v="0"/>
    <n v="0"/>
    <m/>
    <m/>
    <n v="4.2518E-2"/>
    <n v="5.4999999999999997E-3"/>
    <n v="0"/>
    <n v="0"/>
    <x v="0"/>
    <x v="0"/>
    <s v="malanga, porcicultura"/>
  </r>
  <r>
    <x v="10"/>
    <s v="CASCARILLAL_09Vcp-38_160163"/>
    <s v="A1105"/>
    <s v="CASCARILLAL_09Vcp-38_160163_A1105"/>
    <s v="maiz"/>
    <s v="cacao_platano"/>
    <m/>
    <m/>
    <n v="2.377792442943599"/>
    <n v="5.0000000000000009"/>
    <m/>
    <m/>
    <n v="7.3777924429435986"/>
    <n v="157.67088916185841"/>
    <n v="537.37947658402209"/>
    <m/>
    <m/>
    <n v="695.05036574588041"/>
    <n v="4358257.5611090884"/>
    <n v="42134194.214876041"/>
    <m/>
    <n v="46492451.775985129"/>
    <m/>
    <n v="0.3881033189444833"/>
    <n v="1.240589674171179"/>
    <m/>
    <m/>
    <n v="4.7597E-2"/>
    <n v="5.4999999999999997E-3"/>
    <n v="2.0086136493877862"/>
    <n v="7.3777924429435995E-2"/>
    <x v="2257"/>
    <x v="1"/>
    <s v="maiz, cacao_platano"/>
  </r>
  <r>
    <x v="10"/>
    <s v="EL PIÑAL_09Vcp-38_160163"/>
    <s v="A1105"/>
    <s v="EL PIÑAL_09Vcp-38_160163_A1105"/>
    <s v="maiz"/>
    <s v="cacao_platano"/>
    <m/>
    <m/>
    <n v="2.3590809930842802"/>
    <n v="5"/>
    <m/>
    <m/>
    <n v="7.3590809930842802"/>
    <n v="156.43013707452559"/>
    <n v="537.37947658402197"/>
    <m/>
    <m/>
    <n v="693.80961365854751"/>
    <n v="4323961.3305567969"/>
    <n v="42134194.214876033"/>
    <m/>
    <n v="46458155.545432828"/>
    <m/>
    <n v="0.38504923581194761"/>
    <n v="1.240589674171179"/>
    <m/>
    <m/>
    <n v="4.7597E-2"/>
    <n v="5.4999999999999997E-3"/>
    <n v="2.0035194326721601"/>
    <n v="7.3590809930842799E-2"/>
    <x v="2258"/>
    <x v="1"/>
    <s v="maiz, cacao_platano"/>
  </r>
  <r>
    <x v="10"/>
    <s v="CASCARILLAL_09Vcp-38_160163"/>
    <s v="A1106"/>
    <s v="CASCARILLAL_09Vcp-38_160163_A1106"/>
    <s v="maiz"/>
    <s v="avicultura_engorde"/>
    <m/>
    <m/>
    <n v="0"/>
    <n v="0"/>
    <m/>
    <m/>
    <n v="0"/>
    <n v="0"/>
    <n v="0"/>
    <m/>
    <m/>
    <n v="0"/>
    <n v="0"/>
    <n v="0"/>
    <m/>
    <n v="0"/>
    <m/>
    <n v="0"/>
    <n v="0"/>
    <m/>
    <m/>
    <n v="4.258E-2"/>
    <n v="5.4999999999999997E-3"/>
    <n v="0"/>
    <n v="0"/>
    <x v="0"/>
    <x v="0"/>
    <s v="maiz, avicultura_engorde"/>
  </r>
  <r>
    <x v="10"/>
    <s v="EL PIÑAL_09Vcp-38_160163"/>
    <s v="A1106"/>
    <s v="EL PIÑAL_09Vcp-38_160163_A1106"/>
    <s v="maiz"/>
    <s v="avicultura_engorde"/>
    <m/>
    <m/>
    <n v="0"/>
    <n v="0"/>
    <m/>
    <m/>
    <n v="0"/>
    <n v="0"/>
    <n v="0"/>
    <m/>
    <m/>
    <n v="0"/>
    <n v="0"/>
    <n v="0"/>
    <m/>
    <n v="0"/>
    <m/>
    <n v="0"/>
    <n v="0"/>
    <m/>
    <m/>
    <n v="4.258E-2"/>
    <n v="5.4999999999999997E-3"/>
    <n v="0"/>
    <n v="0"/>
    <x v="0"/>
    <x v="0"/>
    <s v="maiz, avicultura_engorde"/>
  </r>
  <r>
    <x v="10"/>
    <s v="CASCARILLAL_09Vcp-38_160163"/>
    <s v="A1107"/>
    <s v="CASCARILLAL_09Vcp-38_160163_A1107"/>
    <s v="maiz"/>
    <s v="ganaderia_dp"/>
    <m/>
    <m/>
    <n v="0"/>
    <n v="0"/>
    <m/>
    <m/>
    <n v="0"/>
    <n v="0"/>
    <n v="0"/>
    <m/>
    <m/>
    <n v="0"/>
    <n v="0"/>
    <n v="0"/>
    <m/>
    <n v="0"/>
    <m/>
    <n v="0"/>
    <n v="0"/>
    <m/>
    <m/>
    <n v="5.1388999999999997E-2"/>
    <n v="5.4999999999999997E-3"/>
    <n v="0"/>
    <n v="0"/>
    <x v="0"/>
    <x v="0"/>
    <s v="maiz, ganaderia_dp"/>
  </r>
  <r>
    <x v="10"/>
    <s v="EL PIÑAL_09Vcp-38_160163"/>
    <s v="A1107"/>
    <s v="EL PIÑAL_09Vcp-38_160163_A1107"/>
    <s v="maiz"/>
    <s v="ganaderia_dp"/>
    <m/>
    <m/>
    <n v="0"/>
    <n v="0"/>
    <m/>
    <m/>
    <n v="0"/>
    <n v="0"/>
    <n v="0"/>
    <m/>
    <m/>
    <n v="0"/>
    <n v="0"/>
    <n v="0"/>
    <m/>
    <n v="0"/>
    <m/>
    <n v="0"/>
    <n v="0"/>
    <m/>
    <m/>
    <n v="5.1388999999999997E-2"/>
    <n v="5.4999999999999997E-3"/>
    <n v="0"/>
    <n v="0"/>
    <x v="0"/>
    <x v="0"/>
    <s v="maiz, ganaderia_dp"/>
  </r>
  <r>
    <x v="10"/>
    <s v="CASCARILLAL_09Vcp-38_160163"/>
    <s v="A1108"/>
    <s v="CASCARILLAL_09Vcp-38_160163_A1108"/>
    <s v="maiz"/>
    <s v="porcicultura"/>
    <m/>
    <m/>
    <n v="0"/>
    <n v="0"/>
    <m/>
    <m/>
    <n v="0"/>
    <n v="0"/>
    <n v="0"/>
    <m/>
    <m/>
    <n v="0"/>
    <n v="0"/>
    <n v="0"/>
    <m/>
    <n v="0"/>
    <m/>
    <n v="0"/>
    <n v="0"/>
    <m/>
    <m/>
    <n v="3.8718000000000002E-2"/>
    <n v="5.4999999999999997E-3"/>
    <n v="0"/>
    <n v="0"/>
    <x v="0"/>
    <x v="0"/>
    <s v="maiz, porcicultura"/>
  </r>
  <r>
    <x v="10"/>
    <s v="EL PIÑAL_09Vcp-38_160163"/>
    <s v="A1108"/>
    <s v="EL PIÑAL_09Vcp-38_160163_A1108"/>
    <s v="maiz"/>
    <s v="porcicultura"/>
    <m/>
    <m/>
    <n v="0"/>
    <n v="0"/>
    <m/>
    <m/>
    <n v="0"/>
    <n v="0"/>
    <n v="0"/>
    <m/>
    <m/>
    <n v="0"/>
    <n v="0"/>
    <n v="0"/>
    <m/>
    <n v="0"/>
    <m/>
    <n v="0"/>
    <n v="0"/>
    <m/>
    <m/>
    <n v="3.8718000000000002E-2"/>
    <n v="5.4999999999999997E-3"/>
    <n v="0"/>
    <n v="0"/>
    <x v="0"/>
    <x v="0"/>
    <s v="maiz, porcicultura"/>
  </r>
  <r>
    <x v="10"/>
    <s v="CASCARILLAL_09Vcp-38_160163"/>
    <s v="A1109"/>
    <s v="CASCARILLAL_09Vcp-38_160163_A1109"/>
    <s v="cacao_platano"/>
    <s v="avicultura_engorde"/>
    <m/>
    <m/>
    <n v="0"/>
    <n v="0"/>
    <m/>
    <m/>
    <n v="0"/>
    <n v="0"/>
    <n v="0"/>
    <m/>
    <m/>
    <n v="0"/>
    <n v="0"/>
    <n v="0"/>
    <m/>
    <n v="0"/>
    <m/>
    <n v="0"/>
    <n v="0"/>
    <m/>
    <m/>
    <n v="4.9485000000000001E-2"/>
    <n v="5.4999999999999997E-3"/>
    <n v="0"/>
    <n v="0"/>
    <x v="0"/>
    <x v="0"/>
    <s v="cacao_platano, avicultura_engorde"/>
  </r>
  <r>
    <x v="10"/>
    <s v="EL PIÑAL_09Vcp-38_160163"/>
    <s v="A1109"/>
    <s v="EL PIÑAL_09Vcp-38_160163_A1109"/>
    <s v="cacao_platano"/>
    <s v="avicultura_engorde"/>
    <m/>
    <m/>
    <n v="0"/>
    <n v="0"/>
    <m/>
    <m/>
    <n v="0"/>
    <n v="0"/>
    <n v="0"/>
    <m/>
    <m/>
    <n v="0"/>
    <n v="0"/>
    <n v="0"/>
    <m/>
    <n v="0"/>
    <m/>
    <n v="0"/>
    <n v="0"/>
    <m/>
    <m/>
    <n v="4.9485000000000001E-2"/>
    <n v="5.4999999999999997E-3"/>
    <n v="0"/>
    <n v="0"/>
    <x v="0"/>
    <x v="0"/>
    <s v="cacao_platano, avicultura_engorde"/>
  </r>
  <r>
    <x v="10"/>
    <s v="CASCARILLAL_09Vcp-38_160163"/>
    <s v="A1110"/>
    <s v="CASCARILLAL_09Vcp-38_160163_A1110"/>
    <s v="cacao_platano"/>
    <s v="ganaderia_dp"/>
    <m/>
    <m/>
    <n v="0"/>
    <n v="0"/>
    <m/>
    <m/>
    <n v="0"/>
    <n v="0"/>
    <n v="0"/>
    <m/>
    <m/>
    <n v="0"/>
    <n v="0"/>
    <n v="0"/>
    <m/>
    <n v="0"/>
    <m/>
    <n v="0"/>
    <n v="0"/>
    <m/>
    <m/>
    <n v="5.8294000000000012E-2"/>
    <n v="5.4999999999999997E-3"/>
    <n v="0"/>
    <n v="0"/>
    <x v="0"/>
    <x v="0"/>
    <s v="cacao_platano, ganaderia_dp"/>
  </r>
  <r>
    <x v="10"/>
    <s v="EL PIÑAL_09Vcp-38_160163"/>
    <s v="A1110"/>
    <s v="EL PIÑAL_09Vcp-38_160163_A1110"/>
    <s v="cacao_platano"/>
    <s v="ganaderia_dp"/>
    <m/>
    <m/>
    <n v="0"/>
    <n v="0"/>
    <m/>
    <m/>
    <n v="0"/>
    <n v="0"/>
    <n v="0"/>
    <m/>
    <m/>
    <n v="0"/>
    <n v="0"/>
    <n v="0"/>
    <m/>
    <n v="0"/>
    <m/>
    <n v="0"/>
    <n v="0"/>
    <m/>
    <m/>
    <n v="5.8294000000000012E-2"/>
    <n v="5.4999999999999997E-3"/>
    <n v="0"/>
    <n v="0"/>
    <x v="0"/>
    <x v="0"/>
    <s v="cacao_platano, ganaderia_dp"/>
  </r>
  <r>
    <x v="10"/>
    <s v="CASCARILLAL_09Vcp-38_160163"/>
    <s v="A1111"/>
    <s v="CASCARILLAL_09Vcp-38_160163_A1111"/>
    <s v="cacao_platano"/>
    <s v="porcicultura"/>
    <m/>
    <m/>
    <n v="0"/>
    <n v="0"/>
    <m/>
    <m/>
    <n v="0"/>
    <n v="0"/>
    <n v="0"/>
    <m/>
    <m/>
    <n v="0"/>
    <n v="0"/>
    <n v="0"/>
    <m/>
    <n v="0"/>
    <m/>
    <n v="0"/>
    <n v="0"/>
    <m/>
    <m/>
    <n v="4.5622999999999997E-2"/>
    <n v="5.4999999999999997E-3"/>
    <n v="0"/>
    <n v="0"/>
    <x v="0"/>
    <x v="0"/>
    <s v="cacao_platano, porcicultura"/>
  </r>
  <r>
    <x v="10"/>
    <s v="EL PIÑAL_09Vcp-38_160163"/>
    <s v="A1111"/>
    <s v="EL PIÑAL_09Vcp-38_160163_A1111"/>
    <s v="cacao_platano"/>
    <s v="porcicultura"/>
    <m/>
    <m/>
    <n v="0"/>
    <n v="0"/>
    <m/>
    <m/>
    <n v="0"/>
    <n v="0"/>
    <n v="0"/>
    <m/>
    <m/>
    <n v="0"/>
    <n v="0"/>
    <n v="0"/>
    <m/>
    <n v="0"/>
    <m/>
    <n v="0"/>
    <n v="0"/>
    <m/>
    <m/>
    <n v="4.5622999999999997E-2"/>
    <n v="5.4999999999999997E-3"/>
    <n v="0"/>
    <n v="0"/>
    <x v="0"/>
    <x v="0"/>
    <s v="cacao_platano, porcicultura"/>
  </r>
  <r>
    <x v="10"/>
    <s v="CASCARILLAL_09Vcp-38_160163"/>
    <s v="A1112"/>
    <s v="CASCARILLAL_09Vcp-38_160163_A1112"/>
    <s v="platano"/>
    <s v="arracacha"/>
    <s v="malanga"/>
    <m/>
    <n v="2.4090722610335531"/>
    <n v="1"/>
    <n v="3"/>
    <m/>
    <n v="6.4090722610335531"/>
    <n v="250.9571524689047"/>
    <n v="60.170646557743339"/>
    <n v="476.27274623318829"/>
    <m/>
    <n v="787.40054525983624"/>
    <n v="21023178.08856871"/>
    <n v="4660070.3812316712"/>
    <n v="18031164.55152189"/>
    <n v="43714413.021322273"/>
    <m/>
    <n v="0.60319004840593371"/>
    <n v="0.14128613322161709"/>
    <n v="1.076582364896908"/>
    <m/>
    <n v="7.2438000000000002E-2"/>
    <n v="5.4999999999999997E-3"/>
    <n v="1.7448783119044231"/>
    <n v="6.4090722610335535E-2"/>
    <x v="2259"/>
    <x v="1"/>
    <s v="platano, arracacha, malanga"/>
  </r>
  <r>
    <x v="10"/>
    <s v="EL PIÑAL_09Vcp-38_160163"/>
    <s v="A1112"/>
    <s v="EL PIÑAL_09Vcp-38_160163_A1112"/>
    <s v="platano"/>
    <s v="arracacha"/>
    <s v="malanga"/>
    <m/>
    <n v="2.323943033394118"/>
    <n v="1"/>
    <n v="3"/>
    <m/>
    <n v="6.3239430333941176"/>
    <n v="242.08909611965089"/>
    <n v="60.170646557743339"/>
    <n v="476.27274623318829"/>
    <m/>
    <n v="778.53248891058252"/>
    <n v="20280283.430673171"/>
    <n v="4660070.3812316712"/>
    <n v="18031164.55152189"/>
    <n v="42971518.363426737"/>
    <m/>
    <n v="0.58187516143838369"/>
    <n v="0.14128613322161709"/>
    <n v="1.076582364896908"/>
    <m/>
    <n v="7.2438000000000002E-2"/>
    <n v="5.4999999999999997E-3"/>
    <n v="1.721701768253896"/>
    <n v="6.323943033394118E-2"/>
    <x v="2260"/>
    <x v="1"/>
    <s v="platano, arracacha, malanga"/>
  </r>
  <r>
    <x v="10"/>
    <s v="CASCARILLAL_09Vcp-38_160163"/>
    <s v="A1113"/>
    <s v="CASCARILLAL_09Vcp-38_160163_A1113"/>
    <s v="platano"/>
    <s v="arracacha"/>
    <s v="maiz"/>
    <m/>
    <n v="5"/>
    <n v="1"/>
    <n v="1.9728352287136799"/>
    <m/>
    <n v="7.9728352287136799"/>
    <n v="520.85849919926784"/>
    <n v="60.170646557743339"/>
    <n v="130.8182661628984"/>
    <m/>
    <n v="711.84741191990963"/>
    <n v="43633348.880014978"/>
    <n v="4660070.3812316712"/>
    <n v="3616011.1778804748"/>
    <n v="51909430.439127117"/>
    <m/>
    <n v="1.251913564741205"/>
    <n v="0.14128613322161709"/>
    <n v="0.32200619623743149"/>
    <m/>
    <n v="6.8638000000000005E-2"/>
    <n v="5.4999999999999997E-3"/>
    <n v="2.170614826665505"/>
    <n v="7.9728352287136803E-2"/>
    <x v="2261"/>
    <x v="1"/>
    <s v="platano, arracacha, maiz"/>
  </r>
  <r>
    <x v="10"/>
    <s v="EL PIÑAL_09Vcp-38_160163"/>
    <s v="A1113"/>
    <s v="EL PIÑAL_09Vcp-38_160163_A1113"/>
    <s v="platano"/>
    <s v="arracacha"/>
    <s v="maiz"/>
    <m/>
    <n v="5"/>
    <n v="1"/>
    <n v="1.827379592660644"/>
    <m/>
    <n v="7.8273795926606446"/>
    <n v="520.85849919926784"/>
    <n v="60.170646557743339"/>
    <n v="121.173135218797"/>
    <m/>
    <n v="702.20228097580821"/>
    <n v="43633348.880014978"/>
    <n v="4660070.3812316712"/>
    <n v="3349405.4329108698"/>
    <n v="51642824.694157518"/>
    <m/>
    <n v="1.251913564741205"/>
    <n v="0.14128613322161709"/>
    <n v="0.29826492509373181"/>
    <m/>
    <n v="6.8638000000000005E-2"/>
    <n v="5.4999999999999997E-3"/>
    <n v="2.1310143393631069"/>
    <n v="7.8273795926606451E-2"/>
    <x v="2262"/>
    <x v="1"/>
    <s v="platano, arracacha, maiz"/>
  </r>
  <r>
    <x v="10"/>
    <s v="CASCARILLAL_09Vcp-38_160163"/>
    <s v="A1114"/>
    <s v="CASCARILLAL_09Vcp-38_160163_A1114"/>
    <s v="platano"/>
    <s v="arracacha"/>
    <s v="avicultura_engorde"/>
    <m/>
    <n v="3.8215020673064708"/>
    <n v="1"/>
    <n v="8.4000000000000012E-3"/>
    <m/>
    <n v="4.8299020673064703"/>
    <n v="398.09236629282958"/>
    <n v="60.170646557743339"/>
    <n v="188.4060756714876"/>
    <m/>
    <n v="646.66908852206052"/>
    <n v="33348986.58969634"/>
    <n v="4660070.3812316712"/>
    <n v="29000045.454545461"/>
    <n v="67009102.425473467"/>
    <m/>
    <n v="0.95683805514950515"/>
    <n v="0.14128613322161709"/>
    <n v="0.54139676917094137"/>
    <m/>
    <n v="7.0526000000000005E-2"/>
    <n v="5.4999999999999997E-3"/>
    <n v="1.3149471596855311"/>
    <n v="4.8299020673064713E-2"/>
    <x v="2263"/>
    <x v="1"/>
    <s v="platano, arracacha, avicultura_engorde"/>
  </r>
  <r>
    <x v="10"/>
    <s v="EL PIÑAL_09Vcp-38_160163"/>
    <s v="A1114"/>
    <s v="EL PIÑAL_09Vcp-38_160163_A1114"/>
    <s v="platano"/>
    <s v="arracacha"/>
    <s v="avicultura_engorde"/>
    <m/>
    <n v="3.745952554011565"/>
    <n v="1"/>
    <n v="8.3999999999999995E-3"/>
    <m/>
    <n v="4.7543525540115654"/>
    <n v="390.22224507082558"/>
    <n v="60.170646557743339"/>
    <n v="188.4060756714876"/>
    <m/>
    <n v="638.79896730005646"/>
    <n v="32689690.93543395"/>
    <n v="4660070.3812316712"/>
    <n v="29000045.454545449"/>
    <n v="66349806.771211073"/>
    <m/>
    <n v="0.93792176304880737"/>
    <n v="0.14128613322161709"/>
    <n v="0.54139676917094126"/>
    <m/>
    <n v="7.0526000000000005E-2"/>
    <n v="5.4999999999999997E-3"/>
    <n v="1.294378705804196"/>
    <n v="4.754352554011565E-2"/>
    <x v="2264"/>
    <x v="1"/>
    <s v="platano, arracacha, avicultura_engorde"/>
  </r>
  <r>
    <x v="10"/>
    <s v="CASCARILLAL_09Vcp-38_160163"/>
    <s v="A1115"/>
    <s v="CASCARILLAL_09Vcp-38_160163_A1115"/>
    <s v="platano"/>
    <s v="arracacha"/>
    <s v="ganaderia_dp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9335000000000003E-2"/>
    <n v="5.4999999999999997E-3"/>
    <n v="0"/>
    <n v="0"/>
    <x v="0"/>
    <x v="0"/>
    <s v="platano, arracacha, ganaderia_dp"/>
  </r>
  <r>
    <x v="10"/>
    <s v="EL PIÑAL_09Vcp-38_160163"/>
    <s v="A1115"/>
    <s v="EL PIÑAL_09Vcp-38_160163_A1115"/>
    <s v="platano"/>
    <s v="arracacha"/>
    <s v="ganaderia_dp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9335000000000003E-2"/>
    <n v="5.4999999999999997E-3"/>
    <n v="0"/>
    <n v="0"/>
    <x v="0"/>
    <x v="0"/>
    <s v="platano, arracacha, ganaderia_dp"/>
  </r>
  <r>
    <x v="10"/>
    <s v="CASCARILLAL_09Vcp-38_160163"/>
    <s v="A1116"/>
    <s v="CASCARILLAL_09Vcp-38_160163_A1116"/>
    <s v="platano"/>
    <s v="arracacha"/>
    <s v="porcicultura"/>
    <m/>
    <n v="5.0000000000000009"/>
    <n v="2.017606220438211"/>
    <n v="1.059999999999999E-2"/>
    <m/>
    <n v="7.0282062204382134"/>
    <n v="520.85849919926795"/>
    <n v="121.400670782692"/>
    <n v="45.590555237246377"/>
    <m/>
    <n v="687.84972521920633"/>
    <n v="43633348.880014993"/>
    <n v="9402186.9888528846"/>
    <n v="12393707.86860198"/>
    <n v="65429243.737469852"/>
    <m/>
    <n v="1.251913564741205"/>
    <n v="0.28505978124959641"/>
    <n v="0.13100734263576541"/>
    <m/>
    <n v="6.6664000000000001E-2"/>
    <n v="5.4999999999999997E-3"/>
    <n v="1.9134383427371049"/>
    <n v="7.0282062204382129E-2"/>
    <x v="2265"/>
    <x v="1"/>
    <s v="platano, arracacha, porcicultura"/>
  </r>
  <r>
    <x v="10"/>
    <s v="EL PIÑAL_09Vcp-38_160163"/>
    <s v="A1116"/>
    <s v="EL PIÑAL_09Vcp-38_160163_A1116"/>
    <s v="platano"/>
    <s v="arracacha"/>
    <s v="porcicultura"/>
    <m/>
    <n v="5"/>
    <n v="1.8388137356914711"/>
    <n v="1.06E-2"/>
    <m/>
    <n v="6.8494137356914706"/>
    <n v="520.85849919926784"/>
    <n v="110.64261137581521"/>
    <n v="45.590555237246427"/>
    <m/>
    <n v="677.09166581232944"/>
    <n v="43633348.880014978"/>
    <n v="8569001.4262977876"/>
    <n v="12393707.868601991"/>
    <n v="64596058.174914762"/>
    <m/>
    <n v="1.251913564741205"/>
    <n v="0.25979888243064458"/>
    <n v="0.13100734263576561"/>
    <m/>
    <n v="6.6664000000000001E-2"/>
    <n v="5.4999999999999997E-3"/>
    <n v="1.8647618547432281"/>
    <n v="6.8494137356914717E-2"/>
    <x v="2266"/>
    <x v="1"/>
    <s v="platano, arracacha, porcicultura"/>
  </r>
  <r>
    <x v="10"/>
    <s v="CASCARILLAL_09Vcp-38_160163"/>
    <s v="A1117"/>
    <s v="CASCARILLAL_09Vcp-38_160163_A1117"/>
    <s v="platano"/>
    <s v="malanga"/>
    <s v="maiz"/>
    <m/>
    <n v="2.060785035996525"/>
    <n v="3"/>
    <n v="1.5"/>
    <m/>
    <n v="6.560785035996525"/>
    <n v="214.67548020429189"/>
    <n v="476.27274623318817"/>
    <n v="99.464667088437494"/>
    <m/>
    <n v="790.41289352591764"/>
    <n v="17983790.488470118"/>
    <n v="18031164.55152189"/>
    <n v="2749351.1307364772"/>
    <n v="38764306.170728497"/>
    <m/>
    <n v="0.51598494811594831"/>
    <n v="1.0765823648969071"/>
    <n v="0.2448300229670356"/>
    <m/>
    <n v="6.8638000000000005E-2"/>
    <n v="5.4999999999999997E-3"/>
    <n v="1.786182313465023"/>
    <n v="6.5607850359965247E-2"/>
    <x v="2267"/>
    <x v="1"/>
    <s v="platano, malanga, maiz"/>
  </r>
  <r>
    <x v="10"/>
    <s v="EL PIÑAL_09Vcp-38_160163"/>
    <s v="A1117"/>
    <s v="EL PIÑAL_09Vcp-38_160163_A1117"/>
    <s v="platano"/>
    <s v="malanga"/>
    <s v="maiz"/>
    <m/>
    <n v="1.989856253040531"/>
    <n v="3"/>
    <n v="1.5"/>
    <m/>
    <n v="6.4898562530405313"/>
    <n v="207.28670831619399"/>
    <n v="476.27274623318829"/>
    <n v="99.464667088437494"/>
    <m/>
    <n v="783.0241216378198"/>
    <n v="17364818.42199938"/>
    <n v="18031164.55152189"/>
    <n v="2749351.1307364772"/>
    <n v="38145334.104257748"/>
    <m/>
    <n v="0.49822560701330959"/>
    <n v="1.076582364896908"/>
    <n v="0.2448300229670356"/>
    <m/>
    <n v="6.8638000000000005E-2"/>
    <n v="5.4999999999999997E-3"/>
    <n v="1.766871859466532"/>
    <n v="6.489856253040531E-2"/>
    <x v="2268"/>
    <x v="1"/>
    <s v="platano, malanga, maiz"/>
  </r>
  <r>
    <x v="10"/>
    <s v="CASCARILLAL_09Vcp-38_160163"/>
    <s v="A1118"/>
    <s v="CASCARILLAL_09Vcp-38_160163_A1118"/>
    <s v="platano"/>
    <s v="malanga"/>
    <s v="avicultura_engorde"/>
    <m/>
    <n v="1.5"/>
    <n v="2.283592353249007"/>
    <n v="8.3999999999999995E-3"/>
    <m/>
    <n v="3.791992353249007"/>
    <n v="156.2575497597804"/>
    <n v="362.53760045300447"/>
    <n v="188.4060756714876"/>
    <m/>
    <n v="707.20122588427239"/>
    <n v="13090004.66400449"/>
    <n v="13725276.49667665"/>
    <n v="29000045.454545449"/>
    <n v="55815326.615226597"/>
    <m/>
    <n v="0.37557406942236132"/>
    <n v="0.81949175204043667"/>
    <n v="0.54139676917094126"/>
    <m/>
    <n v="7.0526000000000005E-2"/>
    <n v="5.4999999999999997E-3"/>
    <n v="1.0323748815128191"/>
    <n v="3.7919923532490067E-2"/>
    <x v="2269"/>
    <x v="1"/>
    <s v="platano, malanga, avicultura_engorde"/>
  </r>
  <r>
    <x v="10"/>
    <s v="EL PIÑAL_09Vcp-38_160163"/>
    <s v="A1118"/>
    <s v="EL PIÑAL_09Vcp-38_160163_A1118"/>
    <s v="platano"/>
    <s v="malanga"/>
    <s v="avicultura_engorde"/>
    <m/>
    <n v="1.5"/>
    <n v="2.233937546835111"/>
    <n v="8.3999999999999977E-3"/>
    <m/>
    <n v="3.742337546835111"/>
    <n v="156.2575497597804"/>
    <n v="354.65452344819681"/>
    <n v="188.40607567148751"/>
    <m/>
    <n v="699.31814887946462"/>
    <n v="13090004.66400449"/>
    <n v="13426831.83493568"/>
    <n v="29000045.454545449"/>
    <n v="55516881.953485623"/>
    <m/>
    <n v="0.37557406942236132"/>
    <n v="0.8016725890679135"/>
    <n v="0.54139676917094115"/>
    <m/>
    <n v="7.0526000000000005E-2"/>
    <n v="5.4999999999999997E-3"/>
    <n v="1.018856295473433"/>
    <n v="3.7423375468351117E-2"/>
    <x v="2270"/>
    <x v="1"/>
    <s v="platano, malanga, avicultura_engorde"/>
  </r>
  <r>
    <x v="10"/>
    <s v="CASCARILLAL_09Vcp-38_160163"/>
    <s v="A1119"/>
    <s v="CASCARILLAL_09Vcp-38_160163_A1119"/>
    <s v="platano"/>
    <s v="malanga"/>
    <s v="ganaderia_dp"/>
    <m/>
    <n v="1.7757436291057831"/>
    <n v="3"/>
    <n v="2.02"/>
    <m/>
    <n v="6.7957436291057816"/>
    <n v="184.98223232373991"/>
    <n v="476.27274623318829"/>
    <n v="58.149404109062978"/>
    <m/>
    <n v="719.40438266599108"/>
    <n v="15496328.258047311"/>
    <n v="18031164.55152189"/>
    <n v="23953010.62549923"/>
    <n v="57480503.435068429"/>
    <m/>
    <n v="0.4446155073560607"/>
    <n v="1.076582364896908"/>
    <n v="0.1670959888191465"/>
    <m/>
    <n v="7.9335000000000003E-2"/>
    <n v="5.4999999999999997E-3"/>
    <n v="1.8501500979764429"/>
    <n v="6.7957436291057827E-2"/>
    <x v="2271"/>
    <x v="1"/>
    <s v="platano, malanga, ganaderia_dp"/>
  </r>
  <r>
    <x v="10"/>
    <s v="EL PIÑAL_09Vcp-38_160163"/>
    <s v="A1119"/>
    <s v="EL PIÑAL_09Vcp-38_160163_A1119"/>
    <s v="platano"/>
    <s v="malanga"/>
    <s v="ganaderia_dp"/>
    <m/>
    <n v="1.710674251440502"/>
    <n v="3"/>
    <n v="2.02"/>
    <m/>
    <n v="6.7306742514405027"/>
    <n v="178.20384464482621"/>
    <n v="476.27274623318829"/>
    <n v="58.149404109062978"/>
    <m/>
    <n v="712.62599498707743"/>
    <n v="14928489.28663238"/>
    <n v="18031164.55152189"/>
    <n v="23953010.62549923"/>
    <n v="56912664.463653497"/>
    <m/>
    <n v="0.42832326004637411"/>
    <n v="1.076582364896908"/>
    <n v="0.1670959888191465"/>
    <m/>
    <n v="7.9335000000000003E-2"/>
    <n v="5.4999999999999997E-3"/>
    <n v="1.832434874737729"/>
    <n v="6.7306742514405035E-2"/>
    <x v="2272"/>
    <x v="1"/>
    <s v="platano, malanga, ganaderia_dp"/>
  </r>
  <r>
    <x v="10"/>
    <s v="CASCARILLAL_09Vcp-38_160163"/>
    <s v="A1120"/>
    <s v="CASCARILLAL_09Vcp-38_160163_A1120"/>
    <s v="platano"/>
    <s v="malanga"/>
    <s v="porcicultura"/>
    <m/>
    <n v="2.324375608719214"/>
    <n v="3"/>
    <n v="1.059999999999999E-2"/>
    <m/>
    <n v="5.3349756087192137"/>
    <n v="242.13415822657481"/>
    <n v="476.27274623318829"/>
    <n v="45.590555237246363"/>
    <m/>
    <n v="763.9974596970095"/>
    <n v="20284058.372688521"/>
    <n v="18031164.55152189"/>
    <n v="12393707.86860197"/>
    <n v="50708930.792812377"/>
    <m/>
    <n v="0.58198347082183555"/>
    <n v="1.076582364896908"/>
    <n v="0.13100734263576541"/>
    <m/>
    <n v="6.6664000000000001E-2"/>
    <n v="5.4999999999999997E-3"/>
    <n v="1.452454092426174"/>
    <n v="5.3349756087192141E-2"/>
    <x v="2273"/>
    <x v="1"/>
    <s v="platano, malanga, porcicultura"/>
  </r>
  <r>
    <x v="10"/>
    <s v="EL PIÑAL_09Vcp-38_160163"/>
    <s v="A1120"/>
    <s v="EL PIÑAL_09Vcp-38_160163_A1120"/>
    <s v="platano"/>
    <s v="malanga"/>
    <s v="porcicultura"/>
    <m/>
    <n v="2.2500709956135698"/>
    <n v="3"/>
    <n v="1.060000000000001E-2"/>
    <m/>
    <n v="5.2606709956135704"/>
    <n v="234.3937203734173"/>
    <n v="476.27274623318829"/>
    <n v="45.590555237246463"/>
    <m/>
    <n v="756.25702184385204"/>
    <n v="19635626.55128191"/>
    <n v="18031164.55152189"/>
    <n v="12393707.868601991"/>
    <n v="50060498.971405797"/>
    <m/>
    <n v="0.56337888020787519"/>
    <n v="1.076582364896908"/>
    <n v="0.13100734263576569"/>
    <m/>
    <n v="6.6664000000000001E-2"/>
    <n v="5.4999999999999997E-3"/>
    <n v="1.4322245642508149"/>
    <n v="5.2606709956135707E-2"/>
    <x v="2274"/>
    <x v="1"/>
    <s v="platano, malanga, porcicultura"/>
  </r>
  <r>
    <x v="10"/>
    <s v="CASCARILLAL_09Vcp-38_160163"/>
    <s v="A1121"/>
    <s v="CASCARILLAL_09Vcp-38_160163_A1121"/>
    <s v="platano"/>
    <s v="maiz"/>
    <s v="avicultura_engorde"/>
    <m/>
    <n v="3.4732148422694422"/>
    <n v="1.5"/>
    <n v="8.4000000000000012E-3"/>
    <m/>
    <n v="4.9816148422694413"/>
    <n v="361.81069402821669"/>
    <n v="99.46466708843748"/>
    <n v="188.4060756714876"/>
    <m/>
    <n v="649.68143678814181"/>
    <n v="30309598.989597749"/>
    <n v="2749351.1307364772"/>
    <n v="29000045.454545461"/>
    <n v="62058995.574879684"/>
    <m/>
    <n v="0.86963295485951941"/>
    <n v="0.2448300229670356"/>
    <n v="0.54139676917094137"/>
    <m/>
    <n v="6.6725999999999994E-2"/>
    <n v="5.4999999999999997E-3"/>
    <n v="1.356251161246131"/>
    <n v="4.9816148422694412E-2"/>
    <x v="2275"/>
    <x v="1"/>
    <s v="platano, maiz, avicultura_engorde"/>
  </r>
  <r>
    <x v="10"/>
    <s v="EL PIÑAL_09Vcp-38_160163"/>
    <s v="A1121"/>
    <s v="EL PIÑAL_09Vcp-38_160163_A1121"/>
    <s v="platano"/>
    <s v="maiz"/>
    <s v="avicultura_engorde"/>
    <m/>
    <n v="3.4118657736579778"/>
    <n v="1.5"/>
    <n v="8.4000000000000012E-3"/>
    <m/>
    <n v="4.9202657736579773"/>
    <n v="355.41985726736868"/>
    <n v="99.46466708843748"/>
    <n v="188.4060756714876"/>
    <m/>
    <n v="643.29060002729375"/>
    <n v="29774225.926760148"/>
    <n v="2749351.1307364772"/>
    <n v="29000045.454545461"/>
    <n v="61523622.51204209"/>
    <m/>
    <n v="0.85427220862373321"/>
    <n v="0.2448300229670356"/>
    <n v="0.54139676917094137"/>
    <m/>
    <n v="6.6725999999999994E-2"/>
    <n v="5.4999999999999997E-3"/>
    <n v="1.339548797016832"/>
    <n v="4.9202657736579773E-2"/>
    <x v="2276"/>
    <x v="1"/>
    <s v="platano, maiz, avicultura_engorde"/>
  </r>
  <r>
    <x v="10"/>
    <s v="CASCARILLAL_09Vcp-38_160163"/>
    <s v="A1122"/>
    <s v="CASCARILLAL_09Vcp-38_160163_A1122"/>
    <s v="platano"/>
    <s v="maiz"/>
    <s v="ganaderia_dp"/>
    <m/>
    <n v="4.6440289965232822"/>
    <n v="1.5"/>
    <n v="2.02"/>
    <m/>
    <n v="8.1640289965232817"/>
    <n v="483.77639467339969"/>
    <n v="99.464667088437494"/>
    <n v="58.149404109062978"/>
    <m/>
    <n v="641.39046587090024"/>
    <n v="40526907.482841253"/>
    <n v="2749351.1307364772"/>
    <n v="23953010.62549923"/>
    <n v="67229269.239076957"/>
    <m/>
    <n v="1.1627845791597959"/>
    <n v="0.2448300229670356"/>
    <n v="0.1670959888191465"/>
    <m/>
    <n v="7.5535000000000005E-2"/>
    <n v="5.4999999999999997E-3"/>
    <n v="2.2226675802052909"/>
    <n v="8.1640289965232815E-2"/>
    <x v="2277"/>
    <x v="1"/>
    <s v="platano, maiz, ganaderia_dp"/>
  </r>
  <r>
    <x v="10"/>
    <s v="EL PIÑAL_09Vcp-38_160163"/>
    <s v="A1122"/>
    <s v="EL PIÑAL_09Vcp-38_160163_A1122"/>
    <s v="platano"/>
    <s v="maiz"/>
    <s v="ganaderia_dp"/>
    <m/>
    <n v="4.5768095792906953"/>
    <n v="1.5"/>
    <n v="2.02"/>
    <m/>
    <n v="8.0968095792906958"/>
    <n v="476.77403371803678"/>
    <n v="99.464667088437494"/>
    <n v="58.149404109062978"/>
    <m/>
    <n v="634.38810491553727"/>
    <n v="39940305.826117098"/>
    <n v="2749351.1307364772"/>
    <n v="23953010.62549923"/>
    <n v="66642667.582352802"/>
    <m/>
    <n v="1.1459539991103009"/>
    <n v="0.2448300229670356"/>
    <n v="0.1670959888191465"/>
    <m/>
    <n v="7.5535000000000005E-2"/>
    <n v="5.4999999999999997E-3"/>
    <n v="2.2043670058801901"/>
    <n v="8.0968095792906966E-2"/>
    <x v="2278"/>
    <x v="1"/>
    <s v="platano, maiz, ganaderia_dp"/>
  </r>
  <r>
    <x v="10"/>
    <s v="CASCARILLAL_09Vcp-38_160163"/>
    <s v="A1123"/>
    <s v="CASCARILLAL_09Vcp-38_160163_A1123"/>
    <s v="platano"/>
    <s v="maiz"/>
    <s v="porcicultura"/>
    <m/>
    <n v="5"/>
    <n v="1.828445614510583"/>
    <n v="1.059999999999999E-2"/>
    <m/>
    <n v="6.8390456145105833"/>
    <n v="520.85849919926784"/>
    <n v="121.2438228910725"/>
    <n v="45.59055523724637"/>
    <m/>
    <n v="687.69287732758664"/>
    <n v="43633348.880014978"/>
    <n v="3351359.3451632159"/>
    <n v="12393707.86860197"/>
    <n v="59378416.093780167"/>
    <m/>
    <n v="1.251913564741205"/>
    <n v="0.29843892119640109"/>
    <n v="0.13100734263576541"/>
    <m/>
    <n v="6.2864000000000003E-2"/>
    <n v="5.4999999999999997E-3"/>
    <n v="1.8619391201808919"/>
    <n v="6.8390456145105832E-2"/>
    <x v="2279"/>
    <x v="1"/>
    <s v="platano, maiz, porcicultura"/>
  </r>
  <r>
    <x v="10"/>
    <s v="EL PIÑAL_09Vcp-38_160163"/>
    <s v="A1123"/>
    <s v="EL PIÑAL_09Vcp-38_160163_A1123"/>
    <s v="platano"/>
    <s v="maiz"/>
    <s v="porcicultura"/>
    <m/>
    <n v="4.9999999999999991"/>
    <n v="1.7001468162452209"/>
    <n v="1.059999999999999E-2"/>
    <m/>
    <n v="6.7107468162452202"/>
    <n v="520.85849919926773"/>
    <n v="112.7363580528652"/>
    <n v="45.59055523724637"/>
    <m/>
    <n v="679.18541248937925"/>
    <n v="43633348.880014971"/>
    <n v="3116200.3811078789"/>
    <n v="12393707.86860197"/>
    <n v="59143257.129724823"/>
    <m/>
    <n v="1.2519135647412041"/>
    <n v="0.27749798937909992"/>
    <n v="0.13100734263576541"/>
    <m/>
    <n v="6.2864000000000003E-2"/>
    <n v="5.4999999999999997E-3"/>
    <n v="1.827009604422783"/>
    <n v="6.7107468162452208E-2"/>
    <x v="2280"/>
    <x v="1"/>
    <s v="platano, maiz, porcicultura"/>
  </r>
  <r>
    <x v="10"/>
    <s v="CASCARILLAL_09Vcp-38_160163"/>
    <s v="A1124"/>
    <s v="CASCARILLAL_09Vcp-38_160163_A1124"/>
    <s v="platano"/>
    <s v="avicultura_engorde"/>
    <s v="ganaderia_dp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7423000000000006E-2"/>
    <n v="5.4999999999999997E-3"/>
    <n v="0"/>
    <n v="0"/>
    <x v="0"/>
    <x v="0"/>
    <s v="platano, avicultura_engorde, ganaderia_dp"/>
  </r>
  <r>
    <x v="10"/>
    <s v="EL PIÑAL_09Vcp-38_160163"/>
    <s v="A1124"/>
    <s v="EL PIÑAL_09Vcp-38_160163_A1124"/>
    <s v="platano"/>
    <s v="avicultura_engorde"/>
    <s v="ganaderia_dp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7423000000000006E-2"/>
    <n v="5.4999999999999997E-3"/>
    <n v="0"/>
    <n v="0"/>
    <x v="0"/>
    <x v="0"/>
    <s v="platano, avicultura_engorde, ganaderia_dp"/>
  </r>
  <r>
    <x v="10"/>
    <s v="CASCARILLAL_09Vcp-38_160163"/>
    <s v="A1125"/>
    <s v="CASCARILLAL_09Vcp-38_160163_A1125"/>
    <s v="platano"/>
    <s v="ganaderia_dp"/>
    <s v="porcicultur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3561000000000001E-2"/>
    <n v="5.4999999999999997E-3"/>
    <n v="0"/>
    <n v="0"/>
    <x v="0"/>
    <x v="0"/>
    <s v="platano, ganaderia_dp, porcicultura"/>
  </r>
  <r>
    <x v="10"/>
    <s v="EL PIÑAL_09Vcp-38_160163"/>
    <s v="A1125"/>
    <s v="EL PIÑAL_09Vcp-38_160163_A1125"/>
    <s v="platano"/>
    <s v="ganaderia_dp"/>
    <s v="porcicultur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3561000000000001E-2"/>
    <n v="5.4999999999999997E-3"/>
    <n v="0"/>
    <n v="0"/>
    <x v="0"/>
    <x v="0"/>
    <s v="platano, ganaderia_dp, porcicultura"/>
  </r>
  <r>
    <x v="10"/>
    <s v="CASCARILLAL_09Vcp-38_160163"/>
    <s v="A1126"/>
    <s v="CASCARILLAL_09Vcp-38_160163_A1126"/>
    <s v="arracacha"/>
    <s v="malanga"/>
    <s v="maiz"/>
    <m/>
    <n v="1"/>
    <n v="3"/>
    <n v="4.1069511586720591"/>
    <m/>
    <n v="8.1069511586720591"/>
    <n v="60.170646557743339"/>
    <n v="476.27274623318829"/>
    <n v="272.33101983052597"/>
    <m/>
    <n v="808.7744126214576"/>
    <n v="4660070.3812316712"/>
    <n v="18031164.55152189"/>
    <n v="7527633.8746496737"/>
    <n v="30218868.80740324"/>
    <m/>
    <n v="0.14128613322161709"/>
    <n v="1.076582364896908"/>
    <n v="0.67033663100144913"/>
    <m/>
    <n v="6.8638000000000005E-2"/>
    <n v="5.4999999999999997E-3"/>
    <n v="2.207128064141084"/>
    <n v="8.1069511586720586E-2"/>
    <x v="2281"/>
    <x v="1"/>
    <s v="arracacha, malanga, maiz"/>
  </r>
  <r>
    <x v="10"/>
    <s v="EL PIÑAL_09Vcp-38_160163"/>
    <s v="A1126"/>
    <s v="EL PIÑAL_09Vcp-38_160163_A1126"/>
    <s v="arracacha"/>
    <s v="malanga"/>
    <s v="maiz"/>
    <m/>
    <n v="1"/>
    <n v="3"/>
    <n v="4.0026203859219036"/>
    <m/>
    <n v="8.0026203859219045"/>
    <n v="60.170646557743339"/>
    <n v="476.27274623318829"/>
    <n v="265.41286944474359"/>
    <m/>
    <n v="801.85626223567522"/>
    <n v="4660070.3812316712"/>
    <n v="18031164.55152189"/>
    <n v="7336405.9226288404"/>
    <n v="30027640.855382409"/>
    <m/>
    <n v="0.14128613322161709"/>
    <n v="1.076582364896908"/>
    <n v="0.65330776067572305"/>
    <m/>
    <n v="6.8638000000000005E-2"/>
    <n v="5.4999999999999997E-3"/>
    <n v="2.1787238747012521"/>
    <n v="8.0026203859219047E-2"/>
    <x v="2282"/>
    <x v="1"/>
    <s v="arracacha, malanga, maiz"/>
  </r>
  <r>
    <x v="10"/>
    <s v="CASCARILLAL_09Vcp-38_160163"/>
    <s v="A1127"/>
    <s v="CASCARILLAL_09Vcp-38_160163_A1127"/>
    <s v="arracacha"/>
    <s v="malanga"/>
    <s v="cacao_platano"/>
    <m/>
    <n v="1"/>
    <n v="3"/>
    <n v="2.2752650754669741"/>
    <m/>
    <n v="6.2752650754669741"/>
    <n v="60.170646557743339"/>
    <n v="476.27274623318829"/>
    <n v="244.5361510688696"/>
    <m/>
    <n v="780.9795438598012"/>
    <n v="4660070.3812316712"/>
    <n v="18031164.55152189"/>
    <n v="19173292.11601001"/>
    <n v="41864527.048763573"/>
    <m/>
    <n v="0.14128613322161709"/>
    <n v="1.076582364896908"/>
    <n v="0.56453407172532721"/>
    <m/>
    <n v="7.5543000000000013E-2"/>
    <n v="5.4999999999999997E-3"/>
    <n v="1.708449130493626"/>
    <n v="6.2752650754669737E-2"/>
    <x v="2283"/>
    <x v="1"/>
    <s v="arracacha, malanga, cacao_platano"/>
  </r>
  <r>
    <x v="10"/>
    <s v="EL PIÑAL_09Vcp-38_160163"/>
    <s v="A1127"/>
    <s v="EL PIÑAL_09Vcp-38_160163_A1127"/>
    <s v="arracacha"/>
    <s v="malanga"/>
    <s v="cacao_platano"/>
    <m/>
    <n v="1"/>
    <n v="3"/>
    <n v="2.2225449238300019"/>
    <m/>
    <n v="6.2225449238300019"/>
    <n v="60.170646557743339"/>
    <n v="476.27274623318829"/>
    <n v="238.87000557044831"/>
    <m/>
    <n v="775.31339836137988"/>
    <n v="4660070.3812316712"/>
    <n v="18031164.55152189"/>
    <n v="18729027.894388031"/>
    <n v="41420262.827141598"/>
    <m/>
    <n v="0.14128613322161709"/>
    <n v="1.076582364896908"/>
    <n v="0.55145325657701383"/>
    <m/>
    <n v="7.5543000000000013E-2"/>
    <n v="5.4999999999999997E-3"/>
    <n v="1.6940960002050269"/>
    <n v="6.2225449238300021E-2"/>
    <x v="2284"/>
    <x v="1"/>
    <s v="arracacha, malanga, cacao_platano"/>
  </r>
  <r>
    <x v="10"/>
    <s v="CASCARILLAL_09Vcp-38_160163"/>
    <s v="A1128"/>
    <s v="CASCARILLAL_09Vcp-38_160163_A1128"/>
    <s v="arracacha"/>
    <s v="malanga"/>
    <s v="avicultura_engorde"/>
    <m/>
    <n v="1.1379647722278821"/>
    <n v="3"/>
    <n v="8.4000000000000012E-3"/>
    <m/>
    <n v="4.1463647722278818"/>
    <n v="68.472076104886796"/>
    <n v="476.27274623318829"/>
    <n v="188.4060756714876"/>
    <m/>
    <n v="733.15089800956275"/>
    <n v="5302995.9299441986"/>
    <n v="18031164.55152189"/>
    <n v="29000045.454545461"/>
    <n v="52334205.936011553"/>
    <m/>
    <n v="0.16077864241049569"/>
    <n v="1.076582364896908"/>
    <n v="0.54139676917094137"/>
    <m/>
    <n v="7.0526000000000005E-2"/>
    <n v="5.4999999999999997E-3"/>
    <n v="1.1288532364180619"/>
    <n v="4.1463647722278819E-2"/>
    <x v="2285"/>
    <x v="1"/>
    <s v="arracacha, malanga, avicultura_engorde"/>
  </r>
  <r>
    <x v="10"/>
    <s v="EL PIÑAL_09Vcp-38_160163"/>
    <s v="A1128"/>
    <s v="EL PIÑAL_09Vcp-38_160163_A1128"/>
    <s v="arracacha"/>
    <s v="malanga"/>
    <s v="avicultura_engorde"/>
    <m/>
    <n v="1.016596057207845"/>
    <n v="3"/>
    <n v="8.4000000000000012E-3"/>
    <m/>
    <n v="4.0249960572078436"/>
    <n v="61.169242050248663"/>
    <n v="476.27274623318829"/>
    <n v="188.4060756714876"/>
    <m/>
    <n v="725.84806395492456"/>
    <n v="4737409.1758711748"/>
    <n v="18031164.55152189"/>
    <n v="29000045.454545461"/>
    <n v="51768619.181938529"/>
    <m/>
    <n v="0.14363092597123819"/>
    <n v="1.076582364896908"/>
    <n v="0.54139676917094137"/>
    <m/>
    <n v="7.0526000000000005E-2"/>
    <n v="5.4999999999999997E-3"/>
    <n v="1.095810444894282"/>
    <n v="4.0249960572078448E-2"/>
    <x v="2286"/>
    <x v="1"/>
    <s v="arracacha, malanga, avicultura_engorde"/>
  </r>
  <r>
    <x v="10"/>
    <s v="CASCARILLAL_09Vcp-38_160163"/>
    <s v="A1129"/>
    <s v="CASCARILLAL_09Vcp-38_160163_A1129"/>
    <s v="arracacha"/>
    <s v="malanga"/>
    <s v="ganaderia_dp"/>
    <m/>
    <n v="1.3550827353427071"/>
    <n v="3"/>
    <n v="3.850087639972172"/>
    <m/>
    <n v="8.2051703753148786"/>
    <n v="81.536204324806064"/>
    <n v="476.2727462331884"/>
    <n v="110.8318326891339"/>
    <m/>
    <n v="668.6407832471283"/>
    <n v="6314780.9190889429"/>
    <n v="18031164.551521901"/>
    <n v="45654054.529384501"/>
    <n v="69999999.999995351"/>
    <m/>
    <n v="0.19145439987194299"/>
    <n v="1.076582364896908"/>
    <n v="0.31848227784233868"/>
    <m/>
    <n v="7.9335000000000003E-2"/>
    <n v="5.4999999999999997E-3"/>
    <n v="2.2338683744312759"/>
    <n v="8.2051703753148783E-2"/>
    <x v="2287"/>
    <x v="1"/>
    <s v="arracacha, malanga, ganaderia_dp"/>
  </r>
  <r>
    <x v="10"/>
    <s v="EL PIÑAL_09Vcp-38_160163"/>
    <s v="A1129"/>
    <s v="EL PIÑAL_09Vcp-38_160163_A1129"/>
    <s v="arracacha"/>
    <s v="malanga"/>
    <s v="ganaderia_dp"/>
    <m/>
    <n v="1.167501221857026"/>
    <n v="3"/>
    <n v="3.9238056789623408"/>
    <m/>
    <n v="8.0913069008193688"/>
    <n v="70.249303376092627"/>
    <n v="476.2727462331884"/>
    <n v="112.9539416195136"/>
    <m/>
    <n v="659.47599122879456"/>
    <n v="5440637.8640277153"/>
    <n v="18031164.551521901"/>
    <n v="46528197.584445126"/>
    <n v="69999999.999994755"/>
    <m/>
    <n v="0.1649517331676926"/>
    <n v="1.076582364896908"/>
    <n v="0.32458029201009653"/>
    <m/>
    <n v="7.9335000000000003E-2"/>
    <n v="5.4999999999999997E-3"/>
    <n v="2.2028688944639119"/>
    <n v="8.0913069008193686E-2"/>
    <x v="2288"/>
    <x v="1"/>
    <s v="arracacha, malanga, ganaderia_dp"/>
  </r>
  <r>
    <x v="10"/>
    <s v="CASCARILLAL_09Vcp-38_160163"/>
    <s v="A1130"/>
    <s v="CASCARILLAL_09Vcp-38_160163_A1130"/>
    <s v="arracacha"/>
    <s v="malanga"/>
    <s v="porcicultur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6.6664000000000001E-2"/>
    <n v="5.4999999999999997E-3"/>
    <n v="0"/>
    <n v="0"/>
    <x v="0"/>
    <x v="0"/>
    <s v="arracacha, malanga, porcicultura"/>
  </r>
  <r>
    <x v="10"/>
    <s v="EL PIÑAL_09Vcp-38_160163"/>
    <s v="A1130"/>
    <s v="EL PIÑAL_09Vcp-38_160163_A1130"/>
    <s v="arracacha"/>
    <s v="malanga"/>
    <s v="porcicultur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6.6664000000000001E-2"/>
    <n v="5.4999999999999997E-3"/>
    <n v="0"/>
    <n v="0"/>
    <x v="0"/>
    <x v="0"/>
    <s v="arracacha, malanga, porcicultura"/>
  </r>
  <r>
    <x v="10"/>
    <s v="CASCARILLAL_09Vcp-38_160163"/>
    <s v="A1131"/>
    <s v="CASCARILLAL_09Vcp-38_160163_A1131"/>
    <s v="arracacha"/>
    <s v="maiz"/>
    <s v="cacao_platano"/>
    <m/>
    <n v="1"/>
    <n v="1.5"/>
    <n v="4.9842371675528003"/>
    <m/>
    <n v="7.4842371675528003"/>
    <n v="60.170646557743339"/>
    <n v="99.464667088437494"/>
    <n v="535.68535205403043"/>
    <m/>
    <n v="695.32066570021129"/>
    <n v="4660070.3812316712"/>
    <n v="2749351.1307364772"/>
    <n v="42001363.366134658"/>
    <n v="49410784.878102809"/>
    <m/>
    <n v="0.14128613322161709"/>
    <n v="0.2448300229670356"/>
    <n v="1.236678632737241"/>
    <m/>
    <n v="7.1743000000000001E-2"/>
    <n v="5.4999999999999997E-3"/>
    <n v="2.0375933649881972"/>
    <n v="7.4842371675527999E-2"/>
    <x v="2289"/>
    <x v="1"/>
    <s v="arracacha, maiz, cacao_platano"/>
  </r>
  <r>
    <x v="10"/>
    <s v="EL PIÑAL_09Vcp-38_160163"/>
    <s v="A1131"/>
    <s v="EL PIÑAL_09Vcp-38_160163_A1131"/>
    <s v="arracacha"/>
    <s v="maiz"/>
    <s v="cacao_platano"/>
    <m/>
    <n v="1"/>
    <n v="1.5"/>
    <n v="4.9636252482559122"/>
    <m/>
    <n v="7.4636252482559122"/>
    <n v="60.170646557743339"/>
    <n v="99.464667088437494"/>
    <n v="533.47006757339966"/>
    <m/>
    <n v="693.10538121958052"/>
    <n v="4660070.3812316712"/>
    <n v="2749351.1307364772"/>
    <n v="41827670.043975383"/>
    <n v="49237091.555943526"/>
    <m/>
    <n v="0.14128613322161709"/>
    <n v="0.2448300229670356"/>
    <n v="1.2315644458883279"/>
    <m/>
    <n v="7.1743000000000001E-2"/>
    <n v="5.4999999999999997E-3"/>
    <n v="2.0319817429806668"/>
    <n v="7.4636252482559118E-2"/>
    <x v="2290"/>
    <x v="1"/>
    <s v="arracacha, maiz, cacao_platano"/>
  </r>
  <r>
    <x v="10"/>
    <s v="CASCARILLAL_09Vcp-38_160163"/>
    <s v="A1132"/>
    <s v="CASCARILLAL_09Vcp-38_160163_A1132"/>
    <s v="arracacha"/>
    <s v="maiz"/>
    <s v="avicultura_engorde"/>
    <m/>
    <n v="2.6715576714701399"/>
    <n v="5.0000000000000009"/>
    <n v="8.3999999999999995E-3"/>
    <m/>
    <n v="7.6799576714701407"/>
    <n v="160.74935240865759"/>
    <n v="331.5488902947917"/>
    <n v="188.4060756714876"/>
    <m/>
    <n v="680.70431837493686"/>
    <n v="12449646.776570249"/>
    <n v="9164503.769121591"/>
    <n v="29000045.454545449"/>
    <n v="50614196.000237294"/>
    <m/>
    <n v="0.37745405308056329"/>
    <n v="0.81610007655678551"/>
    <n v="0.54139676917094126"/>
    <m/>
    <n v="6.6725999999999994E-2"/>
    <n v="5.4999999999999997E-3"/>
    <n v="2.0908785283583629"/>
    <n v="7.6799576714701404E-2"/>
    <x v="2291"/>
    <x v="1"/>
    <s v="arracacha, maiz, avicultura_engorde"/>
  </r>
  <r>
    <x v="10"/>
    <s v="EL PIÑAL_09Vcp-38_160163"/>
    <s v="A1132"/>
    <s v="EL PIÑAL_09Vcp-38_160163_A1132"/>
    <s v="arracacha"/>
    <s v="maiz"/>
    <s v="avicultura_engorde"/>
    <m/>
    <n v="2.5702161605181009"/>
    <n v="5"/>
    <n v="8.3999999999999977E-3"/>
    <m/>
    <n v="7.5786161605181004"/>
    <n v="154.65156817153479"/>
    <n v="331.54889029479159"/>
    <n v="188.40607567148751"/>
    <m/>
    <n v="674.60653413781392"/>
    <n v="11977388.202993389"/>
    <n v="9164503.769121591"/>
    <n v="29000045.454545449"/>
    <n v="50141937.426660433"/>
    <m/>
    <n v="0.3631359028633136"/>
    <n v="0.8161000765567854"/>
    <n v="0.54139676917094115"/>
    <m/>
    <n v="6.6725999999999994E-2"/>
    <n v="5.4999999999999997E-3"/>
    <n v="2.063288169355713"/>
    <n v="7.5786161605181007E-2"/>
    <x v="2292"/>
    <x v="1"/>
    <s v="arracacha, maiz, avicultura_engorde"/>
  </r>
  <r>
    <x v="10"/>
    <s v="CASCARILLAL_09Vcp-38_160163"/>
    <s v="A1133"/>
    <s v="CASCARILLAL_09Vcp-38_160163_A1133"/>
    <s v="arracacha"/>
    <s v="maiz"/>
    <s v="ganaderia_dp"/>
    <m/>
    <n v="2.6143715725176921"/>
    <n v="5.0000000000000009"/>
    <n v="4.1029384469058794"/>
    <m/>
    <n v="11.71731001942357"/>
    <n v="157.30842786057369"/>
    <n v="331.5488902947917"/>
    <n v="118.1106068236343"/>
    <m/>
    <n v="606.96792497899969"/>
    <n v="12183155.530623769"/>
    <n v="9164503.769121591"/>
    <n v="48652340.70025041"/>
    <n v="69999999.999995768"/>
    <m/>
    <n v="0.36937445028554322"/>
    <n v="0.81610007655678551"/>
    <n v="0.33939829547021338"/>
    <m/>
    <n v="7.5535000000000005E-2"/>
    <n v="5.4999999999999997E-3"/>
    <n v="3.1900529895812868"/>
    <n v="0.1171731001942357"/>
    <x v="2293"/>
    <x v="1"/>
    <s v="arracacha, maiz, ganaderia_dp"/>
  </r>
  <r>
    <x v="10"/>
    <s v="EL PIÑAL_09Vcp-38_160163"/>
    <s v="A1133"/>
    <s v="EL PIÑAL_09Vcp-38_160163_A1133"/>
    <s v="arracacha"/>
    <s v="maiz"/>
    <s v="ganaderia_dp"/>
    <m/>
    <n v="2.4716435199439388"/>
    <n v="5"/>
    <n v="4.1590294334274587"/>
    <m/>
    <n v="11.6306729533714"/>
    <n v="148.72038865528339"/>
    <n v="331.54889029479159"/>
    <n v="119.72528872567349"/>
    <m/>
    <n v="599.99456767574861"/>
    <n v="11518032.76025394"/>
    <n v="9164503.769121591"/>
    <n v="49317463.470619783"/>
    <n v="69999999.999995306"/>
    <m/>
    <n v="0.34920895563514592"/>
    <n v="0.8161000765567854"/>
    <n v="0.34403818599331482"/>
    <m/>
    <n v="7.5535000000000005E-2"/>
    <n v="5.4999999999999997E-3"/>
    <n v="3.1664659349492812"/>
    <n v="0.116306729533714"/>
    <x v="2294"/>
    <x v="1"/>
    <s v="arracacha, maiz, ganaderia_dp"/>
  </r>
  <r>
    <x v="10"/>
    <s v="CASCARILLAL_09Vcp-38_160163"/>
    <s v="A1134"/>
    <s v="CASCARILLAL_09Vcp-38_160163_A1134"/>
    <s v="arracacha"/>
    <s v="maiz"/>
    <s v="porcicultur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6.2864000000000003E-2"/>
    <n v="5.4999999999999997E-3"/>
    <n v="0"/>
    <n v="0"/>
    <x v="0"/>
    <x v="0"/>
    <s v="arracacha, maiz, porcicultura"/>
  </r>
  <r>
    <x v="10"/>
    <s v="EL PIÑAL_09Vcp-38_160163"/>
    <s v="A1134"/>
    <s v="EL PIÑAL_09Vcp-38_160163_A1134"/>
    <s v="arracacha"/>
    <s v="maiz"/>
    <s v="porcicultur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6.2864000000000003E-2"/>
    <n v="5.4999999999999997E-3"/>
    <n v="0"/>
    <n v="0"/>
    <x v="0"/>
    <x v="0"/>
    <s v="arracacha, maiz, porcicultura"/>
  </r>
  <r>
    <x v="10"/>
    <s v="CASCARILLAL_09Vcp-38_160163"/>
    <s v="A1135"/>
    <s v="CASCARILLAL_09Vcp-38_160163_A1135"/>
    <s v="arracacha"/>
    <s v="cacao_platano"/>
    <s v="avicultura_engorde"/>
    <m/>
    <n v="1"/>
    <n v="3.609244243191323"/>
    <n v="8.4000000000000012E-3"/>
    <m/>
    <n v="4.6176442431913234"/>
    <n v="60.170646557743339"/>
    <n v="387.90675645400961"/>
    <n v="188.4060756714876"/>
    <m/>
    <n v="636.48347868324061"/>
    <n v="4660070.3812316712"/>
    <n v="30414519.582309298"/>
    <n v="29000045.454545461"/>
    <n v="64074635.418086417"/>
    <m/>
    <n v="0.14128613322161709"/>
    <n v="0.8955182279329853"/>
    <n v="0.54139676917094137"/>
    <m/>
    <n v="7.3631000000000002E-2"/>
    <n v="5.4999999999999997E-3"/>
    <n v="1.257159689245805"/>
    <n v="4.6176442431913232E-2"/>
    <x v="2295"/>
    <x v="1"/>
    <s v="arracacha, cacao_platano, avicultura_engorde"/>
  </r>
  <r>
    <x v="10"/>
    <s v="EL PIÑAL_09Vcp-38_160163"/>
    <s v="A1135"/>
    <s v="EL PIÑAL_09Vcp-38_160163_A1135"/>
    <s v="arracacha"/>
    <s v="cacao_platano"/>
    <s v="avicultura_engorde"/>
    <m/>
    <n v="1"/>
    <n v="3.5825094308215339"/>
    <n v="8.4000000000000012E-3"/>
    <m/>
    <n v="4.5909094308215339"/>
    <n v="60.170646557743339"/>
    <n v="385.0334085584397"/>
    <n v="188.4060756714876"/>
    <m/>
    <n v="633.61013078767064"/>
    <n v="4660070.3812316712"/>
    <n v="30189229.6269719"/>
    <n v="29000045.454545461"/>
    <n v="63849345.462749027"/>
    <m/>
    <n v="0.14128613322161709"/>
    <n v="0.88888484149961233"/>
    <n v="0.54139676917094137"/>
    <m/>
    <n v="7.3631000000000002E-2"/>
    <n v="5.4999999999999997E-3"/>
    <n v="1.2498811015849201"/>
    <n v="4.590909430821534E-2"/>
    <x v="2296"/>
    <x v="1"/>
    <s v="arracacha, cacao_platano, avicultura_engorde"/>
  </r>
  <r>
    <x v="10"/>
    <s v="CASCARILLAL_09Vcp-38_160163"/>
    <s v="A1136"/>
    <s v="CASCARILLAL_09Vcp-38_160163_A1136"/>
    <s v="arracacha"/>
    <s v="cacao_platano"/>
    <s v="ganaderia_dp"/>
    <m/>
    <n v="1"/>
    <n v="4.7150278255788756"/>
    <n v="2.02"/>
    <m/>
    <n v="7.7350278255788751"/>
    <n v="60.170646557743339"/>
    <n v="506.7518369977351"/>
    <n v="58.149404109062978"/>
    <m/>
    <n v="625.07188766454146"/>
    <n v="4660070.3812316712"/>
    <n v="39732779.626296997"/>
    <n v="23953010.62549923"/>
    <n v="68345860.633027896"/>
    <m/>
    <n v="0.14128613322161709"/>
    <n v="1.1698829667685879"/>
    <n v="0.1670959888191465"/>
    <m/>
    <n v="8.2440000000000013E-2"/>
    <n v="5.4999999999999997E-3"/>
    <n v="2.1058714498958189"/>
    <n v="7.735027825578876E-2"/>
    <x v="2297"/>
    <x v="1"/>
    <s v="arracacha, cacao_platano, ganaderia_dp"/>
  </r>
  <r>
    <x v="10"/>
    <s v="EL PIÑAL_09Vcp-38_160163"/>
    <s v="A1136"/>
    <s v="EL PIÑAL_09Vcp-38_160163_A1136"/>
    <s v="arracacha"/>
    <s v="cacao_platano"/>
    <s v="ganaderia_dp"/>
    <m/>
    <n v="1"/>
    <n v="4.6966244949824496"/>
    <n v="2.02"/>
    <m/>
    <n v="7.7166244949824492"/>
    <n v="60.170646557743339"/>
    <n v="504.77392256507312"/>
    <n v="58.149404109062978"/>
    <m/>
    <n v="623.09397323187932"/>
    <n v="4660070.3812316712"/>
    <n v="39577697.725186922"/>
    <n v="23953010.62549923"/>
    <n v="68190778.731917828"/>
    <m/>
    <n v="0.14128613322161709"/>
    <n v="1.1653167703869309"/>
    <n v="0.1670959888191465"/>
    <m/>
    <n v="8.2440000000000013E-2"/>
    <n v="5.4999999999999997E-3"/>
    <n v="2.100861119052813"/>
    <n v="7.7166244949824492E-2"/>
    <x v="2298"/>
    <x v="1"/>
    <s v="arracacha, cacao_platano, ganaderia_dp"/>
  </r>
  <r>
    <x v="10"/>
    <s v="CASCARILLAL_09Vcp-38_160163"/>
    <s v="A1137"/>
    <s v="CASCARILLAL_09Vcp-38_160163_A1137"/>
    <s v="arracacha"/>
    <s v="cacao_platano"/>
    <s v="porcicultura"/>
    <m/>
    <n v="1.4644580097162341"/>
    <n v="5.0000000000000009"/>
    <n v="1.0600000000000021E-2"/>
    <m/>
    <n v="6.4750580097162347"/>
    <n v="88.117385301291762"/>
    <n v="537.37947658402209"/>
    <n v="45.590555237246512"/>
    <m/>
    <n v="671.08741712256028"/>
    <n v="6824477.395636104"/>
    <n v="42134194.214876041"/>
    <n v="12393707.868602009"/>
    <n v="61352379.479114152"/>
    <m/>
    <n v="0.206907609458232"/>
    <n v="1.240589674171179"/>
    <n v="0.1310073426357658"/>
    <m/>
    <n v="6.9769000000000012E-2"/>
    <n v="5.4999999999999997E-3"/>
    <n v="1.762843018352064"/>
    <n v="6.475058009716235E-2"/>
    <x v="2299"/>
    <x v="1"/>
    <s v="arracacha, cacao_platano, porcicultura"/>
  </r>
  <r>
    <x v="10"/>
    <s v="EL PIÑAL_09Vcp-38_160163"/>
    <s v="A1137"/>
    <s v="EL PIÑAL_09Vcp-38_160163_A1137"/>
    <s v="arracacha"/>
    <s v="cacao_platano"/>
    <s v="porcicultura"/>
    <m/>
    <n v="1.4138816233840319"/>
    <n v="5"/>
    <n v="1.0600000000000021E-2"/>
    <m/>
    <n v="6.4244816233840334"/>
    <n v="85.074171435128974"/>
    <n v="537.37947658402197"/>
    <n v="45.590555237246512"/>
    <m/>
    <n v="668.0442032563974"/>
    <n v="6588787.8756996803"/>
    <n v="42134194.214876033"/>
    <n v="12393707.868602009"/>
    <n v="61116689.959177718"/>
    <m/>
    <n v="0.19976186740103261"/>
    <n v="1.240589674171179"/>
    <n v="0.1310073426357658"/>
    <m/>
    <n v="6.9769000000000012E-2"/>
    <n v="5.4999999999999997E-3"/>
    <n v="1.7490735309736629"/>
    <n v="6.4244816233840332E-2"/>
    <x v="2300"/>
    <x v="1"/>
    <s v="arracacha, cacao_platano, porcicultura"/>
  </r>
  <r>
    <x v="10"/>
    <s v="CASCARILLAL_09Vcp-38_160163"/>
    <s v="A1138"/>
    <s v="CASCARILLAL_09Vcp-38_160163_A1138"/>
    <s v="arracacha"/>
    <s v="avicultura_engorde"/>
    <s v="ganaderia_dp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7423000000000006E-2"/>
    <n v="5.4999999999999997E-3"/>
    <n v="0"/>
    <n v="0"/>
    <x v="0"/>
    <x v="0"/>
    <s v="arracacha, avicultura_engorde, ganaderia_dp"/>
  </r>
  <r>
    <x v="10"/>
    <s v="EL PIÑAL_09Vcp-38_160163"/>
    <s v="A1138"/>
    <s v="EL PIÑAL_09Vcp-38_160163_A1138"/>
    <s v="arracacha"/>
    <s v="avicultura_engorde"/>
    <s v="ganaderia_dp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7423000000000006E-2"/>
    <n v="5.4999999999999997E-3"/>
    <n v="0"/>
    <n v="0"/>
    <x v="0"/>
    <x v="0"/>
    <s v="arracacha, avicultura_engorde, ganaderia_dp"/>
  </r>
  <r>
    <x v="10"/>
    <s v="CASCARILLAL_09Vcp-38_160163"/>
    <s v="A1139"/>
    <s v="CASCARILLAL_09Vcp-38_160163_A1139"/>
    <s v="arracacha"/>
    <s v="ganaderia_dp"/>
    <s v="porcicultur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3561000000000001E-2"/>
    <n v="5.4999999999999997E-3"/>
    <n v="0"/>
    <n v="0"/>
    <x v="0"/>
    <x v="0"/>
    <s v="arracacha, ganaderia_dp, porcicultura"/>
  </r>
  <r>
    <x v="10"/>
    <s v="EL PIÑAL_09Vcp-38_160163"/>
    <s v="A1139"/>
    <s v="EL PIÑAL_09Vcp-38_160163_A1139"/>
    <s v="arracacha"/>
    <s v="ganaderia_dp"/>
    <s v="porcicultur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3561000000000001E-2"/>
    <n v="5.4999999999999997E-3"/>
    <n v="0"/>
    <n v="0"/>
    <x v="0"/>
    <x v="0"/>
    <s v="arracacha, ganaderia_dp, porcicultura"/>
  </r>
  <r>
    <x v="10"/>
    <s v="CASCARILLAL_09Vcp-38_160163"/>
    <s v="A1140"/>
    <s v="CASCARILLAL_09Vcp-38_160163_A1140"/>
    <s v="malanga"/>
    <s v="maiz"/>
    <s v="cacao_platano"/>
    <m/>
    <n v="3"/>
    <n v="1.5"/>
    <n v="1.946322780054849"/>
    <m/>
    <n v="6.4463227800548486"/>
    <n v="476.27274623318817"/>
    <n v="99.464667088437494"/>
    <n v="209.18278336188669"/>
    <m/>
    <n v="784.92019668351236"/>
    <n v="18031164.55152189"/>
    <n v="2749351.1307364772"/>
    <n v="16401348.403933691"/>
    <n v="37181864.086192057"/>
    <m/>
    <n v="1.0765823648969071"/>
    <n v="0.2448300229670356"/>
    <n v="0.48291758870803758"/>
    <m/>
    <n v="7.1743000000000001E-2"/>
    <n v="5.4999999999999997E-3"/>
    <n v="1.7550198144651949"/>
    <n v="6.44632278005485E-2"/>
    <x v="2301"/>
    <x v="1"/>
    <s v="malanga, maiz, cacao_platano"/>
  </r>
  <r>
    <x v="10"/>
    <s v="EL PIÑAL_09Vcp-38_160163"/>
    <s v="A1140"/>
    <s v="EL PIÑAL_09Vcp-38_160163_A1140"/>
    <s v="malanga"/>
    <s v="maiz"/>
    <s v="cacao_platano"/>
    <m/>
    <n v="3"/>
    <n v="1.5"/>
    <n v="1.9030349930254069"/>
    <m/>
    <n v="6.4030349930254076"/>
    <n v="476.2727462331884"/>
    <n v="99.464667088437494"/>
    <n v="204.5303896946142"/>
    <m/>
    <n v="780.26780301624012"/>
    <n v="18031164.551521901"/>
    <n v="2749351.1307364772"/>
    <n v="16036569.19876755"/>
    <n v="36817084.881025933"/>
    <m/>
    <n v="1.076582364896908"/>
    <n v="0.2448300229670356"/>
    <n v="0.47217711238674831"/>
    <m/>
    <n v="7.1743000000000001E-2"/>
    <n v="5.4999999999999997E-3"/>
    <n v="1.7432346577870219"/>
    <n v="6.4030349930254082E-2"/>
    <x v="2302"/>
    <x v="1"/>
    <s v="malanga, maiz, cacao_platano"/>
  </r>
  <r>
    <x v="10"/>
    <s v="CASCARILLAL_09Vcp-38_160163"/>
    <s v="A1141"/>
    <s v="CASCARILLAL_09Vcp-38_160163_A1141"/>
    <s v="malanga"/>
    <s v="maiz"/>
    <s v="avicultura_engorde"/>
    <m/>
    <n v="2.7799347670389269"/>
    <n v="1.5"/>
    <n v="8.4000000000000012E-3"/>
    <m/>
    <n v="4.2883347670389256"/>
    <n v="441.33572194891599"/>
    <n v="99.46466708843748"/>
    <n v="188.4060756714876"/>
    <m/>
    <n v="729.20646470884117"/>
    <n v="16708487.075658521"/>
    <n v="2749351.1307364772"/>
    <n v="29000045.454545461"/>
    <n v="48457883.660940453"/>
    <m/>
    <n v="0.99760958191930038"/>
    <n v="0.2448300229670356"/>
    <n v="0.54139676917094137"/>
    <m/>
    <n v="6.6725999999999994E-2"/>
    <n v="5.4999999999999997E-3"/>
    <n v="1.1675047533299701"/>
    <n v="4.2883347670389267E-2"/>
    <x v="2303"/>
    <x v="1"/>
    <s v="malanga, maiz, avicultura_engorde"/>
  </r>
  <r>
    <x v="10"/>
    <s v="EL PIÑAL_09Vcp-38_160163"/>
    <s v="A1141"/>
    <s v="EL PIÑAL_09Vcp-38_160163_A1141"/>
    <s v="malanga"/>
    <s v="maiz"/>
    <s v="avicultura_engorde"/>
    <m/>
    <n v="2.7389559406516328"/>
    <n v="1.5"/>
    <n v="8.4000000000000012E-3"/>
    <m/>
    <n v="4.2473559406516328"/>
    <n v="434.83002255528618"/>
    <n v="99.46466708843748"/>
    <n v="188.4060756714876"/>
    <m/>
    <n v="722.70076531521136"/>
    <n v="16462188.42175268"/>
    <n v="2749351.1307364772"/>
    <n v="29000045.454545461"/>
    <n v="48211585.007034607"/>
    <m/>
    <n v="0.98290388797838957"/>
    <n v="0.2448300229670356"/>
    <n v="0.54139676917094137"/>
    <m/>
    <n v="6.6725999999999994E-2"/>
    <n v="5.4999999999999997E-3"/>
    <n v="1.1563482142088219"/>
    <n v="4.2473559406516329E-2"/>
    <x v="2304"/>
    <x v="1"/>
    <s v="malanga, maiz, avicultura_engorde"/>
  </r>
  <r>
    <x v="10"/>
    <s v="CASCARILLAL_09Vcp-38_160163"/>
    <s v="A1142"/>
    <s v="CASCARILLAL_09Vcp-38_160163_A1142"/>
    <s v="malanga"/>
    <s v="maiz"/>
    <s v="ganaderia_dp"/>
    <m/>
    <n v="3"/>
    <n v="3.027261769197279"/>
    <n v="2.02"/>
    <m/>
    <n v="8.047261769197279"/>
    <n v="476.27274623318829"/>
    <n v="200.7370560418411"/>
    <n v="58.149404109062978"/>
    <m/>
    <n v="735.15920638409239"/>
    <n v="18031164.55152189"/>
    <n v="5548670.3787852302"/>
    <n v="23953010.62549923"/>
    <n v="47532845.555806354"/>
    <m/>
    <n v="1.076582364896908"/>
    <n v="0.49410971231986572"/>
    <n v="0.1670959888191465"/>
    <m/>
    <n v="7.5535000000000005E-2"/>
    <n v="5.4999999999999997E-3"/>
    <n v="2.1908775497291022"/>
    <n v="8.0472617691972795E-2"/>
    <x v="2305"/>
    <x v="1"/>
    <s v="malanga, maiz, ganaderia_dp"/>
  </r>
  <r>
    <x v="10"/>
    <s v="EL PIÑAL_09Vcp-38_160163"/>
    <s v="A1142"/>
    <s v="EL PIÑAL_09Vcp-38_160163_A1142"/>
    <s v="malanga"/>
    <s v="maiz"/>
    <s v="ganaderia_dp"/>
    <m/>
    <n v="3"/>
    <n v="2.946362941817529"/>
    <n v="2.02"/>
    <m/>
    <n v="7.966362941817529"/>
    <n v="476.27274623318829"/>
    <n v="195.3726727530599"/>
    <n v="58.149404109062978"/>
    <m/>
    <n v="729.79482309531113"/>
    <n v="18031164.55152189"/>
    <n v="5400390.8570973855"/>
    <n v="23953010.62549923"/>
    <n v="47384566.034118503"/>
    <m/>
    <n v="1.076582364896908"/>
    <n v="0.48090540447627222"/>
    <n v="0.1670959888191465"/>
    <m/>
    <n v="7.5535000000000005E-2"/>
    <n v="5.4999999999999997E-3"/>
    <n v="2.1688527380864482"/>
    <n v="7.9663629418175286E-2"/>
    <x v="2306"/>
    <x v="1"/>
    <s v="malanga, maiz, ganaderia_dp"/>
  </r>
  <r>
    <x v="10"/>
    <s v="CASCARILLAL_09Vcp-38_160163"/>
    <s v="A1143"/>
    <s v="CASCARILLAL_09Vcp-38_160163_A1143"/>
    <s v="malanga"/>
    <s v="maiz"/>
    <s v="porcicultura"/>
    <m/>
    <n v="3"/>
    <n v="3.9625615444689588"/>
    <n v="1.06E-2"/>
    <m/>
    <n v="6.9731615444689581"/>
    <n v="476.27274623318817"/>
    <n v="262.75657655869981"/>
    <n v="45.590555237246413"/>
    <m/>
    <n v="784.6198780291345"/>
    <n v="18031164.55152189"/>
    <n v="7262982.0419324087"/>
    <n v="12393707.868601991"/>
    <n v="37687854.462056287"/>
    <m/>
    <n v="1.0765823648969071"/>
    <n v="0.64676935596041818"/>
    <n v="0.13100734263576561"/>
    <m/>
    <n v="6.2864000000000003E-2"/>
    <n v="5.4999999999999997E-3"/>
    <n v="1.89845235765647"/>
    <n v="6.9731615444689588E-2"/>
    <x v="2307"/>
    <x v="1"/>
    <s v="malanga, maiz, porcicultura"/>
  </r>
  <r>
    <x v="10"/>
    <s v="EL PIÑAL_09Vcp-38_160163"/>
    <s v="A1143"/>
    <s v="EL PIÑAL_09Vcp-38_160163_A1143"/>
    <s v="malanga"/>
    <s v="maiz"/>
    <s v="porcicultura"/>
    <m/>
    <n v="3"/>
    <n v="3.8753876095064821"/>
    <n v="1.06E-2"/>
    <m/>
    <n v="6.8859876095064809"/>
    <n v="476.27274623318817"/>
    <n v="256.97609227881179"/>
    <n v="45.590555237246413"/>
    <m/>
    <n v="778.83939374924648"/>
    <n v="18031164.55152189"/>
    <n v="7103200.8708258523"/>
    <n v="12393707.868601991"/>
    <n v="37528073.290949732"/>
    <m/>
    <n v="1.0765823648969071"/>
    <n v="0.63254082496109143"/>
    <n v="0.13100734263576561"/>
    <m/>
    <n v="6.2864000000000003E-2"/>
    <n v="5.4999999999999997E-3"/>
    <n v="1.8747191397609271"/>
    <n v="6.8859876095064818E-2"/>
    <x v="2308"/>
    <x v="1"/>
    <s v="malanga, maiz, porcicultura"/>
  </r>
  <r>
    <x v="10"/>
    <s v="CASCARILLAL_09Vcp-38_160163"/>
    <s v="A1144"/>
    <s v="CASCARILLAL_09Vcp-38_160163_A1144"/>
    <s v="malanga"/>
    <s v="cacao_platano"/>
    <s v="avicultura_engorde"/>
    <m/>
    <n v="2.6367178824631168"/>
    <n v="1"/>
    <n v="8.4000000000000012E-3"/>
    <m/>
    <n v="3.6451178824631172"/>
    <n v="418.59895564095518"/>
    <n v="107.4758953168044"/>
    <n v="188.4060756714876"/>
    <m/>
    <n v="714.48092662924728"/>
    <n v="15847698.00487761"/>
    <n v="8426838.8429752067"/>
    <n v="29000045.454545461"/>
    <n v="53274582.302398272"/>
    <m/>
    <n v="0.94621465782270286"/>
    <n v="0.24811793483423569"/>
    <n v="0.54139676917094137"/>
    <m/>
    <n v="7.3631000000000002E-2"/>
    <n v="5.4999999999999997E-3"/>
    <n v="0.99238811459728837"/>
    <n v="3.645117882463117E-2"/>
    <x v="2309"/>
    <x v="1"/>
    <s v="malanga, cacao_platano, avicultura_engorde"/>
  </r>
  <r>
    <x v="10"/>
    <s v="EL PIÑAL_09Vcp-38_160163"/>
    <s v="A1144"/>
    <s v="EL PIÑAL_09Vcp-38_160163_A1144"/>
    <s v="malanga"/>
    <s v="cacao_platano"/>
    <s v="avicultura_engorde"/>
    <m/>
    <n v="2.598699811593665"/>
    <n v="1"/>
    <n v="8.3999999999999995E-3"/>
    <m/>
    <n v="3.607099811593665"/>
    <n v="412.5632986344612"/>
    <n v="107.4758953168044"/>
    <n v="188.4060756714876"/>
    <m/>
    <n v="708.44526962275313"/>
    <n v="15619194.64095144"/>
    <n v="8426838.8429752067"/>
    <n v="29000045.454545449"/>
    <n v="53046078.9384721"/>
    <m/>
    <n v="0.93257146294088511"/>
    <n v="0.24811793483423569"/>
    <n v="0.54139676917094126"/>
    <m/>
    <n v="7.3631000000000002E-2"/>
    <n v="5.4999999999999997E-3"/>
    <n v="0.98203764504120716"/>
    <n v="3.6070998115936649E-2"/>
    <x v="2310"/>
    <x v="1"/>
    <s v="malanga, cacao_platano, avicultura_engorde"/>
  </r>
  <r>
    <x v="10"/>
    <s v="CASCARILLAL_09Vcp-38_160163"/>
    <s v="A1145"/>
    <s v="CASCARILLAL_09Vcp-38_160163_A1145"/>
    <s v="malanga"/>
    <s v="cacao_platano"/>
    <s v="ganaderia_dp"/>
    <m/>
    <n v="3"/>
    <n v="1.6771134380809241"/>
    <n v="2.02"/>
    <m/>
    <n v="6.6971134380809243"/>
    <n v="476.2727462331884"/>
    <n v="180.2492683055913"/>
    <n v="58.149404109062978"/>
    <m/>
    <n v="714.67141864784276"/>
    <n v="18031164.551521901"/>
    <n v="14132764.664096029"/>
    <n v="23953010.62549923"/>
    <n v="56116939.841117159"/>
    <m/>
    <n v="1.076582364896908"/>
    <n v="0.41612192273938392"/>
    <n v="0.1670959888191465"/>
    <m/>
    <n v="8.2440000000000013E-2"/>
    <n v="5.4999999999999997E-3"/>
    <n v="1.8232978993728171"/>
    <n v="6.6971134380809247E-2"/>
    <x v="2311"/>
    <x v="1"/>
    <s v="malanga, cacao_platano, ganaderia_dp"/>
  </r>
  <r>
    <x v="10"/>
    <s v="EL PIÑAL_09Vcp-38_160163"/>
    <s v="A1145"/>
    <s v="EL PIÑAL_09Vcp-38_160163_A1145"/>
    <s v="malanga"/>
    <s v="cacao_platano"/>
    <s v="ganaderia_dp"/>
    <m/>
    <n v="3.0000000000000009"/>
    <n v="1.636034239751945"/>
    <n v="2.02"/>
    <m/>
    <n v="6.6560342397519463"/>
    <n v="476.27274623318851"/>
    <n v="175.83424468628769"/>
    <n v="58.149404109062978"/>
    <m/>
    <n v="710.25639502853915"/>
    <n v="18031164.551521901"/>
    <n v="13786596.879979109"/>
    <n v="23953010.62549923"/>
    <n v="55770772.057000227"/>
    <m/>
    <n v="1.076582364896908"/>
    <n v="0.4059294368853516"/>
    <n v="0.1670959888191465"/>
    <m/>
    <n v="8.2440000000000013E-2"/>
    <n v="5.4999999999999997E-3"/>
    <n v="1.812114033859169"/>
    <n v="6.656034239751947E-2"/>
    <x v="2312"/>
    <x v="1"/>
    <s v="malanga, cacao_platano, ganaderia_dp"/>
  </r>
  <r>
    <x v="10"/>
    <s v="CASCARILLAL_09Vcp-38_160163"/>
    <s v="A1146"/>
    <s v="CASCARILLAL_09Vcp-38_160163_A1146"/>
    <s v="malanga"/>
    <s v="cacao_platano"/>
    <s v="porcicultura"/>
    <m/>
    <n v="3"/>
    <n v="2.195272732299522"/>
    <n v="1.060000000000001E-2"/>
    <m/>
    <n v="5.2058727322995217"/>
    <n v="476.27274623318829"/>
    <n v="235.93890236845851"/>
    <n v="45.590555237246463"/>
    <m/>
    <n v="757.80220383889332"/>
    <n v="18031164.55152189"/>
    <n v="18499209.531465922"/>
    <n v="12393707.868601991"/>
    <n v="48924081.951589808"/>
    <m/>
    <n v="1.076582364896908"/>
    <n v="0.54468653673606737"/>
    <n v="0.13100734263576569"/>
    <m/>
    <n v="6.9769000000000012E-2"/>
    <n v="5.4999999999999997E-3"/>
    <n v="1.41730566533809"/>
    <n v="5.205872732299522E-2"/>
    <x v="2313"/>
    <x v="1"/>
    <s v="malanga, cacao_platano, porcicultura"/>
  </r>
  <r>
    <x v="10"/>
    <s v="EL PIÑAL_09Vcp-38_160163"/>
    <s v="A1146"/>
    <s v="EL PIÑAL_09Vcp-38_160163_A1146"/>
    <s v="malanga"/>
    <s v="cacao_platano"/>
    <s v="porcicultura"/>
    <m/>
    <n v="3"/>
    <n v="2.1518960653068451"/>
    <n v="1.059999999999999E-2"/>
    <m/>
    <n v="5.1624960653068452"/>
    <n v="476.27274623318829"/>
    <n v="231.2769562475618"/>
    <n v="45.590555237246392"/>
    <m/>
    <n v="753.14025771799641"/>
    <n v="18031164.55152189"/>
    <n v="18133681.349173229"/>
    <n v="12393707.86860198"/>
    <n v="48558553.769297108"/>
    <m/>
    <n v="1.076582364896908"/>
    <n v="0.53392400770185211"/>
    <n v="0.13100734263576549"/>
    <m/>
    <n v="6.9769000000000012E-2"/>
    <n v="5.4999999999999997E-3"/>
    <n v="1.405496310973591"/>
    <n v="5.1624960653068451E-2"/>
    <x v="2314"/>
    <x v="1"/>
    <s v="malanga, cacao_platano, porcicultura"/>
  </r>
  <r>
    <x v="10"/>
    <s v="CASCARILLAL_09Vcp-38_160163"/>
    <s v="A1147"/>
    <s v="CASCARILLAL_09Vcp-38_160163_A1147"/>
    <s v="malanga"/>
    <s v="avicultura_engorde"/>
    <s v="ganaderia_dp"/>
    <m/>
    <n v="2.5517897909730349"/>
    <n v="8.3999999999999995E-3"/>
    <n v="2.02"/>
    <m/>
    <n v="4.5801897909730336"/>
    <n v="405.11597718551371"/>
    <n v="188.4060756714876"/>
    <n v="58.149404109062971"/>
    <m/>
    <n v="651.67145696606417"/>
    <n v="15337247.207309481"/>
    <n v="29000045.454545449"/>
    <n v="23953010.625499219"/>
    <n v="68290303.287354156"/>
    <m/>
    <n v="0.91573729596184505"/>
    <n v="0.54139676917094126"/>
    <n v="0.16709598881914639"/>
    <m/>
    <n v="7.7423000000000006E-2"/>
    <n v="5.4999999999999997E-3"/>
    <n v="1.246962665605224"/>
    <n v="4.5801897909730348E-2"/>
    <x v="2315"/>
    <x v="1"/>
    <s v="malanga, avicultura_engorde, ganaderia_dp"/>
  </r>
  <r>
    <x v="10"/>
    <s v="EL PIÑAL_09Vcp-38_160163"/>
    <s v="A1147"/>
    <s v="EL PIÑAL_09Vcp-38_160163_A1147"/>
    <s v="malanga"/>
    <s v="avicultura_engorde"/>
    <s v="ganaderia_dp"/>
    <m/>
    <n v="2.5148359861946941"/>
    <n v="8.3999999999999995E-3"/>
    <n v="2.02"/>
    <m/>
    <n v="4.5432359861946932"/>
    <n v="399.24928049033173"/>
    <n v="188.4060756714876"/>
    <n v="58.149404109062971"/>
    <m/>
    <n v="645.8047602708823"/>
    <n v="15115140.495721789"/>
    <n v="29000045.454545449"/>
    <n v="23953010.625499219"/>
    <n v="68068196.575766459"/>
    <m/>
    <n v="0.90247602444844333"/>
    <n v="0.54139676917094126"/>
    <n v="0.16709598881914639"/>
    <m/>
    <n v="7.7423000000000006E-2"/>
    <n v="5.4999999999999997E-3"/>
    <n v="1.236901943885466"/>
    <n v="4.5432359861946929E-2"/>
    <x v="2316"/>
    <x v="1"/>
    <s v="malanga, avicultura_engorde, ganaderia_dp"/>
  </r>
  <r>
    <x v="10"/>
    <s v="CASCARILLAL_09Vcp-38_160163"/>
    <s v="A1148"/>
    <s v="CASCARILLAL_09Vcp-38_160163_A1148"/>
    <s v="malanga"/>
    <s v="ganaderia_dp"/>
    <s v="porcicultur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3561000000000001E-2"/>
    <n v="5.4999999999999997E-3"/>
    <n v="0"/>
    <n v="0"/>
    <x v="0"/>
    <x v="0"/>
    <s v="malanga, ganaderia_dp, porcicultura"/>
  </r>
  <r>
    <x v="10"/>
    <s v="EL PIÑAL_09Vcp-38_160163"/>
    <s v="A1148"/>
    <s v="EL PIÑAL_09Vcp-38_160163_A1148"/>
    <s v="malanga"/>
    <s v="ganaderia_dp"/>
    <s v="porcicultur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3561000000000001E-2"/>
    <n v="5.4999999999999997E-3"/>
    <n v="0"/>
    <n v="0"/>
    <x v="0"/>
    <x v="0"/>
    <s v="malanga, ganaderia_dp, porcicultura"/>
  </r>
  <r>
    <x v="10"/>
    <s v="CASCARILLAL_09Vcp-38_160163"/>
    <s v="A1149"/>
    <s v="CASCARILLAL_09Vcp-38_160163_A1149"/>
    <s v="maiz"/>
    <s v="cacao_platano"/>
    <s v="avicultura_engorde"/>
    <m/>
    <n v="1.5"/>
    <n v="3.2803019477791979"/>
    <n v="8.4000000000000012E-3"/>
    <m/>
    <n v="4.7887019477791979"/>
    <n v="99.46466708843748"/>
    <n v="352.55338874702659"/>
    <n v="188.4060756714876"/>
    <m/>
    <n v="640.42413150695177"/>
    <n v="2749351.1307364772"/>
    <n v="27642575.87023297"/>
    <n v="29000045.454545461"/>
    <n v="59391972.455514908"/>
    <m/>
    <n v="0.2448300229670356"/>
    <n v="0.81390174491569567"/>
    <n v="0.54139676917094137"/>
    <m/>
    <n v="6.9831000000000004E-2"/>
    <n v="5.4999999999999997E-3"/>
    <n v="1.3037303732173731"/>
    <n v="4.7887019477791982E-2"/>
    <x v="2317"/>
    <x v="1"/>
    <s v="maiz, cacao_platano, avicultura_engorde"/>
  </r>
  <r>
    <x v="10"/>
    <s v="EL PIÑAL_09Vcp-38_160163"/>
    <s v="A1149"/>
    <s v="EL PIÑAL_09Vcp-38_160163_A1149"/>
    <s v="maiz"/>
    <s v="cacao_platano"/>
    <s v="avicultura_engorde"/>
    <m/>
    <n v="1.5"/>
    <n v="3.2629995000169401"/>
    <n v="8.3999999999999995E-3"/>
    <m/>
    <n v="4.7713995000169396"/>
    <n v="99.46466708843748"/>
    <n v="350.69379268260582"/>
    <n v="188.4060756714876"/>
    <m/>
    <n v="638.56453544253077"/>
    <n v="2749351.1307364772"/>
    <n v="27496770.931351431"/>
    <n v="29000045.454545449"/>
    <n v="59246167.516633362"/>
    <m/>
    <n v="0.2448300229670356"/>
    <n v="0.80960869730934693"/>
    <n v="0.54139676917094126"/>
    <m/>
    <n v="6.9831000000000004E-2"/>
    <n v="5.4999999999999997E-3"/>
    <n v="1.299019759166915"/>
    <n v="4.7713995000169387E-2"/>
    <x v="2318"/>
    <x v="1"/>
    <s v="maiz, cacao_platano, avicultura_engorde"/>
  </r>
  <r>
    <x v="10"/>
    <s v="CASCARILLAL_09Vcp-38_160163"/>
    <s v="A1150"/>
    <s v="CASCARILLAL_09Vcp-38_160163_A1150"/>
    <s v="maiz"/>
    <s v="cacao_platano"/>
    <s v="ganaderia_dp"/>
    <m/>
    <n v="1.5"/>
    <n v="4.386085530166751"/>
    <n v="2.02"/>
    <m/>
    <n v="7.9060855301667514"/>
    <n v="99.464667088437494"/>
    <n v="471.39846929075219"/>
    <n v="58.149404109062978"/>
    <m/>
    <n v="629.01254048825274"/>
    <n v="2749351.1307364772"/>
    <n v="36960835.914220683"/>
    <n v="23953010.62549923"/>
    <n v="63663197.670456387"/>
    <m/>
    <n v="0.2448300229670356"/>
    <n v="1.0882664837512981"/>
    <n v="0.1670959888191465"/>
    <m/>
    <n v="7.8640000000000015E-2"/>
    <n v="5.4999999999999997E-3"/>
    <n v="2.152442133867388"/>
    <n v="7.906085530166751E-2"/>
    <x v="2319"/>
    <x v="1"/>
    <s v="maiz, cacao_platano, ganaderia_dp"/>
  </r>
  <r>
    <x v="10"/>
    <s v="EL PIÑAL_09Vcp-38_160163"/>
    <s v="A1150"/>
    <s v="EL PIÑAL_09Vcp-38_160163_A1150"/>
    <s v="maiz"/>
    <s v="cacao_platano"/>
    <s v="ganaderia_dp"/>
    <m/>
    <n v="1.5"/>
    <n v="4.3771145641778562"/>
    <n v="2.02"/>
    <m/>
    <n v="7.8971145641778566"/>
    <n v="99.464667088437494"/>
    <n v="470.43430668923918"/>
    <n v="58.149404109062978"/>
    <m/>
    <n v="628.04837788673967"/>
    <n v="2749351.1307364772"/>
    <n v="36885239.029566452"/>
    <n v="23953010.62549923"/>
    <n v="63587600.785802163"/>
    <m/>
    <n v="0.2448300229670356"/>
    <n v="1.086040626196666"/>
    <n v="0.1670959888191465"/>
    <m/>
    <n v="7.8640000000000015E-2"/>
    <n v="5.4999999999999997E-3"/>
    <n v="2.1499997766348091"/>
    <n v="7.8971145641778567E-2"/>
    <x v="2320"/>
    <x v="1"/>
    <s v="maiz, cacao_platano, ganaderia_dp"/>
  </r>
  <r>
    <x v="10"/>
    <s v="CASCARILLAL_09Vcp-38_160163"/>
    <s v="A1151"/>
    <s v="CASCARILLAL_09Vcp-38_160163_A1151"/>
    <s v="maiz"/>
    <s v="cacao_platano"/>
    <s v="porcicultura"/>
    <m/>
    <n v="1.5"/>
    <n v="4.9042448243853469"/>
    <n v="1.0600000000000021E-2"/>
    <m/>
    <n v="6.4148448243853471"/>
    <n v="99.464667088437494"/>
    <n v="527.08810335361932"/>
    <n v="45.590555237246498"/>
    <m/>
    <n v="672.1433256793033"/>
    <n v="2749351.1307364772"/>
    <n v="41327280.781590573"/>
    <n v="12393707.868602009"/>
    <n v="56470339.780929051"/>
    <m/>
    <n v="0.2448300229670356"/>
    <n v="1.216831097747981"/>
    <n v="0.1310073426357658"/>
    <m/>
    <n v="6.5969E-2"/>
    <n v="5.4999999999999997E-3"/>
    <n v="1.7464498998326601"/>
    <n v="6.4148448243853476E-2"/>
    <x v="2321"/>
    <x v="1"/>
    <s v="maiz, cacao_platano, porcicultura"/>
  </r>
  <r>
    <x v="10"/>
    <s v="EL PIÑAL_09Vcp-38_160163"/>
    <s v="A1151"/>
    <s v="EL PIÑAL_09Vcp-38_160163_A1151"/>
    <s v="maiz"/>
    <s v="cacao_platano"/>
    <s v="porcicultura"/>
    <m/>
    <n v="1.5"/>
    <n v="4.8929763897327554"/>
    <n v="1.06E-2"/>
    <m/>
    <n v="6.4035763897327547"/>
    <n v="99.464667088437494"/>
    <n v="525.87701825051306"/>
    <n v="45.590555237246413"/>
    <m/>
    <n v="670.93224057619705"/>
    <n v="2749351.1307364772"/>
    <n v="41232323.498760574"/>
    <n v="12393707.868601991"/>
    <n v="56375382.498099029"/>
    <m/>
    <n v="0.2448300229670356"/>
    <n v="1.214035197013166"/>
    <n v="0.13100734263576561"/>
    <m/>
    <n v="6.5969E-2"/>
    <n v="5.4999999999999997E-3"/>
    <n v="1.7433820537492319"/>
    <n v="6.4035763897327541E-2"/>
    <x v="2322"/>
    <x v="1"/>
    <s v="maiz, cacao_platano, porcicultura"/>
  </r>
  <r>
    <x v="10"/>
    <s v="CASCARILLAL_09Vcp-38_160163"/>
    <s v="A1152"/>
    <s v="CASCARILLAL_09Vcp-38_160163_A1152"/>
    <s v="maiz"/>
    <s v="avicultura_engorde"/>
    <s v="ganaderia_dp"/>
    <m/>
    <n v="5"/>
    <n v="8.4000000000000012E-3"/>
    <n v="2.462615784506661"/>
    <m/>
    <n v="7.47101578450666"/>
    <n v="331.54889029479159"/>
    <n v="188.4060756714876"/>
    <n v="70.890911098334144"/>
    <m/>
    <n v="590.84587706461343"/>
    <n v="9164503.769121591"/>
    <n v="29000045.454545461"/>
    <n v="29201515.867727801"/>
    <n v="67366065.091394842"/>
    <m/>
    <n v="0.8161000765567854"/>
    <n v="0.54139676917094137"/>
    <n v="0.20370951465038539"/>
    <m/>
    <n v="7.3623000000000008E-2"/>
    <n v="5.4999999999999997E-3"/>
    <n v="2.0339938261484098"/>
    <n v="7.4710157845066599E-2"/>
    <x v="2323"/>
    <x v="1"/>
    <s v="maiz, avicultura_engorde, ganaderia_dp"/>
  </r>
  <r>
    <x v="10"/>
    <s v="EL PIÑAL_09Vcp-38_160163"/>
    <s v="A1152"/>
    <s v="EL PIÑAL_09Vcp-38_160163_A1152"/>
    <s v="maiz"/>
    <s v="avicultura_engorde"/>
    <s v="ganaderia_dp"/>
    <m/>
    <n v="5"/>
    <n v="8.3999999999999977E-3"/>
    <n v="2.4233654553868988"/>
    <m/>
    <n v="7.4317654553868993"/>
    <n v="331.54889029479159"/>
    <n v="188.40607567148751"/>
    <n v="69.761018400612002"/>
    <m/>
    <n v="589.71598436689112"/>
    <n v="9164503.769121591"/>
    <n v="29000045.454545449"/>
    <n v="28736088.367500089"/>
    <n v="66900637.591167122"/>
    <m/>
    <n v="0.8161000765567854"/>
    <n v="0.54139676917094115"/>
    <n v="0.20046269655348281"/>
    <m/>
    <n v="7.3623000000000008E-2"/>
    <n v="5.4999999999999997E-3"/>
    <n v="2.0233078726707792"/>
    <n v="7.4317654553868989E-2"/>
    <x v="2324"/>
    <x v="1"/>
    <s v="maiz, avicultura_engorde, ganaderia_dp"/>
  </r>
  <r>
    <x v="10"/>
    <s v="CASCARILLAL_09Vcp-38_160163"/>
    <s v="A1153"/>
    <s v="CASCARILLAL_09Vcp-38_160163_A1153"/>
    <s v="maiz"/>
    <s v="ganaderia_dp"/>
    <s v="porcicultur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6.9761000000000004E-2"/>
    <n v="5.4999999999999997E-3"/>
    <n v="0"/>
    <n v="0"/>
    <x v="0"/>
    <x v="0"/>
    <s v="maiz, ganaderia_dp, porcicultura"/>
  </r>
  <r>
    <x v="10"/>
    <s v="EL PIÑAL_09Vcp-38_160163"/>
    <s v="A1153"/>
    <s v="EL PIÑAL_09Vcp-38_160163_A1153"/>
    <s v="maiz"/>
    <s v="ganaderia_dp"/>
    <s v="porcicultur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6.9761000000000004E-2"/>
    <n v="5.4999999999999997E-3"/>
    <n v="0"/>
    <n v="0"/>
    <x v="0"/>
    <x v="0"/>
    <s v="maiz, ganaderia_dp, porcicultura"/>
  </r>
  <r>
    <x v="10"/>
    <s v="CASCARILLAL_09Vcp-38_160163"/>
    <s v="A1154"/>
    <s v="CASCARILLAL_09Vcp-38_160163_A1154"/>
    <s v="cacao_platano"/>
    <s v="avicultura_engorde"/>
    <s v="ganaderia_dp"/>
    <m/>
    <n v="4.775612240623647"/>
    <n v="1.6810617453922861E-3"/>
    <n v="2.02"/>
    <m/>
    <n v="6.7972933023690389"/>
    <n v="513.26320124691676"/>
    <n v="37.705029334621678"/>
    <n v="58.149404109062971"/>
    <m/>
    <n v="609.11763469060145"/>
    <n v="40243314.72827521"/>
    <n v="5803674.6462230738"/>
    <n v="23953010.625499219"/>
    <n v="69999999.999997512"/>
    <m/>
    <n v="1.184915046712637"/>
    <n v="0.1083477854443152"/>
    <n v="0.16709598881914639"/>
    <m/>
    <n v="8.0528000000000002E-2"/>
    <n v="5.4999999999999997E-3"/>
    <n v="1.850571998550733"/>
    <n v="6.7972933023690396E-2"/>
    <x v="2325"/>
    <x v="1"/>
    <s v="cacao_platano, avicultura_engorde, ganaderia_dp"/>
  </r>
  <r>
    <x v="10"/>
    <s v="EL PIÑAL_09Vcp-38_160163"/>
    <s v="A1154"/>
    <s v="EL PIÑAL_09Vcp-38_160163_A1154"/>
    <s v="cacao_platano"/>
    <s v="avicultura_engorde"/>
    <s v="ganaderia_dp"/>
    <m/>
    <n v="4.7512921484158754"/>
    <n v="1.7404240171935801E-3"/>
    <n v="2.02"/>
    <m/>
    <n v="6.7730325724330678"/>
    <n v="510.64937756269921"/>
    <n v="39.036483224267627"/>
    <n v="58.149404109062971"/>
    <m/>
    <n v="607.8352648960298"/>
    <n v="40038373.230594009"/>
    <n v="6008616.1439043358"/>
    <n v="23953010.625499219"/>
    <n v="69999999.999997571"/>
    <m/>
    <n v="1.1788807956590659"/>
    <n v="0.1121738023685851"/>
    <n v="0.16709598881914639"/>
    <m/>
    <n v="8.0528000000000002E-2"/>
    <n v="5.4999999999999997E-3"/>
    <n v="1.843966983070783"/>
    <n v="6.7730325724330673E-2"/>
    <x v="2326"/>
    <x v="1"/>
    <s v="cacao_platano, avicultura_engorde, ganaderia_dp"/>
  </r>
  <r>
    <x v="10"/>
    <s v="CASCARILLAL_09Vcp-38_160163"/>
    <s v="A1155"/>
    <s v="CASCARILLAL_09Vcp-38_160163_A1155"/>
    <s v="cacao_platano"/>
    <s v="ganaderia_dp"/>
    <s v="porcicultur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6666000000000012E-2"/>
    <n v="5.4999999999999997E-3"/>
    <n v="0"/>
    <n v="0"/>
    <x v="0"/>
    <x v="0"/>
    <s v="cacao_platano, ganaderia_dp, porcicultura"/>
  </r>
  <r>
    <x v="10"/>
    <s v="EL PIÑAL_09Vcp-38_160163"/>
    <s v="A1155"/>
    <s v="EL PIÑAL_09Vcp-38_160163_A1155"/>
    <s v="cacao_platano"/>
    <s v="ganaderia_dp"/>
    <s v="porcicultur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6666000000000012E-2"/>
    <n v="5.4999999999999997E-3"/>
    <n v="0"/>
    <n v="0"/>
    <x v="0"/>
    <x v="0"/>
    <s v="cacao_platano, ganaderia_dp, porcicultura"/>
  </r>
  <r>
    <x v="10"/>
    <s v="CASCARILLAL_09Vcp-38_160163"/>
    <s v="A1156"/>
    <s v="CASCARILLAL_09Vcp-38_160163_A1156"/>
    <s v="platano"/>
    <s v="arracacha"/>
    <s v="malanga"/>
    <s v="maiz"/>
    <n v="1.5291961066945881"/>
    <n v="1"/>
    <n v="3"/>
    <n v="1.5"/>
    <n v="7.0291961066945881"/>
    <n v="159.2989578228613"/>
    <n v="60.170646557743339"/>
    <n v="476.27274623318829"/>
    <n v="99.464667088437494"/>
    <n v="795.20701770223047"/>
    <n v="13344789.44587311"/>
    <n v="4660070.3812316712"/>
    <n v="18031164.55152189"/>
    <n v="38785375.509363152"/>
    <n v="2749351.1307364772"/>
    <n v="0.38288426982407853"/>
    <n v="0.14128613322161709"/>
    <n v="1.076582364896908"/>
    <n v="0.2448300229670356"/>
    <n v="9.2784000000000005E-2"/>
    <n v="5.4999999999999997E-3"/>
    <n v="1.9137078405660659"/>
    <n v="7.0291961066945879E-2"/>
    <x v="2327"/>
    <x v="1"/>
    <s v="platano, arracacha, malanga, maiz"/>
  </r>
  <r>
    <x v="10"/>
    <s v="EL PIÑAL_09Vcp-38_160163"/>
    <s v="A1156"/>
    <s v="EL PIÑAL_09Vcp-38_160163_A1156"/>
    <s v="platano"/>
    <s v="arracacha"/>
    <s v="malanga"/>
    <s v="maiz"/>
    <n v="1.5"/>
    <n v="1"/>
    <n v="2.9622976750823731"/>
    <n v="1.5"/>
    <n v="6.9622976750823726"/>
    <n v="156.2575497597804"/>
    <n v="60.170646557743339"/>
    <n v="470.28721629055678"/>
    <n v="99.464667088437494"/>
    <n v="786.18007969651808"/>
    <n v="13090004.66400449"/>
    <n v="4660070.3812316712"/>
    <n v="17804558.94333367"/>
    <n v="38303985.119306304"/>
    <n v="2749351.1307364772"/>
    <n v="0.37557406942236132"/>
    <n v="0.14128613322161709"/>
    <n v="1.0630524788562641"/>
    <n v="0.2448300229670356"/>
    <n v="9.2784000000000005E-2"/>
    <n v="5.4999999999999997E-3"/>
    <n v="1.8954946549962479"/>
    <n v="6.9622976750823726E-2"/>
    <x v="2328"/>
    <x v="1"/>
    <s v="platano, arracacha, malanga, maiz"/>
  </r>
  <r>
    <x v="10"/>
    <s v="CASCARILLAL_09Vcp-38_160163"/>
    <s v="A1157"/>
    <s v="CASCARILLAL_09Vcp-38_160163_A1157"/>
    <s v="platano"/>
    <s v="arracacha"/>
    <s v="malanga"/>
    <s v="avicultura_engorde"/>
    <n v="1.5"/>
    <n v="1"/>
    <n v="1.8581126137423509"/>
    <n v="8.3999999999999995E-3"/>
    <n v="4.3665126137423496"/>
    <n v="156.25754975978029"/>
    <n v="60.170646557743339"/>
    <n v="294.9894657858656"/>
    <n v="188.4060756714876"/>
    <n v="699.8237377748768"/>
    <n v="13090004.66400449"/>
    <n v="4660070.3812316712"/>
    <n v="11167978.09788226"/>
    <n v="57918098.597663872"/>
    <n v="29000045.454545449"/>
    <n v="0.37557406942236132"/>
    <n v="0.14128613322161709"/>
    <n v="0.66680375731583796"/>
    <n v="0.54139676917094126"/>
    <n v="9.4672000000000006E-2"/>
    <n v="5.4999999999999997E-3"/>
    <n v="1.1887887744220009"/>
    <n v="4.3665126137423509E-2"/>
    <x v="2329"/>
    <x v="1"/>
    <s v="platano, arracacha, malanga, avicultura_engorde"/>
  </r>
  <r>
    <x v="10"/>
    <s v="EL PIÑAL_09Vcp-38_160163"/>
    <s v="A1157"/>
    <s v="EL PIÑAL_09Vcp-38_160163_A1157"/>
    <s v="platano"/>
    <s v="arracacha"/>
    <s v="malanga"/>
    <s v="avicultura_engorde"/>
    <n v="1.5"/>
    <n v="1"/>
    <n v="1.8029915296569179"/>
    <n v="8.4000000000000012E-3"/>
    <n v="4.3113915296569179"/>
    <n v="156.25754975978029"/>
    <n v="60.170646557743339"/>
    <n v="286.23857575495919"/>
    <n v="188.4060756714876"/>
    <n v="691.07284774397056"/>
    <n v="13090004.66400449"/>
    <n v="4660070.3812316712"/>
    <n v="10836678.985414689"/>
    <n v="57586799.485196307"/>
    <n v="29000045.454545461"/>
    <n v="0.37557406942236132"/>
    <n v="0.14128613322161709"/>
    <n v="0.64702296162904593"/>
    <n v="0.54139676917094137"/>
    <n v="9.4672000000000006E-2"/>
    <n v="5.4999999999999997E-3"/>
    <n v="1.1737819871317261"/>
    <n v="4.3113915296569182E-2"/>
    <x v="2330"/>
    <x v="1"/>
    <s v="platano, arracacha, malanga, avicultura_engorde"/>
  </r>
  <r>
    <x v="10"/>
    <s v="CASCARILLAL_09Vcp-38_160163"/>
    <s v="A1158"/>
    <s v="CASCARILLAL_09Vcp-38_160163_A1158"/>
    <s v="platano"/>
    <s v="arracacha"/>
    <s v="malanga"/>
    <s v="ganaderia_dp"/>
    <n v="1.5"/>
    <n v="1"/>
    <n v="2.795223365873309"/>
    <n v="2.02"/>
    <n v="7.3152233658733099"/>
    <n v="156.2575497597804"/>
    <n v="60.170646557743339"/>
    <n v="443.7629029332191"/>
    <n v="58.149404109062978"/>
    <n v="718.34050335980578"/>
    <n v="13090004.66400449"/>
    <n v="4660070.3812316712"/>
    <n v="16800377.48944018"/>
    <n v="58503463.160175577"/>
    <n v="23953010.62549923"/>
    <n v="0.37557406942236132"/>
    <n v="0.14128613322161709"/>
    <n v="1.003096060548994"/>
    <n v="0.1670959888191465"/>
    <n v="0.103481"/>
    <n v="5.4999999999999997E-3"/>
    <n v="1.9915791362587021"/>
    <n v="7.3152233658733107E-2"/>
    <x v="2331"/>
    <x v="1"/>
    <s v="platano, arracacha, malanga, ganaderia_dp"/>
  </r>
  <r>
    <x v="10"/>
    <s v="EL PIÑAL_09Vcp-38_160163"/>
    <s v="A1158"/>
    <s v="EL PIÑAL_09Vcp-38_160163_A1158"/>
    <s v="platano"/>
    <s v="arracacha"/>
    <s v="malanga"/>
    <s v="ganaderia_dp"/>
    <n v="1.5"/>
    <n v="1"/>
    <n v="2.7381777206254339"/>
    <n v="2.02"/>
    <n v="7.258177720625433"/>
    <n v="156.2575497597804"/>
    <n v="60.170646557743339"/>
    <n v="434.70647422560239"/>
    <n v="58.149404109062978"/>
    <n v="709.28407465218913"/>
    <n v="13090004.66400449"/>
    <n v="4660070.3812316712"/>
    <n v="16457511.017302779"/>
    <n v="58160596.68803817"/>
    <n v="23953010.62549923"/>
    <n v="0.37557406942236132"/>
    <n v="0.14128613322161709"/>
    <n v="0.98262461532631773"/>
    <n v="0.1670959888191465"/>
    <n v="0.103481"/>
    <n v="5.4999999999999997E-3"/>
    <n v="1.9760483846728929"/>
    <n v="7.2581777206254333E-2"/>
    <x v="2332"/>
    <x v="1"/>
    <s v="platano, arracacha, malanga, ganaderia_dp"/>
  </r>
  <r>
    <x v="10"/>
    <s v="CASCARILLAL_09Vcp-38_160163"/>
    <s v="A1159"/>
    <s v="CASCARILLAL_09Vcp-38_160163_A1159"/>
    <s v="platano"/>
    <s v="arracacha"/>
    <s v="malanga"/>
    <s v="porcicultura"/>
    <n v="1.7927866794172751"/>
    <n v="1"/>
    <n v="3"/>
    <n v="1.06E-2"/>
    <n v="5.8033866794172742"/>
    <n v="186.75763584514411"/>
    <n v="60.170646557743339"/>
    <n v="476.27274623318817"/>
    <n v="45.590555237246427"/>
    <n v="768.79158387332222"/>
    <n v="15645057.330091501"/>
    <n v="4660070.3812316712"/>
    <n v="18031164.55152189"/>
    <n v="50730000.131447062"/>
    <n v="12393707.868601991"/>
    <n v="0.44888279252996538"/>
    <n v="0.14128613322161709"/>
    <n v="1.0765823648969071"/>
    <n v="0.13100734263576561"/>
    <n v="9.0810000000000002E-2"/>
    <n v="5.4999999999999997E-3"/>
    <n v="1.579979619527216"/>
    <n v="5.8033866794172738E-2"/>
    <x v="2333"/>
    <x v="1"/>
    <s v="platano, arracacha, malanga, porcicultura"/>
  </r>
  <r>
    <x v="10"/>
    <s v="EL PIÑAL_09Vcp-38_160163"/>
    <s v="A1159"/>
    <s v="EL PIÑAL_09Vcp-38_160163_A1159"/>
    <s v="platano"/>
    <s v="arracacha"/>
    <s v="malanga"/>
    <s v="porcicultura"/>
    <n v="1.7132496672811801"/>
    <n v="1"/>
    <n v="3"/>
    <n v="1.0600000000000021E-2"/>
    <n v="5.7238496672811801"/>
    <n v="178.47213009074409"/>
    <n v="60.170646557743339"/>
    <n v="476.27274623318817"/>
    <n v="45.590555237246477"/>
    <n v="760.50607811892212"/>
    <n v="14950964.09020986"/>
    <n v="4660070.3812316712"/>
    <n v="18031164.55152189"/>
    <n v="50035906.891565442"/>
    <n v="12393707.868602"/>
    <n v="0.42896809965153299"/>
    <n v="0.14128613322161709"/>
    <n v="1.0765823648969071"/>
    <n v="0.13100734263576569"/>
    <n v="9.0810000000000002E-2"/>
    <n v="5.4999999999999997E-3"/>
    <n v="1.5583255638671281"/>
    <n v="5.7238496672811799E-2"/>
    <x v="2334"/>
    <x v="1"/>
    <s v="platano, arracacha, malanga, porcicultura"/>
  </r>
  <r>
    <x v="10"/>
    <s v="CASCARILLAL_09Vcp-38_160163"/>
    <s v="A1160"/>
    <s v="CASCARILLAL_09Vcp-38_160163_A1160"/>
    <s v="platano"/>
    <s v="arracacha"/>
    <s v="maiz"/>
    <s v="avicultura_engorde"/>
    <n v="2.9416259129675049"/>
    <n v="1"/>
    <n v="1.5"/>
    <n v="8.3999999999999995E-3"/>
    <n v="5.4500259129675044"/>
    <n v="306.43417164678613"/>
    <n v="60.170646557743339"/>
    <n v="99.46466708843748"/>
    <n v="188.4060756714876"/>
    <n v="654.47556096445453"/>
    <n v="25670597.947000738"/>
    <n v="4660070.3812316712"/>
    <n v="2749351.1307364772"/>
    <n v="62080064.913514353"/>
    <n v="29000045.454545449"/>
    <n v="0.73653227656764975"/>
    <n v="0.14128613322161709"/>
    <n v="0.2448300229670356"/>
    <n v="0.54139676917094126"/>
    <n v="9.0872000000000008E-2"/>
    <n v="5.4999999999999997E-3"/>
    <n v="1.4837766883471739"/>
    <n v="5.4500259129675037E-2"/>
    <x v="2335"/>
    <x v="1"/>
    <s v="platano, arracacha, maiz, avicultura_engorde"/>
  </r>
  <r>
    <x v="10"/>
    <s v="EL PIÑAL_09Vcp-38_160163"/>
    <s v="A1160"/>
    <s v="EL PIÑAL_09Vcp-38_160163_A1160"/>
    <s v="platano"/>
    <s v="arracacha"/>
    <s v="maiz"/>
    <s v="avicultura_engorde"/>
    <n v="2.8750444453255879"/>
    <n v="1"/>
    <n v="1.5"/>
    <n v="8.3999999999999995E-3"/>
    <n v="5.3834444453255879"/>
    <n v="299.49826698469548"/>
    <n v="60.170646557743339"/>
    <n v="99.46466708843748"/>
    <n v="188.4060756714876"/>
    <n v="647.53965630236382"/>
    <n v="25089563.465688109"/>
    <n v="4660070.3812316712"/>
    <n v="2749351.1307364772"/>
    <n v="61499030.432201713"/>
    <n v="29000045.454545449"/>
    <n v="0.71986142806739117"/>
    <n v="0.14128613322161709"/>
    <n v="0.2448300229670356"/>
    <n v="0.54139676917094126"/>
    <n v="9.0872000000000008E-2"/>
    <n v="5.4999999999999997E-3"/>
    <n v="1.4656497966331441"/>
    <n v="5.3834444453255879E-2"/>
    <x v="2336"/>
    <x v="1"/>
    <s v="platano, arracacha, maiz, avicultura_engorde"/>
  </r>
  <r>
    <x v="10"/>
    <s v="CASCARILLAL_09Vcp-38_160163"/>
    <s v="A1161"/>
    <s v="CASCARILLAL_09Vcp-38_160163_A1161"/>
    <s v="platano"/>
    <s v="arracacha"/>
    <s v="maiz"/>
    <s v="ganaderia_dp"/>
    <n v="4.1124400672213444"/>
    <n v="1"/>
    <n v="1.5"/>
    <n v="2.02"/>
    <n v="8.6324400672213439"/>
    <n v="428.39987229196907"/>
    <n v="60.170646557743339"/>
    <n v="99.464667088437494"/>
    <n v="58.149404109062978"/>
    <n v="646.18459004721296"/>
    <n v="35887906.440244243"/>
    <n v="4660070.3812316712"/>
    <n v="2749351.1307364772"/>
    <n v="67250338.577711612"/>
    <n v="23953010.62549923"/>
    <n v="1.0296839008679259"/>
    <n v="0.14128613322161709"/>
    <n v="0.2448300229670356"/>
    <n v="0.1670959888191465"/>
    <n v="9.9680999999999992E-2"/>
    <n v="5.4999999999999997E-3"/>
    <n v="2.350193107306334"/>
    <n v="8.6324400672213447E-2"/>
    <x v="2337"/>
    <x v="1"/>
    <s v="platano, arracacha, maiz, ganaderia_dp"/>
  </r>
  <r>
    <x v="10"/>
    <s v="EL PIÑAL_09Vcp-38_160163"/>
    <s v="A1161"/>
    <s v="EL PIÑAL_09Vcp-38_160163_A1161"/>
    <s v="platano"/>
    <s v="arracacha"/>
    <s v="maiz"/>
    <s v="ganaderia_dp"/>
    <n v="4.0399882509583058"/>
    <n v="1"/>
    <n v="1.5"/>
    <n v="2.02"/>
    <n v="8.5599882509583054"/>
    <n v="420.85244343536368"/>
    <n v="60.170646557743339"/>
    <n v="99.464667088437494"/>
    <n v="58.149404109062978"/>
    <n v="638.63716119060746"/>
    <n v="35255643.365045063"/>
    <n v="4660070.3812316712"/>
    <n v="2749351.1307364772"/>
    <n v="66618075.50251244"/>
    <n v="23953010.62549923"/>
    <n v="1.011543218553959"/>
    <n v="0.14128613322161709"/>
    <n v="0.2448300229670356"/>
    <n v="0.1670959888191465"/>
    <n v="9.9680999999999992E-2"/>
    <n v="5.4999999999999997E-3"/>
    <n v="2.3304680054965021"/>
    <n v="8.5599882509583058E-2"/>
    <x v="2338"/>
    <x v="1"/>
    <s v="platano, arracacha, maiz, ganaderia_dp"/>
  </r>
  <r>
    <x v="10"/>
    <s v="CASCARILLAL_09Vcp-38_160163"/>
    <s v="A1162"/>
    <s v="CASCARILLAL_09Vcp-38_160163_A1162"/>
    <s v="platano"/>
    <s v="arracacha"/>
    <s v="maiz"/>
    <s v="porcicultura"/>
    <n v="4.6610720468347742"/>
    <n v="1"/>
    <n v="1.5"/>
    <n v="1.060000000000001E-2"/>
    <n v="7.1716720468347743"/>
    <n v="485.55179819480401"/>
    <n v="60.170646557743339"/>
    <n v="99.464667088437494"/>
    <n v="45.590555237246463"/>
    <n v="690.77766707823127"/>
    <n v="40675636.55488544"/>
    <n v="4660070.3812316712"/>
    <n v="2749351.1307364772"/>
    <n v="60478765.935455583"/>
    <n v="12393707.868601991"/>
    <n v="1.1670518643337009"/>
    <n v="0.14128613322161709"/>
    <n v="0.2448300229670356"/>
    <n v="0.13100734263576569"/>
    <n v="8.7010000000000004E-2"/>
    <n v="5.4999999999999997E-3"/>
    <n v="1.9524971017560639"/>
    <n v="7.1716720468347747E-2"/>
    <x v="2339"/>
    <x v="1"/>
    <s v="platano, arracacha, maiz, porcicultura"/>
  </r>
  <r>
    <x v="10"/>
    <s v="EL PIÑAL_09Vcp-38_160163"/>
    <s v="A1162"/>
    <s v="EL PIÑAL_09Vcp-38_160163_A1162"/>
    <s v="platano"/>
    <s v="arracacha"/>
    <s v="maiz"/>
    <s v="porcicultura"/>
    <n v="4.579384995131373"/>
    <n v="1"/>
    <n v="1.5"/>
    <n v="1.060000000000001E-2"/>
    <n v="7.0899849951313731"/>
    <n v="477.04231916395469"/>
    <n v="60.170646557743339"/>
    <n v="99.464667088437494"/>
    <n v="45.590555237246463"/>
    <n v="682.26818804738207"/>
    <n v="39962780.629694581"/>
    <n v="4660070.3812316712"/>
    <n v="2749351.1307364772"/>
    <n v="59765910.010264717"/>
    <n v="12393707.868601991"/>
    <n v="1.14659883871546"/>
    <n v="0.14128613322161709"/>
    <n v="0.2448300229670356"/>
    <n v="0.13100734263576569"/>
    <n v="8.7010000000000004E-2"/>
    <n v="5.4999999999999997E-3"/>
    <n v="1.9302576950095891"/>
    <n v="7.0899849951313737E-2"/>
    <x v="2340"/>
    <x v="1"/>
    <s v="platano, arracacha, maiz, porcicultura"/>
  </r>
  <r>
    <x v="10"/>
    <s v="CASCARILLAL_09Vcp-38_160163"/>
    <s v="A1163"/>
    <s v="CASCARILLAL_09Vcp-38_160163_A1163"/>
    <s v="platano"/>
    <s v="arracacha"/>
    <s v="avicultura_engorde"/>
    <s v="ganaderia_dp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0156900000000001"/>
    <n v="5.4999999999999997E-3"/>
    <n v="0"/>
    <n v="0"/>
    <x v="0"/>
    <x v="0"/>
    <s v="platano, arracacha, avicultura_engorde, ganaderia_dp"/>
  </r>
  <r>
    <x v="10"/>
    <s v="EL PIÑAL_09Vcp-38_160163"/>
    <s v="A1163"/>
    <s v="EL PIÑAL_09Vcp-38_160163_A1163"/>
    <s v="platano"/>
    <s v="arracacha"/>
    <s v="avicultura_engorde"/>
    <s v="ganaderia_dp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0156900000000001"/>
    <n v="5.4999999999999997E-3"/>
    <n v="0"/>
    <n v="0"/>
    <x v="0"/>
    <x v="0"/>
    <s v="platano, arracacha, avicultura_engorde, ganaderia_dp"/>
  </r>
  <r>
    <x v="10"/>
    <s v="CASCARILLAL_09Vcp-38_160163"/>
    <s v="A1164"/>
    <s v="CASCARILLAL_09Vcp-38_160163_A1164"/>
    <s v="platano"/>
    <s v="arracacha"/>
    <s v="ganaderia_dp"/>
    <s v="porcicultur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.7707000000000002E-2"/>
    <n v="5.4999999999999997E-3"/>
    <n v="0"/>
    <n v="0"/>
    <x v="0"/>
    <x v="0"/>
    <s v="platano, arracacha, ganaderia_dp, porcicultura"/>
  </r>
  <r>
    <x v="10"/>
    <s v="EL PIÑAL_09Vcp-38_160163"/>
    <s v="A1164"/>
    <s v="EL PIÑAL_09Vcp-38_160163_A1164"/>
    <s v="platano"/>
    <s v="arracacha"/>
    <s v="ganaderia_dp"/>
    <s v="porcicultur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.7707000000000002E-2"/>
    <n v="5.4999999999999997E-3"/>
    <n v="0"/>
    <n v="0"/>
    <x v="0"/>
    <x v="0"/>
    <s v="platano, arracacha, ganaderia_dp, porcicultura"/>
  </r>
  <r>
    <x v="10"/>
    <s v="CASCARILLAL_09Vcp-38_160163"/>
    <s v="A1165"/>
    <s v="CASCARILLAL_09Vcp-38_160163_A1165"/>
    <s v="platano"/>
    <s v="malanga"/>
    <s v="maiz"/>
    <s v="avicultura_engorde"/>
    <n v="1.5"/>
    <n v="1.5793461654326619"/>
    <n v="1.5"/>
    <n v="8.4000000000000012E-3"/>
    <n v="4.5877461654326623"/>
    <n v="156.2575497597804"/>
    <n v="250.73317848782321"/>
    <n v="99.46466708843748"/>
    <n v="188.4060756714876"/>
    <n v="694.86147100752862"/>
    <n v="13090004.66400449"/>
    <n v="9492483.5309104845"/>
    <n v="2749351.1307364772"/>
    <n v="54331884.780196913"/>
    <n v="29000045.454545461"/>
    <n v="0.37557406942236132"/>
    <n v="0.56676540992411939"/>
    <n v="0.2448300229670356"/>
    <n v="0.54139676917094137"/>
    <n v="9.0872000000000008E-2"/>
    <n v="5.4999999999999997E-3"/>
    <n v="1.2490198984423999"/>
    <n v="4.5877461654326622E-2"/>
    <x v="2341"/>
    <x v="1"/>
    <s v="platano, malanga, maiz, avicultura_engorde"/>
  </r>
  <r>
    <x v="10"/>
    <s v="EL PIÑAL_09Vcp-38_160163"/>
    <s v="A1165"/>
    <s v="EL PIÑAL_09Vcp-38_160163_A1165"/>
    <s v="platano"/>
    <s v="malanga"/>
    <s v="maiz"/>
    <s v="avicultura_engorde"/>
    <n v="1.5"/>
    <n v="1.5347954655539691"/>
    <n v="1.5"/>
    <n v="8.3999999999999995E-3"/>
    <n v="4.5431954655539686"/>
    <n v="156.2575497597804"/>
    <n v="243.66041709521119"/>
    <n v="99.46466708843748"/>
    <n v="188.4060756714876"/>
    <n v="687.78870961491668"/>
    <n v="13090004.66400449"/>
    <n v="9224716.530777758"/>
    <n v="2749351.1307364772"/>
    <n v="54064117.78006418"/>
    <n v="29000045.454545449"/>
    <n v="0.37557406942236132"/>
    <n v="0.55077791064638082"/>
    <n v="0.2448300229670356"/>
    <n v="0.54139676917094126"/>
    <n v="9.0872000000000008E-2"/>
    <n v="5.4999999999999997E-3"/>
    <n v="1.2368909120879921"/>
    <n v="4.5431954655539702E-2"/>
    <x v="2342"/>
    <x v="1"/>
    <s v="platano, malanga, maiz, avicultura_engorde"/>
  </r>
  <r>
    <x v="10"/>
    <s v="CASCARILLAL_09Vcp-38_160163"/>
    <s v="A1166"/>
    <s v="CASCARILLAL_09Vcp-38_160163_A1166"/>
    <s v="platano"/>
    <s v="malanga"/>
    <s v="maiz"/>
    <s v="ganaderia_dp"/>
    <n v="1.5"/>
    <n v="2.5164569175636209"/>
    <n v="1.5"/>
    <n v="2.02"/>
    <n v="7.5364569175636209"/>
    <n v="156.2575497597804"/>
    <n v="399.50661563517662"/>
    <n v="99.464667088437494"/>
    <n v="58.149404109062978"/>
    <n v="713.37823659245748"/>
    <n v="13090004.66400449"/>
    <n v="15124882.922468411"/>
    <n v="2749351.1307364772"/>
    <n v="54917249.342708603"/>
    <n v="23953010.62549923"/>
    <n v="0.37557406942236132"/>
    <n v="0.90305771315727523"/>
    <n v="0.2448300229670356"/>
    <n v="0.1670959888191465"/>
    <n v="9.9680999999999992E-2"/>
    <n v="5.4999999999999997E-3"/>
    <n v="2.0518102602791011"/>
    <n v="7.5364569175636206E-2"/>
    <x v="2343"/>
    <x v="1"/>
    <s v="platano, malanga, maiz, ganaderia_dp"/>
  </r>
  <r>
    <x v="10"/>
    <s v="EL PIÑAL_09Vcp-38_160163"/>
    <s v="A1166"/>
    <s v="EL PIÑAL_09Vcp-38_160163_A1166"/>
    <s v="platano"/>
    <s v="malanga"/>
    <s v="maiz"/>
    <s v="ganaderia_dp"/>
    <n v="1.5"/>
    <n v="2.4699816565224841"/>
    <n v="1.5"/>
    <n v="2.02"/>
    <n v="7.4899816565224846"/>
    <n v="156.2575497597804"/>
    <n v="392.12831556585439"/>
    <n v="99.464667088437494"/>
    <n v="58.149404109062978"/>
    <n v="705.99993652313526"/>
    <n v="13090004.66400449"/>
    <n v="14845548.56266585"/>
    <n v="2749351.1307364772"/>
    <n v="54637914.982906044"/>
    <n v="23953010.62549923"/>
    <n v="0.37557406942236132"/>
    <n v="0.88637956434365239"/>
    <n v="0.2448300229670356"/>
    <n v="0.1670959888191465"/>
    <n v="9.9680999999999992E-2"/>
    <n v="5.4999999999999997E-3"/>
    <n v="2.0391573096291582"/>
    <n v="7.4899816565224847E-2"/>
    <x v="2344"/>
    <x v="1"/>
    <s v="platano, malanga, maiz, ganaderia_dp"/>
  </r>
  <r>
    <x v="10"/>
    <s v="CASCARILLAL_09Vcp-38_160163"/>
    <s v="A1167"/>
    <s v="CASCARILLAL_09Vcp-38_160163_A1167"/>
    <s v="platano"/>
    <s v="malanga"/>
    <s v="maiz"/>
    <s v="porcicultura"/>
    <n v="1.5"/>
    <n v="2.9555777850306639"/>
    <n v="1.5"/>
    <n v="1.059999999999999E-2"/>
    <n v="5.9661777850306654"/>
    <n v="156.2575497597804"/>
    <n v="469.22038279411947"/>
    <n v="99.464667088437494"/>
    <n v="45.59055523724637"/>
    <n v="770.53315487958366"/>
    <n v="13090004.66400449"/>
    <n v="17764169.795570169"/>
    <n v="2749351.1307364772"/>
    <n v="45997233.45891311"/>
    <n v="12393707.86860197"/>
    <n v="0.37557406942236132"/>
    <n v="1.060640973815026"/>
    <n v="0.2448300229670356"/>
    <n v="0.13100734263576541"/>
    <n v="8.7010000000000004E-2"/>
    <n v="5.4999999999999997E-3"/>
    <n v="1.624299711107825"/>
    <n v="5.9661777850306637E-2"/>
    <x v="2345"/>
    <x v="1"/>
    <s v="platano, malanga, maiz, porcicultura"/>
  </r>
  <r>
    <x v="10"/>
    <s v="EL PIÑAL_09Vcp-38_160163"/>
    <s v="A1167"/>
    <s v="EL PIÑAL_09Vcp-38_160163_A1167"/>
    <s v="platano"/>
    <s v="malanga"/>
    <s v="maiz"/>
    <s v="porcicultura"/>
    <n v="1.5"/>
    <n v="2.9029951496755348"/>
    <n v="1.5"/>
    <n v="1.06E-2"/>
    <n v="5.913595149675535"/>
    <n v="156.2575497597804"/>
    <n v="460.87249074586418"/>
    <n v="99.464667088437494"/>
    <n v="45.590555237246413"/>
    <n v="762.18526283132849"/>
    <n v="13090004.66400449"/>
    <n v="17448127.7453565"/>
    <n v="2749351.1307364772"/>
    <n v="45681191.408699453"/>
    <n v="12393707.868601991"/>
    <n v="0.37557406942236132"/>
    <n v="1.041771127840647"/>
    <n v="0.2448300229670356"/>
    <n v="0.13100734263576561"/>
    <n v="8.7010000000000004E-2"/>
    <n v="5.4999999999999997E-3"/>
    <n v="1.6099840198069519"/>
    <n v="5.9135951496755351E-2"/>
    <x v="2346"/>
    <x v="1"/>
    <s v="platano, malanga, maiz, porcicultura"/>
  </r>
  <r>
    <x v="10"/>
    <s v="CASCARILLAL_09Vcp-38_160163"/>
    <s v="A1168"/>
    <s v="CASCARILLAL_09Vcp-38_160163_A1168"/>
    <s v="platano"/>
    <s v="malanga"/>
    <s v="avicultura_engorde"/>
    <s v="ganaderia_dp"/>
    <n v="1.5"/>
    <n v="1.7894664773301789"/>
    <n v="6.4307971939694727E-3"/>
    <n v="2.02"/>
    <n v="5.3158972745241488"/>
    <n v="156.2575497597804"/>
    <n v="284.09137115009128"/>
    <n v="144.2382455660717"/>
    <n v="58.149404109062971"/>
    <n v="642.73657058500635"/>
    <n v="13090004.66400449"/>
    <n v="10755388.17072423"/>
    <n v="22201596.539771199"/>
    <n v="69999999.999999151"/>
    <n v="23953010.625499219"/>
    <n v="0.37557406942236132"/>
    <n v="0.6421693506892876"/>
    <n v="0.41447771714388432"/>
    <n v="0.16709598881914639"/>
    <n v="0.10156900000000001"/>
    <n v="5.4999999999999997E-3"/>
    <n v="1.4472599909699251"/>
    <n v="5.3158972745241492E-2"/>
    <x v="2347"/>
    <x v="1"/>
    <s v="platano, malanga, avicultura_engorde, ganaderia_dp"/>
  </r>
  <r>
    <x v="10"/>
    <s v="EL PIÑAL_09Vcp-38_160163"/>
    <s v="A1168"/>
    <s v="EL PIÑAL_09Vcp-38_160163_A1168"/>
    <s v="platano"/>
    <s v="malanga"/>
    <s v="avicultura_engorde"/>
    <s v="ganaderia_dp"/>
    <n v="1.5"/>
    <n v="1.7193379897223391"/>
    <n v="6.5528864936227537E-3"/>
    <n v="2.02"/>
    <n v="5.2458908762159613"/>
    <n v="156.2575497597804"/>
    <n v="272.95794202270253"/>
    <n v="146.97662245049489"/>
    <n v="58.149404109062971"/>
    <n v="634.34151834204079"/>
    <n v="13090004.66400449"/>
    <n v="10333888.73745545"/>
    <n v="22623095.9730401"/>
    <n v="69999999.99999927"/>
    <n v="23953010.625499219"/>
    <n v="0.37557406942236132"/>
    <n v="0.61700298634412343"/>
    <n v="0.42234661623705438"/>
    <n v="0.16709598881914639"/>
    <n v="0.10156900000000001"/>
    <n v="5.4999999999999997E-3"/>
    <n v="1.42820065739911"/>
    <n v="5.2458908762159612E-2"/>
    <x v="2348"/>
    <x v="1"/>
    <s v="platano, malanga, avicultura_engorde, ganaderia_dp"/>
  </r>
  <r>
    <x v="10"/>
    <s v="CASCARILLAL_09Vcp-38_160163"/>
    <s v="A1169"/>
    <s v="CASCARILLAL_09Vcp-38_160163_A1169"/>
    <s v="platano"/>
    <s v="malanga"/>
    <s v="ganaderia_dp"/>
    <s v="porcicultura"/>
    <n v="1.5"/>
    <n v="2.7274328089647728"/>
    <n v="2.02"/>
    <n v="1.059999999999999E-2"/>
    <n v="6.2580328089647734"/>
    <n v="156.2575497597804"/>
    <n v="433.00063803071708"/>
    <n v="58.149404109062978"/>
    <n v="45.590555237246392"/>
    <n v="692.99814713680678"/>
    <n v="13090004.66400449"/>
    <n v="16392929.927221131"/>
    <n v="23953010.62549923"/>
    <n v="65829653.085326843"/>
    <n v="12393707.86860198"/>
    <n v="0.37557406942236132"/>
    <n v="0.97876868785757021"/>
    <n v="0.1670959888191465"/>
    <n v="0.13100734263576549"/>
    <n v="9.7707000000000002E-2"/>
    <n v="5.4999999999999997E-3"/>
    <n v="1.70375762338308"/>
    <n v="6.2580328089647724E-2"/>
    <x v="2349"/>
    <x v="1"/>
    <s v="platano, malanga, ganaderia_dp, porcicultura"/>
  </r>
  <r>
    <x v="10"/>
    <s v="EL PIÑAL_09Vcp-38_160163"/>
    <s v="A1169"/>
    <s v="EL PIÑAL_09Vcp-38_160163_A1169"/>
    <s v="platano"/>
    <s v="malanga"/>
    <s v="ganaderia_dp"/>
    <s v="porcicultura"/>
    <n v="1.5"/>
    <n v="2.6788751952185952"/>
    <n v="2.02"/>
    <n v="1.059999999999999E-2"/>
    <n v="6.2094751952185936"/>
    <n v="156.2575497597804"/>
    <n v="425.29174868090951"/>
    <n v="58.149404109062978"/>
    <n v="45.590555237246392"/>
    <n v="685.2892577869992"/>
    <n v="13090004.66400449"/>
    <n v="16101079.819325609"/>
    <n v="23953010.62549923"/>
    <n v="65537802.977431312"/>
    <n v="12393707.86860198"/>
    <n v="0.37557406942236132"/>
    <n v="0.96134326431069983"/>
    <n v="0.1670959888191465"/>
    <n v="0.13100734263576549"/>
    <n v="9.7707000000000002E-2"/>
    <n v="5.4999999999999997E-3"/>
    <n v="1.690537749483596"/>
    <n v="6.2094751952185938E-2"/>
    <x v="2350"/>
    <x v="1"/>
    <s v="platano, malanga, ganaderia_dp, porcicultura"/>
  </r>
  <r>
    <x v="10"/>
    <s v="CASCARILLAL_09Vcp-38_160163"/>
    <s v="A1170"/>
    <s v="CASCARILLAL_09Vcp-38_160163_A1170"/>
    <s v="platano"/>
    <s v="maiz"/>
    <s v="avicultura_engorde"/>
    <s v="ganaderia_dp"/>
    <n v="1.5"/>
    <n v="3.1198254508112702"/>
    <n v="7.889804738196721E-3"/>
    <n v="2.02"/>
    <n v="6.6477152555494659"/>
    <n v="156.2575497597804"/>
    <n v="206.8749332259849"/>
    <n v="176.9627557783277"/>
    <n v="58.149404109062978"/>
    <n v="598.24464287315595"/>
    <n v="13090004.66400449"/>
    <n v="5718330.4205922689"/>
    <n v="27238654.289903931"/>
    <n v="69999999.999999925"/>
    <n v="23953010.62549923"/>
    <n v="0.37557406942236132"/>
    <n v="0.50921795785017698"/>
    <n v="0.50851366602967729"/>
    <n v="0.1670959888191465"/>
    <n v="9.7769000000000009E-2"/>
    <n v="5.4999999999999997E-3"/>
    <n v="1.809849179521321"/>
    <n v="6.6477152555494662E-2"/>
    <x v="2351"/>
    <x v="1"/>
    <s v="platano, maiz, avicultura_engorde, ganaderia_dp"/>
  </r>
  <r>
    <x v="10"/>
    <s v="EL PIÑAL_09Vcp-38_160163"/>
    <s v="A1170"/>
    <s v="EL PIÑAL_09Vcp-38_160163_A1170"/>
    <s v="platano"/>
    <s v="maiz"/>
    <s v="avicultura_engorde"/>
    <s v="ganaderia_dp"/>
    <n v="1.5"/>
    <n v="3.0321086510072441"/>
    <n v="7.9363743197989889E-3"/>
    <n v="2.02"/>
    <n v="6.5600450253270441"/>
    <n v="156.2575497597804"/>
    <n v="201.05845169893789"/>
    <n v="178.00727864920231"/>
    <n v="58.149404109062978"/>
    <n v="593.47268421698345"/>
    <n v="13090004.664004499"/>
    <n v="5557554.2321084142"/>
    <n v="27399430.478387851"/>
    <n v="69999999.999999985"/>
    <n v="23953010.62549923"/>
    <n v="0.37557406942236138"/>
    <n v="0.49490082044310058"/>
    <n v="0.51151516853219037"/>
    <n v="0.1670959888191465"/>
    <n v="9.7769000000000009E-2"/>
    <n v="5.4999999999999997E-3"/>
    <n v="1.7859808445916561"/>
    <n v="6.5600450253270437E-2"/>
    <x v="2352"/>
    <x v="1"/>
    <s v="platano, maiz, avicultura_engorde, ganaderia_dp"/>
  </r>
  <r>
    <x v="10"/>
    <s v="CASCARILLAL_09Vcp-38_160163"/>
    <s v="A1171"/>
    <s v="CASCARILLAL_09Vcp-38_160163_A1171"/>
    <s v="platano"/>
    <s v="maiz"/>
    <s v="ganaderia_dp"/>
    <s v="porcicultura"/>
    <n v="4.4006336268012189"/>
    <n v="1.5"/>
    <n v="2.02"/>
    <n v="4.1863561245219444E-3"/>
    <n v="7.9248199829257411"/>
    <n v="458.4214852763028"/>
    <n v="99.464667088437494"/>
    <n v="58.149404109062978"/>
    <n v="18.005500013000241"/>
    <n v="634.04105648680343"/>
    <n v="38402876.466268636"/>
    <n v="2749351.1307364772"/>
    <n v="23953010.62549923"/>
    <n v="69999999.999981493"/>
    <n v="4894761.7774771433"/>
    <n v="1.1018425861697461"/>
    <n v="0.2448300229670356"/>
    <n v="0.1670959888191465"/>
    <n v="5.1739942566092628E-2"/>
    <n v="9.3907000000000004E-2"/>
    <n v="5.4999999999999997E-3"/>
    <n v="2.1575426131525579"/>
    <n v="7.9248199829257418E-2"/>
    <x v="2353"/>
    <x v="1"/>
    <s v="platano, maiz, ganaderia_dp, porcicultura"/>
  </r>
  <r>
    <x v="10"/>
    <s v="EL PIÑAL_09Vcp-38_160163"/>
    <s v="A1171"/>
    <s v="EL PIÑAL_09Vcp-38_160163_A1171"/>
    <s v="platano"/>
    <s v="maiz"/>
    <s v="ganaderia_dp"/>
    <s v="porcicultura"/>
    <n v="4.28657913300147"/>
    <n v="1.5"/>
    <n v="2.02"/>
    <n v="5.037622645628753E-3"/>
    <n v="7.8116167556470986"/>
    <n v="446.54023478280891"/>
    <n v="99.464667088437494"/>
    <n v="58.149404109062978"/>
    <n v="21.666793725466139"/>
    <n v="625.82109970577551"/>
    <n v="37407560.562409051"/>
    <n v="2749351.1307364772"/>
    <n v="23953010.62549923"/>
    <n v="69999999.999982178"/>
    <n v="5890077.6813374171"/>
    <n v="1.073285312588226"/>
    <n v="0.2448300229670356"/>
    <n v="0.1670959888191465"/>
    <n v="6.2260901509960172E-2"/>
    <n v="9.3907000000000004E-2"/>
    <n v="5.4999999999999997E-3"/>
    <n v="2.1267228863541838"/>
    <n v="7.8116167556470995E-2"/>
    <x v="2354"/>
    <x v="1"/>
    <s v="platano, maiz, ganaderia_dp, porcicultura"/>
  </r>
  <r>
    <x v="10"/>
    <s v="CASCARILLAL_09Vcp-38_160163"/>
    <s v="A1172"/>
    <s v="CASCARILLAL_09Vcp-38_160163_A1172"/>
    <s v="platano"/>
    <s v="cacao_platano"/>
    <s v="avicultura_engorde"/>
    <s v="ganaderia_dp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04674"/>
    <n v="5.4999999999999997E-3"/>
    <n v="0"/>
    <n v="0"/>
    <x v="0"/>
    <x v="0"/>
    <s v="platano, cacao_platano, avicultura_engorde, ganaderia_dp"/>
  </r>
  <r>
    <x v="10"/>
    <s v="EL PIÑAL_09Vcp-38_160163"/>
    <s v="A1172"/>
    <s v="EL PIÑAL_09Vcp-38_160163_A1172"/>
    <s v="platano"/>
    <s v="cacao_platano"/>
    <s v="avicultura_engorde"/>
    <s v="ganaderia_dp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04674"/>
    <n v="5.4999999999999997E-3"/>
    <n v="0"/>
    <n v="0"/>
    <x v="0"/>
    <x v="0"/>
    <s v="platano, cacao_platano, avicultura_engorde, ganaderia_dp"/>
  </r>
  <r>
    <x v="10"/>
    <s v="CASCARILLAL_09Vcp-38_160163"/>
    <s v="A1173"/>
    <s v="CASCARILLAL_09Vcp-38_160163_A1173"/>
    <s v="platano"/>
    <s v="cacao_platano"/>
    <s v="ganaderia_dp"/>
    <s v="porcicultur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00812"/>
    <n v="5.4999999999999997E-3"/>
    <n v="0"/>
    <n v="0"/>
    <x v="0"/>
    <x v="0"/>
    <s v="platano, cacao_platano, ganaderia_dp, porcicultura"/>
  </r>
  <r>
    <x v="10"/>
    <s v="EL PIÑAL_09Vcp-38_160163"/>
    <s v="A1173"/>
    <s v="EL PIÑAL_09Vcp-38_160163_A1173"/>
    <s v="platano"/>
    <s v="cacao_platano"/>
    <s v="ganaderia_dp"/>
    <s v="porcicultura"/>
    <n v="1.5"/>
    <n v="3.6862309442422831"/>
    <n v="2.02"/>
    <n v="1.6196389837269511E-3"/>
    <n v="7.2078505832260111"/>
    <n v="156.2575497597804"/>
    <n v="396.18097107694871"/>
    <n v="58.149404109062978"/>
    <n v="6.9660604294340764"/>
    <n v="617.55398537522603"/>
    <n v="13090004.664004499"/>
    <n v="31063274.10511804"/>
    <n v="23953010.62549923"/>
    <n v="69999999.999990761"/>
    <n v="1893710.6053689851"/>
    <n v="0.37557406942236138"/>
    <n v="0.91462000920745012"/>
    <n v="0.1670959888191465"/>
    <n v="2.0017415027109419E-2"/>
    <n v="0.100812"/>
    <n v="5.4999999999999997E-3"/>
    <n v="1.9623467556426839"/>
    <n v="7.2078505832260109E-2"/>
    <x v="2355"/>
    <x v="1"/>
    <s v="platano, cacao_platano, ganaderia_dp, porcicultura"/>
  </r>
  <r>
    <x v="10"/>
    <s v="CASCARILLAL_09Vcp-38_160163"/>
    <s v="A1174"/>
    <s v="CASCARILLAL_09Vcp-38_160163_A1174"/>
    <s v="arracacha"/>
    <s v="malanga"/>
    <s v="maiz"/>
    <s v="cacao_platano"/>
    <n v="1"/>
    <n v="3"/>
    <n v="1.5"/>
    <n v="1.444259913403156"/>
    <n v="6.9442599134031564"/>
    <n v="60.170646557743339"/>
    <n v="476.27274623318829"/>
    <n v="99.464667088437494"/>
    <n v="155.2231272631746"/>
    <n v="791.13118714254369"/>
    <n v="4660070.3812316712"/>
    <n v="18031164.55152189"/>
    <n v="2749351.1307364772"/>
    <n v="37611131.601107761"/>
    <n v="12170545.537617721"/>
    <n v="0.14128613322161709"/>
    <n v="1.076582364896908"/>
    <n v="0.2448300229670356"/>
    <n v="0.3583467870774632"/>
    <n v="9.5889000000000002E-2"/>
    <n v="5.4999999999999997E-3"/>
    <n v="1.8905838507694459"/>
    <n v="6.9442599134031571E-2"/>
    <x v="2356"/>
    <x v="1"/>
    <s v="arracacha, malanga, maiz, cacao_platano"/>
  </r>
  <r>
    <x v="10"/>
    <s v="EL PIÑAL_09Vcp-38_160163"/>
    <s v="A1174"/>
    <s v="EL PIÑAL_09Vcp-38_160163_A1174"/>
    <s v="arracacha"/>
    <s v="malanga"/>
    <s v="maiz"/>
    <s v="cacao_platano"/>
    <n v="1"/>
    <n v="3"/>
    <n v="1.5"/>
    <n v="1.3896362129588"/>
    <n v="6.8896362129588002"/>
    <n v="60.170646557743339"/>
    <n v="476.2727462331884"/>
    <n v="99.464667088437494"/>
    <n v="149.3523961524005"/>
    <n v="785.26045603176976"/>
    <n v="4660070.3812316712"/>
    <n v="18031164.551521901"/>
    <n v="2749351.1307364772"/>
    <n v="37150826.480456233"/>
    <n v="11710240.416966191"/>
    <n v="0.14128613322161709"/>
    <n v="1.076582364896908"/>
    <n v="0.2448300229670356"/>
    <n v="0.34479366733020578"/>
    <n v="9.5889000000000002E-2"/>
    <n v="5.4999999999999997E-3"/>
    <n v="1.8757124768264799"/>
    <n v="6.889636212958801E-2"/>
    <x v="2357"/>
    <x v="1"/>
    <s v="arracacha, malanga, maiz, cacao_platano"/>
  </r>
  <r>
    <x v="10"/>
    <s v="CASCARILLAL_09Vcp-38_160163"/>
    <s v="A1175"/>
    <s v="CASCARILLAL_09Vcp-38_160163_A1175"/>
    <s v="arracacha"/>
    <s v="malanga"/>
    <s v="maiz"/>
    <s v="avicultura_engorde"/>
    <n v="1"/>
    <n v="2.35445502753227"/>
    <n v="1.5"/>
    <n v="8.3999999999999995E-3"/>
    <n v="4.8628550275322704"/>
    <n v="60.170646557743339"/>
    <n v="373.78758728177712"/>
    <n v="99.46466708843748"/>
    <n v="188.4060756714876"/>
    <n v="721.82897659944547"/>
    <n v="4660070.3812316712"/>
    <n v="14151188.67686413"/>
    <n v="2749351.1307364772"/>
    <n v="50560655.643377729"/>
    <n v="29000045.454545449"/>
    <n v="0.14128613322161709"/>
    <n v="0.84492158719470167"/>
    <n v="0.2448300229670356"/>
    <n v="0.54139676917094126"/>
    <n v="9.0872000000000008E-2"/>
    <n v="5.4999999999999997E-3"/>
    <n v="1.3239186462391519"/>
    <n v="4.8628550275322702E-2"/>
    <x v="2358"/>
    <x v="1"/>
    <s v="arracacha, malanga, maiz, avicultura_engorde"/>
  </r>
  <r>
    <x v="10"/>
    <s v="EL PIÑAL_09Vcp-38_160163"/>
    <s v="A1175"/>
    <s v="EL PIÑAL_09Vcp-38_160163_A1175"/>
    <s v="arracacha"/>
    <s v="malanga"/>
    <s v="maiz"/>
    <s v="avicultura_engorde"/>
    <n v="1"/>
    <n v="2.308009923473441"/>
    <n v="1.5"/>
    <n v="8.4000000000000012E-3"/>
    <n v="4.8164099234734401"/>
    <n v="60.170646557743339"/>
    <n v="366.41407486204878"/>
    <n v="99.46466708843748"/>
    <n v="188.4060756714876"/>
    <n v="714.4554641797173"/>
    <n v="4660070.3812316712"/>
    <n v="13872035.572231689"/>
    <n v="2749351.1307364772"/>
    <n v="50281502.538745299"/>
    <n v="29000045.454545461"/>
    <n v="0.14128613322161709"/>
    <n v="0.82825426053952245"/>
    <n v="0.2448300229670356"/>
    <n v="0.54139676917094137"/>
    <n v="9.0872000000000008E-2"/>
    <n v="5.4999999999999997E-3"/>
    <n v="1.311273905867115"/>
    <n v="4.81640992347344E-2"/>
    <x v="2359"/>
    <x v="1"/>
    <s v="arracacha, malanga, maiz, avicultura_engorde"/>
  </r>
  <r>
    <x v="10"/>
    <s v="CASCARILLAL_09Vcp-38_160163"/>
    <s v="A1176"/>
    <s v="CASCARILLAL_09Vcp-38_160163_A1176"/>
    <s v="arracacha"/>
    <s v="malanga"/>
    <s v="maiz"/>
    <s v="ganaderia_dp"/>
    <n v="1"/>
    <n v="3"/>
    <n v="2.1210167368472832"/>
    <n v="2.02"/>
    <n v="8.1410167368472823"/>
    <n v="60.170646557743339"/>
    <n v="476.27274623318829"/>
    <n v="140.64414907967941"/>
    <n v="58.149404109062978"/>
    <n v="735.23694597967392"/>
    <n v="4660070.3812316712"/>
    <n v="18031164.55152189"/>
    <n v="3887613.1758413799"/>
    <n v="50531858.734094173"/>
    <n v="23953010.62549923"/>
    <n v="0.14128613322161709"/>
    <n v="1.076582364896908"/>
    <n v="0.34619238426385812"/>
    <n v="0.1670959888191465"/>
    <n v="9.9680999999999992E-2"/>
    <n v="5.4999999999999997E-3"/>
    <n v="2.2164024623877419"/>
    <n v="8.1410167368472827E-2"/>
    <x v="2360"/>
    <x v="1"/>
    <s v="arracacha, malanga, maiz, ganaderia_dp"/>
  </r>
  <r>
    <x v="10"/>
    <s v="EL PIÑAL_09Vcp-38_160163"/>
    <s v="A1176"/>
    <s v="EL PIÑAL_09Vcp-38_160163_A1176"/>
    <s v="arracacha"/>
    <s v="malanga"/>
    <s v="maiz"/>
    <s v="ganaderia_dp"/>
    <n v="1"/>
    <n v="3"/>
    <n v="2.021774016226384"/>
    <n v="2.02"/>
    <n v="8.041774016226384"/>
    <n v="60.170646557743339"/>
    <n v="476.27274623318829"/>
    <n v="134.0633863013403"/>
    <n v="58.149404109062978"/>
    <n v="728.6561832013349"/>
    <n v="4660070.3812316712"/>
    <n v="18031164.55152189"/>
    <n v="3705711.118403757"/>
    <n v="50349956.676656552"/>
    <n v="23953010.62549923"/>
    <n v="0.14128613322161709"/>
    <n v="1.076582364896908"/>
    <n v="0.32999398588457418"/>
    <n v="0.1670959888191465"/>
    <n v="9.9680999999999992E-2"/>
    <n v="5.4999999999999997E-3"/>
    <n v="2.189383501799854"/>
    <n v="8.0417740162263843E-2"/>
    <x v="2361"/>
    <x v="1"/>
    <s v="arracacha, malanga, maiz, ganaderia_dp"/>
  </r>
  <r>
    <x v="10"/>
    <s v="CASCARILLAL_09Vcp-38_160163"/>
    <s v="A1177"/>
    <s v="CASCARILLAL_09Vcp-38_160163_A1177"/>
    <s v="arracacha"/>
    <s v="malanga"/>
    <s v="maiz"/>
    <s v="porcicultura"/>
    <n v="1"/>
    <n v="3"/>
    <n v="3.0563165121189639"/>
    <n v="1.06E-2"/>
    <n v="7.0669165121189632"/>
    <n v="60.170646557743339"/>
    <n v="476.27274623318817"/>
    <n v="202.66366959653811"/>
    <n v="45.590555237246413"/>
    <n v="784.69761762471603"/>
    <n v="4660070.3812316712"/>
    <n v="18031164.55152189"/>
    <n v="5601924.8389885593"/>
    <n v="40686867.640344113"/>
    <n v="12393707.868601991"/>
    <n v="0.14128613322161709"/>
    <n v="1.0765823648969071"/>
    <n v="0.49885202790441069"/>
    <n v="0.13100734263576561"/>
    <n v="8.7010000000000004E-2"/>
    <n v="5.4999999999999997E-3"/>
    <n v="1.923977270315111"/>
    <n v="7.0669165121189634E-2"/>
    <x v="2362"/>
    <x v="1"/>
    <s v="arracacha, malanga, maiz, porcicultura"/>
  </r>
  <r>
    <x v="10"/>
    <s v="EL PIÑAL_09Vcp-38_160163"/>
    <s v="A1177"/>
    <s v="EL PIÑAL_09Vcp-38_160163_A1177"/>
    <s v="arracacha"/>
    <s v="malanga"/>
    <s v="maiz"/>
    <s v="porcicultura"/>
    <n v="1"/>
    <n v="3"/>
    <n v="2.9507986839153348"/>
    <n v="1.06E-2"/>
    <n v="6.9613986839153341"/>
    <n v="60.170646557743339"/>
    <n v="476.27274623318817"/>
    <n v="195.66680582709219"/>
    <n v="45.590555237246413"/>
    <n v="777.70075385527014"/>
    <n v="4660070.3812316712"/>
    <n v="18031164.55152189"/>
    <n v="5408521.1321322229"/>
    <n v="40493463.933487773"/>
    <n v="12393707.868601991"/>
    <n v="0.14128613322161709"/>
    <n v="1.0765823648969071"/>
    <n v="0.48162940636939328"/>
    <n v="0.13100734263576561"/>
    <n v="8.7010000000000004E-2"/>
    <n v="5.4999999999999997E-3"/>
    <n v="1.895249903474332"/>
    <n v="6.9613986839153347E-2"/>
    <x v="2363"/>
    <x v="1"/>
    <s v="arracacha, malanga, maiz, porcicultura"/>
  </r>
  <r>
    <x v="10"/>
    <s v="CASCARILLAL_09Vcp-38_160163"/>
    <s v="A1178"/>
    <s v="CASCARILLAL_09Vcp-38_160163_A1178"/>
    <s v="arracacha"/>
    <s v="malanga"/>
    <s v="cacao_platano"/>
    <s v="avicultura_engorde"/>
    <n v="1"/>
    <n v="2.2112381429564598"/>
    <n v="1"/>
    <n v="8.3999999999999995E-3"/>
    <n v="4.2196381429564607"/>
    <n v="60.170646557743339"/>
    <n v="351.05082097381631"/>
    <n v="107.4758953168044"/>
    <n v="188.4060756714876"/>
    <n v="707.10343851985158"/>
    <n v="4660070.3812316712"/>
    <n v="13290399.606083211"/>
    <n v="8426838.8429752067"/>
    <n v="55377354.28483554"/>
    <n v="29000045.454545449"/>
    <n v="0.14128613322161709"/>
    <n v="0.79352666309810405"/>
    <n v="0.24811793483423569"/>
    <n v="0.54139676917094126"/>
    <n v="9.7777000000000003E-2"/>
    <n v="5.4999999999999997E-3"/>
    <n v="1.1488020075064711"/>
    <n v="4.2196381429564597E-2"/>
    <x v="2364"/>
    <x v="1"/>
    <s v="arracacha, malanga, cacao_platano, avicultura_engorde"/>
  </r>
  <r>
    <x v="10"/>
    <s v="EL PIÑAL_09Vcp-38_160163"/>
    <s v="A1178"/>
    <s v="EL PIÑAL_09Vcp-38_160163_A1178"/>
    <s v="arracacha"/>
    <s v="malanga"/>
    <s v="cacao_platano"/>
    <s v="avicultura_engorde"/>
    <n v="1"/>
    <n v="2.167753794415471"/>
    <n v="1"/>
    <n v="8.3999999999999995E-3"/>
    <n v="4.1761537944154714"/>
    <n v="60.170646557743339"/>
    <n v="344.14735094122358"/>
    <n v="107.4758953168044"/>
    <n v="188.4060756714876"/>
    <n v="700.19996848725884"/>
    <n v="4660070.3812316712"/>
    <n v="13029041.79143044"/>
    <n v="8426838.8429752067"/>
    <n v="55115996.470182769"/>
    <n v="29000045.454545449"/>
    <n v="0.14128613322161709"/>
    <n v="0.77792183550201743"/>
    <n v="0.24811793483423569"/>
    <n v="0.54139676917094126"/>
    <n v="9.7777000000000003E-2"/>
    <n v="5.4999999999999997E-3"/>
    <n v="1.1369633366995"/>
    <n v="4.1761537944154707E-2"/>
    <x v="2365"/>
    <x v="1"/>
    <s v="arracacha, malanga, cacao_platano, avicultura_engorde"/>
  </r>
  <r>
    <x v="10"/>
    <s v="CASCARILLAL_09Vcp-38_160163"/>
    <s v="A1179"/>
    <s v="CASCARILLAL_09Vcp-38_160163_A1179"/>
    <s v="arracacha"/>
    <s v="malanga"/>
    <s v="cacao_platano"/>
    <s v="ganaderia_dp"/>
    <n v="1"/>
    <n v="3"/>
    <n v="1.1750505714292321"/>
    <n v="2.02"/>
    <n v="7.1950505714292312"/>
    <n v="60.170646557743339"/>
    <n v="476.27274623318829"/>
    <n v="126.2896122068793"/>
    <n v="58.149404109062978"/>
    <n v="720.88240910687387"/>
    <n v="4660070.3812316712"/>
    <n v="18031164.55152189"/>
    <n v="9901961.7977800611"/>
    <n v="56546207.356032848"/>
    <n v="23953010.62549923"/>
    <n v="0.14128613322161709"/>
    <n v="1.076582364896908"/>
    <n v="0.2915511211088096"/>
    <n v="0.1670959888191465"/>
    <n v="0.106586"/>
    <n v="5.4999999999999997E-3"/>
    <n v="1.958861935677068"/>
    <n v="7.1950505714292318E-2"/>
    <x v="2366"/>
    <x v="1"/>
    <s v="arracacha, malanga, cacao_platano, ganaderia_dp"/>
  </r>
  <r>
    <x v="10"/>
    <s v="EL PIÑAL_09Vcp-38_160163"/>
    <s v="A1179"/>
    <s v="EL PIÑAL_09Vcp-38_160163_A1179"/>
    <s v="arracacha"/>
    <s v="malanga"/>
    <s v="cacao_platano"/>
    <s v="ganaderia_dp"/>
    <n v="1"/>
    <n v="3.0000000000000009"/>
    <n v="1.1226354596853381"/>
    <n v="2.02"/>
    <n v="7.142635459685339"/>
    <n v="60.170646557743339"/>
    <n v="476.27274623318851"/>
    <n v="120.65625114407401"/>
    <n v="58.149404109062978"/>
    <n v="715.24904804406867"/>
    <n v="4660070.3812316712"/>
    <n v="18031164.551521901"/>
    <n v="9460268.0981777348"/>
    <n v="56104513.656430542"/>
    <n v="23953010.62549923"/>
    <n v="0.14128613322161709"/>
    <n v="1.076582364896908"/>
    <n v="0.27854599182880913"/>
    <n v="0.1670959888191465"/>
    <n v="0.106586"/>
    <n v="5.4999999999999997E-3"/>
    <n v="1.9445918528986259"/>
    <n v="7.1426354596853397E-2"/>
    <x v="2367"/>
    <x v="1"/>
    <s v="arracacha, malanga, cacao_platano, ganaderia_dp"/>
  </r>
  <r>
    <x v="10"/>
    <s v="CASCARILLAL_09Vcp-38_160163"/>
    <s v="A1180"/>
    <s v="CASCARILLAL_09Vcp-38_160163_A1180"/>
    <s v="arracacha"/>
    <s v="malanga"/>
    <s v="cacao_platano"/>
    <s v="porcicultura"/>
    <n v="1"/>
    <n v="3"/>
    <n v="1.693209865647828"/>
    <n v="1.0600000000000021E-2"/>
    <n v="5.7038098656478278"/>
    <n v="60.170646557743339"/>
    <n v="476.27274623318817"/>
    <n v="181.9792462697464"/>
    <n v="45.590555237246477"/>
    <n v="764.01319429792443"/>
    <n v="4660070.3812316712"/>
    <n v="18031164.55152189"/>
    <n v="14268406.665149949"/>
    <n v="49353349.466505513"/>
    <n v="12393707.868602"/>
    <n v="0.14128613322161709"/>
    <n v="1.0765823648969071"/>
    <n v="0.42011573510549288"/>
    <n v="0.13100734263576569"/>
    <n v="9.3915000000000012E-2"/>
    <n v="5.4999999999999997E-3"/>
    <n v="1.5528697016423409"/>
    <n v="5.7038098656478277E-2"/>
    <x v="2368"/>
    <x v="1"/>
    <s v="arracacha, malanga, cacao_platano, porcicultura"/>
  </r>
  <r>
    <x v="10"/>
    <s v="EL PIÑAL_09Vcp-38_160163"/>
    <s v="A1180"/>
    <s v="EL PIÑAL_09Vcp-38_160163_A1180"/>
    <s v="arracacha"/>
    <s v="malanga"/>
    <s v="cacao_platano"/>
    <s v="porcicultura"/>
    <n v="1"/>
    <n v="3"/>
    <n v="1.638497285240238"/>
    <n v="1.06E-2"/>
    <n v="5.6490972852402379"/>
    <n v="60.170646557743339"/>
    <n v="476.27274623318817"/>
    <n v="176.0989627053481"/>
    <n v="45.590555237246427"/>
    <n v="758.13291073352605"/>
    <n v="4660070.3812316712"/>
    <n v="18031164.55152189"/>
    <n v="13807352.567371869"/>
    <n v="48892295.368727423"/>
    <n v="12393707.868601991"/>
    <n v="0.14128613322161709"/>
    <n v="1.0765823648969071"/>
    <n v="0.40654056264530958"/>
    <n v="0.13100734263576561"/>
    <n v="9.3915000000000012E-2"/>
    <n v="5.4999999999999997E-3"/>
    <n v="1.5379741300130489"/>
    <n v="5.6490972852402378E-2"/>
    <x v="2369"/>
    <x v="1"/>
    <s v="arracacha, malanga, cacao_platano, porcicultura"/>
  </r>
  <r>
    <x v="10"/>
    <s v="CASCARILLAL_09Vcp-38_160163"/>
    <s v="A1181"/>
    <s v="CASCARILLAL_09Vcp-38_160163_A1181"/>
    <s v="arracacha"/>
    <s v="malanga"/>
    <s v="avicultura_engorde"/>
    <s v="ganaderia_dp"/>
    <n v="1"/>
    <n v="2.1676786041660838"/>
    <n v="8.2141238371027849E-3"/>
    <n v="2.02"/>
    <n v="5.1958927280031864"/>
    <n v="60.170646557743339"/>
    <n v="344.13541391903499"/>
    <n v="184.23700443192351"/>
    <n v="58.149404109062971"/>
    <n v="646.69246901776478"/>
    <n v="4660070.3812316712"/>
    <n v="13028589.86884398"/>
    <n v="28358329.124434061"/>
    <n v="70000000.000008926"/>
    <n v="23953010.625499219"/>
    <n v="0.14128613322161709"/>
    <n v="0.77789485266985003"/>
    <n v="0.52941667940207893"/>
    <n v="0.16709598881914639"/>
    <n v="0.10156900000000001"/>
    <n v="5.4999999999999997E-3"/>
    <n v="1.41458859610558"/>
    <n v="5.1958927280031868E-2"/>
    <x v="2370"/>
    <x v="1"/>
    <s v="arracacha, malanga, avicultura_engorde, ganaderia_dp"/>
  </r>
  <r>
    <x v="10"/>
    <s v="EL PIÑAL_09Vcp-38_160163"/>
    <s v="A1181"/>
    <s v="EL PIÑAL_09Vcp-38_160163_A1181"/>
    <s v="arracacha"/>
    <s v="malanga"/>
    <s v="avicultura_engorde"/>
    <s v="ganaderia_dp"/>
    <n v="1"/>
    <n v="2.0982857735900429"/>
    <n v="8.3349324039916628E-3"/>
    <n v="2.02"/>
    <n v="5.1266207059940339"/>
    <n v="60.170646557743339"/>
    <n v="333.11877592325322"/>
    <n v="186.94665538371279"/>
    <n v="58.149404109062971"/>
    <n v="638.38548197377236"/>
    <n v="4660070.3812316712"/>
    <n v="12611512.019906489"/>
    <n v="28775406.97337167"/>
    <n v="70000000.00000906"/>
    <n v="23953010.625499219"/>
    <n v="0.14128613322161709"/>
    <n v="0.75299248678703512"/>
    <n v="0.53720303271181824"/>
    <n v="0.16709598881914639"/>
    <n v="0.10156900000000001"/>
    <n v="5.4999999999999997E-3"/>
    <n v="1.3957291974434021"/>
    <n v="5.1266207059940339E-2"/>
    <x v="2371"/>
    <x v="1"/>
    <s v="arracacha, malanga, avicultura_engorde, ganaderia_dp"/>
  </r>
  <r>
    <x v="10"/>
    <s v="CASCARILLAL_09Vcp-38_160163"/>
    <s v="A1182"/>
    <s v="CASCARILLAL_09Vcp-38_160163_A1182"/>
    <s v="arracacha"/>
    <s v="malanga"/>
    <s v="ganaderia_dp"/>
    <s v="porcicultura"/>
    <n v="1.3106930317620269"/>
    <n v="2.9999999999999991"/>
    <n v="2.8223490057428742"/>
    <n v="1.060000000000001E-2"/>
    <n v="7.1436420375049003"/>
    <n v="78.865247159849986"/>
    <n v="476.27274623318817"/>
    <n v="81.246491520670546"/>
    <n v="45.590555237246463"/>
    <n v="681.97504015095524"/>
    <n v="6107921.7762009632"/>
    <n v="18031164.55152189"/>
    <n v="33467205.803676359"/>
    <n v="70000000.000001207"/>
    <n v="12393707.868601991"/>
    <n v="0.18518275029817491"/>
    <n v="1.0765823648969071"/>
    <n v="0.23346692965709931"/>
    <n v="0.13100734263576569"/>
    <n v="9.7707000000000002E-2"/>
    <n v="5.4999999999999997E-3"/>
    <n v="1.9448658950275119"/>
    <n v="7.1436420375049006E-2"/>
    <x v="2372"/>
    <x v="1"/>
    <s v="arracacha, malanga, ganaderia_dp, porcicultura"/>
  </r>
  <r>
    <x v="10"/>
    <s v="EL PIÑAL_09Vcp-38_160163"/>
    <s v="A1182"/>
    <s v="EL PIÑAL_09Vcp-38_160163_A1182"/>
    <s v="arracacha"/>
    <s v="malanga"/>
    <s v="ganaderia_dp"/>
    <s v="porcicultura"/>
    <n v="1.1176193002411079"/>
    <n v="3"/>
    <n v="2.8982254426249292"/>
    <n v="1.06E-2"/>
    <n v="7.0264447428660368"/>
    <n v="67.247875900920121"/>
    <n v="476.27274623318817"/>
    <n v="83.430733892259866"/>
    <n v="45.590555237246427"/>
    <n v="672.54191126361479"/>
    <n v="5208184.5985464519"/>
    <n v="18031164.55152189"/>
    <n v="34366942.981330261"/>
    <n v="70000000.000000596"/>
    <n v="12393707.868601991"/>
    <n v="0.15790410934491561"/>
    <n v="1.0765823648969071"/>
    <n v="0.23974348819614899"/>
    <n v="0.13100734263576561"/>
    <n v="9.7707000000000002E-2"/>
    <n v="5.4999999999999997E-3"/>
    <n v="1.9129587781624811"/>
    <n v="7.0264447428660365E-2"/>
    <x v="2373"/>
    <x v="1"/>
    <s v="arracacha, malanga, ganaderia_dp, porcicultura"/>
  </r>
  <r>
    <x v="10"/>
    <s v="CASCARILLAL_09Vcp-38_160163"/>
    <s v="A1183"/>
    <s v="CASCARILLAL_09Vcp-38_160163_A1183"/>
    <s v="arracacha"/>
    <s v="maiz"/>
    <s v="cacao_platano"/>
    <s v="avicultura_engorde"/>
    <n v="1"/>
    <n v="1.5"/>
    <n v="2.778239081127504"/>
    <n v="8.4000000000000012E-3"/>
    <n v="5.2866390811275039"/>
    <n v="60.170646557743339"/>
    <n v="99.46466708843748"/>
    <n v="298.59373264831447"/>
    <n v="188.4060756714876"/>
    <n v="646.63512196598299"/>
    <n v="4660070.3812316712"/>
    <n v="2749351.1307364772"/>
    <n v="23411773.003917001"/>
    <n v="59821239.970430613"/>
    <n v="29000045.454545461"/>
    <n v="0.14128613322161709"/>
    <n v="0.2448300229670356"/>
    <n v="0.68933094328512112"/>
    <n v="0.54139676917094137"/>
    <n v="9.3977000000000005E-2"/>
    <n v="5.4999999999999997E-3"/>
    <n v="1.439294409521624"/>
    <n v="5.2866390811275039E-2"/>
    <x v="2374"/>
    <x v="1"/>
    <s v="arracacha, maiz, cacao_platano, avicultura_engorde"/>
  </r>
  <r>
    <x v="10"/>
    <s v="EL PIÑAL_09Vcp-38_160163"/>
    <s v="A1183"/>
    <s v="EL PIÑAL_09Vcp-38_160163_A1183"/>
    <s v="arracacha"/>
    <s v="maiz"/>
    <s v="cacao_platano"/>
    <s v="avicultura_engorde"/>
    <n v="1"/>
    <n v="1.5"/>
    <n v="2.7496007199503332"/>
    <n v="8.4000000000000012E-3"/>
    <n v="5.2580007199503331"/>
    <n v="60.170646557743339"/>
    <n v="99.46466708843748"/>
    <n v="295.51579914039201"/>
    <n v="188.4060756714876"/>
    <n v="643.55718845806041"/>
    <n v="4660070.3812316712"/>
    <n v="2749351.1307364772"/>
    <n v="23170442.149550062"/>
    <n v="59579909.116063669"/>
    <n v="29000045.454545461"/>
    <n v="0.14128613322161709"/>
    <n v="0.2448300229670356"/>
    <n v="0.6822252522528045"/>
    <n v="0.54139676917094137"/>
    <n v="9.3977000000000005E-2"/>
    <n v="5.4999999999999997E-3"/>
    <n v="1.431497578206373"/>
    <n v="5.2580007199503342E-2"/>
    <x v="2375"/>
    <x v="1"/>
    <s v="arracacha, maiz, cacao_platano, avicultura_engorde"/>
  </r>
  <r>
    <x v="10"/>
    <s v="CASCARILLAL_09Vcp-38_160163"/>
    <s v="A1184"/>
    <s v="CASCARILLAL_09Vcp-38_160163_A1184"/>
    <s v="arracacha"/>
    <s v="maiz"/>
    <s v="cacao_platano"/>
    <s v="ganaderia_dp"/>
    <n v="1"/>
    <n v="1.5"/>
    <n v="3.884022663515057"/>
    <n v="2.02"/>
    <n v="8.4040226635150574"/>
    <n v="60.170646557743339"/>
    <n v="99.464667088437494"/>
    <n v="417.43881319204007"/>
    <n v="58.149404109062978"/>
    <n v="635.22353094728385"/>
    <n v="4660070.3812316712"/>
    <n v="2749351.1307364772"/>
    <n v="32730033.0479047"/>
    <n v="64092465.185372077"/>
    <n v="23953010.62549923"/>
    <n v="0.14128613322161709"/>
    <n v="0.2448300229670356"/>
    <n v="0.96369568212072365"/>
    <n v="0.1670959888191465"/>
    <n v="0.102786"/>
    <n v="5.4999999999999997E-3"/>
    <n v="2.2880061701716392"/>
    <n v="8.4040226635150581E-2"/>
    <x v="2376"/>
    <x v="1"/>
    <s v="arracacha, maiz, cacao_platano, ganaderia_dp"/>
  </r>
  <r>
    <x v="10"/>
    <s v="EL PIÑAL_09Vcp-38_160163"/>
    <s v="A1184"/>
    <s v="EL PIÑAL_09Vcp-38_160163_A1184"/>
    <s v="arracacha"/>
    <s v="maiz"/>
    <s v="cacao_platano"/>
    <s v="ganaderia_dp"/>
    <n v="1"/>
    <n v="1.5"/>
    <n v="3.8637157841112488"/>
    <n v="2.02"/>
    <n v="8.3837157841112493"/>
    <n v="60.170646557743339"/>
    <n v="99.464667088437494"/>
    <n v="415.25631314702542"/>
    <n v="58.149404109062978"/>
    <n v="633.0410309022692"/>
    <n v="4660070.3812316712"/>
    <n v="2749351.1307364772"/>
    <n v="32558910.247765079"/>
    <n v="63921342.385232463"/>
    <n v="23953010.62549923"/>
    <n v="0.14128613322161709"/>
    <n v="0.2448300229670356"/>
    <n v="0.95865718114012288"/>
    <n v="0.1670959888191465"/>
    <n v="0.102786"/>
    <n v="5.4999999999999997E-3"/>
    <n v="2.2824775956742669"/>
    <n v="8.3837157841112495E-2"/>
    <x v="2377"/>
    <x v="1"/>
    <s v="arracacha, maiz, cacao_platano, ganaderia_dp"/>
  </r>
  <r>
    <x v="10"/>
    <s v="CASCARILLAL_09Vcp-38_160163"/>
    <s v="A1185"/>
    <s v="CASCARILLAL_09Vcp-38_160163_A1185"/>
    <s v="arracacha"/>
    <s v="maiz"/>
    <s v="cacao_platano"/>
    <s v="porcicultura"/>
    <n v="1"/>
    <n v="1.5"/>
    <n v="4.4021819577336556"/>
    <n v="1.06E-2"/>
    <n v="6.9127819577336558"/>
    <n v="60.170646557743339"/>
    <n v="99.464667088437494"/>
    <n v="473.12844725490743"/>
    <n v="45.590555237246413"/>
    <n v="678.35431613833475"/>
    <n v="4660070.3812316712"/>
    <n v="2749351.1307364772"/>
    <n v="37096477.915274613"/>
    <n v="56899607.295844741"/>
    <n v="12393707.868601991"/>
    <n v="0.14128613322161709"/>
    <n v="0.2448300229670356"/>
    <n v="1.092260296117407"/>
    <n v="0.13100734263576561"/>
    <n v="9.0115000000000015E-2"/>
    <n v="5.4999999999999997E-3"/>
    <n v="1.882013936136911"/>
    <n v="6.9127819577336561E-2"/>
    <x v="2378"/>
    <x v="1"/>
    <s v="arracacha, maiz, cacao_platano, porcicultura"/>
  </r>
  <r>
    <x v="10"/>
    <s v="EL PIÑAL_09Vcp-38_160163"/>
    <s v="A1185"/>
    <s v="EL PIÑAL_09Vcp-38_160163_A1185"/>
    <s v="arracacha"/>
    <s v="maiz"/>
    <s v="cacao_platano"/>
    <s v="porcicultura"/>
    <n v="1"/>
    <n v="1.5"/>
    <n v="4.3795776096661472"/>
    <n v="1.060000000000001E-2"/>
    <n v="6.8901776096661473"/>
    <n v="60.170646557743339"/>
    <n v="99.464667088437494"/>
    <n v="470.69902470829919"/>
    <n v="45.590555237246463"/>
    <n v="675.92489359172657"/>
    <n v="4660070.3812316712"/>
    <n v="2749351.1307364772"/>
    <n v="36905994.716959193"/>
    <n v="56709124.097529337"/>
    <n v="12393707.868601991"/>
    <n v="0.14128613322161709"/>
    <n v="0.2448300229670356"/>
    <n v="1.086651751956623"/>
    <n v="0.13100734263576569"/>
    <n v="9.0115000000000015E-2"/>
    <n v="5.4999999999999997E-3"/>
    <n v="1.875859872788689"/>
    <n v="6.8901776096661468E-2"/>
    <x v="2379"/>
    <x v="1"/>
    <s v="arracacha, maiz, cacao_platano, porcicultura"/>
  </r>
  <r>
    <x v="10"/>
    <s v="CASCARILLAL_09Vcp-38_160163"/>
    <s v="A1186"/>
    <s v="CASCARILLAL_09Vcp-38_160163_A1186"/>
    <s v="arracacha"/>
    <s v="maiz"/>
    <s v="avicultura_engorde"/>
    <s v="ganaderia_dp"/>
    <n v="1"/>
    <n v="4.5289064142315647"/>
    <n v="8.3999999999999995E-3"/>
    <n v="2.02"/>
    <n v="7.5573064142315651"/>
    <n v="60.170646557743339"/>
    <n v="300.31077917748792"/>
    <n v="188.4060756714876"/>
    <n v="58.149404109062978"/>
    <n v="607.03690551578177"/>
    <n v="4660070.3812316712"/>
    <n v="8301035.980644824"/>
    <n v="29000045.454545449"/>
    <n v="65914162.441921167"/>
    <n v="23953010.62549923"/>
    <n v="0.14128613322161709"/>
    <n v="0.7392081742745793"/>
    <n v="0.54139676917094126"/>
    <n v="0.1670959888191465"/>
    <n v="9.7769000000000009E-2"/>
    <n v="5.4999999999999997E-3"/>
    <n v="2.0574865630368659"/>
    <n v="7.5573064142315655E-2"/>
    <x v="2380"/>
    <x v="1"/>
    <s v="arracacha, maiz, avicultura_engorde, ganaderia_dp"/>
  </r>
  <r>
    <x v="10"/>
    <s v="EL PIÑAL_09Vcp-38_160163"/>
    <s v="A1186"/>
    <s v="EL PIÑAL_09Vcp-38_160163_A1186"/>
    <s v="arracacha"/>
    <s v="maiz"/>
    <s v="avicultura_engorde"/>
    <s v="ganaderia_dp"/>
    <n v="1"/>
    <n v="4.4709581031037633"/>
    <n v="8.4000000000000012E-3"/>
    <n v="2.02"/>
    <n v="7.4993581031037628"/>
    <n v="60.170646557743339"/>
    <n v="296.46823952771189"/>
    <n v="188.4060756714876"/>
    <n v="58.149404109062978"/>
    <n v="603.1943658660058"/>
    <n v="4660070.3812316712"/>
    <n v="8194822.4774958314"/>
    <n v="29000045.454545461"/>
    <n v="65807948.938772187"/>
    <n v="23953010.62549923"/>
    <n v="0.14128613322161709"/>
    <n v="0.72974985004503223"/>
    <n v="0.54139676917094137"/>
    <n v="0.1670959888191465"/>
    <n v="9.7769000000000009E-2"/>
    <n v="5.4999999999999997E-3"/>
    <n v="2.041710059483747"/>
    <n v="7.4993581031037634E-2"/>
    <x v="2381"/>
    <x v="1"/>
    <s v="arracacha, maiz, avicultura_engorde, ganaderia_dp"/>
  </r>
  <r>
    <x v="10"/>
    <s v="CASCARILLAL_09Vcp-38_160163"/>
    <s v="A1187"/>
    <s v="CASCARILLAL_09Vcp-38_160163_A1187"/>
    <s v="arracacha"/>
    <s v="maiz"/>
    <s v="ganaderia_dp"/>
    <s v="porcicultura"/>
    <n v="2.569981868937012"/>
    <n v="5.0000000000000009"/>
    <n v="3.0751998126765789"/>
    <n v="1.059999999999999E-2"/>
    <n v="10.65578168161359"/>
    <n v="154.63747069561759"/>
    <n v="331.5488902947917"/>
    <n v="88.525265655170884"/>
    <n v="45.59055523724637"/>
    <n v="620.30218188282652"/>
    <n v="11976296.38773578"/>
    <n v="9164503.769121591"/>
    <n v="36465491.974542253"/>
    <n v="70000000.000001594"/>
    <n v="12393707.86860197"/>
    <n v="0.36310280071177509"/>
    <n v="0.81610007655678551"/>
    <n v="0.25438294728497379"/>
    <n v="0.13100734263576541"/>
    <n v="9.3907000000000004E-2"/>
    <n v="5.4999999999999997E-3"/>
    <n v="2.901050510177523"/>
    <n v="0.10655781681613589"/>
    <x v="2382"/>
    <x v="1"/>
    <s v="arracacha, maiz, ganaderia_dp, porcicultura"/>
  </r>
  <r>
    <x v="10"/>
    <s v="EL PIÑAL_09Vcp-38_160163"/>
    <s v="A1187"/>
    <s v="EL PIÑAL_09Vcp-38_160163_A1187"/>
    <s v="arracacha"/>
    <s v="maiz"/>
    <s v="ganaderia_dp"/>
    <s v="porcicultura"/>
    <n v="2.4217615983280179"/>
    <n v="5"/>
    <n v="3.1334491970900449"/>
    <n v="1.059999999999999E-2"/>
    <n v="10.565810795418059"/>
    <n v="145.7189611801108"/>
    <n v="331.54889029479159"/>
    <n v="90.202080998419788"/>
    <n v="45.59055523724637"/>
    <n v="613.06048771056851"/>
    <n v="11285579.494772671"/>
    <n v="9164503.769121591"/>
    <n v="37156208.867504887"/>
    <n v="70000000.000001132"/>
    <n v="12393707.86860197"/>
    <n v="0.34216133181236869"/>
    <n v="0.8161000765567854"/>
    <n v="0.25920138217936722"/>
    <n v="0.13100734263576541"/>
    <n v="9.3907000000000004E-2"/>
    <n v="5.4999999999999997E-3"/>
    <n v="2.8765558186478501"/>
    <n v="0.1056581079541806"/>
    <x v="2383"/>
    <x v="1"/>
    <s v="arracacha, maiz, ganaderia_dp, porcicultura"/>
  </r>
  <r>
    <x v="10"/>
    <s v="CASCARILLAL_09Vcp-38_160163"/>
    <s v="A1188"/>
    <s v="CASCARILLAL_09Vcp-38_160163_A1188"/>
    <s v="arracacha"/>
    <s v="cacao_platano"/>
    <s v="avicultura_engorde"/>
    <s v="ganaderia_dp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04674"/>
    <n v="5.4999999999999997E-3"/>
    <n v="0"/>
    <n v="0"/>
    <x v="0"/>
    <x v="0"/>
    <s v="arracacha, cacao_platano, avicultura_engorde, ganaderia_dp"/>
  </r>
  <r>
    <x v="10"/>
    <s v="EL PIÑAL_09Vcp-38_160163"/>
    <s v="A1188"/>
    <s v="EL PIÑAL_09Vcp-38_160163_A1188"/>
    <s v="arracacha"/>
    <s v="cacao_platano"/>
    <s v="avicultura_engorde"/>
    <s v="ganaderia_dp"/>
    <n v="1"/>
    <n v="4.3093354181539132"/>
    <n v="1.4693731725950771E-3"/>
    <n v="2.02"/>
    <n v="7.330804791326508"/>
    <n v="60.170646557743339"/>
    <n v="463.14968228650753"/>
    <n v="32.957003945904987"/>
    <n v="58.149404109062971"/>
    <n v="614.42673689921867"/>
    <n v="4660070.3812316712"/>
    <n v="36314075.089108199"/>
    <n v="5072843.904160345"/>
    <n v="69999999.999999434"/>
    <n v="23953010.625499219"/>
    <n v="0.14128613322161709"/>
    <n v="1.069223404460377"/>
    <n v="9.4704034327313169E-2"/>
    <n v="0.16709598881914639"/>
    <n v="0.104674"/>
    <n v="5.4999999999999997E-3"/>
    <n v="1.995821199732871"/>
    <n v="7.3308047913265076E-2"/>
    <x v="2384"/>
    <x v="1"/>
    <s v="arracacha, cacao_platano, avicultura_engorde, ganaderia_dp"/>
  </r>
  <r>
    <x v="10"/>
    <s v="CASCARILLAL_09Vcp-38_160163"/>
    <s v="A1189"/>
    <s v="CASCARILLAL_09Vcp-38_160163_A1189"/>
    <s v="arracacha"/>
    <s v="cacao_platano"/>
    <s v="ganaderia_dp"/>
    <s v="porcicultura"/>
    <n v="1"/>
    <n v="4.5864628279590729"/>
    <n v="2.02"/>
    <n v="2.3413397076084072E-3"/>
    <n v="7.6088041676666807"/>
    <n v="60.170646557743339"/>
    <n v="492.93419877214399"/>
    <n v="58.149404109062978"/>
    <n v="10.07009219517731"/>
    <n v="621.32434163412756"/>
    <n v="4660070.3812316712"/>
    <n v="38649383.110507429"/>
    <n v="23953010.62549923"/>
    <n v="69999999.999998376"/>
    <n v="2737535.8827600549"/>
    <n v="0.14128613322161709"/>
    <n v="1.1379836850671941"/>
    <n v="0.1670959888191465"/>
    <n v="2.8937046537865819E-2"/>
    <n v="0.100812"/>
    <n v="5.4999999999999997E-3"/>
    <n v="2.071506893815013"/>
    <n v="7.6088041676666815E-2"/>
    <x v="2385"/>
    <x v="1"/>
    <s v="arracacha, cacao_platano, ganaderia_dp, porcicultura"/>
  </r>
  <r>
    <x v="10"/>
    <s v="EL PIÑAL_09Vcp-38_160163"/>
    <s v="A1189"/>
    <s v="EL PIÑAL_09Vcp-38_160163_A1189"/>
    <s v="arracacha"/>
    <s v="cacao_platano"/>
    <s v="ganaderia_dp"/>
    <s v="porcicultura"/>
    <n v="1"/>
    <n v="4.5552076310397513"/>
    <n v="2.02"/>
    <n v="2.5666035760578201E-3"/>
    <n v="7.5777742346158083"/>
    <n v="60.170646557743339"/>
    <n v="489.57501849993679"/>
    <n v="58.149404109062978"/>
    <n v="11.03895114211115"/>
    <n v="618.93402030885431"/>
    <n v="4660070.3812316712"/>
    <n v="38386000.603062853"/>
    <n v="23953010.62549923"/>
    <n v="69999999.99999845"/>
    <n v="3000918.3902046978"/>
    <n v="0.14128613322161709"/>
    <n v="1.1302287101547339"/>
    <n v="0.1670959888191465"/>
    <n v="3.1721123971583783E-2"/>
    <n v="0.100812"/>
    <n v="5.4999999999999997E-3"/>
    <n v="2.0630589539268169"/>
    <n v="7.5777742346158083E-2"/>
    <x v="2386"/>
    <x v="1"/>
    <s v="arracacha, cacao_platano, ganaderia_dp, porcicultura"/>
  </r>
  <r>
    <x v="10"/>
    <s v="CASCARILLAL_09Vcp-38_160163"/>
    <s v="A1190"/>
    <s v="CASCARILLAL_09Vcp-38_160163_A1190"/>
    <s v="malanga"/>
    <s v="maiz"/>
    <s v="cacao_platano"/>
    <s v="avicultura_engorde"/>
    <n v="1.9324716946467719"/>
    <n v="1.5"/>
    <n v="1"/>
    <n v="8.4000000000000012E-3"/>
    <n v="4.4408716946467717"/>
    <n v="306.79453367577389"/>
    <n v="99.46466708843748"/>
    <n v="107.4758953168044"/>
    <n v="188.4060756714876"/>
    <n v="702.1411717525034"/>
    <n v="11614905.039111439"/>
    <n v="2749351.1307364772"/>
    <n v="8426838.8429752067"/>
    <n v="51791140.46736858"/>
    <n v="29000045.454545461"/>
    <n v="0.69348831570638558"/>
    <n v="0.2448300229670356"/>
    <n v="0.24811793483423569"/>
    <n v="0.54139676917094137"/>
    <n v="9.3977000000000005E-2"/>
    <n v="5.4999999999999997E-3"/>
    <n v="1.2090331315268701"/>
    <n v="4.4408716946467718E-2"/>
    <x v="2387"/>
    <x v="1"/>
    <s v="malanga, maiz, cacao_platano, avicultura_engorde"/>
  </r>
  <r>
    <x v="10"/>
    <s v="EL PIÑAL_09Vcp-38_160163"/>
    <s v="A1190"/>
    <s v="EL PIÑAL_09Vcp-38_160163_A1190"/>
    <s v="malanga"/>
    <s v="maiz"/>
    <s v="cacao_platano"/>
    <s v="avicultura_engorde"/>
    <n v="1.899557730312522"/>
    <n v="1.5"/>
    <n v="1"/>
    <n v="8.3999999999999995E-3"/>
    <n v="4.4079577303125221"/>
    <n v="301.56919228147569"/>
    <n v="99.46466708843748"/>
    <n v="107.4758953168044"/>
    <n v="188.4060756714876"/>
    <n v="696.91583035820508"/>
    <n v="11417079.33679351"/>
    <n v="2749351.1307364772"/>
    <n v="8426838.8429752067"/>
    <n v="51593314.76505065"/>
    <n v="29000045.454545449"/>
    <n v="0.68167678451935243"/>
    <n v="0.2448300229670356"/>
    <n v="0.24811793483423569"/>
    <n v="0.54139676917094126"/>
    <n v="9.3977000000000005E-2"/>
    <n v="5.4999999999999997E-3"/>
    <n v="1.2000722616557651"/>
    <n v="4.4079577303125221E-2"/>
    <x v="2388"/>
    <x v="1"/>
    <s v="malanga, maiz, cacao_platano, avicultura_engorde"/>
  </r>
  <r>
    <x v="10"/>
    <s v="CASCARILLAL_09Vcp-38_160163"/>
    <s v="A1191"/>
    <s v="CASCARILLAL_09Vcp-38_160163_A1191"/>
    <s v="malanga"/>
    <s v="maiz"/>
    <s v="cacao_platano"/>
    <s v="ganaderia_dp"/>
    <n v="2.8695824467777311"/>
    <n v="1.5"/>
    <n v="1"/>
    <n v="2.02"/>
    <n v="7.3895824467777302"/>
    <n v="455.56797082312733"/>
    <n v="99.464667088437494"/>
    <n v="107.4758953168044"/>
    <n v="58.149404109062978"/>
    <n v="720.65793733743226"/>
    <n v="17247304.43066936"/>
    <n v="2749351.1307364772"/>
    <n v="8426838.8429752067"/>
    <n v="52376505.029880278"/>
    <n v="23953010.62549923"/>
    <n v="1.0297806189395411"/>
    <n v="0.2448300229670356"/>
    <n v="0.24811793483423569"/>
    <n v="0.1670959888191465"/>
    <n v="0.102786"/>
    <n v="5.4999999999999997E-3"/>
    <n v="2.011823493363571"/>
    <n v="7.3895824467777302E-2"/>
    <x v="2389"/>
    <x v="1"/>
    <s v="malanga, maiz, cacao_platano, ganaderia_dp"/>
  </r>
  <r>
    <x v="10"/>
    <s v="EL PIÑAL_09Vcp-38_160163"/>
    <s v="A1191"/>
    <s v="EL PIÑAL_09Vcp-38_160163_A1191"/>
    <s v="malanga"/>
    <s v="maiz"/>
    <s v="cacao_platano"/>
    <s v="ganaderia_dp"/>
    <n v="2.8347439212810381"/>
    <n v="1.5"/>
    <n v="1"/>
    <n v="2.02"/>
    <n v="7.3547439212810382"/>
    <n v="450.03709075211901"/>
    <n v="99.464667088437494"/>
    <n v="107.4758953168044"/>
    <n v="58.149404109062978"/>
    <n v="715.12705726642389"/>
    <n v="17037911.36868161"/>
    <n v="2749351.1307364772"/>
    <n v="8426838.8429752067"/>
    <n v="52167111.96789252"/>
    <n v="23953010.62549923"/>
    <n v="1.017278438216624"/>
    <n v="0.2448300229670356"/>
    <n v="0.24811793483423569"/>
    <n v="0.1670959888191465"/>
    <n v="0.102786"/>
    <n v="5.4999999999999997E-3"/>
    <n v="2.0023386591969321"/>
    <n v="7.3547439212810387E-2"/>
    <x v="2390"/>
    <x v="1"/>
    <s v="malanga, maiz, cacao_platano, ganaderia_dp"/>
  </r>
  <r>
    <x v="10"/>
    <s v="CASCARILLAL_09Vcp-38_160163"/>
    <s v="A1192"/>
    <s v="CASCARILLAL_09Vcp-38_160163_A1192"/>
    <s v="malanga"/>
    <s v="maiz"/>
    <s v="cacao_platano"/>
    <s v="porcicultura"/>
    <n v="3"/>
    <n v="1.5"/>
    <n v="1.364267570235703"/>
    <n v="1.06E-2"/>
    <n v="5.8748675702357041"/>
    <n v="476.27274623318817"/>
    <n v="99.464667088437494"/>
    <n v="146.62587856276349"/>
    <n v="45.590555237246413"/>
    <n v="767.9538471216357"/>
    <n v="18031164.55152189"/>
    <n v="2749351.1307364772"/>
    <n v="11496462.95307363"/>
    <n v="44670686.503933989"/>
    <n v="12393707.868601991"/>
    <n v="1.0765823648969071"/>
    <n v="0.2448300229670356"/>
    <n v="0.33849925208820342"/>
    <n v="0.13100734263576561"/>
    <n v="9.0115000000000015E-2"/>
    <n v="5.4999999999999997E-3"/>
    <n v="1.599440385613909"/>
    <n v="5.8748675702357041E-2"/>
    <x v="2391"/>
    <x v="1"/>
    <s v="malanga, maiz, cacao_platano, porcicultura"/>
  </r>
  <r>
    <x v="10"/>
    <s v="EL PIÑAL_09Vcp-38_160163"/>
    <s v="A1192"/>
    <s v="EL PIÑAL_09Vcp-38_160163_A1192"/>
    <s v="malanga"/>
    <s v="maiz"/>
    <s v="cacao_platano"/>
    <s v="porcicultura"/>
    <n v="3"/>
    <n v="1.5"/>
    <n v="1.318987354435645"/>
    <n v="1.06E-2"/>
    <n v="5.8295873544356454"/>
    <n v="476.27274623318817"/>
    <n v="99.464667088437494"/>
    <n v="141.75934682951419"/>
    <n v="45.590555237246413"/>
    <n v="763.08731538838629"/>
    <n v="18031164.55152189"/>
    <n v="2749351.1307364772"/>
    <n v="11114893.8717514"/>
    <n v="44289117.422611758"/>
    <n v="12393707.868601991"/>
    <n v="1.0765823648969071"/>
    <n v="0.2448300229670356"/>
    <n v="0.32726441845504439"/>
    <n v="0.13100734263576561"/>
    <n v="9.0115000000000015E-2"/>
    <n v="5.4999999999999997E-3"/>
    <n v="1.587112787595045"/>
    <n v="5.8295873544356447E-2"/>
    <x v="2392"/>
    <x v="1"/>
    <s v="malanga, maiz, cacao_platano, porcicultura"/>
  </r>
  <r>
    <x v="10"/>
    <s v="CASCARILLAL_09Vcp-38_160163"/>
    <s v="A1193"/>
    <s v="CASCARILLAL_09Vcp-38_160163_A1193"/>
    <s v="malanga"/>
    <s v="maiz"/>
    <s v="avicultura_engorde"/>
    <s v="ganaderia_dp"/>
    <n v="1.847543603156691"/>
    <n v="1.5"/>
    <n v="8.3999999999999995E-3"/>
    <n v="2.02"/>
    <n v="5.3759436031566903"/>
    <n v="293.31155522033242"/>
    <n v="99.46466708843748"/>
    <n v="188.4060756714876"/>
    <n v="58.149404109062978"/>
    <n v="639.3317020893204"/>
    <n v="11104454.241543319"/>
    <n v="2749351.1307364772"/>
    <n v="29000045.454545449"/>
    <n v="66806861.45232448"/>
    <n v="23953010.62549923"/>
    <n v="0.66301095384552799"/>
    <n v="0.2448300229670356"/>
    <n v="0.54139676917094126"/>
    <n v="0.1670959888191465"/>
    <n v="9.7769000000000009E-2"/>
    <n v="5.4999999999999997E-3"/>
    <n v="1.4636076825348061"/>
    <n v="5.3759436031566903E-2"/>
    <x v="2393"/>
    <x v="1"/>
    <s v="malanga, maiz, avicultura_engorde, ganaderia_dp"/>
  </r>
  <r>
    <x v="10"/>
    <s v="EL PIÑAL_09Vcp-38_160163"/>
    <s v="A1193"/>
    <s v="EL PIÑAL_09Vcp-38_160163_A1193"/>
    <s v="malanga"/>
    <s v="maiz"/>
    <s v="avicultura_engorde"/>
    <s v="ganaderia_dp"/>
    <n v="1.8156939049135521"/>
    <n v="1.5"/>
    <n v="8.3999999999999995E-3"/>
    <n v="2.02"/>
    <n v="5.3440939049135512"/>
    <n v="288.25517413734627"/>
    <n v="99.46466708843748"/>
    <n v="188.4060756714876"/>
    <n v="58.149404109062978"/>
    <n v="634.27532100633437"/>
    <n v="10913025.191563871"/>
    <n v="2749351.1307364772"/>
    <n v="29000045.454545449"/>
    <n v="66615432.402345031"/>
    <n v="23953010.62549923"/>
    <n v="0.65158134602691087"/>
    <n v="0.2448300229670356"/>
    <n v="0.54139676917094126"/>
    <n v="0.1670959888191465"/>
    <n v="9.7769000000000009E-2"/>
    <n v="5.4999999999999997E-3"/>
    <n v="1.454936560500024"/>
    <n v="5.3440939049135508E-2"/>
    <x v="2394"/>
    <x v="1"/>
    <s v="malanga, maiz, avicultura_engorde, ganaderia_dp"/>
  </r>
  <r>
    <x v="10"/>
    <s v="CASCARILLAL_09Vcp-38_160163"/>
    <s v="A1194"/>
    <s v="CASCARILLAL_09Vcp-38_160163_A1194"/>
    <s v="malanga"/>
    <s v="maiz"/>
    <s v="ganaderia_dp"/>
    <s v="porcicultura"/>
    <n v="2.9999999999999991"/>
    <n v="1.9766271226441809"/>
    <n v="2.02"/>
    <n v="1.06E-2"/>
    <n v="7.0072271226441813"/>
    <n v="476.27274623318817"/>
    <n v="131.0697058078531"/>
    <n v="58.149404109062978"/>
    <n v="45.590555237246413"/>
    <n v="711.0824113873507"/>
    <n v="18031164.55152189"/>
    <n v="3622961.343124113"/>
    <n v="23953010.62549923"/>
    <n v="58000844.388747223"/>
    <n v="12393707.868601991"/>
    <n v="1.0765823648969071"/>
    <n v="0.32262510922282689"/>
    <n v="0.1670959888191465"/>
    <n v="0.13100734263576561"/>
    <n v="9.3907000000000004E-2"/>
    <n v="5.4999999999999997E-3"/>
    <n v="1.9077267559031279"/>
    <n v="7.0072271226441815E-2"/>
    <x v="2395"/>
    <x v="1"/>
    <s v="malanga, maiz, ganaderia_dp, porcicultura"/>
  </r>
  <r>
    <x v="10"/>
    <s v="EL PIÑAL_09Vcp-38_160163"/>
    <s v="A1194"/>
    <s v="EL PIÑAL_09Vcp-38_160163_A1194"/>
    <s v="malanga"/>
    <s v="maiz"/>
    <s v="ganaderia_dp"/>
    <s v="porcicultura"/>
    <n v="3"/>
    <n v="1.8945412398109609"/>
    <n v="2.02"/>
    <n v="1.06E-2"/>
    <n v="6.9251412398109604"/>
    <n v="476.27274623318817"/>
    <n v="125.6266091354086"/>
    <n v="58.149404109062978"/>
    <n v="45.590555237246413"/>
    <n v="705.63931471490628"/>
    <n v="18031164.55152189"/>
    <n v="3472506.0666007679"/>
    <n v="23953010.62549923"/>
    <n v="57850389.112223879"/>
    <n v="12393707.868601991"/>
    <n v="1.0765823648969071"/>
    <n v="0.30922705016994251"/>
    <n v="0.1670959888191465"/>
    <n v="0.13100734263576561"/>
    <n v="9.3907000000000004E-2"/>
    <n v="5.4999999999999997E-3"/>
    <n v="1.885378766859529"/>
    <n v="6.9251412398109599E-2"/>
    <x v="2396"/>
    <x v="1"/>
    <s v="malanga, maiz, ganaderia_dp, porcicultura"/>
  </r>
  <r>
    <x v="10"/>
    <s v="CASCARILLAL_09Vcp-38_160163"/>
    <s v="A1195"/>
    <s v="CASCARILLAL_09Vcp-38_160163_A1195"/>
    <s v="malanga"/>
    <s v="cacao_platano"/>
    <s v="avicultura_engorde"/>
    <s v="ganaderia_dp"/>
    <n v="1.8751955990822979"/>
    <n v="1"/>
    <n v="7.6322561512679509E-3"/>
    <n v="2.02"/>
    <n v="4.902827855233566"/>
    <n v="297.70151923310499"/>
    <n v="107.4758953168044"/>
    <n v="171.1861226166626"/>
    <n v="58.149404109062971"/>
    <n v="634.51294127563494"/>
    <n v="11270653.4711142"/>
    <n v="8426838.8429752067"/>
    <n v="26349497.060417231"/>
    <n v="70000000.000005856"/>
    <n v="23953010.625499219"/>
    <n v="0.67293417090143126"/>
    <n v="0.24811793483423569"/>
    <n v="0.49191414545017997"/>
    <n v="0.16709598881914639"/>
    <n v="0.104674"/>
    <n v="5.4999999999999997E-3"/>
    <n v="1.3348013009012849"/>
    <n v="4.9028278552335658E-2"/>
    <x v="2397"/>
    <x v="1"/>
    <s v="malanga, cacao_platano, avicultura_engorde, ganaderia_dp"/>
  </r>
  <r>
    <x v="10"/>
    <s v="EL PIÑAL_09Vcp-38_160163"/>
    <s v="A1195"/>
    <s v="EL PIÑAL_09Vcp-38_160163_A1195"/>
    <s v="malanga"/>
    <s v="cacao_platano"/>
    <s v="avicultura_engorde"/>
    <s v="ganaderia_dp"/>
    <n v="1.8265653943858129"/>
    <n v="1"/>
    <n v="7.7169182883810531E-3"/>
    <n v="2.02"/>
    <n v="4.8542823126741936"/>
    <n v="289.98110551954591"/>
    <n v="107.4758953168044"/>
    <n v="173.0850346418342"/>
    <n v="58.149404109062971"/>
    <n v="628.69143958724749"/>
    <n v="10978367.063428691"/>
    <n v="8426838.8429752067"/>
    <n v="26641783.468102809"/>
    <n v="70000000.000005931"/>
    <n v="23953010.625499219"/>
    <n v="0.65548269730891029"/>
    <n v="0.24811793483423569"/>
    <n v="0.4973707892006729"/>
    <n v="0.16709598881914639"/>
    <n v="0.104674"/>
    <n v="5.4999999999999997E-3"/>
    <n v="1.3215847133982099"/>
    <n v="4.8542823126741942E-2"/>
    <x v="2398"/>
    <x v="1"/>
    <s v="malanga, cacao_platano, avicultura_engorde, ganaderia_dp"/>
  </r>
  <r>
    <x v="10"/>
    <s v="CASCARILLAL_09Vcp-38_160163"/>
    <s v="A1196"/>
    <s v="CASCARILLAL_09Vcp-38_160163_A1196"/>
    <s v="malanga"/>
    <s v="cacao_platano"/>
    <s v="ganaderia_dp"/>
    <s v="porcicultura"/>
    <n v="3"/>
    <n v="1.0950582282617789"/>
    <n v="2.02"/>
    <n v="1.059999999999999E-2"/>
    <n v="6.1256582282617789"/>
    <n v="476.27274623318829"/>
    <n v="117.6923635064683"/>
    <n v="58.149404109062978"/>
    <n v="45.590555237246392"/>
    <n v="697.70506908596587"/>
    <n v="18031164.55152189"/>
    <n v="9227879.2132359706"/>
    <n v="23953010.62549923"/>
    <n v="63605762.258859068"/>
    <n v="12393707.86860198"/>
    <n v="1.076582364896908"/>
    <n v="0.27170358611954981"/>
    <n v="0.1670959888191465"/>
    <n v="0.13100734263576549"/>
    <n v="0.100812"/>
    <n v="5.4999999999999997E-3"/>
    <n v="1.667718470521532"/>
    <n v="6.1256582282617787E-2"/>
    <x v="2399"/>
    <x v="1"/>
    <s v="malanga, cacao_platano, ganaderia_dp, porcicultura"/>
  </r>
  <r>
    <x v="10"/>
    <s v="EL PIÑAL_09Vcp-38_160163"/>
    <s v="A1196"/>
    <s v="EL PIÑAL_09Vcp-38_160163_A1196"/>
    <s v="malanga"/>
    <s v="cacao_platano"/>
    <s v="ganaderia_dp"/>
    <s v="porcicultura"/>
    <n v="3"/>
    <n v="1.051986601162181"/>
    <n v="2.02"/>
    <n v="1.059999999999999E-2"/>
    <n v="6.0825866011621814"/>
    <n v="476.27274623318829"/>
    <n v="113.06320182118741"/>
    <n v="58.149404109062978"/>
    <n v="45.590555237246392"/>
    <n v="693.07590740068497"/>
    <n v="18031164.55152189"/>
    <n v="8864921.5529629309"/>
    <n v="23953010.62549923"/>
    <n v="63242804.598586038"/>
    <n v="12393707.86860198"/>
    <n v="1.076582364896908"/>
    <n v="0.26101674295364707"/>
    <n v="0.1670959888191465"/>
    <n v="0.13100734263576549"/>
    <n v="0.100812"/>
    <n v="5.4999999999999997E-3"/>
    <n v="1.655992163667191"/>
    <n v="6.0825866011621807E-2"/>
    <x v="2400"/>
    <x v="1"/>
    <s v="malanga, cacao_platano, ganaderia_dp, porcicultura"/>
  </r>
  <r>
    <x v="10"/>
    <s v="CASCARILLAL_09Vcp-38_160163"/>
    <s v="A1197"/>
    <s v="CASCARILLAL_09Vcp-38_160163_A1197"/>
    <s v="maiz"/>
    <s v="cacao_platano"/>
    <s v="avicultura_engorde"/>
    <s v="ganaderia_dp"/>
    <n v="2.9366120478017961"/>
    <n v="1.384199425337211"/>
    <n v="8.4000000000000012E-3"/>
    <n v="2.02"/>
    <n v="6.3492114731390066"/>
    <n v="194.72609313500021"/>
    <n v="148.76807253512291"/>
    <n v="188.4060756714876"/>
    <n v="58.149404109062978"/>
    <n v="590.04964545067367"/>
    <n v="5382518.436105486"/>
    <n v="11664425.48385557"/>
    <n v="29000045.454545461"/>
    <n v="70000000.000005752"/>
    <n v="23953010.62549923"/>
    <n v="0.47931386340572468"/>
    <n v="0.34344470281340472"/>
    <n v="0.54139676917094137"/>
    <n v="0.1670959888191465"/>
    <n v="0.10087400000000001"/>
    <n v="5.4999999999999997E-3"/>
    <n v="1.7285811340483159"/>
    <n v="6.3492114731390076E-2"/>
    <x v="2401"/>
    <x v="1"/>
    <s v="maiz, cacao_platano, avicultura_engorde, ganaderia_dp"/>
  </r>
  <r>
    <x v="10"/>
    <s v="EL PIÑAL_09Vcp-38_160163"/>
    <s v="A1197"/>
    <s v="EL PIÑAL_09Vcp-38_160163_A1197"/>
    <s v="maiz"/>
    <s v="cacao_platano"/>
    <s v="avicultura_engorde"/>
    <s v="ganaderia_dp"/>
    <n v="2.8808913027716141"/>
    <n v="1.3963191059757709"/>
    <n v="8.3999999999999995E-3"/>
    <n v="2.02"/>
    <n v="6.3056104087473859"/>
    <n v="191.03126289876911"/>
    <n v="150.07064606270589"/>
    <n v="188.4060756714876"/>
    <n v="58.149404109062978"/>
    <n v="587.65738874202555"/>
    <n v="5280387.8405360132"/>
    <n v="11766556.079425041"/>
    <n v="29000045.454545449"/>
    <n v="70000000.000005737"/>
    <n v="23953010.62549923"/>
    <n v="0.47021912254873832"/>
    <n v="0.34645181294429478"/>
    <n v="0.54139676917094126"/>
    <n v="0.1670959888191465"/>
    <n v="0.10087400000000001"/>
    <n v="5.4999999999999997E-3"/>
    <n v="1.7167106871982409"/>
    <n v="6.3056104087473863E-2"/>
    <x v="2402"/>
    <x v="1"/>
    <s v="maiz, cacao_platano, avicultura_engorde, ganaderia_dp"/>
  </r>
  <r>
    <x v="10"/>
    <s v="CASCARILLAL_09Vcp-38_160163"/>
    <s v="A1198"/>
    <s v="CASCARILLAL_09Vcp-38_160163_A1198"/>
    <s v="maiz"/>
    <s v="cacao_platano"/>
    <s v="ganaderia_dp"/>
    <s v="porcicultura"/>
    <n v="1.5"/>
    <n v="3.8935690030334951"/>
    <n v="2.02"/>
    <n v="8.9693814255775751E-3"/>
    <n v="7.422538384459072"/>
    <n v="99.464667088437494"/>
    <n v="418.46481457878241"/>
    <n v="58.149404109062978"/>
    <n v="38.577271634596833"/>
    <n v="614.6561574108797"/>
    <n v="2749351.1307364772"/>
    <n v="32810478.512566909"/>
    <n v="23953010.62549923"/>
    <n v="69999999.999998212"/>
    <n v="10487159.73119559"/>
    <n v="0.2448300229670356"/>
    <n v="0.96606430016726497"/>
    <n v="0.1670959888191465"/>
    <n v="0.1108542288350484"/>
    <n v="9.7012000000000015E-2"/>
    <n v="5.4999999999999997E-3"/>
    <n v="2.0207957905333598"/>
    <n v="7.4225383844590723E-2"/>
    <x v="2403"/>
    <x v="1"/>
    <s v="maiz, cacao_platano, ganaderia_dp, porcicultura"/>
  </r>
  <r>
    <x v="10"/>
    <s v="EL PIÑAL_09Vcp-38_160163"/>
    <s v="A1198"/>
    <s v="EL PIÑAL_09Vcp-38_160163_A1198"/>
    <s v="maiz"/>
    <s v="cacao_platano"/>
    <s v="ganaderia_dp"/>
    <s v="porcicultura"/>
    <n v="1.5"/>
    <n v="3.8758926278570001"/>
    <n v="2.02"/>
    <n v="9.0967793959918584E-3"/>
    <n v="7.4049894072529918"/>
    <n v="99.464667088437494"/>
    <n v="416.56503033073278"/>
    <n v="58.149404109062978"/>
    <n v="39.125209767359607"/>
    <n v="613.30431129559281"/>
    <n v="2749351.1307364772"/>
    <n v="32661522.547626611"/>
    <n v="23953010.62549923"/>
    <n v="69999999.999998242"/>
    <n v="10636115.69613592"/>
    <n v="0.2448300229670356"/>
    <n v="0.96167847446311783"/>
    <n v="0.1670959888191465"/>
    <n v="0.11242876369930919"/>
    <n v="9.7012000000000015E-2"/>
    <n v="5.4999999999999997E-3"/>
    <n v="2.0160180585191392"/>
    <n v="7.4049894072529918E-2"/>
    <x v="2404"/>
    <x v="1"/>
    <s v="maiz, cacao_platano, ganaderia_dp, porcicultura"/>
  </r>
  <r>
    <x v="11"/>
    <s v="POTRERILLO PIE DEL CERRO_09We2s1-38_160176"/>
    <s v="A1199"/>
    <s v="POTRERILLO PIE DEL CERRO_09We2s1-38_160176_A1199"/>
    <s v="platano"/>
    <m/>
    <m/>
    <m/>
    <n v="0"/>
    <m/>
    <m/>
    <m/>
    <n v="0"/>
    <n v="0"/>
    <m/>
    <m/>
    <m/>
    <n v="0"/>
    <n v="0"/>
    <m/>
    <m/>
    <n v="0"/>
    <m/>
    <n v="0"/>
    <m/>
    <m/>
    <m/>
    <n v="2.4146000000000001E-2"/>
    <n v="5.4999999999999997E-3"/>
    <n v="0"/>
    <n v="0"/>
    <x v="0"/>
    <x v="0"/>
    <s v="platano"/>
  </r>
  <r>
    <x v="11"/>
    <s v="POTRERILLO PIE DEL CERRO_09We2s1-38_66543"/>
    <s v="A1199"/>
    <s v="POTRERILLO PIE DEL CERRO_09We2s1-38_66543_A1199"/>
    <s v="platano"/>
    <m/>
    <m/>
    <m/>
    <n v="0"/>
    <m/>
    <m/>
    <m/>
    <n v="0"/>
    <n v="0"/>
    <m/>
    <m/>
    <m/>
    <n v="0"/>
    <n v="0"/>
    <m/>
    <m/>
    <n v="0"/>
    <m/>
    <n v="0"/>
    <m/>
    <m/>
    <m/>
    <n v="2.4146000000000001E-2"/>
    <n v="5.4999999999999997E-3"/>
    <n v="0"/>
    <n v="0"/>
    <x v="0"/>
    <x v="0"/>
    <s v="platano"/>
  </r>
  <r>
    <x v="11"/>
    <s v="POTRERILLO PIE DEL CERRO_09We2s1-38_160176"/>
    <s v="A1200"/>
    <s v="POTRERILLO PIE DEL CERRO_09We2s1-38_160176_A1200"/>
    <s v="arracacha"/>
    <m/>
    <m/>
    <m/>
    <n v="0"/>
    <m/>
    <m/>
    <m/>
    <n v="0"/>
    <n v="0"/>
    <m/>
    <m/>
    <m/>
    <n v="0"/>
    <n v="0"/>
    <m/>
    <m/>
    <n v="0"/>
    <m/>
    <n v="0"/>
    <m/>
    <m/>
    <m/>
    <n v="2.4146000000000001E-2"/>
    <n v="5.4999999999999997E-3"/>
    <n v="0"/>
    <n v="0"/>
    <x v="0"/>
    <x v="0"/>
    <s v="arracacha"/>
  </r>
  <r>
    <x v="11"/>
    <s v="POTRERILLO PIE DEL CERRO_09We2s1-38_66543"/>
    <s v="A1200"/>
    <s v="POTRERILLO PIE DEL CERRO_09We2s1-38_66543_A1200"/>
    <s v="arracacha"/>
    <m/>
    <m/>
    <m/>
    <n v="0"/>
    <m/>
    <m/>
    <m/>
    <n v="0"/>
    <n v="0"/>
    <m/>
    <m/>
    <m/>
    <n v="0"/>
    <n v="0"/>
    <m/>
    <m/>
    <n v="0"/>
    <m/>
    <n v="0"/>
    <m/>
    <m/>
    <m/>
    <n v="2.4146000000000001E-2"/>
    <n v="5.4999999999999997E-3"/>
    <n v="0"/>
    <n v="0"/>
    <x v="0"/>
    <x v="0"/>
    <s v="arracacha"/>
  </r>
  <r>
    <x v="11"/>
    <s v="POTRERILLO PIE DEL CERRO_09We2s1-38_160176"/>
    <s v="A1201"/>
    <s v="POTRERILLO PIE DEL CERRO_09We2s1-38_160176_A1201"/>
    <s v="malanga"/>
    <m/>
    <m/>
    <m/>
    <n v="0"/>
    <m/>
    <m/>
    <m/>
    <n v="0"/>
    <n v="0"/>
    <m/>
    <m/>
    <m/>
    <n v="0"/>
    <n v="0"/>
    <m/>
    <m/>
    <n v="0"/>
    <m/>
    <n v="0"/>
    <m/>
    <m/>
    <m/>
    <n v="2.4146000000000001E-2"/>
    <n v="5.4999999999999997E-3"/>
    <n v="0"/>
    <n v="0"/>
    <x v="0"/>
    <x v="0"/>
    <s v="malanga"/>
  </r>
  <r>
    <x v="11"/>
    <s v="POTRERILLO PIE DEL CERRO_09We2s1-38_66543"/>
    <s v="A1201"/>
    <s v="POTRERILLO PIE DEL CERRO_09We2s1-38_66543_A1201"/>
    <s v="malanga"/>
    <m/>
    <m/>
    <m/>
    <n v="0"/>
    <m/>
    <m/>
    <m/>
    <n v="0"/>
    <n v="0"/>
    <m/>
    <m/>
    <m/>
    <n v="0"/>
    <n v="0"/>
    <m/>
    <m/>
    <n v="0"/>
    <m/>
    <n v="0"/>
    <m/>
    <m/>
    <m/>
    <n v="2.4146000000000001E-2"/>
    <n v="5.4999999999999997E-3"/>
    <n v="0"/>
    <n v="0"/>
    <x v="0"/>
    <x v="0"/>
    <s v="malanga"/>
  </r>
  <r>
    <x v="11"/>
    <s v="POTRERILLO PIE DEL CERRO_09We2s1-38_160176"/>
    <s v="A1202"/>
    <s v="POTRERILLO PIE DEL CERRO_09We2s1-38_160176_A1202"/>
    <s v="platano"/>
    <s v="arracacha"/>
    <m/>
    <m/>
    <n v="0"/>
    <n v="0"/>
    <m/>
    <m/>
    <n v="0"/>
    <n v="0"/>
    <n v="0"/>
    <m/>
    <m/>
    <n v="0"/>
    <n v="0"/>
    <n v="0"/>
    <m/>
    <n v="0"/>
    <m/>
    <n v="0"/>
    <n v="0"/>
    <m/>
    <m/>
    <n v="4.8292000000000002E-2"/>
    <n v="5.4999999999999997E-3"/>
    <n v="0"/>
    <n v="0"/>
    <x v="0"/>
    <x v="0"/>
    <s v="platano, arracacha"/>
  </r>
  <r>
    <x v="11"/>
    <s v="POTRERILLO PIE DEL CERRO_09We2s1-38_66543"/>
    <s v="A1202"/>
    <s v="POTRERILLO PIE DEL CERRO_09We2s1-38_66543_A1202"/>
    <s v="platano"/>
    <s v="arracacha"/>
    <m/>
    <m/>
    <n v="0"/>
    <n v="0"/>
    <m/>
    <m/>
    <n v="0"/>
    <n v="0"/>
    <n v="0"/>
    <m/>
    <m/>
    <n v="0"/>
    <n v="0"/>
    <n v="0"/>
    <m/>
    <n v="0"/>
    <m/>
    <n v="0"/>
    <n v="0"/>
    <m/>
    <m/>
    <n v="4.8292000000000002E-2"/>
    <n v="5.4999999999999997E-3"/>
    <n v="0"/>
    <n v="0"/>
    <x v="0"/>
    <x v="0"/>
    <s v="platano, arracacha"/>
  </r>
  <r>
    <x v="11"/>
    <s v="POTRERILLO PIE DEL CERRO_09We2s1-38_160176"/>
    <s v="A1203"/>
    <s v="POTRERILLO PIE DEL CERRO_09We2s1-38_160176_A1203"/>
    <s v="platano"/>
    <s v="malanga"/>
    <m/>
    <m/>
    <n v="3.140746505196967"/>
    <n v="3"/>
    <m/>
    <m/>
    <n v="6.140746505196967"/>
    <n v="327.1769022124476"/>
    <n v="476.27274623318829"/>
    <m/>
    <m/>
    <n v="803.44964844563583"/>
    <n v="27408257.600989409"/>
    <n v="18031164.55152189"/>
    <m/>
    <n v="45439422.152511314"/>
    <m/>
    <n v="0.78638863065392306"/>
    <n v="1.076582364896908"/>
    <m/>
    <m/>
    <n v="4.8292000000000002E-2"/>
    <n v="5.4999999999999997E-3"/>
    <n v="1.67182627366619"/>
    <n v="5.2288456491752173"/>
    <x v="2405"/>
    <x v="1"/>
    <s v="platano, malanga"/>
  </r>
  <r>
    <x v="11"/>
    <s v="POTRERILLO PIE DEL CERRO_09We2s1-38_66543"/>
    <s v="A1203"/>
    <s v="POTRERILLO PIE DEL CERRO_09We2s1-38_66543_A1203"/>
    <s v="platano"/>
    <s v="malanga"/>
    <m/>
    <m/>
    <n v="3.091928229384826"/>
    <n v="3"/>
    <m/>
    <m/>
    <n v="6.091928229384826"/>
    <n v="322.09141943784601"/>
    <n v="476.27274623318829"/>
    <m/>
    <m/>
    <n v="798.36416567103424"/>
    <n v="26982236.628943019"/>
    <n v="18031164.55152189"/>
    <m/>
    <n v="45013401.180464908"/>
    <m/>
    <n v="0.77416537831462362"/>
    <n v="1.076582364896908"/>
    <m/>
    <m/>
    <n v="4.8292000000000002E-2"/>
    <n v="5.4999999999999997E-3"/>
    <n v="1.658535434178068"/>
    <n v="5.1872768873211799"/>
    <x v="2406"/>
    <x v="1"/>
    <s v="platano, malanga"/>
  </r>
  <r>
    <x v="11"/>
    <s v="POTRERILLO PIE DEL CERRO_09We2s1-38_160176"/>
    <s v="A1204"/>
    <s v="POTRERILLO PIE DEL CERRO_09We2s1-38_160176_A1204"/>
    <s v="platano"/>
    <s v="avicultura_engorde"/>
    <m/>
    <m/>
    <n v="0"/>
    <n v="0"/>
    <m/>
    <m/>
    <n v="0"/>
    <n v="0"/>
    <n v="0"/>
    <m/>
    <m/>
    <n v="0"/>
    <n v="0"/>
    <n v="0"/>
    <m/>
    <n v="0"/>
    <m/>
    <n v="0"/>
    <n v="0"/>
    <m/>
    <m/>
    <n v="4.6379999999999998E-2"/>
    <n v="5.4999999999999997E-3"/>
    <n v="0"/>
    <n v="0"/>
    <x v="0"/>
    <x v="0"/>
    <s v="platano, avicultura_engorde"/>
  </r>
  <r>
    <x v="11"/>
    <s v="POTRERILLO PIE DEL CERRO_09We2s1-38_66543"/>
    <s v="A1204"/>
    <s v="POTRERILLO PIE DEL CERRO_09We2s1-38_66543_A1204"/>
    <s v="platano"/>
    <s v="avicultura_engorde"/>
    <m/>
    <m/>
    <n v="0"/>
    <n v="0"/>
    <m/>
    <m/>
    <n v="0"/>
    <n v="0"/>
    <n v="0"/>
    <m/>
    <m/>
    <n v="0"/>
    <n v="0"/>
    <n v="0"/>
    <m/>
    <n v="0"/>
    <m/>
    <n v="0"/>
    <n v="0"/>
    <m/>
    <m/>
    <n v="4.6379999999999998E-2"/>
    <n v="5.4999999999999997E-3"/>
    <n v="0"/>
    <n v="0"/>
    <x v="0"/>
    <x v="0"/>
    <s v="platano, avicultura_engorde"/>
  </r>
  <r>
    <x v="11"/>
    <s v="POTRERILLO PIE DEL CERRO_09We2s1-38_160176"/>
    <s v="A1205"/>
    <s v="POTRERILLO PIE DEL CERRO_09We2s1-38_160176_A1205"/>
    <s v="arracacha"/>
    <s v="malanga"/>
    <m/>
    <m/>
    <n v="0"/>
    <n v="0"/>
    <m/>
    <m/>
    <n v="0"/>
    <n v="0"/>
    <n v="0"/>
    <m/>
    <m/>
    <n v="0"/>
    <n v="0"/>
    <n v="0"/>
    <m/>
    <n v="0"/>
    <m/>
    <n v="0"/>
    <n v="0"/>
    <m/>
    <m/>
    <n v="4.8292000000000002E-2"/>
    <n v="5.4999999999999997E-3"/>
    <n v="0"/>
    <n v="0"/>
    <x v="0"/>
    <x v="0"/>
    <s v="arracacha, malanga"/>
  </r>
  <r>
    <x v="11"/>
    <s v="POTRERILLO PIE DEL CERRO_09We2s1-38_66543"/>
    <s v="A1205"/>
    <s v="POTRERILLO PIE DEL CERRO_09We2s1-38_66543_A1205"/>
    <s v="arracacha"/>
    <s v="malanga"/>
    <m/>
    <m/>
    <n v="0"/>
    <n v="0"/>
    <m/>
    <m/>
    <n v="0"/>
    <n v="0"/>
    <n v="0"/>
    <m/>
    <m/>
    <n v="0"/>
    <n v="0"/>
    <n v="0"/>
    <m/>
    <n v="0"/>
    <m/>
    <n v="0"/>
    <n v="0"/>
    <m/>
    <m/>
    <n v="4.8292000000000002E-2"/>
    <n v="5.4999999999999997E-3"/>
    <n v="0"/>
    <n v="0"/>
    <x v="0"/>
    <x v="0"/>
    <s v="arracacha, malanga"/>
  </r>
  <r>
    <x v="11"/>
    <s v="POTRERILLO PIE DEL CERRO_09We2s1-38_160176"/>
    <s v="A1206"/>
    <s v="POTRERILLO PIE DEL CERRO_09We2s1-38_160176_A1206"/>
    <s v="arracacha"/>
    <s v="avicultura_engorde"/>
    <m/>
    <m/>
    <n v="0"/>
    <n v="0"/>
    <m/>
    <m/>
    <n v="0"/>
    <n v="0"/>
    <n v="0"/>
    <m/>
    <m/>
    <n v="0"/>
    <n v="0"/>
    <n v="0"/>
    <m/>
    <n v="0"/>
    <m/>
    <n v="0"/>
    <n v="0"/>
    <m/>
    <m/>
    <n v="4.6379999999999998E-2"/>
    <n v="5.4999999999999997E-3"/>
    <n v="0"/>
    <n v="0"/>
    <x v="0"/>
    <x v="0"/>
    <s v="arracacha, avicultura_engorde"/>
  </r>
  <r>
    <x v="11"/>
    <s v="POTRERILLO PIE DEL CERRO_09We2s1-38_66543"/>
    <s v="A1206"/>
    <s v="POTRERILLO PIE DEL CERRO_09We2s1-38_66543_A1206"/>
    <s v="arracacha"/>
    <s v="avicultura_engorde"/>
    <m/>
    <m/>
    <n v="0"/>
    <n v="0"/>
    <m/>
    <m/>
    <n v="0"/>
    <n v="0"/>
    <n v="0"/>
    <m/>
    <m/>
    <n v="0"/>
    <n v="0"/>
    <n v="0"/>
    <m/>
    <n v="0"/>
    <m/>
    <n v="0"/>
    <n v="0"/>
    <m/>
    <m/>
    <n v="4.6379999999999998E-2"/>
    <n v="5.4999999999999997E-3"/>
    <n v="0"/>
    <n v="0"/>
    <x v="0"/>
    <x v="0"/>
    <s v="arracacha, avicultura_engorde"/>
  </r>
  <r>
    <x v="11"/>
    <s v="POTRERILLO PIE DEL CERRO_09We2s1-38_160176"/>
    <s v="A1207"/>
    <s v="POTRERILLO PIE DEL CERRO_09We2s1-38_160176_A1207"/>
    <s v="malanga"/>
    <s v="avicultura_engorde"/>
    <m/>
    <m/>
    <n v="0"/>
    <n v="0"/>
    <m/>
    <m/>
    <n v="0"/>
    <n v="0"/>
    <n v="0"/>
    <m/>
    <m/>
    <n v="0"/>
    <n v="0"/>
    <n v="0"/>
    <m/>
    <n v="0"/>
    <m/>
    <n v="0"/>
    <n v="0"/>
    <m/>
    <m/>
    <n v="4.6379999999999998E-2"/>
    <n v="5.4999999999999997E-3"/>
    <n v="0"/>
    <n v="0"/>
    <x v="0"/>
    <x v="0"/>
    <s v="malanga, avicultura_engorde"/>
  </r>
  <r>
    <x v="11"/>
    <s v="POTRERILLO PIE DEL CERRO_09We2s1-38_66543"/>
    <s v="A1207"/>
    <s v="POTRERILLO PIE DEL CERRO_09We2s1-38_66543_A1207"/>
    <s v="malanga"/>
    <s v="avicultura_engorde"/>
    <m/>
    <m/>
    <n v="0"/>
    <n v="0"/>
    <m/>
    <m/>
    <n v="0"/>
    <n v="0"/>
    <n v="0"/>
    <m/>
    <m/>
    <n v="0"/>
    <n v="0"/>
    <n v="0"/>
    <m/>
    <n v="0"/>
    <m/>
    <n v="0"/>
    <n v="0"/>
    <m/>
    <m/>
    <n v="4.6379999999999998E-2"/>
    <n v="5.4999999999999997E-3"/>
    <n v="0"/>
    <n v="0"/>
    <x v="0"/>
    <x v="0"/>
    <s v="malanga, avicultura_engorde"/>
  </r>
  <r>
    <x v="11"/>
    <s v="POTRERILLO PIE DEL CERRO_09We2s1-38_160176"/>
    <s v="A1208"/>
    <s v="POTRERILLO PIE DEL CERRO_09We2s1-38_160176_A1208"/>
    <s v="platano"/>
    <s v="arracacha"/>
    <s v="malanga"/>
    <m/>
    <n v="2.6212676047384189"/>
    <n v="1"/>
    <n v="3"/>
    <m/>
    <n v="6.6212676047384189"/>
    <n v="273.0619021207425"/>
    <n v="60.170646557743339"/>
    <n v="476.27274623318817"/>
    <m/>
    <n v="809.50529491167413"/>
    <n v="22874936.781086531"/>
    <n v="4660070.3812316712"/>
    <n v="18031164.55152189"/>
    <n v="45566171.713840097"/>
    <m/>
    <n v="0.65632009423774251"/>
    <n v="0.14128613322161709"/>
    <n v="1.0765823648969071"/>
    <m/>
    <n v="7.2438000000000002E-2"/>
    <n v="5.4999999999999997E-3"/>
    <n v="1.802648771970669"/>
    <n v="5.6380093654347636"/>
    <x v="2407"/>
    <x v="1"/>
    <s v="platano, arracacha, malanga"/>
  </r>
  <r>
    <x v="11"/>
    <s v="POTRERILLO PIE DEL CERRO_09We2s1-38_66543"/>
    <s v="A1208"/>
    <s v="POTRERILLO PIE DEL CERRO_09We2s1-38_66543_A1208"/>
    <s v="platano"/>
    <s v="arracacha"/>
    <s v="malanga"/>
    <m/>
    <n v="2.5693224638796011"/>
    <n v="1"/>
    <n v="3"/>
    <m/>
    <n v="6.5693224638796011"/>
    <n v="267.65068849905879"/>
    <n v="60.170646557743339"/>
    <n v="476.2727462331884"/>
    <m/>
    <n v="804.09408128999053"/>
    <n v="22421628.690343659"/>
    <n v="4660070.3812316712"/>
    <n v="18031164.551521901"/>
    <n v="45112863.623097233"/>
    <m/>
    <n v="0.64331392894503303"/>
    <n v="0.14128613322161709"/>
    <n v="1.076582364896908"/>
    <m/>
    <n v="7.2438000000000002E-2"/>
    <n v="5.4999999999999997E-3"/>
    <n v="1.788506639380834"/>
    <n v="5.5937780779934796"/>
    <x v="2408"/>
    <x v="1"/>
    <s v="platano, arracacha, malanga"/>
  </r>
  <r>
    <x v="11"/>
    <s v="POTRERILLO PIE DEL CERRO_09We2s1-38_160176"/>
    <s v="A1209"/>
    <s v="POTRERILLO PIE DEL CERRO_09We2s1-38_160176_A1209"/>
    <s v="platano"/>
    <s v="arracacha"/>
    <s v="avicultura_engorde"/>
    <m/>
    <n v="4.0042366432232068"/>
    <n v="1"/>
    <n v="8.4000000000000012E-3"/>
    <m/>
    <n v="5.0126366432232068"/>
    <n v="417.12813768559067"/>
    <n v="60.170646557743339"/>
    <n v="188.4060756714876"/>
    <m/>
    <n v="665.70485991482167"/>
    <n v="34943650.890379652"/>
    <n v="4660070.3812316712"/>
    <n v="29000045.454545461"/>
    <n v="68603766.726156786"/>
    <m/>
    <n v="1.002591634016984"/>
    <n v="0.14128613322161709"/>
    <n v="0.54139676917094137"/>
    <m/>
    <n v="7.0526000000000005E-2"/>
    <n v="5.4999999999999997E-3"/>
    <n v="1.364696887160245"/>
    <n v="4.2682601017045609"/>
    <x v="2409"/>
    <x v="1"/>
    <s v="platano, arracacha, avicultura_engorde"/>
  </r>
  <r>
    <x v="11"/>
    <s v="POTRERILLO PIE DEL CERRO_09We2s1-38_66543"/>
    <s v="A1209"/>
    <s v="POTRERILLO PIE DEL CERRO_09We2s1-38_66543_A1209"/>
    <s v="platano"/>
    <s v="arracacha"/>
    <s v="avicultura_engorde"/>
    <m/>
    <n v="3.9540597063587191"/>
    <n v="1"/>
    <n v="8.4000000000000012E-3"/>
    <m/>
    <n v="4.962459706358719"/>
    <n v="411.90112087966003"/>
    <n v="60.170646557743339"/>
    <n v="188.4060756714876"/>
    <m/>
    <n v="660.47784310889097"/>
    <n v="34505773.331991911"/>
    <n v="4660070.3812316712"/>
    <n v="29000045.454545461"/>
    <n v="68165889.167769045"/>
    <m/>
    <n v="0.99002819643742079"/>
    <n v="0.14128613322161709"/>
    <n v="0.54139676917094137"/>
    <m/>
    <n v="7.0526000000000005E-2"/>
    <n v="5.4999999999999997E-3"/>
    <n v="1.351036150422269"/>
    <n v="4.2255344399644494"/>
    <x v="2410"/>
    <x v="1"/>
    <s v="platano, arracacha, avicultura_engorde"/>
  </r>
  <r>
    <x v="11"/>
    <s v="POTRERILLO PIE DEL CERRO_09We2s1-38_160176"/>
    <s v="A1210"/>
    <s v="POTRERILLO PIE DEL CERRO_09We2s1-38_160176_A1210"/>
    <s v="platano"/>
    <s v="malanga"/>
    <s v="avicultura_engorde"/>
    <m/>
    <n v="1.5"/>
    <n v="2.413903987628633"/>
    <n v="8.3999999999999977E-3"/>
    <m/>
    <n v="3.922303987628633"/>
    <n v="156.2575497597804"/>
    <n v="383.22556044371117"/>
    <n v="188.40607567148751"/>
    <m/>
    <n v="727.88918587497915"/>
    <n v="13090004.66400449"/>
    <n v="14508500.00416892"/>
    <n v="29000045.454545449"/>
    <n v="56598550.122718863"/>
    <m/>
    <n v="0.37557406942236132"/>
    <n v="0.86625548787843654"/>
    <n v="0.54139676917094115"/>
    <m/>
    <n v="7.0526000000000005E-2"/>
    <n v="5.4999999999999997E-3"/>
    <n v="1.0678523945376379"/>
    <n v="3.3398418454657821"/>
    <x v="2411"/>
    <x v="1"/>
    <s v="platano, malanga, avicultura_engorde"/>
  </r>
  <r>
    <x v="11"/>
    <s v="POTRERILLO PIE DEL CERRO_09We2s1-38_66543"/>
    <s v="A1210"/>
    <s v="POTRERILLO PIE DEL CERRO_09We2s1-38_66543_A1210"/>
    <s v="platano"/>
    <s v="malanga"/>
    <s v="avicultura_engorde"/>
    <m/>
    <n v="1.5"/>
    <n v="2.3806259268489831"/>
    <n v="8.4000000000000012E-3"/>
    <m/>
    <n v="3.8890259268489831"/>
    <n v="156.2575497597804"/>
    <n v="377.9424159780981"/>
    <n v="188.4060756714876"/>
    <m/>
    <n v="722.60604140936618"/>
    <n v="13090004.66400449"/>
    <n v="14308485.94087778"/>
    <n v="29000045.454545461"/>
    <n v="56398536.059427723"/>
    <m/>
    <n v="0.37557406942236132"/>
    <n v="0.85431329675399004"/>
    <n v="0.54139676917094137"/>
    <m/>
    <n v="7.0526000000000005E-2"/>
    <n v="5.4999999999999997E-3"/>
    <n v="1.058792398932707"/>
    <n v="3.3115055767119088"/>
    <x v="2412"/>
    <x v="1"/>
    <s v="platano, malanga, avicultura_engorde"/>
  </r>
  <r>
    <x v="11"/>
    <s v="POTRERILLO PIE DEL CERRO_09We2s1-38_160176"/>
    <s v="A1211"/>
    <s v="POTRERILLO PIE DEL CERRO_09We2s1-38_160176_A1211"/>
    <s v="arracacha"/>
    <s v="malanga"/>
    <s v="avicultura_engorde"/>
    <m/>
    <n v="1.474249887287487"/>
    <n v="3.0000000000000009"/>
    <n v="8.4000000000000012E-3"/>
    <m/>
    <n v="4.4826498872874883"/>
    <n v="88.706568905768364"/>
    <n v="476.27274623318851"/>
    <n v="188.4060756714876"/>
    <m/>
    <n v="753.38539081044451"/>
    <n v="6870108.2342825485"/>
    <n v="18031164.551521901"/>
    <n v="29000045.454545461"/>
    <n v="53901318.240349904"/>
    <m/>
    <n v="0.20829106597725389"/>
    <n v="1.076582364896908"/>
    <n v="0.54139676917094137"/>
    <m/>
    <n v="7.0526000000000005E-2"/>
    <n v="5.4999999999999997E-3"/>
    <n v="1.2204072991568029"/>
    <n v="3.816976379025296"/>
    <x v="2413"/>
    <x v="1"/>
    <s v="arracacha, malanga, avicultura_engorde"/>
  </r>
  <r>
    <x v="11"/>
    <s v="POTRERILLO PIE DEL CERRO_09We2s1-38_66543"/>
    <s v="A1211"/>
    <s v="POTRERILLO PIE DEL CERRO_09We2s1-38_66543_A1211"/>
    <s v="arracacha"/>
    <s v="malanga"/>
    <s v="avicultura_engorde"/>
    <m/>
    <n v="1.3883365003112711"/>
    <n v="3"/>
    <n v="8.3999999999999977E-3"/>
    <m/>
    <n v="4.3967365003112704"/>
    <n v="83.537104863443787"/>
    <n v="476.27274623318829"/>
    <n v="188.40607567148751"/>
    <m/>
    <n v="748.21592676811963"/>
    <n v="6469745.804283387"/>
    <n v="18031164.55152189"/>
    <n v="29000045.454545449"/>
    <n v="53500955.810350731"/>
    <m/>
    <n v="0.1961526957394118"/>
    <n v="1.076582364896908"/>
    <n v="0.54139676917094115"/>
    <m/>
    <n v="7.0526000000000005E-2"/>
    <n v="5.4999999999999997E-3"/>
    <n v="1.1970172671004511"/>
    <n v="3.7438211300150468"/>
    <x v="2414"/>
    <x v="1"/>
    <s v="arracacha, malanga, avicultura_engorde"/>
  </r>
  <r>
    <x v="11"/>
    <s v="POTRERILLO PIE DEL CERRO_09We2s1-38_160176"/>
    <s v="A1212"/>
    <s v="POTRERILLO PIE DEL CERRO_09We2s1-38_160176_A1212"/>
    <s v="platano"/>
    <s v="arracacha"/>
    <s v="malanga"/>
    <s v="avicultura_engorde"/>
    <n v="1.5"/>
    <n v="1"/>
    <n v="1.9991916341712861"/>
    <n v="8.4000000000000012E-3"/>
    <n v="4.5075916341712858"/>
    <n v="156.25754975978029"/>
    <n v="60.170646557743339"/>
    <n v="317.3868299510579"/>
    <n v="188.4060756714876"/>
    <n v="722.22110194006927"/>
    <n v="13090004.66400449"/>
    <n v="4660070.3812316712"/>
    <n v="12015917.77525614"/>
    <n v="58766038.275037758"/>
    <n v="29000045.454545461"/>
    <n v="0.37557406942236132"/>
    <n v="0.14128613322161709"/>
    <n v="0.71743148579941196"/>
    <n v="0.54139676917094137"/>
    <n v="9.4672000000000006E-2"/>
    <n v="5.4999999999999997E-3"/>
    <n v="1.2271977223921831"/>
    <n v="3.8382142764968501"/>
    <x v="2415"/>
    <x v="1"/>
    <s v="platano, arracacha, malanga, avicultura_engorde"/>
  </r>
  <r>
    <x v="11"/>
    <s v="POTRERILLO PIE DEL CERRO_09We2s1-38_66543"/>
    <s v="A1212"/>
    <s v="POTRERILLO PIE DEL CERRO_09We2s1-38_66543_A1212"/>
    <s v="platano"/>
    <s v="arracacha"/>
    <s v="malanga"/>
    <s v="avicultura_engorde"/>
    <n v="1.5"/>
    <n v="1"/>
    <n v="1.9626653442298541"/>
    <n v="8.4000000000000012E-3"/>
    <n v="4.4710653442298538"/>
    <n v="156.25754975978029"/>
    <n v="60.170646557743339"/>
    <n v="311.58800447768618"/>
    <n v="188.4060756714876"/>
    <n v="716.42227646669755"/>
    <n v="13090004.66400449"/>
    <n v="4660070.3812316712"/>
    <n v="11796380.593792619"/>
    <n v="58546501.093574241"/>
    <n v="29000045.454545461"/>
    <n v="0.37557406942236132"/>
    <n v="0.14128613322161709"/>
    <n v="0.70432363259739306"/>
    <n v="0.54139676917094137"/>
    <n v="9.4672000000000006E-2"/>
    <n v="5.4999999999999997E-3"/>
    <n v="1.217253392146348"/>
    <n v="3.807112140611721"/>
    <x v="2416"/>
    <x v="1"/>
    <s v="platano, arracacha, malanga, avicultura_engorde"/>
  </r>
  <r>
    <x v="12"/>
    <s v="EL TORMENTO (ANIS)_10Rf2s1-30_160212"/>
    <s v="A1213"/>
    <s v="EL TORMENTO (ANIS)_10Rf2s1-30_160212_A1213"/>
    <s v="cafe_platano_frutales_forestal"/>
    <m/>
    <m/>
    <m/>
    <n v="0"/>
    <m/>
    <m/>
    <m/>
    <n v="0"/>
    <n v="0"/>
    <m/>
    <m/>
    <m/>
    <n v="0"/>
    <n v="0"/>
    <m/>
    <m/>
    <n v="0"/>
    <m/>
    <n v="0"/>
    <m/>
    <m/>
    <m/>
    <n v="2.7251000000000001E-2"/>
    <n v="5.4999999999999997E-3"/>
    <n v="0"/>
    <n v="0"/>
    <x v="0"/>
    <x v="0"/>
    <s v="cafe_platano_frutales_forestal"/>
  </r>
  <r>
    <x v="12"/>
    <s v="LA DUDA (AGUAS ARRIBA)_10Rf2s1-30_160212"/>
    <s v="A1213"/>
    <s v="LA DUDA (AGUAS ARRIBA)_10Rf2s1-30_160212_A1213"/>
    <s v="cafe_platano_frutales_forestal"/>
    <m/>
    <m/>
    <m/>
    <n v="0"/>
    <m/>
    <m/>
    <m/>
    <n v="0"/>
    <n v="0"/>
    <m/>
    <m/>
    <m/>
    <n v="0"/>
    <n v="0"/>
    <m/>
    <m/>
    <n v="0"/>
    <m/>
    <n v="0"/>
    <m/>
    <m/>
    <m/>
    <n v="2.7251000000000001E-2"/>
    <n v="5.4999999999999997E-3"/>
    <n v="0"/>
    <n v="0"/>
    <x v="0"/>
    <x v="0"/>
    <s v="cafe_platano_frutales_forestal"/>
  </r>
  <r>
    <x v="12"/>
    <s v="LA ESPERANZA( EL TIROL)_10Rf2s1-30_160212"/>
    <s v="A1213"/>
    <s v="LA ESPERANZA( EL TIROL)_10Rf2s1-30_160212_A1213"/>
    <s v="cafe_platano_frutales_forestal"/>
    <m/>
    <m/>
    <m/>
    <n v="0"/>
    <m/>
    <m/>
    <m/>
    <n v="0"/>
    <n v="0"/>
    <m/>
    <m/>
    <m/>
    <n v="0"/>
    <n v="0"/>
    <m/>
    <m/>
    <n v="0"/>
    <m/>
    <n v="0"/>
    <m/>
    <m/>
    <m/>
    <n v="2.7251000000000001E-2"/>
    <n v="5.4999999999999997E-3"/>
    <n v="0"/>
    <n v="0"/>
    <x v="0"/>
    <x v="0"/>
    <s v="cafe_platano_frutales_forestal"/>
  </r>
  <r>
    <x v="12"/>
    <s v="POTRERILLO PIE DEL CERRO_10Rf2s1-30_160212"/>
    <s v="A1213"/>
    <s v="POTRERILLO PIE DEL CERRO_10Rf2s1-30_160212_A1213"/>
    <s v="cafe_platano_frutales_forestal"/>
    <m/>
    <m/>
    <m/>
    <n v="0"/>
    <m/>
    <m/>
    <m/>
    <n v="0"/>
    <n v="0"/>
    <m/>
    <m/>
    <m/>
    <n v="0"/>
    <n v="0"/>
    <m/>
    <m/>
    <n v="0"/>
    <m/>
    <n v="0"/>
    <m/>
    <m/>
    <m/>
    <n v="2.7251000000000001E-2"/>
    <n v="5.4999999999999997E-3"/>
    <n v="0"/>
    <n v="0"/>
    <x v="0"/>
    <x v="0"/>
    <s v="cafe_platano_frutales_forestal"/>
  </r>
  <r>
    <x v="12"/>
    <s v="SIERRA NEGRA_10Rf2s1-30_160212"/>
    <s v="A1213"/>
    <s v="SIERRA NEGRA_10Rf2s1-30_160212_A1213"/>
    <s v="cafe_platano_frutales_forestal"/>
    <m/>
    <m/>
    <m/>
    <n v="0"/>
    <m/>
    <m/>
    <m/>
    <n v="0"/>
    <n v="0"/>
    <m/>
    <m/>
    <m/>
    <n v="0"/>
    <n v="0"/>
    <m/>
    <m/>
    <n v="0"/>
    <m/>
    <n v="0"/>
    <m/>
    <m/>
    <m/>
    <n v="2.7251000000000001E-2"/>
    <n v="5.4999999999999997E-3"/>
    <n v="0"/>
    <n v="0"/>
    <x v="0"/>
    <x v="0"/>
    <s v="cafe_platano_frutales_forestal"/>
  </r>
  <r>
    <x v="12"/>
    <s v="SIERRA NEGRA_10Rf2s1-30_164188"/>
    <s v="A1213"/>
    <s v="SIERRA NEGRA_10Rf2s1-30_164188_A1213"/>
    <s v="cafe_platano_frutales_forestal"/>
    <m/>
    <m/>
    <m/>
    <n v="0"/>
    <m/>
    <m/>
    <m/>
    <n v="0"/>
    <n v="0"/>
    <m/>
    <m/>
    <m/>
    <n v="0"/>
    <n v="0"/>
    <m/>
    <m/>
    <n v="0"/>
    <m/>
    <n v="0"/>
    <m/>
    <m/>
    <m/>
    <n v="2.7251000000000001E-2"/>
    <n v="5.4999999999999997E-3"/>
    <n v="0"/>
    <n v="0"/>
    <x v="0"/>
    <x v="0"/>
    <s v="cafe_platano_frutales_forestal"/>
  </r>
  <r>
    <x v="12"/>
    <s v="EL TORMENTO (ANIS)_10Rf2s1-30_160212"/>
    <s v="A1214"/>
    <s v="EL TORMENTO (ANIS)_10Rf2s1-30_160212_A1214"/>
    <s v="cacao_platano"/>
    <m/>
    <m/>
    <m/>
    <n v="0"/>
    <m/>
    <m/>
    <m/>
    <n v="0"/>
    <n v="0"/>
    <m/>
    <m/>
    <m/>
    <n v="0"/>
    <n v="0"/>
    <m/>
    <m/>
    <n v="0"/>
    <m/>
    <n v="0"/>
    <m/>
    <m/>
    <m/>
    <n v="2.7251000000000001E-2"/>
    <n v="5.4999999999999997E-3"/>
    <n v="0"/>
    <n v="0"/>
    <x v="0"/>
    <x v="0"/>
    <s v="cacao_platano"/>
  </r>
  <r>
    <x v="12"/>
    <s v="LA DUDA (AGUAS ARRIBA)_10Rf2s1-30_160212"/>
    <s v="A1214"/>
    <s v="LA DUDA (AGUAS ARRIBA)_10Rf2s1-30_160212_A1214"/>
    <s v="cacao_platano"/>
    <m/>
    <m/>
    <m/>
    <n v="0"/>
    <m/>
    <m/>
    <m/>
    <n v="0"/>
    <n v="0"/>
    <m/>
    <m/>
    <m/>
    <n v="0"/>
    <n v="0"/>
    <m/>
    <m/>
    <n v="0"/>
    <m/>
    <n v="0"/>
    <m/>
    <m/>
    <m/>
    <n v="2.7251000000000001E-2"/>
    <n v="5.4999999999999997E-3"/>
    <n v="0"/>
    <n v="0"/>
    <x v="0"/>
    <x v="0"/>
    <s v="cacao_platano"/>
  </r>
  <r>
    <x v="12"/>
    <s v="LA ESPERANZA( EL TIROL)_10Rf2s1-30_160212"/>
    <s v="A1214"/>
    <s v="LA ESPERANZA( EL TIROL)_10Rf2s1-30_160212_A1214"/>
    <s v="cacao_platano"/>
    <m/>
    <m/>
    <m/>
    <n v="0"/>
    <m/>
    <m/>
    <m/>
    <n v="0"/>
    <n v="0"/>
    <m/>
    <m/>
    <m/>
    <n v="0"/>
    <n v="0"/>
    <m/>
    <m/>
    <n v="0"/>
    <m/>
    <n v="0"/>
    <m/>
    <m/>
    <m/>
    <n v="2.7251000000000001E-2"/>
    <n v="5.4999999999999997E-3"/>
    <n v="0"/>
    <n v="0"/>
    <x v="0"/>
    <x v="0"/>
    <s v="cacao_platano"/>
  </r>
  <r>
    <x v="12"/>
    <s v="POTRERILLO PIE DEL CERRO_10Rf2s1-30_160212"/>
    <s v="A1214"/>
    <s v="POTRERILLO PIE DEL CERRO_10Rf2s1-30_160212_A1214"/>
    <s v="cacao_platano"/>
    <m/>
    <m/>
    <m/>
    <n v="0"/>
    <m/>
    <m/>
    <m/>
    <n v="0"/>
    <n v="0"/>
    <m/>
    <m/>
    <m/>
    <n v="0"/>
    <n v="0"/>
    <m/>
    <m/>
    <n v="0"/>
    <m/>
    <n v="0"/>
    <m/>
    <m/>
    <m/>
    <n v="2.7251000000000001E-2"/>
    <n v="5.4999999999999997E-3"/>
    <n v="0"/>
    <n v="0"/>
    <x v="0"/>
    <x v="0"/>
    <s v="cacao_platano"/>
  </r>
  <r>
    <x v="12"/>
    <s v="SIERRA NEGRA_10Rf2s1-30_160212"/>
    <s v="A1214"/>
    <s v="SIERRA NEGRA_10Rf2s1-30_160212_A1214"/>
    <s v="cacao_platano"/>
    <m/>
    <m/>
    <m/>
    <n v="0"/>
    <m/>
    <m/>
    <m/>
    <n v="0"/>
    <n v="0"/>
    <m/>
    <m/>
    <m/>
    <n v="0"/>
    <n v="0"/>
    <m/>
    <m/>
    <n v="0"/>
    <m/>
    <n v="0"/>
    <m/>
    <m/>
    <m/>
    <n v="2.7251000000000001E-2"/>
    <n v="5.4999999999999997E-3"/>
    <n v="0"/>
    <n v="0"/>
    <x v="0"/>
    <x v="0"/>
    <s v="cacao_platano"/>
  </r>
  <r>
    <x v="12"/>
    <s v="SIERRA NEGRA_10Rf2s1-30_164188"/>
    <s v="A1214"/>
    <s v="SIERRA NEGRA_10Rf2s1-30_164188_A1214"/>
    <s v="cacao_platano"/>
    <m/>
    <m/>
    <m/>
    <n v="0"/>
    <m/>
    <m/>
    <m/>
    <n v="0"/>
    <n v="0"/>
    <m/>
    <m/>
    <m/>
    <n v="0"/>
    <n v="0"/>
    <m/>
    <m/>
    <n v="0"/>
    <m/>
    <n v="0"/>
    <m/>
    <m/>
    <m/>
    <n v="2.7251000000000001E-2"/>
    <n v="5.4999999999999997E-3"/>
    <n v="0"/>
    <n v="0"/>
    <x v="0"/>
    <x v="0"/>
    <s v="cacao_platano"/>
  </r>
  <r>
    <x v="12"/>
    <s v="EL TORMENTO (ANIS)_10Rf2s1-30_160212"/>
    <s v="A1215"/>
    <s v="EL TORMENTO (ANIS)_10Rf2s1-30_160212_A1215"/>
    <s v="cafe_platano_frutales_forestal"/>
    <s v="cacao_platano"/>
    <m/>
    <m/>
    <n v="3.0720830271337491"/>
    <n v="3.1838988661444572"/>
    <m/>
    <m/>
    <n v="6.2559818932782054"/>
    <n v="310.83244344135159"/>
    <n v="326.66758511285838"/>
    <m/>
    <m/>
    <n v="637.50002855421008"/>
    <n v="44387046.631649122"/>
    <n v="25612953.368340392"/>
    <m/>
    <n v="69999999.99998951"/>
    <m/>
    <n v="0.71414137327487981"/>
    <n v="0.75414199952997707"/>
    <m/>
    <m/>
    <n v="5.4501999999999988E-2"/>
    <n v="5.4999999999999997E-3"/>
    <n v="1.703199258902967"/>
    <n v="6.2559818932782054"/>
    <x v="2417"/>
    <x v="1"/>
    <s v="cafe_platano_frutales_forestal, cacao_platano"/>
  </r>
  <r>
    <x v="12"/>
    <s v="LA DUDA (AGUAS ARRIBA)_10Rf2s1-30_160212"/>
    <s v="A1215"/>
    <s v="LA DUDA (AGUAS ARRIBA)_10Rf2s1-30_160212_A1215"/>
    <s v="cafe_platano_frutales_forestal"/>
    <s v="cacao_platano"/>
    <m/>
    <m/>
    <n v="3.0247014609260279"/>
    <n v="3.2689994066279708"/>
    <m/>
    <m/>
    <n v="6.2937008675539996"/>
    <n v="306.03839071935698"/>
    <n v="335.39888884462948"/>
    <m/>
    <m/>
    <n v="641.43727956398652"/>
    <n v="43702453.223799437"/>
    <n v="26297546.77619078"/>
    <m/>
    <n v="69999999.999990225"/>
    <m/>
    <n v="0.70312697800605584"/>
    <n v="0.7742990128207401"/>
    <m/>
    <m/>
    <n v="5.4501999999999988E-2"/>
    <n v="5.4999999999999997E-3"/>
    <n v="1.713468299019937"/>
    <n v="6.2937008675539996"/>
    <x v="2418"/>
    <x v="1"/>
    <s v="cafe_platano_frutales_forestal, cacao_platano"/>
  </r>
  <r>
    <x v="12"/>
    <s v="LA ESPERANZA( EL TIROL)_10Rf2s1-30_160212"/>
    <s v="A1215"/>
    <s v="LA ESPERANZA( EL TIROL)_10Rf2s1-30_160212_A1215"/>
    <s v="cafe_platano_frutales_forestal"/>
    <s v="cacao_platano"/>
    <m/>
    <m/>
    <n v="3.0177766773602488"/>
    <n v="3.2814367925428982"/>
    <m/>
    <m/>
    <n v="6.2992134699031466"/>
    <n v="305.33774318573171"/>
    <n v="336.67496292636241"/>
    <m/>
    <m/>
    <n v="642.01270611209407"/>
    <n v="43602400.364441954"/>
    <n v="26397599.635548349"/>
    <m/>
    <n v="69999999.999990299"/>
    <m/>
    <n v="0.70151723165427482"/>
    <n v="0.777244946557061"/>
    <m/>
    <m/>
    <n v="5.4501999999999988E-2"/>
    <n v="5.4999999999999997E-3"/>
    <n v="1.71496911222494"/>
    <n v="6.2992134699031466"/>
    <x v="2419"/>
    <x v="1"/>
    <s v="cafe_platano_frutales_forestal, cacao_platano"/>
  </r>
  <r>
    <x v="12"/>
    <s v="POTRERILLO PIE DEL CERRO_10Rf2s1-30_160212"/>
    <s v="A1215"/>
    <s v="POTRERILLO PIE DEL CERRO_10Rf2s1-30_160212_A1215"/>
    <s v="cafe_platano_frutales_forestal"/>
    <s v="cacao_platano"/>
    <m/>
    <m/>
    <n v="3.1203211080396729"/>
    <n v="3.0972599665566909"/>
    <m/>
    <m/>
    <n v="6.2175810745963638"/>
    <n v="315.71315806477747"/>
    <n v="317.77844594888637"/>
    <m/>
    <m/>
    <n v="633.49160401366385"/>
    <n v="45084015.407454051"/>
    <n v="24915984.592534721"/>
    <m/>
    <n v="69999999.999988765"/>
    <m/>
    <n v="0.72535487533131415"/>
    <n v="0.73362060870724788"/>
    <m/>
    <m/>
    <n v="5.4501999999999988E-2"/>
    <n v="5.4999999999999997E-3"/>
    <n v="1.692744585753984"/>
    <n v="6.2175810745963638"/>
    <x v="2420"/>
    <x v="1"/>
    <s v="cafe_platano_frutales_forestal, cacao_platano"/>
  </r>
  <r>
    <x v="12"/>
    <s v="SIERRA NEGRA_10Rf2s1-30_160212"/>
    <s v="A1215"/>
    <s v="SIERRA NEGRA_10Rf2s1-30_160212_A1215"/>
    <s v="cafe_platano_frutales_forestal"/>
    <s v="cacao_platano"/>
    <m/>
    <m/>
    <n v="3.065893758119584"/>
    <n v="3.1950152175118638"/>
    <m/>
    <m/>
    <n v="6.2609089756314482"/>
    <n v="310.20621505045312"/>
    <n v="327.80812123197649"/>
    <m/>
    <m/>
    <n v="638.01433628242967"/>
    <n v="44297620.867462061"/>
    <n v="25702379.132527519"/>
    <m/>
    <n v="69999999.999989584"/>
    <m/>
    <n v="0.71270260582155776"/>
    <n v="0.75677503148235381"/>
    <m/>
    <m/>
    <n v="5.4501999999999988E-2"/>
    <n v="5.4999999999999997E-3"/>
    <n v="1.7045406635226981"/>
    <n v="6.2609089756314482"/>
    <x v="2421"/>
    <x v="1"/>
    <s v="cafe_platano_frutales_forestal, cacao_platano"/>
  </r>
  <r>
    <x v="12"/>
    <s v="SIERRA NEGRA_10Rf2s1-30_164188"/>
    <s v="A1215"/>
    <s v="SIERRA NEGRA_10Rf2s1-30_164188_A1215"/>
    <s v="cafe_platano_frutales_forestal"/>
    <s v="cacao_platano"/>
    <m/>
    <m/>
    <n v="3.1056381483515181"/>
    <n v="3.123631568539663"/>
    <m/>
    <m/>
    <n v="6.2292697168911806"/>
    <n v="314.22754058747961"/>
    <n v="320.48416867988732"/>
    <m/>
    <m/>
    <n v="634.71170926736681"/>
    <n v="44871868.401460908"/>
    <n v="25128131.598528109"/>
    <m/>
    <n v="69999999.999989018"/>
    <m/>
    <n v="0.72194165085045692"/>
    <n v="0.73986701711604597"/>
    <m/>
    <m/>
    <n v="5.4501999999999988E-2"/>
    <n v="5.4999999999999997E-3"/>
    <n v="1.695926833918018"/>
    <n v="6.2292697168911806"/>
    <x v="2422"/>
    <x v="1"/>
    <s v="cafe_platano_frutales_forestal, cacao_platano"/>
  </r>
  <r>
    <x v="12"/>
    <s v="EL TORMENTO (ANIS)_10Rf2s1-30_160212"/>
    <s v="A1216"/>
    <s v="EL TORMENTO (ANIS)_10Rf2s1-30_160212_A1216"/>
    <s v="cafe_platano_frutales_forestal"/>
    <s v="avicultura_engorde"/>
    <m/>
    <m/>
    <n v="0"/>
    <n v="0"/>
    <m/>
    <m/>
    <n v="0"/>
    <n v="0"/>
    <n v="0"/>
    <m/>
    <m/>
    <n v="0"/>
    <n v="0"/>
    <n v="0"/>
    <m/>
    <n v="0"/>
    <m/>
    <n v="0"/>
    <n v="0"/>
    <m/>
    <m/>
    <n v="4.9485000000000001E-2"/>
    <n v="5.4999999999999997E-3"/>
    <n v="0"/>
    <n v="0"/>
    <x v="0"/>
    <x v="0"/>
    <s v="cafe_platano_frutales_forestal, avicultura_engorde"/>
  </r>
  <r>
    <x v="12"/>
    <s v="LA DUDA (AGUAS ARRIBA)_10Rf2s1-30_160212"/>
    <s v="A1216"/>
    <s v="LA DUDA (AGUAS ARRIBA)_10Rf2s1-30_160212_A1216"/>
    <s v="cafe_platano_frutales_forestal"/>
    <s v="avicultura_engorde"/>
    <m/>
    <m/>
    <n v="0"/>
    <n v="0"/>
    <m/>
    <m/>
    <n v="0"/>
    <n v="0"/>
    <n v="0"/>
    <m/>
    <m/>
    <n v="0"/>
    <n v="0"/>
    <n v="0"/>
    <m/>
    <n v="0"/>
    <m/>
    <n v="0"/>
    <n v="0"/>
    <m/>
    <m/>
    <n v="4.9485000000000001E-2"/>
    <n v="5.4999999999999997E-3"/>
    <n v="0"/>
    <n v="0"/>
    <x v="0"/>
    <x v="0"/>
    <s v="cafe_platano_frutales_forestal, avicultura_engorde"/>
  </r>
  <r>
    <x v="12"/>
    <s v="LA ESPERANZA( EL TIROL)_10Rf2s1-30_160212"/>
    <s v="A1216"/>
    <s v="LA ESPERANZA( EL TIROL)_10Rf2s1-30_160212_A1216"/>
    <s v="cafe_platano_frutales_forestal"/>
    <s v="avicultura_engorde"/>
    <m/>
    <m/>
    <n v="0"/>
    <n v="0"/>
    <m/>
    <m/>
    <n v="0"/>
    <n v="0"/>
    <n v="0"/>
    <m/>
    <m/>
    <n v="0"/>
    <n v="0"/>
    <n v="0"/>
    <m/>
    <n v="0"/>
    <m/>
    <n v="0"/>
    <n v="0"/>
    <m/>
    <m/>
    <n v="4.9485000000000001E-2"/>
    <n v="5.4999999999999997E-3"/>
    <n v="0"/>
    <n v="0"/>
    <x v="0"/>
    <x v="0"/>
    <s v="cafe_platano_frutales_forestal, avicultura_engorde"/>
  </r>
  <r>
    <x v="12"/>
    <s v="POTRERILLO PIE DEL CERRO_10Rf2s1-30_160212"/>
    <s v="A1216"/>
    <s v="POTRERILLO PIE DEL CERRO_10Rf2s1-30_160212_A1216"/>
    <s v="cafe_platano_frutales_forestal"/>
    <s v="avicultura_engorde"/>
    <m/>
    <m/>
    <n v="0"/>
    <n v="0"/>
    <m/>
    <m/>
    <n v="0"/>
    <n v="0"/>
    <n v="0"/>
    <m/>
    <m/>
    <n v="0"/>
    <n v="0"/>
    <n v="0"/>
    <m/>
    <n v="0"/>
    <m/>
    <n v="0"/>
    <n v="0"/>
    <m/>
    <m/>
    <n v="4.9485000000000001E-2"/>
    <n v="5.4999999999999997E-3"/>
    <n v="0"/>
    <n v="0"/>
    <x v="0"/>
    <x v="0"/>
    <s v="cafe_platano_frutales_forestal, avicultura_engorde"/>
  </r>
  <r>
    <x v="12"/>
    <s v="SIERRA NEGRA_10Rf2s1-30_160212"/>
    <s v="A1216"/>
    <s v="SIERRA NEGRA_10Rf2s1-30_160212_A1216"/>
    <s v="cafe_platano_frutales_forestal"/>
    <s v="avicultura_engorde"/>
    <m/>
    <m/>
    <n v="0"/>
    <n v="0"/>
    <m/>
    <m/>
    <n v="0"/>
    <n v="0"/>
    <n v="0"/>
    <m/>
    <m/>
    <n v="0"/>
    <n v="0"/>
    <n v="0"/>
    <m/>
    <n v="0"/>
    <m/>
    <n v="0"/>
    <n v="0"/>
    <m/>
    <m/>
    <n v="4.9485000000000001E-2"/>
    <n v="5.4999999999999997E-3"/>
    <n v="0"/>
    <n v="0"/>
    <x v="0"/>
    <x v="0"/>
    <s v="cafe_platano_frutales_forestal, avicultura_engorde"/>
  </r>
  <r>
    <x v="12"/>
    <s v="SIERRA NEGRA_10Rf2s1-30_164188"/>
    <s v="A1216"/>
    <s v="SIERRA NEGRA_10Rf2s1-30_164188_A1216"/>
    <s v="cafe_platano_frutales_forestal"/>
    <s v="avicultura_engorde"/>
    <m/>
    <m/>
    <n v="0"/>
    <n v="0"/>
    <m/>
    <m/>
    <n v="0"/>
    <n v="0"/>
    <n v="0"/>
    <m/>
    <m/>
    <n v="0"/>
    <n v="0"/>
    <n v="0"/>
    <m/>
    <n v="0"/>
    <m/>
    <n v="0"/>
    <n v="0"/>
    <m/>
    <m/>
    <n v="4.9485000000000001E-2"/>
    <n v="5.4999999999999997E-3"/>
    <n v="0"/>
    <n v="0"/>
    <x v="0"/>
    <x v="0"/>
    <s v="cafe_platano_frutales_forestal, avicultura_engorde"/>
  </r>
  <r>
    <x v="12"/>
    <s v="EL TORMENTO (ANIS)_10Rf2s1-30_160212"/>
    <s v="A1217"/>
    <s v="EL TORMENTO (ANIS)_10Rf2s1-30_160212_A1217"/>
    <s v="cafe_platano_frutales_forestal"/>
    <s v="porcicultura"/>
    <m/>
    <m/>
    <n v="0"/>
    <n v="0"/>
    <m/>
    <m/>
    <n v="0"/>
    <n v="0"/>
    <n v="0"/>
    <m/>
    <m/>
    <n v="0"/>
    <n v="0"/>
    <n v="0"/>
    <m/>
    <n v="0"/>
    <m/>
    <n v="0"/>
    <n v="0"/>
    <m/>
    <m/>
    <n v="4.5622999999999997E-2"/>
    <n v="5.4999999999999997E-3"/>
    <n v="0"/>
    <n v="0"/>
    <x v="0"/>
    <x v="0"/>
    <s v="cafe_platano_frutales_forestal, porcicultura"/>
  </r>
  <r>
    <x v="12"/>
    <s v="LA DUDA (AGUAS ARRIBA)_10Rf2s1-30_160212"/>
    <s v="A1217"/>
    <s v="LA DUDA (AGUAS ARRIBA)_10Rf2s1-30_160212_A1217"/>
    <s v="cafe_platano_frutales_forestal"/>
    <s v="porcicultura"/>
    <m/>
    <m/>
    <n v="0"/>
    <n v="0"/>
    <m/>
    <m/>
    <n v="0"/>
    <n v="0"/>
    <n v="0"/>
    <m/>
    <m/>
    <n v="0"/>
    <n v="0"/>
    <n v="0"/>
    <m/>
    <n v="0"/>
    <m/>
    <n v="0"/>
    <n v="0"/>
    <m/>
    <m/>
    <n v="4.5622999999999997E-2"/>
    <n v="5.4999999999999997E-3"/>
    <n v="0"/>
    <n v="0"/>
    <x v="0"/>
    <x v="0"/>
    <s v="cafe_platano_frutales_forestal, porcicultura"/>
  </r>
  <r>
    <x v="12"/>
    <s v="LA ESPERANZA( EL TIROL)_10Rf2s1-30_160212"/>
    <s v="A1217"/>
    <s v="LA ESPERANZA( EL TIROL)_10Rf2s1-30_160212_A1217"/>
    <s v="cafe_platano_frutales_forestal"/>
    <s v="porcicultura"/>
    <m/>
    <m/>
    <n v="0"/>
    <n v="0"/>
    <m/>
    <m/>
    <n v="0"/>
    <n v="0"/>
    <n v="0"/>
    <m/>
    <m/>
    <n v="0"/>
    <n v="0"/>
    <n v="0"/>
    <m/>
    <n v="0"/>
    <m/>
    <n v="0"/>
    <n v="0"/>
    <m/>
    <m/>
    <n v="4.5622999999999997E-2"/>
    <n v="5.4999999999999997E-3"/>
    <n v="0"/>
    <n v="0"/>
    <x v="0"/>
    <x v="0"/>
    <s v="cafe_platano_frutales_forestal, porcicultura"/>
  </r>
  <r>
    <x v="12"/>
    <s v="POTRERILLO PIE DEL CERRO_10Rf2s1-30_160212"/>
    <s v="A1217"/>
    <s v="POTRERILLO PIE DEL CERRO_10Rf2s1-30_160212_A1217"/>
    <s v="cafe_platano_frutales_forestal"/>
    <s v="porcicultura"/>
    <m/>
    <m/>
    <n v="0"/>
    <n v="0"/>
    <m/>
    <m/>
    <n v="0"/>
    <n v="0"/>
    <n v="0"/>
    <m/>
    <m/>
    <n v="0"/>
    <n v="0"/>
    <n v="0"/>
    <m/>
    <n v="0"/>
    <m/>
    <n v="0"/>
    <n v="0"/>
    <m/>
    <m/>
    <n v="4.5622999999999997E-2"/>
    <n v="5.4999999999999997E-3"/>
    <n v="0"/>
    <n v="0"/>
    <x v="0"/>
    <x v="0"/>
    <s v="cafe_platano_frutales_forestal, porcicultura"/>
  </r>
  <r>
    <x v="12"/>
    <s v="SIERRA NEGRA_10Rf2s1-30_160212"/>
    <s v="A1217"/>
    <s v="SIERRA NEGRA_10Rf2s1-30_160212_A1217"/>
    <s v="cafe_platano_frutales_forestal"/>
    <s v="porcicultura"/>
    <m/>
    <m/>
    <n v="0"/>
    <n v="0"/>
    <m/>
    <m/>
    <n v="0"/>
    <n v="0"/>
    <n v="0"/>
    <m/>
    <m/>
    <n v="0"/>
    <n v="0"/>
    <n v="0"/>
    <m/>
    <n v="0"/>
    <m/>
    <n v="0"/>
    <n v="0"/>
    <m/>
    <m/>
    <n v="4.5622999999999997E-2"/>
    <n v="5.4999999999999997E-3"/>
    <n v="0"/>
    <n v="0"/>
    <x v="0"/>
    <x v="0"/>
    <s v="cafe_platano_frutales_forestal, porcicultura"/>
  </r>
  <r>
    <x v="12"/>
    <s v="SIERRA NEGRA_10Rf2s1-30_164188"/>
    <s v="A1217"/>
    <s v="SIERRA NEGRA_10Rf2s1-30_164188_A1217"/>
    <s v="cafe_platano_frutales_forestal"/>
    <s v="porcicultura"/>
    <m/>
    <m/>
    <n v="0"/>
    <n v="0"/>
    <m/>
    <m/>
    <n v="0"/>
    <n v="0"/>
    <n v="0"/>
    <m/>
    <m/>
    <n v="0"/>
    <n v="0"/>
    <n v="0"/>
    <m/>
    <n v="0"/>
    <m/>
    <n v="0"/>
    <n v="0"/>
    <m/>
    <m/>
    <n v="4.5622999999999997E-2"/>
    <n v="5.4999999999999997E-3"/>
    <n v="0"/>
    <n v="0"/>
    <x v="0"/>
    <x v="0"/>
    <s v="cafe_platano_frutales_forestal, porcicultura"/>
  </r>
  <r>
    <x v="12"/>
    <s v="EL TORMENTO (ANIS)_10Rf2s1-30_160212"/>
    <s v="A1218"/>
    <s v="EL TORMENTO (ANIS)_10Rf2s1-30_160212_A1218"/>
    <s v="cafe_platano_frutales_forestal"/>
    <s v="piscicultura_tilapia"/>
    <m/>
    <m/>
    <n v="0"/>
    <n v="0"/>
    <m/>
    <m/>
    <n v="0"/>
    <n v="0"/>
    <n v="0"/>
    <m/>
    <m/>
    <n v="0"/>
    <n v="0"/>
    <n v="0"/>
    <m/>
    <n v="0"/>
    <m/>
    <n v="0"/>
    <n v="0"/>
    <m/>
    <m/>
    <n v="4.8522999999999997E-2"/>
    <n v="5.4999999999999997E-3"/>
    <n v="0"/>
    <n v="0"/>
    <x v="0"/>
    <x v="0"/>
    <s v="cafe_platano_frutales_forestal, piscicultura_tilapia"/>
  </r>
  <r>
    <x v="12"/>
    <s v="LA DUDA (AGUAS ARRIBA)_10Rf2s1-30_160212"/>
    <s v="A1218"/>
    <s v="LA DUDA (AGUAS ARRIBA)_10Rf2s1-30_160212_A1218"/>
    <s v="cafe_platano_frutales_forestal"/>
    <s v="piscicultura_tilapia"/>
    <m/>
    <m/>
    <n v="0"/>
    <n v="0"/>
    <m/>
    <m/>
    <n v="0"/>
    <n v="0"/>
    <n v="0"/>
    <m/>
    <m/>
    <n v="0"/>
    <n v="0"/>
    <n v="0"/>
    <m/>
    <n v="0"/>
    <m/>
    <n v="0"/>
    <n v="0"/>
    <m/>
    <m/>
    <n v="4.8522999999999997E-2"/>
    <n v="5.4999999999999997E-3"/>
    <n v="0"/>
    <n v="0"/>
    <x v="0"/>
    <x v="0"/>
    <s v="cafe_platano_frutales_forestal, piscicultura_tilapia"/>
  </r>
  <r>
    <x v="12"/>
    <s v="LA ESPERANZA( EL TIROL)_10Rf2s1-30_160212"/>
    <s v="A1218"/>
    <s v="LA ESPERANZA( EL TIROL)_10Rf2s1-30_160212_A1218"/>
    <s v="cafe_platano_frutales_forestal"/>
    <s v="piscicultura_tilapia"/>
    <m/>
    <m/>
    <n v="0"/>
    <n v="0"/>
    <m/>
    <m/>
    <n v="0"/>
    <n v="0"/>
    <n v="0"/>
    <m/>
    <m/>
    <n v="0"/>
    <n v="0"/>
    <n v="0"/>
    <m/>
    <n v="0"/>
    <m/>
    <n v="0"/>
    <n v="0"/>
    <m/>
    <m/>
    <n v="4.8522999999999997E-2"/>
    <n v="5.4999999999999997E-3"/>
    <n v="0"/>
    <n v="0"/>
    <x v="0"/>
    <x v="0"/>
    <s v="cafe_platano_frutales_forestal, piscicultura_tilapia"/>
  </r>
  <r>
    <x v="12"/>
    <s v="POTRERILLO PIE DEL CERRO_10Rf2s1-30_160212"/>
    <s v="A1218"/>
    <s v="POTRERILLO PIE DEL CERRO_10Rf2s1-30_160212_A1218"/>
    <s v="cafe_platano_frutales_forestal"/>
    <s v="piscicultura_tilapia"/>
    <m/>
    <m/>
    <n v="0"/>
    <n v="0"/>
    <m/>
    <m/>
    <n v="0"/>
    <n v="0"/>
    <n v="0"/>
    <m/>
    <m/>
    <n v="0"/>
    <n v="0"/>
    <n v="0"/>
    <m/>
    <n v="0"/>
    <m/>
    <n v="0"/>
    <n v="0"/>
    <m/>
    <m/>
    <n v="4.8522999999999997E-2"/>
    <n v="5.4999999999999997E-3"/>
    <n v="0"/>
    <n v="0"/>
    <x v="0"/>
    <x v="0"/>
    <s v="cafe_platano_frutales_forestal, piscicultura_tilapia"/>
  </r>
  <r>
    <x v="12"/>
    <s v="SIERRA NEGRA_10Rf2s1-30_160212"/>
    <s v="A1218"/>
    <s v="SIERRA NEGRA_10Rf2s1-30_160212_A1218"/>
    <s v="cafe_platano_frutales_forestal"/>
    <s v="piscicultura_tilapia"/>
    <m/>
    <m/>
    <n v="0"/>
    <n v="0"/>
    <m/>
    <m/>
    <n v="0"/>
    <n v="0"/>
    <n v="0"/>
    <m/>
    <m/>
    <n v="0"/>
    <n v="0"/>
    <n v="0"/>
    <m/>
    <n v="0"/>
    <m/>
    <n v="0"/>
    <n v="0"/>
    <m/>
    <m/>
    <n v="4.8522999999999997E-2"/>
    <n v="5.4999999999999997E-3"/>
    <n v="0"/>
    <n v="0"/>
    <x v="0"/>
    <x v="0"/>
    <s v="cafe_platano_frutales_forestal, piscicultura_tilapia"/>
  </r>
  <r>
    <x v="12"/>
    <s v="SIERRA NEGRA_10Rf2s1-30_164188"/>
    <s v="A1218"/>
    <s v="SIERRA NEGRA_10Rf2s1-30_164188_A1218"/>
    <s v="cafe_platano_frutales_forestal"/>
    <s v="piscicultura_tilapia"/>
    <m/>
    <m/>
    <n v="0"/>
    <n v="0"/>
    <m/>
    <m/>
    <n v="0"/>
    <n v="0"/>
    <n v="0"/>
    <m/>
    <m/>
    <n v="0"/>
    <n v="0"/>
    <n v="0"/>
    <m/>
    <n v="0"/>
    <m/>
    <n v="0"/>
    <n v="0"/>
    <m/>
    <m/>
    <n v="4.8522999999999997E-2"/>
    <n v="5.4999999999999997E-3"/>
    <n v="0"/>
    <n v="0"/>
    <x v="0"/>
    <x v="0"/>
    <s v="cafe_platano_frutales_forestal, piscicultura_tilapia"/>
  </r>
  <r>
    <x v="12"/>
    <s v="EL TORMENTO (ANIS)_10Rf2s1-30_160212"/>
    <s v="A1219"/>
    <s v="EL TORMENTO (ANIS)_10Rf2s1-30_160212_A1219"/>
    <s v="cacao_platano"/>
    <s v="avicultura_engorde"/>
    <m/>
    <m/>
    <n v="0"/>
    <n v="0"/>
    <m/>
    <m/>
    <n v="0"/>
    <n v="0"/>
    <n v="0"/>
    <m/>
    <m/>
    <n v="0"/>
    <n v="0"/>
    <n v="0"/>
    <m/>
    <n v="0"/>
    <m/>
    <n v="0"/>
    <n v="0"/>
    <m/>
    <m/>
    <n v="4.9485000000000001E-2"/>
    <n v="5.4999999999999997E-3"/>
    <n v="0"/>
    <n v="0"/>
    <x v="0"/>
    <x v="0"/>
    <s v="cacao_platano, avicultura_engorde"/>
  </r>
  <r>
    <x v="12"/>
    <s v="LA DUDA (AGUAS ARRIBA)_10Rf2s1-30_160212"/>
    <s v="A1219"/>
    <s v="LA DUDA (AGUAS ARRIBA)_10Rf2s1-30_160212_A1219"/>
    <s v="cacao_platano"/>
    <s v="avicultura_engorde"/>
    <m/>
    <m/>
    <n v="0"/>
    <n v="0"/>
    <m/>
    <m/>
    <n v="0"/>
    <n v="0"/>
    <n v="0"/>
    <m/>
    <m/>
    <n v="0"/>
    <n v="0"/>
    <n v="0"/>
    <m/>
    <n v="0"/>
    <m/>
    <n v="0"/>
    <n v="0"/>
    <m/>
    <m/>
    <n v="4.9485000000000001E-2"/>
    <n v="5.4999999999999997E-3"/>
    <n v="0"/>
    <n v="0"/>
    <x v="0"/>
    <x v="0"/>
    <s v="cacao_platano, avicultura_engorde"/>
  </r>
  <r>
    <x v="12"/>
    <s v="LA ESPERANZA( EL TIROL)_10Rf2s1-30_160212"/>
    <s v="A1219"/>
    <s v="LA ESPERANZA( EL TIROL)_10Rf2s1-30_160212_A1219"/>
    <s v="cacao_platano"/>
    <s v="avicultura_engorde"/>
    <m/>
    <m/>
    <n v="0"/>
    <n v="0"/>
    <m/>
    <m/>
    <n v="0"/>
    <n v="0"/>
    <n v="0"/>
    <m/>
    <m/>
    <n v="0"/>
    <n v="0"/>
    <n v="0"/>
    <m/>
    <n v="0"/>
    <m/>
    <n v="0"/>
    <n v="0"/>
    <m/>
    <m/>
    <n v="4.9485000000000001E-2"/>
    <n v="5.4999999999999997E-3"/>
    <n v="0"/>
    <n v="0"/>
    <x v="0"/>
    <x v="0"/>
    <s v="cacao_platano, avicultura_engorde"/>
  </r>
  <r>
    <x v="12"/>
    <s v="POTRERILLO PIE DEL CERRO_10Rf2s1-30_160212"/>
    <s v="A1219"/>
    <s v="POTRERILLO PIE DEL CERRO_10Rf2s1-30_160212_A1219"/>
    <s v="cacao_platano"/>
    <s v="avicultura_engorde"/>
    <m/>
    <m/>
    <n v="0"/>
    <n v="0"/>
    <m/>
    <m/>
    <n v="0"/>
    <n v="0"/>
    <n v="0"/>
    <m/>
    <m/>
    <n v="0"/>
    <n v="0"/>
    <n v="0"/>
    <m/>
    <n v="0"/>
    <m/>
    <n v="0"/>
    <n v="0"/>
    <m/>
    <m/>
    <n v="4.9485000000000001E-2"/>
    <n v="5.4999999999999997E-3"/>
    <n v="0"/>
    <n v="0"/>
    <x v="0"/>
    <x v="0"/>
    <s v="cacao_platano, avicultura_engorde"/>
  </r>
  <r>
    <x v="12"/>
    <s v="SIERRA NEGRA_10Rf2s1-30_160212"/>
    <s v="A1219"/>
    <s v="SIERRA NEGRA_10Rf2s1-30_160212_A1219"/>
    <s v="cacao_platano"/>
    <s v="avicultura_engorde"/>
    <m/>
    <m/>
    <n v="0"/>
    <n v="0"/>
    <m/>
    <m/>
    <n v="0"/>
    <n v="0"/>
    <n v="0"/>
    <m/>
    <m/>
    <n v="0"/>
    <n v="0"/>
    <n v="0"/>
    <m/>
    <n v="0"/>
    <m/>
    <n v="0"/>
    <n v="0"/>
    <m/>
    <m/>
    <n v="4.9485000000000001E-2"/>
    <n v="5.4999999999999997E-3"/>
    <n v="0"/>
    <n v="0"/>
    <x v="0"/>
    <x v="0"/>
    <s v="cacao_platano, avicultura_engorde"/>
  </r>
  <r>
    <x v="12"/>
    <s v="SIERRA NEGRA_10Rf2s1-30_164188"/>
    <s v="A1219"/>
    <s v="SIERRA NEGRA_10Rf2s1-30_164188_A1219"/>
    <s v="cacao_platano"/>
    <s v="avicultura_engorde"/>
    <m/>
    <m/>
    <n v="0"/>
    <n v="0"/>
    <m/>
    <m/>
    <n v="0"/>
    <n v="0"/>
    <n v="0"/>
    <m/>
    <m/>
    <n v="0"/>
    <n v="0"/>
    <n v="0"/>
    <m/>
    <n v="0"/>
    <m/>
    <n v="0"/>
    <n v="0"/>
    <m/>
    <m/>
    <n v="4.9485000000000001E-2"/>
    <n v="5.4999999999999997E-3"/>
    <n v="0"/>
    <n v="0"/>
    <x v="0"/>
    <x v="0"/>
    <s v="cacao_platano, avicultura_engorde"/>
  </r>
  <r>
    <x v="12"/>
    <s v="EL TORMENTO (ANIS)_10Rf2s1-30_160212"/>
    <s v="A1220"/>
    <s v="EL TORMENTO (ANIS)_10Rf2s1-30_160212_A1220"/>
    <s v="cacao_platano"/>
    <s v="porcicultura"/>
    <m/>
    <m/>
    <n v="0"/>
    <n v="0"/>
    <m/>
    <m/>
    <n v="0"/>
    <n v="0"/>
    <n v="0"/>
    <m/>
    <m/>
    <n v="0"/>
    <n v="0"/>
    <n v="0"/>
    <m/>
    <n v="0"/>
    <m/>
    <n v="0"/>
    <n v="0"/>
    <m/>
    <m/>
    <n v="4.5622999999999997E-2"/>
    <n v="5.4999999999999997E-3"/>
    <n v="0"/>
    <n v="0"/>
    <x v="0"/>
    <x v="0"/>
    <s v="cacao_platano, porcicultura"/>
  </r>
  <r>
    <x v="12"/>
    <s v="LA DUDA (AGUAS ARRIBA)_10Rf2s1-30_160212"/>
    <s v="A1220"/>
    <s v="LA DUDA (AGUAS ARRIBA)_10Rf2s1-30_160212_A1220"/>
    <s v="cacao_platano"/>
    <s v="porcicultura"/>
    <m/>
    <m/>
    <n v="0"/>
    <n v="0"/>
    <m/>
    <m/>
    <n v="0"/>
    <n v="0"/>
    <n v="0"/>
    <m/>
    <m/>
    <n v="0"/>
    <n v="0"/>
    <n v="0"/>
    <m/>
    <n v="0"/>
    <m/>
    <n v="0"/>
    <n v="0"/>
    <m/>
    <m/>
    <n v="4.5622999999999997E-2"/>
    <n v="5.4999999999999997E-3"/>
    <n v="0"/>
    <n v="0"/>
    <x v="0"/>
    <x v="0"/>
    <s v="cacao_platano, porcicultura"/>
  </r>
  <r>
    <x v="12"/>
    <s v="LA ESPERANZA( EL TIROL)_10Rf2s1-30_160212"/>
    <s v="A1220"/>
    <s v="LA ESPERANZA( EL TIROL)_10Rf2s1-30_160212_A1220"/>
    <s v="cacao_platano"/>
    <s v="porcicultura"/>
    <m/>
    <m/>
    <n v="0"/>
    <n v="0"/>
    <m/>
    <m/>
    <n v="0"/>
    <n v="0"/>
    <n v="0"/>
    <m/>
    <m/>
    <n v="0"/>
    <n v="0"/>
    <n v="0"/>
    <m/>
    <n v="0"/>
    <m/>
    <n v="0"/>
    <n v="0"/>
    <m/>
    <m/>
    <n v="4.5622999999999997E-2"/>
    <n v="5.4999999999999997E-3"/>
    <n v="0"/>
    <n v="0"/>
    <x v="0"/>
    <x v="0"/>
    <s v="cacao_platano, porcicultura"/>
  </r>
  <r>
    <x v="12"/>
    <s v="POTRERILLO PIE DEL CERRO_10Rf2s1-30_160212"/>
    <s v="A1220"/>
    <s v="POTRERILLO PIE DEL CERRO_10Rf2s1-30_160212_A1220"/>
    <s v="cacao_platano"/>
    <s v="porcicultura"/>
    <m/>
    <m/>
    <n v="0"/>
    <n v="0"/>
    <m/>
    <m/>
    <n v="0"/>
    <n v="0"/>
    <n v="0"/>
    <m/>
    <m/>
    <n v="0"/>
    <n v="0"/>
    <n v="0"/>
    <m/>
    <n v="0"/>
    <m/>
    <n v="0"/>
    <n v="0"/>
    <m/>
    <m/>
    <n v="4.5622999999999997E-2"/>
    <n v="5.4999999999999997E-3"/>
    <n v="0"/>
    <n v="0"/>
    <x v="0"/>
    <x v="0"/>
    <s v="cacao_platano, porcicultura"/>
  </r>
  <r>
    <x v="12"/>
    <s v="SIERRA NEGRA_10Rf2s1-30_160212"/>
    <s v="A1220"/>
    <s v="SIERRA NEGRA_10Rf2s1-30_160212_A1220"/>
    <s v="cacao_platano"/>
    <s v="porcicultura"/>
    <m/>
    <m/>
    <n v="0"/>
    <n v="0"/>
    <m/>
    <m/>
    <n v="0"/>
    <n v="0"/>
    <n v="0"/>
    <m/>
    <m/>
    <n v="0"/>
    <n v="0"/>
    <n v="0"/>
    <m/>
    <n v="0"/>
    <m/>
    <n v="0"/>
    <n v="0"/>
    <m/>
    <m/>
    <n v="4.5622999999999997E-2"/>
    <n v="5.4999999999999997E-3"/>
    <n v="0"/>
    <n v="0"/>
    <x v="0"/>
    <x v="0"/>
    <s v="cacao_platano, porcicultura"/>
  </r>
  <r>
    <x v="12"/>
    <s v="SIERRA NEGRA_10Rf2s1-30_164188"/>
    <s v="A1220"/>
    <s v="SIERRA NEGRA_10Rf2s1-30_164188_A1220"/>
    <s v="cacao_platano"/>
    <s v="porcicultura"/>
    <m/>
    <m/>
    <n v="0"/>
    <n v="0"/>
    <m/>
    <m/>
    <n v="0"/>
    <n v="0"/>
    <n v="0"/>
    <m/>
    <m/>
    <n v="0"/>
    <n v="0"/>
    <n v="0"/>
    <m/>
    <n v="0"/>
    <m/>
    <n v="0"/>
    <n v="0"/>
    <m/>
    <m/>
    <n v="4.5622999999999997E-2"/>
    <n v="5.4999999999999997E-3"/>
    <n v="0"/>
    <n v="0"/>
    <x v="0"/>
    <x v="0"/>
    <s v="cacao_platano, porcicultura"/>
  </r>
  <r>
    <x v="12"/>
    <s v="EL TORMENTO (ANIS)_10Rf2s1-30_160212"/>
    <s v="A1221"/>
    <s v="EL TORMENTO (ANIS)_10Rf2s1-30_160212_A1221"/>
    <s v="cacao_platano"/>
    <s v="piscicultura_tilapia"/>
    <m/>
    <m/>
    <n v="0"/>
    <n v="0"/>
    <m/>
    <m/>
    <n v="0"/>
    <n v="0"/>
    <n v="0"/>
    <m/>
    <m/>
    <n v="0"/>
    <n v="0"/>
    <n v="0"/>
    <m/>
    <n v="0"/>
    <m/>
    <n v="0"/>
    <n v="0"/>
    <m/>
    <m/>
    <n v="4.8522999999999997E-2"/>
    <n v="5.4999999999999997E-3"/>
    <n v="0"/>
    <n v="0"/>
    <x v="0"/>
    <x v="0"/>
    <s v="cacao_platano, piscicultura_tilapia"/>
  </r>
  <r>
    <x v="12"/>
    <s v="LA DUDA (AGUAS ARRIBA)_10Rf2s1-30_160212"/>
    <s v="A1221"/>
    <s v="LA DUDA (AGUAS ARRIBA)_10Rf2s1-30_160212_A1221"/>
    <s v="cacao_platano"/>
    <s v="piscicultura_tilapia"/>
    <m/>
    <m/>
    <n v="0"/>
    <n v="0"/>
    <m/>
    <m/>
    <n v="0"/>
    <n v="0"/>
    <n v="0"/>
    <m/>
    <m/>
    <n v="0"/>
    <n v="0"/>
    <n v="0"/>
    <m/>
    <n v="0"/>
    <m/>
    <n v="0"/>
    <n v="0"/>
    <m/>
    <m/>
    <n v="4.8522999999999997E-2"/>
    <n v="5.4999999999999997E-3"/>
    <n v="0"/>
    <n v="0"/>
    <x v="0"/>
    <x v="0"/>
    <s v="cacao_platano, piscicultura_tilapia"/>
  </r>
  <r>
    <x v="12"/>
    <s v="LA ESPERANZA( EL TIROL)_10Rf2s1-30_160212"/>
    <s v="A1221"/>
    <s v="LA ESPERANZA( EL TIROL)_10Rf2s1-30_160212_A1221"/>
    <s v="cacao_platano"/>
    <s v="piscicultura_tilapia"/>
    <m/>
    <m/>
    <n v="0"/>
    <n v="0"/>
    <m/>
    <m/>
    <n v="0"/>
    <n v="0"/>
    <n v="0"/>
    <m/>
    <m/>
    <n v="0"/>
    <n v="0"/>
    <n v="0"/>
    <m/>
    <n v="0"/>
    <m/>
    <n v="0"/>
    <n v="0"/>
    <m/>
    <m/>
    <n v="4.8522999999999997E-2"/>
    <n v="5.4999999999999997E-3"/>
    <n v="0"/>
    <n v="0"/>
    <x v="0"/>
    <x v="0"/>
    <s v="cacao_platano, piscicultura_tilapia"/>
  </r>
  <r>
    <x v="12"/>
    <s v="POTRERILLO PIE DEL CERRO_10Rf2s1-30_160212"/>
    <s v="A1221"/>
    <s v="POTRERILLO PIE DEL CERRO_10Rf2s1-30_160212_A1221"/>
    <s v="cacao_platano"/>
    <s v="piscicultura_tilapia"/>
    <m/>
    <m/>
    <n v="0"/>
    <n v="0"/>
    <m/>
    <m/>
    <n v="0"/>
    <n v="0"/>
    <n v="0"/>
    <m/>
    <m/>
    <n v="0"/>
    <n v="0"/>
    <n v="0"/>
    <m/>
    <n v="0"/>
    <m/>
    <n v="0"/>
    <n v="0"/>
    <m/>
    <m/>
    <n v="4.8522999999999997E-2"/>
    <n v="5.4999999999999997E-3"/>
    <n v="0"/>
    <n v="0"/>
    <x v="0"/>
    <x v="0"/>
    <s v="cacao_platano, piscicultura_tilapia"/>
  </r>
  <r>
    <x v="12"/>
    <s v="SIERRA NEGRA_10Rf2s1-30_160212"/>
    <s v="A1221"/>
    <s v="SIERRA NEGRA_10Rf2s1-30_160212_A1221"/>
    <s v="cacao_platano"/>
    <s v="piscicultura_tilapia"/>
    <m/>
    <m/>
    <n v="0"/>
    <n v="0"/>
    <m/>
    <m/>
    <n v="0"/>
    <n v="0"/>
    <n v="0"/>
    <m/>
    <m/>
    <n v="0"/>
    <n v="0"/>
    <n v="0"/>
    <m/>
    <n v="0"/>
    <m/>
    <n v="0"/>
    <n v="0"/>
    <m/>
    <m/>
    <n v="4.8522999999999997E-2"/>
    <n v="5.4999999999999997E-3"/>
    <n v="0"/>
    <n v="0"/>
    <x v="0"/>
    <x v="0"/>
    <s v="cacao_platano, piscicultura_tilapia"/>
  </r>
  <r>
    <x v="12"/>
    <s v="SIERRA NEGRA_10Rf2s1-30_164188"/>
    <s v="A1221"/>
    <s v="SIERRA NEGRA_10Rf2s1-30_164188_A1221"/>
    <s v="cacao_platano"/>
    <s v="piscicultura_tilapia"/>
    <m/>
    <m/>
    <n v="0"/>
    <n v="0"/>
    <m/>
    <m/>
    <n v="0"/>
    <n v="0"/>
    <n v="0"/>
    <m/>
    <m/>
    <n v="0"/>
    <n v="0"/>
    <n v="0"/>
    <m/>
    <n v="0"/>
    <m/>
    <n v="0"/>
    <n v="0"/>
    <m/>
    <m/>
    <n v="4.8522999999999997E-2"/>
    <n v="5.4999999999999997E-3"/>
    <n v="0"/>
    <n v="0"/>
    <x v="0"/>
    <x v="0"/>
    <s v="cacao_platano, piscicultura_tilapia"/>
  </r>
  <r>
    <x v="12"/>
    <s v="EL TORMENTO (ANIS)_10Rf2s1-30_160212"/>
    <s v="A1222"/>
    <s v="EL TORMENTO (ANIS)_10Rf2s1-30_160212_A1222"/>
    <s v="cafe_platano_frutales_forestal"/>
    <s v="cacao_platano"/>
    <s v="avicultura_engorde"/>
    <m/>
    <n v="1.0890200063192521"/>
    <n v="3.1795937048206362"/>
    <n v="8.400000000000003E-3"/>
    <m/>
    <n v="4.2770137111398876"/>
    <n v="110.1867190863497"/>
    <n v="326.22587615403182"/>
    <n v="186.37200198002759"/>
    <m/>
    <n v="622.78459722040907"/>
    <n v="15734725.063206101"/>
    <n v="25578320.391331378"/>
    <n v="28686954.545454562"/>
    <n v="69999999.999992028"/>
    <m/>
    <n v="0.25315534637820503"/>
    <n v="0.75312227399674203"/>
    <n v="0.53555172982766552"/>
    <m/>
    <n v="7.6735999999999999E-2"/>
    <n v="5.4999999999999997E-3"/>
    <n v="1.16442258104332"/>
    <n v="4.2770137111398876"/>
    <x v="2423"/>
    <x v="1"/>
    <s v="cafe_platano_frutales_forestal, cacao_platano, avicultura_engorde"/>
  </r>
  <r>
    <x v="12"/>
    <s v="LA DUDA (AGUAS ARRIBA)_10Rf2s1-30_160212"/>
    <s v="A1222"/>
    <s v="LA DUDA (AGUAS ARRIBA)_10Rf2s1-30_160212_A1222"/>
    <s v="cafe_platano_frutales_forestal"/>
    <s v="cacao_platano"/>
    <s v="avicultura_engorde"/>
    <m/>
    <n v="1.0237574319275859"/>
    <n v="3.2968097615826282"/>
    <n v="8.4000000000000012E-3"/>
    <m/>
    <n v="4.3289671935102136"/>
    <n v="103.5834712951072"/>
    <n v="338.25222743234991"/>
    <n v="186.37200198002759"/>
    <m/>
    <n v="628.20770070748472"/>
    <n v="14791777.58840199"/>
    <n v="26521267.86613645"/>
    <n v="28686954.545454551"/>
    <n v="69999999.999992982"/>
    <m/>
    <n v="0.2379843031193247"/>
    <n v="0.78088620593675151"/>
    <n v="0.53555172982766541"/>
    <m/>
    <n v="7.6735999999999999E-2"/>
    <n v="5.4999999999999997E-3"/>
    <n v="1.178566984620582"/>
    <n v="4.3289671935102136"/>
    <x v="2424"/>
    <x v="1"/>
    <s v="cafe_platano_frutales_forestal, cacao_platano, avicultura_engorde"/>
  </r>
  <r>
    <x v="12"/>
    <s v="LA ESPERANZA( EL TIROL)_10Rf2s1-30_160212"/>
    <s v="A1222"/>
    <s v="LA ESPERANZA( EL TIROL)_10Rf2s1-30_160212_A1222"/>
    <s v="cafe_platano_frutales_forestal"/>
    <s v="cacao_platano"/>
    <s v="avicultura_engorde"/>
    <m/>
    <n v="1.013079476827013"/>
    <n v="3.315988100819744"/>
    <n v="8.4000000000000012E-3"/>
    <m/>
    <n v="4.3374675776467573"/>
    <n v="102.5030789861908"/>
    <n v="340.21992239643339"/>
    <n v="186.37200198002759"/>
    <m/>
    <n v="629.09500336265182"/>
    <n v="14637496.962913159"/>
    <n v="26675548.491625439"/>
    <n v="28686954.545454551"/>
    <n v="69999999.99999316"/>
    <m/>
    <n v="0.23550208846173279"/>
    <n v="0.78542880974045126"/>
    <n v="0.53555172982766541"/>
    <m/>
    <n v="7.6735999999999999E-2"/>
    <n v="5.4999999999999997E-3"/>
    <n v="1.1808812253279131"/>
    <n v="4.3374675776467573"/>
    <x v="2425"/>
    <x v="1"/>
    <s v="cafe_platano_frutales_forestal, cacao_platano, avicultura_engorde"/>
  </r>
  <r>
    <x v="12"/>
    <s v="POTRERILLO PIE DEL CERRO_10Rf2s1-30_160212"/>
    <s v="A1222"/>
    <s v="POTRERILLO PIE DEL CERRO_10Rf2s1-30_160212_A1222"/>
    <s v="cafe_platano_frutales_forestal"/>
    <s v="cacao_platano"/>
    <s v="avicultura_engorde"/>
    <m/>
    <n v="1.156961949239844"/>
    <n v="3.0575653185344032"/>
    <n v="8.4000000000000012E-3"/>
    <m/>
    <n v="4.2229272677742467"/>
    <n v="117.0610645853593"/>
    <n v="313.70578052938203"/>
    <n v="186.37200198002759"/>
    <m/>
    <n v="617.13884709476883"/>
    <n v="16716385.44218188"/>
    <n v="24596660.01235459"/>
    <n v="28686954.545454551"/>
    <n v="69999999.999991015"/>
    <m/>
    <n v="0.26894923996497588"/>
    <n v="0.72421848807192213"/>
    <n v="0.53555172982766541"/>
    <m/>
    <n v="7.6735999999999999E-2"/>
    <n v="5.4999999999999997E-3"/>
    <n v="1.1496974760432499"/>
    <n v="4.2229272677742467"/>
    <x v="2426"/>
    <x v="1"/>
    <s v="cafe_platano_frutales_forestal, cacao_platano, avicultura_engorde"/>
  </r>
  <r>
    <x v="12"/>
    <s v="SIERRA NEGRA_10Rf2s1-30_160212"/>
    <s v="A1222"/>
    <s v="SIERRA NEGRA_10Rf2s1-30_160212_A1222"/>
    <s v="cafe_platano_frutales_forestal"/>
    <s v="cacao_platano"/>
    <s v="avicultura_engorde"/>
    <m/>
    <n v="1.081267845139783"/>
    <n v="3.1935171176389452"/>
    <n v="8.4000000000000012E-3"/>
    <m/>
    <n v="4.2831849627787282"/>
    <n v="109.4023577328047"/>
    <n v="327.65441639136492"/>
    <n v="186.37200198002759"/>
    <m/>
    <n v="623.42877610419714"/>
    <n v="15622717.823580749"/>
    <n v="25690327.630956851"/>
    <n v="28686954.545454551"/>
    <n v="69999999.999992147"/>
    <m/>
    <n v="0.25135326649245432"/>
    <n v="0.75642018979888437"/>
    <n v="0.53555172982766541"/>
    <m/>
    <n v="7.6735999999999999E-2"/>
    <n v="5.4999999999999997E-3"/>
    <n v="1.1661027123795491"/>
    <n v="4.2831849627787282"/>
    <x v="2427"/>
    <x v="1"/>
    <s v="cafe_platano_frutales_forestal, cacao_platano, avicultura_engorde"/>
  </r>
  <r>
    <x v="12"/>
    <s v="SIERRA NEGRA_10Rf2s1-30_164188"/>
    <s v="A1222"/>
    <s v="SIERRA NEGRA_10Rf2s1-30_164188_A1222"/>
    <s v="cafe_platano_frutales_forestal"/>
    <s v="cacao_platano"/>
    <s v="avicultura_engorde"/>
    <m/>
    <n v="1.1363835992952649"/>
    <n v="3.0945254454931712"/>
    <n v="8.4000000000000012E-3"/>
    <m/>
    <n v="4.2393090447884356"/>
    <n v="114.9789532821265"/>
    <n v="317.497884464425"/>
    <n v="186.37200198002759"/>
    <m/>
    <n v="618.84883972657906"/>
    <n v="16419058.78449559"/>
    <n v="24893986.670041189"/>
    <n v="28686954.545454551"/>
    <n v="69999999.999991328"/>
    <m/>
    <n v="0.26416556356060988"/>
    <n v="0.73297290685825756"/>
    <n v="0.53555172982766541"/>
    <m/>
    <n v="7.6735999999999999E-2"/>
    <n v="5.4999999999999997E-3"/>
    <n v="1.15415743627748"/>
    <n v="4.2393090447884356"/>
    <x v="2428"/>
    <x v="1"/>
    <s v="cafe_platano_frutales_forestal, cacao_platano, avicultura_engorde"/>
  </r>
  <r>
    <x v="12"/>
    <s v="EL TORMENTO (ANIS)_10Rf2s1-30_160212"/>
    <s v="A1223"/>
    <s v="EL TORMENTO (ANIS)_10Rf2s1-30_160212_A1223"/>
    <s v="cafe_platano_frutales_forestal"/>
    <s v="cacao_platano"/>
    <s v="porcicultura"/>
    <m/>
    <n v="1.691169825897068"/>
    <n v="4.1763343818331853"/>
    <n v="1.060000000000003E-2"/>
    <m/>
    <n v="5.8781042077302539"/>
    <n v="171.11205804496799"/>
    <n v="428.49133232341512"/>
    <n v="44.026333184789223"/>
    <m/>
    <n v="643.62972355317231"/>
    <n v="24434897.51452703"/>
    <n v="33596625.480137601"/>
    <n v="11968477.00534763"/>
    <n v="70000000.000012264"/>
    <m/>
    <n v="0.39313206421832519"/>
    <n v="0.98921143347603135"/>
    <n v="0.12651245168042879"/>
    <m/>
    <n v="7.2873999999999994E-2"/>
    <n v="5.4999999999999997E-3"/>
    <n v="1.6003215644082369"/>
    <n v="5.8781042077302539"/>
    <x v="2429"/>
    <x v="1"/>
    <s v="cafe_platano_frutales_forestal, cacao_platano, porcicultura"/>
  </r>
  <r>
    <x v="12"/>
    <s v="LA DUDA (AGUAS ARRIBA)_10Rf2s1-30_160212"/>
    <s v="A1223"/>
    <s v="LA DUDA (AGUAS ARRIBA)_10Rf2s1-30_160212_A1223"/>
    <s v="cafe_platano_frutales_forestal"/>
    <s v="cacao_platano"/>
    <s v="porcicultura"/>
    <m/>
    <n v="1.646914567107238"/>
    <n v="4.255819859914296"/>
    <n v="1.060000000000001E-2"/>
    <m/>
    <n v="5.9133344270215336"/>
    <n v="166.63432417408151"/>
    <n v="436.64653142612411"/>
    <n v="44.026333184789102"/>
    <m/>
    <n v="647.30718878499476"/>
    <n v="23795474.61538988"/>
    <n v="34236048.379275434"/>
    <n v="11968477.0053476"/>
    <n v="70000000.000012904"/>
    <m/>
    <n v="0.38284441541207159"/>
    <n v="1.0080384565360549"/>
    <n v="0.12651245168042849"/>
    <m/>
    <n v="7.2873999999999994E-2"/>
    <n v="5.4999999999999997E-3"/>
    <n v="1.6099130377231401"/>
    <n v="5.9133344270215336"/>
    <x v="2430"/>
    <x v="1"/>
    <s v="cafe_platano_frutales_forestal, cacao_platano, porcicultura"/>
  </r>
  <r>
    <x v="12"/>
    <s v="LA ESPERANZA( EL TIROL)_10Rf2s1-30_160212"/>
    <s v="A1223"/>
    <s v="LA ESPERANZA( EL TIROL)_10Rf2s1-30_160212_A1223"/>
    <s v="cafe_platano_frutales_forestal"/>
    <s v="cacao_platano"/>
    <s v="porcicultura"/>
    <m/>
    <n v="1.6405704716736429"/>
    <n v="4.2672142901429444"/>
    <n v="1.060000000000001E-2"/>
    <m/>
    <n v="5.9183847618165872"/>
    <n v="165.9924304922921"/>
    <n v="437.81559839810268"/>
    <n v="44.026333184789102"/>
    <m/>
    <n v="647.83436207518389"/>
    <n v="23703811.838909071"/>
    <n v="34327711.155756317"/>
    <n v="11968477.0053476"/>
    <n v="70000000.000012994"/>
    <m/>
    <n v="0.38136965675967882"/>
    <n v="1.010737354571891"/>
    <n v="0.12651245168042849"/>
    <m/>
    <n v="7.2873999999999994E-2"/>
    <n v="5.4999999999999997E-3"/>
    <n v="1.6112879979814789"/>
    <n v="5.9183847618165872"/>
    <x v="2431"/>
    <x v="1"/>
    <s v="cafe_platano_frutales_forestal, cacao_platano, porcicultura"/>
  </r>
  <r>
    <x v="12"/>
    <s v="POTRERILLO PIE DEL CERRO_10Rf2s1-30_160212"/>
    <s v="A1223"/>
    <s v="POTRERILLO PIE DEL CERRO_10Rf2s1-30_160212_A1223"/>
    <s v="cafe_platano_frutales_forestal"/>
    <s v="cacao_platano"/>
    <s v="porcicultura"/>
    <m/>
    <n v="1.73911017164911"/>
    <n v="4.0902302349888284"/>
    <n v="1.0600000000000021E-2"/>
    <m/>
    <n v="5.839940406637937"/>
    <n v="175.9626479144199"/>
    <n v="419.65705871725942"/>
    <n v="44.026333184789159"/>
    <m/>
    <n v="639.64603981646837"/>
    <n v="25127564.45862931"/>
    <n v="32903958.53603461"/>
    <n v="11968477.005347621"/>
    <n v="70000000.000011533"/>
    <m/>
    <n v="0.40427635428088171"/>
    <n v="0.96881670481190785"/>
    <n v="0.1265124516804286"/>
    <m/>
    <n v="7.2873999999999994E-2"/>
    <n v="5.4999999999999997E-3"/>
    <n v="1.5899314196082339"/>
    <n v="5.839940406637937"/>
    <x v="2432"/>
    <x v="1"/>
    <s v="cafe_platano_frutales_forestal, cacao_platano, porcicultura"/>
  </r>
  <r>
    <x v="12"/>
    <s v="SIERRA NEGRA_10Rf2s1-30_160212"/>
    <s v="A1223"/>
    <s v="SIERRA NEGRA_10Rf2s1-30_160212_A1223"/>
    <s v="cafe_platano_frutales_forestal"/>
    <s v="cacao_platano"/>
    <s v="porcicultura"/>
    <m/>
    <n v="1.6851146193083559"/>
    <n v="4.1872099478957292"/>
    <n v="1.059999999999999E-2"/>
    <m/>
    <n v="5.8829245672040864"/>
    <n v="170.49939405024921"/>
    <n v="429.60716390342031"/>
    <n v="44.026333184789053"/>
    <m/>
    <n v="644.13289113845849"/>
    <n v="24347408.75369487"/>
    <n v="33684114.240969867"/>
    <n v="11968477.005347591"/>
    <n v="70000000.000012308"/>
    <m/>
    <n v="0.39172446113255821"/>
    <n v="0.99178743274021619"/>
    <n v="0.1265124516804283"/>
    <m/>
    <n v="7.2873999999999994E-2"/>
    <n v="5.4999999999999997E-3"/>
    <n v="1.601633913584358"/>
    <n v="5.8829245672040864"/>
    <x v="2433"/>
    <x v="1"/>
    <s v="cafe_platano_frutales_forestal, cacao_platano, porcicultura"/>
  </r>
  <r>
    <x v="12"/>
    <s v="SIERRA NEGRA_10Rf2s1-30_164188"/>
    <s v="A1223"/>
    <s v="SIERRA NEGRA_10Rf2s1-30_164188_A1223"/>
    <s v="cafe_platano_frutales_forestal"/>
    <s v="cacao_platano"/>
    <s v="porcicultura"/>
    <m/>
    <n v="1.724526474502073"/>
    <n v="4.1164235546444061"/>
    <n v="1.060000000000001E-2"/>
    <m/>
    <n v="5.8515500291464786"/>
    <n v="174.4870737913952"/>
    <n v="422.34448970602642"/>
    <n v="44.026333184789102"/>
    <m/>
    <n v="640.85789668221071"/>
    <n v="24916851.649239101"/>
    <n v="33114671.345425058"/>
    <n v="11968477.0053476"/>
    <n v="70000000.000011757"/>
    <m/>
    <n v="0.40088620453036328"/>
    <n v="0.97502088506066886"/>
    <n v="0.12651245168042849"/>
    <m/>
    <n v="7.2873999999999994E-2"/>
    <n v="5.4999999999999997E-3"/>
    <n v="1.593092154532026"/>
    <n v="5.8515500291464786"/>
    <x v="2434"/>
    <x v="1"/>
    <s v="cafe_platano_frutales_forestal, cacao_platano, porcicultura"/>
  </r>
  <r>
    <x v="12"/>
    <s v="EL TORMENTO (ANIS)_10Rf2s1-30_160212"/>
    <s v="A1224"/>
    <s v="EL TORMENTO (ANIS)_10Rf2s1-30_160212_A1224"/>
    <s v="cafe_platano_frutales_forestal"/>
    <s v="cacao_platano"/>
    <s v="piscicultura_tilapi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5773999999999994E-2"/>
    <n v="5.4999999999999997E-3"/>
    <n v="0"/>
    <n v="0"/>
    <x v="0"/>
    <x v="0"/>
    <s v="cafe_platano_frutales_forestal, cacao_platano, piscicultura_tilapia"/>
  </r>
  <r>
    <x v="12"/>
    <s v="LA DUDA (AGUAS ARRIBA)_10Rf2s1-30_160212"/>
    <s v="A1224"/>
    <s v="LA DUDA (AGUAS ARRIBA)_10Rf2s1-30_160212_A1224"/>
    <s v="cafe_platano_frutales_forestal"/>
    <s v="cacao_platano"/>
    <s v="piscicultura_tilapi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5773999999999994E-2"/>
    <n v="5.4999999999999997E-3"/>
    <n v="0"/>
    <n v="0"/>
    <x v="0"/>
    <x v="0"/>
    <s v="cafe_platano_frutales_forestal, cacao_platano, piscicultura_tilapia"/>
  </r>
  <r>
    <x v="12"/>
    <s v="LA ESPERANZA( EL TIROL)_10Rf2s1-30_160212"/>
    <s v="A1224"/>
    <s v="LA ESPERANZA( EL TIROL)_10Rf2s1-30_160212_A1224"/>
    <s v="cafe_platano_frutales_forestal"/>
    <s v="cacao_platano"/>
    <s v="piscicultura_tilapi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5773999999999994E-2"/>
    <n v="5.4999999999999997E-3"/>
    <n v="0"/>
    <n v="0"/>
    <x v="0"/>
    <x v="0"/>
    <s v="cafe_platano_frutales_forestal, cacao_platano, piscicultura_tilapia"/>
  </r>
  <r>
    <x v="12"/>
    <s v="POTRERILLO PIE DEL CERRO_10Rf2s1-30_160212"/>
    <s v="A1224"/>
    <s v="POTRERILLO PIE DEL CERRO_10Rf2s1-30_160212_A1224"/>
    <s v="cafe_platano_frutales_forestal"/>
    <s v="cacao_platano"/>
    <s v="piscicultura_tilapi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5773999999999994E-2"/>
    <n v="5.4999999999999997E-3"/>
    <n v="0"/>
    <n v="0"/>
    <x v="0"/>
    <x v="0"/>
    <s v="cafe_platano_frutales_forestal, cacao_platano, piscicultura_tilapia"/>
  </r>
  <r>
    <x v="12"/>
    <s v="SIERRA NEGRA_10Rf2s1-30_160212"/>
    <s v="A1224"/>
    <s v="SIERRA NEGRA_10Rf2s1-30_160212_A1224"/>
    <s v="cafe_platano_frutales_forestal"/>
    <s v="cacao_platano"/>
    <s v="piscicultura_tilapi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5773999999999994E-2"/>
    <n v="5.4999999999999997E-3"/>
    <n v="0"/>
    <n v="0"/>
    <x v="0"/>
    <x v="0"/>
    <s v="cafe_platano_frutales_forestal, cacao_platano, piscicultura_tilapia"/>
  </r>
  <r>
    <x v="12"/>
    <s v="SIERRA NEGRA_10Rf2s1-30_164188"/>
    <s v="A1224"/>
    <s v="SIERRA NEGRA_10Rf2s1-30_164188_A1224"/>
    <s v="cafe_platano_frutales_forestal"/>
    <s v="cacao_platano"/>
    <s v="piscicultura_tilapi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5773999999999994E-2"/>
    <n v="5.4999999999999997E-3"/>
    <n v="0"/>
    <n v="0"/>
    <x v="0"/>
    <x v="0"/>
    <s v="cafe_platano_frutales_forestal, cacao_platano, piscicultura_tilapia"/>
  </r>
  <r>
    <x v="12"/>
    <s v="EL TORMENTO (ANIS)_10Rf2s1-30_160212"/>
    <s v="A1225"/>
    <s v="EL TORMENTO (ANIS)_10Rf2s1-30_160212_A1225"/>
    <s v="cafe_platano_frutales_forestal"/>
    <s v="cacao_platano"/>
    <s v="avicultura_engorde"/>
    <s v="porcicultura"/>
    <n v="1"/>
    <n v="3.3296545481865159"/>
    <n v="7.8941534103085971E-3"/>
    <n v="1.599999999999999E-3"/>
    <n v="4.3391487015968249"/>
    <n v="101.17970142602501"/>
    <n v="341.62209801383352"/>
    <n v="175.14871131150889"/>
    <n v="6.6454842543077781"/>
    <n v="624.59599500567515"/>
    <n v="14448517.90775401"/>
    <n v="26785488.566304982"/>
    <n v="26959430.959091399"/>
    <n v="69999999.999995306"/>
    <n v="1806562.5668449181"/>
    <n v="0.2324616121918987"/>
    <n v="0.78866586040598607"/>
    <n v="0.50330089457330152"/>
    <n v="1.9096219121574078E-2"/>
    <n v="9.5107999999999998E-2"/>
    <n v="5.4999999999999997E-3"/>
    <n v="1.1813389135237431"/>
    <n v="4.3391487015968249"/>
    <x v="2435"/>
    <x v="1"/>
    <s v="cafe_platano_frutales_forestal, cacao_platano, avicultura_engorde, porcicultura"/>
  </r>
  <r>
    <x v="12"/>
    <s v="LA DUDA (AGUAS ARRIBA)_10Rf2s1-30_160212"/>
    <s v="A1225"/>
    <s v="LA DUDA (AGUAS ARRIBA)_10Rf2s1-30_160212_A1225"/>
    <s v="cafe_platano_frutales_forestal"/>
    <s v="cacao_platano"/>
    <s v="avicultura_engorde"/>
    <s v="porcicultura"/>
    <n v="1"/>
    <n v="3.4432035224313511"/>
    <n v="7.6266813329963577E-3"/>
    <n v="1.6000000000000001E-3"/>
    <n v="4.4524302037643464"/>
    <n v="101.17970142602501"/>
    <n v="353.27220713099888"/>
    <n v="169.21427005883771"/>
    <n v="6.6454842543077826"/>
    <n v="630.31166287016936"/>
    <n v="14448517.90775401"/>
    <n v="27698936.10488138"/>
    <n v="26045983.420515861"/>
    <n v="69999999.99999617"/>
    <n v="1806562.5668449199"/>
    <n v="0.2324616121918987"/>
    <n v="0.81556120290324119"/>
    <n v="0.48624790246792432"/>
    <n v="1.9096219121574089E-2"/>
    <n v="9.5107999999999998E-2"/>
    <n v="5.4999999999999997E-3"/>
    <n v="1.2121799507630679"/>
    <n v="4.4524302037643464"/>
    <x v="2436"/>
    <x v="1"/>
    <s v="cafe_platano_frutales_forestal, cacao_platano, avicultura_engorde, porcicultura"/>
  </r>
  <r>
    <x v="12"/>
    <s v="LA ESPERANZA( EL TIROL)_10Rf2s1-30_160212"/>
    <s v="A1225"/>
    <s v="LA ESPERANZA( EL TIROL)_10Rf2s1-30_160212_A1225"/>
    <s v="cafe_platano_frutales_forestal"/>
    <s v="cacao_platano"/>
    <s v="avicultura_engorde"/>
    <s v="porcicultura"/>
    <n v="1"/>
    <n v="3.4614272798704961"/>
    <n v="7.5837540737137459E-3"/>
    <n v="1.599999999999999E-3"/>
    <n v="4.47061103394421"/>
    <n v="101.17970142602501"/>
    <n v="355.14196213409582"/>
    <n v="168.26183681455001"/>
    <n v="6.6454842543077799"/>
    <n v="631.22898462897865"/>
    <n v="14448517.90775401"/>
    <n v="27845537.573429279"/>
    <n v="25899381.951968089"/>
    <n v="69999999.999996305"/>
    <n v="1806562.566844919"/>
    <n v="0.2324616121918987"/>
    <n v="0.81987770334873089"/>
    <n v="0.48351102532916668"/>
    <n v="1.9096219121574078E-2"/>
    <n v="9.5107999999999998E-2"/>
    <n v="5.4999999999999997E-3"/>
    <n v="1.2171297055764341"/>
    <n v="4.47061103394421"/>
    <x v="2437"/>
    <x v="1"/>
    <s v="cafe_platano_frutales_forestal, cacao_platano, avicultura_engorde, porcicultura"/>
  </r>
  <r>
    <x v="12"/>
    <s v="POTRERILLO PIE DEL CERRO_10Rf2s1-30_160212"/>
    <s v="A1225"/>
    <s v="POTRERILLO PIE DEL CERRO_10Rf2s1-30_160212_A1225"/>
    <s v="cafe_platano_frutales_forestal"/>
    <s v="cacao_platano"/>
    <s v="avicultura_engorde"/>
    <s v="porcicultura"/>
    <n v="1"/>
    <n v="3.2084892951982731"/>
    <n v="8.1795661331479051E-3"/>
    <n v="1.599999999999999E-3"/>
    <n v="4.2182688613314214"/>
    <n v="101.17970142602501"/>
    <n v="329.1905597466685"/>
    <n v="181.4812042336676"/>
    <n v="6.6454842543077817"/>
    <n v="618.49694966066886"/>
    <n v="14448517.90775401"/>
    <n v="25810771.68454387"/>
    <n v="27934147.84085159"/>
    <n v="69999999.999994397"/>
    <n v="1806562.566844919"/>
    <n v="0.2324616121918987"/>
    <n v="0.75996651724099384"/>
    <n v="0.52149771331513672"/>
    <n v="1.9096219121574089E-2"/>
    <n v="9.5107999999999998E-2"/>
    <n v="5.4999999999999997E-3"/>
    <n v="1.1484292187917999"/>
    <n v="4.2182688613314214"/>
    <x v="2438"/>
    <x v="1"/>
    <s v="cafe_platano_frutales_forestal, cacao_platano, avicultura_engorde, porcicultura"/>
  </r>
  <r>
    <x v="12"/>
    <s v="SIERRA NEGRA_10Rf2s1-30_160212"/>
    <s v="A1225"/>
    <s v="SIERRA NEGRA_10Rf2s1-30_160212_A1225"/>
    <s v="cafe_platano_frutales_forestal"/>
    <s v="cacao_platano"/>
    <s v="avicultura_engorde"/>
    <s v="porcicultura"/>
    <n v="1"/>
    <n v="3.3433783407026652"/>
    <n v="7.8618261143791647E-3"/>
    <n v="1.599999999999999E-3"/>
    <n v="4.3528401668170433"/>
    <n v="101.17970142602501"/>
    <n v="343.03015723566079"/>
    <n v="174.43146097091741"/>
    <n v="6.6454842543077799"/>
    <n v="625.286803886911"/>
    <n v="14448517.90775401"/>
    <n v="26895889.955460459"/>
    <n v="26849029.56993603"/>
    <n v="69999999.999995425"/>
    <n v="1806562.566844919"/>
    <n v="0.2324616121918987"/>
    <n v="0.79191649391049679"/>
    <n v="0.50123983037619935"/>
    <n v="1.9096219121574078E-2"/>
    <n v="9.5107999999999998E-2"/>
    <n v="5.4999999999999997E-3"/>
    <n v="1.185066432850713"/>
    <n v="4.3528401668170433"/>
    <x v="2439"/>
    <x v="1"/>
    <s v="cafe_platano_frutales_forestal, cacao_platano, avicultura_engorde, porcicultura"/>
  </r>
  <r>
    <x v="12"/>
    <s v="SIERRA NEGRA_10Rf2s1-30_164188"/>
    <s v="A1225"/>
    <s v="SIERRA NEGRA_10Rf2s1-30_164188_A1225"/>
    <s v="cafe_platano_frutales_forestal"/>
    <s v="cacao_platano"/>
    <s v="avicultura_engorde"/>
    <s v="porcicultura"/>
    <n v="1"/>
    <n v="3.245446291789654"/>
    <n v="8.0925114968972544E-3"/>
    <n v="1.599999999999999E-3"/>
    <n v="4.2551388032865507"/>
    <n v="101.17970142602501"/>
    <n v="332.98234250644879"/>
    <n v="179.54971056227751"/>
    <n v="6.645484254307779"/>
    <n v="620.35723874905909"/>
    <n v="14448517.90775401"/>
    <n v="26108073.159912411"/>
    <n v="27636846.365483321"/>
    <n v="69999999.999994665"/>
    <n v="1806562.566844919"/>
    <n v="0.2324616121918987"/>
    <n v="0.76872019456485841"/>
    <n v="0.51594744414447546"/>
    <n v="1.9096219121574078E-2"/>
    <n v="9.5107999999999998E-2"/>
    <n v="5.4999999999999997E-3"/>
    <n v="1.158467108748171"/>
    <n v="4.2551388032865507"/>
    <x v="2440"/>
    <x v="1"/>
    <s v="cafe_platano_frutales_forestal, cacao_platano, avicultura_engorde, porcicultura"/>
  </r>
  <r>
    <x v="12"/>
    <s v="EL TORMENTO (ANIS)_10Rf2s1-30_160212"/>
    <s v="A1226"/>
    <s v="EL TORMENTO (ANIS)_10Rf2s1-30_160212_A1226"/>
    <s v="cafe_platano_frutales_forestal"/>
    <s v="cacao_platano"/>
    <s v="avicultura_engorde"/>
    <s v="piscicultura_tilap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.8007999999999998E-2"/>
    <n v="5.4999999999999997E-3"/>
    <n v="0"/>
    <n v="0"/>
    <x v="0"/>
    <x v="0"/>
    <s v="cafe_platano_frutales_forestal, cacao_platano, avicultura_engorde, piscicultura_tilapia"/>
  </r>
  <r>
    <x v="12"/>
    <s v="LA DUDA (AGUAS ARRIBA)_10Rf2s1-30_160212"/>
    <s v="A1226"/>
    <s v="LA DUDA (AGUAS ARRIBA)_10Rf2s1-30_160212_A1226"/>
    <s v="cafe_platano_frutales_forestal"/>
    <s v="cacao_platano"/>
    <s v="avicultura_engorde"/>
    <s v="piscicultura_tilap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.8007999999999998E-2"/>
    <n v="5.4999999999999997E-3"/>
    <n v="0"/>
    <n v="0"/>
    <x v="0"/>
    <x v="0"/>
    <s v="cafe_platano_frutales_forestal, cacao_platano, avicultura_engorde, piscicultura_tilapia"/>
  </r>
  <r>
    <x v="12"/>
    <s v="LA ESPERANZA( EL TIROL)_10Rf2s1-30_160212"/>
    <s v="A1226"/>
    <s v="LA ESPERANZA( EL TIROL)_10Rf2s1-30_160212_A1226"/>
    <s v="cafe_platano_frutales_forestal"/>
    <s v="cacao_platano"/>
    <s v="avicultura_engorde"/>
    <s v="piscicultura_tilap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.8007999999999998E-2"/>
    <n v="5.4999999999999997E-3"/>
    <n v="0"/>
    <n v="0"/>
    <x v="0"/>
    <x v="0"/>
    <s v="cafe_platano_frutales_forestal, cacao_platano, avicultura_engorde, piscicultura_tilapia"/>
  </r>
  <r>
    <x v="12"/>
    <s v="POTRERILLO PIE DEL CERRO_10Rf2s1-30_160212"/>
    <s v="A1226"/>
    <s v="POTRERILLO PIE DEL CERRO_10Rf2s1-30_160212_A1226"/>
    <s v="cafe_platano_frutales_forestal"/>
    <s v="cacao_platano"/>
    <s v="avicultura_engorde"/>
    <s v="piscicultura_tilap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.8007999999999998E-2"/>
    <n v="5.4999999999999997E-3"/>
    <n v="0"/>
    <n v="0"/>
    <x v="0"/>
    <x v="0"/>
    <s v="cafe_platano_frutales_forestal, cacao_platano, avicultura_engorde, piscicultura_tilapia"/>
  </r>
  <r>
    <x v="12"/>
    <s v="SIERRA NEGRA_10Rf2s1-30_160212"/>
    <s v="A1226"/>
    <s v="SIERRA NEGRA_10Rf2s1-30_160212_A1226"/>
    <s v="cafe_platano_frutales_forestal"/>
    <s v="cacao_platano"/>
    <s v="avicultura_engorde"/>
    <s v="piscicultura_tilap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.8007999999999998E-2"/>
    <n v="5.4999999999999997E-3"/>
    <n v="0"/>
    <n v="0"/>
    <x v="0"/>
    <x v="0"/>
    <s v="cafe_platano_frutales_forestal, cacao_platano, avicultura_engorde, piscicultura_tilapia"/>
  </r>
  <r>
    <x v="12"/>
    <s v="SIERRA NEGRA_10Rf2s1-30_164188"/>
    <s v="A1226"/>
    <s v="SIERRA NEGRA_10Rf2s1-30_164188_A1226"/>
    <s v="cafe_platano_frutales_forestal"/>
    <s v="cacao_platano"/>
    <s v="avicultura_engorde"/>
    <s v="piscicultura_tilap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.8007999999999998E-2"/>
    <n v="5.4999999999999997E-3"/>
    <n v="0"/>
    <n v="0"/>
    <x v="0"/>
    <x v="0"/>
    <s v="cafe_platano_frutales_forestal, cacao_platano, avicultura_engorde, piscicultura_tilapia"/>
  </r>
  <r>
    <x v="12"/>
    <s v="EL TORMENTO (ANIS)_10Rf2s1-30_160212"/>
    <s v="A1227"/>
    <s v="EL TORMENTO (ANIS)_10Rf2s1-30_160212_A1227"/>
    <s v="cafe_platano_frutales_forestal"/>
    <s v="cacao_platano"/>
    <s v="porcicultura"/>
    <s v="piscicultura_tilap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.4146000000000007E-2"/>
    <n v="5.4999999999999997E-3"/>
    <n v="0"/>
    <n v="0"/>
    <x v="0"/>
    <x v="0"/>
    <s v="cafe_platano_frutales_forestal, cacao_platano, porcicultura, piscicultura_tilapia"/>
  </r>
  <r>
    <x v="12"/>
    <s v="LA DUDA (AGUAS ARRIBA)_10Rf2s1-30_160212"/>
    <s v="A1227"/>
    <s v="LA DUDA (AGUAS ARRIBA)_10Rf2s1-30_160212_A1227"/>
    <s v="cafe_platano_frutales_forestal"/>
    <s v="cacao_platano"/>
    <s v="porcicultura"/>
    <s v="piscicultura_tilap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.4146000000000007E-2"/>
    <n v="5.4999999999999997E-3"/>
    <n v="0"/>
    <n v="0"/>
    <x v="0"/>
    <x v="0"/>
    <s v="cafe_platano_frutales_forestal, cacao_platano, porcicultura, piscicultura_tilapia"/>
  </r>
  <r>
    <x v="12"/>
    <s v="LA ESPERANZA( EL TIROL)_10Rf2s1-30_160212"/>
    <s v="A1227"/>
    <s v="LA ESPERANZA( EL TIROL)_10Rf2s1-30_160212_A1227"/>
    <s v="cafe_platano_frutales_forestal"/>
    <s v="cacao_platano"/>
    <s v="porcicultura"/>
    <s v="piscicultura_tilap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.4146000000000007E-2"/>
    <n v="5.4999999999999997E-3"/>
    <n v="0"/>
    <n v="0"/>
    <x v="0"/>
    <x v="0"/>
    <s v="cafe_platano_frutales_forestal, cacao_platano, porcicultura, piscicultura_tilapia"/>
  </r>
  <r>
    <x v="12"/>
    <s v="POTRERILLO PIE DEL CERRO_10Rf2s1-30_160212"/>
    <s v="A1227"/>
    <s v="POTRERILLO PIE DEL CERRO_10Rf2s1-30_160212_A1227"/>
    <s v="cafe_platano_frutales_forestal"/>
    <s v="cacao_platano"/>
    <s v="porcicultura"/>
    <s v="piscicultura_tilap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.4146000000000007E-2"/>
    <n v="5.4999999999999997E-3"/>
    <n v="0"/>
    <n v="0"/>
    <x v="0"/>
    <x v="0"/>
    <s v="cafe_platano_frutales_forestal, cacao_platano, porcicultura, piscicultura_tilapia"/>
  </r>
  <r>
    <x v="12"/>
    <s v="SIERRA NEGRA_10Rf2s1-30_160212"/>
    <s v="A1227"/>
    <s v="SIERRA NEGRA_10Rf2s1-30_160212_A1227"/>
    <s v="cafe_platano_frutales_forestal"/>
    <s v="cacao_platano"/>
    <s v="porcicultura"/>
    <s v="piscicultura_tilap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.4146000000000007E-2"/>
    <n v="5.4999999999999997E-3"/>
    <n v="0"/>
    <n v="0"/>
    <x v="0"/>
    <x v="0"/>
    <s v="cafe_platano_frutales_forestal, cacao_platano, porcicultura, piscicultura_tilapia"/>
  </r>
  <r>
    <x v="12"/>
    <s v="SIERRA NEGRA_10Rf2s1-30_164188"/>
    <s v="A1227"/>
    <s v="SIERRA NEGRA_10Rf2s1-30_164188_A1227"/>
    <s v="cafe_platano_frutales_forestal"/>
    <s v="cacao_platano"/>
    <s v="porcicultura"/>
    <s v="piscicultura_tilap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.4146000000000007E-2"/>
    <n v="5.4999999999999997E-3"/>
    <n v="0"/>
    <n v="0"/>
    <x v="0"/>
    <x v="0"/>
    <s v="cafe_platano_frutales_forestal, cacao_platano, porcicultura, piscicultura_tilapia"/>
  </r>
  <r>
    <x v="13"/>
    <s v="EL PEDREGAL_10We2s1-30_160190"/>
    <s v="A1228"/>
    <s v="EL PEDREGAL_10We2s1-30_160190_A1228"/>
    <s v="platano"/>
    <m/>
    <m/>
    <m/>
    <n v="0"/>
    <m/>
    <m/>
    <m/>
    <n v="0"/>
    <n v="0"/>
    <m/>
    <m/>
    <m/>
    <n v="0"/>
    <n v="0"/>
    <m/>
    <m/>
    <n v="0"/>
    <m/>
    <n v="0"/>
    <m/>
    <m/>
    <m/>
    <n v="2.4146000000000001E-2"/>
    <n v="5.4999999999999997E-3"/>
    <n v="0"/>
    <n v="0"/>
    <x v="0"/>
    <x v="0"/>
    <s v="platano"/>
  </r>
  <r>
    <x v="13"/>
    <s v="EL PEDREGAL_10We2s1-30_164173"/>
    <s v="A1228"/>
    <s v="EL PEDREGAL_10We2s1-30_164173_A1228"/>
    <s v="platano"/>
    <m/>
    <m/>
    <m/>
    <n v="0"/>
    <m/>
    <m/>
    <m/>
    <n v="0"/>
    <n v="0"/>
    <m/>
    <m/>
    <m/>
    <n v="0"/>
    <n v="0"/>
    <m/>
    <m/>
    <n v="0"/>
    <m/>
    <n v="0"/>
    <m/>
    <m/>
    <m/>
    <n v="2.4146000000000001E-2"/>
    <n v="5.4999999999999997E-3"/>
    <n v="0"/>
    <n v="0"/>
    <x v="0"/>
    <x v="0"/>
    <s v="platano"/>
  </r>
  <r>
    <x v="13"/>
    <s v="EL PEDREGAL_10We2s1-30_66554"/>
    <s v="A1228"/>
    <s v="EL PEDREGAL_10We2s1-30_66554_A1228"/>
    <s v="platano"/>
    <m/>
    <m/>
    <m/>
    <n v="0"/>
    <m/>
    <m/>
    <m/>
    <n v="0"/>
    <n v="0"/>
    <m/>
    <m/>
    <m/>
    <n v="0"/>
    <n v="0"/>
    <m/>
    <m/>
    <n v="0"/>
    <m/>
    <n v="0"/>
    <m/>
    <m/>
    <m/>
    <n v="2.4146000000000001E-2"/>
    <n v="5.4999999999999997E-3"/>
    <n v="0"/>
    <n v="0"/>
    <x v="0"/>
    <x v="0"/>
    <s v="platano"/>
  </r>
  <r>
    <x v="13"/>
    <s v="POTRERILLO PIE DEL CERRO_10We2s1-30_160190"/>
    <s v="A1228"/>
    <s v="POTRERILLO PIE DEL CERRO_10We2s1-30_160190_A1228"/>
    <s v="platano"/>
    <m/>
    <m/>
    <m/>
    <n v="0"/>
    <m/>
    <m/>
    <m/>
    <n v="0"/>
    <n v="0"/>
    <m/>
    <m/>
    <m/>
    <n v="0"/>
    <n v="0"/>
    <m/>
    <m/>
    <n v="0"/>
    <m/>
    <n v="0"/>
    <m/>
    <m/>
    <m/>
    <n v="2.4146000000000001E-2"/>
    <n v="5.4999999999999997E-3"/>
    <n v="0"/>
    <n v="0"/>
    <x v="0"/>
    <x v="0"/>
    <s v="platano"/>
  </r>
  <r>
    <x v="13"/>
    <s v="POTRERILLO PIE DEL CERRO_10We2s1-30_66553"/>
    <s v="A1228"/>
    <s v="POTRERILLO PIE DEL CERRO_10We2s1-30_66553_A1228"/>
    <s v="platano"/>
    <m/>
    <m/>
    <m/>
    <n v="0"/>
    <m/>
    <m/>
    <m/>
    <n v="0"/>
    <n v="0"/>
    <m/>
    <m/>
    <m/>
    <n v="0"/>
    <n v="0"/>
    <m/>
    <m/>
    <n v="0"/>
    <m/>
    <n v="0"/>
    <m/>
    <m/>
    <m/>
    <n v="2.4146000000000001E-2"/>
    <n v="5.4999999999999997E-3"/>
    <n v="0"/>
    <n v="0"/>
    <x v="0"/>
    <x v="0"/>
    <s v="platano"/>
  </r>
  <r>
    <x v="13"/>
    <s v="EL PEDREGAL_10We2s1-30_160190"/>
    <s v="A1229"/>
    <s v="EL PEDREGAL_10We2s1-30_160190_A1229"/>
    <s v="arracacha"/>
    <m/>
    <m/>
    <m/>
    <n v="0"/>
    <m/>
    <m/>
    <m/>
    <n v="0"/>
    <n v="0"/>
    <m/>
    <m/>
    <m/>
    <n v="0"/>
    <n v="0"/>
    <m/>
    <m/>
    <n v="0"/>
    <m/>
    <n v="0"/>
    <m/>
    <m/>
    <m/>
    <n v="2.4146000000000001E-2"/>
    <n v="5.4999999999999997E-3"/>
    <n v="0"/>
    <n v="0"/>
    <x v="0"/>
    <x v="0"/>
    <s v="arracacha"/>
  </r>
  <r>
    <x v="13"/>
    <s v="EL PEDREGAL_10We2s1-30_164173"/>
    <s v="A1229"/>
    <s v="EL PEDREGAL_10We2s1-30_164173_A1229"/>
    <s v="arracacha"/>
    <m/>
    <m/>
    <m/>
    <n v="0"/>
    <m/>
    <m/>
    <m/>
    <n v="0"/>
    <n v="0"/>
    <m/>
    <m/>
    <m/>
    <n v="0"/>
    <n v="0"/>
    <m/>
    <m/>
    <n v="0"/>
    <m/>
    <n v="0"/>
    <m/>
    <m/>
    <m/>
    <n v="2.4146000000000001E-2"/>
    <n v="5.4999999999999997E-3"/>
    <n v="0"/>
    <n v="0"/>
    <x v="0"/>
    <x v="0"/>
    <s v="arracacha"/>
  </r>
  <r>
    <x v="13"/>
    <s v="EL PEDREGAL_10We2s1-30_66554"/>
    <s v="A1229"/>
    <s v="EL PEDREGAL_10We2s1-30_66554_A1229"/>
    <s v="arracacha"/>
    <m/>
    <m/>
    <m/>
    <n v="0"/>
    <m/>
    <m/>
    <m/>
    <n v="0"/>
    <n v="0"/>
    <m/>
    <m/>
    <m/>
    <n v="0"/>
    <n v="0"/>
    <m/>
    <m/>
    <n v="0"/>
    <m/>
    <n v="0"/>
    <m/>
    <m/>
    <m/>
    <n v="2.4146000000000001E-2"/>
    <n v="5.4999999999999997E-3"/>
    <n v="0"/>
    <n v="0"/>
    <x v="0"/>
    <x v="0"/>
    <s v="arracacha"/>
  </r>
  <r>
    <x v="13"/>
    <s v="POTRERILLO PIE DEL CERRO_10We2s1-30_160190"/>
    <s v="A1229"/>
    <s v="POTRERILLO PIE DEL CERRO_10We2s1-30_160190_A1229"/>
    <s v="arracacha"/>
    <m/>
    <m/>
    <m/>
    <n v="0"/>
    <m/>
    <m/>
    <m/>
    <n v="0"/>
    <n v="0"/>
    <m/>
    <m/>
    <m/>
    <n v="0"/>
    <n v="0"/>
    <m/>
    <m/>
    <n v="0"/>
    <m/>
    <n v="0"/>
    <m/>
    <m/>
    <m/>
    <n v="2.4146000000000001E-2"/>
    <n v="5.4999999999999997E-3"/>
    <n v="0"/>
    <n v="0"/>
    <x v="0"/>
    <x v="0"/>
    <s v="arracacha"/>
  </r>
  <r>
    <x v="13"/>
    <s v="POTRERILLO PIE DEL CERRO_10We2s1-30_66553"/>
    <s v="A1229"/>
    <s v="POTRERILLO PIE DEL CERRO_10We2s1-30_66553_A1229"/>
    <s v="arracacha"/>
    <m/>
    <m/>
    <m/>
    <n v="0"/>
    <m/>
    <m/>
    <m/>
    <n v="0"/>
    <n v="0"/>
    <m/>
    <m/>
    <m/>
    <n v="0"/>
    <n v="0"/>
    <m/>
    <m/>
    <n v="0"/>
    <m/>
    <n v="0"/>
    <m/>
    <m/>
    <m/>
    <n v="2.4146000000000001E-2"/>
    <n v="5.4999999999999997E-3"/>
    <n v="0"/>
    <n v="0"/>
    <x v="0"/>
    <x v="0"/>
    <s v="arracacha"/>
  </r>
  <r>
    <x v="13"/>
    <s v="EL PEDREGAL_10We2s1-30_160190"/>
    <s v="A1230"/>
    <s v="EL PEDREGAL_10We2s1-30_160190_A1230"/>
    <s v="malanga"/>
    <m/>
    <m/>
    <m/>
    <n v="0"/>
    <m/>
    <m/>
    <m/>
    <n v="0"/>
    <n v="0"/>
    <m/>
    <m/>
    <m/>
    <n v="0"/>
    <n v="0"/>
    <m/>
    <m/>
    <n v="0"/>
    <m/>
    <n v="0"/>
    <m/>
    <m/>
    <m/>
    <n v="2.4146000000000001E-2"/>
    <n v="5.4999999999999997E-3"/>
    <n v="0"/>
    <n v="0"/>
    <x v="0"/>
    <x v="0"/>
    <s v="malanga"/>
  </r>
  <r>
    <x v="13"/>
    <s v="EL PEDREGAL_10We2s1-30_164173"/>
    <s v="A1230"/>
    <s v="EL PEDREGAL_10We2s1-30_164173_A1230"/>
    <s v="malanga"/>
    <m/>
    <m/>
    <m/>
    <n v="0"/>
    <m/>
    <m/>
    <m/>
    <n v="0"/>
    <n v="0"/>
    <m/>
    <m/>
    <m/>
    <n v="0"/>
    <n v="0"/>
    <m/>
    <m/>
    <n v="0"/>
    <m/>
    <n v="0"/>
    <m/>
    <m/>
    <m/>
    <n v="2.4146000000000001E-2"/>
    <n v="5.4999999999999997E-3"/>
    <n v="0"/>
    <n v="0"/>
    <x v="0"/>
    <x v="0"/>
    <s v="malanga"/>
  </r>
  <r>
    <x v="13"/>
    <s v="EL PEDREGAL_10We2s1-30_66554"/>
    <s v="A1230"/>
    <s v="EL PEDREGAL_10We2s1-30_66554_A1230"/>
    <s v="malanga"/>
    <m/>
    <m/>
    <m/>
    <n v="0"/>
    <m/>
    <m/>
    <m/>
    <n v="0"/>
    <n v="0"/>
    <m/>
    <m/>
    <m/>
    <n v="0"/>
    <n v="0"/>
    <m/>
    <m/>
    <n v="0"/>
    <m/>
    <n v="0"/>
    <m/>
    <m/>
    <m/>
    <n v="2.4146000000000001E-2"/>
    <n v="5.4999999999999997E-3"/>
    <n v="0"/>
    <n v="0"/>
    <x v="0"/>
    <x v="0"/>
    <s v="malanga"/>
  </r>
  <r>
    <x v="13"/>
    <s v="POTRERILLO PIE DEL CERRO_10We2s1-30_160190"/>
    <s v="A1230"/>
    <s v="POTRERILLO PIE DEL CERRO_10We2s1-30_160190_A1230"/>
    <s v="malanga"/>
    <m/>
    <m/>
    <m/>
    <n v="0"/>
    <m/>
    <m/>
    <m/>
    <n v="0"/>
    <n v="0"/>
    <m/>
    <m/>
    <m/>
    <n v="0"/>
    <n v="0"/>
    <m/>
    <m/>
    <n v="0"/>
    <m/>
    <n v="0"/>
    <m/>
    <m/>
    <m/>
    <n v="2.4146000000000001E-2"/>
    <n v="5.4999999999999997E-3"/>
    <n v="0"/>
    <n v="0"/>
    <x v="0"/>
    <x v="0"/>
    <s v="malanga"/>
  </r>
  <r>
    <x v="13"/>
    <s v="POTRERILLO PIE DEL CERRO_10We2s1-30_66553"/>
    <s v="A1230"/>
    <s v="POTRERILLO PIE DEL CERRO_10We2s1-30_66553_A1230"/>
    <s v="malanga"/>
    <m/>
    <m/>
    <m/>
    <n v="0"/>
    <m/>
    <m/>
    <m/>
    <n v="0"/>
    <n v="0"/>
    <m/>
    <m/>
    <m/>
    <n v="0"/>
    <n v="0"/>
    <m/>
    <m/>
    <n v="0"/>
    <m/>
    <n v="0"/>
    <m/>
    <m/>
    <m/>
    <n v="2.4146000000000001E-2"/>
    <n v="5.4999999999999997E-3"/>
    <n v="0"/>
    <n v="0"/>
    <x v="0"/>
    <x v="0"/>
    <s v="malanga"/>
  </r>
  <r>
    <x v="13"/>
    <s v="EL PEDREGAL_10We2s1-30_160190"/>
    <s v="A1231"/>
    <s v="EL PEDREGAL_10We2s1-30_160190_A1231"/>
    <s v="maiz"/>
    <m/>
    <m/>
    <m/>
    <n v="0"/>
    <m/>
    <m/>
    <m/>
    <n v="0"/>
    <n v="0"/>
    <m/>
    <m/>
    <m/>
    <n v="0"/>
    <n v="0"/>
    <m/>
    <m/>
    <n v="0"/>
    <m/>
    <n v="0"/>
    <m/>
    <m/>
    <m/>
    <n v="2.0346E-2"/>
    <n v="5.4999999999999997E-3"/>
    <n v="0"/>
    <n v="0"/>
    <x v="0"/>
    <x v="0"/>
    <s v="maiz"/>
  </r>
  <r>
    <x v="13"/>
    <s v="EL PEDREGAL_10We2s1-30_164173"/>
    <s v="A1231"/>
    <s v="EL PEDREGAL_10We2s1-30_164173_A1231"/>
    <s v="maiz"/>
    <m/>
    <m/>
    <m/>
    <n v="0"/>
    <m/>
    <m/>
    <m/>
    <n v="0"/>
    <n v="0"/>
    <m/>
    <m/>
    <m/>
    <n v="0"/>
    <n v="0"/>
    <m/>
    <m/>
    <n v="0"/>
    <m/>
    <n v="0"/>
    <m/>
    <m/>
    <m/>
    <n v="2.0346E-2"/>
    <n v="5.4999999999999997E-3"/>
    <n v="0"/>
    <n v="0"/>
    <x v="0"/>
    <x v="0"/>
    <s v="maiz"/>
  </r>
  <r>
    <x v="13"/>
    <s v="EL PEDREGAL_10We2s1-30_66554"/>
    <s v="A1231"/>
    <s v="EL PEDREGAL_10We2s1-30_66554_A1231"/>
    <s v="maiz"/>
    <m/>
    <m/>
    <m/>
    <n v="0"/>
    <m/>
    <m/>
    <m/>
    <n v="0"/>
    <n v="0"/>
    <m/>
    <m/>
    <m/>
    <n v="0"/>
    <n v="0"/>
    <m/>
    <m/>
    <n v="0"/>
    <m/>
    <n v="0"/>
    <m/>
    <m/>
    <m/>
    <n v="2.0346E-2"/>
    <n v="5.4999999999999997E-3"/>
    <n v="0"/>
    <n v="0"/>
    <x v="0"/>
    <x v="0"/>
    <s v="maiz"/>
  </r>
  <r>
    <x v="13"/>
    <s v="POTRERILLO PIE DEL CERRO_10We2s1-30_160190"/>
    <s v="A1231"/>
    <s v="POTRERILLO PIE DEL CERRO_10We2s1-30_160190_A1231"/>
    <s v="maiz"/>
    <m/>
    <m/>
    <m/>
    <n v="0"/>
    <m/>
    <m/>
    <m/>
    <n v="0"/>
    <n v="0"/>
    <m/>
    <m/>
    <m/>
    <n v="0"/>
    <n v="0"/>
    <m/>
    <m/>
    <n v="0"/>
    <m/>
    <n v="0"/>
    <m/>
    <m/>
    <m/>
    <n v="2.0346E-2"/>
    <n v="5.4999999999999997E-3"/>
    <n v="0"/>
    <n v="0"/>
    <x v="0"/>
    <x v="0"/>
    <s v="maiz"/>
  </r>
  <r>
    <x v="13"/>
    <s v="POTRERILLO PIE DEL CERRO_10We2s1-30_66553"/>
    <s v="A1231"/>
    <s v="POTRERILLO PIE DEL CERRO_10We2s1-30_66553_A1231"/>
    <s v="maiz"/>
    <m/>
    <m/>
    <m/>
    <n v="0"/>
    <m/>
    <m/>
    <m/>
    <n v="0"/>
    <n v="0"/>
    <m/>
    <m/>
    <m/>
    <n v="0"/>
    <n v="0"/>
    <m/>
    <m/>
    <n v="0"/>
    <m/>
    <n v="0"/>
    <m/>
    <m/>
    <m/>
    <n v="2.0346E-2"/>
    <n v="5.4999999999999997E-3"/>
    <n v="0"/>
    <n v="0"/>
    <x v="0"/>
    <x v="0"/>
    <s v="maiz"/>
  </r>
  <r>
    <x v="13"/>
    <s v="EL PEDREGAL_10We2s1-30_160190"/>
    <s v="A1232"/>
    <s v="EL PEDREGAL_10We2s1-30_160190_A1232"/>
    <s v="ganaderia_dp"/>
    <m/>
    <m/>
    <m/>
    <n v="0"/>
    <m/>
    <m/>
    <m/>
    <n v="0"/>
    <n v="0"/>
    <m/>
    <m/>
    <m/>
    <n v="0"/>
    <n v="0"/>
    <m/>
    <m/>
    <n v="0"/>
    <m/>
    <n v="0"/>
    <m/>
    <m/>
    <m/>
    <n v="3.1043000000000001E-2"/>
    <n v="5.4999999999999997E-3"/>
    <n v="0"/>
    <n v="0"/>
    <x v="0"/>
    <x v="0"/>
    <s v="ganaderia_dp"/>
  </r>
  <r>
    <x v="13"/>
    <s v="EL PEDREGAL_10We2s1-30_164173"/>
    <s v="A1232"/>
    <s v="EL PEDREGAL_10We2s1-30_164173_A1232"/>
    <s v="ganaderia_dp"/>
    <m/>
    <m/>
    <m/>
    <n v="0"/>
    <m/>
    <m/>
    <m/>
    <n v="0"/>
    <n v="0"/>
    <m/>
    <m/>
    <m/>
    <n v="0"/>
    <n v="0"/>
    <m/>
    <m/>
    <n v="0"/>
    <m/>
    <n v="0"/>
    <m/>
    <m/>
    <m/>
    <n v="3.1043000000000001E-2"/>
    <n v="5.4999999999999997E-3"/>
    <n v="0"/>
    <n v="0"/>
    <x v="0"/>
    <x v="0"/>
    <s v="ganaderia_dp"/>
  </r>
  <r>
    <x v="13"/>
    <s v="EL PEDREGAL_10We2s1-30_66554"/>
    <s v="A1232"/>
    <s v="EL PEDREGAL_10We2s1-30_66554_A1232"/>
    <s v="ganaderia_dp"/>
    <m/>
    <m/>
    <m/>
    <n v="0"/>
    <m/>
    <m/>
    <m/>
    <n v="0"/>
    <n v="0"/>
    <m/>
    <m/>
    <m/>
    <n v="0"/>
    <n v="0"/>
    <m/>
    <m/>
    <n v="0"/>
    <m/>
    <n v="0"/>
    <m/>
    <m/>
    <m/>
    <n v="3.1043000000000001E-2"/>
    <n v="5.4999999999999997E-3"/>
    <n v="0"/>
    <n v="0"/>
    <x v="0"/>
    <x v="0"/>
    <s v="ganaderia_dp"/>
  </r>
  <r>
    <x v="13"/>
    <s v="POTRERILLO PIE DEL CERRO_10We2s1-30_160190"/>
    <s v="A1232"/>
    <s v="POTRERILLO PIE DEL CERRO_10We2s1-30_160190_A1232"/>
    <s v="ganaderia_dp"/>
    <m/>
    <m/>
    <m/>
    <n v="0"/>
    <m/>
    <m/>
    <m/>
    <n v="0"/>
    <n v="0"/>
    <m/>
    <m/>
    <m/>
    <n v="0"/>
    <n v="0"/>
    <m/>
    <m/>
    <n v="0"/>
    <m/>
    <n v="0"/>
    <m/>
    <m/>
    <m/>
    <n v="3.1043000000000001E-2"/>
    <n v="5.4999999999999997E-3"/>
    <n v="0"/>
    <n v="0"/>
    <x v="0"/>
    <x v="0"/>
    <s v="ganaderia_dp"/>
  </r>
  <r>
    <x v="13"/>
    <s v="POTRERILLO PIE DEL CERRO_10We2s1-30_66553"/>
    <s v="A1232"/>
    <s v="POTRERILLO PIE DEL CERRO_10We2s1-30_66553_A1232"/>
    <s v="ganaderia_dp"/>
    <m/>
    <m/>
    <m/>
    <n v="0"/>
    <m/>
    <m/>
    <m/>
    <n v="0"/>
    <n v="0"/>
    <m/>
    <m/>
    <m/>
    <n v="0"/>
    <n v="0"/>
    <m/>
    <m/>
    <n v="0"/>
    <m/>
    <n v="0"/>
    <m/>
    <m/>
    <m/>
    <n v="3.1043000000000001E-2"/>
    <n v="5.4999999999999997E-3"/>
    <n v="0"/>
    <n v="0"/>
    <x v="0"/>
    <x v="0"/>
    <s v="ganaderia_dp"/>
  </r>
  <r>
    <x v="13"/>
    <s v="EL PEDREGAL_10We2s1-30_160190"/>
    <s v="A1233"/>
    <s v="EL PEDREGAL_10We2s1-30_160190_A1233"/>
    <s v="platano"/>
    <s v="arracacha"/>
    <m/>
    <m/>
    <n v="0"/>
    <n v="0"/>
    <m/>
    <m/>
    <n v="0"/>
    <n v="0"/>
    <n v="0"/>
    <m/>
    <m/>
    <n v="0"/>
    <n v="0"/>
    <n v="0"/>
    <m/>
    <n v="0"/>
    <m/>
    <n v="0"/>
    <n v="0"/>
    <m/>
    <m/>
    <n v="4.8292000000000002E-2"/>
    <n v="5.4999999999999997E-3"/>
    <n v="0"/>
    <n v="0"/>
    <x v="0"/>
    <x v="0"/>
    <s v="platano, arracacha"/>
  </r>
  <r>
    <x v="13"/>
    <s v="EL PEDREGAL_10We2s1-30_164173"/>
    <s v="A1233"/>
    <s v="EL PEDREGAL_10We2s1-30_164173_A1233"/>
    <s v="platano"/>
    <s v="arracacha"/>
    <m/>
    <m/>
    <n v="0"/>
    <n v="0"/>
    <m/>
    <m/>
    <n v="0"/>
    <n v="0"/>
    <n v="0"/>
    <m/>
    <m/>
    <n v="0"/>
    <n v="0"/>
    <n v="0"/>
    <m/>
    <n v="0"/>
    <m/>
    <n v="0"/>
    <n v="0"/>
    <m/>
    <m/>
    <n v="4.8292000000000002E-2"/>
    <n v="5.4999999999999997E-3"/>
    <n v="0"/>
    <n v="0"/>
    <x v="0"/>
    <x v="0"/>
    <s v="platano, arracacha"/>
  </r>
  <r>
    <x v="13"/>
    <s v="EL PEDREGAL_10We2s1-30_66554"/>
    <s v="A1233"/>
    <s v="EL PEDREGAL_10We2s1-30_66554_A1233"/>
    <s v="platano"/>
    <s v="arracacha"/>
    <m/>
    <m/>
    <n v="0"/>
    <n v="0"/>
    <m/>
    <m/>
    <n v="0"/>
    <n v="0"/>
    <n v="0"/>
    <m/>
    <m/>
    <n v="0"/>
    <n v="0"/>
    <n v="0"/>
    <m/>
    <n v="0"/>
    <m/>
    <n v="0"/>
    <n v="0"/>
    <m/>
    <m/>
    <n v="4.8292000000000002E-2"/>
    <n v="5.4999999999999997E-3"/>
    <n v="0"/>
    <n v="0"/>
    <x v="0"/>
    <x v="0"/>
    <s v="platano, arracacha"/>
  </r>
  <r>
    <x v="13"/>
    <s v="POTRERILLO PIE DEL CERRO_10We2s1-30_160190"/>
    <s v="A1233"/>
    <s v="POTRERILLO PIE DEL CERRO_10We2s1-30_160190_A1233"/>
    <s v="platano"/>
    <s v="arracacha"/>
    <m/>
    <m/>
    <n v="0"/>
    <n v="0"/>
    <m/>
    <m/>
    <n v="0"/>
    <n v="0"/>
    <n v="0"/>
    <m/>
    <m/>
    <n v="0"/>
    <n v="0"/>
    <n v="0"/>
    <m/>
    <n v="0"/>
    <m/>
    <n v="0"/>
    <n v="0"/>
    <m/>
    <m/>
    <n v="4.8292000000000002E-2"/>
    <n v="5.4999999999999997E-3"/>
    <n v="0"/>
    <n v="0"/>
    <x v="0"/>
    <x v="0"/>
    <s v="platano, arracacha"/>
  </r>
  <r>
    <x v="13"/>
    <s v="POTRERILLO PIE DEL CERRO_10We2s1-30_66553"/>
    <s v="A1233"/>
    <s v="POTRERILLO PIE DEL CERRO_10We2s1-30_66553_A1233"/>
    <s v="platano"/>
    <s v="arracacha"/>
    <m/>
    <m/>
    <n v="0"/>
    <n v="0"/>
    <m/>
    <m/>
    <n v="0"/>
    <n v="0"/>
    <n v="0"/>
    <m/>
    <m/>
    <n v="0"/>
    <n v="0"/>
    <n v="0"/>
    <m/>
    <n v="0"/>
    <m/>
    <n v="0"/>
    <n v="0"/>
    <m/>
    <m/>
    <n v="4.8292000000000002E-2"/>
    <n v="5.4999999999999997E-3"/>
    <n v="0"/>
    <n v="0"/>
    <x v="0"/>
    <x v="0"/>
    <s v="platano, arracacha"/>
  </r>
  <r>
    <x v="13"/>
    <s v="EL PEDREGAL_10We2s1-30_160190"/>
    <s v="A1234"/>
    <s v="EL PEDREGAL_10We2s1-30_160190_A1234"/>
    <s v="platano"/>
    <s v="malanga"/>
    <m/>
    <m/>
    <n v="3.478120910477442"/>
    <n v="3"/>
    <m/>
    <m/>
    <n v="6.4781209104774424"/>
    <n v="326.79098394352599"/>
    <n v="435.63640787743952"/>
    <m/>
    <m/>
    <n v="762.42739182096557"/>
    <n v="27375928.462666981"/>
    <n v="16492717.28688442"/>
    <m/>
    <n v="43868645.749551393"/>
    <m/>
    <n v="0.78546105374678366"/>
    <n v="0.98472666751807103"/>
    <m/>
    <m/>
    <n v="4.8292000000000002E-2"/>
    <n v="5.4999999999999997E-3"/>
    <n v="1.763676897093335"/>
    <n v="1.0267821643106749"/>
    <x v="2441"/>
    <x v="1"/>
    <s v="platano, malanga"/>
  </r>
  <r>
    <x v="13"/>
    <s v="EL PEDREGAL_10We2s1-30_164173"/>
    <s v="A1234"/>
    <s v="EL PEDREGAL_10We2s1-30_164173_A1234"/>
    <s v="platano"/>
    <s v="malanga"/>
    <m/>
    <m/>
    <n v="3.2262532333162541"/>
    <n v="3"/>
    <m/>
    <m/>
    <n v="6.226253233316255"/>
    <n v="303.12645698728028"/>
    <n v="435.63640787743958"/>
    <m/>
    <m/>
    <n v="738.76286486471986"/>
    <n v="25393504.133698981"/>
    <n v="16492717.28688442"/>
    <m/>
    <n v="41886221.420583397"/>
    <m/>
    <n v="0.72858199284012148"/>
    <n v="0.98472666751807125"/>
    <m/>
    <m/>
    <n v="4.8292000000000002E-2"/>
    <n v="5.4999999999999997E-3"/>
    <n v="1.6951055923164671"/>
    <n v="4.0688564879721723"/>
    <x v="2442"/>
    <x v="1"/>
    <s v="platano, malanga"/>
  </r>
  <r>
    <x v="13"/>
    <s v="EL PEDREGAL_10We2s1-30_66554"/>
    <s v="A1234"/>
    <s v="EL PEDREGAL_10We2s1-30_66554_A1234"/>
    <s v="platano"/>
    <s v="malanga"/>
    <m/>
    <m/>
    <n v="3.664129265610538"/>
    <n v="2.9999999999999991"/>
    <m/>
    <m/>
    <n v="6.6641292656105371"/>
    <n v="344.26762002381599"/>
    <n v="435.63640787743941"/>
    <m/>
    <m/>
    <n v="779.9040279012554"/>
    <n v="28839980.907837149"/>
    <n v="16492717.28688441"/>
    <m/>
    <n v="45332698.194721557"/>
    <m/>
    <n v="0.82746716060420511"/>
    <n v="0.98472666751807081"/>
    <m/>
    <m/>
    <n v="4.8292000000000002E-2"/>
    <n v="5.4999999999999997E-3"/>
    <n v="1.8143179152447539"/>
    <n v="1.05626448859927"/>
    <x v="2443"/>
    <x v="1"/>
    <s v="platano, malanga"/>
  </r>
  <r>
    <x v="13"/>
    <s v="POTRERILLO PIE DEL CERRO_10We2s1-30_160190"/>
    <s v="A1234"/>
    <s v="POTRERILLO PIE DEL CERRO_10We2s1-30_160190_A1234"/>
    <s v="platano"/>
    <s v="malanga"/>
    <m/>
    <m/>
    <n v="3.405829077861382"/>
    <n v="3"/>
    <m/>
    <m/>
    <n v="6.405829077861382"/>
    <n v="319.99871889014111"/>
    <n v="435.63640787743952"/>
    <m/>
    <m/>
    <n v="755.63512676758069"/>
    <n v="26806926.956086028"/>
    <n v="16492717.28688442"/>
    <m/>
    <n v="43299644.242970437"/>
    <m/>
    <n v="0.76913545136394346"/>
    <n v="0.98472666751807103"/>
    <m/>
    <m/>
    <n v="4.8292000000000002E-2"/>
    <n v="5.4999999999999997E-3"/>
    <n v="1.7439953510407951"/>
    <n v="1.0153239088410291"/>
    <x v="2444"/>
    <x v="1"/>
    <s v="platano, malanga"/>
  </r>
  <r>
    <x v="13"/>
    <s v="POTRERILLO PIE DEL CERRO_10We2s1-30_66553"/>
    <s v="A1234"/>
    <s v="POTRERILLO PIE DEL CERRO_10We2s1-30_66553_A1234"/>
    <s v="platano"/>
    <s v="malanga"/>
    <m/>
    <m/>
    <n v="3.573615760544719"/>
    <n v="3.0000000000000009"/>
    <m/>
    <m/>
    <n v="6.573615760544719"/>
    <n v="335.76331607867911"/>
    <n v="435.63640787743958"/>
    <m/>
    <m/>
    <n v="771.39972395611869"/>
    <n v="28127558.509834029"/>
    <n v="16492717.28688442"/>
    <m/>
    <n v="44620275.796718448"/>
    <m/>
    <n v="0.80702657360415331"/>
    <n v="0.98472666751807136"/>
    <m/>
    <m/>
    <n v="4.8292000000000002E-2"/>
    <n v="5.4999999999999997E-3"/>
    <n v="1.789675495017411"/>
    <n v="1.0419180980463381"/>
    <x v="2445"/>
    <x v="1"/>
    <s v="platano, malanga"/>
  </r>
  <r>
    <x v="13"/>
    <s v="EL PEDREGAL_10We2s1-30_160190"/>
    <s v="A1235"/>
    <s v="EL PEDREGAL_10We2s1-30_160190_A1235"/>
    <s v="platano"/>
    <s v="maiz"/>
    <m/>
    <m/>
    <n v="5"/>
    <n v="3.4945787514225071"/>
    <m/>
    <m/>
    <n v="8.4945787514225071"/>
    <n v="469.78094257606949"/>
    <n v="229.43892398813099"/>
    <m/>
    <m/>
    <n v="699.21986656420052"/>
    <n v="39354480.720034942"/>
    <n v="6342032.6389958691"/>
    <m/>
    <n v="45696513.359030813"/>
    <m/>
    <n v="1.1291456995941"/>
    <n v="0.56475870953853624"/>
    <m/>
    <m/>
    <n v="4.4491999999999997E-2"/>
    <n v="5.4999999999999997E-3"/>
    <n v="2.3126601836333531"/>
    <n v="1.3463907321004669"/>
    <x v="2446"/>
    <x v="1"/>
    <s v="platano, maiz"/>
  </r>
  <r>
    <x v="13"/>
    <s v="EL PEDREGAL_10We2s1-30_164173"/>
    <s v="A1235"/>
    <s v="EL PEDREGAL_10We2s1-30_164173_A1235"/>
    <s v="platano"/>
    <s v="maiz"/>
    <m/>
    <m/>
    <n v="5"/>
    <n v="3.1653606758908559"/>
    <m/>
    <m/>
    <n v="8.1653606758908559"/>
    <n v="469.78094257606949"/>
    <n v="207.82388927853191"/>
    <m/>
    <m/>
    <n v="677.60483185460134"/>
    <n v="39354480.720034942"/>
    <n v="5744560.9753456423"/>
    <m/>
    <n v="45099041.695380583"/>
    <m/>
    <n v="1.1291456995941"/>
    <n v="0.51155379165871129"/>
    <m/>
    <m/>
    <n v="4.4491999999999997E-2"/>
    <n v="5.4999999999999997E-3"/>
    <n v="2.2230301316561492"/>
    <n v="5.3360632016946754"/>
    <x v="2447"/>
    <x v="1"/>
    <s v="platano, maiz"/>
  </r>
  <r>
    <x v="13"/>
    <s v="EL PEDREGAL_10We2s1-30_66554"/>
    <s v="A1235"/>
    <s v="EL PEDREGAL_10We2s1-30_66554_A1235"/>
    <s v="platano"/>
    <s v="maiz"/>
    <m/>
    <m/>
    <n v="5"/>
    <n v="3.7423618708157602"/>
    <m/>
    <m/>
    <n v="8.7423618708157598"/>
    <n v="469.78094257606949"/>
    <n v="245.70729174858531"/>
    <m/>
    <m/>
    <n v="715.48823432465485"/>
    <n v="39354480.720034942"/>
    <n v="6791714.4868994374"/>
    <m/>
    <n v="46146195.206934378"/>
    <m/>
    <n v="1.1291456995941"/>
    <n v="0.60480292794311596"/>
    <m/>
    <m/>
    <n v="4.4491999999999997E-2"/>
    <n v="5.4999999999999997E-3"/>
    <n v="2.3801194622116211"/>
    <n v="1.3856643565242981"/>
    <x v="2448"/>
    <x v="1"/>
    <s v="platano, maiz"/>
  </r>
  <r>
    <x v="13"/>
    <s v="POTRERILLO PIE DEL CERRO_10We2s1-30_160190"/>
    <s v="A1235"/>
    <s v="POTRERILLO PIE DEL CERRO_10We2s1-30_160190_A1235"/>
    <s v="platano"/>
    <s v="maiz"/>
    <m/>
    <m/>
    <n v="5"/>
    <n v="3.3901637949404471"/>
    <m/>
    <m/>
    <n v="8.3901637949404471"/>
    <n v="469.78094257606949"/>
    <n v="222.58348962318519"/>
    <m/>
    <m/>
    <n v="692.36443219925468"/>
    <n v="39354480.720034942"/>
    <n v="6152538.2509415131"/>
    <m/>
    <n v="45507018.970976457"/>
    <m/>
    <n v="1.1291456995941"/>
    <n v="0.54788421327619652"/>
    <m/>
    <m/>
    <n v="4.4491999999999997E-2"/>
    <n v="5.4999999999999997E-3"/>
    <n v="2.2842330750623212"/>
    <n v="1.3298409614980611"/>
    <x v="2449"/>
    <x v="1"/>
    <s v="platano, maiz"/>
  </r>
  <r>
    <x v="13"/>
    <s v="POTRERILLO PIE DEL CERRO_10We2s1-30_66553"/>
    <s v="A1235"/>
    <s v="POTRERILLO PIE DEL CERRO_10We2s1-30_66553_A1235"/>
    <s v="platano"/>
    <s v="maiz"/>
    <m/>
    <m/>
    <n v="4.9999999999999991"/>
    <n v="3.6353492192300911"/>
    <m/>
    <m/>
    <n v="8.6353492192300898"/>
    <n v="469.78094257606938"/>
    <n v="238.68130396023221"/>
    <m/>
    <m/>
    <n v="708.46224653630156"/>
    <n v="39354480.720034927"/>
    <n v="6597505.748903322"/>
    <m/>
    <n v="45951986.468938246"/>
    <m/>
    <n v="1.1291456995940989"/>
    <n v="0.58750861829586065"/>
    <m/>
    <m/>
    <n v="4.4491999999999997E-2"/>
    <n v="5.4999999999999997E-3"/>
    <n v="2.3509851277485061"/>
    <n v="1.3687028512479691"/>
    <x v="2450"/>
    <x v="1"/>
    <s v="platano, maiz"/>
  </r>
  <r>
    <x v="13"/>
    <s v="EL PEDREGAL_10We2s1-30_160190"/>
    <s v="A1236"/>
    <s v="EL PEDREGAL_10We2s1-30_160190_A1236"/>
    <s v="platano"/>
    <s v="avicultura_engorde"/>
    <m/>
    <m/>
    <n v="0"/>
    <n v="0"/>
    <m/>
    <m/>
    <n v="0"/>
    <n v="0"/>
    <n v="0"/>
    <m/>
    <m/>
    <n v="0"/>
    <n v="0"/>
    <n v="0"/>
    <m/>
    <n v="0"/>
    <m/>
    <n v="0"/>
    <n v="0"/>
    <m/>
    <m/>
    <n v="4.6379999999999998E-2"/>
    <n v="5.4999999999999997E-3"/>
    <n v="0"/>
    <n v="0"/>
    <x v="0"/>
    <x v="0"/>
    <s v="platano, avicultura_engorde"/>
  </r>
  <r>
    <x v="13"/>
    <s v="EL PEDREGAL_10We2s1-30_164173"/>
    <s v="A1236"/>
    <s v="EL PEDREGAL_10We2s1-30_164173_A1236"/>
    <s v="platano"/>
    <s v="avicultura_engorde"/>
    <m/>
    <m/>
    <n v="0"/>
    <n v="0"/>
    <m/>
    <m/>
    <n v="0"/>
    <n v="0"/>
    <n v="0"/>
    <m/>
    <m/>
    <n v="0"/>
    <n v="0"/>
    <n v="0"/>
    <m/>
    <n v="0"/>
    <m/>
    <n v="0"/>
    <n v="0"/>
    <m/>
    <m/>
    <n v="4.6379999999999998E-2"/>
    <n v="5.4999999999999997E-3"/>
    <n v="0"/>
    <n v="0"/>
    <x v="0"/>
    <x v="0"/>
    <s v="platano, avicultura_engorde"/>
  </r>
  <r>
    <x v="13"/>
    <s v="EL PEDREGAL_10We2s1-30_66554"/>
    <s v="A1236"/>
    <s v="EL PEDREGAL_10We2s1-30_66554_A1236"/>
    <s v="platano"/>
    <s v="avicultura_engorde"/>
    <m/>
    <m/>
    <n v="0"/>
    <n v="0"/>
    <m/>
    <m/>
    <n v="0"/>
    <n v="0"/>
    <n v="0"/>
    <m/>
    <m/>
    <n v="0"/>
    <n v="0"/>
    <n v="0"/>
    <m/>
    <n v="0"/>
    <m/>
    <n v="0"/>
    <n v="0"/>
    <m/>
    <m/>
    <n v="4.6379999999999998E-2"/>
    <n v="5.4999999999999997E-3"/>
    <n v="0"/>
    <n v="0"/>
    <x v="0"/>
    <x v="0"/>
    <s v="platano, avicultura_engorde"/>
  </r>
  <r>
    <x v="13"/>
    <s v="POTRERILLO PIE DEL CERRO_10We2s1-30_160190"/>
    <s v="A1236"/>
    <s v="POTRERILLO PIE DEL CERRO_10We2s1-30_160190_A1236"/>
    <s v="platano"/>
    <s v="avicultura_engorde"/>
    <m/>
    <m/>
    <n v="0"/>
    <n v="0"/>
    <m/>
    <m/>
    <n v="0"/>
    <n v="0"/>
    <n v="0"/>
    <m/>
    <m/>
    <n v="0"/>
    <n v="0"/>
    <n v="0"/>
    <m/>
    <n v="0"/>
    <m/>
    <n v="0"/>
    <n v="0"/>
    <m/>
    <m/>
    <n v="4.6379999999999998E-2"/>
    <n v="5.4999999999999997E-3"/>
    <n v="0"/>
    <n v="0"/>
    <x v="0"/>
    <x v="0"/>
    <s v="platano, avicultura_engorde"/>
  </r>
  <r>
    <x v="13"/>
    <s v="POTRERILLO PIE DEL CERRO_10We2s1-30_66553"/>
    <s v="A1236"/>
    <s v="POTRERILLO PIE DEL CERRO_10We2s1-30_66553_A1236"/>
    <s v="platano"/>
    <s v="avicultura_engorde"/>
    <m/>
    <m/>
    <n v="0"/>
    <n v="0"/>
    <m/>
    <m/>
    <n v="0"/>
    <n v="0"/>
    <n v="0"/>
    <m/>
    <m/>
    <n v="0"/>
    <n v="0"/>
    <n v="0"/>
    <m/>
    <n v="0"/>
    <m/>
    <n v="0"/>
    <n v="0"/>
    <m/>
    <m/>
    <n v="4.6379999999999998E-2"/>
    <n v="5.4999999999999997E-3"/>
    <n v="0"/>
    <n v="0"/>
    <x v="0"/>
    <x v="0"/>
    <s v="platano, avicultura_engorde"/>
  </r>
  <r>
    <x v="13"/>
    <s v="EL PEDREGAL_10We2s1-30_160190"/>
    <s v="A1237"/>
    <s v="EL PEDREGAL_10We2s1-30_160190_A1237"/>
    <s v="platano"/>
    <s v="ganaderia_dp"/>
    <m/>
    <m/>
    <n v="0"/>
    <n v="0"/>
    <m/>
    <m/>
    <n v="0"/>
    <n v="0"/>
    <n v="0"/>
    <m/>
    <m/>
    <n v="0"/>
    <n v="0"/>
    <n v="0"/>
    <m/>
    <n v="0"/>
    <m/>
    <n v="0"/>
    <n v="0"/>
    <m/>
    <m/>
    <n v="5.5189000000000002E-2"/>
    <n v="5.4999999999999997E-3"/>
    <n v="0"/>
    <n v="0"/>
    <x v="0"/>
    <x v="0"/>
    <s v="platano, ganaderia_dp"/>
  </r>
  <r>
    <x v="13"/>
    <s v="EL PEDREGAL_10We2s1-30_164173"/>
    <s v="A1237"/>
    <s v="EL PEDREGAL_10We2s1-30_164173_A1237"/>
    <s v="platano"/>
    <s v="ganaderia_dp"/>
    <m/>
    <m/>
    <n v="0"/>
    <n v="0"/>
    <m/>
    <m/>
    <n v="0"/>
    <n v="0"/>
    <n v="0"/>
    <m/>
    <m/>
    <n v="0"/>
    <n v="0"/>
    <n v="0"/>
    <m/>
    <n v="0"/>
    <m/>
    <n v="0"/>
    <n v="0"/>
    <m/>
    <m/>
    <n v="5.5189000000000002E-2"/>
    <n v="5.4999999999999997E-3"/>
    <n v="0"/>
    <n v="0"/>
    <x v="0"/>
    <x v="0"/>
    <s v="platano, ganaderia_dp"/>
  </r>
  <r>
    <x v="13"/>
    <s v="EL PEDREGAL_10We2s1-30_66554"/>
    <s v="A1237"/>
    <s v="EL PEDREGAL_10We2s1-30_66554_A1237"/>
    <s v="platano"/>
    <s v="ganaderia_dp"/>
    <m/>
    <m/>
    <n v="0"/>
    <n v="0"/>
    <m/>
    <m/>
    <n v="0"/>
    <n v="0"/>
    <n v="0"/>
    <m/>
    <m/>
    <n v="0"/>
    <n v="0"/>
    <n v="0"/>
    <m/>
    <n v="0"/>
    <m/>
    <n v="0"/>
    <n v="0"/>
    <m/>
    <m/>
    <n v="5.5189000000000002E-2"/>
    <n v="5.4999999999999997E-3"/>
    <n v="0"/>
    <n v="0"/>
    <x v="0"/>
    <x v="0"/>
    <s v="platano, ganaderia_dp"/>
  </r>
  <r>
    <x v="13"/>
    <s v="POTRERILLO PIE DEL CERRO_10We2s1-30_160190"/>
    <s v="A1237"/>
    <s v="POTRERILLO PIE DEL CERRO_10We2s1-30_160190_A1237"/>
    <s v="platano"/>
    <s v="ganaderia_dp"/>
    <m/>
    <m/>
    <n v="0"/>
    <n v="0"/>
    <m/>
    <m/>
    <n v="0"/>
    <n v="0"/>
    <n v="0"/>
    <m/>
    <m/>
    <n v="0"/>
    <n v="0"/>
    <n v="0"/>
    <m/>
    <n v="0"/>
    <m/>
    <n v="0"/>
    <n v="0"/>
    <m/>
    <m/>
    <n v="5.5189000000000002E-2"/>
    <n v="5.4999999999999997E-3"/>
    <n v="0"/>
    <n v="0"/>
    <x v="0"/>
    <x v="0"/>
    <s v="platano, ganaderia_dp"/>
  </r>
  <r>
    <x v="13"/>
    <s v="POTRERILLO PIE DEL CERRO_10We2s1-30_66553"/>
    <s v="A1237"/>
    <s v="POTRERILLO PIE DEL CERRO_10We2s1-30_66553_A1237"/>
    <s v="platano"/>
    <s v="ganaderia_dp"/>
    <m/>
    <m/>
    <n v="0"/>
    <n v="0"/>
    <m/>
    <m/>
    <n v="0"/>
    <n v="0"/>
    <n v="0"/>
    <m/>
    <m/>
    <n v="0"/>
    <n v="0"/>
    <n v="0"/>
    <m/>
    <n v="0"/>
    <m/>
    <n v="0"/>
    <n v="0"/>
    <m/>
    <m/>
    <n v="5.5189000000000002E-2"/>
    <n v="5.4999999999999997E-3"/>
    <n v="0"/>
    <n v="0"/>
    <x v="0"/>
    <x v="0"/>
    <s v="platano, ganaderia_dp"/>
  </r>
  <r>
    <x v="13"/>
    <s v="EL PEDREGAL_10We2s1-30_160190"/>
    <s v="A1238"/>
    <s v="EL PEDREGAL_10We2s1-30_160190_A1238"/>
    <s v="platano"/>
    <s v="porcicultura"/>
    <m/>
    <m/>
    <n v="0"/>
    <n v="0"/>
    <m/>
    <m/>
    <n v="0"/>
    <n v="0"/>
    <n v="0"/>
    <m/>
    <m/>
    <n v="0"/>
    <n v="0"/>
    <n v="0"/>
    <m/>
    <n v="0"/>
    <m/>
    <n v="0"/>
    <n v="0"/>
    <m/>
    <m/>
    <n v="4.2518E-2"/>
    <n v="5.4999999999999997E-3"/>
    <n v="0"/>
    <n v="0"/>
    <x v="0"/>
    <x v="0"/>
    <s v="platano, porcicultura"/>
  </r>
  <r>
    <x v="13"/>
    <s v="EL PEDREGAL_10We2s1-30_164173"/>
    <s v="A1238"/>
    <s v="EL PEDREGAL_10We2s1-30_164173_A1238"/>
    <s v="platano"/>
    <s v="porcicultura"/>
    <m/>
    <m/>
    <n v="0"/>
    <n v="0"/>
    <m/>
    <m/>
    <n v="0"/>
    <n v="0"/>
    <n v="0"/>
    <m/>
    <m/>
    <n v="0"/>
    <n v="0"/>
    <n v="0"/>
    <m/>
    <n v="0"/>
    <m/>
    <n v="0"/>
    <n v="0"/>
    <m/>
    <m/>
    <n v="4.2518E-2"/>
    <n v="5.4999999999999997E-3"/>
    <n v="0"/>
    <n v="0"/>
    <x v="0"/>
    <x v="0"/>
    <s v="platano, porcicultura"/>
  </r>
  <r>
    <x v="13"/>
    <s v="EL PEDREGAL_10We2s1-30_66554"/>
    <s v="A1238"/>
    <s v="EL PEDREGAL_10We2s1-30_66554_A1238"/>
    <s v="platano"/>
    <s v="porcicultura"/>
    <m/>
    <m/>
    <n v="0"/>
    <n v="0"/>
    <m/>
    <m/>
    <n v="0"/>
    <n v="0"/>
    <n v="0"/>
    <m/>
    <m/>
    <n v="0"/>
    <n v="0"/>
    <n v="0"/>
    <m/>
    <n v="0"/>
    <m/>
    <n v="0"/>
    <n v="0"/>
    <m/>
    <m/>
    <n v="4.2518E-2"/>
    <n v="5.4999999999999997E-3"/>
    <n v="0"/>
    <n v="0"/>
    <x v="0"/>
    <x v="0"/>
    <s v="platano, porcicultura"/>
  </r>
  <r>
    <x v="13"/>
    <s v="POTRERILLO PIE DEL CERRO_10We2s1-30_160190"/>
    <s v="A1238"/>
    <s v="POTRERILLO PIE DEL CERRO_10We2s1-30_160190_A1238"/>
    <s v="platano"/>
    <s v="porcicultura"/>
    <m/>
    <m/>
    <n v="0"/>
    <n v="0"/>
    <m/>
    <m/>
    <n v="0"/>
    <n v="0"/>
    <n v="0"/>
    <m/>
    <m/>
    <n v="0"/>
    <n v="0"/>
    <n v="0"/>
    <m/>
    <n v="0"/>
    <m/>
    <n v="0"/>
    <n v="0"/>
    <m/>
    <m/>
    <n v="4.2518E-2"/>
    <n v="5.4999999999999997E-3"/>
    <n v="0"/>
    <n v="0"/>
    <x v="0"/>
    <x v="0"/>
    <s v="platano, porcicultura"/>
  </r>
  <r>
    <x v="13"/>
    <s v="POTRERILLO PIE DEL CERRO_10We2s1-30_66553"/>
    <s v="A1238"/>
    <s v="POTRERILLO PIE DEL CERRO_10We2s1-30_66553_A1238"/>
    <s v="platano"/>
    <s v="porcicultura"/>
    <m/>
    <m/>
    <n v="0"/>
    <n v="0"/>
    <m/>
    <m/>
    <n v="0"/>
    <n v="0"/>
    <n v="0"/>
    <m/>
    <m/>
    <n v="0"/>
    <n v="0"/>
    <n v="0"/>
    <m/>
    <n v="0"/>
    <m/>
    <n v="0"/>
    <n v="0"/>
    <m/>
    <m/>
    <n v="4.2518E-2"/>
    <n v="5.4999999999999997E-3"/>
    <n v="0"/>
    <n v="0"/>
    <x v="0"/>
    <x v="0"/>
    <s v="platano, porcicultura"/>
  </r>
  <r>
    <x v="13"/>
    <s v="EL PEDREGAL_10We2s1-30_160190"/>
    <s v="A1239"/>
    <s v="EL PEDREGAL_10We2s1-30_160190_A1239"/>
    <s v="platano"/>
    <s v="piscicultura_tilapia"/>
    <m/>
    <m/>
    <n v="0"/>
    <n v="0"/>
    <m/>
    <m/>
    <n v="0"/>
    <n v="0"/>
    <n v="0"/>
    <m/>
    <m/>
    <n v="0"/>
    <n v="0"/>
    <n v="0"/>
    <m/>
    <n v="0"/>
    <m/>
    <n v="0"/>
    <n v="0"/>
    <m/>
    <m/>
    <n v="4.5418E-2"/>
    <n v="5.4999999999999997E-3"/>
    <n v="0"/>
    <n v="0"/>
    <x v="0"/>
    <x v="0"/>
    <s v="platano, piscicultura_tilapia"/>
  </r>
  <r>
    <x v="13"/>
    <s v="EL PEDREGAL_10We2s1-30_164173"/>
    <s v="A1239"/>
    <s v="EL PEDREGAL_10We2s1-30_164173_A1239"/>
    <s v="platano"/>
    <s v="piscicultura_tilapia"/>
    <m/>
    <m/>
    <n v="0"/>
    <n v="0"/>
    <m/>
    <m/>
    <n v="0"/>
    <n v="0"/>
    <n v="0"/>
    <m/>
    <m/>
    <n v="0"/>
    <n v="0"/>
    <n v="0"/>
    <m/>
    <n v="0"/>
    <m/>
    <n v="0"/>
    <n v="0"/>
    <m/>
    <m/>
    <n v="4.5418E-2"/>
    <n v="5.4999999999999997E-3"/>
    <n v="0"/>
    <n v="0"/>
    <x v="0"/>
    <x v="0"/>
    <s v="platano, piscicultura_tilapia"/>
  </r>
  <r>
    <x v="13"/>
    <s v="EL PEDREGAL_10We2s1-30_66554"/>
    <s v="A1239"/>
    <s v="EL PEDREGAL_10We2s1-30_66554_A1239"/>
    <s v="platano"/>
    <s v="piscicultura_tilapia"/>
    <m/>
    <m/>
    <n v="0"/>
    <n v="0"/>
    <m/>
    <m/>
    <n v="0"/>
    <n v="0"/>
    <n v="0"/>
    <m/>
    <m/>
    <n v="0"/>
    <n v="0"/>
    <n v="0"/>
    <m/>
    <n v="0"/>
    <m/>
    <n v="0"/>
    <n v="0"/>
    <m/>
    <m/>
    <n v="4.5418E-2"/>
    <n v="5.4999999999999997E-3"/>
    <n v="0"/>
    <n v="0"/>
    <x v="0"/>
    <x v="0"/>
    <s v="platano, piscicultura_tilapia"/>
  </r>
  <r>
    <x v="13"/>
    <s v="POTRERILLO PIE DEL CERRO_10We2s1-30_160190"/>
    <s v="A1239"/>
    <s v="POTRERILLO PIE DEL CERRO_10We2s1-30_160190_A1239"/>
    <s v="platano"/>
    <s v="piscicultura_tilapia"/>
    <m/>
    <m/>
    <n v="0"/>
    <n v="0"/>
    <m/>
    <m/>
    <n v="0"/>
    <n v="0"/>
    <n v="0"/>
    <m/>
    <m/>
    <n v="0"/>
    <n v="0"/>
    <n v="0"/>
    <m/>
    <n v="0"/>
    <m/>
    <n v="0"/>
    <n v="0"/>
    <m/>
    <m/>
    <n v="4.5418E-2"/>
    <n v="5.4999999999999997E-3"/>
    <n v="0"/>
    <n v="0"/>
    <x v="0"/>
    <x v="0"/>
    <s v="platano, piscicultura_tilapia"/>
  </r>
  <r>
    <x v="13"/>
    <s v="POTRERILLO PIE DEL CERRO_10We2s1-30_66553"/>
    <s v="A1239"/>
    <s v="POTRERILLO PIE DEL CERRO_10We2s1-30_66553_A1239"/>
    <s v="platano"/>
    <s v="piscicultura_tilapia"/>
    <m/>
    <m/>
    <n v="0"/>
    <n v="0"/>
    <m/>
    <m/>
    <n v="0"/>
    <n v="0"/>
    <n v="0"/>
    <m/>
    <m/>
    <n v="0"/>
    <n v="0"/>
    <n v="0"/>
    <m/>
    <n v="0"/>
    <m/>
    <n v="0"/>
    <n v="0"/>
    <m/>
    <m/>
    <n v="4.5418E-2"/>
    <n v="5.4999999999999997E-3"/>
    <n v="0"/>
    <n v="0"/>
    <x v="0"/>
    <x v="0"/>
    <s v="platano, piscicultura_tilapia"/>
  </r>
  <r>
    <x v="13"/>
    <s v="EL PEDREGAL_10We2s1-30_160190"/>
    <s v="A1240"/>
    <s v="EL PEDREGAL_10We2s1-30_160190_A1240"/>
    <s v="arracacha"/>
    <s v="malanga"/>
    <m/>
    <m/>
    <n v="0"/>
    <n v="0"/>
    <m/>
    <m/>
    <n v="0"/>
    <n v="0"/>
    <n v="0"/>
    <m/>
    <m/>
    <n v="0"/>
    <n v="0"/>
    <n v="0"/>
    <m/>
    <n v="0"/>
    <m/>
    <n v="0"/>
    <n v="0"/>
    <m/>
    <m/>
    <n v="4.8292000000000002E-2"/>
    <n v="5.4999999999999997E-3"/>
    <n v="0"/>
    <n v="0"/>
    <x v="0"/>
    <x v="0"/>
    <s v="arracacha, malanga"/>
  </r>
  <r>
    <x v="13"/>
    <s v="EL PEDREGAL_10We2s1-30_164173"/>
    <s v="A1240"/>
    <s v="EL PEDREGAL_10We2s1-30_164173_A1240"/>
    <s v="arracacha"/>
    <s v="malanga"/>
    <m/>
    <m/>
    <n v="0"/>
    <n v="0"/>
    <m/>
    <m/>
    <n v="0"/>
    <n v="0"/>
    <n v="0"/>
    <m/>
    <m/>
    <n v="0"/>
    <n v="0"/>
    <n v="0"/>
    <m/>
    <n v="0"/>
    <m/>
    <n v="0"/>
    <n v="0"/>
    <m/>
    <m/>
    <n v="4.8292000000000002E-2"/>
    <n v="5.4999999999999997E-3"/>
    <n v="0"/>
    <n v="0"/>
    <x v="0"/>
    <x v="0"/>
    <s v="arracacha, malanga"/>
  </r>
  <r>
    <x v="13"/>
    <s v="EL PEDREGAL_10We2s1-30_66554"/>
    <s v="A1240"/>
    <s v="EL PEDREGAL_10We2s1-30_66554_A1240"/>
    <s v="arracacha"/>
    <s v="malanga"/>
    <m/>
    <m/>
    <n v="0"/>
    <n v="0"/>
    <m/>
    <m/>
    <n v="0"/>
    <n v="0"/>
    <n v="0"/>
    <m/>
    <m/>
    <n v="0"/>
    <n v="0"/>
    <n v="0"/>
    <m/>
    <n v="0"/>
    <m/>
    <n v="0"/>
    <n v="0"/>
    <m/>
    <m/>
    <n v="4.8292000000000002E-2"/>
    <n v="5.4999999999999997E-3"/>
    <n v="0"/>
    <n v="0"/>
    <x v="0"/>
    <x v="0"/>
    <s v="arracacha, malanga"/>
  </r>
  <r>
    <x v="13"/>
    <s v="POTRERILLO PIE DEL CERRO_10We2s1-30_160190"/>
    <s v="A1240"/>
    <s v="POTRERILLO PIE DEL CERRO_10We2s1-30_160190_A1240"/>
    <s v="arracacha"/>
    <s v="malanga"/>
    <m/>
    <m/>
    <n v="0"/>
    <n v="0"/>
    <m/>
    <m/>
    <n v="0"/>
    <n v="0"/>
    <n v="0"/>
    <m/>
    <m/>
    <n v="0"/>
    <n v="0"/>
    <n v="0"/>
    <m/>
    <n v="0"/>
    <m/>
    <n v="0"/>
    <n v="0"/>
    <m/>
    <m/>
    <n v="4.8292000000000002E-2"/>
    <n v="5.4999999999999997E-3"/>
    <n v="0"/>
    <n v="0"/>
    <x v="0"/>
    <x v="0"/>
    <s v="arracacha, malanga"/>
  </r>
  <r>
    <x v="13"/>
    <s v="POTRERILLO PIE DEL CERRO_10We2s1-30_66553"/>
    <s v="A1240"/>
    <s v="POTRERILLO PIE DEL CERRO_10We2s1-30_66553_A1240"/>
    <s v="arracacha"/>
    <s v="malanga"/>
    <m/>
    <m/>
    <n v="0"/>
    <n v="0"/>
    <m/>
    <m/>
    <n v="0"/>
    <n v="0"/>
    <n v="0"/>
    <m/>
    <m/>
    <n v="0"/>
    <n v="0"/>
    <n v="0"/>
    <m/>
    <n v="0"/>
    <m/>
    <n v="0"/>
    <n v="0"/>
    <m/>
    <m/>
    <n v="4.8292000000000002E-2"/>
    <n v="5.4999999999999997E-3"/>
    <n v="0"/>
    <n v="0"/>
    <x v="0"/>
    <x v="0"/>
    <s v="arracacha, malanga"/>
  </r>
  <r>
    <x v="13"/>
    <s v="EL PEDREGAL_10We2s1-30_160190"/>
    <s v="A1241"/>
    <s v="EL PEDREGAL_10We2s1-30_160190_A1241"/>
    <s v="arracacha"/>
    <s v="maiz"/>
    <m/>
    <m/>
    <n v="0"/>
    <n v="0"/>
    <m/>
    <m/>
    <n v="0"/>
    <n v="0"/>
    <n v="0"/>
    <m/>
    <m/>
    <n v="0"/>
    <n v="0"/>
    <n v="0"/>
    <m/>
    <n v="0"/>
    <m/>
    <n v="0"/>
    <n v="0"/>
    <m/>
    <m/>
    <n v="4.4491999999999997E-2"/>
    <n v="5.4999999999999997E-3"/>
    <n v="0"/>
    <n v="0"/>
    <x v="0"/>
    <x v="0"/>
    <s v="arracacha, maiz"/>
  </r>
  <r>
    <x v="13"/>
    <s v="EL PEDREGAL_10We2s1-30_164173"/>
    <s v="A1241"/>
    <s v="EL PEDREGAL_10We2s1-30_164173_A1241"/>
    <s v="arracacha"/>
    <s v="maiz"/>
    <m/>
    <m/>
    <n v="0"/>
    <n v="0"/>
    <m/>
    <m/>
    <n v="0"/>
    <n v="0"/>
    <n v="0"/>
    <m/>
    <m/>
    <n v="0"/>
    <n v="0"/>
    <n v="0"/>
    <m/>
    <n v="0"/>
    <m/>
    <n v="0"/>
    <n v="0"/>
    <m/>
    <m/>
    <n v="4.4491999999999997E-2"/>
    <n v="5.4999999999999997E-3"/>
    <n v="0"/>
    <n v="0"/>
    <x v="0"/>
    <x v="0"/>
    <s v="arracacha, maiz"/>
  </r>
  <r>
    <x v="13"/>
    <s v="EL PEDREGAL_10We2s1-30_66554"/>
    <s v="A1241"/>
    <s v="EL PEDREGAL_10We2s1-30_66554_A1241"/>
    <s v="arracacha"/>
    <s v="maiz"/>
    <m/>
    <m/>
    <n v="0"/>
    <n v="0"/>
    <m/>
    <m/>
    <n v="0"/>
    <n v="0"/>
    <n v="0"/>
    <m/>
    <m/>
    <n v="0"/>
    <n v="0"/>
    <n v="0"/>
    <m/>
    <n v="0"/>
    <m/>
    <n v="0"/>
    <n v="0"/>
    <m/>
    <m/>
    <n v="4.4491999999999997E-2"/>
    <n v="5.4999999999999997E-3"/>
    <n v="0"/>
    <n v="0"/>
    <x v="0"/>
    <x v="0"/>
    <s v="arracacha, maiz"/>
  </r>
  <r>
    <x v="13"/>
    <s v="POTRERILLO PIE DEL CERRO_10We2s1-30_160190"/>
    <s v="A1241"/>
    <s v="POTRERILLO PIE DEL CERRO_10We2s1-30_160190_A1241"/>
    <s v="arracacha"/>
    <s v="maiz"/>
    <m/>
    <m/>
    <n v="0"/>
    <n v="0"/>
    <m/>
    <m/>
    <n v="0"/>
    <n v="0"/>
    <n v="0"/>
    <m/>
    <m/>
    <n v="0"/>
    <n v="0"/>
    <n v="0"/>
    <m/>
    <n v="0"/>
    <m/>
    <n v="0"/>
    <n v="0"/>
    <m/>
    <m/>
    <n v="4.4491999999999997E-2"/>
    <n v="5.4999999999999997E-3"/>
    <n v="0"/>
    <n v="0"/>
    <x v="0"/>
    <x v="0"/>
    <s v="arracacha, maiz"/>
  </r>
  <r>
    <x v="13"/>
    <s v="POTRERILLO PIE DEL CERRO_10We2s1-30_66553"/>
    <s v="A1241"/>
    <s v="POTRERILLO PIE DEL CERRO_10We2s1-30_66553_A1241"/>
    <s v="arracacha"/>
    <s v="maiz"/>
    <m/>
    <m/>
    <n v="0"/>
    <n v="0"/>
    <m/>
    <m/>
    <n v="0"/>
    <n v="0"/>
    <n v="0"/>
    <m/>
    <m/>
    <n v="0"/>
    <n v="0"/>
    <n v="0"/>
    <m/>
    <n v="0"/>
    <m/>
    <n v="0"/>
    <n v="0"/>
    <m/>
    <m/>
    <n v="4.4491999999999997E-2"/>
    <n v="5.4999999999999997E-3"/>
    <n v="0"/>
    <n v="0"/>
    <x v="0"/>
    <x v="0"/>
    <s v="arracacha, maiz"/>
  </r>
  <r>
    <x v="13"/>
    <s v="EL PEDREGAL_10We2s1-30_160190"/>
    <s v="A1242"/>
    <s v="EL PEDREGAL_10We2s1-30_160190_A1242"/>
    <s v="arracacha"/>
    <s v="avicultura_engorde"/>
    <m/>
    <m/>
    <n v="0"/>
    <n v="0"/>
    <m/>
    <m/>
    <n v="0"/>
    <n v="0"/>
    <n v="0"/>
    <m/>
    <m/>
    <n v="0"/>
    <n v="0"/>
    <n v="0"/>
    <m/>
    <n v="0"/>
    <m/>
    <n v="0"/>
    <n v="0"/>
    <m/>
    <m/>
    <n v="4.6379999999999998E-2"/>
    <n v="5.4999999999999997E-3"/>
    <n v="0"/>
    <n v="0"/>
    <x v="0"/>
    <x v="0"/>
    <s v="arracacha, avicultura_engorde"/>
  </r>
  <r>
    <x v="13"/>
    <s v="EL PEDREGAL_10We2s1-30_164173"/>
    <s v="A1242"/>
    <s v="EL PEDREGAL_10We2s1-30_164173_A1242"/>
    <s v="arracacha"/>
    <s v="avicultura_engorde"/>
    <m/>
    <m/>
    <n v="0"/>
    <n v="0"/>
    <m/>
    <m/>
    <n v="0"/>
    <n v="0"/>
    <n v="0"/>
    <m/>
    <m/>
    <n v="0"/>
    <n v="0"/>
    <n v="0"/>
    <m/>
    <n v="0"/>
    <m/>
    <n v="0"/>
    <n v="0"/>
    <m/>
    <m/>
    <n v="4.6379999999999998E-2"/>
    <n v="5.4999999999999997E-3"/>
    <n v="0"/>
    <n v="0"/>
    <x v="0"/>
    <x v="0"/>
    <s v="arracacha, avicultura_engorde"/>
  </r>
  <r>
    <x v="13"/>
    <s v="EL PEDREGAL_10We2s1-30_66554"/>
    <s v="A1242"/>
    <s v="EL PEDREGAL_10We2s1-30_66554_A1242"/>
    <s v="arracacha"/>
    <s v="avicultura_engorde"/>
    <m/>
    <m/>
    <n v="0"/>
    <n v="0"/>
    <m/>
    <m/>
    <n v="0"/>
    <n v="0"/>
    <n v="0"/>
    <m/>
    <m/>
    <n v="0"/>
    <n v="0"/>
    <n v="0"/>
    <m/>
    <n v="0"/>
    <m/>
    <n v="0"/>
    <n v="0"/>
    <m/>
    <m/>
    <n v="4.6379999999999998E-2"/>
    <n v="5.4999999999999997E-3"/>
    <n v="0"/>
    <n v="0"/>
    <x v="0"/>
    <x v="0"/>
    <s v="arracacha, avicultura_engorde"/>
  </r>
  <r>
    <x v="13"/>
    <s v="POTRERILLO PIE DEL CERRO_10We2s1-30_160190"/>
    <s v="A1242"/>
    <s v="POTRERILLO PIE DEL CERRO_10We2s1-30_160190_A1242"/>
    <s v="arracacha"/>
    <s v="avicultura_engorde"/>
    <m/>
    <m/>
    <n v="0"/>
    <n v="0"/>
    <m/>
    <m/>
    <n v="0"/>
    <n v="0"/>
    <n v="0"/>
    <m/>
    <m/>
    <n v="0"/>
    <n v="0"/>
    <n v="0"/>
    <m/>
    <n v="0"/>
    <m/>
    <n v="0"/>
    <n v="0"/>
    <m/>
    <m/>
    <n v="4.6379999999999998E-2"/>
    <n v="5.4999999999999997E-3"/>
    <n v="0"/>
    <n v="0"/>
    <x v="0"/>
    <x v="0"/>
    <s v="arracacha, avicultura_engorde"/>
  </r>
  <r>
    <x v="13"/>
    <s v="POTRERILLO PIE DEL CERRO_10We2s1-30_66553"/>
    <s v="A1242"/>
    <s v="POTRERILLO PIE DEL CERRO_10We2s1-30_66553_A1242"/>
    <s v="arracacha"/>
    <s v="avicultura_engorde"/>
    <m/>
    <m/>
    <n v="0"/>
    <n v="0"/>
    <m/>
    <m/>
    <n v="0"/>
    <n v="0"/>
    <n v="0"/>
    <m/>
    <m/>
    <n v="0"/>
    <n v="0"/>
    <n v="0"/>
    <m/>
    <n v="0"/>
    <m/>
    <n v="0"/>
    <n v="0"/>
    <m/>
    <m/>
    <n v="4.6379999999999998E-2"/>
    <n v="5.4999999999999997E-3"/>
    <n v="0"/>
    <n v="0"/>
    <x v="0"/>
    <x v="0"/>
    <s v="arracacha, avicultura_engorde"/>
  </r>
  <r>
    <x v="13"/>
    <s v="EL PEDREGAL_10We2s1-30_160190"/>
    <s v="A1243"/>
    <s v="EL PEDREGAL_10We2s1-30_160190_A1243"/>
    <s v="arracacha"/>
    <s v="ganaderia_dp"/>
    <m/>
    <m/>
    <n v="0"/>
    <n v="0"/>
    <m/>
    <m/>
    <n v="0"/>
    <n v="0"/>
    <n v="0"/>
    <m/>
    <m/>
    <n v="0"/>
    <n v="0"/>
    <n v="0"/>
    <m/>
    <n v="0"/>
    <m/>
    <n v="0"/>
    <n v="0"/>
    <m/>
    <m/>
    <n v="5.5189000000000002E-2"/>
    <n v="5.4999999999999997E-3"/>
    <n v="0"/>
    <n v="0"/>
    <x v="0"/>
    <x v="0"/>
    <s v="arracacha, ganaderia_dp"/>
  </r>
  <r>
    <x v="13"/>
    <s v="EL PEDREGAL_10We2s1-30_164173"/>
    <s v="A1243"/>
    <s v="EL PEDREGAL_10We2s1-30_164173_A1243"/>
    <s v="arracacha"/>
    <s v="ganaderia_dp"/>
    <m/>
    <m/>
    <n v="0"/>
    <n v="0"/>
    <m/>
    <m/>
    <n v="0"/>
    <n v="0"/>
    <n v="0"/>
    <m/>
    <m/>
    <n v="0"/>
    <n v="0"/>
    <n v="0"/>
    <m/>
    <n v="0"/>
    <m/>
    <n v="0"/>
    <n v="0"/>
    <m/>
    <m/>
    <n v="5.5189000000000002E-2"/>
    <n v="5.4999999999999997E-3"/>
    <n v="0"/>
    <n v="0"/>
    <x v="0"/>
    <x v="0"/>
    <s v="arracacha, ganaderia_dp"/>
  </r>
  <r>
    <x v="13"/>
    <s v="EL PEDREGAL_10We2s1-30_66554"/>
    <s v="A1243"/>
    <s v="EL PEDREGAL_10We2s1-30_66554_A1243"/>
    <s v="arracacha"/>
    <s v="ganaderia_dp"/>
    <m/>
    <m/>
    <n v="0"/>
    <n v="0"/>
    <m/>
    <m/>
    <n v="0"/>
    <n v="0"/>
    <n v="0"/>
    <m/>
    <m/>
    <n v="0"/>
    <n v="0"/>
    <n v="0"/>
    <m/>
    <n v="0"/>
    <m/>
    <n v="0"/>
    <n v="0"/>
    <m/>
    <m/>
    <n v="5.5189000000000002E-2"/>
    <n v="5.4999999999999997E-3"/>
    <n v="0"/>
    <n v="0"/>
    <x v="0"/>
    <x v="0"/>
    <s v="arracacha, ganaderia_dp"/>
  </r>
  <r>
    <x v="13"/>
    <s v="POTRERILLO PIE DEL CERRO_10We2s1-30_160190"/>
    <s v="A1243"/>
    <s v="POTRERILLO PIE DEL CERRO_10We2s1-30_160190_A1243"/>
    <s v="arracacha"/>
    <s v="ganaderia_dp"/>
    <m/>
    <m/>
    <n v="0"/>
    <n v="0"/>
    <m/>
    <m/>
    <n v="0"/>
    <n v="0"/>
    <n v="0"/>
    <m/>
    <m/>
    <n v="0"/>
    <n v="0"/>
    <n v="0"/>
    <m/>
    <n v="0"/>
    <m/>
    <n v="0"/>
    <n v="0"/>
    <m/>
    <m/>
    <n v="5.5189000000000002E-2"/>
    <n v="5.4999999999999997E-3"/>
    <n v="0"/>
    <n v="0"/>
    <x v="0"/>
    <x v="0"/>
    <s v="arracacha, ganaderia_dp"/>
  </r>
  <r>
    <x v="13"/>
    <s v="POTRERILLO PIE DEL CERRO_10We2s1-30_66553"/>
    <s v="A1243"/>
    <s v="POTRERILLO PIE DEL CERRO_10We2s1-30_66553_A1243"/>
    <s v="arracacha"/>
    <s v="ganaderia_dp"/>
    <m/>
    <m/>
    <n v="0"/>
    <n v="0"/>
    <m/>
    <m/>
    <n v="0"/>
    <n v="0"/>
    <n v="0"/>
    <m/>
    <m/>
    <n v="0"/>
    <n v="0"/>
    <n v="0"/>
    <m/>
    <n v="0"/>
    <m/>
    <n v="0"/>
    <n v="0"/>
    <m/>
    <m/>
    <n v="5.5189000000000002E-2"/>
    <n v="5.4999999999999997E-3"/>
    <n v="0"/>
    <n v="0"/>
    <x v="0"/>
    <x v="0"/>
    <s v="arracacha, ganaderia_dp"/>
  </r>
  <r>
    <x v="13"/>
    <s v="EL PEDREGAL_10We2s1-30_160190"/>
    <s v="A1244"/>
    <s v="EL PEDREGAL_10We2s1-30_160190_A1244"/>
    <s v="arracacha"/>
    <s v="porcicultura"/>
    <m/>
    <m/>
    <n v="0"/>
    <n v="0"/>
    <m/>
    <m/>
    <n v="0"/>
    <n v="0"/>
    <n v="0"/>
    <m/>
    <m/>
    <n v="0"/>
    <n v="0"/>
    <n v="0"/>
    <m/>
    <n v="0"/>
    <m/>
    <n v="0"/>
    <n v="0"/>
    <m/>
    <m/>
    <n v="4.2518E-2"/>
    <n v="5.4999999999999997E-3"/>
    <n v="0"/>
    <n v="0"/>
    <x v="0"/>
    <x v="0"/>
    <s v="arracacha, porcicultura"/>
  </r>
  <r>
    <x v="13"/>
    <s v="EL PEDREGAL_10We2s1-30_164173"/>
    <s v="A1244"/>
    <s v="EL PEDREGAL_10We2s1-30_164173_A1244"/>
    <s v="arracacha"/>
    <s v="porcicultura"/>
    <m/>
    <m/>
    <n v="0"/>
    <n v="0"/>
    <m/>
    <m/>
    <n v="0"/>
    <n v="0"/>
    <n v="0"/>
    <m/>
    <m/>
    <n v="0"/>
    <n v="0"/>
    <n v="0"/>
    <m/>
    <n v="0"/>
    <m/>
    <n v="0"/>
    <n v="0"/>
    <m/>
    <m/>
    <n v="4.2518E-2"/>
    <n v="5.4999999999999997E-3"/>
    <n v="0"/>
    <n v="0"/>
    <x v="0"/>
    <x v="0"/>
    <s v="arracacha, porcicultura"/>
  </r>
  <r>
    <x v="13"/>
    <s v="EL PEDREGAL_10We2s1-30_66554"/>
    <s v="A1244"/>
    <s v="EL PEDREGAL_10We2s1-30_66554_A1244"/>
    <s v="arracacha"/>
    <s v="porcicultura"/>
    <m/>
    <m/>
    <n v="0"/>
    <n v="0"/>
    <m/>
    <m/>
    <n v="0"/>
    <n v="0"/>
    <n v="0"/>
    <m/>
    <m/>
    <n v="0"/>
    <n v="0"/>
    <n v="0"/>
    <m/>
    <n v="0"/>
    <m/>
    <n v="0"/>
    <n v="0"/>
    <m/>
    <m/>
    <n v="4.2518E-2"/>
    <n v="5.4999999999999997E-3"/>
    <n v="0"/>
    <n v="0"/>
    <x v="0"/>
    <x v="0"/>
    <s v="arracacha, porcicultura"/>
  </r>
  <r>
    <x v="13"/>
    <s v="POTRERILLO PIE DEL CERRO_10We2s1-30_160190"/>
    <s v="A1244"/>
    <s v="POTRERILLO PIE DEL CERRO_10We2s1-30_160190_A1244"/>
    <s v="arracacha"/>
    <s v="porcicultura"/>
    <m/>
    <m/>
    <n v="0"/>
    <n v="0"/>
    <m/>
    <m/>
    <n v="0"/>
    <n v="0"/>
    <n v="0"/>
    <m/>
    <m/>
    <n v="0"/>
    <n v="0"/>
    <n v="0"/>
    <m/>
    <n v="0"/>
    <m/>
    <n v="0"/>
    <n v="0"/>
    <m/>
    <m/>
    <n v="4.2518E-2"/>
    <n v="5.4999999999999997E-3"/>
    <n v="0"/>
    <n v="0"/>
    <x v="0"/>
    <x v="0"/>
    <s v="arracacha, porcicultura"/>
  </r>
  <r>
    <x v="13"/>
    <s v="POTRERILLO PIE DEL CERRO_10We2s1-30_66553"/>
    <s v="A1244"/>
    <s v="POTRERILLO PIE DEL CERRO_10We2s1-30_66553_A1244"/>
    <s v="arracacha"/>
    <s v="porcicultura"/>
    <m/>
    <m/>
    <n v="0"/>
    <n v="0"/>
    <m/>
    <m/>
    <n v="0"/>
    <n v="0"/>
    <n v="0"/>
    <m/>
    <m/>
    <n v="0"/>
    <n v="0"/>
    <n v="0"/>
    <m/>
    <n v="0"/>
    <m/>
    <n v="0"/>
    <n v="0"/>
    <m/>
    <m/>
    <n v="4.2518E-2"/>
    <n v="5.4999999999999997E-3"/>
    <n v="0"/>
    <n v="0"/>
    <x v="0"/>
    <x v="0"/>
    <s v="arracacha, porcicultura"/>
  </r>
  <r>
    <x v="13"/>
    <s v="EL PEDREGAL_10We2s1-30_160190"/>
    <s v="A1245"/>
    <s v="EL PEDREGAL_10We2s1-30_160190_A1245"/>
    <s v="arracacha"/>
    <s v="piscicultura_tilapia"/>
    <m/>
    <m/>
    <n v="0"/>
    <n v="0"/>
    <m/>
    <m/>
    <n v="0"/>
    <n v="0"/>
    <n v="0"/>
    <m/>
    <m/>
    <n v="0"/>
    <n v="0"/>
    <n v="0"/>
    <m/>
    <n v="0"/>
    <m/>
    <n v="0"/>
    <n v="0"/>
    <m/>
    <m/>
    <n v="4.5418E-2"/>
    <n v="5.4999999999999997E-3"/>
    <n v="0"/>
    <n v="0"/>
    <x v="0"/>
    <x v="0"/>
    <s v="arracacha, piscicultura_tilapia"/>
  </r>
  <r>
    <x v="13"/>
    <s v="EL PEDREGAL_10We2s1-30_164173"/>
    <s v="A1245"/>
    <s v="EL PEDREGAL_10We2s1-30_164173_A1245"/>
    <s v="arracacha"/>
    <s v="piscicultura_tilapia"/>
    <m/>
    <m/>
    <n v="0"/>
    <n v="0"/>
    <m/>
    <m/>
    <n v="0"/>
    <n v="0"/>
    <n v="0"/>
    <m/>
    <m/>
    <n v="0"/>
    <n v="0"/>
    <n v="0"/>
    <m/>
    <n v="0"/>
    <m/>
    <n v="0"/>
    <n v="0"/>
    <m/>
    <m/>
    <n v="4.5418E-2"/>
    <n v="5.4999999999999997E-3"/>
    <n v="0"/>
    <n v="0"/>
    <x v="0"/>
    <x v="0"/>
    <s v="arracacha, piscicultura_tilapia"/>
  </r>
  <r>
    <x v="13"/>
    <s v="EL PEDREGAL_10We2s1-30_66554"/>
    <s v="A1245"/>
    <s v="EL PEDREGAL_10We2s1-30_66554_A1245"/>
    <s v="arracacha"/>
    <s v="piscicultura_tilapia"/>
    <m/>
    <m/>
    <n v="0"/>
    <n v="0"/>
    <m/>
    <m/>
    <n v="0"/>
    <n v="0"/>
    <n v="0"/>
    <m/>
    <m/>
    <n v="0"/>
    <n v="0"/>
    <n v="0"/>
    <m/>
    <n v="0"/>
    <m/>
    <n v="0"/>
    <n v="0"/>
    <m/>
    <m/>
    <n v="4.5418E-2"/>
    <n v="5.4999999999999997E-3"/>
    <n v="0"/>
    <n v="0"/>
    <x v="0"/>
    <x v="0"/>
    <s v="arracacha, piscicultura_tilapia"/>
  </r>
  <r>
    <x v="13"/>
    <s v="POTRERILLO PIE DEL CERRO_10We2s1-30_160190"/>
    <s v="A1245"/>
    <s v="POTRERILLO PIE DEL CERRO_10We2s1-30_160190_A1245"/>
    <s v="arracacha"/>
    <s v="piscicultura_tilapia"/>
    <m/>
    <m/>
    <n v="0"/>
    <n v="0"/>
    <m/>
    <m/>
    <n v="0"/>
    <n v="0"/>
    <n v="0"/>
    <m/>
    <m/>
    <n v="0"/>
    <n v="0"/>
    <n v="0"/>
    <m/>
    <n v="0"/>
    <m/>
    <n v="0"/>
    <n v="0"/>
    <m/>
    <m/>
    <n v="4.5418E-2"/>
    <n v="5.4999999999999997E-3"/>
    <n v="0"/>
    <n v="0"/>
    <x v="0"/>
    <x v="0"/>
    <s v="arracacha, piscicultura_tilapia"/>
  </r>
  <r>
    <x v="13"/>
    <s v="POTRERILLO PIE DEL CERRO_10We2s1-30_66553"/>
    <s v="A1245"/>
    <s v="POTRERILLO PIE DEL CERRO_10We2s1-30_66553_A1245"/>
    <s v="arracacha"/>
    <s v="piscicultura_tilapia"/>
    <m/>
    <m/>
    <n v="0"/>
    <n v="0"/>
    <m/>
    <m/>
    <n v="0"/>
    <n v="0"/>
    <n v="0"/>
    <m/>
    <m/>
    <n v="0"/>
    <n v="0"/>
    <n v="0"/>
    <m/>
    <n v="0"/>
    <m/>
    <n v="0"/>
    <n v="0"/>
    <m/>
    <m/>
    <n v="4.5418E-2"/>
    <n v="5.4999999999999997E-3"/>
    <n v="0"/>
    <n v="0"/>
    <x v="0"/>
    <x v="0"/>
    <s v="arracacha, piscicultura_tilapia"/>
  </r>
  <r>
    <x v="13"/>
    <s v="EL PEDREGAL_10We2s1-30_160190"/>
    <s v="A1246"/>
    <s v="EL PEDREGAL_10We2s1-30_160190_A1246"/>
    <s v="malanga"/>
    <s v="maiz"/>
    <m/>
    <m/>
    <n v="0"/>
    <n v="0"/>
    <m/>
    <m/>
    <n v="0"/>
    <n v="0"/>
    <n v="0"/>
    <m/>
    <m/>
    <n v="0"/>
    <n v="0"/>
    <n v="0"/>
    <m/>
    <n v="0"/>
    <m/>
    <n v="0"/>
    <n v="0"/>
    <m/>
    <m/>
    <n v="4.4491999999999997E-2"/>
    <n v="5.4999999999999997E-3"/>
    <n v="0"/>
    <n v="0"/>
    <x v="0"/>
    <x v="0"/>
    <s v="malanga, maiz"/>
  </r>
  <r>
    <x v="13"/>
    <s v="EL PEDREGAL_10We2s1-30_164173"/>
    <s v="A1246"/>
    <s v="EL PEDREGAL_10We2s1-30_164173_A1246"/>
    <s v="malanga"/>
    <s v="maiz"/>
    <m/>
    <m/>
    <n v="0"/>
    <n v="0"/>
    <m/>
    <m/>
    <n v="0"/>
    <n v="0"/>
    <n v="0"/>
    <m/>
    <m/>
    <n v="0"/>
    <n v="0"/>
    <n v="0"/>
    <m/>
    <n v="0"/>
    <m/>
    <n v="0"/>
    <n v="0"/>
    <m/>
    <m/>
    <n v="4.4491999999999997E-2"/>
    <n v="5.4999999999999997E-3"/>
    <n v="0"/>
    <n v="0"/>
    <x v="0"/>
    <x v="0"/>
    <s v="malanga, maiz"/>
  </r>
  <r>
    <x v="13"/>
    <s v="EL PEDREGAL_10We2s1-30_66554"/>
    <s v="A1246"/>
    <s v="EL PEDREGAL_10We2s1-30_66554_A1246"/>
    <s v="malanga"/>
    <s v="maiz"/>
    <m/>
    <m/>
    <n v="0"/>
    <n v="0"/>
    <m/>
    <m/>
    <n v="0"/>
    <n v="0"/>
    <n v="0"/>
    <m/>
    <m/>
    <n v="0"/>
    <n v="0"/>
    <n v="0"/>
    <m/>
    <n v="0"/>
    <m/>
    <n v="0"/>
    <n v="0"/>
    <m/>
    <m/>
    <n v="4.4491999999999997E-2"/>
    <n v="5.4999999999999997E-3"/>
    <n v="0"/>
    <n v="0"/>
    <x v="0"/>
    <x v="0"/>
    <s v="malanga, maiz"/>
  </r>
  <r>
    <x v="13"/>
    <s v="POTRERILLO PIE DEL CERRO_10We2s1-30_160190"/>
    <s v="A1246"/>
    <s v="POTRERILLO PIE DEL CERRO_10We2s1-30_160190_A1246"/>
    <s v="malanga"/>
    <s v="maiz"/>
    <m/>
    <m/>
    <n v="0"/>
    <n v="0"/>
    <m/>
    <m/>
    <n v="0"/>
    <n v="0"/>
    <n v="0"/>
    <m/>
    <m/>
    <n v="0"/>
    <n v="0"/>
    <n v="0"/>
    <m/>
    <n v="0"/>
    <m/>
    <n v="0"/>
    <n v="0"/>
    <m/>
    <m/>
    <n v="4.4491999999999997E-2"/>
    <n v="5.4999999999999997E-3"/>
    <n v="0"/>
    <n v="0"/>
    <x v="0"/>
    <x v="0"/>
    <s v="malanga, maiz"/>
  </r>
  <r>
    <x v="13"/>
    <s v="POTRERILLO PIE DEL CERRO_10We2s1-30_66553"/>
    <s v="A1246"/>
    <s v="POTRERILLO PIE DEL CERRO_10We2s1-30_66553_A1246"/>
    <s v="malanga"/>
    <s v="maiz"/>
    <m/>
    <m/>
    <n v="0"/>
    <n v="0"/>
    <m/>
    <m/>
    <n v="0"/>
    <n v="0"/>
    <n v="0"/>
    <m/>
    <m/>
    <n v="0"/>
    <n v="0"/>
    <n v="0"/>
    <m/>
    <n v="0"/>
    <m/>
    <n v="0"/>
    <n v="0"/>
    <m/>
    <m/>
    <n v="4.4491999999999997E-2"/>
    <n v="5.4999999999999997E-3"/>
    <n v="0"/>
    <n v="0"/>
    <x v="0"/>
    <x v="0"/>
    <s v="malanga, maiz"/>
  </r>
  <r>
    <x v="13"/>
    <s v="EL PEDREGAL_10We2s1-30_160190"/>
    <s v="A1247"/>
    <s v="EL PEDREGAL_10We2s1-30_160190_A1247"/>
    <s v="malanga"/>
    <s v="avicultura_engorde"/>
    <m/>
    <m/>
    <n v="0"/>
    <n v="0"/>
    <m/>
    <m/>
    <n v="0"/>
    <n v="0"/>
    <n v="0"/>
    <m/>
    <m/>
    <n v="0"/>
    <n v="0"/>
    <n v="0"/>
    <m/>
    <n v="0"/>
    <m/>
    <n v="0"/>
    <n v="0"/>
    <m/>
    <m/>
    <n v="4.6379999999999998E-2"/>
    <n v="5.4999999999999997E-3"/>
    <n v="0"/>
    <n v="0"/>
    <x v="0"/>
    <x v="0"/>
    <s v="malanga, avicultura_engorde"/>
  </r>
  <r>
    <x v="13"/>
    <s v="EL PEDREGAL_10We2s1-30_164173"/>
    <s v="A1247"/>
    <s v="EL PEDREGAL_10We2s1-30_164173_A1247"/>
    <s v="malanga"/>
    <s v="avicultura_engorde"/>
    <m/>
    <m/>
    <n v="0"/>
    <n v="0"/>
    <m/>
    <m/>
    <n v="0"/>
    <n v="0"/>
    <n v="0"/>
    <m/>
    <m/>
    <n v="0"/>
    <n v="0"/>
    <n v="0"/>
    <m/>
    <n v="0"/>
    <m/>
    <n v="0"/>
    <n v="0"/>
    <m/>
    <m/>
    <n v="4.6379999999999998E-2"/>
    <n v="5.4999999999999997E-3"/>
    <n v="0"/>
    <n v="0"/>
    <x v="0"/>
    <x v="0"/>
    <s v="malanga, avicultura_engorde"/>
  </r>
  <r>
    <x v="13"/>
    <s v="EL PEDREGAL_10We2s1-30_66554"/>
    <s v="A1247"/>
    <s v="EL PEDREGAL_10We2s1-30_66554_A1247"/>
    <s v="malanga"/>
    <s v="avicultura_engorde"/>
    <m/>
    <m/>
    <n v="0"/>
    <n v="0"/>
    <m/>
    <m/>
    <n v="0"/>
    <n v="0"/>
    <n v="0"/>
    <m/>
    <m/>
    <n v="0"/>
    <n v="0"/>
    <n v="0"/>
    <m/>
    <n v="0"/>
    <m/>
    <n v="0"/>
    <n v="0"/>
    <m/>
    <m/>
    <n v="4.6379999999999998E-2"/>
    <n v="5.4999999999999997E-3"/>
    <n v="0"/>
    <n v="0"/>
    <x v="0"/>
    <x v="0"/>
    <s v="malanga, avicultura_engorde"/>
  </r>
  <r>
    <x v="13"/>
    <s v="POTRERILLO PIE DEL CERRO_10We2s1-30_160190"/>
    <s v="A1247"/>
    <s v="POTRERILLO PIE DEL CERRO_10We2s1-30_160190_A1247"/>
    <s v="malanga"/>
    <s v="avicultura_engorde"/>
    <m/>
    <m/>
    <n v="0"/>
    <n v="0"/>
    <m/>
    <m/>
    <n v="0"/>
    <n v="0"/>
    <n v="0"/>
    <m/>
    <m/>
    <n v="0"/>
    <n v="0"/>
    <n v="0"/>
    <m/>
    <n v="0"/>
    <m/>
    <n v="0"/>
    <n v="0"/>
    <m/>
    <m/>
    <n v="4.6379999999999998E-2"/>
    <n v="5.4999999999999997E-3"/>
    <n v="0"/>
    <n v="0"/>
    <x v="0"/>
    <x v="0"/>
    <s v="malanga, avicultura_engorde"/>
  </r>
  <r>
    <x v="13"/>
    <s v="POTRERILLO PIE DEL CERRO_10We2s1-30_66553"/>
    <s v="A1247"/>
    <s v="POTRERILLO PIE DEL CERRO_10We2s1-30_66553_A1247"/>
    <s v="malanga"/>
    <s v="avicultura_engorde"/>
    <m/>
    <m/>
    <n v="0"/>
    <n v="0"/>
    <m/>
    <m/>
    <n v="0"/>
    <n v="0"/>
    <n v="0"/>
    <m/>
    <m/>
    <n v="0"/>
    <n v="0"/>
    <n v="0"/>
    <m/>
    <n v="0"/>
    <m/>
    <n v="0"/>
    <n v="0"/>
    <m/>
    <m/>
    <n v="4.6379999999999998E-2"/>
    <n v="5.4999999999999997E-3"/>
    <n v="0"/>
    <n v="0"/>
    <x v="0"/>
    <x v="0"/>
    <s v="malanga, avicultura_engorde"/>
  </r>
  <r>
    <x v="13"/>
    <s v="EL PEDREGAL_10We2s1-30_160190"/>
    <s v="A1248"/>
    <s v="EL PEDREGAL_10We2s1-30_160190_A1248"/>
    <s v="malanga"/>
    <s v="ganaderia_dp"/>
    <m/>
    <m/>
    <n v="0"/>
    <n v="0"/>
    <m/>
    <m/>
    <n v="0"/>
    <n v="0"/>
    <n v="0"/>
    <m/>
    <m/>
    <n v="0"/>
    <n v="0"/>
    <n v="0"/>
    <m/>
    <n v="0"/>
    <m/>
    <n v="0"/>
    <n v="0"/>
    <m/>
    <m/>
    <n v="5.5189000000000002E-2"/>
    <n v="5.4999999999999997E-3"/>
    <n v="0"/>
    <n v="0"/>
    <x v="0"/>
    <x v="0"/>
    <s v="malanga, ganaderia_dp"/>
  </r>
  <r>
    <x v="13"/>
    <s v="EL PEDREGAL_10We2s1-30_164173"/>
    <s v="A1248"/>
    <s v="EL PEDREGAL_10We2s1-30_164173_A1248"/>
    <s v="malanga"/>
    <s v="ganaderia_dp"/>
    <m/>
    <m/>
    <n v="0"/>
    <n v="0"/>
    <m/>
    <m/>
    <n v="0"/>
    <n v="0"/>
    <n v="0"/>
    <m/>
    <m/>
    <n v="0"/>
    <n v="0"/>
    <n v="0"/>
    <m/>
    <n v="0"/>
    <m/>
    <n v="0"/>
    <n v="0"/>
    <m/>
    <m/>
    <n v="5.5189000000000002E-2"/>
    <n v="5.4999999999999997E-3"/>
    <n v="0"/>
    <n v="0"/>
    <x v="0"/>
    <x v="0"/>
    <s v="malanga, ganaderia_dp"/>
  </r>
  <r>
    <x v="13"/>
    <s v="EL PEDREGAL_10We2s1-30_66554"/>
    <s v="A1248"/>
    <s v="EL PEDREGAL_10We2s1-30_66554_A1248"/>
    <s v="malanga"/>
    <s v="ganaderia_dp"/>
    <m/>
    <m/>
    <n v="0"/>
    <n v="0"/>
    <m/>
    <m/>
    <n v="0"/>
    <n v="0"/>
    <n v="0"/>
    <m/>
    <m/>
    <n v="0"/>
    <n v="0"/>
    <n v="0"/>
    <m/>
    <n v="0"/>
    <m/>
    <n v="0"/>
    <n v="0"/>
    <m/>
    <m/>
    <n v="5.5189000000000002E-2"/>
    <n v="5.4999999999999997E-3"/>
    <n v="0"/>
    <n v="0"/>
    <x v="0"/>
    <x v="0"/>
    <s v="malanga, ganaderia_dp"/>
  </r>
  <r>
    <x v="13"/>
    <s v="POTRERILLO PIE DEL CERRO_10We2s1-30_160190"/>
    <s v="A1248"/>
    <s v="POTRERILLO PIE DEL CERRO_10We2s1-30_160190_A1248"/>
    <s v="malanga"/>
    <s v="ganaderia_dp"/>
    <m/>
    <m/>
    <n v="0"/>
    <n v="0"/>
    <m/>
    <m/>
    <n v="0"/>
    <n v="0"/>
    <n v="0"/>
    <m/>
    <m/>
    <n v="0"/>
    <n v="0"/>
    <n v="0"/>
    <m/>
    <n v="0"/>
    <m/>
    <n v="0"/>
    <n v="0"/>
    <m/>
    <m/>
    <n v="5.5189000000000002E-2"/>
    <n v="5.4999999999999997E-3"/>
    <n v="0"/>
    <n v="0"/>
    <x v="0"/>
    <x v="0"/>
    <s v="malanga, ganaderia_dp"/>
  </r>
  <r>
    <x v="13"/>
    <s v="POTRERILLO PIE DEL CERRO_10We2s1-30_66553"/>
    <s v="A1248"/>
    <s v="POTRERILLO PIE DEL CERRO_10We2s1-30_66553_A1248"/>
    <s v="malanga"/>
    <s v="ganaderia_dp"/>
    <m/>
    <m/>
    <n v="0"/>
    <n v="0"/>
    <m/>
    <m/>
    <n v="0"/>
    <n v="0"/>
    <n v="0"/>
    <m/>
    <m/>
    <n v="0"/>
    <n v="0"/>
    <n v="0"/>
    <m/>
    <n v="0"/>
    <m/>
    <n v="0"/>
    <n v="0"/>
    <m/>
    <m/>
    <n v="5.5189000000000002E-2"/>
    <n v="5.4999999999999997E-3"/>
    <n v="0"/>
    <n v="0"/>
    <x v="0"/>
    <x v="0"/>
    <s v="malanga, ganaderia_dp"/>
  </r>
  <r>
    <x v="13"/>
    <s v="EL PEDREGAL_10We2s1-30_160190"/>
    <s v="A1249"/>
    <s v="EL PEDREGAL_10We2s1-30_160190_A1249"/>
    <s v="malanga"/>
    <s v="porcicultura"/>
    <m/>
    <m/>
    <n v="0"/>
    <n v="0"/>
    <m/>
    <m/>
    <n v="0"/>
    <n v="0"/>
    <n v="0"/>
    <m/>
    <m/>
    <n v="0"/>
    <n v="0"/>
    <n v="0"/>
    <m/>
    <n v="0"/>
    <m/>
    <n v="0"/>
    <n v="0"/>
    <m/>
    <m/>
    <n v="4.2518E-2"/>
    <n v="5.4999999999999997E-3"/>
    <n v="0"/>
    <n v="0"/>
    <x v="0"/>
    <x v="0"/>
    <s v="malanga, porcicultura"/>
  </r>
  <r>
    <x v="13"/>
    <s v="EL PEDREGAL_10We2s1-30_164173"/>
    <s v="A1249"/>
    <s v="EL PEDREGAL_10We2s1-30_164173_A1249"/>
    <s v="malanga"/>
    <s v="porcicultura"/>
    <m/>
    <m/>
    <n v="0"/>
    <n v="0"/>
    <m/>
    <m/>
    <n v="0"/>
    <n v="0"/>
    <n v="0"/>
    <m/>
    <m/>
    <n v="0"/>
    <n v="0"/>
    <n v="0"/>
    <m/>
    <n v="0"/>
    <m/>
    <n v="0"/>
    <n v="0"/>
    <m/>
    <m/>
    <n v="4.2518E-2"/>
    <n v="5.4999999999999997E-3"/>
    <n v="0"/>
    <n v="0"/>
    <x v="0"/>
    <x v="0"/>
    <s v="malanga, porcicultura"/>
  </r>
  <r>
    <x v="13"/>
    <s v="EL PEDREGAL_10We2s1-30_66554"/>
    <s v="A1249"/>
    <s v="EL PEDREGAL_10We2s1-30_66554_A1249"/>
    <s v="malanga"/>
    <s v="porcicultura"/>
    <m/>
    <m/>
    <n v="0"/>
    <n v="0"/>
    <m/>
    <m/>
    <n v="0"/>
    <n v="0"/>
    <n v="0"/>
    <m/>
    <m/>
    <n v="0"/>
    <n v="0"/>
    <n v="0"/>
    <m/>
    <n v="0"/>
    <m/>
    <n v="0"/>
    <n v="0"/>
    <m/>
    <m/>
    <n v="4.2518E-2"/>
    <n v="5.4999999999999997E-3"/>
    <n v="0"/>
    <n v="0"/>
    <x v="0"/>
    <x v="0"/>
    <s v="malanga, porcicultura"/>
  </r>
  <r>
    <x v="13"/>
    <s v="POTRERILLO PIE DEL CERRO_10We2s1-30_160190"/>
    <s v="A1249"/>
    <s v="POTRERILLO PIE DEL CERRO_10We2s1-30_160190_A1249"/>
    <s v="malanga"/>
    <s v="porcicultura"/>
    <m/>
    <m/>
    <n v="0"/>
    <n v="0"/>
    <m/>
    <m/>
    <n v="0"/>
    <n v="0"/>
    <n v="0"/>
    <m/>
    <m/>
    <n v="0"/>
    <n v="0"/>
    <n v="0"/>
    <m/>
    <n v="0"/>
    <m/>
    <n v="0"/>
    <n v="0"/>
    <m/>
    <m/>
    <n v="4.2518E-2"/>
    <n v="5.4999999999999997E-3"/>
    <n v="0"/>
    <n v="0"/>
    <x v="0"/>
    <x v="0"/>
    <s v="malanga, porcicultura"/>
  </r>
  <r>
    <x v="13"/>
    <s v="POTRERILLO PIE DEL CERRO_10We2s1-30_66553"/>
    <s v="A1249"/>
    <s v="POTRERILLO PIE DEL CERRO_10We2s1-30_66553_A1249"/>
    <s v="malanga"/>
    <s v="porcicultura"/>
    <m/>
    <m/>
    <n v="0"/>
    <n v="0"/>
    <m/>
    <m/>
    <n v="0"/>
    <n v="0"/>
    <n v="0"/>
    <m/>
    <m/>
    <n v="0"/>
    <n v="0"/>
    <n v="0"/>
    <m/>
    <n v="0"/>
    <m/>
    <n v="0"/>
    <n v="0"/>
    <m/>
    <m/>
    <n v="4.2518E-2"/>
    <n v="5.4999999999999997E-3"/>
    <n v="0"/>
    <n v="0"/>
    <x v="0"/>
    <x v="0"/>
    <s v="malanga, porcicultura"/>
  </r>
  <r>
    <x v="13"/>
    <s v="EL PEDREGAL_10We2s1-30_160190"/>
    <s v="A1250"/>
    <s v="EL PEDREGAL_10We2s1-30_160190_A1250"/>
    <s v="malanga"/>
    <s v="piscicultura_tilapia"/>
    <m/>
    <m/>
    <n v="0"/>
    <n v="0"/>
    <m/>
    <m/>
    <n v="0"/>
    <n v="0"/>
    <n v="0"/>
    <m/>
    <m/>
    <n v="0"/>
    <n v="0"/>
    <n v="0"/>
    <m/>
    <n v="0"/>
    <m/>
    <n v="0"/>
    <n v="0"/>
    <m/>
    <m/>
    <n v="4.5418E-2"/>
    <n v="5.4999999999999997E-3"/>
    <n v="0"/>
    <n v="0"/>
    <x v="0"/>
    <x v="0"/>
    <s v="malanga, piscicultura_tilapia"/>
  </r>
  <r>
    <x v="13"/>
    <s v="EL PEDREGAL_10We2s1-30_164173"/>
    <s v="A1250"/>
    <s v="EL PEDREGAL_10We2s1-30_164173_A1250"/>
    <s v="malanga"/>
    <s v="piscicultura_tilapia"/>
    <m/>
    <m/>
    <n v="0"/>
    <n v="0"/>
    <m/>
    <m/>
    <n v="0"/>
    <n v="0"/>
    <n v="0"/>
    <m/>
    <m/>
    <n v="0"/>
    <n v="0"/>
    <n v="0"/>
    <m/>
    <n v="0"/>
    <m/>
    <n v="0"/>
    <n v="0"/>
    <m/>
    <m/>
    <n v="4.5418E-2"/>
    <n v="5.4999999999999997E-3"/>
    <n v="0"/>
    <n v="0"/>
    <x v="0"/>
    <x v="0"/>
    <s v="malanga, piscicultura_tilapia"/>
  </r>
  <r>
    <x v="13"/>
    <s v="EL PEDREGAL_10We2s1-30_66554"/>
    <s v="A1250"/>
    <s v="EL PEDREGAL_10We2s1-30_66554_A1250"/>
    <s v="malanga"/>
    <s v="piscicultura_tilapia"/>
    <m/>
    <m/>
    <n v="0"/>
    <n v="0"/>
    <m/>
    <m/>
    <n v="0"/>
    <n v="0"/>
    <n v="0"/>
    <m/>
    <m/>
    <n v="0"/>
    <n v="0"/>
    <n v="0"/>
    <m/>
    <n v="0"/>
    <m/>
    <n v="0"/>
    <n v="0"/>
    <m/>
    <m/>
    <n v="4.5418E-2"/>
    <n v="5.4999999999999997E-3"/>
    <n v="0"/>
    <n v="0"/>
    <x v="0"/>
    <x v="0"/>
    <s v="malanga, piscicultura_tilapia"/>
  </r>
  <r>
    <x v="13"/>
    <s v="POTRERILLO PIE DEL CERRO_10We2s1-30_160190"/>
    <s v="A1250"/>
    <s v="POTRERILLO PIE DEL CERRO_10We2s1-30_160190_A1250"/>
    <s v="malanga"/>
    <s v="piscicultura_tilapia"/>
    <m/>
    <m/>
    <n v="0"/>
    <n v="0"/>
    <m/>
    <m/>
    <n v="0"/>
    <n v="0"/>
    <n v="0"/>
    <m/>
    <m/>
    <n v="0"/>
    <n v="0"/>
    <n v="0"/>
    <m/>
    <n v="0"/>
    <m/>
    <n v="0"/>
    <n v="0"/>
    <m/>
    <m/>
    <n v="4.5418E-2"/>
    <n v="5.4999999999999997E-3"/>
    <n v="0"/>
    <n v="0"/>
    <x v="0"/>
    <x v="0"/>
    <s v="malanga, piscicultura_tilapia"/>
  </r>
  <r>
    <x v="13"/>
    <s v="POTRERILLO PIE DEL CERRO_10We2s1-30_66553"/>
    <s v="A1250"/>
    <s v="POTRERILLO PIE DEL CERRO_10We2s1-30_66553_A1250"/>
    <s v="malanga"/>
    <s v="piscicultura_tilapia"/>
    <m/>
    <m/>
    <n v="0"/>
    <n v="0"/>
    <m/>
    <m/>
    <n v="0"/>
    <n v="0"/>
    <n v="0"/>
    <m/>
    <m/>
    <n v="0"/>
    <n v="0"/>
    <n v="0"/>
    <m/>
    <n v="0"/>
    <m/>
    <n v="0"/>
    <n v="0"/>
    <m/>
    <m/>
    <n v="4.5418E-2"/>
    <n v="5.4999999999999997E-3"/>
    <n v="0"/>
    <n v="0"/>
    <x v="0"/>
    <x v="0"/>
    <s v="malanga, piscicultura_tilapia"/>
  </r>
  <r>
    <x v="13"/>
    <s v="EL PEDREGAL_10We2s1-30_160190"/>
    <s v="A1251"/>
    <s v="EL PEDREGAL_10We2s1-30_160190_A1251"/>
    <s v="maiz"/>
    <s v="avicultura_engorde"/>
    <m/>
    <m/>
    <n v="0"/>
    <n v="0"/>
    <m/>
    <m/>
    <n v="0"/>
    <n v="0"/>
    <n v="0"/>
    <m/>
    <m/>
    <n v="0"/>
    <n v="0"/>
    <n v="0"/>
    <m/>
    <n v="0"/>
    <m/>
    <n v="0"/>
    <n v="0"/>
    <m/>
    <m/>
    <n v="4.258E-2"/>
    <n v="5.4999999999999997E-3"/>
    <n v="0"/>
    <n v="0"/>
    <x v="0"/>
    <x v="0"/>
    <s v="maiz, avicultura_engorde"/>
  </r>
  <r>
    <x v="13"/>
    <s v="EL PEDREGAL_10We2s1-30_164173"/>
    <s v="A1251"/>
    <s v="EL PEDREGAL_10We2s1-30_164173_A1251"/>
    <s v="maiz"/>
    <s v="avicultura_engorde"/>
    <m/>
    <m/>
    <n v="0"/>
    <n v="0"/>
    <m/>
    <m/>
    <n v="0"/>
    <n v="0"/>
    <n v="0"/>
    <m/>
    <m/>
    <n v="0"/>
    <n v="0"/>
    <n v="0"/>
    <m/>
    <n v="0"/>
    <m/>
    <n v="0"/>
    <n v="0"/>
    <m/>
    <m/>
    <n v="4.258E-2"/>
    <n v="5.4999999999999997E-3"/>
    <n v="0"/>
    <n v="0"/>
    <x v="0"/>
    <x v="0"/>
    <s v="maiz, avicultura_engorde"/>
  </r>
  <r>
    <x v="13"/>
    <s v="EL PEDREGAL_10We2s1-30_66554"/>
    <s v="A1251"/>
    <s v="EL PEDREGAL_10We2s1-30_66554_A1251"/>
    <s v="maiz"/>
    <s v="avicultura_engorde"/>
    <m/>
    <m/>
    <n v="0"/>
    <n v="0"/>
    <m/>
    <m/>
    <n v="0"/>
    <n v="0"/>
    <n v="0"/>
    <m/>
    <m/>
    <n v="0"/>
    <n v="0"/>
    <n v="0"/>
    <m/>
    <n v="0"/>
    <m/>
    <n v="0"/>
    <n v="0"/>
    <m/>
    <m/>
    <n v="4.258E-2"/>
    <n v="5.4999999999999997E-3"/>
    <n v="0"/>
    <n v="0"/>
    <x v="0"/>
    <x v="0"/>
    <s v="maiz, avicultura_engorde"/>
  </r>
  <r>
    <x v="13"/>
    <s v="POTRERILLO PIE DEL CERRO_10We2s1-30_160190"/>
    <s v="A1251"/>
    <s v="POTRERILLO PIE DEL CERRO_10We2s1-30_160190_A1251"/>
    <s v="maiz"/>
    <s v="avicultura_engorde"/>
    <m/>
    <m/>
    <n v="0"/>
    <n v="0"/>
    <m/>
    <m/>
    <n v="0"/>
    <n v="0"/>
    <n v="0"/>
    <m/>
    <m/>
    <n v="0"/>
    <n v="0"/>
    <n v="0"/>
    <m/>
    <n v="0"/>
    <m/>
    <n v="0"/>
    <n v="0"/>
    <m/>
    <m/>
    <n v="4.258E-2"/>
    <n v="5.4999999999999997E-3"/>
    <n v="0"/>
    <n v="0"/>
    <x v="0"/>
    <x v="0"/>
    <s v="maiz, avicultura_engorde"/>
  </r>
  <r>
    <x v="13"/>
    <s v="POTRERILLO PIE DEL CERRO_10We2s1-30_66553"/>
    <s v="A1251"/>
    <s v="POTRERILLO PIE DEL CERRO_10We2s1-30_66553_A1251"/>
    <s v="maiz"/>
    <s v="avicultura_engorde"/>
    <m/>
    <m/>
    <n v="0"/>
    <n v="0"/>
    <m/>
    <m/>
    <n v="0"/>
    <n v="0"/>
    <n v="0"/>
    <m/>
    <m/>
    <n v="0"/>
    <n v="0"/>
    <n v="0"/>
    <m/>
    <n v="0"/>
    <m/>
    <n v="0"/>
    <n v="0"/>
    <m/>
    <m/>
    <n v="4.258E-2"/>
    <n v="5.4999999999999997E-3"/>
    <n v="0"/>
    <n v="0"/>
    <x v="0"/>
    <x v="0"/>
    <s v="maiz, avicultura_engorde"/>
  </r>
  <r>
    <x v="13"/>
    <s v="EL PEDREGAL_10We2s1-30_160190"/>
    <s v="A1252"/>
    <s v="EL PEDREGAL_10We2s1-30_160190_A1252"/>
    <s v="maiz"/>
    <s v="ganaderia_dp"/>
    <m/>
    <m/>
    <n v="0"/>
    <n v="0"/>
    <m/>
    <m/>
    <n v="0"/>
    <n v="0"/>
    <n v="0"/>
    <m/>
    <m/>
    <n v="0"/>
    <n v="0"/>
    <n v="0"/>
    <m/>
    <n v="0"/>
    <m/>
    <n v="0"/>
    <n v="0"/>
    <m/>
    <m/>
    <n v="5.1388999999999997E-2"/>
    <n v="5.4999999999999997E-3"/>
    <n v="0"/>
    <n v="0"/>
    <x v="0"/>
    <x v="0"/>
    <s v="maiz, ganaderia_dp"/>
  </r>
  <r>
    <x v="13"/>
    <s v="EL PEDREGAL_10We2s1-30_164173"/>
    <s v="A1252"/>
    <s v="EL PEDREGAL_10We2s1-30_164173_A1252"/>
    <s v="maiz"/>
    <s v="ganaderia_dp"/>
    <m/>
    <m/>
    <n v="0"/>
    <n v="0"/>
    <m/>
    <m/>
    <n v="0"/>
    <n v="0"/>
    <n v="0"/>
    <m/>
    <m/>
    <n v="0"/>
    <n v="0"/>
    <n v="0"/>
    <m/>
    <n v="0"/>
    <m/>
    <n v="0"/>
    <n v="0"/>
    <m/>
    <m/>
    <n v="5.1388999999999997E-2"/>
    <n v="5.4999999999999997E-3"/>
    <n v="0"/>
    <n v="0"/>
    <x v="0"/>
    <x v="0"/>
    <s v="maiz, ganaderia_dp"/>
  </r>
  <r>
    <x v="13"/>
    <s v="EL PEDREGAL_10We2s1-30_66554"/>
    <s v="A1252"/>
    <s v="EL PEDREGAL_10We2s1-30_66554_A1252"/>
    <s v="maiz"/>
    <s v="ganaderia_dp"/>
    <m/>
    <m/>
    <n v="0"/>
    <n v="0"/>
    <m/>
    <m/>
    <n v="0"/>
    <n v="0"/>
    <n v="0"/>
    <m/>
    <m/>
    <n v="0"/>
    <n v="0"/>
    <n v="0"/>
    <m/>
    <n v="0"/>
    <m/>
    <n v="0"/>
    <n v="0"/>
    <m/>
    <m/>
    <n v="5.1388999999999997E-2"/>
    <n v="5.4999999999999997E-3"/>
    <n v="0"/>
    <n v="0"/>
    <x v="0"/>
    <x v="0"/>
    <s v="maiz, ganaderia_dp"/>
  </r>
  <r>
    <x v="13"/>
    <s v="POTRERILLO PIE DEL CERRO_10We2s1-30_160190"/>
    <s v="A1252"/>
    <s v="POTRERILLO PIE DEL CERRO_10We2s1-30_160190_A1252"/>
    <s v="maiz"/>
    <s v="ganaderia_dp"/>
    <m/>
    <m/>
    <n v="0"/>
    <n v="0"/>
    <m/>
    <m/>
    <n v="0"/>
    <n v="0"/>
    <n v="0"/>
    <m/>
    <m/>
    <n v="0"/>
    <n v="0"/>
    <n v="0"/>
    <m/>
    <n v="0"/>
    <m/>
    <n v="0"/>
    <n v="0"/>
    <m/>
    <m/>
    <n v="5.1388999999999997E-2"/>
    <n v="5.4999999999999997E-3"/>
    <n v="0"/>
    <n v="0"/>
    <x v="0"/>
    <x v="0"/>
    <s v="maiz, ganaderia_dp"/>
  </r>
  <r>
    <x v="13"/>
    <s v="POTRERILLO PIE DEL CERRO_10We2s1-30_66553"/>
    <s v="A1252"/>
    <s v="POTRERILLO PIE DEL CERRO_10We2s1-30_66553_A1252"/>
    <s v="maiz"/>
    <s v="ganaderia_dp"/>
    <m/>
    <m/>
    <n v="0"/>
    <n v="0"/>
    <m/>
    <m/>
    <n v="0"/>
    <n v="0"/>
    <n v="0"/>
    <m/>
    <m/>
    <n v="0"/>
    <n v="0"/>
    <n v="0"/>
    <m/>
    <n v="0"/>
    <m/>
    <n v="0"/>
    <n v="0"/>
    <m/>
    <m/>
    <n v="5.1388999999999997E-2"/>
    <n v="5.4999999999999997E-3"/>
    <n v="0"/>
    <n v="0"/>
    <x v="0"/>
    <x v="0"/>
    <s v="maiz, ganaderia_dp"/>
  </r>
  <r>
    <x v="13"/>
    <s v="EL PEDREGAL_10We2s1-30_160190"/>
    <s v="A1253"/>
    <s v="EL PEDREGAL_10We2s1-30_160190_A1253"/>
    <s v="maiz"/>
    <s v="porcicultura"/>
    <m/>
    <m/>
    <n v="0"/>
    <n v="0"/>
    <m/>
    <m/>
    <n v="0"/>
    <n v="0"/>
    <n v="0"/>
    <m/>
    <m/>
    <n v="0"/>
    <n v="0"/>
    <n v="0"/>
    <m/>
    <n v="0"/>
    <m/>
    <n v="0"/>
    <n v="0"/>
    <m/>
    <m/>
    <n v="3.8718000000000002E-2"/>
    <n v="5.4999999999999997E-3"/>
    <n v="0"/>
    <n v="0"/>
    <x v="0"/>
    <x v="0"/>
    <s v="maiz, porcicultura"/>
  </r>
  <r>
    <x v="13"/>
    <s v="EL PEDREGAL_10We2s1-30_164173"/>
    <s v="A1253"/>
    <s v="EL PEDREGAL_10We2s1-30_164173_A1253"/>
    <s v="maiz"/>
    <s v="porcicultura"/>
    <m/>
    <m/>
    <n v="0"/>
    <n v="0"/>
    <m/>
    <m/>
    <n v="0"/>
    <n v="0"/>
    <n v="0"/>
    <m/>
    <m/>
    <n v="0"/>
    <n v="0"/>
    <n v="0"/>
    <m/>
    <n v="0"/>
    <m/>
    <n v="0"/>
    <n v="0"/>
    <m/>
    <m/>
    <n v="3.8718000000000002E-2"/>
    <n v="5.4999999999999997E-3"/>
    <n v="0"/>
    <n v="0"/>
    <x v="0"/>
    <x v="0"/>
    <s v="maiz, porcicultura"/>
  </r>
  <r>
    <x v="13"/>
    <s v="EL PEDREGAL_10We2s1-30_66554"/>
    <s v="A1253"/>
    <s v="EL PEDREGAL_10We2s1-30_66554_A1253"/>
    <s v="maiz"/>
    <s v="porcicultura"/>
    <m/>
    <m/>
    <n v="0"/>
    <n v="0"/>
    <m/>
    <m/>
    <n v="0"/>
    <n v="0"/>
    <n v="0"/>
    <m/>
    <m/>
    <n v="0"/>
    <n v="0"/>
    <n v="0"/>
    <m/>
    <n v="0"/>
    <m/>
    <n v="0"/>
    <n v="0"/>
    <m/>
    <m/>
    <n v="3.8718000000000002E-2"/>
    <n v="5.4999999999999997E-3"/>
    <n v="0"/>
    <n v="0"/>
    <x v="0"/>
    <x v="0"/>
    <s v="maiz, porcicultura"/>
  </r>
  <r>
    <x v="13"/>
    <s v="POTRERILLO PIE DEL CERRO_10We2s1-30_160190"/>
    <s v="A1253"/>
    <s v="POTRERILLO PIE DEL CERRO_10We2s1-30_160190_A1253"/>
    <s v="maiz"/>
    <s v="porcicultura"/>
    <m/>
    <m/>
    <n v="0"/>
    <n v="0"/>
    <m/>
    <m/>
    <n v="0"/>
    <n v="0"/>
    <n v="0"/>
    <m/>
    <m/>
    <n v="0"/>
    <n v="0"/>
    <n v="0"/>
    <m/>
    <n v="0"/>
    <m/>
    <n v="0"/>
    <n v="0"/>
    <m/>
    <m/>
    <n v="3.8718000000000002E-2"/>
    <n v="5.4999999999999997E-3"/>
    <n v="0"/>
    <n v="0"/>
    <x v="0"/>
    <x v="0"/>
    <s v="maiz, porcicultura"/>
  </r>
  <r>
    <x v="13"/>
    <s v="POTRERILLO PIE DEL CERRO_10We2s1-30_66553"/>
    <s v="A1253"/>
    <s v="POTRERILLO PIE DEL CERRO_10We2s1-30_66553_A1253"/>
    <s v="maiz"/>
    <s v="porcicultura"/>
    <m/>
    <m/>
    <n v="0"/>
    <n v="0"/>
    <m/>
    <m/>
    <n v="0"/>
    <n v="0"/>
    <n v="0"/>
    <m/>
    <m/>
    <n v="0"/>
    <n v="0"/>
    <n v="0"/>
    <m/>
    <n v="0"/>
    <m/>
    <n v="0"/>
    <n v="0"/>
    <m/>
    <m/>
    <n v="3.8718000000000002E-2"/>
    <n v="5.4999999999999997E-3"/>
    <n v="0"/>
    <n v="0"/>
    <x v="0"/>
    <x v="0"/>
    <s v="maiz, porcicultura"/>
  </r>
  <r>
    <x v="13"/>
    <s v="EL PEDREGAL_10We2s1-30_160190"/>
    <s v="A1254"/>
    <s v="EL PEDREGAL_10We2s1-30_160190_A1254"/>
    <s v="maiz"/>
    <s v="piscicultura_tilapia"/>
    <m/>
    <m/>
    <n v="0"/>
    <n v="0"/>
    <m/>
    <m/>
    <n v="0"/>
    <n v="0"/>
    <n v="0"/>
    <m/>
    <m/>
    <n v="0"/>
    <n v="0"/>
    <n v="0"/>
    <m/>
    <n v="0"/>
    <m/>
    <n v="0"/>
    <n v="0"/>
    <m/>
    <m/>
    <n v="4.1618000000000002E-2"/>
    <n v="5.4999999999999997E-3"/>
    <n v="0"/>
    <n v="0"/>
    <x v="0"/>
    <x v="0"/>
    <s v="maiz, piscicultura_tilapia"/>
  </r>
  <r>
    <x v="13"/>
    <s v="EL PEDREGAL_10We2s1-30_164173"/>
    <s v="A1254"/>
    <s v="EL PEDREGAL_10We2s1-30_164173_A1254"/>
    <s v="maiz"/>
    <s v="piscicultura_tilapia"/>
    <m/>
    <m/>
    <n v="0"/>
    <n v="0"/>
    <m/>
    <m/>
    <n v="0"/>
    <n v="0"/>
    <n v="0"/>
    <m/>
    <m/>
    <n v="0"/>
    <n v="0"/>
    <n v="0"/>
    <m/>
    <n v="0"/>
    <m/>
    <n v="0"/>
    <n v="0"/>
    <m/>
    <m/>
    <n v="4.1618000000000002E-2"/>
    <n v="5.4999999999999997E-3"/>
    <n v="0"/>
    <n v="0"/>
    <x v="0"/>
    <x v="0"/>
    <s v="maiz, piscicultura_tilapia"/>
  </r>
  <r>
    <x v="13"/>
    <s v="EL PEDREGAL_10We2s1-30_66554"/>
    <s v="A1254"/>
    <s v="EL PEDREGAL_10We2s1-30_66554_A1254"/>
    <s v="maiz"/>
    <s v="piscicultura_tilapia"/>
    <m/>
    <m/>
    <n v="0"/>
    <n v="0"/>
    <m/>
    <m/>
    <n v="0"/>
    <n v="0"/>
    <n v="0"/>
    <m/>
    <m/>
    <n v="0"/>
    <n v="0"/>
    <n v="0"/>
    <m/>
    <n v="0"/>
    <m/>
    <n v="0"/>
    <n v="0"/>
    <m/>
    <m/>
    <n v="4.1618000000000002E-2"/>
    <n v="5.4999999999999997E-3"/>
    <n v="0"/>
    <n v="0"/>
    <x v="0"/>
    <x v="0"/>
    <s v="maiz, piscicultura_tilapia"/>
  </r>
  <r>
    <x v="13"/>
    <s v="POTRERILLO PIE DEL CERRO_10We2s1-30_160190"/>
    <s v="A1254"/>
    <s v="POTRERILLO PIE DEL CERRO_10We2s1-30_160190_A1254"/>
    <s v="maiz"/>
    <s v="piscicultura_tilapia"/>
    <m/>
    <m/>
    <n v="0"/>
    <n v="0"/>
    <m/>
    <m/>
    <n v="0"/>
    <n v="0"/>
    <n v="0"/>
    <m/>
    <m/>
    <n v="0"/>
    <n v="0"/>
    <n v="0"/>
    <m/>
    <n v="0"/>
    <m/>
    <n v="0"/>
    <n v="0"/>
    <m/>
    <m/>
    <n v="4.1618000000000002E-2"/>
    <n v="5.4999999999999997E-3"/>
    <n v="0"/>
    <n v="0"/>
    <x v="0"/>
    <x v="0"/>
    <s v="maiz, piscicultura_tilapia"/>
  </r>
  <r>
    <x v="13"/>
    <s v="POTRERILLO PIE DEL CERRO_10We2s1-30_66553"/>
    <s v="A1254"/>
    <s v="POTRERILLO PIE DEL CERRO_10We2s1-30_66553_A1254"/>
    <s v="maiz"/>
    <s v="piscicultura_tilapia"/>
    <m/>
    <m/>
    <n v="0"/>
    <n v="0"/>
    <m/>
    <m/>
    <n v="0"/>
    <n v="0"/>
    <n v="0"/>
    <m/>
    <m/>
    <n v="0"/>
    <n v="0"/>
    <n v="0"/>
    <m/>
    <n v="0"/>
    <m/>
    <n v="0"/>
    <n v="0"/>
    <m/>
    <m/>
    <n v="4.1618000000000002E-2"/>
    <n v="5.4999999999999997E-3"/>
    <n v="0"/>
    <n v="0"/>
    <x v="0"/>
    <x v="0"/>
    <s v="maiz, piscicultura_tilapia"/>
  </r>
  <r>
    <x v="13"/>
    <s v="EL PEDREGAL_10We2s1-30_160190"/>
    <s v="A1255"/>
    <s v="EL PEDREGAL_10We2s1-30_160190_A1255"/>
    <s v="platano"/>
    <s v="arracacha"/>
    <s v="malanga"/>
    <m/>
    <n v="2.953590481172657"/>
    <n v="1"/>
    <n v="2.9999999999999991"/>
    <m/>
    <n v="6.9535904811726557"/>
    <n v="277.50810404579943"/>
    <n v="53.509286412512218"/>
    <n v="435.63640787743941"/>
    <m/>
    <n v="766.65379833575105"/>
    <n v="23247403.929237612"/>
    <n v="4144164.2228739001"/>
    <n v="16492717.28688441"/>
    <n v="43884285.43899592"/>
    <m/>
    <n v="0.66700679803563456"/>
    <n v="0.1256446556780261"/>
    <n v="0.98472666751807081"/>
    <m/>
    <n v="7.2438000000000002E-2"/>
    <n v="5.4999999999999997E-3"/>
    <n v="1.8931241100574769"/>
    <n v="1.102144091265866"/>
    <x v="2451"/>
    <x v="1"/>
    <s v="platano, arracacha, malanga"/>
  </r>
  <r>
    <x v="13"/>
    <s v="EL PEDREGAL_10We2s1-30_164173"/>
    <s v="A1255"/>
    <s v="EL PEDREGAL_10We2s1-30_164173_A1255"/>
    <s v="platano"/>
    <s v="arracacha"/>
    <s v="malanga"/>
    <m/>
    <n v="2.685409542258737"/>
    <n v="1"/>
    <n v="3"/>
    <m/>
    <n v="6.6854095422587374"/>
    <n v="252.31084519301621"/>
    <n v="53.509286412512218"/>
    <n v="435.63640787743952"/>
    <m/>
    <n v="741.45653948296786"/>
    <n v="21136579.61124387"/>
    <n v="4144164.2228739001"/>
    <n v="16492717.28688442"/>
    <n v="41773461.121002182"/>
    <m/>
    <n v="0.6064437272580826"/>
    <n v="0.1256446556780261"/>
    <n v="0.98472666751807103"/>
    <m/>
    <n v="7.2438000000000002E-2"/>
    <n v="5.4999999999999997E-3"/>
    <n v="1.820111498415991"/>
    <n v="4.3689151358660849"/>
    <x v="2452"/>
    <x v="1"/>
    <s v="platano, arracacha, malanga"/>
  </r>
  <r>
    <x v="13"/>
    <s v="EL PEDREGAL_10We2s1-30_66554"/>
    <s v="A1255"/>
    <s v="EL PEDREGAL_10We2s1-30_66554_A1255"/>
    <s v="platano"/>
    <s v="arracacha"/>
    <s v="malanga"/>
    <m/>
    <n v="3.1516197697881498"/>
    <n v="1"/>
    <n v="3"/>
    <m/>
    <n v="7.1516197697881498"/>
    <n v="296.11418121849039"/>
    <n v="53.509286412512218"/>
    <n v="435.63640787743952"/>
    <m/>
    <n v="785.25987550844218"/>
    <n v="24806071.893401738"/>
    <n v="4144164.2228739001"/>
    <n v="16492717.28688442"/>
    <n v="45442953.403160058"/>
    <m/>
    <n v="0.71172758196240726"/>
    <n v="0.1256446556780261"/>
    <n v="0.98472666751807103"/>
    <m/>
    <n v="7.2438000000000002E-2"/>
    <n v="5.4999999999999997E-3"/>
    <n v="1.947037843083685"/>
    <n v="1.1335317335114219"/>
    <x v="2453"/>
    <x v="1"/>
    <s v="platano, arracacha, malanga"/>
  </r>
  <r>
    <x v="13"/>
    <s v="POTRERILLO PIE DEL CERRO_10We2s1-30_160190"/>
    <s v="A1255"/>
    <s v="POTRERILLO PIE DEL CERRO_10We2s1-30_160190_A1255"/>
    <s v="platano"/>
    <s v="arracacha"/>
    <s v="malanga"/>
    <m/>
    <n v="2.876239258097065"/>
    <n v="1"/>
    <n v="3"/>
    <m/>
    <n v="6.8762392580970646"/>
    <n v="270.24047794862668"/>
    <n v="53.509286412512218"/>
    <n v="435.63640787743952"/>
    <m/>
    <n v="759.38617223857841"/>
    <n v="22638580.485797711"/>
    <n v="4144164.2228739001"/>
    <n v="16492717.28688442"/>
    <n v="43275461.995556027"/>
    <m/>
    <n v="0.64953863785680477"/>
    <n v="0.1256446556780261"/>
    <n v="0.98472666751807103"/>
    <m/>
    <n v="7.2438000000000002E-2"/>
    <n v="5.4999999999999997E-3"/>
    <n v="1.872065138330091"/>
    <n v="1.0898839224083849"/>
    <x v="2454"/>
    <x v="1"/>
    <s v="platano, arracacha, malanga"/>
  </r>
  <r>
    <x v="13"/>
    <s v="POTRERILLO PIE DEL CERRO_10We2s1-30_66553"/>
    <s v="A1255"/>
    <s v="POTRERILLO PIE DEL CERRO_10We2s1-30_66553_A1255"/>
    <s v="platano"/>
    <s v="arracacha"/>
    <s v="malanga"/>
    <m/>
    <n v="3.055816995797342"/>
    <n v="1"/>
    <n v="3.0000000000000009"/>
    <m/>
    <n v="7.0558169957973433"/>
    <n v="287.11291772512971"/>
    <n v="53.509286412512218"/>
    <n v="435.63640787743958"/>
    <m/>
    <n v="776.25861201508155"/>
    <n v="24052018.209012318"/>
    <n v="4144164.2228739001"/>
    <n v="16492717.28688442"/>
    <n v="44688899.718770653"/>
    <m/>
    <n v="0.69009252391022602"/>
    <n v="0.1256446556780261"/>
    <n v="0.98472666751807136"/>
    <m/>
    <n v="7.2438000000000002E-2"/>
    <n v="5.4999999999999997E-3"/>
    <n v="1.920955412468387"/>
    <n v="1.118346993833879"/>
    <x v="2455"/>
    <x v="1"/>
    <s v="platano, arracacha, malanga"/>
  </r>
  <r>
    <x v="13"/>
    <s v="EL PEDREGAL_10We2s1-30_160190"/>
    <s v="A1256"/>
    <s v="EL PEDREGAL_10We2s1-30_160190_A1256"/>
    <s v="platano"/>
    <s v="arracacha"/>
    <s v="maiz"/>
    <m/>
    <n v="5"/>
    <n v="1"/>
    <n v="2.6660020543083149"/>
    <m/>
    <n v="8.6660020543083149"/>
    <n v="469.78094257606949"/>
    <n v="53.509286412512218"/>
    <n v="175.038162308305"/>
    <m/>
    <n v="698.32839129688671"/>
    <n v="39354480.720034942"/>
    <n v="4144164.2228739001"/>
    <n v="4838314.7860585004"/>
    <n v="48336959.728967339"/>
    <m/>
    <n v="1.1291456995941"/>
    <n v="0.1256446556780261"/>
    <n v="0.43085246804220961"/>
    <m/>
    <n v="6.8638000000000005E-2"/>
    <n v="5.4999999999999997E-3"/>
    <n v="2.3593304022200652"/>
    <n v="1.373561325607868"/>
    <x v="2456"/>
    <x v="1"/>
    <s v="platano, arracacha, maiz"/>
  </r>
  <r>
    <x v="13"/>
    <s v="EL PEDREGAL_10We2s1-30_164173"/>
    <s v="A1256"/>
    <s v="EL PEDREGAL_10We2s1-30_164173_A1256"/>
    <s v="platano"/>
    <s v="arracacha"/>
    <s v="maiz"/>
    <m/>
    <n v="4.9999999999999991"/>
    <n v="1"/>
    <n v="2.2860476105504399"/>
    <m/>
    <n v="8.2860476105504404"/>
    <n v="469.78094257606938"/>
    <n v="53.509286412512218"/>
    <n v="150.09199713608521"/>
    <m/>
    <n v="673.38222612466677"/>
    <n v="39354480.720034927"/>
    <n v="4144164.2228739001"/>
    <n v="4148765.728775681"/>
    <n v="47647410.671684518"/>
    <m/>
    <n v="1.1291456995940989"/>
    <n v="0.1256446556780261"/>
    <n v="0.36944804805230907"/>
    <m/>
    <n v="6.8638000000000005E-2"/>
    <n v="5.4999999999999997E-3"/>
    <n v="2.255887307584413"/>
    <n v="5.4149321134947126"/>
    <x v="2457"/>
    <x v="1"/>
    <s v="platano, arracacha, maiz"/>
  </r>
  <r>
    <x v="13"/>
    <s v="EL PEDREGAL_10We2s1-30_66554"/>
    <s v="A1256"/>
    <s v="EL PEDREGAL_10We2s1-30_66554_A1256"/>
    <s v="platano"/>
    <s v="arracacha"/>
    <s v="maiz"/>
    <m/>
    <n v="5.0000000000000009"/>
    <n v="1"/>
    <n v="2.9503712232705031"/>
    <m/>
    <n v="8.9503712232705048"/>
    <n v="469.78094257606949"/>
    <n v="53.509286412512218"/>
    <n v="193.708611819716"/>
    <m/>
    <n v="716.99884080829781"/>
    <n v="39354480.720034949"/>
    <n v="4144164.2228739001"/>
    <n v="5354393.7413111767"/>
    <n v="48853038.684220031"/>
    <m/>
    <n v="1.1291456995941"/>
    <n v="0.1256446556780261"/>
    <n v="0.47680935621657322"/>
    <m/>
    <n v="6.8638000000000005E-2"/>
    <n v="5.4999999999999997E-3"/>
    <n v="2.4367502806809749"/>
    <n v="1.418633838888375"/>
    <x v="2458"/>
    <x v="1"/>
    <s v="platano, arracacha, maiz"/>
  </r>
  <r>
    <x v="13"/>
    <s v="POTRERILLO PIE DEL CERRO_10We2s1-30_160190"/>
    <s v="A1256"/>
    <s v="POTRERILLO PIE DEL CERRO_10We2s1-30_160190_A1256"/>
    <s v="platano"/>
    <s v="arracacha"/>
    <s v="maiz"/>
    <m/>
    <n v="5"/>
    <n v="1"/>
    <n v="2.5459318107833129"/>
    <m/>
    <n v="8.545931810783312"/>
    <n v="469.78094257606949"/>
    <n v="53.509286412512218"/>
    <n v="167.15486951767741"/>
    <m/>
    <n v="690.44509850625911"/>
    <n v="39354480.720034942"/>
    <n v="4144164.2228739001"/>
    <n v="4620408.864465584"/>
    <n v="48119053.807374433"/>
    <m/>
    <n v="1.1291456995941"/>
    <n v="0.1256446556780261"/>
    <n v="0.41144792156874549"/>
    <m/>
    <n v="6.8638000000000005E-2"/>
    <n v="5.4999999999999997E-3"/>
    <n v="2.3266411212603781"/>
    <n v="1.354530192009155"/>
    <x v="2459"/>
    <x v="1"/>
    <s v="platano, arracacha, maiz"/>
  </r>
  <r>
    <x v="13"/>
    <s v="POTRERILLO PIE DEL CERRO_10We2s1-30_66553"/>
    <s v="A1256"/>
    <s v="POTRERILLO PIE DEL CERRO_10We2s1-30_66553_A1256"/>
    <s v="platano"/>
    <s v="arracacha"/>
    <s v="maiz"/>
    <m/>
    <n v="5"/>
    <n v="1"/>
    <n v="2.8274921439787151"/>
    <m/>
    <n v="8.8274921439787146"/>
    <n v="469.78094257606949"/>
    <n v="53.509286412512218"/>
    <n v="185.6409030230881"/>
    <m/>
    <n v="708.93113201166989"/>
    <n v="39354480.720034942"/>
    <n v="4144164.2228739001"/>
    <n v="5131390.287403876"/>
    <n v="48630035.230312712"/>
    <m/>
    <n v="1.1291456995941"/>
    <n v="0.1256446556780261"/>
    <n v="0.45695087392543438"/>
    <m/>
    <n v="6.8638000000000005E-2"/>
    <n v="5.4999999999999997E-3"/>
    <n v="2.4032962905072939"/>
    <n v="1.399157504820626"/>
    <x v="2460"/>
    <x v="1"/>
    <s v="platano, arracacha, maiz"/>
  </r>
  <r>
    <x v="13"/>
    <s v="EL PEDREGAL_10We2s1-30_160190"/>
    <s v="A1257"/>
    <s v="EL PEDREGAL_10We2s1-30_160190_A1257"/>
    <s v="platano"/>
    <s v="arracacha"/>
    <s v="avicultura_engorde"/>
    <m/>
    <n v="4.1476806970412818"/>
    <n v="1.0285201742603209"/>
    <n v="8.3999999999999995E-3"/>
    <m/>
    <n v="5.184600871301603"/>
    <n v="389.70026947212438"/>
    <n v="55.035380585542477"/>
    <n v="186.37200198002759"/>
    <m/>
    <n v="631.10765203769449"/>
    <n v="32645964.00491444"/>
    <n v="4262356.5086736502"/>
    <n v="28686954.545454539"/>
    <n v="65595275.059042633"/>
    <m/>
    <n v="0.93666716447072418"/>
    <n v="0.12922806315284141"/>
    <n v="0.5355517298276653"/>
    <m/>
    <n v="7.0526000000000005E-2"/>
    <n v="5.4999999999999997E-3"/>
    <n v="1.4115143733386559"/>
    <n v="0.82175923810130413"/>
    <x v="2461"/>
    <x v="1"/>
    <s v="platano, arracacha, avicultura_engorde"/>
  </r>
  <r>
    <x v="13"/>
    <s v="EL PEDREGAL_10We2s1-30_164173"/>
    <s v="A1257"/>
    <s v="EL PEDREGAL_10We2s1-30_164173_A1257"/>
    <s v="platano"/>
    <s v="arracacha"/>
    <s v="avicultura_engorde"/>
    <m/>
    <n v="3.9421102516138622"/>
    <n v="1"/>
    <n v="8.400000000000003E-3"/>
    <m/>
    <n v="4.9505102516138617"/>
    <n v="370.38565394838929"/>
    <n v="53.509286412512218"/>
    <n v="186.37200198002759"/>
    <m/>
    <n v="610.26694234092918"/>
    <n v="31027940.37867796"/>
    <n v="4144164.2228739001"/>
    <n v="28686954.545454562"/>
    <n v="63859059.147006422"/>
    <m/>
    <n v="0.8902433675871213"/>
    <n v="0.1256446556780261"/>
    <n v="0.53555172982766552"/>
    <m/>
    <n v="7.0526000000000005E-2"/>
    <n v="5.4999999999999997E-3"/>
    <n v="1.3477828957273339"/>
    <n v="3.235158449429659"/>
    <x v="2462"/>
    <x v="1"/>
    <s v="platano, arracacha, avicultura_engorde"/>
  </r>
  <r>
    <x v="13"/>
    <s v="EL PEDREGAL_10We2s1-30_66554"/>
    <s v="A1257"/>
    <s v="EL PEDREGAL_10We2s1-30_66554_A1257"/>
    <s v="platano"/>
    <s v="arracacha"/>
    <s v="avicultura_engorde"/>
    <m/>
    <n v="4.3016133589146506"/>
    <n v="1.0670033397286629"/>
    <n v="8.4000000000000012E-3"/>
    <m/>
    <n v="5.3770166986433141"/>
    <n v="404.16319566974738"/>
    <n v="57.094587308648101"/>
    <n v="186.37200198002759"/>
    <m/>
    <n v="647.6297849584231"/>
    <n v="33857551.999690279"/>
    <n v="4421837.0661904896"/>
    <n v="28686954.545454551"/>
    <n v="66966343.611335322"/>
    <m/>
    <n v="0.9714296451070018"/>
    <n v="0.13406326722751169"/>
    <n v="0.53555172982766541"/>
    <m/>
    <n v="7.0526000000000005E-2"/>
    <n v="5.4999999999999997E-3"/>
    <n v="1.463899834185614"/>
    <n v="0.85225714673496533"/>
    <x v="2463"/>
    <x v="1"/>
    <s v="platano, arracacha, avicultura_engorde"/>
  </r>
  <r>
    <x v="13"/>
    <s v="POTRERILLO PIE DEL CERRO_10We2s1-30_160190"/>
    <s v="A1257"/>
    <s v="POTRERILLO PIE DEL CERRO_10We2s1-30_160190_A1257"/>
    <s v="platano"/>
    <s v="arracacha"/>
    <s v="avicultura_engorde"/>
    <m/>
    <n v="4.0842229692818277"/>
    <n v="1.012655742320457"/>
    <n v="8.4000000000000012E-3"/>
    <m/>
    <n v="5.1052787116022849"/>
    <n v="383.73802324001008"/>
    <n v="54.186486153100503"/>
    <n v="186.37200198002759"/>
    <m/>
    <n v="624.29651137313817"/>
    <n v="32146494.82018511"/>
    <n v="4196611.6974122487"/>
    <n v="28686954.545454551"/>
    <n v="65030061.063051909"/>
    <m/>
    <n v="0.92233656038960399"/>
    <n v="0.1272347820642297"/>
    <n v="0.53555172982766541"/>
    <m/>
    <n v="7.0526000000000005E-2"/>
    <n v="5.4999999999999997E-3"/>
    <n v="1.3899188115357011"/>
    <n v="0.8091866757889622"/>
    <x v="2464"/>
    <x v="1"/>
    <s v="platano, arracacha, avicultura_engorde"/>
  </r>
  <r>
    <x v="13"/>
    <s v="POTRERILLO PIE DEL CERRO_10We2s1-30_66553"/>
    <s v="A1257"/>
    <s v="POTRERILLO PIE DEL CERRO_10We2s1-30_66553_A1257"/>
    <s v="platano"/>
    <s v="arracacha"/>
    <s v="avicultura_engorde"/>
    <m/>
    <n v="4.2351426513817589"/>
    <n v="1.05038566284544"/>
    <n v="8.4000000000000012E-3"/>
    <m/>
    <n v="5.2939283142271991"/>
    <n v="397.91786134204727"/>
    <n v="56.20538727679314"/>
    <n v="186.37200198002759"/>
    <m/>
    <n v="640.4952505988681"/>
    <n v="33334367.964080218"/>
    <n v="4352970.6841837596"/>
    <n v="28686954.545454551"/>
    <n v="66374293.193718523"/>
    <m/>
    <n v="0.95641862239505326"/>
    <n v="0.1319753449373505"/>
    <n v="0.53555172982766541"/>
    <m/>
    <n v="7.0526000000000005E-2"/>
    <n v="5.4999999999999997E-3"/>
    <n v="1.441278912773897"/>
    <n v="0.83908763780501106"/>
    <x v="2465"/>
    <x v="1"/>
    <s v="platano, arracacha, avicultura_engorde"/>
  </r>
  <r>
    <x v="13"/>
    <s v="EL PEDREGAL_10We2s1-30_160190"/>
    <s v="A1258"/>
    <s v="EL PEDREGAL_10We2s1-30_160190_A1258"/>
    <s v="platano"/>
    <s v="arracacha"/>
    <s v="ganaderia_dp"/>
    <m/>
    <n v="5.0000000000000009"/>
    <n v="1.9620743507783189"/>
    <n v="2.081218029705016"/>
    <m/>
    <n v="9.0432923804833365"/>
    <n v="469.78094257606949"/>
    <n v="104.989198398441"/>
    <n v="54.656873566897779"/>
    <m/>
    <n v="629.42701454140831"/>
    <n v="39354480.720034949"/>
    <n v="8131158.3271140428"/>
    <n v="22514360.952848069"/>
    <n v="69999999.999997064"/>
    <m/>
    <n v="1.1291456995941"/>
    <n v="0.2465241562182284"/>
    <n v="0.1570599815140741"/>
    <m/>
    <n v="7.9335000000000003E-2"/>
    <n v="5.4999999999999997E-3"/>
    <n v="2.4620481873567202"/>
    <n v="1.433361842306609"/>
    <x v="2466"/>
    <x v="1"/>
    <s v="platano, arracacha, ganaderia_dp"/>
  </r>
  <r>
    <x v="13"/>
    <s v="EL PEDREGAL_10We2s1-30_164173"/>
    <s v="A1258"/>
    <s v="EL PEDREGAL_10We2s1-30_164173_A1258"/>
    <s v="platano"/>
    <s v="arracacha"/>
    <s v="ganaderia_dp"/>
    <m/>
    <n v="4.9999999999999991"/>
    <n v="1.1823188379510281"/>
    <n v="2.379930508703715"/>
    <m/>
    <n v="8.5622493466547418"/>
    <n v="469.78094257606938"/>
    <n v="63.265037330830197"/>
    <n v="62.501650022058797"/>
    <m/>
    <n v="595.54762992895837"/>
    <n v="39354480.720034927"/>
    <n v="4899723.4282664945"/>
    <n v="25745795.85169429"/>
    <n v="69999999.999995723"/>
    <m/>
    <n v="1.1291456995940989"/>
    <n v="0.14855204329600091"/>
    <n v="0.17960244259212299"/>
    <m/>
    <n v="7.9335000000000003E-2"/>
    <n v="5.4999999999999997E-3"/>
    <n v="2.3310835917594059"/>
    <n v="5.5954299480388734"/>
    <x v="2467"/>
    <x v="1"/>
    <s v="platano, arracacha, ganaderia_dp"/>
  </r>
  <r>
    <x v="13"/>
    <s v="EL PEDREGAL_10We2s1-30_66554"/>
    <s v="A1258"/>
    <s v="EL PEDREGAL_10We2s1-30_66554_A1258"/>
    <s v="platano"/>
    <s v="arracacha"/>
    <s v="ganaderia_dp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9335000000000003E-2"/>
    <n v="5.4999999999999997E-3"/>
    <n v="0"/>
    <n v="0"/>
    <x v="0"/>
    <x v="0"/>
    <s v="platano, arracacha, ganaderia_dp"/>
  </r>
  <r>
    <x v="13"/>
    <s v="POTRERILLO PIE DEL CERRO_10We2s1-30_160190"/>
    <s v="A1258"/>
    <s v="POTRERILLO PIE DEL CERRO_10We2s1-30_160190_A1258"/>
    <s v="platano"/>
    <s v="arracacha"/>
    <s v="ganaderia_dp"/>
    <m/>
    <n v="5"/>
    <n v="1.698349834583184"/>
    <n v="2.1822468813251139"/>
    <m/>
    <n v="8.8805967159082968"/>
    <n v="469.78094257606949"/>
    <n v="90.877487727354335"/>
    <n v="57.310089659971517"/>
    <m/>
    <n v="617.96851996339535"/>
    <n v="39354480.720034942"/>
    <n v="7038240.6224034363"/>
    <n v="23607278.657558229"/>
    <n v="69999999.999996603"/>
    <m/>
    <n v="1.1291456995941"/>
    <n v="0.21338858018703671"/>
    <n v="0.16468416568957331"/>
    <m/>
    <n v="7.9335000000000003E-2"/>
    <n v="5.4999999999999997E-3"/>
    <n v="2.4177540797237249"/>
    <n v="1.4075745794714649"/>
    <x v="2468"/>
    <x v="1"/>
    <s v="platano, arracacha, ganaderia_dp"/>
  </r>
  <r>
    <x v="13"/>
    <s v="POTRERILLO PIE DEL CERRO_10We2s1-30_66553"/>
    <s v="A1258"/>
    <s v="POTRERILLO PIE DEL CERRO_10We2s1-30_66553_A1258"/>
    <s v="platano"/>
    <s v="arracacha"/>
    <s v="ganaderia_dp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9335000000000003E-2"/>
    <n v="5.4999999999999997E-3"/>
    <n v="0"/>
    <n v="0"/>
    <x v="0"/>
    <x v="0"/>
    <s v="platano, arracacha, ganaderia_dp"/>
  </r>
  <r>
    <x v="13"/>
    <s v="EL PEDREGAL_10We2s1-30_160190"/>
    <s v="A1259"/>
    <s v="EL PEDREGAL_10We2s1-30_160190_A1259"/>
    <s v="platano"/>
    <s v="arracacha"/>
    <s v="porcicultura"/>
    <m/>
    <n v="5.0000000000000009"/>
    <n v="2.9779742099005548"/>
    <n v="1.060000000000001E-2"/>
    <m/>
    <n v="7.9885742099005546"/>
    <n v="469.78094257606949"/>
    <n v="159.3492749266436"/>
    <n v="44.026333184789117"/>
    <m/>
    <n v="673.1565506875022"/>
    <n v="39354480.720034949"/>
    <n v="12341214.17731105"/>
    <n v="11968477.00534761"/>
    <n v="63664171.902693607"/>
    <m/>
    <n v="1.1291456995941"/>
    <n v="0.37416654422099688"/>
    <n v="0.12651245168042849"/>
    <m/>
    <n v="6.6664000000000001E-2"/>
    <n v="5.4999999999999997E-3"/>
    <n v="2.1748997848943921"/>
    <n v="1.2661890122692381"/>
    <x v="2469"/>
    <x v="1"/>
    <s v="platano, arracacha, porcicultura"/>
  </r>
  <r>
    <x v="13"/>
    <s v="EL PEDREGAL_10We2s1-30_164173"/>
    <s v="A1259"/>
    <s v="EL PEDREGAL_10We2s1-30_164173_A1259"/>
    <s v="platano"/>
    <s v="arracacha"/>
    <s v="porcicultura"/>
    <m/>
    <n v="5"/>
    <n v="2.427592909727275"/>
    <n v="1.060000000000001E-2"/>
    <m/>
    <n v="7.4381929097272748"/>
    <n v="469.78094257606949"/>
    <n v="129.89876429958059"/>
    <n v="44.026333184789117"/>
    <m/>
    <n v="643.70604006043925"/>
    <n v="39354480.720034942"/>
    <n v="10060343.68419412"/>
    <n v="11968477.00534761"/>
    <n v="61383301.409576669"/>
    <m/>
    <n v="1.1291456995941"/>
    <n v="0.30501407526910079"/>
    <n v="0.12651245168042849"/>
    <m/>
    <n v="6.6664000000000001E-2"/>
    <n v="5.4999999999999997E-3"/>
    <n v="2.0250577555278451"/>
    <n v="4.8608590665067739"/>
    <x v="2470"/>
    <x v="1"/>
    <s v="platano, arracacha, porcicultura"/>
  </r>
  <r>
    <x v="13"/>
    <s v="EL PEDREGAL_10We2s1-30_66554"/>
    <s v="A1259"/>
    <s v="EL PEDREGAL_10We2s1-30_66554_A1259"/>
    <s v="platano"/>
    <s v="arracacha"/>
    <s v="porcicultur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6.6664000000000001E-2"/>
    <n v="5.4999999999999997E-3"/>
    <n v="0"/>
    <n v="0"/>
    <x v="0"/>
    <x v="0"/>
    <s v="platano, arracacha, porcicultura"/>
  </r>
  <r>
    <x v="13"/>
    <s v="POTRERILLO PIE DEL CERRO_10We2s1-30_160190"/>
    <s v="A1259"/>
    <s v="POTRERILLO PIE DEL CERRO_10We2s1-30_160190_A1259"/>
    <s v="platano"/>
    <s v="arracacha"/>
    <s v="porcicultura"/>
    <m/>
    <n v="5.0000000000000009"/>
    <n v="2.7973373765542142"/>
    <n v="1.06E-2"/>
    <m/>
    <n v="7.8079373765542153"/>
    <n v="469.78094257606949"/>
    <n v="149.683526874465"/>
    <n v="44.026333184789067"/>
    <m/>
    <n v="663.49080263532369"/>
    <n v="39354480.720034949"/>
    <n v="11592625.47522391"/>
    <n v="11968477.005347591"/>
    <n v="62915583.20060645"/>
    <m/>
    <n v="1.1291456995941"/>
    <n v="0.35147049149242698"/>
    <n v="0.12651245168042841"/>
    <m/>
    <n v="6.6664000000000001E-2"/>
    <n v="5.4999999999999997E-3"/>
    <n v="2.125721170580205"/>
    <n v="1.237558074183843"/>
    <x v="2471"/>
    <x v="1"/>
    <s v="platano, arracacha, porcicultura"/>
  </r>
  <r>
    <x v="13"/>
    <s v="POTRERILLO PIE DEL CERRO_10We2s1-30_66553"/>
    <s v="A1259"/>
    <s v="POTRERILLO PIE DEL CERRO_10We2s1-30_66553_A1259"/>
    <s v="platano"/>
    <s v="arracacha"/>
    <s v="porcicultur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6.6664000000000001E-2"/>
    <n v="5.4999999999999997E-3"/>
    <n v="0"/>
    <n v="0"/>
    <x v="0"/>
    <x v="0"/>
    <s v="platano, arracacha, porcicultura"/>
  </r>
  <r>
    <x v="13"/>
    <s v="EL PEDREGAL_10We2s1-30_160190"/>
    <s v="A1260"/>
    <s v="EL PEDREGAL_10We2s1-30_160190_A1260"/>
    <s v="platano"/>
    <s v="arracacha"/>
    <s v="piscicultura_tilapi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6.9564000000000001E-2"/>
    <n v="5.4999999999999997E-3"/>
    <n v="0"/>
    <n v="0"/>
    <x v="0"/>
    <x v="0"/>
    <s v="platano, arracacha, piscicultura_tilapia"/>
  </r>
  <r>
    <x v="13"/>
    <s v="EL PEDREGAL_10We2s1-30_164173"/>
    <s v="A1260"/>
    <s v="EL PEDREGAL_10We2s1-30_164173_A1260"/>
    <s v="platano"/>
    <s v="arracacha"/>
    <s v="piscicultura_tilapi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6.9564000000000001E-2"/>
    <n v="5.4999999999999997E-3"/>
    <n v="0"/>
    <n v="0"/>
    <x v="0"/>
    <x v="0"/>
    <s v="platano, arracacha, piscicultura_tilapia"/>
  </r>
  <r>
    <x v="13"/>
    <s v="EL PEDREGAL_10We2s1-30_66554"/>
    <s v="A1260"/>
    <s v="EL PEDREGAL_10We2s1-30_66554_A1260"/>
    <s v="platano"/>
    <s v="arracacha"/>
    <s v="piscicultura_tilapi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6.9564000000000001E-2"/>
    <n v="5.4999999999999997E-3"/>
    <n v="0"/>
    <n v="0"/>
    <x v="0"/>
    <x v="0"/>
    <s v="platano, arracacha, piscicultura_tilapia"/>
  </r>
  <r>
    <x v="13"/>
    <s v="POTRERILLO PIE DEL CERRO_10We2s1-30_160190"/>
    <s v="A1260"/>
    <s v="POTRERILLO PIE DEL CERRO_10We2s1-30_160190_A1260"/>
    <s v="platano"/>
    <s v="arracacha"/>
    <s v="piscicultura_tilapi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6.9564000000000001E-2"/>
    <n v="5.4999999999999997E-3"/>
    <n v="0"/>
    <n v="0"/>
    <x v="0"/>
    <x v="0"/>
    <s v="platano, arracacha, piscicultura_tilapia"/>
  </r>
  <r>
    <x v="13"/>
    <s v="POTRERILLO PIE DEL CERRO_10We2s1-30_66553"/>
    <s v="A1260"/>
    <s v="POTRERILLO PIE DEL CERRO_10We2s1-30_66553_A1260"/>
    <s v="platano"/>
    <s v="arracacha"/>
    <s v="piscicultura_tilapi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6.9564000000000001E-2"/>
    <n v="5.4999999999999997E-3"/>
    <n v="0"/>
    <n v="0"/>
    <x v="0"/>
    <x v="0"/>
    <s v="platano, arracacha, piscicultura_tilapia"/>
  </r>
  <r>
    <x v="13"/>
    <s v="EL PEDREGAL_10We2s1-30_160190"/>
    <s v="A1261"/>
    <s v="EL PEDREGAL_10We2s1-30_160190_A1261"/>
    <s v="platano"/>
    <s v="malanga"/>
    <s v="maiz"/>
    <m/>
    <n v="2.528545998827779"/>
    <n v="3"/>
    <n v="1.5"/>
    <m/>
    <n v="7.028545998827779"/>
    <n v="237.5725445352526"/>
    <n v="435.63640787743952"/>
    <n v="98.483511307937491"/>
    <m/>
    <n v="771.69246372062969"/>
    <n v="19901922.95211786"/>
    <n v="16492717.28688442"/>
    <n v="2722230.5276770229"/>
    <n v="39116870.766679302"/>
    <m/>
    <n v="0.57101936816045074"/>
    <n v="0.98472666751807103"/>
    <n v="0.24241493025817981"/>
    <m/>
    <n v="6.8638000000000005E-2"/>
    <n v="5.4999999999999997E-3"/>
    <n v="1.913530847848401"/>
    <n v="1.1140245408142031"/>
    <x v="2472"/>
    <x v="1"/>
    <s v="platano, malanga, maiz"/>
  </r>
  <r>
    <x v="13"/>
    <s v="EL PEDREGAL_10We2s1-30_164173"/>
    <s v="A1261"/>
    <s v="EL PEDREGAL_10We2s1-30_164173_A1261"/>
    <s v="platano"/>
    <s v="malanga"/>
    <s v="maiz"/>
    <m/>
    <n v="2.3036403795288458"/>
    <n v="3"/>
    <n v="1.5"/>
    <m/>
    <n v="6.8036403795288471"/>
    <n v="216.44126977027119"/>
    <n v="435.63640787743958"/>
    <n v="98.483511307937491"/>
    <m/>
    <n v="750.56118895564828"/>
    <n v="18131714.180412389"/>
    <n v="16492717.28688442"/>
    <n v="2722230.5276770229"/>
    <n v="37346661.994973831"/>
    <m/>
    <n v="0.52022912559126322"/>
    <n v="0.98472666751807125"/>
    <n v="0.24241493025817981"/>
    <m/>
    <n v="6.8638000000000005E-2"/>
    <n v="5.4999999999999997E-3"/>
    <n v="1.852299998615184"/>
    <n v="4.4461789880221012"/>
    <x v="2473"/>
    <x v="1"/>
    <s v="platano, malanga, maiz"/>
  </r>
  <r>
    <x v="13"/>
    <s v="EL PEDREGAL_10We2s1-30_66554"/>
    <s v="A1261"/>
    <s v="EL PEDREGAL_10We2s1-30_66554_A1261"/>
    <s v="platano"/>
    <s v="malanga"/>
    <s v="maiz"/>
    <m/>
    <n v="2.6934558793573862"/>
    <n v="3"/>
    <n v="1.5"/>
    <m/>
    <n v="7.1934558793573862"/>
    <n v="253.06684835831379"/>
    <n v="435.63640787743952"/>
    <n v="98.483511307937491"/>
    <m/>
    <n v="787.18676754369085"/>
    <n v="21199911.494887002"/>
    <n v="16492717.28688442"/>
    <n v="2722230.5276770229"/>
    <n v="40414859.309448443"/>
    <m/>
    <n v="0.60826082464456732"/>
    <n v="0.98472666751807103"/>
    <n v="0.24241493025817981"/>
    <m/>
    <n v="6.8638000000000005E-2"/>
    <n v="5.4999999999999997E-3"/>
    <n v="1.9584277786732149"/>
    <n v="1.1401627568781461"/>
    <x v="2474"/>
    <x v="1"/>
    <s v="platano, malanga, maiz"/>
  </r>
  <r>
    <x v="13"/>
    <s v="POTRERILLO PIE DEL CERRO_10We2s1-30_160190"/>
    <s v="A1261"/>
    <s v="POTRERILLO PIE DEL CERRO_10We2s1-30_160190_A1261"/>
    <s v="platano"/>
    <s v="malanga"/>
    <s v="maiz"/>
    <m/>
    <n v="2.4648735768214949"/>
    <n v="3"/>
    <n v="1.5"/>
    <m/>
    <n v="6.9648735768214944"/>
    <n v="231.5901264500099"/>
    <n v="435.63640787743952"/>
    <n v="98.483511307937491"/>
    <m/>
    <n v="765.71004563538702"/>
    <n v="19400763.93126902"/>
    <n v="16492717.28688442"/>
    <n v="2722230.5276770229"/>
    <n v="38615711.745830446"/>
    <m/>
    <n v="0.55664027986222353"/>
    <n v="0.98472666751807103"/>
    <n v="0.24241493025817981"/>
    <m/>
    <n v="6.8638000000000005E-2"/>
    <n v="5.4999999999999997E-3"/>
    <n v="1.896195947616323"/>
    <n v="1.103932461926207"/>
    <x v="2475"/>
    <x v="1"/>
    <s v="platano, malanga, maiz"/>
  </r>
  <r>
    <x v="13"/>
    <s v="POTRERILLO PIE DEL CERRO_10We2s1-30_66553"/>
    <s v="A1261"/>
    <s v="POTRERILLO PIE DEL CERRO_10We2s1-30_66553_A1261"/>
    <s v="platano"/>
    <s v="malanga"/>
    <s v="maiz"/>
    <m/>
    <n v="2.6121856129169538"/>
    <n v="3"/>
    <n v="1.5"/>
    <m/>
    <n v="7.1121856129169547"/>
    <n v="245.4310038839549"/>
    <n v="435.63640787743958"/>
    <n v="98.483511307937491"/>
    <m/>
    <n v="779.55092306933193"/>
    <n v="20560241.668138579"/>
    <n v="16492717.28688442"/>
    <n v="2722230.5276770229"/>
    <n v="39775189.482700028"/>
    <m/>
    <n v="0.58990763027335114"/>
    <n v="0.98472666751807125"/>
    <n v="0.24241493025817981"/>
    <m/>
    <n v="6.8638000000000005E-2"/>
    <n v="5.4999999999999997E-3"/>
    <n v="1.936301842260113"/>
    <n v="1.1272814196473371"/>
    <x v="2476"/>
    <x v="1"/>
    <s v="platano, malanga, maiz"/>
  </r>
  <r>
    <x v="13"/>
    <s v="EL PEDREGAL_10We2s1-30_160190"/>
    <s v="A1262"/>
    <s v="EL PEDREGAL_10We2s1-30_160190_A1262"/>
    <s v="platano"/>
    <s v="malanga"/>
    <s v="avicultura_engorde"/>
    <m/>
    <n v="1.5"/>
    <n v="2.560578517084164"/>
    <n v="8.4000000000000012E-3"/>
    <m/>
    <n v="4.0689785170841644"/>
    <n v="140.93428277282081"/>
    <n v="371.82707575689551"/>
    <n v="186.37200198002759"/>
    <m/>
    <n v="699.13336050974385"/>
    <n v="11806344.216010479"/>
    <n v="14076965.857712951"/>
    <n v="28686954.545454551"/>
    <n v="54570264.619177982"/>
    <m/>
    <n v="0.33874370987822983"/>
    <n v="0.84048998334888447"/>
    <n v="0.53555172982766541"/>
    <m/>
    <n v="7.0526000000000005E-2"/>
    <n v="5.4999999999999997E-3"/>
    <n v="1.1077847271642749"/>
    <n v="0.64493309495784001"/>
    <x v="2477"/>
    <x v="1"/>
    <s v="platano, malanga, avicultura_engorde"/>
  </r>
  <r>
    <x v="13"/>
    <s v="EL PEDREGAL_10We2s1-30_164173"/>
    <s v="A1262"/>
    <s v="EL PEDREGAL_10We2s1-30_164173_A1262"/>
    <s v="platano"/>
    <s v="malanga"/>
    <s v="avicultura_engorde"/>
    <m/>
    <n v="1.5"/>
    <n v="2.4051672448876462"/>
    <n v="8.3999999999999995E-3"/>
    <m/>
    <n v="3.9135672448876462"/>
    <n v="140.93428277282081"/>
    <n v="349.25947296911067"/>
    <n v="186.37200198002759"/>
    <m/>
    <n v="676.56575772195913"/>
    <n v="11806344.216010479"/>
    <n v="13222581.132535551"/>
    <n v="28686954.545454539"/>
    <n v="53715879.894000567"/>
    <m/>
    <n v="0.33874370987822983"/>
    <n v="0.78947744196061076"/>
    <n v="0.5355517298276653"/>
    <m/>
    <n v="7.0526000000000005E-2"/>
    <n v="5.4999999999999997E-3"/>
    <n v="1.065473804890877"/>
    <n v="2.557516194534077"/>
    <x v="2478"/>
    <x v="1"/>
    <s v="platano, malanga, avicultura_engorde"/>
  </r>
  <r>
    <x v="13"/>
    <s v="EL PEDREGAL_10We2s1-30_66554"/>
    <s v="A1262"/>
    <s v="EL PEDREGAL_10We2s1-30_66554_A1262"/>
    <s v="platano"/>
    <s v="malanga"/>
    <s v="avicultura_engorde"/>
    <m/>
    <n v="1.5"/>
    <n v="2.6733440239994399"/>
    <n v="8.3999999999999995E-3"/>
    <m/>
    <n v="4.1817440239994408"/>
    <n v="140.93428277282081"/>
    <n v="388.20199587857849"/>
    <n v="186.37200198002759"/>
    <m/>
    <n v="715.50828063142694"/>
    <n v="11806344.216010479"/>
    <n v="14696902.399468239"/>
    <n v="28686954.545454539"/>
    <n v="55190201.160933271"/>
    <m/>
    <n v="0.33874370987822988"/>
    <n v="0.87750438396077302"/>
    <n v="0.5355517298276653"/>
    <m/>
    <n v="7.0526000000000005E-2"/>
    <n v="5.4999999999999997E-3"/>
    <n v="1.13848528402079"/>
    <n v="0.66280642780391141"/>
    <x v="2479"/>
    <x v="1"/>
    <s v="platano, malanga, avicultura_engorde"/>
  </r>
  <r>
    <x v="13"/>
    <s v="POTRERILLO PIE DEL CERRO_10We2s1-30_160190"/>
    <s v="A1262"/>
    <s v="POTRERILLO PIE DEL CERRO_10We2s1-30_160190_A1262"/>
    <s v="platano"/>
    <s v="malanga"/>
    <s v="avicultura_engorde"/>
    <m/>
    <n v="1.5"/>
    <n v="2.515981008345801"/>
    <n v="8.4000000000000012E-3"/>
    <m/>
    <n v="4.0243810083457996"/>
    <n v="140.93428277282081"/>
    <n v="365.35097625454102"/>
    <n v="186.37200198002759"/>
    <m/>
    <n v="692.65726100738937"/>
    <n v="11806344.216010479"/>
    <n v="13831787.82327256"/>
    <n v="28686954.545454551"/>
    <n v="54325086.584737591"/>
    <m/>
    <n v="0.33874370987822983"/>
    <n v="0.82585119796237227"/>
    <n v="0.53555172982766541"/>
    <m/>
    <n v="7.0526000000000005E-2"/>
    <n v="5.4999999999999997E-3"/>
    <n v="1.0956429970365531"/>
    <n v="0.63786438982280935"/>
    <x v="2480"/>
    <x v="1"/>
    <s v="platano, malanga, avicultura_engorde"/>
  </r>
  <r>
    <x v="13"/>
    <s v="POTRERILLO PIE DEL CERRO_10We2s1-30_66553"/>
    <s v="A1262"/>
    <s v="POTRERILLO PIE DEL CERRO_10We2s1-30_66553_A1262"/>
    <s v="platano"/>
    <s v="malanga"/>
    <s v="avicultura_engorde"/>
    <m/>
    <n v="1.5"/>
    <n v="2.6187040510787778"/>
    <n v="8.4000000000000012E-3"/>
    <m/>
    <n v="4.1271040510787778"/>
    <n v="140.93428277282081"/>
    <n v="380.26760870201929"/>
    <n v="186.37200198002759"/>
    <m/>
    <n v="707.57389345486763"/>
    <n v="11806344.216010479"/>
    <n v="14396515.190820411"/>
    <n v="28686954.545454551"/>
    <n v="54889813.952285439"/>
    <m/>
    <n v="0.33874370987822988"/>
    <n v="0.85956923781162597"/>
    <n v="0.53555172982766541"/>
    <m/>
    <n v="7.0526000000000005E-2"/>
    <n v="5.4999999999999997E-3"/>
    <n v="1.123609479874851"/>
    <n v="0.65414599209598623"/>
    <x v="2481"/>
    <x v="1"/>
    <s v="platano, malanga, avicultura_engorde"/>
  </r>
  <r>
    <x v="13"/>
    <s v="EL PEDREGAL_10We2s1-30_160190"/>
    <s v="A1263"/>
    <s v="EL PEDREGAL_10We2s1-30_160190_A1263"/>
    <s v="platano"/>
    <s v="malanga"/>
    <s v="ganaderia_dp"/>
    <m/>
    <n v="2.3298453277443869"/>
    <n v="3"/>
    <n v="2.02"/>
    <m/>
    <n v="7.3498453277443856"/>
    <n v="218.9033868248419"/>
    <n v="435.63640787743952"/>
    <n v="53.049167857142862"/>
    <m/>
    <n v="707.5889625594242"/>
    <n v="18337970.606275991"/>
    <n v="16492717.28688442"/>
    <n v="21852111.828571431"/>
    <n v="56682799.721731827"/>
    <m/>
    <n v="0.52614696650839599"/>
    <n v="0.98472666751807092"/>
    <n v="0.15244013752052549"/>
    <m/>
    <n v="7.9335000000000003E-2"/>
    <n v="5.4999999999999997E-3"/>
    <n v="2.001005010694807"/>
    <n v="1.1649504844474849"/>
    <x v="2482"/>
    <x v="1"/>
    <s v="platano, malanga, ganaderia_dp"/>
  </r>
  <r>
    <x v="13"/>
    <s v="EL PEDREGAL_10We2s1-30_164173"/>
    <s v="A1263"/>
    <s v="EL PEDREGAL_10We2s1-30_164173_A1263"/>
    <s v="platano"/>
    <s v="malanga"/>
    <s v="ganaderia_dp"/>
    <m/>
    <n v="2.116506433612567"/>
    <n v="3"/>
    <n v="2.02"/>
    <m/>
    <n v="7.136506433612567"/>
    <n v="198.8588774701654"/>
    <n v="435.63640787743952"/>
    <n v="53.049167857142862"/>
    <m/>
    <n v="687.54445320474781"/>
    <n v="16658802.32708714"/>
    <n v="16492717.28688442"/>
    <n v="21852111.828571431"/>
    <n v="55003631.442542993"/>
    <m/>
    <n v="0.47796882753537501"/>
    <n v="0.98472666751807103"/>
    <n v="0.15244013752052549"/>
    <m/>
    <n v="7.9335000000000003E-2"/>
    <n v="5.4999999999999997E-3"/>
    <n v="1.9429232175280291"/>
    <n v="4.6637069543658134"/>
    <x v="2483"/>
    <x v="1"/>
    <s v="platano, malanga, ganaderia_dp"/>
  </r>
  <r>
    <x v="13"/>
    <s v="EL PEDREGAL_10We2s1-30_66554"/>
    <s v="A1263"/>
    <s v="EL PEDREGAL_10We2s1-30_66554_A1263"/>
    <s v="platano"/>
    <s v="malanga"/>
    <s v="ganaderia_dp"/>
    <m/>
    <n v="2.4850608982772719"/>
    <n v="3"/>
    <n v="2.02"/>
    <m/>
    <n v="7.5050608982772724"/>
    <n v="233.48685023032621"/>
    <n v="435.63640787743952"/>
    <n v="53.049167857142862"/>
    <m/>
    <n v="722.17242596490848"/>
    <n v="19559656.24187313"/>
    <n v="16492717.28688442"/>
    <n v="21852111.828571431"/>
    <n v="57904485.357328974"/>
    <m/>
    <n v="0.5611991653038465"/>
    <n v="0.98472666751807103"/>
    <n v="0.15244013752052549"/>
    <m/>
    <n v="7.9335000000000003E-2"/>
    <n v="5.4999999999999997E-3"/>
    <n v="2.0432626529341258"/>
    <n v="1.189552152376947"/>
    <x v="2484"/>
    <x v="1"/>
    <s v="platano, malanga, ganaderia_dp"/>
  </r>
  <r>
    <x v="13"/>
    <s v="POTRERILLO PIE DEL CERRO_10We2s1-30_160190"/>
    <s v="A1263"/>
    <s v="POTRERILLO PIE DEL CERRO_10We2s1-30_160190_A1263"/>
    <s v="platano"/>
    <s v="malanga"/>
    <s v="ganaderia_dp"/>
    <m/>
    <n v="2.269838697196576"/>
    <n v="3"/>
    <n v="2.02"/>
    <m/>
    <n v="7.2898386971965756"/>
    <n v="213.26539253292901"/>
    <n v="435.63640787743952"/>
    <n v="53.049167857142862"/>
    <m/>
    <n v="701.95096826751137"/>
    <n v="17865664.649282381"/>
    <n v="16492717.28688442"/>
    <n v="21852111.828571431"/>
    <n v="56210493.764738217"/>
    <m/>
    <n v="0.51259572074235749"/>
    <n v="0.98472666751807103"/>
    <n v="0.15244013752052549"/>
    <m/>
    <n v="7.9335000000000003E-2"/>
    <n v="5.4999999999999997E-3"/>
    <n v="1.9846681269854549"/>
    <n v="1.155439433505657"/>
    <x v="2485"/>
    <x v="1"/>
    <s v="platano, malanga, ganaderia_dp"/>
  </r>
  <r>
    <x v="13"/>
    <s v="POTRERILLO PIE DEL CERRO_10We2s1-30_66553"/>
    <s v="A1263"/>
    <s v="POTRERILLO PIE DEL CERRO_10We2s1-30_66553_A1263"/>
    <s v="platano"/>
    <s v="malanga"/>
    <s v="ganaderia_dp"/>
    <m/>
    <n v="2.4082383145124782"/>
    <n v="3"/>
    <n v="2.02"/>
    <m/>
    <n v="7.4282383145124786"/>
    <n v="226.26889306789539"/>
    <n v="435.63640787743958"/>
    <n v="53.049167857142862"/>
    <m/>
    <n v="714.95446880247778"/>
    <n v="18954993.663546149"/>
    <n v="16492717.28688442"/>
    <n v="21852111.828571431"/>
    <n v="57299822.779002003"/>
    <m/>
    <n v="0.54385038728590152"/>
    <n v="0.98472666751807125"/>
    <n v="0.15244013752052549"/>
    <m/>
    <n v="7.9335000000000003E-2"/>
    <n v="5.4999999999999997E-3"/>
    <n v="2.022347603951042"/>
    <n v="1.1773757728502281"/>
    <x v="2486"/>
    <x v="1"/>
    <s v="platano, malanga, ganaderia_dp"/>
  </r>
  <r>
    <x v="13"/>
    <s v="EL PEDREGAL_10We2s1-30_160190"/>
    <s v="A1264"/>
    <s v="EL PEDREGAL_10We2s1-30_160190_A1264"/>
    <s v="platano"/>
    <s v="malanga"/>
    <s v="porcicultura"/>
    <m/>
    <n v="2.8279161284986158"/>
    <n v="3"/>
    <n v="1.059999999999999E-2"/>
    <m/>
    <n v="5.8385161284986156"/>
    <n v="265.70022087442982"/>
    <n v="435.63640787743952"/>
    <n v="44.026333184789053"/>
    <m/>
    <n v="745.36296193665839"/>
    <n v="22258234.151374921"/>
    <n v="16492717.28688442"/>
    <n v="11968477.005347591"/>
    <n v="50719428.443606928"/>
    <m/>
    <n v="0.63862586706140145"/>
    <n v="0.98472666751807103"/>
    <n v="0.1265124516804283"/>
    <m/>
    <n v="6.6664000000000001E-2"/>
    <n v="5.4999999999999997E-3"/>
    <n v="1.589543658020566"/>
    <n v="0.92540480636703071"/>
    <x v="2487"/>
    <x v="1"/>
    <s v="platano, malanga, porcicultura"/>
  </r>
  <r>
    <x v="13"/>
    <s v="EL PEDREGAL_10We2s1-30_164173"/>
    <s v="A1264"/>
    <s v="EL PEDREGAL_10We2s1-30_164173_A1264"/>
    <s v="platano"/>
    <s v="malanga"/>
    <s v="porcicultura"/>
    <m/>
    <n v="2.5922665786981418"/>
    <n v="3"/>
    <n v="1.059999999999999E-2"/>
    <m/>
    <n v="5.6028665786981424"/>
    <n v="243.5594873498512"/>
    <n v="435.63640787743952"/>
    <n v="44.026333184789053"/>
    <m/>
    <n v="723.22222841207986"/>
    <n v="20403461.0185134"/>
    <n v="16492717.28688442"/>
    <n v="11968477.005347591"/>
    <n v="48864655.310745403"/>
    <m/>
    <n v="0.58540933190770339"/>
    <n v="0.98472666751807103"/>
    <n v="0.1265124516804283"/>
    <m/>
    <n v="6.6664000000000001E-2"/>
    <n v="5.4999999999999997E-3"/>
    <n v="1.5253877596455681"/>
    <n v="3.661473309179236"/>
    <x v="2488"/>
    <x v="1"/>
    <s v="platano, malanga, porcicultura"/>
  </r>
  <r>
    <x v="13"/>
    <s v="EL PEDREGAL_10We2s1-30_66554"/>
    <s v="A1264"/>
    <s v="EL PEDREGAL_10We2s1-30_66554_A1264"/>
    <s v="platano"/>
    <s v="malanga"/>
    <s v="porcicultura"/>
    <m/>
    <n v="3.0012750212826269"/>
    <n v="3"/>
    <n v="1.060000000000001E-2"/>
    <m/>
    <n v="6.011875021282628"/>
    <n v="281.98836168563321"/>
    <n v="435.63640787743958"/>
    <n v="44.02633318478911"/>
    <m/>
    <n v="761.65110274786184"/>
    <n v="23622723.992117919"/>
    <n v="16492717.28688442"/>
    <n v="11968477.0053476"/>
    <n v="52083918.284349941"/>
    <m/>
    <n v="0.67777535671609368"/>
    <n v="0.98472666751807125"/>
    <n v="0.12651245168042849"/>
    <m/>
    <n v="6.6664000000000001E-2"/>
    <n v="5.4999999999999997E-3"/>
    <n v="1.6367408434905579"/>
    <n v="0.95288219087329651"/>
    <x v="2489"/>
    <x v="1"/>
    <s v="platano, malanga, porcicultura"/>
  </r>
  <r>
    <x v="13"/>
    <s v="POTRERILLO PIE DEL CERRO_10We2s1-30_160190"/>
    <s v="A1264"/>
    <s v="POTRERILLO PIE DEL CERRO_10We2s1-30_160190_A1264"/>
    <s v="platano"/>
    <s v="malanga"/>
    <s v="porcicultura"/>
    <m/>
    <n v="2.7606082934137341"/>
    <n v="3"/>
    <n v="1.059999999999999E-2"/>
    <m/>
    <n v="5.7712082934137339"/>
    <n v="259.3762332326437"/>
    <n v="435.63640787743958"/>
    <n v="44.026333184789053"/>
    <m/>
    <n v="739.03897429487233"/>
    <n v="21728461.17174387"/>
    <n v="16492717.28688442"/>
    <n v="11968477.005347591"/>
    <n v="50189655.463975877"/>
    <m/>
    <n v="0.62342579655438479"/>
    <n v="0.98472666751807125"/>
    <n v="0.1265124516804283"/>
    <m/>
    <n v="6.6664000000000001E-2"/>
    <n v="5.4999999999999997E-3"/>
    <n v="1.571219011819446"/>
    <n v="0.91473651450607685"/>
    <x v="2490"/>
    <x v="1"/>
    <s v="platano, malanga, porcicultura"/>
  </r>
  <r>
    <x v="13"/>
    <s v="POTRERILLO PIE DEL CERRO_10We2s1-30_66553"/>
    <s v="A1264"/>
    <s v="POTRERILLO PIE DEL CERRO_10We2s1-30_66553_A1264"/>
    <s v="platano"/>
    <s v="malanga"/>
    <s v="porcicultura"/>
    <m/>
    <n v="2.916612707516244"/>
    <n v="3"/>
    <n v="1.0599999999999979E-2"/>
    <m/>
    <n v="5.9272127075162464"/>
    <n v="274.03381337326459"/>
    <n v="435.63640787743958"/>
    <n v="44.026333184789003"/>
    <m/>
    <n v="753.69655443549323"/>
    <n v="22956355.713151392"/>
    <n v="16492717.28688442"/>
    <n v="11968477.00534758"/>
    <n v="51417550.005383387"/>
    <m/>
    <n v="0.65865613921469413"/>
    <n v="0.98472666751807125"/>
    <n v="0.12651245168042821"/>
    <m/>
    <n v="6.6664000000000001E-2"/>
    <n v="5.4999999999999997E-3"/>
    <n v="1.6136914177531141"/>
    <n v="0.93946321414132494"/>
    <x v="2491"/>
    <x v="1"/>
    <s v="platano, malanga, porcicultura"/>
  </r>
  <r>
    <x v="13"/>
    <s v="EL PEDREGAL_10We2s1-30_160190"/>
    <s v="A1265"/>
    <s v="EL PEDREGAL_10We2s1-30_160190_A1265"/>
    <s v="platano"/>
    <s v="malanga"/>
    <s v="piscicultura_tilapi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6.9564000000000001E-2"/>
    <n v="5.4999999999999997E-3"/>
    <n v="0"/>
    <n v="0"/>
    <x v="0"/>
    <x v="0"/>
    <s v="platano, malanga, piscicultura_tilapia"/>
  </r>
  <r>
    <x v="13"/>
    <s v="EL PEDREGAL_10We2s1-30_164173"/>
    <s v="A1265"/>
    <s v="EL PEDREGAL_10We2s1-30_164173_A1265"/>
    <s v="platano"/>
    <s v="malanga"/>
    <s v="piscicultura_tilapi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6.9564000000000001E-2"/>
    <n v="5.4999999999999997E-3"/>
    <n v="0"/>
    <n v="0"/>
    <x v="0"/>
    <x v="0"/>
    <s v="platano, malanga, piscicultura_tilapia"/>
  </r>
  <r>
    <x v="13"/>
    <s v="EL PEDREGAL_10We2s1-30_66554"/>
    <s v="A1265"/>
    <s v="EL PEDREGAL_10We2s1-30_66554_A1265"/>
    <s v="platano"/>
    <s v="malanga"/>
    <s v="piscicultura_tilapi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6.9564000000000001E-2"/>
    <n v="5.4999999999999997E-3"/>
    <n v="0"/>
    <n v="0"/>
    <x v="0"/>
    <x v="0"/>
    <s v="platano, malanga, piscicultura_tilapia"/>
  </r>
  <r>
    <x v="13"/>
    <s v="POTRERILLO PIE DEL CERRO_10We2s1-30_160190"/>
    <s v="A1265"/>
    <s v="POTRERILLO PIE DEL CERRO_10We2s1-30_160190_A1265"/>
    <s v="platano"/>
    <s v="malanga"/>
    <s v="piscicultura_tilapi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6.9564000000000001E-2"/>
    <n v="5.4999999999999997E-3"/>
    <n v="0"/>
    <n v="0"/>
    <x v="0"/>
    <x v="0"/>
    <s v="platano, malanga, piscicultura_tilapia"/>
  </r>
  <r>
    <x v="13"/>
    <s v="POTRERILLO PIE DEL CERRO_10We2s1-30_66553"/>
    <s v="A1265"/>
    <s v="POTRERILLO PIE DEL CERRO_10We2s1-30_66553_A1265"/>
    <s v="platano"/>
    <s v="malanga"/>
    <s v="piscicultura_tilapi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6.9564000000000001E-2"/>
    <n v="5.4999999999999997E-3"/>
    <n v="0"/>
    <n v="0"/>
    <x v="0"/>
    <x v="0"/>
    <s v="platano, malanga, piscicultura_tilapia"/>
  </r>
  <r>
    <x v="13"/>
    <s v="EL PEDREGAL_10We2s1-30_160190"/>
    <s v="A1266"/>
    <s v="EL PEDREGAL_10We2s1-30_160190_A1266"/>
    <s v="platano"/>
    <s v="maiz"/>
    <s v="avicultura_engorde"/>
    <m/>
    <n v="3.7375959139450168"/>
    <n v="1.5"/>
    <n v="8.4000000000000012E-3"/>
    <m/>
    <n v="5.2459959139450163"/>
    <n v="351.1702662843112"/>
    <n v="98.483511307937491"/>
    <n v="186.37200198002759"/>
    <m/>
    <n v="636.02577957227629"/>
    <n v="29418229.26692611"/>
    <n v="2722230.5276770229"/>
    <n v="28686954.545454551"/>
    <n v="60827414.340057679"/>
    <m/>
    <n v="0.84405807061029881"/>
    <n v="0.24241493025817981"/>
    <n v="0.53555172982766541"/>
    <m/>
    <n v="6.6725999999999994E-2"/>
    <n v="5.4999999999999997E-3"/>
    <n v="1.428229254058329"/>
    <n v="0.83149035236028512"/>
    <x v="2492"/>
    <x v="1"/>
    <s v="platano, maiz, avicultura_engorde"/>
  </r>
  <r>
    <x v="13"/>
    <s v="EL PEDREGAL_10We2s1-30_164173"/>
    <s v="A1266"/>
    <s v="EL PEDREGAL_10We2s1-30_164173_A1266"/>
    <s v="platano"/>
    <s v="maiz"/>
    <s v="avicultura_engorde"/>
    <m/>
    <n v="3.5603410888839711"/>
    <n v="1.5"/>
    <n v="8.4000000000000012E-3"/>
    <m/>
    <n v="5.0687410888839706"/>
    <n v="334.51607852564428"/>
    <n v="98.483511307937491"/>
    <n v="186.37200198002759"/>
    <m/>
    <n v="619.37159181360937"/>
    <n v="28023074.947846491"/>
    <n v="2722230.5276770229"/>
    <n v="28686954.545454551"/>
    <n v="59432260.020978063"/>
    <m/>
    <n v="0.80402876592030192"/>
    <n v="0.24241493025817981"/>
    <n v="0.53555172982766541"/>
    <m/>
    <n v="6.6725999999999994E-2"/>
    <n v="5.4999999999999997E-3"/>
    <n v="1.3799713959265261"/>
    <n v="3.3124223015856749"/>
    <x v="2493"/>
    <x v="1"/>
    <s v="platano, maiz, avicultura_engorde"/>
  </r>
  <r>
    <x v="13"/>
    <s v="EL PEDREGAL_10We2s1-30_66554"/>
    <s v="A1266"/>
    <s v="EL PEDREGAL_10We2s1-30_66554_A1266"/>
    <s v="platano"/>
    <s v="maiz"/>
    <s v="avicultura_engorde"/>
    <m/>
    <n v="3.8777893163466399"/>
    <n v="1.5"/>
    <n v="8.4000000000000012E-3"/>
    <m/>
    <n v="5.3861893163466394"/>
    <n v="364.3423040289473"/>
    <n v="98.483511307937491"/>
    <n v="186.37200198002759"/>
    <m/>
    <n v="649.19781731691239"/>
    <n v="30521676.977304261"/>
    <n v="2722230.5276770229"/>
    <n v="28686954.545454551"/>
    <n v="61930862.050435834"/>
    <m/>
    <n v="0.87571782609695037"/>
    <n v="0.24241493025817981"/>
    <n v="0.53555172982766541"/>
    <m/>
    <n v="6.6725999999999994E-2"/>
    <n v="5.4999999999999997E-3"/>
    <n v="1.4663970913613891"/>
    <n v="0.85371100664094235"/>
    <x v="2494"/>
    <x v="1"/>
    <s v="platano, maiz, avicultura_engorde"/>
  </r>
  <r>
    <x v="13"/>
    <s v="POTRERILLO PIE DEL CERRO_10We2s1-30_160190"/>
    <s v="A1266"/>
    <s v="POTRERILLO PIE DEL CERRO_10We2s1-30_160190_A1266"/>
    <s v="platano"/>
    <s v="maiz"/>
    <s v="avicultura_engorde"/>
    <m/>
    <n v="3.6795596403007318"/>
    <n v="1.5"/>
    <n v="8.3999999999999977E-3"/>
    <m/>
    <n v="5.1879596403007326"/>
    <n v="345.71739921706819"/>
    <n v="98.483511307937491"/>
    <n v="186.37200198002751"/>
    <m/>
    <n v="630.57291250503317"/>
    <n v="28961431.784486771"/>
    <n v="2722230.5276770229"/>
    <n v="28686954.545454539"/>
    <n v="60370616.857618332"/>
    <m/>
    <n v="0.8309517888491168"/>
    <n v="0.24241493025817981"/>
    <n v="0.53555172982766519"/>
    <m/>
    <n v="6.6725999999999994E-2"/>
    <n v="5.4999999999999997E-3"/>
    <n v="1.4124288025949641"/>
    <n v="0.82229160298766613"/>
    <x v="2495"/>
    <x v="1"/>
    <s v="platano, maiz, avicultura_engorde"/>
  </r>
  <r>
    <x v="13"/>
    <s v="POTRERILLO PIE DEL CERRO_10We2s1-30_66553"/>
    <s v="A1266"/>
    <s v="POTRERILLO PIE DEL CERRO_10We2s1-30_66553_A1266"/>
    <s v="platano"/>
    <s v="maiz"/>
    <s v="avicultura_engorde"/>
    <m/>
    <n v="3.8176009024837172"/>
    <n v="1.5"/>
    <n v="8.3999999999999977E-3"/>
    <m/>
    <n v="5.3260009024837167"/>
    <n v="358.68723006961079"/>
    <n v="98.483511307937491"/>
    <n v="186.37200198002751"/>
    <m/>
    <n v="643.54274335757577"/>
    <n v="30047940.222716689"/>
    <n v="2722230.5276770229"/>
    <n v="28686954.545454539"/>
    <n v="61457125.29584825"/>
    <m/>
    <n v="0.86212552836120848"/>
    <n v="0.24241493025817981"/>
    <n v="0.53555172982766519"/>
    <m/>
    <n v="6.6725999999999994E-2"/>
    <n v="5.4999999999999997E-3"/>
    <n v="1.4500107169065619"/>
    <n v="0.84417114304366914"/>
    <x v="2496"/>
    <x v="1"/>
    <s v="platano, maiz, avicultura_engorde"/>
  </r>
  <r>
    <x v="13"/>
    <s v="EL PEDREGAL_10We2s1-30_160190"/>
    <s v="A1267"/>
    <s v="EL PEDREGAL_10We2s1-30_160190_A1267"/>
    <s v="platano"/>
    <s v="maiz"/>
    <s v="ganaderia_dp"/>
    <m/>
    <n v="5.0000000000000009"/>
    <n v="1.680700401259176"/>
    <n v="2.02"/>
    <m/>
    <n v="8.7007004012591764"/>
    <n v="469.78094257606949"/>
    <n v="110.3475179817754"/>
    <n v="53.049167857142862"/>
    <m/>
    <n v="633.17762841498779"/>
    <n v="39354480.720034949"/>
    <n v="3050169.2934578341"/>
    <n v="21852111.828571431"/>
    <n v="64256761.842064217"/>
    <m/>
    <n v="1.1291456995941"/>
    <n v="0.271617913704092"/>
    <n v="0.15244013752052549"/>
    <m/>
    <n v="7.5535000000000005E-2"/>
    <n v="5.4999999999999997E-3"/>
    <n v="2.368777072594122"/>
    <n v="1.37906101359958"/>
    <x v="2497"/>
    <x v="1"/>
    <s v="platano, maiz, ganaderia_dp"/>
  </r>
  <r>
    <x v="13"/>
    <s v="EL PEDREGAL_10We2s1-30_164173"/>
    <s v="A1267"/>
    <s v="EL PEDREGAL_10We2s1-30_164173_A1267"/>
    <s v="platano"/>
    <s v="maiz"/>
    <s v="ganaderia_dp"/>
    <m/>
    <n v="4.9145753108089716"/>
    <n v="1.5"/>
    <n v="2.02"/>
    <m/>
    <n v="8.434575310808972"/>
    <n v="461.75476437458371"/>
    <n v="98.483511307937491"/>
    <n v="53.049167857142862"/>
    <m/>
    <n v="613.28744353966408"/>
    <n v="38682111.863278277"/>
    <n v="2722230.5276770229"/>
    <n v="21852111.828571431"/>
    <n v="63256454.219526738"/>
    <m/>
    <n v="1.109854315506257"/>
    <n v="0.24241493025817981"/>
    <n v="0.15244013752052549"/>
    <m/>
    <n v="7.5535000000000005E-2"/>
    <n v="5.4999999999999997E-3"/>
    <n v="2.2963241683877831"/>
    <n v="5.5119949656136633"/>
    <x v="2498"/>
    <x v="1"/>
    <s v="platano, maiz, ganaderia_dp"/>
  </r>
  <r>
    <x v="13"/>
    <s v="EL PEDREGAL_10We2s1-30_66554"/>
    <s v="A1267"/>
    <s v="EL PEDREGAL_10We2s1-30_66554_A1267"/>
    <s v="platano"/>
    <s v="maiz"/>
    <s v="ganaderia_dp"/>
    <m/>
    <n v="5"/>
    <n v="1.920325152752651"/>
    <n v="2.02"/>
    <m/>
    <n v="8.9403251527526511"/>
    <n v="469.78094257606949"/>
    <n v="126.080242597355"/>
    <n v="53.049167857142862"/>
    <m/>
    <n v="648.91035303056731"/>
    <n v="39354480.720034942"/>
    <n v="3485045.1692595389"/>
    <n v="21852111.828571431"/>
    <n v="64691637.717865907"/>
    <m/>
    <n v="1.1291456995941"/>
    <n v="0.31034365865170832"/>
    <n v="0.15244013752052549"/>
    <m/>
    <n v="7.5535000000000005E-2"/>
    <n v="5.4999999999999997E-3"/>
    <n v="2.4340152248331832"/>
    <n v="1.417041536711295"/>
    <x v="2499"/>
    <x v="1"/>
    <s v="platano, maiz, ganaderia_dp"/>
  </r>
  <r>
    <x v="13"/>
    <s v="POTRERILLO PIE DEL CERRO_10We2s1-30_160190"/>
    <s v="A1267"/>
    <s v="POTRERILLO PIE DEL CERRO_10We2s1-30_160190_A1267"/>
    <s v="platano"/>
    <s v="maiz"/>
    <s v="ganaderia_dp"/>
    <m/>
    <n v="5"/>
    <n v="1.5792539600820861"/>
    <n v="2.02"/>
    <m/>
    <n v="8.5992539600820859"/>
    <n v="469.78094257606949"/>
    <n v="103.68698349056611"/>
    <n v="53.049167857142862"/>
    <m/>
    <n v="626.51709392377848"/>
    <n v="39354480.720034942"/>
    <n v="2866062.2273935229"/>
    <n v="21852111.828571431"/>
    <n v="64072654.775999889"/>
    <m/>
    <n v="1.1291456995941"/>
    <n v="0.2552231590621688"/>
    <n v="0.15244013752052549"/>
    <m/>
    <n v="7.5535000000000005E-2"/>
    <n v="5.4999999999999997E-3"/>
    <n v="2.341158146200359"/>
    <n v="1.362981752673011"/>
    <x v="2500"/>
    <x v="1"/>
    <s v="platano, maiz, ganaderia_dp"/>
  </r>
  <r>
    <x v="13"/>
    <s v="POTRERILLO PIE DEL CERRO_10We2s1-30_66553"/>
    <s v="A1267"/>
    <s v="POTRERILLO PIE DEL CERRO_10We2s1-30_66553_A1267"/>
    <s v="platano"/>
    <s v="maiz"/>
    <s v="ganaderia_dp"/>
    <m/>
    <n v="5"/>
    <n v="1.8171555903309531"/>
    <n v="2.02"/>
    <m/>
    <n v="8.8371555903309531"/>
    <n v="469.78094257606949"/>
    <n v="119.30657541909351"/>
    <n v="53.049167857142862"/>
    <m/>
    <n v="642.13668585230585"/>
    <n v="39354480.720034942"/>
    <n v="3297810.9476919221"/>
    <n v="21852111.828571431"/>
    <n v="64504403.496298298"/>
    <m/>
    <n v="1.1291456995941"/>
    <n v="0.29367043046555968"/>
    <n v="0.15244013752052549"/>
    <m/>
    <n v="7.5535000000000005E-2"/>
    <n v="5.4999999999999997E-3"/>
    <n v="2.4059271764251808"/>
    <n v="1.4006891610674559"/>
    <x v="2501"/>
    <x v="1"/>
    <s v="platano, maiz, ganaderia_dp"/>
  </r>
  <r>
    <x v="13"/>
    <s v="EL PEDREGAL_10We2s1-30_160190"/>
    <s v="A1268"/>
    <s v="EL PEDREGAL_10We2s1-30_160190_A1268"/>
    <s v="platano"/>
    <s v="maiz"/>
    <s v="porcicultura"/>
    <m/>
    <n v="5"/>
    <n v="2.4674800349306478"/>
    <n v="1.06E-2"/>
    <m/>
    <n v="7.478080034930648"/>
    <n v="469.78094257606949"/>
    <n v="162.00406528146831"/>
    <n v="44.026333184789081"/>
    <m/>
    <n v="675.81134104232683"/>
    <n v="39354480.720034942"/>
    <n v="4478032.9850145178"/>
    <n v="11968477.0053476"/>
    <n v="55800990.710397057"/>
    <m/>
    <n v="1.1291456995941"/>
    <n v="0.39876933372077611"/>
    <n v="0.12651245168042841"/>
    <m/>
    <n v="6.2864000000000003E-2"/>
    <n v="5.4999999999999997E-3"/>
    <n v="2.035917077572742"/>
    <n v="1.1852756855365081"/>
    <x v="2502"/>
    <x v="1"/>
    <s v="platano, maiz, porcicultura"/>
  </r>
  <r>
    <x v="13"/>
    <s v="EL PEDREGAL_10We2s1-30_164173"/>
    <s v="A1268"/>
    <s v="EL PEDREGAL_10We2s1-30_164173_A1268"/>
    <s v="platano"/>
    <s v="maiz"/>
    <s v="porcicultura"/>
    <m/>
    <n v="5"/>
    <n v="2.1346141628509518"/>
    <n v="1.06E-2"/>
    <m/>
    <n v="7.1452141628509516"/>
    <n v="469.78094257606949"/>
    <n v="140.14953203014349"/>
    <n v="44.026333184789081"/>
    <m/>
    <n v="653.95680779100212"/>
    <n v="39354480.720034942"/>
    <n v="3873941.2259497289"/>
    <n v="11968477.0053476"/>
    <n v="55196898.951332264"/>
    <m/>
    <n v="1.1291456995941"/>
    <n v="0.34497489561042433"/>
    <n v="0.12651245168042841"/>
    <m/>
    <n v="6.2864000000000003E-2"/>
    <n v="5.4999999999999997E-3"/>
    <n v="1.9452939082107299"/>
    <n v="4.6693974554230966"/>
    <x v="2503"/>
    <x v="1"/>
    <s v="platano, maiz, porcicultura"/>
  </r>
  <r>
    <x v="13"/>
    <s v="EL PEDREGAL_10We2s1-30_66554"/>
    <s v="A1268"/>
    <s v="EL PEDREGAL_10We2s1-30_66554_A1268"/>
    <s v="platano"/>
    <s v="maiz"/>
    <s v="porcicultura"/>
    <m/>
    <n v="5"/>
    <n v="2.7180406309702509"/>
    <n v="1.06E-2"/>
    <m/>
    <n v="7.7286406309702507"/>
    <n v="469.78094257606949"/>
    <n v="178.4547901437281"/>
    <n v="44.026333184789081"/>
    <m/>
    <n v="692.26206590458673"/>
    <n v="39354480.720034942"/>
    <n v="4932755.4540624889"/>
    <n v="11968477.0053476"/>
    <n v="56255713.179445028"/>
    <m/>
    <n v="1.1291456995941"/>
    <n v="0.43926241999703503"/>
    <n v="0.12651245168042841"/>
    <m/>
    <n v="6.2864000000000003E-2"/>
    <n v="5.4999999999999997E-3"/>
    <n v="2.1041325278034191"/>
    <n v="1.2249895400087849"/>
    <x v="2504"/>
    <x v="1"/>
    <s v="platano, maiz, porcicultura"/>
  </r>
  <r>
    <x v="13"/>
    <s v="POTRERILLO PIE DEL CERRO_10We2s1-30_160190"/>
    <s v="A1268"/>
    <s v="POTRERILLO PIE DEL CERRO_10We2s1-30_160190_A1268"/>
    <s v="platano"/>
    <s v="maiz"/>
    <s v="porcicultura"/>
    <m/>
    <n v="5"/>
    <n v="2.361601683765282"/>
    <n v="1.060000000000001E-2"/>
    <m/>
    <n v="7.3722016837652831"/>
    <n v="469.78094257606949"/>
    <n v="155.0525507519616"/>
    <n v="44.026333184789117"/>
    <m/>
    <n v="668.85982651282018"/>
    <n v="39354480.720034942"/>
    <n v="4285882.7985062068"/>
    <n v="11968477.00534761"/>
    <n v="55608840.523888759"/>
    <m/>
    <n v="1.1291456995941"/>
    <n v="0.38165833831170742"/>
    <n v="0.12651245168042849"/>
    <m/>
    <n v="6.2864000000000003E-2"/>
    <n v="5.4999999999999997E-3"/>
    <n v="2.0070915578837418"/>
    <n v="1.1684939668767971"/>
    <x v="2505"/>
    <x v="1"/>
    <s v="platano, maiz, porcicultura"/>
  </r>
  <r>
    <x v="13"/>
    <s v="POTRERILLO PIE DEL CERRO_10We2s1-30_66553"/>
    <s v="A1268"/>
    <s v="POTRERILLO PIE DEL CERRO_10We2s1-30_66553_A1268"/>
    <s v="platano"/>
    <s v="maiz"/>
    <s v="porcicultura"/>
    <m/>
    <n v="5"/>
    <n v="2.6103089893451159"/>
    <n v="1.06E-2"/>
    <m/>
    <n v="7.6209089893451161"/>
    <n v="469.78094257606949"/>
    <n v="171.3815965795871"/>
    <n v="44.026333184789081"/>
    <m/>
    <n v="685.18887234044564"/>
    <n v="39354480.720034942"/>
    <n v="4737241.878310021"/>
    <n v="11968477.0053476"/>
    <n v="56060199.603692561"/>
    <m/>
    <n v="1.1291456995941"/>
    <n v="0.42185191440293079"/>
    <n v="0.12651245168042841"/>
    <m/>
    <n v="6.2864000000000003E-2"/>
    <n v="5.4999999999999997E-3"/>
    <n v="2.0748024473609741"/>
    <n v="1.2079140748112009"/>
    <x v="2506"/>
    <x v="1"/>
    <s v="platano, maiz, porcicultura"/>
  </r>
  <r>
    <x v="13"/>
    <s v="EL PEDREGAL_10We2s1-30_160190"/>
    <s v="A1269"/>
    <s v="EL PEDREGAL_10We2s1-30_160190_A1269"/>
    <s v="platano"/>
    <s v="maiz"/>
    <s v="piscicultura_tilapi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6.5764000000000003E-2"/>
    <n v="5.4999999999999997E-3"/>
    <n v="0"/>
    <n v="0"/>
    <x v="0"/>
    <x v="0"/>
    <s v="platano, maiz, piscicultura_tilapia"/>
  </r>
  <r>
    <x v="13"/>
    <s v="EL PEDREGAL_10We2s1-30_164173"/>
    <s v="A1269"/>
    <s v="EL PEDREGAL_10We2s1-30_164173_A1269"/>
    <s v="platano"/>
    <s v="maiz"/>
    <s v="piscicultura_tilapi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6.5764000000000003E-2"/>
    <n v="5.4999999999999997E-3"/>
    <n v="0"/>
    <n v="0"/>
    <x v="0"/>
    <x v="0"/>
    <s v="platano, maiz, piscicultura_tilapia"/>
  </r>
  <r>
    <x v="13"/>
    <s v="EL PEDREGAL_10We2s1-30_66554"/>
    <s v="A1269"/>
    <s v="EL PEDREGAL_10We2s1-30_66554_A1269"/>
    <s v="platano"/>
    <s v="maiz"/>
    <s v="piscicultura_tilapi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6.5764000000000003E-2"/>
    <n v="5.4999999999999997E-3"/>
    <n v="0"/>
    <n v="0"/>
    <x v="0"/>
    <x v="0"/>
    <s v="platano, maiz, piscicultura_tilapia"/>
  </r>
  <r>
    <x v="13"/>
    <s v="POTRERILLO PIE DEL CERRO_10We2s1-30_160190"/>
    <s v="A1269"/>
    <s v="POTRERILLO PIE DEL CERRO_10We2s1-30_160190_A1269"/>
    <s v="platano"/>
    <s v="maiz"/>
    <s v="piscicultura_tilapi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6.5764000000000003E-2"/>
    <n v="5.4999999999999997E-3"/>
    <n v="0"/>
    <n v="0"/>
    <x v="0"/>
    <x v="0"/>
    <s v="platano, maiz, piscicultura_tilapia"/>
  </r>
  <r>
    <x v="13"/>
    <s v="POTRERILLO PIE DEL CERRO_10We2s1-30_66553"/>
    <s v="A1269"/>
    <s v="POTRERILLO PIE DEL CERRO_10We2s1-30_66553_A1269"/>
    <s v="platano"/>
    <s v="maiz"/>
    <s v="piscicultura_tilapi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6.5764000000000003E-2"/>
    <n v="5.4999999999999997E-3"/>
    <n v="0"/>
    <n v="0"/>
    <x v="0"/>
    <x v="0"/>
    <s v="platano, maiz, piscicultura_tilapia"/>
  </r>
  <r>
    <x v="13"/>
    <s v="EL PEDREGAL_10We2s1-30_160190"/>
    <s v="A1270"/>
    <s v="EL PEDREGAL_10We2s1-30_160190_A1270"/>
    <s v="platano"/>
    <s v="avicultura_engorde"/>
    <s v="ganaderia_dp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7423000000000006E-2"/>
    <n v="5.4999999999999997E-3"/>
    <n v="0"/>
    <n v="0"/>
    <x v="0"/>
    <x v="0"/>
    <s v="platano, avicultura_engorde, ganaderia_dp"/>
  </r>
  <r>
    <x v="13"/>
    <s v="EL PEDREGAL_10We2s1-30_164173"/>
    <s v="A1270"/>
    <s v="EL PEDREGAL_10We2s1-30_164173_A1270"/>
    <s v="platano"/>
    <s v="avicultura_engorde"/>
    <s v="ganaderia_dp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7423000000000006E-2"/>
    <n v="5.4999999999999997E-3"/>
    <n v="0"/>
    <n v="0"/>
    <x v="0"/>
    <x v="0"/>
    <s v="platano, avicultura_engorde, ganaderia_dp"/>
  </r>
  <r>
    <x v="13"/>
    <s v="EL PEDREGAL_10We2s1-30_66554"/>
    <s v="A1270"/>
    <s v="EL PEDREGAL_10We2s1-30_66554_A1270"/>
    <s v="platano"/>
    <s v="avicultura_engorde"/>
    <s v="ganaderia_dp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7423000000000006E-2"/>
    <n v="5.4999999999999997E-3"/>
    <n v="0"/>
    <n v="0"/>
    <x v="0"/>
    <x v="0"/>
    <s v="platano, avicultura_engorde, ganaderia_dp"/>
  </r>
  <r>
    <x v="13"/>
    <s v="POTRERILLO PIE DEL CERRO_10We2s1-30_160190"/>
    <s v="A1270"/>
    <s v="POTRERILLO PIE DEL CERRO_10We2s1-30_160190_A1270"/>
    <s v="platano"/>
    <s v="avicultura_engorde"/>
    <s v="ganaderia_dp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7423000000000006E-2"/>
    <n v="5.4999999999999997E-3"/>
    <n v="0"/>
    <n v="0"/>
    <x v="0"/>
    <x v="0"/>
    <s v="platano, avicultura_engorde, ganaderia_dp"/>
  </r>
  <r>
    <x v="13"/>
    <s v="POTRERILLO PIE DEL CERRO_10We2s1-30_66553"/>
    <s v="A1270"/>
    <s v="POTRERILLO PIE DEL CERRO_10We2s1-30_66553_A1270"/>
    <s v="platano"/>
    <s v="avicultura_engorde"/>
    <s v="ganaderia_dp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7423000000000006E-2"/>
    <n v="5.4999999999999997E-3"/>
    <n v="0"/>
    <n v="0"/>
    <x v="0"/>
    <x v="0"/>
    <s v="platano, avicultura_engorde, ganaderia_dp"/>
  </r>
  <r>
    <x v="13"/>
    <s v="EL PEDREGAL_10We2s1-30_160190"/>
    <s v="A1271"/>
    <s v="EL PEDREGAL_10We2s1-30_160190_A1271"/>
    <s v="platano"/>
    <s v="ganaderia_dp"/>
    <s v="porcicultur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3561000000000001E-2"/>
    <n v="5.4999999999999997E-3"/>
    <n v="0"/>
    <n v="0"/>
    <x v="0"/>
    <x v="0"/>
    <s v="platano, ganaderia_dp, porcicultura"/>
  </r>
  <r>
    <x v="13"/>
    <s v="EL PEDREGAL_10We2s1-30_164173"/>
    <s v="A1271"/>
    <s v="EL PEDREGAL_10We2s1-30_164173_A1271"/>
    <s v="platano"/>
    <s v="ganaderia_dp"/>
    <s v="porcicultur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3561000000000001E-2"/>
    <n v="5.4999999999999997E-3"/>
    <n v="0"/>
    <n v="0"/>
    <x v="0"/>
    <x v="0"/>
    <s v="platano, ganaderia_dp, porcicultura"/>
  </r>
  <r>
    <x v="13"/>
    <s v="EL PEDREGAL_10We2s1-30_66554"/>
    <s v="A1271"/>
    <s v="EL PEDREGAL_10We2s1-30_66554_A1271"/>
    <s v="platano"/>
    <s v="ganaderia_dp"/>
    <s v="porcicultur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3561000000000001E-2"/>
    <n v="5.4999999999999997E-3"/>
    <n v="0"/>
    <n v="0"/>
    <x v="0"/>
    <x v="0"/>
    <s v="platano, ganaderia_dp, porcicultura"/>
  </r>
  <r>
    <x v="13"/>
    <s v="POTRERILLO PIE DEL CERRO_10We2s1-30_160190"/>
    <s v="A1271"/>
    <s v="POTRERILLO PIE DEL CERRO_10We2s1-30_160190_A1271"/>
    <s v="platano"/>
    <s v="ganaderia_dp"/>
    <s v="porcicultur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3561000000000001E-2"/>
    <n v="5.4999999999999997E-3"/>
    <n v="0"/>
    <n v="0"/>
    <x v="0"/>
    <x v="0"/>
    <s v="platano, ganaderia_dp, porcicultura"/>
  </r>
  <r>
    <x v="13"/>
    <s v="POTRERILLO PIE DEL CERRO_10We2s1-30_66553"/>
    <s v="A1271"/>
    <s v="POTRERILLO PIE DEL CERRO_10We2s1-30_66553_A1271"/>
    <s v="platano"/>
    <s v="ganaderia_dp"/>
    <s v="porcicultur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3561000000000001E-2"/>
    <n v="5.4999999999999997E-3"/>
    <n v="0"/>
    <n v="0"/>
    <x v="0"/>
    <x v="0"/>
    <s v="platano, ganaderia_dp, porcicultura"/>
  </r>
  <r>
    <x v="13"/>
    <s v="EL PEDREGAL_10We2s1-30_160190"/>
    <s v="A1272"/>
    <s v="EL PEDREGAL_10We2s1-30_160190_A1272"/>
    <s v="platano"/>
    <s v="ganaderia_dp"/>
    <s v="piscicultura_tilapi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6461000000000001E-2"/>
    <n v="5.4999999999999997E-3"/>
    <n v="0"/>
    <n v="0"/>
    <x v="0"/>
    <x v="0"/>
    <s v="platano, ganaderia_dp, piscicultura_tilapia"/>
  </r>
  <r>
    <x v="13"/>
    <s v="EL PEDREGAL_10We2s1-30_164173"/>
    <s v="A1272"/>
    <s v="EL PEDREGAL_10We2s1-30_164173_A1272"/>
    <s v="platano"/>
    <s v="ganaderia_dp"/>
    <s v="piscicultura_tilapi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6461000000000001E-2"/>
    <n v="5.4999999999999997E-3"/>
    <n v="0"/>
    <n v="0"/>
    <x v="0"/>
    <x v="0"/>
    <s v="platano, ganaderia_dp, piscicultura_tilapia"/>
  </r>
  <r>
    <x v="13"/>
    <s v="EL PEDREGAL_10We2s1-30_66554"/>
    <s v="A1272"/>
    <s v="EL PEDREGAL_10We2s1-30_66554_A1272"/>
    <s v="platano"/>
    <s v="ganaderia_dp"/>
    <s v="piscicultura_tilapi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6461000000000001E-2"/>
    <n v="5.4999999999999997E-3"/>
    <n v="0"/>
    <n v="0"/>
    <x v="0"/>
    <x v="0"/>
    <s v="platano, ganaderia_dp, piscicultura_tilapia"/>
  </r>
  <r>
    <x v="13"/>
    <s v="POTRERILLO PIE DEL CERRO_10We2s1-30_160190"/>
    <s v="A1272"/>
    <s v="POTRERILLO PIE DEL CERRO_10We2s1-30_160190_A1272"/>
    <s v="platano"/>
    <s v="ganaderia_dp"/>
    <s v="piscicultura_tilapi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6461000000000001E-2"/>
    <n v="5.4999999999999997E-3"/>
    <n v="0"/>
    <n v="0"/>
    <x v="0"/>
    <x v="0"/>
    <s v="platano, ganaderia_dp, piscicultura_tilapia"/>
  </r>
  <r>
    <x v="13"/>
    <s v="POTRERILLO PIE DEL CERRO_10We2s1-30_66553"/>
    <s v="A1272"/>
    <s v="POTRERILLO PIE DEL CERRO_10We2s1-30_66553_A1272"/>
    <s v="platano"/>
    <s v="ganaderia_dp"/>
    <s v="piscicultura_tilapi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6461000000000001E-2"/>
    <n v="5.4999999999999997E-3"/>
    <n v="0"/>
    <n v="0"/>
    <x v="0"/>
    <x v="0"/>
    <s v="platano, ganaderia_dp, piscicultura_tilapia"/>
  </r>
  <r>
    <x v="13"/>
    <s v="EL PEDREGAL_10We2s1-30_160190"/>
    <s v="A1273"/>
    <s v="EL PEDREGAL_10We2s1-30_160190_A1273"/>
    <s v="arracacha"/>
    <s v="malanga"/>
    <s v="maiz"/>
    <m/>
    <n v="1"/>
    <n v="3"/>
    <n v="4.6656516167452544"/>
    <m/>
    <n v="8.6656516167452544"/>
    <n v="53.509286412512218"/>
    <n v="435.63640787743952"/>
    <n v="306.32650250441873"/>
    <m/>
    <n v="795.47219679437035"/>
    <n v="4144164.2228739001"/>
    <n v="16492717.28688442"/>
    <n v="8467319.5084063932"/>
    <n v="29104201.018164709"/>
    <m/>
    <n v="0.1256446556780261"/>
    <n v="0.98472666751807092"/>
    <n v="0.75401574085484324"/>
    <m/>
    <n v="6.8638000000000005E-2"/>
    <n v="5.4999999999999997E-3"/>
    <n v="2.3592349951348339"/>
    <n v="1.3735057812541229"/>
    <x v="2507"/>
    <x v="1"/>
    <s v="arracacha, malanga, maiz"/>
  </r>
  <r>
    <x v="13"/>
    <s v="EL PEDREGAL_10We2s1-30_164173"/>
    <s v="A1273"/>
    <s v="EL PEDREGAL_10We2s1-30_164173_A1273"/>
    <s v="arracacha"/>
    <s v="malanga"/>
    <s v="maiz"/>
    <m/>
    <n v="1"/>
    <n v="3"/>
    <n v="4.3659854692597637"/>
    <m/>
    <n v="8.3659854692597637"/>
    <n v="53.509286412512218"/>
    <n v="435.63640787743952"/>
    <n v="286.65171955475648"/>
    <m/>
    <n v="775.79741384470822"/>
    <n v="4144164.2228739001"/>
    <n v="16492717.28688442"/>
    <n v="7923479.2852088138"/>
    <n v="28560360.79496713"/>
    <m/>
    <n v="0.1256446556780261"/>
    <n v="0.98472666751807103"/>
    <n v="0.7055867086925548"/>
    <m/>
    <n v="6.8638000000000005E-2"/>
    <n v="5.4999999999999997E-3"/>
    <n v="2.2776504942487321"/>
    <n v="5.4671715041612554"/>
    <x v="2508"/>
    <x v="1"/>
    <s v="arracacha, malanga, maiz"/>
  </r>
  <r>
    <x v="13"/>
    <s v="EL PEDREGAL_10We2s1-30_66554"/>
    <s v="A1273"/>
    <s v="EL PEDREGAL_10We2s1-30_66554_A1273"/>
    <s v="arracacha"/>
    <s v="malanga"/>
    <s v="maiz"/>
    <m/>
    <n v="1"/>
    <n v="3"/>
    <n v="4.8702578247564174"/>
    <m/>
    <n v="8.8702578247564166"/>
    <n v="53.509286412512218"/>
    <n v="435.63640787743952"/>
    <n v="319.76006103797971"/>
    <m/>
    <n v="808.9057553279315"/>
    <n v="4144164.2228739001"/>
    <n v="16492717.28688442"/>
    <n v="8838643.0188065395"/>
    <n v="29475524.528564859"/>
    <m/>
    <n v="0.1256446556780261"/>
    <n v="0.98472666751807103"/>
    <n v="0.78708214061845427"/>
    <m/>
    <n v="6.8638000000000005E-2"/>
    <n v="5.4999999999999997E-3"/>
    <n v="2.414939303075045"/>
    <n v="1.405935865223892"/>
    <x v="2509"/>
    <x v="1"/>
    <s v="arracacha, malanga, maiz"/>
  </r>
  <r>
    <x v="13"/>
    <s v="POTRERILLO PIE DEL CERRO_10We2s1-30_160190"/>
    <s v="A1273"/>
    <s v="POTRERILLO PIE DEL CERRO_10We2s1-30_160190_A1273"/>
    <s v="arracacha"/>
    <s v="malanga"/>
    <s v="maiz"/>
    <m/>
    <n v="1"/>
    <n v="3"/>
    <n v="4.585082803998306"/>
    <m/>
    <n v="8.585082803998306"/>
    <n v="53.509286412512218"/>
    <n v="435.63640787743952"/>
    <n v="301.03670278359789"/>
    <m/>
    <n v="790.18239707354974"/>
    <n v="4144164.2228739001"/>
    <n v="16492717.28688442"/>
    <n v="8321101.5873141019"/>
    <n v="28957983.097072419"/>
    <m/>
    <n v="0.1256446556780261"/>
    <n v="0.98472666751807103"/>
    <n v="0.74099501877281937"/>
    <m/>
    <n v="6.8638000000000005E-2"/>
    <n v="5.4999999999999997E-3"/>
    <n v="2.3373000304079161"/>
    <n v="1.360735624433731"/>
    <x v="2510"/>
    <x v="1"/>
    <s v="arracacha, malanga, maiz"/>
  </r>
  <r>
    <x v="13"/>
    <s v="POTRERILLO PIE DEL CERRO_10We2s1-30_66553"/>
    <s v="A1273"/>
    <s v="POTRERILLO PIE DEL CERRO_10We2s1-30_66553_A1273"/>
    <s v="arracacha"/>
    <s v="malanga"/>
    <s v="maiz"/>
    <m/>
    <n v="1"/>
    <n v="3"/>
    <n v="4.767611568043618"/>
    <m/>
    <n v="8.767611568043618"/>
    <n v="53.509286412512218"/>
    <n v="435.63640787743952"/>
    <n v="313.02075184885149"/>
    <m/>
    <n v="802.16644613880317"/>
    <n v="4144164.2228739001"/>
    <n v="16492717.28688442"/>
    <n v="8652358.5030896384"/>
    <n v="29289240.012847949"/>
    <m/>
    <n v="0.1256446556780261"/>
    <n v="0.98472666751807092"/>
    <n v="0.77049348384359007"/>
    <m/>
    <n v="6.8638000000000005E-2"/>
    <n v="5.4999999999999997E-3"/>
    <n v="2.386993725331247"/>
    <n v="1.3896664335349129"/>
    <x v="2511"/>
    <x v="1"/>
    <s v="arracacha, malanga, maiz"/>
  </r>
  <r>
    <x v="13"/>
    <s v="EL PEDREGAL_10We2s1-30_160190"/>
    <s v="A1274"/>
    <s v="EL PEDREGAL_10We2s1-30_160190_A1274"/>
    <s v="arracacha"/>
    <s v="malanga"/>
    <s v="avicultura_engorde"/>
    <m/>
    <n v="1.816956290941502"/>
    <n v="3"/>
    <n v="8.3999999999999995E-3"/>
    <m/>
    <n v="4.8253562909415022"/>
    <n v="97.224034571004722"/>
    <n v="435.63640787743952"/>
    <n v="186.37200198002759"/>
    <m/>
    <n v="719.23244442847181"/>
    <n v="7529765.2554454347"/>
    <n v="16492717.28688442"/>
    <n v="28686954.545454539"/>
    <n v="52709437.087784387"/>
    <m/>
    <n v="0.22829084755736839"/>
    <n v="0.98472666751807103"/>
    <n v="0.5355517298276653"/>
    <m/>
    <n v="7.0526000000000005E-2"/>
    <n v="5.4999999999999997E-3"/>
    <n v="1.3137095661202001"/>
    <n v="0.76481897211422811"/>
    <x v="2512"/>
    <x v="1"/>
    <s v="arracacha, malanga, avicultura_engorde"/>
  </r>
  <r>
    <x v="13"/>
    <s v="EL PEDREGAL_10We2s1-30_164173"/>
    <s v="A1274"/>
    <s v="EL PEDREGAL_10We2s1-30_164173_A1274"/>
    <s v="arracacha"/>
    <s v="malanga"/>
    <s v="avicultura_engorde"/>
    <m/>
    <n v="1.4094131526191771"/>
    <n v="3"/>
    <n v="8.3999999999999995E-3"/>
    <m/>
    <n v="4.4178131526191766"/>
    <n v="75.416692057061326"/>
    <n v="435.63640787743952"/>
    <n v="186.37200198002759"/>
    <m/>
    <n v="697.42510191452834"/>
    <n v="5840839.5623323051"/>
    <n v="16492717.28688442"/>
    <n v="28686954.545454539"/>
    <n v="51020511.394671261"/>
    <m/>
    <n v="0.1770852302689177"/>
    <n v="0.98472666751807103"/>
    <n v="0.5355517298276653"/>
    <m/>
    <n v="7.0526000000000005E-2"/>
    <n v="5.4999999999999997E-3"/>
    <n v="1.202755413278519"/>
    <n v="2.8870408952366322"/>
    <x v="2513"/>
    <x v="1"/>
    <s v="arracacha, malanga, avicultura_engorde"/>
  </r>
  <r>
    <x v="13"/>
    <s v="EL PEDREGAL_10We2s1-30_66554"/>
    <s v="A1274"/>
    <s v="EL PEDREGAL_10We2s1-30_66554_A1274"/>
    <s v="arracacha"/>
    <s v="malanga"/>
    <s v="avicultura_engorde"/>
    <m/>
    <n v="2.1284508169101799"/>
    <n v="3"/>
    <n v="8.3999999999999995E-3"/>
    <m/>
    <n v="5.1368508169101803"/>
    <n v="113.89188437699239"/>
    <n v="435.63640787743952"/>
    <n v="186.37200198002759"/>
    <m/>
    <n v="735.90029423445958"/>
    <n v="8820649.7255858947"/>
    <n v="16492717.28688442"/>
    <n v="28686954.545454539"/>
    <n v="54000321.557924852"/>
    <m/>
    <n v="0.26742847001829301"/>
    <n v="0.98472666751807103"/>
    <n v="0.5355517298276653"/>
    <m/>
    <n v="7.0526000000000005E-2"/>
    <n v="5.4999999999999997E-3"/>
    <n v="1.39851435853052"/>
    <n v="0.81419085448026363"/>
    <x v="2514"/>
    <x v="1"/>
    <s v="arracacha, malanga, avicultura_engorde"/>
  </r>
  <r>
    <x v="13"/>
    <s v="POTRERILLO PIE DEL CERRO_10We2s1-30_160190"/>
    <s v="A1274"/>
    <s v="POTRERILLO PIE DEL CERRO_10We2s1-30_160190_A1274"/>
    <s v="arracacha"/>
    <s v="malanga"/>
    <s v="avicultura_engorde"/>
    <m/>
    <n v="1.698828044099115"/>
    <n v="2.9999999999999991"/>
    <n v="8.3999999999999995E-3"/>
    <m/>
    <n v="4.7072280440991134"/>
    <n v="90.903076377307457"/>
    <n v="435.63640787743941"/>
    <n v="186.37200198002759"/>
    <m/>
    <n v="712.91148623477443"/>
    <n v="7040222.4011703953"/>
    <n v="16492717.28688441"/>
    <n v="28686954.545454539"/>
    <n v="52219894.233509347"/>
    <m/>
    <n v="0.21344866465700771"/>
    <n v="0.98472666751807081"/>
    <n v="0.5355517298276653"/>
    <m/>
    <n v="7.0526000000000005E-2"/>
    <n v="5.4999999999999997E-3"/>
    <n v="1.281548996299235"/>
    <n v="0.74609564498970948"/>
    <x v="2515"/>
    <x v="1"/>
    <s v="arracacha, malanga, avicultura_engorde"/>
  </r>
  <r>
    <x v="13"/>
    <s v="POTRERILLO PIE DEL CERRO_10We2s1-30_66553"/>
    <s v="A1274"/>
    <s v="POTRERILLO PIE DEL CERRO_10We2s1-30_66553_A1274"/>
    <s v="arracacha"/>
    <s v="malanga"/>
    <s v="avicultura_engorde"/>
    <m/>
    <n v="1.974815937371299"/>
    <n v="3"/>
    <n v="8.3999999999999995E-3"/>
    <m/>
    <n v="4.9832159373712992"/>
    <n v="105.67099160479459"/>
    <n v="435.63640787743952"/>
    <n v="186.37200198002759"/>
    <m/>
    <n v="727.67940146226169"/>
    <n v="8183961.5544153219"/>
    <n v="16492717.28688442"/>
    <n v="28686954.545454539"/>
    <n v="53363633.386754282"/>
    <m/>
    <n v="0.24812506847849519"/>
    <n v="0.98472666751807103"/>
    <n v="0.5355517298276653"/>
    <m/>
    <n v="7.0526000000000005E-2"/>
    <n v="5.4999999999999997E-3"/>
    <n v="1.356687061483286"/>
    <n v="0.78983972607335096"/>
    <x v="2516"/>
    <x v="1"/>
    <s v="arracacha, malanga, avicultura_engorde"/>
  </r>
  <r>
    <x v="13"/>
    <s v="EL PEDREGAL_10We2s1-30_160190"/>
    <s v="A1275"/>
    <s v="EL PEDREGAL_10We2s1-30_160190_A1275"/>
    <s v="arracacha"/>
    <s v="malanga"/>
    <s v="ganaderia_dp"/>
    <m/>
    <n v="2.1724887879378958"/>
    <n v="3"/>
    <n v="4.113943227108483"/>
    <m/>
    <n v="9.2864320150463797"/>
    <n v="116.24832478174039"/>
    <n v="435.63640787743952"/>
    <n v="108.04023010377919"/>
    <m/>
    <n v="659.92496276295901"/>
    <n v="9003150.3095669113"/>
    <n v="16492717.28688442"/>
    <n v="44504132.403548807"/>
    <n v="70000000.000000134"/>
    <m/>
    <n v="0.27296160572482908"/>
    <n v="0.98472666751807103"/>
    <n v="0.31046043133269868"/>
    <m/>
    <n v="7.9335000000000003E-2"/>
    <n v="5.4999999999999997E-3"/>
    <n v="2.5282432711121041"/>
    <n v="1.471899474384851"/>
    <x v="2517"/>
    <x v="1"/>
    <s v="arracacha, malanga, ganaderia_dp"/>
  </r>
  <r>
    <x v="13"/>
    <s v="EL PEDREGAL_10We2s1-30_164173"/>
    <s v="A1275"/>
    <s v="EL PEDREGAL_10We2s1-30_164173_A1275"/>
    <s v="arracacha"/>
    <s v="malanga"/>
    <s v="ganaderia_dp"/>
    <m/>
    <n v="1.5403768605843571"/>
    <n v="3"/>
    <n v="4.3560956937704827"/>
    <m/>
    <n v="8.8964725543548404"/>
    <n v="82.424466616214772"/>
    <n v="435.63640787743952"/>
    <n v="114.3996295349542"/>
    <m/>
    <n v="632.4605040286084"/>
    <n v="6383574.6753765112"/>
    <n v="16492717.28688442"/>
    <n v="47123708.037738129"/>
    <n v="69999999.999999061"/>
    <m/>
    <n v="0.19354012026252029"/>
    <n v="0.98472666751807092"/>
    <n v="0.32873456762917869"/>
    <m/>
    <n v="7.9335000000000003E-2"/>
    <n v="5.4999999999999997E-3"/>
    <n v="2.42207629752069"/>
    <n v="5.8138448142708876"/>
    <x v="2518"/>
    <x v="1"/>
    <s v="arracacha, malanga, ganaderia_dp"/>
  </r>
  <r>
    <x v="13"/>
    <s v="EL PEDREGAL_10We2s1-30_66554"/>
    <s v="A1275"/>
    <s v="EL PEDREGAL_10We2s1-30_66554_A1275"/>
    <s v="arracacha"/>
    <s v="malanga"/>
    <s v="ganaderia_dp"/>
    <m/>
    <n v="2.6896535115963109"/>
    <n v="3"/>
    <n v="3.9158252861470331"/>
    <m/>
    <n v="9.6054787977433431"/>
    <n v="143.92144010242629"/>
    <n v="435.63640787743952"/>
    <n v="102.8372638138903"/>
    <m/>
    <n v="682.39511179375609"/>
    <n v="11146365.85468458"/>
    <n v="16492717.28688442"/>
    <n v="42360916.858432017"/>
    <n v="70000000.000001013"/>
    <m/>
    <n v="0.33794058935771221"/>
    <n v="0.98472666751807092"/>
    <n v="0.29550937877554678"/>
    <m/>
    <n v="7.9335000000000003E-2"/>
    <n v="5.4999999999999997E-3"/>
    <n v="2.6151041753018531"/>
    <n v="1.5224683894423201"/>
    <x v="2519"/>
    <x v="1"/>
    <s v="arracacha, malanga, ganaderia_dp"/>
  </r>
  <r>
    <x v="13"/>
    <s v="POTRERILLO PIE DEL CERRO_10We2s1-30_160190"/>
    <s v="A1275"/>
    <s v="POTRERILLO PIE DEL CERRO_10We2s1-30_160190_A1275"/>
    <s v="arracacha"/>
    <s v="malanga"/>
    <s v="ganaderia_dp"/>
    <m/>
    <n v="1.9870281002304311"/>
    <n v="2.9999999999999991"/>
    <n v="4.1849903962154116"/>
    <m/>
    <n v="9.1720184964458404"/>
    <n v="106.32445572494019"/>
    <n v="435.63640787743941"/>
    <n v="109.90606832146641"/>
    <m/>
    <n v="651.86693192384587"/>
    <n v="8234570.7628200455"/>
    <n v="16492717.28688441"/>
    <n v="45272711.950295351"/>
    <n v="69999999.999999806"/>
    <m/>
    <n v="0.2496594614760147"/>
    <n v="0.98472666751807081"/>
    <n v="0.31582203540651271"/>
    <m/>
    <n v="7.9335000000000003E-2"/>
    <n v="5.4999999999999997E-3"/>
    <n v="2.497094040917192"/>
    <n v="1.4537649316866661"/>
    <x v="2520"/>
    <x v="1"/>
    <s v="arracacha, malanga, ganaderia_dp"/>
  </r>
  <r>
    <x v="13"/>
    <s v="POTRERILLO PIE DEL CERRO_10We2s1-30_66553"/>
    <s v="A1275"/>
    <s v="POTRERILLO PIE DEL CERRO_10We2s1-30_66553_A1275"/>
    <s v="arracacha"/>
    <s v="malanga"/>
    <s v="ganaderia_dp"/>
    <m/>
    <n v="2.4261686641398659"/>
    <n v="3.0000000000000009"/>
    <n v="4.0167623243180497"/>
    <m/>
    <n v="9.4429309884579169"/>
    <n v="129.82255393452229"/>
    <n v="435.63640787743958"/>
    <n v="105.4880687054433"/>
    <m/>
    <n v="670.94703051740521"/>
    <n v="10054441.376586201"/>
    <n v="16492717.28688442"/>
    <n v="43452841.336529963"/>
    <n v="70000000.000000566"/>
    <m/>
    <n v="0.30483512642267002"/>
    <n v="0.98472666751807136"/>
    <n v="0.30312663421104402"/>
    <m/>
    <n v="7.9335000000000003E-2"/>
    <n v="5.4999999999999997E-3"/>
    <n v="2.5708503214649832"/>
    <n v="1.4967045616705801"/>
    <x v="2521"/>
    <x v="1"/>
    <s v="arracacha, malanga, ganaderia_dp"/>
  </r>
  <r>
    <x v="13"/>
    <s v="EL PEDREGAL_10We2s1-30_160190"/>
    <s v="A1276"/>
    <s v="EL PEDREGAL_10We2s1-30_160190_A1276"/>
    <s v="arracacha"/>
    <s v="malanga"/>
    <s v="porcicultur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6.6664000000000001E-2"/>
    <n v="5.4999999999999997E-3"/>
    <n v="0"/>
    <n v="0"/>
    <x v="0"/>
    <x v="0"/>
    <s v="arracacha, malanga, porcicultura"/>
  </r>
  <r>
    <x v="13"/>
    <s v="EL PEDREGAL_10We2s1-30_164173"/>
    <s v="A1276"/>
    <s v="EL PEDREGAL_10We2s1-30_164173_A1276"/>
    <s v="arracacha"/>
    <s v="malanga"/>
    <s v="porcicultur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6.6664000000000001E-2"/>
    <n v="5.4999999999999997E-3"/>
    <n v="0"/>
    <n v="0"/>
    <x v="0"/>
    <x v="0"/>
    <s v="arracacha, malanga, porcicultura"/>
  </r>
  <r>
    <x v="13"/>
    <s v="EL PEDREGAL_10We2s1-30_66554"/>
    <s v="A1276"/>
    <s v="EL PEDREGAL_10We2s1-30_66554_A1276"/>
    <s v="arracacha"/>
    <s v="malanga"/>
    <s v="porcicultur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6.6664000000000001E-2"/>
    <n v="5.4999999999999997E-3"/>
    <n v="0"/>
    <n v="0"/>
    <x v="0"/>
    <x v="0"/>
    <s v="arracacha, malanga, porcicultura"/>
  </r>
  <r>
    <x v="13"/>
    <s v="POTRERILLO PIE DEL CERRO_10We2s1-30_160190"/>
    <s v="A1276"/>
    <s v="POTRERILLO PIE DEL CERRO_10We2s1-30_160190_A1276"/>
    <s v="arracacha"/>
    <s v="malanga"/>
    <s v="porcicultur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6.6664000000000001E-2"/>
    <n v="5.4999999999999997E-3"/>
    <n v="0"/>
    <n v="0"/>
    <x v="0"/>
    <x v="0"/>
    <s v="arracacha, malanga, porcicultura"/>
  </r>
  <r>
    <x v="13"/>
    <s v="POTRERILLO PIE DEL CERRO_10We2s1-30_66553"/>
    <s v="A1276"/>
    <s v="POTRERILLO PIE DEL CERRO_10We2s1-30_66553_A1276"/>
    <s v="arracacha"/>
    <s v="malanga"/>
    <s v="porcicultur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6.6664000000000001E-2"/>
    <n v="5.4999999999999997E-3"/>
    <n v="0"/>
    <n v="0"/>
    <x v="0"/>
    <x v="0"/>
    <s v="arracacha, malanga, porcicultura"/>
  </r>
  <r>
    <x v="13"/>
    <s v="EL PEDREGAL_10We2s1-30_160190"/>
    <s v="A1277"/>
    <s v="EL PEDREGAL_10We2s1-30_160190_A1277"/>
    <s v="arracacha"/>
    <s v="malanga"/>
    <s v="piscicultura_tilapi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6.9564000000000001E-2"/>
    <n v="5.4999999999999997E-3"/>
    <n v="0"/>
    <n v="0"/>
    <x v="0"/>
    <x v="0"/>
    <s v="arracacha, malanga, piscicultura_tilapia"/>
  </r>
  <r>
    <x v="13"/>
    <s v="EL PEDREGAL_10We2s1-30_164173"/>
    <s v="A1277"/>
    <s v="EL PEDREGAL_10We2s1-30_164173_A1277"/>
    <s v="arracacha"/>
    <s v="malanga"/>
    <s v="piscicultura_tilapi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6.9564000000000001E-2"/>
    <n v="5.4999999999999997E-3"/>
    <n v="0"/>
    <n v="0"/>
    <x v="0"/>
    <x v="0"/>
    <s v="arracacha, malanga, piscicultura_tilapia"/>
  </r>
  <r>
    <x v="13"/>
    <s v="EL PEDREGAL_10We2s1-30_66554"/>
    <s v="A1277"/>
    <s v="EL PEDREGAL_10We2s1-30_66554_A1277"/>
    <s v="arracacha"/>
    <s v="malanga"/>
    <s v="piscicultura_tilapi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6.9564000000000001E-2"/>
    <n v="5.4999999999999997E-3"/>
    <n v="0"/>
    <n v="0"/>
    <x v="0"/>
    <x v="0"/>
    <s v="arracacha, malanga, piscicultura_tilapia"/>
  </r>
  <r>
    <x v="13"/>
    <s v="POTRERILLO PIE DEL CERRO_10We2s1-30_160190"/>
    <s v="A1277"/>
    <s v="POTRERILLO PIE DEL CERRO_10We2s1-30_160190_A1277"/>
    <s v="arracacha"/>
    <s v="malanga"/>
    <s v="piscicultura_tilapi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6.9564000000000001E-2"/>
    <n v="5.4999999999999997E-3"/>
    <n v="0"/>
    <n v="0"/>
    <x v="0"/>
    <x v="0"/>
    <s v="arracacha, malanga, piscicultura_tilapia"/>
  </r>
  <r>
    <x v="13"/>
    <s v="POTRERILLO PIE DEL CERRO_10We2s1-30_66553"/>
    <s v="A1277"/>
    <s v="POTRERILLO PIE DEL CERRO_10We2s1-30_66553_A1277"/>
    <s v="arracacha"/>
    <s v="malanga"/>
    <s v="piscicultura_tilapi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6.9564000000000001E-2"/>
    <n v="5.4999999999999997E-3"/>
    <n v="0"/>
    <n v="0"/>
    <x v="0"/>
    <x v="0"/>
    <s v="arracacha, malanga, piscicultura_tilapia"/>
  </r>
  <r>
    <x v="13"/>
    <s v="EL PEDREGAL_10We2s1-30_160190"/>
    <s v="A1278"/>
    <s v="EL PEDREGAL_10We2s1-30_160190_A1278"/>
    <s v="arracacha"/>
    <s v="maiz"/>
    <s v="avicultura_engorde"/>
    <m/>
    <n v="2.9014925256347071"/>
    <n v="5.0000000000000009"/>
    <n v="8.3999999999999977E-3"/>
    <m/>
    <n v="7.9098925256347083"/>
    <n v="155.25679457795101"/>
    <n v="328.27837102645839"/>
    <n v="186.37200198002751"/>
    <m/>
    <n v="669.90716758443682"/>
    <n v="12024261.51767139"/>
    <n v="9074101.7589234114"/>
    <n v="28686954.545454539"/>
    <n v="49785317.822049327"/>
    <m/>
    <n v="0.36455702933573908"/>
    <n v="0.80804976752726632"/>
    <n v="0.53555172982766519"/>
    <m/>
    <n v="6.6725999999999994E-2"/>
    <n v="5.4999999999999997E-3"/>
    <n v="2.153478593366517"/>
    <n v="1.253717965313101"/>
    <x v="2522"/>
    <x v="1"/>
    <s v="arracacha, maiz, avicultura_engorde"/>
  </r>
  <r>
    <x v="13"/>
    <s v="EL PEDREGAL_10We2s1-30_164173"/>
    <s v="A1278"/>
    <s v="EL PEDREGAL_10We2s1-30_164173_A1278"/>
    <s v="arracacha"/>
    <s v="maiz"/>
    <s v="avicultura_engorde"/>
    <m/>
    <n v="2.6025592729532789"/>
    <n v="5.0000000000000009"/>
    <n v="8.3999999999999995E-3"/>
    <m/>
    <n v="7.6109592729532807"/>
    <n v="139.2610895419966"/>
    <n v="328.27837102645839"/>
    <n v="186.37200198002759"/>
    <m/>
    <n v="653.91146254848252"/>
    <n v="10785433.026881689"/>
    <n v="9074101.7589234114"/>
    <n v="28686954.545454539"/>
    <n v="48546489.331259638"/>
    <m/>
    <n v="0.32699766373186873"/>
    <n v="0.80804976752726632"/>
    <n v="0.5355517298276653"/>
    <m/>
    <n v="6.6725999999999994E-2"/>
    <n v="5.4999999999999997E-3"/>
    <n v="2.0720936240501082"/>
    <n v="4.9737618848749694"/>
    <x v="2523"/>
    <x v="1"/>
    <s v="arracacha, maiz, avicultura_engorde"/>
  </r>
  <r>
    <x v="13"/>
    <s v="EL PEDREGAL_10We2s1-30_66554"/>
    <s v="A1278"/>
    <s v="EL PEDREGAL_10We2s1-30_66554_A1278"/>
    <s v="arracacha"/>
    <s v="maiz"/>
    <s v="avicultura_engorde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6.6725999999999994E-2"/>
    <n v="5.4999999999999997E-3"/>
    <n v="0"/>
    <n v="0"/>
    <x v="0"/>
    <x v="0"/>
    <s v="arracacha, maiz, avicultura_engorde"/>
  </r>
  <r>
    <x v="13"/>
    <s v="POTRERILLO PIE DEL CERRO_10We2s1-30_160190"/>
    <s v="A1278"/>
    <s v="POTRERILLO PIE DEL CERRO_10We2s1-30_160190_A1278"/>
    <s v="arracacha"/>
    <s v="maiz"/>
    <s v="avicultura_engorde"/>
    <m/>
    <n v="2.8021626344732509"/>
    <n v="5"/>
    <n v="8.3999999999999977E-3"/>
    <m/>
    <n v="7.8105626344732508"/>
    <n v="149.941722982469"/>
    <n v="328.27837102645827"/>
    <n v="186.37200198002751"/>
    <m/>
    <n v="664.59209598895472"/>
    <n v="11612622.136458119"/>
    <n v="9074101.7589234095"/>
    <n v="28686954.545454539"/>
    <n v="49373678.440836072"/>
    <m/>
    <n v="0.35207675936222199"/>
    <n v="0.80804976752726621"/>
    <n v="0.53555172982766519"/>
    <m/>
    <n v="6.6725999999999994E-2"/>
    <n v="5.4999999999999997E-3"/>
    <n v="2.1264359004848639"/>
    <n v="1.2379741775640101"/>
    <x v="2524"/>
    <x v="1"/>
    <s v="arracacha, maiz, avicultura_engorde"/>
  </r>
  <r>
    <x v="13"/>
    <s v="POTRERILLO PIE DEL CERRO_10We2s1-30_66553"/>
    <s v="A1278"/>
    <s v="POTRERILLO PIE DEL CERRO_10We2s1-30_66553_A1278"/>
    <s v="arracacha"/>
    <s v="maiz"/>
    <s v="avicultura_engorde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6.6725999999999994E-2"/>
    <n v="5.4999999999999997E-3"/>
    <n v="0"/>
    <n v="0"/>
    <x v="0"/>
    <x v="0"/>
    <s v="arracacha, maiz, avicultura_engorde"/>
  </r>
  <r>
    <x v="13"/>
    <s v="EL PEDREGAL_10We2s1-30_160190"/>
    <s v="A1279"/>
    <s v="EL PEDREGAL_10We2s1-30_160190_A1279"/>
    <s v="arracacha"/>
    <s v="maiz"/>
    <s v="ganaderia_dp"/>
    <m/>
    <n v="2.7561348475685641"/>
    <n v="5.0000000000000009"/>
    <n v="4.5761309874963016"/>
    <m/>
    <n v="12.33226583506487"/>
    <n v="147.47880895005201"/>
    <n v="328.27837102645839"/>
    <n v="120.1781885603783"/>
    <m/>
    <n v="595.93536853688875"/>
    <n v="11421875.42870965"/>
    <n v="9074101.7589234114"/>
    <n v="49504022.812356517"/>
    <n v="69999999.999989599"/>
    <m/>
    <n v="0.34629361392496111"/>
    <n v="0.80804976752726632"/>
    <n v="0.3453396222999377"/>
    <m/>
    <n v="7.5535000000000005E-2"/>
    <n v="5.4999999999999997E-3"/>
    <n v="3.3574755153056182"/>
    <n v="1.9546641348577809"/>
    <x v="2525"/>
    <x v="1"/>
    <s v="arracacha, maiz, ganaderia_dp"/>
  </r>
  <r>
    <x v="13"/>
    <s v="EL PEDREGAL_10We2s1-30_164173"/>
    <s v="A1279"/>
    <s v="EL PEDREGAL_10We2s1-30_164173_A1279"/>
    <s v="arracacha"/>
    <s v="maiz"/>
    <s v="ganaderia_dp"/>
    <m/>
    <n v="2.353233683886466"/>
    <n v="5.0000000000000009"/>
    <n v="4.7304762962695124"/>
    <m/>
    <n v="12.08370998015598"/>
    <n v="125.9198551866522"/>
    <n v="328.27837102645839"/>
    <n v="124.23159954704791"/>
    <m/>
    <n v="578.42982576015845"/>
    <n v="9752186.8408240434"/>
    <n v="9074101.7589234114"/>
    <n v="51173711.400241457"/>
    <n v="69999999.999988914"/>
    <m/>
    <n v="0.29567123594184791"/>
    <n v="0.80804976752726632"/>
    <n v="0.35698735502025258"/>
    <m/>
    <n v="7.5535000000000005E-2"/>
    <n v="5.4999999999999997E-3"/>
    <n v="3.2898058584717851"/>
    <n v="7.8967044720319324"/>
    <x v="2526"/>
    <x v="1"/>
    <s v="arracacha, maiz, ganaderia_dp"/>
  </r>
  <r>
    <x v="13"/>
    <s v="EL PEDREGAL_10We2s1-30_66554"/>
    <s v="A1279"/>
    <s v="EL PEDREGAL_10We2s1-30_66554_A1279"/>
    <s v="arracacha"/>
    <s v="maiz"/>
    <s v="ganaderia_dp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5535000000000005E-2"/>
    <n v="5.4999999999999997E-3"/>
    <n v="0"/>
    <n v="0"/>
    <x v="0"/>
    <x v="0"/>
    <s v="arracacha, maiz, ganaderia_dp"/>
  </r>
  <r>
    <x v="13"/>
    <s v="POTRERILLO PIE DEL CERRO_10We2s1-30_160190"/>
    <s v="A1279"/>
    <s v="POTRERILLO PIE DEL CERRO_10We2s1-30_160190_A1279"/>
    <s v="arracacha"/>
    <s v="maiz"/>
    <s v="ganaderia_dp"/>
    <m/>
    <n v="2.6193781374153038"/>
    <n v="4.9999999999999991"/>
    <n v="4.6285204034575544"/>
    <m/>
    <n v="12.24789854087286"/>
    <n v="140.16105497762831"/>
    <n v="328.27837102645822"/>
    <n v="121.5540375313021"/>
    <m/>
    <n v="589.99346353538863"/>
    <n v="10855133.16325458"/>
    <n v="9074101.7589234076"/>
    <n v="50070765.077811383"/>
    <n v="69999999.999989361"/>
    <m/>
    <n v="0.32911086416609509"/>
    <n v="0.80804976752726598"/>
    <n v="0.34929321129684532"/>
    <m/>
    <n v="7.5535000000000005E-2"/>
    <n v="5.4999999999999997E-3"/>
    <n v="3.3345064090334482"/>
    <n v="1.9412919187283479"/>
    <x v="2527"/>
    <x v="1"/>
    <s v="arracacha, maiz, ganaderia_dp"/>
  </r>
  <r>
    <x v="13"/>
    <s v="POTRERILLO PIE DEL CERRO_10We2s1-30_66553"/>
    <s v="A1279"/>
    <s v="POTRERILLO PIE DEL CERRO_10We2s1-30_66553_A1279"/>
    <s v="arracacha"/>
    <s v="maiz"/>
    <s v="ganaderia_dp"/>
    <m/>
    <n v="2.9520306541012098"/>
    <n v="4.9999999999999991"/>
    <n v="4.5010862830572886"/>
    <m/>
    <n v="12.4531169371585"/>
    <n v="157.96105376881741"/>
    <n v="328.27837102645822"/>
    <n v="118.207367212569"/>
    <m/>
    <n v="604.44679200784469"/>
    <n v="12233699.821553269"/>
    <n v="9074101.7589234076"/>
    <n v="48692198.419513263"/>
    <n v="69999999.999989927"/>
    <m/>
    <n v="0.37090687508552472"/>
    <n v="0.80804976752726598"/>
    <n v="0.33967634256485341"/>
    <m/>
    <n v="7.5535000000000005E-2"/>
    <n v="5.4999999999999997E-3"/>
    <n v="3.39037738603268"/>
    <n v="1.973819034539622"/>
    <x v="2528"/>
    <x v="1"/>
    <s v="arracacha, maiz, ganaderia_dp"/>
  </r>
  <r>
    <x v="13"/>
    <s v="EL PEDREGAL_10We2s1-30_160190"/>
    <s v="A1280"/>
    <s v="EL PEDREGAL_10We2s1-30_160190_A1280"/>
    <s v="arracacha"/>
    <s v="maiz"/>
    <s v="porcicultur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6.2864000000000003E-2"/>
    <n v="5.4999999999999997E-3"/>
    <n v="0"/>
    <n v="0"/>
    <x v="0"/>
    <x v="0"/>
    <s v="arracacha, maiz, porcicultura"/>
  </r>
  <r>
    <x v="13"/>
    <s v="EL PEDREGAL_10We2s1-30_164173"/>
    <s v="A1280"/>
    <s v="EL PEDREGAL_10We2s1-30_164173_A1280"/>
    <s v="arracacha"/>
    <s v="maiz"/>
    <s v="porcicultur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6.2864000000000003E-2"/>
    <n v="5.4999999999999997E-3"/>
    <n v="0"/>
    <n v="0"/>
    <x v="0"/>
    <x v="0"/>
    <s v="arracacha, maiz, porcicultura"/>
  </r>
  <r>
    <x v="13"/>
    <s v="EL PEDREGAL_10We2s1-30_66554"/>
    <s v="A1280"/>
    <s v="EL PEDREGAL_10We2s1-30_66554_A1280"/>
    <s v="arracacha"/>
    <s v="maiz"/>
    <s v="porcicultur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6.2864000000000003E-2"/>
    <n v="5.4999999999999997E-3"/>
    <n v="0"/>
    <n v="0"/>
    <x v="0"/>
    <x v="0"/>
    <s v="arracacha, maiz, porcicultura"/>
  </r>
  <r>
    <x v="13"/>
    <s v="POTRERILLO PIE DEL CERRO_10We2s1-30_160190"/>
    <s v="A1280"/>
    <s v="POTRERILLO PIE DEL CERRO_10We2s1-30_160190_A1280"/>
    <s v="arracacha"/>
    <s v="maiz"/>
    <s v="porcicultur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6.2864000000000003E-2"/>
    <n v="5.4999999999999997E-3"/>
    <n v="0"/>
    <n v="0"/>
    <x v="0"/>
    <x v="0"/>
    <s v="arracacha, maiz, porcicultura"/>
  </r>
  <r>
    <x v="13"/>
    <s v="POTRERILLO PIE DEL CERRO_10We2s1-30_66553"/>
    <s v="A1280"/>
    <s v="POTRERILLO PIE DEL CERRO_10We2s1-30_66553_A1280"/>
    <s v="arracacha"/>
    <s v="maiz"/>
    <s v="porcicultur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6.2864000000000003E-2"/>
    <n v="5.4999999999999997E-3"/>
    <n v="0"/>
    <n v="0"/>
    <x v="0"/>
    <x v="0"/>
    <s v="arracacha, maiz, porcicultura"/>
  </r>
  <r>
    <x v="13"/>
    <s v="EL PEDREGAL_10We2s1-30_160190"/>
    <s v="A1281"/>
    <s v="EL PEDREGAL_10We2s1-30_160190_A1281"/>
    <s v="arracacha"/>
    <s v="maiz"/>
    <s v="piscicultura_tilapi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6.5764000000000003E-2"/>
    <n v="5.4999999999999997E-3"/>
    <n v="0"/>
    <n v="0"/>
    <x v="0"/>
    <x v="0"/>
    <s v="arracacha, maiz, piscicultura_tilapia"/>
  </r>
  <r>
    <x v="13"/>
    <s v="EL PEDREGAL_10We2s1-30_164173"/>
    <s v="A1281"/>
    <s v="EL PEDREGAL_10We2s1-30_164173_A1281"/>
    <s v="arracacha"/>
    <s v="maiz"/>
    <s v="piscicultura_tilapi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6.5764000000000003E-2"/>
    <n v="5.4999999999999997E-3"/>
    <n v="0"/>
    <n v="0"/>
    <x v="0"/>
    <x v="0"/>
    <s v="arracacha, maiz, piscicultura_tilapia"/>
  </r>
  <r>
    <x v="13"/>
    <s v="EL PEDREGAL_10We2s1-30_66554"/>
    <s v="A1281"/>
    <s v="EL PEDREGAL_10We2s1-30_66554_A1281"/>
    <s v="arracacha"/>
    <s v="maiz"/>
    <s v="piscicultura_tilapi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6.5764000000000003E-2"/>
    <n v="5.4999999999999997E-3"/>
    <n v="0"/>
    <n v="0"/>
    <x v="0"/>
    <x v="0"/>
    <s v="arracacha, maiz, piscicultura_tilapia"/>
  </r>
  <r>
    <x v="13"/>
    <s v="POTRERILLO PIE DEL CERRO_10We2s1-30_160190"/>
    <s v="A1281"/>
    <s v="POTRERILLO PIE DEL CERRO_10We2s1-30_160190_A1281"/>
    <s v="arracacha"/>
    <s v="maiz"/>
    <s v="piscicultura_tilapi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6.5764000000000003E-2"/>
    <n v="5.4999999999999997E-3"/>
    <n v="0"/>
    <n v="0"/>
    <x v="0"/>
    <x v="0"/>
    <s v="arracacha, maiz, piscicultura_tilapia"/>
  </r>
  <r>
    <x v="13"/>
    <s v="POTRERILLO PIE DEL CERRO_10We2s1-30_66553"/>
    <s v="A1281"/>
    <s v="POTRERILLO PIE DEL CERRO_10We2s1-30_66553_A1281"/>
    <s v="arracacha"/>
    <s v="maiz"/>
    <s v="piscicultura_tilapi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6.5764000000000003E-2"/>
    <n v="5.4999999999999997E-3"/>
    <n v="0"/>
    <n v="0"/>
    <x v="0"/>
    <x v="0"/>
    <s v="arracacha, maiz, piscicultura_tilapia"/>
  </r>
  <r>
    <x v="13"/>
    <s v="EL PEDREGAL_10We2s1-30_160190"/>
    <s v="A1282"/>
    <s v="EL PEDREGAL_10We2s1-30_160190_A1282"/>
    <s v="arracacha"/>
    <s v="avicultura_engorde"/>
    <s v="ganaderia_dp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7423000000000006E-2"/>
    <n v="5.4999999999999997E-3"/>
    <n v="0"/>
    <n v="0"/>
    <x v="0"/>
    <x v="0"/>
    <s v="arracacha, avicultura_engorde, ganaderia_dp"/>
  </r>
  <r>
    <x v="13"/>
    <s v="EL PEDREGAL_10We2s1-30_164173"/>
    <s v="A1282"/>
    <s v="EL PEDREGAL_10We2s1-30_164173_A1282"/>
    <s v="arracacha"/>
    <s v="avicultura_engorde"/>
    <s v="ganaderia_dp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7423000000000006E-2"/>
    <n v="5.4999999999999997E-3"/>
    <n v="0"/>
    <n v="0"/>
    <x v="0"/>
    <x v="0"/>
    <s v="arracacha, avicultura_engorde, ganaderia_dp"/>
  </r>
  <r>
    <x v="13"/>
    <s v="EL PEDREGAL_10We2s1-30_66554"/>
    <s v="A1282"/>
    <s v="EL PEDREGAL_10We2s1-30_66554_A1282"/>
    <s v="arracacha"/>
    <s v="avicultura_engorde"/>
    <s v="ganaderia_dp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7423000000000006E-2"/>
    <n v="5.4999999999999997E-3"/>
    <n v="0"/>
    <n v="0"/>
    <x v="0"/>
    <x v="0"/>
    <s v="arracacha, avicultura_engorde, ganaderia_dp"/>
  </r>
  <r>
    <x v="13"/>
    <s v="POTRERILLO PIE DEL CERRO_10We2s1-30_160190"/>
    <s v="A1282"/>
    <s v="POTRERILLO PIE DEL CERRO_10We2s1-30_160190_A1282"/>
    <s v="arracacha"/>
    <s v="avicultura_engorde"/>
    <s v="ganaderia_dp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7423000000000006E-2"/>
    <n v="5.4999999999999997E-3"/>
    <n v="0"/>
    <n v="0"/>
    <x v="0"/>
    <x v="0"/>
    <s v="arracacha, avicultura_engorde, ganaderia_dp"/>
  </r>
  <r>
    <x v="13"/>
    <s v="POTRERILLO PIE DEL CERRO_10We2s1-30_66553"/>
    <s v="A1282"/>
    <s v="POTRERILLO PIE DEL CERRO_10We2s1-30_66553_A1282"/>
    <s v="arracacha"/>
    <s v="avicultura_engorde"/>
    <s v="ganaderia_dp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7423000000000006E-2"/>
    <n v="5.4999999999999997E-3"/>
    <n v="0"/>
    <n v="0"/>
    <x v="0"/>
    <x v="0"/>
    <s v="arracacha, avicultura_engorde, ganaderia_dp"/>
  </r>
  <r>
    <x v="13"/>
    <s v="EL PEDREGAL_10We2s1-30_160190"/>
    <s v="A1283"/>
    <s v="EL PEDREGAL_10We2s1-30_160190_A1283"/>
    <s v="arracacha"/>
    <s v="ganaderia_dp"/>
    <s v="porcicultur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3561000000000001E-2"/>
    <n v="5.4999999999999997E-3"/>
    <n v="0"/>
    <n v="0"/>
    <x v="0"/>
    <x v="0"/>
    <s v="arracacha, ganaderia_dp, porcicultura"/>
  </r>
  <r>
    <x v="13"/>
    <s v="EL PEDREGAL_10We2s1-30_164173"/>
    <s v="A1283"/>
    <s v="EL PEDREGAL_10We2s1-30_164173_A1283"/>
    <s v="arracacha"/>
    <s v="ganaderia_dp"/>
    <s v="porcicultur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3561000000000001E-2"/>
    <n v="5.4999999999999997E-3"/>
    <n v="0"/>
    <n v="0"/>
    <x v="0"/>
    <x v="0"/>
    <s v="arracacha, ganaderia_dp, porcicultura"/>
  </r>
  <r>
    <x v="13"/>
    <s v="EL PEDREGAL_10We2s1-30_66554"/>
    <s v="A1283"/>
    <s v="EL PEDREGAL_10We2s1-30_66554_A1283"/>
    <s v="arracacha"/>
    <s v="ganaderia_dp"/>
    <s v="porcicultur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3561000000000001E-2"/>
    <n v="5.4999999999999997E-3"/>
    <n v="0"/>
    <n v="0"/>
    <x v="0"/>
    <x v="0"/>
    <s v="arracacha, ganaderia_dp, porcicultura"/>
  </r>
  <r>
    <x v="13"/>
    <s v="POTRERILLO PIE DEL CERRO_10We2s1-30_160190"/>
    <s v="A1283"/>
    <s v="POTRERILLO PIE DEL CERRO_10We2s1-30_160190_A1283"/>
    <s v="arracacha"/>
    <s v="ganaderia_dp"/>
    <s v="porcicultur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3561000000000001E-2"/>
    <n v="5.4999999999999997E-3"/>
    <n v="0"/>
    <n v="0"/>
    <x v="0"/>
    <x v="0"/>
    <s v="arracacha, ganaderia_dp, porcicultura"/>
  </r>
  <r>
    <x v="13"/>
    <s v="POTRERILLO PIE DEL CERRO_10We2s1-30_66553"/>
    <s v="A1283"/>
    <s v="POTRERILLO PIE DEL CERRO_10We2s1-30_66553_A1283"/>
    <s v="arracacha"/>
    <s v="ganaderia_dp"/>
    <s v="porcicultur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3561000000000001E-2"/>
    <n v="5.4999999999999997E-3"/>
    <n v="0"/>
    <n v="0"/>
    <x v="0"/>
    <x v="0"/>
    <s v="arracacha, ganaderia_dp, porcicultura"/>
  </r>
  <r>
    <x v="13"/>
    <s v="EL PEDREGAL_10We2s1-30_160190"/>
    <s v="A1284"/>
    <s v="EL PEDREGAL_10We2s1-30_160190_A1284"/>
    <s v="arracacha"/>
    <s v="ganaderia_dp"/>
    <s v="piscicultura_tilapi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6461000000000001E-2"/>
    <n v="5.4999999999999997E-3"/>
    <n v="0"/>
    <n v="0"/>
    <x v="0"/>
    <x v="0"/>
    <s v="arracacha, ganaderia_dp, piscicultura_tilapia"/>
  </r>
  <r>
    <x v="13"/>
    <s v="EL PEDREGAL_10We2s1-30_164173"/>
    <s v="A1284"/>
    <s v="EL PEDREGAL_10We2s1-30_164173_A1284"/>
    <s v="arracacha"/>
    <s v="ganaderia_dp"/>
    <s v="piscicultura_tilapi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6461000000000001E-2"/>
    <n v="5.4999999999999997E-3"/>
    <n v="0"/>
    <n v="0"/>
    <x v="0"/>
    <x v="0"/>
    <s v="arracacha, ganaderia_dp, piscicultura_tilapia"/>
  </r>
  <r>
    <x v="13"/>
    <s v="EL PEDREGAL_10We2s1-30_66554"/>
    <s v="A1284"/>
    <s v="EL PEDREGAL_10We2s1-30_66554_A1284"/>
    <s v="arracacha"/>
    <s v="ganaderia_dp"/>
    <s v="piscicultura_tilapi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6461000000000001E-2"/>
    <n v="5.4999999999999997E-3"/>
    <n v="0"/>
    <n v="0"/>
    <x v="0"/>
    <x v="0"/>
    <s v="arracacha, ganaderia_dp, piscicultura_tilapia"/>
  </r>
  <r>
    <x v="13"/>
    <s v="POTRERILLO PIE DEL CERRO_10We2s1-30_160190"/>
    <s v="A1284"/>
    <s v="POTRERILLO PIE DEL CERRO_10We2s1-30_160190_A1284"/>
    <s v="arracacha"/>
    <s v="ganaderia_dp"/>
    <s v="piscicultura_tilapi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6461000000000001E-2"/>
    <n v="5.4999999999999997E-3"/>
    <n v="0"/>
    <n v="0"/>
    <x v="0"/>
    <x v="0"/>
    <s v="arracacha, ganaderia_dp, piscicultura_tilapia"/>
  </r>
  <r>
    <x v="13"/>
    <s v="POTRERILLO PIE DEL CERRO_10We2s1-30_66553"/>
    <s v="A1284"/>
    <s v="POTRERILLO PIE DEL CERRO_10We2s1-30_66553_A1284"/>
    <s v="arracacha"/>
    <s v="ganaderia_dp"/>
    <s v="piscicultura_tilapi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6461000000000001E-2"/>
    <n v="5.4999999999999997E-3"/>
    <n v="0"/>
    <n v="0"/>
    <x v="0"/>
    <x v="0"/>
    <s v="arracacha, ganaderia_dp, piscicultura_tilapia"/>
  </r>
  <r>
    <x v="13"/>
    <s v="EL PEDREGAL_10We2s1-30_160190"/>
    <s v="A1285"/>
    <s v="EL PEDREGAL_10We2s1-30_160190_A1285"/>
    <s v="malanga"/>
    <s v="maiz"/>
    <s v="avicultura_engorde"/>
    <m/>
    <n v="3"/>
    <n v="1.5054876423491621"/>
    <n v="8.3999999999999995E-3"/>
    <m/>
    <n v="4.5138876423491618"/>
    <n v="435.63640787743952"/>
    <n v="98.843806166169259"/>
    <n v="186.37200198002759"/>
    <m/>
    <n v="720.85221602363629"/>
    <n v="16492717.28688442"/>
    <n v="2732189.612695598"/>
    <n v="28686954.545454539"/>
    <n v="47911861.445034564"/>
    <m/>
    <n v="0.98472666751807092"/>
    <n v="0.24330178788308249"/>
    <n v="0.5355517298276653"/>
    <m/>
    <n v="6.6725999999999994E-2"/>
    <n v="5.4999999999999997E-3"/>
    <n v="1.2289118188594581"/>
    <n v="0.71545119131234214"/>
    <x v="2529"/>
    <x v="1"/>
    <s v="malanga, maiz, avicultura_engorde"/>
  </r>
  <r>
    <x v="13"/>
    <s v="EL PEDREGAL_10We2s1-30_164173"/>
    <s v="A1285"/>
    <s v="EL PEDREGAL_10We2s1-30_164173_A1285"/>
    <s v="malanga"/>
    <s v="maiz"/>
    <s v="avicultura_engorde"/>
    <m/>
    <n v="2.870716723149461"/>
    <n v="1.5"/>
    <n v="8.4000000000000012E-3"/>
    <m/>
    <n v="4.3791167231494601"/>
    <n v="416.86290710217497"/>
    <n v="98.483511307937491"/>
    <n v="186.37200198002759"/>
    <m/>
    <n v="701.71842039014007"/>
    <n v="15781973.1085451"/>
    <n v="2722230.5276770229"/>
    <n v="28686954.545454551"/>
    <n v="47191158.181676671"/>
    <m/>
    <n v="0.94229043739178842"/>
    <n v="0.24241493025817981"/>
    <n v="0.53555172982766541"/>
    <m/>
    <n v="6.6725999999999994E-2"/>
    <n v="5.4999999999999997E-3"/>
    <n v="1.192220259705612"/>
    <n v="2.8617527785781718"/>
    <x v="2530"/>
    <x v="1"/>
    <s v="malanga, maiz, avicultura_engorde"/>
  </r>
  <r>
    <x v="13"/>
    <s v="EL PEDREGAL_10We2s1-30_66554"/>
    <s v="A1285"/>
    <s v="EL PEDREGAL_10We2s1-30_66554_A1285"/>
    <s v="malanga"/>
    <s v="maiz"/>
    <s v="avicultura_engorde"/>
    <m/>
    <n v="3"/>
    <n v="1.685713140752928"/>
    <n v="8.3999999999999995E-3"/>
    <m/>
    <n v="4.6941131407529282"/>
    <n v="435.63640787743952"/>
    <n v="110.6766327728532"/>
    <n v="186.37200198002759"/>
    <m/>
    <n v="732.68504263032025"/>
    <n v="16492717.28688442"/>
    <n v="3059266.5151092899"/>
    <n v="28686954.545454539"/>
    <n v="48238938.347448237"/>
    <m/>
    <n v="0.98472666751807092"/>
    <n v="0.2724280223006123"/>
    <n v="0.5355517298276653"/>
    <m/>
    <n v="6.6725999999999994E-2"/>
    <n v="5.4999999999999997E-3"/>
    <n v="1.277978446697132"/>
    <n v="0.74401693280933912"/>
    <x v="2531"/>
    <x v="1"/>
    <s v="malanga, maiz, avicultura_engorde"/>
  </r>
  <r>
    <x v="13"/>
    <s v="POTRERILLO PIE DEL CERRO_10We2s1-30_160190"/>
    <s v="A1285"/>
    <s v="POTRERILLO PIE DEL CERRO_10We2s1-30_160190_A1285"/>
    <s v="malanga"/>
    <s v="maiz"/>
    <s v="avicultura_engorde"/>
    <m/>
    <n v="2.96672240151192"/>
    <n v="1.5"/>
    <n v="8.3999999999999995E-3"/>
    <m/>
    <n v="4.4751224015119204"/>
    <n v="430.80409672139461"/>
    <n v="98.483511307937491"/>
    <n v="186.37200198002759"/>
    <m/>
    <n v="715.65961000935965"/>
    <n v="16309771.2789343"/>
    <n v="2722230.5276770229"/>
    <n v="28686954.545454539"/>
    <n v="47718956.352065869"/>
    <m/>
    <n v="0.9738035546306808"/>
    <n v="0.24241493025817981"/>
    <n v="0.5355517298276653"/>
    <m/>
    <n v="6.6725999999999994E-2"/>
    <n v="5.4999999999999997E-3"/>
    <n v="1.218357931301675"/>
    <n v="0.70930690063963941"/>
    <x v="2532"/>
    <x v="1"/>
    <s v="malanga, maiz, avicultura_engorde"/>
  </r>
  <r>
    <x v="13"/>
    <s v="POTRERILLO PIE DEL CERRO_10We2s1-30_66553"/>
    <s v="A1285"/>
    <s v="POTRERILLO PIE DEL CERRO_10We2s1-30_66553_A1285"/>
    <s v="malanga"/>
    <s v="maiz"/>
    <s v="avicultura_engorde"/>
    <m/>
    <n v="3"/>
    <n v="1.595369027324582"/>
    <n v="8.3999999999999977E-3"/>
    <m/>
    <n v="4.6037690273245806"/>
    <n v="435.63640787743952"/>
    <n v="104.74502909523579"/>
    <n v="186.37200198002751"/>
    <m/>
    <n v="726.75343895270271"/>
    <n v="16492717.28688442"/>
    <n v="2895308.179395583"/>
    <n v="28686954.545454539"/>
    <n v="48074980.011734538"/>
    <m/>
    <n v="0.98472666751807092"/>
    <n v="0.25782751432996581"/>
    <n v="0.53555172982766519"/>
    <m/>
    <n v="6.6725999999999994E-2"/>
    <n v="5.4999999999999997E-3"/>
    <n v="1.253382143564808"/>
    <n v="0.7296973908309462"/>
    <x v="2533"/>
    <x v="1"/>
    <s v="malanga, maiz, avicultura_engorde"/>
  </r>
  <r>
    <x v="13"/>
    <s v="EL PEDREGAL_10We2s1-30_160190"/>
    <s v="A1286"/>
    <s v="EL PEDREGAL_10We2s1-30_160190_A1286"/>
    <s v="malanga"/>
    <s v="maiz"/>
    <s v="ganaderia_dp"/>
    <m/>
    <n v="3"/>
    <n v="3.680349963696115"/>
    <n v="2.02"/>
    <m/>
    <n v="8.7003499636961141"/>
    <n v="435.63640787743952"/>
    <n v="241.63585817788911"/>
    <n v="53.049167857142862"/>
    <m/>
    <n v="730.32143391247143"/>
    <n v="16492717.28688442"/>
    <n v="6679174.0158057241"/>
    <n v="21852111.828571431"/>
    <n v="45024003.131261572"/>
    <m/>
    <n v="0.98472666751807103"/>
    <n v="0.59478118651672562"/>
    <n v="0.15244013752052549"/>
    <m/>
    <n v="7.5535000000000005E-2"/>
    <n v="5.4999999999999997E-3"/>
    <n v="2.3686816655088898"/>
    <n v="1.379005469245834"/>
    <x v="2534"/>
    <x v="1"/>
    <s v="malanga, maiz, ganaderia_dp"/>
  </r>
  <r>
    <x v="13"/>
    <s v="EL PEDREGAL_10We2s1-30_164173"/>
    <s v="A1286"/>
    <s v="EL PEDREGAL_10We2s1-30_164173_A1286"/>
    <s v="malanga"/>
    <s v="maiz"/>
    <s v="ganaderia_dp"/>
    <m/>
    <n v="3"/>
    <n v="3.44105291551725"/>
    <n v="2.02"/>
    <m/>
    <n v="8.46105291551725"/>
    <n v="435.63640787743952"/>
    <n v="225.92464914436951"/>
    <n v="53.049167857142862"/>
    <m/>
    <n v="714.61022487895195"/>
    <n v="16492717.28688442"/>
    <n v="6244892.8626487199"/>
    <n v="21852111.828571431"/>
    <n v="44589721.978104562"/>
    <m/>
    <n v="0.98472666751807103"/>
    <n v="0.55610840168654696"/>
    <n v="0.15244013752052549"/>
    <m/>
    <n v="7.5535000000000005E-2"/>
    <n v="5.4999999999999997E-3"/>
    <n v="2.303532730926162"/>
    <n v="5.5292980802905216"/>
    <x v="2535"/>
    <x v="1"/>
    <s v="malanga, maiz, ganaderia_dp"/>
  </r>
  <r>
    <x v="13"/>
    <s v="EL PEDREGAL_10We2s1-30_66554"/>
    <s v="A1286"/>
    <s v="EL PEDREGAL_10We2s1-30_66554_A1286"/>
    <s v="malanga"/>
    <s v="maiz"/>
    <s v="ganaderia_dp"/>
    <m/>
    <n v="3"/>
    <n v="3.8402117542385659"/>
    <n v="2.02"/>
    <m/>
    <n v="8.8602117542385646"/>
    <n v="435.63640787743952"/>
    <n v="252.13169181561881"/>
    <n v="53.049167857142862"/>
    <m/>
    <n v="740.81726755020111"/>
    <n v="16492717.28688442"/>
    <n v="6969294.4467549045"/>
    <n v="21852111.828571431"/>
    <n v="45314123.562210754"/>
    <m/>
    <n v="0.98472666751807092"/>
    <n v="0.62061644305358965"/>
    <n v="0.15244013752052549"/>
    <m/>
    <n v="7.5535000000000005E-2"/>
    <n v="5.4999999999999997E-3"/>
    <n v="2.4122042472272529"/>
    <n v="1.404343563046812"/>
    <x v="2536"/>
    <x v="1"/>
    <s v="malanga, maiz, ganaderia_dp"/>
  </r>
  <r>
    <x v="13"/>
    <s v="POTRERILLO PIE DEL CERRO_10We2s1-30_160190"/>
    <s v="A1286"/>
    <s v="POTRERILLO PIE DEL CERRO_10We2s1-30_160190_A1286"/>
    <s v="malanga"/>
    <s v="maiz"/>
    <s v="ganaderia_dp"/>
    <m/>
    <n v="3"/>
    <n v="3.6184049532970799"/>
    <n v="2.02"/>
    <m/>
    <n v="8.6384049532970799"/>
    <n v="435.63640787743958"/>
    <n v="237.56881675648671"/>
    <n v="53.049167857142862"/>
    <m/>
    <n v="726.2543924910691"/>
    <n v="16492717.28688442"/>
    <n v="6566754.9502420416"/>
    <n v="21852111.828571431"/>
    <n v="44911584.065697894"/>
    <m/>
    <n v="0.98472666751807125"/>
    <n v="0.58477025626624279"/>
    <n v="0.15244013752052549"/>
    <m/>
    <n v="7.5535000000000005E-2"/>
    <n v="5.4999999999999997E-3"/>
    <n v="2.3518170553478961"/>
    <n v="1.369187185097587"/>
    <x v="2537"/>
    <x v="1"/>
    <s v="malanga, maiz, ganaderia_dp"/>
  </r>
  <r>
    <x v="13"/>
    <s v="POTRERILLO PIE DEL CERRO_10We2s1-30_66553"/>
    <s v="A1286"/>
    <s v="POTRERILLO PIE DEL CERRO_10We2s1-30_66553_A1286"/>
    <s v="malanga"/>
    <s v="maiz"/>
    <s v="ganaderia_dp"/>
    <m/>
    <n v="3.0000000000000009"/>
    <n v="3.7572750143958529"/>
    <n v="2.02"/>
    <m/>
    <n v="8.7772750143958547"/>
    <n v="435.63640787743958"/>
    <n v="246.68642424485671"/>
    <n v="53.049167857142862"/>
    <m/>
    <n v="735.37199997943912"/>
    <n v="16492717.28688442"/>
    <n v="6818779.163377678"/>
    <n v="21852111.828571431"/>
    <n v="45163608.278833523"/>
    <m/>
    <n v="0.98472666751807136"/>
    <n v="0.60721304038371504"/>
    <n v="0.15244013752052549"/>
    <m/>
    <n v="7.5535000000000005E-2"/>
    <n v="5.4999999999999997E-3"/>
    <n v="2.3896246112491339"/>
    <n v="1.3911980897817431"/>
    <x v="2538"/>
    <x v="1"/>
    <s v="malanga, maiz, ganaderia_dp"/>
  </r>
  <r>
    <x v="13"/>
    <s v="EL PEDREGAL_10We2s1-30_160190"/>
    <s v="A1287"/>
    <s v="EL PEDREGAL_10We2s1-30_160190_A1287"/>
    <s v="malanga"/>
    <s v="maiz"/>
    <s v="porcicultura"/>
    <m/>
    <n v="3"/>
    <n v="4.4671295973675846"/>
    <n v="1.06E-2"/>
    <m/>
    <n v="7.4777295973675848"/>
    <n v="435.63640787743958"/>
    <n v="293.29240547758178"/>
    <n v="44.026333184789081"/>
    <m/>
    <n v="772.95514653981058"/>
    <n v="16492717.28688442"/>
    <n v="8107037.7073624041"/>
    <n v="11968477.0053476"/>
    <n v="36568231.99959442"/>
    <m/>
    <n v="0.98472666751807125"/>
    <n v="0.7219326065334094"/>
    <n v="0.12651245168042841"/>
    <m/>
    <n v="6.2864000000000003E-2"/>
    <n v="5.4999999999999997E-3"/>
    <n v="2.0358216704875098"/>
    <n v="1.1852201411827621"/>
    <x v="2539"/>
    <x v="1"/>
    <s v="malanga, maiz, porcicultura"/>
  </r>
  <r>
    <x v="13"/>
    <s v="EL PEDREGAL_10We2s1-30_164173"/>
    <s v="A1287"/>
    <s v="EL PEDREGAL_10We2s1-30_164173_A1287"/>
    <s v="malanga"/>
    <s v="maiz"/>
    <s v="porcicultura"/>
    <m/>
    <n v="3"/>
    <n v="4.2145520215602739"/>
    <n v="1.06E-2"/>
    <m/>
    <n v="7.2251520215602749"/>
    <n v="435.63640787743958"/>
    <n v="276.7092544488147"/>
    <n v="44.026333184789081"/>
    <m/>
    <n v="756.37199551104345"/>
    <n v="16492717.28688442"/>
    <n v="7648654.7823828589"/>
    <n v="11968477.0053476"/>
    <n v="36109849.074614882"/>
    <m/>
    <n v="0.98472666751807125"/>
    <n v="0.68111355625066983"/>
    <n v="0.12651245168042841"/>
    <m/>
    <n v="6.2864000000000003E-2"/>
    <n v="5.4999999999999997E-3"/>
    <n v="1.967057094875049"/>
    <n v="4.7216368460896394"/>
    <x v="2540"/>
    <x v="1"/>
    <s v="malanga, maiz, porcicultura"/>
  </r>
  <r>
    <x v="13"/>
    <s v="EL PEDREGAL_10We2s1-30_66554"/>
    <s v="A1287"/>
    <s v="EL PEDREGAL_10We2s1-30_66554_A1287"/>
    <s v="malanga"/>
    <s v="maiz"/>
    <s v="porcicultura"/>
    <m/>
    <n v="3"/>
    <n v="4.6379272324561667"/>
    <n v="1.06E-2"/>
    <m/>
    <n v="7.6485272324561677"/>
    <n v="435.63640787743958"/>
    <n v="304.50623936199207"/>
    <n v="44.026333184789081"/>
    <m/>
    <n v="784.16898042422076"/>
    <n v="16492717.28688442"/>
    <n v="8417004.7315578572"/>
    <n v="11968477.0053476"/>
    <n v="36878199.023789883"/>
    <m/>
    <n v="0.98472666751807125"/>
    <n v="0.74953520439891652"/>
    <n v="0.12651245168042841"/>
    <m/>
    <n v="6.2864000000000003E-2"/>
    <n v="5.4999999999999997E-3"/>
    <n v="2.082321550197491"/>
    <n v="1.212291566344303"/>
    <x v="2541"/>
    <x v="1"/>
    <s v="malanga, maiz, porcicultura"/>
  </r>
  <r>
    <x v="13"/>
    <s v="POTRERILLO PIE DEL CERRO_10We2s1-30_160190"/>
    <s v="A1287"/>
    <s v="POTRERILLO PIE DEL CERRO_10We2s1-30_160190_A1287"/>
    <s v="malanga"/>
    <s v="maiz"/>
    <s v="porcicultura"/>
    <m/>
    <n v="3"/>
    <n v="4.4007526769802743"/>
    <n v="1.06E-2"/>
    <m/>
    <n v="7.4113526769802753"/>
    <n v="435.63640787743958"/>
    <n v="288.934384017882"/>
    <n v="44.026333184789081"/>
    <m/>
    <n v="768.59712508011069"/>
    <n v="16492717.28688442"/>
    <n v="7986575.5213547219"/>
    <n v="11968477.0053476"/>
    <n v="36447769.813586727"/>
    <m/>
    <n v="0.98472666751807125"/>
    <n v="0.71120543551578097"/>
    <n v="0.12651245168042841"/>
    <m/>
    <n v="6.2864000000000003E-2"/>
    <n v="5.4999999999999997E-3"/>
    <n v="2.0177504670312789"/>
    <n v="1.1746993993013739"/>
    <x v="2542"/>
    <x v="1"/>
    <s v="malanga, maiz, porcicultura"/>
  </r>
  <r>
    <x v="13"/>
    <s v="POTRERILLO PIE DEL CERRO_10We2s1-30_66553"/>
    <s v="A1287"/>
    <s v="POTRERILLO PIE DEL CERRO_10We2s1-30_66553_A1287"/>
    <s v="malanga"/>
    <s v="maiz"/>
    <s v="porcicultura"/>
    <m/>
    <n v="3"/>
    <n v="4.5504284134100148"/>
    <n v="1.06E-2"/>
    <m/>
    <n v="7.5610284134100159"/>
    <n v="435.63640787743958"/>
    <n v="298.76144540535017"/>
    <n v="44.026333184789081"/>
    <m/>
    <n v="778.42418646757892"/>
    <n v="16492717.28688442"/>
    <n v="8258210.0939957751"/>
    <n v="11968477.0053476"/>
    <n v="36719404.386227787"/>
    <m/>
    <n v="0.98472666751807125"/>
    <n v="0.73539452432108587"/>
    <n v="0.12651245168042841"/>
    <m/>
    <n v="6.2864000000000003E-2"/>
    <n v="5.4999999999999997E-3"/>
    <n v="2.0584998821849259"/>
    <n v="1.198423003525487"/>
    <x v="2543"/>
    <x v="1"/>
    <s v="malanga, maiz, porcicultura"/>
  </r>
  <r>
    <x v="13"/>
    <s v="EL PEDREGAL_10We2s1-30_160190"/>
    <s v="A1288"/>
    <s v="EL PEDREGAL_10We2s1-30_160190_A1288"/>
    <s v="malanga"/>
    <s v="maiz"/>
    <s v="piscicultura_tilapi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6.5764000000000003E-2"/>
    <n v="5.4999999999999997E-3"/>
    <n v="0"/>
    <n v="0"/>
    <x v="0"/>
    <x v="0"/>
    <s v="malanga, maiz, piscicultura_tilapia"/>
  </r>
  <r>
    <x v="13"/>
    <s v="EL PEDREGAL_10We2s1-30_164173"/>
    <s v="A1288"/>
    <s v="EL PEDREGAL_10We2s1-30_164173_A1288"/>
    <s v="malanga"/>
    <s v="maiz"/>
    <s v="piscicultura_tilapi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6.5764000000000003E-2"/>
    <n v="5.4999999999999997E-3"/>
    <n v="0"/>
    <n v="0"/>
    <x v="0"/>
    <x v="0"/>
    <s v="malanga, maiz, piscicultura_tilapia"/>
  </r>
  <r>
    <x v="13"/>
    <s v="EL PEDREGAL_10We2s1-30_66554"/>
    <s v="A1288"/>
    <s v="EL PEDREGAL_10We2s1-30_66554_A1288"/>
    <s v="malanga"/>
    <s v="maiz"/>
    <s v="piscicultura_tilapi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6.5764000000000003E-2"/>
    <n v="5.4999999999999997E-3"/>
    <n v="0"/>
    <n v="0"/>
    <x v="0"/>
    <x v="0"/>
    <s v="malanga, maiz, piscicultura_tilapia"/>
  </r>
  <r>
    <x v="13"/>
    <s v="POTRERILLO PIE DEL CERRO_10We2s1-30_160190"/>
    <s v="A1288"/>
    <s v="POTRERILLO PIE DEL CERRO_10We2s1-30_160190_A1288"/>
    <s v="malanga"/>
    <s v="maiz"/>
    <s v="piscicultura_tilapi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6.5764000000000003E-2"/>
    <n v="5.4999999999999997E-3"/>
    <n v="0"/>
    <n v="0"/>
    <x v="0"/>
    <x v="0"/>
    <s v="malanga, maiz, piscicultura_tilapia"/>
  </r>
  <r>
    <x v="13"/>
    <s v="POTRERILLO PIE DEL CERRO_10We2s1-30_66553"/>
    <s v="A1288"/>
    <s v="POTRERILLO PIE DEL CERRO_10We2s1-30_66553_A1288"/>
    <s v="malanga"/>
    <s v="maiz"/>
    <s v="piscicultura_tilapi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6.5764000000000003E-2"/>
    <n v="5.4999999999999997E-3"/>
    <n v="0"/>
    <n v="0"/>
    <x v="0"/>
    <x v="0"/>
    <s v="malanga, maiz, piscicultura_tilapia"/>
  </r>
  <r>
    <x v="13"/>
    <s v="EL PEDREGAL_10We2s1-30_160190"/>
    <s v="A1289"/>
    <s v="EL PEDREGAL_10We2s1-30_160190_A1289"/>
    <s v="malanga"/>
    <s v="avicultura_engorde"/>
    <s v="ganaderia_dp"/>
    <m/>
    <n v="2.843154518205675"/>
    <n v="8.4000000000000012E-3"/>
    <n v="2.02"/>
    <m/>
    <n v="4.8715545182056754"/>
    <n v="412.86054045054408"/>
    <n v="186.37200198002759"/>
    <n v="53.049167857142862"/>
    <m/>
    <n v="652.28171028771453"/>
    <n v="15630447.89056476"/>
    <n v="28686954.545454551"/>
    <n v="21852111.828571431"/>
    <n v="66169514.26459074"/>
    <m/>
    <n v="0.93324335798387381"/>
    <n v="0.53555172982766541"/>
    <n v="0.15244013752052549"/>
    <m/>
    <n v="7.7423000000000006E-2"/>
    <n v="5.4999999999999997E-3"/>
    <n v="1.326287093961755"/>
    <n v="0.77214139113559954"/>
    <x v="2544"/>
    <x v="1"/>
    <s v="malanga, avicultura_engorde, ganaderia_dp"/>
  </r>
  <r>
    <x v="13"/>
    <s v="EL PEDREGAL_10We2s1-30_164173"/>
    <s v="A1289"/>
    <s v="EL PEDREGAL_10We2s1-30_164173_A1289"/>
    <s v="malanga"/>
    <s v="avicultura_engorde"/>
    <s v="ganaderia_dp"/>
    <m/>
    <n v="2.7198299023085948"/>
    <n v="8.3999999999999995E-3"/>
    <n v="2.02"/>
    <m/>
    <n v="4.7482299023085952"/>
    <n v="394.95230955978792"/>
    <n v="186.37200198002759"/>
    <n v="53.049167857142862"/>
    <m/>
    <n v="634.37347939695826"/>
    <n v="14952461.882396709"/>
    <n v="28686954.545454539"/>
    <n v="21852111.828571431"/>
    <n v="65491528.256422684"/>
    <m/>
    <n v="0.89276301197211461"/>
    <n v="0.5355517298276653"/>
    <n v="0.15244013752052549"/>
    <m/>
    <n v="7.7423000000000006E-2"/>
    <n v="5.4999999999999997E-3"/>
    <n v="1.29271180586412"/>
    <n v="3.102968241158667"/>
    <x v="2545"/>
    <x v="1"/>
    <s v="malanga, avicultura_engorde, ganaderia_dp"/>
  </r>
  <r>
    <x v="13"/>
    <s v="EL PEDREGAL_10We2s1-30_66554"/>
    <s v="A1289"/>
    <s v="EL PEDREGAL_10We2s1-30_66554_A1289"/>
    <s v="malanga"/>
    <s v="avicultura_engorde"/>
    <s v="ganaderia_dp"/>
    <m/>
    <n v="2.9295692648049791"/>
    <n v="8.3999999999999995E-3"/>
    <n v="2.02"/>
    <m/>
    <n v="4.9579692648049782"/>
    <n v="425.40901038259739"/>
    <n v="186.37200198002759"/>
    <n v="53.049167857142862"/>
    <m/>
    <n v="664.83018021976784"/>
    <n v="16105519.218924779"/>
    <n v="28686954.545454539"/>
    <n v="21852111.828571431"/>
    <n v="66644585.592950746"/>
    <m/>
    <n v="0.96160832646492411"/>
    <n v="0.5355517298276653"/>
    <n v="0.15244013752052549"/>
    <m/>
    <n v="7.7423000000000006E-2"/>
    <n v="5.4999999999999997E-3"/>
    <n v="1.349813621831722"/>
    <n v="0.78583812847158907"/>
    <x v="2546"/>
    <x v="1"/>
    <s v="malanga, avicultura_engorde, ganaderia_dp"/>
  </r>
  <r>
    <x v="13"/>
    <s v="POTRERILLO PIE DEL CERRO_10We2s1-30_160190"/>
    <s v="A1289"/>
    <s v="POTRERILLO PIE DEL CERRO_10We2s1-30_160190_A1289"/>
    <s v="malanga"/>
    <s v="avicultura_engorde"/>
    <s v="ganaderia_dp"/>
    <m/>
    <n v="2.8094714250303601"/>
    <n v="8.3999999999999995E-3"/>
    <n v="2.02"/>
    <m/>
    <n v="4.8378714250303601"/>
    <n v="407.96934654484568"/>
    <n v="186.37200198002759"/>
    <n v="53.049167857142862"/>
    <m/>
    <n v="647.39051638201613"/>
    <n v="15445272.646202009"/>
    <n v="28686954.545454539"/>
    <n v="21852111.828571431"/>
    <n v="65984339.020227969"/>
    <m/>
    <n v="0.92218714461913087"/>
    <n v="0.5355517298276653"/>
    <n v="0.15244013752052549"/>
    <m/>
    <n v="7.7423000000000006E-2"/>
    <n v="5.4999999999999997E-3"/>
    <n v="1.3171168277569569"/>
    <n v="0.7668026208673121"/>
    <x v="2547"/>
    <x v="1"/>
    <s v="malanga, avicultura_engorde, ganaderia_dp"/>
  </r>
  <r>
    <x v="13"/>
    <s v="POTRERILLO PIE DEL CERRO_10We2s1-30_66553"/>
    <s v="A1289"/>
    <s v="POTRERILLO PIE DEL CERRO_10We2s1-30_66553_A1289"/>
    <s v="malanga"/>
    <s v="avicultura_engorde"/>
    <s v="ganaderia_dp"/>
    <m/>
    <n v="2.8859407512704118"/>
    <n v="8.4000000000000012E-3"/>
    <n v="2.02"/>
    <m/>
    <n v="4.9143407512704123"/>
    <n v="419.07362074352051"/>
    <n v="186.37200198002759"/>
    <n v="53.049167857142862"/>
    <m/>
    <n v="658.49479058069085"/>
    <n v="15865668.305800579"/>
    <n v="28686954.545454551"/>
    <n v="21852111.828571431"/>
    <n v="66404734.679826558"/>
    <m/>
    <n v="0.94728760621770369"/>
    <n v="0.53555172982766541"/>
    <n v="0.15244013752052549"/>
    <m/>
    <n v="7.7423000000000006E-2"/>
    <n v="5.4999999999999997E-3"/>
    <n v="1.3379357019165521"/>
    <n v="0.77892300907636036"/>
    <x v="2548"/>
    <x v="1"/>
    <s v="malanga, avicultura_engorde, ganaderia_dp"/>
  </r>
  <r>
    <x v="13"/>
    <s v="EL PEDREGAL_10We2s1-30_160190"/>
    <s v="A1290"/>
    <s v="EL PEDREGAL_10We2s1-30_160190_A1290"/>
    <s v="malanga"/>
    <s v="ganaderia_dp"/>
    <s v="porcicultur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3561000000000001E-2"/>
    <n v="5.4999999999999997E-3"/>
    <n v="0"/>
    <n v="0"/>
    <x v="0"/>
    <x v="0"/>
    <s v="malanga, ganaderia_dp, porcicultura"/>
  </r>
  <r>
    <x v="13"/>
    <s v="EL PEDREGAL_10We2s1-30_164173"/>
    <s v="A1290"/>
    <s v="EL PEDREGAL_10We2s1-30_164173_A1290"/>
    <s v="malanga"/>
    <s v="ganaderia_dp"/>
    <s v="porcicultur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3561000000000001E-2"/>
    <n v="5.4999999999999997E-3"/>
    <n v="0"/>
    <n v="0"/>
    <x v="0"/>
    <x v="0"/>
    <s v="malanga, ganaderia_dp, porcicultura"/>
  </r>
  <r>
    <x v="13"/>
    <s v="EL PEDREGAL_10We2s1-30_66554"/>
    <s v="A1290"/>
    <s v="EL PEDREGAL_10We2s1-30_66554_A1290"/>
    <s v="malanga"/>
    <s v="ganaderia_dp"/>
    <s v="porcicultur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3561000000000001E-2"/>
    <n v="5.4999999999999997E-3"/>
    <n v="0"/>
    <n v="0"/>
    <x v="0"/>
    <x v="0"/>
    <s v="malanga, ganaderia_dp, porcicultura"/>
  </r>
  <r>
    <x v="13"/>
    <s v="POTRERILLO PIE DEL CERRO_10We2s1-30_160190"/>
    <s v="A1290"/>
    <s v="POTRERILLO PIE DEL CERRO_10We2s1-30_160190_A1290"/>
    <s v="malanga"/>
    <s v="ganaderia_dp"/>
    <s v="porcicultur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3561000000000001E-2"/>
    <n v="5.4999999999999997E-3"/>
    <n v="0"/>
    <n v="0"/>
    <x v="0"/>
    <x v="0"/>
    <s v="malanga, ganaderia_dp, porcicultura"/>
  </r>
  <r>
    <x v="13"/>
    <s v="POTRERILLO PIE DEL CERRO_10We2s1-30_66553"/>
    <s v="A1290"/>
    <s v="POTRERILLO PIE DEL CERRO_10We2s1-30_66553_A1290"/>
    <s v="malanga"/>
    <s v="ganaderia_dp"/>
    <s v="porcicultur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3561000000000001E-2"/>
    <n v="5.4999999999999997E-3"/>
    <n v="0"/>
    <n v="0"/>
    <x v="0"/>
    <x v="0"/>
    <s v="malanga, ganaderia_dp, porcicultura"/>
  </r>
  <r>
    <x v="13"/>
    <s v="EL PEDREGAL_10We2s1-30_160190"/>
    <s v="A1291"/>
    <s v="EL PEDREGAL_10We2s1-30_160190_A1291"/>
    <s v="malanga"/>
    <s v="ganaderia_dp"/>
    <s v="piscicultura_tilapi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6461000000000001E-2"/>
    <n v="5.4999999999999997E-3"/>
    <n v="0"/>
    <n v="0"/>
    <x v="0"/>
    <x v="0"/>
    <s v="malanga, ganaderia_dp, piscicultura_tilapia"/>
  </r>
  <r>
    <x v="13"/>
    <s v="EL PEDREGAL_10We2s1-30_164173"/>
    <s v="A1291"/>
    <s v="EL PEDREGAL_10We2s1-30_164173_A1291"/>
    <s v="malanga"/>
    <s v="ganaderia_dp"/>
    <s v="piscicultura_tilapi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6461000000000001E-2"/>
    <n v="5.4999999999999997E-3"/>
    <n v="0"/>
    <n v="0"/>
    <x v="0"/>
    <x v="0"/>
    <s v="malanga, ganaderia_dp, piscicultura_tilapia"/>
  </r>
  <r>
    <x v="13"/>
    <s v="EL PEDREGAL_10We2s1-30_66554"/>
    <s v="A1291"/>
    <s v="EL PEDREGAL_10We2s1-30_66554_A1291"/>
    <s v="malanga"/>
    <s v="ganaderia_dp"/>
    <s v="piscicultura_tilapi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6461000000000001E-2"/>
    <n v="5.4999999999999997E-3"/>
    <n v="0"/>
    <n v="0"/>
    <x v="0"/>
    <x v="0"/>
    <s v="malanga, ganaderia_dp, piscicultura_tilapia"/>
  </r>
  <r>
    <x v="13"/>
    <s v="POTRERILLO PIE DEL CERRO_10We2s1-30_160190"/>
    <s v="A1291"/>
    <s v="POTRERILLO PIE DEL CERRO_10We2s1-30_160190_A1291"/>
    <s v="malanga"/>
    <s v="ganaderia_dp"/>
    <s v="piscicultura_tilapi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6461000000000001E-2"/>
    <n v="5.4999999999999997E-3"/>
    <n v="0"/>
    <n v="0"/>
    <x v="0"/>
    <x v="0"/>
    <s v="malanga, ganaderia_dp, piscicultura_tilapia"/>
  </r>
  <r>
    <x v="13"/>
    <s v="POTRERILLO PIE DEL CERRO_10We2s1-30_66553"/>
    <s v="A1291"/>
    <s v="POTRERILLO PIE DEL CERRO_10We2s1-30_66553_A1291"/>
    <s v="malanga"/>
    <s v="ganaderia_dp"/>
    <s v="piscicultura_tilapi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6461000000000001E-2"/>
    <n v="5.4999999999999997E-3"/>
    <n v="0"/>
    <n v="0"/>
    <x v="0"/>
    <x v="0"/>
    <s v="malanga, ganaderia_dp, piscicultura_tilapia"/>
  </r>
  <r>
    <x v="13"/>
    <s v="EL PEDREGAL_10We2s1-30_160190"/>
    <s v="A1292"/>
    <s v="EL PEDREGAL_10We2s1-30_160190_A1292"/>
    <s v="maiz"/>
    <s v="avicultura_engorde"/>
    <s v="ganaderia_dp"/>
    <m/>
    <n v="5.0000000000000009"/>
    <n v="8.4000000000000012E-3"/>
    <n v="2.677302129229556"/>
    <m/>
    <n v="7.6857021292295569"/>
    <n v="328.27837102645839"/>
    <n v="186.37200198002759"/>
    <n v="70.311212899893405"/>
    <m/>
    <n v="584.96158590637947"/>
    <n v="9074101.7589234114"/>
    <n v="28686954.545454551"/>
    <n v="28962725.508315168"/>
    <n v="66723781.812693126"/>
    <m/>
    <n v="0.80804976752726632"/>
    <n v="0.53555172982766541"/>
    <n v="0.20204371522957881"/>
    <m/>
    <n v="7.3623000000000008E-2"/>
    <n v="5.4999999999999997E-3"/>
    <n v="2.0924424645022879"/>
    <n v="1.2181837874828849"/>
    <x v="2549"/>
    <x v="1"/>
    <s v="maiz, avicultura_engorde, ganaderia_dp"/>
  </r>
  <r>
    <x v="13"/>
    <s v="EL PEDREGAL_10We2s1-30_164173"/>
    <s v="A1292"/>
    <s v="EL PEDREGAL_10We2s1-30_164173_A1292"/>
    <s v="maiz"/>
    <s v="avicultura_engorde"/>
    <s v="ganaderia_dp"/>
    <m/>
    <n v="5.0000000000000009"/>
    <n v="8.3999999999999977E-3"/>
    <n v="2.5621223533033191"/>
    <m/>
    <n v="7.5705223533033186"/>
    <n v="328.27837102645839"/>
    <n v="186.37200198002751"/>
    <n v="67.286365738081997"/>
    <m/>
    <n v="581.93673874456795"/>
    <n v="9074101.7589234114"/>
    <n v="28686954.545454539"/>
    <n v="27716724.843003329"/>
    <n v="65477781.147381283"/>
    <m/>
    <n v="0.80804976752726632"/>
    <n v="0.53555172982766519"/>
    <n v="0.19335162568414371"/>
    <m/>
    <n v="7.3623000000000008E-2"/>
    <n v="5.4999999999999997E-3"/>
    <n v="2.061084619747501"/>
    <n v="4.9473363578837191"/>
    <x v="2550"/>
    <x v="1"/>
    <s v="maiz, avicultura_engorde, ganaderia_dp"/>
  </r>
  <r>
    <x v="13"/>
    <s v="EL PEDREGAL_10We2s1-30_66554"/>
    <s v="A1292"/>
    <s v="EL PEDREGAL_10We2s1-30_66554_A1292"/>
    <s v="maiz"/>
    <s v="avicultura_engorde"/>
    <s v="ganaderia_dp"/>
    <m/>
    <n v="5.0000000000000009"/>
    <n v="8.3999999999999995E-3"/>
    <n v="2.763221609602216"/>
    <m/>
    <n v="7.7716216096022173"/>
    <n v="328.27837102645839"/>
    <n v="186.37200198002759"/>
    <n v="72.567627224887346"/>
    <m/>
    <n v="587.21800023137337"/>
    <n v="9074101.7589234114"/>
    <n v="28686954.545454539"/>
    <n v="29892191.891164739"/>
    <n v="67653248.195542693"/>
    <m/>
    <n v="0.80804976752726632"/>
    <n v="0.5355517298276653"/>
    <n v="0.20852766443933149"/>
    <m/>
    <n v="7.3623000000000008E-2"/>
    <n v="5.4999999999999997E-3"/>
    <n v="2.1158341554937969"/>
    <n v="1.231802025121951"/>
    <x v="2551"/>
    <x v="1"/>
    <s v="maiz, avicultura_engorde, ganaderia_dp"/>
  </r>
  <r>
    <x v="13"/>
    <s v="POTRERILLO PIE DEL CERRO_10We2s1-30_160190"/>
    <s v="A1292"/>
    <s v="POTRERILLO PIE DEL CERRO_10We2s1-30_160190_A1292"/>
    <s v="maiz"/>
    <s v="avicultura_engorde"/>
    <s v="ganaderia_dp"/>
    <m/>
    <n v="5.0000000000000009"/>
    <n v="8.3999999999999977E-3"/>
    <n v="2.6388194796319531"/>
    <m/>
    <n v="7.6472194796319526"/>
    <n v="328.27837102645839"/>
    <n v="186.37200198002751"/>
    <n v="69.300582930541495"/>
    <m/>
    <n v="583.9509559370274"/>
    <n v="9074101.7589234114"/>
    <n v="28686954.545454539"/>
    <n v="28546424.932836682"/>
    <n v="66307481.237214617"/>
    <m/>
    <n v="0.80804976752726632"/>
    <n v="0.53555172982766519"/>
    <n v="0.19913960612224571"/>
    <m/>
    <n v="7.3623000000000008E-2"/>
    <n v="5.4999999999999997E-3"/>
    <n v="2.0819655127793801"/>
    <n v="1.2120842875216651"/>
    <x v="2552"/>
    <x v="1"/>
    <s v="maiz, avicultura_engorde, ganaderia_dp"/>
  </r>
  <r>
    <x v="13"/>
    <s v="POTRERILLO PIE DEL CERRO_10We2s1-30_66553"/>
    <s v="A1292"/>
    <s v="POTRERILLO PIE DEL CERRO_10We2s1-30_66553_A1292"/>
    <s v="maiz"/>
    <s v="avicultura_engorde"/>
    <s v="ganaderia_dp"/>
    <m/>
    <n v="5.0000000000000009"/>
    <n v="8.3999999999999995E-3"/>
    <n v="2.7287408653381489"/>
    <m/>
    <n v="7.7371408653381497"/>
    <n v="328.27837102645839"/>
    <n v="186.37200198002759"/>
    <n v="71.662095150479558"/>
    <m/>
    <n v="586.31246815696556"/>
    <n v="9074101.7589234114"/>
    <n v="28686954.545454539"/>
    <n v="29519183.435921781"/>
    <n v="67280239.740299731"/>
    <m/>
    <n v="0.80804976752726632"/>
    <n v="0.5355517298276653"/>
    <n v="0.20592556077724011"/>
    <m/>
    <n v="7.3623000000000008E-2"/>
    <n v="5.4999999999999997E-3"/>
    <n v="2.1064467277360408"/>
    <n v="1.226336827156097"/>
    <x v="2553"/>
    <x v="1"/>
    <s v="maiz, avicultura_engorde, ganaderia_dp"/>
  </r>
  <r>
    <x v="13"/>
    <s v="EL PEDREGAL_10We2s1-30_160190"/>
    <s v="A1293"/>
    <s v="EL PEDREGAL_10We2s1-30_160190_A1293"/>
    <s v="maiz"/>
    <s v="ganaderia_dp"/>
    <s v="porcicultur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6.9761000000000004E-2"/>
    <n v="5.4999999999999997E-3"/>
    <n v="0"/>
    <n v="0"/>
    <x v="0"/>
    <x v="0"/>
    <s v="maiz, ganaderia_dp, porcicultura"/>
  </r>
  <r>
    <x v="13"/>
    <s v="EL PEDREGAL_10We2s1-30_164173"/>
    <s v="A1293"/>
    <s v="EL PEDREGAL_10We2s1-30_164173_A1293"/>
    <s v="maiz"/>
    <s v="ganaderia_dp"/>
    <s v="porcicultur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6.9761000000000004E-2"/>
    <n v="5.4999999999999997E-3"/>
    <n v="0"/>
    <n v="0"/>
    <x v="0"/>
    <x v="0"/>
    <s v="maiz, ganaderia_dp, porcicultura"/>
  </r>
  <r>
    <x v="13"/>
    <s v="EL PEDREGAL_10We2s1-30_66554"/>
    <s v="A1293"/>
    <s v="EL PEDREGAL_10We2s1-30_66554_A1293"/>
    <s v="maiz"/>
    <s v="ganaderia_dp"/>
    <s v="porcicultur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6.9761000000000004E-2"/>
    <n v="5.4999999999999997E-3"/>
    <n v="0"/>
    <n v="0"/>
    <x v="0"/>
    <x v="0"/>
    <s v="maiz, ganaderia_dp, porcicultura"/>
  </r>
  <r>
    <x v="13"/>
    <s v="POTRERILLO PIE DEL CERRO_10We2s1-30_160190"/>
    <s v="A1293"/>
    <s v="POTRERILLO PIE DEL CERRO_10We2s1-30_160190_A1293"/>
    <s v="maiz"/>
    <s v="ganaderia_dp"/>
    <s v="porcicultur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6.9761000000000004E-2"/>
    <n v="5.4999999999999997E-3"/>
    <n v="0"/>
    <n v="0"/>
    <x v="0"/>
    <x v="0"/>
    <s v="maiz, ganaderia_dp, porcicultura"/>
  </r>
  <r>
    <x v="13"/>
    <s v="POTRERILLO PIE DEL CERRO_10We2s1-30_66553"/>
    <s v="A1293"/>
    <s v="POTRERILLO PIE DEL CERRO_10We2s1-30_66553_A1293"/>
    <s v="maiz"/>
    <s v="ganaderia_dp"/>
    <s v="porcicultur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6.9761000000000004E-2"/>
    <n v="5.4999999999999997E-3"/>
    <n v="0"/>
    <n v="0"/>
    <x v="0"/>
    <x v="0"/>
    <s v="maiz, ganaderia_dp, porcicultura"/>
  </r>
  <r>
    <x v="13"/>
    <s v="EL PEDREGAL_10We2s1-30_160190"/>
    <s v="A1294"/>
    <s v="EL PEDREGAL_10We2s1-30_160190_A1294"/>
    <s v="maiz"/>
    <s v="ganaderia_dp"/>
    <s v="piscicultura_tilapi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2661000000000003E-2"/>
    <n v="5.4999999999999997E-3"/>
    <n v="0"/>
    <n v="0"/>
    <x v="0"/>
    <x v="0"/>
    <s v="maiz, ganaderia_dp, piscicultura_tilapia"/>
  </r>
  <r>
    <x v="13"/>
    <s v="EL PEDREGAL_10We2s1-30_164173"/>
    <s v="A1294"/>
    <s v="EL PEDREGAL_10We2s1-30_164173_A1294"/>
    <s v="maiz"/>
    <s v="ganaderia_dp"/>
    <s v="piscicultura_tilapi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2661000000000003E-2"/>
    <n v="5.4999999999999997E-3"/>
    <n v="0"/>
    <n v="0"/>
    <x v="0"/>
    <x v="0"/>
    <s v="maiz, ganaderia_dp, piscicultura_tilapia"/>
  </r>
  <r>
    <x v="13"/>
    <s v="EL PEDREGAL_10We2s1-30_66554"/>
    <s v="A1294"/>
    <s v="EL PEDREGAL_10We2s1-30_66554_A1294"/>
    <s v="maiz"/>
    <s v="ganaderia_dp"/>
    <s v="piscicultura_tilapi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2661000000000003E-2"/>
    <n v="5.4999999999999997E-3"/>
    <n v="0"/>
    <n v="0"/>
    <x v="0"/>
    <x v="0"/>
    <s v="maiz, ganaderia_dp, piscicultura_tilapia"/>
  </r>
  <r>
    <x v="13"/>
    <s v="POTRERILLO PIE DEL CERRO_10We2s1-30_160190"/>
    <s v="A1294"/>
    <s v="POTRERILLO PIE DEL CERRO_10We2s1-30_160190_A1294"/>
    <s v="maiz"/>
    <s v="ganaderia_dp"/>
    <s v="piscicultura_tilapi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2661000000000003E-2"/>
    <n v="5.4999999999999997E-3"/>
    <n v="0"/>
    <n v="0"/>
    <x v="0"/>
    <x v="0"/>
    <s v="maiz, ganaderia_dp, piscicultura_tilapia"/>
  </r>
  <r>
    <x v="13"/>
    <s v="POTRERILLO PIE DEL CERRO_10We2s1-30_66553"/>
    <s v="A1294"/>
    <s v="POTRERILLO PIE DEL CERRO_10We2s1-30_66553_A1294"/>
    <s v="maiz"/>
    <s v="ganaderia_dp"/>
    <s v="piscicultura_tilapi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2661000000000003E-2"/>
    <n v="5.4999999999999997E-3"/>
    <n v="0"/>
    <n v="0"/>
    <x v="0"/>
    <x v="0"/>
    <s v="maiz, ganaderia_dp, piscicultura_tilapia"/>
  </r>
  <r>
    <x v="13"/>
    <s v="EL PEDREGAL_10We2s1-30_160190"/>
    <s v="A1295"/>
    <s v="EL PEDREGAL_10We2s1-30_160190_A1295"/>
    <s v="platano"/>
    <s v="arracacha"/>
    <s v="malanga"/>
    <s v="maiz"/>
    <n v="2.0040155695229931"/>
    <n v="1"/>
    <n v="3"/>
    <n v="1.5"/>
    <n v="7.5040155695229931"/>
    <n v="188.2896646375261"/>
    <n v="53.509286412512218"/>
    <n v="435.63640787743952"/>
    <n v="98.483511307937491"/>
    <n v="775.9188702354154"/>
    <n v="15773398.418688489"/>
    <n v="4144164.2228739001"/>
    <n v="16492717.28688442"/>
    <n v="39132510.456123836"/>
    <n v="2722230.5276770229"/>
    <n v="0.45256511244930159"/>
    <n v="0.1256446556780261"/>
    <n v="0.98472666751807103"/>
    <n v="0.24241493025817981"/>
    <n v="9.2784000000000005E-2"/>
    <n v="5.4999999999999997E-3"/>
    <n v="2.0429780608125432"/>
    <n v="1.1893864677693939"/>
    <x v="2554"/>
    <x v="1"/>
    <s v="platano, arracacha, malanga, maiz"/>
  </r>
  <r>
    <x v="13"/>
    <s v="EL PEDREGAL_10We2s1-30_164173"/>
    <s v="A1295"/>
    <s v="EL PEDREGAL_10We2s1-30_164173_A1295"/>
    <s v="platano"/>
    <s v="arracacha"/>
    <s v="malanga"/>
    <s v="maiz"/>
    <n v="1.76279668847133"/>
    <n v="1"/>
    <n v="3"/>
    <n v="1.5"/>
    <n v="7.2627966884713304"/>
    <n v="165.62565797600701"/>
    <n v="53.509286412512218"/>
    <n v="435.63640787743952"/>
    <n v="98.483511307937491"/>
    <n v="753.25486357389627"/>
    <n v="13874789.657957271"/>
    <n v="4144164.2228739001"/>
    <n v="16492717.28688442"/>
    <n v="37233901.695392624"/>
    <n v="2722230.5276770229"/>
    <n v="0.39809086000922428"/>
    <n v="0.1256446556780261"/>
    <n v="0.98472666751807103"/>
    <n v="0.24241493025817981"/>
    <n v="9.2784000000000005E-2"/>
    <n v="5.4999999999999997E-3"/>
    <n v="1.9773059047147079"/>
    <n v="4.7462376359160139"/>
    <x v="2555"/>
    <x v="1"/>
    <s v="platano, arracacha, malanga, maiz"/>
  </r>
  <r>
    <x v="13"/>
    <s v="EL PEDREGAL_10We2s1-30_66554"/>
    <s v="A1295"/>
    <s v="EL PEDREGAL_10We2s1-30_66554_A1295"/>
    <s v="platano"/>
    <s v="arracacha"/>
    <s v="malanga"/>
    <s v="maiz"/>
    <n v="2.1809463835349971"/>
    <n v="1"/>
    <n v="3"/>
    <n v="1.5"/>
    <n v="7.680946383534998"/>
    <n v="204.91340955298821"/>
    <n v="53.509286412512218"/>
    <n v="435.63640787743958"/>
    <n v="98.483511307937491"/>
    <n v="792.54261515087751"/>
    <n v="17166002.480451599"/>
    <n v="4144164.2228739001"/>
    <n v="16492717.28688442"/>
    <n v="40525114.517886937"/>
    <n v="2722230.5276770229"/>
    <n v="0.49252124600276909"/>
    <n v="0.1256446556780261"/>
    <n v="0.98472666751807125"/>
    <n v="0.24241493025817981"/>
    <n v="9.2784000000000005E-2"/>
    <n v="5.4999999999999997E-3"/>
    <n v="2.091147706512146"/>
    <n v="1.217430001790297"/>
    <x v="2556"/>
    <x v="1"/>
    <s v="platano, arracacha, malanga, maiz"/>
  </r>
  <r>
    <x v="13"/>
    <s v="POTRERILLO PIE DEL CERRO_10We2s1-30_160190"/>
    <s v="A1295"/>
    <s v="POTRERILLO PIE DEL CERRO_10We2s1-30_160190_A1295"/>
    <s v="platano"/>
    <s v="arracacha"/>
    <s v="malanga"/>
    <s v="maiz"/>
    <n v="1.935283757057177"/>
    <n v="1"/>
    <n v="3"/>
    <n v="1.5"/>
    <n v="7.4352837570571779"/>
    <n v="181.83188550849559"/>
    <n v="53.509286412512218"/>
    <n v="435.63640787743958"/>
    <n v="98.483511307937491"/>
    <n v="769.46109110638486"/>
    <n v="15232417.460980689"/>
    <n v="4144164.2228739001"/>
    <n v="16492717.28688442"/>
    <n v="38591529.498416036"/>
    <n v="2722230.5276770229"/>
    <n v="0.43704346635508479"/>
    <n v="0.1256446556780261"/>
    <n v="0.98472666751807125"/>
    <n v="0.24241493025817981"/>
    <n v="9.2784000000000005E-2"/>
    <n v="5.4999999999999997E-3"/>
    <n v="2.0242657349056188"/>
    <n v="1.1784924754935631"/>
    <x v="2557"/>
    <x v="1"/>
    <s v="platano, arracacha, malanga, maiz"/>
  </r>
  <r>
    <x v="13"/>
    <s v="POTRERILLO PIE DEL CERRO_10We2s1-30_66553"/>
    <s v="A1295"/>
    <s v="POTRERILLO PIE DEL CERRO_10We2s1-30_66553_A1295"/>
    <s v="platano"/>
    <s v="arracacha"/>
    <s v="malanga"/>
    <s v="maiz"/>
    <n v="2.0943868481695782"/>
    <n v="1"/>
    <n v="3"/>
    <n v="1.5"/>
    <n v="7.5943868481695782"/>
    <n v="196.7806055304055"/>
    <n v="53.509286412512218"/>
    <n v="435.63640787743958"/>
    <n v="98.483511307937491"/>
    <n v="784.4098111282949"/>
    <n v="16484701.367316879"/>
    <n v="4144164.2228739001"/>
    <n v="16492717.28688442"/>
    <n v="39843813.404752217"/>
    <n v="2722230.5276770229"/>
    <n v="0.47297358057942379"/>
    <n v="0.1256446556780261"/>
    <n v="0.98472666751807125"/>
    <n v="0.24241493025817981"/>
    <n v="9.2784000000000005E-2"/>
    <n v="5.4999999999999997E-3"/>
    <n v="2.0675817597110888"/>
    <n v="1.2037103154348781"/>
    <x v="2558"/>
    <x v="1"/>
    <s v="platano, arracacha, malanga, maiz"/>
  </r>
  <r>
    <x v="13"/>
    <s v="EL PEDREGAL_10We2s1-30_160190"/>
    <s v="A1296"/>
    <s v="EL PEDREGAL_10We2s1-30_160190_A1296"/>
    <s v="platano"/>
    <s v="arracacha"/>
    <s v="malanga"/>
    <s v="avicultura_engorde"/>
    <n v="1.5"/>
    <n v="1"/>
    <n v="2.1391698689976089"/>
    <n v="8.3999999999999995E-3"/>
    <n v="4.6475698689976088"/>
    <n v="140.93428277282089"/>
    <n v="53.509286412512218"/>
    <n v="310.63342585659052"/>
    <n v="186.37200198002759"/>
    <n v="691.44899702195107"/>
    <n v="11806344.216010479"/>
    <n v="4144164.2228739001"/>
    <n v="11760241.292666379"/>
    <n v="56397704.277005307"/>
    <n v="28686954.545454539"/>
    <n v="0.33874370987822988"/>
    <n v="0.1256446556780261"/>
    <n v="0.70216587211769488"/>
    <n v="0.5355517298276653"/>
    <n v="9.4672000000000006E-2"/>
    <n v="5.4999999999999997E-3"/>
    <n v="1.265306980041234"/>
    <n v="0.73663982423612095"/>
    <x v="2559"/>
    <x v="1"/>
    <s v="platano, arracacha, malanga, avicultura_engorde"/>
  </r>
  <r>
    <x v="13"/>
    <s v="EL PEDREGAL_10We2s1-30_164173"/>
    <s v="A1296"/>
    <s v="EL PEDREGAL_10We2s1-30_164173_A1296"/>
    <s v="platano"/>
    <s v="arracacha"/>
    <s v="malanga"/>
    <s v="avicultura_engorde"/>
    <n v="1.5"/>
    <n v="1"/>
    <n v="1.969082895167273"/>
    <n v="8.3999999999999995E-3"/>
    <n v="4.4774828951672738"/>
    <n v="140.93428277282089"/>
    <n v="53.509286412512218"/>
    <n v="285.93473308785991"/>
    <n v="186.37200198002759"/>
    <n v="666.75030425322052"/>
    <n v="11806344.216010479"/>
    <n v="4144164.2228739001"/>
    <n v="10825175.83481124"/>
    <n v="55462638.819150157"/>
    <n v="28686954.545454539"/>
    <n v="0.33874370987822988"/>
    <n v="0.1256446556780261"/>
    <n v="0.64633614580830145"/>
    <n v="0.5355517298276653"/>
    <n v="9.4672000000000006E-2"/>
    <n v="5.4999999999999997E-3"/>
    <n v="1.2190005787889959"/>
    <n v="2.9260350719918131"/>
    <x v="2560"/>
    <x v="1"/>
    <s v="platano, arracacha, malanga, avicultura_engorde"/>
  </r>
  <r>
    <x v="13"/>
    <s v="EL PEDREGAL_10We2s1-30_66554"/>
    <s v="A1296"/>
    <s v="EL PEDREGAL_10We2s1-30_66554_A1296"/>
    <s v="platano"/>
    <s v="arracacha"/>
    <s v="malanga"/>
    <s v="avicultura_engorde"/>
    <n v="1.5"/>
    <n v="1"/>
    <n v="2.2641669419802879"/>
    <n v="8.3999999999999995E-3"/>
    <n v="4.7725669419802879"/>
    <n v="140.93428277282089"/>
    <n v="53.509286412512218"/>
    <n v="328.78451781304648"/>
    <n v="186.37200198002759"/>
    <n v="709.60008897840714"/>
    <n v="11806344.216010479"/>
    <n v="4144164.2228739001"/>
    <n v="12447421.75479684"/>
    <n v="57084884.739135772"/>
    <n v="28686954.545454539"/>
    <n v="0.33874370987822988"/>
    <n v="0.1256446556780261"/>
    <n v="0.74319518916027694"/>
    <n v="0.5355517298276653"/>
    <n v="9.4672000000000006E-2"/>
    <n v="5.4999999999999997E-3"/>
    <n v="1.299337596769502"/>
    <n v="0.75645186030387568"/>
    <x v="2561"/>
    <x v="1"/>
    <s v="platano, arracacha, malanga, avicultura_engorde"/>
  </r>
  <r>
    <x v="13"/>
    <s v="POTRERILLO PIE DEL CERRO_10We2s1-30_160190"/>
    <s v="A1296"/>
    <s v="POTRERILLO PIE DEL CERRO_10We2s1-30_160190_A1296"/>
    <s v="platano"/>
    <s v="arracacha"/>
    <s v="malanga"/>
    <s v="avicultura_engorde"/>
    <n v="1.5"/>
    <n v="1"/>
    <n v="2.0889880701965371"/>
    <n v="8.3999999999999995E-3"/>
    <n v="4.5973880701965371"/>
    <n v="140.93428277282089"/>
    <n v="53.509286412512218"/>
    <n v="303.34641966641459"/>
    <n v="186.37200198002759"/>
    <n v="684.16199083177526"/>
    <n v="11806344.216010479"/>
    <n v="4144164.2228739001"/>
    <n v="11484363.219141919"/>
    <n v="56121826.20348084"/>
    <n v="28686954.545454539"/>
    <n v="0.33874370987822988"/>
    <n v="0.1256446556780261"/>
    <n v="0.68569408694988077"/>
    <n v="0.5355517298276653"/>
    <n v="9.4672000000000006E-2"/>
    <n v="5.4999999999999997E-3"/>
    <n v="1.2516449196346591"/>
    <n v="0.72868600912615111"/>
    <x v="2562"/>
    <x v="1"/>
    <s v="platano, arracacha, malanga, avicultura_engorde"/>
  </r>
  <r>
    <x v="13"/>
    <s v="POTRERILLO PIE DEL CERRO_10We2s1-30_66553"/>
    <s v="A1296"/>
    <s v="POTRERILLO PIE DEL CERRO_10We2s1-30_66553_A1296"/>
    <s v="platano"/>
    <s v="arracacha"/>
    <s v="malanga"/>
    <s v="avicultura_engorde"/>
    <n v="1.5"/>
    <n v="1"/>
    <n v="2.2051789266852659"/>
    <n v="8.3999999999999995E-3"/>
    <n v="4.7135789266852646"/>
    <n v="140.93428277282089"/>
    <n v="53.509286412512218"/>
    <n v="320.21874211606558"/>
    <n v="186.37200198002759"/>
    <n v="701.03431328142619"/>
    <n v="11806344.216010479"/>
    <n v="4144164.2228739001"/>
    <n v="12123130.86827177"/>
    <n v="56760593.852610692"/>
    <n v="28686954.545454539"/>
    <n v="0.33874370987822988"/>
    <n v="0.1256446556780261"/>
    <n v="0.72383283191861958"/>
    <n v="0.5355517298276653"/>
    <n v="9.4672000000000006E-2"/>
    <n v="5.4999999999999997E-3"/>
    <n v="1.283278032395988"/>
    <n v="0.74710225987961454"/>
    <x v="2563"/>
    <x v="1"/>
    <s v="platano, arracacha, malanga, avicultura_engorde"/>
  </r>
  <r>
    <x v="13"/>
    <s v="EL PEDREGAL_10We2s1-30_160190"/>
    <s v="A1297"/>
    <s v="EL PEDREGAL_10We2s1-30_160190_A1297"/>
    <s v="platano"/>
    <s v="arracacha"/>
    <s v="malanga"/>
    <s v="ganaderia_dp"/>
    <n v="1.805314898439601"/>
    <n v="1"/>
    <n v="3"/>
    <n v="2.02"/>
    <n v="7.8253148984396006"/>
    <n v="169.6205069271154"/>
    <n v="53.509286412512218"/>
    <n v="435.63640787743952"/>
    <n v="53.049167857142862"/>
    <n v="711.81536907420991"/>
    <n v="14209446.072846619"/>
    <n v="4144164.2228739001"/>
    <n v="16492717.28688442"/>
    <n v="56698439.411176369"/>
    <n v="21852111.828571431"/>
    <n v="0.40769271079724678"/>
    <n v="0.1256446556780261"/>
    <n v="0.98472666751807092"/>
    <n v="0.15244013752052549"/>
    <n v="0.103481"/>
    <n v="5.4999999999999997E-3"/>
    <n v="2.1304522236589492"/>
    <n v="1.2403124114026769"/>
    <x v="2564"/>
    <x v="1"/>
    <s v="platano, arracacha, malanga, ganaderia_dp"/>
  </r>
  <r>
    <x v="13"/>
    <s v="EL PEDREGAL_10We2s1-30_164173"/>
    <s v="A1297"/>
    <s v="EL PEDREGAL_10We2s1-30_164173_A1297"/>
    <s v="platano"/>
    <s v="arracacha"/>
    <s v="malanga"/>
    <s v="ganaderia_dp"/>
    <n v="1.57566274255505"/>
    <n v="1"/>
    <n v="3"/>
    <n v="2.02"/>
    <n v="7.5956627425550494"/>
    <n v="148.0432656759013"/>
    <n v="53.509286412512218"/>
    <n v="435.63640787743952"/>
    <n v="53.049167857142862"/>
    <n v="690.23812782299581"/>
    <n v="12401877.804632019"/>
    <n v="4144164.2228739001"/>
    <n v="16492717.28688442"/>
    <n v="54890871.14296177"/>
    <n v="21852111.828571431"/>
    <n v="0.35583056195333601"/>
    <n v="0.1256446556780261"/>
    <n v="0.98472666751807092"/>
    <n v="0.15244013752052549"/>
    <n v="0.103481"/>
    <n v="5.4999999999999997E-3"/>
    <n v="2.067929123627553"/>
    <n v="4.9637656022597243"/>
    <x v="2565"/>
    <x v="1"/>
    <s v="platano, arracacha, malanga, ganaderia_dp"/>
  </r>
  <r>
    <x v="13"/>
    <s v="EL PEDREGAL_10We2s1-30_66554"/>
    <s v="A1297"/>
    <s v="EL PEDREGAL_10We2s1-30_66554_A1297"/>
    <s v="platano"/>
    <s v="arracacha"/>
    <s v="malanga"/>
    <s v="ganaderia_dp"/>
    <n v="1.972551402454884"/>
    <n v="1"/>
    <n v="3"/>
    <n v="2.02"/>
    <n v="7.9925514024548843"/>
    <n v="185.33341142500061"/>
    <n v="53.509286412512218"/>
    <n v="435.63640787743952"/>
    <n v="53.049167857142862"/>
    <n v="727.52827357209515"/>
    <n v="15525747.22743772"/>
    <n v="4144164.2228739001"/>
    <n v="16492717.28688442"/>
    <n v="58014740.565767467"/>
    <n v="21852111.828571431"/>
    <n v="0.44545958666204849"/>
    <n v="0.1256446556780261"/>
    <n v="0.98472666751807103"/>
    <n v="0.15244013752052549"/>
    <n v="0.103481"/>
    <n v="5.4999999999999997E-3"/>
    <n v="2.175982580773058"/>
    <n v="1.2668193972890991"/>
    <x v="2566"/>
    <x v="1"/>
    <s v="platano, arracacha, malanga, ganaderia_dp"/>
  </r>
  <r>
    <x v="13"/>
    <s v="POTRERILLO PIE DEL CERRO_10We2s1-30_160190"/>
    <s v="A1297"/>
    <s v="POTRERILLO PIE DEL CERRO_10We2s1-30_160190_A1297"/>
    <s v="platano"/>
    <s v="arracacha"/>
    <s v="malanga"/>
    <s v="ganaderia_dp"/>
    <n v="1.740248877432258"/>
    <n v="1"/>
    <n v="3"/>
    <n v="2.02"/>
    <n v="7.7602488774322573"/>
    <n v="163.50715159141461"/>
    <n v="53.509286412512218"/>
    <n v="435.63640787743952"/>
    <n v="53.049167857142862"/>
    <n v="705.70201373850909"/>
    <n v="13697318.17899405"/>
    <n v="4144164.2228739001"/>
    <n v="16492717.28688442"/>
    <n v="56186311.517323792"/>
    <n v="21852111.828571431"/>
    <n v="0.39299890723521869"/>
    <n v="0.1256446556780261"/>
    <n v="0.98472666751807092"/>
    <n v="0.15244013752052549"/>
    <n v="0.103481"/>
    <n v="5.4999999999999997E-3"/>
    <n v="2.1127379142747511"/>
    <n v="1.2299994470730129"/>
    <x v="2567"/>
    <x v="1"/>
    <s v="platano, arracacha, malanga, ganaderia_dp"/>
  </r>
  <r>
    <x v="13"/>
    <s v="POTRERILLO PIE DEL CERRO_10We2s1-30_66553"/>
    <s v="A1297"/>
    <s v="POTRERILLO PIE DEL CERRO_10We2s1-30_66553_A1297"/>
    <s v="platano"/>
    <s v="arracacha"/>
    <s v="malanga"/>
    <s v="ganaderia_dp"/>
    <n v="1.8904395497651021"/>
    <n v="1"/>
    <n v="3"/>
    <n v="2.02"/>
    <n v="7.9104395497651012"/>
    <n v="177.61849471434601"/>
    <n v="53.509286412512218"/>
    <n v="435.63640787743952"/>
    <n v="53.049167857142862"/>
    <n v="719.81335686144052"/>
    <n v="14879453.362724449"/>
    <n v="4144164.2228739001"/>
    <n v="16492717.28688442"/>
    <n v="57368446.701054193"/>
    <n v="21852111.828571431"/>
    <n v="0.42691633759197412"/>
    <n v="0.1256446556780261"/>
    <n v="0.98472666751807103"/>
    <n v="0.15244013752052549"/>
    <n v="0.103481"/>
    <n v="5.4999999999999997E-3"/>
    <n v="2.1536275214020169"/>
    <n v="1.2538046686377691"/>
    <x v="2568"/>
    <x v="1"/>
    <s v="platano, arracacha, malanga, ganaderia_dp"/>
  </r>
  <r>
    <x v="13"/>
    <s v="EL PEDREGAL_10We2s1-30_160190"/>
    <s v="A1298"/>
    <s v="EL PEDREGAL_10We2s1-30_160190_A1298"/>
    <s v="platano"/>
    <s v="arracacha"/>
    <s v="malanga"/>
    <s v="porcicultura"/>
    <n v="2.3033856991938282"/>
    <n v="1"/>
    <n v="3.0000000000000009"/>
    <n v="1.060000000000001E-2"/>
    <n v="6.3139856991938288"/>
    <n v="216.41734097670309"/>
    <n v="53.509286412512218"/>
    <n v="435.63640787743958"/>
    <n v="44.026333184789117"/>
    <n v="749.58936845144399"/>
    <n v="18129709.617945541"/>
    <n v="4144164.2228739001"/>
    <n v="16492717.28688442"/>
    <n v="50735068.13305147"/>
    <n v="11968477.00534761"/>
    <n v="0.52017161135025192"/>
    <n v="0.1256446556780261"/>
    <n v="0.98472666751807136"/>
    <n v="0.12651245168042849"/>
    <n v="9.0810000000000002E-2"/>
    <n v="5.4999999999999997E-3"/>
    <n v="1.718990870984707"/>
    <n v="1.0007667333222221"/>
    <x v="2569"/>
    <x v="1"/>
    <s v="platano, arracacha, malanga, porcicultura"/>
  </r>
  <r>
    <x v="13"/>
    <s v="EL PEDREGAL_10We2s1-30_164173"/>
    <s v="A1298"/>
    <s v="EL PEDREGAL_10We2s1-30_164173_A1298"/>
    <s v="platano"/>
    <s v="arracacha"/>
    <s v="malanga"/>
    <s v="porcicultura"/>
    <n v="2.051422887640626"/>
    <n v="1"/>
    <n v="3"/>
    <n v="1.060000000000001E-2"/>
    <n v="6.0620228876406266"/>
    <n v="192.7438755555871"/>
    <n v="53.509286412512218"/>
    <n v="435.63640787743958"/>
    <n v="44.026333184789117"/>
    <n v="725.91590303032797"/>
    <n v="16146536.49605828"/>
    <n v="4144164.2228739001"/>
    <n v="16492717.28688442"/>
    <n v="48751895.011164211"/>
    <n v="11968477.00534761"/>
    <n v="0.46327106632566439"/>
    <n v="0.1256446556780261"/>
    <n v="0.98472666751807125"/>
    <n v="0.12651245168042849"/>
    <n v="9.0810000000000002E-2"/>
    <n v="5.4999999999999997E-3"/>
    <n v="1.6503936657450919"/>
    <n v="3.9615319570731491"/>
    <x v="2570"/>
    <x v="1"/>
    <s v="platano, arracacha, malanga, porcicultura"/>
  </r>
  <r>
    <x v="13"/>
    <s v="EL PEDREGAL_10We2s1-30_66554"/>
    <s v="A1298"/>
    <s v="EL PEDREGAL_10We2s1-30_66554_A1298"/>
    <s v="platano"/>
    <s v="arracacha"/>
    <s v="malanga"/>
    <s v="porcicultura"/>
    <n v="2.488765525460237"/>
    <n v="1"/>
    <n v="3"/>
    <n v="1.060000000000001E-2"/>
    <n v="6.499365525460238"/>
    <n v="233.8349228803074"/>
    <n v="53.509286412512218"/>
    <n v="435.63640787743958"/>
    <n v="44.026333184789117"/>
    <n v="767.00695035504828"/>
    <n v="19588814.977682501"/>
    <n v="4144164.2228739001"/>
    <n v="16492717.28688442"/>
    <n v="52194173.492788427"/>
    <n v="11968477.00534761"/>
    <n v="0.56203577807429528"/>
    <n v="0.1256446556780261"/>
    <n v="0.98472666751807125"/>
    <n v="0.12651245168042849"/>
    <n v="9.0810000000000002E-2"/>
    <n v="5.4999999999999997E-3"/>
    <n v="1.769460771329489"/>
    <n v="1.0301494357854479"/>
    <x v="2571"/>
    <x v="1"/>
    <s v="platano, arracacha, malanga, porcicultura"/>
  </r>
  <r>
    <x v="13"/>
    <s v="POTRERILLO PIE DEL CERRO_10We2s1-30_160190"/>
    <s v="A1298"/>
    <s v="POTRERILLO PIE DEL CERRO_10We2s1-30_160190_A1298"/>
    <s v="platano"/>
    <s v="arracacha"/>
    <s v="malanga"/>
    <s v="porcicultura"/>
    <n v="2.231018473649415"/>
    <n v="1"/>
    <n v="3.0000000000000009"/>
    <n v="1.060000000000001E-2"/>
    <n v="6.2416184736494156"/>
    <n v="209.61799229112921"/>
    <n v="53.509286412512218"/>
    <n v="435.63640787743958"/>
    <n v="44.026333184789102"/>
    <n v="742.79001976587028"/>
    <n v="17560114.701455541"/>
    <n v="4144164.2228739001"/>
    <n v="16492717.28688442"/>
    <n v="50165473.216561466"/>
    <n v="11968477.0053476"/>
    <n v="0.50382898304724588"/>
    <n v="0.1256446556780261"/>
    <n v="0.98472666751807136"/>
    <n v="0.12651245168042841"/>
    <n v="9.0810000000000002E-2"/>
    <n v="5.4999999999999997E-3"/>
    <n v="1.699288799108742"/>
    <n v="0.98929652807343249"/>
    <x v="2572"/>
    <x v="1"/>
    <s v="platano, arracacha, malanga, porcicultura"/>
  </r>
  <r>
    <x v="13"/>
    <s v="POTRERILLO PIE DEL CERRO_10We2s1-30_66553"/>
    <s v="A1298"/>
    <s v="POTRERILLO PIE DEL CERRO_10We2s1-30_66553_A1298"/>
    <s v="platano"/>
    <s v="arracacha"/>
    <s v="malanga"/>
    <s v="porcicultura"/>
    <n v="2.3988139427688679"/>
    <n v="1"/>
    <n v="3"/>
    <n v="1.06E-2"/>
    <n v="6.4094139427688681"/>
    <n v="225.38341501971519"/>
    <n v="53.509286412512218"/>
    <n v="435.63640787743958"/>
    <n v="44.026333184789067"/>
    <n v="758.5554424944562"/>
    <n v="18880815.412329681"/>
    <n v="4144164.2228739001"/>
    <n v="16492717.28688442"/>
    <n v="51486173.927435592"/>
    <n v="11968477.005347591"/>
    <n v="0.54172208952076661"/>
    <n v="0.1256446556780261"/>
    <n v="0.98472666751807125"/>
    <n v="0.12651245168042841"/>
    <n v="9.0810000000000002E-2"/>
    <n v="5.4999999999999997E-3"/>
    <n v="1.7449713352040901"/>
    <n v="1.015892109928866"/>
    <x v="2573"/>
    <x v="1"/>
    <s v="platano, arracacha, malanga, porcicultura"/>
  </r>
  <r>
    <x v="13"/>
    <s v="EL PEDREGAL_10We2s1-30_160190"/>
    <s v="A1299"/>
    <s v="EL PEDREGAL_10We2s1-30_160190_A1299"/>
    <s v="platano"/>
    <s v="arracacha"/>
    <s v="malanga"/>
    <s v="piscicultura_tilap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.3710000000000002E-2"/>
    <n v="5.4999999999999997E-3"/>
    <n v="0"/>
    <n v="0"/>
    <x v="0"/>
    <x v="0"/>
    <s v="platano, arracacha, malanga, piscicultura_tilapia"/>
  </r>
  <r>
    <x v="13"/>
    <s v="EL PEDREGAL_10We2s1-30_164173"/>
    <s v="A1299"/>
    <s v="EL PEDREGAL_10We2s1-30_164173_A1299"/>
    <s v="platano"/>
    <s v="arracacha"/>
    <s v="malanga"/>
    <s v="piscicultura_tilap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.3710000000000002E-2"/>
    <n v="5.4999999999999997E-3"/>
    <n v="0"/>
    <n v="0"/>
    <x v="0"/>
    <x v="0"/>
    <s v="platano, arracacha, malanga, piscicultura_tilapia"/>
  </r>
  <r>
    <x v="13"/>
    <s v="EL PEDREGAL_10We2s1-30_66554"/>
    <s v="A1299"/>
    <s v="EL PEDREGAL_10We2s1-30_66554_A1299"/>
    <s v="platano"/>
    <s v="arracacha"/>
    <s v="malanga"/>
    <s v="piscicultura_tilap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.3710000000000002E-2"/>
    <n v="5.4999999999999997E-3"/>
    <n v="0"/>
    <n v="0"/>
    <x v="0"/>
    <x v="0"/>
    <s v="platano, arracacha, malanga, piscicultura_tilapia"/>
  </r>
  <r>
    <x v="13"/>
    <s v="POTRERILLO PIE DEL CERRO_10We2s1-30_160190"/>
    <s v="A1299"/>
    <s v="POTRERILLO PIE DEL CERRO_10We2s1-30_160190_A1299"/>
    <s v="platano"/>
    <s v="arracacha"/>
    <s v="malanga"/>
    <s v="piscicultura_tilap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.3710000000000002E-2"/>
    <n v="5.4999999999999997E-3"/>
    <n v="0"/>
    <n v="0"/>
    <x v="0"/>
    <x v="0"/>
    <s v="platano, arracacha, malanga, piscicultura_tilapia"/>
  </r>
  <r>
    <x v="13"/>
    <s v="POTRERILLO PIE DEL CERRO_10We2s1-30_66553"/>
    <s v="A1299"/>
    <s v="POTRERILLO PIE DEL CERRO_10We2s1-30_66553_A1299"/>
    <s v="platano"/>
    <s v="arracacha"/>
    <s v="malanga"/>
    <s v="piscicultura_tilap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.3710000000000002E-2"/>
    <n v="5.4999999999999997E-3"/>
    <n v="0"/>
    <n v="0"/>
    <x v="0"/>
    <x v="0"/>
    <s v="platano, arracacha, malanga, piscicultura_tilapia"/>
  </r>
  <r>
    <x v="13"/>
    <s v="EL PEDREGAL_10We2s1-30_160190"/>
    <s v="A1300"/>
    <s v="EL PEDREGAL_10We2s1-30_160190_A1300"/>
    <s v="platano"/>
    <s v="arracacha"/>
    <s v="maiz"/>
    <s v="avicultura_engorde"/>
    <n v="3.2130654846402309"/>
    <n v="1"/>
    <n v="1.5"/>
    <n v="8.4000000000000012E-3"/>
    <n v="5.7214654846402304"/>
    <n v="301.88738638658458"/>
    <n v="53.509286412512218"/>
    <n v="98.483511307937491"/>
    <n v="186.37200198002759"/>
    <n v="640.25218608706189"/>
    <n v="25289704.73349674"/>
    <n v="4144164.2228739001"/>
    <n v="2722230.5276770229"/>
    <n v="60843054.029502213"/>
    <n v="28686954.545454551"/>
    <n v="0.7256038148991496"/>
    <n v="0.1256446556780261"/>
    <n v="0.24241493025817981"/>
    <n v="0.53555172982766541"/>
    <n v="9.0872000000000008E-2"/>
    <n v="5.4999999999999997E-3"/>
    <n v="1.557676467022471"/>
    <n v="0.90685227931547652"/>
    <x v="2574"/>
    <x v="1"/>
    <s v="platano, arracacha, maiz, avicultura_engorde"/>
  </r>
  <r>
    <x v="13"/>
    <s v="EL PEDREGAL_10We2s1-30_164173"/>
    <s v="A1300"/>
    <s v="EL PEDREGAL_10We2s1-30_164173_A1300"/>
    <s v="platano"/>
    <s v="arracacha"/>
    <s v="maiz"/>
    <s v="avicultura_engorde"/>
    <n v="3.0194973978264539"/>
    <n v="1"/>
    <n v="1.5"/>
    <n v="8.4000000000000012E-3"/>
    <n v="5.5278973978264538"/>
    <n v="283.70046673138017"/>
    <n v="53.509286412512218"/>
    <n v="98.483511307937491"/>
    <n v="186.37200198002759"/>
    <n v="622.06526643185748"/>
    <n v="23766150.425391369"/>
    <n v="4144164.2228739001"/>
    <n v="2722230.5276770229"/>
    <n v="59319499.721396849"/>
    <n v="28686954.545454551"/>
    <n v="0.68189050033826304"/>
    <n v="0.1256446556780261"/>
    <n v="0.24241493025817981"/>
    <n v="0.53555172982766541"/>
    <n v="9.0872000000000008E-2"/>
    <n v="5.4999999999999997E-3"/>
    <n v="1.50497730202605"/>
    <n v="3.612480949479588"/>
    <x v="2575"/>
    <x v="1"/>
    <s v="platano, arracacha, maiz, avicultura_engorde"/>
  </r>
  <r>
    <x v="13"/>
    <s v="EL PEDREGAL_10We2s1-30_66554"/>
    <s v="A1300"/>
    <s v="EL PEDREGAL_10We2s1-30_66554_A1300"/>
    <s v="platano"/>
    <s v="arracacha"/>
    <s v="maiz"/>
    <s v="avicultura_engorde"/>
    <n v="3.3652798205242531"/>
    <n v="0.99999999999999989"/>
    <n v="1.5"/>
    <n v="8.4000000000000012E-3"/>
    <n v="5.8736798205242531"/>
    <n v="316.18886522362192"/>
    <n v="53.509286412512211"/>
    <n v="98.483511307937491"/>
    <n v="186.37200198002759"/>
    <n v="654.55366492409917"/>
    <n v="26487767.962868869"/>
    <n v="4144164.2228739001"/>
    <n v="2722230.5276770229"/>
    <n v="62041117.258874342"/>
    <n v="28686954.545454551"/>
    <n v="0.75997824745515274"/>
    <n v="0.12564465567802599"/>
    <n v="0.24241493025817981"/>
    <n v="0.53555172982766541"/>
    <n v="9.0872000000000008E-2"/>
    <n v="5.4999999999999997E-3"/>
    <n v="1.5991170192003199"/>
    <n v="0.9309782515530941"/>
    <x v="2576"/>
    <x v="1"/>
    <s v="platano, arracacha, maiz, avicultura_engorde"/>
  </r>
  <r>
    <x v="13"/>
    <s v="POTRERILLO PIE DEL CERRO_10We2s1-30_160190"/>
    <s v="A1300"/>
    <s v="POTRERILLO PIE DEL CERRO_10We2s1-30_160190_A1300"/>
    <s v="platano"/>
    <s v="arracacha"/>
    <s v="maiz"/>
    <s v="avicultura_engorde"/>
    <n v="3.1499698205364139"/>
    <n v="1"/>
    <n v="1.5"/>
    <n v="8.3999999999999995E-3"/>
    <n v="5.6583698205364144"/>
    <n v="295.95915827555382"/>
    <n v="53.509286412512218"/>
    <n v="98.483511307937491"/>
    <n v="186.37200198002759"/>
    <n v="634.32395797603112"/>
    <n v="24793085.314198449"/>
    <n v="4144164.2228739001"/>
    <n v="2722230.5276770229"/>
    <n v="60346434.610203907"/>
    <n v="28686954.545454539"/>
    <n v="0.711354975341978"/>
    <n v="0.1256446556780261"/>
    <n v="0.24241493025817981"/>
    <n v="0.5355517298276653"/>
    <n v="9.0872000000000008E-2"/>
    <n v="5.4999999999999997E-3"/>
    <n v="1.5404985898842589"/>
    <n v="0.89685161655502166"/>
    <x v="2577"/>
    <x v="1"/>
    <s v="platano, arracacha, maiz, avicultura_engorde"/>
  </r>
  <r>
    <x v="13"/>
    <s v="POTRERILLO PIE DEL CERRO_10We2s1-30_66553"/>
    <s v="A1300"/>
    <s v="POTRERILLO PIE DEL CERRO_10We2s1-30_66553_A1300"/>
    <s v="platano"/>
    <s v="arracacha"/>
    <s v="maiz"/>
    <s v="avicultura_engorde"/>
    <n v="3.2998021377363411"/>
    <n v="1"/>
    <n v="1.5"/>
    <n v="8.3999999999999995E-3"/>
    <n v="5.8082021377363411"/>
    <n v="310.03683171606139"/>
    <n v="53.509286412512218"/>
    <n v="98.483511307937491"/>
    <n v="186.37200198002759"/>
    <n v="648.40163141653875"/>
    <n v="25972399.921894979"/>
    <n v="4144164.2228739001"/>
    <n v="2722230.5276770229"/>
    <n v="61525749.21790044"/>
    <n v="28686954.545454539"/>
    <n v="0.74519147866728119"/>
    <n v="0.1256446556780261"/>
    <n v="0.24241493025817981"/>
    <n v="0.5355517298276653"/>
    <n v="9.0872000000000008E-2"/>
    <n v="5.4999999999999997E-3"/>
    <n v="1.5812906343575379"/>
    <n v="0.92060003883121011"/>
    <x v="2578"/>
    <x v="1"/>
    <s v="platano, arracacha, maiz, avicultura_engorde"/>
  </r>
  <r>
    <x v="13"/>
    <s v="EL PEDREGAL_10We2s1-30_160190"/>
    <s v="A1301"/>
    <s v="EL PEDREGAL_10We2s1-30_160190_A1301"/>
    <s v="platano"/>
    <s v="arracacha"/>
    <s v="maiz"/>
    <s v="ganaderia_dp"/>
    <n v="4.589861949069042"/>
    <n v="1"/>
    <n v="1.5"/>
    <n v="2.02"/>
    <n v="9.1098619490690425"/>
    <n v="431.24593454553798"/>
    <n v="53.509286412512218"/>
    <n v="98.483511307937491"/>
    <n v="53.049167857142862"/>
    <n v="636.2879001231305"/>
    <n v="36126326.716451921"/>
    <n v="4144164.2228739001"/>
    <n v="2722230.5276770229"/>
    <n v="64844833.295574278"/>
    <n v="21852111.828571431"/>
    <n v="1.03652457630438"/>
    <n v="0.1256446556780261"/>
    <n v="0.24241493025817981"/>
    <n v="0.15244013752052549"/>
    <n v="9.9680999999999992E-2"/>
    <n v="5.4999999999999997E-3"/>
    <n v="2.4801718395371219"/>
    <n v="1.443913118927443"/>
    <x v="2579"/>
    <x v="1"/>
    <s v="platano, arracacha, maiz, ganaderia_dp"/>
  </r>
  <r>
    <x v="13"/>
    <s v="EL PEDREGAL_10We2s1-30_164173"/>
    <s v="A1301"/>
    <s v="EL PEDREGAL_10We2s1-30_164173_A1301"/>
    <s v="platano"/>
    <s v="arracacha"/>
    <s v="maiz"/>
    <s v="ganaderia_dp"/>
    <n v="4.3737316197514557"/>
    <n v="1"/>
    <n v="1.5"/>
    <n v="2.02"/>
    <n v="8.8937316197514562"/>
    <n v="410.93915258031961"/>
    <n v="53.509286412512218"/>
    <n v="98.483511307937491"/>
    <n v="53.049167857142862"/>
    <n v="615.98111815791219"/>
    <n v="34425187.340823174"/>
    <n v="4144164.2228739001"/>
    <n v="2722230.5276770229"/>
    <n v="63143693.919945523"/>
    <n v="21852111.828571431"/>
    <n v="0.98771604992421835"/>
    <n v="0.1256446556780261"/>
    <n v="0.24241493025817981"/>
    <n v="0.15244013752052549"/>
    <n v="9.9680999999999992E-2"/>
    <n v="5.4999999999999997E-3"/>
    <n v="2.4213300744873081"/>
    <n v="5.812053613507576"/>
    <x v="2580"/>
    <x v="1"/>
    <s v="platano, arracacha, maiz, ganaderia_dp"/>
  </r>
  <r>
    <x v="13"/>
    <s v="EL PEDREGAL_10We2s1-30_66554"/>
    <s v="A1301"/>
    <s v="EL PEDREGAL_10We2s1-30_66554_A1301"/>
    <s v="platano"/>
    <s v="arracacha"/>
    <s v="maiz"/>
    <s v="ganaderia_dp"/>
    <n v="4.7594894637441394"/>
    <n v="1"/>
    <n v="1.5"/>
    <n v="2.02"/>
    <n v="9.2794894637441381"/>
    <n v="447.18348929171862"/>
    <n v="53.509286412512218"/>
    <n v="98.483511307937491"/>
    <n v="53.049167857142862"/>
    <n v="652.22545486931108"/>
    <n v="37461447.26762563"/>
    <n v="4144164.2228739001"/>
    <n v="2722230.5276770229"/>
    <n v="66179953.84674798"/>
    <n v="21852111.828571431"/>
    <n v="1.074831412050024"/>
    <n v="0.1256446556780261"/>
    <n v="0.24241493025817981"/>
    <n v="0.15244013752052549"/>
    <n v="9.9680999999999992E-2"/>
    <n v="5.4999999999999997E-3"/>
    <n v="2.526353152432959"/>
    <n v="1.4707990800034461"/>
    <x v="2581"/>
    <x v="1"/>
    <s v="platano, arracacha, maiz, ganaderia_dp"/>
  </r>
  <r>
    <x v="13"/>
    <s v="POTRERILLO PIE DEL CERRO_10We2s1-30_160190"/>
    <s v="A1301"/>
    <s v="POTRERILLO PIE DEL CERRO_10We2s1-30_160190_A1301"/>
    <s v="platano"/>
    <s v="arracacha"/>
    <s v="maiz"/>
    <s v="ganaderia_dp"/>
    <n v="4.5201264800479732"/>
    <n v="1"/>
    <n v="1.5"/>
    <n v="2.02"/>
    <n v="9.0401264800479737"/>
    <n v="424.6938556719976"/>
    <n v="53.509286412512218"/>
    <n v="98.483511307937491"/>
    <n v="53.049167857142862"/>
    <n v="629.73582124959012"/>
    <n v="35577446.082233474"/>
    <n v="4144164.2228739001"/>
    <n v="2722230.5276770229"/>
    <n v="64295952.661355823"/>
    <n v="21852111.828571431"/>
    <n v="1.020776275313517"/>
    <n v="0.1256446556780261"/>
    <n v="0.24241493025817981"/>
    <n v="0.15244013752052549"/>
    <n v="9.9680999999999992E-2"/>
    <n v="5.4999999999999997E-3"/>
    <n v="2.461186266819344"/>
    <n v="1.4328600470876041"/>
    <x v="2582"/>
    <x v="1"/>
    <s v="platano, arracacha, maiz, ganaderia_dp"/>
  </r>
  <r>
    <x v="13"/>
    <s v="POTRERILLO PIE DEL CERRO_10We2s1-30_66553"/>
    <s v="A1301"/>
    <s v="POTRERILLO PIE DEL CERRO_10We2s1-30_66553_A1301"/>
    <s v="platano"/>
    <s v="arracacha"/>
    <s v="maiz"/>
    <s v="ganaderia_dp"/>
    <n v="4.6854831992745298"/>
    <n v="1"/>
    <n v="1.5"/>
    <n v="2.02"/>
    <n v="9.2054831992745303"/>
    <n v="440.23014275590532"/>
    <n v="53.509286412512218"/>
    <n v="98.483511307937491"/>
    <n v="53.049167857142862"/>
    <n v="645.27210833349784"/>
    <n v="36878951.645979419"/>
    <n v="4144164.2228739001"/>
    <n v="2722230.5276770229"/>
    <n v="65597458.225101769"/>
    <n v="21852111.828571431"/>
    <n v="1.058118640996248"/>
    <n v="0.1256446556780261"/>
    <n v="0.24241493025817981"/>
    <n v="0.15244013752052549"/>
    <n v="9.9680999999999992E-2"/>
    <n v="5.4999999999999997E-3"/>
    <n v="2.50620485006427"/>
    <n v="1.4590690870850129"/>
    <x v="2583"/>
    <x v="1"/>
    <s v="platano, arracacha, maiz, ganaderia_dp"/>
  </r>
  <r>
    <x v="13"/>
    <s v="EL PEDREGAL_10We2s1-30_160190"/>
    <s v="A1302"/>
    <s v="EL PEDREGAL_10We2s1-30_160190_A1302"/>
    <s v="platano"/>
    <s v="arracacha"/>
    <s v="maiz"/>
    <s v="porcicultura"/>
    <n v="5"/>
    <n v="0.99999999999999989"/>
    <n v="1.6389033378164539"/>
    <n v="1.060000000000001E-2"/>
    <n v="7.6495033378164541"/>
    <n v="469.78094257606949"/>
    <n v="53.509286412512211"/>
    <n v="107.6033036016422"/>
    <n v="44.026333184789117"/>
    <n v="674.91986577501302"/>
    <n v="39354480.720034942"/>
    <n v="4144164.2228739001"/>
    <n v="2974315.1320771459"/>
    <n v="58441437.080333591"/>
    <n v="11968477.00534761"/>
    <n v="1.1291456995941"/>
    <n v="0.12564465567802599"/>
    <n v="0.26486309222444931"/>
    <n v="0.12651245168042849"/>
    <n v="8.7010000000000004E-2"/>
    <n v="5.4999999999999997E-3"/>
    <n v="2.082587296159454"/>
    <n v="1.2124462790439079"/>
    <x v="2584"/>
    <x v="1"/>
    <s v="platano, arracacha, maiz, porcicultura"/>
  </r>
  <r>
    <x v="13"/>
    <s v="EL PEDREGAL_10We2s1-30_164173"/>
    <s v="A1302"/>
    <s v="EL PEDREGAL_10We2s1-30_164173_A1302"/>
    <s v="platano"/>
    <s v="arracacha"/>
    <s v="maiz"/>
    <s v="porcicultura"/>
    <n v="4.8494917648370306"/>
    <n v="0.99999999999999989"/>
    <n v="1.5"/>
    <n v="1.060000000000001E-2"/>
    <n v="7.3600917648370316"/>
    <n v="455.63976246000539"/>
    <n v="53.509286412512211"/>
    <n v="98.483511307937476"/>
    <n v="44.026333184789117"/>
    <n v="651.65889336524424"/>
    <n v="38169846.032249443"/>
    <n v="4144164.2228739001"/>
    <n v="2722230.5276770219"/>
    <n v="57004717.788147964"/>
    <n v="11968477.00534761"/>
    <n v="1.0951565542965469"/>
    <n v="0.12564465567802599"/>
    <n v="0.24241493025817981"/>
    <n v="0.12651245168042849"/>
    <n v="8.7010000000000004E-2"/>
    <n v="5.4999999999999997E-3"/>
    <n v="2.0037946166048459"/>
    <n v="4.8098199683210003"/>
    <x v="2585"/>
    <x v="1"/>
    <s v="platano, arracacha, maiz, porcicultura"/>
  </r>
  <r>
    <x v="13"/>
    <s v="EL PEDREGAL_10We2s1-30_66554"/>
    <s v="A1302"/>
    <s v="EL PEDREGAL_10We2s1-30_66554_A1302"/>
    <s v="platano"/>
    <s v="arracacha"/>
    <s v="maiz"/>
    <s v="porcicultura"/>
    <n v="5"/>
    <n v="1"/>
    <n v="1.9260499834249929"/>
    <n v="1.060000000000001E-2"/>
    <n v="7.9366499834249931"/>
    <n v="469.78094257606949"/>
    <n v="53.509286412512218"/>
    <n v="126.4561102148587"/>
    <n v="44.026333184789117"/>
    <n v="693.77267238822958"/>
    <n v="39354480.720034942"/>
    <n v="4144164.2228739001"/>
    <n v="3495434.7084742258"/>
    <n v="58962556.656730667"/>
    <n v="11968477.00534761"/>
    <n v="1.1291456995941"/>
    <n v="0.1256446556780261"/>
    <n v="0.31126884827049212"/>
    <n v="0.12651245168042849"/>
    <n v="8.7010000000000004E-2"/>
    <n v="5.4999999999999997E-3"/>
    <n v="2.1607633462727729"/>
    <n v="1.2579590223728609"/>
    <x v="2586"/>
    <x v="1"/>
    <s v="platano, arracacha, maiz, porcicultura"/>
  </r>
  <r>
    <x v="13"/>
    <s v="POTRERILLO PIE DEL CERRO_10We2s1-30_160190"/>
    <s v="A1302"/>
    <s v="POTRERILLO PIE DEL CERRO_10We2s1-30_160190_A1302"/>
    <s v="platano"/>
    <s v="arracacha"/>
    <s v="maiz"/>
    <s v="porcicultura"/>
    <n v="5"/>
    <n v="0.99999999999999989"/>
    <n v="1.517369699608146"/>
    <n v="1.060000000000001E-2"/>
    <n v="7.5279696996081462"/>
    <n v="469.78094257606949"/>
    <n v="53.509286412512211"/>
    <n v="99.623930646453744"/>
    <n v="44.026333184789117"/>
    <n v="666.94049281982461"/>
    <n v="39354480.720034942"/>
    <n v="4144164.2228739001"/>
    <n v="2753753.412030274"/>
    <n v="58220875.36028672"/>
    <n v="11968477.00534761"/>
    <n v="1.1291456995941"/>
    <n v="0.12564465567802599"/>
    <n v="0.24522204660425609"/>
    <n v="0.12651245168042849"/>
    <n v="8.7010000000000004E-2"/>
    <n v="5.4999999999999997E-3"/>
    <n v="2.0494996040817992"/>
    <n v="1.193183197387891"/>
    <x v="2587"/>
    <x v="1"/>
    <s v="platano, arracacha, maiz, porcicultura"/>
  </r>
  <r>
    <x v="13"/>
    <s v="POTRERILLO PIE DEL CERRO_10We2s1-30_66553"/>
    <s v="A1302"/>
    <s v="POTRERILLO PIE DEL CERRO_10We2s1-30_66553_A1302"/>
    <s v="platano"/>
    <s v="arracacha"/>
    <s v="maiz"/>
    <s v="porcicultura"/>
    <n v="5"/>
    <n v="1"/>
    <n v="1.8024519140937389"/>
    <n v="1.060000000000001E-2"/>
    <n v="7.8130519140937391"/>
    <n v="469.78094257606949"/>
    <n v="53.509286412512218"/>
    <n v="118.3411956424429"/>
    <n v="44.026333184789117"/>
    <n v="685.65775781581374"/>
    <n v="39354480.720034942"/>
    <n v="4144164.2228739001"/>
    <n v="3271126.4168105731"/>
    <n v="58738248.36506702"/>
    <n v="11968477.00534761"/>
    <n v="1.1291456995941"/>
    <n v="0.1256446556780261"/>
    <n v="0.29129417003250441"/>
    <n v="0.12651245168042849"/>
    <n v="8.7010000000000004E-2"/>
    <n v="5.4999999999999997E-3"/>
    <n v="2.127113610119761"/>
    <n v="1.238368728383858"/>
    <x v="2588"/>
    <x v="1"/>
    <s v="platano, arracacha, maiz, porcicultura"/>
  </r>
  <r>
    <x v="13"/>
    <s v="EL PEDREGAL_10We2s1-30_160190"/>
    <s v="A1303"/>
    <s v="EL PEDREGAL_10We2s1-30_160190_A1303"/>
    <s v="platano"/>
    <s v="arracacha"/>
    <s v="maiz"/>
    <s v="piscicultura_tilap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9910000000000004E-2"/>
    <n v="5.4999999999999997E-3"/>
    <n v="0"/>
    <n v="0"/>
    <x v="0"/>
    <x v="0"/>
    <s v="platano, arracacha, maiz, piscicultura_tilapia"/>
  </r>
  <r>
    <x v="13"/>
    <s v="EL PEDREGAL_10We2s1-30_164173"/>
    <s v="A1303"/>
    <s v="EL PEDREGAL_10We2s1-30_164173_A1303"/>
    <s v="platano"/>
    <s v="arracacha"/>
    <s v="maiz"/>
    <s v="piscicultura_tilap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9910000000000004E-2"/>
    <n v="5.4999999999999997E-3"/>
    <n v="0"/>
    <n v="0"/>
    <x v="0"/>
    <x v="0"/>
    <s v="platano, arracacha, maiz, piscicultura_tilapia"/>
  </r>
  <r>
    <x v="13"/>
    <s v="EL PEDREGAL_10We2s1-30_66554"/>
    <s v="A1303"/>
    <s v="EL PEDREGAL_10We2s1-30_66554_A1303"/>
    <s v="platano"/>
    <s v="arracacha"/>
    <s v="maiz"/>
    <s v="piscicultura_tilap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9910000000000004E-2"/>
    <n v="5.4999999999999997E-3"/>
    <n v="0"/>
    <n v="0"/>
    <x v="0"/>
    <x v="0"/>
    <s v="platano, arracacha, maiz, piscicultura_tilapia"/>
  </r>
  <r>
    <x v="13"/>
    <s v="POTRERILLO PIE DEL CERRO_10We2s1-30_160190"/>
    <s v="A1303"/>
    <s v="POTRERILLO PIE DEL CERRO_10We2s1-30_160190_A1303"/>
    <s v="platano"/>
    <s v="arracacha"/>
    <s v="maiz"/>
    <s v="piscicultura_tilap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9910000000000004E-2"/>
    <n v="5.4999999999999997E-3"/>
    <n v="0"/>
    <n v="0"/>
    <x v="0"/>
    <x v="0"/>
    <s v="platano, arracacha, maiz, piscicultura_tilapia"/>
  </r>
  <r>
    <x v="13"/>
    <s v="POTRERILLO PIE DEL CERRO_10We2s1-30_66553"/>
    <s v="A1303"/>
    <s v="POTRERILLO PIE DEL CERRO_10We2s1-30_66553_A1303"/>
    <s v="platano"/>
    <s v="arracacha"/>
    <s v="maiz"/>
    <s v="piscicultura_tilap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9910000000000004E-2"/>
    <n v="5.4999999999999997E-3"/>
    <n v="0"/>
    <n v="0"/>
    <x v="0"/>
    <x v="0"/>
    <s v="platano, arracacha, maiz, piscicultura_tilapia"/>
  </r>
  <r>
    <x v="13"/>
    <s v="EL PEDREGAL_10We2s1-30_160190"/>
    <s v="A1304"/>
    <s v="EL PEDREGAL_10We2s1-30_160190_A1304"/>
    <s v="platano"/>
    <s v="arracacha"/>
    <s v="avicultura_engorde"/>
    <s v="ganaderia_dp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0156900000000001"/>
    <n v="5.4999999999999997E-3"/>
    <n v="0"/>
    <n v="0"/>
    <x v="0"/>
    <x v="0"/>
    <s v="platano, arracacha, avicultura_engorde, ganaderia_dp"/>
  </r>
  <r>
    <x v="13"/>
    <s v="EL PEDREGAL_10We2s1-30_164173"/>
    <s v="A1304"/>
    <s v="EL PEDREGAL_10We2s1-30_164173_A1304"/>
    <s v="platano"/>
    <s v="arracacha"/>
    <s v="avicultura_engorde"/>
    <s v="ganaderia_dp"/>
    <n v="4.6820878053489858"/>
    <n v="1"/>
    <n v="2.094072952471198E-3"/>
    <n v="2.02"/>
    <n v="7.7041818783014566"/>
    <n v="439.91112448415339"/>
    <n v="53.509286412512218"/>
    <n v="46.461496243367193"/>
    <n v="53.049167857142862"/>
    <n v="592.93107499717564"/>
    <n v="36852226.853023477"/>
    <n v="4144164.2228739001"/>
    <n v="7151497.095524651"/>
    <n v="69999999.999993458"/>
    <n v="21852111.828571431"/>
    <n v="1.0573518621063569"/>
    <n v="0.1256446556780261"/>
    <n v="0.1335100466763425"/>
    <n v="0.15244013752052549"/>
    <n v="0.10156900000000001"/>
    <n v="5.4999999999999997E-3"/>
    <n v="2.0974736003752659"/>
    <n v="5.0346828574700018"/>
    <x v="2589"/>
    <x v="1"/>
    <s v="platano, arracacha, avicultura_engorde, ganaderia_dp"/>
  </r>
  <r>
    <x v="13"/>
    <s v="EL PEDREGAL_10We2s1-30_66554"/>
    <s v="A1304"/>
    <s v="EL PEDREGAL_10We2s1-30_66554_A1304"/>
    <s v="platano"/>
    <s v="arracacha"/>
    <s v="avicultura_engorde"/>
    <s v="ganaderia_dp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0156900000000001"/>
    <n v="5.4999999999999997E-3"/>
    <n v="0"/>
    <n v="0"/>
    <x v="0"/>
    <x v="0"/>
    <s v="platano, arracacha, avicultura_engorde, ganaderia_dp"/>
  </r>
  <r>
    <x v="13"/>
    <s v="POTRERILLO PIE DEL CERRO_10We2s1-30_160190"/>
    <s v="A1304"/>
    <s v="POTRERILLO PIE DEL CERRO_10We2s1-30_160190_A1304"/>
    <s v="platano"/>
    <s v="arracacha"/>
    <s v="avicultura_engorde"/>
    <s v="ganaderia_dp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0156900000000001"/>
    <n v="5.4999999999999997E-3"/>
    <n v="0"/>
    <n v="0"/>
    <x v="0"/>
    <x v="0"/>
    <s v="platano, arracacha, avicultura_engorde, ganaderia_dp"/>
  </r>
  <r>
    <x v="13"/>
    <s v="POTRERILLO PIE DEL CERRO_10We2s1-30_66553"/>
    <s v="A1304"/>
    <s v="POTRERILLO PIE DEL CERRO_10We2s1-30_66553_A1304"/>
    <s v="platano"/>
    <s v="arracacha"/>
    <s v="avicultura_engorde"/>
    <s v="ganaderia_dp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0156900000000001"/>
    <n v="5.4999999999999997E-3"/>
    <n v="0"/>
    <n v="0"/>
    <x v="0"/>
    <x v="0"/>
    <s v="platano, arracacha, avicultura_engorde, ganaderia_dp"/>
  </r>
  <r>
    <x v="13"/>
    <s v="EL PEDREGAL_10We2s1-30_160190"/>
    <s v="A1305"/>
    <s v="EL PEDREGAL_10We2s1-30_160190_A1305"/>
    <s v="platano"/>
    <s v="arracacha"/>
    <s v="ganaderia_dp"/>
    <s v="porcicultur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.7707000000000002E-2"/>
    <n v="5.4999999999999997E-3"/>
    <n v="0"/>
    <n v="0"/>
    <x v="0"/>
    <x v="0"/>
    <s v="platano, arracacha, ganaderia_dp, porcicultura"/>
  </r>
  <r>
    <x v="13"/>
    <s v="EL PEDREGAL_10We2s1-30_164173"/>
    <s v="A1305"/>
    <s v="EL PEDREGAL_10We2s1-30_164173_A1305"/>
    <s v="platano"/>
    <s v="arracacha"/>
    <s v="ganaderia_dp"/>
    <s v="porcicultura"/>
    <n v="5"/>
    <n v="1.155817954802997"/>
    <n v="2.02"/>
    <n v="3.5457464764679651E-3"/>
    <n v="8.1793637012794651"/>
    <n v="469.78094257606949"/>
    <n v="61.846993984277653"/>
    <n v="53.049167857142869"/>
    <n v="14.72700148695948"/>
    <n v="599.40410590444947"/>
    <n v="39354480.720034942"/>
    <n v="4789899.4164498607"/>
    <n v="21852111.828571431"/>
    <n v="69999999.999999538"/>
    <n v="4003508.034943311"/>
    <n v="1.1291456995941"/>
    <n v="0.14522234895770281"/>
    <n v="0.15244013752052549"/>
    <n v="4.2318969790113452E-2"/>
    <n v="9.7707000000000002E-2"/>
    <n v="5.4999999999999997E-3"/>
    <n v="2.2268424736467649"/>
    <n v="5.3452141787861303"/>
    <x v="2590"/>
    <x v="1"/>
    <s v="platano, arracacha, ganaderia_dp, porcicultura"/>
  </r>
  <r>
    <x v="13"/>
    <s v="EL PEDREGAL_10We2s1-30_66554"/>
    <s v="A1305"/>
    <s v="EL PEDREGAL_10We2s1-30_66554_A1305"/>
    <s v="platano"/>
    <s v="arracacha"/>
    <s v="ganaderia_dp"/>
    <s v="porcicultur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.7707000000000002E-2"/>
    <n v="5.4999999999999997E-3"/>
    <n v="0"/>
    <n v="0"/>
    <x v="0"/>
    <x v="0"/>
    <s v="platano, arracacha, ganaderia_dp, porcicultura"/>
  </r>
  <r>
    <x v="13"/>
    <s v="POTRERILLO PIE DEL CERRO_10We2s1-30_160190"/>
    <s v="A1305"/>
    <s v="POTRERILLO PIE DEL CERRO_10We2s1-30_160190_A1305"/>
    <s v="platano"/>
    <s v="arracacha"/>
    <s v="ganaderia_dp"/>
    <s v="porcicultura"/>
    <n v="4.9281692508223687"/>
    <n v="1.8223740289020489"/>
    <n v="2.02"/>
    <n v="1.5999999999999979E-3"/>
    <n v="8.7721432797244177"/>
    <n v="463.03199916514689"/>
    <n v="97.513933863243551"/>
    <n v="53.049167857142869"/>
    <n v="6.6454842543077746"/>
    <n v="620.24058513984107"/>
    <n v="38789108.353311591"/>
    <n v="7552217.2512704376"/>
    <n v="21852111.828571431"/>
    <n v="69999999.999998361"/>
    <n v="1806562.5668449169"/>
    <n v="1.1129242232875911"/>
    <n v="0.22897155737797509"/>
    <n v="0.15244013752052549"/>
    <n v="1.9096219121574071E-2"/>
    <n v="9.7707000000000002E-2"/>
    <n v="5.4999999999999997E-3"/>
    <n v="2.388227489767905"/>
    <n v="1.39038470983632"/>
    <x v="2591"/>
    <x v="1"/>
    <s v="platano, arracacha, ganaderia_dp, porcicultura"/>
  </r>
  <r>
    <x v="13"/>
    <s v="POTRERILLO PIE DEL CERRO_10We2s1-30_66553"/>
    <s v="A1305"/>
    <s v="POTRERILLO PIE DEL CERRO_10We2s1-30_66553_A1305"/>
    <s v="platano"/>
    <s v="arracacha"/>
    <s v="ganaderia_dp"/>
    <s v="porcicultur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.7707000000000002E-2"/>
    <n v="5.4999999999999997E-3"/>
    <n v="0"/>
    <n v="0"/>
    <x v="0"/>
    <x v="0"/>
    <s v="platano, arracacha, ganaderia_dp, porcicultura"/>
  </r>
  <r>
    <x v="13"/>
    <s v="EL PEDREGAL_10We2s1-30_160190"/>
    <s v="A1306"/>
    <s v="EL PEDREGAL_10We2s1-30_160190_A1306"/>
    <s v="platano"/>
    <s v="arracacha"/>
    <s v="ganaderia_dp"/>
    <s v="piscicultura_tilap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00607"/>
    <n v="5.4999999999999997E-3"/>
    <n v="0"/>
    <n v="0"/>
    <x v="0"/>
    <x v="0"/>
    <s v="platano, arracacha, ganaderia_dp, piscicultura_tilapia"/>
  </r>
  <r>
    <x v="13"/>
    <s v="EL PEDREGAL_10We2s1-30_164173"/>
    <s v="A1306"/>
    <s v="EL PEDREGAL_10We2s1-30_164173_A1306"/>
    <s v="platano"/>
    <s v="arracacha"/>
    <s v="ganaderia_dp"/>
    <s v="piscicultura_tilap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00607"/>
    <n v="5.4999999999999997E-3"/>
    <n v="0"/>
    <n v="0"/>
    <x v="0"/>
    <x v="0"/>
    <s v="platano, arracacha, ganaderia_dp, piscicultura_tilapia"/>
  </r>
  <r>
    <x v="13"/>
    <s v="EL PEDREGAL_10We2s1-30_66554"/>
    <s v="A1306"/>
    <s v="EL PEDREGAL_10We2s1-30_66554_A1306"/>
    <s v="platano"/>
    <s v="arracacha"/>
    <s v="ganaderia_dp"/>
    <s v="piscicultura_tilap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00607"/>
    <n v="5.4999999999999997E-3"/>
    <n v="0"/>
    <n v="0"/>
    <x v="0"/>
    <x v="0"/>
    <s v="platano, arracacha, ganaderia_dp, piscicultura_tilapia"/>
  </r>
  <r>
    <x v="13"/>
    <s v="POTRERILLO PIE DEL CERRO_10We2s1-30_160190"/>
    <s v="A1306"/>
    <s v="POTRERILLO PIE DEL CERRO_10We2s1-30_160190_A1306"/>
    <s v="platano"/>
    <s v="arracacha"/>
    <s v="ganaderia_dp"/>
    <s v="piscicultura_tilap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00607"/>
    <n v="5.4999999999999997E-3"/>
    <n v="0"/>
    <n v="0"/>
    <x v="0"/>
    <x v="0"/>
    <s v="platano, arracacha, ganaderia_dp, piscicultura_tilapia"/>
  </r>
  <r>
    <x v="13"/>
    <s v="POTRERILLO PIE DEL CERRO_10We2s1-30_66553"/>
    <s v="A1306"/>
    <s v="POTRERILLO PIE DEL CERRO_10We2s1-30_66553_A1306"/>
    <s v="platano"/>
    <s v="arracacha"/>
    <s v="ganaderia_dp"/>
    <s v="piscicultura_tilap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00607"/>
    <n v="5.4999999999999997E-3"/>
    <n v="0"/>
    <n v="0"/>
    <x v="0"/>
    <x v="0"/>
    <s v="platano, arracacha, ganaderia_dp, piscicultura_tilapia"/>
  </r>
  <r>
    <x v="13"/>
    <s v="EL PEDREGAL_10We2s1-30_160190"/>
    <s v="A1307"/>
    <s v="EL PEDREGAL_10We2s1-30_160190_A1307"/>
    <s v="platano"/>
    <s v="malanga"/>
    <s v="maiz"/>
    <s v="avicultura_engorde"/>
    <n v="1.5"/>
    <n v="1.7976884016230501"/>
    <n v="1.5"/>
    <n v="8.4000000000000012E-3"/>
    <n v="4.8060884016230503"/>
    <n v="140.93428277282081"/>
    <n v="261.0461725886671"/>
    <n v="98.483511307937491"/>
    <n v="186.37200198002759"/>
    <n v="686.83596864945298"/>
    <n v="11806344.216010479"/>
    <n v="9882922.1926266979"/>
    <n v="2722230.5276770229"/>
    <n v="53098451.481768757"/>
    <n v="28686954.545454551"/>
    <n v="0.33874370987822988"/>
    <n v="0.59007723632205134"/>
    <n v="0.24241493025817981"/>
    <n v="0.53555172982766541"/>
    <n v="9.0872000000000008E-2"/>
    <n v="5.4999999999999997E-3"/>
    <n v="1.3084638580335011"/>
    <n v="0.76176501165725352"/>
    <x v="2592"/>
    <x v="1"/>
    <s v="platano, malanga, maiz, avicultura_engorde"/>
  </r>
  <r>
    <x v="13"/>
    <s v="EL PEDREGAL_10We2s1-30_164173"/>
    <s v="A1307"/>
    <s v="EL PEDREGAL_10We2s1-30_164173_A1307"/>
    <s v="platano"/>
    <s v="malanga"/>
    <s v="maiz"/>
    <s v="avicultura_engorde"/>
    <n v="1.5"/>
    <n v="1.6612609498898321"/>
    <n v="1.5"/>
    <n v="8.3999999999999995E-3"/>
    <n v="4.669660949889832"/>
    <n v="140.93428277282081"/>
    <n v="241.2352509190232"/>
    <n v="98.483511307937491"/>
    <n v="186.37200198002759"/>
    <n v="667.02504697980908"/>
    <n v="11806344.216010479"/>
    <n v="9132902.3954246882"/>
    <n v="2722230.5276770229"/>
    <n v="52348431.684566744"/>
    <n v="28686954.545454539"/>
    <n v="0.33874370987822988"/>
    <n v="0.54529598635430654"/>
    <n v="0.24241493025817981"/>
    <n v="0.5355517298276653"/>
    <n v="9.0872000000000008E-2"/>
    <n v="5.4999999999999997E-3"/>
    <n v="1.271321305729169"/>
    <n v="3.051623430753005"/>
    <x v="2593"/>
    <x v="1"/>
    <s v="platano, malanga, maiz, avicultura_engorde"/>
  </r>
  <r>
    <x v="13"/>
    <s v="EL PEDREGAL_10We2s1-30_66554"/>
    <s v="A1307"/>
    <s v="EL PEDREGAL_10We2s1-30_66554_A1307"/>
    <s v="platano"/>
    <s v="malanga"/>
    <s v="maiz"/>
    <s v="avicultura_engorde"/>
    <n v="1.5"/>
    <n v="1.8983782779630829"/>
    <n v="1.5"/>
    <n v="8.3999999999999995E-3"/>
    <n v="4.9067782779630829"/>
    <n v="140.93428277282081"/>
    <n v="275.66756460146559"/>
    <n v="98.483511307937491"/>
    <n v="186.37200198002759"/>
    <n v="701.45736066225152"/>
    <n v="11806344.216010479"/>
    <n v="10436472.0806692"/>
    <n v="2722230.5276770229"/>
    <n v="53652001.369811252"/>
    <n v="28686954.545454539"/>
    <n v="0.33874370987822988"/>
    <n v="0.62312790511576033"/>
    <n v="0.24241493025817981"/>
    <n v="0.5355517298276653"/>
    <n v="9.0872000000000008E-2"/>
    <n v="5.4999999999999997E-3"/>
    <n v="1.3358768086601061"/>
    <n v="0.7777243570571486"/>
    <x v="2594"/>
    <x v="1"/>
    <s v="platano, malanga, maiz, avicultura_engorde"/>
  </r>
  <r>
    <x v="13"/>
    <s v="POTRERILLO PIE DEL CERRO_10We2s1-30_160190"/>
    <s v="A1307"/>
    <s v="POTRERILLO PIE DEL CERRO_10We2s1-30_160190_A1307"/>
    <s v="platano"/>
    <s v="malanga"/>
    <s v="maiz"/>
    <s v="avicultura_engorde"/>
    <n v="1.5"/>
    <n v="1.7573158318974731"/>
    <n v="1.5"/>
    <n v="8.3999999999999995E-3"/>
    <n v="4.7657158318974719"/>
    <n v="140.93428277282081"/>
    <n v="255.18358550465641"/>
    <n v="98.483511307937491"/>
    <n v="186.37200198002759"/>
    <n v="680.97338156544231"/>
    <n v="11806344.216010479"/>
    <n v="9660971.0664170403"/>
    <n v="2722230.5276770229"/>
    <n v="52876500.355559081"/>
    <n v="28686954.545454539"/>
    <n v="0.33874370987822983"/>
    <n v="0.57682525430704834"/>
    <n v="0.24241493025817981"/>
    <n v="0.5355517298276653"/>
    <n v="9.0872000000000008E-2"/>
    <n v="5.4999999999999997E-3"/>
    <n v="1.2974723730820339"/>
    <n v="0.75536595935574935"/>
    <x v="2595"/>
    <x v="1"/>
    <s v="platano, malanga, maiz, avicultura_engorde"/>
  </r>
  <r>
    <x v="13"/>
    <s v="POTRERILLO PIE DEL CERRO_10We2s1-30_66553"/>
    <s v="A1307"/>
    <s v="POTRERILLO PIE DEL CERRO_10We2s1-30_66553_A1307"/>
    <s v="platano"/>
    <s v="malanga"/>
    <s v="maiz"/>
    <s v="avicultura_engorde"/>
    <n v="1.5"/>
    <n v="1.850885453466993"/>
    <n v="1.5"/>
    <n v="8.3999999999999995E-3"/>
    <n v="4.8592854534669936"/>
    <n v="140.93428277282081"/>
    <n v="268.77103011365563"/>
    <n v="98.483511307937491"/>
    <n v="186.37200198002759"/>
    <n v="694.56082617444144"/>
    <n v="11806344.216010479"/>
    <n v="10175376.83814599"/>
    <n v="2722230.5276770229"/>
    <n v="53390906.127288043"/>
    <n v="28686954.545454539"/>
    <n v="0.33874370987822988"/>
    <n v="0.60753875485007536"/>
    <n v="0.24241493025817981"/>
    <n v="0.5355517298276653"/>
    <n v="9.0872000000000008E-2"/>
    <n v="5.4999999999999997E-3"/>
    <n v="1.322946825027663"/>
    <n v="0.77019674437451846"/>
    <x v="2596"/>
    <x v="1"/>
    <s v="platano, malanga, maiz, avicultura_engorde"/>
  </r>
  <r>
    <x v="13"/>
    <s v="EL PEDREGAL_10We2s1-30_160190"/>
    <s v="A1308"/>
    <s v="EL PEDREGAL_10We2s1-30_160190_A1308"/>
    <s v="platano"/>
    <s v="malanga"/>
    <s v="maiz"/>
    <s v="ganaderia_dp"/>
    <n v="1.5"/>
    <n v="2.9038090465859869"/>
    <n v="1.5"/>
    <n v="2.02"/>
    <n v="7.9238090465859869"/>
    <n v="140.93428277282081"/>
    <n v="421.66831407224402"/>
    <n v="98.483511307937491"/>
    <n v="53.049167857142862"/>
    <n v="714.13527601014528"/>
    <n v="11806344.216010479"/>
    <n v="15963900.553480029"/>
    <n v="2722230.5276770229"/>
    <n v="52344587.125738963"/>
    <n v="21852111.828571431"/>
    <n v="0.33874370987822988"/>
    <n v="0.95315273518448218"/>
    <n v="0.24241493025817981"/>
    <n v="0.15244013752052549"/>
    <n v="9.9680999999999992E-2"/>
    <n v="5.4999999999999997E-3"/>
    <n v="2.157267384410845"/>
    <n v="1.2559237338838789"/>
    <x v="2597"/>
    <x v="1"/>
    <s v="platano, malanga, maiz, ganaderia_dp"/>
  </r>
  <r>
    <x v="13"/>
    <s v="EL PEDREGAL_10We2s1-30_164173"/>
    <s v="A1308"/>
    <s v="EL PEDREGAL_10We2s1-30_164173_A1308"/>
    <s v="platano"/>
    <s v="malanga"/>
    <s v="maiz"/>
    <s v="ganaderia_dp"/>
    <n v="1.5"/>
    <n v="2.7531852152584668"/>
    <n v="1.5"/>
    <n v="2.02"/>
    <n v="7.7731852152584668"/>
    <n v="140.93428277282081"/>
    <n v="399.79590579882461"/>
    <n v="98.483511307937491"/>
    <n v="53.049167857142862"/>
    <n v="692.26286773672575"/>
    <n v="11806344.216010479"/>
    <n v="15135835.131229309"/>
    <n v="2722230.5276770229"/>
    <n v="51516521.703488238"/>
    <n v="21852111.828571431"/>
    <n v="0.33874370987822988"/>
    <n v="0.90371163402716459"/>
    <n v="0.24241493025817981"/>
    <n v="0.15244013752052549"/>
    <n v="9.9680999999999992E-2"/>
    <n v="5.4999999999999997E-3"/>
    <n v="2.1162598491803162"/>
    <n v="5.0797765381714077"/>
    <x v="2598"/>
    <x v="1"/>
    <s v="platano, malanga, maiz, ganaderia_dp"/>
  </r>
  <r>
    <x v="13"/>
    <s v="EL PEDREGAL_10We2s1-30_66554"/>
    <s v="A1308"/>
    <s v="EL PEDREGAL_10We2s1-30_66554_A1308"/>
    <s v="platano"/>
    <s v="malanga"/>
    <s v="maiz"/>
    <s v="ganaderia_dp"/>
    <n v="1.5143875120241199"/>
    <n v="3"/>
    <n v="1.5"/>
    <n v="2.02"/>
    <n v="8.0343875120241197"/>
    <n v="142.28607856482401"/>
    <n v="435.63640787743952"/>
    <n v="98.483511307937491"/>
    <n v="53.049167857142862"/>
    <n v="729.45516560734382"/>
    <n v="11919586.82892298"/>
    <n v="16492717.28688442"/>
    <n v="2722230.5276770229"/>
    <n v="52986646.472055852"/>
    <n v="21852111.828571431"/>
    <n v="0.34199282934420849"/>
    <n v="0.98472666751807103"/>
    <n v="0.24241493025817981"/>
    <n v="0.15244013752052549"/>
    <n v="9.9680999999999992E-2"/>
    <n v="5.4999999999999997E-3"/>
    <n v="2.1873725163625881"/>
    <n v="1.273450420655823"/>
    <x v="2599"/>
    <x v="1"/>
    <s v="platano, malanga, maiz, ganaderia_dp"/>
  </r>
  <r>
    <x v="13"/>
    <s v="POTRERILLO PIE DEL CERRO_10We2s1-30_160190"/>
    <s v="A1308"/>
    <s v="POTRERILLO PIE DEL CERRO_10We2s1-30_160190_A1308"/>
    <s v="platano"/>
    <s v="malanga"/>
    <s v="maiz"/>
    <s v="ganaderia_dp"/>
    <n v="1.5"/>
    <n v="2.8620334755069821"/>
    <n v="1.5"/>
    <n v="2.02"/>
    <n v="7.8820334755069812"/>
    <n v="140.93428277282081"/>
    <n v="415.60199416494839"/>
    <n v="98.483511307937491"/>
    <n v="53.049167857142862"/>
    <n v="708.0689561028496"/>
    <n v="11806344.216010479"/>
    <n v="15734236.32571196"/>
    <n v="2722230.5276770229"/>
    <n v="52114922.897970892"/>
    <n v="21852111.828571431"/>
    <n v="0.33874370987822988"/>
    <n v="0.93944022888705103"/>
    <n v="0.24241493025817981"/>
    <n v="0.15244013752052549"/>
    <n v="9.9680999999999992E-2"/>
    <n v="5.4999999999999997E-3"/>
    <n v="2.1458939305045179"/>
    <n v="1.249302305867857"/>
    <x v="2600"/>
    <x v="1"/>
    <s v="platano, malanga, maiz, ganaderia_dp"/>
  </r>
  <r>
    <x v="13"/>
    <s v="POTRERILLO PIE DEL CERRO_10We2s1-30_66553"/>
    <s v="A1308"/>
    <s v="POTRERILLO PIE DEL CERRO_10We2s1-30_66553_A1308"/>
    <s v="platano"/>
    <s v="malanga"/>
    <s v="maiz"/>
    <s v="ganaderia_dp"/>
    <n v="1.5"/>
    <n v="2.9575198689080509"/>
    <n v="1.5"/>
    <n v="2.02"/>
    <n v="7.9775198689080504"/>
    <n v="140.93428277282081"/>
    <n v="429.46777730575309"/>
    <n v="98.483511307937491"/>
    <n v="53.049167857142862"/>
    <n v="721.93473924365423"/>
    <n v="11806344.216010479"/>
    <n v="16259179.68941465"/>
    <n v="2722230.5276770229"/>
    <n v="52639866.261673577"/>
    <n v="21852111.828571431"/>
    <n v="0.33874370987822988"/>
    <n v="0.97078289487610259"/>
    <n v="0.24241493025817981"/>
    <n v="0.15244013752052549"/>
    <n v="9.9680999999999992E-2"/>
    <n v="5.4999999999999997E-3"/>
    <n v="2.17189022609015"/>
    <n v="1.2644368992219259"/>
    <x v="2601"/>
    <x v="1"/>
    <s v="platano, malanga, maiz, ganaderia_dp"/>
  </r>
  <r>
    <x v="13"/>
    <s v="EL PEDREGAL_10We2s1-30_160190"/>
    <s v="A1309"/>
    <s v="EL PEDREGAL_10We2s1-30_160190_A1309"/>
    <s v="platano"/>
    <s v="malanga"/>
    <s v="maiz"/>
    <s v="porcicultura"/>
    <n v="1.8783412168489511"/>
    <n v="3"/>
    <n v="1.5"/>
    <n v="1.06E-2"/>
    <n v="6.3889412168489521"/>
    <n v="176.48178146615629"/>
    <n v="435.63640787743958"/>
    <n v="98.483511307937476"/>
    <n v="44.026333184789081"/>
    <n v="754.6280338363224"/>
    <n v="14784228.640825801"/>
    <n v="16492717.28688442"/>
    <n v="2722230.5276770219"/>
    <n v="45967653.460734837"/>
    <n v="11968477.0053476"/>
    <n v="0.42418418147506831"/>
    <n v="0.98472666751807125"/>
    <n v="0.24241493025817981"/>
    <n v="0.12651245168042841"/>
    <n v="8.7010000000000004E-2"/>
    <n v="5.4999999999999997E-3"/>
    <n v="1.7393976087756311"/>
    <n v="1.012647182870559"/>
    <x v="2602"/>
    <x v="1"/>
    <s v="platano, malanga, maiz, porcicultura"/>
  </r>
  <r>
    <x v="13"/>
    <s v="EL PEDREGAL_10We2s1-30_164173"/>
    <s v="A1309"/>
    <s v="EL PEDREGAL_10We2s1-30_164173_A1309"/>
    <s v="platano"/>
    <s v="malanga"/>
    <s v="maiz"/>
    <s v="porcicultura"/>
    <n v="1.669653724910735"/>
    <n v="3"/>
    <n v="1.5"/>
    <n v="1.06E-2"/>
    <n v="6.1802537249107354"/>
    <n v="156.87430013284211"/>
    <n v="435.63640787743958"/>
    <n v="98.483511307937476"/>
    <n v="44.026333184789081"/>
    <n v="735.02055250300828"/>
    <n v="13141671.06522681"/>
    <n v="16492717.28688442"/>
    <n v="2722230.5276770219"/>
    <n v="44325095.885135837"/>
    <n v="11968477.0053476"/>
    <n v="0.37705646465884518"/>
    <n v="0.98472666751807125"/>
    <n v="0.24241493025817981"/>
    <n v="0.12651245168042841"/>
    <n v="8.7010000000000004E-2"/>
    <n v="5.4999999999999997E-3"/>
    <n v="1.6825821659442839"/>
    <n v="4.0387958092291658"/>
    <x v="2603"/>
    <x v="1"/>
    <s v="platano, malanga, maiz, porcicultura"/>
  </r>
  <r>
    <x v="13"/>
    <s v="EL PEDREGAL_10We2s1-30_66554"/>
    <s v="A1309"/>
    <s v="EL PEDREGAL_10We2s1-30_66554_A1309"/>
    <s v="platano"/>
    <s v="malanga"/>
    <s v="maiz"/>
    <s v="porcicultura"/>
    <n v="2.0306016350294742"/>
    <n v="3"/>
    <n v="1.5"/>
    <n v="1.06E-2"/>
    <n v="6.5412016350294753"/>
    <n v="190.78759002013081"/>
    <n v="435.63640787743958"/>
    <n v="98.483511307937476"/>
    <n v="44.026333184789081"/>
    <n v="768.93384239029706"/>
    <n v="15982654.57916777"/>
    <n v="16492717.28688442"/>
    <n v="2722230.5276770219"/>
    <n v="47166079.399076812"/>
    <n v="11968477.0053476"/>
    <n v="0.45856902075645561"/>
    <n v="0.98472666751807125"/>
    <n v="0.24241493025817981"/>
    <n v="0.12651245168042841"/>
    <n v="8.7010000000000004E-2"/>
    <n v="5.4999999999999997E-3"/>
    <n v="1.78085070691902"/>
    <n v="1.0367804591521721"/>
    <x v="2604"/>
    <x v="1"/>
    <s v="platano, malanga, maiz, porcicultura"/>
  </r>
  <r>
    <x v="13"/>
    <s v="POTRERILLO PIE DEL CERRO_10We2s1-30_160190"/>
    <s v="A1309"/>
    <s v="POTRERILLO PIE DEL CERRO_10We2s1-30_160190_A1309"/>
    <s v="platano"/>
    <s v="malanga"/>
    <s v="maiz"/>
    <s v="porcicultura"/>
    <n v="1.819652792373845"/>
    <n v="3"/>
    <n v="1.5"/>
    <n v="1.060000000000001E-2"/>
    <n v="6.3302527923738454"/>
    <n v="170.96764079251241"/>
    <n v="435.63640787743958"/>
    <n v="98.483511307937476"/>
    <n v="44.026333184789117"/>
    <n v="749.11389316267855"/>
    <n v="14322298.146926841"/>
    <n v="16492717.28688442"/>
    <n v="2722230.5276770219"/>
    <n v="45505722.966835894"/>
    <n v="11968477.00534761"/>
    <n v="0.41093062505266442"/>
    <n v="0.98472666751807125"/>
    <n v="0.24241493025817981"/>
    <n v="0.12651245168042849"/>
    <n v="8.7010000000000004E-2"/>
    <n v="5.4999999999999997E-3"/>
    <n v="1.723419608394974"/>
    <n v="1.003345067591255"/>
    <x v="2605"/>
    <x v="1"/>
    <s v="platano, malanga, maiz, porcicultura"/>
  </r>
  <r>
    <x v="13"/>
    <s v="POTRERILLO PIE DEL CERRO_10We2s1-30_66553"/>
    <s v="A1309"/>
    <s v="POTRERILLO PIE DEL CERRO_10We2s1-30_66553_A1309"/>
    <s v="platano"/>
    <s v="malanga"/>
    <s v="maiz"/>
    <s v="porcicultura"/>
    <n v="1.9551825598884791"/>
    <n v="3"/>
    <n v="1.5"/>
    <n v="1.060000000000001E-2"/>
    <n v="6.4657825598884786"/>
    <n v="183.70150117854041"/>
    <n v="435.63640787743958"/>
    <n v="98.483511307937476"/>
    <n v="44.026333184789117"/>
    <n v="761.84775354870658"/>
    <n v="15389038.871455939"/>
    <n v="16492717.28688442"/>
    <n v="2722230.5276770219"/>
    <n v="46572463.691365004"/>
    <n v="11968477.00534761"/>
    <n v="0.44153719588389179"/>
    <n v="0.98472666751807125"/>
    <n v="0.24241493025817981"/>
    <n v="0.12651245168042849"/>
    <n v="8.7010000000000004E-2"/>
    <n v="5.4999999999999997E-3"/>
    <n v="1.7603177649958159"/>
    <n v="1.0248265357423241"/>
    <x v="2606"/>
    <x v="1"/>
    <s v="platano, malanga, maiz, porcicultura"/>
  </r>
  <r>
    <x v="13"/>
    <s v="EL PEDREGAL_10We2s1-30_160190"/>
    <s v="A1310"/>
    <s v="EL PEDREGAL_10We2s1-30_160190_A1310"/>
    <s v="platano"/>
    <s v="malanga"/>
    <s v="maiz"/>
    <s v="piscicultura_tilap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9910000000000004E-2"/>
    <n v="5.4999999999999997E-3"/>
    <n v="0"/>
    <n v="0"/>
    <x v="0"/>
    <x v="0"/>
    <s v="platano, malanga, maiz, piscicultura_tilapia"/>
  </r>
  <r>
    <x v="13"/>
    <s v="EL PEDREGAL_10We2s1-30_164173"/>
    <s v="A1310"/>
    <s v="EL PEDREGAL_10We2s1-30_164173_A1310"/>
    <s v="platano"/>
    <s v="malanga"/>
    <s v="maiz"/>
    <s v="piscicultura_tilap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9910000000000004E-2"/>
    <n v="5.4999999999999997E-3"/>
    <n v="0"/>
    <n v="0"/>
    <x v="0"/>
    <x v="0"/>
    <s v="platano, malanga, maiz, piscicultura_tilapia"/>
  </r>
  <r>
    <x v="13"/>
    <s v="EL PEDREGAL_10We2s1-30_66554"/>
    <s v="A1310"/>
    <s v="EL PEDREGAL_10We2s1-30_66554_A1310"/>
    <s v="platano"/>
    <s v="malanga"/>
    <s v="maiz"/>
    <s v="piscicultura_tilap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9910000000000004E-2"/>
    <n v="5.4999999999999997E-3"/>
    <n v="0"/>
    <n v="0"/>
    <x v="0"/>
    <x v="0"/>
    <s v="platano, malanga, maiz, piscicultura_tilapia"/>
  </r>
  <r>
    <x v="13"/>
    <s v="POTRERILLO PIE DEL CERRO_10We2s1-30_160190"/>
    <s v="A1310"/>
    <s v="POTRERILLO PIE DEL CERRO_10We2s1-30_160190_A1310"/>
    <s v="platano"/>
    <s v="malanga"/>
    <s v="maiz"/>
    <s v="piscicultura_tilap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9910000000000004E-2"/>
    <n v="5.4999999999999997E-3"/>
    <n v="0"/>
    <n v="0"/>
    <x v="0"/>
    <x v="0"/>
    <s v="platano, malanga, maiz, piscicultura_tilapia"/>
  </r>
  <r>
    <x v="13"/>
    <s v="POTRERILLO PIE DEL CERRO_10We2s1-30_66553"/>
    <s v="A1310"/>
    <s v="POTRERILLO PIE DEL CERRO_10We2s1-30_66553_A1310"/>
    <s v="platano"/>
    <s v="malanga"/>
    <s v="maiz"/>
    <s v="piscicultura_tilap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9910000000000004E-2"/>
    <n v="5.4999999999999997E-3"/>
    <n v="0"/>
    <n v="0"/>
    <x v="0"/>
    <x v="0"/>
    <s v="platano, malanga, maiz, piscicultura_tilapia"/>
  </r>
  <r>
    <x v="13"/>
    <s v="EL PEDREGAL_10We2s1-30_160190"/>
    <s v="A1311"/>
    <s v="EL PEDREGAL_10We2s1-30_160190_A1311"/>
    <s v="platano"/>
    <s v="malanga"/>
    <s v="avicultura_engorde"/>
    <s v="ganaderia_dp"/>
    <n v="1.5"/>
    <n v="1.7943245539373121"/>
    <n v="7.7529234978154539E-3"/>
    <n v="2.02"/>
    <n v="5.3220774774351272"/>
    <n v="140.93428277282081"/>
    <n v="260.55770108117991"/>
    <n v="172.01522303403141"/>
    <n v="53.049167857142862"/>
    <n v="626.55637474517494"/>
    <n v="11806344.216010479"/>
    <n v="9864429.1963343583"/>
    <n v="26477114.759073619"/>
    <n v="69999999.999989882"/>
    <n v="21852111.828571431"/>
    <n v="0.33874370987822988"/>
    <n v="0.58897307948151278"/>
    <n v="0.49429661791388341"/>
    <n v="0.15244013752052549"/>
    <n v="0.10156900000000001"/>
    <n v="5.4999999999999997E-3"/>
    <n v="1.44894255930171"/>
    <n v="0.84354928017346764"/>
    <x v="2607"/>
    <x v="1"/>
    <s v="platano, malanga, avicultura_engorde, ganaderia_dp"/>
  </r>
  <r>
    <x v="13"/>
    <s v="EL PEDREGAL_10We2s1-30_164173"/>
    <s v="A1311"/>
    <s v="EL PEDREGAL_10We2s1-30_164173_A1311"/>
    <s v="platano"/>
    <s v="malanga"/>
    <s v="avicultura_engorde"/>
    <s v="ganaderia_dp"/>
    <n v="1.5"/>
    <n v="1.5829324140557079"/>
    <n v="8.0932177672466705E-3"/>
    <n v="2.02"/>
    <n v="5.1110256318229554"/>
    <n v="140.93428277282081"/>
    <n v="229.8609969239975"/>
    <n v="179.56538068358219"/>
    <n v="53.049167857142862"/>
    <n v="603.40982823754337"/>
    <n v="11806344.216010479"/>
    <n v="8702285.5964220874"/>
    <n v="27639258.358984571"/>
    <n v="69999999.999988556"/>
    <n v="21852111.828571431"/>
    <n v="0.33874370987822988"/>
    <n v="0.51958525366647101"/>
    <n v="0.51599247322868458"/>
    <n v="0.15244013752052549"/>
    <n v="0.10156900000000001"/>
    <n v="5.4999999999999997E-3"/>
    <n v="1.391483418087925"/>
    <n v="3.340055250396301"/>
    <x v="2608"/>
    <x v="1"/>
    <s v="platano, malanga, avicultura_engorde, ganaderia_dp"/>
  </r>
  <r>
    <x v="13"/>
    <s v="EL PEDREGAL_10We2s1-30_66554"/>
    <s v="A1311"/>
    <s v="EL PEDREGAL_10We2s1-30_66554_A1311"/>
    <s v="platano"/>
    <s v="malanga"/>
    <s v="avicultura_engorde"/>
    <s v="ganaderia_dp"/>
    <n v="1.5"/>
    <n v="1.952560363492573"/>
    <n v="7.4981990826095577E-3"/>
    <n v="2.02"/>
    <n v="5.4800585625751834"/>
    <n v="140.93428277282081"/>
    <n v="283.53546097192401"/>
    <n v="166.36361598461301"/>
    <n v="53.049167857142862"/>
    <n v="643.88252758650071"/>
    <n v="11806344.216010479"/>
    <n v="10734342.02021976"/>
    <n v="25607201.93518921"/>
    <n v="69999999.99999088"/>
    <n v="21852111.828571431"/>
    <n v="0.33874370987822988"/>
    <n v="0.64091275328997166"/>
    <n v="0.47805636777187638"/>
    <n v="0.15244013752052549"/>
    <n v="0.10156900000000001"/>
    <n v="5.4999999999999997E-3"/>
    <n v="1.491953116512615"/>
    <n v="0.86858928216816644"/>
    <x v="2609"/>
    <x v="1"/>
    <s v="platano, malanga, avicultura_engorde, ganaderia_dp"/>
  </r>
  <r>
    <x v="13"/>
    <s v="POTRERILLO PIE DEL CERRO_10We2s1-30_160190"/>
    <s v="A1311"/>
    <s v="POTRERILLO PIE DEL CERRO_10We2s1-30_160190_A1311"/>
    <s v="platano"/>
    <s v="malanga"/>
    <s v="avicultura_engorde"/>
    <s v="ganaderia_dp"/>
    <n v="1.5"/>
    <n v="1.731324290618669"/>
    <n v="7.8543398919727753E-3"/>
    <n v="2.02"/>
    <n v="5.2591786305106414"/>
    <n v="140.93428277282081"/>
    <n v="251.40929827869101"/>
    <n v="174.26536308316179"/>
    <n v="53.049167857142862"/>
    <n v="619.65811199181655"/>
    <n v="11806344.216010479"/>
    <n v="9518080.6856964733"/>
    <n v="26823463.269711118"/>
    <n v="69999999.999989495"/>
    <n v="21852111.828571431"/>
    <n v="0.33874370987822988"/>
    <n v="0.56829373303133668"/>
    <n v="0.50076253759529266"/>
    <n v="0.15244013752052549"/>
    <n v="0.10156900000000001"/>
    <n v="5.4999999999999997E-3"/>
    <n v="1.4318182658981851"/>
    <n v="0.83357981293593664"/>
    <x v="2610"/>
    <x v="1"/>
    <s v="platano, malanga, avicultura_engorde, ganaderia_dp"/>
  </r>
  <r>
    <x v="13"/>
    <s v="POTRERILLO PIE DEL CERRO_10We2s1-30_66553"/>
    <s v="A1311"/>
    <s v="POTRERILLO PIE DEL CERRO_10We2s1-30_66553_A1311"/>
    <s v="platano"/>
    <s v="malanga"/>
    <s v="avicultura_engorde"/>
    <s v="ganaderia_dp"/>
    <n v="1.5"/>
    <n v="1.8773766008309409"/>
    <n v="7.6192281975159103E-3"/>
    <n v="2.02"/>
    <n v="5.4049958290284579"/>
    <n v="140.93428277282081"/>
    <n v="272.61786620638293"/>
    <n v="169.0489062754425"/>
    <n v="53.049167857142862"/>
    <n v="635.65022311178916"/>
    <n v="11806344.216010479"/>
    <n v="10321013.83950559"/>
    <n v="26020530.115902919"/>
    <n v="69999999.999990419"/>
    <n v="21852111.828571431"/>
    <n v="0.33874370987822988"/>
    <n v="0.6162342679375522"/>
    <n v="0.48577271918230602"/>
    <n v="0.15244013752052549"/>
    <n v="0.10156900000000001"/>
    <n v="5.4999999999999997E-3"/>
    <n v="1.4715171890548679"/>
    <n v="0.85669183890101064"/>
    <x v="2611"/>
    <x v="1"/>
    <s v="platano, malanga, avicultura_engorde, ganaderia_dp"/>
  </r>
  <r>
    <x v="13"/>
    <s v="EL PEDREGAL_10We2s1-30_160190"/>
    <s v="A1312"/>
    <s v="EL PEDREGAL_10We2s1-30_160190_A1312"/>
    <s v="platano"/>
    <s v="malanga"/>
    <s v="ganaderia_dp"/>
    <s v="porcicultura"/>
    <n v="1.679640545765561"/>
    <n v="3"/>
    <n v="2.02"/>
    <n v="1.059999999999999E-2"/>
    <n v="6.7102405457655614"/>
    <n v="157.81262375574579"/>
    <n v="435.63640787743952"/>
    <n v="53.049167857142862"/>
    <n v="44.026333184789053"/>
    <n v="690.52453267511714"/>
    <n v="13220276.29498395"/>
    <n v="16492717.28688442"/>
    <n v="21852111.828571431"/>
    <n v="63533582.415787376"/>
    <n v="11968477.005347591"/>
    <n v="0.37931177982301389"/>
    <n v="0.98472666751807103"/>
    <n v="0.15244013752052549"/>
    <n v="0.1265124516804283"/>
    <n v="9.7707000000000002E-2"/>
    <n v="5.4999999999999997E-3"/>
    <n v="1.826871771622038"/>
    <n v="1.0635731265038419"/>
    <x v="2612"/>
    <x v="1"/>
    <s v="platano, malanga, ganaderia_dp, porcicultura"/>
  </r>
  <r>
    <x v="13"/>
    <s v="EL PEDREGAL_10We2s1-30_164173"/>
    <s v="A1312"/>
    <s v="EL PEDREGAL_10We2s1-30_164173_A1312"/>
    <s v="platano"/>
    <s v="malanga"/>
    <s v="ganaderia_dp"/>
    <s v="porcicultura"/>
    <n v="1.5"/>
    <n v="2.9859056305246612"/>
    <n v="2.02"/>
    <n v="1.059999999999999E-2"/>
    <n v="6.5165056305246596"/>
    <n v="140.93428277282081"/>
    <n v="433.58973438092812"/>
    <n v="53.049167857142862"/>
    <n v="44.026333184789053"/>
    <n v="671.59951819568073"/>
    <n v="11806344.216010479"/>
    <n v="16415232.4698532"/>
    <n v="21852111.828571431"/>
    <n v="62042165.519782692"/>
    <n v="11968477.005347591"/>
    <n v="0.33874370987822988"/>
    <n v="0.98010030035666462"/>
    <n v="0.15244013752052549"/>
    <n v="0.1265124516804283"/>
    <n v="9.7707000000000002E-2"/>
    <n v="5.4999999999999997E-3"/>
    <n v="1.77412718736797"/>
    <n v="4.2585364295478652"/>
    <x v="2613"/>
    <x v="1"/>
    <s v="platano, malanga, ganaderia_dp, porcicultura"/>
  </r>
  <r>
    <x v="13"/>
    <s v="EL PEDREGAL_10We2s1-30_66554"/>
    <s v="A1312"/>
    <s v="EL PEDREGAL_10We2s1-30_66554_A1312"/>
    <s v="platano"/>
    <s v="malanga"/>
    <s v="ganaderia_dp"/>
    <s v="porcicultura"/>
    <n v="1.822206653949362"/>
    <n v="3"/>
    <n v="2.02"/>
    <n v="1.059999999999999E-2"/>
    <n v="6.8528066539493624"/>
    <n v="171.2075918921434"/>
    <n v="435.63640787743952"/>
    <n v="53.049167857142862"/>
    <n v="44.026333184789053"/>
    <n v="703.91950081151481"/>
    <n v="14342399.32615391"/>
    <n v="16492717.28688442"/>
    <n v="21852111.828571431"/>
    <n v="64655705.446957342"/>
    <n v="11968477.005347591"/>
    <n v="0.41150736141573507"/>
    <n v="0.98472666751807103"/>
    <n v="0.15244013752052549"/>
    <n v="0.1265124516804283"/>
    <n v="9.7707000000000002E-2"/>
    <n v="5.4999999999999997E-3"/>
    <n v="1.8656855811799311"/>
    <n v="1.0861698546509739"/>
    <x v="2614"/>
    <x v="1"/>
    <s v="platano, malanga, ganaderia_dp, porcicultura"/>
  </r>
  <r>
    <x v="13"/>
    <s v="POTRERILLO PIE DEL CERRO_10We2s1-30_160190"/>
    <s v="A1312"/>
    <s v="POTRERILLO PIE DEL CERRO_10We2s1-30_160190_A1312"/>
    <s v="platano"/>
    <s v="malanga"/>
    <s v="ganaderia_dp"/>
    <s v="porcicultura"/>
    <n v="1.624617912748928"/>
    <n v="3"/>
    <n v="2.02"/>
    <n v="1.059999999999999E-2"/>
    <n v="6.6552179127489266"/>
    <n v="152.64290687543161"/>
    <n v="435.63640787743952"/>
    <n v="53.049167857142862"/>
    <n v="44.026333184789053"/>
    <n v="685.35481579480302"/>
    <n v="12787198.86494022"/>
    <n v="16492717.28688442"/>
    <n v="21852111.828571431"/>
    <n v="63100504.985743649"/>
    <n v="11968477.005347591"/>
    <n v="0.36688606593279882"/>
    <n v="0.98472666751807103"/>
    <n v="0.15244013752052549"/>
    <n v="0.1265124516804283"/>
    <n v="9.7707000000000002E-2"/>
    <n v="5.4999999999999997E-3"/>
    <n v="1.8118917877641061"/>
    <n v="1.054852039170705"/>
    <x v="2615"/>
    <x v="1"/>
    <s v="platano, malanga, ganaderia_dp, porcicultura"/>
  </r>
  <r>
    <x v="13"/>
    <s v="POTRERILLO PIE DEL CERRO_10We2s1-30_66553"/>
    <s v="A1312"/>
    <s v="POTRERILLO PIE DEL CERRO_10We2s1-30_66553_A1312"/>
    <s v="platano"/>
    <s v="malanga"/>
    <s v="ganaderia_dp"/>
    <s v="porcicultura"/>
    <n v="1.751235261484007"/>
    <n v="3"/>
    <n v="2.02"/>
    <n v="1.059999999999999E-2"/>
    <n v="6.7818352614840069"/>
    <n v="164.53939036248121"/>
    <n v="435.63640787743952"/>
    <n v="53.049167857142862"/>
    <n v="44.026333184789053"/>
    <n v="697.25129928185265"/>
    <n v="13783790.866863539"/>
    <n v="16492717.28688442"/>
    <n v="21852111.828571431"/>
    <n v="64097096.987666972"/>
    <n v="11968477.005347591"/>
    <n v="0.39547995289644289"/>
    <n v="0.98472666751807103"/>
    <n v="0.15244013752052549"/>
    <n v="0.1265124516804283"/>
    <n v="9.7707000000000002E-2"/>
    <n v="5.4999999999999997E-3"/>
    <n v="1.8463635266867451"/>
    <n v="1.0749208889452151"/>
    <x v="2616"/>
    <x v="1"/>
    <s v="platano, malanga, ganaderia_dp, porcicultura"/>
  </r>
  <r>
    <x v="13"/>
    <s v="EL PEDREGAL_10We2s1-30_160190"/>
    <s v="A1313"/>
    <s v="EL PEDREGAL_10We2s1-30_160190_A1313"/>
    <s v="platano"/>
    <s v="malanga"/>
    <s v="ganaderia_dp"/>
    <s v="piscicultura_tilap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00607"/>
    <n v="5.4999999999999997E-3"/>
    <n v="0"/>
    <n v="0"/>
    <x v="0"/>
    <x v="0"/>
    <s v="platano, malanga, ganaderia_dp, piscicultura_tilapia"/>
  </r>
  <r>
    <x v="13"/>
    <s v="EL PEDREGAL_10We2s1-30_164173"/>
    <s v="A1313"/>
    <s v="EL PEDREGAL_10We2s1-30_164173_A1313"/>
    <s v="platano"/>
    <s v="malanga"/>
    <s v="ganaderia_dp"/>
    <s v="piscicultura_tilap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00607"/>
    <n v="5.4999999999999997E-3"/>
    <n v="0"/>
    <n v="0"/>
    <x v="0"/>
    <x v="0"/>
    <s v="platano, malanga, ganaderia_dp, piscicultura_tilapia"/>
  </r>
  <r>
    <x v="13"/>
    <s v="EL PEDREGAL_10We2s1-30_66554"/>
    <s v="A1313"/>
    <s v="EL PEDREGAL_10We2s1-30_66554_A1313"/>
    <s v="platano"/>
    <s v="malanga"/>
    <s v="ganaderia_dp"/>
    <s v="piscicultura_tilap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00607"/>
    <n v="5.4999999999999997E-3"/>
    <n v="0"/>
    <n v="0"/>
    <x v="0"/>
    <x v="0"/>
    <s v="platano, malanga, ganaderia_dp, piscicultura_tilapia"/>
  </r>
  <r>
    <x v="13"/>
    <s v="POTRERILLO PIE DEL CERRO_10We2s1-30_160190"/>
    <s v="A1313"/>
    <s v="POTRERILLO PIE DEL CERRO_10We2s1-30_160190_A1313"/>
    <s v="platano"/>
    <s v="malanga"/>
    <s v="ganaderia_dp"/>
    <s v="piscicultura_tilap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00607"/>
    <n v="5.4999999999999997E-3"/>
    <n v="0"/>
    <n v="0"/>
    <x v="0"/>
    <x v="0"/>
    <s v="platano, malanga, ganaderia_dp, piscicultura_tilapia"/>
  </r>
  <r>
    <x v="13"/>
    <s v="POTRERILLO PIE DEL CERRO_10We2s1-30_66553"/>
    <s v="A1313"/>
    <s v="POTRERILLO PIE DEL CERRO_10We2s1-30_66553_A1313"/>
    <s v="platano"/>
    <s v="malanga"/>
    <s v="ganaderia_dp"/>
    <s v="piscicultura_tilap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00607"/>
    <n v="5.4999999999999997E-3"/>
    <n v="0"/>
    <n v="0"/>
    <x v="0"/>
    <x v="0"/>
    <s v="platano, malanga, ganaderia_dp, piscicultura_tilapia"/>
  </r>
  <r>
    <x v="13"/>
    <s v="EL PEDREGAL_10We2s1-30_160190"/>
    <s v="A1314"/>
    <s v="EL PEDREGAL_10We2s1-30_160190_A1314"/>
    <s v="platano"/>
    <s v="maiz"/>
    <s v="avicultura_engorde"/>
    <s v="ganaderia_dp"/>
    <n v="1.8616044943215719"/>
    <n v="2.649539380141404"/>
    <n v="8.4000000000000012E-3"/>
    <n v="2.02"/>
    <n v="6.5395438744629768"/>
    <n v="174.90926280924711"/>
    <n v="173.95729433665451"/>
    <n v="186.37200198002759"/>
    <n v="53.049167857142862"/>
    <n v="588.28772698307193"/>
    <n v="14652495.636021741"/>
    <n v="4808437.9899355918"/>
    <n v="28686954.545454551"/>
    <n v="69999999.999983311"/>
    <n v="21852111.828571431"/>
    <n v="0.42040454182165038"/>
    <n v="0.42819193603551969"/>
    <n v="0.53555172982766541"/>
    <n v="0.15244013752052549"/>
    <n v="9.7769000000000009E-2"/>
    <n v="5.4999999999999997E-3"/>
    <n v="1.7803993794349471"/>
    <n v="1.0365177041023821"/>
    <x v="2617"/>
    <x v="1"/>
    <s v="platano, maiz, avicultura_engorde, ganaderia_dp"/>
  </r>
  <r>
    <x v="13"/>
    <s v="EL PEDREGAL_10We2s1-30_164173"/>
    <s v="A1314"/>
    <s v="EL PEDREGAL_10We2s1-30_164173_A1314"/>
    <s v="platano"/>
    <s v="maiz"/>
    <s v="avicultura_engorde"/>
    <s v="ganaderia_dp"/>
    <n v="1.9324033957478071"/>
    <n v="2.3424837535677998"/>
    <n v="8.3999999999999995E-3"/>
    <n v="2.02"/>
    <n v="6.303287149315608"/>
    <n v="181.56125773832039"/>
    <n v="153.79735015543619"/>
    <n v="186.37200198002759"/>
    <n v="53.049167857142862"/>
    <n v="574.77977773092709"/>
    <n v="15209746.436257429"/>
    <n v="4251187.1896998174"/>
    <n v="28686954.545454539"/>
    <n v="69999999.999983206"/>
    <n v="21852111.828571431"/>
    <n v="0.43639299683793431"/>
    <n v="0.37856869050137182"/>
    <n v="0.5355517298276653"/>
    <n v="0.15244013752052549"/>
    <n v="9.7769000000000009E-2"/>
    <n v="5.4999999999999997E-3"/>
    <n v="1.7160781767770239"/>
    <n v="4.1191981520777494"/>
    <x v="2618"/>
    <x v="1"/>
    <s v="platano, maiz, avicultura_engorde, ganaderia_dp"/>
  </r>
  <r>
    <x v="13"/>
    <s v="EL PEDREGAL_10We2s1-30_66554"/>
    <s v="A1314"/>
    <s v="EL PEDREGAL_10We2s1-30_66554_A1314"/>
    <s v="platano"/>
    <s v="maiz"/>
    <s v="avicultura_engorde"/>
    <s v="ganaderia_dp"/>
    <n v="1.809996885311524"/>
    <n v="2.8733621570676342"/>
    <n v="8.3999999999999977E-3"/>
    <n v="2.02"/>
    <n v="6.7117590423791587"/>
    <n v="170.0604085682796"/>
    <n v="188.65252965824669"/>
    <n v="186.37200198002751"/>
    <n v="53.049167857142862"/>
    <n v="598.13410806369654"/>
    <n v="14246297.505263129"/>
    <n v="5214636.1206942759"/>
    <n v="28686954.545454539"/>
    <n v="69999999.99998337"/>
    <n v="21852111.828571431"/>
    <n v="0.40875003986564451"/>
    <n v="0.46436392460802922"/>
    <n v="0.53555172982766519"/>
    <n v="0.15244013752052549"/>
    <n v="9.7769000000000009E-2"/>
    <n v="5.4999999999999997E-3"/>
    <n v="1.827285184312651"/>
    <n v="1.0638138082170969"/>
    <x v="2619"/>
    <x v="1"/>
    <s v="platano, maiz, avicultura_engorde, ganaderia_dp"/>
  </r>
  <r>
    <x v="13"/>
    <s v="POTRERILLO PIE DEL CERRO_10We2s1-30_160190"/>
    <s v="A1314"/>
    <s v="POTRERILLO PIE DEL CERRO_10We2s1-30_160190_A1314"/>
    <s v="platano"/>
    <s v="maiz"/>
    <s v="avicultura_engorde"/>
    <s v="ganaderia_dp"/>
    <n v="1.884355267320303"/>
    <n v="2.5508690234348461"/>
    <n v="8.3999999999999977E-3"/>
    <n v="2.02"/>
    <n v="6.4636242907551491"/>
    <n v="177.0468387259827"/>
    <n v="167.47902554300879"/>
    <n v="186.37200198002751"/>
    <n v="53.049167857142862"/>
    <n v="583.94703410616182"/>
    <n v="14831564.607490631"/>
    <n v="4629369.0184666757"/>
    <n v="28686954.545454539"/>
    <n v="69999999.999983281"/>
    <n v="21852111.828571431"/>
    <n v="0.42554232932044211"/>
    <n v="0.41224582427580642"/>
    <n v="0.53555172982766519"/>
    <n v="0.15244013752052549"/>
    <n v="9.7769000000000009E-2"/>
    <n v="5.4999999999999997E-3"/>
    <n v="1.759730173399308"/>
    <n v="1.024484450084691"/>
    <x v="2620"/>
    <x v="1"/>
    <s v="platano, maiz, avicultura_engorde, ganaderia_dp"/>
  </r>
  <r>
    <x v="13"/>
    <s v="POTRERILLO PIE DEL CERRO_10We2s1-30_66553"/>
    <s v="A1314"/>
    <s v="POTRERILLO PIE DEL CERRO_10We2s1-30_66553_A1314"/>
    <s v="platano"/>
    <s v="maiz"/>
    <s v="avicultura_engorde"/>
    <s v="ganaderia_dp"/>
    <n v="1.8313667820180739"/>
    <n v="2.7806806762698062"/>
    <n v="8.3999999999999977E-3"/>
    <n v="2.02"/>
    <n v="6.6404474582878814"/>
    <n v="172.06824261179079"/>
    <n v="182.56746455012049"/>
    <n v="186.37200198002751"/>
    <n v="53.049167857142862"/>
    <n v="594.05687699908151"/>
    <n v="14414497.742848551"/>
    <n v="5046435.8831088357"/>
    <n v="28686954.545454539"/>
    <n v="69999999.999983341"/>
    <n v="21852111.828571431"/>
    <n v="0.41357598525903871"/>
    <n v="0.44938567480547559"/>
    <n v="0.53555172982766519"/>
    <n v="0.15244013752052549"/>
    <n v="9.7769000000000009E-2"/>
    <n v="5.4999999999999997E-3"/>
    <n v="1.8078705122040299"/>
    <n v="1.0525109221386291"/>
    <x v="2621"/>
    <x v="1"/>
    <s v="platano, maiz, avicultura_engorde, ganaderia_dp"/>
  </r>
  <r>
    <x v="13"/>
    <s v="EL PEDREGAL_10We2s1-30_160190"/>
    <s v="A1315"/>
    <s v="EL PEDREGAL_10We2s1-30_160190_A1315"/>
    <s v="platano"/>
    <s v="maiz"/>
    <s v="ganaderia_dp"/>
    <s v="porcicultura"/>
    <n v="4.623633410511613"/>
    <n v="1.5"/>
    <n v="2.02"/>
    <n v="8.0006256544401435E-3"/>
    <n v="8.1516340361660529"/>
    <n v="434.41897234327053"/>
    <n v="98.483511307937476"/>
    <n v="53.049167857142862"/>
    <n v="33.230019881995553"/>
    <n v="619.18167139034631"/>
    <n v="36392138.382097743"/>
    <n v="2722230.5276770219"/>
    <n v="21852111.828571431"/>
    <n v="70000000.000002876"/>
    <n v="9033519.2616566904"/>
    <n v="1.044151156395758"/>
    <n v="0.24241493025817981"/>
    <n v="0.15244013752052549"/>
    <n v="9.5488562879297578E-2"/>
    <n v="9.3907000000000004E-2"/>
    <n v="5.4999999999999997E-3"/>
    <n v="2.2192930360242662"/>
    <n v="1.2920339947323189"/>
    <x v="2622"/>
    <x v="1"/>
    <s v="platano, maiz, ganaderia_dp, porcicultura"/>
  </r>
  <r>
    <x v="13"/>
    <s v="EL PEDREGAL_10We2s1-30_164173"/>
    <s v="A1315"/>
    <s v="EL PEDREGAL_10We2s1-30_164173_A1315"/>
    <s v="platano"/>
    <s v="maiz"/>
    <s v="ganaderia_dp"/>
    <s v="porcicultura"/>
    <n v="4.3019281041547162"/>
    <n v="1.5"/>
    <n v="2.02"/>
    <n v="1.0243213075907561E-2"/>
    <n v="7.8321713172306238"/>
    <n v="404.19276793285718"/>
    <n v="98.483511307937476"/>
    <n v="53.049167857142862"/>
    <n v="42.544444505914583"/>
    <n v="598.26989160385222"/>
    <n v="33860029.326786637"/>
    <n v="2722230.5276770219"/>
    <n v="21852111.828571431"/>
    <n v="70000000.00000447"/>
    <n v="11565628.316969389"/>
    <n v="0.9715007237538591"/>
    <n v="0.24241493025817981"/>
    <n v="0.15244013752052549"/>
    <n v="0.1222541508790649"/>
    <n v="9.3907000000000004E-2"/>
    <n v="5.4999999999999997E-3"/>
    <n v="2.1323188926491752"/>
    <n v="5.1183239558102116"/>
    <x v="2623"/>
    <x v="1"/>
    <s v="platano, maiz, ganaderia_dp, porcicultura"/>
  </r>
  <r>
    <x v="13"/>
    <s v="EL PEDREGAL_10We2s1-30_66554"/>
    <s v="A1315"/>
    <s v="EL PEDREGAL_10We2s1-30_66554_A1315"/>
    <s v="platano"/>
    <s v="maiz"/>
    <s v="ganaderia_dp"/>
    <s v="porcicultura"/>
    <n v="4.886110645380521"/>
    <n v="1.5"/>
    <n v="2.02"/>
    <n v="6.1709133876317827E-3"/>
    <n v="8.4122815587681519"/>
    <n v="459.08033290356559"/>
    <n v="98.483511307937476"/>
    <n v="53.049167857142862"/>
    <n v="25.63044234512758"/>
    <n v="636.24345441377352"/>
    <n v="38458069.437917039"/>
    <n v="2722230.5276770219"/>
    <n v="21852111.828571431"/>
    <n v="70000000.000001594"/>
    <n v="6967588.2058360958"/>
    <n v="1.103426164594473"/>
    <n v="0.24241493025817981"/>
    <n v="0.15244013752052549"/>
    <n v="7.3650696394044757E-2"/>
    <n v="9.3907000000000004E-2"/>
    <n v="5.4999999999999997E-3"/>
    <n v="2.2902546652143658"/>
    <n v="1.333346627064752"/>
    <x v="2624"/>
    <x v="1"/>
    <s v="platano, maiz, ganaderia_dp, porcicultura"/>
  </r>
  <r>
    <x v="13"/>
    <s v="POTRERILLO PIE DEL CERRO_10We2s1-30_160190"/>
    <s v="A1315"/>
    <s v="POTRERILLO PIE DEL CERRO_10We2s1-30_160190_A1315"/>
    <s v="platano"/>
    <s v="maiz"/>
    <s v="ganaderia_dp"/>
    <s v="porcicultura"/>
    <n v="4.517820647951873"/>
    <n v="1.5"/>
    <n v="2.02"/>
    <n v="8.738239755476886E-3"/>
    <n v="8.0465588877073504"/>
    <n v="424.47720847689197"/>
    <n v="98.483511307937476"/>
    <n v="53.049167857142862"/>
    <n v="36.293646690867469"/>
    <n v="612.30353433283983"/>
    <n v="35559297.117279552"/>
    <n v="2722230.5276770219"/>
    <n v="21852111.828571431"/>
    <n v="70000000.000003397"/>
    <n v="9866360.5264754053"/>
    <n v="1.0202555512344571"/>
    <n v="0.24241493025817981"/>
    <n v="0.15244013752052549"/>
    <n v="0.1042920881921479"/>
    <n v="9.3907000000000004E-2"/>
    <n v="5.4999999999999997E-3"/>
    <n v="2.190686189323467"/>
    <n v="1.2753795837016151"/>
    <x v="2625"/>
    <x v="1"/>
    <s v="platano, maiz, ganaderia_dp, porcicultura"/>
  </r>
  <r>
    <x v="13"/>
    <s v="POTRERILLO PIE DEL CERRO_10We2s1-30_66553"/>
    <s v="A1315"/>
    <s v="POTRERILLO PIE DEL CERRO_10We2s1-30_66553_A1315"/>
    <s v="platano"/>
    <s v="maiz"/>
    <s v="ganaderia_dp"/>
    <s v="porcicultura"/>
    <n v="4.7711132117668784"/>
    <n v="1.5"/>
    <n v="2.02"/>
    <n v="6.9725532519021218E-3"/>
    <n v="8.2980857650187794"/>
    <n v="448.27561235219639"/>
    <n v="98.483511307937476"/>
    <n v="53.049167857142862"/>
    <n v="28.959995529898801"/>
    <n v="628.76828704717548"/>
    <n v="37552936.581116714"/>
    <n v="2722230.5276770219"/>
    <n v="21852111.828571431"/>
    <n v="70000000.000002161"/>
    <n v="7872721.0626369948"/>
    <n v="1.0774563930686329"/>
    <n v="0.24241493025817981"/>
    <n v="0.15244013752052549"/>
    <n v="8.3218377959479339E-2"/>
    <n v="9.3907000000000004E-2"/>
    <n v="5.4999999999999997E-3"/>
    <n v="2.2591647108951651"/>
    <n v="1.315246593755476"/>
    <x v="2626"/>
    <x v="1"/>
    <s v="platano, maiz, ganaderia_dp, porcicultura"/>
  </r>
  <r>
    <x v="13"/>
    <s v="EL PEDREGAL_10We2s1-30_160190"/>
    <s v="A1316"/>
    <s v="EL PEDREGAL_10We2s1-30_160190_A1316"/>
    <s v="platano"/>
    <s v="maiz"/>
    <s v="ganaderia_dp"/>
    <s v="piscicultura_tilap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.6807000000000004E-2"/>
    <n v="5.4999999999999997E-3"/>
    <n v="0"/>
    <n v="0"/>
    <x v="0"/>
    <x v="0"/>
    <s v="platano, maiz, ganaderia_dp, piscicultura_tilapia"/>
  </r>
  <r>
    <x v="13"/>
    <s v="EL PEDREGAL_10We2s1-30_164173"/>
    <s v="A1316"/>
    <s v="EL PEDREGAL_10We2s1-30_164173_A1316"/>
    <s v="platano"/>
    <s v="maiz"/>
    <s v="ganaderia_dp"/>
    <s v="piscicultura_tilap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.6807000000000004E-2"/>
    <n v="5.4999999999999997E-3"/>
    <n v="0"/>
    <n v="0"/>
    <x v="0"/>
    <x v="0"/>
    <s v="platano, maiz, ganaderia_dp, piscicultura_tilapia"/>
  </r>
  <r>
    <x v="13"/>
    <s v="EL PEDREGAL_10We2s1-30_66554"/>
    <s v="A1316"/>
    <s v="EL PEDREGAL_10We2s1-30_66554_A1316"/>
    <s v="platano"/>
    <s v="maiz"/>
    <s v="ganaderia_dp"/>
    <s v="piscicultura_tilap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.6807000000000004E-2"/>
    <n v="5.4999999999999997E-3"/>
    <n v="0"/>
    <n v="0"/>
    <x v="0"/>
    <x v="0"/>
    <s v="platano, maiz, ganaderia_dp, piscicultura_tilapia"/>
  </r>
  <r>
    <x v="13"/>
    <s v="POTRERILLO PIE DEL CERRO_10We2s1-30_160190"/>
    <s v="A1316"/>
    <s v="POTRERILLO PIE DEL CERRO_10We2s1-30_160190_A1316"/>
    <s v="platano"/>
    <s v="maiz"/>
    <s v="ganaderia_dp"/>
    <s v="piscicultura_tilap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.6807000000000004E-2"/>
    <n v="5.4999999999999997E-3"/>
    <n v="0"/>
    <n v="0"/>
    <x v="0"/>
    <x v="0"/>
    <s v="platano, maiz, ganaderia_dp, piscicultura_tilapia"/>
  </r>
  <r>
    <x v="13"/>
    <s v="POTRERILLO PIE DEL CERRO_10We2s1-30_66553"/>
    <s v="A1316"/>
    <s v="POTRERILLO PIE DEL CERRO_10We2s1-30_66553_A1316"/>
    <s v="platano"/>
    <s v="maiz"/>
    <s v="ganaderia_dp"/>
    <s v="piscicultura_tilap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.6807000000000004E-2"/>
    <n v="5.4999999999999997E-3"/>
    <n v="0"/>
    <n v="0"/>
    <x v="0"/>
    <x v="0"/>
    <s v="platano, maiz, ganaderia_dp, piscicultura_tilapia"/>
  </r>
  <r>
    <x v="13"/>
    <s v="EL PEDREGAL_10We2s1-30_160190"/>
    <s v="A1317"/>
    <s v="EL PEDREGAL_10We2s1-30_160190_A1317"/>
    <s v="arracacha"/>
    <s v="malanga"/>
    <s v="maiz"/>
    <s v="avicultura_engorde"/>
    <n v="1"/>
    <n v="2.5813823306503512"/>
    <n v="1.5"/>
    <n v="8.4000000000000012E-3"/>
    <n v="5.0897823306503511"/>
    <n v="53.509286412512218"/>
    <n v="374.84804196093722"/>
    <n v="98.483511307937491"/>
    <n v="186.37200198002759"/>
    <n v="713.21284166141447"/>
    <n v="4144164.2228739001"/>
    <n v="14191336.32959168"/>
    <n v="2722230.5276770229"/>
    <n v="49744685.625597149"/>
    <n v="28686954.545454551"/>
    <n v="0.1256446556780261"/>
    <n v="0.84731867335045041"/>
    <n v="0.24241493025817981"/>
    <n v="0.53555172982766541"/>
    <n v="9.0872000000000008E-2"/>
    <n v="5.4999999999999997E-3"/>
    <n v="1.385699901538316"/>
    <n v="0.80673049940808061"/>
    <x v="2627"/>
    <x v="1"/>
    <s v="arracacha, malanga, maiz, avicultura_engorde"/>
  </r>
  <r>
    <x v="13"/>
    <s v="EL PEDREGAL_10We2s1-30_164173"/>
    <s v="A1317"/>
    <s v="EL PEDREGAL_10We2s1-30_164173_A1317"/>
    <s v="arracacha"/>
    <s v="malanga"/>
    <s v="maiz"/>
    <s v="avicultura_engorde"/>
    <n v="1"/>
    <n v="2.434632373429086"/>
    <n v="1.5"/>
    <n v="8.4000000000000012E-3"/>
    <n v="4.9430323734290864"/>
    <n v="53.509286412512218"/>
    <n v="353.53816722092398"/>
    <n v="98.483511307937491"/>
    <n v="186.37200198002759"/>
    <n v="691.90296692140134"/>
    <n v="4144164.2228739001"/>
    <n v="13384567.810820781"/>
    <n v="2722230.5276770229"/>
    <n v="48937917.106826253"/>
    <n v="28686954.545454551"/>
    <n v="0.1256446556780261"/>
    <n v="0.79914914123947878"/>
    <n v="0.24241493025817981"/>
    <n v="0.53555172982766541"/>
    <n v="9.0872000000000008E-2"/>
    <n v="5.4999999999999997E-3"/>
    <n v="1.34574703360373"/>
    <n v="3.2302716560359079"/>
    <x v="2628"/>
    <x v="1"/>
    <s v="arracacha, malanga, maiz, avicultura_engorde"/>
  </r>
  <r>
    <x v="13"/>
    <s v="EL PEDREGAL_10We2s1-30_66554"/>
    <s v="A1317"/>
    <s v="EL PEDREGAL_10We2s1-30_66554_A1317"/>
    <s v="arracacha"/>
    <s v="malanga"/>
    <s v="maiz"/>
    <s v="avicultura_engorde"/>
    <n v="0.99999999999999989"/>
    <n v="2.686770466429079"/>
    <n v="1.5"/>
    <n v="8.4000000000000012E-3"/>
    <n v="5.1951704664290794"/>
    <n v="53.509286412512211"/>
    <n v="390.15167826211882"/>
    <n v="98.483511307937491"/>
    <n v="186.37200198002759"/>
    <n v="728.51647796259613"/>
    <n v="4144164.2228739001"/>
    <n v="14770715.239188461"/>
    <n v="2722230.5276770229"/>
    <n v="50324064.535193942"/>
    <n v="28686954.545454551"/>
    <n v="0.12564465567802599"/>
    <n v="0.88191150926422668"/>
    <n v="0.24241493025817981"/>
    <n v="0.53555172982766541"/>
    <n v="9.0872000000000008E-2"/>
    <n v="5.4999999999999997E-3"/>
    <n v="1.4143919594466601"/>
    <n v="0.82343451892900899"/>
    <x v="2629"/>
    <x v="1"/>
    <s v="arracacha, malanga, maiz, avicultura_engorde"/>
  </r>
  <r>
    <x v="13"/>
    <s v="POTRERILLO PIE DEL CERRO_10We2s1-30_160190"/>
    <s v="A1317"/>
    <s v="POTRERILLO PIE DEL CERRO_10We2s1-30_160190_A1317"/>
    <s v="arracacha"/>
    <s v="malanga"/>
    <s v="maiz"/>
    <s v="avicultura_engorde"/>
    <n v="1"/>
    <n v="2.5397294633626548"/>
    <n v="1.5"/>
    <n v="8.4000000000000012E-3"/>
    <n v="5.0481294633626552"/>
    <n v="53.509286412512218"/>
    <n v="368.79954013326812"/>
    <n v="98.483511307937491"/>
    <n v="186.37200198002759"/>
    <n v="707.16433983374532"/>
    <n v="4144164.2228739001"/>
    <n v="13962346.67480365"/>
    <n v="2722230.5276770229"/>
    <n v="49515695.970809117"/>
    <n v="28686954.545454551"/>
    <n v="0.1256446556780261"/>
    <n v="0.83364644361818885"/>
    <n v="0.24241493025817981"/>
    <n v="0.53555172982766541"/>
    <n v="9.0872000000000008E-2"/>
    <n v="5.4999999999999997E-3"/>
    <n v="1.374359853899781"/>
    <n v="0.80012851994298084"/>
    <x v="2630"/>
    <x v="1"/>
    <s v="arracacha, malanga, maiz, avicultura_engorde"/>
  </r>
  <r>
    <x v="13"/>
    <s v="POTRERILLO PIE DEL CERRO_10We2s1-30_66553"/>
    <s v="A1317"/>
    <s v="POTRERILLO PIE DEL CERRO_10We2s1-30_66553_A1317"/>
    <s v="arracacha"/>
    <s v="malanga"/>
    <s v="maiz"/>
    <s v="avicultura_engorde"/>
    <n v="1"/>
    <n v="2.6352922841504598"/>
    <n v="1.5"/>
    <n v="8.3999999999999995E-3"/>
    <n v="5.1436922841504602"/>
    <n v="53.509286412512218"/>
    <n v="382.67642145814642"/>
    <n v="98.483511307937491"/>
    <n v="186.37200198002759"/>
    <n v="721.04122115862367"/>
    <n v="4144164.2228739001"/>
    <n v="14487710.20360047"/>
    <n v="2722230.5276770229"/>
    <n v="50041059.499605939"/>
    <n v="28686954.545454539"/>
    <n v="0.1256446556780261"/>
    <n v="0.86501419630252274"/>
    <n v="0.24241493025817981"/>
    <n v="0.5355517298276653"/>
    <n v="9.0872000000000008E-2"/>
    <n v="5.4999999999999997E-3"/>
    <n v="1.400376956941487"/>
    <n v="0.81527522703784794"/>
    <x v="2631"/>
    <x v="1"/>
    <s v="arracacha, malanga, maiz, avicultura_engorde"/>
  </r>
  <r>
    <x v="13"/>
    <s v="EL PEDREGAL_10We2s1-30_160190"/>
    <s v="A1318"/>
    <s v="EL PEDREGAL_10We2s1-30_160190_A1318"/>
    <s v="arracacha"/>
    <s v="malanga"/>
    <s v="maiz"/>
    <s v="ganaderia_dp"/>
    <n v="1"/>
    <n v="3"/>
    <n v="2.851773266581922"/>
    <n v="2.02"/>
    <n v="8.871773266581922"/>
    <n v="53.509286412512218"/>
    <n v="435.63640787743952"/>
    <n v="187.23509649806309"/>
    <n v="53.049167857142862"/>
    <n v="729.42995864515763"/>
    <n v="4144164.2228739001"/>
    <n v="16492717.28688442"/>
    <n v="5175456.1628683563"/>
    <n v="47664449.501198098"/>
    <n v="21852111.828571431"/>
    <n v="0.1256446556780261"/>
    <n v="0.98472666751807103"/>
    <n v="0.460874945020399"/>
    <n v="0.15244013752052549"/>
    <n v="9.9680999999999992E-2"/>
    <n v="5.4999999999999997E-3"/>
    <n v="2.4153518840956019"/>
    <n v="1.4061760627532349"/>
    <x v="2632"/>
    <x v="1"/>
    <s v="arracacha, malanga, maiz, ganaderia_dp"/>
  </r>
  <r>
    <x v="13"/>
    <s v="EL PEDREGAL_10We2s1-30_164173"/>
    <s v="A1318"/>
    <s v="EL PEDREGAL_10We2s1-30_164173_A1318"/>
    <s v="arracacha"/>
    <s v="malanga"/>
    <s v="maiz"/>
    <s v="ganaderia_dp"/>
    <n v="1"/>
    <n v="3"/>
    <n v="2.561739850176834"/>
    <n v="2.02"/>
    <n v="8.5817398501768327"/>
    <n v="53.509286412512218"/>
    <n v="435.63640787743952"/>
    <n v="168.19275700192281"/>
    <n v="53.049167857142862"/>
    <n v="710.38761914901738"/>
    <n v="4144164.2228739001"/>
    <n v="16492717.28688442"/>
    <n v="4649097.6160787595"/>
    <n v="47138090.954408497"/>
    <n v="21852111.828571431"/>
    <n v="0.1256446556780261"/>
    <n v="0.98472666751807092"/>
    <n v="0.4140026580801448"/>
    <n v="0.15244013752052549"/>
    <n v="9.9680999999999992E-2"/>
    <n v="5.4999999999999997E-3"/>
    <n v="2.3363899068544258"/>
    <n v="5.6081669920905597"/>
    <x v="2633"/>
    <x v="1"/>
    <s v="arracacha, malanga, maiz, ganaderia_dp"/>
  </r>
  <r>
    <x v="13"/>
    <s v="EL PEDREGAL_10We2s1-30_66554"/>
    <s v="A1318"/>
    <s v="EL PEDREGAL_10We2s1-30_66554_A1318"/>
    <s v="arracacha"/>
    <s v="malanga"/>
    <s v="maiz"/>
    <s v="ganaderia_dp"/>
    <n v="1"/>
    <n v="3"/>
    <n v="3.0482211066933069"/>
    <n v="2.02"/>
    <n v="9.0682211066933078"/>
    <n v="53.509286412512218"/>
    <n v="435.63640787743952"/>
    <n v="200.13301188674939"/>
    <n v="53.049167857142862"/>
    <n v="742.32787403384395"/>
    <n v="4144164.2228739001"/>
    <n v="16492717.28688442"/>
    <n v="5531973.70116664"/>
    <n v="48020967.039496377"/>
    <n v="21852111.828571431"/>
    <n v="0.1256446556780261"/>
    <n v="0.98472666751807103"/>
    <n v="0.49262287132704657"/>
    <n v="0.15244013752052549"/>
    <n v="9.9680999999999992E-2"/>
    <n v="5.4999999999999997E-3"/>
    <n v="2.468835065696608"/>
    <n v="1.4373130454108889"/>
    <x v="2634"/>
    <x v="1"/>
    <s v="arracacha, malanga, maiz, ganaderia_dp"/>
  </r>
  <r>
    <x v="13"/>
    <s v="POTRERILLO PIE DEL CERRO_10We2s1-30_160190"/>
    <s v="A1318"/>
    <s v="POTRERILLO PIE DEL CERRO_10We2s1-30_160190_A1318"/>
    <s v="arracacha"/>
    <s v="malanga"/>
    <s v="maiz"/>
    <s v="ganaderia_dp"/>
    <n v="1"/>
    <n v="2.9999999999999991"/>
    <n v="2.774172969139943"/>
    <n v="2.02"/>
    <n v="8.7941729691399431"/>
    <n v="53.509286412512218"/>
    <n v="435.63640787743941"/>
    <n v="182.14019665097879"/>
    <n v="53.049167857142862"/>
    <n v="724.33505879807319"/>
    <n v="4144164.2228739001"/>
    <n v="16492717.28688441"/>
    <n v="5034625.5637661079"/>
    <n v="47523618.902095847"/>
    <n v="21852111.828571431"/>
    <n v="0.1256446556780261"/>
    <n v="0.98472666751807081"/>
    <n v="0.44833396455879138"/>
    <n v="0.15244013752052549"/>
    <n v="9.9680999999999992E-2"/>
    <n v="5.4999999999999997E-3"/>
    <n v="2.394225101545953"/>
    <n v="1.3938764156086809"/>
    <x v="2635"/>
    <x v="1"/>
    <s v="arracacha, malanga, maiz, ganaderia_dp"/>
  </r>
  <r>
    <x v="13"/>
    <s v="POTRERILLO PIE DEL CERRO_10We2s1-30_66553"/>
    <s v="A1318"/>
    <s v="POTRERILLO PIE DEL CERRO_10We2s1-30_66553_A1318"/>
    <s v="arracacha"/>
    <s v="malanga"/>
    <s v="maiz"/>
    <s v="ganaderia_dp"/>
    <n v="1"/>
    <n v="3.0000000000000009"/>
    <n v="2.9494179391444781"/>
    <n v="2.02"/>
    <n v="8.9694179391444777"/>
    <n v="53.509286412512218"/>
    <n v="435.63640787743958"/>
    <n v="193.6460233077126"/>
    <n v="53.049167857142862"/>
    <n v="735.84088545480722"/>
    <n v="4144164.2228739001"/>
    <n v="16492717.28688442"/>
    <n v="5352663.7018782329"/>
    <n v="47841657.040207982"/>
    <n v="21852111.828571431"/>
    <n v="0.1256446556780261"/>
    <n v="0.98472666751807136"/>
    <n v="0.47665529601328882"/>
    <n v="0.15244013752052549"/>
    <n v="9.9680999999999992E-2"/>
    <n v="5.4999999999999997E-3"/>
    <n v="2.4419357740079208"/>
    <n v="1.4216527433544"/>
    <x v="2636"/>
    <x v="1"/>
    <s v="arracacha, malanga, maiz, ganaderia_dp"/>
  </r>
  <r>
    <x v="13"/>
    <s v="EL PEDREGAL_10We2s1-30_160190"/>
    <s v="A1319"/>
    <s v="EL PEDREGAL_10We2s1-30_160190_A1319"/>
    <s v="arracacha"/>
    <s v="malanga"/>
    <s v="maiz"/>
    <s v="porcicultura"/>
    <n v="0.99999999999999989"/>
    <n v="3"/>
    <n v="3.6385529002533921"/>
    <n v="1.060000000000001E-2"/>
    <n v="7.6491529002533918"/>
    <n v="53.509286412512211"/>
    <n v="435.63640787743958"/>
    <n v="238.89164379775579"/>
    <n v="44.026333184789117"/>
    <n v="772.06367127249666"/>
    <n v="4144164.2228739001"/>
    <n v="16492717.28688442"/>
    <n v="6603319.8544250336"/>
    <n v="39208678.369530961"/>
    <n v="11968477.00534761"/>
    <n v="0.12564465567802599"/>
    <n v="0.98472666751807125"/>
    <n v="0.58802636503708261"/>
    <n v="0.12651245168042849"/>
    <n v="8.7010000000000004E-2"/>
    <n v="5.4999999999999997E-3"/>
    <n v="2.0824918890742219"/>
    <n v="1.212390734690163"/>
    <x v="2637"/>
    <x v="1"/>
    <s v="arracacha, malanga, maiz, porcicultura"/>
  </r>
  <r>
    <x v="13"/>
    <s v="EL PEDREGAL_10We2s1-30_164173"/>
    <s v="A1319"/>
    <s v="EL PEDREGAL_10We2s1-30_164173_A1319"/>
    <s v="arracacha"/>
    <s v="malanga"/>
    <s v="maiz"/>
    <s v="porcicultura"/>
    <n v="0.99999999999999989"/>
    <n v="3"/>
    <n v="3.335238956219857"/>
    <n v="1.060000000000001E-2"/>
    <n v="7.3458389562198567"/>
    <n v="53.509286412512211"/>
    <n v="435.63640787743958"/>
    <n v="218.97736230636789"/>
    <n v="44.026333184789117"/>
    <n v="752.14938978110877"/>
    <n v="4144164.2228739001"/>
    <n v="16492717.28688442"/>
    <n v="6052859.5358128957"/>
    <n v="38658218.050918818"/>
    <n v="11968477.00534761"/>
    <n v="0.12564465567802599"/>
    <n v="0.98472666751807125"/>
    <n v="0.53900781264426745"/>
    <n v="0.12651245168042849"/>
    <n v="8.7010000000000004E-2"/>
    <n v="5.4999999999999997E-3"/>
    <n v="1.999914270803312"/>
    <n v="4.8005057578896757"/>
    <x v="2638"/>
    <x v="1"/>
    <s v="arracacha, malanga, maiz, porcicultura"/>
  </r>
  <r>
    <x v="13"/>
    <s v="EL PEDREGAL_10We2s1-30_66554"/>
    <s v="A1319"/>
    <s v="EL PEDREGAL_10We2s1-30_66554_A1319"/>
    <s v="arracacha"/>
    <s v="malanga"/>
    <s v="maiz"/>
    <s v="porcicultura"/>
    <n v="1"/>
    <n v="3"/>
    <n v="3.8459365849109051"/>
    <n v="1.060000000000001E-2"/>
    <n v="7.8565365849109057"/>
    <n v="53.509286412512218"/>
    <n v="435.63640787743958"/>
    <n v="252.5075594331224"/>
    <n v="44.026333184789117"/>
    <n v="785.67958690786327"/>
    <n v="4144164.2228739001"/>
    <n v="16492717.28688442"/>
    <n v="6979683.9859695872"/>
    <n v="39585042.501075514"/>
    <n v="11968477.00534761"/>
    <n v="0.1256446556780261"/>
    <n v="0.98472666751807125"/>
    <n v="0.62154163267237295"/>
    <n v="0.12651245168042849"/>
    <n v="8.7010000000000004E-2"/>
    <n v="5.4999999999999997E-3"/>
    <n v="2.138952368666843"/>
    <n v="1.2452610487083791"/>
    <x v="2639"/>
    <x v="1"/>
    <s v="arracacha, malanga, maiz, porcicultura"/>
  </r>
  <r>
    <x v="13"/>
    <s v="POTRERILLO PIE DEL CERRO_10We2s1-30_160190"/>
    <s v="A1319"/>
    <s v="POTRERILLO PIE DEL CERRO_10We2s1-30_160190_A1319"/>
    <s v="arracacha"/>
    <s v="malanga"/>
    <s v="maiz"/>
    <s v="porcicultura"/>
    <n v="0.99999999999999989"/>
    <n v="3"/>
    <n v="3.5565206928231379"/>
    <n v="1.060000000000001E-2"/>
    <n v="7.5671206928231376"/>
    <n v="53.509286412512211"/>
    <n v="435.63640787743958"/>
    <n v="233.50576391237411"/>
    <n v="44.026333184789117"/>
    <n v="766.67779138711501"/>
    <n v="4144164.2228739001"/>
    <n v="16492717.28688442"/>
    <n v="6454446.1348787881"/>
    <n v="39059804.649984717"/>
    <n v="11968477.00534761"/>
    <n v="0.12564465567802599"/>
    <n v="0.98472666751807125"/>
    <n v="0.57476914380832966"/>
    <n v="0.12651245168042849"/>
    <n v="8.7010000000000004E-2"/>
    <n v="5.4999999999999997E-3"/>
    <n v="2.0601585132293359"/>
    <n v="1.199388629812467"/>
    <x v="2640"/>
    <x v="1"/>
    <s v="arracacha, malanga, maiz, porcicultura"/>
  </r>
  <r>
    <x v="13"/>
    <s v="POTRERILLO PIE DEL CERRO_10We2s1-30_66553"/>
    <s v="A1319"/>
    <s v="POTRERILLO PIE DEL CERRO_10We2s1-30_66553_A1319"/>
    <s v="arracacha"/>
    <s v="malanga"/>
    <s v="maiz"/>
    <s v="porcicultura"/>
    <n v="1"/>
    <n v="3"/>
    <n v="3.742571338158637"/>
    <n v="1.0600000000000021E-2"/>
    <n v="7.7531713381586371"/>
    <n v="53.509286412512218"/>
    <n v="435.63640787743958"/>
    <n v="245.72104446820589"/>
    <n v="44.026333184789159"/>
    <n v="778.89307194294679"/>
    <n v="4144164.2228739001"/>
    <n v="16492717.28688442"/>
    <n v="6792094.6324963253"/>
    <n v="39397453.14760226"/>
    <n v="11968477.005347621"/>
    <n v="0.1256446556780261"/>
    <n v="0.98472666751807125"/>
    <n v="0.60483677995065921"/>
    <n v="0.1265124516804286"/>
    <n v="8.7010000000000004E-2"/>
    <n v="5.4999999999999997E-3"/>
    <n v="2.1108110449437132"/>
    <n v="1.2288776570981439"/>
    <x v="2641"/>
    <x v="1"/>
    <s v="arracacha, malanga, maiz, porcicultura"/>
  </r>
  <r>
    <x v="13"/>
    <s v="EL PEDREGAL_10We2s1-30_160190"/>
    <s v="A1320"/>
    <s v="EL PEDREGAL_10We2s1-30_160190_A1320"/>
    <s v="arracacha"/>
    <s v="malanga"/>
    <s v="maiz"/>
    <s v="piscicultura_tilap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9910000000000004E-2"/>
    <n v="5.4999999999999997E-3"/>
    <n v="0"/>
    <n v="0"/>
    <x v="0"/>
    <x v="0"/>
    <s v="arracacha, malanga, maiz, piscicultura_tilapia"/>
  </r>
  <r>
    <x v="13"/>
    <s v="EL PEDREGAL_10We2s1-30_164173"/>
    <s v="A1320"/>
    <s v="EL PEDREGAL_10We2s1-30_164173_A1320"/>
    <s v="arracacha"/>
    <s v="malanga"/>
    <s v="maiz"/>
    <s v="piscicultura_tilap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9910000000000004E-2"/>
    <n v="5.4999999999999997E-3"/>
    <n v="0"/>
    <n v="0"/>
    <x v="0"/>
    <x v="0"/>
    <s v="arracacha, malanga, maiz, piscicultura_tilapia"/>
  </r>
  <r>
    <x v="13"/>
    <s v="EL PEDREGAL_10We2s1-30_66554"/>
    <s v="A1320"/>
    <s v="EL PEDREGAL_10We2s1-30_66554_A1320"/>
    <s v="arracacha"/>
    <s v="malanga"/>
    <s v="maiz"/>
    <s v="piscicultura_tilap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9910000000000004E-2"/>
    <n v="5.4999999999999997E-3"/>
    <n v="0"/>
    <n v="0"/>
    <x v="0"/>
    <x v="0"/>
    <s v="arracacha, malanga, maiz, piscicultura_tilapia"/>
  </r>
  <r>
    <x v="13"/>
    <s v="POTRERILLO PIE DEL CERRO_10We2s1-30_160190"/>
    <s v="A1320"/>
    <s v="POTRERILLO PIE DEL CERRO_10We2s1-30_160190_A1320"/>
    <s v="arracacha"/>
    <s v="malanga"/>
    <s v="maiz"/>
    <s v="piscicultura_tilap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9910000000000004E-2"/>
    <n v="5.4999999999999997E-3"/>
    <n v="0"/>
    <n v="0"/>
    <x v="0"/>
    <x v="0"/>
    <s v="arracacha, malanga, maiz, piscicultura_tilapia"/>
  </r>
  <r>
    <x v="13"/>
    <s v="POTRERILLO PIE DEL CERRO_10We2s1-30_66553"/>
    <s v="A1320"/>
    <s v="POTRERILLO PIE DEL CERRO_10We2s1-30_66553_A1320"/>
    <s v="arracacha"/>
    <s v="malanga"/>
    <s v="maiz"/>
    <s v="piscicultura_tilap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9910000000000004E-2"/>
    <n v="5.4999999999999997E-3"/>
    <n v="0"/>
    <n v="0"/>
    <x v="0"/>
    <x v="0"/>
    <s v="arracacha, malanga, maiz, piscicultura_tilapia"/>
  </r>
  <r>
    <x v="13"/>
    <s v="EL PEDREGAL_10We2s1-30_160190"/>
    <s v="A1321"/>
    <s v="EL PEDREGAL_10We2s1-30_160190_A1321"/>
    <s v="arracacha"/>
    <s v="malanga"/>
    <s v="avicultura_engorde"/>
    <s v="ganaderia_dp"/>
    <n v="1"/>
    <n v="2.421745870119119"/>
    <n v="8.4000000000000012E-3"/>
    <n v="2.02"/>
    <n v="5.450145870119119"/>
    <n v="53.509286412512218"/>
    <n v="351.66689055023897"/>
    <n v="186.37200198002759"/>
    <n v="53.049167857142862"/>
    <n v="644.59734679992164"/>
    <n v="4144164.2228739001"/>
    <n v="13313723.32551818"/>
    <n v="28686954.545454551"/>
    <n v="67996953.922418058"/>
    <n v="21852111.828571431"/>
    <n v="0.1256446556780261"/>
    <n v="0.79491924675268366"/>
    <n v="0.53555172982766541"/>
    <n v="0.15244013752052549"/>
    <n v="0.10156900000000001"/>
    <n v="5.4999999999999997E-3"/>
    <n v="1.483809346838713"/>
    <n v="0.86384812041388037"/>
    <x v="2642"/>
    <x v="1"/>
    <s v="arracacha, malanga, avicultura_engorde, ganaderia_dp"/>
  </r>
  <r>
    <x v="13"/>
    <s v="EL PEDREGAL_10We2s1-30_164173"/>
    <s v="A1321"/>
    <s v="EL PEDREGAL_10We2s1-30_164173_A1321"/>
    <s v="arracacha"/>
    <s v="malanga"/>
    <s v="avicultura_engorde"/>
    <s v="ganaderia_dp"/>
    <n v="1"/>
    <n v="2.283745552588222"/>
    <n v="8.400000000000003E-3"/>
    <n v="2.02"/>
    <n v="5.3121455525882224"/>
    <n v="53.509286412512218"/>
    <n v="331.62756967853699"/>
    <n v="186.37200198002759"/>
    <n v="53.049167857142862"/>
    <n v="624.55802592821965"/>
    <n v="4144164.2228739001"/>
    <n v="12555056.58467239"/>
    <n v="28686954.545454562"/>
    <n v="67238287.181572273"/>
    <n v="21852111.828571431"/>
    <n v="0.1256446556780261"/>
    <n v="0.74962171581980508"/>
    <n v="0.53555172982766552"/>
    <n v="0.15244013752052549"/>
    <n v="0.10156900000000001"/>
    <n v="5.4999999999999997E-3"/>
    <n v="1.4462385797622379"/>
    <n v="3.4714871186164031"/>
    <x v="2643"/>
    <x v="1"/>
    <s v="arracacha, malanga, avicultura_engorde, ganaderia_dp"/>
  </r>
  <r>
    <x v="13"/>
    <s v="EL PEDREGAL_10We2s1-30_66554"/>
    <s v="A1321"/>
    <s v="EL PEDREGAL_10We2s1-30_66554_A1321"/>
    <s v="arracacha"/>
    <s v="malanga"/>
    <s v="avicultura_engorde"/>
    <s v="ganaderia_dp"/>
    <n v="1"/>
    <n v="2.5203921827858271"/>
    <n v="8.4000000000000012E-3"/>
    <n v="2.02"/>
    <n v="5.5487921827858262"/>
    <n v="53.509286412512218"/>
    <n v="365.99153231706549"/>
    <n v="186.37200198002759"/>
    <n v="53.049167857142862"/>
    <n v="658.92198856674815"/>
    <n v="4144164.2228739001"/>
    <n v="13856038.57425338"/>
    <n v="28686954.545454551"/>
    <n v="68539269.171153262"/>
    <n v="21852111.828571431"/>
    <n v="0.1256446556780261"/>
    <n v="0.82729913166442803"/>
    <n v="0.53555172982766541"/>
    <n v="0.15244013752052549"/>
    <n v="0.10156900000000001"/>
    <n v="5.4999999999999997E-3"/>
    <n v="1.510665934580435"/>
    <n v="0.87948356097155345"/>
    <x v="2644"/>
    <x v="1"/>
    <s v="arracacha, malanga, avicultura_engorde, ganaderia_dp"/>
  </r>
  <r>
    <x v="13"/>
    <s v="POTRERILLO PIE DEL CERRO_10We2s1-30_160190"/>
    <s v="A1321"/>
    <s v="POTRERILLO PIE DEL CERRO_10We2s1-30_160190_A1321"/>
    <s v="arracacha"/>
    <s v="malanga"/>
    <s v="avicultura_engorde"/>
    <s v="ganaderia_dp"/>
    <n v="1"/>
    <n v="2.3824784868810971"/>
    <n v="8.4000000000000012E-3"/>
    <n v="2.02"/>
    <n v="5.4108784868810966"/>
    <n v="53.509286412512218"/>
    <n v="345.96478995671953"/>
    <n v="186.37200198002759"/>
    <n v="53.049167857142862"/>
    <n v="638.89524620640213"/>
    <n v="4144164.2228739001"/>
    <n v="13097848.042071359"/>
    <n v="28686954.545454551"/>
    <n v="67781078.638971239"/>
    <n v="21852111.828571431"/>
    <n v="0.1256446556780261"/>
    <n v="0.78203003360663959"/>
    <n v="0.53555172982766541"/>
    <n v="0.15244013752052549"/>
    <n v="0.10156900000000001"/>
    <n v="5.4999999999999997E-3"/>
    <n v="1.4731187503550629"/>
    <n v="0.85762424017065386"/>
    <x v="2645"/>
    <x v="1"/>
    <s v="arracacha, malanga, avicultura_engorde, ganaderia_dp"/>
  </r>
  <r>
    <x v="13"/>
    <s v="POTRERILLO PIE DEL CERRO_10We2s1-30_66553"/>
    <s v="A1321"/>
    <s v="POTRERILLO PIE DEL CERRO_10We2s1-30_66553_A1321"/>
    <s v="arracacha"/>
    <s v="malanga"/>
    <s v="avicultura_engorde"/>
    <s v="ganaderia_dp"/>
    <n v="1"/>
    <n v="2.4724156268769"/>
    <n v="8.4000000000000012E-3"/>
    <n v="2.02"/>
    <n v="5.5008156268769"/>
    <n v="53.509286412512218"/>
    <n v="359.02475415756692"/>
    <n v="186.37200198002759"/>
    <n v="53.049167857142862"/>
    <n v="651.95521040724952"/>
    <n v="4144164.2228739001"/>
    <n v="13592283.98325194"/>
    <n v="28686954.545454551"/>
    <n v="68275514.580151811"/>
    <n v="21852111.828571431"/>
    <n v="0.1256446556780261"/>
    <n v="0.81155120032469741"/>
    <n v="0.53555172982766541"/>
    <n v="0.15244013752052549"/>
    <n v="0.10156900000000001"/>
    <n v="5.4999999999999997E-3"/>
    <n v="1.49760425443769"/>
    <n v="0.87187927685998867"/>
    <x v="2646"/>
    <x v="1"/>
    <s v="arracacha, malanga, avicultura_engorde, ganaderia_dp"/>
  </r>
  <r>
    <x v="13"/>
    <s v="EL PEDREGAL_10We2s1-30_160190"/>
    <s v="A1322"/>
    <s v="EL PEDREGAL_10We2s1-30_160190_A1322"/>
    <s v="arracacha"/>
    <s v="malanga"/>
    <s v="ganaderia_dp"/>
    <s v="porcicultura"/>
    <n v="2.1030861144208051"/>
    <n v="3"/>
    <n v="3.0341693699532049"/>
    <n v="1.060000000000001E-2"/>
    <n v="8.1478554843740092"/>
    <n v="112.53463724672029"/>
    <n v="435.63640787743958"/>
    <n v="79.683247630519276"/>
    <n v="44.026333184789117"/>
    <n v="671.88062593946825"/>
    <n v="8715534.2330055833"/>
    <n v="16492717.28688442"/>
    <n v="32823271.474774029"/>
    <n v="70000000.000011638"/>
    <n v="11968477.00534761"/>
    <n v="0.26424153070763973"/>
    <n v="0.98472666751807125"/>
    <n v="0.22897484951298641"/>
    <n v="0.12651245168042849"/>
    <n v="9.7707000000000002E-2"/>
    <n v="5.4999999999999997E-3"/>
    <n v="2.2182643203531329"/>
    <n v="1.29143509427328"/>
    <x v="2647"/>
    <x v="1"/>
    <s v="arracacha, malanga, ganaderia_dp, porcicultura"/>
  </r>
  <r>
    <x v="13"/>
    <s v="EL PEDREGAL_10We2s1-30_164173"/>
    <s v="A1322"/>
    <s v="EL PEDREGAL_10We2s1-30_164173_A1322"/>
    <s v="arracacha"/>
    <s v="malanga"/>
    <s v="ganaderia_dp"/>
    <s v="porcicultura"/>
    <n v="1.4611525383623749"/>
    <n v="3"/>
    <n v="3.2800843608734249"/>
    <n v="1.06E-2"/>
    <n v="7.7518368992358004"/>
    <n v="78.18522966760159"/>
    <n v="435.63640787743958"/>
    <n v="86.141458339387853"/>
    <n v="44.026333184789067"/>
    <n v="643.9894290692182"/>
    <n v="6055256.07364274"/>
    <n v="16492717.28688442"/>
    <n v="35483549.634135798"/>
    <n v="70000000.00001055"/>
    <n v="11968477.005347591"/>
    <n v="0.18358600757561441"/>
    <n v="0.98472666751807125"/>
    <n v="0.24753292626260881"/>
    <n v="0.12651245168042841"/>
    <n v="9.7707000000000002E-2"/>
    <n v="5.4999999999999997E-3"/>
    <n v="2.1104477422003232"/>
    <n v="5.0658254136505949"/>
    <x v="2648"/>
    <x v="1"/>
    <s v="arracacha, malanga, ganaderia_dp, porcicultura"/>
  </r>
  <r>
    <x v="13"/>
    <s v="EL PEDREGAL_10We2s1-30_66554"/>
    <s v="A1322"/>
    <s v="EL PEDREGAL_10We2s1-30_66554_A1322"/>
    <s v="arracacha"/>
    <s v="malanga"/>
    <s v="ganaderia_dp"/>
    <s v="porcicultura"/>
    <n v="2.630552788609545"/>
    <n v="3.0000000000000009"/>
    <n v="2.8321049084082999"/>
    <n v="1.06E-2"/>
    <n v="8.4732576970178464"/>
    <n v="140.75900258894089"/>
    <n v="435.63640787743969"/>
    <n v="74.376637958014896"/>
    <n v="44.026333184789067"/>
    <n v="694.79838160918462"/>
    <n v="10901442.752936849"/>
    <n v="16492717.286884431"/>
    <n v="30637362.95484367"/>
    <n v="70000000.000012532"/>
    <n v="11968477.005347591"/>
    <n v="0.33051489936771772"/>
    <n v="0.98472666751807147"/>
    <n v="0.21372597114372099"/>
    <n v="0.12651245168042841"/>
    <n v="9.7707000000000002E-2"/>
    <n v="5.4999999999999997E-3"/>
    <n v="2.306855498664544"/>
    <n v="1.3430113449773291"/>
    <x v="2649"/>
    <x v="1"/>
    <s v="arracacha, malanga, ganaderia_dp, porcicultura"/>
  </r>
  <r>
    <x v="13"/>
    <s v="POTRERILLO PIE DEL CERRO_10We2s1-30_160190"/>
    <s v="A1322"/>
    <s v="POTRERILLO PIE DEL CERRO_10We2s1-30_160190_A1322"/>
    <s v="arracacha"/>
    <s v="malanga"/>
    <s v="ganaderia_dp"/>
    <s v="porcicultura"/>
    <n v="1.913704361562045"/>
    <n v="3"/>
    <n v="3.106718639490833"/>
    <n v="1.060000000000001E-2"/>
    <n v="8.031023001052878"/>
    <n v="102.4009547916973"/>
    <n v="435.63640787743958"/>
    <n v="81.588533956071132"/>
    <n v="44.026333184789117"/>
    <n v="663.65222980999715"/>
    <n v="7930705.1483431635"/>
    <n v="16492717.28688442"/>
    <n v="33608100.55943612"/>
    <n v="70000000.00001131"/>
    <n v="11968477.00534761"/>
    <n v="0.24044672557799979"/>
    <n v="0.98472666751807125"/>
    <n v="0.23444981021859521"/>
    <n v="0.12651245168042849"/>
    <n v="9.7707000000000002E-2"/>
    <n v="5.4999999999999997E-3"/>
    <n v="2.1864565238468572"/>
    <n v="1.2729171456668811"/>
    <x v="2650"/>
    <x v="1"/>
    <s v="arracacha, malanga, ganaderia_dp, porcicultura"/>
  </r>
  <r>
    <x v="13"/>
    <s v="POTRERILLO PIE DEL CERRO_10We2s1-30_66553"/>
    <s v="A1322"/>
    <s v="POTRERILLO PIE DEL CERRO_10We2s1-30_66553_A1322"/>
    <s v="arracacha"/>
    <s v="malanga"/>
    <s v="ganaderia_dp"/>
    <s v="porcicultura"/>
    <n v="2.3630876033060462"/>
    <n v="3.0000000000000009"/>
    <n v="2.9345667534783848"/>
    <n v="1.06E-2"/>
    <n v="8.3082543567844329"/>
    <n v="126.4471313831603"/>
    <n v="435.63640787743969"/>
    <n v="77.067487273893875"/>
    <n v="44.026333184789067"/>
    <n v="683.177359719283"/>
    <n v="9793023.101137748"/>
    <n v="16492717.286884431"/>
    <n v="31745782.60664231"/>
    <n v="70000000.000012085"/>
    <n v="11968477.005347591"/>
    <n v="0.29690932825439997"/>
    <n v="0.98472666751807147"/>
    <n v="0.2214582967640629"/>
    <n v="0.12651245168042841"/>
    <n v="9.7707000000000002E-2"/>
    <n v="5.4999999999999997E-3"/>
    <n v="2.2619331233130389"/>
    <n v="1.3168583155503331"/>
    <x v="2651"/>
    <x v="1"/>
    <s v="arracacha, malanga, ganaderia_dp, porcicultura"/>
  </r>
  <r>
    <x v="13"/>
    <s v="EL PEDREGAL_10We2s1-30_160190"/>
    <s v="A1323"/>
    <s v="EL PEDREGAL_10We2s1-30_160190_A1323"/>
    <s v="arracacha"/>
    <s v="malanga"/>
    <s v="ganaderia_dp"/>
    <s v="piscicultura_tilap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00607"/>
    <n v="5.4999999999999997E-3"/>
    <n v="0"/>
    <n v="0"/>
    <x v="0"/>
    <x v="0"/>
    <s v="arracacha, malanga, ganaderia_dp, piscicultura_tilapia"/>
  </r>
  <r>
    <x v="13"/>
    <s v="EL PEDREGAL_10We2s1-30_164173"/>
    <s v="A1323"/>
    <s v="EL PEDREGAL_10We2s1-30_164173_A1323"/>
    <s v="arracacha"/>
    <s v="malanga"/>
    <s v="ganaderia_dp"/>
    <s v="piscicultura_tilap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00607"/>
    <n v="5.4999999999999997E-3"/>
    <n v="0"/>
    <n v="0"/>
    <x v="0"/>
    <x v="0"/>
    <s v="arracacha, malanga, ganaderia_dp, piscicultura_tilapia"/>
  </r>
  <r>
    <x v="13"/>
    <s v="EL PEDREGAL_10We2s1-30_66554"/>
    <s v="A1323"/>
    <s v="EL PEDREGAL_10We2s1-30_66554_A1323"/>
    <s v="arracacha"/>
    <s v="malanga"/>
    <s v="ganaderia_dp"/>
    <s v="piscicultura_tilap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00607"/>
    <n v="5.4999999999999997E-3"/>
    <n v="0"/>
    <n v="0"/>
    <x v="0"/>
    <x v="0"/>
    <s v="arracacha, malanga, ganaderia_dp, piscicultura_tilapia"/>
  </r>
  <r>
    <x v="13"/>
    <s v="POTRERILLO PIE DEL CERRO_10We2s1-30_160190"/>
    <s v="A1323"/>
    <s v="POTRERILLO PIE DEL CERRO_10We2s1-30_160190_A1323"/>
    <s v="arracacha"/>
    <s v="malanga"/>
    <s v="ganaderia_dp"/>
    <s v="piscicultura_tilap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00607"/>
    <n v="5.4999999999999997E-3"/>
    <n v="0"/>
    <n v="0"/>
    <x v="0"/>
    <x v="0"/>
    <s v="arracacha, malanga, ganaderia_dp, piscicultura_tilapia"/>
  </r>
  <r>
    <x v="13"/>
    <s v="POTRERILLO PIE DEL CERRO_10We2s1-30_66553"/>
    <s v="A1323"/>
    <s v="POTRERILLO PIE DEL CERRO_10We2s1-30_66553_A1323"/>
    <s v="arracacha"/>
    <s v="malanga"/>
    <s v="ganaderia_dp"/>
    <s v="piscicultura_tilap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00607"/>
    <n v="5.4999999999999997E-3"/>
    <n v="0"/>
    <n v="0"/>
    <x v="0"/>
    <x v="0"/>
    <s v="arracacha, malanga, ganaderia_dp, piscicultura_tilapia"/>
  </r>
  <r>
    <x v="13"/>
    <s v="EL PEDREGAL_10We2s1-30_160190"/>
    <s v="A1324"/>
    <s v="EL PEDREGAL_10We2s1-30_160190_A1324"/>
    <s v="arracacha"/>
    <s v="maiz"/>
    <s v="avicultura_engorde"/>
    <s v="ganaderia_dp"/>
    <n v="1"/>
    <n v="4.7616540463143977"/>
    <n v="8.4000000000000012E-3"/>
    <n v="2.02"/>
    <n v="7.7900540463143972"/>
    <n v="53.509286412512218"/>
    <n v="312.62960674312689"/>
    <n v="186.37200198002759"/>
    <n v="53.049167857142862"/>
    <n v="605.56006299280955"/>
    <n v="4144164.2228739001"/>
    <n v="8641546.6714092493"/>
    <n v="28686954.545454551"/>
    <n v="63324777.268309131"/>
    <n v="21852111.828571431"/>
    <n v="0.1256446556780261"/>
    <n v="0.76953068903392308"/>
    <n v="0.53555172982766541"/>
    <n v="0.15244013752052549"/>
    <n v="9.7769000000000009E-2"/>
    <n v="5.4999999999999997E-3"/>
    <n v="2.1208524105149151"/>
    <n v="1.234723566340832"/>
    <x v="2652"/>
    <x v="1"/>
    <s v="arracacha, maiz, avicultura_engorde, ganaderia_dp"/>
  </r>
  <r>
    <x v="13"/>
    <s v="EL PEDREGAL_10We2s1-30_164173"/>
    <s v="A1324"/>
    <s v="EL PEDREGAL_10We2s1-30_164173_A1324"/>
    <s v="arracacha"/>
    <s v="maiz"/>
    <s v="avicultura_engorde"/>
    <s v="ganaderia_dp"/>
    <n v="1"/>
    <n v="4.604905687607328"/>
    <n v="8.3999999999999995E-3"/>
    <n v="2.02"/>
    <n v="7.6333056876073284"/>
    <n v="53.509286412512218"/>
    <n v="302.3381875716413"/>
    <n v="186.37200198002759"/>
    <n v="53.049167857142862"/>
    <n v="595.26864382132396"/>
    <n v="4144164.2228739001"/>
    <n v="8357076.5599188134"/>
    <n v="28686954.545454539"/>
    <n v="63040307.156818688"/>
    <n v="21852111.828571431"/>
    <n v="0.1256446556780261"/>
    <n v="0.74419859407121747"/>
    <n v="0.5355517298276653"/>
    <n v="0.15244013752052549"/>
    <n v="9.7769000000000009E-2"/>
    <n v="5.4999999999999997E-3"/>
    <n v="2.0781774646889062"/>
    <n v="4.988365266851388"/>
    <x v="2653"/>
    <x v="1"/>
    <s v="arracacha, maiz, avicultura_engorde, ganaderia_dp"/>
  </r>
  <r>
    <x v="13"/>
    <s v="EL PEDREGAL_10We2s1-30_66554"/>
    <s v="A1324"/>
    <s v="EL PEDREGAL_10We2s1-30_66554_A1324"/>
    <s v="arracacha"/>
    <s v="maiz"/>
    <s v="avicultura_engorde"/>
    <s v="ganaderia_dp"/>
    <n v="0.99999999999999989"/>
    <n v="4.8783940367880136"/>
    <n v="8.3999999999999977E-3"/>
    <n v="2.02"/>
    <n v="7.9067940367880141"/>
    <n v="53.509286412512211"/>
    <n v="320.29424952439138"/>
    <n v="186.37200198002751"/>
    <n v="53.049167857142862"/>
    <n v="613.22470577407398"/>
    <n v="4144164.2228739001"/>
    <n v="8853408.7819879167"/>
    <n v="28686954.545454539"/>
    <n v="63536639.378887787"/>
    <n v="21852111.828571431"/>
    <n v="0.12564465567802599"/>
    <n v="0.78839703346659118"/>
    <n v="0.53555172982766519"/>
    <n v="0.15244013752052549"/>
    <n v="9.7769000000000009E-2"/>
    <n v="5.4999999999999997E-3"/>
    <n v="2.152635025722391"/>
    <n v="1.2532268548309"/>
    <x v="2654"/>
    <x v="1"/>
    <s v="arracacha, maiz, avicultura_engorde, ganaderia_dp"/>
  </r>
  <r>
    <x v="13"/>
    <s v="POTRERILLO PIE DEL CERRO_10We2s1-30_160190"/>
    <s v="A1324"/>
    <s v="POTRERILLO PIE DEL CERRO_10We2s1-30_160190_A1324"/>
    <s v="arracacha"/>
    <s v="maiz"/>
    <s v="avicultura_engorde"/>
    <s v="ganaderia_dp"/>
    <n v="1"/>
    <n v="4.710533501816843"/>
    <n v="8.3999999999999995E-3"/>
    <n v="2.02"/>
    <n v="7.7389335018168426"/>
    <n v="53.509286412512218"/>
    <n v="309.27325292839828"/>
    <n v="186.37200198002759"/>
    <n v="53.049167857142862"/>
    <n v="602.20370917808089"/>
    <n v="4144164.2228739001"/>
    <n v="8548772.0668607727"/>
    <n v="28686954.545454539"/>
    <n v="63232002.663760647"/>
    <n v="21852111.828571431"/>
    <n v="0.1256446556780261"/>
    <n v="0.76126910021449978"/>
    <n v="0.5355517298276653"/>
    <n v="0.15244013752052549"/>
    <n v="9.7769000000000009E-2"/>
    <n v="5.4999999999999997E-3"/>
    <n v="2.1069347753637482"/>
    <n v="1.2266209600379701"/>
    <x v="2655"/>
    <x v="1"/>
    <s v="arracacha, maiz, avicultura_engorde, ganaderia_dp"/>
  </r>
  <r>
    <x v="13"/>
    <s v="POTRERILLO PIE DEL CERRO_10We2s1-30_66553"/>
    <s v="A1324"/>
    <s v="POTRERILLO PIE DEL CERRO_10We2s1-30_66553_A1324"/>
    <s v="arracacha"/>
    <s v="maiz"/>
    <s v="avicultura_engorde"/>
    <s v="ganaderia_dp"/>
    <n v="1"/>
    <n v="4.8300776405398551"/>
    <n v="8.3999999999999995E-3"/>
    <n v="2.02"/>
    <n v="7.8584776405398546"/>
    <n v="53.509286412512218"/>
    <n v="317.12200395354859"/>
    <n v="186.37200198002759"/>
    <n v="53.049167857142862"/>
    <n v="610.05246020323113"/>
    <n v="4144164.2228739001"/>
    <n v="8765723.2027518656"/>
    <n v="28686954.545454539"/>
    <n v="63448953.799651742"/>
    <n v="21852111.828571431"/>
    <n v="0.1256446556780261"/>
    <n v="0.78058862291537523"/>
    <n v="0.5355517298276653"/>
    <n v="0.15244013752052549"/>
    <n v="9.7769000000000009E-2"/>
    <n v="5.4999999999999997E-3"/>
    <n v="2.139480823602474"/>
    <n v="1.2455687060255669"/>
    <x v="2656"/>
    <x v="1"/>
    <s v="arracacha, maiz, avicultura_engorde, ganaderia_dp"/>
  </r>
  <r>
    <x v="13"/>
    <s v="EL PEDREGAL_10We2s1-30_160190"/>
    <s v="A1325"/>
    <s v="EL PEDREGAL_10We2s1-30_160190_A1325"/>
    <s v="arracacha"/>
    <s v="maiz"/>
    <s v="ganaderia_dp"/>
    <s v="porcicultura"/>
    <n v="2.686732174051472"/>
    <n v="5"/>
    <n v="3.4963571303410248"/>
    <n v="1.0600000000000021E-2"/>
    <n v="11.1936893043925"/>
    <n v="143.76512141503181"/>
    <n v="328.27837102645827"/>
    <n v="91.821206087118483"/>
    <n v="44.026333184789159"/>
    <n v="607.89103171339775"/>
    <n v="11134259.352148321"/>
    <n v="9074101.7589234095"/>
    <n v="37823161.883581758"/>
    <n v="70000000.000001118"/>
    <n v="11968477.005347621"/>
    <n v="0.33757353890777159"/>
    <n v="0.80804976752726621"/>
    <n v="0.26385404048022548"/>
    <n v="0.1265124516804286"/>
    <n v="9.3907000000000004E-2"/>
    <n v="5.4999999999999997E-3"/>
    <n v="3.0474965645466492"/>
    <n v="1.7741997547462109"/>
    <x v="2657"/>
    <x v="1"/>
    <s v="arracacha, maiz, ganaderia_dp, porcicultura"/>
  </r>
  <r>
    <x v="13"/>
    <s v="EL PEDREGAL_10We2s1-30_164173"/>
    <s v="A1325"/>
    <s v="EL PEDREGAL_10We2s1-30_164173_A1325"/>
    <s v="arracacha"/>
    <s v="maiz"/>
    <s v="ganaderia_dp"/>
    <s v="porcicultura"/>
    <n v="2.274009361664485"/>
    <n v="5"/>
    <n v="3.6544649633724511"/>
    <n v="1.0600000000000021E-2"/>
    <n v="10.939074325036939"/>
    <n v="121.680618238039"/>
    <n v="328.27837102645827"/>
    <n v="95.973428351481459"/>
    <n v="44.026333184789159"/>
    <n v="589.9587508007678"/>
    <n v="9423868.2390902713"/>
    <n v="9074101.7589234095"/>
    <n v="39533552.996639103"/>
    <n v="70000000.000000402"/>
    <n v="11968477.005347621"/>
    <n v="0.28571712325494197"/>
    <n v="0.80804976752726621"/>
    <n v="0.27578571365368237"/>
    <n v="0.1265124516804286"/>
    <n v="9.3907000000000004E-2"/>
    <n v="5.4999999999999997E-3"/>
    <n v="2.9781773031514169"/>
    <n v="7.148685071411637"/>
    <x v="2658"/>
    <x v="1"/>
    <s v="arracacha, maiz, ganaderia_dp, porcicultura"/>
  </r>
  <r>
    <x v="13"/>
    <s v="EL PEDREGAL_10We2s1-30_66554"/>
    <s v="A1325"/>
    <s v="EL PEDREGAL_10We2s1-30_66554_A1325"/>
    <s v="arracacha"/>
    <s v="maiz"/>
    <s v="ganaderia_dp"/>
    <s v="porcicultur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.3907000000000004E-2"/>
    <n v="5.4999999999999997E-3"/>
    <n v="0"/>
    <n v="0"/>
    <x v="0"/>
    <x v="0"/>
    <s v="arracacha, maiz, ganaderia_dp, porcicultura"/>
  </r>
  <r>
    <x v="13"/>
    <s v="POTRERILLO PIE DEL CERRO_10We2s1-30_160190"/>
    <s v="A1325"/>
    <s v="POTRERILLO PIE DEL CERRO_10We2s1-30_160190_A1325"/>
    <s v="arracacha"/>
    <s v="maiz"/>
    <s v="ganaderia_dp"/>
    <s v="porcicultura"/>
    <n v="2.5460543987469229"/>
    <n v="5"/>
    <n v="3.5502486467329728"/>
    <n v="1.060000000000001E-2"/>
    <n v="11.1069030454799"/>
    <n v="136.23755404438569"/>
    <n v="328.27837102645827"/>
    <n v="93.236503165906797"/>
    <n v="44.026333184789117"/>
    <n v="601.77876142153991"/>
    <n v="10551267.54877772"/>
    <n v="9074101.7589234095"/>
    <n v="38406153.686952129"/>
    <n v="70000000.000000864"/>
    <n v="11968477.00534761"/>
    <n v="0.31989812826808089"/>
    <n v="0.80804976752726621"/>
    <n v="0.26792098610892762"/>
    <n v="0.12651245168042849"/>
    <n v="9.3907000000000004E-2"/>
    <n v="5.4999999999999997E-3"/>
    <n v="3.0238688919631129"/>
    <n v="1.760444132708564"/>
    <x v="2659"/>
    <x v="1"/>
    <s v="arracacha, maiz, ganaderia_dp, porcicultura"/>
  </r>
  <r>
    <x v="13"/>
    <s v="POTRERILLO PIE DEL CERRO_10We2s1-30_66553"/>
    <s v="A1325"/>
    <s v="POTRERILLO PIE DEL CERRO_10We2s1-30_66553_A1325"/>
    <s v="arracacha"/>
    <s v="maiz"/>
    <s v="ganaderia_dp"/>
    <s v="porcicultura"/>
    <n v="2.8889495932673879"/>
    <n v="5"/>
    <n v="3.4188907122176251"/>
    <n v="1.060000000000001E-2"/>
    <n v="11.31844030548501"/>
    <n v="154.5856312174553"/>
    <n v="328.27837102645827"/>
    <n v="89.786785781019546"/>
    <n v="44.026333184789117"/>
    <n v="616.67712120972237"/>
    <n v="11972281.546104809"/>
    <n v="9074101.7589234095"/>
    <n v="36985139.689625621"/>
    <n v="70000000.000001445"/>
    <n v="11968477.00534761"/>
    <n v="0.3629810769172544"/>
    <n v="0.80804976752726621"/>
    <n v="0.25800800511787231"/>
    <n v="0.12651245168042849"/>
    <n v="9.3907000000000004E-2"/>
    <n v="5.4999999999999997E-3"/>
    <n v="3.0814601878807371"/>
    <n v="1.7939727884193739"/>
    <x v="2660"/>
    <x v="1"/>
    <s v="arracacha, maiz, ganaderia_dp, porcicultura"/>
  </r>
  <r>
    <x v="13"/>
    <s v="EL PEDREGAL_10We2s1-30_160190"/>
    <s v="A1326"/>
    <s v="EL PEDREGAL_10We2s1-30_160190_A1326"/>
    <s v="arracacha"/>
    <s v="maiz"/>
    <s v="ganaderia_dp"/>
    <s v="piscicultura_tilap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.6807000000000004E-2"/>
    <n v="5.4999999999999997E-3"/>
    <n v="0"/>
    <n v="0"/>
    <x v="0"/>
    <x v="0"/>
    <s v="arracacha, maiz, ganaderia_dp, piscicultura_tilapia"/>
  </r>
  <r>
    <x v="13"/>
    <s v="EL PEDREGAL_10We2s1-30_164173"/>
    <s v="A1326"/>
    <s v="EL PEDREGAL_10We2s1-30_164173_A1326"/>
    <s v="arracacha"/>
    <s v="maiz"/>
    <s v="ganaderia_dp"/>
    <s v="piscicultura_tilap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.6807000000000004E-2"/>
    <n v="5.4999999999999997E-3"/>
    <n v="0"/>
    <n v="0"/>
    <x v="0"/>
    <x v="0"/>
    <s v="arracacha, maiz, ganaderia_dp, piscicultura_tilapia"/>
  </r>
  <r>
    <x v="13"/>
    <s v="EL PEDREGAL_10We2s1-30_66554"/>
    <s v="A1326"/>
    <s v="EL PEDREGAL_10We2s1-30_66554_A1326"/>
    <s v="arracacha"/>
    <s v="maiz"/>
    <s v="ganaderia_dp"/>
    <s v="piscicultura_tilap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.6807000000000004E-2"/>
    <n v="5.4999999999999997E-3"/>
    <n v="0"/>
    <n v="0"/>
    <x v="0"/>
    <x v="0"/>
    <s v="arracacha, maiz, ganaderia_dp, piscicultura_tilapia"/>
  </r>
  <r>
    <x v="13"/>
    <s v="POTRERILLO PIE DEL CERRO_10We2s1-30_160190"/>
    <s v="A1326"/>
    <s v="POTRERILLO PIE DEL CERRO_10We2s1-30_160190_A1326"/>
    <s v="arracacha"/>
    <s v="maiz"/>
    <s v="ganaderia_dp"/>
    <s v="piscicultura_tilap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.6807000000000004E-2"/>
    <n v="5.4999999999999997E-3"/>
    <n v="0"/>
    <n v="0"/>
    <x v="0"/>
    <x v="0"/>
    <s v="arracacha, maiz, ganaderia_dp, piscicultura_tilapia"/>
  </r>
  <r>
    <x v="13"/>
    <s v="POTRERILLO PIE DEL CERRO_10We2s1-30_66553"/>
    <s v="A1326"/>
    <s v="POTRERILLO PIE DEL CERRO_10We2s1-30_66553_A1326"/>
    <s v="arracacha"/>
    <s v="maiz"/>
    <s v="ganaderia_dp"/>
    <s v="piscicultura_tilap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.6807000000000004E-2"/>
    <n v="5.4999999999999997E-3"/>
    <n v="0"/>
    <n v="0"/>
    <x v="0"/>
    <x v="0"/>
    <s v="arracacha, maiz, ganaderia_dp, piscicultura_tilapia"/>
  </r>
  <r>
    <x v="13"/>
    <s v="EL PEDREGAL_10We2s1-30_160190"/>
    <s v="A1327"/>
    <s v="EL PEDREGAL_10We2s1-30_160190_A1327"/>
    <s v="malanga"/>
    <s v="maiz"/>
    <s v="avicultura_engorde"/>
    <s v="ganaderia_dp"/>
    <n v="2.08026440274456"/>
    <n v="1.5"/>
    <n v="8.3999999999999995E-3"/>
    <n v="2.02"/>
    <n v="5.6086644027445596"/>
    <n v="302.07963728231579"/>
    <n v="98.483511307937491"/>
    <n v="186.37200198002759"/>
    <n v="53.049167857142862"/>
    <n v="639.98431842742366"/>
    <n v="11436404.2254785"/>
    <n v="2722230.5276770229"/>
    <n v="28686954.545454539"/>
    <n v="64697701.127181493"/>
    <n v="21852111.828571431"/>
    <n v="0.68283061095704034"/>
    <n v="0.24241493025817981"/>
    <n v="0.5355517298276653"/>
    <n v="0.15244013752052549"/>
    <n v="9.7769000000000009E-2"/>
    <n v="5.4999999999999997E-3"/>
    <n v="1.5269662248309801"/>
    <n v="0.88897330783501283"/>
    <x v="2661"/>
    <x v="1"/>
    <s v="malanga, maiz, avicultura_engorde, ganaderia_dp"/>
  </r>
  <r>
    <x v="13"/>
    <s v="EL PEDREGAL_10We2s1-30_164173"/>
    <s v="A1327"/>
    <s v="EL PEDREGAL_10We2s1-30_164173_A1327"/>
    <s v="malanga"/>
    <s v="maiz"/>
    <s v="avicultura_engorde"/>
    <s v="ganaderia_dp"/>
    <n v="1.9759236073107791"/>
    <n v="1.5"/>
    <n v="8.4000000000000012E-3"/>
    <n v="2.02"/>
    <n v="5.5043236073107789"/>
    <n v="286.92808750970011"/>
    <n v="98.483511307937491"/>
    <n v="186.37200198002759"/>
    <n v="53.049167857142862"/>
    <n v="624.83276865480798"/>
    <n v="10862783.145285839"/>
    <n v="2722230.5276770229"/>
    <n v="28686954.545454551"/>
    <n v="64124080.04698883"/>
    <n v="21852111.828571431"/>
    <n v="0.64858155636580983"/>
    <n v="0.24241493025817981"/>
    <n v="0.53555172982766541"/>
    <n v="0.15244013752052549"/>
    <n v="9.7769000000000009E-2"/>
    <n v="5.4999999999999997E-3"/>
    <n v="1.498559306702411"/>
    <n v="3.5970754773775941"/>
    <x v="2662"/>
    <x v="1"/>
    <s v="malanga, maiz, avicultura_engorde, ganaderia_dp"/>
  </r>
  <r>
    <x v="13"/>
    <s v="EL PEDREGAL_10We2s1-30_66554"/>
    <s v="A1327"/>
    <s v="EL PEDREGAL_10We2s1-30_66554_A1327"/>
    <s v="malanga"/>
    <s v="maiz"/>
    <s v="avicultura_engorde"/>
    <s v="ganaderia_dp"/>
    <n v="2.1546035187686221"/>
    <n v="1.5"/>
    <n v="8.3999999999999995E-3"/>
    <n v="2.02"/>
    <n v="5.6830035187686221"/>
    <n v="312.87457910548449"/>
    <n v="98.483511307937491"/>
    <n v="186.37200198002759"/>
    <n v="53.049167857142862"/>
    <n v="650.77926025059242"/>
    <n v="11845088.900125749"/>
    <n v="2722230.5276770229"/>
    <n v="28686954.545454539"/>
    <n v="65106385.801828742"/>
    <n v="21852111.828571431"/>
    <n v="0.70723184761991154"/>
    <n v="0.24241493025817981"/>
    <n v="0.5355517298276653"/>
    <n v="0.15244013752052549"/>
    <n v="9.7769000000000009E-2"/>
    <n v="5.4999999999999997E-3"/>
    <n v="1.547205146471039"/>
    <n v="0.90075605772482659"/>
    <x v="2663"/>
    <x v="1"/>
    <s v="malanga, maiz, avicultura_engorde, ganaderia_dp"/>
  </r>
  <r>
    <x v="13"/>
    <s v="POTRERILLO PIE DEL CERRO_10We2s1-30_160190"/>
    <s v="A1327"/>
    <s v="POTRERILLO PIE DEL CERRO_10We2s1-30_160190_A1327"/>
    <s v="malanga"/>
    <s v="maiz"/>
    <s v="avicultura_engorde"/>
    <s v="ganaderia_dp"/>
    <n v="2.0508062485820302"/>
    <n v="1.5"/>
    <n v="8.3999999999999995E-3"/>
    <n v="2.02"/>
    <n v="5.5792062485820306"/>
    <n v="297.80195579496097"/>
    <n v="98.483511307937491"/>
    <n v="186.37200198002759"/>
    <n v="53.049167857142862"/>
    <n v="635.70663694006885"/>
    <n v="11274455.88934648"/>
    <n v="2722230.5276770229"/>
    <n v="28686954.545454539"/>
    <n v="64535752.791049473"/>
    <n v="21852111.828571431"/>
    <n v="0.67316120096380649"/>
    <n v="0.24241493025817981"/>
    <n v="0.5355517298276653"/>
    <n v="0.15244013752052549"/>
    <n v="9.7769000000000009E-2"/>
    <n v="5.4999999999999997E-3"/>
    <n v="1.5189462038024379"/>
    <n v="0.88430419040025188"/>
    <x v="2664"/>
    <x v="1"/>
    <s v="malanga, maiz, avicultura_engorde, ganaderia_dp"/>
  </r>
  <r>
    <x v="13"/>
    <s v="POTRERILLO PIE DEL CERRO_10We2s1-30_66553"/>
    <s v="A1327"/>
    <s v="POTRERILLO PIE DEL CERRO_10We2s1-30_66553_A1327"/>
    <s v="malanga"/>
    <s v="maiz"/>
    <s v="avicultura_engorde"/>
    <s v="ganaderia_dp"/>
    <n v="2.1181221536586259"/>
    <n v="1.5"/>
    <n v="8.3999999999999995E-3"/>
    <n v="2.02"/>
    <n v="5.6465221536586263"/>
    <n v="307.57704215515668"/>
    <n v="98.483511307937491"/>
    <n v="186.37200198002759"/>
    <n v="53.049167857142862"/>
    <n v="645.48172330026455"/>
    <n v="11644529.95312616"/>
    <n v="2722230.5276770229"/>
    <n v="28686954.545454539"/>
    <n v="64905826.854829147"/>
    <n v="21852111.828571431"/>
    <n v="0.69525712325615296"/>
    <n v="0.24241493025817981"/>
    <n v="0.5355517298276653"/>
    <n v="0.15244013752052549"/>
    <n v="9.7769000000000009E-2"/>
    <n v="5.4999999999999997E-3"/>
    <n v="1.5372730470693641"/>
    <n v="0.89497376135489226"/>
    <x v="2665"/>
    <x v="1"/>
    <s v="malanga, maiz, avicultura_engorde, ganaderia_dp"/>
  </r>
  <r>
    <x v="13"/>
    <s v="EL PEDREGAL_10We2s1-30_160190"/>
    <s v="A1328"/>
    <s v="EL PEDREGAL_10We2s1-30_160190_A1328"/>
    <s v="malanga"/>
    <s v="maiz"/>
    <s v="ganaderia_dp"/>
    <s v="porcicultura"/>
    <n v="3"/>
    <n v="2.6532512472042531"/>
    <n v="2.02"/>
    <n v="1.0600000000000021E-2"/>
    <n v="7.6838512472042542"/>
    <n v="435.63640787743958"/>
    <n v="174.2009994712262"/>
    <n v="53.049167857142862"/>
    <n v="44.026333184789159"/>
    <n v="706.91290839059775"/>
    <n v="16492717.28688442"/>
    <n v="4815174.3618243691"/>
    <n v="21852111.828571431"/>
    <n v="55128480.482627831"/>
    <n v="11968477.005347621"/>
    <n v="0.98472666751807125"/>
    <n v="0.42879181069896521"/>
    <n v="0.15244013752052549"/>
    <n v="0.1265124516804286"/>
    <n v="9.3907000000000004E-2"/>
    <n v="5.4999999999999997E-3"/>
    <n v="2.0919385594482791"/>
    <n v="1.2178904226818741"/>
    <x v="2666"/>
    <x v="1"/>
    <s v="malanga, maiz, ganaderia_dp, porcicultura"/>
  </r>
  <r>
    <x v="13"/>
    <s v="EL PEDREGAL_10We2s1-30_164173"/>
    <s v="A1328"/>
    <s v="EL PEDREGAL_10We2s1-30_164173_A1328"/>
    <s v="malanga"/>
    <s v="maiz"/>
    <s v="ganaderia_dp"/>
    <s v="porcicultura"/>
    <n v="3"/>
    <n v="2.4103064024773442"/>
    <n v="2.02"/>
    <n v="1.060000000000001E-2"/>
    <n v="7.4409064024773439"/>
    <n v="435.63640787743958"/>
    <n v="158.25029189598109"/>
    <n v="53.049167857142862"/>
    <n v="44.026333184789117"/>
    <n v="690.96220081535262"/>
    <n v="16492717.28688442"/>
    <n v="4374273.1132528037"/>
    <n v="21852111.828571431"/>
    <n v="54687579.234056257"/>
    <n v="11968477.00534761"/>
    <n v="0.98472666751807125"/>
    <n v="0.38952950563825978"/>
    <n v="0.15244013752052549"/>
    <n v="0.12651245168042849"/>
    <n v="9.3907000000000004E-2"/>
    <n v="5.4999999999999997E-3"/>
    <n v="2.0257965074807429"/>
    <n v="4.8626323340189437"/>
    <x v="2667"/>
    <x v="1"/>
    <s v="malanga, maiz, ganaderia_dp, porcicultura"/>
  </r>
  <r>
    <x v="13"/>
    <s v="EL PEDREGAL_10We2s1-30_66554"/>
    <s v="A1328"/>
    <s v="EL PEDREGAL_10We2s1-30_66554_A1328"/>
    <s v="malanga"/>
    <s v="maiz"/>
    <s v="ganaderia_dp"/>
    <s v="porcicultura"/>
    <n v="3"/>
    <n v="2.815890514393057"/>
    <n v="2.02"/>
    <n v="1.060000000000001E-2"/>
    <n v="7.8464905143930572"/>
    <n v="435.63640787743958"/>
    <n v="184.87919021076169"/>
    <n v="53.049167857142862"/>
    <n v="44.026333184789117"/>
    <n v="717.59109913013322"/>
    <n v="16492717.28688442"/>
    <n v="5110335.4139179559"/>
    <n v="21852111.828571431"/>
    <n v="55423641.534721412"/>
    <n v="11968477.00534761"/>
    <n v="0.98472666751807125"/>
    <n v="0.45507593510750871"/>
    <n v="0.15244013752052549"/>
    <n v="0.12651245168042849"/>
    <n v="9.3907000000000004E-2"/>
    <n v="5.4999999999999997E-3"/>
    <n v="2.1362173128190518"/>
    <n v="1.2436687465313001"/>
    <x v="2668"/>
    <x v="1"/>
    <s v="malanga, maiz, ganaderia_dp, porcicultura"/>
  </r>
  <r>
    <x v="13"/>
    <s v="POTRERILLO PIE DEL CERRO_10We2s1-30_160190"/>
    <s v="A1328"/>
    <s v="POTRERILLO PIE DEL CERRO_10We2s1-30_160190_A1328"/>
    <s v="malanga"/>
    <s v="maiz"/>
    <s v="ganaderia_dp"/>
    <s v="porcicultura"/>
    <n v="3"/>
    <n v="2.5898428421219122"/>
    <n v="2.02"/>
    <n v="1.060000000000001E-2"/>
    <n v="7.6204428421219124"/>
    <n v="435.63640787743958"/>
    <n v="170.0378778852629"/>
    <n v="53.049167857142862"/>
    <n v="44.026333184789117"/>
    <n v="702.74978680463437"/>
    <n v="16492717.28688442"/>
    <n v="4700099.4978067288"/>
    <n v="21852111.828571431"/>
    <n v="55013405.618610188"/>
    <n v="11968477.00534761"/>
    <n v="0.98472666751807125"/>
    <n v="0.41854438130175309"/>
    <n v="0.15244013752052549"/>
    <n v="0.12651245168042849"/>
    <n v="9.3907000000000004E-2"/>
    <n v="5.4999999999999997E-3"/>
    <n v="2.0746755381693172"/>
    <n v="1.207840190476323"/>
    <x v="2669"/>
    <x v="1"/>
    <s v="malanga, maiz, ganaderia_dp, porcicultura"/>
  </r>
  <r>
    <x v="13"/>
    <s v="POTRERILLO PIE DEL CERRO_10We2s1-30_66553"/>
    <s v="A1328"/>
    <s v="POTRERILLO PIE DEL CERRO_10We2s1-30_66553_A1328"/>
    <s v="malanga"/>
    <s v="maiz"/>
    <s v="ganaderia_dp"/>
    <s v="porcicultura"/>
    <n v="3.0000000000000009"/>
    <n v="2.732234784510875"/>
    <n v="2.02"/>
    <n v="1.060000000000001E-2"/>
    <n v="7.7628347845108756"/>
    <n v="435.63640787743958"/>
    <n v="179.38671686421131"/>
    <n v="53.049167857142862"/>
    <n v="44.026333184789117"/>
    <n v="712.09862578358286"/>
    <n v="16492717.28688442"/>
    <n v="4958515.2927843696"/>
    <n v="21852111.828571431"/>
    <n v="55271821.413587831"/>
    <n v="11968477.00534761"/>
    <n v="0.98472666751807136"/>
    <n v="0.44155633649078452"/>
    <n v="0.15244013752052549"/>
    <n v="0.12651245168042849"/>
    <n v="9.3907000000000004E-2"/>
    <n v="5.4999999999999997E-3"/>
    <n v="2.1134419308616001"/>
    <n v="1.2304093133449741"/>
    <x v="2670"/>
    <x v="1"/>
    <s v="malanga, maiz, ganaderia_dp, porcicultura"/>
  </r>
  <r>
    <x v="13"/>
    <s v="EL PEDREGAL_10We2s1-30_160190"/>
    <s v="A1329"/>
    <s v="EL PEDREGAL_10We2s1-30_160190_A1329"/>
    <s v="malanga"/>
    <s v="maiz"/>
    <s v="ganaderia_dp"/>
    <s v="piscicultura_tilap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.6807000000000004E-2"/>
    <n v="5.4999999999999997E-3"/>
    <n v="0"/>
    <n v="0"/>
    <x v="0"/>
    <x v="0"/>
    <s v="malanga, maiz, ganaderia_dp, piscicultura_tilapia"/>
  </r>
  <r>
    <x v="13"/>
    <s v="EL PEDREGAL_10We2s1-30_164173"/>
    <s v="A1329"/>
    <s v="EL PEDREGAL_10We2s1-30_164173_A1329"/>
    <s v="malanga"/>
    <s v="maiz"/>
    <s v="ganaderia_dp"/>
    <s v="piscicultura_tilap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.6807000000000004E-2"/>
    <n v="5.4999999999999997E-3"/>
    <n v="0"/>
    <n v="0"/>
    <x v="0"/>
    <x v="0"/>
    <s v="malanga, maiz, ganaderia_dp, piscicultura_tilapia"/>
  </r>
  <r>
    <x v="13"/>
    <s v="EL PEDREGAL_10We2s1-30_66554"/>
    <s v="A1329"/>
    <s v="EL PEDREGAL_10We2s1-30_66554_A1329"/>
    <s v="malanga"/>
    <s v="maiz"/>
    <s v="ganaderia_dp"/>
    <s v="piscicultura_tilap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.6807000000000004E-2"/>
    <n v="5.4999999999999997E-3"/>
    <n v="0"/>
    <n v="0"/>
    <x v="0"/>
    <x v="0"/>
    <s v="malanga, maiz, ganaderia_dp, piscicultura_tilapia"/>
  </r>
  <r>
    <x v="13"/>
    <s v="POTRERILLO PIE DEL CERRO_10We2s1-30_160190"/>
    <s v="A1329"/>
    <s v="POTRERILLO PIE DEL CERRO_10We2s1-30_160190_A1329"/>
    <s v="malanga"/>
    <s v="maiz"/>
    <s v="ganaderia_dp"/>
    <s v="piscicultura_tilap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.6807000000000004E-2"/>
    <n v="5.4999999999999997E-3"/>
    <n v="0"/>
    <n v="0"/>
    <x v="0"/>
    <x v="0"/>
    <s v="malanga, maiz, ganaderia_dp, piscicultura_tilapia"/>
  </r>
  <r>
    <x v="13"/>
    <s v="POTRERILLO PIE DEL CERRO_10We2s1-30_66553"/>
    <s v="A1329"/>
    <s v="POTRERILLO PIE DEL CERRO_10We2s1-30_66553_A1329"/>
    <s v="malanga"/>
    <s v="maiz"/>
    <s v="ganaderia_dp"/>
    <s v="piscicultura_tilap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.6807000000000004E-2"/>
    <n v="5.4999999999999997E-3"/>
    <n v="0"/>
    <n v="0"/>
    <x v="0"/>
    <x v="0"/>
    <s v="malanga, maiz, ganaderia_dp, piscicultura_tilapia"/>
  </r>
  <r>
    <x v="14"/>
    <s v="EL TORMENTO (ANIS)_10Wf2s1-30_160180"/>
    <s v="A1330"/>
    <s v="EL TORMENTO (ANIS)_10Wf2s1-30_160180_A1330"/>
    <s v="cafe_platano_frutales_forestal"/>
    <m/>
    <m/>
    <m/>
    <n v="0"/>
    <m/>
    <m/>
    <m/>
    <n v="0"/>
    <n v="0"/>
    <m/>
    <m/>
    <m/>
    <n v="0"/>
    <n v="0"/>
    <m/>
    <m/>
    <n v="0"/>
    <m/>
    <n v="0"/>
    <m/>
    <m/>
    <m/>
    <n v="2.7251000000000001E-2"/>
    <n v="5.4999999999999997E-3"/>
    <n v="0"/>
    <n v="0"/>
    <x v="0"/>
    <x v="0"/>
    <s v="cafe_platano_frutales_forestal"/>
  </r>
  <r>
    <x v="14"/>
    <s v="LA DUDA (AGUAS ARRIBA)_10Wf2s1-30_160180"/>
    <s v="A1330"/>
    <s v="LA DUDA (AGUAS ARRIBA)_10Wf2s1-30_160180_A1330"/>
    <s v="cafe_platano_frutales_forestal"/>
    <m/>
    <m/>
    <m/>
    <n v="0"/>
    <m/>
    <m/>
    <m/>
    <n v="0"/>
    <n v="0"/>
    <m/>
    <m/>
    <m/>
    <n v="0"/>
    <n v="0"/>
    <m/>
    <m/>
    <n v="0"/>
    <m/>
    <n v="0"/>
    <m/>
    <m/>
    <m/>
    <n v="2.7251000000000001E-2"/>
    <n v="5.4999999999999997E-3"/>
    <n v="0"/>
    <n v="0"/>
    <x v="0"/>
    <x v="0"/>
    <s v="cafe_platano_frutales_forestal"/>
  </r>
  <r>
    <x v="14"/>
    <s v="LA ESPERANZA( EL TIROL)_10Wf2s1-30_160180"/>
    <s v="A1330"/>
    <s v="LA ESPERANZA( EL TIROL)_10Wf2s1-30_160180_A1330"/>
    <s v="cafe_platano_frutales_forestal"/>
    <m/>
    <m/>
    <m/>
    <n v="0"/>
    <m/>
    <m/>
    <m/>
    <n v="0"/>
    <n v="0"/>
    <m/>
    <m/>
    <m/>
    <n v="0"/>
    <n v="0"/>
    <m/>
    <m/>
    <n v="0"/>
    <m/>
    <n v="0"/>
    <m/>
    <m/>
    <m/>
    <n v="2.7251000000000001E-2"/>
    <n v="5.4999999999999997E-3"/>
    <n v="0"/>
    <n v="0"/>
    <x v="0"/>
    <x v="0"/>
    <s v="cafe_platano_frutales_forestal"/>
  </r>
  <r>
    <x v="14"/>
    <s v="POTRERILLO PIE DEL CERRO_10Wf2s1-30_160180"/>
    <s v="A1330"/>
    <s v="POTRERILLO PIE DEL CERRO_10Wf2s1-30_160180_A1330"/>
    <s v="cafe_platano_frutales_forestal"/>
    <m/>
    <m/>
    <m/>
    <n v="0"/>
    <m/>
    <m/>
    <m/>
    <n v="0"/>
    <n v="0"/>
    <m/>
    <m/>
    <m/>
    <n v="0"/>
    <n v="0"/>
    <m/>
    <m/>
    <n v="0"/>
    <m/>
    <n v="0"/>
    <m/>
    <m/>
    <m/>
    <n v="2.7251000000000001E-2"/>
    <n v="5.4999999999999997E-3"/>
    <n v="0"/>
    <n v="0"/>
    <x v="0"/>
    <x v="0"/>
    <s v="cafe_platano_frutales_forestal"/>
  </r>
  <r>
    <x v="14"/>
    <s v="POTRERILLO PIE DEL CERRO_10Wf2s1-30_164168"/>
    <s v="A1330"/>
    <s v="POTRERILLO PIE DEL CERRO_10Wf2s1-30_164168_A1330"/>
    <s v="cafe_platano_frutales_forestal"/>
    <m/>
    <m/>
    <m/>
    <n v="0"/>
    <m/>
    <m/>
    <m/>
    <n v="0"/>
    <n v="0"/>
    <m/>
    <m/>
    <m/>
    <n v="0"/>
    <n v="0"/>
    <m/>
    <m/>
    <n v="0"/>
    <m/>
    <n v="0"/>
    <m/>
    <m/>
    <m/>
    <n v="2.7251000000000001E-2"/>
    <n v="5.4999999999999997E-3"/>
    <n v="0"/>
    <n v="0"/>
    <x v="0"/>
    <x v="0"/>
    <s v="cafe_platano_frutales_forestal"/>
  </r>
  <r>
    <x v="14"/>
    <s v="SIERRA NEGRA_10Wf2s1-30_164168"/>
    <s v="A1330"/>
    <s v="SIERRA NEGRA_10Wf2s1-30_164168_A1330"/>
    <s v="cafe_platano_frutales_forestal"/>
    <m/>
    <m/>
    <m/>
    <n v="0"/>
    <m/>
    <m/>
    <m/>
    <n v="0"/>
    <n v="0"/>
    <m/>
    <m/>
    <m/>
    <n v="0"/>
    <n v="0"/>
    <m/>
    <m/>
    <n v="0"/>
    <m/>
    <n v="0"/>
    <m/>
    <m/>
    <m/>
    <n v="2.7251000000000001E-2"/>
    <n v="5.4999999999999997E-3"/>
    <n v="0"/>
    <n v="0"/>
    <x v="0"/>
    <x v="0"/>
    <s v="cafe_platano_frutales_forestal"/>
  </r>
  <r>
    <x v="14"/>
    <s v="EL TORMENTO (ANIS)_10Wf2s1-30_160180"/>
    <s v="A1331"/>
    <s v="EL TORMENTO (ANIS)_10Wf2s1-30_160180_A1331"/>
    <s v="cacao_platano"/>
    <m/>
    <m/>
    <m/>
    <n v="0"/>
    <m/>
    <m/>
    <m/>
    <n v="0"/>
    <n v="0"/>
    <m/>
    <m/>
    <m/>
    <n v="0"/>
    <n v="0"/>
    <m/>
    <m/>
    <n v="0"/>
    <m/>
    <n v="0"/>
    <m/>
    <m/>
    <m/>
    <n v="2.7251000000000001E-2"/>
    <n v="5.4999999999999997E-3"/>
    <n v="0"/>
    <n v="0"/>
    <x v="0"/>
    <x v="0"/>
    <s v="cacao_platano"/>
  </r>
  <r>
    <x v="14"/>
    <s v="LA DUDA (AGUAS ARRIBA)_10Wf2s1-30_160180"/>
    <s v="A1331"/>
    <s v="LA DUDA (AGUAS ARRIBA)_10Wf2s1-30_160180_A1331"/>
    <s v="cacao_platano"/>
    <m/>
    <m/>
    <m/>
    <n v="0"/>
    <m/>
    <m/>
    <m/>
    <n v="0"/>
    <n v="0"/>
    <m/>
    <m/>
    <m/>
    <n v="0"/>
    <n v="0"/>
    <m/>
    <m/>
    <n v="0"/>
    <m/>
    <n v="0"/>
    <m/>
    <m/>
    <m/>
    <n v="2.7251000000000001E-2"/>
    <n v="5.4999999999999997E-3"/>
    <n v="0"/>
    <n v="0"/>
    <x v="0"/>
    <x v="0"/>
    <s v="cacao_platano"/>
  </r>
  <r>
    <x v="14"/>
    <s v="LA ESPERANZA( EL TIROL)_10Wf2s1-30_160180"/>
    <s v="A1331"/>
    <s v="LA ESPERANZA( EL TIROL)_10Wf2s1-30_160180_A1331"/>
    <s v="cacao_platano"/>
    <m/>
    <m/>
    <m/>
    <n v="0"/>
    <m/>
    <m/>
    <m/>
    <n v="0"/>
    <n v="0"/>
    <m/>
    <m/>
    <m/>
    <n v="0"/>
    <n v="0"/>
    <m/>
    <m/>
    <n v="0"/>
    <m/>
    <n v="0"/>
    <m/>
    <m/>
    <m/>
    <n v="2.7251000000000001E-2"/>
    <n v="5.4999999999999997E-3"/>
    <n v="0"/>
    <n v="0"/>
    <x v="0"/>
    <x v="0"/>
    <s v="cacao_platano"/>
  </r>
  <r>
    <x v="14"/>
    <s v="POTRERILLO PIE DEL CERRO_10Wf2s1-30_160180"/>
    <s v="A1331"/>
    <s v="POTRERILLO PIE DEL CERRO_10Wf2s1-30_160180_A1331"/>
    <s v="cacao_platano"/>
    <m/>
    <m/>
    <m/>
    <n v="0"/>
    <m/>
    <m/>
    <m/>
    <n v="0"/>
    <n v="0"/>
    <m/>
    <m/>
    <m/>
    <n v="0"/>
    <n v="0"/>
    <m/>
    <m/>
    <n v="0"/>
    <m/>
    <n v="0"/>
    <m/>
    <m/>
    <m/>
    <n v="2.7251000000000001E-2"/>
    <n v="5.4999999999999997E-3"/>
    <n v="0"/>
    <n v="0"/>
    <x v="0"/>
    <x v="0"/>
    <s v="cacao_platano"/>
  </r>
  <r>
    <x v="14"/>
    <s v="POTRERILLO PIE DEL CERRO_10Wf2s1-30_164168"/>
    <s v="A1331"/>
    <s v="POTRERILLO PIE DEL CERRO_10Wf2s1-30_164168_A1331"/>
    <s v="cacao_platano"/>
    <m/>
    <m/>
    <m/>
    <n v="0"/>
    <m/>
    <m/>
    <m/>
    <n v="0"/>
    <n v="0"/>
    <m/>
    <m/>
    <m/>
    <n v="0"/>
    <n v="0"/>
    <m/>
    <m/>
    <n v="0"/>
    <m/>
    <n v="0"/>
    <m/>
    <m/>
    <m/>
    <n v="2.7251000000000001E-2"/>
    <n v="5.4999999999999997E-3"/>
    <n v="0"/>
    <n v="0"/>
    <x v="0"/>
    <x v="0"/>
    <s v="cacao_platano"/>
  </r>
  <r>
    <x v="14"/>
    <s v="SIERRA NEGRA_10Wf2s1-30_164168"/>
    <s v="A1331"/>
    <s v="SIERRA NEGRA_10Wf2s1-30_164168_A1331"/>
    <s v="cacao_platano"/>
    <m/>
    <m/>
    <m/>
    <n v="0"/>
    <m/>
    <m/>
    <m/>
    <n v="0"/>
    <n v="0"/>
    <m/>
    <m/>
    <m/>
    <n v="0"/>
    <n v="0"/>
    <m/>
    <m/>
    <n v="0"/>
    <m/>
    <n v="0"/>
    <m/>
    <m/>
    <m/>
    <n v="2.7251000000000001E-2"/>
    <n v="5.4999999999999997E-3"/>
    <n v="0"/>
    <n v="0"/>
    <x v="0"/>
    <x v="0"/>
    <s v="cacao_platano"/>
  </r>
  <r>
    <x v="14"/>
    <s v="EL TORMENTO (ANIS)_10Wf2s1-30_160180"/>
    <s v="A1332"/>
    <s v="EL TORMENTO (ANIS)_10Wf2s1-30_160180_A1332"/>
    <s v="cafe_platano_frutales_forestal"/>
    <s v="cacao_platano"/>
    <m/>
    <m/>
    <n v="3.1051468885376061"/>
    <n v="3.124513904836828"/>
    <m/>
    <m/>
    <n v="6.2296607933744337"/>
    <n v="314.17783506618542"/>
    <n v="320.5746962624425"/>
    <m/>
    <m/>
    <n v="634.75253132862781"/>
    <n v="44864770.425242253"/>
    <n v="25135229.574746769"/>
    <m/>
    <n v="69999999.999989003"/>
    <m/>
    <n v="0.72182745180210983"/>
    <n v="0.74007600832065912"/>
    <m/>
    <m/>
    <n v="5.4501999999999988E-2"/>
    <n v="5.4999999999999997E-3"/>
    <n v="1.6960333050024641"/>
    <n v="0.98740123574984773"/>
    <x v="2671"/>
    <x v="1"/>
    <s v="cafe_platano_frutales_forestal, cacao_platano"/>
  </r>
  <r>
    <x v="14"/>
    <s v="LA DUDA (AGUAS ARRIBA)_10Wf2s1-30_160180"/>
    <s v="A1332"/>
    <s v="LA DUDA (AGUAS ARRIBA)_10Wf2s1-30_160180_A1332"/>
    <s v="cafe_platano_frutales_forestal"/>
    <s v="cacao_platano"/>
    <m/>
    <m/>
    <n v="3.0518219446677"/>
    <n v="3.220289158965989"/>
    <m/>
    <m/>
    <n v="6.272111103633689"/>
    <n v="308.78243316686883"/>
    <n v="330.40122414391061"/>
    <m/>
    <m/>
    <n v="639.18365731077938"/>
    <n v="44094304.018807933"/>
    <n v="25905695.981181871"/>
    <m/>
    <n v="69999999.999989808"/>
    <m/>
    <n v="0.70943144938006908"/>
    <n v="0.76276144673784152"/>
    <m/>
    <m/>
    <n v="5.4501999999999988E-2"/>
    <n v="5.4999999999999997E-3"/>
    <n v="1.707590457533779"/>
    <n v="0.99412960992593968"/>
    <x v="2672"/>
    <x v="1"/>
    <s v="cafe_platano_frutales_forestal, cacao_platano"/>
  </r>
  <r>
    <x v="14"/>
    <s v="LA ESPERANZA( EL TIROL)_10Wf2s1-30_160180"/>
    <s v="A1332"/>
    <s v="LA ESPERANZA( EL TIROL)_10Wf2s1-30_160180_A1332"/>
    <s v="cafe_platano_frutales_forestal"/>
    <s v="cacao_platano"/>
    <m/>
    <m/>
    <n v="3.0995311919193642"/>
    <n v="3.1346000808680068"/>
    <m/>
    <m/>
    <n v="6.234131272787371"/>
    <n v="313.60964055905248"/>
    <n v="321.60953653396098"/>
    <m/>
    <m/>
    <n v="635.21917709301351"/>
    <n v="44783631.932089061"/>
    <n v="25216368.067900062"/>
    <m/>
    <n v="69999999.999989122"/>
    <m/>
    <n v="0.7205220179126528"/>
    <n v="0.74246503174117218"/>
    <m/>
    <m/>
    <n v="5.4501999999999988E-2"/>
    <n v="5.4999999999999997E-3"/>
    <n v="1.697250398874049"/>
    <n v="0.98810980673679827"/>
    <x v="2673"/>
    <x v="1"/>
    <s v="cafe_platano_frutales_forestal, cacao_platano"/>
  </r>
  <r>
    <x v="14"/>
    <s v="POTRERILLO PIE DEL CERRO_10Wf2s1-30_160180"/>
    <s v="A1332"/>
    <s v="POTRERILLO PIE DEL CERRO_10Wf2s1-30_160180_A1332"/>
    <s v="cafe_platano_frutales_forestal"/>
    <s v="cacao_platano"/>
    <m/>
    <m/>
    <n v="3.1465280286318031"/>
    <n v="3.0501905409277161"/>
    <m/>
    <m/>
    <n v="6.1967185695595184"/>
    <n v="318.36476646558481"/>
    <n v="312.94912936274551"/>
    <m/>
    <m/>
    <n v="631.31389582833026"/>
    <n v="45462666.568936527"/>
    <n v="24537333.43105188"/>
    <m/>
    <n v="69999999.999988407"/>
    <m/>
    <n v="0.73144697834274586"/>
    <n v="0.72247168964514585"/>
    <m/>
    <m/>
    <n v="5.4501999999999988E-2"/>
    <n v="5.4999999999999997E-3"/>
    <n v="1.6870647414507589"/>
    <n v="0.98217989327518362"/>
    <x v="2674"/>
    <x v="1"/>
    <s v="cafe_platano_frutales_forestal, cacao_platano"/>
  </r>
  <r>
    <x v="14"/>
    <s v="POTRERILLO PIE DEL CERRO_10Wf2s1-30_164168"/>
    <s v="A1332"/>
    <s v="POTRERILLO PIE DEL CERRO_10Wf2s1-30_164168_A1332"/>
    <s v="cafe_platano_frutales_forestal"/>
    <s v="cacao_platano"/>
    <m/>
    <m/>
    <n v="3.2091869938559441"/>
    <n v="2.937650744684269"/>
    <m/>
    <m/>
    <n v="6.1468377385402144"/>
    <n v="324.70458185862702"/>
    <n v="301.40256176951732"/>
    <m/>
    <m/>
    <n v="626.10714362814429"/>
    <n v="46367995.750058867"/>
    <n v="23632004.24992859"/>
    <m/>
    <n v="69999999.999987468"/>
    <m/>
    <n v="0.74601278241702573"/>
    <n v="0.69581538222653017"/>
    <m/>
    <m/>
    <n v="5.4501999999999988E-2"/>
    <n v="5.4999999999999997E-3"/>
    <n v="1.6734846199167071"/>
    <n v="0.97427378155862387"/>
    <x v="2675"/>
    <x v="1"/>
    <s v="cafe_platano_frutales_forestal, cacao_platano"/>
  </r>
  <r>
    <x v="14"/>
    <s v="SIERRA NEGRA_10Wf2s1-30_164168"/>
    <s v="A1332"/>
    <s v="SIERRA NEGRA_10Wf2s1-30_164168_A1332"/>
    <s v="cafe_platano_frutales_forestal"/>
    <s v="cacao_platano"/>
    <m/>
    <m/>
    <n v="3.1292108734345772"/>
    <n v="3.0812933385950649"/>
    <m/>
    <m/>
    <n v="6.2105042120296421"/>
    <n v="316.61262187318118"/>
    <n v="316.14027211928362"/>
    <m/>
    <m/>
    <n v="632.75289399246481"/>
    <n v="45212459.341958053"/>
    <n v="24787540.658030611"/>
    <m/>
    <n v="69999999.999988675"/>
    <m/>
    <n v="0.72742140452702131"/>
    <n v="0.72983873458279969"/>
    <m/>
    <m/>
    <n v="5.4501999999999988E-2"/>
    <n v="5.4999999999999997E-3"/>
    <n v="1.690817900657285"/>
    <n v="0.98436491760669831"/>
    <x v="2676"/>
    <x v="1"/>
    <s v="cafe_platano_frutales_forestal, cacao_platano"/>
  </r>
  <r>
    <x v="14"/>
    <s v="EL TORMENTO (ANIS)_10Wf2s1-30_160180"/>
    <s v="A1333"/>
    <s v="EL TORMENTO (ANIS)_10Wf2s1-30_160180_A1333"/>
    <s v="cafe_platano_frutales_forestal"/>
    <s v="avicultura_engorde"/>
    <m/>
    <m/>
    <n v="0"/>
    <n v="0"/>
    <m/>
    <m/>
    <n v="0"/>
    <n v="0"/>
    <n v="0"/>
    <m/>
    <m/>
    <n v="0"/>
    <n v="0"/>
    <n v="0"/>
    <m/>
    <n v="0"/>
    <m/>
    <n v="0"/>
    <n v="0"/>
    <m/>
    <m/>
    <n v="4.9485000000000001E-2"/>
    <n v="5.4999999999999997E-3"/>
    <n v="0"/>
    <n v="0"/>
    <x v="0"/>
    <x v="0"/>
    <s v="cafe_platano_frutales_forestal, avicultura_engorde"/>
  </r>
  <r>
    <x v="14"/>
    <s v="LA DUDA (AGUAS ARRIBA)_10Wf2s1-30_160180"/>
    <s v="A1333"/>
    <s v="LA DUDA (AGUAS ARRIBA)_10Wf2s1-30_160180_A1333"/>
    <s v="cafe_platano_frutales_forestal"/>
    <s v="avicultura_engorde"/>
    <m/>
    <m/>
    <n v="0"/>
    <n v="0"/>
    <m/>
    <m/>
    <n v="0"/>
    <n v="0"/>
    <n v="0"/>
    <m/>
    <m/>
    <n v="0"/>
    <n v="0"/>
    <n v="0"/>
    <m/>
    <n v="0"/>
    <m/>
    <n v="0"/>
    <n v="0"/>
    <m/>
    <m/>
    <n v="4.9485000000000001E-2"/>
    <n v="5.4999999999999997E-3"/>
    <n v="0"/>
    <n v="0"/>
    <x v="0"/>
    <x v="0"/>
    <s v="cafe_platano_frutales_forestal, avicultura_engorde"/>
  </r>
  <r>
    <x v="14"/>
    <s v="LA ESPERANZA( EL TIROL)_10Wf2s1-30_160180"/>
    <s v="A1333"/>
    <s v="LA ESPERANZA( EL TIROL)_10Wf2s1-30_160180_A1333"/>
    <s v="cafe_platano_frutales_forestal"/>
    <s v="avicultura_engorde"/>
    <m/>
    <m/>
    <n v="0"/>
    <n v="0"/>
    <m/>
    <m/>
    <n v="0"/>
    <n v="0"/>
    <n v="0"/>
    <m/>
    <m/>
    <n v="0"/>
    <n v="0"/>
    <n v="0"/>
    <m/>
    <n v="0"/>
    <m/>
    <n v="0"/>
    <n v="0"/>
    <m/>
    <m/>
    <n v="4.9485000000000001E-2"/>
    <n v="5.4999999999999997E-3"/>
    <n v="0"/>
    <n v="0"/>
    <x v="0"/>
    <x v="0"/>
    <s v="cafe_platano_frutales_forestal, avicultura_engorde"/>
  </r>
  <r>
    <x v="14"/>
    <s v="POTRERILLO PIE DEL CERRO_10Wf2s1-30_160180"/>
    <s v="A1333"/>
    <s v="POTRERILLO PIE DEL CERRO_10Wf2s1-30_160180_A1333"/>
    <s v="cafe_platano_frutales_forestal"/>
    <s v="avicultura_engorde"/>
    <m/>
    <m/>
    <n v="0"/>
    <n v="0"/>
    <m/>
    <m/>
    <n v="0"/>
    <n v="0"/>
    <n v="0"/>
    <m/>
    <m/>
    <n v="0"/>
    <n v="0"/>
    <n v="0"/>
    <m/>
    <n v="0"/>
    <m/>
    <n v="0"/>
    <n v="0"/>
    <m/>
    <m/>
    <n v="4.9485000000000001E-2"/>
    <n v="5.4999999999999997E-3"/>
    <n v="0"/>
    <n v="0"/>
    <x v="0"/>
    <x v="0"/>
    <s v="cafe_platano_frutales_forestal, avicultura_engorde"/>
  </r>
  <r>
    <x v="14"/>
    <s v="POTRERILLO PIE DEL CERRO_10Wf2s1-30_164168"/>
    <s v="A1333"/>
    <s v="POTRERILLO PIE DEL CERRO_10Wf2s1-30_164168_A1333"/>
    <s v="cafe_platano_frutales_forestal"/>
    <s v="avicultura_engorde"/>
    <m/>
    <m/>
    <n v="0"/>
    <n v="0"/>
    <m/>
    <m/>
    <n v="0"/>
    <n v="0"/>
    <n v="0"/>
    <m/>
    <m/>
    <n v="0"/>
    <n v="0"/>
    <n v="0"/>
    <m/>
    <n v="0"/>
    <m/>
    <n v="0"/>
    <n v="0"/>
    <m/>
    <m/>
    <n v="4.9485000000000001E-2"/>
    <n v="5.4999999999999997E-3"/>
    <n v="0"/>
    <n v="0"/>
    <x v="0"/>
    <x v="0"/>
    <s v="cafe_platano_frutales_forestal, avicultura_engorde"/>
  </r>
  <r>
    <x v="14"/>
    <s v="SIERRA NEGRA_10Wf2s1-30_164168"/>
    <s v="A1333"/>
    <s v="SIERRA NEGRA_10Wf2s1-30_164168_A1333"/>
    <s v="cafe_platano_frutales_forestal"/>
    <s v="avicultura_engorde"/>
    <m/>
    <m/>
    <n v="0"/>
    <n v="0"/>
    <m/>
    <m/>
    <n v="0"/>
    <n v="0"/>
    <n v="0"/>
    <m/>
    <m/>
    <n v="0"/>
    <n v="0"/>
    <n v="0"/>
    <m/>
    <n v="0"/>
    <m/>
    <n v="0"/>
    <n v="0"/>
    <m/>
    <m/>
    <n v="4.9485000000000001E-2"/>
    <n v="5.4999999999999997E-3"/>
    <n v="0"/>
    <n v="0"/>
    <x v="0"/>
    <x v="0"/>
    <s v="cafe_platano_frutales_forestal, avicultura_engorde"/>
  </r>
  <r>
    <x v="14"/>
    <s v="EL TORMENTO (ANIS)_10Wf2s1-30_160180"/>
    <s v="A1334"/>
    <s v="EL TORMENTO (ANIS)_10Wf2s1-30_160180_A1334"/>
    <s v="cafe_platano_frutales_forestal"/>
    <s v="porcicultura"/>
    <m/>
    <m/>
    <n v="0"/>
    <n v="0"/>
    <m/>
    <m/>
    <n v="0"/>
    <n v="0"/>
    <n v="0"/>
    <m/>
    <m/>
    <n v="0"/>
    <n v="0"/>
    <n v="0"/>
    <m/>
    <n v="0"/>
    <m/>
    <n v="0"/>
    <n v="0"/>
    <m/>
    <m/>
    <n v="4.5622999999999997E-2"/>
    <n v="5.4999999999999997E-3"/>
    <n v="0"/>
    <n v="0"/>
    <x v="0"/>
    <x v="0"/>
    <s v="cafe_platano_frutales_forestal, porcicultura"/>
  </r>
  <r>
    <x v="14"/>
    <s v="LA DUDA (AGUAS ARRIBA)_10Wf2s1-30_160180"/>
    <s v="A1334"/>
    <s v="LA DUDA (AGUAS ARRIBA)_10Wf2s1-30_160180_A1334"/>
    <s v="cafe_platano_frutales_forestal"/>
    <s v="porcicultura"/>
    <m/>
    <m/>
    <n v="0"/>
    <n v="0"/>
    <m/>
    <m/>
    <n v="0"/>
    <n v="0"/>
    <n v="0"/>
    <m/>
    <m/>
    <n v="0"/>
    <n v="0"/>
    <n v="0"/>
    <m/>
    <n v="0"/>
    <m/>
    <n v="0"/>
    <n v="0"/>
    <m/>
    <m/>
    <n v="4.5622999999999997E-2"/>
    <n v="5.4999999999999997E-3"/>
    <n v="0"/>
    <n v="0"/>
    <x v="0"/>
    <x v="0"/>
    <s v="cafe_platano_frutales_forestal, porcicultura"/>
  </r>
  <r>
    <x v="14"/>
    <s v="LA ESPERANZA( EL TIROL)_10Wf2s1-30_160180"/>
    <s v="A1334"/>
    <s v="LA ESPERANZA( EL TIROL)_10Wf2s1-30_160180_A1334"/>
    <s v="cafe_platano_frutales_forestal"/>
    <s v="porcicultura"/>
    <m/>
    <m/>
    <n v="0"/>
    <n v="0"/>
    <m/>
    <m/>
    <n v="0"/>
    <n v="0"/>
    <n v="0"/>
    <m/>
    <m/>
    <n v="0"/>
    <n v="0"/>
    <n v="0"/>
    <m/>
    <n v="0"/>
    <m/>
    <n v="0"/>
    <n v="0"/>
    <m/>
    <m/>
    <n v="4.5622999999999997E-2"/>
    <n v="5.4999999999999997E-3"/>
    <n v="0"/>
    <n v="0"/>
    <x v="0"/>
    <x v="0"/>
    <s v="cafe_platano_frutales_forestal, porcicultura"/>
  </r>
  <r>
    <x v="14"/>
    <s v="POTRERILLO PIE DEL CERRO_10Wf2s1-30_160180"/>
    <s v="A1334"/>
    <s v="POTRERILLO PIE DEL CERRO_10Wf2s1-30_160180_A1334"/>
    <s v="cafe_platano_frutales_forestal"/>
    <s v="porcicultura"/>
    <m/>
    <m/>
    <n v="0"/>
    <n v="0"/>
    <m/>
    <m/>
    <n v="0"/>
    <n v="0"/>
    <n v="0"/>
    <m/>
    <m/>
    <n v="0"/>
    <n v="0"/>
    <n v="0"/>
    <m/>
    <n v="0"/>
    <m/>
    <n v="0"/>
    <n v="0"/>
    <m/>
    <m/>
    <n v="4.5622999999999997E-2"/>
    <n v="5.4999999999999997E-3"/>
    <n v="0"/>
    <n v="0"/>
    <x v="0"/>
    <x v="0"/>
    <s v="cafe_platano_frutales_forestal, porcicultura"/>
  </r>
  <r>
    <x v="14"/>
    <s v="POTRERILLO PIE DEL CERRO_10Wf2s1-30_164168"/>
    <s v="A1334"/>
    <s v="POTRERILLO PIE DEL CERRO_10Wf2s1-30_164168_A1334"/>
    <s v="cafe_platano_frutales_forestal"/>
    <s v="porcicultura"/>
    <m/>
    <m/>
    <n v="0"/>
    <n v="0"/>
    <m/>
    <m/>
    <n v="0"/>
    <n v="0"/>
    <n v="0"/>
    <m/>
    <m/>
    <n v="0"/>
    <n v="0"/>
    <n v="0"/>
    <m/>
    <n v="0"/>
    <m/>
    <n v="0"/>
    <n v="0"/>
    <m/>
    <m/>
    <n v="4.5622999999999997E-2"/>
    <n v="5.4999999999999997E-3"/>
    <n v="0"/>
    <n v="0"/>
    <x v="0"/>
    <x v="0"/>
    <s v="cafe_platano_frutales_forestal, porcicultura"/>
  </r>
  <r>
    <x v="14"/>
    <s v="SIERRA NEGRA_10Wf2s1-30_164168"/>
    <s v="A1334"/>
    <s v="SIERRA NEGRA_10Wf2s1-30_164168_A1334"/>
    <s v="cafe_platano_frutales_forestal"/>
    <s v="porcicultura"/>
    <m/>
    <m/>
    <n v="0"/>
    <n v="0"/>
    <m/>
    <m/>
    <n v="0"/>
    <n v="0"/>
    <n v="0"/>
    <m/>
    <m/>
    <n v="0"/>
    <n v="0"/>
    <n v="0"/>
    <m/>
    <n v="0"/>
    <m/>
    <n v="0"/>
    <n v="0"/>
    <m/>
    <m/>
    <n v="4.5622999999999997E-2"/>
    <n v="5.4999999999999997E-3"/>
    <n v="0"/>
    <n v="0"/>
    <x v="0"/>
    <x v="0"/>
    <s v="cafe_platano_frutales_forestal, porcicultura"/>
  </r>
  <r>
    <x v="14"/>
    <s v="EL TORMENTO (ANIS)_10Wf2s1-30_160180"/>
    <s v="A1335"/>
    <s v="EL TORMENTO (ANIS)_10Wf2s1-30_160180_A1335"/>
    <s v="cafe_platano_frutales_forestal"/>
    <s v="piscicultura_tilapia"/>
    <m/>
    <m/>
    <n v="0"/>
    <n v="0"/>
    <m/>
    <m/>
    <n v="0"/>
    <n v="0"/>
    <n v="0"/>
    <m/>
    <m/>
    <n v="0"/>
    <n v="0"/>
    <n v="0"/>
    <m/>
    <n v="0"/>
    <m/>
    <n v="0"/>
    <n v="0"/>
    <m/>
    <m/>
    <n v="4.8522999999999997E-2"/>
    <n v="5.4999999999999997E-3"/>
    <n v="0"/>
    <n v="0"/>
    <x v="0"/>
    <x v="0"/>
    <s v="cafe_platano_frutales_forestal, piscicultura_tilapia"/>
  </r>
  <r>
    <x v="14"/>
    <s v="LA DUDA (AGUAS ARRIBA)_10Wf2s1-30_160180"/>
    <s v="A1335"/>
    <s v="LA DUDA (AGUAS ARRIBA)_10Wf2s1-30_160180_A1335"/>
    <s v="cafe_platano_frutales_forestal"/>
    <s v="piscicultura_tilapia"/>
    <m/>
    <m/>
    <n v="0"/>
    <n v="0"/>
    <m/>
    <m/>
    <n v="0"/>
    <n v="0"/>
    <n v="0"/>
    <m/>
    <m/>
    <n v="0"/>
    <n v="0"/>
    <n v="0"/>
    <m/>
    <n v="0"/>
    <m/>
    <n v="0"/>
    <n v="0"/>
    <m/>
    <m/>
    <n v="4.8522999999999997E-2"/>
    <n v="5.4999999999999997E-3"/>
    <n v="0"/>
    <n v="0"/>
    <x v="0"/>
    <x v="0"/>
    <s v="cafe_platano_frutales_forestal, piscicultura_tilapia"/>
  </r>
  <r>
    <x v="14"/>
    <s v="LA ESPERANZA( EL TIROL)_10Wf2s1-30_160180"/>
    <s v="A1335"/>
    <s v="LA ESPERANZA( EL TIROL)_10Wf2s1-30_160180_A1335"/>
    <s v="cafe_platano_frutales_forestal"/>
    <s v="piscicultura_tilapia"/>
    <m/>
    <m/>
    <n v="0"/>
    <n v="0"/>
    <m/>
    <m/>
    <n v="0"/>
    <n v="0"/>
    <n v="0"/>
    <m/>
    <m/>
    <n v="0"/>
    <n v="0"/>
    <n v="0"/>
    <m/>
    <n v="0"/>
    <m/>
    <n v="0"/>
    <n v="0"/>
    <m/>
    <m/>
    <n v="4.8522999999999997E-2"/>
    <n v="5.4999999999999997E-3"/>
    <n v="0"/>
    <n v="0"/>
    <x v="0"/>
    <x v="0"/>
    <s v="cafe_platano_frutales_forestal, piscicultura_tilapia"/>
  </r>
  <r>
    <x v="14"/>
    <s v="POTRERILLO PIE DEL CERRO_10Wf2s1-30_160180"/>
    <s v="A1335"/>
    <s v="POTRERILLO PIE DEL CERRO_10Wf2s1-30_160180_A1335"/>
    <s v="cafe_platano_frutales_forestal"/>
    <s v="piscicultura_tilapia"/>
    <m/>
    <m/>
    <n v="0"/>
    <n v="0"/>
    <m/>
    <m/>
    <n v="0"/>
    <n v="0"/>
    <n v="0"/>
    <m/>
    <m/>
    <n v="0"/>
    <n v="0"/>
    <n v="0"/>
    <m/>
    <n v="0"/>
    <m/>
    <n v="0"/>
    <n v="0"/>
    <m/>
    <m/>
    <n v="4.8522999999999997E-2"/>
    <n v="5.4999999999999997E-3"/>
    <n v="0"/>
    <n v="0"/>
    <x v="0"/>
    <x v="0"/>
    <s v="cafe_platano_frutales_forestal, piscicultura_tilapia"/>
  </r>
  <r>
    <x v="14"/>
    <s v="POTRERILLO PIE DEL CERRO_10Wf2s1-30_164168"/>
    <s v="A1335"/>
    <s v="POTRERILLO PIE DEL CERRO_10Wf2s1-30_164168_A1335"/>
    <s v="cafe_platano_frutales_forestal"/>
    <s v="piscicultura_tilapia"/>
    <m/>
    <m/>
    <n v="0"/>
    <n v="0"/>
    <m/>
    <m/>
    <n v="0"/>
    <n v="0"/>
    <n v="0"/>
    <m/>
    <m/>
    <n v="0"/>
    <n v="0"/>
    <n v="0"/>
    <m/>
    <n v="0"/>
    <m/>
    <n v="0"/>
    <n v="0"/>
    <m/>
    <m/>
    <n v="4.8522999999999997E-2"/>
    <n v="5.4999999999999997E-3"/>
    <n v="0"/>
    <n v="0"/>
    <x v="0"/>
    <x v="0"/>
    <s v="cafe_platano_frutales_forestal, piscicultura_tilapia"/>
  </r>
  <r>
    <x v="14"/>
    <s v="SIERRA NEGRA_10Wf2s1-30_164168"/>
    <s v="A1335"/>
    <s v="SIERRA NEGRA_10Wf2s1-30_164168_A1335"/>
    <s v="cafe_platano_frutales_forestal"/>
    <s v="piscicultura_tilapia"/>
    <m/>
    <m/>
    <n v="0"/>
    <n v="0"/>
    <m/>
    <m/>
    <n v="0"/>
    <n v="0"/>
    <n v="0"/>
    <m/>
    <m/>
    <n v="0"/>
    <n v="0"/>
    <n v="0"/>
    <m/>
    <n v="0"/>
    <m/>
    <n v="0"/>
    <n v="0"/>
    <m/>
    <m/>
    <n v="4.8522999999999997E-2"/>
    <n v="5.4999999999999997E-3"/>
    <n v="0"/>
    <n v="0"/>
    <x v="0"/>
    <x v="0"/>
    <s v="cafe_platano_frutales_forestal, piscicultura_tilapia"/>
  </r>
  <r>
    <x v="14"/>
    <s v="EL TORMENTO (ANIS)_10Wf2s1-30_160180"/>
    <s v="A1336"/>
    <s v="EL TORMENTO (ANIS)_10Wf2s1-30_160180_A1336"/>
    <s v="cacao_platano"/>
    <s v="avicultura_engorde"/>
    <m/>
    <m/>
    <n v="0"/>
    <n v="0"/>
    <m/>
    <m/>
    <n v="0"/>
    <n v="0"/>
    <n v="0"/>
    <m/>
    <m/>
    <n v="0"/>
    <n v="0"/>
    <n v="0"/>
    <m/>
    <n v="0"/>
    <m/>
    <n v="0"/>
    <n v="0"/>
    <m/>
    <m/>
    <n v="4.9485000000000001E-2"/>
    <n v="5.4999999999999997E-3"/>
    <n v="0"/>
    <n v="0"/>
    <x v="0"/>
    <x v="0"/>
    <s v="cacao_platano, avicultura_engorde"/>
  </r>
  <r>
    <x v="14"/>
    <s v="LA DUDA (AGUAS ARRIBA)_10Wf2s1-30_160180"/>
    <s v="A1336"/>
    <s v="LA DUDA (AGUAS ARRIBA)_10Wf2s1-30_160180_A1336"/>
    <s v="cacao_platano"/>
    <s v="avicultura_engorde"/>
    <m/>
    <m/>
    <n v="0"/>
    <n v="0"/>
    <m/>
    <m/>
    <n v="0"/>
    <n v="0"/>
    <n v="0"/>
    <m/>
    <m/>
    <n v="0"/>
    <n v="0"/>
    <n v="0"/>
    <m/>
    <n v="0"/>
    <m/>
    <n v="0"/>
    <n v="0"/>
    <m/>
    <m/>
    <n v="4.9485000000000001E-2"/>
    <n v="5.4999999999999997E-3"/>
    <n v="0"/>
    <n v="0"/>
    <x v="0"/>
    <x v="0"/>
    <s v="cacao_platano, avicultura_engorde"/>
  </r>
  <r>
    <x v="14"/>
    <s v="LA ESPERANZA( EL TIROL)_10Wf2s1-30_160180"/>
    <s v="A1336"/>
    <s v="LA ESPERANZA( EL TIROL)_10Wf2s1-30_160180_A1336"/>
    <s v="cacao_platano"/>
    <s v="avicultura_engorde"/>
    <m/>
    <m/>
    <n v="0"/>
    <n v="0"/>
    <m/>
    <m/>
    <n v="0"/>
    <n v="0"/>
    <n v="0"/>
    <m/>
    <m/>
    <n v="0"/>
    <n v="0"/>
    <n v="0"/>
    <m/>
    <n v="0"/>
    <m/>
    <n v="0"/>
    <n v="0"/>
    <m/>
    <m/>
    <n v="4.9485000000000001E-2"/>
    <n v="5.4999999999999997E-3"/>
    <n v="0"/>
    <n v="0"/>
    <x v="0"/>
    <x v="0"/>
    <s v="cacao_platano, avicultura_engorde"/>
  </r>
  <r>
    <x v="14"/>
    <s v="POTRERILLO PIE DEL CERRO_10Wf2s1-30_160180"/>
    <s v="A1336"/>
    <s v="POTRERILLO PIE DEL CERRO_10Wf2s1-30_160180_A1336"/>
    <s v="cacao_platano"/>
    <s v="avicultura_engorde"/>
    <m/>
    <m/>
    <n v="0"/>
    <n v="0"/>
    <m/>
    <m/>
    <n v="0"/>
    <n v="0"/>
    <n v="0"/>
    <m/>
    <m/>
    <n v="0"/>
    <n v="0"/>
    <n v="0"/>
    <m/>
    <n v="0"/>
    <m/>
    <n v="0"/>
    <n v="0"/>
    <m/>
    <m/>
    <n v="4.9485000000000001E-2"/>
    <n v="5.4999999999999997E-3"/>
    <n v="0"/>
    <n v="0"/>
    <x v="0"/>
    <x v="0"/>
    <s v="cacao_platano, avicultura_engorde"/>
  </r>
  <r>
    <x v="14"/>
    <s v="POTRERILLO PIE DEL CERRO_10Wf2s1-30_164168"/>
    <s v="A1336"/>
    <s v="POTRERILLO PIE DEL CERRO_10Wf2s1-30_164168_A1336"/>
    <s v="cacao_platano"/>
    <s v="avicultura_engorde"/>
    <m/>
    <m/>
    <n v="0"/>
    <n v="0"/>
    <m/>
    <m/>
    <n v="0"/>
    <n v="0"/>
    <n v="0"/>
    <m/>
    <m/>
    <n v="0"/>
    <n v="0"/>
    <n v="0"/>
    <m/>
    <n v="0"/>
    <m/>
    <n v="0"/>
    <n v="0"/>
    <m/>
    <m/>
    <n v="4.9485000000000001E-2"/>
    <n v="5.4999999999999997E-3"/>
    <n v="0"/>
    <n v="0"/>
    <x v="0"/>
    <x v="0"/>
    <s v="cacao_platano, avicultura_engorde"/>
  </r>
  <r>
    <x v="14"/>
    <s v="SIERRA NEGRA_10Wf2s1-30_164168"/>
    <s v="A1336"/>
    <s v="SIERRA NEGRA_10Wf2s1-30_164168_A1336"/>
    <s v="cacao_platano"/>
    <s v="avicultura_engorde"/>
    <m/>
    <m/>
    <n v="0"/>
    <n v="0"/>
    <m/>
    <m/>
    <n v="0"/>
    <n v="0"/>
    <n v="0"/>
    <m/>
    <m/>
    <n v="0"/>
    <n v="0"/>
    <n v="0"/>
    <m/>
    <n v="0"/>
    <m/>
    <n v="0"/>
    <n v="0"/>
    <m/>
    <m/>
    <n v="4.9485000000000001E-2"/>
    <n v="5.4999999999999997E-3"/>
    <n v="0"/>
    <n v="0"/>
    <x v="0"/>
    <x v="0"/>
    <s v="cacao_platano, avicultura_engorde"/>
  </r>
  <r>
    <x v="14"/>
    <s v="EL TORMENTO (ANIS)_10Wf2s1-30_160180"/>
    <s v="A1337"/>
    <s v="EL TORMENTO (ANIS)_10Wf2s1-30_160180_A1337"/>
    <s v="cacao_platano"/>
    <s v="porcicultura"/>
    <m/>
    <m/>
    <n v="0"/>
    <n v="0"/>
    <m/>
    <m/>
    <n v="0"/>
    <n v="0"/>
    <n v="0"/>
    <m/>
    <m/>
    <n v="0"/>
    <n v="0"/>
    <n v="0"/>
    <m/>
    <n v="0"/>
    <m/>
    <n v="0"/>
    <n v="0"/>
    <m/>
    <m/>
    <n v="4.5622999999999997E-2"/>
    <n v="5.4999999999999997E-3"/>
    <n v="0"/>
    <n v="0"/>
    <x v="0"/>
    <x v="0"/>
    <s v="cacao_platano, porcicultura"/>
  </r>
  <r>
    <x v="14"/>
    <s v="LA DUDA (AGUAS ARRIBA)_10Wf2s1-30_160180"/>
    <s v="A1337"/>
    <s v="LA DUDA (AGUAS ARRIBA)_10Wf2s1-30_160180_A1337"/>
    <s v="cacao_platano"/>
    <s v="porcicultura"/>
    <m/>
    <m/>
    <n v="0"/>
    <n v="0"/>
    <m/>
    <m/>
    <n v="0"/>
    <n v="0"/>
    <n v="0"/>
    <m/>
    <m/>
    <n v="0"/>
    <n v="0"/>
    <n v="0"/>
    <m/>
    <n v="0"/>
    <m/>
    <n v="0"/>
    <n v="0"/>
    <m/>
    <m/>
    <n v="4.5622999999999997E-2"/>
    <n v="5.4999999999999997E-3"/>
    <n v="0"/>
    <n v="0"/>
    <x v="0"/>
    <x v="0"/>
    <s v="cacao_platano, porcicultura"/>
  </r>
  <r>
    <x v="14"/>
    <s v="LA ESPERANZA( EL TIROL)_10Wf2s1-30_160180"/>
    <s v="A1337"/>
    <s v="LA ESPERANZA( EL TIROL)_10Wf2s1-30_160180_A1337"/>
    <s v="cacao_platano"/>
    <s v="porcicultura"/>
    <m/>
    <m/>
    <n v="0"/>
    <n v="0"/>
    <m/>
    <m/>
    <n v="0"/>
    <n v="0"/>
    <n v="0"/>
    <m/>
    <m/>
    <n v="0"/>
    <n v="0"/>
    <n v="0"/>
    <m/>
    <n v="0"/>
    <m/>
    <n v="0"/>
    <n v="0"/>
    <m/>
    <m/>
    <n v="4.5622999999999997E-2"/>
    <n v="5.4999999999999997E-3"/>
    <n v="0"/>
    <n v="0"/>
    <x v="0"/>
    <x v="0"/>
    <s v="cacao_platano, porcicultura"/>
  </r>
  <r>
    <x v="14"/>
    <s v="POTRERILLO PIE DEL CERRO_10Wf2s1-30_160180"/>
    <s v="A1337"/>
    <s v="POTRERILLO PIE DEL CERRO_10Wf2s1-30_160180_A1337"/>
    <s v="cacao_platano"/>
    <s v="porcicultura"/>
    <m/>
    <m/>
    <n v="0"/>
    <n v="0"/>
    <m/>
    <m/>
    <n v="0"/>
    <n v="0"/>
    <n v="0"/>
    <m/>
    <m/>
    <n v="0"/>
    <n v="0"/>
    <n v="0"/>
    <m/>
    <n v="0"/>
    <m/>
    <n v="0"/>
    <n v="0"/>
    <m/>
    <m/>
    <n v="4.5622999999999997E-2"/>
    <n v="5.4999999999999997E-3"/>
    <n v="0"/>
    <n v="0"/>
    <x v="0"/>
    <x v="0"/>
    <s v="cacao_platano, porcicultura"/>
  </r>
  <r>
    <x v="14"/>
    <s v="POTRERILLO PIE DEL CERRO_10Wf2s1-30_164168"/>
    <s v="A1337"/>
    <s v="POTRERILLO PIE DEL CERRO_10Wf2s1-30_164168_A1337"/>
    <s v="cacao_platano"/>
    <s v="porcicultura"/>
    <m/>
    <m/>
    <n v="0"/>
    <n v="0"/>
    <m/>
    <m/>
    <n v="0"/>
    <n v="0"/>
    <n v="0"/>
    <m/>
    <m/>
    <n v="0"/>
    <n v="0"/>
    <n v="0"/>
    <m/>
    <n v="0"/>
    <m/>
    <n v="0"/>
    <n v="0"/>
    <m/>
    <m/>
    <n v="4.5622999999999997E-2"/>
    <n v="5.4999999999999997E-3"/>
    <n v="0"/>
    <n v="0"/>
    <x v="0"/>
    <x v="0"/>
    <s v="cacao_platano, porcicultura"/>
  </r>
  <r>
    <x v="14"/>
    <s v="SIERRA NEGRA_10Wf2s1-30_164168"/>
    <s v="A1337"/>
    <s v="SIERRA NEGRA_10Wf2s1-30_164168_A1337"/>
    <s v="cacao_platano"/>
    <s v="porcicultura"/>
    <m/>
    <m/>
    <n v="0"/>
    <n v="0"/>
    <m/>
    <m/>
    <n v="0"/>
    <n v="0"/>
    <n v="0"/>
    <m/>
    <m/>
    <n v="0"/>
    <n v="0"/>
    <n v="0"/>
    <m/>
    <n v="0"/>
    <m/>
    <n v="0"/>
    <n v="0"/>
    <m/>
    <m/>
    <n v="4.5622999999999997E-2"/>
    <n v="5.4999999999999997E-3"/>
    <n v="0"/>
    <n v="0"/>
    <x v="0"/>
    <x v="0"/>
    <s v="cacao_platano, porcicultura"/>
  </r>
  <r>
    <x v="14"/>
    <s v="EL TORMENTO (ANIS)_10Wf2s1-30_160180"/>
    <s v="A1338"/>
    <s v="EL TORMENTO (ANIS)_10Wf2s1-30_160180_A1338"/>
    <s v="cacao_platano"/>
    <s v="piscicultura_tilapia"/>
    <m/>
    <m/>
    <n v="0"/>
    <n v="0"/>
    <m/>
    <m/>
    <n v="0"/>
    <n v="0"/>
    <n v="0"/>
    <m/>
    <m/>
    <n v="0"/>
    <n v="0"/>
    <n v="0"/>
    <m/>
    <n v="0"/>
    <m/>
    <n v="0"/>
    <n v="0"/>
    <m/>
    <m/>
    <n v="4.8522999999999997E-2"/>
    <n v="5.4999999999999997E-3"/>
    <n v="0"/>
    <n v="0"/>
    <x v="0"/>
    <x v="0"/>
    <s v="cacao_platano, piscicultura_tilapia"/>
  </r>
  <r>
    <x v="14"/>
    <s v="LA DUDA (AGUAS ARRIBA)_10Wf2s1-30_160180"/>
    <s v="A1338"/>
    <s v="LA DUDA (AGUAS ARRIBA)_10Wf2s1-30_160180_A1338"/>
    <s v="cacao_platano"/>
    <s v="piscicultura_tilapia"/>
    <m/>
    <m/>
    <n v="0"/>
    <n v="0"/>
    <m/>
    <m/>
    <n v="0"/>
    <n v="0"/>
    <n v="0"/>
    <m/>
    <m/>
    <n v="0"/>
    <n v="0"/>
    <n v="0"/>
    <m/>
    <n v="0"/>
    <m/>
    <n v="0"/>
    <n v="0"/>
    <m/>
    <m/>
    <n v="4.8522999999999997E-2"/>
    <n v="5.4999999999999997E-3"/>
    <n v="0"/>
    <n v="0"/>
    <x v="0"/>
    <x v="0"/>
    <s v="cacao_platano, piscicultura_tilapia"/>
  </r>
  <r>
    <x v="14"/>
    <s v="LA ESPERANZA( EL TIROL)_10Wf2s1-30_160180"/>
    <s v="A1338"/>
    <s v="LA ESPERANZA( EL TIROL)_10Wf2s1-30_160180_A1338"/>
    <s v="cacao_platano"/>
    <s v="piscicultura_tilapia"/>
    <m/>
    <m/>
    <n v="0"/>
    <n v="0"/>
    <m/>
    <m/>
    <n v="0"/>
    <n v="0"/>
    <n v="0"/>
    <m/>
    <m/>
    <n v="0"/>
    <n v="0"/>
    <n v="0"/>
    <m/>
    <n v="0"/>
    <m/>
    <n v="0"/>
    <n v="0"/>
    <m/>
    <m/>
    <n v="4.8522999999999997E-2"/>
    <n v="5.4999999999999997E-3"/>
    <n v="0"/>
    <n v="0"/>
    <x v="0"/>
    <x v="0"/>
    <s v="cacao_platano, piscicultura_tilapia"/>
  </r>
  <r>
    <x v="14"/>
    <s v="POTRERILLO PIE DEL CERRO_10Wf2s1-30_160180"/>
    <s v="A1338"/>
    <s v="POTRERILLO PIE DEL CERRO_10Wf2s1-30_160180_A1338"/>
    <s v="cacao_platano"/>
    <s v="piscicultura_tilapia"/>
    <m/>
    <m/>
    <n v="0"/>
    <n v="0"/>
    <m/>
    <m/>
    <n v="0"/>
    <n v="0"/>
    <n v="0"/>
    <m/>
    <m/>
    <n v="0"/>
    <n v="0"/>
    <n v="0"/>
    <m/>
    <n v="0"/>
    <m/>
    <n v="0"/>
    <n v="0"/>
    <m/>
    <m/>
    <n v="4.8522999999999997E-2"/>
    <n v="5.4999999999999997E-3"/>
    <n v="0"/>
    <n v="0"/>
    <x v="0"/>
    <x v="0"/>
    <s v="cacao_platano, piscicultura_tilapia"/>
  </r>
  <r>
    <x v="14"/>
    <s v="POTRERILLO PIE DEL CERRO_10Wf2s1-30_164168"/>
    <s v="A1338"/>
    <s v="POTRERILLO PIE DEL CERRO_10Wf2s1-30_164168_A1338"/>
    <s v="cacao_platano"/>
    <s v="piscicultura_tilapia"/>
    <m/>
    <m/>
    <n v="0"/>
    <n v="0"/>
    <m/>
    <m/>
    <n v="0"/>
    <n v="0"/>
    <n v="0"/>
    <m/>
    <m/>
    <n v="0"/>
    <n v="0"/>
    <n v="0"/>
    <m/>
    <n v="0"/>
    <m/>
    <n v="0"/>
    <n v="0"/>
    <m/>
    <m/>
    <n v="4.8522999999999997E-2"/>
    <n v="5.4999999999999997E-3"/>
    <n v="0"/>
    <n v="0"/>
    <x v="0"/>
    <x v="0"/>
    <s v="cacao_platano, piscicultura_tilapia"/>
  </r>
  <r>
    <x v="14"/>
    <s v="SIERRA NEGRA_10Wf2s1-30_164168"/>
    <s v="A1338"/>
    <s v="SIERRA NEGRA_10Wf2s1-30_164168_A1338"/>
    <s v="cacao_platano"/>
    <s v="piscicultura_tilapia"/>
    <m/>
    <m/>
    <n v="0"/>
    <n v="0"/>
    <m/>
    <m/>
    <n v="0"/>
    <n v="0"/>
    <n v="0"/>
    <m/>
    <m/>
    <n v="0"/>
    <n v="0"/>
    <n v="0"/>
    <m/>
    <n v="0"/>
    <m/>
    <n v="0"/>
    <n v="0"/>
    <m/>
    <m/>
    <n v="4.8522999999999997E-2"/>
    <n v="5.4999999999999997E-3"/>
    <n v="0"/>
    <n v="0"/>
    <x v="0"/>
    <x v="0"/>
    <s v="cacao_platano, piscicultura_tilapia"/>
  </r>
  <r>
    <x v="14"/>
    <s v="EL TORMENTO (ANIS)_10Wf2s1-30_160180"/>
    <s v="A1339"/>
    <s v="EL TORMENTO (ANIS)_10Wf2s1-30_160180_A1339"/>
    <s v="cafe_platano_frutales_forestal"/>
    <s v="cacao_platano"/>
    <s v="avicultura_engorde"/>
    <m/>
    <n v="1.135175902845561"/>
    <n v="3.0966945510934218"/>
    <n v="8.3999999999999995E-3"/>
    <m/>
    <n v="4.2402704539389831"/>
    <n v="114.8567589159322"/>
    <n v="317.72043440023589"/>
    <n v="186.37200198002759"/>
    <m/>
    <n v="618.94919529619563"/>
    <n v="16401609.360714911"/>
    <n v="24911436.093821891"/>
    <n v="28686954.545454539"/>
    <n v="69999999.999991342"/>
    <m/>
    <n v="0.26388482049687328"/>
    <n v="0.7334866837410472"/>
    <n v="0.5355517298276653"/>
    <m/>
    <n v="7.6735999999999999E-2"/>
    <n v="5.4999999999999997E-3"/>
    <n v="1.154419181177105"/>
    <n v="0.67208286694932884"/>
    <x v="2677"/>
    <x v="1"/>
    <s v="cafe_platano_frutales_forestal, cacao_platano, avicultura_engorde"/>
  </r>
  <r>
    <x v="14"/>
    <s v="LA DUDA (AGUAS ARRIBA)_10Wf2s1-30_160180"/>
    <s v="A1339"/>
    <s v="LA DUDA (AGUAS ARRIBA)_10Wf2s1-30_160180_A1339"/>
    <s v="cafe_platano_frutales_forestal"/>
    <s v="cacao_platano"/>
    <s v="avicultura_engorde"/>
    <m/>
    <n v="1.0616768705965729"/>
    <n v="3.2287038507012689"/>
    <n v="8.4000000000000012E-3"/>
    <m/>
    <n v="4.2987807212978417"/>
    <n v="107.4201487778778"/>
    <n v="331.26457035690191"/>
    <n v="186.37200198002759"/>
    <m/>
    <n v="625.05672111480726"/>
    <n v="15339657.27706283"/>
    <n v="25973388.17747505"/>
    <n v="28686954.545454551"/>
    <n v="69999999.99999243"/>
    <m/>
    <n v="0.2467991169657292"/>
    <n v="0.76475456043820123"/>
    <n v="0.53555172982766541"/>
    <m/>
    <n v="7.6735999999999999E-2"/>
    <n v="5.4999999999999997E-3"/>
    <n v="1.1703486780496739"/>
    <n v="0.68135674432570792"/>
    <x v="2678"/>
    <x v="1"/>
    <s v="cafe_platano_frutales_forestal, cacao_platano, avicultura_engorde"/>
  </r>
  <r>
    <x v="14"/>
    <s v="LA ESPERANZA( EL TIROL)_10Wf2s1-30_160180"/>
    <s v="A1339"/>
    <s v="LA ESPERANZA( EL TIROL)_10Wf2s1-30_160180_A1339"/>
    <s v="cafe_platano_frutales_forestal"/>
    <s v="cacao_platano"/>
    <s v="avicultura_engorde"/>
    <m/>
    <n v="1.1268088709831821"/>
    <n v="3.1117223138020171"/>
    <n v="8.4000000000000012E-3"/>
    <m/>
    <n v="4.2469311847851987"/>
    <n v="114.01018513027461"/>
    <n v="319.26228078419803"/>
    <n v="186.37200198002759"/>
    <m/>
    <n v="619.64446789450017"/>
    <n v="16280718.15101658"/>
    <n v="25032327.30352034"/>
    <n v="28686954.545454551"/>
    <n v="69999999.999991462"/>
    <m/>
    <n v="0.26193980678088358"/>
    <n v="0.73704617714645349"/>
    <n v="0.53555172982766541"/>
    <m/>
    <n v="7.6735999999999999E-2"/>
    <n v="5.4999999999999997E-3"/>
    <n v="1.156232573868222"/>
    <n v="0.673138592788454"/>
    <x v="2679"/>
    <x v="1"/>
    <s v="cafe_platano_frutales_forestal, cacao_platano, avicultura_engorde"/>
  </r>
  <r>
    <x v="14"/>
    <s v="POTRERILLO PIE DEL CERRO_10Wf2s1-30_160180"/>
    <s v="A1339"/>
    <s v="POTRERILLO PIE DEL CERRO_10Wf2s1-30_160180_A1339"/>
    <s v="cafe_platano_frutales_forestal"/>
    <s v="cacao_platano"/>
    <s v="avicultura_engorde"/>
    <m/>
    <n v="1.1928301168927069"/>
    <n v="2.9931436309939312"/>
    <n v="8.3999999999999995E-3"/>
    <m/>
    <n v="4.1943737478866394"/>
    <n v="120.6901950791746"/>
    <n v="307.09612426124022"/>
    <n v="186.37200198002759"/>
    <m/>
    <n v="614.15832132044238"/>
    <n v="17234627.304832589"/>
    <n v="24078418.14970335"/>
    <n v="28686954.545454539"/>
    <n v="69999999.999990478"/>
    <m/>
    <n v="0.27728721204392981"/>
    <n v="0.70895949201163"/>
    <n v="0.5355517298276653"/>
    <m/>
    <n v="7.6735999999999999E-2"/>
    <n v="5.4999999999999997E-3"/>
    <n v="1.1419237428801321"/>
    <n v="0.66480823904003217"/>
    <x v="2680"/>
    <x v="1"/>
    <s v="cafe_platano_frutales_forestal, cacao_platano, avicultura_engorde"/>
  </r>
  <r>
    <x v="14"/>
    <s v="POTRERILLO PIE DEL CERRO_10Wf2s1-30_164168"/>
    <s v="A1339"/>
    <s v="POTRERILLO PIE DEL CERRO_10Wf2s1-30_164168_A1339"/>
    <s v="cafe_platano_frutales_forestal"/>
    <s v="cacao_platano"/>
    <s v="avicultura_engorde"/>
    <m/>
    <n v="1.2802605209301741"/>
    <n v="2.8361126327854329"/>
    <n v="8.4000000000000012E-3"/>
    <m/>
    <n v="4.1247731537156067"/>
    <n v="129.5363772552422"/>
    <n v="290.98476547466242"/>
    <n v="186.37200198002759"/>
    <m/>
    <n v="606.89314470993224"/>
    <n v="18497867.063250098"/>
    <n v="22815178.391284551"/>
    <n v="28686954.545454551"/>
    <n v="69999999.999989197"/>
    <m/>
    <n v="0.29761142472106838"/>
    <n v="0.67176494659550934"/>
    <n v="0.53555172982766541"/>
    <m/>
    <n v="7.6735999999999999E-2"/>
    <n v="5.4999999999999997E-3"/>
    <n v="1.1229748900168139"/>
    <n v="0.65377654486392367"/>
    <x v="2681"/>
    <x v="1"/>
    <s v="cafe_platano_frutales_forestal, cacao_platano, avicultura_engorde"/>
  </r>
  <r>
    <x v="14"/>
    <s v="SIERRA NEGRA_10Wf2s1-30_164168"/>
    <s v="A1339"/>
    <s v="SIERRA NEGRA_10Wf2s1-30_164168_A1339"/>
    <s v="cafe_platano_frutales_forestal"/>
    <s v="cacao_platano"/>
    <s v="avicultura_engorde"/>
    <m/>
    <n v="1.169312804252687"/>
    <n v="3.0353823363928112"/>
    <n v="8.3999999999999995E-3"/>
    <m/>
    <n v="4.2130951406454988"/>
    <n v="118.3107204079149"/>
    <n v="311.42980961716188"/>
    <n v="186.37200198002759"/>
    <m/>
    <n v="616.1125320051043"/>
    <n v="16894836.992011011"/>
    <n v="24418208.462525271"/>
    <n v="28686954.545454539"/>
    <n v="69999999.999990836"/>
    <m/>
    <n v="0.27182033963320978"/>
    <n v="0.71896420104487979"/>
    <n v="0.5355517298276653"/>
    <m/>
    <n v="7.6735999999999999E-2"/>
    <n v="5.4999999999999997E-3"/>
    <n v="1.147020666563173"/>
    <n v="0.66777557979231161"/>
    <x v="2682"/>
    <x v="1"/>
    <s v="cafe_platano_frutales_forestal, cacao_platano, avicultura_engorde"/>
  </r>
  <r>
    <x v="14"/>
    <s v="EL TORMENTO (ANIS)_10Wf2s1-30_160180"/>
    <s v="A1340"/>
    <s v="EL TORMENTO (ANIS)_10Wf2s1-30_160180_A1340"/>
    <s v="cafe_platano_frutales_forestal"/>
    <s v="cacao_platano"/>
    <s v="porcicultura"/>
    <m/>
    <n v="1.7240176909931879"/>
    <n v="4.1173373646988338"/>
    <n v="1.0600000000000021E-2"/>
    <m/>
    <n v="5.8519550556920219"/>
    <n v="174.43559522787581"/>
    <n v="422.43824649174161"/>
    <n v="44.026333184789159"/>
    <m/>
    <n v="640.90017490440641"/>
    <n v="24909500.4815998"/>
    <n v="33122022.513064351"/>
    <n v="11968477.005347621"/>
    <n v="70000000.000011772"/>
    <m/>
    <n v="0.40076793189563131"/>
    <n v="0.97523733117614209"/>
    <n v="0.1265124516804286"/>
    <m/>
    <n v="7.2873999999999994E-2"/>
    <n v="5.4999999999999997E-3"/>
    <n v="1.5932024235391891"/>
    <n v="0.92753487632718545"/>
    <x v="2683"/>
    <x v="1"/>
    <s v="cafe_platano_frutales_forestal, cacao_platano, porcicultura"/>
  </r>
  <r>
    <x v="14"/>
    <s v="LA DUDA (AGUAS ARRIBA)_10Wf2s1-30_160180"/>
    <s v="A1340"/>
    <s v="LA DUDA (AGUAS ARRIBA)_10Wf2s1-30_160180_A1340"/>
    <s v="cafe_platano_frutales_forestal"/>
    <s v="cacao_platano"/>
    <s v="porcicultura"/>
    <m/>
    <n v="1.6719471893722331"/>
    <n v="4.2108595545682999"/>
    <n v="1.059999999999999E-2"/>
    <m/>
    <n v="5.8934067439405329"/>
    <n v="169.16711742076421"/>
    <n v="432.03361029050438"/>
    <n v="44.026333184789053"/>
    <m/>
    <n v="645.22706089605765"/>
    <n v="24157158.906463701"/>
    <n v="33874364.088201247"/>
    <n v="11968477.005347591"/>
    <n v="70000000.000012532"/>
    <m/>
    <n v="0.38866353914118312"/>
    <n v="0.99738910616451926"/>
    <n v="0.1265124516804283"/>
    <m/>
    <n v="7.2873999999999994E-2"/>
    <n v="5.4999999999999997E-3"/>
    <n v="1.6044876999209829"/>
    <n v="0.93410496891457451"/>
    <x v="2684"/>
    <x v="1"/>
    <s v="cafe_platano_frutales_forestal, cacao_platano, porcicultura"/>
  </r>
  <r>
    <x v="14"/>
    <s v="LA ESPERANZA( EL TIROL)_10Wf2s1-30_160180"/>
    <s v="A1340"/>
    <s v="LA ESPERANZA( EL TIROL)_10Wf2s1-30_160180_A1340"/>
    <s v="cafe_platano_frutales_forestal"/>
    <s v="cacao_platano"/>
    <s v="porcicultura"/>
    <m/>
    <n v="1.7184154064995181"/>
    <n v="4.1273994516349992"/>
    <n v="1.0600000000000021E-2"/>
    <m/>
    <n v="5.8564148581345172"/>
    <n v="173.86875775550249"/>
    <n v="423.47061522542981"/>
    <n v="44.026333184789159"/>
    <m/>
    <n v="641.36570616572135"/>
    <n v="24828555.773768671"/>
    <n v="33202967.220895559"/>
    <n v="11968477.005347621"/>
    <n v="70000000.000011861"/>
    <m/>
    <n v="0.3994656158102749"/>
    <n v="0.97762064882550992"/>
    <n v="0.1265124516804286"/>
    <m/>
    <n v="7.2873999999999994E-2"/>
    <n v="5.4999999999999997E-3"/>
    <n v="1.594416610591596"/>
    <n v="0.92824175501432105"/>
    <x v="2685"/>
    <x v="1"/>
    <s v="cafe_platano_frutales_forestal, cacao_platano, porcicultura"/>
  </r>
  <r>
    <x v="14"/>
    <s v="POTRERILLO PIE DEL CERRO_10Wf2s1-30_160180"/>
    <s v="A1340"/>
    <s v="POTRERILLO PIE DEL CERRO_10Wf2s1-30_160180_A1340"/>
    <s v="cafe_platano_frutales_forestal"/>
    <s v="cacao_platano"/>
    <s v="porcicultura"/>
    <m/>
    <n v="1.765025687963768"/>
    <n v="4.0436841914152977"/>
    <n v="1.060000000000001E-2"/>
    <m/>
    <n v="5.8193098793790661"/>
    <n v="178.5847721174384"/>
    <n v="414.88144105791588"/>
    <n v="44.026333184789102"/>
    <m/>
    <n v="637.49254636014348"/>
    <n v="25502005.260190349"/>
    <n v="32529517.73447321"/>
    <n v="11968477.0053476"/>
    <n v="70000000.000011176"/>
    <m/>
    <n v="0.41030071698417281"/>
    <n v="0.95779175463399646"/>
    <n v="0.12651245168042849"/>
    <m/>
    <n v="7.2873999999999994E-2"/>
    <n v="5.4999999999999997E-3"/>
    <n v="1.584314731558699"/>
    <n v="0.92236061588158202"/>
    <x v="2686"/>
    <x v="1"/>
    <s v="cafe_platano_frutales_forestal, cacao_platano, porcicultura"/>
  </r>
  <r>
    <x v="14"/>
    <s v="POTRERILLO PIE DEL CERRO_10Wf2s1-30_164168"/>
    <s v="A1340"/>
    <s v="POTRERILLO PIE DEL CERRO_10Wf2s1-30_164168_A1340"/>
    <s v="cafe_platano_frutales_forestal"/>
    <s v="cacao_platano"/>
    <s v="porcicultura"/>
    <m/>
    <n v="1.826898896430478"/>
    <n v="3.9325556681646652"/>
    <n v="1.060000000000001E-2"/>
    <m/>
    <n v="5.7700545645951422"/>
    <n v="184.84508487637021"/>
    <n v="403.47966987936007"/>
    <n v="44.026333184789102"/>
    <m/>
    <n v="632.35108794051939"/>
    <n v="26395981.42073179"/>
    <n v="31635541.573930848"/>
    <n v="11968477.0053476"/>
    <n v="70000000.000010252"/>
    <m/>
    <n v="0.42468386277582942"/>
    <n v="0.93146972298274255"/>
    <n v="0.12651245168042849"/>
    <m/>
    <n v="7.2873999999999994E-2"/>
    <n v="5.4999999999999997E-3"/>
    <n v="1.570904907638468"/>
    <n v="0.9145536484883301"/>
    <x v="2687"/>
    <x v="1"/>
    <s v="cafe_platano_frutales_forestal, cacao_platano, porcicultura"/>
  </r>
  <r>
    <x v="14"/>
    <s v="SIERRA NEGRA_10Wf2s1-30_164168"/>
    <s v="A1340"/>
    <s v="SIERRA NEGRA_10Wf2s1-30_164168_A1340"/>
    <s v="cafe_platano_frutales_forestal"/>
    <s v="cacao_platano"/>
    <s v="porcicultura"/>
    <m/>
    <n v="1.7479166127193151"/>
    <n v="4.0744132632254821"/>
    <n v="1.060000000000001E-2"/>
    <m/>
    <n v="5.8329298759447976"/>
    <n v="176.85368099252921"/>
    <n v="418.03423959298641"/>
    <n v="44.026333184789102"/>
    <m/>
    <n v="638.91425377030464"/>
    <n v="25254804.480135761"/>
    <n v="32776718.514528051"/>
    <n v="11968477.0053476"/>
    <n v="70000000.000011414"/>
    <m/>
    <n v="0.40632351376973469"/>
    <n v="0.96507027842916193"/>
    <n v="0.12651245168042849"/>
    <m/>
    <n v="7.2873999999999994E-2"/>
    <n v="5.4999999999999997E-3"/>
    <n v="1.5880227934509401"/>
    <n v="0.92451938533725042"/>
    <x v="2688"/>
    <x v="1"/>
    <s v="cafe_platano_frutales_forestal, cacao_platano, porcicultura"/>
  </r>
  <r>
    <x v="14"/>
    <s v="EL TORMENTO (ANIS)_10Wf2s1-30_160180"/>
    <s v="A1341"/>
    <s v="EL TORMENTO (ANIS)_10Wf2s1-30_160180_A1341"/>
    <s v="cafe_platano_frutales_forestal"/>
    <s v="cacao_platano"/>
    <s v="piscicultura_tilapi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5773999999999994E-2"/>
    <n v="5.4999999999999997E-3"/>
    <n v="0"/>
    <n v="0"/>
    <x v="0"/>
    <x v="0"/>
    <s v="cafe_platano_frutales_forestal, cacao_platano, piscicultura_tilapia"/>
  </r>
  <r>
    <x v="14"/>
    <s v="LA DUDA (AGUAS ARRIBA)_10Wf2s1-30_160180"/>
    <s v="A1341"/>
    <s v="LA DUDA (AGUAS ARRIBA)_10Wf2s1-30_160180_A1341"/>
    <s v="cafe_platano_frutales_forestal"/>
    <s v="cacao_platano"/>
    <s v="piscicultura_tilapi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5773999999999994E-2"/>
    <n v="5.4999999999999997E-3"/>
    <n v="0"/>
    <n v="0"/>
    <x v="0"/>
    <x v="0"/>
    <s v="cafe_platano_frutales_forestal, cacao_platano, piscicultura_tilapia"/>
  </r>
  <r>
    <x v="14"/>
    <s v="LA ESPERANZA( EL TIROL)_10Wf2s1-30_160180"/>
    <s v="A1341"/>
    <s v="LA ESPERANZA( EL TIROL)_10Wf2s1-30_160180_A1341"/>
    <s v="cafe_platano_frutales_forestal"/>
    <s v="cacao_platano"/>
    <s v="piscicultura_tilapi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5773999999999994E-2"/>
    <n v="5.4999999999999997E-3"/>
    <n v="0"/>
    <n v="0"/>
    <x v="0"/>
    <x v="0"/>
    <s v="cafe_platano_frutales_forestal, cacao_platano, piscicultura_tilapia"/>
  </r>
  <r>
    <x v="14"/>
    <s v="POTRERILLO PIE DEL CERRO_10Wf2s1-30_160180"/>
    <s v="A1341"/>
    <s v="POTRERILLO PIE DEL CERRO_10Wf2s1-30_160180_A1341"/>
    <s v="cafe_platano_frutales_forestal"/>
    <s v="cacao_platano"/>
    <s v="piscicultura_tilapi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5773999999999994E-2"/>
    <n v="5.4999999999999997E-3"/>
    <n v="0"/>
    <n v="0"/>
    <x v="0"/>
    <x v="0"/>
    <s v="cafe_platano_frutales_forestal, cacao_platano, piscicultura_tilapia"/>
  </r>
  <r>
    <x v="14"/>
    <s v="POTRERILLO PIE DEL CERRO_10Wf2s1-30_164168"/>
    <s v="A1341"/>
    <s v="POTRERILLO PIE DEL CERRO_10Wf2s1-30_164168_A1341"/>
    <s v="cafe_platano_frutales_forestal"/>
    <s v="cacao_platano"/>
    <s v="piscicultura_tilapi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5773999999999994E-2"/>
    <n v="5.4999999999999997E-3"/>
    <n v="0"/>
    <n v="0"/>
    <x v="0"/>
    <x v="0"/>
    <s v="cafe_platano_frutales_forestal, cacao_platano, piscicultura_tilapia"/>
  </r>
  <r>
    <x v="14"/>
    <s v="SIERRA NEGRA_10Wf2s1-30_164168"/>
    <s v="A1341"/>
    <s v="SIERRA NEGRA_10Wf2s1-30_164168_A1341"/>
    <s v="cafe_platano_frutales_forestal"/>
    <s v="cacao_platano"/>
    <s v="piscicultura_tilapi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5773999999999994E-2"/>
    <n v="5.4999999999999997E-3"/>
    <n v="0"/>
    <n v="0"/>
    <x v="0"/>
    <x v="0"/>
    <s v="cafe_platano_frutales_forestal, cacao_platano, piscicultura_tilapia"/>
  </r>
  <r>
    <x v="15"/>
    <s v="NA_10Wfs1-30_160177"/>
    <s v="A1342"/>
    <s v="NA_10Wfs1-30_160177_A1342"/>
    <s v="maiz"/>
    <m/>
    <m/>
    <m/>
    <n v="0"/>
    <m/>
    <m/>
    <m/>
    <n v="0"/>
    <n v="0"/>
    <m/>
    <m/>
    <m/>
    <n v="0"/>
    <n v="0"/>
    <m/>
    <m/>
    <n v="0"/>
    <m/>
    <n v="0"/>
    <m/>
    <m/>
    <m/>
    <n v="2.0346E-2"/>
    <n v="5.4999999999999997E-3"/>
    <n v="0"/>
    <n v="0"/>
    <x v="0"/>
    <x v="0"/>
    <s v="maiz"/>
  </r>
  <r>
    <x v="15"/>
    <s v="POTRERILLO PIE DEL CERRO_10Wfs1-30_160177"/>
    <s v="A1342"/>
    <s v="POTRERILLO PIE DEL CERRO_10Wfs1-30_160177_A1342"/>
    <s v="maiz"/>
    <m/>
    <m/>
    <m/>
    <n v="0"/>
    <m/>
    <m/>
    <m/>
    <n v="0"/>
    <n v="0"/>
    <m/>
    <m/>
    <m/>
    <n v="0"/>
    <n v="0"/>
    <m/>
    <m/>
    <n v="0"/>
    <m/>
    <n v="0"/>
    <m/>
    <m/>
    <m/>
    <n v="2.0346E-2"/>
    <n v="5.4999999999999997E-3"/>
    <n v="0"/>
    <n v="0"/>
    <x v="0"/>
    <x v="0"/>
    <s v="maiz"/>
  </r>
  <r>
    <x v="15"/>
    <s v="POTRERILLO PIE DEL CERRO_10Wfs1-30_164162"/>
    <s v="A1342"/>
    <s v="POTRERILLO PIE DEL CERRO_10Wfs1-30_164162_A1342"/>
    <s v="maiz"/>
    <m/>
    <m/>
    <m/>
    <n v="0"/>
    <m/>
    <m/>
    <m/>
    <n v="0"/>
    <n v="0"/>
    <m/>
    <m/>
    <m/>
    <n v="0"/>
    <n v="0"/>
    <m/>
    <m/>
    <n v="0"/>
    <m/>
    <n v="0"/>
    <m/>
    <m/>
    <m/>
    <n v="2.0346E-2"/>
    <n v="5.4999999999999997E-3"/>
    <n v="0"/>
    <n v="0"/>
    <x v="0"/>
    <x v="0"/>
    <s v="maiz"/>
  </r>
  <r>
    <x v="15"/>
    <s v="NA_10Wfs1-30_160177"/>
    <s v="A1343"/>
    <s v="NA_10Wfs1-30_160177_A1343"/>
    <s v="cacao_platano"/>
    <m/>
    <m/>
    <m/>
    <n v="0"/>
    <m/>
    <m/>
    <m/>
    <n v="0"/>
    <n v="0"/>
    <m/>
    <m/>
    <m/>
    <n v="0"/>
    <n v="0"/>
    <m/>
    <m/>
    <n v="0"/>
    <m/>
    <n v="0"/>
    <m/>
    <m/>
    <m/>
    <n v="2.7251000000000001E-2"/>
    <n v="5.4999999999999997E-3"/>
    <n v="0"/>
    <n v="0"/>
    <x v="0"/>
    <x v="0"/>
    <s v="cacao_platano"/>
  </r>
  <r>
    <x v="15"/>
    <s v="POTRERILLO PIE DEL CERRO_10Wfs1-30_160177"/>
    <s v="A1343"/>
    <s v="POTRERILLO PIE DEL CERRO_10Wfs1-30_160177_A1343"/>
    <s v="cacao_platano"/>
    <m/>
    <m/>
    <m/>
    <n v="0"/>
    <m/>
    <m/>
    <m/>
    <n v="0"/>
    <n v="0"/>
    <m/>
    <m/>
    <m/>
    <n v="0"/>
    <n v="0"/>
    <m/>
    <m/>
    <n v="0"/>
    <m/>
    <n v="0"/>
    <m/>
    <m/>
    <m/>
    <n v="2.7251000000000001E-2"/>
    <n v="5.4999999999999997E-3"/>
    <n v="0"/>
    <n v="0"/>
    <x v="0"/>
    <x v="0"/>
    <s v="cacao_platano"/>
  </r>
  <r>
    <x v="15"/>
    <s v="POTRERILLO PIE DEL CERRO_10Wfs1-30_164162"/>
    <s v="A1343"/>
    <s v="POTRERILLO PIE DEL CERRO_10Wfs1-30_164162_A1343"/>
    <s v="cacao_platano"/>
    <m/>
    <m/>
    <m/>
    <n v="0"/>
    <m/>
    <m/>
    <m/>
    <n v="0"/>
    <n v="0"/>
    <m/>
    <m/>
    <m/>
    <n v="0"/>
    <n v="0"/>
    <m/>
    <m/>
    <n v="0"/>
    <m/>
    <n v="0"/>
    <m/>
    <m/>
    <m/>
    <n v="2.7251000000000001E-2"/>
    <n v="5.4999999999999997E-3"/>
    <n v="0"/>
    <n v="0"/>
    <x v="0"/>
    <x v="0"/>
    <s v="cacao_platano"/>
  </r>
  <r>
    <x v="15"/>
    <s v="NA_10Wfs1-30_160177"/>
    <s v="A1344"/>
    <s v="NA_10Wfs1-30_160177_A1344"/>
    <s v="maiz"/>
    <s v="cacao_platano"/>
    <m/>
    <m/>
    <n v="2.7632603049105402"/>
    <n v="5"/>
    <m/>
    <m/>
    <n v="7.7632603049105402"/>
    <n v="181.4237183236213"/>
    <n v="512.99931129476579"/>
    <m/>
    <m/>
    <n v="694.42302961838709"/>
    <n v="5014821.0386303943"/>
    <n v="40222623.966942146"/>
    <m/>
    <n v="45237445.005572543"/>
    <m/>
    <n v="0.44657036940005701"/>
    <n v="1.18430583262088"/>
    <m/>
    <m/>
    <n v="4.7597E-2"/>
    <n v="5.4999999999999997E-3"/>
    <n v="2.1135577793473721"/>
    <n v="1.2304767583283209"/>
    <x v="2689"/>
    <x v="1"/>
    <s v="maiz, cacao_platano"/>
  </r>
  <r>
    <x v="15"/>
    <s v="POTRERILLO PIE DEL CERRO_10Wfs1-30_160177"/>
    <s v="A1344"/>
    <s v="POTRERILLO PIE DEL CERRO_10Wfs1-30_160177_A1344"/>
    <s v="maiz"/>
    <s v="cacao_platano"/>
    <m/>
    <m/>
    <n v="2.8027234512443449"/>
    <n v="5"/>
    <m/>
    <m/>
    <n v="7.8027234512443453"/>
    <n v="184.0146978024294"/>
    <n v="512.99931129476579"/>
    <m/>
    <m/>
    <n v="697.01400909719518"/>
    <n v="5086439.5597424395"/>
    <n v="40222623.966942146"/>
    <m/>
    <n v="45309063.52668459"/>
    <m/>
    <n v="0.45294800664424212"/>
    <n v="1.18430583262088"/>
    <m/>
    <m/>
    <n v="4.7597E-2"/>
    <n v="5.4999999999999997E-3"/>
    <n v="2.1243016725900841"/>
    <n v="1.236731667022229"/>
    <x v="2690"/>
    <x v="1"/>
    <s v="maiz, cacao_platano"/>
  </r>
  <r>
    <x v="15"/>
    <s v="POTRERILLO PIE DEL CERRO_10Wfs1-30_164162"/>
    <s v="A1344"/>
    <s v="POTRERILLO PIE DEL CERRO_10Wfs1-30_164162_A1344"/>
    <s v="maiz"/>
    <s v="cacao_platano"/>
    <m/>
    <m/>
    <n v="2.7857785371642372"/>
    <n v="5.0000000000000009"/>
    <m/>
    <m/>
    <n v="7.7857785371642372"/>
    <n v="182.90216804414911"/>
    <n v="512.9993112947659"/>
    <m/>
    <m/>
    <n v="695.90147933891501"/>
    <n v="5055687.5848106164"/>
    <n v="40222623.966942146"/>
    <m/>
    <n v="45278311.551752768"/>
    <m/>
    <n v="0.45020953986760182"/>
    <n v="1.18430583262088"/>
    <m/>
    <m/>
    <n v="4.7597E-2"/>
    <n v="5.4999999999999997E-3"/>
    <n v="2.1196883975525669"/>
    <n v="3.9318181612679401"/>
    <x v="2691"/>
    <x v="1"/>
    <s v="maiz, cacao_platano"/>
  </r>
  <r>
    <x v="15"/>
    <s v="NA_10Wfs1-30_160177"/>
    <s v="A1345"/>
    <s v="NA_10Wfs1-30_160177_A1345"/>
    <s v="maiz"/>
    <s v="avicultura_engorde"/>
    <m/>
    <m/>
    <n v="0"/>
    <n v="0"/>
    <m/>
    <m/>
    <n v="0"/>
    <n v="0"/>
    <n v="0"/>
    <m/>
    <m/>
    <n v="0"/>
    <n v="0"/>
    <n v="0"/>
    <m/>
    <n v="0"/>
    <m/>
    <n v="0"/>
    <n v="0"/>
    <m/>
    <m/>
    <n v="4.258E-2"/>
    <n v="5.4999999999999997E-3"/>
    <n v="0"/>
    <n v="0"/>
    <x v="0"/>
    <x v="0"/>
    <s v="maiz, avicultura_engorde"/>
  </r>
  <r>
    <x v="15"/>
    <s v="POTRERILLO PIE DEL CERRO_10Wfs1-30_160177"/>
    <s v="A1345"/>
    <s v="POTRERILLO PIE DEL CERRO_10Wfs1-30_160177_A1345"/>
    <s v="maiz"/>
    <s v="avicultura_engorde"/>
    <m/>
    <m/>
    <n v="0"/>
    <n v="0"/>
    <m/>
    <m/>
    <n v="0"/>
    <n v="0"/>
    <n v="0"/>
    <m/>
    <m/>
    <n v="0"/>
    <n v="0"/>
    <n v="0"/>
    <m/>
    <n v="0"/>
    <m/>
    <n v="0"/>
    <n v="0"/>
    <m/>
    <m/>
    <n v="4.258E-2"/>
    <n v="5.4999999999999997E-3"/>
    <n v="0"/>
    <n v="0"/>
    <x v="0"/>
    <x v="0"/>
    <s v="maiz, avicultura_engorde"/>
  </r>
  <r>
    <x v="15"/>
    <s v="POTRERILLO PIE DEL CERRO_10Wfs1-30_164162"/>
    <s v="A1345"/>
    <s v="POTRERILLO PIE DEL CERRO_10Wfs1-30_164162_A1345"/>
    <s v="maiz"/>
    <s v="avicultura_engorde"/>
    <m/>
    <m/>
    <n v="0"/>
    <n v="0"/>
    <m/>
    <m/>
    <n v="0"/>
    <n v="0"/>
    <n v="0"/>
    <m/>
    <m/>
    <n v="0"/>
    <n v="0"/>
    <n v="0"/>
    <m/>
    <n v="0"/>
    <m/>
    <n v="0"/>
    <n v="0"/>
    <m/>
    <m/>
    <n v="4.258E-2"/>
    <n v="5.4999999999999997E-3"/>
    <n v="0"/>
    <n v="0"/>
    <x v="0"/>
    <x v="0"/>
    <s v="maiz, avicultura_engorde"/>
  </r>
  <r>
    <x v="15"/>
    <s v="NA_10Wfs1-30_160177"/>
    <s v="A1346"/>
    <s v="NA_10Wfs1-30_160177_A1346"/>
    <s v="maiz"/>
    <s v="porcicultura"/>
    <m/>
    <m/>
    <n v="0"/>
    <n v="0"/>
    <m/>
    <m/>
    <n v="0"/>
    <n v="0"/>
    <n v="0"/>
    <m/>
    <m/>
    <n v="0"/>
    <n v="0"/>
    <n v="0"/>
    <m/>
    <n v="0"/>
    <m/>
    <n v="0"/>
    <n v="0"/>
    <m/>
    <m/>
    <n v="3.8718000000000002E-2"/>
    <n v="5.4999999999999997E-3"/>
    <n v="0"/>
    <n v="0"/>
    <x v="0"/>
    <x v="0"/>
    <s v="maiz, porcicultura"/>
  </r>
  <r>
    <x v="15"/>
    <s v="POTRERILLO PIE DEL CERRO_10Wfs1-30_160177"/>
    <s v="A1346"/>
    <s v="POTRERILLO PIE DEL CERRO_10Wfs1-30_160177_A1346"/>
    <s v="maiz"/>
    <s v="porcicultura"/>
    <m/>
    <m/>
    <n v="0"/>
    <n v="0"/>
    <m/>
    <m/>
    <n v="0"/>
    <n v="0"/>
    <n v="0"/>
    <m/>
    <m/>
    <n v="0"/>
    <n v="0"/>
    <n v="0"/>
    <m/>
    <n v="0"/>
    <m/>
    <n v="0"/>
    <n v="0"/>
    <m/>
    <m/>
    <n v="3.8718000000000002E-2"/>
    <n v="5.4999999999999997E-3"/>
    <n v="0"/>
    <n v="0"/>
    <x v="0"/>
    <x v="0"/>
    <s v="maiz, porcicultura"/>
  </r>
  <r>
    <x v="15"/>
    <s v="POTRERILLO PIE DEL CERRO_10Wfs1-30_164162"/>
    <s v="A1346"/>
    <s v="POTRERILLO PIE DEL CERRO_10Wfs1-30_164162_A1346"/>
    <s v="maiz"/>
    <s v="porcicultura"/>
    <m/>
    <m/>
    <n v="0"/>
    <n v="0"/>
    <m/>
    <m/>
    <n v="0"/>
    <n v="0"/>
    <n v="0"/>
    <m/>
    <m/>
    <n v="0"/>
    <n v="0"/>
    <n v="0"/>
    <m/>
    <n v="0"/>
    <m/>
    <n v="0"/>
    <n v="0"/>
    <m/>
    <m/>
    <n v="3.8718000000000002E-2"/>
    <n v="5.4999999999999997E-3"/>
    <n v="0"/>
    <n v="0"/>
    <x v="0"/>
    <x v="0"/>
    <s v="maiz, porcicultura"/>
  </r>
  <r>
    <x v="15"/>
    <s v="NA_10Wfs1-30_160177"/>
    <s v="A1347"/>
    <s v="NA_10Wfs1-30_160177_A1347"/>
    <s v="cacao_platano"/>
    <s v="avicultura_engorde"/>
    <m/>
    <m/>
    <n v="0"/>
    <n v="0"/>
    <m/>
    <m/>
    <n v="0"/>
    <n v="0"/>
    <n v="0"/>
    <m/>
    <m/>
    <n v="0"/>
    <n v="0"/>
    <n v="0"/>
    <m/>
    <n v="0"/>
    <m/>
    <n v="0"/>
    <n v="0"/>
    <m/>
    <m/>
    <n v="4.9485000000000001E-2"/>
    <n v="5.4999999999999997E-3"/>
    <n v="0"/>
    <n v="0"/>
    <x v="0"/>
    <x v="0"/>
    <s v="cacao_platano, avicultura_engorde"/>
  </r>
  <r>
    <x v="15"/>
    <s v="POTRERILLO PIE DEL CERRO_10Wfs1-30_160177"/>
    <s v="A1347"/>
    <s v="POTRERILLO PIE DEL CERRO_10Wfs1-30_160177_A1347"/>
    <s v="cacao_platano"/>
    <s v="avicultura_engorde"/>
    <m/>
    <m/>
    <n v="0"/>
    <n v="0"/>
    <m/>
    <m/>
    <n v="0"/>
    <n v="0"/>
    <n v="0"/>
    <m/>
    <m/>
    <n v="0"/>
    <n v="0"/>
    <n v="0"/>
    <m/>
    <n v="0"/>
    <m/>
    <n v="0"/>
    <n v="0"/>
    <m/>
    <m/>
    <n v="4.9485000000000001E-2"/>
    <n v="5.4999999999999997E-3"/>
    <n v="0"/>
    <n v="0"/>
    <x v="0"/>
    <x v="0"/>
    <s v="cacao_platano, avicultura_engorde"/>
  </r>
  <r>
    <x v="15"/>
    <s v="POTRERILLO PIE DEL CERRO_10Wfs1-30_164162"/>
    <s v="A1347"/>
    <s v="POTRERILLO PIE DEL CERRO_10Wfs1-30_164162_A1347"/>
    <s v="cacao_platano"/>
    <s v="avicultura_engorde"/>
    <m/>
    <m/>
    <n v="0"/>
    <n v="0"/>
    <m/>
    <m/>
    <n v="0"/>
    <n v="0"/>
    <n v="0"/>
    <m/>
    <m/>
    <n v="0"/>
    <n v="0"/>
    <n v="0"/>
    <m/>
    <n v="0"/>
    <m/>
    <n v="0"/>
    <n v="0"/>
    <m/>
    <m/>
    <n v="4.9485000000000001E-2"/>
    <n v="5.4999999999999997E-3"/>
    <n v="0"/>
    <n v="0"/>
    <x v="0"/>
    <x v="0"/>
    <s v="cacao_platano, avicultura_engorde"/>
  </r>
  <r>
    <x v="15"/>
    <s v="NA_10Wfs1-30_160177"/>
    <s v="A1348"/>
    <s v="NA_10Wfs1-30_160177_A1348"/>
    <s v="cacao_platano"/>
    <s v="porcicultura"/>
    <m/>
    <m/>
    <n v="0"/>
    <n v="0"/>
    <m/>
    <m/>
    <n v="0"/>
    <n v="0"/>
    <n v="0"/>
    <m/>
    <m/>
    <n v="0"/>
    <n v="0"/>
    <n v="0"/>
    <m/>
    <n v="0"/>
    <m/>
    <n v="0"/>
    <n v="0"/>
    <m/>
    <m/>
    <n v="4.5622999999999997E-2"/>
    <n v="5.4999999999999997E-3"/>
    <n v="0"/>
    <n v="0"/>
    <x v="0"/>
    <x v="0"/>
    <s v="cacao_platano, porcicultura"/>
  </r>
  <r>
    <x v="15"/>
    <s v="POTRERILLO PIE DEL CERRO_10Wfs1-30_160177"/>
    <s v="A1348"/>
    <s v="POTRERILLO PIE DEL CERRO_10Wfs1-30_160177_A1348"/>
    <s v="cacao_platano"/>
    <s v="porcicultura"/>
    <m/>
    <m/>
    <n v="0"/>
    <n v="0"/>
    <m/>
    <m/>
    <n v="0"/>
    <n v="0"/>
    <n v="0"/>
    <m/>
    <m/>
    <n v="0"/>
    <n v="0"/>
    <n v="0"/>
    <m/>
    <n v="0"/>
    <m/>
    <n v="0"/>
    <n v="0"/>
    <m/>
    <m/>
    <n v="4.5622999999999997E-2"/>
    <n v="5.4999999999999997E-3"/>
    <n v="0"/>
    <n v="0"/>
    <x v="0"/>
    <x v="0"/>
    <s v="cacao_platano, porcicultura"/>
  </r>
  <r>
    <x v="15"/>
    <s v="POTRERILLO PIE DEL CERRO_10Wfs1-30_164162"/>
    <s v="A1348"/>
    <s v="POTRERILLO PIE DEL CERRO_10Wfs1-30_164162_A1348"/>
    <s v="cacao_platano"/>
    <s v="porcicultura"/>
    <m/>
    <m/>
    <n v="0"/>
    <n v="0"/>
    <m/>
    <m/>
    <n v="0"/>
    <n v="0"/>
    <n v="0"/>
    <m/>
    <m/>
    <n v="0"/>
    <n v="0"/>
    <n v="0"/>
    <m/>
    <n v="0"/>
    <m/>
    <n v="0"/>
    <n v="0"/>
    <m/>
    <m/>
    <n v="4.5622999999999997E-2"/>
    <n v="5.4999999999999997E-3"/>
    <n v="0"/>
    <n v="0"/>
    <x v="0"/>
    <x v="0"/>
    <s v="cacao_platano, porcicultura"/>
  </r>
  <r>
    <x v="15"/>
    <s v="NA_10Wfs1-30_160177"/>
    <s v="A1349"/>
    <s v="NA_10Wfs1-30_160177_A1349"/>
    <s v="maiz"/>
    <s v="cacao_platano"/>
    <s v="avicultura_engorde"/>
    <m/>
    <n v="1.5"/>
    <n v="3.3934740788051871"/>
    <n v="8.3999999999999995E-3"/>
    <m/>
    <n v="4.9018740788051884"/>
    <n v="98.483511307937491"/>
    <n v="348.16997306474019"/>
    <n v="186.37200198002759"/>
    <m/>
    <n v="633.02548635270523"/>
    <n v="2722230.5276770229"/>
    <n v="27298886.362669289"/>
    <n v="28686954.545454539"/>
    <n v="58708071.435800858"/>
    <m/>
    <n v="0.24241493025817981"/>
    <n v="0.80378222887534989"/>
    <n v="0.5355517298276653"/>
    <m/>
    <n v="6.9831000000000004E-2"/>
    <n v="5.4999999999999997E-3"/>
    <n v="1.33454163402026"/>
    <n v="0.77694704149062221"/>
    <x v="2692"/>
    <x v="1"/>
    <s v="maiz, cacao_platano, avicultura_engorde"/>
  </r>
  <r>
    <x v="15"/>
    <s v="POTRERILLO PIE DEL CERRO_10Wfs1-30_160177"/>
    <s v="A1349"/>
    <s v="POTRERILLO PIE DEL CERRO_10Wfs1-30_160177_A1349"/>
    <s v="maiz"/>
    <s v="cacao_platano"/>
    <s v="avicultura_engorde"/>
    <m/>
    <n v="1.5"/>
    <n v="3.430790090768725"/>
    <n v="8.3999999999999995E-3"/>
    <m/>
    <n v="4.9391900907687258"/>
    <n v="98.483511307937491"/>
    <n v="351.99859075225271"/>
    <n v="186.37200198002759"/>
    <m/>
    <n v="636.85410404021763"/>
    <n v="2722230.5276770229"/>
    <n v="27599075.94610035"/>
    <n v="28686954.545454539"/>
    <n v="59008261.019231923"/>
    <m/>
    <n v="0.24241493025817981"/>
    <n v="0.81262094299906362"/>
    <n v="0.5355517298276653"/>
    <m/>
    <n v="6.9831000000000004E-2"/>
    <n v="5.4999999999999997E-3"/>
    <n v="1.344700967120281"/>
    <n v="0.78286162938684301"/>
    <x v="2693"/>
    <x v="1"/>
    <s v="maiz, cacao_platano, avicultura_engorde"/>
  </r>
  <r>
    <x v="15"/>
    <s v="POTRERILLO PIE DEL CERRO_10Wfs1-30_164162"/>
    <s v="A1349"/>
    <s v="POTRERILLO PIE DEL CERRO_10Wfs1-30_164162_A1349"/>
    <s v="maiz"/>
    <s v="cacao_platano"/>
    <s v="avicultura_engorde"/>
    <m/>
    <n v="1.5"/>
    <n v="3.4148551642494271"/>
    <n v="8.3999999999999995E-3"/>
    <m/>
    <n v="4.9232551642494267"/>
    <n v="98.483511307937491"/>
    <n v="350.36366948626608"/>
    <n v="186.37200198002759"/>
    <m/>
    <n v="635.21918277423106"/>
    <n v="2722230.5276770229"/>
    <n v="27470887.03463503"/>
    <n v="28686954.545454539"/>
    <n v="58880072.107766598"/>
    <m/>
    <n v="0.24241493025817981"/>
    <n v="0.8088465777152255"/>
    <n v="0.5355517298276653"/>
    <m/>
    <n v="6.9831000000000004E-2"/>
    <n v="5.4999999999999997E-3"/>
    <n v="1.340362662518169"/>
    <n v="2.48624385794596"/>
    <x v="2694"/>
    <x v="1"/>
    <s v="maiz, cacao_platano, avicultura_engorde"/>
  </r>
  <r>
    <x v="15"/>
    <s v="NA_10Wfs1-30_160177"/>
    <s v="A1350"/>
    <s v="NA_10Wfs1-30_160177_A1350"/>
    <s v="maiz"/>
    <s v="cacao_platano"/>
    <s v="porcicultura"/>
    <m/>
    <n v="1.7321839432164501"/>
    <n v="5"/>
    <n v="1.059999999999999E-2"/>
    <m/>
    <n v="6.74278394321645"/>
    <n v="113.7277046394566"/>
    <n v="512.99931129476579"/>
    <n v="44.026333184789053"/>
    <m/>
    <n v="670.75334911901143"/>
    <n v="3143602.6731838551"/>
    <n v="40222623.966942146"/>
    <n v="11968477.005347591"/>
    <n v="55334703.645473592"/>
    <m/>
    <n v="0.27993816652610309"/>
    <n v="1.18430583262088"/>
    <n v="0.1265124516804283"/>
    <m/>
    <n v="6.5969E-2"/>
    <n v="5.4999999999999997E-3"/>
    <n v="1.8357317541741121"/>
    <n v="1.0687312549998069"/>
    <x v="2695"/>
    <x v="1"/>
    <s v="maiz, cacao_platano, porcicultura"/>
  </r>
  <r>
    <x v="15"/>
    <s v="POTRERILLO PIE DEL CERRO_10Wfs1-30_160177"/>
    <s v="A1350"/>
    <s v="POTRERILLO PIE DEL CERRO_10Wfs1-30_160177_A1350"/>
    <s v="maiz"/>
    <s v="cacao_platano"/>
    <s v="porcicultura"/>
    <m/>
    <n v="1.7746167335392251"/>
    <n v="5"/>
    <n v="1.059999999999999E-2"/>
    <m/>
    <n v="6.7852167335392259"/>
    <n v="116.5136580965103"/>
    <n v="512.99931129476579"/>
    <n v="44.026333184789053"/>
    <m/>
    <n v="673.5393025760651"/>
    <n v="3220610.5646446398"/>
    <n v="40222623.966942146"/>
    <n v="11968477.005347591"/>
    <n v="55411711.536934383"/>
    <m/>
    <n v="0.28679572779727353"/>
    <n v="1.18430583262088"/>
    <n v="0.1265124516804283"/>
    <m/>
    <n v="6.5969E-2"/>
    <n v="5.4999999999999997E-3"/>
    <n v="1.847284136879789"/>
    <n v="1.0754568522659671"/>
    <x v="2696"/>
    <x v="1"/>
    <s v="maiz, cacao_platano, porcicultura"/>
  </r>
  <r>
    <x v="15"/>
    <s v="POTRERILLO PIE DEL CERRO_10Wfs1-30_164162"/>
    <s v="A1350"/>
    <s v="POTRERILLO PIE DEL CERRO_10Wfs1-30_164162_A1350"/>
    <s v="maiz"/>
    <s v="cacao_platano"/>
    <s v="porcicultura"/>
    <m/>
    <n v="1.7564190486537521"/>
    <n v="5"/>
    <n v="1.059999999999999E-2"/>
    <m/>
    <n v="6.7670190486537516"/>
    <n v="115.3188768263791"/>
    <n v="512.99931129476579"/>
    <n v="44.026333184789053"/>
    <m/>
    <n v="672.34452130593388"/>
    <n v="3187585.0357591189"/>
    <n v="40222623.966942146"/>
    <n v="11968477.005347591"/>
    <n v="55378686.008048847"/>
    <m/>
    <n v="0.28385480078902531"/>
    <n v="1.18430583262088"/>
    <n v="0.1265124516804283"/>
    <m/>
    <n v="6.5969E-2"/>
    <n v="5.4999999999999997E-3"/>
    <n v="1.8423297933507601"/>
    <n v="3.4173446195701449"/>
    <x v="2697"/>
    <x v="1"/>
    <s v="maiz, cacao_platano, porcicultura"/>
  </r>
  <r>
    <x v="16"/>
    <s v="CASCARILLAL_11Qf-23_160167"/>
    <s v="A1351"/>
    <s v="CASCARILLAL_11Qf-23_160167_A1351"/>
    <s v="maiz"/>
    <m/>
    <m/>
    <m/>
    <n v="0"/>
    <m/>
    <m/>
    <m/>
    <n v="0"/>
    <n v="0"/>
    <m/>
    <m/>
    <m/>
    <n v="0"/>
    <n v="0"/>
    <m/>
    <m/>
    <n v="0"/>
    <m/>
    <n v="0"/>
    <m/>
    <m/>
    <m/>
    <n v="2.0346E-2"/>
    <n v="5.4999999999999997E-3"/>
    <n v="0"/>
    <n v="0"/>
    <x v="0"/>
    <x v="0"/>
    <s v="maiz"/>
  </r>
  <r>
    <x v="16"/>
    <s v="CASCARILLAL_11Qf-23_160168"/>
    <s v="A1351"/>
    <s v="CASCARILLAL_11Qf-23_160168_A1351"/>
    <s v="maiz"/>
    <m/>
    <m/>
    <m/>
    <n v="0"/>
    <m/>
    <m/>
    <m/>
    <n v="0"/>
    <n v="0"/>
    <m/>
    <m/>
    <m/>
    <n v="0"/>
    <n v="0"/>
    <m/>
    <m/>
    <n v="0"/>
    <m/>
    <n v="0"/>
    <m/>
    <m/>
    <m/>
    <n v="2.0346E-2"/>
    <n v="5.4999999999999997E-3"/>
    <n v="0"/>
    <n v="0"/>
    <x v="0"/>
    <x v="0"/>
    <s v="maiz"/>
  </r>
  <r>
    <x v="16"/>
    <s v="CASCARILLAL_11Qf-23_160169"/>
    <s v="A1351"/>
    <s v="CASCARILLAL_11Qf-23_160169_A1351"/>
    <s v="maiz"/>
    <m/>
    <m/>
    <m/>
    <n v="0"/>
    <m/>
    <m/>
    <m/>
    <n v="0"/>
    <n v="0"/>
    <m/>
    <m/>
    <m/>
    <n v="0"/>
    <n v="0"/>
    <m/>
    <m/>
    <n v="0"/>
    <m/>
    <n v="0"/>
    <m/>
    <m/>
    <m/>
    <n v="2.0346E-2"/>
    <n v="5.4999999999999997E-3"/>
    <n v="0"/>
    <n v="0"/>
    <x v="0"/>
    <x v="0"/>
    <s v="maiz"/>
  </r>
  <r>
    <x v="16"/>
    <s v="CASCARILLAL_11Qf-23_160170"/>
    <s v="A1351"/>
    <s v="CASCARILLAL_11Qf-23_160170_A1351"/>
    <s v="maiz"/>
    <m/>
    <m/>
    <m/>
    <n v="0"/>
    <m/>
    <m/>
    <m/>
    <n v="0"/>
    <n v="0"/>
    <m/>
    <m/>
    <m/>
    <n v="0"/>
    <n v="0"/>
    <m/>
    <m/>
    <n v="0"/>
    <m/>
    <n v="0"/>
    <m/>
    <m/>
    <m/>
    <n v="2.0346E-2"/>
    <n v="5.4999999999999997E-3"/>
    <n v="0"/>
    <n v="0"/>
    <x v="0"/>
    <x v="0"/>
    <s v="maiz"/>
  </r>
  <r>
    <x v="16"/>
    <s v="EL PIÑAL_11Qf-23_160166"/>
    <s v="A1351"/>
    <s v="EL PIÑAL_11Qf-23_160166_A1351"/>
    <s v="maiz"/>
    <m/>
    <m/>
    <m/>
    <n v="0"/>
    <m/>
    <m/>
    <m/>
    <n v="0"/>
    <n v="0"/>
    <m/>
    <m/>
    <m/>
    <n v="0"/>
    <n v="0"/>
    <m/>
    <m/>
    <n v="0"/>
    <m/>
    <n v="0"/>
    <m/>
    <m/>
    <m/>
    <n v="2.0346E-2"/>
    <n v="5.4999999999999997E-3"/>
    <n v="0"/>
    <n v="0"/>
    <x v="0"/>
    <x v="0"/>
    <s v="maiz"/>
  </r>
  <r>
    <x v="16"/>
    <s v="SIERRA MONTAÑA_11Qf-23_160167"/>
    <s v="A1351"/>
    <s v="SIERRA MONTAÑA_11Qf-23_160167_A1351"/>
    <s v="maiz"/>
    <m/>
    <m/>
    <m/>
    <n v="0"/>
    <m/>
    <m/>
    <m/>
    <n v="0"/>
    <n v="0"/>
    <m/>
    <m/>
    <m/>
    <n v="0"/>
    <n v="0"/>
    <m/>
    <m/>
    <n v="0"/>
    <m/>
    <n v="0"/>
    <m/>
    <m/>
    <m/>
    <n v="2.0346E-2"/>
    <n v="5.4999999999999997E-3"/>
    <n v="0"/>
    <n v="0"/>
    <x v="0"/>
    <x v="0"/>
    <s v="maiz"/>
  </r>
  <r>
    <x v="16"/>
    <s v="CASCARILLAL_11Qf-23_160167"/>
    <s v="A1352"/>
    <s v="CASCARILLAL_11Qf-23_160167_A1352"/>
    <s v="cafe_platano_frutales_forestal"/>
    <m/>
    <m/>
    <m/>
    <n v="0"/>
    <m/>
    <m/>
    <m/>
    <n v="0"/>
    <n v="0"/>
    <m/>
    <m/>
    <m/>
    <n v="0"/>
    <n v="0"/>
    <m/>
    <m/>
    <n v="0"/>
    <m/>
    <n v="0"/>
    <m/>
    <m/>
    <m/>
    <n v="2.7251000000000001E-2"/>
    <n v="5.4999999999999997E-3"/>
    <n v="0"/>
    <n v="0"/>
    <x v="0"/>
    <x v="0"/>
    <s v="cafe_platano_frutales_forestal"/>
  </r>
  <r>
    <x v="16"/>
    <s v="CASCARILLAL_11Qf-23_160168"/>
    <s v="A1352"/>
    <s v="CASCARILLAL_11Qf-23_160168_A1352"/>
    <s v="cafe_platano_frutales_forestal"/>
    <m/>
    <m/>
    <m/>
    <n v="0"/>
    <m/>
    <m/>
    <m/>
    <n v="0"/>
    <n v="0"/>
    <m/>
    <m/>
    <m/>
    <n v="0"/>
    <n v="0"/>
    <m/>
    <m/>
    <n v="0"/>
    <m/>
    <n v="0"/>
    <m/>
    <m/>
    <m/>
    <n v="2.7251000000000001E-2"/>
    <n v="5.4999999999999997E-3"/>
    <n v="0"/>
    <n v="0"/>
    <x v="0"/>
    <x v="0"/>
    <s v="cafe_platano_frutales_forestal"/>
  </r>
  <r>
    <x v="16"/>
    <s v="CASCARILLAL_11Qf-23_160169"/>
    <s v="A1352"/>
    <s v="CASCARILLAL_11Qf-23_160169_A1352"/>
    <s v="cafe_platano_frutales_forestal"/>
    <m/>
    <m/>
    <m/>
    <n v="0"/>
    <m/>
    <m/>
    <m/>
    <n v="0"/>
    <n v="0"/>
    <m/>
    <m/>
    <m/>
    <n v="0"/>
    <n v="0"/>
    <m/>
    <m/>
    <n v="0"/>
    <m/>
    <n v="0"/>
    <m/>
    <m/>
    <m/>
    <n v="2.7251000000000001E-2"/>
    <n v="5.4999999999999997E-3"/>
    <n v="0"/>
    <n v="0"/>
    <x v="0"/>
    <x v="0"/>
    <s v="cafe_platano_frutales_forestal"/>
  </r>
  <r>
    <x v="16"/>
    <s v="CASCARILLAL_11Qf-23_160170"/>
    <s v="A1352"/>
    <s v="CASCARILLAL_11Qf-23_160170_A1352"/>
    <s v="cafe_platano_frutales_forestal"/>
    <m/>
    <m/>
    <m/>
    <n v="0"/>
    <m/>
    <m/>
    <m/>
    <n v="0"/>
    <n v="0"/>
    <m/>
    <m/>
    <m/>
    <n v="0"/>
    <n v="0"/>
    <m/>
    <m/>
    <n v="0"/>
    <m/>
    <n v="0"/>
    <m/>
    <m/>
    <m/>
    <n v="2.7251000000000001E-2"/>
    <n v="5.4999999999999997E-3"/>
    <n v="0"/>
    <n v="0"/>
    <x v="0"/>
    <x v="0"/>
    <s v="cafe_platano_frutales_forestal"/>
  </r>
  <r>
    <x v="16"/>
    <s v="EL PIÑAL_11Qf-23_160166"/>
    <s v="A1352"/>
    <s v="EL PIÑAL_11Qf-23_160166_A1352"/>
    <s v="cafe_platano_frutales_forestal"/>
    <m/>
    <m/>
    <m/>
    <n v="0"/>
    <m/>
    <m/>
    <m/>
    <n v="0"/>
    <n v="0"/>
    <m/>
    <m/>
    <m/>
    <n v="0"/>
    <n v="0"/>
    <m/>
    <m/>
    <n v="0"/>
    <m/>
    <n v="0"/>
    <m/>
    <m/>
    <m/>
    <n v="2.7251000000000001E-2"/>
    <n v="5.4999999999999997E-3"/>
    <n v="0"/>
    <n v="0"/>
    <x v="0"/>
    <x v="0"/>
    <s v="cafe_platano_frutales_forestal"/>
  </r>
  <r>
    <x v="16"/>
    <s v="SIERRA MONTAÑA_11Qf-23_160167"/>
    <s v="A1352"/>
    <s v="SIERRA MONTAÑA_11Qf-23_160167_A1352"/>
    <s v="cafe_platano_frutales_forestal"/>
    <m/>
    <m/>
    <m/>
    <n v="0"/>
    <m/>
    <m/>
    <m/>
    <n v="0"/>
    <n v="0"/>
    <m/>
    <m/>
    <m/>
    <n v="0"/>
    <n v="0"/>
    <m/>
    <m/>
    <n v="0"/>
    <m/>
    <n v="0"/>
    <m/>
    <m/>
    <m/>
    <n v="2.7251000000000001E-2"/>
    <n v="5.4999999999999997E-3"/>
    <n v="0"/>
    <n v="0"/>
    <x v="0"/>
    <x v="0"/>
    <s v="cafe_platano_frutales_forestal"/>
  </r>
  <r>
    <x v="16"/>
    <s v="CASCARILLAL_11Qf-23_160167"/>
    <s v="A1353"/>
    <s v="CASCARILLAL_11Qf-23_160167_A1353"/>
    <s v="cacao_platano"/>
    <m/>
    <m/>
    <m/>
    <n v="0"/>
    <m/>
    <m/>
    <m/>
    <n v="0"/>
    <n v="0"/>
    <m/>
    <m/>
    <m/>
    <n v="0"/>
    <n v="0"/>
    <m/>
    <m/>
    <n v="0"/>
    <m/>
    <n v="0"/>
    <m/>
    <m/>
    <m/>
    <n v="2.7251000000000001E-2"/>
    <n v="5.4999999999999997E-3"/>
    <n v="0"/>
    <n v="0"/>
    <x v="0"/>
    <x v="0"/>
    <s v="cacao_platano"/>
  </r>
  <r>
    <x v="16"/>
    <s v="CASCARILLAL_11Qf-23_160168"/>
    <s v="A1353"/>
    <s v="CASCARILLAL_11Qf-23_160168_A1353"/>
    <s v="cacao_platano"/>
    <m/>
    <m/>
    <m/>
    <n v="0"/>
    <m/>
    <m/>
    <m/>
    <n v="0"/>
    <n v="0"/>
    <m/>
    <m/>
    <m/>
    <n v="0"/>
    <n v="0"/>
    <m/>
    <m/>
    <n v="0"/>
    <m/>
    <n v="0"/>
    <m/>
    <m/>
    <m/>
    <n v="2.7251000000000001E-2"/>
    <n v="5.4999999999999997E-3"/>
    <n v="0"/>
    <n v="0"/>
    <x v="0"/>
    <x v="0"/>
    <s v="cacao_platano"/>
  </r>
  <r>
    <x v="16"/>
    <s v="CASCARILLAL_11Qf-23_160169"/>
    <s v="A1353"/>
    <s v="CASCARILLAL_11Qf-23_160169_A1353"/>
    <s v="cacao_platano"/>
    <m/>
    <m/>
    <m/>
    <n v="0"/>
    <m/>
    <m/>
    <m/>
    <n v="0"/>
    <n v="0"/>
    <m/>
    <m/>
    <m/>
    <n v="0"/>
    <n v="0"/>
    <m/>
    <m/>
    <n v="0"/>
    <m/>
    <n v="0"/>
    <m/>
    <m/>
    <m/>
    <n v="2.7251000000000001E-2"/>
    <n v="5.4999999999999997E-3"/>
    <n v="0"/>
    <n v="0"/>
    <x v="0"/>
    <x v="0"/>
    <s v="cacao_platano"/>
  </r>
  <r>
    <x v="16"/>
    <s v="CASCARILLAL_11Qf-23_160170"/>
    <s v="A1353"/>
    <s v="CASCARILLAL_11Qf-23_160170_A1353"/>
    <s v="cacao_platano"/>
    <m/>
    <m/>
    <m/>
    <n v="0"/>
    <m/>
    <m/>
    <m/>
    <n v="0"/>
    <n v="0"/>
    <m/>
    <m/>
    <m/>
    <n v="0"/>
    <n v="0"/>
    <m/>
    <m/>
    <n v="0"/>
    <m/>
    <n v="0"/>
    <m/>
    <m/>
    <m/>
    <n v="2.7251000000000001E-2"/>
    <n v="5.4999999999999997E-3"/>
    <n v="0"/>
    <n v="0"/>
    <x v="0"/>
    <x v="0"/>
    <s v="cacao_platano"/>
  </r>
  <r>
    <x v="16"/>
    <s v="EL PIÑAL_11Qf-23_160166"/>
    <s v="A1353"/>
    <s v="EL PIÑAL_11Qf-23_160166_A1353"/>
    <s v="cacao_platano"/>
    <m/>
    <m/>
    <m/>
    <n v="0"/>
    <m/>
    <m/>
    <m/>
    <n v="0"/>
    <n v="0"/>
    <m/>
    <m/>
    <m/>
    <n v="0"/>
    <n v="0"/>
    <m/>
    <m/>
    <n v="0"/>
    <m/>
    <n v="0"/>
    <m/>
    <m/>
    <m/>
    <n v="2.7251000000000001E-2"/>
    <n v="5.4999999999999997E-3"/>
    <n v="0"/>
    <n v="0"/>
    <x v="0"/>
    <x v="0"/>
    <s v="cacao_platano"/>
  </r>
  <r>
    <x v="16"/>
    <s v="SIERRA MONTAÑA_11Qf-23_160167"/>
    <s v="A1353"/>
    <s v="SIERRA MONTAÑA_11Qf-23_160167_A1353"/>
    <s v="cacao_platano"/>
    <m/>
    <m/>
    <m/>
    <n v="0"/>
    <m/>
    <m/>
    <m/>
    <n v="0"/>
    <n v="0"/>
    <m/>
    <m/>
    <m/>
    <n v="0"/>
    <n v="0"/>
    <m/>
    <m/>
    <n v="0"/>
    <m/>
    <n v="0"/>
    <m/>
    <m/>
    <m/>
    <n v="2.7251000000000001E-2"/>
    <n v="5.4999999999999997E-3"/>
    <n v="0"/>
    <n v="0"/>
    <x v="0"/>
    <x v="0"/>
    <s v="cacao_platano"/>
  </r>
  <r>
    <x v="16"/>
    <s v="CASCARILLAL_11Qf-23_160167"/>
    <s v="A1354"/>
    <s v="CASCARILLAL_11Qf-23_160167_A1354"/>
    <s v="maiz"/>
    <s v="cafe_platano_frutales_forestal"/>
    <m/>
    <m/>
    <n v="2.8115640975903049"/>
    <n v="4.6209053742121018"/>
    <m/>
    <m/>
    <n v="7.4324694718024062"/>
    <n v="182.98596335150231"/>
    <n v="454.77410391204103"/>
    <m/>
    <m/>
    <n v="637.76006726354331"/>
    <n v="5058003.8115649587"/>
    <n v="64941996.18843504"/>
    <m/>
    <n v="70000000"/>
    <m/>
    <n v="0.45041580011683768"/>
    <n v="1.0448491138888361"/>
    <m/>
    <m/>
    <n v="4.7597E-2"/>
    <n v="5.4999999999999997E-3"/>
    <n v="2.0234995420613879"/>
    <n v="1.178046411280681"/>
    <x v="2698"/>
    <x v="1"/>
    <s v="maiz, cafe_platano_frutales_forestal"/>
  </r>
  <r>
    <x v="16"/>
    <s v="CASCARILLAL_11Qf-23_160168"/>
    <s v="A1354"/>
    <s v="CASCARILLAL_11Qf-23_160168_A1354"/>
    <s v="maiz"/>
    <s v="cafe_platano_frutales_forestal"/>
    <m/>
    <m/>
    <n v="2.9018695535123"/>
    <n v="4.6093456733874119"/>
    <m/>
    <m/>
    <n v="7.5112152268997114"/>
    <n v="188.86334344109221"/>
    <n v="453.63643668921122"/>
    <m/>
    <m/>
    <n v="642.49978013030329"/>
    <n v="5220463.3267686274"/>
    <n v="64779536.673231393"/>
    <m/>
    <n v="70000000.000000015"/>
    <m/>
    <n v="0.46488283795491592"/>
    <n v="1.042235309409977"/>
    <m/>
    <m/>
    <n v="4.7597E-2"/>
    <n v="5.4999999999999997E-3"/>
    <n v="2.0449381769569901"/>
    <n v="2.6777482283897469"/>
    <x v="2699"/>
    <x v="1"/>
    <s v="maiz, cafe_platano_frutales_forestal"/>
  </r>
  <r>
    <x v="16"/>
    <s v="CASCARILLAL_11Qf-23_160169"/>
    <s v="A1354"/>
    <s v="CASCARILLAL_11Qf-23_160169_A1354"/>
    <s v="maiz"/>
    <s v="cafe_platano_frutales_forestal"/>
    <m/>
    <m/>
    <n v="2.7974719474834928"/>
    <n v="4.6227092634405906"/>
    <m/>
    <m/>
    <n v="7.4201812109240839"/>
    <n v="182.06879924871731"/>
    <n v="454.95163667694482"/>
    <m/>
    <m/>
    <n v="637.02043592566213"/>
    <n v="5032652.0335228043"/>
    <n v="64967347.966477208"/>
    <m/>
    <n v="70000000.000000015"/>
    <m/>
    <n v="0.4481582214718528"/>
    <n v="1.0452569976062689"/>
    <m/>
    <m/>
    <n v="4.7597E-2"/>
    <n v="5.4999999999999997E-3"/>
    <n v="2.020154046953154"/>
    <n v="1.1760987219314669"/>
    <x v="2700"/>
    <x v="1"/>
    <s v="maiz, cafe_platano_frutales_forestal"/>
  </r>
  <r>
    <x v="16"/>
    <s v="CASCARILLAL_11Qf-23_160170"/>
    <s v="A1354"/>
    <s v="CASCARILLAL_11Qf-23_160170_A1354"/>
    <s v="maiz"/>
    <s v="cafe_platano_frutales_forestal"/>
    <m/>
    <m/>
    <n v="2.8054232019076402"/>
    <n v="4.6216914498280497"/>
    <m/>
    <m/>
    <n v="7.4271146517356899"/>
    <n v="182.58629339082219"/>
    <n v="454.85146685391061"/>
    <m/>
    <m/>
    <n v="637.43776024473277"/>
    <n v="5046956.3402318442"/>
    <n v="64953043.659768172"/>
    <m/>
    <n v="70000000.000000015"/>
    <m/>
    <n v="0.44943202156997403"/>
    <n v="1.0450268562021401"/>
    <m/>
    <m/>
    <n v="4.7597E-2"/>
    <n v="5.4999999999999997E-3"/>
    <n v="2.022041685289298"/>
    <n v="1.177197672300107"/>
    <x v="2701"/>
    <x v="1"/>
    <s v="maiz, cafe_platano_frutales_forestal"/>
  </r>
  <r>
    <x v="16"/>
    <s v="EL PIÑAL_11Qf-23_160166"/>
    <s v="A1354"/>
    <s v="EL PIÑAL_11Qf-23_160166_A1354"/>
    <s v="maiz"/>
    <s v="cafe_platano_frutales_forestal"/>
    <m/>
    <m/>
    <n v="2.6159259166567348"/>
    <n v="4.6459483665583488"/>
    <m/>
    <m/>
    <n v="7.261874283215084"/>
    <n v="170.25317840907579"/>
    <n v="457.23875174211747"/>
    <m/>
    <m/>
    <n v="627.4919301511934"/>
    <n v="4706050.7240654668"/>
    <n v="65293949.27593454"/>
    <m/>
    <n v="70000000"/>
    <m/>
    <n v="0.41907433865980748"/>
    <n v="1.050511672682644"/>
    <m/>
    <m/>
    <n v="4.7597E-2"/>
    <n v="5.4999999999999997E-3"/>
    <n v="1.9770547786763579"/>
    <n v="1.151007073889591"/>
    <x v="2702"/>
    <x v="1"/>
    <s v="maiz, cafe_platano_frutales_forestal"/>
  </r>
  <r>
    <x v="16"/>
    <s v="SIERRA MONTAÑA_11Qf-23_160167"/>
    <s v="A1354"/>
    <s v="SIERRA MONTAÑA_11Qf-23_160167_A1354"/>
    <s v="maiz"/>
    <s v="cafe_platano_frutales_forestal"/>
    <m/>
    <m/>
    <n v="2.773112028804722"/>
    <n v="4.6258274955470053"/>
    <m/>
    <m/>
    <n v="7.3989395243517277"/>
    <n v="180.48337454137399"/>
    <n v="455.25852268675112"/>
    <m/>
    <m/>
    <n v="635.74189722812514"/>
    <n v="4988828.539819696"/>
    <n v="65011171.460180312"/>
    <m/>
    <n v="70000000.000000015"/>
    <m/>
    <n v="0.44425573449960709"/>
    <n v="1.045962071999583"/>
    <m/>
    <m/>
    <n v="4.7597E-2"/>
    <n v="5.4999999999999997E-3"/>
    <n v="2.014370969980575"/>
    <n v="1.172731914609749"/>
    <x v="2703"/>
    <x v="1"/>
    <s v="maiz, cafe_platano_frutales_forestal"/>
  </r>
  <r>
    <x v="16"/>
    <s v="CASCARILLAL_11Qf-23_160167"/>
    <s v="A1355"/>
    <s v="CASCARILLAL_11Qf-23_160167_A1355"/>
    <s v="maiz"/>
    <s v="cacao_platano"/>
    <m/>
    <m/>
    <n v="3.3947448180755249"/>
    <n v="5"/>
    <m/>
    <m/>
    <n v="8.3947448180755249"/>
    <n v="220.94130857641539"/>
    <n v="491.66666666666657"/>
    <m/>
    <m/>
    <n v="712.60797524308202"/>
    <n v="6107145.9277178692"/>
    <n v="38550000"/>
    <m/>
    <n v="44657145.927717872"/>
    <m/>
    <n v="0.5438420218612372"/>
    <n v="1.135057471264368"/>
    <m/>
    <m/>
    <n v="4.7597E-2"/>
    <n v="5.4999999999999997E-3"/>
    <n v="2.285480264606949"/>
    <n v="1.330567053664971"/>
    <x v="2704"/>
    <x v="1"/>
    <s v="maiz, cacao_platano"/>
  </r>
  <r>
    <x v="16"/>
    <s v="CASCARILLAL_11Qf-23_160168"/>
    <s v="A1355"/>
    <s v="CASCARILLAL_11Qf-23_160168_A1355"/>
    <s v="maiz"/>
    <s v="cacao_platano"/>
    <m/>
    <m/>
    <n v="3.4327401463739449"/>
    <n v="4.9999999999999991"/>
    <m/>
    <m/>
    <n v="8.4327401463739449"/>
    <n v="223.41417119317089"/>
    <n v="491.66666666666657"/>
    <m/>
    <m/>
    <n v="715.0808378598374"/>
    <n v="6175499.5233267266"/>
    <n v="38549999.999999993"/>
    <m/>
    <n v="44725499.523326717"/>
    <m/>
    <n v="0.54992891712743519"/>
    <n v="1.135057471264368"/>
    <m/>
    <m/>
    <n v="4.7597E-2"/>
    <n v="5.4999999999999997E-3"/>
    <n v="2.2958245424682988"/>
    <n v="3.0062718621823108"/>
    <x v="2705"/>
    <x v="1"/>
    <s v="maiz, cacao_platano"/>
  </r>
  <r>
    <x v="16"/>
    <s v="CASCARILLAL_11Qf-23_160169"/>
    <s v="A1355"/>
    <s v="CASCARILLAL_11Qf-23_160169_A1355"/>
    <s v="maiz"/>
    <s v="cacao_platano"/>
    <m/>
    <m/>
    <n v="3.3884041073182369"/>
    <n v="5.0000000000000009"/>
    <m/>
    <m/>
    <n v="8.3884041073182374"/>
    <n v="220.52863398462861"/>
    <n v="491.66666666666669"/>
    <m/>
    <m/>
    <n v="712.19530065129538"/>
    <n v="6095738.9890655084"/>
    <n v="38550000.000000007"/>
    <m/>
    <n v="44645738.989065513"/>
    <m/>
    <n v="0.54282623270974639"/>
    <n v="1.135057471264368"/>
    <m/>
    <m/>
    <n v="4.7597E-2"/>
    <n v="5.4999999999999997E-3"/>
    <n v="2.2837539978039181"/>
    <n v="1.3295620510099411"/>
    <x v="2706"/>
    <x v="1"/>
    <s v="maiz, cacao_platano"/>
  </r>
  <r>
    <x v="16"/>
    <s v="CASCARILLAL_11Qf-23_160170"/>
    <s v="A1355"/>
    <s v="CASCARILLAL_11Qf-23_160170_A1355"/>
    <s v="maiz"/>
    <s v="cacao_platano"/>
    <m/>
    <m/>
    <n v="3.393691096671728"/>
    <n v="5"/>
    <m/>
    <m/>
    <n v="8.3936910966717271"/>
    <n v="220.87272887505159"/>
    <n v="491.66666666666657"/>
    <m/>
    <m/>
    <n v="712.53939554171825"/>
    <n v="6105250.2829124387"/>
    <n v="38550000"/>
    <m/>
    <n v="44655250.282912441"/>
    <m/>
    <n v="0.54367321448117489"/>
    <n v="1.135057471264368"/>
    <m/>
    <m/>
    <n v="4.7597E-2"/>
    <n v="5.4999999999999997E-3"/>
    <n v="2.285193387575549"/>
    <n v="1.330400038822469"/>
    <x v="2707"/>
    <x v="1"/>
    <s v="maiz, cacao_platano"/>
  </r>
  <r>
    <x v="16"/>
    <s v="EL PIÑAL_11Qf-23_160166"/>
    <s v="A1355"/>
    <s v="EL PIÑAL_11Qf-23_160166_A1355"/>
    <s v="maiz"/>
    <s v="cacao_platano"/>
    <m/>
    <m/>
    <n v="3.2962941491959938"/>
    <n v="5"/>
    <m/>
    <m/>
    <n v="8.2962941491959938"/>
    <n v="214.53381087683931"/>
    <n v="491.66666666666657"/>
    <m/>
    <m/>
    <n v="706.20047754350594"/>
    <n v="5930033.1744035929"/>
    <n v="38550000"/>
    <m/>
    <n v="44480033.174403593"/>
    <m/>
    <n v="0.5280701115450479"/>
    <n v="1.135057471264368"/>
    <m/>
    <m/>
    <n v="4.7597E-2"/>
    <n v="5.4999999999999997E-3"/>
    <n v="2.2586769411423648"/>
    <n v="1.314962622647565"/>
    <x v="2708"/>
    <x v="1"/>
    <s v="maiz, cacao_platano"/>
  </r>
  <r>
    <x v="16"/>
    <s v="SIERRA MONTAÑA_11Qf-23_160167"/>
    <s v="A1355"/>
    <s v="SIERRA MONTAÑA_11Qf-23_160167_A1355"/>
    <s v="maiz"/>
    <s v="cacao_platano"/>
    <m/>
    <m/>
    <n v="3.375345768308784"/>
    <n v="5"/>
    <m/>
    <m/>
    <n v="8.3753457683087831"/>
    <n v="219.6787537540967"/>
    <n v="491.66666666666657"/>
    <m/>
    <m/>
    <n v="711.34542042076328"/>
    <n v="6072247.0371875027"/>
    <n v="38550000"/>
    <m/>
    <n v="44622247.037187502"/>
    <m/>
    <n v="0.54073427179084688"/>
    <n v="1.135057471264368"/>
    <m/>
    <m/>
    <n v="4.7597E-2"/>
    <n v="5.4999999999999997E-3"/>
    <n v="2.280198847916528"/>
    <n v="1.327492304276942"/>
    <x v="2709"/>
    <x v="1"/>
    <s v="maiz, cacao_platano"/>
  </r>
  <r>
    <x v="16"/>
    <s v="CASCARILLAL_11Qf-23_160167"/>
    <s v="A1356"/>
    <s v="CASCARILLAL_11Qf-23_160167_A1356"/>
    <s v="maiz"/>
    <s v="avicultura_engorde"/>
    <m/>
    <m/>
    <n v="0"/>
    <n v="0"/>
    <m/>
    <m/>
    <n v="0"/>
    <n v="0"/>
    <n v="0"/>
    <m/>
    <m/>
    <n v="0"/>
    <n v="0"/>
    <n v="0"/>
    <m/>
    <n v="0"/>
    <m/>
    <n v="0"/>
    <n v="0"/>
    <m/>
    <m/>
    <n v="4.258E-2"/>
    <n v="5.4999999999999997E-3"/>
    <n v="0"/>
    <n v="0"/>
    <x v="0"/>
    <x v="0"/>
    <s v="maiz, avicultura_engorde"/>
  </r>
  <r>
    <x v="16"/>
    <s v="CASCARILLAL_11Qf-23_160168"/>
    <s v="A1356"/>
    <s v="CASCARILLAL_11Qf-23_160168_A1356"/>
    <s v="maiz"/>
    <s v="avicultura_engorde"/>
    <m/>
    <m/>
    <n v="0"/>
    <n v="0"/>
    <m/>
    <m/>
    <n v="0"/>
    <n v="0"/>
    <n v="0"/>
    <m/>
    <m/>
    <n v="0"/>
    <n v="0"/>
    <n v="0"/>
    <m/>
    <n v="0"/>
    <m/>
    <n v="0"/>
    <n v="0"/>
    <m/>
    <m/>
    <n v="4.258E-2"/>
    <n v="5.4999999999999997E-3"/>
    <n v="0"/>
    <n v="0"/>
    <x v="0"/>
    <x v="0"/>
    <s v="maiz, avicultura_engorde"/>
  </r>
  <r>
    <x v="16"/>
    <s v="CASCARILLAL_11Qf-23_160169"/>
    <s v="A1356"/>
    <s v="CASCARILLAL_11Qf-23_160169_A1356"/>
    <s v="maiz"/>
    <s v="avicultura_engorde"/>
    <m/>
    <m/>
    <n v="0"/>
    <n v="0"/>
    <m/>
    <m/>
    <n v="0"/>
    <n v="0"/>
    <n v="0"/>
    <m/>
    <m/>
    <n v="0"/>
    <n v="0"/>
    <n v="0"/>
    <m/>
    <n v="0"/>
    <m/>
    <n v="0"/>
    <n v="0"/>
    <m/>
    <m/>
    <n v="4.258E-2"/>
    <n v="5.4999999999999997E-3"/>
    <n v="0"/>
    <n v="0"/>
    <x v="0"/>
    <x v="0"/>
    <s v="maiz, avicultura_engorde"/>
  </r>
  <r>
    <x v="16"/>
    <s v="CASCARILLAL_11Qf-23_160170"/>
    <s v="A1356"/>
    <s v="CASCARILLAL_11Qf-23_160170_A1356"/>
    <s v="maiz"/>
    <s v="avicultura_engorde"/>
    <m/>
    <m/>
    <n v="0"/>
    <n v="0"/>
    <m/>
    <m/>
    <n v="0"/>
    <n v="0"/>
    <n v="0"/>
    <m/>
    <m/>
    <n v="0"/>
    <n v="0"/>
    <n v="0"/>
    <m/>
    <n v="0"/>
    <m/>
    <n v="0"/>
    <n v="0"/>
    <m/>
    <m/>
    <n v="4.258E-2"/>
    <n v="5.4999999999999997E-3"/>
    <n v="0"/>
    <n v="0"/>
    <x v="0"/>
    <x v="0"/>
    <s v="maiz, avicultura_engorde"/>
  </r>
  <r>
    <x v="16"/>
    <s v="EL PIÑAL_11Qf-23_160166"/>
    <s v="A1356"/>
    <s v="EL PIÑAL_11Qf-23_160166_A1356"/>
    <s v="maiz"/>
    <s v="avicultura_engorde"/>
    <m/>
    <m/>
    <n v="0"/>
    <n v="0"/>
    <m/>
    <m/>
    <n v="0"/>
    <n v="0"/>
    <n v="0"/>
    <m/>
    <m/>
    <n v="0"/>
    <n v="0"/>
    <n v="0"/>
    <m/>
    <n v="0"/>
    <m/>
    <n v="0"/>
    <n v="0"/>
    <m/>
    <m/>
    <n v="4.258E-2"/>
    <n v="5.4999999999999997E-3"/>
    <n v="0"/>
    <n v="0"/>
    <x v="0"/>
    <x v="0"/>
    <s v="maiz, avicultura_engorde"/>
  </r>
  <r>
    <x v="16"/>
    <s v="SIERRA MONTAÑA_11Qf-23_160167"/>
    <s v="A1356"/>
    <s v="SIERRA MONTAÑA_11Qf-23_160167_A1356"/>
    <s v="maiz"/>
    <s v="avicultura_engorde"/>
    <m/>
    <m/>
    <n v="0"/>
    <n v="0"/>
    <m/>
    <m/>
    <n v="0"/>
    <n v="0"/>
    <n v="0"/>
    <m/>
    <m/>
    <n v="0"/>
    <n v="0"/>
    <n v="0"/>
    <m/>
    <n v="0"/>
    <m/>
    <n v="0"/>
    <n v="0"/>
    <m/>
    <m/>
    <n v="4.258E-2"/>
    <n v="5.4999999999999997E-3"/>
    <n v="0"/>
    <n v="0"/>
    <x v="0"/>
    <x v="0"/>
    <s v="maiz, avicultura_engorde"/>
  </r>
  <r>
    <x v="16"/>
    <s v="CASCARILLAL_11Qf-23_160167"/>
    <s v="A1357"/>
    <s v="CASCARILLAL_11Qf-23_160167_A1357"/>
    <s v="maiz"/>
    <s v="porcicultura"/>
    <m/>
    <m/>
    <n v="0"/>
    <n v="0"/>
    <m/>
    <m/>
    <n v="0"/>
    <n v="0"/>
    <n v="0"/>
    <m/>
    <m/>
    <n v="0"/>
    <n v="0"/>
    <n v="0"/>
    <m/>
    <n v="0"/>
    <m/>
    <n v="0"/>
    <n v="0"/>
    <m/>
    <m/>
    <n v="3.8718000000000002E-2"/>
    <n v="5.4999999999999997E-3"/>
    <n v="0"/>
    <n v="0"/>
    <x v="0"/>
    <x v="0"/>
    <s v="maiz, porcicultura"/>
  </r>
  <r>
    <x v="16"/>
    <s v="CASCARILLAL_11Qf-23_160168"/>
    <s v="A1357"/>
    <s v="CASCARILLAL_11Qf-23_160168_A1357"/>
    <s v="maiz"/>
    <s v="porcicultura"/>
    <m/>
    <m/>
    <n v="0"/>
    <n v="0"/>
    <m/>
    <m/>
    <n v="0"/>
    <n v="0"/>
    <n v="0"/>
    <m/>
    <m/>
    <n v="0"/>
    <n v="0"/>
    <n v="0"/>
    <m/>
    <n v="0"/>
    <m/>
    <n v="0"/>
    <n v="0"/>
    <m/>
    <m/>
    <n v="3.8718000000000002E-2"/>
    <n v="5.4999999999999997E-3"/>
    <n v="0"/>
    <n v="0"/>
    <x v="0"/>
    <x v="0"/>
    <s v="maiz, porcicultura"/>
  </r>
  <r>
    <x v="16"/>
    <s v="CASCARILLAL_11Qf-23_160169"/>
    <s v="A1357"/>
    <s v="CASCARILLAL_11Qf-23_160169_A1357"/>
    <s v="maiz"/>
    <s v="porcicultura"/>
    <m/>
    <m/>
    <n v="0"/>
    <n v="0"/>
    <m/>
    <m/>
    <n v="0"/>
    <n v="0"/>
    <n v="0"/>
    <m/>
    <m/>
    <n v="0"/>
    <n v="0"/>
    <n v="0"/>
    <m/>
    <n v="0"/>
    <m/>
    <n v="0"/>
    <n v="0"/>
    <m/>
    <m/>
    <n v="3.8718000000000002E-2"/>
    <n v="5.4999999999999997E-3"/>
    <n v="0"/>
    <n v="0"/>
    <x v="0"/>
    <x v="0"/>
    <s v="maiz, porcicultura"/>
  </r>
  <r>
    <x v="16"/>
    <s v="CASCARILLAL_11Qf-23_160170"/>
    <s v="A1357"/>
    <s v="CASCARILLAL_11Qf-23_160170_A1357"/>
    <s v="maiz"/>
    <s v="porcicultura"/>
    <m/>
    <m/>
    <n v="0"/>
    <n v="0"/>
    <m/>
    <m/>
    <n v="0"/>
    <n v="0"/>
    <n v="0"/>
    <m/>
    <m/>
    <n v="0"/>
    <n v="0"/>
    <n v="0"/>
    <m/>
    <n v="0"/>
    <m/>
    <n v="0"/>
    <n v="0"/>
    <m/>
    <m/>
    <n v="3.8718000000000002E-2"/>
    <n v="5.4999999999999997E-3"/>
    <n v="0"/>
    <n v="0"/>
    <x v="0"/>
    <x v="0"/>
    <s v="maiz, porcicultura"/>
  </r>
  <r>
    <x v="16"/>
    <s v="EL PIÑAL_11Qf-23_160166"/>
    <s v="A1357"/>
    <s v="EL PIÑAL_11Qf-23_160166_A1357"/>
    <s v="maiz"/>
    <s v="porcicultura"/>
    <m/>
    <m/>
    <n v="0"/>
    <n v="0"/>
    <m/>
    <m/>
    <n v="0"/>
    <n v="0"/>
    <n v="0"/>
    <m/>
    <m/>
    <n v="0"/>
    <n v="0"/>
    <n v="0"/>
    <m/>
    <n v="0"/>
    <m/>
    <n v="0"/>
    <n v="0"/>
    <m/>
    <m/>
    <n v="3.8718000000000002E-2"/>
    <n v="5.4999999999999997E-3"/>
    <n v="0"/>
    <n v="0"/>
    <x v="0"/>
    <x v="0"/>
    <s v="maiz, porcicultura"/>
  </r>
  <r>
    <x v="16"/>
    <s v="SIERRA MONTAÑA_11Qf-23_160167"/>
    <s v="A1357"/>
    <s v="SIERRA MONTAÑA_11Qf-23_160167_A1357"/>
    <s v="maiz"/>
    <s v="porcicultura"/>
    <m/>
    <m/>
    <n v="0"/>
    <n v="0"/>
    <m/>
    <m/>
    <n v="0"/>
    <n v="0"/>
    <n v="0"/>
    <m/>
    <m/>
    <n v="0"/>
    <n v="0"/>
    <n v="0"/>
    <m/>
    <n v="0"/>
    <m/>
    <n v="0"/>
    <n v="0"/>
    <m/>
    <m/>
    <n v="3.8718000000000002E-2"/>
    <n v="5.4999999999999997E-3"/>
    <n v="0"/>
    <n v="0"/>
    <x v="0"/>
    <x v="0"/>
    <s v="maiz, porcicultura"/>
  </r>
  <r>
    <x v="16"/>
    <s v="CASCARILLAL_11Qf-23_160167"/>
    <s v="A1358"/>
    <s v="CASCARILLAL_11Qf-23_160167_A1358"/>
    <s v="cafe_platano_frutales_forestal"/>
    <s v="cacao_platano"/>
    <m/>
    <m/>
    <n v="3.1013760025228621"/>
    <n v="3.4258626747683252"/>
    <m/>
    <m/>
    <n v="6.5272386772911872"/>
    <n v="305.22708824829181"/>
    <n v="336.87649635221862"/>
    <m/>
    <m/>
    <n v="642.10358460051032"/>
    <n v="43586598.777536198"/>
    <n v="26413401.222463779"/>
    <m/>
    <n v="69999999.999999985"/>
    <m/>
    <n v="0.70126300057045332"/>
    <n v="0.77771020490430354"/>
    <m/>
    <m/>
    <n v="5.4501999999999988E-2"/>
    <n v="5.4999999999999997E-3"/>
    <n v="1.777049273398648"/>
    <n v="1.0345673303506531"/>
    <x v="2710"/>
    <x v="1"/>
    <s v="cafe_platano_frutales_forestal, cacao_platano"/>
  </r>
  <r>
    <x v="16"/>
    <s v="CASCARILLAL_11Qf-23_160168"/>
    <s v="A1358"/>
    <s v="CASCARILLAL_11Qf-23_160168_A1358"/>
    <s v="cafe_platano_frutales_forestal"/>
    <s v="cacao_platano"/>
    <m/>
    <m/>
    <n v="3.047754602576203"/>
    <n v="3.523604924040356"/>
    <m/>
    <m/>
    <n v="6.5713595266165576"/>
    <n v="299.94984880354127"/>
    <n v="346.48781753063503"/>
    <m/>
    <m/>
    <n v="646.43766633417624"/>
    <n v="42833006.035648838"/>
    <n v="27166993.96435114"/>
    <m/>
    <n v="69999999.99999997"/>
    <m/>
    <n v="0.68913847784544535"/>
    <n v="0.79989881896318404"/>
    <m/>
    <m/>
    <n v="5.4501999999999988E-2"/>
    <n v="5.4999999999999997E-3"/>
    <n v="1.789061232377283"/>
    <n v="2.3426896712388028"/>
    <x v="2711"/>
    <x v="1"/>
    <s v="cafe_platano_frutales_forestal, cacao_platano"/>
  </r>
  <r>
    <x v="16"/>
    <s v="CASCARILLAL_11Qf-23_160169"/>
    <s v="A1358"/>
    <s v="CASCARILLAL_11Qf-23_160169_A1358"/>
    <s v="cafe_platano_frutales_forestal"/>
    <s v="cacao_platano"/>
    <m/>
    <m/>
    <n v="3.1068860880191531"/>
    <n v="3.4158187715762329"/>
    <m/>
    <m/>
    <n v="6.522704859595386"/>
    <n v="305.76937249588502"/>
    <n v="335.88884587166291"/>
    <m/>
    <m/>
    <n v="641.65821836754799"/>
    <n v="43664037.271147206"/>
    <n v="26335962.72885276"/>
    <m/>
    <n v="69999999.99999997"/>
    <m/>
    <n v="0.70250890531898602"/>
    <n v="0.77543012343253559"/>
    <m/>
    <m/>
    <n v="5.4501999999999988E-2"/>
    <n v="5.4999999999999997E-3"/>
    <n v="1.7758149355966499"/>
    <n v="1.033848720245869"/>
    <x v="2712"/>
    <x v="1"/>
    <s v="cafe_platano_frutales_forestal, cacao_platano"/>
  </r>
  <r>
    <x v="16"/>
    <s v="CASCARILLAL_11Qf-23_160170"/>
    <s v="A1358"/>
    <s v="CASCARILLAL_11Qf-23_160170_A1358"/>
    <s v="cafe_platano_frutales_forestal"/>
    <s v="cacao_platano"/>
    <m/>
    <m/>
    <n v="3.1010313687059918"/>
    <n v="3.42649088075455"/>
    <m/>
    <m/>
    <n v="6.5275222494605423"/>
    <n v="305.19317053681482"/>
    <n v="336.93826994086402"/>
    <m/>
    <m/>
    <n v="642.13144047767878"/>
    <n v="43581755.309382416"/>
    <n v="26418244.69061758"/>
    <m/>
    <n v="70000000"/>
    <m/>
    <n v="0.70118507420992182"/>
    <n v="0.77785281488393498"/>
    <m/>
    <m/>
    <n v="5.4501999999999988E-2"/>
    <n v="5.4999999999999997E-3"/>
    <n v="1.7771264762929231"/>
    <n v="1.0346122765394961"/>
    <x v="2713"/>
    <x v="1"/>
    <s v="cafe_platano_frutales_forestal, cacao_platano"/>
  </r>
  <r>
    <x v="16"/>
    <s v="EL PIÑAL_11Qf-23_160166"/>
    <s v="A1358"/>
    <s v="EL PIÑAL_11Qf-23_160166_A1358"/>
    <s v="cafe_platano_frutales_forestal"/>
    <s v="cacao_platano"/>
    <m/>
    <m/>
    <n v="3.1924633251576382"/>
    <n v="3.2598267301017141"/>
    <m/>
    <m/>
    <n v="6.4522900552593514"/>
    <n v="314.1915989175975"/>
    <n v="320.54962846000183"/>
    <m/>
    <m/>
    <n v="634.74122737759933"/>
    <n v="44866735.910915807"/>
    <n v="25133264.089084212"/>
    <m/>
    <n v="70000000.000000015"/>
    <m/>
    <n v="0.721859074420522"/>
    <n v="0.74001813700584873"/>
    <m/>
    <m/>
    <n v="5.4501999999999988E-2"/>
    <n v="5.4999999999999997E-3"/>
    <n v="1.7566444129501899"/>
    <n v="1.022687973758607"/>
    <x v="2714"/>
    <x v="1"/>
    <s v="cafe_platano_frutales_forestal, cacao_platano"/>
  </r>
  <r>
    <x v="16"/>
    <s v="SIERRA MONTAÑA_11Qf-23_160167"/>
    <s v="A1358"/>
    <s v="SIERRA MONTAÑA_11Qf-23_160167_A1358"/>
    <s v="cafe_platano_frutales_forestal"/>
    <s v="cacao_platano"/>
    <m/>
    <m/>
    <n v="3.1187986511306538"/>
    <n v="3.3941042935083101"/>
    <m/>
    <m/>
    <n v="6.5129029446389639"/>
    <n v="306.94176724877519"/>
    <n v="333.75358886165048"/>
    <m/>
    <m/>
    <n v="640.69535611042568"/>
    <n v="43831455.89705091"/>
    <n v="26168544.102949072"/>
    <m/>
    <n v="69999999.999999985"/>
    <m/>
    <n v="0.70520249672656132"/>
    <n v="0.77050068731941512"/>
    <m/>
    <m/>
    <n v="5.4501999999999988E-2"/>
    <n v="5.4999999999999997E-3"/>
    <n v="1.7731463514200321"/>
    <n v="1.0322951167252761"/>
    <x v="2715"/>
    <x v="1"/>
    <s v="cafe_platano_frutales_forestal, cacao_platano"/>
  </r>
  <r>
    <x v="16"/>
    <s v="CASCARILLAL_11Qf-23_160167"/>
    <s v="A1359"/>
    <s v="CASCARILLAL_11Qf-23_160167_A1359"/>
    <s v="cafe_platano_frutales_forestal"/>
    <s v="avicultura_engorde"/>
    <m/>
    <m/>
    <n v="0"/>
    <n v="0"/>
    <m/>
    <m/>
    <n v="0"/>
    <n v="0"/>
    <n v="0"/>
    <m/>
    <m/>
    <n v="0"/>
    <n v="0"/>
    <n v="0"/>
    <m/>
    <n v="0"/>
    <m/>
    <n v="0"/>
    <n v="0"/>
    <m/>
    <m/>
    <n v="4.9485000000000001E-2"/>
    <n v="5.4999999999999997E-3"/>
    <n v="0"/>
    <n v="0"/>
    <x v="0"/>
    <x v="0"/>
    <s v="cafe_platano_frutales_forestal, avicultura_engorde"/>
  </r>
  <r>
    <x v="16"/>
    <s v="CASCARILLAL_11Qf-23_160168"/>
    <s v="A1359"/>
    <s v="CASCARILLAL_11Qf-23_160168_A1359"/>
    <s v="cafe_platano_frutales_forestal"/>
    <s v="avicultura_engorde"/>
    <m/>
    <m/>
    <n v="0"/>
    <n v="0"/>
    <m/>
    <m/>
    <n v="0"/>
    <n v="0"/>
    <n v="0"/>
    <m/>
    <m/>
    <n v="0"/>
    <n v="0"/>
    <n v="0"/>
    <m/>
    <n v="0"/>
    <m/>
    <n v="0"/>
    <n v="0"/>
    <m/>
    <m/>
    <n v="4.9485000000000001E-2"/>
    <n v="5.4999999999999997E-3"/>
    <n v="0"/>
    <n v="0"/>
    <x v="0"/>
    <x v="0"/>
    <s v="cafe_platano_frutales_forestal, avicultura_engorde"/>
  </r>
  <r>
    <x v="16"/>
    <s v="CASCARILLAL_11Qf-23_160169"/>
    <s v="A1359"/>
    <s v="CASCARILLAL_11Qf-23_160169_A1359"/>
    <s v="cafe_platano_frutales_forestal"/>
    <s v="avicultura_engorde"/>
    <m/>
    <m/>
    <n v="0"/>
    <n v="0"/>
    <m/>
    <m/>
    <n v="0"/>
    <n v="0"/>
    <n v="0"/>
    <m/>
    <m/>
    <n v="0"/>
    <n v="0"/>
    <n v="0"/>
    <m/>
    <n v="0"/>
    <m/>
    <n v="0"/>
    <n v="0"/>
    <m/>
    <m/>
    <n v="4.9485000000000001E-2"/>
    <n v="5.4999999999999997E-3"/>
    <n v="0"/>
    <n v="0"/>
    <x v="0"/>
    <x v="0"/>
    <s v="cafe_platano_frutales_forestal, avicultura_engorde"/>
  </r>
  <r>
    <x v="16"/>
    <s v="CASCARILLAL_11Qf-23_160170"/>
    <s v="A1359"/>
    <s v="CASCARILLAL_11Qf-23_160170_A1359"/>
    <s v="cafe_platano_frutales_forestal"/>
    <s v="avicultura_engorde"/>
    <m/>
    <m/>
    <n v="0"/>
    <n v="0"/>
    <m/>
    <m/>
    <n v="0"/>
    <n v="0"/>
    <n v="0"/>
    <m/>
    <m/>
    <n v="0"/>
    <n v="0"/>
    <n v="0"/>
    <m/>
    <n v="0"/>
    <m/>
    <n v="0"/>
    <n v="0"/>
    <m/>
    <m/>
    <n v="4.9485000000000001E-2"/>
    <n v="5.4999999999999997E-3"/>
    <n v="0"/>
    <n v="0"/>
    <x v="0"/>
    <x v="0"/>
    <s v="cafe_platano_frutales_forestal, avicultura_engorde"/>
  </r>
  <r>
    <x v="16"/>
    <s v="EL PIÑAL_11Qf-23_160166"/>
    <s v="A1359"/>
    <s v="EL PIÑAL_11Qf-23_160166_A1359"/>
    <s v="cafe_platano_frutales_forestal"/>
    <s v="avicultura_engorde"/>
    <m/>
    <m/>
    <n v="0"/>
    <n v="0"/>
    <m/>
    <m/>
    <n v="0"/>
    <n v="0"/>
    <n v="0"/>
    <m/>
    <m/>
    <n v="0"/>
    <n v="0"/>
    <n v="0"/>
    <m/>
    <n v="0"/>
    <m/>
    <n v="0"/>
    <n v="0"/>
    <m/>
    <m/>
    <n v="4.9485000000000001E-2"/>
    <n v="5.4999999999999997E-3"/>
    <n v="0"/>
    <n v="0"/>
    <x v="0"/>
    <x v="0"/>
    <s v="cafe_platano_frutales_forestal, avicultura_engorde"/>
  </r>
  <r>
    <x v="16"/>
    <s v="SIERRA MONTAÑA_11Qf-23_160167"/>
    <s v="A1359"/>
    <s v="SIERRA MONTAÑA_11Qf-23_160167_A1359"/>
    <s v="cafe_platano_frutales_forestal"/>
    <s v="avicultura_engorde"/>
    <m/>
    <m/>
    <n v="0"/>
    <n v="0"/>
    <m/>
    <m/>
    <n v="0"/>
    <n v="0"/>
    <n v="0"/>
    <m/>
    <m/>
    <n v="0"/>
    <n v="0"/>
    <n v="0"/>
    <m/>
    <n v="0"/>
    <m/>
    <n v="0"/>
    <n v="0"/>
    <m/>
    <m/>
    <n v="4.9485000000000001E-2"/>
    <n v="5.4999999999999997E-3"/>
    <n v="0"/>
    <n v="0"/>
    <x v="0"/>
    <x v="0"/>
    <s v="cafe_platano_frutales_forestal, avicultura_engorde"/>
  </r>
  <r>
    <x v="16"/>
    <s v="CASCARILLAL_11Qf-23_160167"/>
    <s v="A1360"/>
    <s v="CASCARILLAL_11Qf-23_160167_A1360"/>
    <s v="cafe_platano_frutales_forestal"/>
    <s v="porcicultura"/>
    <m/>
    <m/>
    <n v="0"/>
    <n v="0"/>
    <m/>
    <m/>
    <n v="0"/>
    <n v="0"/>
    <n v="0"/>
    <m/>
    <m/>
    <n v="0"/>
    <n v="0"/>
    <n v="0"/>
    <m/>
    <n v="0"/>
    <m/>
    <n v="0"/>
    <n v="0"/>
    <m/>
    <m/>
    <n v="4.5622999999999997E-2"/>
    <n v="5.4999999999999997E-3"/>
    <n v="0"/>
    <n v="0"/>
    <x v="0"/>
    <x v="0"/>
    <s v="cafe_platano_frutales_forestal, porcicultura"/>
  </r>
  <r>
    <x v="16"/>
    <s v="CASCARILLAL_11Qf-23_160168"/>
    <s v="A1360"/>
    <s v="CASCARILLAL_11Qf-23_160168_A1360"/>
    <s v="cafe_platano_frutales_forestal"/>
    <s v="porcicultura"/>
    <m/>
    <m/>
    <n v="0"/>
    <n v="0"/>
    <m/>
    <m/>
    <n v="0"/>
    <n v="0"/>
    <n v="0"/>
    <m/>
    <m/>
    <n v="0"/>
    <n v="0"/>
    <n v="0"/>
    <m/>
    <n v="0"/>
    <m/>
    <n v="0"/>
    <n v="0"/>
    <m/>
    <m/>
    <n v="4.5622999999999997E-2"/>
    <n v="5.4999999999999997E-3"/>
    <n v="0"/>
    <n v="0"/>
    <x v="0"/>
    <x v="0"/>
    <s v="cafe_platano_frutales_forestal, porcicultura"/>
  </r>
  <r>
    <x v="16"/>
    <s v="CASCARILLAL_11Qf-23_160169"/>
    <s v="A1360"/>
    <s v="CASCARILLAL_11Qf-23_160169_A1360"/>
    <s v="cafe_platano_frutales_forestal"/>
    <s v="porcicultura"/>
    <m/>
    <m/>
    <n v="0"/>
    <n v="0"/>
    <m/>
    <m/>
    <n v="0"/>
    <n v="0"/>
    <n v="0"/>
    <m/>
    <m/>
    <n v="0"/>
    <n v="0"/>
    <n v="0"/>
    <m/>
    <n v="0"/>
    <m/>
    <n v="0"/>
    <n v="0"/>
    <m/>
    <m/>
    <n v="4.5622999999999997E-2"/>
    <n v="5.4999999999999997E-3"/>
    <n v="0"/>
    <n v="0"/>
    <x v="0"/>
    <x v="0"/>
    <s v="cafe_platano_frutales_forestal, porcicultura"/>
  </r>
  <r>
    <x v="16"/>
    <s v="CASCARILLAL_11Qf-23_160170"/>
    <s v="A1360"/>
    <s v="CASCARILLAL_11Qf-23_160170_A1360"/>
    <s v="cafe_platano_frutales_forestal"/>
    <s v="porcicultura"/>
    <m/>
    <m/>
    <n v="0"/>
    <n v="0"/>
    <m/>
    <m/>
    <n v="0"/>
    <n v="0"/>
    <n v="0"/>
    <m/>
    <m/>
    <n v="0"/>
    <n v="0"/>
    <n v="0"/>
    <m/>
    <n v="0"/>
    <m/>
    <n v="0"/>
    <n v="0"/>
    <m/>
    <m/>
    <n v="4.5622999999999997E-2"/>
    <n v="5.4999999999999997E-3"/>
    <n v="0"/>
    <n v="0"/>
    <x v="0"/>
    <x v="0"/>
    <s v="cafe_platano_frutales_forestal, porcicultura"/>
  </r>
  <r>
    <x v="16"/>
    <s v="EL PIÑAL_11Qf-23_160166"/>
    <s v="A1360"/>
    <s v="EL PIÑAL_11Qf-23_160166_A1360"/>
    <s v="cafe_platano_frutales_forestal"/>
    <s v="porcicultura"/>
    <m/>
    <m/>
    <n v="0"/>
    <n v="0"/>
    <m/>
    <m/>
    <n v="0"/>
    <n v="0"/>
    <n v="0"/>
    <m/>
    <m/>
    <n v="0"/>
    <n v="0"/>
    <n v="0"/>
    <m/>
    <n v="0"/>
    <m/>
    <n v="0"/>
    <n v="0"/>
    <m/>
    <m/>
    <n v="4.5622999999999997E-2"/>
    <n v="5.4999999999999997E-3"/>
    <n v="0"/>
    <n v="0"/>
    <x v="0"/>
    <x v="0"/>
    <s v="cafe_platano_frutales_forestal, porcicultura"/>
  </r>
  <r>
    <x v="16"/>
    <s v="SIERRA MONTAÑA_11Qf-23_160167"/>
    <s v="A1360"/>
    <s v="SIERRA MONTAÑA_11Qf-23_160167_A1360"/>
    <s v="cafe_platano_frutales_forestal"/>
    <s v="porcicultura"/>
    <m/>
    <m/>
    <n v="0"/>
    <n v="0"/>
    <m/>
    <m/>
    <n v="0"/>
    <n v="0"/>
    <n v="0"/>
    <m/>
    <m/>
    <n v="0"/>
    <n v="0"/>
    <n v="0"/>
    <m/>
    <n v="0"/>
    <m/>
    <n v="0"/>
    <n v="0"/>
    <m/>
    <m/>
    <n v="4.5622999999999997E-2"/>
    <n v="5.4999999999999997E-3"/>
    <n v="0"/>
    <n v="0"/>
    <x v="0"/>
    <x v="0"/>
    <s v="cafe_platano_frutales_forestal, porcicultura"/>
  </r>
  <r>
    <x v="16"/>
    <s v="CASCARILLAL_11Qf-23_160167"/>
    <s v="A1361"/>
    <s v="CASCARILLAL_11Qf-23_160167_A1361"/>
    <s v="cacao_platano"/>
    <s v="avicultura_engorde"/>
    <m/>
    <m/>
    <n v="0"/>
    <n v="0"/>
    <m/>
    <m/>
    <n v="0"/>
    <n v="0"/>
    <n v="0"/>
    <m/>
    <m/>
    <n v="0"/>
    <n v="0"/>
    <n v="0"/>
    <m/>
    <n v="0"/>
    <m/>
    <n v="0"/>
    <n v="0"/>
    <m/>
    <m/>
    <n v="4.9485000000000001E-2"/>
    <n v="5.4999999999999997E-3"/>
    <n v="0"/>
    <n v="0"/>
    <x v="0"/>
    <x v="0"/>
    <s v="cacao_platano, avicultura_engorde"/>
  </r>
  <r>
    <x v="16"/>
    <s v="CASCARILLAL_11Qf-23_160168"/>
    <s v="A1361"/>
    <s v="CASCARILLAL_11Qf-23_160168_A1361"/>
    <s v="cacao_platano"/>
    <s v="avicultura_engorde"/>
    <m/>
    <m/>
    <n v="0"/>
    <n v="0"/>
    <m/>
    <m/>
    <n v="0"/>
    <n v="0"/>
    <n v="0"/>
    <m/>
    <m/>
    <n v="0"/>
    <n v="0"/>
    <n v="0"/>
    <m/>
    <n v="0"/>
    <m/>
    <n v="0"/>
    <n v="0"/>
    <m/>
    <m/>
    <n v="4.9485000000000001E-2"/>
    <n v="5.4999999999999997E-3"/>
    <n v="0"/>
    <n v="0"/>
    <x v="0"/>
    <x v="0"/>
    <s v="cacao_platano, avicultura_engorde"/>
  </r>
  <r>
    <x v="16"/>
    <s v="CASCARILLAL_11Qf-23_160169"/>
    <s v="A1361"/>
    <s v="CASCARILLAL_11Qf-23_160169_A1361"/>
    <s v="cacao_platano"/>
    <s v="avicultura_engorde"/>
    <m/>
    <m/>
    <n v="0"/>
    <n v="0"/>
    <m/>
    <m/>
    <n v="0"/>
    <n v="0"/>
    <n v="0"/>
    <m/>
    <m/>
    <n v="0"/>
    <n v="0"/>
    <n v="0"/>
    <m/>
    <n v="0"/>
    <m/>
    <n v="0"/>
    <n v="0"/>
    <m/>
    <m/>
    <n v="4.9485000000000001E-2"/>
    <n v="5.4999999999999997E-3"/>
    <n v="0"/>
    <n v="0"/>
    <x v="0"/>
    <x v="0"/>
    <s v="cacao_platano, avicultura_engorde"/>
  </r>
  <r>
    <x v="16"/>
    <s v="CASCARILLAL_11Qf-23_160170"/>
    <s v="A1361"/>
    <s v="CASCARILLAL_11Qf-23_160170_A1361"/>
    <s v="cacao_platano"/>
    <s v="avicultura_engorde"/>
    <m/>
    <m/>
    <n v="0"/>
    <n v="0"/>
    <m/>
    <m/>
    <n v="0"/>
    <n v="0"/>
    <n v="0"/>
    <m/>
    <m/>
    <n v="0"/>
    <n v="0"/>
    <n v="0"/>
    <m/>
    <n v="0"/>
    <m/>
    <n v="0"/>
    <n v="0"/>
    <m/>
    <m/>
    <n v="4.9485000000000001E-2"/>
    <n v="5.4999999999999997E-3"/>
    <n v="0"/>
    <n v="0"/>
    <x v="0"/>
    <x v="0"/>
    <s v="cacao_platano, avicultura_engorde"/>
  </r>
  <r>
    <x v="16"/>
    <s v="EL PIÑAL_11Qf-23_160166"/>
    <s v="A1361"/>
    <s v="EL PIÑAL_11Qf-23_160166_A1361"/>
    <s v="cacao_platano"/>
    <s v="avicultura_engorde"/>
    <m/>
    <m/>
    <n v="0"/>
    <n v="0"/>
    <m/>
    <m/>
    <n v="0"/>
    <n v="0"/>
    <n v="0"/>
    <m/>
    <m/>
    <n v="0"/>
    <n v="0"/>
    <n v="0"/>
    <m/>
    <n v="0"/>
    <m/>
    <n v="0"/>
    <n v="0"/>
    <m/>
    <m/>
    <n v="4.9485000000000001E-2"/>
    <n v="5.4999999999999997E-3"/>
    <n v="0"/>
    <n v="0"/>
    <x v="0"/>
    <x v="0"/>
    <s v="cacao_platano, avicultura_engorde"/>
  </r>
  <r>
    <x v="16"/>
    <s v="SIERRA MONTAÑA_11Qf-23_160167"/>
    <s v="A1361"/>
    <s v="SIERRA MONTAÑA_11Qf-23_160167_A1361"/>
    <s v="cacao_platano"/>
    <s v="avicultura_engorde"/>
    <m/>
    <m/>
    <n v="0"/>
    <n v="0"/>
    <m/>
    <m/>
    <n v="0"/>
    <n v="0"/>
    <n v="0"/>
    <m/>
    <m/>
    <n v="0"/>
    <n v="0"/>
    <n v="0"/>
    <m/>
    <n v="0"/>
    <m/>
    <n v="0"/>
    <n v="0"/>
    <m/>
    <m/>
    <n v="4.9485000000000001E-2"/>
    <n v="5.4999999999999997E-3"/>
    <n v="0"/>
    <n v="0"/>
    <x v="0"/>
    <x v="0"/>
    <s v="cacao_platano, avicultura_engorde"/>
  </r>
  <r>
    <x v="16"/>
    <s v="CASCARILLAL_11Qf-23_160167"/>
    <s v="A1362"/>
    <s v="CASCARILLAL_11Qf-23_160167_A1362"/>
    <s v="cacao_platano"/>
    <s v="porcicultura"/>
    <m/>
    <m/>
    <n v="0"/>
    <n v="0"/>
    <m/>
    <m/>
    <n v="0"/>
    <n v="0"/>
    <n v="0"/>
    <m/>
    <m/>
    <n v="0"/>
    <n v="0"/>
    <n v="0"/>
    <m/>
    <n v="0"/>
    <m/>
    <n v="0"/>
    <n v="0"/>
    <m/>
    <m/>
    <n v="4.5622999999999997E-2"/>
    <n v="5.4999999999999997E-3"/>
    <n v="0"/>
    <n v="0"/>
    <x v="0"/>
    <x v="0"/>
    <s v="cacao_platano, porcicultura"/>
  </r>
  <r>
    <x v="16"/>
    <s v="CASCARILLAL_11Qf-23_160168"/>
    <s v="A1362"/>
    <s v="CASCARILLAL_11Qf-23_160168_A1362"/>
    <s v="cacao_platano"/>
    <s v="porcicultura"/>
    <m/>
    <m/>
    <n v="0"/>
    <n v="0"/>
    <m/>
    <m/>
    <n v="0"/>
    <n v="0"/>
    <n v="0"/>
    <m/>
    <m/>
    <n v="0"/>
    <n v="0"/>
    <n v="0"/>
    <m/>
    <n v="0"/>
    <m/>
    <n v="0"/>
    <n v="0"/>
    <m/>
    <m/>
    <n v="4.5622999999999997E-2"/>
    <n v="5.4999999999999997E-3"/>
    <n v="0"/>
    <n v="0"/>
    <x v="0"/>
    <x v="0"/>
    <s v="cacao_platano, porcicultura"/>
  </r>
  <r>
    <x v="16"/>
    <s v="CASCARILLAL_11Qf-23_160169"/>
    <s v="A1362"/>
    <s v="CASCARILLAL_11Qf-23_160169_A1362"/>
    <s v="cacao_platano"/>
    <s v="porcicultura"/>
    <m/>
    <m/>
    <n v="0"/>
    <n v="0"/>
    <m/>
    <m/>
    <n v="0"/>
    <n v="0"/>
    <n v="0"/>
    <m/>
    <m/>
    <n v="0"/>
    <n v="0"/>
    <n v="0"/>
    <m/>
    <n v="0"/>
    <m/>
    <n v="0"/>
    <n v="0"/>
    <m/>
    <m/>
    <n v="4.5622999999999997E-2"/>
    <n v="5.4999999999999997E-3"/>
    <n v="0"/>
    <n v="0"/>
    <x v="0"/>
    <x v="0"/>
    <s v="cacao_platano, porcicultura"/>
  </r>
  <r>
    <x v="16"/>
    <s v="CASCARILLAL_11Qf-23_160170"/>
    <s v="A1362"/>
    <s v="CASCARILLAL_11Qf-23_160170_A1362"/>
    <s v="cacao_platano"/>
    <s v="porcicultura"/>
    <m/>
    <m/>
    <n v="0"/>
    <n v="0"/>
    <m/>
    <m/>
    <n v="0"/>
    <n v="0"/>
    <n v="0"/>
    <m/>
    <m/>
    <n v="0"/>
    <n v="0"/>
    <n v="0"/>
    <m/>
    <n v="0"/>
    <m/>
    <n v="0"/>
    <n v="0"/>
    <m/>
    <m/>
    <n v="4.5622999999999997E-2"/>
    <n v="5.4999999999999997E-3"/>
    <n v="0"/>
    <n v="0"/>
    <x v="0"/>
    <x v="0"/>
    <s v="cacao_platano, porcicultura"/>
  </r>
  <r>
    <x v="16"/>
    <s v="EL PIÑAL_11Qf-23_160166"/>
    <s v="A1362"/>
    <s v="EL PIÑAL_11Qf-23_160166_A1362"/>
    <s v="cacao_platano"/>
    <s v="porcicultura"/>
    <m/>
    <m/>
    <n v="0"/>
    <n v="0"/>
    <m/>
    <m/>
    <n v="0"/>
    <n v="0"/>
    <n v="0"/>
    <m/>
    <m/>
    <n v="0"/>
    <n v="0"/>
    <n v="0"/>
    <m/>
    <n v="0"/>
    <m/>
    <n v="0"/>
    <n v="0"/>
    <m/>
    <m/>
    <n v="4.5622999999999997E-2"/>
    <n v="5.4999999999999997E-3"/>
    <n v="0"/>
    <n v="0"/>
    <x v="0"/>
    <x v="0"/>
    <s v="cacao_platano, porcicultura"/>
  </r>
  <r>
    <x v="16"/>
    <s v="SIERRA MONTAÑA_11Qf-23_160167"/>
    <s v="A1362"/>
    <s v="SIERRA MONTAÑA_11Qf-23_160167_A1362"/>
    <s v="cacao_platano"/>
    <s v="porcicultura"/>
    <m/>
    <m/>
    <n v="0"/>
    <n v="0"/>
    <m/>
    <m/>
    <n v="0"/>
    <n v="0"/>
    <n v="0"/>
    <m/>
    <m/>
    <n v="0"/>
    <n v="0"/>
    <n v="0"/>
    <m/>
    <n v="0"/>
    <m/>
    <n v="0"/>
    <n v="0"/>
    <m/>
    <m/>
    <n v="4.5622999999999997E-2"/>
    <n v="5.4999999999999997E-3"/>
    <n v="0"/>
    <n v="0"/>
    <x v="0"/>
    <x v="0"/>
    <s v="cacao_platano, porcicultura"/>
  </r>
  <r>
    <x v="16"/>
    <s v="CASCARILLAL_11Qf-23_160167"/>
    <s v="A1363"/>
    <s v="CASCARILLAL_11Qf-23_160167_A1363"/>
    <s v="maiz"/>
    <s v="cafe_platano_frutales_forestal"/>
    <s v="cacao_platano"/>
    <m/>
    <n v="1.5"/>
    <n v="3.9120614354060632"/>
    <n v="1.5981277081151459"/>
    <m/>
    <n v="7.0101891435212087"/>
    <n v="97.625"/>
    <n v="385.01204626788001"/>
    <n v="157.14922463132271"/>
    <m/>
    <n v="639.78627089920269"/>
    <n v="2698500"/>
    <n v="54979935.370432213"/>
    <n v="12321564.62956778"/>
    <n v="69999999.999999985"/>
    <m/>
    <n v="0.24030172413793099"/>
    <n v="0.88456992585780059"/>
    <n v="0.36279335902613941"/>
    <m/>
    <n v="7.4847999999999998E-2"/>
    <n v="5.4999999999999997E-3"/>
    <n v="1.908533169963889"/>
    <n v="1.1111149792481121"/>
    <x v="2716"/>
    <x v="1"/>
    <s v="maiz, cafe_platano_frutales_forestal, cacao_platano"/>
  </r>
  <r>
    <x v="16"/>
    <s v="CASCARILLAL_11Qf-23_160168"/>
    <s v="A1363"/>
    <s v="CASCARILLAL_11Qf-23_160168_A1363"/>
    <s v="maiz"/>
    <s v="cafe_platano_frutales_forestal"/>
    <s v="cacao_platano"/>
    <m/>
    <n v="1.5"/>
    <n v="3.8549537419660771"/>
    <n v="1.70222484868056"/>
    <m/>
    <n v="7.057178590646636"/>
    <n v="97.625"/>
    <n v="379.3916974384947"/>
    <n v="167.38544345358841"/>
    <m/>
    <n v="644.40214089208303"/>
    <n v="2698500"/>
    <n v="54177346.416672863"/>
    <n v="13124153.58332712"/>
    <n v="69999999.99999997"/>
    <m/>
    <n v="0.24030172413793099"/>
    <n v="0.87165710508895311"/>
    <n v="0.38642460645334542"/>
    <m/>
    <n v="7.4847999999999998E-2"/>
    <n v="5.4999999999999997E-3"/>
    <n v="1.9213261084482991"/>
    <n v="2.5158841675655261"/>
    <x v="2717"/>
    <x v="1"/>
    <s v="maiz, cafe_platano_frutales_forestal, cacao_platano"/>
  </r>
  <r>
    <x v="16"/>
    <s v="CASCARILLAL_11Qf-23_160169"/>
    <s v="A1363"/>
    <s v="CASCARILLAL_11Qf-23_160169_A1363"/>
    <s v="maiz"/>
    <s v="cafe_platano_frutales_forestal"/>
    <s v="cacao_platano"/>
    <m/>
    <n v="1.5"/>
    <n v="3.9196680589617139"/>
    <n v="1.584262189937057"/>
    <m/>
    <n v="7.0039302488987714"/>
    <n v="97.625"/>
    <n v="385.76066480281543"/>
    <n v="155.78578201047719"/>
    <m/>
    <n v="639.17144681329273"/>
    <n v="2698500"/>
    <n v="55086838.515585281"/>
    <n v="12214661.48441471"/>
    <n v="69999999.999999985"/>
    <m/>
    <n v="0.24030172413793099"/>
    <n v="0.88628988617686766"/>
    <n v="0.359645727025941"/>
    <m/>
    <n v="7.4847999999999998E-2"/>
    <n v="5.4999999999999997E-3"/>
    <n v="1.9068291777106601"/>
    <n v="1.110122944450455"/>
    <x v="2718"/>
    <x v="1"/>
    <s v="maiz, cafe_platano_frutales_forestal, cacao_platano"/>
  </r>
  <r>
    <x v="16"/>
    <s v="CASCARILLAL_11Qf-23_160170"/>
    <s v="A1363"/>
    <s v="CASCARILLAL_11Qf-23_160170_A1363"/>
    <s v="maiz"/>
    <s v="cafe_platano_frutales_forestal"/>
    <s v="cacao_platano"/>
    <m/>
    <n v="1.5"/>
    <n v="3.9140959074650872"/>
    <n v="1.594419228378926"/>
    <m/>
    <n v="7.0085151358440134"/>
    <n v="97.625"/>
    <n v="385.21227222635571"/>
    <n v="156.78455745726109"/>
    <m/>
    <n v="639.62182968361674"/>
    <n v="2698500"/>
    <n v="55008527.749198496"/>
    <n v="12292972.25080152"/>
    <n v="70000000.000000015"/>
    <m/>
    <n v="0.24030172413793099"/>
    <n v="0.88502994746741104"/>
    <n v="0.36195149149981359"/>
    <m/>
    <n v="7.4847999999999998E-2"/>
    <n v="5.4999999999999997E-3"/>
    <n v="1.908077419182663"/>
    <n v="1.110849649031276"/>
    <x v="2719"/>
    <x v="1"/>
    <s v="maiz, cafe_platano_frutales_forestal, cacao_platano"/>
  </r>
  <r>
    <x v="16"/>
    <s v="EL PIÑAL_11Qf-23_160166"/>
    <s v="A1363"/>
    <s v="EL PIÑAL_11Qf-23_160166_A1363"/>
    <s v="maiz"/>
    <s v="cafe_platano_frutales_forestal"/>
    <s v="cacao_platano"/>
    <m/>
    <n v="1.5"/>
    <n v="4.0259072496275978"/>
    <n v="1.390607092031126"/>
    <m/>
    <n v="6.9165143416587238"/>
    <n v="97.625"/>
    <n v="396.21637181751612"/>
    <n v="136.74303071639409"/>
    <m/>
    <n v="630.58440253391018"/>
    <n v="2698500"/>
    <n v="56579919.320440017"/>
    <n v="10721580.679559991"/>
    <n v="70000000.000000015"/>
    <m/>
    <n v="0.24030172413793099"/>
    <n v="0.91031200202606799"/>
    <n v="0.31568379388062923"/>
    <m/>
    <n v="7.4847999999999998E-2"/>
    <n v="5.4999999999999997E-3"/>
    <n v="1.883030082545831"/>
    <n v="1.096267523152908"/>
    <x v="2720"/>
    <x v="1"/>
    <s v="maiz, cafe_platano_frutales_forestal, cacao_platano"/>
  </r>
  <r>
    <x v="16"/>
    <s v="SIERRA MONTAÑA_11Qf-23_160167"/>
    <s v="A1363"/>
    <s v="SIERRA MONTAÑA_11Qf-23_160167_A1363"/>
    <s v="maiz"/>
    <s v="cafe_platano_frutales_forestal"/>
    <s v="cacao_platano"/>
    <m/>
    <n v="1.5"/>
    <n v="3.9339634346460421"/>
    <n v="1.5582042694992291"/>
    <m/>
    <n v="6.9921677041452712"/>
    <n v="97.625"/>
    <n v="387.16756802641459"/>
    <n v="153.22341983409089"/>
    <m/>
    <n v="638.01598786050545"/>
    <n v="2698500"/>
    <n v="55287745.08216092"/>
    <n v="12013754.91783906"/>
    <n v="69999999.99999997"/>
    <m/>
    <n v="0.24030172413793099"/>
    <n v="0.88952226368882326"/>
    <n v="0.35373027957022729"/>
    <m/>
    <n v="7.4847999999999998E-2"/>
    <n v="5.4999999999999997E-3"/>
    <n v="1.9036268095055191"/>
    <n v="1.108258581107026"/>
    <x v="2721"/>
    <x v="1"/>
    <s v="maiz, cafe_platano_frutales_forestal, cacao_platano"/>
  </r>
  <r>
    <x v="16"/>
    <s v="CASCARILLAL_11Qf-23_160167"/>
    <s v="A1364"/>
    <s v="CASCARILLAL_11Qf-23_160167_A1364"/>
    <s v="maiz"/>
    <s v="cafe_platano_frutales_forestal"/>
    <s v="avicultura_engorde"/>
    <m/>
    <n v="2.8382167114685481"/>
    <n v="2.5957851818984818"/>
    <n v="8.3999999999999977E-3"/>
    <m/>
    <n v="5.4424018933670304"/>
    <n v="184.7206043047446"/>
    <n v="255.46852498517561"/>
    <n v="184.59218749999999"/>
    <m/>
    <n v="624.78131678992031"/>
    <n v="5105951.8639319176"/>
    <n v="36481048.136068083"/>
    <n v="28412999.999999989"/>
    <n v="70000000"/>
    <m/>
    <n v="0.45468557949532062"/>
    <n v="0.58694208764550815"/>
    <n v="0.53043732040229874"/>
    <m/>
    <n v="6.9831000000000004E-2"/>
    <n v="5.4999999999999997E-3"/>
    <n v="1.4817010390318619"/>
    <n v="0.86262070009867431"/>
    <x v="2722"/>
    <x v="1"/>
    <s v="maiz, cafe_platano_frutales_forestal, avicultura_engorde"/>
  </r>
  <r>
    <x v="16"/>
    <s v="CASCARILLAL_11Qf-23_160168"/>
    <s v="A1364"/>
    <s v="CASCARILLAL_11Qf-23_160168_A1364"/>
    <s v="maiz"/>
    <s v="cafe_platano_frutales_forestal"/>
    <s v="avicultura_engorde"/>
    <m/>
    <n v="2.9539579884740328"/>
    <n v="2.5809695262817631"/>
    <n v="8.3999999999999977E-3"/>
    <m/>
    <n v="5.5433275147557959"/>
    <n v="192.25343241651831"/>
    <n v="254.01041754489691"/>
    <n v="184.59218749999999"/>
    <m/>
    <n v="630.8560374614151"/>
    <n v="5314170.4212647853"/>
    <n v="36272829.578735217"/>
    <n v="28412999.999999989"/>
    <n v="70000000"/>
    <m/>
    <n v="0.47322746510754993"/>
    <n v="0.58359206781406969"/>
    <n v="0.53043732040229874"/>
    <m/>
    <n v="6.9831000000000004E-2"/>
    <n v="5.4999999999999997E-3"/>
    <n v="1.509178171556552"/>
    <n v="1.9761962590104409"/>
    <x v="2723"/>
    <x v="1"/>
    <s v="maiz, cafe_platano_frutales_forestal, avicultura_engorde"/>
  </r>
  <r>
    <x v="16"/>
    <s v="CASCARILLAL_11Qf-23_160169"/>
    <s v="A1364"/>
    <s v="CASCARILLAL_11Qf-23_160169_A1364"/>
    <s v="maiz"/>
    <s v="cafe_platano_frutales_forestal"/>
    <s v="avicultura_engorde"/>
    <m/>
    <n v="2.8192395196091131"/>
    <n v="2.598214389061527"/>
    <n v="8.4000000000000012E-3"/>
    <m/>
    <n v="5.425853908670641"/>
    <n v="183.48550540122639"/>
    <n v="255.7075994568053"/>
    <n v="184.59218749999999"/>
    <m/>
    <n v="623.78529235803171"/>
    <n v="5071811.8957767943"/>
    <n v="36515188.104223199"/>
    <n v="28413000"/>
    <n v="70000000"/>
    <m/>
    <n v="0.45164541154657489"/>
    <n v="0.58749136419333037"/>
    <n v="0.53043732040229896"/>
    <m/>
    <n v="6.9831000000000004E-2"/>
    <n v="5.4999999999999997E-3"/>
    <n v="1.477195828538604"/>
    <n v="0.85999784452429662"/>
    <x v="2724"/>
    <x v="1"/>
    <s v="maiz, cafe_platano_frutales_forestal, avicultura_engorde"/>
  </r>
  <r>
    <x v="16"/>
    <s v="CASCARILLAL_11Qf-23_160170"/>
    <s v="A1364"/>
    <s v="CASCARILLAL_11Qf-23_160170_A1364"/>
    <s v="maiz"/>
    <s v="cafe_platano_frutales_forestal"/>
    <s v="avicultura_engorde"/>
    <m/>
    <n v="2.826861005951717"/>
    <n v="2.59723878796345"/>
    <n v="8.3999999999999977E-3"/>
    <m/>
    <n v="5.4324997939151656"/>
    <n v="183.98153713735761"/>
    <n v="255.6115840487362"/>
    <n v="184.59218749999999"/>
    <m/>
    <n v="624.18530868609378"/>
    <n v="5085522.9497071393"/>
    <n v="36501477.050292857"/>
    <n v="28412999.999999989"/>
    <n v="70000000"/>
    <m/>
    <n v="0.45286638241898919"/>
    <n v="0.58727076760883323"/>
    <n v="0.53043732040229874"/>
    <m/>
    <n v="6.9831000000000004E-2"/>
    <n v="5.4999999999999997E-3"/>
    <n v="1.479005179495229"/>
    <n v="0.8610512173355539"/>
    <x v="2725"/>
    <x v="1"/>
    <s v="maiz, cafe_platano_frutales_forestal, avicultura_engorde"/>
  </r>
  <r>
    <x v="16"/>
    <s v="EL PIÑAL_11Qf-23_160166"/>
    <s v="A1364"/>
    <s v="EL PIÑAL_11Qf-23_160166_A1364"/>
    <s v="maiz"/>
    <s v="cafe_platano_frutales_forestal"/>
    <s v="avicultura_engorde"/>
    <m/>
    <n v="2.5916098708068338"/>
    <n v="2.62735250272386"/>
    <n v="8.3999999999999977E-3"/>
    <m/>
    <n v="5.2273623735306938"/>
    <n v="168.6706090916781"/>
    <n v="258.57527547640649"/>
    <n v="184.59218749999999"/>
    <m/>
    <n v="611.83807206808456"/>
    <n v="4662306.1575814942"/>
    <n v="36924693.842418507"/>
    <n v="28412999.999999989"/>
    <n v="70000000"/>
    <m/>
    <n v="0.41517888016517529"/>
    <n v="0.5940798852243786"/>
    <n v="0.53043732040229874"/>
    <m/>
    <n v="6.9831000000000004E-2"/>
    <n v="5.4999999999999997E-3"/>
    <n v="1.4231562482910789"/>
    <n v="0.82853693620461499"/>
    <x v="2726"/>
    <x v="1"/>
    <s v="maiz, cafe_platano_frutales_forestal, avicultura_engorde"/>
  </r>
  <r>
    <x v="16"/>
    <s v="SIERRA MONTAÑA_11Qf-23_160167"/>
    <s v="A1364"/>
    <s v="SIERRA MONTAÑA_11Qf-23_160167_A1364"/>
    <s v="maiz"/>
    <s v="cafe_platano_frutales_forestal"/>
    <s v="avicultura_engorde"/>
    <m/>
    <n v="2.789791569815808"/>
    <n v="2.6019839230950539"/>
    <n v="8.4000000000000012E-3"/>
    <m/>
    <n v="5.4001754929108623"/>
    <n v="181.56893466884549"/>
    <n v="256.07858443127162"/>
    <n v="184.59218749999999"/>
    <m/>
    <n v="622.23970660011719"/>
    <n v="5018835.0340986382"/>
    <n v="36568164.965901352"/>
    <n v="28413000"/>
    <n v="70000000"/>
    <m/>
    <n v="0.44692781614146931"/>
    <n v="0.58834370674868419"/>
    <n v="0.53043732040229896"/>
    <m/>
    <n v="6.9831000000000004E-2"/>
    <n v="5.4999999999999997E-3"/>
    <n v="1.4702048462375119"/>
    <n v="0.85592781562637166"/>
    <x v="2727"/>
    <x v="1"/>
    <s v="maiz, cafe_platano_frutales_forestal, avicultura_engorde"/>
  </r>
  <r>
    <x v="16"/>
    <s v="CASCARILLAL_11Qf-23_160167"/>
    <s v="A1365"/>
    <s v="CASCARILLAL_11Qf-23_160167_A1365"/>
    <s v="maiz"/>
    <s v="cafe_platano_frutales_forestal"/>
    <s v="porcicultura"/>
    <m/>
    <n v="3.635190930069113"/>
    <n v="3.6903413677363881"/>
    <n v="1.060000000000003E-2"/>
    <m/>
    <n v="7.3361322978055012"/>
    <n v="236.59034303199809"/>
    <n v="363.19109627472278"/>
    <n v="42.657638888889011"/>
    <m/>
    <n v="642.43907819560991"/>
    <n v="6539708.4831943354"/>
    <n v="51863891.516805641"/>
    <n v="11596400.00000003"/>
    <n v="70000000.000000015"/>
    <m/>
    <n v="0.58236176537745143"/>
    <n v="0.83443602406252027"/>
    <n v="0.1225794220945087"/>
    <m/>
    <n v="6.5969E-2"/>
    <n v="5.4999999999999997E-3"/>
    <n v="1.997271620344953"/>
    <n v="1.1627769692021721"/>
    <x v="2728"/>
    <x v="1"/>
    <s v="maiz, cafe_platano_frutales_forestal, porcicultura"/>
  </r>
  <r>
    <x v="16"/>
    <s v="CASCARILLAL_11Qf-23_160168"/>
    <s v="A1365"/>
    <s v="CASCARILLAL_11Qf-23_160168_A1365"/>
    <s v="maiz"/>
    <s v="cafe_platano_frutales_forestal"/>
    <s v="porcicultura"/>
    <m/>
    <n v="3.7239925268084249"/>
    <n v="3.6789741709199761"/>
    <n v="1.0599999999999979E-2"/>
    <m/>
    <n v="7.4135666977284007"/>
    <n v="242.369846953115"/>
    <n v="362.07237465470769"/>
    <n v="42.657638888888819"/>
    <m/>
    <n v="647.09986049671147"/>
    <n v="6699462.5557283564"/>
    <n v="51704137.444271646"/>
    <n v="11596399.99999998"/>
    <n v="69999999.999999985"/>
    <m/>
    <n v="0.59658788324588996"/>
    <n v="0.83186574733984386"/>
    <n v="0.1225794220945081"/>
    <m/>
    <n v="6.5969E-2"/>
    <n v="5.4999999999999997E-3"/>
    <n v="2.0183532370778892"/>
    <n v="2.6429365277401748"/>
    <x v="2729"/>
    <x v="1"/>
    <s v="maiz, cafe_platano_frutales_forestal, porcicultura"/>
  </r>
  <r>
    <x v="16"/>
    <s v="CASCARILLAL_11Qf-23_160169"/>
    <s v="A1365"/>
    <s v="CASCARILLAL_11Qf-23_160169_A1365"/>
    <s v="maiz"/>
    <s v="cafe_platano_frutales_forestal"/>
    <s v="porcicultura"/>
    <m/>
    <n v="3.6198038746974088"/>
    <n v="3.692311013477656"/>
    <n v="1.059999999999999E-2"/>
    <m/>
    <n v="7.3227148881750654"/>
    <n v="235.58890217822301"/>
    <n v="363.38494224309272"/>
    <n v="42.657638888888847"/>
    <m/>
    <n v="641.63148331020466"/>
    <n v="6512027.1705806386"/>
    <n v="51891572.829419367"/>
    <n v="11596399.999999991"/>
    <n v="70000000"/>
    <m/>
    <n v="0.57989674142063385"/>
    <n v="0.83488138756615837"/>
    <n v="0.1225794220945082"/>
    <m/>
    <n v="6.5969E-2"/>
    <n v="5.4999999999999997E-3"/>
    <n v="1.993618713011013"/>
    <n v="1.1606503097757479"/>
    <x v="2730"/>
    <x v="1"/>
    <s v="maiz, cafe_platano_frutales_forestal, porcicultura"/>
  </r>
  <r>
    <x v="16"/>
    <s v="CASCARILLAL_11Qf-23_160170"/>
    <s v="A1365"/>
    <s v="CASCARILLAL_11Qf-23_160170_A1365"/>
    <s v="maiz"/>
    <s v="cafe_platano_frutales_forestal"/>
    <s v="porcicultura"/>
    <m/>
    <n v="3.6276146381946379"/>
    <n v="3.6913111836410351"/>
    <n v="1.06E-2"/>
    <m/>
    <n v="7.3295258218356736"/>
    <n v="236.09725270250101"/>
    <n v="363.28654232333861"/>
    <n v="42.657638888888897"/>
    <m/>
    <n v="642.04143391472849"/>
    <n v="6526078.7341121547"/>
    <n v="51877521.265887842"/>
    <n v="11596400"/>
    <n v="70000000"/>
    <m/>
    <n v="0.58114803471077903"/>
    <n v="0.83465531253664937"/>
    <n v="0.1225794220945083"/>
    <m/>
    <n v="6.5969E-2"/>
    <n v="5.4999999999999997E-3"/>
    <n v="1.995472998614948"/>
    <n v="1.1617298427609539"/>
    <x v="2731"/>
    <x v="1"/>
    <s v="maiz, cafe_platano_frutales_forestal, porcicultura"/>
  </r>
  <r>
    <x v="16"/>
    <s v="EL PIÑAL_11Qf-23_160166"/>
    <s v="A1365"/>
    <s v="EL PIÑAL_11Qf-23_160166_A1365"/>
    <s v="maiz"/>
    <s v="cafe_platano_frutales_forestal"/>
    <s v="porcicultura"/>
    <m/>
    <n v="3.4259126156533841"/>
    <n v="3.7171303881675688"/>
    <n v="1.0600000000000021E-2"/>
    <m/>
    <n v="7.1536430038209531"/>
    <n v="222.96981273544111"/>
    <n v="365.82758236882489"/>
    <n v="42.657638888888982"/>
    <m/>
    <n v="631.45503399315498"/>
    <n v="6163216.7955604382"/>
    <n v="52240383.204439551"/>
    <n v="11596400.00000002"/>
    <n v="70000000"/>
    <m/>
    <n v="0.54883513885826496"/>
    <n v="0.84049338338774604"/>
    <n v="0.1225794220945086"/>
    <m/>
    <n v="6.5969E-2"/>
    <n v="5.4999999999999997E-3"/>
    <n v="1.947588671197328"/>
    <n v="1.1338524161056209"/>
    <x v="2732"/>
    <x v="1"/>
    <s v="maiz, cafe_platano_frutales_forestal, porcicultura"/>
  </r>
  <r>
    <x v="16"/>
    <s v="SIERRA MONTAÑA_11Qf-23_160167"/>
    <s v="A1365"/>
    <s v="SIERRA MONTAÑA_11Qf-23_160167_A1365"/>
    <s v="maiz"/>
    <s v="cafe_platano_frutales_forestal"/>
    <s v="porcicultura"/>
    <m/>
    <n v="3.5941151518905849"/>
    <n v="3.6955993413774868"/>
    <n v="1.06E-2"/>
    <m/>
    <n v="7.3003144932680719"/>
    <n v="233.9169944688789"/>
    <n v="363.70856851390101"/>
    <n v="42.657638888888897"/>
    <m/>
    <n v="640.28320187166878"/>
    <n v="6465813.1582511626"/>
    <n v="51937786.841748841"/>
    <n v="11596400"/>
    <n v="70000000"/>
    <m/>
    <n v="0.575781378499713"/>
    <n v="0.83562492291563517"/>
    <n v="0.1225794220945083"/>
    <m/>
    <n v="6.5969E-2"/>
    <n v="5.4999999999999997E-3"/>
    <n v="1.9875201761776951"/>
    <n v="1.157099847182989"/>
    <x v="2733"/>
    <x v="1"/>
    <s v="maiz, cafe_platano_frutales_forestal, porcicultura"/>
  </r>
  <r>
    <x v="16"/>
    <s v="CASCARILLAL_11Qf-23_160167"/>
    <s v="A1366"/>
    <s v="CASCARILLAL_11Qf-23_160167_A1366"/>
    <s v="maiz"/>
    <s v="cacao_platano"/>
    <s v="avicultura_engorde"/>
    <m/>
    <n v="1.5"/>
    <n v="3.7969557113586911"/>
    <n v="8.3999999999999977E-3"/>
    <m/>
    <n v="5.3053557113586907"/>
    <n v="97.625"/>
    <n v="373.36731161693791"/>
    <n v="184.59218749999999"/>
    <m/>
    <n v="655.58449911693788"/>
    <n v="2698500"/>
    <n v="29274528.534575511"/>
    <n v="28412999.999999989"/>
    <n v="60386028.5345755"/>
    <m/>
    <n v="0.24030172413793099"/>
    <n v="0.86195258964751875"/>
    <n v="0.53043732040229874"/>
    <m/>
    <n v="6.9831000000000004E-2"/>
    <n v="5.4999999999999997E-3"/>
    <n v="1.444390036600272"/>
    <n v="0.84089888025035253"/>
    <x v="2734"/>
    <x v="1"/>
    <s v="maiz, cacao_platano, avicultura_engorde"/>
  </r>
  <r>
    <x v="16"/>
    <s v="CASCARILLAL_11Qf-23_160168"/>
    <s v="A1366"/>
    <s v="CASCARILLAL_11Qf-23_160168_A1366"/>
    <s v="maiz"/>
    <s v="cacao_platano"/>
    <s v="avicultura_engorde"/>
    <m/>
    <n v="1.5"/>
    <n v="3.839436353415421"/>
    <n v="8.3999999999999995E-3"/>
    <m/>
    <n v="5.3478363534154214"/>
    <n v="97.625"/>
    <n v="377.54457475251638"/>
    <n v="184.59218749999999"/>
    <m/>
    <n v="659.76176225251641"/>
    <n v="2698500"/>
    <n v="29602054.284832891"/>
    <n v="28413000"/>
    <n v="60713554.284832887"/>
    <m/>
    <n v="0.24030172413793099"/>
    <n v="0.87159618367763858"/>
    <n v="0.53043732040229885"/>
    <m/>
    <n v="6.9831000000000004E-2"/>
    <n v="5.4999999999999997E-3"/>
    <n v="1.455955447003151"/>
    <n v="1.9065036599925971"/>
    <x v="2735"/>
    <x v="1"/>
    <s v="maiz, cacao_platano, avicultura_engorde"/>
  </r>
  <r>
    <x v="16"/>
    <s v="CASCARILLAL_11Qf-23_160169"/>
    <s v="A1366"/>
    <s v="CASCARILLAL_11Qf-23_160169_A1366"/>
    <s v="maiz"/>
    <s v="cacao_platano"/>
    <s v="avicultura_engorde"/>
    <m/>
    <n v="1.5"/>
    <n v="3.7909025904711551"/>
    <n v="8.3999999999999977E-3"/>
    <m/>
    <n v="5.2993025904711546"/>
    <n v="97.625"/>
    <n v="372.77208806299689"/>
    <n v="184.59218749999999"/>
    <m/>
    <n v="654.98927556299691"/>
    <n v="2698500"/>
    <n v="29227858.9725326"/>
    <n v="28412999.999999989"/>
    <n v="60339358.9725326"/>
    <m/>
    <n v="0.24030172413793099"/>
    <n v="0.860578461629946"/>
    <n v="0.53043732040229874"/>
    <m/>
    <n v="6.9831000000000004E-2"/>
    <n v="5.4999999999999997E-3"/>
    <n v="1.4427420665157069"/>
    <n v="0.83993946058967817"/>
    <x v="2736"/>
    <x v="1"/>
    <s v="maiz, cacao_platano, avicultura_engorde"/>
  </r>
  <r>
    <x v="16"/>
    <s v="CASCARILLAL_11Qf-23_160170"/>
    <s v="A1366"/>
    <s v="CASCARILLAL_11Qf-23_160170_A1366"/>
    <s v="maiz"/>
    <s v="cacao_platano"/>
    <s v="avicultura_engorde"/>
    <m/>
    <n v="1.5"/>
    <n v="3.7943399054405171"/>
    <n v="8.3999999999999995E-3"/>
    <m/>
    <n v="5.3027399054405171"/>
    <n v="97.625"/>
    <n v="373.11009070165079"/>
    <n v="184.59218749999999"/>
    <m/>
    <n v="655.32727820165087"/>
    <n v="2698500"/>
    <n v="29254360.670946389"/>
    <n v="28413000"/>
    <n v="60365860.670946389"/>
    <m/>
    <n v="0.24030172413793099"/>
    <n v="0.86135877163735863"/>
    <n v="0.53043732040229885"/>
    <m/>
    <n v="6.9831000000000004E-2"/>
    <n v="5.4999999999999997E-3"/>
    <n v="1.443677880015219"/>
    <n v="0.84048427501232192"/>
    <x v="2737"/>
    <x v="1"/>
    <s v="maiz, cacao_platano, avicultura_engorde"/>
  </r>
  <r>
    <x v="16"/>
    <s v="EL PIÑAL_11Qf-23_160166"/>
    <s v="A1366"/>
    <s v="EL PIÑAL_11Qf-23_160166_A1366"/>
    <s v="maiz"/>
    <s v="cacao_platano"/>
    <s v="avicultura_engorde"/>
    <m/>
    <n v="1.5"/>
    <n v="3.7125123649968721"/>
    <n v="8.3999999999999995E-3"/>
    <m/>
    <n v="5.2209123649968721"/>
    <n v="97.625"/>
    <n v="365.0637158913591"/>
    <n v="184.59218749999999"/>
    <m/>
    <n v="647.28090339135906"/>
    <n v="2698500"/>
    <n v="28623470.33412588"/>
    <n v="28413000"/>
    <n v="59734970.334125876"/>
    <m/>
    <n v="0.24030172413793099"/>
    <n v="0.84278297941020941"/>
    <n v="0.53043732040229885"/>
    <m/>
    <n v="6.9831000000000004E-2"/>
    <n v="5.4999999999999997E-3"/>
    <n v="1.4214002250253259"/>
    <n v="0.8275146098520042"/>
    <x v="2738"/>
    <x v="1"/>
    <s v="maiz, cacao_platano, avicultura_engorde"/>
  </r>
  <r>
    <x v="16"/>
    <s v="SIERRA MONTAÑA_11Qf-23_160167"/>
    <s v="A1366"/>
    <s v="SIERRA MONTAÑA_11Qf-23_160167_A1366"/>
    <s v="maiz"/>
    <s v="cacao_platano"/>
    <s v="avicultura_engorde"/>
    <m/>
    <n v="1.5"/>
    <n v="3.7805768385763292"/>
    <n v="8.3999999999999995E-3"/>
    <m/>
    <n v="5.2889768385763283"/>
    <n v="97.625"/>
    <n v="371.75672246000562"/>
    <n v="184.59218749999999"/>
    <m/>
    <n v="653.97390996000559"/>
    <n v="2698500"/>
    <n v="29148247.425423499"/>
    <n v="28413000"/>
    <n v="60259747.425423503"/>
    <m/>
    <n v="0.24030172413793099"/>
    <n v="0.85823439726301709"/>
    <n v="0.53043732040229885"/>
    <m/>
    <n v="6.9831000000000004E-2"/>
    <n v="5.4999999999999997E-3"/>
    <n v="1.4399308670469591"/>
    <n v="0.83830282891434804"/>
    <x v="2739"/>
    <x v="1"/>
    <s v="maiz, cacao_platano, avicultura_engorde"/>
  </r>
  <r>
    <x v="16"/>
    <s v="CASCARILLAL_11Qf-23_160167"/>
    <s v="A1367"/>
    <s v="CASCARILLAL_11Qf-23_160167_A1367"/>
    <s v="maiz"/>
    <s v="cacao_platano"/>
    <s v="porcicultura"/>
    <m/>
    <n v="2.4036041253158298"/>
    <n v="5"/>
    <n v="1.06E-2"/>
    <m/>
    <n v="7.4142041253158304"/>
    <n v="156.43456848930521"/>
    <n v="491.66666666666657"/>
    <n v="42.657638888888897"/>
    <m/>
    <n v="690.7588740448607"/>
    <n v="4324083.8214431778"/>
    <n v="38550000"/>
    <n v="11596400"/>
    <n v="54470483.821443178"/>
    <m/>
    <n v="0.38506014363895841"/>
    <n v="1.135057471264368"/>
    <n v="0.1225794220945083"/>
    <m/>
    <n v="6.5969E-2"/>
    <n v="5.4999999999999997E-3"/>
    <n v="2.0185267775728959"/>
    <n v="1.1751513538625591"/>
    <x v="2740"/>
    <x v="1"/>
    <s v="maiz, cacao_platano, porcicultura"/>
  </r>
  <r>
    <x v="16"/>
    <s v="CASCARILLAL_11Qf-23_160168"/>
    <s v="A1367"/>
    <s v="CASCARILLAL_11Qf-23_160168_A1367"/>
    <s v="maiz"/>
    <s v="cacao_platano"/>
    <s v="porcicultura"/>
    <m/>
    <n v="2.4478657878313421"/>
    <n v="5"/>
    <n v="1.060000000000001E-2"/>
    <m/>
    <n v="7.4584657878313418"/>
    <n v="159.31526502468981"/>
    <n v="491.66666666666657"/>
    <n v="42.657638888888933"/>
    <m/>
    <n v="693.63957058024539"/>
    <n v="4403710.5523085836"/>
    <n v="38550000"/>
    <n v="11596400.000000009"/>
    <n v="54550110.552308589"/>
    <m/>
    <n v="0.39215091284941761"/>
    <n v="1.135057471264368"/>
    <n v="0.12257942209450839"/>
    <m/>
    <n v="6.5969E-2"/>
    <n v="5.4999999999999997E-3"/>
    <n v="2.030577073126858"/>
    <n v="2.658943053361873"/>
    <x v="2741"/>
    <x v="1"/>
    <s v="maiz, cacao_platano, porcicultura"/>
  </r>
  <r>
    <x v="16"/>
    <s v="CASCARILLAL_11Qf-23_160169"/>
    <s v="A1367"/>
    <s v="CASCARILLAL_11Qf-23_160169_A1367"/>
    <s v="maiz"/>
    <s v="cacao_platano"/>
    <s v="porcicultura"/>
    <m/>
    <n v="2.3971397989832899"/>
    <n v="5"/>
    <n v="1.06E-2"/>
    <m/>
    <n v="7.4077397989832896"/>
    <n v="156.01384858382909"/>
    <n v="491.66666666666657"/>
    <n v="42.657638888888897"/>
    <m/>
    <n v="690.33815413938464"/>
    <n v="4312454.4983709389"/>
    <n v="38550000"/>
    <n v="11596400"/>
    <n v="54458854.498370938"/>
    <m/>
    <n v="0.38402455113022538"/>
    <n v="1.135057471264368"/>
    <n v="0.1225794220945083"/>
    <m/>
    <n v="6.5969E-2"/>
    <n v="5.4999999999999997E-3"/>
    <n v="2.0167668562677021"/>
    <n v="1.174126758138851"/>
    <x v="2742"/>
    <x v="1"/>
    <s v="maiz, cacao_platano, porcicultura"/>
  </r>
  <r>
    <x v="16"/>
    <s v="CASCARILLAL_11Qf-23_160170"/>
    <s v="A1367"/>
    <s v="CASCARILLAL_11Qf-23_160170_A1367"/>
    <s v="maiz"/>
    <s v="cacao_platano"/>
    <s v="porcicultura"/>
    <m/>
    <n v="2.4029193195192611"/>
    <n v="5"/>
    <n v="1.060000000000001E-2"/>
    <m/>
    <n v="7.4135193195192608"/>
    <n v="156.38999904537849"/>
    <n v="491.66666666666657"/>
    <n v="42.657638888888933"/>
    <m/>
    <n v="690.71430460093416"/>
    <n v="4322851.8558151498"/>
    <n v="38550000"/>
    <n v="11596400.000000009"/>
    <n v="54469251.855815157"/>
    <m/>
    <n v="0.38495043696321501"/>
    <n v="1.135057471264368"/>
    <n v="0.12257942209450839"/>
    <m/>
    <n v="6.5969E-2"/>
    <n v="5.4999999999999997E-3"/>
    <n v="2.018340338298438"/>
    <n v="1.175042812143803"/>
    <x v="2743"/>
    <x v="1"/>
    <s v="maiz, cacao_platano, porcicultura"/>
  </r>
  <r>
    <x v="16"/>
    <s v="EL PIÑAL_11Qf-23_160166"/>
    <s v="A1367"/>
    <s v="EL PIÑAL_11Qf-23_160166_A1367"/>
    <s v="maiz"/>
    <s v="cacao_platano"/>
    <s v="porcicultura"/>
    <m/>
    <n v="2.3026003110228448"/>
    <n v="5"/>
    <n v="1.059999999999999E-2"/>
    <m/>
    <n v="7.313200311022845"/>
    <n v="149.86090357573681"/>
    <n v="491.66666666666657"/>
    <n v="42.657638888888847"/>
    <m/>
    <n v="684.18520913129237"/>
    <n v="4142377.9595300979"/>
    <n v="38550000"/>
    <n v="11596399.999999991"/>
    <n v="54288777.959530093"/>
    <m/>
    <n v="0.36887921649288402"/>
    <n v="1.135057471264368"/>
    <n v="0.1225794220945082"/>
    <m/>
    <n v="6.5969E-2"/>
    <n v="5.4999999999999997E-3"/>
    <n v="1.9910283569276861"/>
    <n v="1.1591422492971211"/>
    <x v="2744"/>
    <x v="1"/>
    <s v="maiz, cacao_platano, porcicultura"/>
  </r>
  <r>
    <x v="16"/>
    <s v="SIERRA MONTAÑA_11Qf-23_160167"/>
    <s v="A1367"/>
    <s v="SIERRA MONTAÑA_11Qf-23_160167_A1367"/>
    <s v="maiz"/>
    <s v="cacao_platano"/>
    <s v="porcicultura"/>
    <m/>
    <n v="2.3838758080474309"/>
    <n v="5"/>
    <n v="1.06E-2"/>
    <m/>
    <n v="7.3944758080474324"/>
    <n v="155.1505838404203"/>
    <n v="491.66666666666657"/>
    <n v="42.657638888888897"/>
    <m/>
    <n v="689.47488939597577"/>
    <n v="4288592.5786773283"/>
    <n v="38550000"/>
    <n v="11596400"/>
    <n v="54434992.578677326"/>
    <m/>
    <n v="0.38189964453633418"/>
    <n v="1.135057471264368"/>
    <n v="0.1225794220945083"/>
    <m/>
    <n v="6.5969E-2"/>
    <n v="5.4999999999999997E-3"/>
    <n v="2.0131557173741701"/>
    <n v="1.172024415575518"/>
    <x v="2745"/>
    <x v="1"/>
    <s v="maiz, cacao_platano, porcicultura"/>
  </r>
  <r>
    <x v="16"/>
    <s v="CASCARILLAL_11Qf-23_160167"/>
    <s v="A1368"/>
    <s v="CASCARILLAL_11Qf-23_160167_A1368"/>
    <s v="maiz"/>
    <s v="cafe_platano_frutales_forestal"/>
    <s v="cacao_platano"/>
    <s v="avicultura_engorde"/>
    <n v="1.5"/>
    <n v="1.872536652546209"/>
    <n v="1.630603651007126"/>
    <n v="8.4000000000000012E-3"/>
    <n v="5.0115403035533346"/>
    <n v="97.625"/>
    <n v="184.2888155547561"/>
    <n v="160.34269234903411"/>
    <n v="184.59218749999999"/>
    <n v="626.8486954037902"/>
    <n v="2698500"/>
    <n v="26316545.85073505"/>
    <n v="12571954.149264939"/>
    <n v="70000000"/>
    <n v="28413000"/>
    <n v="0.24030172413793099"/>
    <n v="0.42340582714721209"/>
    <n v="0.37016577134931888"/>
    <n v="0.53043732040229896"/>
    <n v="9.7082000000000002E-2"/>
    <n v="5.4999999999999997E-3"/>
    <n v="1.364398407250123"/>
    <n v="0.79432913811320371"/>
    <x v="2746"/>
    <x v="1"/>
    <s v="maiz, cafe_platano_frutales_forestal, cacao_platano, avicultura_engorde"/>
  </r>
  <r>
    <x v="16"/>
    <s v="CASCARILLAL_11Qf-23_160168"/>
    <s v="A1368"/>
    <s v="CASCARILLAL_11Qf-23_160168_A1368"/>
    <s v="maiz"/>
    <s v="cafe_platano_frutales_forestal"/>
    <s v="cacao_platano"/>
    <s v="avicultura_engorde"/>
    <n v="1.5"/>
    <n v="1.798547101611581"/>
    <n v="1.765473407077873"/>
    <n v="8.4000000000000012E-3"/>
    <n v="5.0724205086894543"/>
    <n v="97.625"/>
    <n v="177.0070105836065"/>
    <n v="173.60488502932421"/>
    <n v="184.59218749999999"/>
    <n v="632.82908311293068"/>
    <n v="2698500"/>
    <n v="25276700.031429589"/>
    <n v="13611799.9685704"/>
    <n v="70000000"/>
    <n v="28413000"/>
    <n v="0.24030172413793099"/>
    <n v="0.40667579039672802"/>
    <n v="0.40078275620445958"/>
    <n v="0.53043732040229896"/>
    <n v="9.7082000000000002E-2"/>
    <n v="5.4999999999999997E-3"/>
    <n v="1.380973122784563"/>
    <n v="1.8083179113477901"/>
    <x v="2747"/>
    <x v="1"/>
    <s v="maiz, cafe_platano_frutales_forestal, cacao_platano, avicultura_engorde"/>
  </r>
  <r>
    <x v="16"/>
    <s v="CASCARILLAL_11Qf-23_160169"/>
    <s v="A1368"/>
    <s v="CASCARILLAL_11Qf-23_160169_A1368"/>
    <s v="maiz"/>
    <s v="cafe_platano_frutales_forestal"/>
    <s v="cacao_platano"/>
    <s v="avicultura_engorde"/>
    <n v="1.5"/>
    <n v="1.8833783244660549"/>
    <n v="1.610841216599048"/>
    <n v="8.4000000000000012E-3"/>
    <n v="5.0026195410651031"/>
    <n v="97.625"/>
    <n v="185.35581676620089"/>
    <n v="158.39938629890639"/>
    <n v="184.59218749999999"/>
    <n v="625.97239056510728"/>
    <n v="2698500"/>
    <n v="26468914.22002133"/>
    <n v="12419585.779978661"/>
    <n v="70000000"/>
    <n v="28413000"/>
    <n v="0.24030172413793099"/>
    <n v="0.42585727559316872"/>
    <n v="0.36567947158426672"/>
    <n v="0.53043732040229896"/>
    <n v="9.7082000000000002E-2"/>
    <n v="5.4999999999999997E-3"/>
    <n v="1.3619697179863111"/>
    <n v="0.79291519725881887"/>
    <x v="2748"/>
    <x v="1"/>
    <s v="maiz, cafe_platano_frutales_forestal, cacao_platano, avicultura_engorde"/>
  </r>
  <r>
    <x v="16"/>
    <s v="CASCARILLAL_11Qf-23_160170"/>
    <s v="A1368"/>
    <s v="CASCARILLAL_11Qf-23_160170_A1368"/>
    <s v="maiz"/>
    <s v="cafe_platano_frutales_forestal"/>
    <s v="cacao_platano"/>
    <s v="avicultura_engorde"/>
    <n v="1.5"/>
    <n v="1.8780230334290771"/>
    <n v="1.620602957097828"/>
    <n v="8.4000000000000012E-3"/>
    <n v="5.0070259905269046"/>
    <n v="97.625"/>
    <n v="184.82876687331171"/>
    <n v="159.3592907812864"/>
    <n v="184.59218749999999"/>
    <n v="626.40524515459811"/>
    <n v="2698500"/>
    <n v="26393651.200775739"/>
    <n v="12494848.799224259"/>
    <n v="70000000"/>
    <n v="28413000"/>
    <n v="0.24030172413793099"/>
    <n v="0.42464637196250138"/>
    <n v="0.36789549888140349"/>
    <n v="0.53043732040229896"/>
    <n v="9.7082000000000002E-2"/>
    <n v="5.4999999999999997E-3"/>
    <n v="1.36316937961989"/>
    <n v="0.7936136194985145"/>
    <x v="2749"/>
    <x v="1"/>
    <s v="maiz, cafe_platano_frutales_forestal, cacao_platano, avicultura_engorde"/>
  </r>
  <r>
    <x v="16"/>
    <s v="EL PIÑAL_11Qf-23_160166"/>
    <s v="A1368"/>
    <s v="EL PIÑAL_11Qf-23_160166_A1368"/>
    <s v="maiz"/>
    <s v="cafe_platano_frutales_forestal"/>
    <s v="cacao_platano"/>
    <s v="avicultura_engorde"/>
    <n v="1.5"/>
    <n v="2.020822092913598"/>
    <n v="1.3603057384158841"/>
    <n v="8.3999999999999977E-3"/>
    <n v="4.8895278313294819"/>
    <n v="97.625"/>
    <n v="198.8825743109133"/>
    <n v="133.7633976108952"/>
    <n v="184.59218749999999"/>
    <n v="614.86315942180863"/>
    <n v="2698500"/>
    <n v="28400542.75681353"/>
    <n v="10487957.243186461"/>
    <n v="70000000"/>
    <n v="28412999.999999989"/>
    <n v="0.24030172413793099"/>
    <n v="0.4569351679199391"/>
    <n v="0.30880503831854828"/>
    <n v="0.53043732040229874"/>
    <n v="9.7082000000000002E-2"/>
    <n v="5.4999999999999997E-3"/>
    <n v="1.3311803519849901"/>
    <n v="0.77499016126572284"/>
    <x v="2750"/>
    <x v="1"/>
    <s v="maiz, cafe_platano_frutales_forestal, cacao_platano, avicultura_engorde"/>
  </r>
  <r>
    <x v="16"/>
    <s v="SIERRA MONTAÑA_11Qf-23_160167"/>
    <s v="A1368"/>
    <s v="SIERRA MONTAÑA_11Qf-23_160167_A1368"/>
    <s v="maiz"/>
    <s v="cafe_platano_frutales_forestal"/>
    <s v="cacao_platano"/>
    <s v="avicultura_engorde"/>
    <n v="1.5"/>
    <n v="1.9010554792358041"/>
    <n v="1.5786189159943691"/>
    <n v="8.4000000000000012E-3"/>
    <n v="4.9880743952301723"/>
    <n v="97.625"/>
    <n v="187.09554341479031"/>
    <n v="155.23086007277959"/>
    <n v="184.59218749999999"/>
    <n v="624.54359098756993"/>
    <n v="2698500"/>
    <n v="26717348.157683421"/>
    <n v="12171151.842316579"/>
    <n v="70000000"/>
    <n v="28413000"/>
    <n v="0.24030172413793099"/>
    <n v="0.42985431902979121"/>
    <n v="0.35836463897573312"/>
    <n v="0.53043732040229896"/>
    <n v="9.7082000000000002E-2"/>
    <n v="5.4999999999999997E-3"/>
    <n v="1.3580097829946021"/>
    <n v="0.79060979164398226"/>
    <x v="2751"/>
    <x v="1"/>
    <s v="maiz, cafe_platano_frutales_forestal, cacao_platano, avicultura_engorde"/>
  </r>
  <r>
    <x v="16"/>
    <s v="CASCARILLAL_11Qf-23_160167"/>
    <s v="A1369"/>
    <s v="CASCARILLAL_11Qf-23_160167_A1369"/>
    <s v="maiz"/>
    <s v="cafe_platano_frutales_forestal"/>
    <s v="cacao_platano"/>
    <s v="porcicultura"/>
    <n v="1.5"/>
    <n v="2.5363625787821511"/>
    <n v="2.601708748912023"/>
    <n v="1.059999999999999E-2"/>
    <n v="6.6486713276941742"/>
    <n v="97.625000000000014"/>
    <n v="249.62035046181009"/>
    <n v="255.8346936430155"/>
    <n v="42.657638888888847"/>
    <n v="645.73768299371443"/>
    <n v="2698500"/>
    <n v="35645925.545888297"/>
    <n v="20059174.454111699"/>
    <n v="69999999.999999985"/>
    <n v="11596399.999999991"/>
    <n v="0.24030172413793111"/>
    <n v="0.57350583453425441"/>
    <n v="0.59061779070129239"/>
    <n v="0.1225794220945082"/>
    <n v="9.3220000000000011E-2"/>
    <n v="5.4999999999999997E-3"/>
    <n v="1.810109471414121"/>
    <n v="1.0538144054395271"/>
    <x v="2752"/>
    <x v="1"/>
    <s v="maiz, cafe_platano_frutales_forestal, cacao_platano, porcicultura"/>
  </r>
  <r>
    <x v="16"/>
    <s v="CASCARILLAL_11Qf-23_160168"/>
    <s v="A1369"/>
    <s v="CASCARILLAL_11Qf-23_160168_A1369"/>
    <s v="maiz"/>
    <s v="cafe_platano_frutales_forestal"/>
    <s v="cacao_platano"/>
    <s v="porcicultura"/>
    <n v="1.5"/>
    <n v="2.4821709351537931"/>
    <n v="2.700490450718636"/>
    <n v="1.059999999999999E-2"/>
    <n v="6.6932613858724297"/>
    <n v="97.625000000000014"/>
    <n v="244.28698953471911"/>
    <n v="265.54822765399922"/>
    <n v="42.657638888888847"/>
    <n v="650.11785607760726"/>
    <n v="2698500"/>
    <n v="34884318.624959327"/>
    <n v="20820781.37504068"/>
    <n v="70000000"/>
    <n v="11596399.999999991"/>
    <n v="0.24030172413793111"/>
    <n v="0.56125237201124745"/>
    <n v="0.61304237243325355"/>
    <n v="0.1225794220945082"/>
    <n v="9.3220000000000011E-2"/>
    <n v="5.4999999999999997E-3"/>
    <n v="1.8222491731171011"/>
    <n v="2.3861476840635212"/>
    <x v="2753"/>
    <x v="1"/>
    <s v="maiz, cafe_platano_frutales_forestal, cacao_platano, porcicultura"/>
  </r>
  <r>
    <x v="16"/>
    <s v="CASCARILLAL_11Qf-23_160169"/>
    <s v="A1369"/>
    <s v="CASCARILLAL_11Qf-23_160169_A1369"/>
    <s v="maiz"/>
    <s v="cafe_platano_frutales_forestal"/>
    <s v="cacao_platano"/>
    <s v="porcicultura"/>
    <n v="1.5"/>
    <n v="2.5436854326188318"/>
    <n v="2.5883604923241781"/>
    <n v="1.06E-2"/>
    <n v="6.642645924943011"/>
    <n v="97.625000000000014"/>
    <n v="250.34104132690339"/>
    <n v="254.5221150785442"/>
    <n v="42.657638888888897"/>
    <n v="645.14579529433649"/>
    <n v="2698500"/>
    <n v="35748840.604180597"/>
    <n v="19956259.395819411"/>
    <n v="70000000.000000015"/>
    <n v="11596400"/>
    <n v="0.24030172413793111"/>
    <n v="0.57516163068734005"/>
    <n v="0.58758758302761505"/>
    <n v="0.1225794220945083"/>
    <n v="9.3220000000000011E-2"/>
    <n v="5.4999999999999997E-3"/>
    <n v="1.8084690476284639"/>
    <n v="1.0528593791034671"/>
    <x v="2754"/>
    <x v="1"/>
    <s v="maiz, cafe_platano_frutales_forestal, cacao_platano, porcicultura"/>
  </r>
  <r>
    <x v="16"/>
    <s v="CASCARILLAL_11Qf-23_160170"/>
    <s v="A1369"/>
    <s v="CASCARILLAL_11Qf-23_160170_A1369"/>
    <s v="maiz"/>
    <s v="cafe_platano_frutales_forestal"/>
    <s v="cacao_platano"/>
    <s v="porcicultura"/>
    <n v="1.5"/>
    <n v="2.538052507333826"/>
    <n v="2.5986283105438708"/>
    <n v="1.06E-2"/>
    <n v="6.6472808178776974"/>
    <n v="97.625000000000014"/>
    <n v="249.78666759677071"/>
    <n v="255.53178387014731"/>
    <n v="42.657638888888897"/>
    <n v="645.60109035580695"/>
    <n v="2698500"/>
    <n v="35669675.725706764"/>
    <n v="20035424.274293251"/>
    <n v="70000000.000000015"/>
    <n v="11596400"/>
    <n v="0.24030172413793111"/>
    <n v="0.57388795020353578"/>
    <n v="0.58991849578438449"/>
    <n v="0.1225794220945083"/>
    <n v="9.3220000000000011E-2"/>
    <n v="5.4999999999999997E-3"/>
    <n v="1.8097309032965461"/>
    <n v="1.0535940096336149"/>
    <x v="2755"/>
    <x v="1"/>
    <s v="maiz, cafe_platano_frutales_forestal, cacao_platano, porcicultura"/>
  </r>
  <r>
    <x v="16"/>
    <s v="EL PIÑAL_11Qf-23_160166"/>
    <s v="A1369"/>
    <s v="EL PIÑAL_11Qf-23_160166_A1369"/>
    <s v="maiz"/>
    <s v="cafe_platano_frutales_forestal"/>
    <s v="cacao_platano"/>
    <s v="porcicultura"/>
    <n v="1.5"/>
    <n v="2.6470369424499949"/>
    <n v="2.399969121591464"/>
    <n v="1.059999999999999E-2"/>
    <n v="6.5576060640414591"/>
    <n v="97.625000000000014"/>
    <n v="260.5125524194537"/>
    <n v="235.99696362316061"/>
    <n v="42.657638888888847"/>
    <n v="636.79215493150309"/>
    <n v="2698500"/>
    <n v="37201338.072529823"/>
    <n v="18503761.927470181"/>
    <n v="70000000"/>
    <n v="11596399.999999991"/>
    <n v="0.24030172413793111"/>
    <n v="0.5985308028995231"/>
    <n v="0.54482057645323445"/>
    <n v="0.1225794220945082"/>
    <n v="9.3220000000000011E-2"/>
    <n v="5.4999999999999997E-3"/>
    <n v="1.785316834189298"/>
    <n v="1.0393805611505711"/>
    <x v="2756"/>
    <x v="1"/>
    <s v="maiz, cafe_platano_frutales_forestal, cacao_platano, porcicultura"/>
  </r>
  <r>
    <x v="16"/>
    <s v="SIERRA MONTAÑA_11Qf-23_160167"/>
    <s v="A1369"/>
    <s v="SIERRA MONTAÑA_11Qf-23_160167_A1369"/>
    <s v="maiz"/>
    <s v="cafe_platano_frutales_forestal"/>
    <s v="cacao_platano"/>
    <s v="porcicultura"/>
    <n v="1.5"/>
    <n v="2.5575667250793659"/>
    <n v="2.563057371755801"/>
    <n v="1.06E-2"/>
    <n v="6.631224096835167"/>
    <n v="97.625000000000014"/>
    <n v="251.70719185989429"/>
    <n v="252.0339748893204"/>
    <n v="42.657638888888897"/>
    <n v="644.02380563810357"/>
    <n v="2698500"/>
    <n v="35943927.663762778"/>
    <n v="19761172.336237229"/>
    <n v="70000000"/>
    <n v="11596400"/>
    <n v="0.24030172413793111"/>
    <n v="0.57830037838989257"/>
    <n v="0.58184348381812712"/>
    <n v="0.1225794220945083"/>
    <n v="9.3220000000000011E-2"/>
    <n v="5.4999999999999997E-3"/>
    <n v="1.805359439976066"/>
    <n v="1.0510490193483739"/>
    <x v="2757"/>
    <x v="1"/>
    <s v="maiz, cafe_platano_frutales_forestal, cacao_platano, porcicultura"/>
  </r>
  <r>
    <x v="17"/>
    <s v="CASCARILLAL_11Qf2s1-23_160165"/>
    <s v="A1370"/>
    <s v="CASCARILLAL_11Qf2s1-23_160165_A1370"/>
    <s v="cafe_platano_frutales_forestal"/>
    <m/>
    <m/>
    <m/>
    <n v="0"/>
    <m/>
    <m/>
    <m/>
    <n v="0"/>
    <n v="0"/>
    <m/>
    <m/>
    <m/>
    <n v="0"/>
    <n v="0"/>
    <m/>
    <m/>
    <n v="0"/>
    <m/>
    <n v="0"/>
    <m/>
    <m/>
    <m/>
    <n v="2.7251000000000001E-2"/>
    <n v="5.4999999999999997E-3"/>
    <n v="0"/>
    <n v="0"/>
    <x v="0"/>
    <x v="0"/>
    <s v="cafe_platano_frutales_forestal"/>
  </r>
  <r>
    <x v="17"/>
    <s v="EL PIÑAL_11Qf2s1-23_160165"/>
    <s v="A1370"/>
    <s v="EL PIÑAL_11Qf2s1-23_160165_A1370"/>
    <s v="cafe_platano_frutales_forestal"/>
    <m/>
    <m/>
    <m/>
    <n v="0"/>
    <m/>
    <m/>
    <m/>
    <n v="0"/>
    <n v="0"/>
    <m/>
    <m/>
    <m/>
    <n v="0"/>
    <n v="0"/>
    <m/>
    <m/>
    <n v="0"/>
    <m/>
    <n v="0"/>
    <m/>
    <m/>
    <m/>
    <n v="2.7251000000000001E-2"/>
    <n v="5.4999999999999997E-3"/>
    <n v="0"/>
    <n v="0"/>
    <x v="0"/>
    <x v="0"/>
    <s v="cafe_platano_frutales_forestal"/>
  </r>
  <r>
    <x v="17"/>
    <s v="CASCARILLAL_11Qf2s1-23_160165"/>
    <s v="A1371"/>
    <s v="CASCARILLAL_11Qf2s1-23_160165_A1371"/>
    <s v="cacao_platano"/>
    <m/>
    <m/>
    <m/>
    <n v="0"/>
    <m/>
    <m/>
    <m/>
    <n v="0"/>
    <n v="0"/>
    <m/>
    <m/>
    <m/>
    <n v="0"/>
    <n v="0"/>
    <m/>
    <m/>
    <n v="0"/>
    <m/>
    <n v="0"/>
    <m/>
    <m/>
    <m/>
    <n v="2.7251000000000001E-2"/>
    <n v="5.4999999999999997E-3"/>
    <n v="0"/>
    <n v="0"/>
    <x v="0"/>
    <x v="0"/>
    <s v="cacao_platano"/>
  </r>
  <r>
    <x v="17"/>
    <s v="EL PIÑAL_11Qf2s1-23_160165"/>
    <s v="A1371"/>
    <s v="EL PIÑAL_11Qf2s1-23_160165_A1371"/>
    <s v="cacao_platano"/>
    <m/>
    <m/>
    <m/>
    <n v="0"/>
    <m/>
    <m/>
    <m/>
    <n v="0"/>
    <n v="0"/>
    <m/>
    <m/>
    <m/>
    <n v="0"/>
    <n v="0"/>
    <m/>
    <m/>
    <n v="0"/>
    <m/>
    <n v="0"/>
    <m/>
    <m/>
    <m/>
    <n v="2.7251000000000001E-2"/>
    <n v="5.4999999999999997E-3"/>
    <n v="0"/>
    <n v="0"/>
    <x v="0"/>
    <x v="0"/>
    <s v="cacao_platano"/>
  </r>
  <r>
    <x v="17"/>
    <s v="CASCARILLAL_11Qf2s1-23_160165"/>
    <s v="A1372"/>
    <s v="CASCARILLAL_11Qf2s1-23_160165_A1372"/>
    <s v="cafe_platano_frutales_forestal"/>
    <s v="cacao_platano"/>
    <m/>
    <m/>
    <n v="3.1504166652483598"/>
    <n v="3.3364702925226331"/>
    <m/>
    <m/>
    <n v="6.4868869577709933"/>
    <n v="310.05350680485952"/>
    <n v="328.08624543139217"/>
    <m/>
    <m/>
    <n v="638.13975223625164"/>
    <n v="44275814.044650517"/>
    <n v="25724185.955349501"/>
    <m/>
    <n v="70000000.000000015"/>
    <m/>
    <n v="0.71235175674347806"/>
    <n v="0.75741710663588491"/>
    <m/>
    <m/>
    <n v="5.4501999999999988E-2"/>
    <n v="5.4999999999999997E-3"/>
    <n v="1.7660634649428879"/>
    <n v="1.028171582806702"/>
    <x v="2758"/>
    <x v="1"/>
    <s v="cafe_platano_frutales_forestal, cacao_platano"/>
  </r>
  <r>
    <x v="17"/>
    <s v="EL PIÑAL_11Qf2s1-23_160165"/>
    <s v="A1372"/>
    <s v="EL PIÑAL_11Qf2s1-23_160165_A1372"/>
    <s v="cafe_platano_frutales_forestal"/>
    <s v="cacao_platano"/>
    <m/>
    <m/>
    <n v="3.175808221909973"/>
    <n v="3.290186013054119"/>
    <m/>
    <m/>
    <n v="6.4659942349640929"/>
    <n v="312.55245917297322"/>
    <n v="323.53495795032171"/>
    <m/>
    <m/>
    <n v="636.08741712329493"/>
    <n v="44632665.839352772"/>
    <n v="25367334.160647258"/>
    <m/>
    <n v="70000000.00000003"/>
    <m/>
    <n v="0.71809313063661218"/>
    <n v="0.74691004319332011"/>
    <m/>
    <m/>
    <n v="5.4501999999999988E-2"/>
    <n v="5.4999999999999997E-3"/>
    <n v="1.760375393812214"/>
    <n v="1.0248600862418089"/>
    <x v="2759"/>
    <x v="1"/>
    <s v="cafe_platano_frutales_forestal, cacao_platano"/>
  </r>
  <r>
    <x v="17"/>
    <s v="CASCARILLAL_11Qf2s1-23_160165"/>
    <s v="A1373"/>
    <s v="CASCARILLAL_11Qf2s1-23_160165_A1373"/>
    <s v="cafe_platano_frutales_forestal"/>
    <s v="avicultura_engorde"/>
    <m/>
    <m/>
    <n v="0"/>
    <n v="0"/>
    <m/>
    <m/>
    <n v="0"/>
    <n v="0"/>
    <n v="0"/>
    <m/>
    <m/>
    <n v="0"/>
    <n v="0"/>
    <n v="0"/>
    <m/>
    <n v="0"/>
    <m/>
    <n v="0"/>
    <n v="0"/>
    <m/>
    <m/>
    <n v="4.9485000000000001E-2"/>
    <n v="5.4999999999999997E-3"/>
    <n v="0"/>
    <n v="0"/>
    <x v="0"/>
    <x v="0"/>
    <s v="cafe_platano_frutales_forestal, avicultura_engorde"/>
  </r>
  <r>
    <x v="17"/>
    <s v="EL PIÑAL_11Qf2s1-23_160165"/>
    <s v="A1373"/>
    <s v="EL PIÑAL_11Qf2s1-23_160165_A1373"/>
    <s v="cafe_platano_frutales_forestal"/>
    <s v="avicultura_engorde"/>
    <m/>
    <m/>
    <n v="0"/>
    <n v="0"/>
    <m/>
    <m/>
    <n v="0"/>
    <n v="0"/>
    <n v="0"/>
    <m/>
    <m/>
    <n v="0"/>
    <n v="0"/>
    <n v="0"/>
    <m/>
    <n v="0"/>
    <m/>
    <n v="0"/>
    <n v="0"/>
    <m/>
    <m/>
    <n v="4.9485000000000001E-2"/>
    <n v="5.4999999999999997E-3"/>
    <n v="0"/>
    <n v="0"/>
    <x v="0"/>
    <x v="0"/>
    <s v="cafe_platano_frutales_forestal, avicultura_engorde"/>
  </r>
  <r>
    <x v="17"/>
    <s v="CASCARILLAL_11Qf2s1-23_160165"/>
    <s v="A1374"/>
    <s v="CASCARILLAL_11Qf2s1-23_160165_A1374"/>
    <s v="cafe_platano_frutales_forestal"/>
    <s v="porcicultura"/>
    <m/>
    <m/>
    <n v="0"/>
    <n v="0"/>
    <m/>
    <m/>
    <n v="0"/>
    <n v="0"/>
    <n v="0"/>
    <m/>
    <m/>
    <n v="0"/>
    <n v="0"/>
    <n v="0"/>
    <m/>
    <n v="0"/>
    <m/>
    <n v="0"/>
    <n v="0"/>
    <m/>
    <m/>
    <n v="4.5622999999999997E-2"/>
    <n v="5.4999999999999997E-3"/>
    <n v="0"/>
    <n v="0"/>
    <x v="0"/>
    <x v="0"/>
    <s v="cafe_platano_frutales_forestal, porcicultura"/>
  </r>
  <r>
    <x v="17"/>
    <s v="EL PIÑAL_11Qf2s1-23_160165"/>
    <s v="A1374"/>
    <s v="EL PIÑAL_11Qf2s1-23_160165_A1374"/>
    <s v="cafe_platano_frutales_forestal"/>
    <s v="porcicultura"/>
    <m/>
    <m/>
    <n v="0"/>
    <n v="0"/>
    <m/>
    <m/>
    <n v="0"/>
    <n v="0"/>
    <n v="0"/>
    <m/>
    <m/>
    <n v="0"/>
    <n v="0"/>
    <n v="0"/>
    <m/>
    <n v="0"/>
    <m/>
    <n v="0"/>
    <n v="0"/>
    <m/>
    <m/>
    <n v="4.5622999999999997E-2"/>
    <n v="5.4999999999999997E-3"/>
    <n v="0"/>
    <n v="0"/>
    <x v="0"/>
    <x v="0"/>
    <s v="cafe_platano_frutales_forestal, porcicultura"/>
  </r>
  <r>
    <x v="17"/>
    <s v="CASCARILLAL_11Qf2s1-23_160165"/>
    <s v="A1375"/>
    <s v="CASCARILLAL_11Qf2s1-23_160165_A1375"/>
    <s v="cacao_platano"/>
    <s v="avicultura_engorde"/>
    <m/>
    <m/>
    <n v="0"/>
    <n v="0"/>
    <m/>
    <m/>
    <n v="0"/>
    <n v="0"/>
    <n v="0"/>
    <m/>
    <m/>
    <n v="0"/>
    <n v="0"/>
    <n v="0"/>
    <m/>
    <n v="0"/>
    <m/>
    <n v="0"/>
    <n v="0"/>
    <m/>
    <m/>
    <n v="4.9485000000000001E-2"/>
    <n v="5.4999999999999997E-3"/>
    <n v="0"/>
    <n v="0"/>
    <x v="0"/>
    <x v="0"/>
    <s v="cacao_platano, avicultura_engorde"/>
  </r>
  <r>
    <x v="17"/>
    <s v="EL PIÑAL_11Qf2s1-23_160165"/>
    <s v="A1375"/>
    <s v="EL PIÑAL_11Qf2s1-23_160165_A1375"/>
    <s v="cacao_platano"/>
    <s v="avicultura_engorde"/>
    <m/>
    <m/>
    <n v="0"/>
    <n v="0"/>
    <m/>
    <m/>
    <n v="0"/>
    <n v="0"/>
    <n v="0"/>
    <m/>
    <m/>
    <n v="0"/>
    <n v="0"/>
    <n v="0"/>
    <m/>
    <n v="0"/>
    <m/>
    <n v="0"/>
    <n v="0"/>
    <m/>
    <m/>
    <n v="4.9485000000000001E-2"/>
    <n v="5.4999999999999997E-3"/>
    <n v="0"/>
    <n v="0"/>
    <x v="0"/>
    <x v="0"/>
    <s v="cacao_platano, avicultura_engorde"/>
  </r>
  <r>
    <x v="17"/>
    <s v="CASCARILLAL_11Qf2s1-23_160165"/>
    <s v="A1376"/>
    <s v="CASCARILLAL_11Qf2s1-23_160165_A1376"/>
    <s v="cacao_platano"/>
    <s v="porcicultura"/>
    <m/>
    <m/>
    <n v="0"/>
    <n v="0"/>
    <m/>
    <m/>
    <n v="0"/>
    <n v="0"/>
    <n v="0"/>
    <m/>
    <m/>
    <n v="0"/>
    <n v="0"/>
    <n v="0"/>
    <m/>
    <n v="0"/>
    <m/>
    <n v="0"/>
    <n v="0"/>
    <m/>
    <m/>
    <n v="4.5622999999999997E-2"/>
    <n v="5.4999999999999997E-3"/>
    <n v="0"/>
    <n v="0"/>
    <x v="0"/>
    <x v="0"/>
    <s v="cacao_platano, porcicultura"/>
  </r>
  <r>
    <x v="17"/>
    <s v="EL PIÑAL_11Qf2s1-23_160165"/>
    <s v="A1376"/>
    <s v="EL PIÑAL_11Qf2s1-23_160165_A1376"/>
    <s v="cacao_platano"/>
    <s v="porcicultura"/>
    <m/>
    <m/>
    <n v="0"/>
    <n v="0"/>
    <m/>
    <m/>
    <n v="0"/>
    <n v="0"/>
    <n v="0"/>
    <m/>
    <m/>
    <n v="0"/>
    <n v="0"/>
    <n v="0"/>
    <m/>
    <n v="0"/>
    <m/>
    <n v="0"/>
    <n v="0"/>
    <m/>
    <m/>
    <n v="4.5622999999999997E-2"/>
    <n v="5.4999999999999997E-3"/>
    <n v="0"/>
    <n v="0"/>
    <x v="0"/>
    <x v="0"/>
    <s v="cacao_platano, porcicultura"/>
  </r>
  <r>
    <x v="17"/>
    <s v="CASCARILLAL_11Qf2s1-23_160165"/>
    <s v="A1377"/>
    <s v="CASCARILLAL_11Qf2s1-23_160165_A1377"/>
    <s v="cafe_platano_frutales_forestal"/>
    <s v="cacao_platano"/>
    <s v="avicultura_engorde"/>
    <m/>
    <n v="1.12968500060681"/>
    <n v="3.3346897324639322"/>
    <n v="8.3999999999999995E-3"/>
    <m/>
    <n v="4.4727747330707421"/>
    <n v="111.1798321430536"/>
    <n v="327.91115702562001"/>
    <n v="184.59218749999999"/>
    <m/>
    <n v="623.68317666867358"/>
    <n v="15876542.16270308"/>
    <n v="25710457.837296922"/>
    <n v="28413000"/>
    <n v="70000000"/>
    <m/>
    <n v="0.25543703587715061"/>
    <n v="0.75701289903635238"/>
    <n v="0.53043732040229885"/>
    <m/>
    <n v="7.6735999999999999E-2"/>
    <n v="5.4999999999999997E-3"/>
    <n v="1.2177187754957"/>
    <n v="0.70893479519171265"/>
    <x v="2760"/>
    <x v="1"/>
    <s v="cafe_platano_frutales_forestal, cacao_platano, avicultura_engorde"/>
  </r>
  <r>
    <x v="17"/>
    <s v="EL PIÑAL_11Qf2s1-23_160165"/>
    <s v="A1377"/>
    <s v="EL PIÑAL_11Qf2s1-23_160165_A1377"/>
    <s v="cafe_platano_frutales_forestal"/>
    <s v="cacao_platano"/>
    <s v="avicultura_engorde"/>
    <m/>
    <n v="1.164433958861157"/>
    <n v="3.2713485786891621"/>
    <n v="8.3999999999999995E-3"/>
    <m/>
    <n v="4.4441825375503186"/>
    <n v="114.5997087845856"/>
    <n v="321.68261023776762"/>
    <n v="184.59218749999999"/>
    <m/>
    <n v="620.87450652235316"/>
    <n v="16364902.45830656"/>
    <n v="25222097.541693442"/>
    <n v="28413000"/>
    <n v="70000000"/>
    <m/>
    <n v="0.26329424464910162"/>
    <n v="0.74263372907024072"/>
    <n v="0.53043732040229885"/>
    <m/>
    <n v="7.6735999999999999E-2"/>
    <n v="5.4999999999999997E-3"/>
    <n v="1.2099345128409249"/>
    <n v="0.70440293220172567"/>
    <x v="2761"/>
    <x v="1"/>
    <s v="cafe_platano_frutales_forestal, cacao_platano, avicultura_engorde"/>
  </r>
  <r>
    <x v="17"/>
    <s v="CASCARILLAL_11Qf2s1-23_160165"/>
    <s v="A1378"/>
    <s v="CASCARILLAL_11Qf2s1-23_160165_A1378"/>
    <s v="cafe_platano_frutales_forestal"/>
    <s v="cacao_platano"/>
    <s v="porcicultura"/>
    <m/>
    <n v="1.772890695298234"/>
    <n v="4.3433818350661353"/>
    <n v="1.059999999999999E-2"/>
    <m/>
    <n v="6.1268725303643699"/>
    <n v="174.48199259560121"/>
    <n v="427.09921378150329"/>
    <n v="42.657638888888862"/>
    <m/>
    <n v="644.2388452659934"/>
    <n v="24916126.05164009"/>
    <n v="33487473.948359899"/>
    <n v="11596399.999999991"/>
    <n v="70000000"/>
    <m/>
    <n v="0.40087453042034432"/>
    <n v="0.9859976004891513"/>
    <n v="0.1225794220945082"/>
    <m/>
    <n v="7.2873999999999994E-2"/>
    <n v="5.4999999999999997E-3"/>
    <n v="1.668049065858362"/>
    <n v="0.97110929606275265"/>
    <x v="2762"/>
    <x v="1"/>
    <s v="cafe_platano_frutales_forestal, cacao_platano, porcicultura"/>
  </r>
  <r>
    <x v="17"/>
    <s v="EL PIÑAL_11Qf2s1-23_160165"/>
    <s v="A1378"/>
    <s v="EL PIÑAL_11Qf2s1-23_160165_A1378"/>
    <s v="cafe_platano_frutales_forestal"/>
    <s v="cacao_platano"/>
    <s v="porcicultura"/>
    <m/>
    <n v="1.797154725174003"/>
    <n v="4.2991528358452902"/>
    <n v="1.059999999999999E-2"/>
    <m/>
    <n v="6.1069075610192938"/>
    <n v="176.86997753587491"/>
    <n v="422.75002885812017"/>
    <n v="42.657638888888862"/>
    <m/>
    <n v="642.2776452828839"/>
    <n v="25257131.635632809"/>
    <n v="33146468.364367191"/>
    <n v="11596399.999999991"/>
    <n v="70000000"/>
    <m/>
    <n v="0.40636095527910748"/>
    <n v="0.97595710928671808"/>
    <n v="0.1225794220945082"/>
    <m/>
    <n v="7.2873999999999994E-2"/>
    <n v="5.4999999999999997E-3"/>
    <n v="1.6626135768220069"/>
    <n v="0.96794484842155804"/>
    <x v="2763"/>
    <x v="1"/>
    <s v="cafe_platano_frutales_forestal, cacao_platano, porcicultura"/>
  </r>
  <r>
    <x v="18"/>
    <s v="CASCARILLAL_11Rf-23_160208"/>
    <s v="A1379"/>
    <s v="CASCARILLAL_11Rf-23_160208_A1379"/>
    <s v="cafe_platano_frutales_forestal"/>
    <m/>
    <m/>
    <m/>
    <n v="0"/>
    <m/>
    <m/>
    <m/>
    <n v="0"/>
    <n v="0"/>
    <m/>
    <m/>
    <m/>
    <n v="0"/>
    <n v="0"/>
    <m/>
    <m/>
    <n v="0"/>
    <m/>
    <n v="0"/>
    <m/>
    <m/>
    <m/>
    <n v="2.7251000000000001E-2"/>
    <n v="5.4999999999999997E-3"/>
    <n v="0"/>
    <n v="0"/>
    <x v="0"/>
    <x v="0"/>
    <s v="cafe_platano_frutales_forestal"/>
  </r>
  <r>
    <x v="18"/>
    <s v="EL ESPEJO_11Rf-23_160208"/>
    <s v="A1379"/>
    <s v="EL ESPEJO_11Rf-23_160208_A1379"/>
    <s v="cafe_platano_frutales_forestal"/>
    <m/>
    <m/>
    <m/>
    <n v="0"/>
    <m/>
    <m/>
    <m/>
    <n v="0"/>
    <n v="0"/>
    <m/>
    <m/>
    <m/>
    <n v="0"/>
    <n v="0"/>
    <m/>
    <m/>
    <n v="0"/>
    <m/>
    <n v="0"/>
    <m/>
    <m/>
    <m/>
    <n v="2.7251000000000001E-2"/>
    <n v="5.4999999999999997E-3"/>
    <n v="0"/>
    <n v="0"/>
    <x v="0"/>
    <x v="0"/>
    <s v="cafe_platano_frutales_forestal"/>
  </r>
  <r>
    <x v="18"/>
    <s v="LA DUDA (AGUAS ARRIBA)_11Rf-23_160208"/>
    <s v="A1379"/>
    <s v="LA DUDA (AGUAS ARRIBA)_11Rf-23_160208_A1379"/>
    <s v="cafe_platano_frutales_forestal"/>
    <m/>
    <m/>
    <m/>
    <n v="0"/>
    <m/>
    <m/>
    <m/>
    <n v="0"/>
    <n v="0"/>
    <m/>
    <m/>
    <m/>
    <n v="0"/>
    <n v="0"/>
    <m/>
    <m/>
    <n v="0"/>
    <m/>
    <n v="0"/>
    <m/>
    <m/>
    <m/>
    <n v="2.7251000000000001E-2"/>
    <n v="5.4999999999999997E-3"/>
    <n v="0"/>
    <n v="0"/>
    <x v="0"/>
    <x v="0"/>
    <s v="cafe_platano_frutales_forestal"/>
  </r>
  <r>
    <x v="18"/>
    <s v="LA ESPERANZA( EL TIROL)_11Rf-23_160208"/>
    <s v="A1379"/>
    <s v="LA ESPERANZA( EL TIROL)_11Rf-23_160208_A1379"/>
    <s v="cafe_platano_frutales_forestal"/>
    <m/>
    <m/>
    <m/>
    <n v="0"/>
    <m/>
    <m/>
    <m/>
    <n v="0"/>
    <n v="0"/>
    <m/>
    <m/>
    <m/>
    <n v="0"/>
    <n v="0"/>
    <m/>
    <m/>
    <n v="0"/>
    <m/>
    <n v="0"/>
    <m/>
    <m/>
    <m/>
    <n v="2.7251000000000001E-2"/>
    <n v="5.4999999999999997E-3"/>
    <n v="0"/>
    <n v="0"/>
    <x v="0"/>
    <x v="0"/>
    <s v="cafe_platano_frutales_forestal"/>
  </r>
  <r>
    <x v="18"/>
    <s v="LAS COLONIAS_11Rf-23_160208"/>
    <s v="A1379"/>
    <s v="LAS COLONIAS_11Rf-23_160208_A1379"/>
    <s v="cafe_platano_frutales_forestal"/>
    <m/>
    <m/>
    <m/>
    <n v="0"/>
    <m/>
    <m/>
    <m/>
    <n v="0"/>
    <n v="0"/>
    <m/>
    <m/>
    <m/>
    <n v="0"/>
    <n v="0"/>
    <m/>
    <m/>
    <n v="0"/>
    <m/>
    <n v="0"/>
    <m/>
    <m/>
    <m/>
    <n v="2.7251000000000001E-2"/>
    <n v="5.4999999999999997E-3"/>
    <n v="0"/>
    <n v="0"/>
    <x v="0"/>
    <x v="0"/>
    <s v="cafe_platano_frutales_forestal"/>
  </r>
  <r>
    <x v="18"/>
    <s v="LAS FLORES_11Rf-23_160208"/>
    <s v="A1379"/>
    <s v="LAS FLORES_11Rf-23_160208_A1379"/>
    <s v="cafe_platano_frutales_forestal"/>
    <m/>
    <m/>
    <m/>
    <n v="0"/>
    <m/>
    <m/>
    <m/>
    <n v="0"/>
    <n v="0"/>
    <m/>
    <m/>
    <m/>
    <n v="0"/>
    <n v="0"/>
    <m/>
    <m/>
    <n v="0"/>
    <m/>
    <n v="0"/>
    <m/>
    <m/>
    <m/>
    <n v="2.7251000000000001E-2"/>
    <n v="5.4999999999999997E-3"/>
    <n v="0"/>
    <n v="0"/>
    <x v="0"/>
    <x v="0"/>
    <s v="cafe_platano_frutales_forestal"/>
  </r>
  <r>
    <x v="18"/>
    <s v="LOS CLAROS (MONTERREY)_11Rf-23_160208"/>
    <s v="A1379"/>
    <s v="LOS CLAROS (MONTERREY)_11Rf-23_160208_A1379"/>
    <s v="cafe_platano_frutales_forestal"/>
    <m/>
    <m/>
    <m/>
    <n v="0"/>
    <m/>
    <m/>
    <m/>
    <n v="0"/>
    <n v="0"/>
    <m/>
    <m/>
    <m/>
    <n v="0"/>
    <n v="0"/>
    <m/>
    <m/>
    <n v="0"/>
    <m/>
    <n v="0"/>
    <m/>
    <m/>
    <m/>
    <n v="2.7251000000000001E-2"/>
    <n v="5.4999999999999997E-3"/>
    <n v="0"/>
    <n v="0"/>
    <x v="0"/>
    <x v="0"/>
    <s v="cafe_platano_frutales_forestal"/>
  </r>
  <r>
    <x v="18"/>
    <s v="LOS PLANES_11Rf-23_160208"/>
    <s v="A1379"/>
    <s v="LOS PLANES_11Rf-23_160208_A1379"/>
    <s v="cafe_platano_frutales_forestal"/>
    <m/>
    <m/>
    <m/>
    <n v="0"/>
    <m/>
    <m/>
    <m/>
    <n v="0"/>
    <n v="0"/>
    <m/>
    <m/>
    <m/>
    <n v="0"/>
    <n v="0"/>
    <m/>
    <m/>
    <n v="0"/>
    <m/>
    <n v="0"/>
    <m/>
    <m/>
    <m/>
    <n v="2.7251000000000001E-2"/>
    <n v="5.4999999999999997E-3"/>
    <n v="0"/>
    <n v="0"/>
    <x v="0"/>
    <x v="0"/>
    <s v="cafe_platano_frutales_forestal"/>
  </r>
  <r>
    <x v="18"/>
    <s v="SIERRA NEGRA_11Rf-23_160208"/>
    <s v="A1379"/>
    <s v="SIERRA NEGRA_11Rf-23_160208_A1379"/>
    <s v="cafe_platano_frutales_forestal"/>
    <m/>
    <m/>
    <m/>
    <n v="0"/>
    <m/>
    <m/>
    <m/>
    <n v="0"/>
    <n v="0"/>
    <m/>
    <m/>
    <m/>
    <n v="0"/>
    <n v="0"/>
    <m/>
    <m/>
    <n v="0"/>
    <m/>
    <n v="0"/>
    <m/>
    <m/>
    <m/>
    <n v="2.7251000000000001E-2"/>
    <n v="5.4999999999999997E-3"/>
    <n v="0"/>
    <n v="0"/>
    <x v="0"/>
    <x v="0"/>
    <s v="cafe_platano_frutales_forestal"/>
  </r>
  <r>
    <x v="18"/>
    <s v="SIERRA NEGRA_11Rf-23_164185"/>
    <s v="A1379"/>
    <s v="SIERRA NEGRA_11Rf-23_164185_A1379"/>
    <s v="cafe_platano_frutales_forestal"/>
    <m/>
    <m/>
    <m/>
    <n v="0"/>
    <m/>
    <m/>
    <m/>
    <n v="0"/>
    <n v="0"/>
    <m/>
    <m/>
    <m/>
    <n v="0"/>
    <n v="0"/>
    <m/>
    <m/>
    <n v="0"/>
    <m/>
    <n v="0"/>
    <m/>
    <m/>
    <m/>
    <n v="2.7251000000000001E-2"/>
    <n v="5.4999999999999997E-3"/>
    <n v="0"/>
    <n v="0"/>
    <x v="0"/>
    <x v="0"/>
    <s v="cafe_platano_frutales_forestal"/>
  </r>
  <r>
    <x v="18"/>
    <s v="TIERRA NUEVA  TRES PICOS_11Rf-23_160208"/>
    <s v="A1379"/>
    <s v="TIERRA NUEVA  TRES PICOS_11Rf-23_160208_A1379"/>
    <s v="cafe_platano_frutales_forestal"/>
    <m/>
    <m/>
    <m/>
    <n v="0"/>
    <m/>
    <m/>
    <m/>
    <n v="0"/>
    <n v="0"/>
    <m/>
    <m/>
    <m/>
    <n v="0"/>
    <n v="0"/>
    <m/>
    <m/>
    <n v="0"/>
    <m/>
    <n v="0"/>
    <m/>
    <m/>
    <m/>
    <n v="2.7251000000000001E-2"/>
    <n v="5.4999999999999997E-3"/>
    <n v="0"/>
    <n v="0"/>
    <x v="0"/>
    <x v="0"/>
    <s v="cafe_platano_frutales_forestal"/>
  </r>
  <r>
    <x v="18"/>
    <s v="CASCARILLAL_11Rf-23_160208"/>
    <s v="A1380"/>
    <s v="CASCARILLAL_11Rf-23_160208_A1380"/>
    <s v="cacao_platano"/>
    <m/>
    <m/>
    <m/>
    <n v="0"/>
    <m/>
    <m/>
    <m/>
    <n v="0"/>
    <n v="0"/>
    <m/>
    <m/>
    <m/>
    <n v="0"/>
    <n v="0"/>
    <m/>
    <m/>
    <n v="0"/>
    <m/>
    <n v="0"/>
    <m/>
    <m/>
    <m/>
    <n v="2.7251000000000001E-2"/>
    <n v="5.4999999999999997E-3"/>
    <n v="0"/>
    <n v="0"/>
    <x v="0"/>
    <x v="0"/>
    <s v="cacao_platano"/>
  </r>
  <r>
    <x v="18"/>
    <s v="EL ESPEJO_11Rf-23_160208"/>
    <s v="A1380"/>
    <s v="EL ESPEJO_11Rf-23_160208_A1380"/>
    <s v="cacao_platano"/>
    <m/>
    <m/>
    <m/>
    <n v="0"/>
    <m/>
    <m/>
    <m/>
    <n v="0"/>
    <n v="0"/>
    <m/>
    <m/>
    <m/>
    <n v="0"/>
    <n v="0"/>
    <m/>
    <m/>
    <n v="0"/>
    <m/>
    <n v="0"/>
    <m/>
    <m/>
    <m/>
    <n v="2.7251000000000001E-2"/>
    <n v="5.4999999999999997E-3"/>
    <n v="0"/>
    <n v="0"/>
    <x v="0"/>
    <x v="0"/>
    <s v="cacao_platano"/>
  </r>
  <r>
    <x v="18"/>
    <s v="LA DUDA (AGUAS ARRIBA)_11Rf-23_160208"/>
    <s v="A1380"/>
    <s v="LA DUDA (AGUAS ARRIBA)_11Rf-23_160208_A1380"/>
    <s v="cacao_platano"/>
    <m/>
    <m/>
    <m/>
    <n v="0"/>
    <m/>
    <m/>
    <m/>
    <n v="0"/>
    <n v="0"/>
    <m/>
    <m/>
    <m/>
    <n v="0"/>
    <n v="0"/>
    <m/>
    <m/>
    <n v="0"/>
    <m/>
    <n v="0"/>
    <m/>
    <m/>
    <m/>
    <n v="2.7251000000000001E-2"/>
    <n v="5.4999999999999997E-3"/>
    <n v="0"/>
    <n v="0"/>
    <x v="0"/>
    <x v="0"/>
    <s v="cacao_platano"/>
  </r>
  <r>
    <x v="18"/>
    <s v="LA ESPERANZA( EL TIROL)_11Rf-23_160208"/>
    <s v="A1380"/>
    <s v="LA ESPERANZA( EL TIROL)_11Rf-23_160208_A1380"/>
    <s v="cacao_platano"/>
    <m/>
    <m/>
    <m/>
    <n v="0"/>
    <m/>
    <m/>
    <m/>
    <n v="0"/>
    <n v="0"/>
    <m/>
    <m/>
    <m/>
    <n v="0"/>
    <n v="0"/>
    <m/>
    <m/>
    <n v="0"/>
    <m/>
    <n v="0"/>
    <m/>
    <m/>
    <m/>
    <n v="2.7251000000000001E-2"/>
    <n v="5.4999999999999997E-3"/>
    <n v="0"/>
    <n v="0"/>
    <x v="0"/>
    <x v="0"/>
    <s v="cacao_platano"/>
  </r>
  <r>
    <x v="18"/>
    <s v="LAS COLONIAS_11Rf-23_160208"/>
    <s v="A1380"/>
    <s v="LAS COLONIAS_11Rf-23_160208_A1380"/>
    <s v="cacao_platano"/>
    <m/>
    <m/>
    <m/>
    <n v="0"/>
    <m/>
    <m/>
    <m/>
    <n v="0"/>
    <n v="0"/>
    <m/>
    <m/>
    <m/>
    <n v="0"/>
    <n v="0"/>
    <m/>
    <m/>
    <n v="0"/>
    <m/>
    <n v="0"/>
    <m/>
    <m/>
    <m/>
    <n v="2.7251000000000001E-2"/>
    <n v="5.4999999999999997E-3"/>
    <n v="0"/>
    <n v="0"/>
    <x v="0"/>
    <x v="0"/>
    <s v="cacao_platano"/>
  </r>
  <r>
    <x v="18"/>
    <s v="LAS FLORES_11Rf-23_160208"/>
    <s v="A1380"/>
    <s v="LAS FLORES_11Rf-23_160208_A1380"/>
    <s v="cacao_platano"/>
    <m/>
    <m/>
    <m/>
    <n v="0"/>
    <m/>
    <m/>
    <m/>
    <n v="0"/>
    <n v="0"/>
    <m/>
    <m/>
    <m/>
    <n v="0"/>
    <n v="0"/>
    <m/>
    <m/>
    <n v="0"/>
    <m/>
    <n v="0"/>
    <m/>
    <m/>
    <m/>
    <n v="2.7251000000000001E-2"/>
    <n v="5.4999999999999997E-3"/>
    <n v="0"/>
    <n v="0"/>
    <x v="0"/>
    <x v="0"/>
    <s v="cacao_platano"/>
  </r>
  <r>
    <x v="18"/>
    <s v="LOS CLAROS (MONTERREY)_11Rf-23_160208"/>
    <s v="A1380"/>
    <s v="LOS CLAROS (MONTERREY)_11Rf-23_160208_A1380"/>
    <s v="cacao_platano"/>
    <m/>
    <m/>
    <m/>
    <n v="0"/>
    <m/>
    <m/>
    <m/>
    <n v="0"/>
    <n v="0"/>
    <m/>
    <m/>
    <m/>
    <n v="0"/>
    <n v="0"/>
    <m/>
    <m/>
    <n v="0"/>
    <m/>
    <n v="0"/>
    <m/>
    <m/>
    <m/>
    <n v="2.7251000000000001E-2"/>
    <n v="5.4999999999999997E-3"/>
    <n v="0"/>
    <n v="0"/>
    <x v="0"/>
    <x v="0"/>
    <s v="cacao_platano"/>
  </r>
  <r>
    <x v="18"/>
    <s v="LOS PLANES_11Rf-23_160208"/>
    <s v="A1380"/>
    <s v="LOS PLANES_11Rf-23_160208_A1380"/>
    <s v="cacao_platano"/>
    <m/>
    <m/>
    <m/>
    <n v="0"/>
    <m/>
    <m/>
    <m/>
    <n v="0"/>
    <n v="0"/>
    <m/>
    <m/>
    <m/>
    <n v="0"/>
    <n v="0"/>
    <m/>
    <m/>
    <n v="0"/>
    <m/>
    <n v="0"/>
    <m/>
    <m/>
    <m/>
    <n v="2.7251000000000001E-2"/>
    <n v="5.4999999999999997E-3"/>
    <n v="0"/>
    <n v="0"/>
    <x v="0"/>
    <x v="0"/>
    <s v="cacao_platano"/>
  </r>
  <r>
    <x v="18"/>
    <s v="SIERRA NEGRA_11Rf-23_160208"/>
    <s v="A1380"/>
    <s v="SIERRA NEGRA_11Rf-23_160208_A1380"/>
    <s v="cacao_platano"/>
    <m/>
    <m/>
    <m/>
    <n v="0"/>
    <m/>
    <m/>
    <m/>
    <n v="0"/>
    <n v="0"/>
    <m/>
    <m/>
    <m/>
    <n v="0"/>
    <n v="0"/>
    <m/>
    <m/>
    <n v="0"/>
    <m/>
    <n v="0"/>
    <m/>
    <m/>
    <m/>
    <n v="2.7251000000000001E-2"/>
    <n v="5.4999999999999997E-3"/>
    <n v="0"/>
    <n v="0"/>
    <x v="0"/>
    <x v="0"/>
    <s v="cacao_platano"/>
  </r>
  <r>
    <x v="18"/>
    <s v="SIERRA NEGRA_11Rf-23_164185"/>
    <s v="A1380"/>
    <s v="SIERRA NEGRA_11Rf-23_164185_A1380"/>
    <s v="cacao_platano"/>
    <m/>
    <m/>
    <m/>
    <n v="0"/>
    <m/>
    <m/>
    <m/>
    <n v="0"/>
    <n v="0"/>
    <m/>
    <m/>
    <m/>
    <n v="0"/>
    <n v="0"/>
    <m/>
    <m/>
    <n v="0"/>
    <m/>
    <n v="0"/>
    <m/>
    <m/>
    <m/>
    <n v="2.7251000000000001E-2"/>
    <n v="5.4999999999999997E-3"/>
    <n v="0"/>
    <n v="0"/>
    <x v="0"/>
    <x v="0"/>
    <s v="cacao_platano"/>
  </r>
  <r>
    <x v="18"/>
    <s v="TIERRA NUEVA  TRES PICOS_11Rf-23_160208"/>
    <s v="A1380"/>
    <s v="TIERRA NUEVA  TRES PICOS_11Rf-23_160208_A1380"/>
    <s v="cacao_platano"/>
    <m/>
    <m/>
    <m/>
    <n v="0"/>
    <m/>
    <m/>
    <m/>
    <n v="0"/>
    <n v="0"/>
    <m/>
    <m/>
    <m/>
    <n v="0"/>
    <n v="0"/>
    <m/>
    <m/>
    <n v="0"/>
    <m/>
    <n v="0"/>
    <m/>
    <m/>
    <m/>
    <n v="2.7251000000000001E-2"/>
    <n v="5.4999999999999997E-3"/>
    <n v="0"/>
    <n v="0"/>
    <x v="0"/>
    <x v="0"/>
    <s v="cacao_platano"/>
  </r>
  <r>
    <x v="18"/>
    <s v="CASCARILLAL_11Rf-23_160208"/>
    <s v="A1381"/>
    <s v="CASCARILLAL_11Rf-23_160208_A1381"/>
    <s v="cafe_platano_frutales_forestal"/>
    <s v="avicultura_engorde"/>
    <m/>
    <m/>
    <n v="0"/>
    <n v="0"/>
    <m/>
    <m/>
    <n v="0"/>
    <n v="0"/>
    <n v="0"/>
    <m/>
    <m/>
    <n v="0"/>
    <n v="0"/>
    <n v="0"/>
    <m/>
    <n v="0"/>
    <m/>
    <n v="0"/>
    <n v="0"/>
    <m/>
    <m/>
    <n v="4.9485000000000001E-2"/>
    <n v="5.4999999999999997E-3"/>
    <n v="0"/>
    <n v="0"/>
    <x v="0"/>
    <x v="0"/>
    <s v="cafe_platano_frutales_forestal, avicultura_engorde"/>
  </r>
  <r>
    <x v="18"/>
    <s v="EL ESPEJO_11Rf-23_160208"/>
    <s v="A1381"/>
    <s v="EL ESPEJO_11Rf-23_160208_A1381"/>
    <s v="cafe_platano_frutales_forestal"/>
    <s v="avicultura_engorde"/>
    <m/>
    <m/>
    <n v="0"/>
    <n v="0"/>
    <m/>
    <m/>
    <n v="0"/>
    <n v="0"/>
    <n v="0"/>
    <m/>
    <m/>
    <n v="0"/>
    <n v="0"/>
    <n v="0"/>
    <m/>
    <n v="0"/>
    <m/>
    <n v="0"/>
    <n v="0"/>
    <m/>
    <m/>
    <n v="4.9485000000000001E-2"/>
    <n v="5.4999999999999997E-3"/>
    <n v="0"/>
    <n v="0"/>
    <x v="0"/>
    <x v="0"/>
    <s v="cafe_platano_frutales_forestal, avicultura_engorde"/>
  </r>
  <r>
    <x v="18"/>
    <s v="LA DUDA (AGUAS ARRIBA)_11Rf-23_160208"/>
    <s v="A1381"/>
    <s v="LA DUDA (AGUAS ARRIBA)_11Rf-23_160208_A1381"/>
    <s v="cafe_platano_frutales_forestal"/>
    <s v="avicultura_engorde"/>
    <m/>
    <m/>
    <n v="0"/>
    <n v="0"/>
    <m/>
    <m/>
    <n v="0"/>
    <n v="0"/>
    <n v="0"/>
    <m/>
    <m/>
    <n v="0"/>
    <n v="0"/>
    <n v="0"/>
    <m/>
    <n v="0"/>
    <m/>
    <n v="0"/>
    <n v="0"/>
    <m/>
    <m/>
    <n v="4.9485000000000001E-2"/>
    <n v="5.4999999999999997E-3"/>
    <n v="0"/>
    <n v="0"/>
    <x v="0"/>
    <x v="0"/>
    <s v="cafe_platano_frutales_forestal, avicultura_engorde"/>
  </r>
  <r>
    <x v="18"/>
    <s v="LA ESPERANZA( EL TIROL)_11Rf-23_160208"/>
    <s v="A1381"/>
    <s v="LA ESPERANZA( EL TIROL)_11Rf-23_160208_A1381"/>
    <s v="cafe_platano_frutales_forestal"/>
    <s v="avicultura_engorde"/>
    <m/>
    <m/>
    <n v="0"/>
    <n v="0"/>
    <m/>
    <m/>
    <n v="0"/>
    <n v="0"/>
    <n v="0"/>
    <m/>
    <m/>
    <n v="0"/>
    <n v="0"/>
    <n v="0"/>
    <m/>
    <n v="0"/>
    <m/>
    <n v="0"/>
    <n v="0"/>
    <m/>
    <m/>
    <n v="4.9485000000000001E-2"/>
    <n v="5.4999999999999997E-3"/>
    <n v="0"/>
    <n v="0"/>
    <x v="0"/>
    <x v="0"/>
    <s v="cafe_platano_frutales_forestal, avicultura_engorde"/>
  </r>
  <r>
    <x v="18"/>
    <s v="LAS COLONIAS_11Rf-23_160208"/>
    <s v="A1381"/>
    <s v="LAS COLONIAS_11Rf-23_160208_A1381"/>
    <s v="cafe_platano_frutales_forestal"/>
    <s v="avicultura_engorde"/>
    <m/>
    <m/>
    <n v="0"/>
    <n v="0"/>
    <m/>
    <m/>
    <n v="0"/>
    <n v="0"/>
    <n v="0"/>
    <m/>
    <m/>
    <n v="0"/>
    <n v="0"/>
    <n v="0"/>
    <m/>
    <n v="0"/>
    <m/>
    <n v="0"/>
    <n v="0"/>
    <m/>
    <m/>
    <n v="4.9485000000000001E-2"/>
    <n v="5.4999999999999997E-3"/>
    <n v="0"/>
    <n v="0"/>
    <x v="0"/>
    <x v="0"/>
    <s v="cafe_platano_frutales_forestal, avicultura_engorde"/>
  </r>
  <r>
    <x v="18"/>
    <s v="LAS FLORES_11Rf-23_160208"/>
    <s v="A1381"/>
    <s v="LAS FLORES_11Rf-23_160208_A1381"/>
    <s v="cafe_platano_frutales_forestal"/>
    <s v="avicultura_engorde"/>
    <m/>
    <m/>
    <n v="0"/>
    <n v="0"/>
    <m/>
    <m/>
    <n v="0"/>
    <n v="0"/>
    <n v="0"/>
    <m/>
    <m/>
    <n v="0"/>
    <n v="0"/>
    <n v="0"/>
    <m/>
    <n v="0"/>
    <m/>
    <n v="0"/>
    <n v="0"/>
    <m/>
    <m/>
    <n v="4.9485000000000001E-2"/>
    <n v="5.4999999999999997E-3"/>
    <n v="0"/>
    <n v="0"/>
    <x v="0"/>
    <x v="0"/>
    <s v="cafe_platano_frutales_forestal, avicultura_engorde"/>
  </r>
  <r>
    <x v="18"/>
    <s v="LOS CLAROS (MONTERREY)_11Rf-23_160208"/>
    <s v="A1381"/>
    <s v="LOS CLAROS (MONTERREY)_11Rf-23_160208_A1381"/>
    <s v="cafe_platano_frutales_forestal"/>
    <s v="avicultura_engorde"/>
    <m/>
    <m/>
    <n v="0"/>
    <n v="0"/>
    <m/>
    <m/>
    <n v="0"/>
    <n v="0"/>
    <n v="0"/>
    <m/>
    <m/>
    <n v="0"/>
    <n v="0"/>
    <n v="0"/>
    <m/>
    <n v="0"/>
    <m/>
    <n v="0"/>
    <n v="0"/>
    <m/>
    <m/>
    <n v="4.9485000000000001E-2"/>
    <n v="5.4999999999999997E-3"/>
    <n v="0"/>
    <n v="0"/>
    <x v="0"/>
    <x v="0"/>
    <s v="cafe_platano_frutales_forestal, avicultura_engorde"/>
  </r>
  <r>
    <x v="18"/>
    <s v="LOS PLANES_11Rf-23_160208"/>
    <s v="A1381"/>
    <s v="LOS PLANES_11Rf-23_160208_A1381"/>
    <s v="cafe_platano_frutales_forestal"/>
    <s v="avicultura_engorde"/>
    <m/>
    <m/>
    <n v="0"/>
    <n v="0"/>
    <m/>
    <m/>
    <n v="0"/>
    <n v="0"/>
    <n v="0"/>
    <m/>
    <m/>
    <n v="0"/>
    <n v="0"/>
    <n v="0"/>
    <m/>
    <n v="0"/>
    <m/>
    <n v="0"/>
    <n v="0"/>
    <m/>
    <m/>
    <n v="4.9485000000000001E-2"/>
    <n v="5.4999999999999997E-3"/>
    <n v="0"/>
    <n v="0"/>
    <x v="0"/>
    <x v="0"/>
    <s v="cafe_platano_frutales_forestal, avicultura_engorde"/>
  </r>
  <r>
    <x v="18"/>
    <s v="SIERRA NEGRA_11Rf-23_160208"/>
    <s v="A1381"/>
    <s v="SIERRA NEGRA_11Rf-23_160208_A1381"/>
    <s v="cafe_platano_frutales_forestal"/>
    <s v="avicultura_engorde"/>
    <m/>
    <m/>
    <n v="0"/>
    <n v="0"/>
    <m/>
    <m/>
    <n v="0"/>
    <n v="0"/>
    <n v="0"/>
    <m/>
    <m/>
    <n v="0"/>
    <n v="0"/>
    <n v="0"/>
    <m/>
    <n v="0"/>
    <m/>
    <n v="0"/>
    <n v="0"/>
    <m/>
    <m/>
    <n v="4.9485000000000001E-2"/>
    <n v="5.4999999999999997E-3"/>
    <n v="0"/>
    <n v="0"/>
    <x v="0"/>
    <x v="0"/>
    <s v="cafe_platano_frutales_forestal, avicultura_engorde"/>
  </r>
  <r>
    <x v="18"/>
    <s v="SIERRA NEGRA_11Rf-23_164185"/>
    <s v="A1381"/>
    <s v="SIERRA NEGRA_11Rf-23_164185_A1381"/>
    <s v="cafe_platano_frutales_forestal"/>
    <s v="avicultura_engorde"/>
    <m/>
    <m/>
    <n v="0"/>
    <n v="0"/>
    <m/>
    <m/>
    <n v="0"/>
    <n v="0"/>
    <n v="0"/>
    <m/>
    <m/>
    <n v="0"/>
    <n v="0"/>
    <n v="0"/>
    <m/>
    <n v="0"/>
    <m/>
    <n v="0"/>
    <n v="0"/>
    <m/>
    <m/>
    <n v="4.9485000000000001E-2"/>
    <n v="5.4999999999999997E-3"/>
    <n v="0"/>
    <n v="0"/>
    <x v="0"/>
    <x v="0"/>
    <s v="cafe_platano_frutales_forestal, avicultura_engorde"/>
  </r>
  <r>
    <x v="18"/>
    <s v="TIERRA NUEVA  TRES PICOS_11Rf-23_160208"/>
    <s v="A1381"/>
    <s v="TIERRA NUEVA  TRES PICOS_11Rf-23_160208_A1381"/>
    <s v="cafe_platano_frutales_forestal"/>
    <s v="avicultura_engorde"/>
    <m/>
    <m/>
    <n v="0"/>
    <n v="0"/>
    <m/>
    <m/>
    <n v="0"/>
    <n v="0"/>
    <n v="0"/>
    <m/>
    <m/>
    <n v="0"/>
    <n v="0"/>
    <n v="0"/>
    <m/>
    <n v="0"/>
    <m/>
    <n v="0"/>
    <n v="0"/>
    <m/>
    <m/>
    <n v="4.9485000000000001E-2"/>
    <n v="5.4999999999999997E-3"/>
    <n v="0"/>
    <n v="0"/>
    <x v="0"/>
    <x v="0"/>
    <s v="cafe_platano_frutales_forestal, avicultura_engorde"/>
  </r>
  <r>
    <x v="18"/>
    <s v="CASCARILLAL_11Rf-23_160208"/>
    <s v="A1382"/>
    <s v="CASCARILLAL_11Rf-23_160208_A1382"/>
    <s v="cafe_platano_frutales_forestal"/>
    <s v="porcicultura"/>
    <m/>
    <m/>
    <n v="0"/>
    <n v="0"/>
    <m/>
    <m/>
    <n v="0"/>
    <n v="0"/>
    <n v="0"/>
    <m/>
    <m/>
    <n v="0"/>
    <n v="0"/>
    <n v="0"/>
    <m/>
    <n v="0"/>
    <m/>
    <n v="0"/>
    <n v="0"/>
    <m/>
    <m/>
    <n v="4.5622999999999997E-2"/>
    <n v="5.4999999999999997E-3"/>
    <n v="0"/>
    <n v="0"/>
    <x v="0"/>
    <x v="0"/>
    <s v="cafe_platano_frutales_forestal, porcicultura"/>
  </r>
  <r>
    <x v="18"/>
    <s v="EL ESPEJO_11Rf-23_160208"/>
    <s v="A1382"/>
    <s v="EL ESPEJO_11Rf-23_160208_A1382"/>
    <s v="cafe_platano_frutales_forestal"/>
    <s v="porcicultura"/>
    <m/>
    <m/>
    <n v="0"/>
    <n v="0"/>
    <m/>
    <m/>
    <n v="0"/>
    <n v="0"/>
    <n v="0"/>
    <m/>
    <m/>
    <n v="0"/>
    <n v="0"/>
    <n v="0"/>
    <m/>
    <n v="0"/>
    <m/>
    <n v="0"/>
    <n v="0"/>
    <m/>
    <m/>
    <n v="4.5622999999999997E-2"/>
    <n v="5.4999999999999997E-3"/>
    <n v="0"/>
    <n v="0"/>
    <x v="0"/>
    <x v="0"/>
    <s v="cafe_platano_frutales_forestal, porcicultura"/>
  </r>
  <r>
    <x v="18"/>
    <s v="LA DUDA (AGUAS ARRIBA)_11Rf-23_160208"/>
    <s v="A1382"/>
    <s v="LA DUDA (AGUAS ARRIBA)_11Rf-23_160208_A1382"/>
    <s v="cafe_platano_frutales_forestal"/>
    <s v="porcicultura"/>
    <m/>
    <m/>
    <n v="0"/>
    <n v="0"/>
    <m/>
    <m/>
    <n v="0"/>
    <n v="0"/>
    <n v="0"/>
    <m/>
    <m/>
    <n v="0"/>
    <n v="0"/>
    <n v="0"/>
    <m/>
    <n v="0"/>
    <m/>
    <n v="0"/>
    <n v="0"/>
    <m/>
    <m/>
    <n v="4.5622999999999997E-2"/>
    <n v="5.4999999999999997E-3"/>
    <n v="0"/>
    <n v="0"/>
    <x v="0"/>
    <x v="0"/>
    <s v="cafe_platano_frutales_forestal, porcicultura"/>
  </r>
  <r>
    <x v="18"/>
    <s v="LA ESPERANZA( EL TIROL)_11Rf-23_160208"/>
    <s v="A1382"/>
    <s v="LA ESPERANZA( EL TIROL)_11Rf-23_160208_A1382"/>
    <s v="cafe_platano_frutales_forestal"/>
    <s v="porcicultura"/>
    <m/>
    <m/>
    <n v="0"/>
    <n v="0"/>
    <m/>
    <m/>
    <n v="0"/>
    <n v="0"/>
    <n v="0"/>
    <m/>
    <m/>
    <n v="0"/>
    <n v="0"/>
    <n v="0"/>
    <m/>
    <n v="0"/>
    <m/>
    <n v="0"/>
    <n v="0"/>
    <m/>
    <m/>
    <n v="4.5622999999999997E-2"/>
    <n v="5.4999999999999997E-3"/>
    <n v="0"/>
    <n v="0"/>
    <x v="0"/>
    <x v="0"/>
    <s v="cafe_platano_frutales_forestal, porcicultura"/>
  </r>
  <r>
    <x v="18"/>
    <s v="LAS COLONIAS_11Rf-23_160208"/>
    <s v="A1382"/>
    <s v="LAS COLONIAS_11Rf-23_160208_A1382"/>
    <s v="cafe_platano_frutales_forestal"/>
    <s v="porcicultura"/>
    <m/>
    <m/>
    <n v="0"/>
    <n v="0"/>
    <m/>
    <m/>
    <n v="0"/>
    <n v="0"/>
    <n v="0"/>
    <m/>
    <m/>
    <n v="0"/>
    <n v="0"/>
    <n v="0"/>
    <m/>
    <n v="0"/>
    <m/>
    <n v="0"/>
    <n v="0"/>
    <m/>
    <m/>
    <n v="4.5622999999999997E-2"/>
    <n v="5.4999999999999997E-3"/>
    <n v="0"/>
    <n v="0"/>
    <x v="0"/>
    <x v="0"/>
    <s v="cafe_platano_frutales_forestal, porcicultura"/>
  </r>
  <r>
    <x v="18"/>
    <s v="LAS FLORES_11Rf-23_160208"/>
    <s v="A1382"/>
    <s v="LAS FLORES_11Rf-23_160208_A1382"/>
    <s v="cafe_platano_frutales_forestal"/>
    <s v="porcicultura"/>
    <m/>
    <m/>
    <n v="0"/>
    <n v="0"/>
    <m/>
    <m/>
    <n v="0"/>
    <n v="0"/>
    <n v="0"/>
    <m/>
    <m/>
    <n v="0"/>
    <n v="0"/>
    <n v="0"/>
    <m/>
    <n v="0"/>
    <m/>
    <n v="0"/>
    <n v="0"/>
    <m/>
    <m/>
    <n v="4.5622999999999997E-2"/>
    <n v="5.4999999999999997E-3"/>
    <n v="0"/>
    <n v="0"/>
    <x v="0"/>
    <x v="0"/>
    <s v="cafe_platano_frutales_forestal, porcicultura"/>
  </r>
  <r>
    <x v="18"/>
    <s v="LOS CLAROS (MONTERREY)_11Rf-23_160208"/>
    <s v="A1382"/>
    <s v="LOS CLAROS (MONTERREY)_11Rf-23_160208_A1382"/>
    <s v="cafe_platano_frutales_forestal"/>
    <s v="porcicultura"/>
    <m/>
    <m/>
    <n v="0"/>
    <n v="0"/>
    <m/>
    <m/>
    <n v="0"/>
    <n v="0"/>
    <n v="0"/>
    <m/>
    <m/>
    <n v="0"/>
    <n v="0"/>
    <n v="0"/>
    <m/>
    <n v="0"/>
    <m/>
    <n v="0"/>
    <n v="0"/>
    <m/>
    <m/>
    <n v="4.5622999999999997E-2"/>
    <n v="5.4999999999999997E-3"/>
    <n v="0"/>
    <n v="0"/>
    <x v="0"/>
    <x v="0"/>
    <s v="cafe_platano_frutales_forestal, porcicultura"/>
  </r>
  <r>
    <x v="18"/>
    <s v="LOS PLANES_11Rf-23_160208"/>
    <s v="A1382"/>
    <s v="LOS PLANES_11Rf-23_160208_A1382"/>
    <s v="cafe_platano_frutales_forestal"/>
    <s v="porcicultura"/>
    <m/>
    <m/>
    <n v="0"/>
    <n v="0"/>
    <m/>
    <m/>
    <n v="0"/>
    <n v="0"/>
    <n v="0"/>
    <m/>
    <m/>
    <n v="0"/>
    <n v="0"/>
    <n v="0"/>
    <m/>
    <n v="0"/>
    <m/>
    <n v="0"/>
    <n v="0"/>
    <m/>
    <m/>
    <n v="4.5622999999999997E-2"/>
    <n v="5.4999999999999997E-3"/>
    <n v="0"/>
    <n v="0"/>
    <x v="0"/>
    <x v="0"/>
    <s v="cafe_platano_frutales_forestal, porcicultura"/>
  </r>
  <r>
    <x v="18"/>
    <s v="SIERRA NEGRA_11Rf-23_160208"/>
    <s v="A1382"/>
    <s v="SIERRA NEGRA_11Rf-23_160208_A1382"/>
    <s v="cafe_platano_frutales_forestal"/>
    <s v="porcicultura"/>
    <m/>
    <m/>
    <n v="0"/>
    <n v="0"/>
    <m/>
    <m/>
    <n v="0"/>
    <n v="0"/>
    <n v="0"/>
    <m/>
    <m/>
    <n v="0"/>
    <n v="0"/>
    <n v="0"/>
    <m/>
    <n v="0"/>
    <m/>
    <n v="0"/>
    <n v="0"/>
    <m/>
    <m/>
    <n v="4.5622999999999997E-2"/>
    <n v="5.4999999999999997E-3"/>
    <n v="0"/>
    <n v="0"/>
    <x v="0"/>
    <x v="0"/>
    <s v="cafe_platano_frutales_forestal, porcicultura"/>
  </r>
  <r>
    <x v="18"/>
    <s v="SIERRA NEGRA_11Rf-23_164185"/>
    <s v="A1382"/>
    <s v="SIERRA NEGRA_11Rf-23_164185_A1382"/>
    <s v="cafe_platano_frutales_forestal"/>
    <s v="porcicultura"/>
    <m/>
    <m/>
    <n v="0"/>
    <n v="0"/>
    <m/>
    <m/>
    <n v="0"/>
    <n v="0"/>
    <n v="0"/>
    <m/>
    <m/>
    <n v="0"/>
    <n v="0"/>
    <n v="0"/>
    <m/>
    <n v="0"/>
    <m/>
    <n v="0"/>
    <n v="0"/>
    <m/>
    <m/>
    <n v="4.5622999999999997E-2"/>
    <n v="5.4999999999999997E-3"/>
    <n v="0"/>
    <n v="0"/>
    <x v="0"/>
    <x v="0"/>
    <s v="cafe_platano_frutales_forestal, porcicultura"/>
  </r>
  <r>
    <x v="18"/>
    <s v="TIERRA NUEVA  TRES PICOS_11Rf-23_160208"/>
    <s v="A1382"/>
    <s v="TIERRA NUEVA  TRES PICOS_11Rf-23_160208_A1382"/>
    <s v="cafe_platano_frutales_forestal"/>
    <s v="porcicultura"/>
    <m/>
    <m/>
    <n v="0"/>
    <n v="0"/>
    <m/>
    <m/>
    <n v="0"/>
    <n v="0"/>
    <n v="0"/>
    <m/>
    <m/>
    <n v="0"/>
    <n v="0"/>
    <n v="0"/>
    <m/>
    <n v="0"/>
    <m/>
    <n v="0"/>
    <n v="0"/>
    <m/>
    <m/>
    <n v="4.5622999999999997E-2"/>
    <n v="5.4999999999999997E-3"/>
    <n v="0"/>
    <n v="0"/>
    <x v="0"/>
    <x v="0"/>
    <s v="cafe_platano_frutales_forestal, porcicultura"/>
  </r>
  <r>
    <x v="18"/>
    <s v="CASCARILLAL_11Rf-23_160208"/>
    <s v="A1383"/>
    <s v="CASCARILLAL_11Rf-23_160208_A1383"/>
    <s v="cafe_platano_frutales_forestal"/>
    <s v="piscicultura_tilapia"/>
    <m/>
    <m/>
    <n v="0"/>
    <n v="0"/>
    <m/>
    <m/>
    <n v="0"/>
    <n v="0"/>
    <n v="0"/>
    <m/>
    <m/>
    <n v="0"/>
    <n v="0"/>
    <n v="0"/>
    <m/>
    <n v="0"/>
    <m/>
    <n v="0"/>
    <n v="0"/>
    <m/>
    <m/>
    <n v="4.8522999999999997E-2"/>
    <n v="5.4999999999999997E-3"/>
    <n v="0"/>
    <n v="0"/>
    <x v="0"/>
    <x v="0"/>
    <s v="cafe_platano_frutales_forestal, piscicultura_tilapia"/>
  </r>
  <r>
    <x v="18"/>
    <s v="EL ESPEJO_11Rf-23_160208"/>
    <s v="A1383"/>
    <s v="EL ESPEJO_11Rf-23_160208_A1383"/>
    <s v="cafe_platano_frutales_forestal"/>
    <s v="piscicultura_tilapia"/>
    <m/>
    <m/>
    <n v="0"/>
    <n v="0"/>
    <m/>
    <m/>
    <n v="0"/>
    <n v="0"/>
    <n v="0"/>
    <m/>
    <m/>
    <n v="0"/>
    <n v="0"/>
    <n v="0"/>
    <m/>
    <n v="0"/>
    <m/>
    <n v="0"/>
    <n v="0"/>
    <m/>
    <m/>
    <n v="4.8522999999999997E-2"/>
    <n v="5.4999999999999997E-3"/>
    <n v="0"/>
    <n v="0"/>
    <x v="0"/>
    <x v="0"/>
    <s v="cafe_platano_frutales_forestal, piscicultura_tilapia"/>
  </r>
  <r>
    <x v="18"/>
    <s v="LA DUDA (AGUAS ARRIBA)_11Rf-23_160208"/>
    <s v="A1383"/>
    <s v="LA DUDA (AGUAS ARRIBA)_11Rf-23_160208_A1383"/>
    <s v="cafe_platano_frutales_forestal"/>
    <s v="piscicultura_tilapia"/>
    <m/>
    <m/>
    <n v="0"/>
    <n v="0"/>
    <m/>
    <m/>
    <n v="0"/>
    <n v="0"/>
    <n v="0"/>
    <m/>
    <m/>
    <n v="0"/>
    <n v="0"/>
    <n v="0"/>
    <m/>
    <n v="0"/>
    <m/>
    <n v="0"/>
    <n v="0"/>
    <m/>
    <m/>
    <n v="4.8522999999999997E-2"/>
    <n v="5.4999999999999997E-3"/>
    <n v="0"/>
    <n v="0"/>
    <x v="0"/>
    <x v="0"/>
    <s v="cafe_platano_frutales_forestal, piscicultura_tilapia"/>
  </r>
  <r>
    <x v="18"/>
    <s v="LA ESPERANZA( EL TIROL)_11Rf-23_160208"/>
    <s v="A1383"/>
    <s v="LA ESPERANZA( EL TIROL)_11Rf-23_160208_A1383"/>
    <s v="cafe_platano_frutales_forestal"/>
    <s v="piscicultura_tilapia"/>
    <m/>
    <m/>
    <n v="0"/>
    <n v="0"/>
    <m/>
    <m/>
    <n v="0"/>
    <n v="0"/>
    <n v="0"/>
    <m/>
    <m/>
    <n v="0"/>
    <n v="0"/>
    <n v="0"/>
    <m/>
    <n v="0"/>
    <m/>
    <n v="0"/>
    <n v="0"/>
    <m/>
    <m/>
    <n v="4.8522999999999997E-2"/>
    <n v="5.4999999999999997E-3"/>
    <n v="0"/>
    <n v="0"/>
    <x v="0"/>
    <x v="0"/>
    <s v="cafe_platano_frutales_forestal, piscicultura_tilapia"/>
  </r>
  <r>
    <x v="18"/>
    <s v="LAS COLONIAS_11Rf-23_160208"/>
    <s v="A1383"/>
    <s v="LAS COLONIAS_11Rf-23_160208_A1383"/>
    <s v="cafe_platano_frutales_forestal"/>
    <s v="piscicultura_tilapia"/>
    <m/>
    <m/>
    <n v="0"/>
    <n v="0"/>
    <m/>
    <m/>
    <n v="0"/>
    <n v="0"/>
    <n v="0"/>
    <m/>
    <m/>
    <n v="0"/>
    <n v="0"/>
    <n v="0"/>
    <m/>
    <n v="0"/>
    <m/>
    <n v="0"/>
    <n v="0"/>
    <m/>
    <m/>
    <n v="4.8522999999999997E-2"/>
    <n v="5.4999999999999997E-3"/>
    <n v="0"/>
    <n v="0"/>
    <x v="0"/>
    <x v="0"/>
    <s v="cafe_platano_frutales_forestal, piscicultura_tilapia"/>
  </r>
  <r>
    <x v="18"/>
    <s v="LAS FLORES_11Rf-23_160208"/>
    <s v="A1383"/>
    <s v="LAS FLORES_11Rf-23_160208_A1383"/>
    <s v="cafe_platano_frutales_forestal"/>
    <s v="piscicultura_tilapia"/>
    <m/>
    <m/>
    <n v="0"/>
    <n v="0"/>
    <m/>
    <m/>
    <n v="0"/>
    <n v="0"/>
    <n v="0"/>
    <m/>
    <m/>
    <n v="0"/>
    <n v="0"/>
    <n v="0"/>
    <m/>
    <n v="0"/>
    <m/>
    <n v="0"/>
    <n v="0"/>
    <m/>
    <m/>
    <n v="4.8522999999999997E-2"/>
    <n v="5.4999999999999997E-3"/>
    <n v="0"/>
    <n v="0"/>
    <x v="0"/>
    <x v="0"/>
    <s v="cafe_platano_frutales_forestal, piscicultura_tilapia"/>
  </r>
  <r>
    <x v="18"/>
    <s v="LOS CLAROS (MONTERREY)_11Rf-23_160208"/>
    <s v="A1383"/>
    <s v="LOS CLAROS (MONTERREY)_11Rf-23_160208_A1383"/>
    <s v="cafe_platano_frutales_forestal"/>
    <s v="piscicultura_tilapia"/>
    <m/>
    <m/>
    <n v="0"/>
    <n v="0"/>
    <m/>
    <m/>
    <n v="0"/>
    <n v="0"/>
    <n v="0"/>
    <m/>
    <m/>
    <n v="0"/>
    <n v="0"/>
    <n v="0"/>
    <m/>
    <n v="0"/>
    <m/>
    <n v="0"/>
    <n v="0"/>
    <m/>
    <m/>
    <n v="4.8522999999999997E-2"/>
    <n v="5.4999999999999997E-3"/>
    <n v="0"/>
    <n v="0"/>
    <x v="0"/>
    <x v="0"/>
    <s v="cafe_platano_frutales_forestal, piscicultura_tilapia"/>
  </r>
  <r>
    <x v="18"/>
    <s v="LOS PLANES_11Rf-23_160208"/>
    <s v="A1383"/>
    <s v="LOS PLANES_11Rf-23_160208_A1383"/>
    <s v="cafe_platano_frutales_forestal"/>
    <s v="piscicultura_tilapia"/>
    <m/>
    <m/>
    <n v="0"/>
    <n v="0"/>
    <m/>
    <m/>
    <n v="0"/>
    <n v="0"/>
    <n v="0"/>
    <m/>
    <m/>
    <n v="0"/>
    <n v="0"/>
    <n v="0"/>
    <m/>
    <n v="0"/>
    <m/>
    <n v="0"/>
    <n v="0"/>
    <m/>
    <m/>
    <n v="4.8522999999999997E-2"/>
    <n v="5.4999999999999997E-3"/>
    <n v="0"/>
    <n v="0"/>
    <x v="0"/>
    <x v="0"/>
    <s v="cafe_platano_frutales_forestal, piscicultura_tilapia"/>
  </r>
  <r>
    <x v="18"/>
    <s v="SIERRA NEGRA_11Rf-23_160208"/>
    <s v="A1383"/>
    <s v="SIERRA NEGRA_11Rf-23_160208_A1383"/>
    <s v="cafe_platano_frutales_forestal"/>
    <s v="piscicultura_tilapia"/>
    <m/>
    <m/>
    <n v="0"/>
    <n v="0"/>
    <m/>
    <m/>
    <n v="0"/>
    <n v="0"/>
    <n v="0"/>
    <m/>
    <m/>
    <n v="0"/>
    <n v="0"/>
    <n v="0"/>
    <m/>
    <n v="0"/>
    <m/>
    <n v="0"/>
    <n v="0"/>
    <m/>
    <m/>
    <n v="4.8522999999999997E-2"/>
    <n v="5.4999999999999997E-3"/>
    <n v="0"/>
    <n v="0"/>
    <x v="0"/>
    <x v="0"/>
    <s v="cafe_platano_frutales_forestal, piscicultura_tilapia"/>
  </r>
  <r>
    <x v="18"/>
    <s v="SIERRA NEGRA_11Rf-23_164185"/>
    <s v="A1383"/>
    <s v="SIERRA NEGRA_11Rf-23_164185_A1383"/>
    <s v="cafe_platano_frutales_forestal"/>
    <s v="piscicultura_tilapia"/>
    <m/>
    <m/>
    <n v="0"/>
    <n v="0"/>
    <m/>
    <m/>
    <n v="0"/>
    <n v="0"/>
    <n v="0"/>
    <m/>
    <m/>
    <n v="0"/>
    <n v="0"/>
    <n v="0"/>
    <m/>
    <n v="0"/>
    <m/>
    <n v="0"/>
    <n v="0"/>
    <m/>
    <m/>
    <n v="4.8522999999999997E-2"/>
    <n v="5.4999999999999997E-3"/>
    <n v="0"/>
    <n v="0"/>
    <x v="0"/>
    <x v="0"/>
    <s v="cafe_platano_frutales_forestal, piscicultura_tilapia"/>
  </r>
  <r>
    <x v="18"/>
    <s v="TIERRA NUEVA  TRES PICOS_11Rf-23_160208"/>
    <s v="A1383"/>
    <s v="TIERRA NUEVA  TRES PICOS_11Rf-23_160208_A1383"/>
    <s v="cafe_platano_frutales_forestal"/>
    <s v="piscicultura_tilapia"/>
    <m/>
    <m/>
    <n v="0"/>
    <n v="0"/>
    <m/>
    <m/>
    <n v="0"/>
    <n v="0"/>
    <n v="0"/>
    <m/>
    <m/>
    <n v="0"/>
    <n v="0"/>
    <n v="0"/>
    <m/>
    <n v="0"/>
    <m/>
    <n v="0"/>
    <n v="0"/>
    <m/>
    <m/>
    <n v="4.8522999999999997E-2"/>
    <n v="5.4999999999999997E-3"/>
    <n v="0"/>
    <n v="0"/>
    <x v="0"/>
    <x v="0"/>
    <s v="cafe_platano_frutales_forestal, piscicultura_tilapia"/>
  </r>
  <r>
    <x v="18"/>
    <s v="CASCARILLAL_11Rf-23_160208"/>
    <s v="A1384"/>
    <s v="CASCARILLAL_11Rf-23_160208_A1384"/>
    <s v="cacao_platano"/>
    <s v="avicultura_engorde"/>
    <m/>
    <m/>
    <n v="0"/>
    <n v="0"/>
    <m/>
    <m/>
    <n v="0"/>
    <n v="0"/>
    <n v="0"/>
    <m/>
    <m/>
    <n v="0"/>
    <n v="0"/>
    <n v="0"/>
    <m/>
    <n v="0"/>
    <m/>
    <n v="0"/>
    <n v="0"/>
    <m/>
    <m/>
    <n v="4.9485000000000001E-2"/>
    <n v="5.4999999999999997E-3"/>
    <n v="0"/>
    <n v="0"/>
    <x v="0"/>
    <x v="0"/>
    <s v="cacao_platano, avicultura_engorde"/>
  </r>
  <r>
    <x v="18"/>
    <s v="EL ESPEJO_11Rf-23_160208"/>
    <s v="A1384"/>
    <s v="EL ESPEJO_11Rf-23_160208_A1384"/>
    <s v="cacao_platano"/>
    <s v="avicultura_engorde"/>
    <m/>
    <m/>
    <n v="0"/>
    <n v="0"/>
    <m/>
    <m/>
    <n v="0"/>
    <n v="0"/>
    <n v="0"/>
    <m/>
    <m/>
    <n v="0"/>
    <n v="0"/>
    <n v="0"/>
    <m/>
    <n v="0"/>
    <m/>
    <n v="0"/>
    <n v="0"/>
    <m/>
    <m/>
    <n v="4.9485000000000001E-2"/>
    <n v="5.4999999999999997E-3"/>
    <n v="0"/>
    <n v="0"/>
    <x v="0"/>
    <x v="0"/>
    <s v="cacao_platano, avicultura_engorde"/>
  </r>
  <r>
    <x v="18"/>
    <s v="LA DUDA (AGUAS ARRIBA)_11Rf-23_160208"/>
    <s v="A1384"/>
    <s v="LA DUDA (AGUAS ARRIBA)_11Rf-23_160208_A1384"/>
    <s v="cacao_platano"/>
    <s v="avicultura_engorde"/>
    <m/>
    <m/>
    <n v="0"/>
    <n v="0"/>
    <m/>
    <m/>
    <n v="0"/>
    <n v="0"/>
    <n v="0"/>
    <m/>
    <m/>
    <n v="0"/>
    <n v="0"/>
    <n v="0"/>
    <m/>
    <n v="0"/>
    <m/>
    <n v="0"/>
    <n v="0"/>
    <m/>
    <m/>
    <n v="4.9485000000000001E-2"/>
    <n v="5.4999999999999997E-3"/>
    <n v="0"/>
    <n v="0"/>
    <x v="0"/>
    <x v="0"/>
    <s v="cacao_platano, avicultura_engorde"/>
  </r>
  <r>
    <x v="18"/>
    <s v="LA ESPERANZA( EL TIROL)_11Rf-23_160208"/>
    <s v="A1384"/>
    <s v="LA ESPERANZA( EL TIROL)_11Rf-23_160208_A1384"/>
    <s v="cacao_platano"/>
    <s v="avicultura_engorde"/>
    <m/>
    <m/>
    <n v="0"/>
    <n v="0"/>
    <m/>
    <m/>
    <n v="0"/>
    <n v="0"/>
    <n v="0"/>
    <m/>
    <m/>
    <n v="0"/>
    <n v="0"/>
    <n v="0"/>
    <m/>
    <n v="0"/>
    <m/>
    <n v="0"/>
    <n v="0"/>
    <m/>
    <m/>
    <n v="4.9485000000000001E-2"/>
    <n v="5.4999999999999997E-3"/>
    <n v="0"/>
    <n v="0"/>
    <x v="0"/>
    <x v="0"/>
    <s v="cacao_platano, avicultura_engorde"/>
  </r>
  <r>
    <x v="18"/>
    <s v="LAS COLONIAS_11Rf-23_160208"/>
    <s v="A1384"/>
    <s v="LAS COLONIAS_11Rf-23_160208_A1384"/>
    <s v="cacao_platano"/>
    <s v="avicultura_engorde"/>
    <m/>
    <m/>
    <n v="0"/>
    <n v="0"/>
    <m/>
    <m/>
    <n v="0"/>
    <n v="0"/>
    <n v="0"/>
    <m/>
    <m/>
    <n v="0"/>
    <n v="0"/>
    <n v="0"/>
    <m/>
    <n v="0"/>
    <m/>
    <n v="0"/>
    <n v="0"/>
    <m/>
    <m/>
    <n v="4.9485000000000001E-2"/>
    <n v="5.4999999999999997E-3"/>
    <n v="0"/>
    <n v="0"/>
    <x v="0"/>
    <x v="0"/>
    <s v="cacao_platano, avicultura_engorde"/>
  </r>
  <r>
    <x v="18"/>
    <s v="LAS FLORES_11Rf-23_160208"/>
    <s v="A1384"/>
    <s v="LAS FLORES_11Rf-23_160208_A1384"/>
    <s v="cacao_platano"/>
    <s v="avicultura_engorde"/>
    <m/>
    <m/>
    <n v="0"/>
    <n v="0"/>
    <m/>
    <m/>
    <n v="0"/>
    <n v="0"/>
    <n v="0"/>
    <m/>
    <m/>
    <n v="0"/>
    <n v="0"/>
    <n v="0"/>
    <m/>
    <n v="0"/>
    <m/>
    <n v="0"/>
    <n v="0"/>
    <m/>
    <m/>
    <n v="4.9485000000000001E-2"/>
    <n v="5.4999999999999997E-3"/>
    <n v="0"/>
    <n v="0"/>
    <x v="0"/>
    <x v="0"/>
    <s v="cacao_platano, avicultura_engorde"/>
  </r>
  <r>
    <x v="18"/>
    <s v="LOS CLAROS (MONTERREY)_11Rf-23_160208"/>
    <s v="A1384"/>
    <s v="LOS CLAROS (MONTERREY)_11Rf-23_160208_A1384"/>
    <s v="cacao_platano"/>
    <s v="avicultura_engorde"/>
    <m/>
    <m/>
    <n v="0"/>
    <n v="0"/>
    <m/>
    <m/>
    <n v="0"/>
    <n v="0"/>
    <n v="0"/>
    <m/>
    <m/>
    <n v="0"/>
    <n v="0"/>
    <n v="0"/>
    <m/>
    <n v="0"/>
    <m/>
    <n v="0"/>
    <n v="0"/>
    <m/>
    <m/>
    <n v="4.9485000000000001E-2"/>
    <n v="5.4999999999999997E-3"/>
    <n v="0"/>
    <n v="0"/>
    <x v="0"/>
    <x v="0"/>
    <s v="cacao_platano, avicultura_engorde"/>
  </r>
  <r>
    <x v="18"/>
    <s v="LOS PLANES_11Rf-23_160208"/>
    <s v="A1384"/>
    <s v="LOS PLANES_11Rf-23_160208_A1384"/>
    <s v="cacao_platano"/>
    <s v="avicultura_engorde"/>
    <m/>
    <m/>
    <n v="0"/>
    <n v="0"/>
    <m/>
    <m/>
    <n v="0"/>
    <n v="0"/>
    <n v="0"/>
    <m/>
    <m/>
    <n v="0"/>
    <n v="0"/>
    <n v="0"/>
    <m/>
    <n v="0"/>
    <m/>
    <n v="0"/>
    <n v="0"/>
    <m/>
    <m/>
    <n v="4.9485000000000001E-2"/>
    <n v="5.4999999999999997E-3"/>
    <n v="0"/>
    <n v="0"/>
    <x v="0"/>
    <x v="0"/>
    <s v="cacao_platano, avicultura_engorde"/>
  </r>
  <r>
    <x v="18"/>
    <s v="SIERRA NEGRA_11Rf-23_160208"/>
    <s v="A1384"/>
    <s v="SIERRA NEGRA_11Rf-23_160208_A1384"/>
    <s v="cacao_platano"/>
    <s v="avicultura_engorde"/>
    <m/>
    <m/>
    <n v="0"/>
    <n v="0"/>
    <m/>
    <m/>
    <n v="0"/>
    <n v="0"/>
    <n v="0"/>
    <m/>
    <m/>
    <n v="0"/>
    <n v="0"/>
    <n v="0"/>
    <m/>
    <n v="0"/>
    <m/>
    <n v="0"/>
    <n v="0"/>
    <m/>
    <m/>
    <n v="4.9485000000000001E-2"/>
    <n v="5.4999999999999997E-3"/>
    <n v="0"/>
    <n v="0"/>
    <x v="0"/>
    <x v="0"/>
    <s v="cacao_platano, avicultura_engorde"/>
  </r>
  <r>
    <x v="18"/>
    <s v="SIERRA NEGRA_11Rf-23_164185"/>
    <s v="A1384"/>
    <s v="SIERRA NEGRA_11Rf-23_164185_A1384"/>
    <s v="cacao_platano"/>
    <s v="avicultura_engorde"/>
    <m/>
    <m/>
    <n v="0"/>
    <n v="0"/>
    <m/>
    <m/>
    <n v="0"/>
    <n v="0"/>
    <n v="0"/>
    <m/>
    <m/>
    <n v="0"/>
    <n v="0"/>
    <n v="0"/>
    <m/>
    <n v="0"/>
    <m/>
    <n v="0"/>
    <n v="0"/>
    <m/>
    <m/>
    <n v="4.9485000000000001E-2"/>
    <n v="5.4999999999999997E-3"/>
    <n v="0"/>
    <n v="0"/>
    <x v="0"/>
    <x v="0"/>
    <s v="cacao_platano, avicultura_engorde"/>
  </r>
  <r>
    <x v="18"/>
    <s v="TIERRA NUEVA  TRES PICOS_11Rf-23_160208"/>
    <s v="A1384"/>
    <s v="TIERRA NUEVA  TRES PICOS_11Rf-23_160208_A1384"/>
    <s v="cacao_platano"/>
    <s v="avicultura_engorde"/>
    <m/>
    <m/>
    <n v="0"/>
    <n v="0"/>
    <m/>
    <m/>
    <n v="0"/>
    <n v="0"/>
    <n v="0"/>
    <m/>
    <m/>
    <n v="0"/>
    <n v="0"/>
    <n v="0"/>
    <m/>
    <n v="0"/>
    <m/>
    <n v="0"/>
    <n v="0"/>
    <m/>
    <m/>
    <n v="4.9485000000000001E-2"/>
    <n v="5.4999999999999997E-3"/>
    <n v="0"/>
    <n v="0"/>
    <x v="0"/>
    <x v="0"/>
    <s v="cacao_platano, avicultura_engorde"/>
  </r>
  <r>
    <x v="18"/>
    <s v="CASCARILLAL_11Rf-23_160208"/>
    <s v="A1385"/>
    <s v="CASCARILLAL_11Rf-23_160208_A1385"/>
    <s v="cacao_platano"/>
    <s v="porcicultura"/>
    <m/>
    <m/>
    <n v="0"/>
    <n v="0"/>
    <m/>
    <m/>
    <n v="0"/>
    <n v="0"/>
    <n v="0"/>
    <m/>
    <m/>
    <n v="0"/>
    <n v="0"/>
    <n v="0"/>
    <m/>
    <n v="0"/>
    <m/>
    <n v="0"/>
    <n v="0"/>
    <m/>
    <m/>
    <n v="4.5622999999999997E-2"/>
    <n v="5.4999999999999997E-3"/>
    <n v="0"/>
    <n v="0"/>
    <x v="0"/>
    <x v="0"/>
    <s v="cacao_platano, porcicultura"/>
  </r>
  <r>
    <x v="18"/>
    <s v="EL ESPEJO_11Rf-23_160208"/>
    <s v="A1385"/>
    <s v="EL ESPEJO_11Rf-23_160208_A1385"/>
    <s v="cacao_platano"/>
    <s v="porcicultura"/>
    <m/>
    <m/>
    <n v="0"/>
    <n v="0"/>
    <m/>
    <m/>
    <n v="0"/>
    <n v="0"/>
    <n v="0"/>
    <m/>
    <m/>
    <n v="0"/>
    <n v="0"/>
    <n v="0"/>
    <m/>
    <n v="0"/>
    <m/>
    <n v="0"/>
    <n v="0"/>
    <m/>
    <m/>
    <n v="4.5622999999999997E-2"/>
    <n v="5.4999999999999997E-3"/>
    <n v="0"/>
    <n v="0"/>
    <x v="0"/>
    <x v="0"/>
    <s v="cacao_platano, porcicultura"/>
  </r>
  <r>
    <x v="18"/>
    <s v="LA DUDA (AGUAS ARRIBA)_11Rf-23_160208"/>
    <s v="A1385"/>
    <s v="LA DUDA (AGUAS ARRIBA)_11Rf-23_160208_A1385"/>
    <s v="cacao_platano"/>
    <s v="porcicultura"/>
    <m/>
    <m/>
    <n v="0"/>
    <n v="0"/>
    <m/>
    <m/>
    <n v="0"/>
    <n v="0"/>
    <n v="0"/>
    <m/>
    <m/>
    <n v="0"/>
    <n v="0"/>
    <n v="0"/>
    <m/>
    <n v="0"/>
    <m/>
    <n v="0"/>
    <n v="0"/>
    <m/>
    <m/>
    <n v="4.5622999999999997E-2"/>
    <n v="5.4999999999999997E-3"/>
    <n v="0"/>
    <n v="0"/>
    <x v="0"/>
    <x v="0"/>
    <s v="cacao_platano, porcicultura"/>
  </r>
  <r>
    <x v="18"/>
    <s v="LA ESPERANZA( EL TIROL)_11Rf-23_160208"/>
    <s v="A1385"/>
    <s v="LA ESPERANZA( EL TIROL)_11Rf-23_160208_A1385"/>
    <s v="cacao_platano"/>
    <s v="porcicultura"/>
    <m/>
    <m/>
    <n v="0"/>
    <n v="0"/>
    <m/>
    <m/>
    <n v="0"/>
    <n v="0"/>
    <n v="0"/>
    <m/>
    <m/>
    <n v="0"/>
    <n v="0"/>
    <n v="0"/>
    <m/>
    <n v="0"/>
    <m/>
    <n v="0"/>
    <n v="0"/>
    <m/>
    <m/>
    <n v="4.5622999999999997E-2"/>
    <n v="5.4999999999999997E-3"/>
    <n v="0"/>
    <n v="0"/>
    <x v="0"/>
    <x v="0"/>
    <s v="cacao_platano, porcicultura"/>
  </r>
  <r>
    <x v="18"/>
    <s v="LAS COLONIAS_11Rf-23_160208"/>
    <s v="A1385"/>
    <s v="LAS COLONIAS_11Rf-23_160208_A1385"/>
    <s v="cacao_platano"/>
    <s v="porcicultura"/>
    <m/>
    <m/>
    <n v="0"/>
    <n v="0"/>
    <m/>
    <m/>
    <n v="0"/>
    <n v="0"/>
    <n v="0"/>
    <m/>
    <m/>
    <n v="0"/>
    <n v="0"/>
    <n v="0"/>
    <m/>
    <n v="0"/>
    <m/>
    <n v="0"/>
    <n v="0"/>
    <m/>
    <m/>
    <n v="4.5622999999999997E-2"/>
    <n v="5.4999999999999997E-3"/>
    <n v="0"/>
    <n v="0"/>
    <x v="0"/>
    <x v="0"/>
    <s v="cacao_platano, porcicultura"/>
  </r>
  <r>
    <x v="18"/>
    <s v="LAS FLORES_11Rf-23_160208"/>
    <s v="A1385"/>
    <s v="LAS FLORES_11Rf-23_160208_A1385"/>
    <s v="cacao_platano"/>
    <s v="porcicultura"/>
    <m/>
    <m/>
    <n v="0"/>
    <n v="0"/>
    <m/>
    <m/>
    <n v="0"/>
    <n v="0"/>
    <n v="0"/>
    <m/>
    <m/>
    <n v="0"/>
    <n v="0"/>
    <n v="0"/>
    <m/>
    <n v="0"/>
    <m/>
    <n v="0"/>
    <n v="0"/>
    <m/>
    <m/>
    <n v="4.5622999999999997E-2"/>
    <n v="5.4999999999999997E-3"/>
    <n v="0"/>
    <n v="0"/>
    <x v="0"/>
    <x v="0"/>
    <s v="cacao_platano, porcicultura"/>
  </r>
  <r>
    <x v="18"/>
    <s v="LOS CLAROS (MONTERREY)_11Rf-23_160208"/>
    <s v="A1385"/>
    <s v="LOS CLAROS (MONTERREY)_11Rf-23_160208_A1385"/>
    <s v="cacao_platano"/>
    <s v="porcicultura"/>
    <m/>
    <m/>
    <n v="0"/>
    <n v="0"/>
    <m/>
    <m/>
    <n v="0"/>
    <n v="0"/>
    <n v="0"/>
    <m/>
    <m/>
    <n v="0"/>
    <n v="0"/>
    <n v="0"/>
    <m/>
    <n v="0"/>
    <m/>
    <n v="0"/>
    <n v="0"/>
    <m/>
    <m/>
    <n v="4.5622999999999997E-2"/>
    <n v="5.4999999999999997E-3"/>
    <n v="0"/>
    <n v="0"/>
    <x v="0"/>
    <x v="0"/>
    <s v="cacao_platano, porcicultura"/>
  </r>
  <r>
    <x v="18"/>
    <s v="LOS PLANES_11Rf-23_160208"/>
    <s v="A1385"/>
    <s v="LOS PLANES_11Rf-23_160208_A1385"/>
    <s v="cacao_platano"/>
    <s v="porcicultura"/>
    <m/>
    <m/>
    <n v="0"/>
    <n v="0"/>
    <m/>
    <m/>
    <n v="0"/>
    <n v="0"/>
    <n v="0"/>
    <m/>
    <m/>
    <n v="0"/>
    <n v="0"/>
    <n v="0"/>
    <m/>
    <n v="0"/>
    <m/>
    <n v="0"/>
    <n v="0"/>
    <m/>
    <m/>
    <n v="4.5622999999999997E-2"/>
    <n v="5.4999999999999997E-3"/>
    <n v="0"/>
    <n v="0"/>
    <x v="0"/>
    <x v="0"/>
    <s v="cacao_platano, porcicultura"/>
  </r>
  <r>
    <x v="18"/>
    <s v="SIERRA NEGRA_11Rf-23_160208"/>
    <s v="A1385"/>
    <s v="SIERRA NEGRA_11Rf-23_160208_A1385"/>
    <s v="cacao_platano"/>
    <s v="porcicultura"/>
    <m/>
    <m/>
    <n v="0"/>
    <n v="0"/>
    <m/>
    <m/>
    <n v="0"/>
    <n v="0"/>
    <n v="0"/>
    <m/>
    <m/>
    <n v="0"/>
    <n v="0"/>
    <n v="0"/>
    <m/>
    <n v="0"/>
    <m/>
    <n v="0"/>
    <n v="0"/>
    <m/>
    <m/>
    <n v="4.5622999999999997E-2"/>
    <n v="5.4999999999999997E-3"/>
    <n v="0"/>
    <n v="0"/>
    <x v="0"/>
    <x v="0"/>
    <s v="cacao_platano, porcicultura"/>
  </r>
  <r>
    <x v="18"/>
    <s v="SIERRA NEGRA_11Rf-23_164185"/>
    <s v="A1385"/>
    <s v="SIERRA NEGRA_11Rf-23_164185_A1385"/>
    <s v="cacao_platano"/>
    <s v="porcicultura"/>
    <m/>
    <m/>
    <n v="0"/>
    <n v="0"/>
    <m/>
    <m/>
    <n v="0"/>
    <n v="0"/>
    <n v="0"/>
    <m/>
    <m/>
    <n v="0"/>
    <n v="0"/>
    <n v="0"/>
    <m/>
    <n v="0"/>
    <m/>
    <n v="0"/>
    <n v="0"/>
    <m/>
    <m/>
    <n v="4.5622999999999997E-2"/>
    <n v="5.4999999999999997E-3"/>
    <n v="0"/>
    <n v="0"/>
    <x v="0"/>
    <x v="0"/>
    <s v="cacao_platano, porcicultura"/>
  </r>
  <r>
    <x v="18"/>
    <s v="TIERRA NUEVA  TRES PICOS_11Rf-23_160208"/>
    <s v="A1385"/>
    <s v="TIERRA NUEVA  TRES PICOS_11Rf-23_160208_A1385"/>
    <s v="cacao_platano"/>
    <s v="porcicultura"/>
    <m/>
    <m/>
    <n v="0"/>
    <n v="0"/>
    <m/>
    <m/>
    <n v="0"/>
    <n v="0"/>
    <n v="0"/>
    <m/>
    <m/>
    <n v="0"/>
    <n v="0"/>
    <n v="0"/>
    <m/>
    <n v="0"/>
    <m/>
    <n v="0"/>
    <n v="0"/>
    <m/>
    <m/>
    <n v="4.5622999999999997E-2"/>
    <n v="5.4999999999999997E-3"/>
    <n v="0"/>
    <n v="0"/>
    <x v="0"/>
    <x v="0"/>
    <s v="cacao_platano, porcicultura"/>
  </r>
  <r>
    <x v="18"/>
    <s v="CASCARILLAL_11Rf-23_160208"/>
    <s v="A1386"/>
    <s v="CASCARILLAL_11Rf-23_160208_A1386"/>
    <s v="cacao_platano"/>
    <s v="piscicultura_tilapia"/>
    <m/>
    <m/>
    <n v="0"/>
    <n v="0"/>
    <m/>
    <m/>
    <n v="0"/>
    <n v="0"/>
    <n v="0"/>
    <m/>
    <m/>
    <n v="0"/>
    <n v="0"/>
    <n v="0"/>
    <m/>
    <n v="0"/>
    <m/>
    <n v="0"/>
    <n v="0"/>
    <m/>
    <m/>
    <n v="4.8522999999999997E-2"/>
    <n v="5.4999999999999997E-3"/>
    <n v="0"/>
    <n v="0"/>
    <x v="0"/>
    <x v="0"/>
    <s v="cacao_platano, piscicultura_tilapia"/>
  </r>
  <r>
    <x v="18"/>
    <s v="EL ESPEJO_11Rf-23_160208"/>
    <s v="A1386"/>
    <s v="EL ESPEJO_11Rf-23_160208_A1386"/>
    <s v="cacao_platano"/>
    <s v="piscicultura_tilapia"/>
    <m/>
    <m/>
    <n v="0"/>
    <n v="0"/>
    <m/>
    <m/>
    <n v="0"/>
    <n v="0"/>
    <n v="0"/>
    <m/>
    <m/>
    <n v="0"/>
    <n v="0"/>
    <n v="0"/>
    <m/>
    <n v="0"/>
    <m/>
    <n v="0"/>
    <n v="0"/>
    <m/>
    <m/>
    <n v="4.8522999999999997E-2"/>
    <n v="5.4999999999999997E-3"/>
    <n v="0"/>
    <n v="0"/>
    <x v="0"/>
    <x v="0"/>
    <s v="cacao_platano, piscicultura_tilapia"/>
  </r>
  <r>
    <x v="18"/>
    <s v="LA DUDA (AGUAS ARRIBA)_11Rf-23_160208"/>
    <s v="A1386"/>
    <s v="LA DUDA (AGUAS ARRIBA)_11Rf-23_160208_A1386"/>
    <s v="cacao_platano"/>
    <s v="piscicultura_tilapia"/>
    <m/>
    <m/>
    <n v="0"/>
    <n v="0"/>
    <m/>
    <m/>
    <n v="0"/>
    <n v="0"/>
    <n v="0"/>
    <m/>
    <m/>
    <n v="0"/>
    <n v="0"/>
    <n v="0"/>
    <m/>
    <n v="0"/>
    <m/>
    <n v="0"/>
    <n v="0"/>
    <m/>
    <m/>
    <n v="4.8522999999999997E-2"/>
    <n v="5.4999999999999997E-3"/>
    <n v="0"/>
    <n v="0"/>
    <x v="0"/>
    <x v="0"/>
    <s v="cacao_platano, piscicultura_tilapia"/>
  </r>
  <r>
    <x v="18"/>
    <s v="LA ESPERANZA( EL TIROL)_11Rf-23_160208"/>
    <s v="A1386"/>
    <s v="LA ESPERANZA( EL TIROL)_11Rf-23_160208_A1386"/>
    <s v="cacao_platano"/>
    <s v="piscicultura_tilapia"/>
    <m/>
    <m/>
    <n v="0"/>
    <n v="0"/>
    <m/>
    <m/>
    <n v="0"/>
    <n v="0"/>
    <n v="0"/>
    <m/>
    <m/>
    <n v="0"/>
    <n v="0"/>
    <n v="0"/>
    <m/>
    <n v="0"/>
    <m/>
    <n v="0"/>
    <n v="0"/>
    <m/>
    <m/>
    <n v="4.8522999999999997E-2"/>
    <n v="5.4999999999999997E-3"/>
    <n v="0"/>
    <n v="0"/>
    <x v="0"/>
    <x v="0"/>
    <s v="cacao_platano, piscicultura_tilapia"/>
  </r>
  <r>
    <x v="18"/>
    <s v="LAS COLONIAS_11Rf-23_160208"/>
    <s v="A1386"/>
    <s v="LAS COLONIAS_11Rf-23_160208_A1386"/>
    <s v="cacao_platano"/>
    <s v="piscicultura_tilapia"/>
    <m/>
    <m/>
    <n v="0"/>
    <n v="0"/>
    <m/>
    <m/>
    <n v="0"/>
    <n v="0"/>
    <n v="0"/>
    <m/>
    <m/>
    <n v="0"/>
    <n v="0"/>
    <n v="0"/>
    <m/>
    <n v="0"/>
    <m/>
    <n v="0"/>
    <n v="0"/>
    <m/>
    <m/>
    <n v="4.8522999999999997E-2"/>
    <n v="5.4999999999999997E-3"/>
    <n v="0"/>
    <n v="0"/>
    <x v="0"/>
    <x v="0"/>
    <s v="cacao_platano, piscicultura_tilapia"/>
  </r>
  <r>
    <x v="18"/>
    <s v="LAS FLORES_11Rf-23_160208"/>
    <s v="A1386"/>
    <s v="LAS FLORES_11Rf-23_160208_A1386"/>
    <s v="cacao_platano"/>
    <s v="piscicultura_tilapia"/>
    <m/>
    <m/>
    <n v="0"/>
    <n v="0"/>
    <m/>
    <m/>
    <n v="0"/>
    <n v="0"/>
    <n v="0"/>
    <m/>
    <m/>
    <n v="0"/>
    <n v="0"/>
    <n v="0"/>
    <m/>
    <n v="0"/>
    <m/>
    <n v="0"/>
    <n v="0"/>
    <m/>
    <m/>
    <n v="4.8522999999999997E-2"/>
    <n v="5.4999999999999997E-3"/>
    <n v="0"/>
    <n v="0"/>
    <x v="0"/>
    <x v="0"/>
    <s v="cacao_platano, piscicultura_tilapia"/>
  </r>
  <r>
    <x v="18"/>
    <s v="LOS CLAROS (MONTERREY)_11Rf-23_160208"/>
    <s v="A1386"/>
    <s v="LOS CLAROS (MONTERREY)_11Rf-23_160208_A1386"/>
    <s v="cacao_platano"/>
    <s v="piscicultura_tilapia"/>
    <m/>
    <m/>
    <n v="0"/>
    <n v="0"/>
    <m/>
    <m/>
    <n v="0"/>
    <n v="0"/>
    <n v="0"/>
    <m/>
    <m/>
    <n v="0"/>
    <n v="0"/>
    <n v="0"/>
    <m/>
    <n v="0"/>
    <m/>
    <n v="0"/>
    <n v="0"/>
    <m/>
    <m/>
    <n v="4.8522999999999997E-2"/>
    <n v="5.4999999999999997E-3"/>
    <n v="0"/>
    <n v="0"/>
    <x v="0"/>
    <x v="0"/>
    <s v="cacao_platano, piscicultura_tilapia"/>
  </r>
  <r>
    <x v="18"/>
    <s v="LOS PLANES_11Rf-23_160208"/>
    <s v="A1386"/>
    <s v="LOS PLANES_11Rf-23_160208_A1386"/>
    <s v="cacao_platano"/>
    <s v="piscicultura_tilapia"/>
    <m/>
    <m/>
    <n v="0"/>
    <n v="0"/>
    <m/>
    <m/>
    <n v="0"/>
    <n v="0"/>
    <n v="0"/>
    <m/>
    <m/>
    <n v="0"/>
    <n v="0"/>
    <n v="0"/>
    <m/>
    <n v="0"/>
    <m/>
    <n v="0"/>
    <n v="0"/>
    <m/>
    <m/>
    <n v="4.8522999999999997E-2"/>
    <n v="5.4999999999999997E-3"/>
    <n v="0"/>
    <n v="0"/>
    <x v="0"/>
    <x v="0"/>
    <s v="cacao_platano, piscicultura_tilapia"/>
  </r>
  <r>
    <x v="18"/>
    <s v="SIERRA NEGRA_11Rf-23_160208"/>
    <s v="A1386"/>
    <s v="SIERRA NEGRA_11Rf-23_160208_A1386"/>
    <s v="cacao_platano"/>
    <s v="piscicultura_tilapia"/>
    <m/>
    <m/>
    <n v="0"/>
    <n v="0"/>
    <m/>
    <m/>
    <n v="0"/>
    <n v="0"/>
    <n v="0"/>
    <m/>
    <m/>
    <n v="0"/>
    <n v="0"/>
    <n v="0"/>
    <m/>
    <n v="0"/>
    <m/>
    <n v="0"/>
    <n v="0"/>
    <m/>
    <m/>
    <n v="4.8522999999999997E-2"/>
    <n v="5.4999999999999997E-3"/>
    <n v="0"/>
    <n v="0"/>
    <x v="0"/>
    <x v="0"/>
    <s v="cacao_platano, piscicultura_tilapia"/>
  </r>
  <r>
    <x v="18"/>
    <s v="SIERRA NEGRA_11Rf-23_164185"/>
    <s v="A1386"/>
    <s v="SIERRA NEGRA_11Rf-23_164185_A1386"/>
    <s v="cacao_platano"/>
    <s v="piscicultura_tilapia"/>
    <m/>
    <m/>
    <n v="0"/>
    <n v="0"/>
    <m/>
    <m/>
    <n v="0"/>
    <n v="0"/>
    <n v="0"/>
    <m/>
    <m/>
    <n v="0"/>
    <n v="0"/>
    <n v="0"/>
    <m/>
    <n v="0"/>
    <m/>
    <n v="0"/>
    <n v="0"/>
    <m/>
    <m/>
    <n v="4.8522999999999997E-2"/>
    <n v="5.4999999999999997E-3"/>
    <n v="0"/>
    <n v="0"/>
    <x v="0"/>
    <x v="0"/>
    <s v="cacao_platano, piscicultura_tilapia"/>
  </r>
  <r>
    <x v="18"/>
    <s v="TIERRA NUEVA  TRES PICOS_11Rf-23_160208"/>
    <s v="A1386"/>
    <s v="TIERRA NUEVA  TRES PICOS_11Rf-23_160208_A1386"/>
    <s v="cacao_platano"/>
    <s v="piscicultura_tilapia"/>
    <m/>
    <m/>
    <n v="0"/>
    <n v="0"/>
    <m/>
    <m/>
    <n v="0"/>
    <n v="0"/>
    <n v="0"/>
    <m/>
    <m/>
    <n v="0"/>
    <n v="0"/>
    <n v="0"/>
    <m/>
    <n v="0"/>
    <m/>
    <n v="0"/>
    <n v="0"/>
    <m/>
    <m/>
    <n v="4.8522999999999997E-2"/>
    <n v="5.4999999999999997E-3"/>
    <n v="0"/>
    <n v="0"/>
    <x v="0"/>
    <x v="0"/>
    <s v="cacao_platano, piscicultura_tilapia"/>
  </r>
  <r>
    <x v="18"/>
    <s v="CASCARILLAL_11Rf-23_160208"/>
    <s v="A1387"/>
    <s v="CASCARILLAL_11Rf-23_160208_A1387"/>
    <s v="cafe_platano_frutales_forestal"/>
    <s v="cacao_platano"/>
    <s v="avicultura_engorde"/>
    <m/>
    <n v="1"/>
    <n v="3.658763043021859"/>
    <n v="8.2001424799117446E-3"/>
    <m/>
    <n v="4.6669631855017704"/>
    <n v="98.416666666666671"/>
    <n v="359.7783658971494"/>
    <n v="180.20026644983139"/>
    <m/>
    <n v="638.39529901364745"/>
    <n v="14053955"/>
    <n v="28209063.06169853"/>
    <n v="27736981.938301481"/>
    <n v="70000000"/>
    <m/>
    <n v="0.22611350574712649"/>
    <n v="0.83058126551358269"/>
    <n v="0.51781685761445806"/>
    <m/>
    <n v="7.6735999999999999E-2"/>
    <n v="5.4999999999999997E-3"/>
    <n v="1.270586835843414"/>
    <n v="1.6637723756313809"/>
    <x v="2764"/>
    <x v="1"/>
    <s v="cafe_platano_frutales_forestal, cacao_platano, avicultura_engorde"/>
  </r>
  <r>
    <x v="18"/>
    <s v="EL ESPEJO_11Rf-23_160208"/>
    <s v="A1387"/>
    <s v="EL ESPEJO_11Rf-23_160208_A1387"/>
    <s v="cafe_platano_frutales_forestal"/>
    <s v="cacao_platano"/>
    <s v="avicultura_engorde"/>
    <m/>
    <n v="1"/>
    <n v="3.8335103325458149"/>
    <n v="7.8018271503538092E-3"/>
    <m/>
    <n v="4.8413121596961686"/>
    <n v="98.416666666666671"/>
    <n v="376.96184936700507"/>
    <n v="171.44718335484541"/>
    <m/>
    <n v="646.82569938851725"/>
    <n v="14053955"/>
    <n v="29556364.663928241"/>
    <n v="26389680.336071759"/>
    <n v="70000000"/>
    <m/>
    <n v="0.22611350574712649"/>
    <n v="0.87025090882505562"/>
    <n v="0.49266431998518778"/>
    <m/>
    <n v="7.6735999999999999E-2"/>
    <n v="5.4999999999999997E-3"/>
    <n v="1.3180535722733031"/>
    <n v="1.7259277849316841"/>
    <x v="2765"/>
    <x v="1"/>
    <s v="cafe_platano_frutales_forestal, cacao_platano, avicultura_engorde"/>
  </r>
  <r>
    <x v="18"/>
    <s v="LA DUDA (AGUAS ARRIBA)_11Rf-23_160208"/>
    <s v="A1387"/>
    <s v="LA DUDA (AGUAS ARRIBA)_11Rf-23_160208_A1387"/>
    <s v="cafe_platano_frutales_forestal"/>
    <s v="cacao_platano"/>
    <s v="avicultura_engorde"/>
    <m/>
    <n v="1"/>
    <n v="3.7075346343501012"/>
    <n v="8.0889735311635552E-3"/>
    <m/>
    <n v="4.7156236078812626"/>
    <n v="98.416666666666671"/>
    <n v="364.57423904442658"/>
    <n v="177.75729985084291"/>
    <m/>
    <n v="640.74820556193617"/>
    <n v="14053955"/>
    <n v="28585092.030839279"/>
    <n v="27360952.969160721"/>
    <n v="70000000"/>
    <m/>
    <n v="0.22611350574712649"/>
    <n v="0.84165297733809752"/>
    <n v="0.51079683865184733"/>
    <m/>
    <n v="7.6735999999999999E-2"/>
    <n v="5.4999999999999997E-3"/>
    <n v="1.2838346995278831"/>
    <n v="1.6811198162096701"/>
    <x v="2766"/>
    <x v="1"/>
    <s v="cafe_platano_frutales_forestal, cacao_platano, avicultura_engorde"/>
  </r>
  <r>
    <x v="18"/>
    <s v="LA ESPERANZA( EL TIROL)_11Rf-23_160208"/>
    <s v="A1387"/>
    <s v="LA ESPERANZA( EL TIROL)_11Rf-23_160208_A1387"/>
    <s v="cafe_platano_frutales_forestal"/>
    <s v="cacao_platano"/>
    <s v="avicultura_engorde"/>
    <m/>
    <n v="1"/>
    <n v="3.6194591374597151"/>
    <n v="8.2897309830556078E-3"/>
    <m/>
    <n v="4.6277488684427706"/>
    <n v="98.416666666666671"/>
    <n v="355.9134818502053"/>
    <n v="182.16899713675721"/>
    <m/>
    <n v="636.49914565362917"/>
    <n v="14053955"/>
    <n v="27906029.949814409"/>
    <n v="28040015.050185591"/>
    <n v="70000000"/>
    <m/>
    <n v="0.22611350574712649"/>
    <n v="0.82165882718194672"/>
    <n v="0.52347412970332519"/>
    <m/>
    <n v="7.6735999999999999E-2"/>
    <n v="5.4999999999999997E-3"/>
    <n v="1.2599106866964609"/>
    <n v="1.649792471599848"/>
    <x v="2767"/>
    <x v="1"/>
    <s v="cafe_platano_frutales_forestal, cacao_platano, avicultura_engorde"/>
  </r>
  <r>
    <x v="18"/>
    <s v="LAS COLONIAS_11Rf-23_160208"/>
    <s v="A1387"/>
    <s v="LAS COLONIAS_11Rf-23_160208_A1387"/>
    <s v="cafe_platano_frutales_forestal"/>
    <s v="cacao_platano"/>
    <s v="avicultura_engorde"/>
    <m/>
    <n v="1"/>
    <n v="3.8588964359097848"/>
    <n v="7.7439625954576667E-3"/>
    <m/>
    <n v="4.8666403985052424"/>
    <n v="98.416666666666671"/>
    <n v="379.45814953112881"/>
    <n v="170.17559469210809"/>
    <m/>
    <n v="648.05041088990367"/>
    <n v="14053955"/>
    <n v="29752091.520864438"/>
    <n v="26193953.479135562"/>
    <n v="70000000"/>
    <m/>
    <n v="0.22611350574712649"/>
    <n v="0.87601384608296828"/>
    <n v="0.48901032957502327"/>
    <m/>
    <n v="7.6735999999999999E-2"/>
    <n v="5.4999999999999997E-3"/>
    <n v="1.3249492184412179"/>
    <n v="1.734957302067119"/>
    <x v="2768"/>
    <x v="1"/>
    <s v="cafe_platano_frutales_forestal, cacao_platano, avicultura_engorde"/>
  </r>
  <r>
    <x v="18"/>
    <s v="LAS FLORES_11Rf-23_160208"/>
    <s v="A1387"/>
    <s v="LAS FLORES_11Rf-23_160208_A1387"/>
    <s v="cafe_platano_frutales_forestal"/>
    <s v="cacao_platano"/>
    <s v="avicultura_engorde"/>
    <m/>
    <n v="1"/>
    <n v="3.8322258892393091"/>
    <n v="7.8047548836555599E-3"/>
    <m/>
    <n v="4.8400306441229644"/>
    <n v="98.416666666666671"/>
    <n v="376.83554577519868"/>
    <n v="171.5115210565819"/>
    <m/>
    <n v="646.76373349844721"/>
    <n v="14053955"/>
    <n v="29546461.606035069"/>
    <n v="26399583.393964931"/>
    <n v="70000000"/>
    <m/>
    <n v="0.22611350574712649"/>
    <n v="0.86995932543076249"/>
    <n v="0.49284919843845371"/>
    <m/>
    <n v="7.6735999999999999E-2"/>
    <n v="5.4999999999999997E-3"/>
    <n v="1.317704677981121"/>
    <n v="1.725470924629837"/>
    <x v="2769"/>
    <x v="1"/>
    <s v="cafe_platano_frutales_forestal, cacao_platano, avicultura_engorde"/>
  </r>
  <r>
    <x v="18"/>
    <s v="LOS CLAROS (MONTERREY)_11Rf-23_160208"/>
    <s v="A1387"/>
    <s v="LOS CLAROS (MONTERREY)_11Rf-23_160208_A1387"/>
    <s v="cafe_platano_frutales_forestal"/>
    <s v="cacao_platano"/>
    <s v="avicultura_engorde"/>
    <m/>
    <n v="1"/>
    <n v="3.8219625888825628"/>
    <n v="7.828148836575146E-3"/>
    <m/>
    <n v="4.8297907377191382"/>
    <n v="98.416666666666671"/>
    <n v="375.82632124011872"/>
    <n v="172.02560926416501"/>
    <m/>
    <n v="646.26859717095044"/>
    <n v="14053955"/>
    <n v="29467331.560284559"/>
    <n v="26478713.43971543"/>
    <n v="70000000"/>
    <m/>
    <n v="0.22611350574712649"/>
    <n v="0.86762943828081163"/>
    <n v="0.49432646340277309"/>
    <m/>
    <n v="7.6735999999999999E-2"/>
    <n v="5.4999999999999997E-3"/>
    <n v="1.3149168500596611"/>
    <n v="1.7218203979968729"/>
    <x v="2770"/>
    <x v="1"/>
    <s v="cafe_platano_frutales_forestal, cacao_platano, avicultura_engorde"/>
  </r>
  <r>
    <x v="18"/>
    <s v="LOS PLANES_11Rf-23_160208"/>
    <s v="A1387"/>
    <s v="LOS PLANES_11Rf-23_160208_A1387"/>
    <s v="cafe_platano_frutales_forestal"/>
    <s v="cacao_platano"/>
    <s v="avicultura_engorde"/>
    <m/>
    <n v="1"/>
    <n v="3.852586795006149"/>
    <n v="7.7583446594242664E-3"/>
    <m/>
    <n v="4.8603451396655739"/>
    <n v="98.416666666666671"/>
    <n v="378.83770150893798"/>
    <n v="170.49164429310329"/>
    <m/>
    <n v="647.74601246870793"/>
    <n v="14053955"/>
    <n v="29703444.189497411"/>
    <n v="26242600.810502581"/>
    <n v="69999999.999999985"/>
    <m/>
    <n v="0.22611350574712649"/>
    <n v="0.87458148507323497"/>
    <n v="0.48991851808363007"/>
    <m/>
    <n v="7.6735999999999999E-2"/>
    <n v="5.4999999999999997E-3"/>
    <n v="1.32323532598225"/>
    <n v="1.7327130422907771"/>
    <x v="2771"/>
    <x v="1"/>
    <s v="cafe_platano_frutales_forestal, cacao_platano, avicultura_engorde"/>
  </r>
  <r>
    <x v="18"/>
    <s v="SIERRA NEGRA_11Rf-23_160208"/>
    <s v="A1387"/>
    <s v="SIERRA NEGRA_11Rf-23_160208_A1387"/>
    <s v="cafe_platano_frutales_forestal"/>
    <s v="cacao_platano"/>
    <s v="avicultura_engorde"/>
    <m/>
    <n v="1"/>
    <n v="3.6024815749858439"/>
    <n v="8.3284292851024799E-3"/>
    <m/>
    <n v="4.6108100042709461"/>
    <n v="98.416666666666671"/>
    <n v="354.24402154027462"/>
    <n v="183.01940240191999"/>
    <m/>
    <n v="635.68009060886129"/>
    <n v="14053955"/>
    <n v="27775132.943140861"/>
    <n v="28170912.056859139"/>
    <n v="70000000"/>
    <m/>
    <n v="0.22611350574712649"/>
    <n v="0.8178047253559817"/>
    <n v="0.52591782299402301"/>
    <m/>
    <n v="7.6735999999999999E-2"/>
    <n v="5.4999999999999997E-3"/>
    <n v="1.255299058754394"/>
    <n v="1.6437537665225921"/>
    <x v="2772"/>
    <x v="1"/>
    <s v="cafe_platano_frutales_forestal, cacao_platano, avicultura_engorde"/>
  </r>
  <r>
    <x v="18"/>
    <s v="SIERRA NEGRA_11Rf-23_164185"/>
    <s v="A1387"/>
    <s v="SIERRA NEGRA_11Rf-23_164185_A1387"/>
    <s v="cafe_platano_frutales_forestal"/>
    <s v="cacao_platano"/>
    <s v="avicultura_engorde"/>
    <m/>
    <n v="1"/>
    <n v="3.630550147539966"/>
    <n v="8.2644503658438617E-3"/>
    <m/>
    <n v="4.6388145979058102"/>
    <n v="98.416666666666671"/>
    <n v="357.00409784143"/>
    <n v="181.61344899003501"/>
    <m/>
    <n v="637.03421349813163"/>
    <n v="14053955"/>
    <n v="27991541.637533139"/>
    <n v="27954503.362466861"/>
    <n v="70000000"/>
    <m/>
    <n v="0.22611350574712649"/>
    <n v="0.82417661395303821"/>
    <n v="0.52187772698285906"/>
    <m/>
    <n v="7.6735999999999999E-2"/>
    <n v="5.4999999999999997E-3"/>
    <n v="1.2629233460267131"/>
    <n v="4.6388145979058102"/>
    <x v="2773"/>
    <x v="1"/>
    <s v="cafe_platano_frutales_forestal, cacao_platano, avicultura_engorde"/>
  </r>
  <r>
    <x v="18"/>
    <s v="TIERRA NUEVA  TRES PICOS_11Rf-23_160208"/>
    <s v="A1387"/>
    <s v="TIERRA NUEVA  TRES PICOS_11Rf-23_160208_A1387"/>
    <s v="cafe_platano_frutales_forestal"/>
    <s v="cacao_platano"/>
    <s v="avicultura_engorde"/>
    <m/>
    <n v="1"/>
    <n v="3.7063427066367249"/>
    <n v="8.0916903863505838E-3"/>
    <m/>
    <n v="4.7144343970230764"/>
    <n v="98.416666666666671"/>
    <n v="364.45703281927803"/>
    <n v="177.81700345109221"/>
    <m/>
    <n v="640.6907029370368"/>
    <n v="14053955"/>
    <n v="28575902.26816915"/>
    <n v="27370142.73183085"/>
    <n v="70000000"/>
    <m/>
    <n v="0.22611350574712649"/>
    <n v="0.84138239604684273"/>
    <n v="0.51096840072152927"/>
    <m/>
    <n v="7.6735999999999999E-2"/>
    <n v="5.4999999999999997E-3"/>
    <n v="1.283510935315183"/>
    <n v="1.680695862538726"/>
    <x v="2774"/>
    <x v="1"/>
    <s v="cafe_platano_frutales_forestal, cacao_platano, avicultura_engorde"/>
  </r>
  <r>
    <x v="18"/>
    <s v="CASCARILLAL_11Rf-23_160208"/>
    <s v="A1388"/>
    <s v="CASCARILLAL_11Rf-23_160208_A1388"/>
    <s v="cafe_platano_frutales_forestal"/>
    <s v="cacao_platano"/>
    <s v="porcicultura"/>
    <m/>
    <n v="1.6478930151947411"/>
    <n v="4.571230313831232"/>
    <n v="1.059999999999999E-2"/>
    <m/>
    <n v="6.2297233290259726"/>
    <n v="162.18013757874911"/>
    <n v="449.50431419340453"/>
    <n v="42.657638888888862"/>
    <m/>
    <n v="654.34209066104245"/>
    <n v="23159414.280361209"/>
    <n v="35244185.719638802"/>
    <n v="11596399.999999991"/>
    <n v="70000000"/>
    <m/>
    <n v="0.37261086676188571"/>
    <n v="1.03772182411686"/>
    <n v="0.1225794220945082"/>
    <m/>
    <n v="7.2873999999999994E-2"/>
    <n v="5.4999999999999997E-3"/>
    <n v="1.6960503304154479"/>
    <n v="2.220896366797759"/>
    <x v="2775"/>
    <x v="1"/>
    <s v="cafe_platano_frutales_forestal, cacao_platano, porcicultura"/>
  </r>
  <r>
    <x v="18"/>
    <s v="EL ESPEJO_11Rf-23_160208"/>
    <s v="A1388"/>
    <s v="EL ESPEJO_11Rf-23_160208_A1388"/>
    <s v="cafe_platano_frutales_forestal"/>
    <s v="cacao_platano"/>
    <s v="porcicultura"/>
    <m/>
    <n v="1.574769873811243"/>
    <n v="4.7045207598055878"/>
    <n v="1.060000000000001E-2"/>
    <m/>
    <n v="6.2898906336168316"/>
    <n v="154.98360174758989"/>
    <n v="462.61120804754938"/>
    <n v="42.657638888888918"/>
    <m/>
    <n v="660.2524486840282"/>
    <n v="22131744.94189889"/>
    <n v="36271855.05810108"/>
    <n v="11596400.000000009"/>
    <n v="69999999.99999997"/>
    <m/>
    <n v="0.3560767369124202"/>
    <n v="1.06798028742713"/>
    <n v="0.12257942209450839"/>
    <m/>
    <n v="7.2873999999999994E-2"/>
    <n v="5.4999999999999997E-3"/>
    <n v="1.7124309578433261"/>
    <n v="2.2423460108844"/>
    <x v="2776"/>
    <x v="1"/>
    <s v="cafe_platano_frutales_forestal, cacao_platano, porcicultura"/>
  </r>
  <r>
    <x v="18"/>
    <s v="LA DUDA (AGUAS ARRIBA)_11Rf-23_160208"/>
    <s v="A1388"/>
    <s v="LA DUDA (AGUAS ARRIBA)_11Rf-23_160208_A1388"/>
    <s v="cafe_platano_frutales_forestal"/>
    <s v="cacao_platano"/>
    <s v="porcicultura"/>
    <m/>
    <n v="1.621351672176762"/>
    <n v="4.6196104487747141"/>
    <n v="1.059999999999999E-2"/>
    <m/>
    <n v="6.2515621209514762"/>
    <n v="159.56802707006301"/>
    <n v="454.2616941295135"/>
    <n v="42.657638888888862"/>
    <m/>
    <n v="656.48736008846538"/>
    <n v="22786403.439946972"/>
    <n v="35617196.560053043"/>
    <n v="11596399.999999991"/>
    <n v="70000000"/>
    <m/>
    <n v="0.36660951064485342"/>
    <n v="1.048704670842536"/>
    <n v="0.1225794220945082"/>
    <m/>
    <n v="7.2873999999999994E-2"/>
    <n v="5.4999999999999997E-3"/>
    <n v="1.7019959701019729"/>
    <n v="2.228681896119201"/>
    <x v="2777"/>
    <x v="1"/>
    <s v="cafe_platano_frutales_forestal, cacao_platano, porcicultura"/>
  </r>
  <r>
    <x v="18"/>
    <s v="LA ESPERANZA( EL TIROL)_11Rf-23_160208"/>
    <s v="A1388"/>
    <s v="LA ESPERANZA( EL TIROL)_11Rf-23_160208_A1388"/>
    <s v="cafe_platano_frutales_forestal"/>
    <s v="cacao_platano"/>
    <s v="porcicultura"/>
    <m/>
    <n v="1.6556202760378691"/>
    <n v="4.557144895392506"/>
    <n v="1.059999999999999E-2"/>
    <m/>
    <n v="6.223365171430375"/>
    <n v="162.94062883339359"/>
    <n v="448.11924804692973"/>
    <n v="42.657638888888862"/>
    <m/>
    <n v="653.71751576921224"/>
    <n v="23268012.856523789"/>
    <n v="35135587.143476218"/>
    <n v="11596399.999999991"/>
    <n v="70000000"/>
    <m/>
    <n v="0.37435810480094778"/>
    <n v="1.0345242722299079"/>
    <n v="0.1225794220945082"/>
    <m/>
    <n v="7.2873999999999994E-2"/>
    <n v="5.4999999999999997E-3"/>
    <n v="1.6943193136878509"/>
    <n v="2.2186296836149291"/>
    <x v="2778"/>
    <x v="1"/>
    <s v="cafe_platano_frutales_forestal, cacao_platano, porcicultura"/>
  </r>
  <r>
    <x v="18"/>
    <s v="LAS COLONIAS_11Rf-23_160208"/>
    <s v="A1388"/>
    <s v="LAS COLONIAS_11Rf-23_160208_A1388"/>
    <s v="cafe_platano_frutales_forestal"/>
    <s v="cacao_platano"/>
    <s v="porcicultura"/>
    <m/>
    <n v="1.559879138852112"/>
    <n v="4.7316639140251207"/>
    <n v="1.059999999999999E-2"/>
    <m/>
    <n v="6.3021430528772324"/>
    <n v="153.51810524869529"/>
    <n v="465.28028487913679"/>
    <n v="42.657638888888862"/>
    <m/>
    <n v="661.456029016721"/>
    <n v="21922471.22286633"/>
    <n v="36481128.777133681"/>
    <n v="11596399.999999991"/>
    <n v="70000000"/>
    <m/>
    <n v="0.35270974062765958"/>
    <n v="1.074142095425243"/>
    <n v="0.1225794220945082"/>
    <m/>
    <n v="7.2873999999999994E-2"/>
    <n v="5.4999999999999997E-3"/>
    <n v="1.7157666950241679"/>
    <n v="2.2467139983507329"/>
    <x v="2779"/>
    <x v="1"/>
    <s v="cafe_platano_frutales_forestal, cacao_platano, porcicultura"/>
  </r>
  <r>
    <x v="18"/>
    <s v="LAS FLORES_11Rf-23_160208"/>
    <s v="A1388"/>
    <s v="LAS FLORES_11Rf-23_160208_A1388"/>
    <s v="cafe_platano_frutales_forestal"/>
    <s v="cacao_platano"/>
    <s v="porcicultura"/>
    <m/>
    <n v="1.5782550577241561"/>
    <n v="4.6981678910794189"/>
    <n v="1.059999999999999E-2"/>
    <m/>
    <n v="6.2870229488035747"/>
    <n v="155.32660193101901"/>
    <n v="461.98650928947609"/>
    <n v="42.657638888888862"/>
    <m/>
    <n v="659.97075010938397"/>
    <n v="22180725.559777681"/>
    <n v="36222874.440222323"/>
    <n v="11596399.999999991"/>
    <n v="70000000"/>
    <m/>
    <n v="0.35686478406514233"/>
    <n v="1.06653811320481"/>
    <n v="0.1225794220945082"/>
    <m/>
    <n v="7.2873999999999994E-2"/>
    <n v="5.4999999999999997E-3"/>
    <n v="1.711650226899402"/>
    <n v="2.241323681248474"/>
    <x v="2780"/>
    <x v="1"/>
    <s v="cafe_platano_frutales_forestal, cacao_platano, porcicultura"/>
  </r>
  <r>
    <x v="18"/>
    <s v="LOS CLAROS (MONTERREY)_11Rf-23_160208"/>
    <s v="A1388"/>
    <s v="LOS CLAROS (MONTERREY)_11Rf-23_160208_A1388"/>
    <s v="cafe_platano_frutales_forestal"/>
    <s v="cacao_platano"/>
    <s v="porcicultura"/>
    <m/>
    <n v="1.5801074768856611"/>
    <n v="4.694791261308092"/>
    <n v="1.059999999999999E-2"/>
    <m/>
    <n v="6.2854987381937537"/>
    <n v="155.50891085016389"/>
    <n v="461.65447402862901"/>
    <n v="42.657638888888862"/>
    <m/>
    <n v="659.82102376768171"/>
    <n v="22206759.375314619"/>
    <n v="36196840.624685392"/>
    <n v="11596399.999999991"/>
    <n v="70000000"/>
    <m/>
    <n v="0.35728364105586352"/>
    <n v="1.065771579434883"/>
    <n v="0.1225794220945082"/>
    <m/>
    <n v="7.2873999999999994E-2"/>
    <n v="5.4999999999999997E-3"/>
    <n v="1.711235258565839"/>
    <n v="2.2407803001660729"/>
    <x v="2781"/>
    <x v="1"/>
    <s v="cafe_platano_frutales_forestal, cacao_platano, porcicultura"/>
  </r>
  <r>
    <x v="18"/>
    <s v="LOS PLANES_11Rf-23_160208"/>
    <s v="A1388"/>
    <s v="LOS PLANES_11Rf-23_160208_A1388"/>
    <s v="cafe_platano_frutales_forestal"/>
    <s v="cacao_platano"/>
    <s v="porcicultura"/>
    <m/>
    <n v="1.5642206882688909"/>
    <n v="4.7237500437094662"/>
    <n v="1.059999999999999E-2"/>
    <m/>
    <n v="6.2985707319783577"/>
    <n v="153.9453860704634"/>
    <n v="464.50208763143081"/>
    <n v="42.657638888888862"/>
    <m/>
    <n v="661.10511259078305"/>
    <n v="21983487.163000021"/>
    <n v="36420112.836999983"/>
    <n v="11596399.999999991"/>
    <n v="70000000"/>
    <m/>
    <n v="0.35369142358666211"/>
    <n v="1.072345555899562"/>
    <n v="0.1225794220945082"/>
    <m/>
    <n v="7.2873999999999994E-2"/>
    <n v="5.4999999999999997E-3"/>
    <n v="1.714794125983637"/>
    <n v="2.245440465950284"/>
    <x v="2782"/>
    <x v="1"/>
    <s v="cafe_platano_frutales_forestal, cacao_platano, porcicultura"/>
  </r>
  <r>
    <x v="18"/>
    <s v="SIERRA NEGRA_11Rf-23_160208"/>
    <s v="A1388"/>
    <s v="SIERRA NEGRA_11Rf-23_160208_A1388"/>
    <s v="cafe_platano_frutales_forestal"/>
    <s v="cacao_platano"/>
    <s v="porcicultura"/>
    <m/>
    <n v="1.6590378054435431"/>
    <n v="4.5509153487675338"/>
    <n v="1.059999999999999E-2"/>
    <m/>
    <n v="6.2205531542110766"/>
    <n v="163.27697068573539"/>
    <n v="447.50667596214078"/>
    <n v="42.657638888888862"/>
    <m/>
    <n v="653.44128553676501"/>
    <n v="23316042.661002312"/>
    <n v="35087557.338997677"/>
    <n v="11596399.999999991"/>
    <n v="69999999.999999985"/>
    <m/>
    <n v="0.37513085435585858"/>
    <n v="1.033110093542055"/>
    <n v="0.1225794220945082"/>
    <m/>
    <n v="7.2873999999999994E-2"/>
    <n v="5.4999999999999997E-3"/>
    <n v="1.693553738319246"/>
    <n v="2.2176271994762491"/>
    <x v="2783"/>
    <x v="1"/>
    <s v="cafe_platano_frutales_forestal, cacao_platano, porcicultura"/>
  </r>
  <r>
    <x v="18"/>
    <s v="SIERRA NEGRA_11Rf-23_164185"/>
    <s v="A1388"/>
    <s v="SIERRA NEGRA_11Rf-23_164185_A1388"/>
    <s v="cafe_platano_frutales_forestal"/>
    <s v="cacao_platano"/>
    <s v="porcicultura"/>
    <m/>
    <n v="1.6497800305921519"/>
    <n v="4.5677906212917341"/>
    <n v="1.059999999999999E-2"/>
    <m/>
    <n v="6.228170651883886"/>
    <n v="162.36585134411101"/>
    <n v="449.1660777603538"/>
    <n v="42.657638888888862"/>
    <m/>
    <n v="654.18956799335365"/>
    <n v="23185934.309840731"/>
    <n v="35217665.690159269"/>
    <n v="11596399.999999991"/>
    <n v="70000000"/>
    <m/>
    <n v="0.373037546428793"/>
    <n v="1.0369409743736979"/>
    <n v="0.1225794220945082"/>
    <m/>
    <n v="7.2873999999999994E-2"/>
    <n v="5.4999999999999997E-3"/>
    <n v="1.695627612031215"/>
    <n v="6.228170651883886"/>
    <x v="2784"/>
    <x v="1"/>
    <s v="cafe_platano_frutales_forestal, cacao_platano, porcicultura"/>
  </r>
  <r>
    <x v="18"/>
    <s v="TIERRA NUEVA  TRES PICOS_11Rf-23_160208"/>
    <s v="A1388"/>
    <s v="TIERRA NUEVA  TRES PICOS_11Rf-23_160208_A1388"/>
    <s v="cafe_platano_frutales_forestal"/>
    <s v="cacao_platano"/>
    <s v="porcicultura"/>
    <m/>
    <n v="1.622908781091553"/>
    <n v="4.6167721169175708"/>
    <n v="1.059999999999999E-2"/>
    <m/>
    <n v="6.250280898009124"/>
    <n v="159.72127253909369"/>
    <n v="453.98259149689437"/>
    <n v="42.657638888888862"/>
    <m/>
    <n v="656.36150292487696"/>
    <n v="22808286.97856554"/>
    <n v="35595313.021434471"/>
    <n v="11596399.999999991"/>
    <n v="70000000"/>
    <m/>
    <n v="0.3669615940004069"/>
    <n v="1.0480603368864601"/>
    <n v="0.1225794220945082"/>
    <m/>
    <n v="7.2873999999999994E-2"/>
    <n v="5.4999999999999997E-3"/>
    <n v="1.7016471554789241"/>
    <n v="2.228225140140252"/>
    <x v="2785"/>
    <x v="1"/>
    <s v="cafe_platano_frutales_forestal, cacao_platano, porcicultura"/>
  </r>
  <r>
    <x v="18"/>
    <s v="CASCARILLAL_11Rf-23_160208"/>
    <s v="A1389"/>
    <s v="CASCARILLAL_11Rf-23_160208_A1389"/>
    <s v="cafe_platano_frutales_forestal"/>
    <s v="cacao_platano"/>
    <s v="piscicultura_tilapi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5773999999999994E-2"/>
    <n v="5.4999999999999997E-3"/>
    <n v="0"/>
    <n v="0"/>
    <x v="0"/>
    <x v="0"/>
    <s v="cafe_platano_frutales_forestal, cacao_platano, piscicultura_tilapia"/>
  </r>
  <r>
    <x v="18"/>
    <s v="EL ESPEJO_11Rf-23_160208"/>
    <s v="A1389"/>
    <s v="EL ESPEJO_11Rf-23_160208_A1389"/>
    <s v="cafe_platano_frutales_forestal"/>
    <s v="cacao_platano"/>
    <s v="piscicultura_tilapi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5773999999999994E-2"/>
    <n v="5.4999999999999997E-3"/>
    <n v="0"/>
    <n v="0"/>
    <x v="0"/>
    <x v="0"/>
    <s v="cafe_platano_frutales_forestal, cacao_platano, piscicultura_tilapia"/>
  </r>
  <r>
    <x v="18"/>
    <s v="LA DUDA (AGUAS ARRIBA)_11Rf-23_160208"/>
    <s v="A1389"/>
    <s v="LA DUDA (AGUAS ARRIBA)_11Rf-23_160208_A1389"/>
    <s v="cafe_platano_frutales_forestal"/>
    <s v="cacao_platano"/>
    <s v="piscicultura_tilapi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5773999999999994E-2"/>
    <n v="5.4999999999999997E-3"/>
    <n v="0"/>
    <n v="0"/>
    <x v="0"/>
    <x v="0"/>
    <s v="cafe_platano_frutales_forestal, cacao_platano, piscicultura_tilapia"/>
  </r>
  <r>
    <x v="18"/>
    <s v="LA ESPERANZA( EL TIROL)_11Rf-23_160208"/>
    <s v="A1389"/>
    <s v="LA ESPERANZA( EL TIROL)_11Rf-23_160208_A1389"/>
    <s v="cafe_platano_frutales_forestal"/>
    <s v="cacao_platano"/>
    <s v="piscicultura_tilapi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5773999999999994E-2"/>
    <n v="5.4999999999999997E-3"/>
    <n v="0"/>
    <n v="0"/>
    <x v="0"/>
    <x v="0"/>
    <s v="cafe_platano_frutales_forestal, cacao_platano, piscicultura_tilapia"/>
  </r>
  <r>
    <x v="18"/>
    <s v="LAS COLONIAS_11Rf-23_160208"/>
    <s v="A1389"/>
    <s v="LAS COLONIAS_11Rf-23_160208_A1389"/>
    <s v="cafe_platano_frutales_forestal"/>
    <s v="cacao_platano"/>
    <s v="piscicultura_tilapi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5773999999999994E-2"/>
    <n v="5.4999999999999997E-3"/>
    <n v="0"/>
    <n v="0"/>
    <x v="0"/>
    <x v="0"/>
    <s v="cafe_platano_frutales_forestal, cacao_platano, piscicultura_tilapia"/>
  </r>
  <r>
    <x v="18"/>
    <s v="LAS FLORES_11Rf-23_160208"/>
    <s v="A1389"/>
    <s v="LAS FLORES_11Rf-23_160208_A1389"/>
    <s v="cafe_platano_frutales_forestal"/>
    <s v="cacao_platano"/>
    <s v="piscicultura_tilapi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5773999999999994E-2"/>
    <n v="5.4999999999999997E-3"/>
    <n v="0"/>
    <n v="0"/>
    <x v="0"/>
    <x v="0"/>
    <s v="cafe_platano_frutales_forestal, cacao_platano, piscicultura_tilapia"/>
  </r>
  <r>
    <x v="18"/>
    <s v="LOS CLAROS (MONTERREY)_11Rf-23_160208"/>
    <s v="A1389"/>
    <s v="LOS CLAROS (MONTERREY)_11Rf-23_160208_A1389"/>
    <s v="cafe_platano_frutales_forestal"/>
    <s v="cacao_platano"/>
    <s v="piscicultura_tilapi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5773999999999994E-2"/>
    <n v="5.4999999999999997E-3"/>
    <n v="0"/>
    <n v="0"/>
    <x v="0"/>
    <x v="0"/>
    <s v="cafe_platano_frutales_forestal, cacao_platano, piscicultura_tilapia"/>
  </r>
  <r>
    <x v="18"/>
    <s v="LOS PLANES_11Rf-23_160208"/>
    <s v="A1389"/>
    <s v="LOS PLANES_11Rf-23_160208_A1389"/>
    <s v="cafe_platano_frutales_forestal"/>
    <s v="cacao_platano"/>
    <s v="piscicultura_tilapi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5773999999999994E-2"/>
    <n v="5.4999999999999997E-3"/>
    <n v="0"/>
    <n v="0"/>
    <x v="0"/>
    <x v="0"/>
    <s v="cafe_platano_frutales_forestal, cacao_platano, piscicultura_tilapia"/>
  </r>
  <r>
    <x v="18"/>
    <s v="SIERRA NEGRA_11Rf-23_160208"/>
    <s v="A1389"/>
    <s v="SIERRA NEGRA_11Rf-23_160208_A1389"/>
    <s v="cafe_platano_frutales_forestal"/>
    <s v="cacao_platano"/>
    <s v="piscicultura_tilapi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5773999999999994E-2"/>
    <n v="5.4999999999999997E-3"/>
    <n v="0"/>
    <n v="0"/>
    <x v="0"/>
    <x v="0"/>
    <s v="cafe_platano_frutales_forestal, cacao_platano, piscicultura_tilapia"/>
  </r>
  <r>
    <x v="18"/>
    <s v="SIERRA NEGRA_11Rf-23_164185"/>
    <s v="A1389"/>
    <s v="SIERRA NEGRA_11Rf-23_164185_A1389"/>
    <s v="cafe_platano_frutales_forestal"/>
    <s v="cacao_platano"/>
    <s v="piscicultura_tilapi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5773999999999994E-2"/>
    <n v="5.4999999999999997E-3"/>
    <n v="0"/>
    <n v="0"/>
    <x v="0"/>
    <x v="0"/>
    <s v="cafe_platano_frutales_forestal, cacao_platano, piscicultura_tilapia"/>
  </r>
  <r>
    <x v="18"/>
    <s v="TIERRA NUEVA  TRES PICOS_11Rf-23_160208"/>
    <s v="A1389"/>
    <s v="TIERRA NUEVA  TRES PICOS_11Rf-23_160208_A1389"/>
    <s v="cafe_platano_frutales_forestal"/>
    <s v="cacao_platano"/>
    <s v="piscicultura_tilapi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5773999999999994E-2"/>
    <n v="5.4999999999999997E-3"/>
    <n v="0"/>
    <n v="0"/>
    <x v="0"/>
    <x v="0"/>
    <s v="cafe_platano_frutales_forestal, cacao_platano, piscicultura_tilapia"/>
  </r>
  <r>
    <x v="19"/>
    <s v="CASCARILLAL_11Rf2s1-23_160204"/>
    <s v="A1390"/>
    <s v="CASCARILLAL_11Rf2s1-23_160204_A1390"/>
    <s v="maiz"/>
    <m/>
    <m/>
    <m/>
    <n v="0"/>
    <m/>
    <m/>
    <m/>
    <n v="0"/>
    <n v="0"/>
    <m/>
    <m/>
    <m/>
    <n v="0"/>
    <n v="0"/>
    <m/>
    <m/>
    <n v="0"/>
    <m/>
    <n v="0"/>
    <m/>
    <m/>
    <m/>
    <n v="2.0346E-2"/>
    <n v="5.4999999999999997E-3"/>
    <n v="0"/>
    <n v="0"/>
    <x v="0"/>
    <x v="0"/>
    <s v="maiz"/>
  </r>
  <r>
    <x v="19"/>
    <s v="LA ESPERANZA( EL TIROL)_11Rf2s1-23_160204"/>
    <s v="A1390"/>
    <s v="LA ESPERANZA( EL TIROL)_11Rf2s1-23_160204_A1390"/>
    <s v="maiz"/>
    <m/>
    <m/>
    <m/>
    <n v="0"/>
    <m/>
    <m/>
    <m/>
    <n v="0"/>
    <n v="0"/>
    <m/>
    <m/>
    <m/>
    <n v="0"/>
    <n v="0"/>
    <m/>
    <m/>
    <n v="0"/>
    <m/>
    <n v="0"/>
    <m/>
    <m/>
    <m/>
    <n v="2.0346E-2"/>
    <n v="5.4999999999999997E-3"/>
    <n v="0"/>
    <n v="0"/>
    <x v="0"/>
    <x v="0"/>
    <s v="maiz"/>
  </r>
  <r>
    <x v="19"/>
    <s v="CASCARILLAL_11Rf2s1-23_160204"/>
    <s v="A1391"/>
    <s v="CASCARILLAL_11Rf2s1-23_160204_A1391"/>
    <s v="cafe_platano_frutales_forestal"/>
    <m/>
    <m/>
    <m/>
    <n v="0"/>
    <m/>
    <m/>
    <m/>
    <n v="0"/>
    <n v="0"/>
    <m/>
    <m/>
    <m/>
    <n v="0"/>
    <n v="0"/>
    <m/>
    <m/>
    <n v="0"/>
    <m/>
    <n v="0"/>
    <m/>
    <m/>
    <m/>
    <n v="2.7251000000000001E-2"/>
    <n v="5.4999999999999997E-3"/>
    <n v="0"/>
    <n v="0"/>
    <x v="0"/>
    <x v="0"/>
    <s v="cafe_platano_frutales_forestal"/>
  </r>
  <r>
    <x v="19"/>
    <s v="LA ESPERANZA( EL TIROL)_11Rf2s1-23_160204"/>
    <s v="A1391"/>
    <s v="LA ESPERANZA( EL TIROL)_11Rf2s1-23_160204_A1391"/>
    <s v="cafe_platano_frutales_forestal"/>
    <m/>
    <m/>
    <m/>
    <n v="0"/>
    <m/>
    <m/>
    <m/>
    <n v="0"/>
    <n v="0"/>
    <m/>
    <m/>
    <m/>
    <n v="0"/>
    <n v="0"/>
    <m/>
    <m/>
    <n v="0"/>
    <m/>
    <n v="0"/>
    <m/>
    <m/>
    <m/>
    <n v="2.7251000000000001E-2"/>
    <n v="5.4999999999999997E-3"/>
    <n v="0"/>
    <n v="0"/>
    <x v="0"/>
    <x v="0"/>
    <s v="cafe_platano_frutales_forestal"/>
  </r>
  <r>
    <x v="19"/>
    <s v="CASCARILLAL_11Rf2s1-23_160204"/>
    <s v="A1392"/>
    <s v="CASCARILLAL_11Rf2s1-23_160204_A1392"/>
    <s v="cacao_platano"/>
    <m/>
    <m/>
    <m/>
    <n v="0"/>
    <m/>
    <m/>
    <m/>
    <n v="0"/>
    <n v="0"/>
    <m/>
    <m/>
    <m/>
    <n v="0"/>
    <n v="0"/>
    <m/>
    <m/>
    <n v="0"/>
    <m/>
    <n v="0"/>
    <m/>
    <m/>
    <m/>
    <n v="2.7251000000000001E-2"/>
    <n v="5.4999999999999997E-3"/>
    <n v="0"/>
    <n v="0"/>
    <x v="0"/>
    <x v="0"/>
    <s v="cacao_platano"/>
  </r>
  <r>
    <x v="19"/>
    <s v="LA ESPERANZA( EL TIROL)_11Rf2s1-23_160204"/>
    <s v="A1392"/>
    <s v="LA ESPERANZA( EL TIROL)_11Rf2s1-23_160204_A1392"/>
    <s v="cacao_platano"/>
    <m/>
    <m/>
    <m/>
    <n v="0"/>
    <m/>
    <m/>
    <m/>
    <n v="0"/>
    <n v="0"/>
    <m/>
    <m/>
    <m/>
    <n v="0"/>
    <n v="0"/>
    <m/>
    <m/>
    <n v="0"/>
    <m/>
    <n v="0"/>
    <m/>
    <m/>
    <m/>
    <n v="2.7251000000000001E-2"/>
    <n v="5.4999999999999997E-3"/>
    <n v="0"/>
    <n v="0"/>
    <x v="0"/>
    <x v="0"/>
    <s v="cacao_platano"/>
  </r>
  <r>
    <x v="19"/>
    <s v="CASCARILLAL_11Rf2s1-23_160204"/>
    <s v="A1393"/>
    <s v="CASCARILLAL_11Rf2s1-23_160204_A1393"/>
    <s v="maiz"/>
    <s v="cafe_platano_frutales_forestal"/>
    <m/>
    <m/>
    <n v="2.7771571486715261"/>
    <n v="4.6253096932173126"/>
    <m/>
    <m/>
    <n v="7.40246684188884"/>
    <n v="180.7466444260385"/>
    <n v="455.2075623074706"/>
    <m/>
    <m/>
    <n v="635.95420673350907"/>
    <n v="4996105.7104600752"/>
    <n v="65003894.289539933"/>
    <m/>
    <n v="70000000"/>
    <m/>
    <n v="0.44490376735183218"/>
    <n v="1.045844989899533"/>
    <m/>
    <m/>
    <n v="4.7597E-2"/>
    <n v="5.4999999999999997E-3"/>
    <n v="2.0153312867969619"/>
    <n v="1.173290994439381"/>
    <x v="2786"/>
    <x v="1"/>
    <s v="maiz, cafe_platano_frutales_forestal"/>
  </r>
  <r>
    <x v="19"/>
    <s v="LA ESPERANZA( EL TIROL)_11Rf2s1-23_160204"/>
    <s v="A1393"/>
    <s v="LA ESPERANZA( EL TIROL)_11Rf2s1-23_160204_A1393"/>
    <s v="maiz"/>
    <s v="cafe_platano_frutales_forestal"/>
    <m/>
    <m/>
    <n v="2.8304168355348001"/>
    <n v="4.6184920979804547"/>
    <m/>
    <m/>
    <n v="7.4489089335152538"/>
    <n v="184.21296237938989"/>
    <n v="454.53659730957651"/>
    <m/>
    <m/>
    <n v="638.74955968896631"/>
    <n v="5091919.8871271042"/>
    <n v="64908080.112872899"/>
    <m/>
    <n v="70000000"/>
    <m/>
    <n v="0.45343603040535951"/>
    <n v="1.0443034395397619"/>
    <m/>
    <m/>
    <n v="4.7597E-2"/>
    <n v="5.4999999999999997E-3"/>
    <n v="2.0279752070303312"/>
    <n v="1.180652065962168"/>
    <x v="2787"/>
    <x v="1"/>
    <s v="maiz, cafe_platano_frutales_forestal"/>
  </r>
  <r>
    <x v="19"/>
    <s v="CASCARILLAL_11Rf2s1-23_160204"/>
    <s v="A1394"/>
    <s v="CASCARILLAL_11Rf2s1-23_160204_A1394"/>
    <s v="maiz"/>
    <s v="cacao_platano"/>
    <m/>
    <m/>
    <n v="3.3845065106419061"/>
    <n v="5"/>
    <m/>
    <m/>
    <n v="8.3845065106419057"/>
    <n v="220.27496540094401"/>
    <n v="491.66666666666657"/>
    <m/>
    <m/>
    <n v="711.94163206761061"/>
    <n v="6088727.2126447884"/>
    <n v="38550000"/>
    <m/>
    <n v="44638727.212644793"/>
    <m/>
    <n v="0.54220183324220195"/>
    <n v="1.135057471264368"/>
    <m/>
    <m/>
    <n v="4.7597E-2"/>
    <n v="5.4999999999999997E-3"/>
    <n v="2.282692872007221"/>
    <n v="1.3289442819367421"/>
    <x v="2788"/>
    <x v="1"/>
    <s v="maiz, cacao_platano"/>
  </r>
  <r>
    <x v="19"/>
    <s v="LA ESPERANZA( EL TIROL)_11Rf2s1-23_160204"/>
    <s v="A1394"/>
    <s v="LA ESPERANZA( EL TIROL)_11Rf2s1-23_160204_A1394"/>
    <s v="maiz"/>
    <s v="cacao_platano"/>
    <m/>
    <m/>
    <n v="3.4087610357385998"/>
    <n v="4.9999999999999991"/>
    <m/>
    <m/>
    <n v="8.4087610357385998"/>
    <n v="221.85353074265379"/>
    <n v="491.66666666666657"/>
    <m/>
    <m/>
    <n v="713.52019740932042"/>
    <n v="6132361.1032937411"/>
    <n v="38549999.999999993"/>
    <m/>
    <n v="44682361.103293732"/>
    <m/>
    <n v="0.54608743604145682"/>
    <n v="1.135057471264368"/>
    <m/>
    <m/>
    <n v="4.7597E-2"/>
    <n v="5.4999999999999997E-3"/>
    <n v="2.2892961982115558"/>
    <n v="1.3327886241645679"/>
    <x v="2789"/>
    <x v="1"/>
    <s v="maiz, cacao_platano"/>
  </r>
  <r>
    <x v="19"/>
    <s v="CASCARILLAL_11Rf2s1-23_160204"/>
    <s v="A1395"/>
    <s v="CASCARILLAL_11Rf2s1-23_160204_A1395"/>
    <s v="maiz"/>
    <s v="avicultura_engorde"/>
    <m/>
    <m/>
    <n v="0"/>
    <n v="0"/>
    <m/>
    <m/>
    <n v="0"/>
    <n v="0"/>
    <n v="0"/>
    <m/>
    <m/>
    <n v="0"/>
    <n v="0"/>
    <n v="0"/>
    <m/>
    <n v="0"/>
    <m/>
    <n v="0"/>
    <n v="0"/>
    <m/>
    <m/>
    <n v="4.258E-2"/>
    <n v="5.4999999999999997E-3"/>
    <n v="0"/>
    <n v="0"/>
    <x v="0"/>
    <x v="0"/>
    <s v="maiz, avicultura_engorde"/>
  </r>
  <r>
    <x v="19"/>
    <s v="LA ESPERANZA( EL TIROL)_11Rf2s1-23_160204"/>
    <s v="A1395"/>
    <s v="LA ESPERANZA( EL TIROL)_11Rf2s1-23_160204_A1395"/>
    <s v="maiz"/>
    <s v="avicultura_engorde"/>
    <m/>
    <m/>
    <n v="0"/>
    <n v="0"/>
    <m/>
    <m/>
    <n v="0"/>
    <n v="0"/>
    <n v="0"/>
    <m/>
    <m/>
    <n v="0"/>
    <n v="0"/>
    <n v="0"/>
    <m/>
    <n v="0"/>
    <m/>
    <n v="0"/>
    <n v="0"/>
    <m/>
    <m/>
    <n v="4.258E-2"/>
    <n v="5.4999999999999997E-3"/>
    <n v="0"/>
    <n v="0"/>
    <x v="0"/>
    <x v="0"/>
    <s v="maiz, avicultura_engorde"/>
  </r>
  <r>
    <x v="19"/>
    <s v="CASCARILLAL_11Rf2s1-23_160204"/>
    <s v="A1396"/>
    <s v="CASCARILLAL_11Rf2s1-23_160204_A1396"/>
    <s v="maiz"/>
    <s v="porcicultura"/>
    <m/>
    <m/>
    <n v="0"/>
    <n v="0"/>
    <m/>
    <m/>
    <n v="0"/>
    <n v="0"/>
    <n v="0"/>
    <m/>
    <m/>
    <n v="0"/>
    <n v="0"/>
    <n v="0"/>
    <m/>
    <n v="0"/>
    <m/>
    <n v="0"/>
    <n v="0"/>
    <m/>
    <m/>
    <n v="3.8718000000000002E-2"/>
    <n v="5.4999999999999997E-3"/>
    <n v="0"/>
    <n v="0"/>
    <x v="0"/>
    <x v="0"/>
    <s v="maiz, porcicultura"/>
  </r>
  <r>
    <x v="19"/>
    <s v="LA ESPERANZA( EL TIROL)_11Rf2s1-23_160204"/>
    <s v="A1396"/>
    <s v="LA ESPERANZA( EL TIROL)_11Rf2s1-23_160204_A1396"/>
    <s v="maiz"/>
    <s v="porcicultura"/>
    <m/>
    <m/>
    <n v="0"/>
    <n v="0"/>
    <m/>
    <m/>
    <n v="0"/>
    <n v="0"/>
    <n v="0"/>
    <m/>
    <m/>
    <n v="0"/>
    <n v="0"/>
    <n v="0"/>
    <m/>
    <n v="0"/>
    <m/>
    <n v="0"/>
    <n v="0"/>
    <m/>
    <m/>
    <n v="3.8718000000000002E-2"/>
    <n v="5.4999999999999997E-3"/>
    <n v="0"/>
    <n v="0"/>
    <x v="0"/>
    <x v="0"/>
    <s v="maiz, porcicultura"/>
  </r>
  <r>
    <x v="19"/>
    <s v="CASCARILLAL_11Rf2s1-23_160204"/>
    <s v="A1397"/>
    <s v="CASCARILLAL_11Rf2s1-23_160204_A1397"/>
    <s v="cafe_platano_frutales_forestal"/>
    <s v="cacao_platano"/>
    <m/>
    <m/>
    <n v="3.1079010228718951"/>
    <n v="3.4139687263429832"/>
    <m/>
    <m/>
    <n v="6.5218697492148774"/>
    <n v="305.86925900097572"/>
    <n v="335.70692475705999"/>
    <m/>
    <m/>
    <n v="641.57618375803565"/>
    <n v="43678301.119895577"/>
    <n v="26321698.8801044"/>
    <m/>
    <n v="69999999.99999997"/>
    <m/>
    <n v="0.70273839579664432"/>
    <n v="0.77501014189970008"/>
    <m/>
    <m/>
    <n v="5.4501999999999988E-2"/>
    <n v="5.4999999999999997E-3"/>
    <n v="1.7755875757024799"/>
    <n v="1.0337163552505579"/>
    <x v="2790"/>
    <x v="1"/>
    <s v="cafe_platano_frutales_forestal, cacao_platano"/>
  </r>
  <r>
    <x v="19"/>
    <s v="LA ESPERANZA( EL TIROL)_11Rf2s1-23_160204"/>
    <s v="A1397"/>
    <s v="LA ESPERANZA( EL TIROL)_11Rf2s1-23_160204_A1397"/>
    <s v="cafe_platano_frutales_forestal"/>
    <s v="cacao_platano"/>
    <m/>
    <m/>
    <n v="3.079054222401262"/>
    <n v="3.4665512990677909"/>
    <m/>
    <m/>
    <n v="6.5456055214690529"/>
    <n v="303.03025305465758"/>
    <n v="340.87754440833282"/>
    <m/>
    <m/>
    <n v="643.9077974629904"/>
    <n v="43272889.484187327"/>
    <n v="26727110.515812669"/>
    <m/>
    <n v="70000000"/>
    <m/>
    <n v="0.6962157446126418"/>
    <n v="0.78694699030561921"/>
    <m/>
    <m/>
    <n v="5.4501999999999988E-2"/>
    <n v="5.4999999999999997E-3"/>
    <n v="1.7820496707664439"/>
    <n v="1.037478475152845"/>
    <x v="2791"/>
    <x v="1"/>
    <s v="cafe_platano_frutales_forestal, cacao_platano"/>
  </r>
  <r>
    <x v="19"/>
    <s v="CASCARILLAL_11Rf2s1-23_160204"/>
    <s v="A1398"/>
    <s v="CASCARILLAL_11Rf2s1-23_160204_A1398"/>
    <s v="cafe_platano_frutales_forestal"/>
    <s v="avicultura_engorde"/>
    <m/>
    <m/>
    <n v="0"/>
    <n v="0"/>
    <m/>
    <m/>
    <n v="0"/>
    <n v="0"/>
    <n v="0"/>
    <m/>
    <m/>
    <n v="0"/>
    <n v="0"/>
    <n v="0"/>
    <m/>
    <n v="0"/>
    <m/>
    <n v="0"/>
    <n v="0"/>
    <m/>
    <m/>
    <n v="4.9485000000000001E-2"/>
    <n v="5.4999999999999997E-3"/>
    <n v="0"/>
    <n v="0"/>
    <x v="0"/>
    <x v="0"/>
    <s v="cafe_platano_frutales_forestal, avicultura_engorde"/>
  </r>
  <r>
    <x v="19"/>
    <s v="LA ESPERANZA( EL TIROL)_11Rf2s1-23_160204"/>
    <s v="A1398"/>
    <s v="LA ESPERANZA( EL TIROL)_11Rf2s1-23_160204_A1398"/>
    <s v="cafe_platano_frutales_forestal"/>
    <s v="avicultura_engorde"/>
    <m/>
    <m/>
    <n v="0"/>
    <n v="0"/>
    <m/>
    <m/>
    <n v="0"/>
    <n v="0"/>
    <n v="0"/>
    <m/>
    <m/>
    <n v="0"/>
    <n v="0"/>
    <n v="0"/>
    <m/>
    <n v="0"/>
    <m/>
    <n v="0"/>
    <n v="0"/>
    <m/>
    <m/>
    <n v="4.9485000000000001E-2"/>
    <n v="5.4999999999999997E-3"/>
    <n v="0"/>
    <n v="0"/>
    <x v="0"/>
    <x v="0"/>
    <s v="cafe_platano_frutales_forestal, avicultura_engorde"/>
  </r>
  <r>
    <x v="19"/>
    <s v="CASCARILLAL_11Rf2s1-23_160204"/>
    <s v="A1399"/>
    <s v="CASCARILLAL_11Rf2s1-23_160204_A1399"/>
    <s v="cafe_platano_frutales_forestal"/>
    <s v="porcicultura"/>
    <m/>
    <m/>
    <n v="0"/>
    <n v="0"/>
    <m/>
    <m/>
    <n v="0"/>
    <n v="0"/>
    <n v="0"/>
    <m/>
    <m/>
    <n v="0"/>
    <n v="0"/>
    <n v="0"/>
    <m/>
    <n v="0"/>
    <m/>
    <n v="0"/>
    <n v="0"/>
    <m/>
    <m/>
    <n v="4.5622999999999997E-2"/>
    <n v="5.4999999999999997E-3"/>
    <n v="0"/>
    <n v="0"/>
    <x v="0"/>
    <x v="0"/>
    <s v="cafe_platano_frutales_forestal, porcicultura"/>
  </r>
  <r>
    <x v="19"/>
    <s v="LA ESPERANZA( EL TIROL)_11Rf2s1-23_160204"/>
    <s v="A1399"/>
    <s v="LA ESPERANZA( EL TIROL)_11Rf2s1-23_160204_A1399"/>
    <s v="cafe_platano_frutales_forestal"/>
    <s v="porcicultura"/>
    <m/>
    <m/>
    <n v="0"/>
    <n v="0"/>
    <m/>
    <m/>
    <n v="0"/>
    <n v="0"/>
    <n v="0"/>
    <m/>
    <m/>
    <n v="0"/>
    <n v="0"/>
    <n v="0"/>
    <m/>
    <n v="0"/>
    <m/>
    <n v="0"/>
    <n v="0"/>
    <m/>
    <m/>
    <n v="4.5622999999999997E-2"/>
    <n v="5.4999999999999997E-3"/>
    <n v="0"/>
    <n v="0"/>
    <x v="0"/>
    <x v="0"/>
    <s v="cafe_platano_frutales_forestal, porcicultura"/>
  </r>
  <r>
    <x v="19"/>
    <s v="CASCARILLAL_11Rf2s1-23_160204"/>
    <s v="A1400"/>
    <s v="CASCARILLAL_11Rf2s1-23_160204_A1400"/>
    <s v="cacao_platano"/>
    <s v="avicultura_engorde"/>
    <m/>
    <m/>
    <n v="0"/>
    <n v="0"/>
    <m/>
    <m/>
    <n v="0"/>
    <n v="0"/>
    <n v="0"/>
    <m/>
    <m/>
    <n v="0"/>
    <n v="0"/>
    <n v="0"/>
    <m/>
    <n v="0"/>
    <m/>
    <n v="0"/>
    <n v="0"/>
    <m/>
    <m/>
    <n v="4.9485000000000001E-2"/>
    <n v="5.4999999999999997E-3"/>
    <n v="0"/>
    <n v="0"/>
    <x v="0"/>
    <x v="0"/>
    <s v="cacao_platano, avicultura_engorde"/>
  </r>
  <r>
    <x v="19"/>
    <s v="LA ESPERANZA( EL TIROL)_11Rf2s1-23_160204"/>
    <s v="A1400"/>
    <s v="LA ESPERANZA( EL TIROL)_11Rf2s1-23_160204_A1400"/>
    <s v="cacao_platano"/>
    <s v="avicultura_engorde"/>
    <m/>
    <m/>
    <n v="0"/>
    <n v="0"/>
    <m/>
    <m/>
    <n v="0"/>
    <n v="0"/>
    <n v="0"/>
    <m/>
    <m/>
    <n v="0"/>
    <n v="0"/>
    <n v="0"/>
    <m/>
    <n v="0"/>
    <m/>
    <n v="0"/>
    <n v="0"/>
    <m/>
    <m/>
    <n v="4.9485000000000001E-2"/>
    <n v="5.4999999999999997E-3"/>
    <n v="0"/>
    <n v="0"/>
    <x v="0"/>
    <x v="0"/>
    <s v="cacao_platano, avicultura_engorde"/>
  </r>
  <r>
    <x v="19"/>
    <s v="CASCARILLAL_11Rf2s1-23_160204"/>
    <s v="A1401"/>
    <s v="CASCARILLAL_11Rf2s1-23_160204_A1401"/>
    <s v="cacao_platano"/>
    <s v="porcicultura"/>
    <m/>
    <m/>
    <n v="0"/>
    <n v="0"/>
    <m/>
    <m/>
    <n v="0"/>
    <n v="0"/>
    <n v="0"/>
    <m/>
    <m/>
    <n v="0"/>
    <n v="0"/>
    <n v="0"/>
    <m/>
    <n v="0"/>
    <m/>
    <n v="0"/>
    <n v="0"/>
    <m/>
    <m/>
    <n v="4.5622999999999997E-2"/>
    <n v="5.4999999999999997E-3"/>
    <n v="0"/>
    <n v="0"/>
    <x v="0"/>
    <x v="0"/>
    <s v="cacao_platano, porcicultura"/>
  </r>
  <r>
    <x v="19"/>
    <s v="LA ESPERANZA( EL TIROL)_11Rf2s1-23_160204"/>
    <s v="A1401"/>
    <s v="LA ESPERANZA( EL TIROL)_11Rf2s1-23_160204_A1401"/>
    <s v="cacao_platano"/>
    <s v="porcicultura"/>
    <m/>
    <m/>
    <n v="0"/>
    <n v="0"/>
    <m/>
    <m/>
    <n v="0"/>
    <n v="0"/>
    <n v="0"/>
    <m/>
    <m/>
    <n v="0"/>
    <n v="0"/>
    <n v="0"/>
    <m/>
    <n v="0"/>
    <m/>
    <n v="0"/>
    <n v="0"/>
    <m/>
    <m/>
    <n v="4.5622999999999997E-2"/>
    <n v="5.4999999999999997E-3"/>
    <n v="0"/>
    <n v="0"/>
    <x v="0"/>
    <x v="0"/>
    <s v="cacao_platano, porcicultura"/>
  </r>
  <r>
    <x v="19"/>
    <s v="CASCARILLAL_11Rf2s1-23_160204"/>
    <s v="A1402"/>
    <s v="CASCARILLAL_11Rf2s1-23_160204_A1402"/>
    <s v="maiz"/>
    <s v="cafe_platano_frutales_forestal"/>
    <s v="cacao_platano"/>
    <m/>
    <n v="1.5"/>
    <n v="3.9274848215801952"/>
    <n v="1.570013625723587"/>
    <m/>
    <n v="6.9974984473037836"/>
    <n v="97.625"/>
    <n v="386.52996452385088"/>
    <n v="154.38467319615279"/>
    <m/>
    <n v="638.53963772000361"/>
    <n v="2698500"/>
    <n v="55196694.945671089"/>
    <n v="12104805.054328861"/>
    <n v="69999999.99999994"/>
    <m/>
    <n v="0.24030172413793099"/>
    <n v="0.88805736177612538"/>
    <n v="0.35641113917288331"/>
    <m/>
    <n v="7.4847999999999998E-2"/>
    <n v="5.4999999999999997E-3"/>
    <n v="1.9050781113078361"/>
    <n v="1.10910350389765"/>
    <x v="2792"/>
    <x v="1"/>
    <s v="maiz, cafe_platano_frutales_forestal, cacao_platano"/>
  </r>
  <r>
    <x v="19"/>
    <s v="LA ESPERANZA( EL TIROL)_11Rf2s1-23_160204"/>
    <s v="A1402"/>
    <s v="LA ESPERANZA( EL TIROL)_11Rf2s1-23_160204_A1402"/>
    <s v="maiz"/>
    <s v="cafe_platano_frutales_forestal"/>
    <s v="cacao_platano"/>
    <m/>
    <n v="1.5"/>
    <n v="3.8948905276331272"/>
    <n v="1.6294272107286309"/>
    <m/>
    <n v="7.0243177383617574"/>
    <n v="97.625"/>
    <n v="383.32214276122693"/>
    <n v="160.22700905498201"/>
    <m/>
    <n v="641.17415181620891"/>
    <n v="2698500"/>
    <n v="54738616.205282234"/>
    <n v="12562883.79471774"/>
    <n v="69999999.99999997"/>
    <m/>
    <n v="0.24030172413793099"/>
    <n v="0.88068735170440149"/>
    <n v="0.36989870588379831"/>
    <m/>
    <n v="7.4847999999999998E-2"/>
    <n v="5.4999999999999997E-3"/>
    <n v="1.9123796984021539"/>
    <n v="1.113354361530339"/>
    <x v="2793"/>
    <x v="1"/>
    <s v="maiz, cafe_platano_frutales_forestal, cacao_platano"/>
  </r>
  <r>
    <x v="19"/>
    <s v="CASCARILLAL_11Rf2s1-23_160204"/>
    <s v="A1403"/>
    <s v="CASCARILLAL_11Rf2s1-23_160204_A1403"/>
    <s v="maiz"/>
    <s v="cafe_platano_frutales_forestal"/>
    <s v="avicultura_engorde"/>
    <m/>
    <n v="2.7830445254500291"/>
    <n v="2.602847589786319"/>
    <n v="8.3999999999999977E-3"/>
    <m/>
    <n v="5.3942921152363494"/>
    <n v="181.12981453137269"/>
    <n v="256.16358362813702"/>
    <n v="184.59218749999999"/>
    <m/>
    <n v="621.88558565950962"/>
    <n v="5006697.1012846017"/>
    <n v="36580302.898715392"/>
    <n v="28412999.999999989"/>
    <n v="69999999.999999985"/>
    <m/>
    <n v="0.44584693187884811"/>
    <n v="0.58853899345204319"/>
    <n v="0.53043732040229874"/>
    <m/>
    <n v="6.9831000000000004E-2"/>
    <n v="5.4999999999999997E-3"/>
    <n v="1.46860308896487"/>
    <n v="0.85499530026496129"/>
    <x v="2794"/>
    <x v="1"/>
    <s v="maiz, cafe_platano_frutales_forestal, avicultura_engorde"/>
  </r>
  <r>
    <x v="19"/>
    <s v="LA ESPERANZA( EL TIROL)_11Rf2s1-23_160204"/>
    <s v="A1403"/>
    <s v="LA ESPERANZA( EL TIROL)_11Rf2s1-23_160204_A1403"/>
    <s v="maiz"/>
    <s v="cafe_platano_frutales_forestal"/>
    <s v="avicultura_engorde"/>
    <m/>
    <n v="2.850842827410689"/>
    <n v="2.5941689548236191"/>
    <n v="8.3999999999999977E-3"/>
    <m/>
    <n v="5.4534117822343067"/>
    <n v="185.54235401731231"/>
    <n v="255.30946130389111"/>
    <n v="184.59218749999999"/>
    <m/>
    <n v="625.44400282120341"/>
    <n v="5128666.2465118291"/>
    <n v="36458333.753488168"/>
    <n v="28412999.999999989"/>
    <n v="70000000"/>
    <m/>
    <n v="0.45670829778202848"/>
    <n v="0.5865766368755273"/>
    <n v="0.53043732040229874"/>
    <m/>
    <n v="6.9831000000000004E-2"/>
    <n v="5.4999999999999997E-3"/>
    <n v="1.484698495686827"/>
    <n v="0.86436576748413763"/>
    <x v="2795"/>
    <x v="1"/>
    <s v="maiz, cafe_platano_frutales_forestal, avicultura_engorde"/>
  </r>
  <r>
    <x v="19"/>
    <s v="CASCARILLAL_11Rf2s1-23_160204"/>
    <s v="A1404"/>
    <s v="CASCARILLAL_11Rf2s1-23_160204_A1404"/>
    <s v="maiz"/>
    <s v="cafe_platano_frutales_forestal"/>
    <s v="porcicultura"/>
    <m/>
    <n v="3.5957134813745442"/>
    <n v="3.6953947445403941"/>
    <n v="1.060000000000001E-2"/>
    <m/>
    <n v="7.301708225914938"/>
    <n v="234.0210190794599"/>
    <n v="363.68843277518368"/>
    <n v="42.657638888888933"/>
    <m/>
    <n v="640.36709074353269"/>
    <n v="6468688.5529928049"/>
    <n v="51934911.447007187"/>
    <n v="11596400.000000009"/>
    <n v="70000000"/>
    <m/>
    <n v="0.57603743272020358"/>
    <n v="0.83557866080753518"/>
    <n v="0.12257942209450839"/>
    <m/>
    <n v="6.5969E-2"/>
    <n v="5.4999999999999997E-3"/>
    <n v="1.987899621715062"/>
    <n v="1.1573207538075181"/>
    <x v="2796"/>
    <x v="1"/>
    <s v="maiz, cafe_platano_frutales_forestal, porcicultura"/>
  </r>
  <r>
    <x v="19"/>
    <s v="LA ESPERANZA( EL TIROL)_11Rf2s1-23_160204"/>
    <s v="A1404"/>
    <s v="LA ESPERANZA( EL TIROL)_11Rf2s1-23_160204_A1404"/>
    <s v="maiz"/>
    <s v="cafe_platano_frutales_forestal"/>
    <s v="porcicultura"/>
    <m/>
    <n v="3.6497142007686012"/>
    <n v="3.688482292195848"/>
    <n v="1.059999999999999E-2"/>
    <m/>
    <n v="7.3487964929644489"/>
    <n v="237.5355659000231"/>
    <n v="363.00813225694128"/>
    <n v="42.657638888888847"/>
    <m/>
    <n v="643.20133704585328"/>
    <n v="6565835.8471827134"/>
    <n v="51837764.152817287"/>
    <n v="11596399.999999991"/>
    <n v="70000000"/>
    <m/>
    <n v="0.58468841003692396"/>
    <n v="0.83401566197459998"/>
    <n v="0.1225794220945082"/>
    <m/>
    <n v="6.5969E-2"/>
    <n v="5.4999999999999997E-3"/>
    <n v="2.000719464053148"/>
    <n v="1.164784244134865"/>
    <x v="2797"/>
    <x v="1"/>
    <s v="maiz, cafe_platano_frutales_forestal, porcicultura"/>
  </r>
  <r>
    <x v="19"/>
    <s v="CASCARILLAL_11Rf2s1-23_160204"/>
    <s v="A1405"/>
    <s v="CASCARILLAL_11Rf2s1-23_160204_A1405"/>
    <s v="maiz"/>
    <s v="cacao_platano"/>
    <s v="avicultura_engorde"/>
    <m/>
    <n v="1.5"/>
    <n v="3.7819311221065242"/>
    <n v="8.400000000000003E-3"/>
    <m/>
    <n v="5.2903311221065241"/>
    <n v="97.625"/>
    <n v="371.88989367380822"/>
    <n v="184.59218750000011"/>
    <m/>
    <n v="654.10708117380818"/>
    <n v="2698500"/>
    <n v="29158688.951441299"/>
    <n v="28413000.000000011"/>
    <n v="60270188.95144131"/>
    <m/>
    <n v="0.24030172413793099"/>
    <n v="0.8585418351908487"/>
    <n v="0.53043732040229907"/>
    <m/>
    <n v="6.9831000000000004E-2"/>
    <n v="5.4999999999999997E-3"/>
    <n v="1.4402995725106771"/>
    <n v="0.83851748285388406"/>
    <x v="2798"/>
    <x v="1"/>
    <s v="maiz, cacao_platano, avicultura_engorde"/>
  </r>
  <r>
    <x v="19"/>
    <s v="LA ESPERANZA( EL TIROL)_11Rf2s1-23_160204"/>
    <s v="A1405"/>
    <s v="LA ESPERANZA( EL TIROL)_11Rf2s1-23_160204_A1405"/>
    <s v="maiz"/>
    <s v="cacao_platano"/>
    <s v="avicultura_engorde"/>
    <m/>
    <n v="1.5"/>
    <n v="3.8061344389706582"/>
    <n v="8.4000000000000012E-3"/>
    <m/>
    <n v="5.3145344389706572"/>
    <n v="97.625"/>
    <n v="374.26988649878132"/>
    <n v="184.59218749999999"/>
    <m/>
    <n v="656.4870739987814"/>
    <n v="2698500"/>
    <n v="29345296.524463769"/>
    <n v="28413000"/>
    <n v="60456796.524463773"/>
    <m/>
    <n v="0.24030172413793099"/>
    <n v="0.86403626631805153"/>
    <n v="0.53043732040229896"/>
    <m/>
    <n v="6.9831000000000004E-2"/>
    <n v="5.4999999999999997E-3"/>
    <n v="1.446888957206671"/>
    <n v="0.84235370857684921"/>
    <x v="2799"/>
    <x v="1"/>
    <s v="maiz, cacao_platano, avicultura_engorde"/>
  </r>
  <r>
    <x v="19"/>
    <s v="CASCARILLAL_11Rf2s1-23_160204"/>
    <s v="A1406"/>
    <s v="CASCARILLAL_11Rf2s1-23_160204_A1406"/>
    <s v="maiz"/>
    <s v="cacao_platano"/>
    <s v="porcicultura"/>
    <m/>
    <n v="2.394013499817667"/>
    <n v="5"/>
    <n v="1.06E-2"/>
    <m/>
    <n v="7.4046134998176676"/>
    <n v="155.8103786131332"/>
    <n v="491.66666666666657"/>
    <n v="42.657638888888897"/>
    <m/>
    <n v="690.13468416868864"/>
    <n v="4306830.2861719839"/>
    <n v="38550000"/>
    <n v="11596400"/>
    <n v="54453230.286171988"/>
    <m/>
    <n v="0.3835237144104453"/>
    <n v="1.135057471264368"/>
    <n v="0.1225794220945083"/>
    <m/>
    <n v="6.5969E-2"/>
    <n v="5.4999999999999997E-3"/>
    <n v="2.015915717227847"/>
    <n v="1.1736312397211"/>
    <x v="2800"/>
    <x v="1"/>
    <s v="maiz, cacao_platano, porcicultura"/>
  </r>
  <r>
    <x v="19"/>
    <s v="LA ESPERANZA( EL TIROL)_11Rf2s1-23_160204"/>
    <s v="A1406"/>
    <s v="LA ESPERANZA( EL TIROL)_11Rf2s1-23_160204_A1406"/>
    <s v="maiz"/>
    <s v="cacao_platano"/>
    <s v="porcicultura"/>
    <m/>
    <n v="2.420524988305917"/>
    <n v="5"/>
    <n v="1.0599999999999979E-2"/>
    <m/>
    <n v="7.4311249883059167"/>
    <n v="157.53583465557671"/>
    <n v="491.66666666666657"/>
    <n v="42.657638888888819"/>
    <m/>
    <n v="691.86014021113226"/>
    <n v="4354524.4539623437"/>
    <n v="38550000"/>
    <n v="11596399.99999998"/>
    <n v="54500924.453962334"/>
    <m/>
    <n v="0.38777088533923809"/>
    <n v="1.135057471264368"/>
    <n v="0.1225794220945081"/>
    <m/>
    <n v="6.5969E-2"/>
    <n v="5.4999999999999997E-3"/>
    <n v="2.0231335046696741"/>
    <n v="1.177833310646488"/>
    <x v="2801"/>
    <x v="1"/>
    <s v="maiz, cacao_platano, porcicultura"/>
  </r>
  <r>
    <x v="19"/>
    <s v="CASCARILLAL_11Rf2s1-23_160204"/>
    <s v="A1407"/>
    <s v="CASCARILLAL_11Rf2s1-23_160204_A1407"/>
    <s v="cafe_platano_frutales_forestal"/>
    <s v="cacao_platano"/>
    <s v="avicultura_engorde"/>
    <m/>
    <n v="1.082222120357867"/>
    <n v="3.4212060986363091"/>
    <n v="8.400000000000003E-3"/>
    <m/>
    <n v="4.5118282189941761"/>
    <n v="106.5086936785534"/>
    <n v="336.41859969923701"/>
    <n v="184.59218750000011"/>
    <m/>
    <n v="627.51948087779056"/>
    <n v="15209500.979514049"/>
    <n v="26377499.020485941"/>
    <n v="28413000.000000011"/>
    <n v="70000000"/>
    <m/>
    <n v="0.24470503763120599"/>
    <n v="0.77665310859847225"/>
    <n v="0.53043732040229907"/>
    <m/>
    <n v="7.6735999999999999E-2"/>
    <n v="5.4999999999999997E-3"/>
    <n v="1.228351138155483"/>
    <n v="0.71512477271057695"/>
    <x v="2802"/>
    <x v="1"/>
    <s v="cafe_platano_frutales_forestal, cacao_platano, avicultura_engorde"/>
  </r>
  <r>
    <x v="19"/>
    <s v="LA ESPERANZA( EL TIROL)_11Rf2s1-23_160204"/>
    <s v="A1407"/>
    <s v="LA ESPERANZA( EL TIROL)_11Rf2s1-23_160204_A1407"/>
    <s v="cafe_platano_frutales_forestal"/>
    <s v="cacao_platano"/>
    <s v="avicultura_engorde"/>
    <m/>
    <n v="1.043621568749282"/>
    <n v="3.491568020203395"/>
    <n v="8.3999999999999995E-3"/>
    <m/>
    <n v="4.5435895889526776"/>
    <n v="102.7097560577419"/>
    <n v="343.33752198666718"/>
    <n v="184.59218749999999"/>
    <m/>
    <n v="630.63946554440906"/>
    <n v="14667010.56423182"/>
    <n v="26919989.43576818"/>
    <n v="28413000"/>
    <n v="70000000"/>
    <m/>
    <n v="0.235976931583216"/>
    <n v="0.79262607355192016"/>
    <n v="0.53043732040229885"/>
    <m/>
    <n v="7.6735999999999999E-2"/>
    <n v="5.4999999999999997E-3"/>
    <n v="1.2369982126991581"/>
    <n v="0.72015894984899942"/>
    <x v="2803"/>
    <x v="1"/>
    <s v="cafe_platano_frutales_forestal, cacao_platano, avicultura_engorde"/>
  </r>
  <r>
    <x v="19"/>
    <s v="CASCARILLAL_11Rf2s1-23_160204"/>
    <s v="A1408"/>
    <s v="CASCARILLAL_11Rf2s1-23_160204_A1408"/>
    <s v="cafe_platano_frutales_forestal"/>
    <s v="cacao_platano"/>
    <s v="porcicultura"/>
    <m/>
    <n v="1.730735735119328"/>
    <n v="4.4202228095643372"/>
    <n v="1.060000000000001E-2"/>
    <m/>
    <n v="6.1615585446836656"/>
    <n v="170.33324193132719"/>
    <n v="434.65524294049322"/>
    <n v="42.657638888888918"/>
    <m/>
    <n v="647.6461237607092"/>
    <n v="24323682.13825896"/>
    <n v="34079917.861741044"/>
    <n v="11596400.000000009"/>
    <n v="70000000"/>
    <m/>
    <n v="0.39134272458966129"/>
    <n v="1.0034413849298349"/>
    <n v="0.12257942209450839"/>
    <m/>
    <n v="7.2873999999999994E-2"/>
    <n v="5.4999999999999997E-3"/>
    <n v="1.677492378657333"/>
    <n v="0.97660702933236099"/>
    <x v="2804"/>
    <x v="1"/>
    <s v="cafe_platano_frutales_forestal, cacao_platano, porcicultura"/>
  </r>
  <r>
    <x v="19"/>
    <s v="LA ESPERANZA( EL TIROL)_11Rf2s1-23_160204"/>
    <s v="A1408"/>
    <s v="LA ESPERANZA( EL TIROL)_11Rf2s1-23_160204_A1408"/>
    <s v="cafe_platano_frutales_forestal"/>
    <s v="cacao_platano"/>
    <s v="porcicultura"/>
    <m/>
    <n v="1.703436059724293"/>
    <n v="4.4699852491903354"/>
    <n v="1.059999999999999E-2"/>
    <m/>
    <n v="6.1840213089146294"/>
    <n v="167.64649887786581"/>
    <n v="439.54854950371629"/>
    <n v="42.657638888888862"/>
    <m/>
    <n v="649.85268727047105"/>
    <n v="23940013.728742521"/>
    <n v="34463586.271257482"/>
    <n v="11596399.999999991"/>
    <n v="70000000"/>
    <m/>
    <n v="0.38516989928033141"/>
    <n v="1.0147380307070011"/>
    <n v="0.1225794220945082"/>
    <m/>
    <n v="7.2873999999999994E-2"/>
    <n v="5.4999999999999997E-3"/>
    <n v="1.683607895620737"/>
    <n v="0.98016737746296867"/>
    <x v="2805"/>
    <x v="1"/>
    <s v="cafe_platano_frutales_forestal, cacao_platano, porcicultura"/>
  </r>
  <r>
    <x v="19"/>
    <s v="CASCARILLAL_11Rf2s1-23_160204"/>
    <s v="A1409"/>
    <s v="CASCARILLAL_11Rf2s1-23_160204_A1409"/>
    <s v="maiz"/>
    <s v="cafe_platano_frutales_forestal"/>
    <s v="cacao_platano"/>
    <s v="avicultura_engorde"/>
    <n v="1.5"/>
    <n v="1.9018059190661709"/>
    <n v="1.577250998016912"/>
    <n v="8.4000000000000012E-3"/>
    <n v="4.9874569170830831"/>
    <n v="97.625"/>
    <n v="187.169399201429"/>
    <n v="155.09634813832969"/>
    <n v="184.59218749999999"/>
    <n v="624.48293483975874"/>
    <n v="2698500"/>
    <n v="26727894.8052896"/>
    <n v="12160605.194710391"/>
    <n v="70000000"/>
    <n v="28413000"/>
    <n v="0.24030172413793099"/>
    <n v="0.43002400361068771"/>
    <n v="0.35805410587165543"/>
    <n v="0.53043732040229896"/>
    <n v="9.7082000000000002E-2"/>
    <n v="5.4999999999999997E-3"/>
    <n v="1.357841673760839"/>
    <n v="0.79051192135766868"/>
    <x v="2806"/>
    <x v="1"/>
    <s v="maiz, cafe_platano_frutales_forestal, cacao_platano, avicultura_engorde"/>
  </r>
  <r>
    <x v="19"/>
    <s v="LA ESPERANZA( EL TIROL)_11Rf2s1-23_160204"/>
    <s v="A1409"/>
    <s v="LA ESPERANZA( EL TIROL)_11Rf2s1-23_160204_A1409"/>
    <s v="maiz"/>
    <s v="cafe_platano_frutales_forestal"/>
    <s v="cacao_platano"/>
    <s v="avicultura_engorde"/>
    <n v="1.5"/>
    <n v="1.8594578739811489"/>
    <n v="1.654443931864235"/>
    <n v="8.3999999999999995E-3"/>
    <n v="5.0223018058453848"/>
    <n v="97.625"/>
    <n v="183.00164576431141"/>
    <n v="162.68698663331651"/>
    <n v="184.59218749999999"/>
    <n v="627.90581989762791"/>
    <n v="2698500"/>
    <n v="26132737.285326742"/>
    <n v="12755762.714673251"/>
    <n v="70000000"/>
    <n v="28413000"/>
    <n v="0.24030172413793099"/>
    <n v="0.42044853867497611"/>
    <n v="0.37557778913009943"/>
    <n v="0.53043732040229885"/>
    <n v="9.7082000000000002E-2"/>
    <n v="5.4999999999999997E-3"/>
    <n v="1.367328240334869"/>
    <n v="0.79603483622649351"/>
    <x v="2807"/>
    <x v="1"/>
    <s v="maiz, cafe_platano_frutales_forestal, cacao_platano, avicultura_engorde"/>
  </r>
  <r>
    <x v="19"/>
    <s v="CASCARILLAL_11Rf2s1-23_160204"/>
    <s v="A1410"/>
    <s v="CASCARILLAL_11Rf2s1-23_160204_A1410"/>
    <s v="maiz"/>
    <s v="cafe_platano_frutales_forestal"/>
    <s v="cacao_platano"/>
    <s v="porcicultura"/>
    <n v="1.5"/>
    <n v="2.5503195338276301"/>
    <n v="2.5762677089449442"/>
    <n v="1.06E-2"/>
    <n v="6.6371872427725744"/>
    <n v="97.625000000000014"/>
    <n v="250.99394745420261"/>
    <n v="253.33299137958619"/>
    <n v="42.657638888888897"/>
    <n v="644.60957772267761"/>
    <n v="2698500"/>
    <n v="35842075.96403449"/>
    <n v="19863024.035965521"/>
    <n v="70000000.000000015"/>
    <n v="11596400"/>
    <n v="0.24030172413793111"/>
    <n v="0.57666169056914274"/>
    <n v="0.58484238220301887"/>
    <n v="0.1225794220945083"/>
    <n v="9.3220000000000011E-2"/>
    <n v="5.4999999999999997E-3"/>
    <n v="1.806982914262691"/>
    <n v="1.051994177979453"/>
    <x v="2808"/>
    <x v="1"/>
    <s v="maiz, cafe_platano_frutales_forestal, cacao_platano, porcicultura"/>
  </r>
  <r>
    <x v="19"/>
    <s v="LA ESPERANZA( EL TIROL)_11Rf2s1-23_160204"/>
    <s v="A1410"/>
    <s v="LA ESPERANZA( EL TIROL)_11Rf2s1-23_160204_A1410"/>
    <s v="maiz"/>
    <s v="cafe_platano_frutales_forestal"/>
    <s v="cacao_platano"/>
    <s v="porcicultura"/>
    <n v="1.5"/>
    <n v="2.5192723649561599"/>
    <n v="2.6328611608511752"/>
    <n v="1.059999999999999E-2"/>
    <n v="6.6627335258073348"/>
    <n v="97.625000000000014"/>
    <n v="247.9383885844355"/>
    <n v="258.8980141503655"/>
    <n v="42.657638888888847"/>
    <n v="647.11904162368978"/>
    <n v="2698500"/>
    <n v="35405740.449837454"/>
    <n v="20299359.550162561"/>
    <n v="70000000"/>
    <n v="11596399.999999991"/>
    <n v="0.24030172413793111"/>
    <n v="0.56964150637209165"/>
    <n v="0.59768974628518035"/>
    <n v="0.1225794220945082"/>
    <n v="9.3220000000000011E-2"/>
    <n v="5.4999999999999997E-3"/>
    <n v="1.813937923256447"/>
    <n v="1.0560432638404631"/>
    <x v="2809"/>
    <x v="1"/>
    <s v="maiz, cafe_platano_frutales_forestal, cacao_platano, porcicultura"/>
  </r>
  <r>
    <x v="20"/>
    <s v="SIERRA NEGRA_11Rf3s2-23_164184"/>
    <s v="A1411"/>
    <s v="SIERRA NEGRA_11Rf3s2-23_164184_A1411"/>
    <s v="aguacate"/>
    <m/>
    <m/>
    <m/>
    <n v="0"/>
    <m/>
    <m/>
    <m/>
    <n v="0"/>
    <n v="0"/>
    <m/>
    <m/>
    <m/>
    <n v="0"/>
    <n v="0"/>
    <m/>
    <m/>
    <n v="0"/>
    <m/>
    <n v="0"/>
    <m/>
    <m/>
    <m/>
    <n v="2.4146000000000001E-2"/>
    <n v="5.4999999999999997E-3"/>
    <n v="0"/>
    <n v="0"/>
    <x v="0"/>
    <x v="0"/>
    <s v="aguacate"/>
  </r>
  <r>
    <x v="20"/>
    <s v="SIERRA NEGRA_11Rf3s2-23_164184"/>
    <s v="A1412"/>
    <s v="SIERRA NEGRA_11Rf3s2-23_164184_A1412"/>
    <s v="maiz"/>
    <m/>
    <m/>
    <m/>
    <n v="0"/>
    <m/>
    <m/>
    <m/>
    <n v="0"/>
    <n v="0"/>
    <m/>
    <m/>
    <m/>
    <n v="0"/>
    <n v="0"/>
    <m/>
    <m/>
    <n v="0"/>
    <m/>
    <n v="0"/>
    <m/>
    <m/>
    <m/>
    <n v="2.0346E-2"/>
    <n v="5.4999999999999997E-3"/>
    <n v="0"/>
    <n v="0"/>
    <x v="0"/>
    <x v="0"/>
    <s v="maiz"/>
  </r>
  <r>
    <x v="20"/>
    <s v="SIERRA NEGRA_11Rf3s2-23_164184"/>
    <s v="A1413"/>
    <s v="SIERRA NEGRA_11Rf3s2-23_164184_A1413"/>
    <s v="cafe_platano_frutales_forestal"/>
    <m/>
    <m/>
    <m/>
    <n v="0"/>
    <m/>
    <m/>
    <m/>
    <n v="0"/>
    <n v="0"/>
    <m/>
    <m/>
    <m/>
    <n v="0"/>
    <n v="0"/>
    <m/>
    <m/>
    <n v="0"/>
    <m/>
    <n v="0"/>
    <m/>
    <m/>
    <m/>
    <n v="2.7251000000000001E-2"/>
    <n v="5.4999999999999997E-3"/>
    <n v="0"/>
    <n v="0"/>
    <x v="0"/>
    <x v="0"/>
    <s v="cafe_platano_frutales_forestal"/>
  </r>
  <r>
    <x v="20"/>
    <s v="SIERRA NEGRA_11Rf3s2-23_164184"/>
    <s v="A1414"/>
    <s v="SIERRA NEGRA_11Rf3s2-23_164184_A1414"/>
    <s v="aguacate"/>
    <s v="maiz"/>
    <m/>
    <m/>
    <n v="0"/>
    <n v="0"/>
    <m/>
    <m/>
    <n v="0"/>
    <n v="0"/>
    <n v="0"/>
    <m/>
    <m/>
    <n v="0"/>
    <n v="0"/>
    <n v="0"/>
    <m/>
    <n v="0"/>
    <m/>
    <n v="0"/>
    <n v="0"/>
    <m/>
    <m/>
    <n v="4.4491999999999997E-2"/>
    <n v="5.4999999999999997E-3"/>
    <n v="0"/>
    <n v="0"/>
    <x v="0"/>
    <x v="0"/>
    <s v="aguacate, maiz"/>
  </r>
  <r>
    <x v="20"/>
    <s v="SIERRA NEGRA_11Rf3s2-23_164184"/>
    <s v="A1415"/>
    <s v="SIERRA NEGRA_11Rf3s2-23_164184_A1415"/>
    <s v="aguacate"/>
    <s v="cafe_platano_frutales_forestal"/>
    <m/>
    <m/>
    <n v="0"/>
    <n v="0"/>
    <m/>
    <m/>
    <n v="0"/>
    <n v="0"/>
    <n v="0"/>
    <m/>
    <m/>
    <n v="0"/>
    <n v="0"/>
    <n v="0"/>
    <m/>
    <n v="0"/>
    <m/>
    <n v="0"/>
    <n v="0"/>
    <m/>
    <m/>
    <n v="5.1397000000000012E-2"/>
    <n v="5.4999999999999997E-3"/>
    <n v="0"/>
    <n v="0"/>
    <x v="0"/>
    <x v="0"/>
    <s v="aguacate, cafe_platano_frutales_forestal"/>
  </r>
  <r>
    <x v="20"/>
    <s v="SIERRA NEGRA_11Rf3s2-23_164184"/>
    <s v="A1416"/>
    <s v="SIERRA NEGRA_11Rf3s2-23_164184_A1416"/>
    <s v="aguacate"/>
    <s v="avicultura_engorde"/>
    <m/>
    <m/>
    <n v="0"/>
    <n v="0"/>
    <m/>
    <m/>
    <n v="0"/>
    <n v="0"/>
    <n v="0"/>
    <m/>
    <m/>
    <n v="0"/>
    <n v="0"/>
    <n v="0"/>
    <m/>
    <n v="0"/>
    <m/>
    <n v="0"/>
    <n v="0"/>
    <m/>
    <m/>
    <n v="4.6379999999999998E-2"/>
    <n v="5.4999999999999997E-3"/>
    <n v="0"/>
    <n v="0"/>
    <x v="0"/>
    <x v="0"/>
    <s v="aguacate, avicultura_engorde"/>
  </r>
  <r>
    <x v="20"/>
    <s v="SIERRA NEGRA_11Rf3s2-23_164184"/>
    <s v="A1417"/>
    <s v="SIERRA NEGRA_11Rf3s2-23_164184_A1417"/>
    <s v="aguacate"/>
    <s v="porcicultura"/>
    <m/>
    <m/>
    <n v="0"/>
    <n v="0"/>
    <m/>
    <m/>
    <n v="0"/>
    <n v="0"/>
    <n v="0"/>
    <m/>
    <m/>
    <n v="0"/>
    <n v="0"/>
    <n v="0"/>
    <m/>
    <n v="0"/>
    <m/>
    <n v="0"/>
    <n v="0"/>
    <m/>
    <m/>
    <n v="4.2518E-2"/>
    <n v="5.4999999999999997E-3"/>
    <n v="0"/>
    <n v="0"/>
    <x v="0"/>
    <x v="0"/>
    <s v="aguacate, porcicultura"/>
  </r>
  <r>
    <x v="20"/>
    <s v="SIERRA NEGRA_11Rf3s2-23_164184"/>
    <s v="A1418"/>
    <s v="SIERRA NEGRA_11Rf3s2-23_164184_A1418"/>
    <s v="aguacate"/>
    <s v="piscicultura_tilapia"/>
    <m/>
    <m/>
    <n v="0"/>
    <n v="0"/>
    <m/>
    <m/>
    <n v="0"/>
    <n v="0"/>
    <n v="0"/>
    <m/>
    <m/>
    <n v="0"/>
    <n v="0"/>
    <n v="0"/>
    <m/>
    <n v="0"/>
    <m/>
    <n v="0"/>
    <n v="0"/>
    <m/>
    <m/>
    <n v="4.5418E-2"/>
    <n v="5.4999999999999997E-3"/>
    <n v="0"/>
    <n v="0"/>
    <x v="0"/>
    <x v="0"/>
    <s v="aguacate, piscicultura_tilapia"/>
  </r>
  <r>
    <x v="20"/>
    <s v="SIERRA NEGRA_11Rf3s2-23_164184"/>
    <s v="A1419"/>
    <s v="SIERRA NEGRA_11Rf3s2-23_164184_A1419"/>
    <s v="maiz"/>
    <s v="cafe_platano_frutales_forestal"/>
    <m/>
    <m/>
    <n v="2.9473951895264441"/>
    <n v="4.6035180882564326"/>
    <m/>
    <m/>
    <n v="7.5509132777828762"/>
    <n v="191.82630358501271"/>
    <n v="453.06290518590401"/>
    <m/>
    <m/>
    <n v="644.88920877091664"/>
    <n v="5302363.9459580723"/>
    <n v="64697636.05404193"/>
    <m/>
    <n v="70000000"/>
    <m/>
    <n v="0.47217609717269898"/>
    <n v="1.040917613705971"/>
    <m/>
    <m/>
    <n v="4.7597E-2"/>
    <n v="5.4999999999999997E-3"/>
    <n v="2.0557460232707312"/>
    <n v="7.5509132777828762"/>
    <x v="2810"/>
    <x v="1"/>
    <s v="maiz, cafe_platano_frutales_forestal"/>
  </r>
  <r>
    <x v="20"/>
    <s v="SIERRA NEGRA_11Rf3s2-23_164184"/>
    <s v="A1420"/>
    <s v="SIERRA NEGRA_11Rf3s2-23_164184_A1420"/>
    <s v="maiz"/>
    <s v="avicultura_engorde"/>
    <m/>
    <m/>
    <n v="0"/>
    <n v="0"/>
    <m/>
    <m/>
    <n v="0"/>
    <n v="0"/>
    <n v="0"/>
    <m/>
    <m/>
    <n v="0"/>
    <n v="0"/>
    <n v="0"/>
    <m/>
    <n v="0"/>
    <m/>
    <n v="0"/>
    <n v="0"/>
    <m/>
    <m/>
    <n v="4.258E-2"/>
    <n v="5.4999999999999997E-3"/>
    <n v="0"/>
    <n v="0"/>
    <x v="0"/>
    <x v="0"/>
    <s v="maiz, avicultura_engorde"/>
  </r>
  <r>
    <x v="20"/>
    <s v="SIERRA NEGRA_11Rf3s2-23_164184"/>
    <s v="A1421"/>
    <s v="SIERRA NEGRA_11Rf3s2-23_164184_A1421"/>
    <s v="maiz"/>
    <s v="porcicultura"/>
    <m/>
    <m/>
    <n v="0"/>
    <n v="0"/>
    <m/>
    <m/>
    <n v="0"/>
    <n v="0"/>
    <n v="0"/>
    <m/>
    <m/>
    <n v="0"/>
    <n v="0"/>
    <n v="0"/>
    <m/>
    <n v="0"/>
    <m/>
    <n v="0"/>
    <n v="0"/>
    <m/>
    <m/>
    <n v="3.8718000000000002E-2"/>
    <n v="5.4999999999999997E-3"/>
    <n v="0"/>
    <n v="0"/>
    <x v="0"/>
    <x v="0"/>
    <s v="maiz, porcicultura"/>
  </r>
  <r>
    <x v="20"/>
    <s v="SIERRA NEGRA_11Rf3s2-23_164184"/>
    <s v="A1422"/>
    <s v="SIERRA NEGRA_11Rf3s2-23_164184_A1422"/>
    <s v="maiz"/>
    <s v="piscicultura_tilapia"/>
    <m/>
    <m/>
    <n v="0"/>
    <n v="0"/>
    <m/>
    <m/>
    <n v="0"/>
    <n v="0"/>
    <n v="0"/>
    <m/>
    <m/>
    <n v="0"/>
    <n v="0"/>
    <n v="0"/>
    <m/>
    <n v="0"/>
    <m/>
    <n v="0"/>
    <n v="0"/>
    <m/>
    <m/>
    <n v="4.1618000000000002E-2"/>
    <n v="5.4999999999999997E-3"/>
    <n v="0"/>
    <n v="0"/>
    <x v="0"/>
    <x v="0"/>
    <s v="maiz, piscicultura_tilapia"/>
  </r>
  <r>
    <x v="20"/>
    <s v="SIERRA NEGRA_11Rf3s2-23_164184"/>
    <s v="A1423"/>
    <s v="SIERRA NEGRA_11Rf3s2-23_164184_A1423"/>
    <s v="cafe_platano_frutales_forestal"/>
    <s v="avicultura_engorde"/>
    <m/>
    <m/>
    <n v="0"/>
    <n v="0"/>
    <m/>
    <m/>
    <n v="0"/>
    <n v="0"/>
    <n v="0"/>
    <m/>
    <m/>
    <n v="0"/>
    <n v="0"/>
    <n v="0"/>
    <m/>
    <n v="0"/>
    <m/>
    <n v="0"/>
    <n v="0"/>
    <m/>
    <m/>
    <n v="4.9485000000000001E-2"/>
    <n v="5.4999999999999997E-3"/>
    <n v="0"/>
    <n v="0"/>
    <x v="0"/>
    <x v="0"/>
    <s v="cafe_platano_frutales_forestal, avicultura_engorde"/>
  </r>
  <r>
    <x v="20"/>
    <s v="SIERRA NEGRA_11Rf3s2-23_164184"/>
    <s v="A1424"/>
    <s v="SIERRA NEGRA_11Rf3s2-23_164184_A1424"/>
    <s v="cafe_platano_frutales_forestal"/>
    <s v="porcicultura"/>
    <m/>
    <m/>
    <n v="0"/>
    <n v="0"/>
    <m/>
    <m/>
    <n v="0"/>
    <n v="0"/>
    <n v="0"/>
    <m/>
    <m/>
    <n v="0"/>
    <n v="0"/>
    <n v="0"/>
    <m/>
    <n v="0"/>
    <m/>
    <n v="0"/>
    <n v="0"/>
    <m/>
    <m/>
    <n v="4.5622999999999997E-2"/>
    <n v="5.4999999999999997E-3"/>
    <n v="0"/>
    <n v="0"/>
    <x v="0"/>
    <x v="0"/>
    <s v="cafe_platano_frutales_forestal, porcicultura"/>
  </r>
  <r>
    <x v="20"/>
    <s v="SIERRA NEGRA_11Rf3s2-23_164184"/>
    <s v="A1425"/>
    <s v="SIERRA NEGRA_11Rf3s2-23_164184_A1425"/>
    <s v="cafe_platano_frutales_forestal"/>
    <s v="piscicultura_tilapia"/>
    <m/>
    <m/>
    <n v="0"/>
    <n v="0"/>
    <m/>
    <m/>
    <n v="0"/>
    <n v="0"/>
    <n v="0"/>
    <m/>
    <m/>
    <n v="0"/>
    <n v="0"/>
    <n v="0"/>
    <m/>
    <n v="0"/>
    <m/>
    <n v="0"/>
    <n v="0"/>
    <m/>
    <m/>
    <n v="4.8522999999999997E-2"/>
    <n v="5.4999999999999997E-3"/>
    <n v="0"/>
    <n v="0"/>
    <x v="0"/>
    <x v="0"/>
    <s v="cafe_platano_frutales_forestal, piscicultura_tilapia"/>
  </r>
  <r>
    <x v="20"/>
    <s v="SIERRA NEGRA_11Rf3s2-23_164184"/>
    <s v="A1426"/>
    <s v="SIERRA NEGRA_11Rf3s2-23_164184_A1426"/>
    <s v="aguacate"/>
    <s v="maiz"/>
    <s v="cafe_platano_frutales_forestal"/>
    <m/>
    <n v="2.3687777783694139"/>
    <n v="1.5"/>
    <n v="3.245561172015254"/>
    <m/>
    <n v="7.1143389503846679"/>
    <n v="237.46997228153381"/>
    <n v="97.625"/>
    <n v="319.41731201250133"/>
    <m/>
    <n v="654.512284294035"/>
    <n v="21688529.338750351"/>
    <n v="2698500"/>
    <n v="45612970.661249638"/>
    <n v="70000000"/>
    <m/>
    <n v="0.54624832389122258"/>
    <n v="0.24030172413793099"/>
    <n v="0.73386521472112165"/>
    <m/>
    <n v="7.1743000000000001E-2"/>
    <n v="5.4999999999999997E-3"/>
    <n v="1.936888091204203"/>
    <n v="7.1143389503846679"/>
    <x v="2811"/>
    <x v="1"/>
    <s v="aguacate, maiz, cafe_platano_frutales_forestal"/>
  </r>
  <r>
    <x v="20"/>
    <s v="SIERRA NEGRA_11Rf3s2-23_164184"/>
    <s v="A1427"/>
    <s v="SIERRA NEGRA_11Rf3s2-23_164184_A1427"/>
    <s v="aguacate"/>
    <s v="maiz"/>
    <s v="avicultura_engorde"/>
    <m/>
    <n v="3"/>
    <n v="2.823619517465406"/>
    <n v="8.3999999999999977E-3"/>
    <m/>
    <n v="5.8320195174654046"/>
    <n v="300.74999999999989"/>
    <n v="183.77057026170681"/>
    <n v="184.59218749999999"/>
    <m/>
    <n v="669.11275776170669"/>
    <n v="27468000"/>
    <n v="5079691.5119202649"/>
    <n v="28412999.999999989"/>
    <n v="60960691.511920258"/>
    <m/>
    <n v="0.69181034482758608"/>
    <n v="0.45234709223763342"/>
    <n v="0.53043732040229874"/>
    <m/>
    <n v="6.6725999999999994E-2"/>
    <n v="5.4999999999999997E-3"/>
    <n v="1.587774947163356"/>
    <n v="5.8320195174654046"/>
    <x v="2812"/>
    <x v="1"/>
    <s v="aguacate, maiz, avicultura_engorde"/>
  </r>
  <r>
    <x v="20"/>
    <s v="SIERRA NEGRA_11Rf3s2-23_164184"/>
    <s v="A1428"/>
    <s v="SIERRA NEGRA_11Rf3s2-23_164184_A1428"/>
    <s v="aguacate"/>
    <s v="maiz"/>
    <s v="porcicultur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6.2864000000000003E-2"/>
    <n v="5.4999999999999997E-3"/>
    <n v="0"/>
    <n v="0"/>
    <x v="0"/>
    <x v="0"/>
    <s v="aguacate, maiz, porcicultura"/>
  </r>
  <r>
    <x v="20"/>
    <s v="SIERRA NEGRA_11Rf3s2-23_164184"/>
    <s v="A1429"/>
    <s v="SIERRA NEGRA_11Rf3s2-23_164184_A1429"/>
    <s v="aguacate"/>
    <s v="maiz"/>
    <s v="piscicultura_tilapi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6.5764000000000003E-2"/>
    <n v="5.4999999999999997E-3"/>
    <n v="0"/>
    <n v="0"/>
    <x v="0"/>
    <x v="0"/>
    <s v="aguacate, maiz, piscicultura_tilapia"/>
  </r>
  <r>
    <x v="20"/>
    <s v="SIERRA NEGRA_11Rf3s2-23_164184"/>
    <s v="A1430"/>
    <s v="SIERRA NEGRA_11Rf3s2-23_164184_A1430"/>
    <s v="aguacate"/>
    <s v="cafe_platano_frutales_forestal"/>
    <s v="avicultura_engorde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3631000000000002E-2"/>
    <n v="5.4999999999999997E-3"/>
    <n v="0"/>
    <n v="0"/>
    <x v="0"/>
    <x v="0"/>
    <s v="aguacate, cafe_platano_frutales_forestal, avicultura_engorde"/>
  </r>
  <r>
    <x v="20"/>
    <s v="SIERRA NEGRA_11Rf3s2-23_164184"/>
    <s v="A1431"/>
    <s v="SIERRA NEGRA_11Rf3s2-23_164184_A1431"/>
    <s v="aguacate"/>
    <s v="cafe_platano_frutales_forestal"/>
    <s v="porcicultur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6.9769000000000012E-2"/>
    <n v="5.4999999999999997E-3"/>
    <n v="0"/>
    <n v="0"/>
    <x v="0"/>
    <x v="0"/>
    <s v="aguacate, cafe_platano_frutales_forestal, porcicultura"/>
  </r>
  <r>
    <x v="20"/>
    <s v="SIERRA NEGRA_11Rf3s2-23_164184"/>
    <s v="A1432"/>
    <s v="SIERRA NEGRA_11Rf3s2-23_164184_A1432"/>
    <s v="aguacate"/>
    <s v="cafe_platano_frutales_forestal"/>
    <s v="piscicultura_tilapi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2669000000000011E-2"/>
    <n v="5.4999999999999997E-3"/>
    <n v="0"/>
    <n v="0"/>
    <x v="0"/>
    <x v="0"/>
    <s v="aguacate, cafe_platano_frutales_forestal, piscicultura_tilapia"/>
  </r>
  <r>
    <x v="20"/>
    <s v="SIERRA NEGRA_11Rf3s2-23_164184"/>
    <s v="A1433"/>
    <s v="SIERRA NEGRA_11Rf3s2-23_164184_A1433"/>
    <s v="maiz"/>
    <s v="cafe_platano_frutales_forestal"/>
    <s v="avicultura_engorde"/>
    <m/>
    <n v="2.999472275555001"/>
    <n v="2.575143393889944"/>
    <n v="8.3999999999999977E-3"/>
    <m/>
    <n v="5.5830156694449453"/>
    <n v="195.21565393403799"/>
    <n v="253.4370290153353"/>
    <n v="184.59218749999999"/>
    <m/>
    <n v="633.24487044937325"/>
    <n v="5396050.6237234464"/>
    <n v="36190949.376276553"/>
    <n v="28412999.999999989"/>
    <n v="69999999.999999985"/>
    <m/>
    <n v="0.48051890621319338"/>
    <n v="0.58227470059400854"/>
    <n v="0.53043732040229874"/>
    <m/>
    <n v="6.9831000000000004E-2"/>
    <n v="5.4999999999999997E-3"/>
    <n v="1.519983323618519"/>
    <n v="5.5830156694449453"/>
    <x v="2813"/>
    <x v="1"/>
    <s v="maiz, cafe_platano_frutales_forestal, avicultura_engorde"/>
  </r>
  <r>
    <x v="20"/>
    <s v="SIERRA NEGRA_11Rf3s2-23_164184"/>
    <s v="A1434"/>
    <s v="SIERRA NEGRA_11Rf3s2-23_164184_A1434"/>
    <s v="maiz"/>
    <s v="cafe_platano_frutales_forestal"/>
    <s v="porcicultura"/>
    <m/>
    <n v="3.7655482150554951"/>
    <n v="3.6736547655884189"/>
    <n v="1.0599999999999979E-2"/>
    <m/>
    <n v="7.4498029806439137"/>
    <n v="245.0744296631951"/>
    <n v="361.54885651332688"/>
    <n v="42.657638888888819"/>
    <m/>
    <n v="649.28092506541088"/>
    <n v="6774221.2388848346"/>
    <n v="51629378.761115193"/>
    <n v="11596399.99999998"/>
    <n v="70000000"/>
    <m/>
    <n v="0.6032451522682295"/>
    <n v="0.83066295795183542"/>
    <n v="0.1225794220945081"/>
    <m/>
    <n v="6.5969E-2"/>
    <n v="5.4999999999999997E-3"/>
    <n v="2.0282186125313268"/>
    <n v="7.4498029806439137"/>
    <x v="2814"/>
    <x v="1"/>
    <s v="maiz, cafe_platano_frutales_forestal, porcicultura"/>
  </r>
  <r>
    <x v="20"/>
    <s v="SIERRA NEGRA_11Rf3s2-23_164184"/>
    <s v="A1435"/>
    <s v="SIERRA NEGRA_11Rf3s2-23_164184_A1435"/>
    <s v="maiz"/>
    <s v="cafe_platano_frutales_forestal"/>
    <s v="piscicultura_tilapi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6.8869E-2"/>
    <n v="5.4999999999999997E-3"/>
    <n v="0"/>
    <n v="0"/>
    <x v="0"/>
    <x v="0"/>
    <s v="maiz, cafe_platano_frutales_forestal, piscicultura_tilapia"/>
  </r>
  <r>
    <x v="20"/>
    <s v="SIERRA NEGRA_11Rf3s2-23_164184"/>
    <s v="A1436"/>
    <s v="SIERRA NEGRA_11Rf3s2-23_164184_A1436"/>
    <s v="aguacate"/>
    <s v="maiz"/>
    <s v="cafe_platano_frutales_forestal"/>
    <s v="avicultura_engorde"/>
    <n v="2.4540060871542591"/>
    <n v="1.5"/>
    <n v="1.168327368773814"/>
    <n v="8.4000000000000012E-3"/>
    <n v="5.1307334559280733"/>
    <n v="246.01411023721451"/>
    <n v="97.625"/>
    <n v="114.9828852101563"/>
    <n v="184.59218749999999"/>
    <n v="643.21418294737077"/>
    <n v="22468879.7339844"/>
    <n v="2698500"/>
    <n v="16419620.266015589"/>
    <n v="70000000"/>
    <n v="28413000"/>
    <n v="0.56590226578772784"/>
    <n v="0.24030172413793099"/>
    <n v="0.26417459721376302"/>
    <n v="0.53043732040229896"/>
    <n v="9.3977000000000005E-2"/>
    <n v="5.4999999999999997E-3"/>
    <n v="1.396848898996125"/>
    <n v="5.1307334559280733"/>
    <x v="2815"/>
    <x v="1"/>
    <s v="aguacate, maiz, cafe_platano_frutales_forestal, avicultura_engorde"/>
  </r>
  <r>
    <x v="20"/>
    <s v="SIERRA NEGRA_11Rf3s2-23_164184"/>
    <s v="A1437"/>
    <s v="SIERRA NEGRA_11Rf3s2-23_164184_A1437"/>
    <s v="aguacate"/>
    <s v="maiz"/>
    <s v="cafe_platano_frutales_forestal"/>
    <s v="porcicultura"/>
    <n v="3"/>
    <n v="1.9324570706559729"/>
    <n v="1.953835040021825"/>
    <n v="1.059999999999999E-2"/>
    <n v="6.8968921106777978"/>
    <n v="300.75"/>
    <n v="125.7707476818596"/>
    <n v="192.2899318554812"/>
    <n v="42.657638888888847"/>
    <n v="661.46831842622964"/>
    <n v="27468000"/>
    <n v="3476490.2701100959"/>
    <n v="27459109.729889922"/>
    <n v="70000000"/>
    <n v="11596399.999999991"/>
    <n v="0.69181034482758619"/>
    <n v="0.3095818439341107"/>
    <n v="0.44178849055091191"/>
    <n v="0.1225794220945082"/>
    <n v="9.0115000000000015E-2"/>
    <n v="5.4999999999999997E-3"/>
    <n v="1.877687904477725"/>
    <n v="6.8968921106777978"/>
    <x v="2816"/>
    <x v="1"/>
    <s v="aguacate, maiz, cafe_platano_frutales_forestal, porcicultura"/>
  </r>
  <r>
    <x v="20"/>
    <s v="SIERRA NEGRA_11Rf3s2-23_164184"/>
    <s v="A1438"/>
    <s v="SIERRA NEGRA_11Rf3s2-23_164184_A1438"/>
    <s v="aguacate"/>
    <s v="maiz"/>
    <s v="cafe_platano_frutales_forestal"/>
    <s v="piscicultura_tilap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.3015000000000014E-2"/>
    <n v="5.4999999999999997E-3"/>
    <n v="0"/>
    <n v="0"/>
    <x v="0"/>
    <x v="0"/>
    <s v="aguacate, maiz, cafe_platano_frutales_forestal, piscicultura_tilapia"/>
  </r>
  <r>
    <x v="21"/>
    <s v="EL PIÑAL_11Vf-23_160161"/>
    <s v="A1439"/>
    <s v="EL PIÑAL_11Vf-23_160161_A1439"/>
    <s v="maiz"/>
    <m/>
    <m/>
    <m/>
    <n v="0"/>
    <m/>
    <m/>
    <m/>
    <n v="0"/>
    <n v="0"/>
    <m/>
    <m/>
    <m/>
    <n v="0"/>
    <n v="0"/>
    <m/>
    <m/>
    <n v="0"/>
    <m/>
    <n v="0"/>
    <m/>
    <m/>
    <m/>
    <n v="2.0346E-2"/>
    <n v="5.4999999999999997E-3"/>
    <n v="0"/>
    <n v="0"/>
    <x v="0"/>
    <x v="0"/>
    <s v="maiz"/>
  </r>
  <r>
    <x v="21"/>
    <s v="EL PIÑAL_11Vf-23_160161"/>
    <s v="A1440"/>
    <s v="EL PIÑAL_11Vf-23_160161_A1440"/>
    <s v="cafe_platano_frutales_forestal"/>
    <m/>
    <m/>
    <m/>
    <n v="0"/>
    <m/>
    <m/>
    <m/>
    <n v="0"/>
    <n v="0"/>
    <m/>
    <m/>
    <m/>
    <n v="0"/>
    <n v="0"/>
    <m/>
    <m/>
    <n v="0"/>
    <m/>
    <n v="0"/>
    <m/>
    <m/>
    <m/>
    <n v="2.7251000000000001E-2"/>
    <n v="5.4999999999999997E-3"/>
    <n v="0"/>
    <n v="0"/>
    <x v="0"/>
    <x v="0"/>
    <s v="cafe_platano_frutales_forestal"/>
  </r>
  <r>
    <x v="21"/>
    <s v="EL PIÑAL_11Vf-23_160161"/>
    <s v="A1441"/>
    <s v="EL PIÑAL_11Vf-23_160161_A1441"/>
    <s v="cacao_platano"/>
    <m/>
    <m/>
    <m/>
    <n v="0"/>
    <m/>
    <m/>
    <m/>
    <n v="0"/>
    <n v="0"/>
    <m/>
    <m/>
    <m/>
    <n v="0"/>
    <n v="0"/>
    <m/>
    <m/>
    <n v="0"/>
    <m/>
    <n v="0"/>
    <m/>
    <m/>
    <m/>
    <n v="2.7251000000000001E-2"/>
    <n v="5.4999999999999997E-3"/>
    <n v="0"/>
    <n v="0"/>
    <x v="0"/>
    <x v="0"/>
    <s v="cacao_platano"/>
  </r>
  <r>
    <x v="21"/>
    <s v="EL PIÑAL_11Vf-23_160161"/>
    <s v="A1442"/>
    <s v="EL PIÑAL_11Vf-23_160161_A1442"/>
    <s v="maiz"/>
    <s v="cafe_platano_frutales_forestal"/>
    <m/>
    <m/>
    <n v="2.6311871348630742"/>
    <n v="4.6439948288137636"/>
    <m/>
    <m/>
    <n v="7.2751819636768378"/>
    <n v="171.2464293606717"/>
    <n v="457.04649106908801"/>
    <m/>
    <m/>
    <n v="628.29292042975976"/>
    <n v="4733505.6556186695"/>
    <n v="65266494.344381347"/>
    <m/>
    <n v="70000000.000000015"/>
    <m/>
    <n v="0.42151920335809312"/>
    <n v="1.050069951414607"/>
    <m/>
    <m/>
    <n v="4.7597E-2"/>
    <n v="5.4999999999999997E-3"/>
    <n v="1.9806778121005"/>
    <n v="1.153116341242779"/>
    <x v="2817"/>
    <x v="1"/>
    <s v="maiz, cafe_platano_frutales_forestal"/>
  </r>
  <r>
    <x v="21"/>
    <s v="EL PIÑAL_11Vf-23_160161"/>
    <s v="A1443"/>
    <s v="EL PIÑAL_11Vf-23_160161_A1443"/>
    <s v="maiz"/>
    <s v="cacao_platano"/>
    <m/>
    <m/>
    <n v="3.3039314120025889"/>
    <n v="5"/>
    <m/>
    <m/>
    <n v="8.3039314120025889"/>
    <n v="215.03086939783509"/>
    <n v="491.66666666666657"/>
    <m/>
    <m/>
    <n v="706.69753606450172"/>
    <n v="5943772.6101926574"/>
    <n v="38550000"/>
    <m/>
    <n v="44493772.610192657"/>
    <m/>
    <n v="0.52929360982512741"/>
    <n v="1.135057471264368"/>
    <m/>
    <m/>
    <n v="4.7597E-2"/>
    <n v="5.4999999999999997E-3"/>
    <n v="2.2607561959378781"/>
    <n v="1.3161731288024101"/>
    <x v="2818"/>
    <x v="1"/>
    <s v="maiz, cacao_platano"/>
  </r>
  <r>
    <x v="21"/>
    <s v="EL PIÑAL_11Vf-23_160161"/>
    <s v="A1444"/>
    <s v="EL PIÑAL_11Vf-23_160161_A1444"/>
    <s v="maiz"/>
    <s v="avicultura_engorde"/>
    <m/>
    <m/>
    <n v="0"/>
    <n v="0"/>
    <m/>
    <m/>
    <n v="0"/>
    <n v="0"/>
    <n v="0"/>
    <m/>
    <m/>
    <n v="0"/>
    <n v="0"/>
    <n v="0"/>
    <m/>
    <n v="0"/>
    <m/>
    <n v="0"/>
    <n v="0"/>
    <m/>
    <m/>
    <n v="4.258E-2"/>
    <n v="5.4999999999999997E-3"/>
    <n v="0"/>
    <n v="0"/>
    <x v="0"/>
    <x v="0"/>
    <s v="maiz, avicultura_engorde"/>
  </r>
  <r>
    <x v="21"/>
    <s v="EL PIÑAL_11Vf-23_160161"/>
    <s v="A1445"/>
    <s v="EL PIÑAL_11Vf-23_160161_A1445"/>
    <s v="maiz"/>
    <s v="porcicultura"/>
    <m/>
    <m/>
    <n v="0"/>
    <n v="0"/>
    <m/>
    <m/>
    <n v="0"/>
    <n v="0"/>
    <n v="0"/>
    <m/>
    <m/>
    <n v="0"/>
    <n v="0"/>
    <n v="0"/>
    <m/>
    <n v="0"/>
    <m/>
    <n v="0"/>
    <n v="0"/>
    <m/>
    <m/>
    <n v="3.8718000000000002E-2"/>
    <n v="5.4999999999999997E-3"/>
    <n v="0"/>
    <n v="0"/>
    <x v="0"/>
    <x v="0"/>
    <s v="maiz, porcicultura"/>
  </r>
  <r>
    <x v="21"/>
    <s v="EL PIÑAL_11Vf-23_160161"/>
    <s v="A1446"/>
    <s v="EL PIÑAL_11Vf-23_160161_A1446"/>
    <s v="maiz"/>
    <s v="piscicultura_tilapia"/>
    <m/>
    <m/>
    <n v="0"/>
    <n v="0"/>
    <m/>
    <m/>
    <n v="0"/>
    <n v="0"/>
    <n v="0"/>
    <m/>
    <m/>
    <n v="0"/>
    <n v="0"/>
    <n v="0"/>
    <m/>
    <n v="0"/>
    <m/>
    <n v="0"/>
    <n v="0"/>
    <m/>
    <m/>
    <n v="4.1618000000000002E-2"/>
    <n v="5.4999999999999997E-3"/>
    <n v="0"/>
    <n v="0"/>
    <x v="0"/>
    <x v="0"/>
    <s v="maiz, piscicultura_tilapia"/>
  </r>
  <r>
    <x v="21"/>
    <s v="EL PIÑAL_11Vf-23_160161"/>
    <s v="A1447"/>
    <s v="EL PIÑAL_11Vf-23_160161_A1447"/>
    <s v="cafe_platano_frutales_forestal"/>
    <s v="cacao_platano"/>
    <m/>
    <m/>
    <n v="3.1851271235042069"/>
    <n v="3.2731993173790448"/>
    <m/>
    <m/>
    <n v="6.458326440883253"/>
    <n v="313.4695944048724"/>
    <n v="321.86459954227269"/>
    <m/>
    <m/>
    <n v="635.3341939471452"/>
    <n v="44763633.263007566"/>
    <n v="25236366.736992441"/>
    <m/>
    <n v="70000000.000000015"/>
    <m/>
    <n v="0.72020026014579697"/>
    <n v="0.74305386802570272"/>
    <m/>
    <m/>
    <n v="5.4501999999999988E-2"/>
    <n v="5.4999999999999997E-3"/>
    <n v="1.758287826837325"/>
    <n v="1.023644740879996"/>
    <x v="2819"/>
    <x v="1"/>
    <s v="cafe_platano_frutales_forestal, cacao_platano"/>
  </r>
  <r>
    <x v="21"/>
    <s v="EL PIÑAL_11Vf-23_160161"/>
    <s v="A1448"/>
    <s v="EL PIÑAL_11Vf-23_160161_A1448"/>
    <s v="cafe_platano_frutales_forestal"/>
    <s v="avicultura_engorde"/>
    <m/>
    <m/>
    <n v="0"/>
    <n v="0"/>
    <m/>
    <m/>
    <n v="0"/>
    <n v="0"/>
    <n v="0"/>
    <m/>
    <m/>
    <n v="0"/>
    <n v="0"/>
    <n v="0"/>
    <m/>
    <n v="0"/>
    <m/>
    <n v="0"/>
    <n v="0"/>
    <m/>
    <m/>
    <n v="4.9485000000000001E-2"/>
    <n v="5.4999999999999997E-3"/>
    <n v="0"/>
    <n v="0"/>
    <x v="0"/>
    <x v="0"/>
    <s v="cafe_platano_frutales_forestal, avicultura_engorde"/>
  </r>
  <r>
    <x v="21"/>
    <s v="EL PIÑAL_11Vf-23_160161"/>
    <s v="A1449"/>
    <s v="EL PIÑAL_11Vf-23_160161_A1449"/>
    <s v="cafe_platano_frutales_forestal"/>
    <s v="porcicultura"/>
    <m/>
    <m/>
    <n v="0"/>
    <n v="0"/>
    <m/>
    <m/>
    <n v="0"/>
    <n v="0"/>
    <n v="0"/>
    <m/>
    <m/>
    <n v="0"/>
    <n v="0"/>
    <n v="0"/>
    <m/>
    <n v="0"/>
    <m/>
    <n v="0"/>
    <n v="0"/>
    <m/>
    <m/>
    <n v="4.5622999999999997E-2"/>
    <n v="5.4999999999999997E-3"/>
    <n v="0"/>
    <n v="0"/>
    <x v="0"/>
    <x v="0"/>
    <s v="cafe_platano_frutales_forestal, porcicultura"/>
  </r>
  <r>
    <x v="21"/>
    <s v="EL PIÑAL_11Vf-23_160161"/>
    <s v="A1450"/>
    <s v="EL PIÑAL_11Vf-23_160161_A1450"/>
    <s v="cafe_platano_frutales_forestal"/>
    <s v="piscicultura_tilapia"/>
    <m/>
    <m/>
    <n v="0"/>
    <n v="0"/>
    <m/>
    <m/>
    <n v="0"/>
    <n v="0"/>
    <n v="0"/>
    <m/>
    <m/>
    <n v="0"/>
    <n v="0"/>
    <n v="0"/>
    <m/>
    <n v="0"/>
    <m/>
    <n v="0"/>
    <n v="0"/>
    <m/>
    <m/>
    <n v="4.8522999999999997E-2"/>
    <n v="5.4999999999999997E-3"/>
    <n v="0"/>
    <n v="0"/>
    <x v="0"/>
    <x v="0"/>
    <s v="cafe_platano_frutales_forestal, piscicultura_tilapia"/>
  </r>
  <r>
    <x v="21"/>
    <s v="EL PIÑAL_11Vf-23_160161"/>
    <s v="A1451"/>
    <s v="EL PIÑAL_11Vf-23_160161_A1451"/>
    <s v="cacao_platano"/>
    <s v="avicultura_engorde"/>
    <m/>
    <m/>
    <n v="0"/>
    <n v="0"/>
    <m/>
    <m/>
    <n v="0"/>
    <n v="0"/>
    <n v="0"/>
    <m/>
    <m/>
    <n v="0"/>
    <n v="0"/>
    <n v="0"/>
    <m/>
    <n v="0"/>
    <m/>
    <n v="0"/>
    <n v="0"/>
    <m/>
    <m/>
    <n v="4.9485000000000001E-2"/>
    <n v="5.4999999999999997E-3"/>
    <n v="0"/>
    <n v="0"/>
    <x v="0"/>
    <x v="0"/>
    <s v="cacao_platano, avicultura_engorde"/>
  </r>
  <r>
    <x v="21"/>
    <s v="EL PIÑAL_11Vf-23_160161"/>
    <s v="A1452"/>
    <s v="EL PIÑAL_11Vf-23_160161_A1452"/>
    <s v="cacao_platano"/>
    <s v="porcicultura"/>
    <m/>
    <m/>
    <n v="0"/>
    <n v="0"/>
    <m/>
    <m/>
    <n v="0"/>
    <n v="0"/>
    <n v="0"/>
    <m/>
    <m/>
    <n v="0"/>
    <n v="0"/>
    <n v="0"/>
    <m/>
    <n v="0"/>
    <m/>
    <n v="0"/>
    <n v="0"/>
    <m/>
    <m/>
    <n v="4.5622999999999997E-2"/>
    <n v="5.4999999999999997E-3"/>
    <n v="0"/>
    <n v="0"/>
    <x v="0"/>
    <x v="0"/>
    <s v="cacao_platano, porcicultura"/>
  </r>
  <r>
    <x v="21"/>
    <s v="EL PIÑAL_11Vf-23_160161"/>
    <s v="A1453"/>
    <s v="EL PIÑAL_11Vf-23_160161_A1453"/>
    <s v="cacao_platano"/>
    <s v="piscicultura_tilapia"/>
    <m/>
    <m/>
    <n v="0"/>
    <n v="0"/>
    <m/>
    <m/>
    <n v="0"/>
    <n v="0"/>
    <n v="0"/>
    <m/>
    <m/>
    <n v="0"/>
    <n v="0"/>
    <n v="0"/>
    <m/>
    <n v="0"/>
    <m/>
    <n v="0"/>
    <n v="0"/>
    <m/>
    <m/>
    <n v="4.8522999999999997E-2"/>
    <n v="5.4999999999999997E-3"/>
    <n v="0"/>
    <n v="0"/>
    <x v="0"/>
    <x v="0"/>
    <s v="cacao_platano, piscicultura_tilapia"/>
  </r>
  <r>
    <x v="21"/>
    <s v="EL PIÑAL_11Vf-23_160161"/>
    <s v="A1454"/>
    <s v="EL PIÑAL_11Vf-23_160161_A1454"/>
    <s v="maiz"/>
    <s v="cafe_platano_frutales_forestal"/>
    <s v="cacao_platano"/>
    <m/>
    <n v="1.5"/>
    <n v="4.0168055430926399"/>
    <n v="1.4071978798476661"/>
    <m/>
    <n v="6.9240034229403058"/>
    <n v="97.625"/>
    <n v="395.32061219936742"/>
    <n v="138.37445818502039"/>
    <m/>
    <n v="631.3200703843878"/>
    <n v="2698500"/>
    <n v="56452004.346374519"/>
    <n v="10849495.653625499"/>
    <n v="70000000.000000015"/>
    <m/>
    <n v="0.24030172413793099"/>
    <n v="0.90825398325316709"/>
    <n v="0.31945009341369418"/>
    <m/>
    <n v="7.4847999999999998E-2"/>
    <n v="5.4999999999999997E-3"/>
    <n v="1.8850689947272039"/>
    <n v="1.097454542536038"/>
    <x v="2820"/>
    <x v="1"/>
    <s v="maiz, cafe_platano_frutales_forestal, cacao_platano"/>
  </r>
  <r>
    <x v="21"/>
    <s v="EL PIÑAL_11Vf-23_160161"/>
    <s v="A1455"/>
    <s v="EL PIÑAL_11Vf-23_160161_A1455"/>
    <s v="maiz"/>
    <s v="cafe_platano_frutales_forestal"/>
    <s v="avicultura_engorde"/>
    <m/>
    <n v="2.6108826639200888"/>
    <n v="2.6248854566282409"/>
    <n v="8.3999999999999977E-3"/>
    <m/>
    <n v="5.2441681205483306"/>
    <n v="169.92494671013239"/>
    <n v="258.33247702316282"/>
    <n v="184.59218749999999"/>
    <m/>
    <n v="612.84961123329526"/>
    <n v="4696977.91239224"/>
    <n v="36890022.087607764"/>
    <n v="28412999.999999989"/>
    <n v="70000000"/>
    <m/>
    <n v="0.41826640377455448"/>
    <n v="0.59352205278285852"/>
    <n v="0.53043732040229874"/>
    <m/>
    <n v="6.9831000000000004E-2"/>
    <n v="5.4999999999999997E-3"/>
    <n v="1.4277316349136819"/>
    <n v="0.83120064710691044"/>
    <x v="2821"/>
    <x v="1"/>
    <s v="maiz, cafe_platano_frutales_forestal, avicultura_engorde"/>
  </r>
  <r>
    <x v="21"/>
    <s v="EL PIÑAL_11Vf-23_160161"/>
    <s v="A1456"/>
    <s v="EL PIÑAL_11Vf-23_160161_A1456"/>
    <s v="maiz"/>
    <s v="cafe_platano_frutales_forestal"/>
    <s v="porcicultura"/>
    <m/>
    <n v="3.442515078856323"/>
    <n v="3.7150051621153959"/>
    <n v="1.06E-2"/>
    <m/>
    <n v="7.1681202409717191"/>
    <n v="224.05035638223231"/>
    <n v="365.61842470485692"/>
    <n v="42.657638888888897"/>
    <m/>
    <n v="632.32641997597807"/>
    <n v="6193084.6268625241"/>
    <n v="52210515.373137482"/>
    <n v="11596400"/>
    <n v="70000000.000000015"/>
    <m/>
    <n v="0.55149487254666674"/>
    <n v="0.84001284107458407"/>
    <n v="0.1225794220945083"/>
    <m/>
    <n v="6.5969E-2"/>
    <n v="5.4999999999999997E-3"/>
    <n v="1.951530117960887"/>
    <n v="1.136147058194017"/>
    <x v="2822"/>
    <x v="1"/>
    <s v="maiz, cafe_platano_frutales_forestal, porcicultura"/>
  </r>
  <r>
    <x v="21"/>
    <s v="EL PIÑAL_11Vf-23_160161"/>
    <s v="A1457"/>
    <s v="EL PIÑAL_11Vf-23_160161_A1457"/>
    <s v="maiz"/>
    <s v="cafe_platano_frutales_forestal"/>
    <s v="piscicultura_tilapi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6.8869E-2"/>
    <n v="5.4999999999999997E-3"/>
    <n v="0"/>
    <n v="0"/>
    <x v="0"/>
    <x v="0"/>
    <s v="maiz, cafe_platano_frutales_forestal, piscicultura_tilapia"/>
  </r>
  <r>
    <x v="21"/>
    <s v="EL PIÑAL_11Vf-23_160161"/>
    <s v="A1458"/>
    <s v="EL PIÑAL_11Vf-23_160161_A1458"/>
    <s v="maiz"/>
    <s v="cacao_platano"/>
    <s v="avicultura_engorde"/>
    <m/>
    <n v="1.5"/>
    <n v="3.7192032256083691"/>
    <n v="8.3999999999999977E-3"/>
    <m/>
    <n v="5.2276032256083704"/>
    <n v="97.625"/>
    <n v="365.72165051815631"/>
    <n v="184.59218749999999"/>
    <m/>
    <n v="647.93883801815628"/>
    <n v="2698500"/>
    <n v="28675056.869440529"/>
    <n v="28412999.999999989"/>
    <n v="59786556.869440518"/>
    <m/>
    <n v="0.24030172413793099"/>
    <n v="0.84430188167546305"/>
    <n v="0.53043732040229874"/>
    <m/>
    <n v="6.9831000000000004E-2"/>
    <n v="5.4999999999999997E-3"/>
    <n v="1.423221820584478"/>
    <n v="0.82857511125892658"/>
    <x v="2823"/>
    <x v="1"/>
    <s v="maiz, cacao_platano, avicultura_engorde"/>
  </r>
  <r>
    <x v="21"/>
    <s v="EL PIÑAL_11Vf-23_160161"/>
    <s v="A1459"/>
    <s v="EL PIÑAL_11Vf-23_160161_A1459"/>
    <s v="maiz"/>
    <s v="cacao_platano"/>
    <s v="porcicultura"/>
    <m/>
    <n v="2.3107187357093029"/>
    <n v="5"/>
    <n v="1.059999999999999E-2"/>
    <m/>
    <n v="7.321318735709303"/>
    <n v="150.38927771574711"/>
    <n v="491.66666666666657"/>
    <n v="42.657638888888847"/>
    <m/>
    <n v="684.7135832713027"/>
    <n v="4156983.0055410368"/>
    <n v="38550000"/>
    <n v="11596399.999999991"/>
    <n v="54303383.005541027"/>
    <m/>
    <n v="0.37017979745917717"/>
    <n v="1.135057471264368"/>
    <n v="0.1225794220945082"/>
    <m/>
    <n v="6.5969E-2"/>
    <n v="5.4999999999999997E-3"/>
    <n v="1.993238608674784"/>
    <n v="1.1604290196099249"/>
    <x v="2824"/>
    <x v="1"/>
    <s v="maiz, cacao_platano, porcicultura"/>
  </r>
  <r>
    <x v="21"/>
    <s v="EL PIÑAL_11Vf-23_160161"/>
    <s v="A1460"/>
    <s v="EL PIÑAL_11Vf-23_160161_A1460"/>
    <s v="maiz"/>
    <s v="cacao_platano"/>
    <s v="piscicultura_tilapi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6.8869E-2"/>
    <n v="5.4999999999999997E-3"/>
    <n v="0"/>
    <n v="0"/>
    <x v="0"/>
    <x v="0"/>
    <s v="maiz, cacao_platano, piscicultura_tilapia"/>
  </r>
  <r>
    <x v="21"/>
    <s v="EL PIÑAL_11Vf-23_160161"/>
    <s v="A1461"/>
    <s v="EL PIÑAL_11Vf-23_160161_A1461"/>
    <s v="cafe_platano_frutales_forestal"/>
    <s v="cacao_platano"/>
    <s v="avicultura_engorde"/>
    <m/>
    <n v="1.1772756115216489"/>
    <n v="3.2479405360670901"/>
    <n v="8.3999999999999995E-3"/>
    <m/>
    <n v="4.4336161475887383"/>
    <n v="115.86354143392229"/>
    <n v="319.38081937993047"/>
    <n v="184.59218749999999"/>
    <m/>
    <n v="619.83654831385275"/>
    <n v="16545378.46692274"/>
    <n v="25041621.533077259"/>
    <n v="28413000"/>
    <n v="70000000"/>
    <m/>
    <n v="0.26619791575175222"/>
    <n v="0.73731983433706916"/>
    <n v="0.53043732040229885"/>
    <m/>
    <n v="7.6735999999999999E-2"/>
    <n v="5.4999999999999997E-3"/>
    <n v="1.207057799343531"/>
    <n v="0.70272815939281508"/>
    <x v="2825"/>
    <x v="1"/>
    <s v="cafe_platano_frutales_forestal, cacao_platano, avicultura_engorde"/>
  </r>
  <r>
    <x v="21"/>
    <s v="EL PIÑAL_11Vf-23_160161"/>
    <s v="A1462"/>
    <s v="EL PIÑAL_11Vf-23_160161_A1462"/>
    <s v="cafe_platano_frutales_forestal"/>
    <s v="cacao_platano"/>
    <s v="porcicultura"/>
    <m/>
    <n v="1.8062948286536811"/>
    <n v="4.2824920572462331"/>
    <n v="1.059999999999999E-2"/>
    <m/>
    <n v="6.0993868858999143"/>
    <n v="177.76951605333309"/>
    <n v="421.11171896254621"/>
    <n v="42.657638888888862"/>
    <m/>
    <n v="641.53887390476825"/>
    <n v="25385586.23863155"/>
    <n v="33018013.761368461"/>
    <n v="11596399.999999991"/>
    <n v="70000000"/>
    <m/>
    <n v="0.40842765611978898"/>
    <n v="0.9721749210415298"/>
    <n v="0.1225794220945082"/>
    <m/>
    <n v="7.2873999999999994E-2"/>
    <n v="5.4999999999999997E-3"/>
    <n v="1.6605660631769401"/>
    <n v="0.96675282141513641"/>
    <x v="2826"/>
    <x v="1"/>
    <s v="cafe_platano_frutales_forestal, cacao_platano, porcicultura"/>
  </r>
  <r>
    <x v="21"/>
    <s v="EL PIÑAL_11Vf-23_160161"/>
    <s v="A1463"/>
    <s v="EL PIÑAL_11Vf-23_160161_A1463"/>
    <s v="cafe_platano_frutales_forestal"/>
    <s v="cacao_platano"/>
    <s v="piscicultura_tilapi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5773999999999994E-2"/>
    <n v="5.4999999999999997E-3"/>
    <n v="0"/>
    <n v="0"/>
    <x v="0"/>
    <x v="0"/>
    <s v="cafe_platano_frutales_forestal, cacao_platano, piscicultura_tilapia"/>
  </r>
  <r>
    <x v="21"/>
    <s v="EL PIÑAL_11Vf-23_160161"/>
    <s v="A1464"/>
    <s v="EL PIÑAL_11Vf-23_160161_A1464"/>
    <s v="maiz"/>
    <s v="cafe_platano_frutales_forestal"/>
    <s v="cacao_platano"/>
    <s v="avicultura_engorde"/>
    <n v="1.5"/>
    <n v="2.0089540311100782"/>
    <n v="1.3819390985357149"/>
    <n v="8.3999999999999995E-3"/>
    <n v="4.8992931296457929"/>
    <n v="97.625"/>
    <n v="197.71455922841679"/>
    <n v="135.8906780226786"/>
    <n v="184.59218749999999"/>
    <n v="615.82242475109547"/>
    <n v="2698500"/>
    <n v="28233749.550289631"/>
    <n v="10654750.44971036"/>
    <n v="70000000"/>
    <n v="28413000"/>
    <n v="0.24030172413793099"/>
    <n v="0.45425163885912151"/>
    <n v="0.31371605972506161"/>
    <n v="0.53043732040229885"/>
    <n v="9.7082000000000002E-2"/>
    <n v="5.4999999999999997E-3"/>
    <n v="1.3338389672334099"/>
    <n v="0.77653796104885819"/>
    <x v="2827"/>
    <x v="1"/>
    <s v="maiz, cafe_platano_frutales_forestal, cacao_platano, avicultura_engorde"/>
  </r>
  <r>
    <x v="21"/>
    <s v="EL PIÑAL_11Vf-23_160161"/>
    <s v="A1465"/>
    <s v="EL PIÑAL_11Vf-23_160161_A1465"/>
    <s v="maiz"/>
    <s v="cafe_platano_frutales_forestal"/>
    <s v="cacao_platano"/>
    <s v="porcicultura"/>
    <n v="1.5"/>
    <n v="2.637973248242115"/>
    <n v="2.416490619714851"/>
    <n v="1.059999999999999E-2"/>
    <n v="6.5650638679569662"/>
    <n v="97.625000000000014"/>
    <n v="259.62053384782809"/>
    <n v="237.6215776052936"/>
    <n v="42.657638888888847"/>
    <n v="637.52475034201063"/>
    <n v="2698500"/>
    <n v="37073957.321998507"/>
    <n v="18631142.678001501"/>
    <n v="70000000"/>
    <n v="11596399.999999991"/>
    <n v="0.24030172413793111"/>
    <n v="0.59648137922715938"/>
    <n v="0.54857114642952065"/>
    <n v="0.1225794220945082"/>
    <n v="9.3220000000000011E-2"/>
    <n v="5.4999999999999997E-3"/>
    <n v="1.7873472310668179"/>
    <n v="1.0405626230711791"/>
    <x v="2828"/>
    <x v="1"/>
    <s v="maiz, cafe_platano_frutales_forestal, cacao_platano, porcicultura"/>
  </r>
  <r>
    <x v="21"/>
    <s v="EL PIÑAL_11Vf-23_160161"/>
    <s v="A1466"/>
    <s v="EL PIÑAL_11Vf-23_160161_A1466"/>
    <s v="maiz"/>
    <s v="cafe_platano_frutales_forestal"/>
    <s v="cacao_platano"/>
    <s v="piscicultura_tilap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.6120000000000011E-2"/>
    <n v="5.4999999999999997E-3"/>
    <n v="0"/>
    <n v="0"/>
    <x v="0"/>
    <x v="0"/>
    <s v="maiz, cafe_platano_frutales_forestal, cacao_platano, piscicultura_tilapia"/>
  </r>
  <r>
    <x v="22"/>
    <s v="CASCARILLAL_11Vf2s1-23_160160"/>
    <s v="A1467"/>
    <s v="CASCARILLAL_11Vf2s1-23_160160_A1467"/>
    <s v="cacao_platano"/>
    <m/>
    <m/>
    <m/>
    <n v="0"/>
    <m/>
    <m/>
    <m/>
    <n v="0"/>
    <n v="0"/>
    <m/>
    <m/>
    <m/>
    <n v="0"/>
    <n v="0"/>
    <m/>
    <m/>
    <n v="0"/>
    <m/>
    <n v="0"/>
    <m/>
    <m/>
    <m/>
    <n v="2.7251000000000001E-2"/>
    <n v="5.4999999999999997E-3"/>
    <n v="0"/>
    <n v="0"/>
    <x v="0"/>
    <x v="0"/>
    <s v="cacao_platano"/>
  </r>
  <r>
    <x v="22"/>
    <s v="POTRERILLO PIE DEL CERRO_11Vf2s1-23_160160"/>
    <s v="A1467"/>
    <s v="POTRERILLO PIE DEL CERRO_11Vf2s1-23_160160_A1467"/>
    <s v="cacao_platano"/>
    <m/>
    <m/>
    <m/>
    <n v="0"/>
    <m/>
    <m/>
    <m/>
    <n v="0"/>
    <n v="0"/>
    <m/>
    <m/>
    <m/>
    <n v="0"/>
    <n v="0"/>
    <m/>
    <m/>
    <n v="0"/>
    <m/>
    <n v="0"/>
    <m/>
    <m/>
    <m/>
    <n v="2.7251000000000001E-2"/>
    <n v="5.4999999999999997E-3"/>
    <n v="0"/>
    <n v="0"/>
    <x v="0"/>
    <x v="0"/>
    <s v="cacao_platano"/>
  </r>
  <r>
    <x v="22"/>
    <s v="CASCARILLAL_11Vf2s1-23_160160"/>
    <s v="A1468"/>
    <s v="CASCARILLAL_11Vf2s1-23_160160_A1468"/>
    <s v="cacao_platano"/>
    <s v="avicultura_engorde"/>
    <m/>
    <m/>
    <n v="0"/>
    <n v="0"/>
    <m/>
    <m/>
    <n v="0"/>
    <n v="0"/>
    <n v="0"/>
    <m/>
    <m/>
    <n v="0"/>
    <n v="0"/>
    <n v="0"/>
    <m/>
    <n v="0"/>
    <m/>
    <n v="0"/>
    <n v="0"/>
    <m/>
    <m/>
    <n v="4.9485000000000001E-2"/>
    <n v="5.4999999999999997E-3"/>
    <n v="0"/>
    <n v="0"/>
    <x v="0"/>
    <x v="0"/>
    <s v="cacao_platano, avicultura_engorde"/>
  </r>
  <r>
    <x v="22"/>
    <s v="POTRERILLO PIE DEL CERRO_11Vf2s1-23_160160"/>
    <s v="A1468"/>
    <s v="POTRERILLO PIE DEL CERRO_11Vf2s1-23_160160_A1468"/>
    <s v="cacao_platano"/>
    <s v="avicultura_engorde"/>
    <m/>
    <m/>
    <n v="0"/>
    <n v="0"/>
    <m/>
    <m/>
    <n v="0"/>
    <n v="0"/>
    <n v="0"/>
    <m/>
    <m/>
    <n v="0"/>
    <n v="0"/>
    <n v="0"/>
    <m/>
    <n v="0"/>
    <m/>
    <n v="0"/>
    <n v="0"/>
    <m/>
    <m/>
    <n v="4.9485000000000001E-2"/>
    <n v="5.4999999999999997E-3"/>
    <n v="0"/>
    <n v="0"/>
    <x v="0"/>
    <x v="0"/>
    <s v="cacao_platano, avicultura_engorde"/>
  </r>
  <r>
    <x v="22"/>
    <s v="CASCARILLAL_11Vf2s1-23_160160"/>
    <s v="A1469"/>
    <s v="CASCARILLAL_11Vf2s1-23_160160_A1469"/>
    <s v="cacao_platano"/>
    <s v="porcicultura"/>
    <m/>
    <m/>
    <n v="0"/>
    <n v="0"/>
    <m/>
    <m/>
    <n v="0"/>
    <n v="0"/>
    <n v="0"/>
    <m/>
    <m/>
    <n v="0"/>
    <n v="0"/>
    <n v="0"/>
    <m/>
    <n v="0"/>
    <m/>
    <n v="0"/>
    <n v="0"/>
    <m/>
    <m/>
    <n v="4.5622999999999997E-2"/>
    <n v="5.4999999999999997E-3"/>
    <n v="0"/>
    <n v="0"/>
    <x v="0"/>
    <x v="0"/>
    <s v="cacao_platano, porcicultura"/>
  </r>
  <r>
    <x v="22"/>
    <s v="POTRERILLO PIE DEL CERRO_11Vf2s1-23_160160"/>
    <s v="A1469"/>
    <s v="POTRERILLO PIE DEL CERRO_11Vf2s1-23_160160_A1469"/>
    <s v="cacao_platano"/>
    <s v="porcicultura"/>
    <m/>
    <m/>
    <n v="0"/>
    <n v="0"/>
    <m/>
    <m/>
    <n v="0"/>
    <n v="0"/>
    <n v="0"/>
    <m/>
    <m/>
    <n v="0"/>
    <n v="0"/>
    <n v="0"/>
    <m/>
    <n v="0"/>
    <m/>
    <n v="0"/>
    <n v="0"/>
    <m/>
    <m/>
    <n v="4.5622999999999997E-2"/>
    <n v="5.4999999999999997E-3"/>
    <n v="0"/>
    <n v="0"/>
    <x v="0"/>
    <x v="0"/>
    <s v="cacao_platano, porcicultura"/>
  </r>
  <r>
    <x v="23"/>
    <s v="EL PIÑAL_11Vfs2-23_66523"/>
    <s v="A1470"/>
    <s v="EL PIÑAL_11Vfs2-23_66523_A1470"/>
    <s v="maiz"/>
    <m/>
    <m/>
    <m/>
    <n v="0"/>
    <m/>
    <m/>
    <m/>
    <n v="0"/>
    <n v="0"/>
    <m/>
    <m/>
    <m/>
    <n v="0"/>
    <n v="0"/>
    <m/>
    <m/>
    <n v="0"/>
    <m/>
    <n v="0"/>
    <m/>
    <m/>
    <m/>
    <n v="2.0346E-2"/>
    <n v="5.4999999999999997E-3"/>
    <n v="0"/>
    <n v="0"/>
    <x v="0"/>
    <x v="0"/>
    <s v="maiz"/>
  </r>
  <r>
    <x v="23"/>
    <s v="EL PIÑAL_11Vfs2-23_66523"/>
    <s v="A1471"/>
    <s v="EL PIÑAL_11Vfs2-23_66523_A1471"/>
    <s v="cafe_platano_frutales_forestal"/>
    <m/>
    <m/>
    <m/>
    <n v="0"/>
    <m/>
    <m/>
    <m/>
    <n v="0"/>
    <n v="0"/>
    <m/>
    <m/>
    <m/>
    <n v="0"/>
    <n v="0"/>
    <m/>
    <m/>
    <n v="0"/>
    <m/>
    <n v="0"/>
    <m/>
    <m/>
    <m/>
    <n v="2.7251000000000001E-2"/>
    <n v="5.4999999999999997E-3"/>
    <n v="0"/>
    <n v="0"/>
    <x v="0"/>
    <x v="0"/>
    <s v="cafe_platano_frutales_forestal"/>
  </r>
  <r>
    <x v="23"/>
    <s v="EL PIÑAL_11Vfs2-23_66523"/>
    <s v="A1472"/>
    <s v="EL PIÑAL_11Vfs2-23_66523_A1472"/>
    <s v="cacao_platano"/>
    <m/>
    <m/>
    <m/>
    <n v="0"/>
    <m/>
    <m/>
    <m/>
    <n v="0"/>
    <n v="0"/>
    <m/>
    <m/>
    <m/>
    <n v="0"/>
    <n v="0"/>
    <m/>
    <m/>
    <n v="0"/>
    <m/>
    <n v="0"/>
    <m/>
    <m/>
    <m/>
    <n v="2.7251000000000001E-2"/>
    <n v="5.4999999999999997E-3"/>
    <n v="0"/>
    <n v="0"/>
    <x v="0"/>
    <x v="0"/>
    <s v="cacao_platano"/>
  </r>
  <r>
    <x v="23"/>
    <s v="EL PIÑAL_11Vfs2-23_66523"/>
    <s v="A1473"/>
    <s v="EL PIÑAL_11Vfs2-23_66523_A1473"/>
    <s v="maiz"/>
    <s v="cafe_platano_frutales_forestal"/>
    <m/>
    <m/>
    <n v="2.5216714821662509"/>
    <n v="4.6580135629851478"/>
    <m/>
    <m/>
    <n v="7.1796850451513992"/>
    <n v="164.11878563098679"/>
    <n v="458.42616815712171"/>
    <m/>
    <m/>
    <n v="622.5449537881085"/>
    <n v="4536486.9964170866"/>
    <n v="65463513.003582932"/>
    <m/>
    <n v="70000000.000000015"/>
    <m/>
    <n v="0.40397466991600151"/>
    <n v="1.053239776544235"/>
    <m/>
    <m/>
    <n v="4.7597E-2"/>
    <n v="5.4999999999999997E-3"/>
    <n v="1.954678651035983"/>
    <n v="7.1796850451513988E-2"/>
    <x v="2829"/>
    <x v="1"/>
    <s v="maiz, cafe_platano_frutales_forestal"/>
  </r>
  <r>
    <x v="23"/>
    <s v="EL PIÑAL_11Vfs2-23_66523"/>
    <s v="A1474"/>
    <s v="EL PIÑAL_11Vfs2-23_66523_A1474"/>
    <s v="maiz"/>
    <s v="cacao_platano"/>
    <m/>
    <m/>
    <n v="3.2492100121086338"/>
    <n v="5"/>
    <m/>
    <m/>
    <n v="8.2492100121086338"/>
    <n v="211.46941828807019"/>
    <n v="491.66666666666657"/>
    <m/>
    <m/>
    <n v="703.13608495473682"/>
    <n v="5845328.811783432"/>
    <n v="38550000"/>
    <m/>
    <n v="44395328.811783433"/>
    <m/>
    <n v="0.52052717866395504"/>
    <n v="1.135057471264368"/>
    <m/>
    <m/>
    <n v="4.7597E-2"/>
    <n v="5.4999999999999997E-3"/>
    <n v="2.2458582231918789"/>
    <n v="8.2492100121086334E-2"/>
    <x v="2830"/>
    <x v="1"/>
    <s v="maiz, cacao_platano"/>
  </r>
  <r>
    <x v="23"/>
    <s v="EL PIÑAL_11Vfs2-23_66523"/>
    <s v="A1475"/>
    <s v="EL PIÑAL_11Vfs2-23_66523_A1475"/>
    <s v="maiz"/>
    <s v="porcicultura"/>
    <m/>
    <m/>
    <n v="0"/>
    <n v="0"/>
    <m/>
    <m/>
    <n v="0"/>
    <n v="0"/>
    <n v="0"/>
    <m/>
    <m/>
    <n v="0"/>
    <n v="0"/>
    <n v="0"/>
    <m/>
    <n v="0"/>
    <m/>
    <n v="0"/>
    <n v="0"/>
    <m/>
    <m/>
    <n v="3.8718000000000002E-2"/>
    <n v="5.4999999999999997E-3"/>
    <n v="0"/>
    <n v="0"/>
    <x v="0"/>
    <x v="0"/>
    <s v="maiz, porcicultura"/>
  </r>
  <r>
    <x v="23"/>
    <s v="EL PIÑAL_11Vfs2-23_66523"/>
    <s v="A1476"/>
    <s v="EL PIÑAL_11Vfs2-23_66523_A1476"/>
    <s v="maiz"/>
    <s v="piscicultura_tilapia"/>
    <m/>
    <m/>
    <n v="0"/>
    <n v="0"/>
    <m/>
    <m/>
    <n v="0"/>
    <n v="0"/>
    <n v="0"/>
    <m/>
    <m/>
    <n v="0"/>
    <n v="0"/>
    <n v="0"/>
    <m/>
    <n v="0"/>
    <m/>
    <n v="0"/>
    <n v="0"/>
    <m/>
    <m/>
    <n v="4.1618000000000002E-2"/>
    <n v="5.4999999999999997E-3"/>
    <n v="0"/>
    <n v="0"/>
    <x v="0"/>
    <x v="0"/>
    <s v="maiz, piscicultura_tilapia"/>
  </r>
  <r>
    <x v="23"/>
    <s v="EL PIÑAL_11Vfs2-23_66523"/>
    <s v="A1477"/>
    <s v="EL PIÑAL_11Vfs2-23_66523_A1477"/>
    <s v="cafe_platano_frutales_forestal"/>
    <s v="porcicultura"/>
    <m/>
    <m/>
    <n v="0"/>
    <n v="0"/>
    <m/>
    <m/>
    <n v="0"/>
    <n v="0"/>
    <n v="0"/>
    <m/>
    <m/>
    <n v="0"/>
    <n v="0"/>
    <n v="0"/>
    <m/>
    <n v="0"/>
    <m/>
    <n v="0"/>
    <n v="0"/>
    <m/>
    <m/>
    <n v="4.5622999999999997E-2"/>
    <n v="5.4999999999999997E-3"/>
    <n v="0"/>
    <n v="0"/>
    <x v="0"/>
    <x v="0"/>
    <s v="cafe_platano_frutales_forestal, porcicultura"/>
  </r>
  <r>
    <x v="23"/>
    <s v="EL PIÑAL_11Vfs2-23_66523"/>
    <s v="A1478"/>
    <s v="EL PIÑAL_11Vfs2-23_66523_A1478"/>
    <s v="cafe_platano_frutales_forestal"/>
    <s v="piscicultura_tilapia"/>
    <m/>
    <m/>
    <n v="0"/>
    <n v="0"/>
    <m/>
    <m/>
    <n v="0"/>
    <n v="0"/>
    <n v="0"/>
    <m/>
    <m/>
    <n v="0"/>
    <n v="0"/>
    <n v="0"/>
    <m/>
    <n v="0"/>
    <m/>
    <n v="0"/>
    <n v="0"/>
    <m/>
    <m/>
    <n v="4.8522999999999997E-2"/>
    <n v="5.4999999999999997E-3"/>
    <n v="0"/>
    <n v="0"/>
    <x v="0"/>
    <x v="0"/>
    <s v="cafe_platano_frutales_forestal, piscicultura_tilapia"/>
  </r>
  <r>
    <x v="23"/>
    <s v="EL PIÑAL_11Vfs2-23_66523"/>
    <s v="A1479"/>
    <s v="EL PIÑAL_11Vfs2-23_66523_A1479"/>
    <s v="cacao_platano"/>
    <s v="porcicultura"/>
    <m/>
    <m/>
    <n v="0"/>
    <n v="0"/>
    <m/>
    <m/>
    <n v="0"/>
    <n v="0"/>
    <n v="0"/>
    <m/>
    <m/>
    <n v="0"/>
    <n v="0"/>
    <n v="0"/>
    <m/>
    <n v="0"/>
    <m/>
    <n v="0"/>
    <n v="0"/>
    <m/>
    <m/>
    <n v="4.5622999999999997E-2"/>
    <n v="5.4999999999999997E-3"/>
    <n v="0"/>
    <n v="0"/>
    <x v="0"/>
    <x v="0"/>
    <s v="cacao_platano, porcicultura"/>
  </r>
  <r>
    <x v="23"/>
    <s v="EL PIÑAL_11Vfs2-23_66523"/>
    <s v="A1480"/>
    <s v="EL PIÑAL_11Vfs2-23_66523_A1480"/>
    <s v="cacao_platano"/>
    <s v="piscicultura_tilapia"/>
    <m/>
    <m/>
    <n v="0"/>
    <n v="0"/>
    <m/>
    <m/>
    <n v="0"/>
    <n v="0"/>
    <n v="0"/>
    <m/>
    <m/>
    <n v="0"/>
    <n v="0"/>
    <n v="0"/>
    <m/>
    <n v="0"/>
    <m/>
    <n v="0"/>
    <n v="0"/>
    <m/>
    <m/>
    <n v="4.8522999999999997E-2"/>
    <n v="5.4999999999999997E-3"/>
    <n v="0"/>
    <n v="0"/>
    <x v="0"/>
    <x v="0"/>
    <s v="cacao_platano, piscicultura_tilapia"/>
  </r>
  <r>
    <x v="23"/>
    <s v="EL PIÑAL_11Vfs2-23_66523"/>
    <s v="A1481"/>
    <s v="EL PIÑAL_11Vfs2-23_66523_A1481"/>
    <s v="maiz"/>
    <s v="cafe_platano_frutales_forestal"/>
    <s v="cacao_platano"/>
    <m/>
    <n v="1.5"/>
    <n v="4.082943889279333"/>
    <n v="1.286639469849977"/>
    <m/>
    <n v="6.8695833591293098"/>
    <n v="97.625"/>
    <n v="401.82972776990772"/>
    <n v="126.519547868581"/>
    <m/>
    <n v="625.97427563848873"/>
    <n v="2698500"/>
    <n v="57381509.687456727"/>
    <n v="9919990.3125433195"/>
    <n v="70000000.000000045"/>
    <m/>
    <n v="0.24030172413793099"/>
    <n v="0.92320875657375734"/>
    <n v="0.29208194861536818"/>
    <m/>
    <n v="7.4847999999999998E-2"/>
    <n v="5.4999999999999997E-3"/>
    <n v="1.8702530611242101"/>
    <n v="6.8695833591293096E-2"/>
    <x v="2831"/>
    <x v="1"/>
    <s v="maiz, cafe_platano_frutales_forestal, cacao_platano"/>
  </r>
  <r>
    <x v="23"/>
    <s v="EL PIÑAL_11Vfs2-23_66523"/>
    <s v="A1482"/>
    <s v="EL PIÑAL_11Vfs2-23_66523_A1482"/>
    <s v="maiz"/>
    <s v="cafe_platano_frutales_forestal"/>
    <s v="porcicultura"/>
    <m/>
    <n v="3.3236303063008008"/>
    <n v="3.7302232061341352"/>
    <n v="1.060000000000001E-2"/>
    <m/>
    <n v="7.0644535124349366"/>
    <n v="216.31293910174381"/>
    <n v="367.11613387036778"/>
    <n v="42.657638888888933"/>
    <m/>
    <n v="626.08671186100059"/>
    <n v="5979210.9210351417"/>
    <n v="52424389.078964859"/>
    <n v="11596400.000000009"/>
    <n v="70000000.000000015"/>
    <m/>
    <n v="0.53244939533410829"/>
    <n v="0.84345384635827525"/>
    <n v="0.12257942209450839"/>
    <m/>
    <n v="6.5969E-2"/>
    <n v="5.4999999999999997E-3"/>
    <n v="1.9233067154273129"/>
    <n v="7.0644535124349372E-2"/>
    <x v="2832"/>
    <x v="1"/>
    <s v="maiz, cafe_platano_frutales_forestal, porcicultura"/>
  </r>
  <r>
    <x v="23"/>
    <s v="EL PIÑAL_11Vfs2-23_66523"/>
    <s v="A1483"/>
    <s v="EL PIÑAL_11Vfs2-23_66523_A1483"/>
    <s v="maiz"/>
    <s v="cafe_platano_frutales_forestal"/>
    <s v="piscicultura_tilapi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6.8869E-2"/>
    <n v="5.4999999999999997E-3"/>
    <n v="0"/>
    <n v="0"/>
    <x v="0"/>
    <x v="0"/>
    <s v="maiz, cafe_platano_frutales_forestal, piscicultura_tilapia"/>
  </r>
  <r>
    <x v="23"/>
    <s v="EL PIÑAL_11Vfs2-23_66523"/>
    <s v="A1484"/>
    <s v="EL PIÑAL_11Vfs2-23_66523_A1484"/>
    <s v="maiz"/>
    <s v="cacao_platano"/>
    <s v="porcicultura"/>
    <m/>
    <n v="2.2524946831214012"/>
    <n v="5"/>
    <n v="1.0600000000000021E-2"/>
    <m/>
    <n v="7.2630946831214009"/>
    <n v="146.59986229315109"/>
    <n v="491.66666666666657"/>
    <n v="42.657638888888982"/>
    <m/>
    <n v="680.92416784870682"/>
    <n v="4052237.9349353998"/>
    <n v="38550000"/>
    <n v="11596400.00000002"/>
    <n v="54198637.934935421"/>
    <m/>
    <n v="0.36085223731039678"/>
    <n v="1.135057471264368"/>
    <n v="0.1225794220945086"/>
    <m/>
    <n v="6.5969E-2"/>
    <n v="5.4999999999999997E-3"/>
    <n v="1.9773870341482349"/>
    <n v="7.2630946831214016E-2"/>
    <x v="2833"/>
    <x v="1"/>
    <s v="maiz, cacao_platano, porcicultura"/>
  </r>
  <r>
    <x v="23"/>
    <s v="EL PIÑAL_11Vfs2-23_66523"/>
    <s v="A1485"/>
    <s v="EL PIÑAL_11Vfs2-23_66523_A1485"/>
    <s v="maiz"/>
    <s v="cacao_platano"/>
    <s v="piscicultura_tilapi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6.8869E-2"/>
    <n v="5.4999999999999997E-3"/>
    <n v="0"/>
    <n v="0"/>
    <x v="0"/>
    <x v="0"/>
    <s v="maiz, cacao_platano, piscicultura_tilapia"/>
  </r>
  <r>
    <x v="23"/>
    <s v="EL PIÑAL_11Vfs2-23_66523"/>
    <s v="A1486"/>
    <s v="EL PIÑAL_11Vfs2-23_66523_A1486"/>
    <s v="maiz"/>
    <s v="cafe_platano_frutales_forestal"/>
    <s v="cacao_platano"/>
    <s v="porcicultura"/>
    <n v="1.5"/>
    <n v="2.703753833630119"/>
    <n v="2.2965843438501721"/>
    <n v="1.06E-2"/>
    <n v="6.5109381774802912"/>
    <n v="97.625000000000014"/>
    <n v="266.09443979309748"/>
    <n v="225.83079381193349"/>
    <n v="42.657638888888897"/>
    <n v="632.20787249391992"/>
    <n v="2698500"/>
    <n v="37998434.708915181"/>
    <n v="17706665.291084819"/>
    <n v="70000000"/>
    <n v="11596400"/>
    <n v="0.24030172413793111"/>
    <n v="0.6113552579993391"/>
    <n v="0.52135104357518258"/>
    <n v="0.1225794220945083"/>
    <n v="9.3220000000000011E-2"/>
    <n v="5.4999999999999997E-3"/>
    <n v="1.7726114409893989"/>
    <n v="6.510938177480291E-2"/>
    <x v="2834"/>
    <x v="1"/>
    <s v="maiz, cafe_platano_frutales_forestal, cacao_platano, porcicultura"/>
  </r>
  <r>
    <x v="23"/>
    <s v="EL PIÑAL_11Vfs2-23_66523"/>
    <s v="A1487"/>
    <s v="EL PIÑAL_11Vfs2-23_66523_A1487"/>
    <s v="maiz"/>
    <s v="cafe_platano_frutales_forestal"/>
    <s v="cacao_platano"/>
    <s v="piscicultura_tilap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.6120000000000011E-2"/>
    <n v="5.4999999999999997E-3"/>
    <n v="0"/>
    <n v="0"/>
    <x v="0"/>
    <x v="0"/>
    <s v="maiz, cafe_platano_frutales_forestal, cacao_platano, piscicultura_tilapia"/>
  </r>
  <r>
    <x v="24"/>
    <s v="LA ESPERANZA( EL TIROL)_11Wf-23_160179"/>
    <s v="A1488"/>
    <s v="LA ESPERANZA( EL TIROL)_11Wf-23_160179_A1488"/>
    <s v="maiz"/>
    <m/>
    <m/>
    <m/>
    <n v="0"/>
    <m/>
    <m/>
    <m/>
    <n v="0"/>
    <n v="0"/>
    <m/>
    <m/>
    <m/>
    <n v="0"/>
    <n v="0"/>
    <m/>
    <m/>
    <n v="0"/>
    <m/>
    <n v="0"/>
    <m/>
    <m/>
    <m/>
    <n v="2.0346E-2"/>
    <n v="5.4999999999999997E-3"/>
    <n v="0"/>
    <n v="0"/>
    <x v="0"/>
    <x v="0"/>
    <s v="maiz"/>
  </r>
  <r>
    <x v="24"/>
    <s v="LA ESPERANZA( EL TIROL)_11Wf-23_160179"/>
    <s v="A1489"/>
    <s v="LA ESPERANZA( EL TIROL)_11Wf-23_160179_A1489"/>
    <s v="cafe_platano_frutales_forestal"/>
    <m/>
    <m/>
    <m/>
    <n v="0"/>
    <m/>
    <m/>
    <m/>
    <n v="0"/>
    <n v="0"/>
    <m/>
    <m/>
    <m/>
    <n v="0"/>
    <n v="0"/>
    <m/>
    <m/>
    <n v="0"/>
    <m/>
    <n v="0"/>
    <m/>
    <m/>
    <m/>
    <n v="2.7251000000000001E-2"/>
    <n v="5.4999999999999997E-3"/>
    <n v="0"/>
    <n v="0"/>
    <x v="0"/>
    <x v="0"/>
    <s v="cafe_platano_frutales_forestal"/>
  </r>
  <r>
    <x v="24"/>
    <s v="LA ESPERANZA( EL TIROL)_11Wf-23_160179"/>
    <s v="A1490"/>
    <s v="LA ESPERANZA( EL TIROL)_11Wf-23_160179_A1490"/>
    <s v="cacao_platano"/>
    <m/>
    <m/>
    <m/>
    <n v="0"/>
    <m/>
    <m/>
    <m/>
    <n v="0"/>
    <n v="0"/>
    <m/>
    <m/>
    <m/>
    <n v="0"/>
    <n v="0"/>
    <m/>
    <m/>
    <n v="0"/>
    <m/>
    <n v="0"/>
    <m/>
    <m/>
    <m/>
    <n v="2.7251000000000001E-2"/>
    <n v="5.4999999999999997E-3"/>
    <n v="0"/>
    <n v="0"/>
    <x v="0"/>
    <x v="0"/>
    <s v="cacao_platano"/>
  </r>
  <r>
    <x v="24"/>
    <s v="LA ESPERANZA( EL TIROL)_11Wf-23_160179"/>
    <s v="A1491"/>
    <s v="LA ESPERANZA( EL TIROL)_11Wf-23_160179_A1491"/>
    <s v="maiz"/>
    <s v="cafe_platano_frutales_forestal"/>
    <m/>
    <m/>
    <n v="2.7792473196202439"/>
    <n v="4.6250421373914454"/>
    <m/>
    <m/>
    <n v="7.4042894570116893"/>
    <n v="180.8826797186176"/>
    <n v="455.18123035494142"/>
    <m/>
    <m/>
    <n v="636.06391007355899"/>
    <n v="4999865.9279968198"/>
    <n v="65000134.072003193"/>
    <m/>
    <n v="70000000.000000015"/>
    <m/>
    <n v="0.44523861514031221"/>
    <n v="1.0457844919137631"/>
    <m/>
    <m/>
    <n v="4.7597E-2"/>
    <n v="5.4999999999999997E-3"/>
    <n v="2.0158274961497789"/>
    <n v="1.173579878936353"/>
    <x v="2835"/>
    <x v="1"/>
    <s v="maiz, cafe_platano_frutales_forestal"/>
  </r>
  <r>
    <x v="24"/>
    <s v="LA ESPERANZA( EL TIROL)_11Wf-23_160179"/>
    <s v="A1492"/>
    <s v="LA ESPERANZA( EL TIROL)_11Wf-23_160179_A1492"/>
    <s v="maiz"/>
    <s v="cacao_platano"/>
    <m/>
    <m/>
    <n v="3.3879438217565832"/>
    <n v="5"/>
    <m/>
    <m/>
    <n v="8.3879438217565827"/>
    <n v="220.4986770659909"/>
    <n v="491.66666666666657"/>
    <m/>
    <m/>
    <n v="712.16534373265756"/>
    <n v="6094910.9353400934"/>
    <n v="38550000"/>
    <m/>
    <n v="44644910.935340092"/>
    <m/>
    <n v="0.54275249443370555"/>
    <n v="1.135057471264368"/>
    <m/>
    <m/>
    <n v="4.7597E-2"/>
    <n v="5.4999999999999997E-3"/>
    <n v="2.2836286844572902"/>
    <n v="1.329489095748418"/>
    <x v="2836"/>
    <x v="1"/>
    <s v="maiz, cacao_platano"/>
  </r>
  <r>
    <x v="24"/>
    <s v="LA ESPERANZA( EL TIROL)_11Wf-23_160179"/>
    <s v="A1493"/>
    <s v="LA ESPERANZA( EL TIROL)_11Wf-23_160179_A1493"/>
    <s v="maiz"/>
    <s v="avicultura_engorde"/>
    <m/>
    <m/>
    <n v="0"/>
    <n v="0"/>
    <m/>
    <m/>
    <n v="0"/>
    <n v="0"/>
    <n v="0"/>
    <m/>
    <m/>
    <n v="0"/>
    <n v="0"/>
    <n v="0"/>
    <m/>
    <n v="0"/>
    <m/>
    <n v="0"/>
    <n v="0"/>
    <m/>
    <m/>
    <n v="4.258E-2"/>
    <n v="5.4999999999999997E-3"/>
    <n v="0"/>
    <n v="0"/>
    <x v="0"/>
    <x v="0"/>
    <s v="maiz, avicultura_engorde"/>
  </r>
  <r>
    <x v="24"/>
    <s v="LA ESPERANZA( EL TIROL)_11Wf-23_160179"/>
    <s v="A1494"/>
    <s v="LA ESPERANZA( EL TIROL)_11Wf-23_160179_A1494"/>
    <s v="maiz"/>
    <s v="porcicultura"/>
    <m/>
    <m/>
    <n v="0"/>
    <n v="0"/>
    <m/>
    <m/>
    <n v="0"/>
    <n v="0"/>
    <n v="0"/>
    <m/>
    <m/>
    <n v="0"/>
    <n v="0"/>
    <n v="0"/>
    <m/>
    <n v="0"/>
    <m/>
    <n v="0"/>
    <n v="0"/>
    <m/>
    <m/>
    <n v="3.8718000000000002E-2"/>
    <n v="5.4999999999999997E-3"/>
    <n v="0"/>
    <n v="0"/>
    <x v="0"/>
    <x v="0"/>
    <s v="maiz, porcicultura"/>
  </r>
  <r>
    <x v="24"/>
    <s v="LA ESPERANZA( EL TIROL)_11Wf-23_160179"/>
    <s v="A1495"/>
    <s v="LA ESPERANZA( EL TIROL)_11Wf-23_160179_A1495"/>
    <s v="maiz"/>
    <s v="piscicultura_tilapia"/>
    <m/>
    <m/>
    <n v="0"/>
    <n v="0"/>
    <m/>
    <m/>
    <n v="0"/>
    <n v="0"/>
    <n v="0"/>
    <m/>
    <m/>
    <n v="0"/>
    <n v="0"/>
    <n v="0"/>
    <m/>
    <n v="0"/>
    <m/>
    <n v="0"/>
    <n v="0"/>
    <m/>
    <m/>
    <n v="4.1618000000000002E-2"/>
    <n v="5.4999999999999997E-3"/>
    <n v="0"/>
    <n v="0"/>
    <x v="0"/>
    <x v="0"/>
    <s v="maiz, piscicultura_tilapia"/>
  </r>
  <r>
    <x v="24"/>
    <s v="LA ESPERANZA( EL TIROL)_11Wf-23_160179"/>
    <s v="A1496"/>
    <s v="LA ESPERANZA( EL TIROL)_11Wf-23_160179_A1496"/>
    <s v="cafe_platano_frutales_forestal"/>
    <s v="cacao_platano"/>
    <m/>
    <m/>
    <n v="3.1012051868492141"/>
    <n v="3.4261740412781529"/>
    <m/>
    <m/>
    <n v="6.5273792281273666"/>
    <n v="305.21027713907682"/>
    <n v="336.90711405901828"/>
    <m/>
    <m/>
    <n v="642.11739119809511"/>
    <n v="43584198.141745441"/>
    <n v="26415801.858254559"/>
    <m/>
    <n v="70000000"/>
    <m/>
    <n v="0.70122437683964811"/>
    <n v="0.77778088868095996"/>
    <m/>
    <m/>
    <n v="5.4501999999999988E-2"/>
    <n v="5.4999999999999997E-3"/>
    <n v="1.7770875385477649"/>
    <n v="1.034589607658188"/>
    <x v="2837"/>
    <x v="1"/>
    <s v="cafe_platano_frutales_forestal, cacao_platano"/>
  </r>
  <r>
    <x v="24"/>
    <s v="LA ESPERANZA( EL TIROL)_11Wf-23_160179"/>
    <s v="A1497"/>
    <s v="LA ESPERANZA( EL TIROL)_11Wf-23_160179_A1497"/>
    <s v="cafe_platano_frutales_forestal"/>
    <s v="avicultura_engorde"/>
    <m/>
    <m/>
    <n v="0"/>
    <n v="0"/>
    <m/>
    <m/>
    <n v="0"/>
    <n v="0"/>
    <n v="0"/>
    <m/>
    <m/>
    <n v="0"/>
    <n v="0"/>
    <n v="0"/>
    <m/>
    <n v="0"/>
    <m/>
    <n v="0"/>
    <n v="0"/>
    <m/>
    <m/>
    <n v="4.9485000000000001E-2"/>
    <n v="5.4999999999999997E-3"/>
    <n v="0"/>
    <n v="0"/>
    <x v="0"/>
    <x v="0"/>
    <s v="cafe_platano_frutales_forestal, avicultura_engorde"/>
  </r>
  <r>
    <x v="24"/>
    <s v="LA ESPERANZA( EL TIROL)_11Wf-23_160179"/>
    <s v="A1498"/>
    <s v="LA ESPERANZA( EL TIROL)_11Wf-23_160179_A1498"/>
    <s v="cafe_platano_frutales_forestal"/>
    <s v="porcicultura"/>
    <m/>
    <m/>
    <n v="0"/>
    <n v="0"/>
    <m/>
    <m/>
    <n v="0"/>
    <n v="0"/>
    <n v="0"/>
    <m/>
    <m/>
    <n v="0"/>
    <n v="0"/>
    <n v="0"/>
    <m/>
    <n v="0"/>
    <m/>
    <n v="0"/>
    <n v="0"/>
    <m/>
    <m/>
    <n v="4.5622999999999997E-2"/>
    <n v="5.4999999999999997E-3"/>
    <n v="0"/>
    <n v="0"/>
    <x v="0"/>
    <x v="0"/>
    <s v="cafe_platano_frutales_forestal, porcicultura"/>
  </r>
  <r>
    <x v="24"/>
    <s v="LA ESPERANZA( EL TIROL)_11Wf-23_160179"/>
    <s v="A1499"/>
    <s v="LA ESPERANZA( EL TIROL)_11Wf-23_160179_A1499"/>
    <s v="cafe_platano_frutales_forestal"/>
    <s v="piscicultura_tilapia"/>
    <m/>
    <m/>
    <n v="0"/>
    <n v="0"/>
    <m/>
    <m/>
    <n v="0"/>
    <n v="0"/>
    <n v="0"/>
    <m/>
    <m/>
    <n v="0"/>
    <n v="0"/>
    <n v="0"/>
    <m/>
    <n v="0"/>
    <m/>
    <n v="0"/>
    <n v="0"/>
    <m/>
    <m/>
    <n v="4.8522999999999997E-2"/>
    <n v="5.4999999999999997E-3"/>
    <n v="0"/>
    <n v="0"/>
    <x v="0"/>
    <x v="0"/>
    <s v="cafe_platano_frutales_forestal, piscicultura_tilapia"/>
  </r>
  <r>
    <x v="24"/>
    <s v="LA ESPERANZA( EL TIROL)_11Wf-23_160179"/>
    <s v="A1500"/>
    <s v="LA ESPERANZA( EL TIROL)_11Wf-23_160179_A1500"/>
    <s v="cacao_platano"/>
    <s v="avicultura_engorde"/>
    <m/>
    <m/>
    <n v="0"/>
    <n v="0"/>
    <m/>
    <m/>
    <n v="0"/>
    <n v="0"/>
    <n v="0"/>
    <m/>
    <m/>
    <n v="0"/>
    <n v="0"/>
    <n v="0"/>
    <m/>
    <n v="0"/>
    <m/>
    <n v="0"/>
    <n v="0"/>
    <m/>
    <m/>
    <n v="4.9485000000000001E-2"/>
    <n v="5.4999999999999997E-3"/>
    <n v="0"/>
    <n v="0"/>
    <x v="0"/>
    <x v="0"/>
    <s v="cacao_platano, avicultura_engorde"/>
  </r>
  <r>
    <x v="24"/>
    <s v="LA ESPERANZA( EL TIROL)_11Wf-23_160179"/>
    <s v="A1501"/>
    <s v="LA ESPERANZA( EL TIROL)_11Wf-23_160179_A1501"/>
    <s v="cacao_platano"/>
    <s v="porcicultura"/>
    <m/>
    <m/>
    <n v="0"/>
    <n v="0"/>
    <m/>
    <m/>
    <n v="0"/>
    <n v="0"/>
    <n v="0"/>
    <m/>
    <m/>
    <n v="0"/>
    <n v="0"/>
    <n v="0"/>
    <m/>
    <n v="0"/>
    <m/>
    <n v="0"/>
    <n v="0"/>
    <m/>
    <m/>
    <n v="4.5622999999999997E-2"/>
    <n v="5.4999999999999997E-3"/>
    <n v="0"/>
    <n v="0"/>
    <x v="0"/>
    <x v="0"/>
    <s v="cacao_platano, porcicultura"/>
  </r>
  <r>
    <x v="24"/>
    <s v="LA ESPERANZA( EL TIROL)_11Wf-23_160179"/>
    <s v="A1502"/>
    <s v="LA ESPERANZA( EL TIROL)_11Wf-23_160179_A1502"/>
    <s v="cacao_platano"/>
    <s v="piscicultura_tilapia"/>
    <m/>
    <m/>
    <n v="0"/>
    <n v="0"/>
    <m/>
    <m/>
    <n v="0"/>
    <n v="0"/>
    <n v="0"/>
    <m/>
    <m/>
    <n v="0"/>
    <n v="0"/>
    <n v="0"/>
    <m/>
    <n v="0"/>
    <m/>
    <n v="0"/>
    <n v="0"/>
    <m/>
    <m/>
    <n v="4.8522999999999997E-2"/>
    <n v="5.4999999999999997E-3"/>
    <n v="0"/>
    <n v="0"/>
    <x v="0"/>
    <x v="0"/>
    <s v="cacao_platano, piscicultura_tilapia"/>
  </r>
  <r>
    <x v="24"/>
    <s v="LA ESPERANZA( EL TIROL)_11Wf-23_160179"/>
    <s v="A1503"/>
    <s v="LA ESPERANZA( EL TIROL)_11Wf-23_160179_A1503"/>
    <s v="maiz"/>
    <s v="cafe_platano_frutales_forestal"/>
    <s v="cacao_platano"/>
    <m/>
    <n v="1.5"/>
    <n v="3.9236420422081939"/>
    <n v="1.577018327198179"/>
    <m/>
    <n v="7.0006603694063738"/>
    <n v="97.625"/>
    <n v="386.15177098732312"/>
    <n v="155.07346884115429"/>
    <m/>
    <n v="638.85023982847736"/>
    <n v="2698500"/>
    <n v="55142688.697302073"/>
    <n v="12158811.30269796"/>
    <n v="70000000.00000003"/>
    <m/>
    <n v="0.24030172413793099"/>
    <n v="0.88718845746050956"/>
    <n v="0.35800128692142558"/>
    <m/>
    <n v="7.4847999999999998E-2"/>
    <n v="5.4999999999999997E-3"/>
    <n v="1.905938948738908"/>
    <n v="1.10960466855091"/>
    <x v="2838"/>
    <x v="1"/>
    <s v="maiz, cafe_platano_frutales_forestal, cacao_platano"/>
  </r>
  <r>
    <x v="24"/>
    <s v="LA ESPERANZA( EL TIROL)_11Wf-23_160179"/>
    <s v="A1504"/>
    <s v="LA ESPERANZA( EL TIROL)_11Wf-23_160179_A1504"/>
    <s v="maiz"/>
    <s v="cafe_platano_frutales_forestal"/>
    <s v="avicultura_engorde"/>
    <m/>
    <n v="2.7804573992402131"/>
    <n v="2.6031787592010112"/>
    <n v="8.3999999999999995E-3"/>
    <m/>
    <n v="5.3920361584412237"/>
    <n v="180.9614357338838"/>
    <n v="256.19617621803292"/>
    <n v="184.59218749999999"/>
    <m/>
    <n v="621.74979945191672"/>
    <n v="5002042.8612331422"/>
    <n v="36584957.138766848"/>
    <n v="28413000"/>
    <n v="70000000"/>
    <m/>
    <n v="0.44543247128632718"/>
    <n v="0.58861387532939535"/>
    <n v="0.53043732040229885"/>
    <m/>
    <n v="6.9831000000000004E-2"/>
    <n v="5.4999999999999997E-3"/>
    <n v="1.467988901774574"/>
    <n v="0.85463773111293395"/>
    <x v="2839"/>
    <x v="1"/>
    <s v="maiz, cafe_platano_frutales_forestal, avicultura_engorde"/>
  </r>
  <r>
    <x v="24"/>
    <s v="LA ESPERANZA( EL TIROL)_11Wf-23_160179"/>
    <s v="A1505"/>
    <s v="LA ESPERANZA( EL TIROL)_11Wf-23_160179_A1505"/>
    <s v="maiz"/>
    <s v="cafe_platano_frutales_forestal"/>
    <s v="porcicultura"/>
    <m/>
    <n v="3.5959512038976351"/>
    <n v="3.6953643144714889"/>
    <n v="1.059999999999999E-2"/>
    <m/>
    <n v="7.3019155183691247"/>
    <n v="234.0364908536711"/>
    <n v="363.68543794923579"/>
    <n v="42.657638888888847"/>
    <m/>
    <n v="640.37956769179573"/>
    <n v="6469116.2158118458"/>
    <n v="51934483.784188159"/>
    <n v="11596399.999999991"/>
    <n v="70000000"/>
    <m/>
    <n v="0.57607551614164709"/>
    <n v="0.83557178015797517"/>
    <n v="0.1225794220945082"/>
    <m/>
    <n v="6.5969E-2"/>
    <n v="5.4999999999999997E-3"/>
    <n v="1.987956057357039"/>
    <n v="1.157353609661506"/>
    <x v="2840"/>
    <x v="1"/>
    <s v="maiz, cafe_platano_frutales_forestal, porcicultura"/>
  </r>
  <r>
    <x v="24"/>
    <s v="LA ESPERANZA( EL TIROL)_11Wf-23_160179"/>
    <s v="A1506"/>
    <s v="LA ESPERANZA( EL TIROL)_11Wf-23_160179_A1506"/>
    <s v="maiz"/>
    <s v="cafe_platano_frutales_forestal"/>
    <s v="piscicultura_tilapi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6.8869E-2"/>
    <n v="5.4999999999999997E-3"/>
    <n v="0"/>
    <n v="0"/>
    <x v="0"/>
    <x v="0"/>
    <s v="maiz, cafe_platano_frutales_forestal, piscicultura_tilapia"/>
  </r>
  <r>
    <x v="24"/>
    <s v="LA ESPERANZA( EL TIROL)_11Wf-23_160179"/>
    <s v="A1507"/>
    <s v="LA ESPERANZA( EL TIROL)_11Wf-23_160179_A1507"/>
    <s v="maiz"/>
    <s v="cacao_platano"/>
    <s v="avicultura_engorde"/>
    <m/>
    <n v="1.5"/>
    <n v="3.7831106790515241"/>
    <n v="8.400000000000003E-3"/>
    <m/>
    <n v="5.2915106790515241"/>
    <n v="97.625"/>
    <n v="372.0058834400665"/>
    <n v="184.59218750000011"/>
    <m/>
    <n v="654.22307094006658"/>
    <n v="2698500"/>
    <n v="29167783.33548725"/>
    <n v="28413000.000000011"/>
    <n v="60279283.335487261"/>
    <m/>
    <n v="0.24030172413793099"/>
    <n v="0.85880960817548957"/>
    <n v="0.53043732040229907"/>
    <m/>
    <n v="6.9831000000000004E-2"/>
    <n v="5.4999999999999997E-3"/>
    <n v="1.4406207084328759"/>
    <n v="0.83870444262966659"/>
    <x v="2841"/>
    <x v="1"/>
    <s v="maiz, cacao_platano, avicultura_engorde"/>
  </r>
  <r>
    <x v="24"/>
    <s v="LA ESPERANZA( EL TIROL)_11Wf-23_160179"/>
    <s v="A1508"/>
    <s v="LA ESPERANZA( EL TIROL)_11Wf-23_160179_A1508"/>
    <s v="maiz"/>
    <s v="cacao_platano"/>
    <s v="porcicultura"/>
    <m/>
    <n v="2.3986625426931671"/>
    <n v="5"/>
    <n v="1.059999999999999E-2"/>
    <m/>
    <n v="7.4092625426931669"/>
    <n v="156.1129538202803"/>
    <n v="491.66666666666657"/>
    <n v="42.657638888888847"/>
    <m/>
    <n v="690.43725937583577"/>
    <n v="4315193.914305008"/>
    <n v="38550000"/>
    <n v="11596399.999999991"/>
    <n v="54461593.914305001"/>
    <m/>
    <n v="0.38426849642282779"/>
    <n v="1.135057471264368"/>
    <n v="0.1225794220945082"/>
    <m/>
    <n v="6.5969E-2"/>
    <n v="5.4999999999999997E-3"/>
    <n v="2.0171814252358362"/>
    <n v="1.1743681130168671"/>
    <x v="2842"/>
    <x v="1"/>
    <s v="maiz, cacao_platano, porcicultura"/>
  </r>
  <r>
    <x v="24"/>
    <s v="LA ESPERANZA( EL TIROL)_11Wf-23_160179"/>
    <s v="A1509"/>
    <s v="LA ESPERANZA( EL TIROL)_11Wf-23_160179_A1509"/>
    <s v="maiz"/>
    <s v="cacao_platano"/>
    <s v="piscicultura_tilapi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6.8869E-2"/>
    <n v="5.4999999999999997E-3"/>
    <n v="0"/>
    <n v="0"/>
    <x v="0"/>
    <x v="0"/>
    <s v="maiz, cacao_platano, piscicultura_tilapia"/>
  </r>
  <r>
    <x v="24"/>
    <s v="LA ESPERANZA( EL TIROL)_11Wf-23_160179"/>
    <s v="A1510"/>
    <s v="LA ESPERANZA( EL TIROL)_11Wf-23_160179_A1510"/>
    <s v="cafe_platano_frutales_forestal"/>
    <s v="cacao_platano"/>
    <s v="avicultura_engorde"/>
    <m/>
    <n v="1.078678332607194"/>
    <n v="3.4276657917073221"/>
    <n v="8.3999999999999995E-3"/>
    <m/>
    <n v="4.5147441243145163"/>
    <n v="106.1599259007581"/>
    <n v="337.05380285121998"/>
    <n v="184.59218749999999"/>
    <m/>
    <n v="627.80591625197803"/>
    <n v="15159696.745936541"/>
    <n v="26427303.25406345"/>
    <n v="28413000"/>
    <n v="70000000"/>
    <m/>
    <n v="0.2439037393592777"/>
    <n v="0.77811953317493798"/>
    <n v="0.53043732040229885"/>
    <m/>
    <n v="7.6735999999999999E-2"/>
    <n v="5.4999999999999997E-3"/>
    <n v="1.229144997195575"/>
    <n v="0.7155869437038509"/>
    <x v="2843"/>
    <x v="1"/>
    <s v="cafe_platano_frutales_forestal, cacao_platano, avicultura_engorde"/>
  </r>
  <r>
    <x v="24"/>
    <s v="LA ESPERANZA( EL TIROL)_11Wf-23_160179"/>
    <s v="A1511"/>
    <s v="LA ESPERANZA( EL TIROL)_11Wf-23_160179_A1511"/>
    <s v="cafe_platano_frutales_forestal"/>
    <s v="cacao_platano"/>
    <s v="porcicultura"/>
    <m/>
    <n v="1.7237357810328839"/>
    <n v="4.4329824774933861"/>
    <n v="1.059999999999999E-2"/>
    <m/>
    <n v="6.1673182585262696"/>
    <n v="169.64432978331971"/>
    <n v="435.90994362018301"/>
    <n v="42.657638888888862"/>
    <m/>
    <n v="648.2119122923915"/>
    <n v="24225305.098526008"/>
    <n v="34178294.901474006"/>
    <n v="11596399.999999991"/>
    <n v="70000000"/>
    <m/>
    <n v="0.38975994043110662"/>
    <n v="1.006337976212579"/>
    <n v="0.1225794220945082"/>
    <m/>
    <n v="7.2873999999999994E-2"/>
    <n v="5.4999999999999997E-3"/>
    <n v="1.6790604682898751"/>
    <n v="0.97751994397641384"/>
    <x v="2844"/>
    <x v="1"/>
    <s v="cafe_platano_frutales_forestal, cacao_platano, porcicultura"/>
  </r>
  <r>
    <x v="24"/>
    <s v="LA ESPERANZA( EL TIROL)_11Wf-23_160179"/>
    <s v="A1512"/>
    <s v="LA ESPERANZA( EL TIROL)_11Wf-23_160179_A1512"/>
    <s v="cafe_platano_frutales_forestal"/>
    <s v="cacao_platano"/>
    <s v="piscicultura_tilapi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5773999999999994E-2"/>
    <n v="5.4999999999999997E-3"/>
    <n v="0"/>
    <n v="0"/>
    <x v="0"/>
    <x v="0"/>
    <s v="cafe_platano_frutales_forestal, cacao_platano, piscicultura_tilapia"/>
  </r>
  <r>
    <x v="24"/>
    <s v="LA ESPERANZA( EL TIROL)_11Wf-23_160179"/>
    <s v="A1513"/>
    <s v="LA ESPERANZA( EL TIROL)_11Wf-23_160179_A1513"/>
    <s v="maiz"/>
    <s v="cafe_platano_frutales_forestal"/>
    <s v="cacao_platano"/>
    <s v="avicultura_engorde"/>
    <n v="1.5"/>
    <n v="1.901115187966173"/>
    <n v="1.578510077627348"/>
    <n v="8.4000000000000012E-3"/>
    <n v="4.9880252655935218"/>
    <n v="97.625"/>
    <n v="187.10141974900421"/>
    <n v="155.22015763335591"/>
    <n v="184.59218749999999"/>
    <n v="624.53876488236017"/>
    <n v="2698500"/>
    <n v="26718187.301493142"/>
    <n v="12170312.69850686"/>
    <n v="70000000"/>
    <n v="28413000"/>
    <n v="0.24030172413793099"/>
    <n v="0.42986781998013868"/>
    <n v="0.35833993141540382"/>
    <n v="0.53043732040229896"/>
    <n v="9.7082000000000002E-2"/>
    <n v="5.4999999999999997E-3"/>
    <n v="1.3579964073867179"/>
    <n v="0.79060200459657326"/>
    <x v="2845"/>
    <x v="1"/>
    <s v="maiz, cafe_platano_frutales_forestal, cacao_platano, avicultura_engorde"/>
  </r>
  <r>
    <x v="24"/>
    <s v="LA ESPERANZA( EL TIROL)_11Wf-23_160179"/>
    <s v="A1514"/>
    <s v="LA ESPERANZA( EL TIROL)_11Wf-23_160179_A1514"/>
    <s v="maiz"/>
    <s v="cafe_platano_frutales_forestal"/>
    <s v="cacao_platano"/>
    <s v="porcicultura"/>
    <n v="1.5"/>
    <n v="2.5461726363918662"/>
    <n v="2.5838267634134078"/>
    <n v="1.059999999999999E-2"/>
    <n v="6.6405993998052741"/>
    <n v="97.625000000000014"/>
    <n v="250.58582363156609"/>
    <n v="254.07629840231851"/>
    <n v="42.657638888888847"/>
    <n v="644.94476092277341"/>
    <n v="2698500"/>
    <n v="35783795.654082641"/>
    <n v="19921304.345917381"/>
    <n v="70000000"/>
    <n v="11596399.999999991"/>
    <n v="0.24030172413793111"/>
    <n v="0.57572402105196829"/>
    <n v="0.58655837445304371"/>
    <n v="0.1225794220945082"/>
    <n v="9.3220000000000011E-2"/>
    <n v="5.4999999999999997E-3"/>
    <n v="1.8079118784810171"/>
    <n v="1.052535004869136"/>
    <x v="2846"/>
    <x v="1"/>
    <s v="maiz, cafe_platano_frutales_forestal, cacao_platano, porcicultura"/>
  </r>
  <r>
    <x v="24"/>
    <s v="LA ESPERANZA( EL TIROL)_11Wf-23_160179"/>
    <s v="A1515"/>
    <s v="LA ESPERANZA( EL TIROL)_11Wf-23_160179_A1515"/>
    <s v="maiz"/>
    <s v="cafe_platano_frutales_forestal"/>
    <s v="cacao_platano"/>
    <s v="piscicultura_tilap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.6120000000000011E-2"/>
    <n v="5.4999999999999997E-3"/>
    <n v="0"/>
    <n v="0"/>
    <x v="0"/>
    <x v="0"/>
    <s v="maiz, cafe_platano_frutales_forestal, cacao_platano, piscicultura_tilapia"/>
  </r>
  <r>
    <x v="25"/>
    <s v="LA ESPERANZA( EL TIROL)_11Wf2s1-23_160178"/>
    <s v="A1516"/>
    <s v="LA ESPERANZA( EL TIROL)_11Wf2s1-23_160178_A1516"/>
    <s v="maiz"/>
    <m/>
    <m/>
    <m/>
    <n v="0"/>
    <m/>
    <m/>
    <m/>
    <n v="0"/>
    <n v="0"/>
    <m/>
    <m/>
    <m/>
    <n v="0"/>
    <n v="0"/>
    <m/>
    <m/>
    <n v="0"/>
    <m/>
    <n v="0"/>
    <m/>
    <m/>
    <m/>
    <n v="2.0346E-2"/>
    <n v="5.4999999999999997E-3"/>
    <n v="0"/>
    <n v="0"/>
    <x v="0"/>
    <x v="0"/>
    <s v="maiz"/>
  </r>
  <r>
    <x v="25"/>
    <s v="POTRERILLO PIE DEL CERRO_11Wf2s1-23_160178"/>
    <s v="A1516"/>
    <s v="POTRERILLO PIE DEL CERRO_11Wf2s1-23_160178_A1516"/>
    <s v="maiz"/>
    <m/>
    <m/>
    <m/>
    <n v="0"/>
    <m/>
    <m/>
    <m/>
    <n v="0"/>
    <n v="0"/>
    <m/>
    <m/>
    <m/>
    <n v="0"/>
    <n v="0"/>
    <m/>
    <m/>
    <n v="0"/>
    <m/>
    <n v="0"/>
    <m/>
    <m/>
    <m/>
    <n v="2.0346E-2"/>
    <n v="5.4999999999999997E-3"/>
    <n v="0"/>
    <n v="0"/>
    <x v="0"/>
    <x v="0"/>
    <s v="maiz"/>
  </r>
  <r>
    <x v="25"/>
    <s v="LA ESPERANZA( EL TIROL)_11Wf2s1-23_160178"/>
    <s v="A1517"/>
    <s v="LA ESPERANZA( EL TIROL)_11Wf2s1-23_160178_A1517"/>
    <s v="cafe_platano_frutales_forestal"/>
    <m/>
    <m/>
    <m/>
    <n v="0"/>
    <m/>
    <m/>
    <m/>
    <n v="0"/>
    <n v="0"/>
    <m/>
    <m/>
    <m/>
    <n v="0"/>
    <n v="0"/>
    <m/>
    <m/>
    <n v="0"/>
    <m/>
    <n v="0"/>
    <m/>
    <m/>
    <m/>
    <n v="2.7251000000000001E-2"/>
    <n v="5.4999999999999997E-3"/>
    <n v="0"/>
    <n v="0"/>
    <x v="0"/>
    <x v="0"/>
    <s v="cafe_platano_frutales_forestal"/>
  </r>
  <r>
    <x v="25"/>
    <s v="POTRERILLO PIE DEL CERRO_11Wf2s1-23_160178"/>
    <s v="A1517"/>
    <s v="POTRERILLO PIE DEL CERRO_11Wf2s1-23_160178_A1517"/>
    <s v="cafe_platano_frutales_forestal"/>
    <m/>
    <m/>
    <m/>
    <n v="0"/>
    <m/>
    <m/>
    <m/>
    <n v="0"/>
    <n v="0"/>
    <m/>
    <m/>
    <m/>
    <n v="0"/>
    <n v="0"/>
    <m/>
    <m/>
    <n v="0"/>
    <m/>
    <n v="0"/>
    <m/>
    <m/>
    <m/>
    <n v="2.7251000000000001E-2"/>
    <n v="5.4999999999999997E-3"/>
    <n v="0"/>
    <n v="0"/>
    <x v="0"/>
    <x v="0"/>
    <s v="cafe_platano_frutales_forestal"/>
  </r>
  <r>
    <x v="25"/>
    <s v="LA ESPERANZA( EL TIROL)_11Wf2s1-23_160178"/>
    <s v="A1518"/>
    <s v="LA ESPERANZA( EL TIROL)_11Wf2s1-23_160178_A1518"/>
    <s v="cacao_platano"/>
    <m/>
    <m/>
    <m/>
    <n v="0"/>
    <m/>
    <m/>
    <m/>
    <n v="0"/>
    <n v="0"/>
    <m/>
    <m/>
    <m/>
    <n v="0"/>
    <n v="0"/>
    <m/>
    <m/>
    <n v="0"/>
    <m/>
    <n v="0"/>
    <m/>
    <m/>
    <m/>
    <n v="2.7251000000000001E-2"/>
    <n v="5.4999999999999997E-3"/>
    <n v="0"/>
    <n v="0"/>
    <x v="0"/>
    <x v="0"/>
    <s v="cacao_platano"/>
  </r>
  <r>
    <x v="25"/>
    <s v="POTRERILLO PIE DEL CERRO_11Wf2s1-23_160178"/>
    <s v="A1518"/>
    <s v="POTRERILLO PIE DEL CERRO_11Wf2s1-23_160178_A1518"/>
    <s v="cacao_platano"/>
    <m/>
    <m/>
    <m/>
    <n v="0"/>
    <m/>
    <m/>
    <m/>
    <n v="0"/>
    <n v="0"/>
    <m/>
    <m/>
    <m/>
    <n v="0"/>
    <n v="0"/>
    <m/>
    <m/>
    <n v="0"/>
    <m/>
    <n v="0"/>
    <m/>
    <m/>
    <m/>
    <n v="2.7251000000000001E-2"/>
    <n v="5.4999999999999997E-3"/>
    <n v="0"/>
    <n v="0"/>
    <x v="0"/>
    <x v="0"/>
    <s v="cacao_platano"/>
  </r>
  <r>
    <x v="25"/>
    <s v="LA ESPERANZA( EL TIROL)_11Wf2s1-23_160178"/>
    <s v="A1519"/>
    <s v="LA ESPERANZA( EL TIROL)_11Wf2s1-23_160178_A1519"/>
    <s v="maiz"/>
    <s v="cafe_platano_frutales_forestal"/>
    <m/>
    <m/>
    <n v="2.7459673120188879"/>
    <n v="4.6293022003897146"/>
    <m/>
    <m/>
    <n v="7.375269512408603"/>
    <n v="178.71670589056259"/>
    <n v="455.60049155502111"/>
    <m/>
    <m/>
    <n v="634.3171974455837"/>
    <n v="4939995.1943219798"/>
    <n v="65060004.805678032"/>
    <m/>
    <n v="70000000.000000015"/>
    <m/>
    <n v="0.43990711966969259"/>
    <n v="1.0467477496930051"/>
    <m/>
    <m/>
    <n v="4.7597E-2"/>
    <n v="5.4999999999999997E-3"/>
    <n v="2.0079267782473682"/>
    <n v="6.2800419898159259"/>
    <x v="2847"/>
    <x v="1"/>
    <s v="maiz, cafe_platano_frutales_forestal"/>
  </r>
  <r>
    <x v="25"/>
    <s v="POTRERILLO PIE DEL CERRO_11Wf2s1-23_160178"/>
    <s v="A1519"/>
    <s v="POTRERILLO PIE DEL CERRO_11Wf2s1-23_160178_A1519"/>
    <s v="maiz"/>
    <s v="cafe_platano_frutales_forestal"/>
    <m/>
    <m/>
    <n v="2.806338622898672"/>
    <n v="4.6215742698340287"/>
    <m/>
    <m/>
    <n v="7.4279128927327012"/>
    <n v="182.6458720403219"/>
    <n v="454.83993438949898"/>
    <m/>
    <m/>
    <n v="637.48580642982097"/>
    <n v="5048603.1825947119"/>
    <n v="64951396.817405298"/>
    <m/>
    <n v="70000000.000000015"/>
    <m/>
    <n v="0.44957867306494542"/>
    <n v="1.045000360222889"/>
    <m/>
    <m/>
    <n v="4.7597E-2"/>
    <n v="5.4999999999999997E-3"/>
    <n v="2.0222590074455522"/>
    <n v="6.3248678281618957"/>
    <x v="2848"/>
    <x v="1"/>
    <s v="maiz, cafe_platano_frutales_forestal"/>
  </r>
  <r>
    <x v="25"/>
    <s v="LA ESPERANZA( EL TIROL)_11Wf2s1-23_160178"/>
    <s v="A1520"/>
    <s v="LA ESPERANZA( EL TIROL)_11Wf2s1-23_160178_A1520"/>
    <s v="maiz"/>
    <s v="cacao_platano"/>
    <m/>
    <m/>
    <n v="3.3730406377640092"/>
    <n v="5"/>
    <m/>
    <m/>
    <n v="8.3730406377640101"/>
    <n v="219.52872817447431"/>
    <n v="491.66666666666657"/>
    <m/>
    <m/>
    <n v="711.19539484114091"/>
    <n v="6068100.1073374515"/>
    <n v="38550000"/>
    <m/>
    <n v="44618100.107337452"/>
    <m/>
    <n v="0.54036498722799864"/>
    <n v="1.135057471264368"/>
    <m/>
    <m/>
    <n v="4.7597E-2"/>
    <n v="5.4999999999999997E-3"/>
    <n v="2.2795712731085258"/>
    <n v="7.1296441030560551"/>
    <x v="2849"/>
    <x v="1"/>
    <s v="maiz, cacao_platano"/>
  </r>
  <r>
    <x v="25"/>
    <s v="POTRERILLO PIE DEL CERRO_11Wf2s1-23_160178"/>
    <s v="A1520"/>
    <s v="POTRERILLO PIE DEL CERRO_11Wf2s1-23_160178_A1520"/>
    <s v="maiz"/>
    <s v="cacao_platano"/>
    <m/>
    <m/>
    <n v="3.400928210587828"/>
    <n v="5"/>
    <m/>
    <m/>
    <n v="8.4009282105878285"/>
    <n v="221.34374437242451"/>
    <n v="491.66666666666657"/>
    <m/>
    <m/>
    <n v="713.01041103909108"/>
    <n v="6118269.8508475022"/>
    <n v="38550000"/>
    <m/>
    <n v="44668269.850847512"/>
    <m/>
    <n v="0.5448326084490559"/>
    <n v="1.135057471264368"/>
    <m/>
    <m/>
    <n v="4.7597E-2"/>
    <n v="5.4999999999999997E-3"/>
    <n v="2.28716370131187"/>
    <n v="7.1533903713155356"/>
    <x v="2850"/>
    <x v="1"/>
    <s v="maiz, cacao_platano"/>
  </r>
  <r>
    <x v="25"/>
    <s v="LA ESPERANZA( EL TIROL)_11Wf2s1-23_160178"/>
    <s v="A1521"/>
    <s v="LA ESPERANZA( EL TIROL)_11Wf2s1-23_160178_A1521"/>
    <s v="maiz"/>
    <s v="avicultura_engorde"/>
    <m/>
    <m/>
    <n v="0"/>
    <n v="0"/>
    <m/>
    <m/>
    <n v="0"/>
    <n v="0"/>
    <n v="0"/>
    <m/>
    <m/>
    <n v="0"/>
    <n v="0"/>
    <n v="0"/>
    <m/>
    <n v="0"/>
    <m/>
    <n v="0"/>
    <n v="0"/>
    <m/>
    <m/>
    <n v="4.258E-2"/>
    <n v="5.4999999999999997E-3"/>
    <n v="0"/>
    <n v="0"/>
    <x v="0"/>
    <x v="0"/>
    <s v="maiz, avicultura_engorde"/>
  </r>
  <r>
    <x v="25"/>
    <s v="POTRERILLO PIE DEL CERRO_11Wf2s1-23_160178"/>
    <s v="A1521"/>
    <s v="POTRERILLO PIE DEL CERRO_11Wf2s1-23_160178_A1521"/>
    <s v="maiz"/>
    <s v="avicultura_engorde"/>
    <m/>
    <m/>
    <n v="0"/>
    <n v="0"/>
    <m/>
    <m/>
    <n v="0"/>
    <n v="0"/>
    <n v="0"/>
    <m/>
    <m/>
    <n v="0"/>
    <n v="0"/>
    <n v="0"/>
    <m/>
    <n v="0"/>
    <m/>
    <n v="0"/>
    <n v="0"/>
    <m/>
    <m/>
    <n v="4.258E-2"/>
    <n v="5.4999999999999997E-3"/>
    <n v="0"/>
    <n v="0"/>
    <x v="0"/>
    <x v="0"/>
    <s v="maiz, avicultura_engorde"/>
  </r>
  <r>
    <x v="25"/>
    <s v="LA ESPERANZA( EL TIROL)_11Wf2s1-23_160178"/>
    <s v="A1522"/>
    <s v="LA ESPERANZA( EL TIROL)_11Wf2s1-23_160178_A1522"/>
    <s v="maiz"/>
    <s v="porcicultura"/>
    <m/>
    <m/>
    <n v="0"/>
    <n v="0"/>
    <m/>
    <m/>
    <n v="0"/>
    <n v="0"/>
    <n v="0"/>
    <m/>
    <m/>
    <n v="0"/>
    <n v="0"/>
    <n v="0"/>
    <m/>
    <n v="0"/>
    <m/>
    <n v="0"/>
    <n v="0"/>
    <m/>
    <m/>
    <n v="3.8718000000000002E-2"/>
    <n v="5.4999999999999997E-3"/>
    <n v="0"/>
    <n v="0"/>
    <x v="0"/>
    <x v="0"/>
    <s v="maiz, porcicultura"/>
  </r>
  <r>
    <x v="25"/>
    <s v="POTRERILLO PIE DEL CERRO_11Wf2s1-23_160178"/>
    <s v="A1522"/>
    <s v="POTRERILLO PIE DEL CERRO_11Wf2s1-23_160178_A1522"/>
    <s v="maiz"/>
    <s v="porcicultura"/>
    <m/>
    <m/>
    <n v="0"/>
    <n v="0"/>
    <m/>
    <m/>
    <n v="0"/>
    <n v="0"/>
    <n v="0"/>
    <m/>
    <m/>
    <n v="0"/>
    <n v="0"/>
    <n v="0"/>
    <m/>
    <n v="0"/>
    <m/>
    <n v="0"/>
    <n v="0"/>
    <m/>
    <m/>
    <n v="3.8718000000000002E-2"/>
    <n v="5.4999999999999997E-3"/>
    <n v="0"/>
    <n v="0"/>
    <x v="0"/>
    <x v="0"/>
    <s v="maiz, porcicultura"/>
  </r>
  <r>
    <x v="25"/>
    <s v="LA ESPERANZA( EL TIROL)_11Wf2s1-23_160178"/>
    <s v="A1523"/>
    <s v="LA ESPERANZA( EL TIROL)_11Wf2s1-23_160178_A1523"/>
    <s v="cafe_platano_frutales_forestal"/>
    <s v="cacao_platano"/>
    <m/>
    <m/>
    <n v="3.1187276042718688"/>
    <n v="3.3942337992613951"/>
    <m/>
    <m/>
    <n v="6.5129614035332626"/>
    <n v="306.93477505375643"/>
    <n v="333.76632359403709"/>
    <m/>
    <m/>
    <n v="640.70109864779351"/>
    <n v="43830457.407694653"/>
    <n v="26169542.592305351"/>
    <m/>
    <n v="70000000"/>
    <m/>
    <n v="0.70518643207224918"/>
    <n v="0.77053008661393718"/>
    <m/>
    <m/>
    <n v="5.4501999999999988E-2"/>
    <n v="5.4999999999999997E-3"/>
    <n v="1.773162266930522"/>
    <n v="5.5457866351085743"/>
    <x v="2851"/>
    <x v="1"/>
    <s v="cafe_platano_frutales_forestal, cacao_platano"/>
  </r>
  <r>
    <x v="25"/>
    <s v="POTRERILLO PIE DEL CERRO_11Wf2s1-23_160178"/>
    <s v="A1523"/>
    <s v="POTRERILLO PIE DEL CERRO_11Wf2s1-23_160178_A1523"/>
    <s v="cafe_platano_frutales_forestal"/>
    <s v="cacao_platano"/>
    <m/>
    <m/>
    <n v="3.0911482584140728"/>
    <n v="3.4445060282646218"/>
    <m/>
    <m/>
    <n v="6.5356542866786951"/>
    <n v="304.22050776558501"/>
    <n v="338.70975944602122"/>
    <m/>
    <m/>
    <n v="642.93026721160618"/>
    <n v="43442858.522079751"/>
    <n v="26557141.477920242"/>
    <m/>
    <n v="69999999.999999985"/>
    <m/>
    <n v="0.69895036949413036"/>
    <n v="0.78194246043938254"/>
    <m/>
    <m/>
    <n v="5.4501999999999988E-2"/>
    <n v="5.4999999999999997E-3"/>
    <n v="1.779340434069592"/>
    <n v="5.565109625106909"/>
    <x v="2852"/>
    <x v="1"/>
    <s v="cafe_platano_frutales_forestal, cacao_platano"/>
  </r>
  <r>
    <x v="25"/>
    <s v="LA ESPERANZA( EL TIROL)_11Wf2s1-23_160178"/>
    <s v="A1524"/>
    <s v="LA ESPERANZA( EL TIROL)_11Wf2s1-23_160178_A1524"/>
    <s v="cafe_platano_frutales_forestal"/>
    <s v="avicultura_engorde"/>
    <m/>
    <m/>
    <n v="0"/>
    <n v="0"/>
    <m/>
    <m/>
    <n v="0"/>
    <n v="0"/>
    <n v="0"/>
    <m/>
    <m/>
    <n v="0"/>
    <n v="0"/>
    <n v="0"/>
    <m/>
    <n v="0"/>
    <m/>
    <n v="0"/>
    <n v="0"/>
    <m/>
    <m/>
    <n v="4.9485000000000001E-2"/>
    <n v="5.4999999999999997E-3"/>
    <n v="0"/>
    <n v="0"/>
    <x v="0"/>
    <x v="0"/>
    <s v="cafe_platano_frutales_forestal, avicultura_engorde"/>
  </r>
  <r>
    <x v="25"/>
    <s v="POTRERILLO PIE DEL CERRO_11Wf2s1-23_160178"/>
    <s v="A1524"/>
    <s v="POTRERILLO PIE DEL CERRO_11Wf2s1-23_160178_A1524"/>
    <s v="cafe_platano_frutales_forestal"/>
    <s v="avicultura_engorde"/>
    <m/>
    <m/>
    <n v="0"/>
    <n v="0"/>
    <m/>
    <m/>
    <n v="0"/>
    <n v="0"/>
    <n v="0"/>
    <m/>
    <m/>
    <n v="0"/>
    <n v="0"/>
    <n v="0"/>
    <m/>
    <n v="0"/>
    <m/>
    <n v="0"/>
    <n v="0"/>
    <m/>
    <m/>
    <n v="4.9485000000000001E-2"/>
    <n v="5.4999999999999997E-3"/>
    <n v="0"/>
    <n v="0"/>
    <x v="0"/>
    <x v="0"/>
    <s v="cafe_platano_frutales_forestal, avicultura_engorde"/>
  </r>
  <r>
    <x v="25"/>
    <s v="LA ESPERANZA( EL TIROL)_11Wf2s1-23_160178"/>
    <s v="A1525"/>
    <s v="LA ESPERANZA( EL TIROL)_11Wf2s1-23_160178_A1525"/>
    <s v="cafe_platano_frutales_forestal"/>
    <s v="porcicultura"/>
    <m/>
    <m/>
    <n v="0"/>
    <n v="0"/>
    <m/>
    <m/>
    <n v="0"/>
    <n v="0"/>
    <n v="0"/>
    <m/>
    <m/>
    <n v="0"/>
    <n v="0"/>
    <n v="0"/>
    <m/>
    <n v="0"/>
    <m/>
    <n v="0"/>
    <n v="0"/>
    <m/>
    <m/>
    <n v="4.5622999999999997E-2"/>
    <n v="5.4999999999999997E-3"/>
    <n v="0"/>
    <n v="0"/>
    <x v="0"/>
    <x v="0"/>
    <s v="cafe_platano_frutales_forestal, porcicultura"/>
  </r>
  <r>
    <x v="25"/>
    <s v="POTRERILLO PIE DEL CERRO_11Wf2s1-23_160178"/>
    <s v="A1525"/>
    <s v="POTRERILLO PIE DEL CERRO_11Wf2s1-23_160178_A1525"/>
    <s v="cafe_platano_frutales_forestal"/>
    <s v="porcicultura"/>
    <m/>
    <m/>
    <n v="0"/>
    <n v="0"/>
    <m/>
    <m/>
    <n v="0"/>
    <n v="0"/>
    <n v="0"/>
    <m/>
    <m/>
    <n v="0"/>
    <n v="0"/>
    <n v="0"/>
    <m/>
    <n v="0"/>
    <m/>
    <n v="0"/>
    <n v="0"/>
    <m/>
    <m/>
    <n v="4.5622999999999997E-2"/>
    <n v="5.4999999999999997E-3"/>
    <n v="0"/>
    <n v="0"/>
    <x v="0"/>
    <x v="0"/>
    <s v="cafe_platano_frutales_forestal, porcicultura"/>
  </r>
  <r>
    <x v="25"/>
    <s v="LA ESPERANZA( EL TIROL)_11Wf2s1-23_160178"/>
    <s v="A1526"/>
    <s v="LA ESPERANZA( EL TIROL)_11Wf2s1-23_160178_A1526"/>
    <s v="cacao_platano"/>
    <s v="avicultura_engorde"/>
    <m/>
    <m/>
    <n v="0"/>
    <n v="0"/>
    <m/>
    <m/>
    <n v="0"/>
    <n v="0"/>
    <n v="0"/>
    <m/>
    <m/>
    <n v="0"/>
    <n v="0"/>
    <n v="0"/>
    <m/>
    <n v="0"/>
    <m/>
    <n v="0"/>
    <n v="0"/>
    <m/>
    <m/>
    <n v="4.9485000000000001E-2"/>
    <n v="5.4999999999999997E-3"/>
    <n v="0"/>
    <n v="0"/>
    <x v="0"/>
    <x v="0"/>
    <s v="cacao_platano, avicultura_engorde"/>
  </r>
  <r>
    <x v="25"/>
    <s v="POTRERILLO PIE DEL CERRO_11Wf2s1-23_160178"/>
    <s v="A1526"/>
    <s v="POTRERILLO PIE DEL CERRO_11Wf2s1-23_160178_A1526"/>
    <s v="cacao_platano"/>
    <s v="avicultura_engorde"/>
    <m/>
    <m/>
    <n v="0"/>
    <n v="0"/>
    <m/>
    <m/>
    <n v="0"/>
    <n v="0"/>
    <n v="0"/>
    <m/>
    <m/>
    <n v="0"/>
    <n v="0"/>
    <n v="0"/>
    <m/>
    <n v="0"/>
    <m/>
    <n v="0"/>
    <n v="0"/>
    <m/>
    <m/>
    <n v="4.9485000000000001E-2"/>
    <n v="5.4999999999999997E-3"/>
    <n v="0"/>
    <n v="0"/>
    <x v="0"/>
    <x v="0"/>
    <s v="cacao_platano, avicultura_engorde"/>
  </r>
  <r>
    <x v="25"/>
    <s v="LA ESPERANZA( EL TIROL)_11Wf2s1-23_160178"/>
    <s v="A1527"/>
    <s v="LA ESPERANZA( EL TIROL)_11Wf2s1-23_160178_A1527"/>
    <s v="cacao_platano"/>
    <s v="porcicultura"/>
    <m/>
    <m/>
    <n v="0"/>
    <n v="0"/>
    <m/>
    <m/>
    <n v="0"/>
    <n v="0"/>
    <n v="0"/>
    <m/>
    <m/>
    <n v="0"/>
    <n v="0"/>
    <n v="0"/>
    <m/>
    <n v="0"/>
    <m/>
    <n v="0"/>
    <n v="0"/>
    <m/>
    <m/>
    <n v="4.5622999999999997E-2"/>
    <n v="5.4999999999999997E-3"/>
    <n v="0"/>
    <n v="0"/>
    <x v="0"/>
    <x v="0"/>
    <s v="cacao_platano, porcicultura"/>
  </r>
  <r>
    <x v="25"/>
    <s v="POTRERILLO PIE DEL CERRO_11Wf2s1-23_160178"/>
    <s v="A1527"/>
    <s v="POTRERILLO PIE DEL CERRO_11Wf2s1-23_160178_A1527"/>
    <s v="cacao_platano"/>
    <s v="porcicultura"/>
    <m/>
    <m/>
    <n v="0"/>
    <n v="0"/>
    <m/>
    <m/>
    <n v="0"/>
    <n v="0"/>
    <n v="0"/>
    <m/>
    <m/>
    <n v="0"/>
    <n v="0"/>
    <n v="0"/>
    <m/>
    <n v="0"/>
    <m/>
    <n v="0"/>
    <n v="0"/>
    <m/>
    <m/>
    <n v="4.5622999999999997E-2"/>
    <n v="5.4999999999999997E-3"/>
    <n v="0"/>
    <n v="0"/>
    <x v="0"/>
    <x v="0"/>
    <s v="cacao_platano, porcicultura"/>
  </r>
  <r>
    <x v="25"/>
    <s v="LA ESPERANZA( EL TIROL)_11Wf2s1-23_160178"/>
    <s v="A1528"/>
    <s v="LA ESPERANZA( EL TIROL)_11Wf2s1-23_160178_A1528"/>
    <s v="maiz"/>
    <s v="cafe_platano_frutales_forestal"/>
    <s v="cacao_platano"/>
    <m/>
    <n v="1.5"/>
    <n v="3.9438874247326829"/>
    <n v="1.5401146054138759"/>
    <m/>
    <n v="6.9840020301465593"/>
    <n v="97.625"/>
    <n v="388.14425405077492"/>
    <n v="151.44460286569779"/>
    <m/>
    <n v="637.21385691647265"/>
    <n v="2698500"/>
    <n v="55427216.392259017"/>
    <n v="11874283.60774098"/>
    <n v="70000000"/>
    <m/>
    <n v="0.24030172413793099"/>
    <n v="0.8917662118783134"/>
    <n v="0.3496237178956787"/>
    <m/>
    <n v="7.4847999999999998E-2"/>
    <n v="5.4999999999999997E-3"/>
    <n v="1.901403694071315"/>
    <n v="5.9468777286697954"/>
    <x v="2853"/>
    <x v="1"/>
    <s v="maiz, cafe_platano_frutales_forestal, cacao_platano"/>
  </r>
  <r>
    <x v="25"/>
    <s v="POTRERILLO PIE DEL CERRO_11Wf2s1-23_160178"/>
    <s v="A1528"/>
    <s v="POTRERILLO PIE DEL CERRO_11Wf2s1-23_160178_A1528"/>
    <s v="maiz"/>
    <s v="cafe_platano_frutales_forestal"/>
    <s v="cacao_platano"/>
    <m/>
    <n v="1.5"/>
    <n v="3.9091675089771969"/>
    <n v="1.603402819892648"/>
    <m/>
    <n v="7.0125703288698453"/>
    <n v="97.625"/>
    <n v="384.72723567517249"/>
    <n v="157.66794395611041"/>
    <m/>
    <n v="640.02017963128287"/>
    <n v="2698500"/>
    <n v="54939264.258627623"/>
    <n v="12362235.741372321"/>
    <n v="69999999.99999994"/>
    <m/>
    <n v="0.24030172413793099"/>
    <n v="0.88391557000759546"/>
    <n v="0.36399087003310121"/>
    <m/>
    <n v="7.4847999999999998E-2"/>
    <n v="5.4999999999999997E-3"/>
    <n v="1.9091814507917899"/>
    <n v="5.9712036350326736"/>
    <x v="2854"/>
    <x v="1"/>
    <s v="maiz, cafe_platano_frutales_forestal, cacao_platano"/>
  </r>
  <r>
    <x v="25"/>
    <s v="LA ESPERANZA( EL TIROL)_11Wf2s1-23_160178"/>
    <s v="A1529"/>
    <s v="LA ESPERANZA( EL TIROL)_11Wf2s1-23_160178_A1529"/>
    <s v="maiz"/>
    <s v="cafe_platano_frutales_forestal"/>
    <s v="avicultura_engorde"/>
    <m/>
    <n v="2.737542908509961"/>
    <n v="2.6086721003155739"/>
    <n v="8.400000000000003E-3"/>
    <m/>
    <n v="5.3546150088255349"/>
    <n v="178.16841762885659"/>
    <n v="256.73681253939111"/>
    <n v="184.59218750000011"/>
    <m/>
    <n v="619.49741766824786"/>
    <n v="4924839.6924094195"/>
    <n v="36662160.307590567"/>
    <n v="28413000.000000011"/>
    <n v="70000000"/>
    <m/>
    <n v="0.43855752054434011"/>
    <n v="0.58985599394707411"/>
    <n v="0.53043732040229907"/>
    <m/>
    <n v="6.9831000000000004E-2"/>
    <n v="5.4999999999999997E-3"/>
    <n v="1.45780094481114"/>
    <n v="4.5594546800149427"/>
    <x v="2855"/>
    <x v="1"/>
    <s v="maiz, cafe_platano_frutales_forestal, avicultura_engorde"/>
  </r>
  <r>
    <x v="25"/>
    <s v="POTRERILLO PIE DEL CERRO_11Wf2s1-23_160178"/>
    <s v="A1529"/>
    <s v="POTRERILLO PIE DEL CERRO_11Wf2s1-23_160178_A1529"/>
    <s v="maiz"/>
    <s v="cafe_platano_frutales_forestal"/>
    <s v="avicultura_engorde"/>
    <m/>
    <n v="2.8162237615639079"/>
    <n v="2.5986004262107372"/>
    <n v="8.3999999999999977E-3"/>
    <m/>
    <n v="5.423224187774645"/>
    <n v="183.28922981511769"/>
    <n v="255.7455919462401"/>
    <n v="184.59218749999999"/>
    <m/>
    <n v="623.62700926135767"/>
    <n v="5066386.5470534703"/>
    <n v="36520613.452946521"/>
    <n v="28412999.999999989"/>
    <n v="69999999.999999985"/>
    <m/>
    <n v="0.45116228364134447"/>
    <n v="0.58757865240648677"/>
    <n v="0.53043732040229874"/>
    <m/>
    <n v="6.9831000000000004E-2"/>
    <n v="5.4999999999999997E-3"/>
    <n v="1.4764798835826261"/>
    <n v="4.6178753958901106"/>
    <x v="2856"/>
    <x v="1"/>
    <s v="maiz, cafe_platano_frutales_forestal, avicultura_engorde"/>
  </r>
  <r>
    <x v="25"/>
    <s v="LA ESPERANZA( EL TIROL)_11Wf2s1-23_160178"/>
    <s v="A1530"/>
    <s v="LA ESPERANZA( EL TIROL)_11Wf2s1-23_160178_A1530"/>
    <s v="maiz"/>
    <s v="cafe_platano_frutales_forestal"/>
    <s v="porcicultura"/>
    <m/>
    <n v="3.5605786942874169"/>
    <n v="3.6998922316868761"/>
    <n v="1.0600000000000021E-2"/>
    <m/>
    <n v="7.2710709259742927"/>
    <n v="231.73433001987269"/>
    <n v="364.13106046851669"/>
    <n v="42.657638888888982"/>
    <m/>
    <n v="638.52302937727836"/>
    <n v="6405481.0710230628"/>
    <n v="51998118.928976923"/>
    <n v="11596400.00000002"/>
    <n v="70000000"/>
    <m/>
    <n v="0.57040879944403311"/>
    <n v="0.83659560339327887"/>
    <n v="0.1225794220945086"/>
    <m/>
    <n v="6.5969E-2"/>
    <n v="5.4999999999999997E-3"/>
    <n v="1.979558576705043"/>
    <n v="6.1913168934671106"/>
    <x v="2857"/>
    <x v="1"/>
    <s v="maiz, cafe_platano_frutales_forestal, porcicultura"/>
  </r>
  <r>
    <x v="25"/>
    <s v="POTRERILLO PIE DEL CERRO_11Wf2s1-23_160178"/>
    <s v="A1530"/>
    <s v="POTRERILLO PIE DEL CERRO_11Wf2s1-23_160178_A1530"/>
    <s v="maiz"/>
    <s v="cafe_platano_frutales_forestal"/>
    <s v="porcicultura"/>
    <m/>
    <n v="3.624613649533623"/>
    <n v="3.691695330210536"/>
    <n v="1.0600000000000021E-2"/>
    <m/>
    <n v="7.3269089797441591"/>
    <n v="235.90193835714661"/>
    <n v="363.32434874822019"/>
    <n v="42.657638888888982"/>
    <m/>
    <n v="641.88392599425583"/>
    <n v="6520679.9555109888"/>
    <n v="51882920.044489011"/>
    <n v="11596400.00000002"/>
    <n v="70000000.00000003"/>
    <m/>
    <n v="0.58066727287787223"/>
    <n v="0.83474217326419997"/>
    <n v="0.1225794220945086"/>
    <m/>
    <n v="6.5969E-2"/>
    <n v="5.4999999999999997E-3"/>
    <n v="1.9947605599303471"/>
    <n v="6.238862996252152"/>
    <x v="2858"/>
    <x v="1"/>
    <s v="maiz, cafe_platano_frutales_forestal, porcicultura"/>
  </r>
  <r>
    <x v="25"/>
    <s v="LA ESPERANZA( EL TIROL)_11Wf2s1-23_160178"/>
    <s v="A1531"/>
    <s v="LA ESPERANZA( EL TIROL)_11Wf2s1-23_160178_A1531"/>
    <s v="maiz"/>
    <s v="cacao_platano"/>
    <s v="avicultura_engorde"/>
    <m/>
    <n v="1.5"/>
    <n v="3.7679825501359301"/>
    <n v="8.4000000000000012E-3"/>
    <m/>
    <n v="5.2763825501359296"/>
    <n v="97.625"/>
    <n v="370.5182840966998"/>
    <n v="184.59218749999999"/>
    <m/>
    <n v="652.73547159669988"/>
    <n v="2698500"/>
    <n v="29051145.461548019"/>
    <n v="28413000"/>
    <n v="60162645.461548023"/>
    <m/>
    <n v="0.24030172413793099"/>
    <n v="0.85537534902511048"/>
    <n v="0.53043732040229896"/>
    <m/>
    <n v="6.9831000000000004E-2"/>
    <n v="5.4999999999999997E-3"/>
    <n v="1.436502055534389"/>
    <n v="4.4928397414407444"/>
    <x v="2859"/>
    <x v="1"/>
    <s v="maiz, cacao_platano, avicultura_engorde"/>
  </r>
  <r>
    <x v="25"/>
    <s v="POTRERILLO PIE DEL CERRO_11Wf2s1-23_160178"/>
    <s v="A1531"/>
    <s v="POTRERILLO PIE DEL CERRO_11Wf2s1-23_160178_A1531"/>
    <s v="maiz"/>
    <s v="cacao_platano"/>
    <s v="avicultura_engorde"/>
    <m/>
    <n v="1.5"/>
    <n v="3.7944668040222349"/>
    <n v="8.4000000000000012E-3"/>
    <m/>
    <n v="5.3028668040222353"/>
    <n v="97.625"/>
    <n v="373.12256906218653"/>
    <n v="184.59218749999999"/>
    <m/>
    <n v="655.33975656218649"/>
    <n v="2698500"/>
    <n v="29255339.05901143"/>
    <n v="28413000"/>
    <n v="60366839.059011437"/>
    <m/>
    <n v="0.24030172413793099"/>
    <n v="0.86138757907401309"/>
    <n v="0.53043732040229896"/>
    <m/>
    <n v="6.9831000000000004E-2"/>
    <n v="5.4999999999999997E-3"/>
    <n v="1.4437124283201901"/>
    <n v="4.5153910836249338"/>
    <x v="2860"/>
    <x v="1"/>
    <s v="maiz, cacao_platano, avicultura_engorde"/>
  </r>
  <r>
    <x v="25"/>
    <s v="LA ESPERANZA( EL TIROL)_11Wf2s1-23_160178"/>
    <s v="A1532"/>
    <s v="LA ESPERANZA( EL TIROL)_11Wf2s1-23_160178_A1532"/>
    <s v="maiz"/>
    <s v="cacao_platano"/>
    <s v="porcicultura"/>
    <m/>
    <n v="2.3814358371278099"/>
    <n v="5"/>
    <n v="1.060000000000003E-2"/>
    <m/>
    <n v="7.3920358371278114"/>
    <n v="154.991782399735"/>
    <n v="491.66666666666657"/>
    <n v="42.657638888889011"/>
    <m/>
    <n v="689.31608795529053"/>
    <n v="4284203.0709929308"/>
    <n v="38550000"/>
    <n v="11596400.00000003"/>
    <n v="54430603.070992962"/>
    <m/>
    <n v="0.38150875839044668"/>
    <n v="1.135057471264368"/>
    <n v="0.1225794220945087"/>
    <m/>
    <n v="6.5969E-2"/>
    <n v="5.4999999999999997E-3"/>
    <n v="2.0124914320976242"/>
    <n v="6.2943185153143313"/>
    <x v="2861"/>
    <x v="1"/>
    <s v="maiz, cacao_platano, porcicultura"/>
  </r>
  <r>
    <x v="25"/>
    <s v="POTRERILLO PIE DEL CERRO_11Wf2s1-23_160178"/>
    <s v="A1532"/>
    <s v="POTRERILLO PIE DEL CERRO_11Wf2s1-23_160178_A1532"/>
    <s v="maiz"/>
    <s v="cacao_platano"/>
    <s v="porcicultura"/>
    <m/>
    <n v="2.410518977275101"/>
    <n v="5"/>
    <n v="1.0599999999999979E-2"/>
    <m/>
    <n v="7.4211189772751007"/>
    <n v="156.8846101043211"/>
    <n v="491.66666666666657"/>
    <n v="42.657638888888819"/>
    <m/>
    <n v="691.20891565987665"/>
    <n v="4336523.640117906"/>
    <n v="38550000"/>
    <n v="11596399.99999998"/>
    <n v="54482923.640117884"/>
    <m/>
    <n v="0.38616791087093932"/>
    <n v="1.135057471264368"/>
    <n v="0.1225794220945081"/>
    <m/>
    <n v="6.5969E-2"/>
    <n v="5.4999999999999997E-3"/>
    <n v="2.0204093550696611"/>
    <n v="6.3190828091497488"/>
    <x v="2862"/>
    <x v="1"/>
    <s v="maiz, cacao_platano, porcicultura"/>
  </r>
  <r>
    <x v="25"/>
    <s v="LA ESPERANZA( EL TIROL)_11Wf2s1-23_160178"/>
    <s v="A1533"/>
    <s v="LA ESPERANZA( EL TIROL)_11Wf2s1-23_160178_A1533"/>
    <s v="cafe_platano_frutales_forestal"/>
    <s v="cacao_platano"/>
    <s v="avicultura_engorde"/>
    <m/>
    <n v="1.102731823722344"/>
    <n v="3.383820567099642"/>
    <n v="8.3999999999999995E-3"/>
    <m/>
    <n v="4.4949523908219859"/>
    <n v="108.5271903180074"/>
    <n v="332.74235576479811"/>
    <n v="184.59218749999999"/>
    <m/>
    <n v="625.86173358280553"/>
    <n v="15497743.42766176"/>
    <n v="26089256.572338238"/>
    <n v="28413000"/>
    <n v="70000000"/>
    <m/>
    <n v="0.2493425585607815"/>
    <n v="0.76816616322089559"/>
    <n v="0.53043732040229885"/>
    <m/>
    <n v="7.6735999999999999E-2"/>
    <n v="5.4999999999999997E-3"/>
    <n v="1.2237566718468229"/>
    <n v="3.8274519607849209"/>
    <x v="2863"/>
    <x v="1"/>
    <s v="cafe_platano_frutales_forestal, cacao_platano, avicultura_engorde"/>
  </r>
  <r>
    <x v="25"/>
    <s v="POTRERILLO PIE DEL CERRO_11Wf2s1-23_160178"/>
    <s v="A1533"/>
    <s v="POTRERILLO PIE DEL CERRO_11Wf2s1-23_160178_A1533"/>
    <s v="cafe_platano_frutales_forestal"/>
    <s v="cacao_platano"/>
    <s v="avicultura_engorde"/>
    <m/>
    <n v="1.0627835923090181"/>
    <n v="3.4566390686057988"/>
    <n v="8.3999999999999995E-3"/>
    <m/>
    <n v="4.5278226609148184"/>
    <n v="104.5956185430792"/>
    <n v="339.9028417462369"/>
    <n v="184.59218749999999"/>
    <m/>
    <n v="629.09064778931611"/>
    <n v="14936312.781049291"/>
    <n v="26650687.218950711"/>
    <n v="28413000"/>
    <n v="70000000"/>
    <m/>
    <n v="0.2403097239075169"/>
    <n v="0.78469680005706355"/>
    <n v="0.53043732040229885"/>
    <m/>
    <n v="7.6735999999999999E-2"/>
    <n v="5.4999999999999997E-3"/>
    <n v="1.2327056459035111"/>
    <n v="3.855440995768967"/>
    <x v="2864"/>
    <x v="1"/>
    <s v="cafe_platano_frutales_forestal, cacao_platano, avicultura_engorde"/>
  </r>
  <r>
    <x v="25"/>
    <s v="LA ESPERANZA( EL TIROL)_11Wf2s1-23_160178"/>
    <s v="A1534"/>
    <s v="LA ESPERANZA( EL TIROL)_11Wf2s1-23_160178_A1534"/>
    <s v="cafe_platano_frutales_forestal"/>
    <s v="cacao_platano"/>
    <s v="porcicultura"/>
    <m/>
    <n v="1.741194580943678"/>
    <n v="4.401158198855212"/>
    <n v="1.060000000000001E-2"/>
    <m/>
    <n v="6.1529527797988903"/>
    <n v="171.36256667454029"/>
    <n v="432.78055622076249"/>
    <n v="42.657638888888918"/>
    <m/>
    <n v="646.80076178419176"/>
    <n v="24470670.286826309"/>
    <n v="33932929.713173687"/>
    <n v="11596400.000000009"/>
    <n v="70000000"/>
    <m/>
    <n v="0.39370761088507378"/>
    <n v="0.99911349916540715"/>
    <n v="0.12257942209450839"/>
    <m/>
    <n v="7.2873999999999994E-2"/>
    <n v="5.4999999999999997E-3"/>
    <n v="1.6751494479033631"/>
    <n v="5.2392392919987554"/>
    <x v="2865"/>
    <x v="1"/>
    <s v="cafe_platano_frutales_forestal, cacao_platano, porcicultura"/>
  </r>
  <r>
    <x v="25"/>
    <s v="POTRERILLO PIE DEL CERRO_11Wf2s1-23_160178"/>
    <s v="A1534"/>
    <s v="POTRERILLO PIE DEL CERRO_11Wf2s1-23_160178_A1534"/>
    <s v="cafe_platano_frutales_forestal"/>
    <s v="cacao_platano"/>
    <s v="porcicultura"/>
    <m/>
    <n v="1.7150261694289519"/>
    <n v="4.4488585461768011"/>
    <n v="1.059999999999999E-2"/>
    <m/>
    <n v="6.174484715605753"/>
    <n v="168.78715884129929"/>
    <n v="437.4710903740521"/>
    <n v="42.657638888888862"/>
    <m/>
    <n v="648.91588810424037"/>
    <n v="24102900.60897686"/>
    <n v="34300699.391023137"/>
    <n v="11596399.999999991"/>
    <n v="70000000"/>
    <m/>
    <n v="0.38779057961764563"/>
    <n v="1.009942026287262"/>
    <n v="0.1225794220945082"/>
    <m/>
    <n v="7.2873999999999994E-2"/>
    <n v="5.4999999999999997E-3"/>
    <n v="1.681011545609943"/>
    <n v="5.2575737353382994"/>
    <x v="2866"/>
    <x v="1"/>
    <s v="cafe_platano_frutales_forestal, cacao_platano, porcicultura"/>
  </r>
  <r>
    <x v="25"/>
    <s v="LA ESPERANZA( EL TIROL)_11Wf2s1-23_160178"/>
    <s v="A1535"/>
    <s v="LA ESPERANZA( EL TIROL)_11Wf2s1-23_160178_A1535"/>
    <s v="maiz"/>
    <s v="cafe_platano_frutales_forestal"/>
    <s v="cacao_platano"/>
    <s v="avicultura_engorde"/>
    <n v="1.5"/>
    <n v="1.927891644183154"/>
    <n v="1.5297013732521301"/>
    <n v="8.4000000000000012E-3"/>
    <n v="4.9659930174352844"/>
    <n v="97.625"/>
    <n v="189.73666931502549"/>
    <n v="150.42063503645949"/>
    <n v="184.59218749999999"/>
    <n v="622.37449185148489"/>
    <n v="2698500"/>
    <n v="27094502.412226059"/>
    <n v="11793997.587773919"/>
    <n v="69999999.999999985"/>
    <n v="28413000"/>
    <n v="0.24030172413793099"/>
    <n v="0.4359223383668448"/>
    <n v="0.34725979450263872"/>
    <n v="0.53043732040229896"/>
    <n v="9.7082000000000002E-2"/>
    <n v="5.4999999999999997E-3"/>
    <n v="1.351998098987617"/>
    <n v="4.2285430543461446"/>
    <x v="2867"/>
    <x v="1"/>
    <s v="maiz, cafe_platano_frutales_forestal, cacao_platano, avicultura_engorde"/>
  </r>
  <r>
    <x v="25"/>
    <s v="POTRERILLO PIE DEL CERRO_11Wf2s1-23_160178"/>
    <s v="A1535"/>
    <s v="POTRERILLO PIE DEL CERRO_11Wf2s1-23_160178_A1535"/>
    <s v="maiz"/>
    <s v="cafe_platano_frutales_forestal"/>
    <s v="cacao_platano"/>
    <s v="avicultura_engorde"/>
    <n v="1.5"/>
    <n v="1.8808028428721451"/>
    <n v="1.6155358602338259"/>
    <n v="8.4000000000000012E-3"/>
    <n v="5.0047387031059714"/>
    <n v="97.625"/>
    <n v="185.10234645266689"/>
    <n v="158.8610262563262"/>
    <n v="184.59218749999999"/>
    <n v="626.18056020899326"/>
    <n v="2698500"/>
    <n v="26432718.517597198"/>
    <n v="12455781.4824028"/>
    <n v="70000000"/>
    <n v="28413000"/>
    <n v="0.24030172413793099"/>
    <n v="0.42527492442098258"/>
    <n v="0.36674520965078228"/>
    <n v="0.53043732040229896"/>
    <n v="9.7082000000000002E-2"/>
    <n v="5.4999999999999997E-3"/>
    <n v="1.362546662625709"/>
    <n v="4.2615350056947348"/>
    <x v="2868"/>
    <x v="1"/>
    <s v="maiz, cafe_platano_frutales_forestal, cacao_platano, avicultura_engorde"/>
  </r>
  <r>
    <x v="25"/>
    <s v="LA ESPERANZA( EL TIROL)_11Wf2s1-23_160178"/>
    <s v="A1536"/>
    <s v="LA ESPERANZA( EL TIROL)_11Wf2s1-23_160178_A1536"/>
    <s v="maiz"/>
    <s v="cafe_platano_frutales_forestal"/>
    <s v="cacao_platano"/>
    <s v="porcicultura"/>
    <n v="1.5"/>
    <n v="2.5663544014044941"/>
    <n v="2.5470390050076932"/>
    <n v="1.06E-2"/>
    <n v="6.6239934064121879"/>
    <n v="97.625000000000014"/>
    <n v="252.5720456715589"/>
    <n v="250.45883549242319"/>
    <n v="42.657638888888897"/>
    <n v="643.31352005287101"/>
    <n v="2698500"/>
    <n v="36067429.271390691"/>
    <n v="19637670.72860932"/>
    <n v="70000000.000000015"/>
    <n v="11596400"/>
    <n v="0.24030172413793111"/>
    <n v="0.58028739069113833"/>
    <n v="0.57820713044714867"/>
    <n v="0.1225794220945083"/>
    <n v="9.3220000000000011E-2"/>
    <n v="5.4999999999999997E-3"/>
    <n v="1.8033908750441561"/>
    <n v="5.6403303855599782"/>
    <x v="2869"/>
    <x v="1"/>
    <s v="maiz, cafe_platano_frutales_forestal, cacao_platano, porcicultura"/>
  </r>
  <r>
    <x v="25"/>
    <s v="POTRERILLO PIE DEL CERRO_11Wf2s1-23_160178"/>
    <s v="A1536"/>
    <s v="POTRERILLO PIE DEL CERRO_11Wf2s1-23_160178_A1536"/>
    <s v="maiz"/>
    <s v="cafe_platano_frutales_forestal"/>
    <s v="cacao_platano"/>
    <s v="porcicultura"/>
    <n v="1.5"/>
    <n v="2.5330454199920811"/>
    <n v="2.6077553378048259"/>
    <n v="1.06E-2"/>
    <n v="6.6514007577969068"/>
    <n v="97.625000000000014"/>
    <n v="249.29388675088731"/>
    <n v="256.42927488414119"/>
    <n v="42.657638888888897"/>
    <n v="646.00580052391729"/>
    <n v="2698500"/>
    <n v="35599306.345524803"/>
    <n v="20105793.654475208"/>
    <n v="70000000.000000015"/>
    <n v="11596400"/>
    <n v="0.24030172413793111"/>
    <n v="0.57275578013111172"/>
    <n v="0.59199043588098055"/>
    <n v="0.1225794220945083"/>
    <n v="9.3220000000000011E-2"/>
    <n v="5.4999999999999997E-3"/>
    <n v="1.8108525623321421"/>
    <n v="5.6636677452640667"/>
    <x v="2870"/>
    <x v="1"/>
    <s v="maiz, cafe_platano_frutales_forestal, cacao_platano, porcicultura"/>
  </r>
  <r>
    <x v="26"/>
    <s v="LA MONTAÑA_12Mf3s2-17_160199"/>
    <s v="A1537"/>
    <s v="LA MONTAÑA_12Mf3s2-17_160199_A1537"/>
    <s v="aguacate"/>
    <m/>
    <m/>
    <m/>
    <n v="0"/>
    <m/>
    <m/>
    <m/>
    <n v="0"/>
    <n v="0"/>
    <m/>
    <m/>
    <m/>
    <n v="0"/>
    <n v="0"/>
    <m/>
    <m/>
    <n v="0"/>
    <m/>
    <n v="0"/>
    <m/>
    <m/>
    <m/>
    <n v="2.4146000000000001E-2"/>
    <n v="5.4999999999999997E-3"/>
    <n v="0"/>
    <n v="0"/>
    <x v="0"/>
    <x v="0"/>
    <s v="aguacate"/>
  </r>
  <r>
    <x v="26"/>
    <s v="LA MONTAÑA_12Mf3s2-17_160200"/>
    <s v="A1537"/>
    <s v="LA MONTAÑA_12Mf3s2-17_160200_A1537"/>
    <s v="aguacate"/>
    <m/>
    <m/>
    <m/>
    <n v="0"/>
    <m/>
    <m/>
    <m/>
    <n v="0"/>
    <n v="0"/>
    <m/>
    <m/>
    <m/>
    <n v="0"/>
    <n v="0"/>
    <m/>
    <m/>
    <n v="0"/>
    <m/>
    <n v="0"/>
    <m/>
    <m/>
    <m/>
    <n v="2.4146000000000001E-2"/>
    <n v="5.4999999999999997E-3"/>
    <n v="0"/>
    <n v="0"/>
    <x v="0"/>
    <x v="0"/>
    <s v="aguacate"/>
  </r>
  <r>
    <x v="26"/>
    <s v="LA MONTAÑA_12Mf3s2-17_164181"/>
    <s v="A1537"/>
    <s v="LA MONTAÑA_12Mf3s2-17_164181_A1537"/>
    <s v="aguacate"/>
    <m/>
    <m/>
    <m/>
    <n v="0"/>
    <m/>
    <m/>
    <m/>
    <n v="0"/>
    <n v="0"/>
    <m/>
    <m/>
    <m/>
    <n v="0"/>
    <n v="0"/>
    <m/>
    <m/>
    <n v="0"/>
    <m/>
    <n v="0"/>
    <m/>
    <m/>
    <m/>
    <n v="2.4146000000000001E-2"/>
    <n v="5.4999999999999997E-3"/>
    <n v="0"/>
    <n v="0"/>
    <x v="0"/>
    <x v="0"/>
    <s v="aguacate"/>
  </r>
  <r>
    <x v="26"/>
    <s v="LOS CLAROS (MONTERREY)_12Mf3s2-17_160199"/>
    <s v="A1537"/>
    <s v="LOS CLAROS (MONTERREY)_12Mf3s2-17_160199_A1537"/>
    <s v="aguacate"/>
    <m/>
    <m/>
    <m/>
    <n v="0"/>
    <m/>
    <m/>
    <m/>
    <n v="0"/>
    <n v="0"/>
    <m/>
    <m/>
    <m/>
    <n v="0"/>
    <n v="0"/>
    <m/>
    <m/>
    <n v="0"/>
    <m/>
    <n v="0"/>
    <m/>
    <m/>
    <m/>
    <n v="2.4146000000000001E-2"/>
    <n v="5.4999999999999997E-3"/>
    <n v="0"/>
    <n v="0"/>
    <x v="0"/>
    <x v="0"/>
    <s v="aguacate"/>
  </r>
  <r>
    <x v="26"/>
    <s v="SIERRA NEGRA_12Mf3s2-17_160200"/>
    <s v="A1537"/>
    <s v="SIERRA NEGRA_12Mf3s2-17_160200_A1537"/>
    <s v="aguacate"/>
    <m/>
    <m/>
    <m/>
    <n v="0"/>
    <m/>
    <m/>
    <m/>
    <n v="0"/>
    <n v="0"/>
    <m/>
    <m/>
    <m/>
    <n v="0"/>
    <n v="0"/>
    <m/>
    <m/>
    <n v="0"/>
    <m/>
    <n v="0"/>
    <m/>
    <m/>
    <m/>
    <n v="2.4146000000000001E-2"/>
    <n v="5.4999999999999997E-3"/>
    <n v="0"/>
    <n v="0"/>
    <x v="0"/>
    <x v="0"/>
    <s v="aguacate"/>
  </r>
  <r>
    <x v="26"/>
    <s v="SIERRA NEGRA_12Mf3s2-17_164181"/>
    <s v="A1537"/>
    <s v="SIERRA NEGRA_12Mf3s2-17_164181_A1537"/>
    <s v="aguacate"/>
    <m/>
    <m/>
    <m/>
    <n v="0"/>
    <m/>
    <m/>
    <m/>
    <n v="0"/>
    <n v="0"/>
    <m/>
    <m/>
    <m/>
    <n v="0"/>
    <n v="0"/>
    <m/>
    <m/>
    <n v="0"/>
    <m/>
    <n v="0"/>
    <m/>
    <m/>
    <m/>
    <n v="2.4146000000000001E-2"/>
    <n v="5.4999999999999997E-3"/>
    <n v="0"/>
    <n v="0"/>
    <x v="0"/>
    <x v="0"/>
    <s v="aguacate"/>
  </r>
  <r>
    <x v="26"/>
    <s v="LA MONTAÑA_12Mf3s2-17_160199"/>
    <s v="A1538"/>
    <s v="LA MONTAÑA_12Mf3s2-17_160199_A1538"/>
    <s v="cafe_platano_frutales_forestal"/>
    <m/>
    <m/>
    <m/>
    <n v="0"/>
    <m/>
    <m/>
    <m/>
    <n v="0"/>
    <n v="0"/>
    <m/>
    <m/>
    <m/>
    <n v="0"/>
    <n v="0"/>
    <m/>
    <m/>
    <n v="0"/>
    <m/>
    <n v="0"/>
    <m/>
    <m/>
    <m/>
    <n v="2.7251000000000001E-2"/>
    <n v="5.4999999999999997E-3"/>
    <n v="0"/>
    <n v="0"/>
    <x v="0"/>
    <x v="0"/>
    <s v="cafe_platano_frutales_forestal"/>
  </r>
  <r>
    <x v="26"/>
    <s v="LA MONTAÑA_12Mf3s2-17_160200"/>
    <s v="A1538"/>
    <s v="LA MONTAÑA_12Mf3s2-17_160200_A1538"/>
    <s v="cafe_platano_frutales_forestal"/>
    <m/>
    <m/>
    <m/>
    <n v="0"/>
    <m/>
    <m/>
    <m/>
    <n v="0"/>
    <n v="0"/>
    <m/>
    <m/>
    <m/>
    <n v="0"/>
    <n v="0"/>
    <m/>
    <m/>
    <n v="0"/>
    <m/>
    <n v="0"/>
    <m/>
    <m/>
    <m/>
    <n v="2.7251000000000001E-2"/>
    <n v="5.4999999999999997E-3"/>
    <n v="0"/>
    <n v="0"/>
    <x v="0"/>
    <x v="0"/>
    <s v="cafe_platano_frutales_forestal"/>
  </r>
  <r>
    <x v="26"/>
    <s v="LA MONTAÑA_12Mf3s2-17_164181"/>
    <s v="A1538"/>
    <s v="LA MONTAÑA_12Mf3s2-17_164181_A1538"/>
    <s v="cafe_platano_frutales_forestal"/>
    <m/>
    <m/>
    <m/>
    <n v="0"/>
    <m/>
    <m/>
    <m/>
    <n v="0"/>
    <n v="0"/>
    <m/>
    <m/>
    <m/>
    <n v="0"/>
    <n v="0"/>
    <m/>
    <m/>
    <n v="0"/>
    <m/>
    <n v="0"/>
    <m/>
    <m/>
    <m/>
    <n v="2.7251000000000001E-2"/>
    <n v="5.4999999999999997E-3"/>
    <n v="0"/>
    <n v="0"/>
    <x v="0"/>
    <x v="0"/>
    <s v="cafe_platano_frutales_forestal"/>
  </r>
  <r>
    <x v="26"/>
    <s v="LOS CLAROS (MONTERREY)_12Mf3s2-17_160199"/>
    <s v="A1538"/>
    <s v="LOS CLAROS (MONTERREY)_12Mf3s2-17_160199_A1538"/>
    <s v="cafe_platano_frutales_forestal"/>
    <m/>
    <m/>
    <m/>
    <n v="0"/>
    <m/>
    <m/>
    <m/>
    <n v="0"/>
    <n v="0"/>
    <m/>
    <m/>
    <m/>
    <n v="0"/>
    <n v="0"/>
    <m/>
    <m/>
    <n v="0"/>
    <m/>
    <n v="0"/>
    <m/>
    <m/>
    <m/>
    <n v="2.7251000000000001E-2"/>
    <n v="5.4999999999999997E-3"/>
    <n v="0"/>
    <n v="0"/>
    <x v="0"/>
    <x v="0"/>
    <s v="cafe_platano_frutales_forestal"/>
  </r>
  <r>
    <x v="26"/>
    <s v="SIERRA NEGRA_12Mf3s2-17_160200"/>
    <s v="A1538"/>
    <s v="SIERRA NEGRA_12Mf3s2-17_160200_A1538"/>
    <s v="cafe_platano_frutales_forestal"/>
    <m/>
    <m/>
    <m/>
    <n v="0"/>
    <m/>
    <m/>
    <m/>
    <n v="0"/>
    <n v="0"/>
    <m/>
    <m/>
    <m/>
    <n v="0"/>
    <n v="0"/>
    <m/>
    <m/>
    <n v="0"/>
    <m/>
    <n v="0"/>
    <m/>
    <m/>
    <m/>
    <n v="2.7251000000000001E-2"/>
    <n v="5.4999999999999997E-3"/>
    <n v="0"/>
    <n v="0"/>
    <x v="0"/>
    <x v="0"/>
    <s v="cafe_platano_frutales_forestal"/>
  </r>
  <r>
    <x v="26"/>
    <s v="SIERRA NEGRA_12Mf3s2-17_164181"/>
    <s v="A1538"/>
    <s v="SIERRA NEGRA_12Mf3s2-17_164181_A1538"/>
    <s v="cafe_platano_frutales_forestal"/>
    <m/>
    <m/>
    <m/>
    <n v="0"/>
    <m/>
    <m/>
    <m/>
    <n v="0"/>
    <n v="0"/>
    <m/>
    <m/>
    <m/>
    <n v="0"/>
    <n v="0"/>
    <m/>
    <m/>
    <n v="0"/>
    <m/>
    <n v="0"/>
    <m/>
    <m/>
    <m/>
    <n v="2.7251000000000001E-2"/>
    <n v="5.4999999999999997E-3"/>
    <n v="0"/>
    <n v="0"/>
    <x v="0"/>
    <x v="0"/>
    <s v="cafe_platano_frutales_forestal"/>
  </r>
  <r>
    <x v="26"/>
    <s v="LA MONTAÑA_12Mf3s2-17_160199"/>
    <s v="A1539"/>
    <s v="LA MONTAÑA_12Mf3s2-17_160199_A1539"/>
    <s v="aguacate"/>
    <s v="cafe_platano_frutales_forestal"/>
    <m/>
    <m/>
    <n v="0"/>
    <n v="0"/>
    <m/>
    <m/>
    <n v="0"/>
    <n v="0"/>
    <n v="0"/>
    <m/>
    <m/>
    <n v="0"/>
    <n v="0"/>
    <n v="0"/>
    <m/>
    <n v="0"/>
    <m/>
    <n v="0"/>
    <n v="0"/>
    <m/>
    <m/>
    <n v="5.1397000000000012E-2"/>
    <n v="5.4999999999999997E-3"/>
    <n v="0"/>
    <n v="0"/>
    <x v="0"/>
    <x v="0"/>
    <s v="aguacate, cafe_platano_frutales_forestal"/>
  </r>
  <r>
    <x v="26"/>
    <s v="LA MONTAÑA_12Mf3s2-17_160200"/>
    <s v="A1539"/>
    <s v="LA MONTAÑA_12Mf3s2-17_160200_A1539"/>
    <s v="aguacate"/>
    <s v="cafe_platano_frutales_forestal"/>
    <m/>
    <m/>
    <n v="0"/>
    <n v="0"/>
    <m/>
    <m/>
    <n v="0"/>
    <n v="0"/>
    <n v="0"/>
    <m/>
    <m/>
    <n v="0"/>
    <n v="0"/>
    <n v="0"/>
    <m/>
    <n v="0"/>
    <m/>
    <n v="0"/>
    <n v="0"/>
    <m/>
    <m/>
    <n v="5.1397000000000012E-2"/>
    <n v="5.4999999999999997E-3"/>
    <n v="0"/>
    <n v="0"/>
    <x v="0"/>
    <x v="0"/>
    <s v="aguacate, cafe_platano_frutales_forestal"/>
  </r>
  <r>
    <x v="26"/>
    <s v="LA MONTAÑA_12Mf3s2-17_164181"/>
    <s v="A1539"/>
    <s v="LA MONTAÑA_12Mf3s2-17_164181_A1539"/>
    <s v="aguacate"/>
    <s v="cafe_platano_frutales_forestal"/>
    <m/>
    <m/>
    <n v="0"/>
    <n v="0"/>
    <m/>
    <m/>
    <n v="0"/>
    <n v="0"/>
    <n v="0"/>
    <m/>
    <m/>
    <n v="0"/>
    <n v="0"/>
    <n v="0"/>
    <m/>
    <n v="0"/>
    <m/>
    <n v="0"/>
    <n v="0"/>
    <m/>
    <m/>
    <n v="5.1397000000000012E-2"/>
    <n v="5.4999999999999997E-3"/>
    <n v="0"/>
    <n v="0"/>
    <x v="0"/>
    <x v="0"/>
    <s v="aguacate, cafe_platano_frutales_forestal"/>
  </r>
  <r>
    <x v="26"/>
    <s v="LOS CLAROS (MONTERREY)_12Mf3s2-17_160199"/>
    <s v="A1539"/>
    <s v="LOS CLAROS (MONTERREY)_12Mf3s2-17_160199_A1539"/>
    <s v="aguacate"/>
    <s v="cafe_platano_frutales_forestal"/>
    <m/>
    <m/>
    <n v="0"/>
    <n v="0"/>
    <m/>
    <m/>
    <n v="0"/>
    <n v="0"/>
    <n v="0"/>
    <m/>
    <m/>
    <n v="0"/>
    <n v="0"/>
    <n v="0"/>
    <m/>
    <n v="0"/>
    <m/>
    <n v="0"/>
    <n v="0"/>
    <m/>
    <m/>
    <n v="5.1397000000000012E-2"/>
    <n v="5.4999999999999997E-3"/>
    <n v="0"/>
    <n v="0"/>
    <x v="0"/>
    <x v="0"/>
    <s v="aguacate, cafe_platano_frutales_forestal"/>
  </r>
  <r>
    <x v="26"/>
    <s v="SIERRA NEGRA_12Mf3s2-17_160200"/>
    <s v="A1539"/>
    <s v="SIERRA NEGRA_12Mf3s2-17_160200_A1539"/>
    <s v="aguacate"/>
    <s v="cafe_platano_frutales_forestal"/>
    <m/>
    <m/>
    <n v="0"/>
    <n v="0"/>
    <m/>
    <m/>
    <n v="0"/>
    <n v="0"/>
    <n v="0"/>
    <m/>
    <m/>
    <n v="0"/>
    <n v="0"/>
    <n v="0"/>
    <m/>
    <n v="0"/>
    <m/>
    <n v="0"/>
    <n v="0"/>
    <m/>
    <m/>
    <n v="5.1397000000000012E-2"/>
    <n v="5.4999999999999997E-3"/>
    <n v="0"/>
    <n v="0"/>
    <x v="0"/>
    <x v="0"/>
    <s v="aguacate, cafe_platano_frutales_forestal"/>
  </r>
  <r>
    <x v="26"/>
    <s v="SIERRA NEGRA_12Mf3s2-17_164181"/>
    <s v="A1539"/>
    <s v="SIERRA NEGRA_12Mf3s2-17_164181_A1539"/>
    <s v="aguacate"/>
    <s v="cafe_platano_frutales_forestal"/>
    <m/>
    <m/>
    <n v="0"/>
    <n v="0"/>
    <m/>
    <m/>
    <n v="0"/>
    <n v="0"/>
    <n v="0"/>
    <m/>
    <m/>
    <n v="0"/>
    <n v="0"/>
    <n v="0"/>
    <m/>
    <n v="0"/>
    <m/>
    <n v="0"/>
    <n v="0"/>
    <m/>
    <m/>
    <n v="5.1397000000000012E-2"/>
    <n v="5.4999999999999997E-3"/>
    <n v="0"/>
    <n v="0"/>
    <x v="0"/>
    <x v="0"/>
    <s v="aguacate, cafe_platano_frutales_forestal"/>
  </r>
  <r>
    <x v="26"/>
    <s v="LA MONTAÑA_12Mf3s2-17_160199"/>
    <s v="A1540"/>
    <s v="LA MONTAÑA_12Mf3s2-17_160199_A1540"/>
    <s v="aguacate"/>
    <s v="avicultura_engorde"/>
    <m/>
    <m/>
    <n v="0"/>
    <n v="0"/>
    <m/>
    <m/>
    <n v="0"/>
    <n v="0"/>
    <n v="0"/>
    <m/>
    <m/>
    <n v="0"/>
    <n v="0"/>
    <n v="0"/>
    <m/>
    <n v="0"/>
    <m/>
    <n v="0"/>
    <n v="0"/>
    <m/>
    <m/>
    <n v="4.6379999999999998E-2"/>
    <n v="5.4999999999999997E-3"/>
    <n v="0"/>
    <n v="0"/>
    <x v="0"/>
    <x v="0"/>
    <s v="aguacate, avicultura_engorde"/>
  </r>
  <r>
    <x v="26"/>
    <s v="LA MONTAÑA_12Mf3s2-17_160200"/>
    <s v="A1540"/>
    <s v="LA MONTAÑA_12Mf3s2-17_160200_A1540"/>
    <s v="aguacate"/>
    <s v="avicultura_engorde"/>
    <m/>
    <m/>
    <n v="0"/>
    <n v="0"/>
    <m/>
    <m/>
    <n v="0"/>
    <n v="0"/>
    <n v="0"/>
    <m/>
    <m/>
    <n v="0"/>
    <n v="0"/>
    <n v="0"/>
    <m/>
    <n v="0"/>
    <m/>
    <n v="0"/>
    <n v="0"/>
    <m/>
    <m/>
    <n v="4.6379999999999998E-2"/>
    <n v="5.4999999999999997E-3"/>
    <n v="0"/>
    <n v="0"/>
    <x v="0"/>
    <x v="0"/>
    <s v="aguacate, avicultura_engorde"/>
  </r>
  <r>
    <x v="26"/>
    <s v="LA MONTAÑA_12Mf3s2-17_164181"/>
    <s v="A1540"/>
    <s v="LA MONTAÑA_12Mf3s2-17_164181_A1540"/>
    <s v="aguacate"/>
    <s v="avicultura_engorde"/>
    <m/>
    <m/>
    <n v="0"/>
    <n v="0"/>
    <m/>
    <m/>
    <n v="0"/>
    <n v="0"/>
    <n v="0"/>
    <m/>
    <m/>
    <n v="0"/>
    <n v="0"/>
    <n v="0"/>
    <m/>
    <n v="0"/>
    <m/>
    <n v="0"/>
    <n v="0"/>
    <m/>
    <m/>
    <n v="4.6379999999999998E-2"/>
    <n v="5.4999999999999997E-3"/>
    <n v="0"/>
    <n v="0"/>
    <x v="0"/>
    <x v="0"/>
    <s v="aguacate, avicultura_engorde"/>
  </r>
  <r>
    <x v="26"/>
    <s v="LOS CLAROS (MONTERREY)_12Mf3s2-17_160199"/>
    <s v="A1540"/>
    <s v="LOS CLAROS (MONTERREY)_12Mf3s2-17_160199_A1540"/>
    <s v="aguacate"/>
    <s v="avicultura_engorde"/>
    <m/>
    <m/>
    <n v="0"/>
    <n v="0"/>
    <m/>
    <m/>
    <n v="0"/>
    <n v="0"/>
    <n v="0"/>
    <m/>
    <m/>
    <n v="0"/>
    <n v="0"/>
    <n v="0"/>
    <m/>
    <n v="0"/>
    <m/>
    <n v="0"/>
    <n v="0"/>
    <m/>
    <m/>
    <n v="4.6379999999999998E-2"/>
    <n v="5.4999999999999997E-3"/>
    <n v="0"/>
    <n v="0"/>
    <x v="0"/>
    <x v="0"/>
    <s v="aguacate, avicultura_engorde"/>
  </r>
  <r>
    <x v="26"/>
    <s v="SIERRA NEGRA_12Mf3s2-17_160200"/>
    <s v="A1540"/>
    <s v="SIERRA NEGRA_12Mf3s2-17_160200_A1540"/>
    <s v="aguacate"/>
    <s v="avicultura_engorde"/>
    <m/>
    <m/>
    <n v="0"/>
    <n v="0"/>
    <m/>
    <m/>
    <n v="0"/>
    <n v="0"/>
    <n v="0"/>
    <m/>
    <m/>
    <n v="0"/>
    <n v="0"/>
    <n v="0"/>
    <m/>
    <n v="0"/>
    <m/>
    <n v="0"/>
    <n v="0"/>
    <m/>
    <m/>
    <n v="4.6379999999999998E-2"/>
    <n v="5.4999999999999997E-3"/>
    <n v="0"/>
    <n v="0"/>
    <x v="0"/>
    <x v="0"/>
    <s v="aguacate, avicultura_engorde"/>
  </r>
  <r>
    <x v="26"/>
    <s v="SIERRA NEGRA_12Mf3s2-17_164181"/>
    <s v="A1540"/>
    <s v="SIERRA NEGRA_12Mf3s2-17_164181_A1540"/>
    <s v="aguacate"/>
    <s v="avicultura_engorde"/>
    <m/>
    <m/>
    <n v="0"/>
    <n v="0"/>
    <m/>
    <m/>
    <n v="0"/>
    <n v="0"/>
    <n v="0"/>
    <m/>
    <m/>
    <n v="0"/>
    <n v="0"/>
    <n v="0"/>
    <m/>
    <n v="0"/>
    <m/>
    <n v="0"/>
    <n v="0"/>
    <m/>
    <m/>
    <n v="4.6379999999999998E-2"/>
    <n v="5.4999999999999997E-3"/>
    <n v="0"/>
    <n v="0"/>
    <x v="0"/>
    <x v="0"/>
    <s v="aguacate, avicultura_engorde"/>
  </r>
  <r>
    <x v="26"/>
    <s v="LA MONTAÑA_12Mf3s2-17_160199"/>
    <s v="A1541"/>
    <s v="LA MONTAÑA_12Mf3s2-17_160199_A1541"/>
    <s v="aguacate"/>
    <s v="porcicultura"/>
    <m/>
    <m/>
    <n v="0"/>
    <n v="0"/>
    <m/>
    <m/>
    <n v="0"/>
    <n v="0"/>
    <n v="0"/>
    <m/>
    <m/>
    <n v="0"/>
    <n v="0"/>
    <n v="0"/>
    <m/>
    <n v="0"/>
    <m/>
    <n v="0"/>
    <n v="0"/>
    <m/>
    <m/>
    <n v="4.2518E-2"/>
    <n v="5.4999999999999997E-3"/>
    <n v="0"/>
    <n v="0"/>
    <x v="0"/>
    <x v="0"/>
    <s v="aguacate, porcicultura"/>
  </r>
  <r>
    <x v="26"/>
    <s v="LA MONTAÑA_12Mf3s2-17_160200"/>
    <s v="A1541"/>
    <s v="LA MONTAÑA_12Mf3s2-17_160200_A1541"/>
    <s v="aguacate"/>
    <s v="porcicultura"/>
    <m/>
    <m/>
    <n v="0"/>
    <n v="0"/>
    <m/>
    <m/>
    <n v="0"/>
    <n v="0"/>
    <n v="0"/>
    <m/>
    <m/>
    <n v="0"/>
    <n v="0"/>
    <n v="0"/>
    <m/>
    <n v="0"/>
    <m/>
    <n v="0"/>
    <n v="0"/>
    <m/>
    <m/>
    <n v="4.2518E-2"/>
    <n v="5.4999999999999997E-3"/>
    <n v="0"/>
    <n v="0"/>
    <x v="0"/>
    <x v="0"/>
    <s v="aguacate, porcicultura"/>
  </r>
  <r>
    <x v="26"/>
    <s v="LA MONTAÑA_12Mf3s2-17_164181"/>
    <s v="A1541"/>
    <s v="LA MONTAÑA_12Mf3s2-17_164181_A1541"/>
    <s v="aguacate"/>
    <s v="porcicultura"/>
    <m/>
    <m/>
    <n v="0"/>
    <n v="0"/>
    <m/>
    <m/>
    <n v="0"/>
    <n v="0"/>
    <n v="0"/>
    <m/>
    <m/>
    <n v="0"/>
    <n v="0"/>
    <n v="0"/>
    <m/>
    <n v="0"/>
    <m/>
    <n v="0"/>
    <n v="0"/>
    <m/>
    <m/>
    <n v="4.2518E-2"/>
    <n v="5.4999999999999997E-3"/>
    <n v="0"/>
    <n v="0"/>
    <x v="0"/>
    <x v="0"/>
    <s v="aguacate, porcicultura"/>
  </r>
  <r>
    <x v="26"/>
    <s v="LOS CLAROS (MONTERREY)_12Mf3s2-17_160199"/>
    <s v="A1541"/>
    <s v="LOS CLAROS (MONTERREY)_12Mf3s2-17_160199_A1541"/>
    <s v="aguacate"/>
    <s v="porcicultura"/>
    <m/>
    <m/>
    <n v="0"/>
    <n v="0"/>
    <m/>
    <m/>
    <n v="0"/>
    <n v="0"/>
    <n v="0"/>
    <m/>
    <m/>
    <n v="0"/>
    <n v="0"/>
    <n v="0"/>
    <m/>
    <n v="0"/>
    <m/>
    <n v="0"/>
    <n v="0"/>
    <m/>
    <m/>
    <n v="4.2518E-2"/>
    <n v="5.4999999999999997E-3"/>
    <n v="0"/>
    <n v="0"/>
    <x v="0"/>
    <x v="0"/>
    <s v="aguacate, porcicultura"/>
  </r>
  <r>
    <x v="26"/>
    <s v="SIERRA NEGRA_12Mf3s2-17_160200"/>
    <s v="A1541"/>
    <s v="SIERRA NEGRA_12Mf3s2-17_160200_A1541"/>
    <s v="aguacate"/>
    <s v="porcicultura"/>
    <m/>
    <m/>
    <n v="0"/>
    <n v="0"/>
    <m/>
    <m/>
    <n v="0"/>
    <n v="0"/>
    <n v="0"/>
    <m/>
    <m/>
    <n v="0"/>
    <n v="0"/>
    <n v="0"/>
    <m/>
    <n v="0"/>
    <m/>
    <n v="0"/>
    <n v="0"/>
    <m/>
    <m/>
    <n v="4.2518E-2"/>
    <n v="5.4999999999999997E-3"/>
    <n v="0"/>
    <n v="0"/>
    <x v="0"/>
    <x v="0"/>
    <s v="aguacate, porcicultura"/>
  </r>
  <r>
    <x v="26"/>
    <s v="SIERRA NEGRA_12Mf3s2-17_164181"/>
    <s v="A1541"/>
    <s v="SIERRA NEGRA_12Mf3s2-17_164181_A1541"/>
    <s v="aguacate"/>
    <s v="porcicultura"/>
    <m/>
    <m/>
    <n v="0"/>
    <n v="0"/>
    <m/>
    <m/>
    <n v="0"/>
    <n v="0"/>
    <n v="0"/>
    <m/>
    <m/>
    <n v="0"/>
    <n v="0"/>
    <n v="0"/>
    <m/>
    <n v="0"/>
    <m/>
    <n v="0"/>
    <n v="0"/>
    <m/>
    <m/>
    <n v="4.2518E-2"/>
    <n v="5.4999999999999997E-3"/>
    <n v="0"/>
    <n v="0"/>
    <x v="0"/>
    <x v="0"/>
    <s v="aguacate, porcicultura"/>
  </r>
  <r>
    <x v="26"/>
    <s v="LA MONTAÑA_12Mf3s2-17_160199"/>
    <s v="A1542"/>
    <s v="LA MONTAÑA_12Mf3s2-17_160199_A1542"/>
    <s v="cafe_platano_frutales_forestal"/>
    <s v="avicultura_engorde"/>
    <m/>
    <m/>
    <n v="0"/>
    <n v="0"/>
    <m/>
    <m/>
    <n v="0"/>
    <n v="0"/>
    <n v="0"/>
    <m/>
    <m/>
    <n v="0"/>
    <n v="0"/>
    <n v="0"/>
    <m/>
    <n v="0"/>
    <m/>
    <n v="0"/>
    <n v="0"/>
    <m/>
    <m/>
    <n v="4.9485000000000001E-2"/>
    <n v="5.4999999999999997E-3"/>
    <n v="0"/>
    <n v="0"/>
    <x v="0"/>
    <x v="0"/>
    <s v="cafe_platano_frutales_forestal, avicultura_engorde"/>
  </r>
  <r>
    <x v="26"/>
    <s v="LA MONTAÑA_12Mf3s2-17_160200"/>
    <s v="A1542"/>
    <s v="LA MONTAÑA_12Mf3s2-17_160200_A1542"/>
    <s v="cafe_platano_frutales_forestal"/>
    <s v="avicultura_engorde"/>
    <m/>
    <m/>
    <n v="0"/>
    <n v="0"/>
    <m/>
    <m/>
    <n v="0"/>
    <n v="0"/>
    <n v="0"/>
    <m/>
    <m/>
    <n v="0"/>
    <n v="0"/>
    <n v="0"/>
    <m/>
    <n v="0"/>
    <m/>
    <n v="0"/>
    <n v="0"/>
    <m/>
    <m/>
    <n v="4.9485000000000001E-2"/>
    <n v="5.4999999999999997E-3"/>
    <n v="0"/>
    <n v="0"/>
    <x v="0"/>
    <x v="0"/>
    <s v="cafe_platano_frutales_forestal, avicultura_engorde"/>
  </r>
  <r>
    <x v="26"/>
    <s v="LA MONTAÑA_12Mf3s2-17_164181"/>
    <s v="A1542"/>
    <s v="LA MONTAÑA_12Mf3s2-17_164181_A1542"/>
    <s v="cafe_platano_frutales_forestal"/>
    <s v="avicultura_engorde"/>
    <m/>
    <m/>
    <n v="0"/>
    <n v="0"/>
    <m/>
    <m/>
    <n v="0"/>
    <n v="0"/>
    <n v="0"/>
    <m/>
    <m/>
    <n v="0"/>
    <n v="0"/>
    <n v="0"/>
    <m/>
    <n v="0"/>
    <m/>
    <n v="0"/>
    <n v="0"/>
    <m/>
    <m/>
    <n v="4.9485000000000001E-2"/>
    <n v="5.4999999999999997E-3"/>
    <n v="0"/>
    <n v="0"/>
    <x v="0"/>
    <x v="0"/>
    <s v="cafe_platano_frutales_forestal, avicultura_engorde"/>
  </r>
  <r>
    <x v="26"/>
    <s v="LOS CLAROS (MONTERREY)_12Mf3s2-17_160199"/>
    <s v="A1542"/>
    <s v="LOS CLAROS (MONTERREY)_12Mf3s2-17_160199_A1542"/>
    <s v="cafe_platano_frutales_forestal"/>
    <s v="avicultura_engorde"/>
    <m/>
    <m/>
    <n v="0"/>
    <n v="0"/>
    <m/>
    <m/>
    <n v="0"/>
    <n v="0"/>
    <n v="0"/>
    <m/>
    <m/>
    <n v="0"/>
    <n v="0"/>
    <n v="0"/>
    <m/>
    <n v="0"/>
    <m/>
    <n v="0"/>
    <n v="0"/>
    <m/>
    <m/>
    <n v="4.9485000000000001E-2"/>
    <n v="5.4999999999999997E-3"/>
    <n v="0"/>
    <n v="0"/>
    <x v="0"/>
    <x v="0"/>
    <s v="cafe_platano_frutales_forestal, avicultura_engorde"/>
  </r>
  <r>
    <x v="26"/>
    <s v="SIERRA NEGRA_12Mf3s2-17_160200"/>
    <s v="A1542"/>
    <s v="SIERRA NEGRA_12Mf3s2-17_160200_A1542"/>
    <s v="cafe_platano_frutales_forestal"/>
    <s v="avicultura_engorde"/>
    <m/>
    <m/>
    <n v="0"/>
    <n v="0"/>
    <m/>
    <m/>
    <n v="0"/>
    <n v="0"/>
    <n v="0"/>
    <m/>
    <m/>
    <n v="0"/>
    <n v="0"/>
    <n v="0"/>
    <m/>
    <n v="0"/>
    <m/>
    <n v="0"/>
    <n v="0"/>
    <m/>
    <m/>
    <n v="4.9485000000000001E-2"/>
    <n v="5.4999999999999997E-3"/>
    <n v="0"/>
    <n v="0"/>
    <x v="0"/>
    <x v="0"/>
    <s v="cafe_platano_frutales_forestal, avicultura_engorde"/>
  </r>
  <r>
    <x v="26"/>
    <s v="SIERRA NEGRA_12Mf3s2-17_164181"/>
    <s v="A1542"/>
    <s v="SIERRA NEGRA_12Mf3s2-17_164181_A1542"/>
    <s v="cafe_platano_frutales_forestal"/>
    <s v="avicultura_engorde"/>
    <m/>
    <m/>
    <n v="0"/>
    <n v="0"/>
    <m/>
    <m/>
    <n v="0"/>
    <n v="0"/>
    <n v="0"/>
    <m/>
    <m/>
    <n v="0"/>
    <n v="0"/>
    <n v="0"/>
    <m/>
    <n v="0"/>
    <m/>
    <n v="0"/>
    <n v="0"/>
    <m/>
    <m/>
    <n v="4.9485000000000001E-2"/>
    <n v="5.4999999999999997E-3"/>
    <n v="0"/>
    <n v="0"/>
    <x v="0"/>
    <x v="0"/>
    <s v="cafe_platano_frutales_forestal, avicultura_engorde"/>
  </r>
  <r>
    <x v="26"/>
    <s v="LA MONTAÑA_12Mf3s2-17_160199"/>
    <s v="A1543"/>
    <s v="LA MONTAÑA_12Mf3s2-17_160199_A1543"/>
    <s v="cafe_platano_frutales_forestal"/>
    <s v="porcicultura"/>
    <m/>
    <m/>
    <n v="0"/>
    <n v="0"/>
    <m/>
    <m/>
    <n v="0"/>
    <n v="0"/>
    <n v="0"/>
    <m/>
    <m/>
    <n v="0"/>
    <n v="0"/>
    <n v="0"/>
    <m/>
    <n v="0"/>
    <m/>
    <n v="0"/>
    <n v="0"/>
    <m/>
    <m/>
    <n v="4.5622999999999997E-2"/>
    <n v="5.4999999999999997E-3"/>
    <n v="0"/>
    <n v="0"/>
    <x v="0"/>
    <x v="0"/>
    <s v="cafe_platano_frutales_forestal, porcicultura"/>
  </r>
  <r>
    <x v="26"/>
    <s v="LA MONTAÑA_12Mf3s2-17_160200"/>
    <s v="A1543"/>
    <s v="LA MONTAÑA_12Mf3s2-17_160200_A1543"/>
    <s v="cafe_platano_frutales_forestal"/>
    <s v="porcicultura"/>
    <m/>
    <m/>
    <n v="0"/>
    <n v="0"/>
    <m/>
    <m/>
    <n v="0"/>
    <n v="0"/>
    <n v="0"/>
    <m/>
    <m/>
    <n v="0"/>
    <n v="0"/>
    <n v="0"/>
    <m/>
    <n v="0"/>
    <m/>
    <n v="0"/>
    <n v="0"/>
    <m/>
    <m/>
    <n v="4.5622999999999997E-2"/>
    <n v="5.4999999999999997E-3"/>
    <n v="0"/>
    <n v="0"/>
    <x v="0"/>
    <x v="0"/>
    <s v="cafe_platano_frutales_forestal, porcicultura"/>
  </r>
  <r>
    <x v="26"/>
    <s v="LA MONTAÑA_12Mf3s2-17_164181"/>
    <s v="A1543"/>
    <s v="LA MONTAÑA_12Mf3s2-17_164181_A1543"/>
    <s v="cafe_platano_frutales_forestal"/>
    <s v="porcicultura"/>
    <m/>
    <m/>
    <n v="0"/>
    <n v="0"/>
    <m/>
    <m/>
    <n v="0"/>
    <n v="0"/>
    <n v="0"/>
    <m/>
    <m/>
    <n v="0"/>
    <n v="0"/>
    <n v="0"/>
    <m/>
    <n v="0"/>
    <m/>
    <n v="0"/>
    <n v="0"/>
    <m/>
    <m/>
    <n v="4.5622999999999997E-2"/>
    <n v="5.4999999999999997E-3"/>
    <n v="0"/>
    <n v="0"/>
    <x v="0"/>
    <x v="0"/>
    <s v="cafe_platano_frutales_forestal, porcicultura"/>
  </r>
  <r>
    <x v="26"/>
    <s v="LOS CLAROS (MONTERREY)_12Mf3s2-17_160199"/>
    <s v="A1543"/>
    <s v="LOS CLAROS (MONTERREY)_12Mf3s2-17_160199_A1543"/>
    <s v="cafe_platano_frutales_forestal"/>
    <s v="porcicultura"/>
    <m/>
    <m/>
    <n v="0"/>
    <n v="0"/>
    <m/>
    <m/>
    <n v="0"/>
    <n v="0"/>
    <n v="0"/>
    <m/>
    <m/>
    <n v="0"/>
    <n v="0"/>
    <n v="0"/>
    <m/>
    <n v="0"/>
    <m/>
    <n v="0"/>
    <n v="0"/>
    <m/>
    <m/>
    <n v="4.5622999999999997E-2"/>
    <n v="5.4999999999999997E-3"/>
    <n v="0"/>
    <n v="0"/>
    <x v="0"/>
    <x v="0"/>
    <s v="cafe_platano_frutales_forestal, porcicultura"/>
  </r>
  <r>
    <x v="26"/>
    <s v="SIERRA NEGRA_12Mf3s2-17_160200"/>
    <s v="A1543"/>
    <s v="SIERRA NEGRA_12Mf3s2-17_160200_A1543"/>
    <s v="cafe_platano_frutales_forestal"/>
    <s v="porcicultura"/>
    <m/>
    <m/>
    <n v="0"/>
    <n v="0"/>
    <m/>
    <m/>
    <n v="0"/>
    <n v="0"/>
    <n v="0"/>
    <m/>
    <m/>
    <n v="0"/>
    <n v="0"/>
    <n v="0"/>
    <m/>
    <n v="0"/>
    <m/>
    <n v="0"/>
    <n v="0"/>
    <m/>
    <m/>
    <n v="4.5622999999999997E-2"/>
    <n v="5.4999999999999997E-3"/>
    <n v="0"/>
    <n v="0"/>
    <x v="0"/>
    <x v="0"/>
    <s v="cafe_platano_frutales_forestal, porcicultura"/>
  </r>
  <r>
    <x v="26"/>
    <s v="SIERRA NEGRA_12Mf3s2-17_164181"/>
    <s v="A1543"/>
    <s v="SIERRA NEGRA_12Mf3s2-17_164181_A1543"/>
    <s v="cafe_platano_frutales_forestal"/>
    <s v="porcicultura"/>
    <m/>
    <m/>
    <n v="0"/>
    <n v="0"/>
    <m/>
    <m/>
    <n v="0"/>
    <n v="0"/>
    <n v="0"/>
    <m/>
    <m/>
    <n v="0"/>
    <n v="0"/>
    <n v="0"/>
    <m/>
    <n v="0"/>
    <m/>
    <n v="0"/>
    <n v="0"/>
    <m/>
    <m/>
    <n v="4.5622999999999997E-2"/>
    <n v="5.4999999999999997E-3"/>
    <n v="0"/>
    <n v="0"/>
    <x v="0"/>
    <x v="0"/>
    <s v="cafe_platano_frutales_forestal, porcicultura"/>
  </r>
  <r>
    <x v="26"/>
    <s v="LA MONTAÑA_12Mf3s2-17_160199"/>
    <s v="A1544"/>
    <s v="LA MONTAÑA_12Mf3s2-17_160199_A1544"/>
    <s v="aguacate"/>
    <s v="cafe_platano_frutales_forestal"/>
    <s v="avicultura_engorde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3631000000000002E-2"/>
    <n v="5.4999999999999997E-3"/>
    <n v="0"/>
    <n v="0"/>
    <x v="0"/>
    <x v="0"/>
    <s v="aguacate, cafe_platano_frutales_forestal, avicultura_engorde"/>
  </r>
  <r>
    <x v="26"/>
    <s v="LA MONTAÑA_12Mf3s2-17_160200"/>
    <s v="A1544"/>
    <s v="LA MONTAÑA_12Mf3s2-17_160200_A1544"/>
    <s v="aguacate"/>
    <s v="cafe_platano_frutales_forestal"/>
    <s v="avicultura_engorde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3631000000000002E-2"/>
    <n v="5.4999999999999997E-3"/>
    <n v="0"/>
    <n v="0"/>
    <x v="0"/>
    <x v="0"/>
    <s v="aguacate, cafe_platano_frutales_forestal, avicultura_engorde"/>
  </r>
  <r>
    <x v="26"/>
    <s v="LA MONTAÑA_12Mf3s2-17_164181"/>
    <s v="A1544"/>
    <s v="LA MONTAÑA_12Mf3s2-17_164181_A1544"/>
    <s v="aguacate"/>
    <s v="cafe_platano_frutales_forestal"/>
    <s v="avicultura_engorde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3631000000000002E-2"/>
    <n v="5.4999999999999997E-3"/>
    <n v="0"/>
    <n v="0"/>
    <x v="0"/>
    <x v="0"/>
    <s v="aguacate, cafe_platano_frutales_forestal, avicultura_engorde"/>
  </r>
  <r>
    <x v="26"/>
    <s v="LOS CLAROS (MONTERREY)_12Mf3s2-17_160199"/>
    <s v="A1544"/>
    <s v="LOS CLAROS (MONTERREY)_12Mf3s2-17_160199_A1544"/>
    <s v="aguacate"/>
    <s v="cafe_platano_frutales_forestal"/>
    <s v="avicultura_engorde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3631000000000002E-2"/>
    <n v="5.4999999999999997E-3"/>
    <n v="0"/>
    <n v="0"/>
    <x v="0"/>
    <x v="0"/>
    <s v="aguacate, cafe_platano_frutales_forestal, avicultura_engorde"/>
  </r>
  <r>
    <x v="26"/>
    <s v="SIERRA NEGRA_12Mf3s2-17_160200"/>
    <s v="A1544"/>
    <s v="SIERRA NEGRA_12Mf3s2-17_160200_A1544"/>
    <s v="aguacate"/>
    <s v="cafe_platano_frutales_forestal"/>
    <s v="avicultura_engorde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3631000000000002E-2"/>
    <n v="5.4999999999999997E-3"/>
    <n v="0"/>
    <n v="0"/>
    <x v="0"/>
    <x v="0"/>
    <s v="aguacate, cafe_platano_frutales_forestal, avicultura_engorde"/>
  </r>
  <r>
    <x v="26"/>
    <s v="SIERRA NEGRA_12Mf3s2-17_164181"/>
    <s v="A1544"/>
    <s v="SIERRA NEGRA_12Mf3s2-17_164181_A1544"/>
    <s v="aguacate"/>
    <s v="cafe_platano_frutales_forestal"/>
    <s v="avicultura_engorde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3631000000000002E-2"/>
    <n v="5.4999999999999997E-3"/>
    <n v="0"/>
    <n v="0"/>
    <x v="0"/>
    <x v="0"/>
    <s v="aguacate, cafe_platano_frutales_forestal, avicultura_engorde"/>
  </r>
  <r>
    <x v="26"/>
    <s v="LA MONTAÑA_12Mf3s2-17_160199"/>
    <s v="A1545"/>
    <s v="LA MONTAÑA_12Mf3s2-17_160199_A1545"/>
    <s v="aguacate"/>
    <s v="cafe_platano_frutales_forestal"/>
    <s v="porcicultur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6.9769000000000012E-2"/>
    <n v="5.4999999999999997E-3"/>
    <n v="0"/>
    <n v="0"/>
    <x v="0"/>
    <x v="0"/>
    <s v="aguacate, cafe_platano_frutales_forestal, porcicultura"/>
  </r>
  <r>
    <x v="26"/>
    <s v="LA MONTAÑA_12Mf3s2-17_160200"/>
    <s v="A1545"/>
    <s v="LA MONTAÑA_12Mf3s2-17_160200_A1545"/>
    <s v="aguacate"/>
    <s v="cafe_platano_frutales_forestal"/>
    <s v="porcicultur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6.9769000000000012E-2"/>
    <n v="5.4999999999999997E-3"/>
    <n v="0"/>
    <n v="0"/>
    <x v="0"/>
    <x v="0"/>
    <s v="aguacate, cafe_platano_frutales_forestal, porcicultura"/>
  </r>
  <r>
    <x v="26"/>
    <s v="LA MONTAÑA_12Mf3s2-17_164181"/>
    <s v="A1545"/>
    <s v="LA MONTAÑA_12Mf3s2-17_164181_A1545"/>
    <s v="aguacate"/>
    <s v="cafe_platano_frutales_forestal"/>
    <s v="porcicultur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6.9769000000000012E-2"/>
    <n v="5.4999999999999997E-3"/>
    <n v="0"/>
    <n v="0"/>
    <x v="0"/>
    <x v="0"/>
    <s v="aguacate, cafe_platano_frutales_forestal, porcicultura"/>
  </r>
  <r>
    <x v="26"/>
    <s v="LOS CLAROS (MONTERREY)_12Mf3s2-17_160199"/>
    <s v="A1545"/>
    <s v="LOS CLAROS (MONTERREY)_12Mf3s2-17_160199_A1545"/>
    <s v="aguacate"/>
    <s v="cafe_platano_frutales_forestal"/>
    <s v="porcicultur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6.9769000000000012E-2"/>
    <n v="5.4999999999999997E-3"/>
    <n v="0"/>
    <n v="0"/>
    <x v="0"/>
    <x v="0"/>
    <s v="aguacate, cafe_platano_frutales_forestal, porcicultura"/>
  </r>
  <r>
    <x v="26"/>
    <s v="SIERRA NEGRA_12Mf3s2-17_160200"/>
    <s v="A1545"/>
    <s v="SIERRA NEGRA_12Mf3s2-17_160200_A1545"/>
    <s v="aguacate"/>
    <s v="cafe_platano_frutales_forestal"/>
    <s v="porcicultur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6.9769000000000012E-2"/>
    <n v="5.4999999999999997E-3"/>
    <n v="0"/>
    <n v="0"/>
    <x v="0"/>
    <x v="0"/>
    <s v="aguacate, cafe_platano_frutales_forestal, porcicultura"/>
  </r>
  <r>
    <x v="26"/>
    <s v="SIERRA NEGRA_12Mf3s2-17_164181"/>
    <s v="A1545"/>
    <s v="SIERRA NEGRA_12Mf3s2-17_164181_A1545"/>
    <s v="aguacate"/>
    <s v="cafe_platano_frutales_forestal"/>
    <s v="porcicultur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6.9769000000000012E-2"/>
    <n v="5.4999999999999997E-3"/>
    <n v="0"/>
    <n v="0"/>
    <x v="0"/>
    <x v="0"/>
    <s v="aguacate, cafe_platano_frutales_forestal, porcicultura"/>
  </r>
  <r>
    <x v="27"/>
    <s v="CASCARILLAL_12Qfs2-17_160173"/>
    <s v="A1546"/>
    <s v="CASCARILLAL_12Qfs2-17_160173_A1546"/>
    <s v="cafe_platano_frutales_forestal"/>
    <m/>
    <m/>
    <m/>
    <n v="0"/>
    <m/>
    <m/>
    <m/>
    <n v="0"/>
    <n v="0"/>
    <m/>
    <m/>
    <m/>
    <n v="0"/>
    <n v="0"/>
    <m/>
    <m/>
    <n v="0"/>
    <m/>
    <n v="0"/>
    <m/>
    <m/>
    <m/>
    <n v="2.7251000000000001E-2"/>
    <n v="5.4999999999999997E-3"/>
    <n v="0"/>
    <n v="0"/>
    <x v="0"/>
    <x v="0"/>
    <s v="cafe_platano_frutales_forestal"/>
  </r>
  <r>
    <x v="27"/>
    <s v="CASCARILLAL_12Qfs2-17_160174"/>
    <s v="A1546"/>
    <s v="CASCARILLAL_12Qfs2-17_160174_A1546"/>
    <s v="cafe_platano_frutales_forestal"/>
    <m/>
    <m/>
    <m/>
    <n v="0"/>
    <m/>
    <m/>
    <m/>
    <n v="0"/>
    <n v="0"/>
    <m/>
    <m/>
    <m/>
    <n v="0"/>
    <n v="0"/>
    <m/>
    <m/>
    <n v="0"/>
    <m/>
    <n v="0"/>
    <m/>
    <m/>
    <m/>
    <n v="2.7251000000000001E-2"/>
    <n v="5.4999999999999997E-3"/>
    <n v="0"/>
    <n v="0"/>
    <x v="0"/>
    <x v="0"/>
    <s v="cafe_platano_frutales_forestal"/>
  </r>
  <r>
    <x v="27"/>
    <s v="EL PIÑAL_12Qfs2-17_160172"/>
    <s v="A1546"/>
    <s v="EL PIÑAL_12Qfs2-17_160172_A1546"/>
    <s v="cafe_platano_frutales_forestal"/>
    <m/>
    <m/>
    <m/>
    <n v="0"/>
    <m/>
    <m/>
    <m/>
    <n v="0"/>
    <n v="0"/>
    <m/>
    <m/>
    <m/>
    <n v="0"/>
    <n v="0"/>
    <m/>
    <m/>
    <n v="0"/>
    <m/>
    <n v="0"/>
    <m/>
    <m/>
    <m/>
    <n v="2.7251000000000001E-2"/>
    <n v="5.4999999999999997E-3"/>
    <n v="0"/>
    <n v="0"/>
    <x v="0"/>
    <x v="0"/>
    <s v="cafe_platano_frutales_forestal"/>
  </r>
  <r>
    <x v="27"/>
    <s v="EL PIÑAL_12Qfs2-17_160173"/>
    <s v="A1546"/>
    <s v="EL PIÑAL_12Qfs2-17_160173_A1546"/>
    <s v="cafe_platano_frutales_forestal"/>
    <m/>
    <m/>
    <m/>
    <n v="0"/>
    <m/>
    <m/>
    <m/>
    <n v="0"/>
    <n v="0"/>
    <m/>
    <m/>
    <m/>
    <n v="0"/>
    <n v="0"/>
    <m/>
    <m/>
    <n v="0"/>
    <m/>
    <n v="0"/>
    <m/>
    <m/>
    <m/>
    <n v="2.7251000000000001E-2"/>
    <n v="5.4999999999999997E-3"/>
    <n v="0"/>
    <n v="0"/>
    <x v="0"/>
    <x v="0"/>
    <s v="cafe_platano_frutales_forestal"/>
  </r>
  <r>
    <x v="27"/>
    <s v="SIERRA MONTAÑA_12Qfs2-17_160171"/>
    <s v="A1546"/>
    <s v="SIERRA MONTAÑA_12Qfs2-17_160171_A1546"/>
    <s v="cafe_platano_frutales_forestal"/>
    <m/>
    <m/>
    <m/>
    <n v="0"/>
    <m/>
    <m/>
    <m/>
    <n v="0"/>
    <n v="0"/>
    <m/>
    <m/>
    <m/>
    <n v="0"/>
    <n v="0"/>
    <m/>
    <m/>
    <n v="0"/>
    <m/>
    <n v="0"/>
    <m/>
    <m/>
    <m/>
    <n v="2.7251000000000001E-2"/>
    <n v="5.4999999999999997E-3"/>
    <n v="0"/>
    <n v="0"/>
    <x v="0"/>
    <x v="0"/>
    <s v="cafe_platano_frutales_forestal"/>
  </r>
  <r>
    <x v="27"/>
    <s v="SIERRA MONTAÑA_12Qfs2-17_160173"/>
    <s v="A1546"/>
    <s v="SIERRA MONTAÑA_12Qfs2-17_160173_A1546"/>
    <s v="cafe_platano_frutales_forestal"/>
    <m/>
    <m/>
    <m/>
    <n v="0"/>
    <m/>
    <m/>
    <m/>
    <n v="0"/>
    <n v="0"/>
    <m/>
    <m/>
    <m/>
    <n v="0"/>
    <n v="0"/>
    <m/>
    <m/>
    <n v="0"/>
    <m/>
    <n v="0"/>
    <m/>
    <m/>
    <m/>
    <n v="2.7251000000000001E-2"/>
    <n v="5.4999999999999997E-3"/>
    <n v="0"/>
    <n v="0"/>
    <x v="0"/>
    <x v="0"/>
    <s v="cafe_platano_frutales_forestal"/>
  </r>
  <r>
    <x v="27"/>
    <s v="SIERRA MONTAÑA_12Qfs2-17_66538"/>
    <s v="A1546"/>
    <s v="SIERRA MONTAÑA_12Qfs2-17_66538_A1546"/>
    <s v="cafe_platano_frutales_forestal"/>
    <m/>
    <m/>
    <m/>
    <n v="0"/>
    <m/>
    <m/>
    <m/>
    <n v="0"/>
    <n v="0"/>
    <m/>
    <m/>
    <m/>
    <n v="0"/>
    <n v="0"/>
    <m/>
    <m/>
    <n v="0"/>
    <m/>
    <n v="0"/>
    <m/>
    <m/>
    <m/>
    <n v="2.7251000000000001E-2"/>
    <n v="5.4999999999999997E-3"/>
    <n v="0"/>
    <n v="0"/>
    <x v="0"/>
    <x v="0"/>
    <s v="cafe_platano_frutales_forestal"/>
  </r>
  <r>
    <x v="27"/>
    <s v="CASCARILLAL_12Qfs2-17_160173"/>
    <s v="A1547"/>
    <s v="CASCARILLAL_12Qfs2-17_160173_A1547"/>
    <s v="cacao_platano"/>
    <m/>
    <m/>
    <m/>
    <n v="0"/>
    <m/>
    <m/>
    <m/>
    <n v="0"/>
    <n v="0"/>
    <m/>
    <m/>
    <m/>
    <n v="0"/>
    <n v="0"/>
    <m/>
    <m/>
    <n v="0"/>
    <m/>
    <n v="0"/>
    <m/>
    <m/>
    <m/>
    <n v="2.7251000000000001E-2"/>
    <n v="5.4999999999999997E-3"/>
    <n v="0"/>
    <n v="0"/>
    <x v="0"/>
    <x v="0"/>
    <s v="cacao_platano"/>
  </r>
  <r>
    <x v="27"/>
    <s v="CASCARILLAL_12Qfs2-17_160174"/>
    <s v="A1547"/>
    <s v="CASCARILLAL_12Qfs2-17_160174_A1547"/>
    <s v="cacao_platano"/>
    <m/>
    <m/>
    <m/>
    <n v="0"/>
    <m/>
    <m/>
    <m/>
    <n v="0"/>
    <n v="0"/>
    <m/>
    <m/>
    <m/>
    <n v="0"/>
    <n v="0"/>
    <m/>
    <m/>
    <n v="0"/>
    <m/>
    <n v="0"/>
    <m/>
    <m/>
    <m/>
    <n v="2.7251000000000001E-2"/>
    <n v="5.4999999999999997E-3"/>
    <n v="0"/>
    <n v="0"/>
    <x v="0"/>
    <x v="0"/>
    <s v="cacao_platano"/>
  </r>
  <r>
    <x v="27"/>
    <s v="EL PIÑAL_12Qfs2-17_160172"/>
    <s v="A1547"/>
    <s v="EL PIÑAL_12Qfs2-17_160172_A1547"/>
    <s v="cacao_platano"/>
    <m/>
    <m/>
    <m/>
    <n v="0"/>
    <m/>
    <m/>
    <m/>
    <n v="0"/>
    <n v="0"/>
    <m/>
    <m/>
    <m/>
    <n v="0"/>
    <n v="0"/>
    <m/>
    <m/>
    <n v="0"/>
    <m/>
    <n v="0"/>
    <m/>
    <m/>
    <m/>
    <n v="2.7251000000000001E-2"/>
    <n v="5.4999999999999997E-3"/>
    <n v="0"/>
    <n v="0"/>
    <x v="0"/>
    <x v="0"/>
    <s v="cacao_platano"/>
  </r>
  <r>
    <x v="27"/>
    <s v="EL PIÑAL_12Qfs2-17_160173"/>
    <s v="A1547"/>
    <s v="EL PIÑAL_12Qfs2-17_160173_A1547"/>
    <s v="cacao_platano"/>
    <m/>
    <m/>
    <m/>
    <n v="0"/>
    <m/>
    <m/>
    <m/>
    <n v="0"/>
    <n v="0"/>
    <m/>
    <m/>
    <m/>
    <n v="0"/>
    <n v="0"/>
    <m/>
    <m/>
    <n v="0"/>
    <m/>
    <n v="0"/>
    <m/>
    <m/>
    <m/>
    <n v="2.7251000000000001E-2"/>
    <n v="5.4999999999999997E-3"/>
    <n v="0"/>
    <n v="0"/>
    <x v="0"/>
    <x v="0"/>
    <s v="cacao_platano"/>
  </r>
  <r>
    <x v="27"/>
    <s v="SIERRA MONTAÑA_12Qfs2-17_160171"/>
    <s v="A1547"/>
    <s v="SIERRA MONTAÑA_12Qfs2-17_160171_A1547"/>
    <s v="cacao_platano"/>
    <m/>
    <m/>
    <m/>
    <n v="0"/>
    <m/>
    <m/>
    <m/>
    <n v="0"/>
    <n v="0"/>
    <m/>
    <m/>
    <m/>
    <n v="0"/>
    <n v="0"/>
    <m/>
    <m/>
    <n v="0"/>
    <m/>
    <n v="0"/>
    <m/>
    <m/>
    <m/>
    <n v="2.7251000000000001E-2"/>
    <n v="5.4999999999999997E-3"/>
    <n v="0"/>
    <n v="0"/>
    <x v="0"/>
    <x v="0"/>
    <s v="cacao_platano"/>
  </r>
  <r>
    <x v="27"/>
    <s v="SIERRA MONTAÑA_12Qfs2-17_160173"/>
    <s v="A1547"/>
    <s v="SIERRA MONTAÑA_12Qfs2-17_160173_A1547"/>
    <s v="cacao_platano"/>
    <m/>
    <m/>
    <m/>
    <n v="0"/>
    <m/>
    <m/>
    <m/>
    <n v="0"/>
    <n v="0"/>
    <m/>
    <m/>
    <m/>
    <n v="0"/>
    <n v="0"/>
    <m/>
    <m/>
    <n v="0"/>
    <m/>
    <n v="0"/>
    <m/>
    <m/>
    <m/>
    <n v="2.7251000000000001E-2"/>
    <n v="5.4999999999999997E-3"/>
    <n v="0"/>
    <n v="0"/>
    <x v="0"/>
    <x v="0"/>
    <s v="cacao_platano"/>
  </r>
  <r>
    <x v="27"/>
    <s v="SIERRA MONTAÑA_12Qfs2-17_66538"/>
    <s v="A1547"/>
    <s v="SIERRA MONTAÑA_12Qfs2-17_66538_A1547"/>
    <s v="cacao_platano"/>
    <m/>
    <m/>
    <m/>
    <n v="0"/>
    <m/>
    <m/>
    <m/>
    <n v="0"/>
    <n v="0"/>
    <m/>
    <m/>
    <m/>
    <n v="0"/>
    <n v="0"/>
    <m/>
    <m/>
    <n v="0"/>
    <m/>
    <n v="0"/>
    <m/>
    <m/>
    <m/>
    <n v="2.7251000000000001E-2"/>
    <n v="5.4999999999999997E-3"/>
    <n v="0"/>
    <n v="0"/>
    <x v="0"/>
    <x v="0"/>
    <s v="cacao_platano"/>
  </r>
  <r>
    <x v="27"/>
    <s v="CASCARILLAL_12Qfs2-17_160173"/>
    <s v="A1548"/>
    <s v="CASCARILLAL_12Qfs2-17_160173_A1548"/>
    <s v="cafe_platano_frutales_forestal"/>
    <s v="cacao_platano"/>
    <m/>
    <m/>
    <n v="3.5819555656934501"/>
    <n v="4.5696775402231928"/>
    <m/>
    <m/>
    <n v="8.1516331059166429"/>
    <n v="278.01156086653748"/>
    <n v="386.44354318490389"/>
    <m/>
    <m/>
    <n v="664.45510405144137"/>
    <n v="39700206.258066863"/>
    <n v="30299793.741921451"/>
    <m/>
    <n v="69999999.999988303"/>
    <m/>
    <n v="0.63873499067668171"/>
    <n v="0.89214026626555831"/>
    <m/>
    <m/>
    <n v="5.4501999999999988E-2"/>
    <n v="5.4999999999999997E-3"/>
    <n v="2.219292782762647"/>
    <n v="1.2920338472877879"/>
    <x v="2871"/>
    <x v="1"/>
    <s v="cafe_platano_frutales_forestal, cacao_platano"/>
  </r>
  <r>
    <x v="27"/>
    <s v="CASCARILLAL_12Qfs2-17_160174"/>
    <s v="A1548"/>
    <s v="CASCARILLAL_12Qfs2-17_160174_A1548"/>
    <s v="cafe_platano_frutales_forestal"/>
    <s v="cacao_platano"/>
    <m/>
    <m/>
    <n v="3.4824184816551549"/>
    <n v="4.7360584006083863"/>
    <m/>
    <m/>
    <n v="8.2184768822635412"/>
    <n v="270.2860434529141"/>
    <n v="400.51385966554261"/>
    <m/>
    <m/>
    <n v="670.79990311845677"/>
    <n v="38596998.054008134"/>
    <n v="31403001.94597967"/>
    <m/>
    <n v="69999999.999987796"/>
    <m/>
    <n v="0.62098551911592115"/>
    <n v="0.92462287883044603"/>
    <m/>
    <m/>
    <n v="5.4501999999999988E-2"/>
    <n v="5.4999999999999997E-3"/>
    <n v="2.2374910883649428"/>
    <n v="8.218476882263541E-2"/>
    <x v="2872"/>
    <x v="1"/>
    <s v="cafe_platano_frutales_forestal, cacao_platano"/>
  </r>
  <r>
    <x v="27"/>
    <s v="EL PIÑAL_12Qfs2-17_160172"/>
    <s v="A1548"/>
    <s v="EL PIÑAL_12Qfs2-17_160172_A1548"/>
    <s v="cafe_platano_frutales_forestal"/>
    <s v="cacao_platano"/>
    <m/>
    <m/>
    <n v="3.6854838691814771"/>
    <n v="4.396625171098834"/>
    <m/>
    <m/>
    <n v="8.0821090402803115"/>
    <n v="286.04685463797182"/>
    <n v="371.80903777564629"/>
    <m/>
    <m/>
    <n v="657.85589241361811"/>
    <n v="40847650.699138999"/>
    <n v="29152349.300849829"/>
    <m/>
    <n v="69999999.999988824"/>
    <m/>
    <n v="0.65719617724095325"/>
    <n v="0.85835517195429734"/>
    <m/>
    <m/>
    <n v="5.4501999999999988E-2"/>
    <n v="5.4999999999999997E-3"/>
    <n v="2.2003647648930689"/>
    <n v="1.2810142828844291"/>
    <x v="2873"/>
    <x v="1"/>
    <s v="cafe_platano_frutales_forestal, cacao_platano"/>
  </r>
  <r>
    <x v="27"/>
    <s v="EL PIÑAL_12Qfs2-17_160173"/>
    <s v="A1548"/>
    <s v="EL PIÑAL_12Qfs2-17_160173_A1548"/>
    <s v="cafe_platano_frutales_forestal"/>
    <s v="cacao_platano"/>
    <m/>
    <m/>
    <n v="3.5982174250609331"/>
    <n v="4.542495086777163"/>
    <m/>
    <m/>
    <n v="8.1407125118380961"/>
    <n v="279.27371636300597"/>
    <n v="384.14480688903183"/>
    <m/>
    <m/>
    <n v="663.41852325203786"/>
    <n v="39880442.76831618"/>
    <n v="30119557.23167222"/>
    <m/>
    <n v="69999999.999988407"/>
    <m/>
    <n v="0.64163480849992816"/>
    <n v="0.88683342326807446"/>
    <m/>
    <m/>
    <n v="5.4501999999999988E-2"/>
    <n v="5.4999999999999997E-3"/>
    <n v="2.2163196367307911"/>
    <n v="1.290302933126338"/>
    <x v="2874"/>
    <x v="1"/>
    <s v="cafe_platano_frutales_forestal, cacao_platano"/>
  </r>
  <r>
    <x v="27"/>
    <s v="SIERRA MONTAÑA_12Qfs2-17_160171"/>
    <s v="A1548"/>
    <s v="SIERRA MONTAÑA_12Qfs2-17_160171_A1548"/>
    <s v="cafe_platano_frutales_forestal"/>
    <s v="cacao_platano"/>
    <m/>
    <m/>
    <n v="3.5312756879415401"/>
    <n v="4.6543913104330494"/>
    <m/>
    <m/>
    <n v="8.1856669983745878"/>
    <n v="274.07806932541439"/>
    <n v="393.60752559466698"/>
    <m/>
    <m/>
    <n v="667.68559492008148"/>
    <n v="39138501.467768893"/>
    <n v="30861498.532219149"/>
    <m/>
    <n v="69999999.999988034"/>
    <m/>
    <n v="0.62969774533690182"/>
    <n v="0.90867897492632055"/>
    <m/>
    <m/>
    <n v="5.4501999999999988E-2"/>
    <n v="5.4999999999999997E-3"/>
    <n v="2.2285585545313009"/>
    <n v="1.2974282192423721"/>
    <x v="2875"/>
    <x v="1"/>
    <s v="cafe_platano_frutales_forestal, cacao_platano"/>
  </r>
  <r>
    <x v="27"/>
    <s v="SIERRA MONTAÑA_12Qfs2-17_160173"/>
    <s v="A1548"/>
    <s v="SIERRA MONTAÑA_12Qfs2-17_160173_A1548"/>
    <s v="cafe_platano_frutales_forestal"/>
    <s v="cacao_platano"/>
    <m/>
    <m/>
    <n v="3.5696751989426132"/>
    <n v="4.590204743783465"/>
    <m/>
    <m/>
    <n v="8.1598799427260786"/>
    <n v="277.05842678494457"/>
    <n v="388.1794655132706"/>
    <m/>
    <m/>
    <n v="665.23789229821523"/>
    <n v="39564098.178557903"/>
    <n v="30435901.82143034"/>
    <m/>
    <n v="69999999.999988243"/>
    <m/>
    <n v="0.6365451533662394"/>
    <n v="0.89614780174016295"/>
    <m/>
    <m/>
    <n v="5.4501999999999988E-2"/>
    <n v="5.4999999999999997E-3"/>
    <n v="2.2215379948783038"/>
    <n v="1.293340970922084"/>
    <x v="2876"/>
    <x v="1"/>
    <s v="cafe_platano_frutales_forestal, cacao_platano"/>
  </r>
  <r>
    <x v="27"/>
    <s v="SIERRA MONTAÑA_12Qfs2-17_66538"/>
    <s v="A1548"/>
    <s v="SIERRA MONTAÑA_12Qfs2-17_66538_A1548"/>
    <s v="cafe_platano_frutales_forestal"/>
    <s v="cacao_platano"/>
    <m/>
    <m/>
    <n v="3.5186275749395861"/>
    <n v="4.6755332189372707"/>
    <m/>
    <m/>
    <n v="8.1941607938768577"/>
    <n v="273.09639281569793"/>
    <n v="395.39543162526701"/>
    <m/>
    <m/>
    <n v="668.49182444096493"/>
    <n v="38998317.513572998"/>
    <n v="31001682.48641501"/>
    <m/>
    <n v="69999999.999988005"/>
    <m/>
    <n v="0.62744233144574257"/>
    <n v="0.91280651953232295"/>
    <m/>
    <m/>
    <n v="5.4501999999999988E-2"/>
    <n v="5.4999999999999997E-3"/>
    <n v="2.2308710014743278"/>
    <n v="1.2987744858294821"/>
    <x v="2877"/>
    <x v="1"/>
    <s v="cafe_platano_frutales_forestal, cacao_platano"/>
  </r>
  <r>
    <x v="27"/>
    <s v="CASCARILLAL_12Qfs2-17_160173"/>
    <s v="A1549"/>
    <s v="CASCARILLAL_12Qfs2-17_160173_A1549"/>
    <s v="cafe_platano_frutales_forestal"/>
    <s v="avicultura_engorde"/>
    <m/>
    <m/>
    <n v="0"/>
    <n v="0"/>
    <m/>
    <m/>
    <n v="0"/>
    <n v="0"/>
    <n v="0"/>
    <m/>
    <m/>
    <n v="0"/>
    <n v="0"/>
    <n v="0"/>
    <m/>
    <n v="0"/>
    <m/>
    <n v="0"/>
    <n v="0"/>
    <m/>
    <m/>
    <n v="4.9485000000000001E-2"/>
    <n v="5.4999999999999997E-3"/>
    <n v="0"/>
    <n v="0"/>
    <x v="0"/>
    <x v="0"/>
    <s v="cafe_platano_frutales_forestal, avicultura_engorde"/>
  </r>
  <r>
    <x v="27"/>
    <s v="CASCARILLAL_12Qfs2-17_160174"/>
    <s v="A1549"/>
    <s v="CASCARILLAL_12Qfs2-17_160174_A1549"/>
    <s v="cafe_platano_frutales_forestal"/>
    <s v="avicultura_engorde"/>
    <m/>
    <m/>
    <n v="0"/>
    <n v="0"/>
    <m/>
    <m/>
    <n v="0"/>
    <n v="0"/>
    <n v="0"/>
    <m/>
    <m/>
    <n v="0"/>
    <n v="0"/>
    <n v="0"/>
    <m/>
    <n v="0"/>
    <m/>
    <n v="0"/>
    <n v="0"/>
    <m/>
    <m/>
    <n v="4.9485000000000001E-2"/>
    <n v="5.4999999999999997E-3"/>
    <n v="0"/>
    <n v="0"/>
    <x v="0"/>
    <x v="0"/>
    <s v="cafe_platano_frutales_forestal, avicultura_engorde"/>
  </r>
  <r>
    <x v="27"/>
    <s v="EL PIÑAL_12Qfs2-17_160172"/>
    <s v="A1549"/>
    <s v="EL PIÑAL_12Qfs2-17_160172_A1549"/>
    <s v="cafe_platano_frutales_forestal"/>
    <s v="avicultura_engorde"/>
    <m/>
    <m/>
    <n v="0"/>
    <n v="0"/>
    <m/>
    <m/>
    <n v="0"/>
    <n v="0"/>
    <n v="0"/>
    <m/>
    <m/>
    <n v="0"/>
    <n v="0"/>
    <n v="0"/>
    <m/>
    <n v="0"/>
    <m/>
    <n v="0"/>
    <n v="0"/>
    <m/>
    <m/>
    <n v="4.9485000000000001E-2"/>
    <n v="5.4999999999999997E-3"/>
    <n v="0"/>
    <n v="0"/>
    <x v="0"/>
    <x v="0"/>
    <s v="cafe_platano_frutales_forestal, avicultura_engorde"/>
  </r>
  <r>
    <x v="27"/>
    <s v="EL PIÑAL_12Qfs2-17_160173"/>
    <s v="A1549"/>
    <s v="EL PIÑAL_12Qfs2-17_160173_A1549"/>
    <s v="cafe_platano_frutales_forestal"/>
    <s v="avicultura_engorde"/>
    <m/>
    <m/>
    <n v="0"/>
    <n v="0"/>
    <m/>
    <m/>
    <n v="0"/>
    <n v="0"/>
    <n v="0"/>
    <m/>
    <m/>
    <n v="0"/>
    <n v="0"/>
    <n v="0"/>
    <m/>
    <n v="0"/>
    <m/>
    <n v="0"/>
    <n v="0"/>
    <m/>
    <m/>
    <n v="4.9485000000000001E-2"/>
    <n v="5.4999999999999997E-3"/>
    <n v="0"/>
    <n v="0"/>
    <x v="0"/>
    <x v="0"/>
    <s v="cafe_platano_frutales_forestal, avicultura_engorde"/>
  </r>
  <r>
    <x v="27"/>
    <s v="SIERRA MONTAÑA_12Qfs2-17_160171"/>
    <s v="A1549"/>
    <s v="SIERRA MONTAÑA_12Qfs2-17_160171_A1549"/>
    <s v="cafe_platano_frutales_forestal"/>
    <s v="avicultura_engorde"/>
    <m/>
    <m/>
    <n v="0"/>
    <n v="0"/>
    <m/>
    <m/>
    <n v="0"/>
    <n v="0"/>
    <n v="0"/>
    <m/>
    <m/>
    <n v="0"/>
    <n v="0"/>
    <n v="0"/>
    <m/>
    <n v="0"/>
    <m/>
    <n v="0"/>
    <n v="0"/>
    <m/>
    <m/>
    <n v="4.9485000000000001E-2"/>
    <n v="5.4999999999999997E-3"/>
    <n v="0"/>
    <n v="0"/>
    <x v="0"/>
    <x v="0"/>
    <s v="cafe_platano_frutales_forestal, avicultura_engorde"/>
  </r>
  <r>
    <x v="27"/>
    <s v="SIERRA MONTAÑA_12Qfs2-17_160173"/>
    <s v="A1549"/>
    <s v="SIERRA MONTAÑA_12Qfs2-17_160173_A1549"/>
    <s v="cafe_platano_frutales_forestal"/>
    <s v="avicultura_engorde"/>
    <m/>
    <m/>
    <n v="0"/>
    <n v="0"/>
    <m/>
    <m/>
    <n v="0"/>
    <n v="0"/>
    <n v="0"/>
    <m/>
    <m/>
    <n v="0"/>
    <n v="0"/>
    <n v="0"/>
    <m/>
    <n v="0"/>
    <m/>
    <n v="0"/>
    <n v="0"/>
    <m/>
    <m/>
    <n v="4.9485000000000001E-2"/>
    <n v="5.4999999999999997E-3"/>
    <n v="0"/>
    <n v="0"/>
    <x v="0"/>
    <x v="0"/>
    <s v="cafe_platano_frutales_forestal, avicultura_engorde"/>
  </r>
  <r>
    <x v="27"/>
    <s v="SIERRA MONTAÑA_12Qfs2-17_66538"/>
    <s v="A1549"/>
    <s v="SIERRA MONTAÑA_12Qfs2-17_66538_A1549"/>
    <s v="cafe_platano_frutales_forestal"/>
    <s v="avicultura_engorde"/>
    <m/>
    <m/>
    <n v="0"/>
    <n v="0"/>
    <m/>
    <m/>
    <n v="0"/>
    <n v="0"/>
    <n v="0"/>
    <m/>
    <m/>
    <n v="0"/>
    <n v="0"/>
    <n v="0"/>
    <m/>
    <n v="0"/>
    <m/>
    <n v="0"/>
    <n v="0"/>
    <m/>
    <m/>
    <n v="4.9485000000000001E-2"/>
    <n v="5.4999999999999997E-3"/>
    <n v="0"/>
    <n v="0"/>
    <x v="0"/>
    <x v="0"/>
    <s v="cafe_platano_frutales_forestal, avicultura_engorde"/>
  </r>
  <r>
    <x v="27"/>
    <s v="CASCARILLAL_12Qfs2-17_160173"/>
    <s v="A1550"/>
    <s v="CASCARILLAL_12Qfs2-17_160173_A1550"/>
    <s v="cafe_platano_frutales_forestal"/>
    <s v="porcicultura"/>
    <m/>
    <m/>
    <n v="0"/>
    <n v="0"/>
    <m/>
    <m/>
    <n v="0"/>
    <n v="0"/>
    <n v="0"/>
    <m/>
    <m/>
    <n v="0"/>
    <n v="0"/>
    <n v="0"/>
    <m/>
    <n v="0"/>
    <m/>
    <n v="0"/>
    <n v="0"/>
    <m/>
    <m/>
    <n v="4.5622999999999997E-2"/>
    <n v="5.4999999999999997E-3"/>
    <n v="0"/>
    <n v="0"/>
    <x v="0"/>
    <x v="0"/>
    <s v="cafe_platano_frutales_forestal, porcicultura"/>
  </r>
  <r>
    <x v="27"/>
    <s v="CASCARILLAL_12Qfs2-17_160174"/>
    <s v="A1550"/>
    <s v="CASCARILLAL_12Qfs2-17_160174_A1550"/>
    <s v="cafe_platano_frutales_forestal"/>
    <s v="porcicultura"/>
    <m/>
    <m/>
    <n v="0"/>
    <n v="0"/>
    <m/>
    <m/>
    <n v="0"/>
    <n v="0"/>
    <n v="0"/>
    <m/>
    <m/>
    <n v="0"/>
    <n v="0"/>
    <n v="0"/>
    <m/>
    <n v="0"/>
    <m/>
    <n v="0"/>
    <n v="0"/>
    <m/>
    <m/>
    <n v="4.5622999999999997E-2"/>
    <n v="5.4999999999999997E-3"/>
    <n v="0"/>
    <n v="0"/>
    <x v="0"/>
    <x v="0"/>
    <s v="cafe_platano_frutales_forestal, porcicultura"/>
  </r>
  <r>
    <x v="27"/>
    <s v="EL PIÑAL_12Qfs2-17_160172"/>
    <s v="A1550"/>
    <s v="EL PIÑAL_12Qfs2-17_160172_A1550"/>
    <s v="cafe_platano_frutales_forestal"/>
    <s v="porcicultura"/>
    <m/>
    <m/>
    <n v="0"/>
    <n v="0"/>
    <m/>
    <m/>
    <n v="0"/>
    <n v="0"/>
    <n v="0"/>
    <m/>
    <m/>
    <n v="0"/>
    <n v="0"/>
    <n v="0"/>
    <m/>
    <n v="0"/>
    <m/>
    <n v="0"/>
    <n v="0"/>
    <m/>
    <m/>
    <n v="4.5622999999999997E-2"/>
    <n v="5.4999999999999997E-3"/>
    <n v="0"/>
    <n v="0"/>
    <x v="0"/>
    <x v="0"/>
    <s v="cafe_platano_frutales_forestal, porcicultura"/>
  </r>
  <r>
    <x v="27"/>
    <s v="EL PIÑAL_12Qfs2-17_160173"/>
    <s v="A1550"/>
    <s v="EL PIÑAL_12Qfs2-17_160173_A1550"/>
    <s v="cafe_platano_frutales_forestal"/>
    <s v="porcicultura"/>
    <m/>
    <m/>
    <n v="0"/>
    <n v="0"/>
    <m/>
    <m/>
    <n v="0"/>
    <n v="0"/>
    <n v="0"/>
    <m/>
    <m/>
    <n v="0"/>
    <n v="0"/>
    <n v="0"/>
    <m/>
    <n v="0"/>
    <m/>
    <n v="0"/>
    <n v="0"/>
    <m/>
    <m/>
    <n v="4.5622999999999997E-2"/>
    <n v="5.4999999999999997E-3"/>
    <n v="0"/>
    <n v="0"/>
    <x v="0"/>
    <x v="0"/>
    <s v="cafe_platano_frutales_forestal, porcicultura"/>
  </r>
  <r>
    <x v="27"/>
    <s v="SIERRA MONTAÑA_12Qfs2-17_160171"/>
    <s v="A1550"/>
    <s v="SIERRA MONTAÑA_12Qfs2-17_160171_A1550"/>
    <s v="cafe_platano_frutales_forestal"/>
    <s v="porcicultura"/>
    <m/>
    <m/>
    <n v="0"/>
    <n v="0"/>
    <m/>
    <m/>
    <n v="0"/>
    <n v="0"/>
    <n v="0"/>
    <m/>
    <m/>
    <n v="0"/>
    <n v="0"/>
    <n v="0"/>
    <m/>
    <n v="0"/>
    <m/>
    <n v="0"/>
    <n v="0"/>
    <m/>
    <m/>
    <n v="4.5622999999999997E-2"/>
    <n v="5.4999999999999997E-3"/>
    <n v="0"/>
    <n v="0"/>
    <x v="0"/>
    <x v="0"/>
    <s v="cafe_platano_frutales_forestal, porcicultura"/>
  </r>
  <r>
    <x v="27"/>
    <s v="SIERRA MONTAÑA_12Qfs2-17_160173"/>
    <s v="A1550"/>
    <s v="SIERRA MONTAÑA_12Qfs2-17_160173_A1550"/>
    <s v="cafe_platano_frutales_forestal"/>
    <s v="porcicultura"/>
    <m/>
    <m/>
    <n v="0"/>
    <n v="0"/>
    <m/>
    <m/>
    <n v="0"/>
    <n v="0"/>
    <n v="0"/>
    <m/>
    <m/>
    <n v="0"/>
    <n v="0"/>
    <n v="0"/>
    <m/>
    <n v="0"/>
    <m/>
    <n v="0"/>
    <n v="0"/>
    <m/>
    <m/>
    <n v="4.5622999999999997E-2"/>
    <n v="5.4999999999999997E-3"/>
    <n v="0"/>
    <n v="0"/>
    <x v="0"/>
    <x v="0"/>
    <s v="cafe_platano_frutales_forestal, porcicultura"/>
  </r>
  <r>
    <x v="27"/>
    <s v="SIERRA MONTAÑA_12Qfs2-17_66538"/>
    <s v="A1550"/>
    <s v="SIERRA MONTAÑA_12Qfs2-17_66538_A1550"/>
    <s v="cafe_platano_frutales_forestal"/>
    <s v="porcicultura"/>
    <m/>
    <m/>
    <n v="0"/>
    <n v="0"/>
    <m/>
    <m/>
    <n v="0"/>
    <n v="0"/>
    <n v="0"/>
    <m/>
    <m/>
    <n v="0"/>
    <n v="0"/>
    <n v="0"/>
    <m/>
    <n v="0"/>
    <m/>
    <n v="0"/>
    <n v="0"/>
    <m/>
    <m/>
    <n v="4.5622999999999997E-2"/>
    <n v="5.4999999999999997E-3"/>
    <n v="0"/>
    <n v="0"/>
    <x v="0"/>
    <x v="0"/>
    <s v="cafe_platano_frutales_forestal, porcicultura"/>
  </r>
  <r>
    <x v="27"/>
    <s v="CASCARILLAL_12Qfs2-17_160173"/>
    <s v="A1551"/>
    <s v="CASCARILLAL_12Qfs2-17_160173_A1551"/>
    <s v="cacao_platano"/>
    <s v="avicultura_engorde"/>
    <m/>
    <m/>
    <n v="0"/>
    <n v="0"/>
    <m/>
    <m/>
    <n v="0"/>
    <n v="0"/>
    <n v="0"/>
    <m/>
    <m/>
    <n v="0"/>
    <n v="0"/>
    <n v="0"/>
    <m/>
    <n v="0"/>
    <m/>
    <n v="0"/>
    <n v="0"/>
    <m/>
    <m/>
    <n v="4.9485000000000001E-2"/>
    <n v="5.4999999999999997E-3"/>
    <n v="0"/>
    <n v="0"/>
    <x v="0"/>
    <x v="0"/>
    <s v="cacao_platano, avicultura_engorde"/>
  </r>
  <r>
    <x v="27"/>
    <s v="CASCARILLAL_12Qfs2-17_160174"/>
    <s v="A1551"/>
    <s v="CASCARILLAL_12Qfs2-17_160174_A1551"/>
    <s v="cacao_platano"/>
    <s v="avicultura_engorde"/>
    <m/>
    <m/>
    <n v="0"/>
    <n v="0"/>
    <m/>
    <m/>
    <n v="0"/>
    <n v="0"/>
    <n v="0"/>
    <m/>
    <m/>
    <n v="0"/>
    <n v="0"/>
    <n v="0"/>
    <m/>
    <n v="0"/>
    <m/>
    <n v="0"/>
    <n v="0"/>
    <m/>
    <m/>
    <n v="4.9485000000000001E-2"/>
    <n v="5.4999999999999997E-3"/>
    <n v="0"/>
    <n v="0"/>
    <x v="0"/>
    <x v="0"/>
    <s v="cacao_platano, avicultura_engorde"/>
  </r>
  <r>
    <x v="27"/>
    <s v="EL PIÑAL_12Qfs2-17_160172"/>
    <s v="A1551"/>
    <s v="EL PIÑAL_12Qfs2-17_160172_A1551"/>
    <s v="cacao_platano"/>
    <s v="avicultura_engorde"/>
    <m/>
    <m/>
    <n v="0"/>
    <n v="0"/>
    <m/>
    <m/>
    <n v="0"/>
    <n v="0"/>
    <n v="0"/>
    <m/>
    <m/>
    <n v="0"/>
    <n v="0"/>
    <n v="0"/>
    <m/>
    <n v="0"/>
    <m/>
    <n v="0"/>
    <n v="0"/>
    <m/>
    <m/>
    <n v="4.9485000000000001E-2"/>
    <n v="5.4999999999999997E-3"/>
    <n v="0"/>
    <n v="0"/>
    <x v="0"/>
    <x v="0"/>
    <s v="cacao_platano, avicultura_engorde"/>
  </r>
  <r>
    <x v="27"/>
    <s v="EL PIÑAL_12Qfs2-17_160173"/>
    <s v="A1551"/>
    <s v="EL PIÑAL_12Qfs2-17_160173_A1551"/>
    <s v="cacao_platano"/>
    <s v="avicultura_engorde"/>
    <m/>
    <m/>
    <n v="0"/>
    <n v="0"/>
    <m/>
    <m/>
    <n v="0"/>
    <n v="0"/>
    <n v="0"/>
    <m/>
    <m/>
    <n v="0"/>
    <n v="0"/>
    <n v="0"/>
    <m/>
    <n v="0"/>
    <m/>
    <n v="0"/>
    <n v="0"/>
    <m/>
    <m/>
    <n v="4.9485000000000001E-2"/>
    <n v="5.4999999999999997E-3"/>
    <n v="0"/>
    <n v="0"/>
    <x v="0"/>
    <x v="0"/>
    <s v="cacao_platano, avicultura_engorde"/>
  </r>
  <r>
    <x v="27"/>
    <s v="SIERRA MONTAÑA_12Qfs2-17_160171"/>
    <s v="A1551"/>
    <s v="SIERRA MONTAÑA_12Qfs2-17_160171_A1551"/>
    <s v="cacao_platano"/>
    <s v="avicultura_engorde"/>
    <m/>
    <m/>
    <n v="0"/>
    <n v="0"/>
    <m/>
    <m/>
    <n v="0"/>
    <n v="0"/>
    <n v="0"/>
    <m/>
    <m/>
    <n v="0"/>
    <n v="0"/>
    <n v="0"/>
    <m/>
    <n v="0"/>
    <m/>
    <n v="0"/>
    <n v="0"/>
    <m/>
    <m/>
    <n v="4.9485000000000001E-2"/>
    <n v="5.4999999999999997E-3"/>
    <n v="0"/>
    <n v="0"/>
    <x v="0"/>
    <x v="0"/>
    <s v="cacao_platano, avicultura_engorde"/>
  </r>
  <r>
    <x v="27"/>
    <s v="SIERRA MONTAÑA_12Qfs2-17_160173"/>
    <s v="A1551"/>
    <s v="SIERRA MONTAÑA_12Qfs2-17_160173_A1551"/>
    <s v="cacao_platano"/>
    <s v="avicultura_engorde"/>
    <m/>
    <m/>
    <n v="0"/>
    <n v="0"/>
    <m/>
    <m/>
    <n v="0"/>
    <n v="0"/>
    <n v="0"/>
    <m/>
    <m/>
    <n v="0"/>
    <n v="0"/>
    <n v="0"/>
    <m/>
    <n v="0"/>
    <m/>
    <n v="0"/>
    <n v="0"/>
    <m/>
    <m/>
    <n v="4.9485000000000001E-2"/>
    <n v="5.4999999999999997E-3"/>
    <n v="0"/>
    <n v="0"/>
    <x v="0"/>
    <x v="0"/>
    <s v="cacao_platano, avicultura_engorde"/>
  </r>
  <r>
    <x v="27"/>
    <s v="SIERRA MONTAÑA_12Qfs2-17_66538"/>
    <s v="A1551"/>
    <s v="SIERRA MONTAÑA_12Qfs2-17_66538_A1551"/>
    <s v="cacao_platano"/>
    <s v="avicultura_engorde"/>
    <m/>
    <m/>
    <n v="0"/>
    <n v="0"/>
    <m/>
    <m/>
    <n v="0"/>
    <n v="0"/>
    <n v="0"/>
    <m/>
    <m/>
    <n v="0"/>
    <n v="0"/>
    <n v="0"/>
    <m/>
    <n v="0"/>
    <m/>
    <n v="0"/>
    <n v="0"/>
    <m/>
    <m/>
    <n v="4.9485000000000001E-2"/>
    <n v="5.4999999999999997E-3"/>
    <n v="0"/>
    <n v="0"/>
    <x v="0"/>
    <x v="0"/>
    <s v="cacao_platano, avicultura_engorde"/>
  </r>
  <r>
    <x v="27"/>
    <s v="CASCARILLAL_12Qfs2-17_160173"/>
    <s v="A1552"/>
    <s v="CASCARILLAL_12Qfs2-17_160173_A1552"/>
    <s v="cacao_platano"/>
    <s v="porcicultura"/>
    <m/>
    <m/>
    <n v="0"/>
    <n v="0"/>
    <m/>
    <m/>
    <n v="0"/>
    <n v="0"/>
    <n v="0"/>
    <m/>
    <m/>
    <n v="0"/>
    <n v="0"/>
    <n v="0"/>
    <m/>
    <n v="0"/>
    <m/>
    <n v="0"/>
    <n v="0"/>
    <m/>
    <m/>
    <n v="4.5622999999999997E-2"/>
    <n v="5.4999999999999997E-3"/>
    <n v="0"/>
    <n v="0"/>
    <x v="0"/>
    <x v="0"/>
    <s v="cacao_platano, porcicultura"/>
  </r>
  <r>
    <x v="27"/>
    <s v="CASCARILLAL_12Qfs2-17_160174"/>
    <s v="A1552"/>
    <s v="CASCARILLAL_12Qfs2-17_160174_A1552"/>
    <s v="cacao_platano"/>
    <s v="porcicultura"/>
    <m/>
    <m/>
    <n v="0"/>
    <n v="0"/>
    <m/>
    <m/>
    <n v="0"/>
    <n v="0"/>
    <n v="0"/>
    <m/>
    <m/>
    <n v="0"/>
    <n v="0"/>
    <n v="0"/>
    <m/>
    <n v="0"/>
    <m/>
    <n v="0"/>
    <n v="0"/>
    <m/>
    <m/>
    <n v="4.5622999999999997E-2"/>
    <n v="5.4999999999999997E-3"/>
    <n v="0"/>
    <n v="0"/>
    <x v="0"/>
    <x v="0"/>
    <s v="cacao_platano, porcicultura"/>
  </r>
  <r>
    <x v="27"/>
    <s v="EL PIÑAL_12Qfs2-17_160172"/>
    <s v="A1552"/>
    <s v="EL PIÑAL_12Qfs2-17_160172_A1552"/>
    <s v="cacao_platano"/>
    <s v="porcicultura"/>
    <m/>
    <m/>
    <n v="0"/>
    <n v="0"/>
    <m/>
    <m/>
    <n v="0"/>
    <n v="0"/>
    <n v="0"/>
    <m/>
    <m/>
    <n v="0"/>
    <n v="0"/>
    <n v="0"/>
    <m/>
    <n v="0"/>
    <m/>
    <n v="0"/>
    <n v="0"/>
    <m/>
    <m/>
    <n v="4.5622999999999997E-2"/>
    <n v="5.4999999999999997E-3"/>
    <n v="0"/>
    <n v="0"/>
    <x v="0"/>
    <x v="0"/>
    <s v="cacao_platano, porcicultura"/>
  </r>
  <r>
    <x v="27"/>
    <s v="EL PIÑAL_12Qfs2-17_160173"/>
    <s v="A1552"/>
    <s v="EL PIÑAL_12Qfs2-17_160173_A1552"/>
    <s v="cacao_platano"/>
    <s v="porcicultura"/>
    <m/>
    <m/>
    <n v="0"/>
    <n v="0"/>
    <m/>
    <m/>
    <n v="0"/>
    <n v="0"/>
    <n v="0"/>
    <m/>
    <m/>
    <n v="0"/>
    <n v="0"/>
    <n v="0"/>
    <m/>
    <n v="0"/>
    <m/>
    <n v="0"/>
    <n v="0"/>
    <m/>
    <m/>
    <n v="4.5622999999999997E-2"/>
    <n v="5.4999999999999997E-3"/>
    <n v="0"/>
    <n v="0"/>
    <x v="0"/>
    <x v="0"/>
    <s v="cacao_platano, porcicultura"/>
  </r>
  <r>
    <x v="27"/>
    <s v="SIERRA MONTAÑA_12Qfs2-17_160171"/>
    <s v="A1552"/>
    <s v="SIERRA MONTAÑA_12Qfs2-17_160171_A1552"/>
    <s v="cacao_platano"/>
    <s v="porcicultura"/>
    <m/>
    <m/>
    <n v="0"/>
    <n v="0"/>
    <m/>
    <m/>
    <n v="0"/>
    <n v="0"/>
    <n v="0"/>
    <m/>
    <m/>
    <n v="0"/>
    <n v="0"/>
    <n v="0"/>
    <m/>
    <n v="0"/>
    <m/>
    <n v="0"/>
    <n v="0"/>
    <m/>
    <m/>
    <n v="4.5622999999999997E-2"/>
    <n v="5.4999999999999997E-3"/>
    <n v="0"/>
    <n v="0"/>
    <x v="0"/>
    <x v="0"/>
    <s v="cacao_platano, porcicultura"/>
  </r>
  <r>
    <x v="27"/>
    <s v="SIERRA MONTAÑA_12Qfs2-17_160173"/>
    <s v="A1552"/>
    <s v="SIERRA MONTAÑA_12Qfs2-17_160173_A1552"/>
    <s v="cacao_platano"/>
    <s v="porcicultura"/>
    <m/>
    <m/>
    <n v="0"/>
    <n v="0"/>
    <m/>
    <m/>
    <n v="0"/>
    <n v="0"/>
    <n v="0"/>
    <m/>
    <m/>
    <n v="0"/>
    <n v="0"/>
    <n v="0"/>
    <m/>
    <n v="0"/>
    <m/>
    <n v="0"/>
    <n v="0"/>
    <m/>
    <m/>
    <n v="4.5622999999999997E-2"/>
    <n v="5.4999999999999997E-3"/>
    <n v="0"/>
    <n v="0"/>
    <x v="0"/>
    <x v="0"/>
    <s v="cacao_platano, porcicultura"/>
  </r>
  <r>
    <x v="27"/>
    <s v="SIERRA MONTAÑA_12Qfs2-17_66538"/>
    <s v="A1552"/>
    <s v="SIERRA MONTAÑA_12Qfs2-17_66538_A1552"/>
    <s v="cacao_platano"/>
    <s v="porcicultura"/>
    <m/>
    <m/>
    <n v="0"/>
    <n v="0"/>
    <m/>
    <m/>
    <n v="0"/>
    <n v="0"/>
    <n v="0"/>
    <m/>
    <m/>
    <n v="0"/>
    <n v="0"/>
    <n v="0"/>
    <m/>
    <n v="0"/>
    <m/>
    <n v="0"/>
    <n v="0"/>
    <m/>
    <m/>
    <n v="4.5622999999999997E-2"/>
    <n v="5.4999999999999997E-3"/>
    <n v="0"/>
    <n v="0"/>
    <x v="0"/>
    <x v="0"/>
    <s v="cacao_platano, porcicultura"/>
  </r>
  <r>
    <x v="28"/>
    <s v="SIERRA NEGRA_12Rfs2-17_160211"/>
    <s v="A1553"/>
    <s v="SIERRA NEGRA_12Rfs2-17_160211_A1553"/>
    <s v="aguacate"/>
    <m/>
    <m/>
    <m/>
    <n v="0"/>
    <m/>
    <m/>
    <m/>
    <n v="0"/>
    <n v="0"/>
    <m/>
    <m/>
    <m/>
    <n v="0"/>
    <n v="0"/>
    <m/>
    <m/>
    <n v="0"/>
    <m/>
    <n v="0"/>
    <m/>
    <m/>
    <m/>
    <n v="2.4146000000000001E-2"/>
    <n v="5.4999999999999997E-3"/>
    <n v="0"/>
    <n v="0"/>
    <x v="0"/>
    <x v="0"/>
    <s v="aguacate"/>
  </r>
  <r>
    <x v="28"/>
    <s v="SIERRA NEGRA_12Rfs2-17_164186"/>
    <s v="A1553"/>
    <s v="SIERRA NEGRA_12Rfs2-17_164186_A1553"/>
    <s v="aguacate"/>
    <m/>
    <m/>
    <m/>
    <n v="0"/>
    <m/>
    <m/>
    <m/>
    <n v="0"/>
    <n v="0"/>
    <m/>
    <m/>
    <m/>
    <n v="0"/>
    <n v="0"/>
    <m/>
    <m/>
    <n v="0"/>
    <m/>
    <n v="0"/>
    <m/>
    <m/>
    <m/>
    <n v="2.4146000000000001E-2"/>
    <n v="5.4999999999999997E-3"/>
    <n v="0"/>
    <n v="0"/>
    <x v="0"/>
    <x v="0"/>
    <s v="aguacate"/>
  </r>
  <r>
    <x v="28"/>
    <s v="SIERRA NEGRA_12Rfs2-17_164187"/>
    <s v="A1553"/>
    <s v="SIERRA NEGRA_12Rfs2-17_164187_A1553"/>
    <s v="aguacate"/>
    <m/>
    <m/>
    <m/>
    <n v="0"/>
    <m/>
    <m/>
    <m/>
    <n v="0"/>
    <n v="0"/>
    <m/>
    <m/>
    <m/>
    <n v="0"/>
    <n v="0"/>
    <m/>
    <m/>
    <n v="0"/>
    <m/>
    <n v="0"/>
    <m/>
    <m/>
    <m/>
    <n v="2.4146000000000001E-2"/>
    <n v="5.4999999999999997E-3"/>
    <n v="0"/>
    <n v="0"/>
    <x v="0"/>
    <x v="0"/>
    <s v="aguacate"/>
  </r>
  <r>
    <x v="28"/>
    <s v="SIERRA NEGRA_12Rfs2-17_160211"/>
    <s v="A1554"/>
    <s v="SIERRA NEGRA_12Rfs2-17_160211_A1554"/>
    <s v="cafe_platano_frutales_forestal"/>
    <m/>
    <m/>
    <m/>
    <n v="0"/>
    <m/>
    <m/>
    <m/>
    <n v="0"/>
    <n v="0"/>
    <m/>
    <m/>
    <m/>
    <n v="0"/>
    <n v="0"/>
    <m/>
    <m/>
    <n v="0"/>
    <m/>
    <n v="0"/>
    <m/>
    <m/>
    <m/>
    <n v="2.7251000000000001E-2"/>
    <n v="5.4999999999999997E-3"/>
    <n v="0"/>
    <n v="0"/>
    <x v="0"/>
    <x v="0"/>
    <s v="cafe_platano_frutales_forestal"/>
  </r>
  <r>
    <x v="28"/>
    <s v="SIERRA NEGRA_12Rfs2-17_164186"/>
    <s v="A1554"/>
    <s v="SIERRA NEGRA_12Rfs2-17_164186_A1554"/>
    <s v="cafe_platano_frutales_forestal"/>
    <m/>
    <m/>
    <m/>
    <n v="0"/>
    <m/>
    <m/>
    <m/>
    <n v="0"/>
    <n v="0"/>
    <m/>
    <m/>
    <m/>
    <n v="0"/>
    <n v="0"/>
    <m/>
    <m/>
    <n v="0"/>
    <m/>
    <n v="0"/>
    <m/>
    <m/>
    <m/>
    <n v="2.7251000000000001E-2"/>
    <n v="5.4999999999999997E-3"/>
    <n v="0"/>
    <n v="0"/>
    <x v="0"/>
    <x v="0"/>
    <s v="cafe_platano_frutales_forestal"/>
  </r>
  <r>
    <x v="28"/>
    <s v="SIERRA NEGRA_12Rfs2-17_164187"/>
    <s v="A1554"/>
    <s v="SIERRA NEGRA_12Rfs2-17_164187_A1554"/>
    <s v="cafe_platano_frutales_forestal"/>
    <m/>
    <m/>
    <m/>
    <n v="0"/>
    <m/>
    <m/>
    <m/>
    <n v="0"/>
    <n v="0"/>
    <m/>
    <m/>
    <m/>
    <n v="0"/>
    <n v="0"/>
    <m/>
    <m/>
    <n v="0"/>
    <m/>
    <n v="0"/>
    <m/>
    <m/>
    <m/>
    <n v="2.7251000000000001E-2"/>
    <n v="5.4999999999999997E-3"/>
    <n v="0"/>
    <n v="0"/>
    <x v="0"/>
    <x v="0"/>
    <s v="cafe_platano_frutales_forestal"/>
  </r>
  <r>
    <x v="28"/>
    <s v="SIERRA NEGRA_12Rfs2-17_160211"/>
    <s v="A1555"/>
    <s v="SIERRA NEGRA_12Rfs2-17_160211_A1555"/>
    <s v="cacao_platano"/>
    <m/>
    <m/>
    <m/>
    <n v="0"/>
    <m/>
    <m/>
    <m/>
    <n v="0"/>
    <n v="0"/>
    <m/>
    <m/>
    <m/>
    <n v="0"/>
    <n v="0"/>
    <m/>
    <m/>
    <n v="0"/>
    <m/>
    <n v="0"/>
    <m/>
    <m/>
    <m/>
    <n v="2.7251000000000001E-2"/>
    <n v="5.4999999999999997E-3"/>
    <n v="0"/>
    <n v="0"/>
    <x v="0"/>
    <x v="0"/>
    <s v="cacao_platano"/>
  </r>
  <r>
    <x v="28"/>
    <s v="SIERRA NEGRA_12Rfs2-17_164186"/>
    <s v="A1555"/>
    <s v="SIERRA NEGRA_12Rfs2-17_164186_A1555"/>
    <s v="cacao_platano"/>
    <m/>
    <m/>
    <m/>
    <n v="0"/>
    <m/>
    <m/>
    <m/>
    <n v="0"/>
    <n v="0"/>
    <m/>
    <m/>
    <m/>
    <n v="0"/>
    <n v="0"/>
    <m/>
    <m/>
    <n v="0"/>
    <m/>
    <n v="0"/>
    <m/>
    <m/>
    <m/>
    <n v="2.7251000000000001E-2"/>
    <n v="5.4999999999999997E-3"/>
    <n v="0"/>
    <n v="0"/>
    <x v="0"/>
    <x v="0"/>
    <s v="cacao_platano"/>
  </r>
  <r>
    <x v="28"/>
    <s v="SIERRA NEGRA_12Rfs2-17_164187"/>
    <s v="A1555"/>
    <s v="SIERRA NEGRA_12Rfs2-17_164187_A1555"/>
    <s v="cacao_platano"/>
    <m/>
    <m/>
    <m/>
    <n v="0"/>
    <m/>
    <m/>
    <m/>
    <n v="0"/>
    <n v="0"/>
    <m/>
    <m/>
    <m/>
    <n v="0"/>
    <n v="0"/>
    <m/>
    <m/>
    <n v="0"/>
    <m/>
    <n v="0"/>
    <m/>
    <m/>
    <m/>
    <n v="2.7251000000000001E-2"/>
    <n v="5.4999999999999997E-3"/>
    <n v="0"/>
    <n v="0"/>
    <x v="0"/>
    <x v="0"/>
    <s v="cacao_platano"/>
  </r>
  <r>
    <x v="28"/>
    <s v="SIERRA NEGRA_12Rfs2-17_160211"/>
    <s v="A1556"/>
    <s v="SIERRA NEGRA_12Rfs2-17_160211_A1556"/>
    <s v="aguacate"/>
    <s v="cafe_platano_frutales_forestal"/>
    <m/>
    <m/>
    <n v="0"/>
    <n v="0"/>
    <m/>
    <m/>
    <n v="0"/>
    <n v="0"/>
    <n v="0"/>
    <m/>
    <m/>
    <n v="0"/>
    <n v="0"/>
    <n v="0"/>
    <m/>
    <n v="0"/>
    <m/>
    <n v="0"/>
    <n v="0"/>
    <m/>
    <m/>
    <n v="5.1397000000000012E-2"/>
    <n v="5.4999999999999997E-3"/>
    <n v="0"/>
    <n v="0"/>
    <x v="0"/>
    <x v="0"/>
    <s v="aguacate, cafe_platano_frutales_forestal"/>
  </r>
  <r>
    <x v="28"/>
    <s v="SIERRA NEGRA_12Rfs2-17_164186"/>
    <s v="A1556"/>
    <s v="SIERRA NEGRA_12Rfs2-17_164186_A1556"/>
    <s v="aguacate"/>
    <s v="cafe_platano_frutales_forestal"/>
    <m/>
    <m/>
    <n v="0"/>
    <n v="0"/>
    <m/>
    <m/>
    <n v="0"/>
    <n v="0"/>
    <n v="0"/>
    <m/>
    <m/>
    <n v="0"/>
    <n v="0"/>
    <n v="0"/>
    <m/>
    <n v="0"/>
    <m/>
    <n v="0"/>
    <n v="0"/>
    <m/>
    <m/>
    <n v="5.1397000000000012E-2"/>
    <n v="5.4999999999999997E-3"/>
    <n v="0"/>
    <n v="0"/>
    <x v="0"/>
    <x v="0"/>
    <s v="aguacate, cafe_platano_frutales_forestal"/>
  </r>
  <r>
    <x v="28"/>
    <s v="SIERRA NEGRA_12Rfs2-17_164187"/>
    <s v="A1556"/>
    <s v="SIERRA NEGRA_12Rfs2-17_164187_A1556"/>
    <s v="aguacate"/>
    <s v="cafe_platano_frutales_forestal"/>
    <m/>
    <m/>
    <n v="0"/>
    <n v="0"/>
    <m/>
    <m/>
    <n v="0"/>
    <n v="0"/>
    <n v="0"/>
    <m/>
    <m/>
    <n v="0"/>
    <n v="0"/>
    <n v="0"/>
    <m/>
    <n v="0"/>
    <m/>
    <n v="0"/>
    <n v="0"/>
    <m/>
    <m/>
    <n v="5.1397000000000012E-2"/>
    <n v="5.4999999999999997E-3"/>
    <n v="0"/>
    <n v="0"/>
    <x v="0"/>
    <x v="0"/>
    <s v="aguacate, cafe_platano_frutales_forestal"/>
  </r>
  <r>
    <x v="28"/>
    <s v="SIERRA NEGRA_12Rfs2-17_160211"/>
    <s v="A1557"/>
    <s v="SIERRA NEGRA_12Rfs2-17_160211_A1557"/>
    <s v="aguacate"/>
    <s v="cacao_platano"/>
    <m/>
    <m/>
    <n v="3"/>
    <n v="4.8305409049621586"/>
    <m/>
    <m/>
    <n v="7.8305409049621586"/>
    <n v="293.39846724103381"/>
    <n v="408.50395380896248"/>
    <m/>
    <m/>
    <n v="701.90242104999629"/>
    <n v="26796572.230014019"/>
    <n v="32029479.496953569"/>
    <m/>
    <n v="58826051.726967603"/>
    <m/>
    <n v="0.67489973331306696"/>
    <n v="0.94306874199029911"/>
    <m/>
    <m/>
    <n v="5.1397000000000012E-2"/>
    <n v="5.4999999999999997E-3"/>
    <n v="2.1318750107750382"/>
    <n v="2.79158783261901"/>
    <x v="2878"/>
    <x v="1"/>
    <s v="aguacate, cacao_platano"/>
  </r>
  <r>
    <x v="28"/>
    <s v="SIERRA NEGRA_12Rfs2-17_164186"/>
    <s v="A1557"/>
    <s v="SIERRA NEGRA_12Rfs2-17_164186_A1557"/>
    <s v="aguacate"/>
    <s v="cacao_platano"/>
    <m/>
    <m/>
    <n v="3"/>
    <n v="4.8249011536336024"/>
    <m/>
    <m/>
    <n v="7.8249011536336024"/>
    <n v="293.39846724103381"/>
    <n v="408.02701742408522"/>
    <m/>
    <m/>
    <n v="701.42548466511903"/>
    <n v="26796572.230014019"/>
    <n v="31992084.450912181"/>
    <m/>
    <n v="58788656.680926196"/>
    <m/>
    <n v="0.67489973331306696"/>
    <n v="0.94196769072187991"/>
    <m/>
    <m/>
    <n v="5.1397000000000012E-2"/>
    <n v="5.4999999999999997E-3"/>
    <n v="2.1303395810939652"/>
    <n v="6.6629033323190123"/>
    <x v="2879"/>
    <x v="1"/>
    <s v="aguacate, cacao_platano"/>
  </r>
  <r>
    <x v="28"/>
    <s v="SIERRA NEGRA_12Rfs2-17_164187"/>
    <s v="A1557"/>
    <s v="SIERRA NEGRA_12Rfs2-17_164187_A1557"/>
    <s v="aguacate"/>
    <s v="cacao_platano"/>
    <m/>
    <m/>
    <n v="3.0000000000000009"/>
    <n v="4.8292856464437923"/>
    <m/>
    <m/>
    <n v="7.8292856464437932"/>
    <n v="293.39846724103393"/>
    <n v="408.39780046549782"/>
    <m/>
    <m/>
    <n v="701.79626770653169"/>
    <n v="26796572.23001403"/>
    <n v="32021156.355142251"/>
    <m/>
    <n v="58817728.585156277"/>
    <m/>
    <n v="0.67489973331306718"/>
    <n v="0.94282367728738514"/>
    <m/>
    <m/>
    <n v="5.1397000000000012E-2"/>
    <n v="5.4999999999999997E-3"/>
    <n v="2.131533265000404"/>
    <n v="3.9537892514541162"/>
    <x v="2880"/>
    <x v="1"/>
    <s v="aguacate, cacao_platano"/>
  </r>
  <r>
    <x v="28"/>
    <s v="SIERRA NEGRA_12Rfs2-17_160211"/>
    <s v="A1558"/>
    <s v="SIERRA NEGRA_12Rfs2-17_160211_A1558"/>
    <s v="aguacate"/>
    <s v="avicultura_engorde"/>
    <m/>
    <m/>
    <n v="0"/>
    <n v="0"/>
    <m/>
    <m/>
    <n v="0"/>
    <n v="0"/>
    <n v="0"/>
    <m/>
    <m/>
    <n v="0"/>
    <n v="0"/>
    <n v="0"/>
    <m/>
    <n v="0"/>
    <m/>
    <n v="0"/>
    <n v="0"/>
    <m/>
    <m/>
    <n v="4.6379999999999998E-2"/>
    <n v="5.4999999999999997E-3"/>
    <n v="0"/>
    <n v="0"/>
    <x v="0"/>
    <x v="0"/>
    <s v="aguacate, avicultura_engorde"/>
  </r>
  <r>
    <x v="28"/>
    <s v="SIERRA NEGRA_12Rfs2-17_164186"/>
    <s v="A1558"/>
    <s v="SIERRA NEGRA_12Rfs2-17_164186_A1558"/>
    <s v="aguacate"/>
    <s v="avicultura_engorde"/>
    <m/>
    <m/>
    <n v="0"/>
    <n v="0"/>
    <m/>
    <m/>
    <n v="0"/>
    <n v="0"/>
    <n v="0"/>
    <m/>
    <m/>
    <n v="0"/>
    <n v="0"/>
    <n v="0"/>
    <m/>
    <n v="0"/>
    <m/>
    <n v="0"/>
    <n v="0"/>
    <m/>
    <m/>
    <n v="4.6379999999999998E-2"/>
    <n v="5.4999999999999997E-3"/>
    <n v="0"/>
    <n v="0"/>
    <x v="0"/>
    <x v="0"/>
    <s v="aguacate, avicultura_engorde"/>
  </r>
  <r>
    <x v="28"/>
    <s v="SIERRA NEGRA_12Rfs2-17_164187"/>
    <s v="A1558"/>
    <s v="SIERRA NEGRA_12Rfs2-17_164187_A1558"/>
    <s v="aguacate"/>
    <s v="avicultura_engorde"/>
    <m/>
    <m/>
    <n v="0"/>
    <n v="0"/>
    <m/>
    <m/>
    <n v="0"/>
    <n v="0"/>
    <n v="0"/>
    <m/>
    <m/>
    <n v="0"/>
    <n v="0"/>
    <n v="0"/>
    <m/>
    <n v="0"/>
    <m/>
    <n v="0"/>
    <n v="0"/>
    <m/>
    <m/>
    <n v="4.6379999999999998E-2"/>
    <n v="5.4999999999999997E-3"/>
    <n v="0"/>
    <n v="0"/>
    <x v="0"/>
    <x v="0"/>
    <s v="aguacate, avicultura_engorde"/>
  </r>
  <r>
    <x v="28"/>
    <s v="SIERRA NEGRA_12Rfs2-17_160211"/>
    <s v="A1559"/>
    <s v="SIERRA NEGRA_12Rfs2-17_160211_A1559"/>
    <s v="aguacate"/>
    <s v="porcicultura"/>
    <m/>
    <m/>
    <n v="0"/>
    <n v="0"/>
    <m/>
    <m/>
    <n v="0"/>
    <n v="0"/>
    <n v="0"/>
    <m/>
    <m/>
    <n v="0"/>
    <n v="0"/>
    <n v="0"/>
    <m/>
    <n v="0"/>
    <m/>
    <n v="0"/>
    <n v="0"/>
    <m/>
    <m/>
    <n v="4.2518E-2"/>
    <n v="5.4999999999999997E-3"/>
    <n v="0"/>
    <n v="0"/>
    <x v="0"/>
    <x v="0"/>
    <s v="aguacate, porcicultura"/>
  </r>
  <r>
    <x v="28"/>
    <s v="SIERRA NEGRA_12Rfs2-17_164186"/>
    <s v="A1559"/>
    <s v="SIERRA NEGRA_12Rfs2-17_164186_A1559"/>
    <s v="aguacate"/>
    <s v="porcicultura"/>
    <m/>
    <m/>
    <n v="0"/>
    <n v="0"/>
    <m/>
    <m/>
    <n v="0"/>
    <n v="0"/>
    <n v="0"/>
    <m/>
    <m/>
    <n v="0"/>
    <n v="0"/>
    <n v="0"/>
    <m/>
    <n v="0"/>
    <m/>
    <n v="0"/>
    <n v="0"/>
    <m/>
    <m/>
    <n v="4.2518E-2"/>
    <n v="5.4999999999999997E-3"/>
    <n v="0"/>
    <n v="0"/>
    <x v="0"/>
    <x v="0"/>
    <s v="aguacate, porcicultura"/>
  </r>
  <r>
    <x v="28"/>
    <s v="SIERRA NEGRA_12Rfs2-17_164187"/>
    <s v="A1559"/>
    <s v="SIERRA NEGRA_12Rfs2-17_164187_A1559"/>
    <s v="aguacate"/>
    <s v="porcicultura"/>
    <m/>
    <m/>
    <n v="0"/>
    <n v="0"/>
    <m/>
    <m/>
    <n v="0"/>
    <n v="0"/>
    <n v="0"/>
    <m/>
    <m/>
    <n v="0"/>
    <n v="0"/>
    <n v="0"/>
    <m/>
    <n v="0"/>
    <m/>
    <n v="0"/>
    <n v="0"/>
    <m/>
    <m/>
    <n v="4.2518E-2"/>
    <n v="5.4999999999999997E-3"/>
    <n v="0"/>
    <n v="0"/>
    <x v="0"/>
    <x v="0"/>
    <s v="aguacate, porcicultura"/>
  </r>
  <r>
    <x v="28"/>
    <s v="SIERRA NEGRA_12Rfs2-17_160211"/>
    <s v="A1560"/>
    <s v="SIERRA NEGRA_12Rfs2-17_160211_A1560"/>
    <s v="aguacate"/>
    <s v="piscicultura_tilapia"/>
    <m/>
    <m/>
    <n v="0"/>
    <n v="0"/>
    <m/>
    <m/>
    <n v="0"/>
    <n v="0"/>
    <n v="0"/>
    <m/>
    <m/>
    <n v="0"/>
    <n v="0"/>
    <n v="0"/>
    <m/>
    <n v="0"/>
    <m/>
    <n v="0"/>
    <n v="0"/>
    <m/>
    <m/>
    <n v="4.5418E-2"/>
    <n v="5.4999999999999997E-3"/>
    <n v="0"/>
    <n v="0"/>
    <x v="0"/>
    <x v="0"/>
    <s v="aguacate, piscicultura_tilapia"/>
  </r>
  <r>
    <x v="28"/>
    <s v="SIERRA NEGRA_12Rfs2-17_164186"/>
    <s v="A1560"/>
    <s v="SIERRA NEGRA_12Rfs2-17_164186_A1560"/>
    <s v="aguacate"/>
    <s v="piscicultura_tilapia"/>
    <m/>
    <m/>
    <n v="0"/>
    <n v="0"/>
    <m/>
    <m/>
    <n v="0"/>
    <n v="0"/>
    <n v="0"/>
    <m/>
    <m/>
    <n v="0"/>
    <n v="0"/>
    <n v="0"/>
    <m/>
    <n v="0"/>
    <m/>
    <n v="0"/>
    <n v="0"/>
    <m/>
    <m/>
    <n v="4.5418E-2"/>
    <n v="5.4999999999999997E-3"/>
    <n v="0"/>
    <n v="0"/>
    <x v="0"/>
    <x v="0"/>
    <s v="aguacate, piscicultura_tilapia"/>
  </r>
  <r>
    <x v="28"/>
    <s v="SIERRA NEGRA_12Rfs2-17_164187"/>
    <s v="A1560"/>
    <s v="SIERRA NEGRA_12Rfs2-17_164187_A1560"/>
    <s v="aguacate"/>
    <s v="piscicultura_tilapia"/>
    <m/>
    <m/>
    <n v="0"/>
    <n v="0"/>
    <m/>
    <m/>
    <n v="0"/>
    <n v="0"/>
    <n v="0"/>
    <m/>
    <m/>
    <n v="0"/>
    <n v="0"/>
    <n v="0"/>
    <m/>
    <n v="0"/>
    <m/>
    <n v="0"/>
    <n v="0"/>
    <m/>
    <m/>
    <n v="4.5418E-2"/>
    <n v="5.4999999999999997E-3"/>
    <n v="0"/>
    <n v="0"/>
    <x v="0"/>
    <x v="0"/>
    <s v="aguacate, piscicultura_tilapia"/>
  </r>
  <r>
    <x v="28"/>
    <s v="SIERRA NEGRA_12Rfs2-17_160211"/>
    <s v="A1561"/>
    <s v="SIERRA NEGRA_12Rfs2-17_160211_A1561"/>
    <s v="cafe_platano_frutales_forestal"/>
    <s v="cacao_platano"/>
    <m/>
    <m/>
    <n v="3.383916724479092"/>
    <n v="4.9007086640428881"/>
    <m/>
    <m/>
    <n v="8.2846253885219809"/>
    <n v="262.64088237864138"/>
    <n v="414.43782489676312"/>
    <m/>
    <m/>
    <n v="677.07870727540444"/>
    <n v="37505264.780115686"/>
    <n v="32494735.219871629"/>
    <m/>
    <n v="69999999.999987319"/>
    <m/>
    <n v="0.60342066723610477"/>
    <n v="0.95676762614974509"/>
    <m/>
    <m/>
    <n v="5.4501999999999988E-2"/>
    <n v="5.4999999999999997E-3"/>
    <n v="2.2555001057756181"/>
    <n v="2.953468951008086"/>
    <x v="2881"/>
    <x v="1"/>
    <s v="cafe_platano_frutales_forestal, cacao_platano"/>
  </r>
  <r>
    <x v="28"/>
    <s v="SIERRA NEGRA_12Rfs2-17_164186"/>
    <s v="A1561"/>
    <s v="SIERRA NEGRA_12Rfs2-17_164186_A1561"/>
    <s v="cafe_platano_frutales_forestal"/>
    <s v="cacao_platano"/>
    <m/>
    <m/>
    <n v="3.396464395021106"/>
    <n v="4.8797346497769416"/>
    <m/>
    <m/>
    <n v="8.276199044798048"/>
    <n v="263.614763100679"/>
    <n v="412.66411716434681"/>
    <m/>
    <m/>
    <n v="676.2788802650258"/>
    <n v="37644335.491474383"/>
    <n v="32355664.508513018"/>
    <m/>
    <n v="69999999.999987409"/>
    <m/>
    <n v="0.605658170208902"/>
    <n v="0.95267285961377535"/>
    <m/>
    <m/>
    <n v="5.4501999999999988E-2"/>
    <n v="5.4999999999999997E-3"/>
    <n v="2.253206022667531"/>
    <n v="7.0471834866455394"/>
    <x v="2882"/>
    <x v="1"/>
    <s v="cafe_platano_frutales_forestal, cacao_platano"/>
  </r>
  <r>
    <x v="28"/>
    <s v="SIERRA NEGRA_12Rfs2-17_164187"/>
    <s v="A1561"/>
    <s v="SIERRA NEGRA_12Rfs2-17_164187_A1561"/>
    <s v="cafe_platano_frutales_forestal"/>
    <s v="cacao_platano"/>
    <m/>
    <m/>
    <n v="3.386725920036024"/>
    <n v="4.8960129631564451"/>
    <m/>
    <m/>
    <n v="8.2827388831924686"/>
    <n v="262.85891658572137"/>
    <n v="414.04072394766519"/>
    <m/>
    <m/>
    <n v="676.89964053338667"/>
    <n v="37536400.186734803"/>
    <n v="32463599.813252531"/>
    <m/>
    <n v="69999999.999987334"/>
    <m/>
    <n v="0.60392160351656865"/>
    <n v="0.95585088228712889"/>
    <m/>
    <m/>
    <n v="5.4501999999999988E-2"/>
    <n v="5.4999999999999997E-3"/>
    <n v="2.2549865022304099"/>
    <n v="4.1827831360121968"/>
    <x v="2883"/>
    <x v="1"/>
    <s v="cafe_platano_frutales_forestal, cacao_platano"/>
  </r>
  <r>
    <x v="28"/>
    <s v="SIERRA NEGRA_12Rfs2-17_160211"/>
    <s v="A1562"/>
    <s v="SIERRA NEGRA_12Rfs2-17_160211_A1562"/>
    <s v="cafe_platano_frutales_forestal"/>
    <s v="avicultura_engorde"/>
    <m/>
    <m/>
    <n v="0"/>
    <n v="0"/>
    <m/>
    <m/>
    <n v="0"/>
    <n v="0"/>
    <n v="0"/>
    <m/>
    <m/>
    <n v="0"/>
    <n v="0"/>
    <n v="0"/>
    <m/>
    <n v="0"/>
    <m/>
    <n v="0"/>
    <n v="0"/>
    <m/>
    <m/>
    <n v="4.9485000000000001E-2"/>
    <n v="5.4999999999999997E-3"/>
    <n v="0"/>
    <n v="0"/>
    <x v="0"/>
    <x v="0"/>
    <s v="cafe_platano_frutales_forestal, avicultura_engorde"/>
  </r>
  <r>
    <x v="28"/>
    <s v="SIERRA NEGRA_12Rfs2-17_164186"/>
    <s v="A1562"/>
    <s v="SIERRA NEGRA_12Rfs2-17_164186_A1562"/>
    <s v="cafe_platano_frutales_forestal"/>
    <s v="avicultura_engorde"/>
    <m/>
    <m/>
    <n v="0"/>
    <n v="0"/>
    <m/>
    <m/>
    <n v="0"/>
    <n v="0"/>
    <n v="0"/>
    <m/>
    <m/>
    <n v="0"/>
    <n v="0"/>
    <n v="0"/>
    <m/>
    <n v="0"/>
    <m/>
    <n v="0"/>
    <n v="0"/>
    <m/>
    <m/>
    <n v="4.9485000000000001E-2"/>
    <n v="5.4999999999999997E-3"/>
    <n v="0"/>
    <n v="0"/>
    <x v="0"/>
    <x v="0"/>
    <s v="cafe_platano_frutales_forestal, avicultura_engorde"/>
  </r>
  <r>
    <x v="28"/>
    <s v="SIERRA NEGRA_12Rfs2-17_164187"/>
    <s v="A1562"/>
    <s v="SIERRA NEGRA_12Rfs2-17_164187_A1562"/>
    <s v="cafe_platano_frutales_forestal"/>
    <s v="avicultura_engorde"/>
    <m/>
    <m/>
    <n v="0"/>
    <n v="0"/>
    <m/>
    <m/>
    <n v="0"/>
    <n v="0"/>
    <n v="0"/>
    <m/>
    <m/>
    <n v="0"/>
    <n v="0"/>
    <n v="0"/>
    <m/>
    <n v="0"/>
    <m/>
    <n v="0"/>
    <n v="0"/>
    <m/>
    <m/>
    <n v="4.9485000000000001E-2"/>
    <n v="5.4999999999999997E-3"/>
    <n v="0"/>
    <n v="0"/>
    <x v="0"/>
    <x v="0"/>
    <s v="cafe_platano_frutales_forestal, avicultura_engorde"/>
  </r>
  <r>
    <x v="28"/>
    <s v="SIERRA NEGRA_12Rfs2-17_160211"/>
    <s v="A1563"/>
    <s v="SIERRA NEGRA_12Rfs2-17_160211_A1563"/>
    <s v="cafe_platano_frutales_forestal"/>
    <s v="porcicultura"/>
    <m/>
    <m/>
    <n v="0"/>
    <n v="0"/>
    <m/>
    <m/>
    <n v="0"/>
    <n v="0"/>
    <n v="0"/>
    <m/>
    <m/>
    <n v="0"/>
    <n v="0"/>
    <n v="0"/>
    <m/>
    <n v="0"/>
    <m/>
    <n v="0"/>
    <n v="0"/>
    <m/>
    <m/>
    <n v="4.5622999999999997E-2"/>
    <n v="5.4999999999999997E-3"/>
    <n v="0"/>
    <n v="0"/>
    <x v="0"/>
    <x v="0"/>
    <s v="cafe_platano_frutales_forestal, porcicultura"/>
  </r>
  <r>
    <x v="28"/>
    <s v="SIERRA NEGRA_12Rfs2-17_164186"/>
    <s v="A1563"/>
    <s v="SIERRA NEGRA_12Rfs2-17_164186_A1563"/>
    <s v="cafe_platano_frutales_forestal"/>
    <s v="porcicultura"/>
    <m/>
    <m/>
    <n v="0"/>
    <n v="0"/>
    <m/>
    <m/>
    <n v="0"/>
    <n v="0"/>
    <n v="0"/>
    <m/>
    <m/>
    <n v="0"/>
    <n v="0"/>
    <n v="0"/>
    <m/>
    <n v="0"/>
    <m/>
    <n v="0"/>
    <n v="0"/>
    <m/>
    <m/>
    <n v="4.5622999999999997E-2"/>
    <n v="5.4999999999999997E-3"/>
    <n v="0"/>
    <n v="0"/>
    <x v="0"/>
    <x v="0"/>
    <s v="cafe_platano_frutales_forestal, porcicultura"/>
  </r>
  <r>
    <x v="28"/>
    <s v="SIERRA NEGRA_12Rfs2-17_164187"/>
    <s v="A1563"/>
    <s v="SIERRA NEGRA_12Rfs2-17_164187_A1563"/>
    <s v="cafe_platano_frutales_forestal"/>
    <s v="porcicultura"/>
    <m/>
    <m/>
    <n v="0"/>
    <n v="0"/>
    <m/>
    <m/>
    <n v="0"/>
    <n v="0"/>
    <n v="0"/>
    <m/>
    <m/>
    <n v="0"/>
    <n v="0"/>
    <n v="0"/>
    <m/>
    <n v="0"/>
    <m/>
    <n v="0"/>
    <n v="0"/>
    <m/>
    <m/>
    <n v="4.5622999999999997E-2"/>
    <n v="5.4999999999999997E-3"/>
    <n v="0"/>
    <n v="0"/>
    <x v="0"/>
    <x v="0"/>
    <s v="cafe_platano_frutales_forestal, porcicultura"/>
  </r>
  <r>
    <x v="28"/>
    <s v="SIERRA NEGRA_12Rfs2-17_160211"/>
    <s v="A1564"/>
    <s v="SIERRA NEGRA_12Rfs2-17_160211_A1564"/>
    <s v="cafe_platano_frutales_forestal"/>
    <s v="piscicultura_tilapia"/>
    <m/>
    <m/>
    <n v="0"/>
    <n v="0"/>
    <m/>
    <m/>
    <n v="0"/>
    <n v="0"/>
    <n v="0"/>
    <m/>
    <m/>
    <n v="0"/>
    <n v="0"/>
    <n v="0"/>
    <m/>
    <n v="0"/>
    <m/>
    <n v="0"/>
    <n v="0"/>
    <m/>
    <m/>
    <n v="4.8522999999999997E-2"/>
    <n v="5.4999999999999997E-3"/>
    <n v="0"/>
    <n v="0"/>
    <x v="0"/>
    <x v="0"/>
    <s v="cafe_platano_frutales_forestal, piscicultura_tilapia"/>
  </r>
  <r>
    <x v="28"/>
    <s v="SIERRA NEGRA_12Rfs2-17_164186"/>
    <s v="A1564"/>
    <s v="SIERRA NEGRA_12Rfs2-17_164186_A1564"/>
    <s v="cafe_platano_frutales_forestal"/>
    <s v="piscicultura_tilapia"/>
    <m/>
    <m/>
    <n v="0"/>
    <n v="0"/>
    <m/>
    <m/>
    <n v="0"/>
    <n v="0"/>
    <n v="0"/>
    <m/>
    <m/>
    <n v="0"/>
    <n v="0"/>
    <n v="0"/>
    <m/>
    <n v="0"/>
    <m/>
    <n v="0"/>
    <n v="0"/>
    <m/>
    <m/>
    <n v="4.8522999999999997E-2"/>
    <n v="5.4999999999999997E-3"/>
    <n v="0"/>
    <n v="0"/>
    <x v="0"/>
    <x v="0"/>
    <s v="cafe_platano_frutales_forestal, piscicultura_tilapia"/>
  </r>
  <r>
    <x v="28"/>
    <s v="SIERRA NEGRA_12Rfs2-17_164187"/>
    <s v="A1564"/>
    <s v="SIERRA NEGRA_12Rfs2-17_164187_A1564"/>
    <s v="cafe_platano_frutales_forestal"/>
    <s v="piscicultura_tilapia"/>
    <m/>
    <m/>
    <n v="0"/>
    <n v="0"/>
    <m/>
    <m/>
    <n v="0"/>
    <n v="0"/>
    <n v="0"/>
    <m/>
    <m/>
    <n v="0"/>
    <n v="0"/>
    <n v="0"/>
    <m/>
    <n v="0"/>
    <m/>
    <n v="0"/>
    <n v="0"/>
    <m/>
    <m/>
    <n v="4.8522999999999997E-2"/>
    <n v="5.4999999999999997E-3"/>
    <n v="0"/>
    <n v="0"/>
    <x v="0"/>
    <x v="0"/>
    <s v="cafe_platano_frutales_forestal, piscicultura_tilapia"/>
  </r>
  <r>
    <x v="28"/>
    <s v="SIERRA NEGRA_12Rfs2-17_160211"/>
    <s v="A1565"/>
    <s v="SIERRA NEGRA_12Rfs2-17_160211_A1565"/>
    <s v="cacao_platano"/>
    <s v="avicultura_engorde"/>
    <m/>
    <m/>
    <n v="0"/>
    <n v="0"/>
    <m/>
    <m/>
    <n v="0"/>
    <n v="0"/>
    <n v="0"/>
    <m/>
    <m/>
    <n v="0"/>
    <n v="0"/>
    <n v="0"/>
    <m/>
    <n v="0"/>
    <m/>
    <n v="0"/>
    <n v="0"/>
    <m/>
    <m/>
    <n v="4.9485000000000001E-2"/>
    <n v="5.4999999999999997E-3"/>
    <n v="0"/>
    <n v="0"/>
    <x v="0"/>
    <x v="0"/>
    <s v="cacao_platano, avicultura_engorde"/>
  </r>
  <r>
    <x v="28"/>
    <s v="SIERRA NEGRA_12Rfs2-17_164186"/>
    <s v="A1565"/>
    <s v="SIERRA NEGRA_12Rfs2-17_164186_A1565"/>
    <s v="cacao_platano"/>
    <s v="avicultura_engorde"/>
    <m/>
    <m/>
    <n v="0"/>
    <n v="0"/>
    <m/>
    <m/>
    <n v="0"/>
    <n v="0"/>
    <n v="0"/>
    <m/>
    <m/>
    <n v="0"/>
    <n v="0"/>
    <n v="0"/>
    <m/>
    <n v="0"/>
    <m/>
    <n v="0"/>
    <n v="0"/>
    <m/>
    <m/>
    <n v="4.9485000000000001E-2"/>
    <n v="5.4999999999999997E-3"/>
    <n v="0"/>
    <n v="0"/>
    <x v="0"/>
    <x v="0"/>
    <s v="cacao_platano, avicultura_engorde"/>
  </r>
  <r>
    <x v="28"/>
    <s v="SIERRA NEGRA_12Rfs2-17_164187"/>
    <s v="A1565"/>
    <s v="SIERRA NEGRA_12Rfs2-17_164187_A1565"/>
    <s v="cacao_platano"/>
    <s v="avicultura_engorde"/>
    <m/>
    <m/>
    <n v="0"/>
    <n v="0"/>
    <m/>
    <m/>
    <n v="0"/>
    <n v="0"/>
    <n v="0"/>
    <m/>
    <m/>
    <n v="0"/>
    <n v="0"/>
    <n v="0"/>
    <m/>
    <n v="0"/>
    <m/>
    <n v="0"/>
    <n v="0"/>
    <m/>
    <m/>
    <n v="4.9485000000000001E-2"/>
    <n v="5.4999999999999997E-3"/>
    <n v="0"/>
    <n v="0"/>
    <x v="0"/>
    <x v="0"/>
    <s v="cacao_platano, avicultura_engorde"/>
  </r>
  <r>
    <x v="28"/>
    <s v="SIERRA NEGRA_12Rfs2-17_160211"/>
    <s v="A1566"/>
    <s v="SIERRA NEGRA_12Rfs2-17_160211_A1566"/>
    <s v="cacao_platano"/>
    <s v="porcicultura"/>
    <m/>
    <m/>
    <n v="0"/>
    <n v="0"/>
    <m/>
    <m/>
    <n v="0"/>
    <n v="0"/>
    <n v="0"/>
    <m/>
    <m/>
    <n v="0"/>
    <n v="0"/>
    <n v="0"/>
    <m/>
    <n v="0"/>
    <m/>
    <n v="0"/>
    <n v="0"/>
    <m/>
    <m/>
    <n v="4.5622999999999997E-2"/>
    <n v="5.4999999999999997E-3"/>
    <n v="0"/>
    <n v="0"/>
    <x v="0"/>
    <x v="0"/>
    <s v="cacao_platano, porcicultura"/>
  </r>
  <r>
    <x v="28"/>
    <s v="SIERRA NEGRA_12Rfs2-17_164186"/>
    <s v="A1566"/>
    <s v="SIERRA NEGRA_12Rfs2-17_164186_A1566"/>
    <s v="cacao_platano"/>
    <s v="porcicultura"/>
    <m/>
    <m/>
    <n v="0"/>
    <n v="0"/>
    <m/>
    <m/>
    <n v="0"/>
    <n v="0"/>
    <n v="0"/>
    <m/>
    <m/>
    <n v="0"/>
    <n v="0"/>
    <n v="0"/>
    <m/>
    <n v="0"/>
    <m/>
    <n v="0"/>
    <n v="0"/>
    <m/>
    <m/>
    <n v="4.5622999999999997E-2"/>
    <n v="5.4999999999999997E-3"/>
    <n v="0"/>
    <n v="0"/>
    <x v="0"/>
    <x v="0"/>
    <s v="cacao_platano, porcicultura"/>
  </r>
  <r>
    <x v="28"/>
    <s v="SIERRA NEGRA_12Rfs2-17_164187"/>
    <s v="A1566"/>
    <s v="SIERRA NEGRA_12Rfs2-17_164187_A1566"/>
    <s v="cacao_platano"/>
    <s v="porcicultura"/>
    <m/>
    <m/>
    <n v="0"/>
    <n v="0"/>
    <m/>
    <m/>
    <n v="0"/>
    <n v="0"/>
    <n v="0"/>
    <m/>
    <m/>
    <n v="0"/>
    <n v="0"/>
    <n v="0"/>
    <m/>
    <n v="0"/>
    <m/>
    <n v="0"/>
    <n v="0"/>
    <m/>
    <m/>
    <n v="4.5622999999999997E-2"/>
    <n v="5.4999999999999997E-3"/>
    <n v="0"/>
    <n v="0"/>
    <x v="0"/>
    <x v="0"/>
    <s v="cacao_platano, porcicultura"/>
  </r>
  <r>
    <x v="28"/>
    <s v="SIERRA NEGRA_12Rfs2-17_160211"/>
    <s v="A1567"/>
    <s v="SIERRA NEGRA_12Rfs2-17_160211_A1567"/>
    <s v="cacao_platano"/>
    <s v="piscicultura_tilapia"/>
    <m/>
    <m/>
    <n v="0"/>
    <n v="0"/>
    <m/>
    <m/>
    <n v="0"/>
    <n v="0"/>
    <n v="0"/>
    <m/>
    <m/>
    <n v="0"/>
    <n v="0"/>
    <n v="0"/>
    <m/>
    <n v="0"/>
    <m/>
    <n v="0"/>
    <n v="0"/>
    <m/>
    <m/>
    <n v="4.8522999999999997E-2"/>
    <n v="5.4999999999999997E-3"/>
    <n v="0"/>
    <n v="0"/>
    <x v="0"/>
    <x v="0"/>
    <s v="cacao_platano, piscicultura_tilapia"/>
  </r>
  <r>
    <x v="28"/>
    <s v="SIERRA NEGRA_12Rfs2-17_164186"/>
    <s v="A1567"/>
    <s v="SIERRA NEGRA_12Rfs2-17_164186_A1567"/>
    <s v="cacao_platano"/>
    <s v="piscicultura_tilapia"/>
    <m/>
    <m/>
    <n v="0"/>
    <n v="0"/>
    <m/>
    <m/>
    <n v="0"/>
    <n v="0"/>
    <n v="0"/>
    <m/>
    <m/>
    <n v="0"/>
    <n v="0"/>
    <n v="0"/>
    <m/>
    <n v="0"/>
    <m/>
    <n v="0"/>
    <n v="0"/>
    <m/>
    <m/>
    <n v="4.8522999999999997E-2"/>
    <n v="5.4999999999999997E-3"/>
    <n v="0"/>
    <n v="0"/>
    <x v="0"/>
    <x v="0"/>
    <s v="cacao_platano, piscicultura_tilapia"/>
  </r>
  <r>
    <x v="28"/>
    <s v="SIERRA NEGRA_12Rfs2-17_164187"/>
    <s v="A1567"/>
    <s v="SIERRA NEGRA_12Rfs2-17_164187_A1567"/>
    <s v="cacao_platano"/>
    <s v="piscicultura_tilapia"/>
    <m/>
    <m/>
    <n v="0"/>
    <n v="0"/>
    <m/>
    <m/>
    <n v="0"/>
    <n v="0"/>
    <n v="0"/>
    <m/>
    <m/>
    <n v="0"/>
    <n v="0"/>
    <n v="0"/>
    <m/>
    <n v="0"/>
    <m/>
    <n v="0"/>
    <n v="0"/>
    <m/>
    <m/>
    <n v="4.8522999999999997E-2"/>
    <n v="5.4999999999999997E-3"/>
    <n v="0"/>
    <n v="0"/>
    <x v="0"/>
    <x v="0"/>
    <s v="cacao_platano, piscicultura_tilapia"/>
  </r>
  <r>
    <x v="28"/>
    <s v="SIERRA NEGRA_12Rfs2-17_160211"/>
    <s v="A1568"/>
    <s v="SIERRA NEGRA_12Rfs2-17_160211_A1568"/>
    <s v="aguacate"/>
    <s v="cafe_platano_frutales_forestal"/>
    <s v="cacao_platano"/>
    <m/>
    <n v="3"/>
    <n v="2.6258022716859881"/>
    <n v="2.126594641047717"/>
    <m/>
    <n v="7.7523969127337047"/>
    <n v="293.39846724103381"/>
    <n v="203.80023556685191"/>
    <n v="179.8395533975401"/>
    <m/>
    <n v="677.0382562054258"/>
    <n v="26796572.230014019"/>
    <n v="29102787.532388851"/>
    <n v="14100640.237576621"/>
    <n v="69999999.999979496"/>
    <m/>
    <n v="0.67489973331306696"/>
    <n v="0.46823355532034988"/>
    <n v="0.41517605839876293"/>
    <m/>
    <n v="7.8647999999999996E-2"/>
    <n v="5.4999999999999997E-3"/>
    <n v="2.1106002066081291"/>
    <n v="2.7637294993895658"/>
    <x v="2884"/>
    <x v="1"/>
    <s v="aguacate, cafe_platano_frutales_forestal, cacao_platano"/>
  </r>
  <r>
    <x v="28"/>
    <s v="SIERRA NEGRA_12Rfs2-17_164186"/>
    <s v="A1568"/>
    <s v="SIERRA NEGRA_12Rfs2-17_164186_A1568"/>
    <s v="aguacate"/>
    <s v="cafe_platano_frutales_forestal"/>
    <s v="cacao_platano"/>
    <m/>
    <n v="3"/>
    <n v="2.6394105902215741"/>
    <n v="2.1038477043836332"/>
    <m/>
    <n v="7.7432582946052069"/>
    <n v="293.39846724103381"/>
    <n v="204.8564379142741"/>
    <n v="177.91591508308659"/>
    <m/>
    <n v="676.17082023839441"/>
    <n v="26796572.230014019"/>
    <n v="29253613.817857761"/>
    <n v="13949813.95210777"/>
    <n v="69999999.999979556"/>
    <m/>
    <n v="0.67489973331306696"/>
    <n v="0.47066019324299813"/>
    <n v="0.41073516340046279"/>
    <m/>
    <n v="7.8647999999999996E-2"/>
    <n v="5.4999999999999997E-3"/>
    <n v="2.108112205861103"/>
    <n v="6.5933844378563338"/>
    <x v="2885"/>
    <x v="1"/>
    <s v="aguacate, cafe_platano_frutales_forestal, cacao_platano"/>
  </r>
  <r>
    <x v="28"/>
    <s v="SIERRA NEGRA_12Rfs2-17_164187"/>
    <s v="A1568"/>
    <s v="SIERRA NEGRA_12Rfs2-17_164187_A1568"/>
    <s v="aguacate"/>
    <s v="cafe_platano_frutales_forestal"/>
    <s v="cacao_platano"/>
    <m/>
    <n v="3.0000000000000009"/>
    <n v="2.6288849260963461"/>
    <n v="2.1214418409830871"/>
    <m/>
    <n v="7.7503267670794331"/>
    <n v="293.39846724103393"/>
    <n v="204.03949413623329"/>
    <n v="179.40379697998731"/>
    <m/>
    <n v="676.84175835725455"/>
    <n v="26796572.23001403"/>
    <n v="29136953.7898058"/>
    <n v="14066473.980159679"/>
    <n v="69999999.999979511"/>
    <m/>
    <n v="0.67489973331306718"/>
    <n v="0.46878325483502781"/>
    <n v="0.41417007485151952"/>
    <m/>
    <n v="7.8647999999999996E-2"/>
    <n v="5.4999999999999997E-3"/>
    <n v="2.110036606744139"/>
    <n v="3.913915017375114"/>
    <x v="2886"/>
    <x v="1"/>
    <s v="aguacate, cafe_platano_frutales_forestal, cacao_platano"/>
  </r>
  <r>
    <x v="28"/>
    <s v="SIERRA NEGRA_12Rfs2-17_160211"/>
    <s v="A1569"/>
    <s v="SIERRA NEGRA_12Rfs2-17_160211_A1569"/>
    <s v="aguacate"/>
    <s v="cafe_platano_frutales_forestal"/>
    <s v="avicultura_engorde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3631000000000002E-2"/>
    <n v="5.4999999999999997E-3"/>
    <n v="0"/>
    <n v="0"/>
    <x v="0"/>
    <x v="0"/>
    <s v="aguacate, cafe_platano_frutales_forestal, avicultura_engorde"/>
  </r>
  <r>
    <x v="28"/>
    <s v="SIERRA NEGRA_12Rfs2-17_164186"/>
    <s v="A1569"/>
    <s v="SIERRA NEGRA_12Rfs2-17_164186_A1569"/>
    <s v="aguacate"/>
    <s v="cafe_platano_frutales_forestal"/>
    <s v="avicultura_engorde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3631000000000002E-2"/>
    <n v="5.4999999999999997E-3"/>
    <n v="0"/>
    <n v="0"/>
    <x v="0"/>
    <x v="0"/>
    <s v="aguacate, cafe_platano_frutales_forestal, avicultura_engorde"/>
  </r>
  <r>
    <x v="28"/>
    <s v="SIERRA NEGRA_12Rfs2-17_164187"/>
    <s v="A1569"/>
    <s v="SIERRA NEGRA_12Rfs2-17_164187_A1569"/>
    <s v="aguacate"/>
    <s v="cafe_platano_frutales_forestal"/>
    <s v="avicultura_engorde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3631000000000002E-2"/>
    <n v="5.4999999999999997E-3"/>
    <n v="0"/>
    <n v="0"/>
    <x v="0"/>
    <x v="0"/>
    <s v="aguacate, cafe_platano_frutales_forestal, avicultura_engorde"/>
  </r>
  <r>
    <x v="28"/>
    <s v="SIERRA NEGRA_12Rfs2-17_160211"/>
    <s v="A1570"/>
    <s v="SIERRA NEGRA_12Rfs2-17_160211_A1570"/>
    <s v="aguacate"/>
    <s v="cafe_platano_frutales_forestal"/>
    <s v="porcicultur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6.9769000000000012E-2"/>
    <n v="5.4999999999999997E-3"/>
    <n v="0"/>
    <n v="0"/>
    <x v="0"/>
    <x v="0"/>
    <s v="aguacate, cafe_platano_frutales_forestal, porcicultura"/>
  </r>
  <r>
    <x v="28"/>
    <s v="SIERRA NEGRA_12Rfs2-17_164186"/>
    <s v="A1570"/>
    <s v="SIERRA NEGRA_12Rfs2-17_164186_A1570"/>
    <s v="aguacate"/>
    <s v="cafe_platano_frutales_forestal"/>
    <s v="porcicultur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6.9769000000000012E-2"/>
    <n v="5.4999999999999997E-3"/>
    <n v="0"/>
    <n v="0"/>
    <x v="0"/>
    <x v="0"/>
    <s v="aguacate, cafe_platano_frutales_forestal, porcicultura"/>
  </r>
  <r>
    <x v="28"/>
    <s v="SIERRA NEGRA_12Rfs2-17_164187"/>
    <s v="A1570"/>
    <s v="SIERRA NEGRA_12Rfs2-17_164187_A1570"/>
    <s v="aguacate"/>
    <s v="cafe_platano_frutales_forestal"/>
    <s v="porcicultur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6.9769000000000012E-2"/>
    <n v="5.4999999999999997E-3"/>
    <n v="0"/>
    <n v="0"/>
    <x v="0"/>
    <x v="0"/>
    <s v="aguacate, cafe_platano_frutales_forestal, porcicultura"/>
  </r>
  <r>
    <x v="28"/>
    <s v="SIERRA NEGRA_12Rfs2-17_160211"/>
    <s v="A1571"/>
    <s v="SIERRA NEGRA_12Rfs2-17_160211_A1571"/>
    <s v="aguacate"/>
    <s v="cafe_platano_frutales_forestal"/>
    <s v="piscicultura_tilapi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2669000000000011E-2"/>
    <n v="5.4999999999999997E-3"/>
    <n v="0"/>
    <n v="0"/>
    <x v="0"/>
    <x v="0"/>
    <s v="aguacate, cafe_platano_frutales_forestal, piscicultura_tilapia"/>
  </r>
  <r>
    <x v="28"/>
    <s v="SIERRA NEGRA_12Rfs2-17_164186"/>
    <s v="A1571"/>
    <s v="SIERRA NEGRA_12Rfs2-17_164186_A1571"/>
    <s v="aguacate"/>
    <s v="cafe_platano_frutales_forestal"/>
    <s v="piscicultura_tilapi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2669000000000011E-2"/>
    <n v="5.4999999999999997E-3"/>
    <n v="0"/>
    <n v="0"/>
    <x v="0"/>
    <x v="0"/>
    <s v="aguacate, cafe_platano_frutales_forestal, piscicultura_tilapia"/>
  </r>
  <r>
    <x v="28"/>
    <s v="SIERRA NEGRA_12Rfs2-17_164187"/>
    <s v="A1571"/>
    <s v="SIERRA NEGRA_12Rfs2-17_164187_A1571"/>
    <s v="aguacate"/>
    <s v="cafe_platano_frutales_forestal"/>
    <s v="piscicultura_tilapi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2669000000000011E-2"/>
    <n v="5.4999999999999997E-3"/>
    <n v="0"/>
    <n v="0"/>
    <x v="0"/>
    <x v="0"/>
    <s v="aguacate, cafe_platano_frutales_forestal, piscicultura_tilapia"/>
  </r>
  <r>
    <x v="28"/>
    <s v="SIERRA NEGRA_12Rfs2-17_160211"/>
    <s v="A1572"/>
    <s v="SIERRA NEGRA_12Rfs2-17_160211_A1572"/>
    <s v="aguacate"/>
    <s v="cacao_platano"/>
    <s v="avicultura_engorde"/>
    <m/>
    <n v="3"/>
    <n v="2.2166036631443942"/>
    <n v="8.3999999999999995E-3"/>
    <m/>
    <n v="5.2250036631443937"/>
    <n v="293.39846724103381"/>
    <n v="187.45133893633971"/>
    <n v="178.84942404851461"/>
    <m/>
    <n v="659.69923022588807"/>
    <n v="26796572.230014019"/>
    <n v="14697455.829144189"/>
    <n v="27529056.100981768"/>
    <n v="69023084.160139978"/>
    <m/>
    <n v="0.67489973331306696"/>
    <n v="0.43274856154210489"/>
    <n v="0.51393512657619134"/>
    <m/>
    <n v="7.3631000000000002E-2"/>
    <n v="5.4999999999999997E-3"/>
    <n v="1.422514086301091"/>
    <n v="1.862713805910976"/>
    <x v="2887"/>
    <x v="1"/>
    <s v="aguacate, cacao_platano, avicultura_engorde"/>
  </r>
  <r>
    <x v="28"/>
    <s v="SIERRA NEGRA_12Rfs2-17_164186"/>
    <s v="A1572"/>
    <s v="SIERRA NEGRA_12Rfs2-17_164186_A1572"/>
    <s v="aguacate"/>
    <s v="cacao_platano"/>
    <s v="avicultura_engorde"/>
    <m/>
    <n v="3"/>
    <n v="2.206032238345585"/>
    <n v="8.3999999999999995E-3"/>
    <m/>
    <n v="5.2144322383455846"/>
    <n v="293.39846724103381"/>
    <n v="186.55734612835599"/>
    <n v="178.84942404851461"/>
    <m/>
    <n v="658.80523741790432"/>
    <n v="26796572.230014019"/>
    <n v="14627360.732030081"/>
    <n v="27529056.100981768"/>
    <n v="68952989.063025877"/>
    <m/>
    <n v="0.67489973331306696"/>
    <n v="0.43068469737405368"/>
    <n v="0.51393512657619134"/>
    <m/>
    <n v="7.3631000000000002E-2"/>
    <n v="5.4999999999999997E-3"/>
    <n v="1.419636002062673"/>
    <n v="4.4400890509512658"/>
    <x v="2888"/>
    <x v="1"/>
    <s v="aguacate, cacao_platano, avicultura_engorde"/>
  </r>
  <r>
    <x v="28"/>
    <s v="SIERRA NEGRA_12Rfs2-17_164187"/>
    <s v="A1572"/>
    <s v="SIERRA NEGRA_12Rfs2-17_164187_A1572"/>
    <s v="aguacate"/>
    <s v="cacao_platano"/>
    <s v="avicultura_engorde"/>
    <m/>
    <n v="3"/>
    <n v="2.2142030472286378"/>
    <n v="8.3999999999999995E-3"/>
    <m/>
    <n v="5.2226030472286382"/>
    <n v="293.39846724103381"/>
    <n v="187.24832624843231"/>
    <n v="178.84942404851461"/>
    <m/>
    <n v="659.49621753798067"/>
    <n v="26796572.230014019"/>
    <n v="14681538.25805505"/>
    <n v="27529056.100981768"/>
    <n v="69007166.589050844"/>
    <m/>
    <n v="0.67489973331306696"/>
    <n v="0.43227988818311358"/>
    <n v="0.51393512657619134"/>
    <m/>
    <n v="7.3631000000000002E-2"/>
    <n v="5.4999999999999997E-3"/>
    <n v="1.4218605154758599"/>
    <n v="2.6374145388504622"/>
    <x v="2889"/>
    <x v="1"/>
    <s v="aguacate, cacao_platano, avicultura_engorde"/>
  </r>
  <r>
    <x v="28"/>
    <s v="SIERRA NEGRA_12Rfs2-17_160211"/>
    <s v="A1573"/>
    <s v="SIERRA NEGRA_12Rfs2-17_160211_A1573"/>
    <s v="aguacate"/>
    <s v="cacao_platano"/>
    <s v="porcicultura"/>
    <m/>
    <n v="3"/>
    <n v="4.2201103473461483"/>
    <n v="1.060000000000001E-2"/>
    <m/>
    <n v="7.2307103473461476"/>
    <n v="293.39846724103381"/>
    <n v="356.88172325176089"/>
    <n v="38.241399068977813"/>
    <m/>
    <n v="688.52158956177243"/>
    <n v="26796572.230014019"/>
    <n v="27981946.640044849"/>
    <n v="10395853.39729161"/>
    <n v="65174372.26735048"/>
    <m/>
    <n v="0.67489973331306696"/>
    <n v="0.82389410101955318"/>
    <n v="0.109889077784419"/>
    <m/>
    <n v="6.9769000000000012E-2"/>
    <n v="5.4999999999999997E-3"/>
    <n v="1.9685703563455479"/>
    <n v="2.5777482388289021"/>
    <x v="2890"/>
    <x v="1"/>
    <s v="aguacate, cacao_platano, porcicultura"/>
  </r>
  <r>
    <x v="28"/>
    <s v="SIERRA NEGRA_12Rfs2-17_164186"/>
    <s v="A1573"/>
    <s v="SIERRA NEGRA_12Rfs2-17_164186_A1573"/>
    <s v="aguacate"/>
    <s v="cacao_platano"/>
    <s v="porcicultura"/>
    <m/>
    <n v="3"/>
    <n v="4.2136832762568943"/>
    <n v="1.060000000000001E-2"/>
    <m/>
    <n v="7.2242832762568936"/>
    <n v="293.39846724103381"/>
    <n v="356.33820566169669"/>
    <n v="38.241399068977813"/>
    <m/>
    <n v="687.97807197170835"/>
    <n v="26796572.230014019"/>
    <n v="27939331.176118799"/>
    <n v="10395853.39729161"/>
    <n v="65131756.803424433"/>
    <m/>
    <n v="0.67489973331306696"/>
    <n v="0.82263934094897828"/>
    <n v="0.109889077784419"/>
    <m/>
    <n v="6.9769000000000012E-2"/>
    <n v="5.4999999999999997E-3"/>
    <n v="1.9668205778291019"/>
    <n v="6.1514772097327457"/>
    <x v="2891"/>
    <x v="1"/>
    <s v="aguacate, cacao_platano, porcicultura"/>
  </r>
  <r>
    <x v="28"/>
    <s v="SIERRA NEGRA_12Rfs2-17_164187"/>
    <s v="A1573"/>
    <s v="SIERRA NEGRA_12Rfs2-17_164187_A1573"/>
    <s v="aguacate"/>
    <s v="cacao_platano"/>
    <s v="porcicultura"/>
    <m/>
    <n v="3.0000000000000009"/>
    <n v="4.218670833458817"/>
    <n v="1.060000000000001E-2"/>
    <m/>
    <n v="7.229270833458818"/>
    <n v="293.39846724103393"/>
    <n v="356.7599879997245"/>
    <n v="38.241399068977813"/>
    <m/>
    <n v="688.39985430973627"/>
    <n v="26796572.23001403"/>
    <n v="27972401.770961449"/>
    <n v="10395853.39729161"/>
    <n v="65164827.39826709"/>
    <m/>
    <n v="0.67489973331306718"/>
    <n v="0.82361306405547141"/>
    <n v="0.109889077784419"/>
    <m/>
    <n v="6.9769000000000012E-2"/>
    <n v="5.4999999999999997E-3"/>
    <n v="1.9681784468055421"/>
    <n v="3.6507817708967032"/>
    <x v="2892"/>
    <x v="1"/>
    <s v="aguacate, cacao_platano, porcicultura"/>
  </r>
  <r>
    <x v="28"/>
    <s v="SIERRA NEGRA_12Rfs2-17_160211"/>
    <s v="A1574"/>
    <s v="SIERRA NEGRA_12Rfs2-17_160211_A1574"/>
    <s v="aguacate"/>
    <s v="cacao_platano"/>
    <s v="piscicultura_tilapi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2669000000000011E-2"/>
    <n v="5.4999999999999997E-3"/>
    <n v="0"/>
    <n v="0"/>
    <x v="0"/>
    <x v="0"/>
    <s v="aguacate, cacao_platano, piscicultura_tilapia"/>
  </r>
  <r>
    <x v="28"/>
    <s v="SIERRA NEGRA_12Rfs2-17_164186"/>
    <s v="A1574"/>
    <s v="SIERRA NEGRA_12Rfs2-17_164186_A1574"/>
    <s v="aguacate"/>
    <s v="cacao_platano"/>
    <s v="piscicultura_tilapi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2669000000000011E-2"/>
    <n v="5.4999999999999997E-3"/>
    <n v="0"/>
    <n v="0"/>
    <x v="0"/>
    <x v="0"/>
    <s v="aguacate, cacao_platano, piscicultura_tilapia"/>
  </r>
  <r>
    <x v="28"/>
    <s v="SIERRA NEGRA_12Rfs2-17_164187"/>
    <s v="A1574"/>
    <s v="SIERRA NEGRA_12Rfs2-17_164187_A1574"/>
    <s v="aguacate"/>
    <s v="cacao_platano"/>
    <s v="piscicultura_tilapi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2669000000000011E-2"/>
    <n v="5.4999999999999997E-3"/>
    <n v="0"/>
    <n v="0"/>
    <x v="0"/>
    <x v="0"/>
    <s v="aguacate, cacao_platano, piscicultura_tilapia"/>
  </r>
  <r>
    <x v="28"/>
    <s v="SIERRA NEGRA_12Rfs2-17_160211"/>
    <s v="A1575"/>
    <s v="SIERRA NEGRA_12Rfs2-17_160211_A1575"/>
    <s v="cafe_platano_frutales_forestal"/>
    <s v="cacao_platano"/>
    <s v="porcicultur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2873999999999994E-2"/>
    <n v="5.4999999999999997E-3"/>
    <n v="0"/>
    <n v="0"/>
    <x v="0"/>
    <x v="0"/>
    <s v="cafe_platano_frutales_forestal, cacao_platano, porcicultura"/>
  </r>
  <r>
    <x v="28"/>
    <s v="SIERRA NEGRA_12Rfs2-17_164186"/>
    <s v="A1575"/>
    <s v="SIERRA NEGRA_12Rfs2-17_164186_A1575"/>
    <s v="cafe_platano_frutales_forestal"/>
    <s v="cacao_platano"/>
    <s v="porcicultur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2873999999999994E-2"/>
    <n v="5.4999999999999997E-3"/>
    <n v="0"/>
    <n v="0"/>
    <x v="0"/>
    <x v="0"/>
    <s v="cafe_platano_frutales_forestal, cacao_platano, porcicultura"/>
  </r>
  <r>
    <x v="28"/>
    <s v="SIERRA NEGRA_12Rfs2-17_164187"/>
    <s v="A1575"/>
    <s v="SIERRA NEGRA_12Rfs2-17_164187_A1575"/>
    <s v="cafe_platano_frutales_forestal"/>
    <s v="cacao_platano"/>
    <s v="porcicultur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2873999999999994E-2"/>
    <n v="5.4999999999999997E-3"/>
    <n v="0"/>
    <n v="0"/>
    <x v="0"/>
    <x v="0"/>
    <s v="cafe_platano_frutales_forestal, cacao_platano, porcicultura"/>
  </r>
  <r>
    <x v="28"/>
    <s v="SIERRA NEGRA_12Rfs2-17_160211"/>
    <s v="A1576"/>
    <s v="SIERRA NEGRA_12Rfs2-17_160211_A1576"/>
    <s v="cafe_platano_frutales_forestal"/>
    <s v="cacao_platano"/>
    <s v="piscicultura_tilapi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5773999999999994E-2"/>
    <n v="5.4999999999999997E-3"/>
    <n v="0"/>
    <n v="0"/>
    <x v="0"/>
    <x v="0"/>
    <s v="cafe_platano_frutales_forestal, cacao_platano, piscicultura_tilapia"/>
  </r>
  <r>
    <x v="28"/>
    <s v="SIERRA NEGRA_12Rfs2-17_164186"/>
    <s v="A1576"/>
    <s v="SIERRA NEGRA_12Rfs2-17_164186_A1576"/>
    <s v="cafe_platano_frutales_forestal"/>
    <s v="cacao_platano"/>
    <s v="piscicultura_tilapi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5773999999999994E-2"/>
    <n v="5.4999999999999997E-3"/>
    <n v="0"/>
    <n v="0"/>
    <x v="0"/>
    <x v="0"/>
    <s v="cafe_platano_frutales_forestal, cacao_platano, piscicultura_tilapia"/>
  </r>
  <r>
    <x v="28"/>
    <s v="SIERRA NEGRA_12Rfs2-17_164187"/>
    <s v="A1576"/>
    <s v="SIERRA NEGRA_12Rfs2-17_164187_A1576"/>
    <s v="cafe_platano_frutales_forestal"/>
    <s v="cacao_platano"/>
    <s v="piscicultura_tilapia"/>
    <m/>
    <n v="0"/>
    <n v="0"/>
    <n v="0"/>
    <m/>
    <n v="0"/>
    <n v="0"/>
    <n v="0"/>
    <n v="0"/>
    <m/>
    <n v="0"/>
    <n v="0"/>
    <n v="0"/>
    <n v="0"/>
    <n v="0"/>
    <m/>
    <n v="0"/>
    <n v="0"/>
    <n v="0"/>
    <m/>
    <n v="7.5773999999999994E-2"/>
    <n v="5.4999999999999997E-3"/>
    <n v="0"/>
    <n v="0"/>
    <x v="0"/>
    <x v="0"/>
    <s v="cafe_platano_frutales_forestal, cacao_platano, piscicultura_tilapia"/>
  </r>
  <r>
    <x v="28"/>
    <s v="SIERRA NEGRA_12Rfs2-17_160211"/>
    <s v="A1577"/>
    <s v="SIERRA NEGRA_12Rfs2-17_160211_A1577"/>
    <s v="aguacate"/>
    <s v="cafe_platano_frutales_forestal"/>
    <s v="cacao_platano"/>
    <s v="avicultura_engorde"/>
    <n v="0.99999999999999978"/>
    <n v="1"/>
    <n v="3.8458032281117829"/>
    <n v="7.4709659341706406E-3"/>
    <n v="5.8532741940459534"/>
    <n v="97.799489080344586"/>
    <n v="77.61446387811786"/>
    <n v="325.22772400935543"/>
    <n v="159.06880409672519"/>
    <n v="659.71048106454305"/>
    <n v="8932190.7433380056"/>
    <n v="11083388.816516791"/>
    <n v="25500058.496055558"/>
    <n v="69999999.999994546"/>
    <n v="24484361.944084201"/>
    <n v="0.2249665777710223"/>
    <n v="0.17832018822182841"/>
    <n v="0.75081794847279582"/>
    <n v="0.45709426464576219"/>
    <n v="0.100882"/>
    <n v="5.4999999999999997E-3"/>
    <n v="1.5935615606826681"/>
    <n v="2.0866922501773821"/>
    <x v="2893"/>
    <x v="1"/>
    <s v="aguacate, cafe_platano_frutales_forestal, cacao_platano, avicultura_engorde"/>
  </r>
  <r>
    <x v="28"/>
    <s v="SIERRA NEGRA_12Rfs2-17_164186"/>
    <s v="A1577"/>
    <s v="SIERRA NEGRA_12Rfs2-17_164186_A1577"/>
    <s v="aguacate"/>
    <s v="cafe_platano_frutales_forestal"/>
    <s v="cacao_platano"/>
    <s v="avicultura_engorde"/>
    <n v="1"/>
    <n v="1"/>
    <n v="3.818305514349408"/>
    <n v="7.5265997270254417E-3"/>
    <n v="5.8258321140764338"/>
    <n v="97.799489080344642"/>
    <n v="77.61446387811786"/>
    <n v="322.90232712034492"/>
    <n v="160.25333645502471"/>
    <n v="658.569616533832"/>
    <n v="8932190.7433380093"/>
    <n v="11083388.816516791"/>
    <n v="25317731.614554498"/>
    <n v="69999999.99999471"/>
    <n v="24666688.82558541"/>
    <n v="0.22496657777102241"/>
    <n v="0.17832018822182841"/>
    <n v="0.74544955705748805"/>
    <n v="0.46049809326156532"/>
    <n v="0.100882"/>
    <n v="5.4999999999999997E-3"/>
    <n v="1.586090418492013"/>
    <n v="4.9606960451360838"/>
    <x v="2894"/>
    <x v="1"/>
    <s v="aguacate, cafe_platano_frutales_forestal, cacao_platano, avicultura_engorde"/>
  </r>
  <r>
    <x v="28"/>
    <s v="SIERRA NEGRA_12Rfs2-17_164187"/>
    <s v="A1577"/>
    <s v="SIERRA NEGRA_12Rfs2-17_164187_A1577"/>
    <s v="aguacate"/>
    <s v="cafe_platano_frutales_forestal"/>
    <s v="cacao_platano"/>
    <s v="avicultura_engorde"/>
    <n v="1"/>
    <n v="1"/>
    <n v="3.8396080664512078"/>
    <n v="7.4835000795001336E-3"/>
    <n v="5.8470915665307084"/>
    <n v="97.799489080344614"/>
    <n v="77.61446387811786"/>
    <n v="324.70381828479549"/>
    <n v="159.33567608162051"/>
    <n v="659.45344732487843"/>
    <n v="8932190.7433380075"/>
    <n v="11083388.816516791"/>
    <n v="25458980.73534685"/>
    <n v="69999999.999994591"/>
    <n v="24525439.704792939"/>
    <n v="0.2249665777710223"/>
    <n v="0.17832018822182841"/>
    <n v="0.74960846418757565"/>
    <n v="0.45786113816557622"/>
    <n v="0.100882"/>
    <n v="5.4999999999999997E-3"/>
    <n v="1.5918783322491981"/>
    <n v="2.9527812410980081"/>
    <x v="2895"/>
    <x v="1"/>
    <s v="aguacate, cafe_platano_frutales_forestal, cacao_platano, avicultura_engorde"/>
  </r>
  <r>
    <x v="28"/>
    <s v="SIERRA NEGRA_12Rfs2-17_160211"/>
    <s v="A1578"/>
    <s v="SIERRA NEGRA_12Rfs2-17_160211_A1578"/>
    <s v="aguacate"/>
    <s v="cafe_platano_frutales_forestal"/>
    <s v="cacao_platano"/>
    <s v="porcicultura"/>
    <n v="3"/>
    <n v="1.1339898801260511"/>
    <n v="3.052372878022223"/>
    <n v="1.059999999999999E-2"/>
    <n v="7.196962758148274"/>
    <n v="293.39846724103381"/>
    <n v="88.014016589194597"/>
    <n v="258.12976511397301"/>
    <n v="38.241399068977707"/>
    <n v="677.78364801317912"/>
    <n v="26796572.230014019"/>
    <n v="12568450.755432289"/>
    <n v="20239123.617241342"/>
    <n v="69999999.999979228"/>
    <n v="10395853.39729158"/>
    <n v="0.67489973331306696"/>
    <n v="0.20221328886572601"/>
    <n v="0.59591617311525014"/>
    <n v="0.1098890777844187"/>
    <n v="9.7020000000000009E-2"/>
    <n v="5.4999999999999997E-3"/>
    <n v="1.9593825310141899"/>
    <n v="2.5657172232798602"/>
    <x v="2896"/>
    <x v="1"/>
    <s v="aguacate, cafe_platano_frutales_forestal, cacao_platano, porcicultura"/>
  </r>
  <r>
    <x v="28"/>
    <s v="SIERRA NEGRA_12Rfs2-17_164186"/>
    <s v="A1578"/>
    <s v="SIERRA NEGRA_12Rfs2-17_164186_A1578"/>
    <s v="aguacate"/>
    <s v="cafe_platano_frutales_forestal"/>
    <s v="cacao_platano"/>
    <s v="porcicultura"/>
    <n v="3"/>
    <n v="1.146097508843928"/>
    <n v="3.0321344141093181"/>
    <n v="1.059999999999999E-2"/>
    <n v="7.1888319229532467"/>
    <n v="293.39846724103393"/>
    <n v="88.953743700967905"/>
    <n v="256.41826060752129"/>
    <n v="38.241399068977707"/>
    <n v="677.01187061850078"/>
    <n v="26796572.23001403"/>
    <n v="12702644.31215854"/>
    <n v="20104930.06051515"/>
    <n v="69999999.999979302"/>
    <n v="10395853.39729158"/>
    <n v="0.67489973331306707"/>
    <n v="0.2043723234976178"/>
    <n v="0.59196500841596078"/>
    <n v="0.1098890777844187"/>
    <n v="9.7020000000000009E-2"/>
    <n v="5.4999999999999997E-3"/>
    <n v="1.9571689004898889"/>
    <n v="6.1212903823946894"/>
    <x v="2897"/>
    <x v="1"/>
    <s v="aguacate, cafe_platano_frutales_forestal, cacao_platano, porcicultura"/>
  </r>
  <r>
    <x v="28"/>
    <s v="SIERRA NEGRA_12Rfs2-17_164187"/>
    <s v="A1578"/>
    <s v="SIERRA NEGRA_12Rfs2-17_164187_A1578"/>
    <s v="aguacate"/>
    <s v="cafe_platano_frutales_forestal"/>
    <s v="cacao_platano"/>
    <s v="porcicultura"/>
    <n v="3"/>
    <n v="1.1367200719940771"/>
    <n v="3.047809235472235"/>
    <n v="1.0599999999999971E-2"/>
    <n v="7.1951293074663134"/>
    <n v="293.39846724103393"/>
    <n v="88.225918967315849"/>
    <n v="257.74383193130882"/>
    <n v="38.241399068977657"/>
    <n v="677.60961720863622"/>
    <n v="26796572.23001403"/>
    <n v="12598710.533449311"/>
    <n v="20208863.83922432"/>
    <n v="69999999.999979228"/>
    <n v="10395853.397291571"/>
    <n v="0.67489973331306707"/>
    <n v="0.20270013719351421"/>
    <n v="0.59502521106292794"/>
    <n v="0.1098890777844186"/>
    <n v="9.7020000000000009E-2"/>
    <n v="5.4999999999999997E-3"/>
    <n v="1.9588833716662211"/>
    <n v="3.633540300270488"/>
    <x v="2898"/>
    <x v="1"/>
    <s v="aguacate, cafe_platano_frutales_forestal, cacao_platano, porcicultura"/>
  </r>
  <r>
    <x v="28"/>
    <s v="SIERRA NEGRA_12Rfs2-17_160211"/>
    <s v="A1579"/>
    <s v="SIERRA NEGRA_12Rfs2-17_160211_A1579"/>
    <s v="aguacate"/>
    <s v="cafe_platano_frutales_forestal"/>
    <s v="cacao_platano"/>
    <s v="piscicultura_tilap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.9920000000000009E-2"/>
    <n v="5.4999999999999997E-3"/>
    <n v="0"/>
    <n v="0"/>
    <x v="0"/>
    <x v="0"/>
    <s v="aguacate, cafe_platano_frutales_forestal, cacao_platano, piscicultura_tilapia"/>
  </r>
  <r>
    <x v="28"/>
    <s v="SIERRA NEGRA_12Rfs2-17_164186"/>
    <s v="A1579"/>
    <s v="SIERRA NEGRA_12Rfs2-17_164186_A1579"/>
    <s v="aguacate"/>
    <s v="cafe_platano_frutales_forestal"/>
    <s v="cacao_platano"/>
    <s v="piscicultura_tilap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.9920000000000009E-2"/>
    <n v="5.4999999999999997E-3"/>
    <n v="0"/>
    <n v="0"/>
    <x v="0"/>
    <x v="0"/>
    <s v="aguacate, cafe_platano_frutales_forestal, cacao_platano, piscicultura_tilapia"/>
  </r>
  <r>
    <x v="28"/>
    <s v="SIERRA NEGRA_12Rfs2-17_164187"/>
    <s v="A1579"/>
    <s v="SIERRA NEGRA_12Rfs2-17_164187_A1579"/>
    <s v="aguacate"/>
    <s v="cafe_platano_frutales_forestal"/>
    <s v="cacao_platano"/>
    <s v="piscicultura_tilapi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.9920000000000009E-2"/>
    <n v="5.4999999999999997E-3"/>
    <n v="0"/>
    <n v="0"/>
    <x v="0"/>
    <x v="0"/>
    <s v="aguacate, cafe_platano_frutales_forestal, cacao_platano, piscicultura_tilapia"/>
  </r>
  <r>
    <x v="2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899"/>
    <x v="2"/>
    <m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69">
  <r>
    <n v="75"/>
    <s v="Polygon"/>
    <n v="48"/>
    <s v="Urumita"/>
    <s v="La Guajira"/>
    <n v="44"/>
    <n v="44855"/>
    <d v="2024-02-01T00:00:00"/>
    <s v="&gt;24"/>
    <s v="&lt;1000"/>
    <s v="PWHa"/>
    <s v="PW21a"/>
    <s v="PW21"/>
    <s v="a"/>
    <s v="ARIDIC USTIFLUVENTS"/>
    <s v="P-68D"/>
    <s v="Franca"/>
    <n v="6.9"/>
    <n v="15.2"/>
    <n v="2.4"/>
    <n v="0"/>
    <n v="85.7"/>
    <n v="0"/>
    <s v="Moderadamente Profundo"/>
    <s v="Ustico"/>
    <s v="No hay"/>
    <s v="Bien"/>
    <s v="No salino"/>
    <s v="No pedregoso"/>
    <n v="0"/>
    <s v="Suelo"/>
    <n v="-8"/>
    <n v="0"/>
    <d v="2024-03-01T00:00:00"/>
    <n v="10"/>
    <n v="0"/>
    <n v="8"/>
    <n v="10"/>
    <n v="8"/>
    <n v="10"/>
    <n v="0"/>
    <n v="10"/>
    <n v="10"/>
    <n v="5"/>
    <n v="4"/>
    <n v="0"/>
    <n v="0"/>
    <n v="0"/>
    <s v="Baja"/>
    <n v="0"/>
    <s v="Cálido seco"/>
    <s v="W"/>
    <s v="Sin limitante"/>
    <n v="67"/>
    <n v="67"/>
    <n v="4"/>
    <n v="67"/>
    <x v="0"/>
    <s v="0,4 - 0,6"/>
    <n v="4.6E-5"/>
    <n v="160185"/>
    <n v="1.5395369999999999"/>
    <n v="3"/>
    <n v="17556"/>
    <n v="44874"/>
    <n v="44874009"/>
    <s v="LA GUAJIRA"/>
    <s v="VILLANUEVA"/>
    <s v="REGION LOS QUEMAOS PLANO"/>
    <n v="2010"/>
    <s v="POT"/>
    <s v="NULL"/>
    <n v="1"/>
    <n v="4.6E-5"/>
    <n v="44"/>
    <s v=" "/>
    <n v="0"/>
    <n v="71533"/>
    <n v="0.20733299999999999"/>
    <n v="4.6E-5"/>
    <n v="38.916589000000002"/>
    <n v="0.45879500000000001"/>
  </r>
  <r>
    <n v="76"/>
    <s v="Polygon"/>
    <n v="48"/>
    <s v="Urumita"/>
    <s v="La Guajira"/>
    <n v="44"/>
    <n v="44855"/>
    <d v="2024-02-01T00:00:00"/>
    <s v="&gt;24"/>
    <s v="&lt;1000"/>
    <s v="PWHa"/>
    <s v="PW21a"/>
    <s v="PW21"/>
    <s v="a"/>
    <s v="ARIDIC USTIFLUVENTS"/>
    <s v="P-68D"/>
    <s v="Franca"/>
    <n v="6.9"/>
    <n v="15.2"/>
    <n v="2.4"/>
    <n v="0"/>
    <n v="85.7"/>
    <n v="0"/>
    <s v="Moderadamente Profundo"/>
    <s v="Ustico"/>
    <s v="No hay"/>
    <s v="Bien"/>
    <s v="No salino"/>
    <s v="No pedregoso"/>
    <n v="0"/>
    <s v="Suelo"/>
    <n v="-8"/>
    <n v="0"/>
    <d v="2024-03-01T00:00:00"/>
    <n v="10"/>
    <n v="0"/>
    <n v="8"/>
    <n v="10"/>
    <n v="8"/>
    <n v="10"/>
    <n v="0"/>
    <n v="10"/>
    <n v="10"/>
    <n v="5"/>
    <n v="4"/>
    <n v="0"/>
    <n v="0"/>
    <n v="0"/>
    <s v="Baja"/>
    <n v="0"/>
    <s v="Cálido seco"/>
    <s v="W"/>
    <s v="Sin limitante"/>
    <n v="67"/>
    <n v="67"/>
    <n v="4"/>
    <n v="67"/>
    <x v="0"/>
    <s v="0,4 - 0,6"/>
    <n v="1.5394920000000001"/>
    <n v="160185"/>
    <n v="1.5395369999999999"/>
    <n v="23"/>
    <n v="17586"/>
    <n v="44855"/>
    <n v="44855019"/>
    <s v="LA GUAJIRA"/>
    <s v="URUMITA"/>
    <s v="POTRERILLO PIE DEL CERRO"/>
    <n v="2009"/>
    <s v="POT URUMITA"/>
    <s v="NULL"/>
    <n v="1"/>
    <n v="1.5394920000000001"/>
    <n v="44"/>
    <s v=" "/>
    <n v="0"/>
    <n v="71563"/>
    <n v="0.35022599999999998"/>
    <n v="1.5394920000000001"/>
    <n v="848.48529199999996"/>
    <n v="15394.919634"/>
  </r>
  <r>
    <n v="77"/>
    <s v="Polygon"/>
    <n v="49"/>
    <s v="Urumita"/>
    <s v="La Guajira"/>
    <n v="44"/>
    <n v="44855"/>
    <d v="2024-02-01T00:00:00"/>
    <s v="&gt;24"/>
    <s v="&lt;1000"/>
    <s v="PWHa"/>
    <s v="PW21a"/>
    <s v="PW21"/>
    <s v="a"/>
    <s v="ARIDIC USTIFLUVENTS"/>
    <s v="P-68D"/>
    <s v="Franca"/>
    <n v="6.9"/>
    <n v="15.2"/>
    <n v="2.4"/>
    <n v="0"/>
    <n v="85.7"/>
    <n v="0"/>
    <s v="Moderadamente Profundo"/>
    <s v="Ustico"/>
    <s v="No hay"/>
    <s v="Bien"/>
    <s v="No salino"/>
    <s v="No pedregoso"/>
    <n v="0"/>
    <s v="Suelo"/>
    <n v="-8"/>
    <n v="0"/>
    <d v="2024-03-01T00:00:00"/>
    <n v="10"/>
    <n v="0"/>
    <n v="8"/>
    <n v="10"/>
    <n v="8"/>
    <n v="10"/>
    <n v="0"/>
    <n v="10"/>
    <n v="10"/>
    <n v="5"/>
    <n v="4"/>
    <n v="0"/>
    <n v="0"/>
    <n v="0"/>
    <s v="Baja"/>
    <n v="0"/>
    <s v="Cálido seco"/>
    <s v="W"/>
    <s v="Sin limitante"/>
    <n v="67"/>
    <n v="67"/>
    <n v="4"/>
    <n v="67"/>
    <x v="0"/>
    <s v="0,4 - 0,6"/>
    <n v="9.2701279999999997"/>
    <n v="160186"/>
    <n v="14.038985"/>
    <n v="23"/>
    <n v="17586"/>
    <n v="44855"/>
    <n v="44855019"/>
    <s v="LA GUAJIRA"/>
    <s v="URUMITA"/>
    <s v="POTRERILLO PIE DEL CERRO"/>
    <n v="2009"/>
    <s v="POT URUMITA"/>
    <s v="NULL"/>
    <n v="1"/>
    <n v="9.2701279999999997"/>
    <n v="44"/>
    <s v=" "/>
    <n v="0"/>
    <n v="71563"/>
    <n v="0.35022599999999998"/>
    <n v="9.2701279999999997"/>
    <n v="1305.5949559999999"/>
    <n v="92701.282659999997"/>
  </r>
  <r>
    <n v="78"/>
    <s v="Polygon"/>
    <n v="50"/>
    <s v="Urumita"/>
    <s v="La Guajira"/>
    <n v="44"/>
    <n v="44855"/>
    <d v="2024-02-01T00:00:00"/>
    <s v="&gt;24"/>
    <s v="&lt;1000"/>
    <s v="PWHa"/>
    <s v="PW21a"/>
    <s v="PW21"/>
    <s v="a"/>
    <s v="ARIDIC USTIFLUVENTS"/>
    <s v="P-68D"/>
    <s v="Franca"/>
    <n v="6.9"/>
    <n v="15.2"/>
    <n v="2.4"/>
    <n v="0"/>
    <n v="85.7"/>
    <n v="0"/>
    <s v="Moderadamente Profundo"/>
    <s v="Ustico"/>
    <s v="No hay"/>
    <s v="Bien"/>
    <s v="No salino"/>
    <s v="No pedregoso"/>
    <n v="0"/>
    <s v="Suelo"/>
    <n v="-8"/>
    <n v="0"/>
    <d v="2024-03-01T00:00:00"/>
    <n v="10"/>
    <n v="0"/>
    <n v="8"/>
    <n v="10"/>
    <n v="8"/>
    <n v="10"/>
    <n v="0"/>
    <n v="10"/>
    <n v="10"/>
    <n v="5"/>
    <n v="4"/>
    <n v="0"/>
    <n v="0"/>
    <n v="0"/>
    <s v="Baja"/>
    <n v="0"/>
    <s v="Cálido seco"/>
    <s v="W"/>
    <s v="Sin limitante"/>
    <n v="67"/>
    <n v="67"/>
    <n v="4"/>
    <n v="67"/>
    <x v="0"/>
    <s v="0,4 - 0,6"/>
    <n v="2.5999999999999998E-5"/>
    <n v="160187"/>
    <n v="484.73042400000003"/>
    <n v="2"/>
    <n v="17555"/>
    <n v="44874"/>
    <n v="44874013"/>
    <s v="LA GUAJIRA"/>
    <s v="VILLANUEVA"/>
    <s v="REGION SAN JERONIMO"/>
    <n v="2010"/>
    <s v="POT"/>
    <s v="NULL"/>
    <n v="1"/>
    <n v="2.5999999999999998E-5"/>
    <n v="44"/>
    <s v=" "/>
    <n v="0"/>
    <n v="71532"/>
    <n v="0.26582899999999998"/>
    <n v="2.5999999999999998E-5"/>
    <n v="130.868222"/>
    <n v="0.26158599999999999"/>
  </r>
  <r>
    <n v="79"/>
    <s v="Polygon"/>
    <n v="50"/>
    <s v="Urumita"/>
    <s v="La Guajira"/>
    <n v="44"/>
    <n v="44855"/>
    <d v="2024-02-01T00:00:00"/>
    <s v="&gt;24"/>
    <s v="&lt;1000"/>
    <s v="PWHa"/>
    <s v="PW21a"/>
    <s v="PW21"/>
    <s v="a"/>
    <s v="ARIDIC USTIFLUVENTS"/>
    <s v="P-68D"/>
    <s v="Franca"/>
    <n v="6.9"/>
    <n v="15.2"/>
    <n v="2.4"/>
    <n v="0"/>
    <n v="85.7"/>
    <n v="0"/>
    <s v="Moderadamente Profundo"/>
    <s v="Ustico"/>
    <s v="No hay"/>
    <s v="Bien"/>
    <s v="No salino"/>
    <s v="No pedregoso"/>
    <n v="0"/>
    <s v="Suelo"/>
    <n v="-8"/>
    <n v="0"/>
    <d v="2024-03-01T00:00:00"/>
    <n v="10"/>
    <n v="0"/>
    <n v="8"/>
    <n v="10"/>
    <n v="8"/>
    <n v="10"/>
    <n v="0"/>
    <n v="10"/>
    <n v="10"/>
    <n v="5"/>
    <n v="4"/>
    <n v="0"/>
    <n v="0"/>
    <n v="0"/>
    <s v="Baja"/>
    <n v="0"/>
    <s v="Cálido seco"/>
    <s v="W"/>
    <s v="Sin limitante"/>
    <n v="67"/>
    <n v="67"/>
    <n v="4"/>
    <n v="67"/>
    <x v="0"/>
    <s v="0,4 - 0,6"/>
    <n v="365.847961"/>
    <n v="160187"/>
    <n v="484.73042400000003"/>
    <n v="22"/>
    <n v="17585"/>
    <n v="44855"/>
    <n v="44855003"/>
    <s v="LA GUAJIRA"/>
    <s v="URUMITA"/>
    <s v="EL PEDREGAL"/>
    <n v="2009"/>
    <s v="POT URUMITA"/>
    <s v="NULL"/>
    <n v="1"/>
    <n v="365.847961"/>
    <n v="44"/>
    <s v=" "/>
    <n v="0"/>
    <n v="71562"/>
    <n v="0.22723199999999999"/>
    <n v="365.847961"/>
    <n v="13221.645097000001"/>
    <n v="3658479.614507"/>
  </r>
  <r>
    <n v="80"/>
    <s v="Polygon"/>
    <n v="50"/>
    <s v="Urumita"/>
    <s v="La Guajira"/>
    <n v="44"/>
    <n v="44855"/>
    <d v="2024-02-01T00:00:00"/>
    <s v="&gt;24"/>
    <s v="&lt;1000"/>
    <s v="PWHa"/>
    <s v="PW21a"/>
    <s v="PW21"/>
    <s v="a"/>
    <s v="ARIDIC USTIFLUVENTS"/>
    <s v="P-68D"/>
    <s v="Franca"/>
    <n v="6.9"/>
    <n v="15.2"/>
    <n v="2.4"/>
    <n v="0"/>
    <n v="85.7"/>
    <n v="0"/>
    <s v="Moderadamente Profundo"/>
    <s v="Ustico"/>
    <s v="No hay"/>
    <s v="Bien"/>
    <s v="No salino"/>
    <s v="No pedregoso"/>
    <n v="0"/>
    <s v="Suelo"/>
    <n v="-8"/>
    <n v="0"/>
    <d v="2024-03-01T00:00:00"/>
    <n v="10"/>
    <n v="0"/>
    <n v="8"/>
    <n v="10"/>
    <n v="8"/>
    <n v="10"/>
    <n v="0"/>
    <n v="10"/>
    <n v="10"/>
    <n v="5"/>
    <n v="4"/>
    <n v="0"/>
    <n v="0"/>
    <n v="0"/>
    <s v="Baja"/>
    <n v="0"/>
    <s v="Cálido seco"/>
    <s v="W"/>
    <s v="Sin limitante"/>
    <n v="67"/>
    <n v="67"/>
    <n v="4"/>
    <n v="67"/>
    <x v="0"/>
    <s v="0,4 - 0,6"/>
    <n v="89.532599000000005"/>
    <n v="160187"/>
    <n v="484.73042400000003"/>
    <n v="23"/>
    <n v="17586"/>
    <n v="44855"/>
    <n v="44855019"/>
    <s v="LA GUAJIRA"/>
    <s v="URUMITA"/>
    <s v="POTRERILLO PIE DEL CERRO"/>
    <n v="2009"/>
    <s v="POT URUMITA"/>
    <s v="NULL"/>
    <n v="1"/>
    <n v="89.532599000000005"/>
    <n v="44"/>
    <s v=" "/>
    <n v="0"/>
    <n v="71563"/>
    <n v="0.35022599999999998"/>
    <n v="89.532599000000005"/>
    <n v="6735.5025839999998"/>
    <n v="895325.98534300004"/>
  </r>
  <r>
    <n v="163"/>
    <s v="Polygon"/>
    <n v="83"/>
    <s v="Villanueva"/>
    <s v="La Guajira"/>
    <n v="44"/>
    <n v="44874"/>
    <d v="2024-02-01T00:00:00"/>
    <s v="&gt;24"/>
    <s v="&lt;1000"/>
    <s v="PWHa"/>
    <s v="PW21a"/>
    <s v="PW21"/>
    <s v="a"/>
    <s v="ARIDIC USTIFLUVENTS"/>
    <s v="P-68D"/>
    <s v="Franca"/>
    <n v="6.9"/>
    <n v="15.2"/>
    <n v="2.4"/>
    <n v="0"/>
    <n v="85.7"/>
    <n v="0"/>
    <s v="Moderadamente Profundo"/>
    <s v="Ustico"/>
    <s v="No hay"/>
    <s v="Bien"/>
    <s v="No salino"/>
    <s v="No pedregoso"/>
    <n v="0"/>
    <s v="Suelo"/>
    <n v="-8"/>
    <n v="0"/>
    <d v="2024-03-01T00:00:00"/>
    <n v="10"/>
    <n v="0"/>
    <n v="8"/>
    <n v="10"/>
    <n v="8"/>
    <n v="10"/>
    <n v="0"/>
    <n v="10"/>
    <n v="10"/>
    <n v="5"/>
    <n v="4"/>
    <n v="0"/>
    <n v="0"/>
    <n v="0"/>
    <s v="Baja"/>
    <n v="0"/>
    <s v="Cálido seco"/>
    <s v="W"/>
    <s v="Sin limitante"/>
    <n v="67"/>
    <n v="67"/>
    <n v="4"/>
    <n v="67"/>
    <x v="0"/>
    <s v="0,4 - 0,6"/>
    <n v="0.18993399999999999"/>
    <n v="164170"/>
    <n v="0.18993399999999999"/>
    <n v="22"/>
    <n v="17585"/>
    <n v="44855"/>
    <n v="44855003"/>
    <s v="LA GUAJIRA"/>
    <s v="URUMITA"/>
    <s v="EL PEDREGAL"/>
    <n v="2009"/>
    <s v="POT URUMITA"/>
    <s v="NULL"/>
    <n v="1"/>
    <n v="0.18993399999999999"/>
    <n v="44"/>
    <s v=" "/>
    <n v="0"/>
    <n v="71562"/>
    <n v="0.22723199999999999"/>
    <n v="0.18993399999999999"/>
    <n v="1037.600588"/>
    <n v="1899.3371119999999"/>
  </r>
  <r>
    <n v="164"/>
    <s v="Polygon"/>
    <n v="84"/>
    <s v="Villanueva"/>
    <s v="La Guajira"/>
    <n v="44"/>
    <n v="44874"/>
    <d v="2024-02-01T00:00:00"/>
    <s v="&gt;24"/>
    <s v="&lt;1000"/>
    <s v="PWHa"/>
    <s v="PW21a"/>
    <s v="PW21"/>
    <s v="a"/>
    <s v="ARIDIC USTIFLUVENTS"/>
    <s v="P-68D"/>
    <s v="Franca"/>
    <n v="6.9"/>
    <n v="15.2"/>
    <n v="2.4"/>
    <n v="0"/>
    <n v="85.7"/>
    <n v="0"/>
    <s v="Moderadamente Profundo"/>
    <s v="Ustico"/>
    <s v="No hay"/>
    <s v="Bien"/>
    <s v="No salino"/>
    <s v="No pedregoso"/>
    <n v="0"/>
    <s v="Suelo"/>
    <n v="-8"/>
    <n v="0"/>
    <d v="2024-03-01T00:00:00"/>
    <n v="10"/>
    <n v="0"/>
    <n v="8"/>
    <n v="10"/>
    <n v="8"/>
    <n v="10"/>
    <n v="0"/>
    <n v="10"/>
    <n v="10"/>
    <n v="5"/>
    <n v="4"/>
    <n v="0"/>
    <n v="0"/>
    <n v="0"/>
    <s v="Baja"/>
    <n v="0"/>
    <s v="Cálido seco"/>
    <s v="W"/>
    <s v="Sin limitante"/>
    <n v="67"/>
    <n v="67"/>
    <n v="4"/>
    <n v="67"/>
    <x v="0"/>
    <s v="0,4 - 0,6"/>
    <n v="1.4189999999999999E-3"/>
    <n v="164171"/>
    <n v="5.341107"/>
    <n v="3"/>
    <n v="17556"/>
    <n v="44874"/>
    <n v="44874009"/>
    <s v="LA GUAJIRA"/>
    <s v="VILLANUEVA"/>
    <s v="REGION LOS QUEMAOS PLANO"/>
    <n v="2010"/>
    <s v="POT"/>
    <s v="NULL"/>
    <n v="1"/>
    <n v="1.4189999999999999E-3"/>
    <n v="44"/>
    <s v=" "/>
    <n v="0"/>
    <n v="71533"/>
    <n v="0.20733299999999999"/>
    <n v="1.4189999999999999E-3"/>
    <n v="92.590378999999999"/>
    <n v="14.194722000000001"/>
  </r>
  <r>
    <n v="165"/>
    <s v="Polygon"/>
    <n v="84"/>
    <s v="Villanueva"/>
    <s v="La Guajira"/>
    <n v="44"/>
    <n v="44874"/>
    <d v="2024-02-01T00:00:00"/>
    <s v="&gt;24"/>
    <s v="&lt;1000"/>
    <s v="PWHa"/>
    <s v="PW21a"/>
    <s v="PW21"/>
    <s v="a"/>
    <s v="ARIDIC USTIFLUVENTS"/>
    <s v="P-68D"/>
    <s v="Franca"/>
    <n v="6.9"/>
    <n v="15.2"/>
    <n v="2.4"/>
    <n v="0"/>
    <n v="85.7"/>
    <n v="0"/>
    <s v="Moderadamente Profundo"/>
    <s v="Ustico"/>
    <s v="No hay"/>
    <s v="Bien"/>
    <s v="No salino"/>
    <s v="No pedregoso"/>
    <n v="0"/>
    <s v="Suelo"/>
    <n v="-8"/>
    <n v="0"/>
    <d v="2024-03-01T00:00:00"/>
    <n v="10"/>
    <n v="0"/>
    <n v="8"/>
    <n v="10"/>
    <n v="8"/>
    <n v="10"/>
    <n v="0"/>
    <n v="10"/>
    <n v="10"/>
    <n v="5"/>
    <n v="4"/>
    <n v="0"/>
    <n v="0"/>
    <n v="0"/>
    <s v="Baja"/>
    <n v="0"/>
    <s v="Cálido seco"/>
    <s v="W"/>
    <s v="Sin limitante"/>
    <n v="67"/>
    <n v="67"/>
    <n v="4"/>
    <n v="67"/>
    <x v="0"/>
    <s v="0,4 - 0,6"/>
    <n v="2.2648100000000002"/>
    <n v="164171"/>
    <n v="5.341107"/>
    <n v="23"/>
    <n v="17586"/>
    <n v="44855"/>
    <n v="44855019"/>
    <s v="LA GUAJIRA"/>
    <s v="URUMITA"/>
    <s v="POTRERILLO PIE DEL CERRO"/>
    <n v="2009"/>
    <s v="POT URUMITA"/>
    <s v="NULL"/>
    <n v="1"/>
    <n v="2.2648100000000002"/>
    <n v="44"/>
    <s v=" "/>
    <n v="0"/>
    <n v="71563"/>
    <n v="0.35022599999999998"/>
    <n v="2.2648100000000002"/>
    <n v="1098.737793"/>
    <n v="22648.103407999999"/>
  </r>
  <r>
    <n v="147"/>
    <s v="Polygon"/>
    <n v="75"/>
    <s v="Valledupar"/>
    <s v="Cesar"/>
    <n v="20"/>
    <n v="20001"/>
    <d v="2024-02-01T00:00:00"/>
    <s v="&gt;24"/>
    <s v="&lt;1000"/>
    <s v="PWHa"/>
    <s v="PW61a"/>
    <s v="PW61"/>
    <s v="a"/>
    <s v="TYPIC USTIFLUVENTS"/>
    <s v="PC-021"/>
    <s v="Franco arenosa"/>
    <n v="6.1"/>
    <n v="6"/>
    <n v="0.9"/>
    <n v="0"/>
    <n v="100"/>
    <n v="0"/>
    <s v="Profundo"/>
    <s v="Ustico"/>
    <s v="Largas"/>
    <s v="Bien"/>
    <s v="No salino"/>
    <s v="No pedregoso"/>
    <n v="0"/>
    <s v="Suelo"/>
    <n v="5"/>
    <n v="0"/>
    <d v="2024-03-01T00:00:00"/>
    <n v="10"/>
    <n v="0"/>
    <n v="10"/>
    <n v="6"/>
    <n v="8"/>
    <n v="10"/>
    <n v="-5"/>
    <n v="10"/>
    <n v="10"/>
    <n v="3"/>
    <n v="2"/>
    <n v="0"/>
    <n v="0"/>
    <n v="0"/>
    <s v="Baja"/>
    <n v="0"/>
    <s v="Cálido seco"/>
    <s v="W"/>
    <s v="i"/>
    <n v="69"/>
    <n v="69"/>
    <n v="4"/>
    <n v="67"/>
    <x v="1"/>
    <s v="0,6 - 0,77"/>
    <n v="1.2145049999999999"/>
    <n v="161194"/>
    <n v="3.7671030000000001"/>
    <n v="21"/>
    <n v="17584"/>
    <n v="44855"/>
    <n v="44855012"/>
    <s v="LA GUAJIRA"/>
    <s v="URUMITA"/>
    <s v="LAGUNA DEL PILAR"/>
    <n v="2009"/>
    <s v="POT URUMITA"/>
    <s v="NULL"/>
    <n v="1"/>
    <n v="1.2145049999999999"/>
    <n v="44"/>
    <s v=" "/>
    <n v="0"/>
    <n v="71561"/>
    <n v="0.33219300000000002"/>
    <n v="1.2145049999999999"/>
    <n v="1089.6815240000001"/>
    <n v="12145.054416999999"/>
  </r>
  <r>
    <n v="74"/>
    <s v="Polygon"/>
    <n v="47"/>
    <s v="Urumita"/>
    <s v="La Guajira"/>
    <n v="44"/>
    <n v="44855"/>
    <d v="2024-02-01T00:00:00"/>
    <s v="&gt;24"/>
    <s v="&lt;1000"/>
    <s v="PWGa"/>
    <s v="PW30a"/>
    <s v="PW30"/>
    <s v="a"/>
    <s v="ARIDIC USTORTHENTS"/>
    <s v="PG-55"/>
    <s v="Franco limosa"/>
    <n v="7.7"/>
    <n v="16"/>
    <n v="1.8"/>
    <n v="0"/>
    <n v="100"/>
    <n v="0"/>
    <s v="Moderadamente Profundo"/>
    <s v="Ustico"/>
    <s v="No hay"/>
    <s v="Bien"/>
    <s v="No salino"/>
    <s v="No pedregoso"/>
    <n v="0"/>
    <s v="Suelo"/>
    <n v="-8"/>
    <n v="0"/>
    <d v="2024-03-01T00:00:00"/>
    <n v="10"/>
    <n v="0"/>
    <n v="8"/>
    <n v="10"/>
    <n v="8"/>
    <n v="10"/>
    <n v="0"/>
    <n v="4"/>
    <n v="10"/>
    <n v="5"/>
    <n v="4"/>
    <n v="0"/>
    <n v="0"/>
    <n v="0"/>
    <s v="Baja"/>
    <n v="0"/>
    <s v="Cálido seco"/>
    <s v="W"/>
    <s v="Sin limitante"/>
    <n v="61"/>
    <n v="61"/>
    <n v="5"/>
    <n v="61"/>
    <x v="2"/>
    <s v="0,4 - 0,6"/>
    <n v="105.115228"/>
    <n v="160184"/>
    <n v="105.115228"/>
    <n v="23"/>
    <n v="17586"/>
    <n v="44855"/>
    <n v="44855019"/>
    <s v="LA GUAJIRA"/>
    <s v="URUMITA"/>
    <s v="POTRERILLO PIE DEL CERRO"/>
    <n v="2009"/>
    <s v="POT URUMITA"/>
    <s v="NULL"/>
    <n v="1"/>
    <n v="105.115228"/>
    <n v="44"/>
    <s v=" "/>
    <n v="0"/>
    <n v="71563"/>
    <n v="0.35022599999999998"/>
    <n v="105.115228"/>
    <n v="4444.8969059999999"/>
    <n v="1051152.2801699999"/>
  </r>
  <r>
    <n v="22"/>
    <s v="Polygon"/>
    <n v="18"/>
    <s v="La Jagua del Pilar"/>
    <s v="La Guajira"/>
    <n v="44"/>
    <n v="44420"/>
    <d v="2024-02-01T00:00:00"/>
    <s v="&gt;24"/>
    <s v="&lt;1000"/>
    <s v="PWKb1"/>
    <s v="PW21b1"/>
    <s v="PW21"/>
    <s v="b"/>
    <s v="ARIDIC USTIFLUVENTS"/>
    <s v="P-68D"/>
    <s v="Franca"/>
    <n v="6.9"/>
    <n v="15.2"/>
    <n v="2.4"/>
    <n v="0"/>
    <n v="85.7"/>
    <n v="0"/>
    <s v="Moderadamente Profundo"/>
    <s v="Ustico"/>
    <s v="No hay"/>
    <s v="Bien"/>
    <s v="No salino"/>
    <s v="No pedregoso"/>
    <n v="0"/>
    <s v="Suelo"/>
    <n v="-8"/>
    <n v="0"/>
    <d v="2024-07-03T00:00:00"/>
    <n v="10"/>
    <n v="0"/>
    <n v="8"/>
    <n v="10"/>
    <n v="8"/>
    <n v="10"/>
    <n v="0"/>
    <n v="10"/>
    <n v="10"/>
    <n v="5"/>
    <n v="4"/>
    <n v="0"/>
    <n v="0"/>
    <n v="0"/>
    <s v="Moderada"/>
    <n v="-3"/>
    <s v="Cálido seco"/>
    <s v="W"/>
    <s v="s1"/>
    <n v="64"/>
    <n v="60"/>
    <n v="5"/>
    <n v="61"/>
    <x v="3"/>
    <s v="0,4 - 0,6"/>
    <n v="0.161053"/>
    <n v="66558"/>
    <n v="0.161053"/>
    <n v="22"/>
    <n v="17585"/>
    <n v="44855"/>
    <n v="44855003"/>
    <s v="LA GUAJIRA"/>
    <s v="URUMITA"/>
    <s v="EL PEDREGAL"/>
    <n v="2009"/>
    <s v="POT URUMITA"/>
    <s v="NULL"/>
    <n v="1"/>
    <n v="0.161053"/>
    <n v="44"/>
    <s v=" "/>
    <n v="0"/>
    <n v="71562"/>
    <n v="0.22723199999999999"/>
    <n v="0.161053"/>
    <n v="1292.992139"/>
    <n v="1610.534218"/>
  </r>
  <r>
    <n v="88"/>
    <s v="Polygon"/>
    <n v="54"/>
    <s v="Urumita"/>
    <s v="La Guajira"/>
    <n v="44"/>
    <n v="44855"/>
    <d v="2024-02-01T00:00:00"/>
    <s v="&gt;24"/>
    <s v="&lt;1000"/>
    <s v="PWKb1"/>
    <s v="PW21b1"/>
    <s v="PW21"/>
    <s v="b"/>
    <s v="ARIDIC USTIFLUVENTS"/>
    <s v="P-68D"/>
    <s v="Franca"/>
    <n v="6.9"/>
    <n v="15.2"/>
    <n v="2.4"/>
    <n v="0"/>
    <n v="85.7"/>
    <n v="0"/>
    <s v="Moderadamente Profundo"/>
    <s v="Ustico"/>
    <s v="No hay"/>
    <s v="Bien"/>
    <s v="No salino"/>
    <s v="No pedregoso"/>
    <n v="0"/>
    <s v="Suelo"/>
    <n v="-8"/>
    <n v="0"/>
    <d v="2024-07-03T00:00:00"/>
    <n v="10"/>
    <n v="0"/>
    <n v="8"/>
    <n v="10"/>
    <n v="8"/>
    <n v="10"/>
    <n v="0"/>
    <n v="10"/>
    <n v="10"/>
    <n v="5"/>
    <n v="4"/>
    <n v="0"/>
    <n v="0"/>
    <n v="0"/>
    <s v="Moderada"/>
    <n v="-3"/>
    <s v="Cálido seco"/>
    <s v="W"/>
    <s v="s1"/>
    <n v="64"/>
    <n v="60"/>
    <n v="5"/>
    <n v="61"/>
    <x v="3"/>
    <s v="0,4 - 0,6"/>
    <n v="7.0679749999999997"/>
    <n v="160191"/>
    <n v="7.0679749999999997"/>
    <n v="22"/>
    <n v="17585"/>
    <n v="44855"/>
    <n v="44855003"/>
    <s v="LA GUAJIRA"/>
    <s v="URUMITA"/>
    <s v="EL PEDREGAL"/>
    <n v="2009"/>
    <s v="POT URUMITA"/>
    <s v="NULL"/>
    <n v="1"/>
    <n v="7.0679749999999997"/>
    <n v="44"/>
    <s v=" "/>
    <n v="0"/>
    <n v="71562"/>
    <n v="0.22723199999999999"/>
    <n v="7.0679749999999997"/>
    <n v="1314.0052519999999"/>
    <n v="70679.745706000002"/>
  </r>
  <r>
    <n v="89"/>
    <s v="Polygon"/>
    <n v="55"/>
    <s v="Urumita"/>
    <s v="La Guajira"/>
    <n v="44"/>
    <n v="44855"/>
    <d v="2024-02-01T00:00:00"/>
    <s v="&gt;24"/>
    <s v="&lt;1000"/>
    <s v="PWKb1"/>
    <s v="PW21b1"/>
    <s v="PW21"/>
    <s v="b"/>
    <s v="ARIDIC USTIFLUVENTS"/>
    <s v="P-68D"/>
    <s v="Franca"/>
    <n v="6.9"/>
    <n v="15.2"/>
    <n v="2.4"/>
    <n v="0"/>
    <n v="85.7"/>
    <n v="0"/>
    <s v="Moderadamente Profundo"/>
    <s v="Ustico"/>
    <s v="No hay"/>
    <s v="Bien"/>
    <s v="No salino"/>
    <s v="No pedregoso"/>
    <n v="0"/>
    <s v="Suelo"/>
    <n v="-8"/>
    <n v="0"/>
    <d v="2024-07-03T00:00:00"/>
    <n v="10"/>
    <n v="0"/>
    <n v="8"/>
    <n v="10"/>
    <n v="8"/>
    <n v="10"/>
    <n v="0"/>
    <n v="10"/>
    <n v="10"/>
    <n v="5"/>
    <n v="4"/>
    <n v="0"/>
    <n v="0"/>
    <n v="0"/>
    <s v="Moderada"/>
    <n v="-3"/>
    <s v="Cálido seco"/>
    <s v="W"/>
    <s v="s1"/>
    <n v="64"/>
    <n v="60"/>
    <n v="5"/>
    <n v="61"/>
    <x v="3"/>
    <s v="0,4 - 0,6"/>
    <n v="52.185229"/>
    <n v="160192"/>
    <n v="52.185277999999997"/>
    <n v="22"/>
    <n v="17585"/>
    <n v="44855"/>
    <n v="44855003"/>
    <s v="LA GUAJIRA"/>
    <s v="URUMITA"/>
    <s v="EL PEDREGAL"/>
    <n v="2009"/>
    <s v="POT URUMITA"/>
    <s v="NULL"/>
    <n v="1"/>
    <n v="52.185229"/>
    <n v="44"/>
    <s v=" "/>
    <n v="0"/>
    <n v="71562"/>
    <n v="0.22723199999999999"/>
    <n v="52.185229"/>
    <n v="3492.0123739999999"/>
    <n v="521852.29353199998"/>
  </r>
  <r>
    <n v="90"/>
    <s v="Polygon"/>
    <n v="55"/>
    <s v="Urumita"/>
    <s v="La Guajira"/>
    <n v="44"/>
    <n v="44855"/>
    <d v="2024-02-01T00:00:00"/>
    <s v="&gt;24"/>
    <s v="&lt;1000"/>
    <s v="PWKb1"/>
    <s v="PW21b1"/>
    <s v="PW21"/>
    <s v="b"/>
    <s v="ARIDIC USTIFLUVENTS"/>
    <s v="P-68D"/>
    <s v="Franca"/>
    <n v="6.9"/>
    <n v="15.2"/>
    <n v="2.4"/>
    <n v="0"/>
    <n v="85.7"/>
    <n v="0"/>
    <s v="Moderadamente Profundo"/>
    <s v="Ustico"/>
    <s v="No hay"/>
    <s v="Bien"/>
    <s v="No salino"/>
    <s v="No pedregoso"/>
    <n v="0"/>
    <s v="Suelo"/>
    <n v="-8"/>
    <n v="0"/>
    <d v="2024-07-03T00:00:00"/>
    <n v="10"/>
    <n v="0"/>
    <n v="8"/>
    <n v="10"/>
    <n v="8"/>
    <n v="10"/>
    <n v="0"/>
    <n v="10"/>
    <n v="10"/>
    <n v="5"/>
    <n v="4"/>
    <n v="0"/>
    <n v="0"/>
    <n v="0"/>
    <s v="Moderada"/>
    <n v="-3"/>
    <s v="Cálido seco"/>
    <s v="W"/>
    <s v="s1"/>
    <n v="64"/>
    <n v="60"/>
    <n v="5"/>
    <n v="61"/>
    <x v="3"/>
    <s v="0,4 - 0,6"/>
    <n v="4.6E-5"/>
    <n v="160192"/>
    <n v="52.185277999999997"/>
    <n v="28"/>
    <n v="17797"/>
    <n v="44420"/>
    <n v="44420004"/>
    <s v="LA GUAJIRA"/>
    <s v="LA JAGUA DEL PILAR"/>
    <s v="LA JAGUA"/>
    <s v="INDF"/>
    <s v="ESRI"/>
    <s v="NULL"/>
    <n v="1"/>
    <n v="4.6E-5"/>
    <n v="44"/>
    <s v=" "/>
    <n v="0"/>
    <n v="71774"/>
    <n v="0.28319800000000001"/>
    <n v="4.6E-5"/>
    <n v="35.843629999999997"/>
    <n v="0.46241500000000002"/>
  </r>
  <r>
    <n v="14"/>
    <s v="Polygon"/>
    <n v="13"/>
    <s v="La Jagua del Pilar"/>
    <s v="La Guajira"/>
    <n v="44"/>
    <n v="44420"/>
    <d v="2024-02-01T00:00:00"/>
    <s v="&gt;24"/>
    <s v="&lt;1000"/>
    <s v="PWDa"/>
    <s v="PW28a"/>
    <s v="PW28"/>
    <s v="a"/>
    <s v="ARIDIC HAPLUSTALFS"/>
    <s v="P-26D"/>
    <s v="Arcillosa"/>
    <n v="7.5"/>
    <n v="11.9"/>
    <n v="0.8"/>
    <n v="0"/>
    <n v="100"/>
    <n v="0"/>
    <s v="Moderadamente Profundo"/>
    <s v="Ustico"/>
    <s v="No hay"/>
    <s v="Bien"/>
    <s v="No salino"/>
    <s v="No pedregoso"/>
    <n v="0"/>
    <s v="Suelo"/>
    <n v="-8"/>
    <n v="0"/>
    <d v="2024-03-01T00:00:00"/>
    <n v="10"/>
    <n v="0"/>
    <n v="8"/>
    <n v="7"/>
    <n v="8"/>
    <n v="10"/>
    <n v="0"/>
    <n v="4"/>
    <n v="10"/>
    <n v="3"/>
    <n v="3"/>
    <n v="0"/>
    <n v="0"/>
    <n v="0"/>
    <s v="Baja"/>
    <n v="0"/>
    <s v="Cálido seco"/>
    <s v="W"/>
    <s v="Sin limitante"/>
    <n v="55"/>
    <n v="55"/>
    <n v="6"/>
    <n v="55"/>
    <x v="4"/>
    <s v="0,4 - 0,6"/>
    <n v="14.210255999999999"/>
    <n v="66548"/>
    <n v="14.230036"/>
    <n v="21"/>
    <n v="17584"/>
    <n v="44855"/>
    <n v="44855012"/>
    <s v="LA GUAJIRA"/>
    <s v="URUMITA"/>
    <s v="LAGUNA DEL PILAR"/>
    <n v="2009"/>
    <s v="POT URUMITA"/>
    <s v="NULL"/>
    <n v="1"/>
    <n v="14.210255999999999"/>
    <n v="44"/>
    <s v=" "/>
    <n v="0"/>
    <n v="71561"/>
    <n v="0.33219300000000002"/>
    <n v="14.210255999999999"/>
    <n v="14550.971368"/>
    <n v="142102.561904"/>
  </r>
  <r>
    <n v="15"/>
    <s v="Polygon"/>
    <n v="13"/>
    <s v="La Jagua del Pilar"/>
    <s v="La Guajira"/>
    <n v="44"/>
    <n v="44420"/>
    <d v="2024-02-01T00:00:00"/>
    <s v="&gt;24"/>
    <s v="&lt;1000"/>
    <s v="PWDa"/>
    <s v="PW28a"/>
    <s v="PW28"/>
    <s v="a"/>
    <s v="ARIDIC HAPLUSTALFS"/>
    <s v="P-26D"/>
    <s v="Arcillosa"/>
    <n v="7.5"/>
    <n v="11.9"/>
    <n v="0.8"/>
    <n v="0"/>
    <n v="100"/>
    <n v="0"/>
    <s v="Moderadamente Profundo"/>
    <s v="Ustico"/>
    <s v="No hay"/>
    <s v="Bien"/>
    <s v="No salino"/>
    <s v="No pedregoso"/>
    <n v="0"/>
    <s v="Suelo"/>
    <n v="-8"/>
    <n v="0"/>
    <d v="2024-03-01T00:00:00"/>
    <n v="10"/>
    <n v="0"/>
    <n v="8"/>
    <n v="7"/>
    <n v="8"/>
    <n v="10"/>
    <n v="0"/>
    <n v="4"/>
    <n v="10"/>
    <n v="3"/>
    <n v="3"/>
    <n v="0"/>
    <n v="0"/>
    <n v="0"/>
    <s v="Baja"/>
    <n v="0"/>
    <s v="Cálido seco"/>
    <s v="W"/>
    <s v="Sin limitante"/>
    <n v="55"/>
    <n v="55"/>
    <n v="6"/>
    <n v="55"/>
    <x v="4"/>
    <s v="0,4 - 0,6"/>
    <n v="1.9768000000000001E-2"/>
    <n v="66548"/>
    <n v="14.230036"/>
    <n v="22"/>
    <n v="17585"/>
    <n v="44855"/>
    <n v="44855003"/>
    <s v="LA GUAJIRA"/>
    <s v="URUMITA"/>
    <s v="EL PEDREGAL"/>
    <n v="2009"/>
    <s v="POT URUMITA"/>
    <s v="NULL"/>
    <n v="1"/>
    <n v="1.9768000000000001E-2"/>
    <n v="44"/>
    <s v=" "/>
    <n v="0"/>
    <n v="71562"/>
    <n v="0.22723199999999999"/>
    <n v="1.9768000000000001E-2"/>
    <n v="81.726251000000005"/>
    <n v="197.683483"/>
  </r>
  <r>
    <n v="16"/>
    <s v="Polygon"/>
    <n v="13"/>
    <s v="La Jagua del Pilar"/>
    <s v="La Guajira"/>
    <n v="44"/>
    <n v="44420"/>
    <d v="2024-02-01T00:00:00"/>
    <s v="&gt;24"/>
    <s v="&lt;1000"/>
    <s v="PWDa"/>
    <s v="PW28a"/>
    <s v="PW28"/>
    <s v="a"/>
    <s v="ARIDIC HAPLUSTALFS"/>
    <s v="P-26D"/>
    <s v="Arcillosa"/>
    <n v="7.5"/>
    <n v="11.9"/>
    <n v="0.8"/>
    <n v="0"/>
    <n v="100"/>
    <n v="0"/>
    <s v="Moderadamente Profundo"/>
    <s v="Ustico"/>
    <s v="No hay"/>
    <s v="Bien"/>
    <s v="No salino"/>
    <s v="No pedregoso"/>
    <n v="0"/>
    <s v="Suelo"/>
    <n v="-8"/>
    <n v="0"/>
    <d v="2024-03-01T00:00:00"/>
    <n v="10"/>
    <n v="0"/>
    <n v="8"/>
    <n v="7"/>
    <n v="8"/>
    <n v="10"/>
    <n v="0"/>
    <n v="4"/>
    <n v="10"/>
    <n v="3"/>
    <n v="3"/>
    <n v="0"/>
    <n v="0"/>
    <n v="0"/>
    <s v="Baja"/>
    <n v="0"/>
    <s v="Cálido seco"/>
    <s v="W"/>
    <s v="Sin limitante"/>
    <n v="55"/>
    <n v="55"/>
    <n v="6"/>
    <n v="55"/>
    <x v="4"/>
    <s v="0,4 - 0,6"/>
    <n v="1.4E-5"/>
    <n v="66548"/>
    <n v="14.230036"/>
    <n v="25"/>
    <n v="17720"/>
    <n v="44420"/>
    <n v="44420000"/>
    <s v="LA GUAJIRA"/>
    <s v="LA JAGUA DEL PILAR"/>
    <s v="SIN INFORMACION"/>
    <s v="INDF"/>
    <s v="ESRI"/>
    <s v="NULL"/>
    <n v="1"/>
    <n v="1.4E-5"/>
    <n v="44"/>
    <s v=" "/>
    <n v="0"/>
    <n v="71697"/>
    <n v="0.28938999999999998"/>
    <n v="1.4E-5"/>
    <n v="11.450734000000001"/>
    <n v="0.14144200000000001"/>
  </r>
  <r>
    <n v="67"/>
    <s v="Polygon"/>
    <n v="44"/>
    <s v="Urumita"/>
    <s v="La Guajira"/>
    <n v="44"/>
    <n v="44855"/>
    <d v="2024-02-01T00:00:00"/>
    <s v="&gt;24"/>
    <s v="&lt;1000"/>
    <s v="PWDa"/>
    <s v="PW28a"/>
    <s v="PW28"/>
    <s v="a"/>
    <s v="ARIDIC HAPLUSTALFS"/>
    <s v="P-26D"/>
    <s v="Arcillosa"/>
    <n v="7.5"/>
    <n v="11.9"/>
    <n v="0.8"/>
    <n v="0"/>
    <n v="100"/>
    <n v="0"/>
    <s v="Moderadamente Profundo"/>
    <s v="Ustico"/>
    <s v="No hay"/>
    <s v="Bien"/>
    <s v="No salino"/>
    <s v="No pedregoso"/>
    <n v="0"/>
    <s v="Suelo"/>
    <n v="-8"/>
    <n v="0"/>
    <d v="2024-03-01T00:00:00"/>
    <n v="10"/>
    <n v="0"/>
    <n v="8"/>
    <n v="7"/>
    <n v="8"/>
    <n v="10"/>
    <n v="0"/>
    <n v="4"/>
    <n v="10"/>
    <n v="3"/>
    <n v="3"/>
    <n v="0"/>
    <n v="0"/>
    <n v="0"/>
    <s v="Baja"/>
    <n v="0"/>
    <s v="Cálido seco"/>
    <s v="W"/>
    <s v="Sin limitante"/>
    <n v="55"/>
    <n v="55"/>
    <n v="6"/>
    <n v="55"/>
    <x v="4"/>
    <s v="0,4 - 0,6"/>
    <n v="1619.5129460000001"/>
    <n v="160181"/>
    <n v="1689.4929"/>
    <n v="21"/>
    <n v="17584"/>
    <n v="44855"/>
    <n v="44855012"/>
    <s v="LA GUAJIRA"/>
    <s v="URUMITA"/>
    <s v="LAGUNA DEL PILAR"/>
    <n v="2009"/>
    <s v="POT URUMITA"/>
    <s v="NULL"/>
    <n v="1"/>
    <n v="1619.5129460000001"/>
    <n v="44"/>
    <s v=" "/>
    <n v="0"/>
    <n v="71561"/>
    <n v="0.33219300000000002"/>
    <n v="1619.5129460000001"/>
    <n v="22396.275206999999"/>
    <n v="16195129.458144"/>
  </r>
  <r>
    <n v="68"/>
    <s v="Polygon"/>
    <n v="44"/>
    <s v="Urumita"/>
    <s v="La Guajira"/>
    <n v="44"/>
    <n v="44855"/>
    <d v="2024-02-01T00:00:00"/>
    <s v="&gt;24"/>
    <s v="&lt;1000"/>
    <s v="PWDa"/>
    <s v="PW28a"/>
    <s v="PW28"/>
    <s v="a"/>
    <s v="ARIDIC HAPLUSTALFS"/>
    <s v="P-26D"/>
    <s v="Arcillosa"/>
    <n v="7.5"/>
    <n v="11.9"/>
    <n v="0.8"/>
    <n v="0"/>
    <n v="100"/>
    <n v="0"/>
    <s v="Moderadamente Profundo"/>
    <s v="Ustico"/>
    <s v="No hay"/>
    <s v="Bien"/>
    <s v="No salino"/>
    <s v="No pedregoso"/>
    <n v="0"/>
    <s v="Suelo"/>
    <n v="-8"/>
    <n v="0"/>
    <d v="2024-03-01T00:00:00"/>
    <n v="10"/>
    <n v="0"/>
    <n v="8"/>
    <n v="7"/>
    <n v="8"/>
    <n v="10"/>
    <n v="0"/>
    <n v="4"/>
    <n v="10"/>
    <n v="3"/>
    <n v="3"/>
    <n v="0"/>
    <n v="0"/>
    <n v="0"/>
    <s v="Baja"/>
    <n v="0"/>
    <s v="Cálido seco"/>
    <s v="W"/>
    <s v="Sin limitante"/>
    <n v="55"/>
    <n v="55"/>
    <n v="6"/>
    <n v="55"/>
    <x v="4"/>
    <s v="0,4 - 0,6"/>
    <n v="69.381517000000002"/>
    <n v="160181"/>
    <n v="1689.4929"/>
    <n v="22"/>
    <n v="17585"/>
    <n v="44855"/>
    <n v="44855003"/>
    <s v="LA GUAJIRA"/>
    <s v="URUMITA"/>
    <s v="EL PEDREGAL"/>
    <n v="2009"/>
    <s v="POT URUMITA"/>
    <s v="NULL"/>
    <n v="1"/>
    <n v="69.381517000000002"/>
    <n v="44"/>
    <s v=" "/>
    <n v="0"/>
    <n v="71562"/>
    <n v="0.22723199999999999"/>
    <n v="69.381517000000002"/>
    <n v="4771.3139799999999"/>
    <n v="693815.17354600003"/>
  </r>
  <r>
    <n v="69"/>
    <s v="Polygon"/>
    <n v="44"/>
    <s v="Urumita"/>
    <s v="La Guajira"/>
    <n v="44"/>
    <n v="44855"/>
    <d v="2024-02-01T00:00:00"/>
    <s v="&gt;24"/>
    <s v="&lt;1000"/>
    <s v="PWDa"/>
    <s v="PW28a"/>
    <s v="PW28"/>
    <s v="a"/>
    <s v="ARIDIC HAPLUSTALFS"/>
    <s v="P-26D"/>
    <s v="Arcillosa"/>
    <n v="7.5"/>
    <n v="11.9"/>
    <n v="0.8"/>
    <n v="0"/>
    <n v="100"/>
    <n v="0"/>
    <s v="Moderadamente Profundo"/>
    <s v="Ustico"/>
    <s v="No hay"/>
    <s v="Bien"/>
    <s v="No salino"/>
    <s v="No pedregoso"/>
    <n v="0"/>
    <s v="Suelo"/>
    <n v="-8"/>
    <n v="0"/>
    <d v="2024-03-01T00:00:00"/>
    <n v="10"/>
    <n v="0"/>
    <n v="8"/>
    <n v="7"/>
    <n v="8"/>
    <n v="10"/>
    <n v="0"/>
    <n v="4"/>
    <n v="10"/>
    <n v="3"/>
    <n v="3"/>
    <n v="0"/>
    <n v="0"/>
    <n v="0"/>
    <s v="Baja"/>
    <n v="0"/>
    <s v="Cálido seco"/>
    <s v="W"/>
    <s v="Sin limitante"/>
    <n v="55"/>
    <n v="55"/>
    <n v="6"/>
    <n v="55"/>
    <x v="4"/>
    <s v="0,4 - 0,6"/>
    <n v="1.47E-4"/>
    <n v="160181"/>
    <n v="1689.4929"/>
    <n v="25"/>
    <n v="17720"/>
    <n v="44420"/>
    <n v="44420000"/>
    <s v="LA GUAJIRA"/>
    <s v="LA JAGUA DEL PILAR"/>
    <s v="SIN INFORMACION"/>
    <s v="INDF"/>
    <s v="ESRI"/>
    <s v="NULL"/>
    <n v="1"/>
    <n v="1.47E-4"/>
    <n v="44"/>
    <s v=" "/>
    <n v="0"/>
    <n v="71697"/>
    <n v="0.28938999999999998"/>
    <n v="1.47E-4"/>
    <n v="46.458976"/>
    <n v="1.4677640000000001"/>
  </r>
  <r>
    <n v="70"/>
    <s v="Polygon"/>
    <n v="44"/>
    <s v="Urumita"/>
    <s v="La Guajira"/>
    <n v="44"/>
    <n v="44855"/>
    <d v="2024-02-01T00:00:00"/>
    <s v="&gt;24"/>
    <s v="&lt;1000"/>
    <s v="PWDa"/>
    <s v="PW28a"/>
    <s v="PW28"/>
    <s v="a"/>
    <s v="ARIDIC HAPLUSTALFS"/>
    <s v="P-26D"/>
    <s v="Arcillosa"/>
    <n v="7.5"/>
    <n v="11.9"/>
    <n v="0.8"/>
    <n v="0"/>
    <n v="100"/>
    <n v="0"/>
    <s v="Moderadamente Profundo"/>
    <s v="Ustico"/>
    <s v="No hay"/>
    <s v="Bien"/>
    <s v="No salino"/>
    <s v="No pedregoso"/>
    <n v="0"/>
    <s v="Suelo"/>
    <n v="-8"/>
    <n v="0"/>
    <d v="2024-03-01T00:00:00"/>
    <n v="10"/>
    <n v="0"/>
    <n v="8"/>
    <n v="7"/>
    <n v="8"/>
    <n v="10"/>
    <n v="0"/>
    <n v="4"/>
    <n v="10"/>
    <n v="3"/>
    <n v="3"/>
    <n v="0"/>
    <n v="0"/>
    <n v="0"/>
    <s v="Baja"/>
    <n v="0"/>
    <s v="Cálido seco"/>
    <s v="W"/>
    <s v="Sin limitante"/>
    <n v="55"/>
    <n v="55"/>
    <n v="6"/>
    <n v="55"/>
    <x v="4"/>
    <s v="0,4 - 0,6"/>
    <n v="9.7E-5"/>
    <n v="160181"/>
    <n v="1689.4929"/>
    <n v="28"/>
    <n v="17797"/>
    <n v="44420"/>
    <n v="44420004"/>
    <s v="LA GUAJIRA"/>
    <s v="LA JAGUA DEL PILAR"/>
    <s v="LA JAGUA"/>
    <s v="INDF"/>
    <s v="ESRI"/>
    <s v="NULL"/>
    <n v="1"/>
    <n v="9.7E-5"/>
    <n v="44"/>
    <s v=" "/>
    <n v="0"/>
    <n v="71774"/>
    <n v="0.28319800000000001"/>
    <n v="9.7E-5"/>
    <n v="5.1368280000000004"/>
    <n v="0.97154099999999999"/>
  </r>
  <r>
    <n v="71"/>
    <s v="Polygon"/>
    <n v="45"/>
    <s v="Urumita"/>
    <s v="La Guajira"/>
    <n v="44"/>
    <n v="44855"/>
    <d v="2024-02-01T00:00:00"/>
    <s v="&gt;24"/>
    <s v="&lt;1000"/>
    <s v="PWDa"/>
    <s v="PW28a"/>
    <s v="PW28"/>
    <s v="a"/>
    <s v="ARIDIC HAPLUSTALFS"/>
    <s v="P-26D"/>
    <s v="Arcillosa"/>
    <n v="7.5"/>
    <n v="11.9"/>
    <n v="0.8"/>
    <n v="0"/>
    <n v="100"/>
    <n v="0"/>
    <s v="Moderadamente Profundo"/>
    <s v="Ustico"/>
    <s v="No hay"/>
    <s v="Bien"/>
    <s v="No salino"/>
    <s v="No pedregoso"/>
    <n v="0"/>
    <s v="Suelo"/>
    <n v="-8"/>
    <n v="0"/>
    <d v="2024-03-01T00:00:00"/>
    <n v="10"/>
    <n v="0"/>
    <n v="8"/>
    <n v="7"/>
    <n v="8"/>
    <n v="10"/>
    <n v="0"/>
    <n v="4"/>
    <n v="10"/>
    <n v="3"/>
    <n v="3"/>
    <n v="0"/>
    <n v="0"/>
    <n v="0"/>
    <s v="Baja"/>
    <n v="0"/>
    <s v="Cálido seco"/>
    <s v="W"/>
    <s v="Sin limitante"/>
    <n v="55"/>
    <n v="55"/>
    <n v="6"/>
    <n v="55"/>
    <x v="4"/>
    <s v="0,4 - 0,6"/>
    <n v="63.636471999999998"/>
    <n v="160182"/>
    <n v="63.636462000000002"/>
    <n v="22"/>
    <n v="17585"/>
    <n v="44855"/>
    <n v="44855003"/>
    <s v="LA GUAJIRA"/>
    <s v="URUMITA"/>
    <s v="EL PEDREGAL"/>
    <n v="2009"/>
    <s v="POT URUMITA"/>
    <s v="NULL"/>
    <n v="1"/>
    <n v="63.636471999999998"/>
    <n v="44"/>
    <s v=" "/>
    <n v="0"/>
    <n v="71562"/>
    <n v="0.22723199999999999"/>
    <n v="63.636471999999998"/>
    <n v="8287.5543460000008"/>
    <n v="636364.71821600001"/>
  </r>
  <r>
    <n v="72"/>
    <s v="Polygon"/>
    <n v="46"/>
    <s v="Urumita"/>
    <s v="La Guajira"/>
    <n v="44"/>
    <n v="44855"/>
    <d v="2024-02-01T00:00:00"/>
    <s v="&gt;24"/>
    <s v="&lt;1000"/>
    <s v="PWDa"/>
    <s v="PW28a"/>
    <s v="PW28"/>
    <s v="a"/>
    <s v="ARIDIC HAPLUSTALFS"/>
    <s v="P-26D"/>
    <s v="Arcillosa"/>
    <n v="7.5"/>
    <n v="11.9"/>
    <n v="0.8"/>
    <n v="0"/>
    <n v="100"/>
    <n v="0"/>
    <s v="Moderadamente Profundo"/>
    <s v="Ustico"/>
    <s v="No hay"/>
    <s v="Bien"/>
    <s v="No salino"/>
    <s v="No pedregoso"/>
    <n v="0"/>
    <s v="Suelo"/>
    <n v="-8"/>
    <n v="0"/>
    <d v="2024-03-01T00:00:00"/>
    <n v="10"/>
    <n v="0"/>
    <n v="8"/>
    <n v="7"/>
    <n v="8"/>
    <n v="10"/>
    <n v="0"/>
    <n v="4"/>
    <n v="10"/>
    <n v="3"/>
    <n v="3"/>
    <n v="0"/>
    <n v="0"/>
    <n v="0"/>
    <s v="Baja"/>
    <n v="0"/>
    <s v="Cálido seco"/>
    <s v="W"/>
    <s v="Sin limitante"/>
    <n v="55"/>
    <n v="55"/>
    <n v="6"/>
    <n v="55"/>
    <x v="4"/>
    <s v="0,4 - 0,6"/>
    <n v="1.0408000000000001E-2"/>
    <n v="160183"/>
    <n v="33.890219000000002"/>
    <n v="2"/>
    <n v="17555"/>
    <n v="44874"/>
    <n v="44874013"/>
    <s v="LA GUAJIRA"/>
    <s v="VILLANUEVA"/>
    <s v="REGION SAN JERONIMO"/>
    <n v="2010"/>
    <s v="POT"/>
    <s v="NULL"/>
    <n v="1"/>
    <n v="1.0408000000000001E-2"/>
    <n v="44"/>
    <s v=" "/>
    <n v="0"/>
    <n v="71532"/>
    <n v="0.26582899999999998"/>
    <n v="1.0408000000000001E-2"/>
    <n v="327.53259000000003"/>
    <n v="104.08260300000001"/>
  </r>
  <r>
    <n v="73"/>
    <s v="Polygon"/>
    <n v="46"/>
    <s v="Urumita"/>
    <s v="La Guajira"/>
    <n v="44"/>
    <n v="44855"/>
    <d v="2024-02-01T00:00:00"/>
    <s v="&gt;24"/>
    <s v="&lt;1000"/>
    <s v="PWDa"/>
    <s v="PW28a"/>
    <s v="PW28"/>
    <s v="a"/>
    <s v="ARIDIC HAPLUSTALFS"/>
    <s v="P-26D"/>
    <s v="Arcillosa"/>
    <n v="7.5"/>
    <n v="11.9"/>
    <n v="0.8"/>
    <n v="0"/>
    <n v="100"/>
    <n v="0"/>
    <s v="Moderadamente Profundo"/>
    <s v="Ustico"/>
    <s v="No hay"/>
    <s v="Bien"/>
    <s v="No salino"/>
    <s v="No pedregoso"/>
    <n v="0"/>
    <s v="Suelo"/>
    <n v="-8"/>
    <n v="0"/>
    <d v="2024-03-01T00:00:00"/>
    <n v="10"/>
    <n v="0"/>
    <n v="8"/>
    <n v="7"/>
    <n v="8"/>
    <n v="10"/>
    <n v="0"/>
    <n v="4"/>
    <n v="10"/>
    <n v="3"/>
    <n v="3"/>
    <n v="0"/>
    <n v="0"/>
    <n v="0"/>
    <s v="Baja"/>
    <n v="0"/>
    <s v="Cálido seco"/>
    <s v="W"/>
    <s v="Sin limitante"/>
    <n v="55"/>
    <n v="55"/>
    <n v="6"/>
    <n v="55"/>
    <x v="4"/>
    <s v="0,4 - 0,6"/>
    <n v="0.41192400000000001"/>
    <n v="160183"/>
    <n v="33.890219000000002"/>
    <n v="3"/>
    <n v="17556"/>
    <n v="44874"/>
    <n v="44874009"/>
    <s v="LA GUAJIRA"/>
    <s v="VILLANUEVA"/>
    <s v="REGION LOS QUEMAOS PLANO"/>
    <n v="2010"/>
    <s v="POT"/>
    <s v="NULL"/>
    <n v="1"/>
    <n v="0.41192400000000001"/>
    <n v="44"/>
    <s v=" "/>
    <n v="0"/>
    <n v="71533"/>
    <n v="0.20733299999999999"/>
    <n v="0.41192400000000001"/>
    <n v="708.00068699999997"/>
    <n v="4119.2412530000001"/>
  </r>
  <r>
    <n v="159"/>
    <s v="Polygon"/>
    <n v="82"/>
    <s v="Villanueva"/>
    <s v="La Guajira"/>
    <n v="44"/>
    <n v="44874"/>
    <d v="2024-02-01T00:00:00"/>
    <s v="&gt;24"/>
    <s v="&lt;1000"/>
    <s v="PWDa"/>
    <s v="PW28a"/>
    <s v="PW28"/>
    <s v="a"/>
    <s v="ARIDIC HAPLUSTALFS"/>
    <s v="P-26D"/>
    <s v="Arcillosa"/>
    <n v="7.5"/>
    <n v="11.9"/>
    <n v="0.8"/>
    <n v="0"/>
    <n v="100"/>
    <n v="0"/>
    <s v="Moderadamente Profundo"/>
    <s v="Ustico"/>
    <s v="No hay"/>
    <s v="Bien"/>
    <s v="No salino"/>
    <s v="No pedregoso"/>
    <n v="0"/>
    <s v="Suelo"/>
    <n v="-8"/>
    <n v="0"/>
    <d v="2024-03-01T00:00:00"/>
    <n v="10"/>
    <n v="0"/>
    <n v="8"/>
    <n v="7"/>
    <n v="8"/>
    <n v="10"/>
    <n v="0"/>
    <n v="4"/>
    <n v="10"/>
    <n v="3"/>
    <n v="3"/>
    <n v="0"/>
    <n v="0"/>
    <n v="0"/>
    <s v="Baja"/>
    <n v="0"/>
    <s v="Cálido seco"/>
    <s v="W"/>
    <s v="Sin limitante"/>
    <n v="55"/>
    <n v="55"/>
    <n v="6"/>
    <n v="55"/>
    <x v="4"/>
    <s v="0,4 - 0,6"/>
    <n v="7.4700000000000005E-4"/>
    <n v="164169"/>
    <n v="18.660902"/>
    <n v="2"/>
    <n v="17555"/>
    <n v="44874"/>
    <n v="44874013"/>
    <s v="LA GUAJIRA"/>
    <s v="VILLANUEVA"/>
    <s v="REGION SAN JERONIMO"/>
    <n v="2010"/>
    <s v="POT"/>
    <s v="NULL"/>
    <n v="1"/>
    <n v="7.4700000000000005E-4"/>
    <n v="44"/>
    <s v=" "/>
    <n v="0"/>
    <n v="71532"/>
    <n v="0.26582899999999998"/>
    <n v="7.4700000000000005E-4"/>
    <n v="26.875281999999999"/>
    <n v="7.4727220000000001"/>
  </r>
  <r>
    <n v="160"/>
    <s v="Polygon"/>
    <n v="82"/>
    <s v="Villanueva"/>
    <s v="La Guajira"/>
    <n v="44"/>
    <n v="44874"/>
    <d v="2024-02-01T00:00:00"/>
    <s v="&gt;24"/>
    <s v="&lt;1000"/>
    <s v="PWDa"/>
    <s v="PW28a"/>
    <s v="PW28"/>
    <s v="a"/>
    <s v="ARIDIC HAPLUSTALFS"/>
    <s v="P-26D"/>
    <s v="Arcillosa"/>
    <n v="7.5"/>
    <n v="11.9"/>
    <n v="0.8"/>
    <n v="0"/>
    <n v="100"/>
    <n v="0"/>
    <s v="Moderadamente Profundo"/>
    <s v="Ustico"/>
    <s v="No hay"/>
    <s v="Bien"/>
    <s v="No salino"/>
    <s v="No pedregoso"/>
    <n v="0"/>
    <s v="Suelo"/>
    <n v="-8"/>
    <n v="0"/>
    <d v="2024-03-01T00:00:00"/>
    <n v="10"/>
    <n v="0"/>
    <n v="8"/>
    <n v="7"/>
    <n v="8"/>
    <n v="10"/>
    <n v="0"/>
    <n v="4"/>
    <n v="10"/>
    <n v="3"/>
    <n v="3"/>
    <n v="0"/>
    <n v="0"/>
    <n v="0"/>
    <s v="Baja"/>
    <n v="0"/>
    <s v="Cálido seco"/>
    <s v="W"/>
    <s v="Sin limitante"/>
    <n v="55"/>
    <n v="55"/>
    <n v="6"/>
    <n v="55"/>
    <x v="4"/>
    <s v="0,4 - 0,6"/>
    <n v="0.41819499999999998"/>
    <n v="164169"/>
    <n v="18.660902"/>
    <n v="3"/>
    <n v="17556"/>
    <n v="44874"/>
    <n v="44874009"/>
    <s v="LA GUAJIRA"/>
    <s v="VILLANUEVA"/>
    <s v="REGION LOS QUEMAOS PLANO"/>
    <n v="2010"/>
    <s v="POT"/>
    <s v="NULL"/>
    <n v="1"/>
    <n v="0.41819499999999998"/>
    <n v="44"/>
    <s v=" "/>
    <n v="0"/>
    <n v="71533"/>
    <n v="0.20733299999999999"/>
    <n v="0.41819499999999998"/>
    <n v="809.39606700000002"/>
    <n v="4181.9538380000004"/>
  </r>
  <r>
    <n v="161"/>
    <s v="Polygon"/>
    <n v="82"/>
    <s v="Villanueva"/>
    <s v="La Guajira"/>
    <n v="44"/>
    <n v="44874"/>
    <d v="2024-02-01T00:00:00"/>
    <s v="&gt;24"/>
    <s v="&lt;1000"/>
    <s v="PWDa"/>
    <s v="PW28a"/>
    <s v="PW28"/>
    <s v="a"/>
    <s v="ARIDIC HAPLUSTALFS"/>
    <s v="P-26D"/>
    <s v="Arcillosa"/>
    <n v="7.5"/>
    <n v="11.9"/>
    <n v="0.8"/>
    <n v="0"/>
    <n v="100"/>
    <n v="0"/>
    <s v="Moderadamente Profundo"/>
    <s v="Ustico"/>
    <s v="No hay"/>
    <s v="Bien"/>
    <s v="No salino"/>
    <s v="No pedregoso"/>
    <n v="0"/>
    <s v="Suelo"/>
    <n v="-8"/>
    <n v="0"/>
    <d v="2024-03-01T00:00:00"/>
    <n v="10"/>
    <n v="0"/>
    <n v="8"/>
    <n v="7"/>
    <n v="8"/>
    <n v="10"/>
    <n v="0"/>
    <n v="4"/>
    <n v="10"/>
    <n v="3"/>
    <n v="3"/>
    <n v="0"/>
    <n v="0"/>
    <n v="0"/>
    <s v="Baja"/>
    <n v="0"/>
    <s v="Cálido seco"/>
    <s v="W"/>
    <s v="Sin limitante"/>
    <n v="55"/>
    <n v="55"/>
    <n v="6"/>
    <n v="55"/>
    <x v="4"/>
    <s v="0,4 - 0,6"/>
    <n v="7.4021650000000001"/>
    <n v="164169"/>
    <n v="18.660902"/>
    <n v="21"/>
    <n v="17584"/>
    <n v="44855"/>
    <n v="44855012"/>
    <s v="LA GUAJIRA"/>
    <s v="URUMITA"/>
    <s v="LAGUNA DEL PILAR"/>
    <n v="2009"/>
    <s v="POT URUMITA"/>
    <s v="NULL"/>
    <n v="1"/>
    <n v="7.4021650000000001"/>
    <n v="44"/>
    <s v=" "/>
    <n v="0"/>
    <n v="71561"/>
    <n v="0.33219300000000002"/>
    <n v="7.4021650000000001"/>
    <n v="3596.7090990000002"/>
    <n v="74021.647477000006"/>
  </r>
  <r>
    <n v="162"/>
    <s v="Polygon"/>
    <n v="82"/>
    <s v="Villanueva"/>
    <s v="La Guajira"/>
    <n v="44"/>
    <n v="44874"/>
    <d v="2024-02-01T00:00:00"/>
    <s v="&gt;24"/>
    <s v="&lt;1000"/>
    <s v="PWDa"/>
    <s v="PW28a"/>
    <s v="PW28"/>
    <s v="a"/>
    <s v="ARIDIC HAPLUSTALFS"/>
    <s v="P-26D"/>
    <s v="Arcillosa"/>
    <n v="7.5"/>
    <n v="11.9"/>
    <n v="0.8"/>
    <n v="0"/>
    <n v="100"/>
    <n v="0"/>
    <s v="Moderadamente Profundo"/>
    <s v="Ustico"/>
    <s v="No hay"/>
    <s v="Bien"/>
    <s v="No salino"/>
    <s v="No pedregoso"/>
    <n v="0"/>
    <s v="Suelo"/>
    <n v="-8"/>
    <n v="0"/>
    <d v="2024-03-01T00:00:00"/>
    <n v="10"/>
    <n v="0"/>
    <n v="8"/>
    <n v="7"/>
    <n v="8"/>
    <n v="10"/>
    <n v="0"/>
    <n v="4"/>
    <n v="10"/>
    <n v="3"/>
    <n v="3"/>
    <n v="0"/>
    <n v="0"/>
    <n v="0"/>
    <s v="Baja"/>
    <n v="0"/>
    <s v="Cálido seco"/>
    <s v="W"/>
    <s v="Sin limitante"/>
    <n v="55"/>
    <n v="55"/>
    <n v="6"/>
    <n v="55"/>
    <x v="4"/>
    <s v="0,4 - 0,6"/>
    <n v="5.8445169999999997"/>
    <n v="164169"/>
    <n v="18.660902"/>
    <n v="22"/>
    <n v="17585"/>
    <n v="44855"/>
    <n v="44855003"/>
    <s v="LA GUAJIRA"/>
    <s v="URUMITA"/>
    <s v="EL PEDREGAL"/>
    <n v="2009"/>
    <s v="POT URUMITA"/>
    <s v="NULL"/>
    <n v="1"/>
    <n v="5.8445169999999997"/>
    <n v="44"/>
    <s v=" "/>
    <n v="0"/>
    <n v="71562"/>
    <n v="0.22723199999999999"/>
    <n v="5.8445169999999997"/>
    <n v="3993.928649"/>
    <n v="58445.171220999997"/>
  </r>
  <r>
    <n v="23"/>
    <s v="Polygon"/>
    <n v="19"/>
    <s v="La Jagua del Pilar"/>
    <s v="La Guajira"/>
    <n v="44"/>
    <n v="44420"/>
    <d v="2024-02-01T00:00:00"/>
    <s v="&gt;24"/>
    <s v="&lt;1000"/>
    <s v="VWAa"/>
    <s v="VW26a"/>
    <s v="VW26"/>
    <s v="a"/>
    <s v="TYPIC NATRUSTALFS"/>
    <s v="PG-45"/>
    <s v="Franco limosa"/>
    <n v="7.5"/>
    <n v="15.6"/>
    <n v="1.1000000000000001"/>
    <n v="0"/>
    <n v="100"/>
    <n v="0"/>
    <s v="Moderadamente Profundo"/>
    <s v="Ustico"/>
    <s v="No hay"/>
    <s v="Bien"/>
    <s v="Salino - Sodico"/>
    <s v="No pedregoso"/>
    <n v="0"/>
    <s v="Suelo"/>
    <n v="-8"/>
    <n v="0"/>
    <d v="2024-03-01T00:00:00"/>
    <n v="10"/>
    <n v="0"/>
    <n v="8"/>
    <n v="10"/>
    <n v="8"/>
    <n v="10"/>
    <n v="0"/>
    <n v="4"/>
    <n v="10"/>
    <n v="3"/>
    <n v="4"/>
    <n v="0"/>
    <n v="-10"/>
    <n v="0"/>
    <s v="Baja"/>
    <n v="0"/>
    <s v="Cálido seco"/>
    <s v="W"/>
    <s v="n"/>
    <n v="49"/>
    <n v="49"/>
    <n v="7"/>
    <n v="49"/>
    <x v="5"/>
    <s v="0,4 - 0,6"/>
    <n v="20.607734000000001"/>
    <n v="66559"/>
    <n v="20.679285"/>
    <n v="21"/>
    <n v="17584"/>
    <n v="44855"/>
    <n v="44855012"/>
    <s v="LA GUAJIRA"/>
    <s v="URUMITA"/>
    <s v="LAGUNA DEL PILAR"/>
    <n v="2009"/>
    <s v="POT URUMITA"/>
    <s v="NULL"/>
    <n v="1"/>
    <n v="20.607734000000001"/>
    <n v="44"/>
    <s v=" "/>
    <n v="0"/>
    <n v="71561"/>
    <n v="0.33219300000000002"/>
    <n v="20.607734000000001"/>
    <n v="5952.4008979999999"/>
    <n v="206077.34143100001"/>
  </r>
  <r>
    <n v="24"/>
    <s v="Polygon"/>
    <n v="19"/>
    <s v="La Jagua del Pilar"/>
    <s v="La Guajira"/>
    <n v="44"/>
    <n v="44420"/>
    <d v="2024-02-01T00:00:00"/>
    <s v="&gt;24"/>
    <s v="&lt;1000"/>
    <s v="VWAa"/>
    <s v="VW26a"/>
    <s v="VW26"/>
    <s v="a"/>
    <s v="TYPIC NATRUSTALFS"/>
    <s v="PG-45"/>
    <s v="Franco limosa"/>
    <n v="7.5"/>
    <n v="15.6"/>
    <n v="1.1000000000000001"/>
    <n v="0"/>
    <n v="100"/>
    <n v="0"/>
    <s v="Moderadamente Profundo"/>
    <s v="Ustico"/>
    <s v="No hay"/>
    <s v="Bien"/>
    <s v="Salino - Sodico"/>
    <s v="No pedregoso"/>
    <n v="0"/>
    <s v="Suelo"/>
    <n v="-8"/>
    <n v="0"/>
    <d v="2024-03-01T00:00:00"/>
    <n v="10"/>
    <n v="0"/>
    <n v="8"/>
    <n v="10"/>
    <n v="8"/>
    <n v="10"/>
    <n v="0"/>
    <n v="4"/>
    <n v="10"/>
    <n v="3"/>
    <n v="4"/>
    <n v="0"/>
    <n v="-10"/>
    <n v="0"/>
    <s v="Baja"/>
    <n v="0"/>
    <s v="Cálido seco"/>
    <s v="W"/>
    <s v="n"/>
    <n v="49"/>
    <n v="49"/>
    <n v="7"/>
    <n v="49"/>
    <x v="5"/>
    <s v="0,4 - 0,6"/>
    <n v="9.7E-5"/>
    <n v="66559"/>
    <n v="20.679285"/>
    <n v="24"/>
    <n v="17719"/>
    <n v="44420"/>
    <n v="44420001"/>
    <s v="LA GUAJIRA"/>
    <s v="LA JAGUA DEL PILAR"/>
    <s v="SIN INFORMACION"/>
    <s v="INDF"/>
    <s v="ESRI"/>
    <s v="NULL"/>
    <n v="1"/>
    <n v="9.7E-5"/>
    <n v="44"/>
    <s v=" "/>
    <n v="0"/>
    <n v="71696"/>
    <n v="0.258129"/>
    <n v="9.7E-5"/>
    <n v="75.984559000000004"/>
    <n v="0.96675500000000003"/>
  </r>
  <r>
    <n v="97"/>
    <s v="Polygon"/>
    <n v="59"/>
    <s v="Urumita"/>
    <s v="La Guajira"/>
    <n v="44"/>
    <n v="44855"/>
    <d v="2024-02-01T00:00:00"/>
    <s v="&gt;24"/>
    <s v="&lt;1000"/>
    <s v="VWAa"/>
    <s v="VW26a"/>
    <s v="VW26"/>
    <s v="a"/>
    <s v="TYPIC NATRUSTALFS"/>
    <s v="PG-45"/>
    <s v="Franco limosa"/>
    <n v="7.5"/>
    <n v="15.6"/>
    <n v="1.1000000000000001"/>
    <n v="0"/>
    <n v="100"/>
    <n v="0"/>
    <s v="Moderadamente Profundo"/>
    <s v="Ustico"/>
    <s v="No hay"/>
    <s v="Bien"/>
    <s v="Salino - Sodico"/>
    <s v="No pedregoso"/>
    <n v="0"/>
    <s v="Suelo"/>
    <n v="-8"/>
    <n v="0"/>
    <d v="2024-03-01T00:00:00"/>
    <n v="10"/>
    <n v="0"/>
    <n v="8"/>
    <n v="10"/>
    <n v="8"/>
    <n v="10"/>
    <n v="0"/>
    <n v="4"/>
    <n v="10"/>
    <n v="3"/>
    <n v="4"/>
    <n v="0"/>
    <n v="-10"/>
    <n v="0"/>
    <s v="Baja"/>
    <n v="0"/>
    <s v="Cálido seco"/>
    <s v="W"/>
    <s v="n"/>
    <n v="49"/>
    <n v="49"/>
    <n v="7"/>
    <n v="49"/>
    <x v="5"/>
    <s v="0,4 - 0,6"/>
    <n v="700.59544400000004"/>
    <n v="160193"/>
    <n v="714.74035600000002"/>
    <n v="21"/>
    <n v="17584"/>
    <n v="44855"/>
    <n v="44855012"/>
    <s v="LA GUAJIRA"/>
    <s v="URUMITA"/>
    <s v="LAGUNA DEL PILAR"/>
    <n v="2009"/>
    <s v="POT URUMITA"/>
    <s v="NULL"/>
    <n v="1"/>
    <n v="700.59544400000004"/>
    <n v="44"/>
    <s v=" "/>
    <n v="0"/>
    <n v="71561"/>
    <n v="0.33219300000000002"/>
    <n v="700.59544400000004"/>
    <n v="22230.406035"/>
    <n v="7005954.4367380003"/>
  </r>
  <r>
    <n v="98"/>
    <s v="Polygon"/>
    <n v="59"/>
    <s v="Urumita"/>
    <s v="La Guajira"/>
    <n v="44"/>
    <n v="44855"/>
    <d v="2024-02-01T00:00:00"/>
    <s v="&gt;24"/>
    <s v="&lt;1000"/>
    <s v="VWAa"/>
    <s v="VW26a"/>
    <s v="VW26"/>
    <s v="a"/>
    <s v="TYPIC NATRUSTALFS"/>
    <s v="PG-45"/>
    <s v="Franco limosa"/>
    <n v="7.5"/>
    <n v="15.6"/>
    <n v="1.1000000000000001"/>
    <n v="0"/>
    <n v="100"/>
    <n v="0"/>
    <s v="Moderadamente Profundo"/>
    <s v="Ustico"/>
    <s v="No hay"/>
    <s v="Bien"/>
    <s v="Salino - Sodico"/>
    <s v="No pedregoso"/>
    <n v="0"/>
    <s v="Suelo"/>
    <n v="-8"/>
    <n v="0"/>
    <d v="2024-03-01T00:00:00"/>
    <n v="10"/>
    <n v="0"/>
    <n v="8"/>
    <n v="10"/>
    <n v="8"/>
    <n v="10"/>
    <n v="0"/>
    <n v="4"/>
    <n v="10"/>
    <n v="3"/>
    <n v="4"/>
    <n v="0"/>
    <n v="-10"/>
    <n v="0"/>
    <s v="Baja"/>
    <n v="0"/>
    <s v="Cálido seco"/>
    <s v="W"/>
    <s v="n"/>
    <n v="49"/>
    <n v="49"/>
    <n v="7"/>
    <n v="49"/>
    <x v="5"/>
    <s v="0,4 - 0,6"/>
    <n v="1.46E-4"/>
    <n v="160193"/>
    <n v="714.74035600000002"/>
    <n v="24"/>
    <n v="17719"/>
    <n v="44420"/>
    <n v="44420001"/>
    <s v="LA GUAJIRA"/>
    <s v="LA JAGUA DEL PILAR"/>
    <s v="SIN INFORMACION"/>
    <s v="INDF"/>
    <s v="ESRI"/>
    <s v="NULL"/>
    <n v="1"/>
    <n v="1.46E-4"/>
    <n v="44"/>
    <s v=" "/>
    <n v="0"/>
    <n v="71696"/>
    <n v="0.258129"/>
    <n v="1.46E-4"/>
    <n v="48.124352000000002"/>
    <n v="1.459416"/>
  </r>
  <r>
    <n v="148"/>
    <s v="Polygon"/>
    <n v="76"/>
    <s v="Valledupar"/>
    <s v="Cesar"/>
    <n v="20"/>
    <n v="20001"/>
    <d v="2024-02-01T00:00:00"/>
    <s v="&gt;24"/>
    <s v="&lt;1000"/>
    <s v="VWAa"/>
    <s v="VW26a"/>
    <s v="VW26"/>
    <s v="a"/>
    <s v="TYPIC NATRUSTALFS"/>
    <s v="PG-45"/>
    <s v="Franco limosa"/>
    <n v="7.5"/>
    <n v="15.6"/>
    <n v="1.1000000000000001"/>
    <n v="0"/>
    <n v="100"/>
    <n v="0"/>
    <s v="Moderadamente Profundo"/>
    <s v="Ustico"/>
    <s v="No hay"/>
    <s v="Bien"/>
    <s v="Salino - Sodico"/>
    <s v="No pedregoso"/>
    <n v="0"/>
    <s v="Suelo"/>
    <n v="-8"/>
    <n v="0"/>
    <d v="2024-03-01T00:00:00"/>
    <n v="10"/>
    <n v="0"/>
    <n v="8"/>
    <n v="10"/>
    <n v="8"/>
    <n v="10"/>
    <n v="0"/>
    <n v="4"/>
    <n v="10"/>
    <n v="3"/>
    <n v="4"/>
    <n v="0"/>
    <n v="-10"/>
    <n v="0"/>
    <s v="Baja"/>
    <n v="0"/>
    <s v="Cálido seco"/>
    <s v="W"/>
    <s v="n"/>
    <n v="49"/>
    <n v="49"/>
    <n v="7"/>
    <n v="49"/>
    <x v="5"/>
    <s v="0,4 - 0,6"/>
    <n v="1.75928"/>
    <n v="161208"/>
    <n v="5.367502"/>
    <n v="21"/>
    <n v="17584"/>
    <n v="44855"/>
    <n v="44855012"/>
    <s v="LA GUAJIRA"/>
    <s v="URUMITA"/>
    <s v="LAGUNA DEL PILAR"/>
    <n v="2009"/>
    <s v="POT URUMITA"/>
    <s v="NULL"/>
    <n v="1"/>
    <n v="1.75928"/>
    <n v="44"/>
    <s v=" "/>
    <n v="0"/>
    <n v="71561"/>
    <n v="0.33219300000000002"/>
    <n v="1.75928"/>
    <n v="1877.537906"/>
    <n v="17592.795213000001"/>
  </r>
  <r>
    <n v="25"/>
    <s v="Polygon"/>
    <n v="20"/>
    <s v="La Jagua del Pilar"/>
    <s v="La Guajira"/>
    <n v="44"/>
    <n v="44420"/>
    <d v="2024-02-01T00:00:00"/>
    <s v="&gt;24"/>
    <s v="&lt;1000"/>
    <s v="VWAas"/>
    <s v="VW26as"/>
    <s v="VW26"/>
    <s v="a"/>
    <s v="TYPIC NATRUSTALFS"/>
    <s v="PG-45"/>
    <s v="Franco limosa"/>
    <n v="7.5"/>
    <n v="15.6"/>
    <n v="1.1000000000000001"/>
    <n v="0"/>
    <n v="100"/>
    <n v="0"/>
    <s v="Moderadamente Profundo"/>
    <s v="Ustico"/>
    <s v="No hay"/>
    <s v="Bien"/>
    <s v="Salino - Sodico"/>
    <s v="No pedregoso"/>
    <n v="0"/>
    <s v="Suelo"/>
    <n v="-8"/>
    <n v="0"/>
    <d v="2024-03-01T00:00:00"/>
    <n v="10"/>
    <n v="0"/>
    <n v="8"/>
    <n v="10"/>
    <n v="8"/>
    <n v="10"/>
    <n v="0"/>
    <n v="4"/>
    <n v="10"/>
    <n v="3"/>
    <n v="4"/>
    <n v="0"/>
    <n v="-10"/>
    <n v="0"/>
    <s v="Baja"/>
    <n v="0"/>
    <s v="Cálido seco"/>
    <s v="W"/>
    <s v="zn"/>
    <n v="49"/>
    <n v="49"/>
    <n v="7"/>
    <n v="49"/>
    <x v="6"/>
    <s v="0,4 - 0,6"/>
    <n v="2.0960000000000002E-3"/>
    <n v="66560"/>
    <n v="2.0960000000000002E-3"/>
    <n v="21"/>
    <n v="17584"/>
    <n v="44855"/>
    <n v="44855012"/>
    <s v="LA GUAJIRA"/>
    <s v="URUMITA"/>
    <s v="LAGUNA DEL PILAR"/>
    <n v="2009"/>
    <s v="POT URUMITA"/>
    <s v="NULL"/>
    <n v="1"/>
    <n v="2.0960000000000002E-3"/>
    <n v="44"/>
    <s v=" "/>
    <n v="0"/>
    <n v="71561"/>
    <n v="0.33219300000000002"/>
    <n v="2.0960000000000002E-3"/>
    <n v="40.949917999999997"/>
    <n v="20.956474"/>
  </r>
  <r>
    <n v="99"/>
    <s v="Polygon"/>
    <n v="60"/>
    <s v="Urumita"/>
    <s v="La Guajira"/>
    <n v="44"/>
    <n v="44855"/>
    <d v="2024-02-01T00:00:00"/>
    <s v="&gt;24"/>
    <s v="&lt;1000"/>
    <s v="VWAas"/>
    <s v="VW26as"/>
    <s v="VW26"/>
    <s v="a"/>
    <s v="TYPIC NATRUSTALFS"/>
    <s v="PG-45"/>
    <s v="Franco limosa"/>
    <n v="7.5"/>
    <n v="15.6"/>
    <n v="1.1000000000000001"/>
    <n v="0"/>
    <n v="100"/>
    <n v="0"/>
    <s v="Moderadamente Profundo"/>
    <s v="Ustico"/>
    <s v="No hay"/>
    <s v="Bien"/>
    <s v="Salino - Sodico"/>
    <s v="No pedregoso"/>
    <n v="0"/>
    <s v="Suelo"/>
    <n v="-8"/>
    <n v="0"/>
    <d v="2024-03-01T00:00:00"/>
    <n v="10"/>
    <n v="0"/>
    <n v="8"/>
    <n v="10"/>
    <n v="8"/>
    <n v="10"/>
    <n v="0"/>
    <n v="4"/>
    <n v="10"/>
    <n v="3"/>
    <n v="4"/>
    <n v="0"/>
    <n v="-10"/>
    <n v="0"/>
    <s v="Baja"/>
    <n v="0"/>
    <s v="Cálido seco"/>
    <s v="W"/>
    <s v="zn"/>
    <n v="49"/>
    <n v="49"/>
    <n v="7"/>
    <n v="49"/>
    <x v="6"/>
    <s v="0,4 - 0,6"/>
    <n v="220.098386"/>
    <n v="160194"/>
    <n v="222.751653"/>
    <n v="21"/>
    <n v="17584"/>
    <n v="44855"/>
    <n v="44855012"/>
    <s v="LA GUAJIRA"/>
    <s v="URUMITA"/>
    <s v="LAGUNA DEL PILAR"/>
    <n v="2009"/>
    <s v="POT URUMITA"/>
    <s v="NULL"/>
    <n v="1"/>
    <n v="220.098386"/>
    <n v="44"/>
    <s v=" "/>
    <n v="0"/>
    <n v="71561"/>
    <n v="0.33219300000000002"/>
    <n v="220.098386"/>
    <n v="9327.3634959999999"/>
    <n v="2200983.8561430001"/>
  </r>
  <r>
    <n v="149"/>
    <s v="Polygon"/>
    <n v="77"/>
    <s v="Valledupar"/>
    <s v="Cesar"/>
    <n v="20"/>
    <n v="20001"/>
    <d v="2024-02-01T00:00:00"/>
    <s v="&gt;24"/>
    <s v="&lt;1000"/>
    <s v="VWAas"/>
    <s v="VW26as"/>
    <s v="VW26"/>
    <s v="a"/>
    <s v="TYPIC NATRUSTALFS"/>
    <s v="PG-45"/>
    <s v="Franco limosa"/>
    <n v="7.5"/>
    <n v="15.6"/>
    <n v="1.1000000000000001"/>
    <n v="0"/>
    <n v="100"/>
    <n v="0"/>
    <s v="Moderadamente Profundo"/>
    <s v="Ustico"/>
    <s v="No hay"/>
    <s v="Bien"/>
    <s v="Salino - Sodico"/>
    <s v="No pedregoso"/>
    <n v="0"/>
    <s v="Suelo"/>
    <n v="-8"/>
    <n v="0"/>
    <d v="2024-03-01T00:00:00"/>
    <n v="10"/>
    <n v="0"/>
    <n v="8"/>
    <n v="10"/>
    <n v="8"/>
    <n v="10"/>
    <n v="0"/>
    <n v="4"/>
    <n v="10"/>
    <n v="3"/>
    <n v="4"/>
    <n v="0"/>
    <n v="-10"/>
    <n v="0"/>
    <s v="Baja"/>
    <n v="0"/>
    <s v="Cálido seco"/>
    <s v="W"/>
    <s v="zn"/>
    <n v="49"/>
    <n v="49"/>
    <n v="7"/>
    <n v="49"/>
    <x v="6"/>
    <s v="0,4 - 0,6"/>
    <n v="7.7766330000000004"/>
    <n v="161209"/>
    <n v="10.632326000000001"/>
    <n v="21"/>
    <n v="17584"/>
    <n v="44855"/>
    <n v="44855012"/>
    <s v="LA GUAJIRA"/>
    <s v="URUMITA"/>
    <s v="LAGUNA DEL PILAR"/>
    <n v="2009"/>
    <s v="POT URUMITA"/>
    <s v="NULL"/>
    <n v="1"/>
    <n v="7.7766330000000004"/>
    <n v="44"/>
    <s v=" "/>
    <n v="0"/>
    <n v="71561"/>
    <n v="0.33219300000000002"/>
    <n v="7.7766330000000004"/>
    <n v="2393.8574429999999"/>
    <n v="77766.332251999993"/>
  </r>
  <r>
    <n v="169"/>
    <s v="Polygon"/>
    <n v="88"/>
    <s v="Villanueva"/>
    <s v="La Guajira"/>
    <n v="44"/>
    <n v="44874"/>
    <d v="2024-02-01T00:00:00"/>
    <s v="&gt;24"/>
    <s v="&lt;1000"/>
    <s v="VWAas"/>
    <s v="VW26as"/>
    <s v="VW26"/>
    <s v="a"/>
    <s v="TYPIC NATRUSTALFS"/>
    <s v="PG-45"/>
    <s v="Franco limosa"/>
    <n v="7.5"/>
    <n v="15.6"/>
    <n v="1.1000000000000001"/>
    <n v="0"/>
    <n v="100"/>
    <n v="0"/>
    <s v="Moderadamente Profundo"/>
    <s v="Ustico"/>
    <s v="No hay"/>
    <s v="Bien"/>
    <s v="Salino - Sodico"/>
    <s v="No pedregoso"/>
    <n v="0"/>
    <s v="Suelo"/>
    <n v="-8"/>
    <n v="0"/>
    <d v="2024-03-01T00:00:00"/>
    <n v="10"/>
    <n v="0"/>
    <n v="8"/>
    <n v="10"/>
    <n v="8"/>
    <n v="10"/>
    <n v="0"/>
    <n v="4"/>
    <n v="10"/>
    <n v="3"/>
    <n v="4"/>
    <n v="0"/>
    <n v="-10"/>
    <n v="0"/>
    <s v="Baja"/>
    <n v="0"/>
    <s v="Cálido seco"/>
    <s v="W"/>
    <s v="zn"/>
    <n v="49"/>
    <n v="49"/>
    <n v="7"/>
    <n v="49"/>
    <x v="6"/>
    <s v="0,4 - 0,6"/>
    <n v="4.4949709999999996"/>
    <n v="164176"/>
    <n v="4.9113629999999997"/>
    <n v="21"/>
    <n v="17584"/>
    <n v="44855"/>
    <n v="44855012"/>
    <s v="LA GUAJIRA"/>
    <s v="URUMITA"/>
    <s v="LAGUNA DEL PILAR"/>
    <n v="2009"/>
    <s v="POT URUMITA"/>
    <s v="NULL"/>
    <n v="1"/>
    <n v="4.4949709999999996"/>
    <n v="44"/>
    <s v=" "/>
    <n v="0"/>
    <n v="71561"/>
    <n v="0.33219300000000002"/>
    <n v="4.4949709999999996"/>
    <n v="2308.007552"/>
    <n v="44949.710546000002"/>
  </r>
  <r>
    <n v="4"/>
    <s v="Polygon"/>
    <n v="4"/>
    <s v="La Jagua del Pilar"/>
    <s v="La Guajira"/>
    <n v="44"/>
    <n v="44420"/>
    <s v="0.5 - 1"/>
    <s v="&gt;24"/>
    <s v="&lt;1000"/>
    <s v="LWBdp"/>
    <s v="LW45dp"/>
    <s v="LW45"/>
    <s v="d"/>
    <s v="LITHIC HAPLUSTOLLS"/>
    <s v="PC-077"/>
    <s v="Franco arcillosa"/>
    <n v="7.9"/>
    <n v="76"/>
    <n v="7"/>
    <n v="0"/>
    <n v="100"/>
    <n v="0"/>
    <s v="Superficiales"/>
    <s v="Ustico"/>
    <s v="No hay"/>
    <s v="Bien"/>
    <s v="Salino"/>
    <s v="Pedregoso"/>
    <n v="0"/>
    <s v="Suelo"/>
    <n v="5"/>
    <n v="0"/>
    <d v="2025-12-01T00:00:00"/>
    <n v="10"/>
    <n v="-15"/>
    <n v="4"/>
    <n v="8"/>
    <n v="8"/>
    <n v="10"/>
    <n v="0"/>
    <n v="0"/>
    <n v="10"/>
    <n v="10"/>
    <n v="5"/>
    <n v="0"/>
    <n v="0"/>
    <n v="0"/>
    <s v="Baja"/>
    <n v="0"/>
    <s v="Cálido húmedo"/>
    <s v="V"/>
    <s v="p"/>
    <n v="55"/>
    <n v="42"/>
    <n v="8"/>
    <n v="44"/>
    <x v="7"/>
    <s v="0,6 - 0,77"/>
    <n v="0.38911899999999999"/>
    <n v="66518"/>
    <n v="0.391764"/>
    <n v="5"/>
    <n v="17568"/>
    <n v="44855"/>
    <n v="44855005"/>
    <s v="LA GUAJIRA"/>
    <s v="URUMITA"/>
    <s v="EL PIÑAL"/>
    <n v="2009"/>
    <s v="POT URUMITA"/>
    <s v="NULL"/>
    <n v="1"/>
    <n v="0.38911899999999999"/>
    <n v="44"/>
    <s v=" "/>
    <n v="0"/>
    <n v="71545"/>
    <n v="9.3975000000000003E-2"/>
    <n v="0.38911899999999999"/>
    <n v="2083.0086059999999"/>
    <n v="3891.189316"/>
  </r>
  <r>
    <n v="5"/>
    <s v="Polygon"/>
    <n v="4"/>
    <s v="La Jagua del Pilar"/>
    <s v="La Guajira"/>
    <n v="44"/>
    <n v="44420"/>
    <s v="0.5 - 1"/>
    <s v="&gt;24"/>
    <s v="&lt;1000"/>
    <s v="LWBdp"/>
    <s v="LW45dp"/>
    <s v="LW45"/>
    <s v="d"/>
    <s v="LITHIC HAPLUSTOLLS"/>
    <s v="PC-077"/>
    <s v="Franco arcillosa"/>
    <n v="7.9"/>
    <n v="76"/>
    <n v="7"/>
    <n v="0"/>
    <n v="100"/>
    <n v="0"/>
    <s v="Superficiales"/>
    <s v="Ustico"/>
    <s v="No hay"/>
    <s v="Bien"/>
    <s v="Salino"/>
    <s v="Pedregoso"/>
    <n v="0"/>
    <s v="Suelo"/>
    <n v="5"/>
    <n v="0"/>
    <d v="2025-12-01T00:00:00"/>
    <n v="10"/>
    <n v="-15"/>
    <n v="4"/>
    <n v="8"/>
    <n v="8"/>
    <n v="10"/>
    <n v="0"/>
    <n v="0"/>
    <n v="10"/>
    <n v="10"/>
    <n v="5"/>
    <n v="0"/>
    <n v="0"/>
    <n v="0"/>
    <s v="Baja"/>
    <n v="0"/>
    <s v="Cálido húmedo"/>
    <s v="V"/>
    <s v="p"/>
    <n v="55"/>
    <n v="42"/>
    <n v="8"/>
    <n v="44"/>
    <x v="7"/>
    <s v="0,6 - 0,77"/>
    <n v="2.6380000000000002E-3"/>
    <n v="66518"/>
    <n v="0.391764"/>
    <n v="6"/>
    <n v="17569"/>
    <n v="44855"/>
    <n v="44855001"/>
    <s v="LA GUAJIRA"/>
    <s v="URUMITA"/>
    <s v="CASCARILLAL"/>
    <n v="2009"/>
    <s v="POT URUMITA"/>
    <s v="NULL"/>
    <n v="1"/>
    <n v="2.6380000000000002E-3"/>
    <n v="44"/>
    <s v=" "/>
    <n v="0"/>
    <n v="71546"/>
    <n v="0.244841"/>
    <n v="2.6380000000000002E-3"/>
    <n v="45.574654000000002"/>
    <n v="26.380797000000001"/>
  </r>
  <r>
    <n v="31"/>
    <s v="Polygon"/>
    <n v="26"/>
    <s v="Urumita"/>
    <s v="La Guajira"/>
    <n v="44"/>
    <n v="44855"/>
    <s v="0.5 - 1"/>
    <s v="&gt;24"/>
    <s v="&lt;1000"/>
    <s v="LWBdp"/>
    <s v="LW45dp"/>
    <s v="LW45"/>
    <s v="d"/>
    <s v="LITHIC HAPLUSTOLLS"/>
    <s v="PC-077"/>
    <s v="Franco arcillosa"/>
    <n v="7.9"/>
    <n v="76"/>
    <n v="7"/>
    <n v="0"/>
    <n v="100"/>
    <n v="0"/>
    <s v="Superficiales"/>
    <s v="Ustico"/>
    <s v="No hay"/>
    <s v="Bien"/>
    <s v="Salino"/>
    <s v="Pedregoso"/>
    <n v="0"/>
    <s v="Suelo"/>
    <n v="5"/>
    <n v="0"/>
    <d v="2025-12-01T00:00:00"/>
    <n v="10"/>
    <n v="-15"/>
    <n v="4"/>
    <n v="8"/>
    <n v="8"/>
    <n v="10"/>
    <n v="0"/>
    <n v="0"/>
    <n v="10"/>
    <n v="10"/>
    <n v="5"/>
    <n v="0"/>
    <n v="0"/>
    <n v="0"/>
    <s v="Baja"/>
    <n v="0"/>
    <s v="Cálido húmedo"/>
    <s v="V"/>
    <s v="p"/>
    <n v="55"/>
    <n v="42"/>
    <n v="8"/>
    <n v="44"/>
    <x v="7"/>
    <s v="0,6 - 0,77"/>
    <n v="246.177604"/>
    <n v="160159"/>
    <n v="272.759705"/>
    <n v="5"/>
    <n v="17568"/>
    <n v="44855"/>
    <n v="44855005"/>
    <s v="LA GUAJIRA"/>
    <s v="URUMITA"/>
    <s v="EL PIÑAL"/>
    <n v="2009"/>
    <s v="POT URUMITA"/>
    <s v="NULL"/>
    <n v="1"/>
    <n v="246.177604"/>
    <n v="44"/>
    <s v=" "/>
    <n v="0"/>
    <n v="71545"/>
    <n v="9.3975000000000003E-2"/>
    <n v="246.177604"/>
    <n v="7994.3969999999999"/>
    <n v="2461776.038255"/>
  </r>
  <r>
    <n v="32"/>
    <s v="Polygon"/>
    <n v="26"/>
    <s v="Urumita"/>
    <s v="La Guajira"/>
    <n v="44"/>
    <n v="44855"/>
    <s v="0.5 - 1"/>
    <s v="&gt;24"/>
    <s v="&lt;1000"/>
    <s v="LWBdp"/>
    <s v="LW45dp"/>
    <s v="LW45"/>
    <s v="d"/>
    <s v="LITHIC HAPLUSTOLLS"/>
    <s v="PC-077"/>
    <s v="Franco arcillosa"/>
    <n v="7.9"/>
    <n v="76"/>
    <n v="7"/>
    <n v="0"/>
    <n v="100"/>
    <n v="0"/>
    <s v="Superficiales"/>
    <s v="Ustico"/>
    <s v="No hay"/>
    <s v="Bien"/>
    <s v="Salino"/>
    <s v="Pedregoso"/>
    <n v="0"/>
    <s v="Suelo"/>
    <n v="5"/>
    <n v="0"/>
    <d v="2025-12-01T00:00:00"/>
    <n v="10"/>
    <n v="-15"/>
    <n v="4"/>
    <n v="8"/>
    <n v="8"/>
    <n v="10"/>
    <n v="0"/>
    <n v="0"/>
    <n v="10"/>
    <n v="10"/>
    <n v="5"/>
    <n v="0"/>
    <n v="0"/>
    <n v="0"/>
    <s v="Baja"/>
    <n v="0"/>
    <s v="Cálido húmedo"/>
    <s v="V"/>
    <s v="p"/>
    <n v="55"/>
    <n v="42"/>
    <n v="8"/>
    <n v="44"/>
    <x v="7"/>
    <s v="0,6 - 0,77"/>
    <n v="26.582100000000001"/>
    <n v="160159"/>
    <n v="272.759705"/>
    <n v="6"/>
    <n v="17569"/>
    <n v="44855"/>
    <n v="44855001"/>
    <s v="LA GUAJIRA"/>
    <s v="URUMITA"/>
    <s v="CASCARILLAL"/>
    <n v="2009"/>
    <s v="POT URUMITA"/>
    <s v="NULL"/>
    <n v="1"/>
    <n v="26.582100000000001"/>
    <n v="44"/>
    <s v=" "/>
    <n v="0"/>
    <n v="71546"/>
    <n v="0.244841"/>
    <n v="26.582100000000001"/>
    <n v="3809.4412029999999"/>
    <n v="265821.00280399999"/>
  </r>
  <r>
    <n v="17"/>
    <s v="Polygon"/>
    <n v="14"/>
    <s v="La Jagua del Pilar"/>
    <s v="La Guajira"/>
    <n v="44"/>
    <n v="44420"/>
    <d v="2024-02-01T00:00:00"/>
    <s v="&gt;24"/>
    <s v="&lt;1000"/>
    <s v="PWJc2"/>
    <s v="PW22c2"/>
    <s v="PW22"/>
    <s v="c"/>
    <s v="ARIDIC USTIFLUVENTS"/>
    <s v="P-65D"/>
    <s v="Franco arcillosa"/>
    <n v="7.6"/>
    <n v="17.8"/>
    <n v="0.35"/>
    <n v="0"/>
    <n v="100"/>
    <n v="0"/>
    <s v="Moderadamente Profundo"/>
    <s v="Ustico"/>
    <s v="No hay"/>
    <s v="Bien"/>
    <s v="No salino"/>
    <s v="No pedregoso"/>
    <n v="0"/>
    <s v="Suelo"/>
    <n v="-8"/>
    <n v="0"/>
    <d v="2024-12-07T00:00:00"/>
    <n v="10"/>
    <n v="0"/>
    <n v="8"/>
    <n v="8"/>
    <n v="8"/>
    <n v="10"/>
    <n v="0"/>
    <n v="4"/>
    <n v="10"/>
    <n v="0"/>
    <n v="4"/>
    <n v="0"/>
    <n v="0"/>
    <n v="0"/>
    <s v="Moderada"/>
    <n v="-3"/>
    <s v="Cálido seco"/>
    <s v="W"/>
    <s v="2s1"/>
    <n v="51"/>
    <n v="45"/>
    <n v="8"/>
    <n v="44"/>
    <x v="8"/>
    <s v="0,4 - 0,6"/>
    <n v="5.2363E-2"/>
    <n v="66550"/>
    <n v="0.99263900000000005"/>
    <n v="22"/>
    <n v="17585"/>
    <n v="44855"/>
    <n v="44855003"/>
    <s v="LA GUAJIRA"/>
    <s v="URUMITA"/>
    <s v="EL PEDREGAL"/>
    <n v="2009"/>
    <s v="POT URUMITA"/>
    <s v="NULL"/>
    <n v="1"/>
    <n v="5.2363E-2"/>
    <n v="44"/>
    <s v=" "/>
    <n v="0"/>
    <n v="71562"/>
    <n v="0.22723199999999999"/>
    <n v="5.2363E-2"/>
    <n v="408.17482799999999"/>
    <n v="523.62830399999996"/>
  </r>
  <r>
    <n v="18"/>
    <s v="Polygon"/>
    <n v="14"/>
    <s v="La Jagua del Pilar"/>
    <s v="La Guajira"/>
    <n v="44"/>
    <n v="44420"/>
    <d v="2024-02-01T00:00:00"/>
    <s v="&gt;24"/>
    <s v="&lt;1000"/>
    <s v="PWJc2"/>
    <s v="PW22c2"/>
    <s v="PW22"/>
    <s v="c"/>
    <s v="ARIDIC USTIFLUVENTS"/>
    <s v="P-65D"/>
    <s v="Franco arcillosa"/>
    <n v="7.6"/>
    <n v="17.8"/>
    <n v="0.35"/>
    <n v="0"/>
    <n v="100"/>
    <n v="0"/>
    <s v="Moderadamente Profundo"/>
    <s v="Ustico"/>
    <s v="No hay"/>
    <s v="Bien"/>
    <s v="No salino"/>
    <s v="No pedregoso"/>
    <n v="0"/>
    <s v="Suelo"/>
    <n v="-8"/>
    <n v="0"/>
    <d v="2024-12-07T00:00:00"/>
    <n v="10"/>
    <n v="0"/>
    <n v="8"/>
    <n v="8"/>
    <n v="8"/>
    <n v="10"/>
    <n v="0"/>
    <n v="4"/>
    <n v="10"/>
    <n v="0"/>
    <n v="4"/>
    <n v="0"/>
    <n v="0"/>
    <n v="0"/>
    <s v="Moderada"/>
    <n v="-3"/>
    <s v="Cálido seco"/>
    <s v="W"/>
    <s v="2s1"/>
    <n v="51"/>
    <n v="45"/>
    <n v="8"/>
    <n v="44"/>
    <x v="8"/>
    <s v="0,4 - 0,6"/>
    <n v="0.94027400000000005"/>
    <n v="66550"/>
    <n v="0.99263900000000005"/>
    <n v="23"/>
    <n v="17586"/>
    <n v="44855"/>
    <n v="44855019"/>
    <s v="LA GUAJIRA"/>
    <s v="URUMITA"/>
    <s v="POTRERILLO PIE DEL CERRO"/>
    <n v="2009"/>
    <s v="POT URUMITA"/>
    <s v="NULL"/>
    <n v="1"/>
    <n v="0.94027400000000005"/>
    <n v="44"/>
    <s v=" "/>
    <n v="0"/>
    <n v="71563"/>
    <n v="0.35022599999999998"/>
    <n v="0.94027400000000005"/>
    <n v="1282.5824"/>
    <n v="9402.7426340000002"/>
  </r>
  <r>
    <n v="19"/>
    <s v="Polygon"/>
    <n v="15"/>
    <s v="La Jagua del Pilar"/>
    <s v="La Guajira"/>
    <n v="44"/>
    <n v="44420"/>
    <d v="2024-02-01T00:00:00"/>
    <s v="&gt;24"/>
    <s v="&lt;1000"/>
    <s v="PWJc2"/>
    <s v="PW22c2"/>
    <s v="PW22"/>
    <s v="c"/>
    <s v="ARIDIC USTIFLUVENTS"/>
    <s v="P-65D"/>
    <s v="Franco arcillosa"/>
    <n v="7.6"/>
    <n v="17.8"/>
    <n v="0.35"/>
    <n v="0"/>
    <n v="100"/>
    <n v="0"/>
    <s v="Moderadamente Profundo"/>
    <s v="Ustico"/>
    <s v="No hay"/>
    <s v="Bien"/>
    <s v="No salino"/>
    <s v="No pedregoso"/>
    <n v="0"/>
    <s v="Suelo"/>
    <n v="-8"/>
    <n v="0"/>
    <d v="2024-12-07T00:00:00"/>
    <n v="10"/>
    <n v="0"/>
    <n v="8"/>
    <n v="8"/>
    <n v="8"/>
    <n v="10"/>
    <n v="0"/>
    <n v="4"/>
    <n v="10"/>
    <n v="0"/>
    <n v="4"/>
    <n v="0"/>
    <n v="0"/>
    <n v="0"/>
    <s v="Moderada"/>
    <n v="-3"/>
    <s v="Cálido seco"/>
    <s v="W"/>
    <s v="2s1"/>
    <n v="51"/>
    <n v="45"/>
    <n v="8"/>
    <n v="44"/>
    <x v="8"/>
    <s v="0,4 - 0,6"/>
    <n v="7.7724000000000001E-2"/>
    <n v="66551"/>
    <n v="7.7724000000000001E-2"/>
    <n v="22"/>
    <n v="17585"/>
    <n v="44855"/>
    <n v="44855003"/>
    <s v="LA GUAJIRA"/>
    <s v="URUMITA"/>
    <s v="EL PEDREGAL"/>
    <n v="2009"/>
    <s v="POT URUMITA"/>
    <s v="NULL"/>
    <n v="1"/>
    <n v="7.7724000000000001E-2"/>
    <n v="44"/>
    <s v=" "/>
    <n v="0"/>
    <n v="71562"/>
    <n v="0.22723199999999999"/>
    <n v="7.7724000000000001E-2"/>
    <n v="200.084823"/>
    <n v="777.23877300000004"/>
  </r>
  <r>
    <n v="81"/>
    <s v="Polygon"/>
    <n v="51"/>
    <s v="Urumita"/>
    <s v="La Guajira"/>
    <n v="44"/>
    <n v="44855"/>
    <d v="2024-02-01T00:00:00"/>
    <s v="&gt;24"/>
    <s v="&lt;1000"/>
    <s v="PWJc2"/>
    <s v="PW22c2"/>
    <s v="PW22"/>
    <s v="c"/>
    <s v="ARIDIC USTIFLUVENTS"/>
    <s v="P-65D"/>
    <s v="Franco arcillosa"/>
    <n v="7.6"/>
    <n v="17.8"/>
    <n v="0.35"/>
    <n v="0"/>
    <n v="100"/>
    <n v="0"/>
    <s v="Moderadamente Profundo"/>
    <s v="Ustico"/>
    <s v="No hay"/>
    <s v="Bien"/>
    <s v="No salino"/>
    <s v="No pedregoso"/>
    <n v="0"/>
    <s v="Suelo"/>
    <n v="-8"/>
    <n v="0"/>
    <d v="2024-12-07T00:00:00"/>
    <n v="10"/>
    <n v="0"/>
    <n v="8"/>
    <n v="8"/>
    <n v="8"/>
    <n v="10"/>
    <n v="0"/>
    <n v="4"/>
    <n v="10"/>
    <n v="0"/>
    <n v="4"/>
    <n v="0"/>
    <n v="0"/>
    <n v="0"/>
    <s v="Moderada"/>
    <n v="-3"/>
    <s v="Cálido seco"/>
    <s v="W"/>
    <s v="2s1"/>
    <n v="51"/>
    <n v="45"/>
    <n v="8"/>
    <n v="44"/>
    <x v="8"/>
    <s v="0,4 - 0,6"/>
    <n v="6.0377489999999998"/>
    <n v="160188"/>
    <n v="36.790641999999998"/>
    <n v="22"/>
    <n v="17585"/>
    <n v="44855"/>
    <n v="44855003"/>
    <s v="LA GUAJIRA"/>
    <s v="URUMITA"/>
    <s v="EL PEDREGAL"/>
    <n v="2009"/>
    <s v="POT URUMITA"/>
    <s v="NULL"/>
    <n v="1"/>
    <n v="6.0377489999999998"/>
    <n v="44"/>
    <s v=" "/>
    <n v="0"/>
    <n v="71562"/>
    <n v="0.22723199999999999"/>
    <n v="6.0377489999999998"/>
    <n v="1809.093269"/>
    <n v="60377.485602000001"/>
  </r>
  <r>
    <n v="82"/>
    <s v="Polygon"/>
    <n v="51"/>
    <s v="Urumita"/>
    <s v="La Guajira"/>
    <n v="44"/>
    <n v="44855"/>
    <d v="2024-02-01T00:00:00"/>
    <s v="&gt;24"/>
    <s v="&lt;1000"/>
    <s v="PWJc2"/>
    <s v="PW22c2"/>
    <s v="PW22"/>
    <s v="c"/>
    <s v="ARIDIC USTIFLUVENTS"/>
    <s v="P-65D"/>
    <s v="Franco arcillosa"/>
    <n v="7.6"/>
    <n v="17.8"/>
    <n v="0.35"/>
    <n v="0"/>
    <n v="100"/>
    <n v="0"/>
    <s v="Moderadamente Profundo"/>
    <s v="Ustico"/>
    <s v="No hay"/>
    <s v="Bien"/>
    <s v="No salino"/>
    <s v="No pedregoso"/>
    <n v="0"/>
    <s v="Suelo"/>
    <n v="-8"/>
    <n v="0"/>
    <d v="2024-12-07T00:00:00"/>
    <n v="10"/>
    <n v="0"/>
    <n v="8"/>
    <n v="8"/>
    <n v="8"/>
    <n v="10"/>
    <n v="0"/>
    <n v="4"/>
    <n v="10"/>
    <n v="0"/>
    <n v="4"/>
    <n v="0"/>
    <n v="0"/>
    <n v="0"/>
    <s v="Moderada"/>
    <n v="-3"/>
    <s v="Cálido seco"/>
    <s v="W"/>
    <s v="2s1"/>
    <n v="51"/>
    <n v="45"/>
    <n v="8"/>
    <n v="44"/>
    <x v="8"/>
    <s v="0,4 - 0,6"/>
    <n v="30.752893"/>
    <n v="160188"/>
    <n v="36.790641999999998"/>
    <n v="23"/>
    <n v="17586"/>
    <n v="44855"/>
    <n v="44855019"/>
    <s v="LA GUAJIRA"/>
    <s v="URUMITA"/>
    <s v="POTRERILLO PIE DEL CERRO"/>
    <n v="2009"/>
    <s v="POT URUMITA"/>
    <s v="NULL"/>
    <n v="1"/>
    <n v="30.752893"/>
    <n v="44"/>
    <s v=" "/>
    <n v="0"/>
    <n v="71563"/>
    <n v="0.35022599999999998"/>
    <n v="30.752893"/>
    <n v="2333.0748170000002"/>
    <n v="307528.92649400001"/>
  </r>
  <r>
    <n v="83"/>
    <s v="Polygon"/>
    <n v="52"/>
    <s v="Urumita"/>
    <s v="La Guajira"/>
    <n v="44"/>
    <n v="44855"/>
    <d v="2024-02-01T00:00:00"/>
    <s v="&gt;24"/>
    <s v="&lt;1000"/>
    <s v="PWJc2"/>
    <s v="PW22c2"/>
    <s v="PW22"/>
    <s v="c"/>
    <s v="ARIDIC USTIFLUVENTS"/>
    <s v="P-65D"/>
    <s v="Franco arcillosa"/>
    <n v="7.6"/>
    <n v="17.8"/>
    <n v="0.35"/>
    <n v="0"/>
    <n v="100"/>
    <n v="0"/>
    <s v="Moderadamente Profundo"/>
    <s v="Ustico"/>
    <s v="No hay"/>
    <s v="Bien"/>
    <s v="No salino"/>
    <s v="No pedregoso"/>
    <n v="0"/>
    <s v="Suelo"/>
    <n v="-8"/>
    <n v="0"/>
    <d v="2024-12-07T00:00:00"/>
    <n v="10"/>
    <n v="0"/>
    <n v="8"/>
    <n v="8"/>
    <n v="8"/>
    <n v="10"/>
    <n v="0"/>
    <n v="4"/>
    <n v="10"/>
    <n v="0"/>
    <n v="4"/>
    <n v="0"/>
    <n v="0"/>
    <n v="0"/>
    <s v="Moderada"/>
    <n v="-3"/>
    <s v="Cálido seco"/>
    <s v="W"/>
    <s v="2s1"/>
    <n v="51"/>
    <n v="45"/>
    <n v="8"/>
    <n v="44"/>
    <x v="8"/>
    <s v="0,4 - 0,6"/>
    <n v="542.08912199999997"/>
    <n v="160189"/>
    <n v="542.08919000000003"/>
    <n v="22"/>
    <n v="17585"/>
    <n v="44855"/>
    <n v="44855003"/>
    <s v="LA GUAJIRA"/>
    <s v="URUMITA"/>
    <s v="EL PEDREGAL"/>
    <n v="2009"/>
    <s v="POT URUMITA"/>
    <s v="NULL"/>
    <n v="1"/>
    <n v="542.08912199999997"/>
    <n v="44"/>
    <s v=" "/>
    <n v="0"/>
    <n v="71562"/>
    <n v="0.22723199999999999"/>
    <n v="542.08912199999997"/>
    <n v="13565.414633"/>
    <n v="5420891.2247200003"/>
  </r>
  <r>
    <n v="84"/>
    <s v="Polygon"/>
    <n v="52"/>
    <s v="Urumita"/>
    <s v="La Guajira"/>
    <n v="44"/>
    <n v="44855"/>
    <d v="2024-02-01T00:00:00"/>
    <s v="&gt;24"/>
    <s v="&lt;1000"/>
    <s v="PWJc2"/>
    <s v="PW22c2"/>
    <s v="PW22"/>
    <s v="c"/>
    <s v="ARIDIC USTIFLUVENTS"/>
    <s v="P-65D"/>
    <s v="Franco arcillosa"/>
    <n v="7.6"/>
    <n v="17.8"/>
    <n v="0.35"/>
    <n v="0"/>
    <n v="100"/>
    <n v="0"/>
    <s v="Moderadamente Profundo"/>
    <s v="Ustico"/>
    <s v="No hay"/>
    <s v="Bien"/>
    <s v="No salino"/>
    <s v="No pedregoso"/>
    <n v="0"/>
    <s v="Suelo"/>
    <n v="-8"/>
    <n v="0"/>
    <d v="2024-12-07T00:00:00"/>
    <n v="10"/>
    <n v="0"/>
    <n v="8"/>
    <n v="8"/>
    <n v="8"/>
    <n v="10"/>
    <n v="0"/>
    <n v="4"/>
    <n v="10"/>
    <n v="0"/>
    <n v="4"/>
    <n v="0"/>
    <n v="0"/>
    <n v="0"/>
    <s v="Moderada"/>
    <n v="-3"/>
    <s v="Cálido seco"/>
    <s v="W"/>
    <s v="2s1"/>
    <n v="51"/>
    <n v="45"/>
    <n v="8"/>
    <n v="44"/>
    <x v="8"/>
    <s v="0,4 - 0,6"/>
    <n v="6.3E-5"/>
    <n v="160189"/>
    <n v="542.08919000000003"/>
    <n v="28"/>
    <n v="17797"/>
    <n v="44420"/>
    <n v="44420004"/>
    <s v="LA GUAJIRA"/>
    <s v="LA JAGUA DEL PILAR"/>
    <s v="LA JAGUA"/>
    <s v="INDF"/>
    <s v="ESRI"/>
    <s v="NULL"/>
    <n v="1"/>
    <n v="6.3E-5"/>
    <n v="44"/>
    <s v=" "/>
    <n v="0"/>
    <n v="71774"/>
    <n v="0.28319800000000001"/>
    <n v="6.3E-5"/>
    <n v="19.797521"/>
    <n v="0.63288500000000003"/>
  </r>
  <r>
    <n v="2"/>
    <s v="Polygon"/>
    <n v="2"/>
    <s v="La Jagua del Pilar"/>
    <s v="La Guajira"/>
    <n v="44"/>
    <n v="44420"/>
    <s v="0.5 - 1"/>
    <s v="&gt;24"/>
    <s v="&lt;1000"/>
    <s v="PWAbp"/>
    <s v="PW38bp"/>
    <s v="PW38"/>
    <s v="b"/>
    <s v="TYPIC USTORTHENTS"/>
    <s v="PC-002"/>
    <s v="Franco arenosa"/>
    <n v="5.6"/>
    <n v="8.5"/>
    <n v="0.67"/>
    <n v="0"/>
    <n v="63.5"/>
    <n v="0"/>
    <s v="Superficiales"/>
    <s v="Ustico"/>
    <s v="No hay"/>
    <s v="Bien"/>
    <s v="No salino"/>
    <s v="Pedregoso"/>
    <n v="0"/>
    <s v="Suelo"/>
    <n v="-8"/>
    <n v="0"/>
    <d v="2024-07-03T00:00:00"/>
    <n v="10"/>
    <n v="-15"/>
    <n v="4"/>
    <n v="6"/>
    <n v="8"/>
    <n v="10"/>
    <n v="0"/>
    <n v="8"/>
    <n v="10"/>
    <n v="3"/>
    <n v="2"/>
    <n v="0"/>
    <n v="0"/>
    <n v="0"/>
    <s v="Baja"/>
    <n v="0"/>
    <s v="Cálido húmedo"/>
    <s v="V"/>
    <s v="p"/>
    <n v="38"/>
    <n v="35"/>
    <n v="9"/>
    <n v="38"/>
    <x v="9"/>
    <s v="0,4 - 0,6"/>
    <n v="0.57194699999999998"/>
    <n v="66524"/>
    <n v="0.57194699999999998"/>
    <n v="5"/>
    <n v="17568"/>
    <n v="44855"/>
    <n v="44855005"/>
    <s v="LA GUAJIRA"/>
    <s v="URUMITA"/>
    <s v="EL PIÑAL"/>
    <n v="2009"/>
    <s v="POT URUMITA"/>
    <s v="NULL"/>
    <n v="1"/>
    <n v="0.57194699999999998"/>
    <n v="44"/>
    <s v=" "/>
    <n v="0"/>
    <n v="71545"/>
    <n v="9.3975000000000003E-2"/>
    <n v="0.57194699999999998"/>
    <n v="2477.8813409999998"/>
    <n v="5719.4665059999998"/>
  </r>
  <r>
    <n v="30"/>
    <s v="Polygon"/>
    <n v="25"/>
    <s v="Urumita"/>
    <s v="La Guajira"/>
    <n v="44"/>
    <n v="44855"/>
    <s v="0.5 - 1"/>
    <s v="&gt;24"/>
    <s v="&lt;1000"/>
    <s v="PWAbp"/>
    <s v="PW38bp"/>
    <s v="PW38"/>
    <s v="b"/>
    <s v="TYPIC USTORTHENTS"/>
    <s v="PC-002"/>
    <s v="Franco arenosa"/>
    <n v="5.6"/>
    <n v="8.5"/>
    <n v="0.67"/>
    <n v="0"/>
    <n v="63.5"/>
    <n v="0"/>
    <s v="Superficiales"/>
    <s v="Ustico"/>
    <s v="No hay"/>
    <s v="Bien"/>
    <s v="No salino"/>
    <s v="Pedregoso"/>
    <n v="0"/>
    <s v="Suelo"/>
    <n v="-8"/>
    <n v="0"/>
    <d v="2024-07-03T00:00:00"/>
    <n v="10"/>
    <n v="-15"/>
    <n v="4"/>
    <n v="6"/>
    <n v="8"/>
    <n v="10"/>
    <n v="0"/>
    <n v="8"/>
    <n v="10"/>
    <n v="3"/>
    <n v="2"/>
    <n v="0"/>
    <n v="0"/>
    <n v="0"/>
    <s v="Baja"/>
    <n v="0"/>
    <s v="Cálido húmedo"/>
    <s v="V"/>
    <s v="p"/>
    <n v="38"/>
    <n v="35"/>
    <n v="9"/>
    <n v="38"/>
    <x v="9"/>
    <s v="0,4 - 0,6"/>
    <n v="59.437654000000002"/>
    <n v="160162"/>
    <n v="59.437654000000002"/>
    <n v="5"/>
    <n v="17568"/>
    <n v="44855"/>
    <n v="44855005"/>
    <s v="LA GUAJIRA"/>
    <s v="URUMITA"/>
    <s v="EL PIÑAL"/>
    <n v="2009"/>
    <s v="POT URUMITA"/>
    <s v="NULL"/>
    <n v="1"/>
    <n v="59.437654000000002"/>
    <n v="44"/>
    <s v=" "/>
    <n v="0"/>
    <n v="71545"/>
    <n v="9.3975000000000003E-2"/>
    <n v="59.437654000000002"/>
    <n v="3321.4843409999999"/>
    <n v="594376.54129900003"/>
  </r>
  <r>
    <n v="26"/>
    <s v="Polygon"/>
    <n v="22"/>
    <s v="Urumita"/>
    <s v="La Guajira"/>
    <n v="44"/>
    <n v="44855"/>
    <s v="0.5 - 1"/>
    <s v="&gt;24"/>
    <s v="&lt;1000"/>
    <s v="PWGcp"/>
    <s v="PW30cp"/>
    <s v="PW30"/>
    <s v="c"/>
    <s v="ARIDIC USTORTHENTS"/>
    <s v="PG-55"/>
    <s v="Franco limosa"/>
    <n v="7.7"/>
    <n v="16"/>
    <n v="1.8"/>
    <n v="0"/>
    <n v="100"/>
    <n v="0"/>
    <s v="Moderadamente Profundo"/>
    <s v="Ustico"/>
    <s v="No hay"/>
    <s v="Bien"/>
    <s v="No salino"/>
    <s v="Pedregoso"/>
    <n v="0"/>
    <s v="Suelo"/>
    <n v="-8"/>
    <n v="0"/>
    <d v="2024-12-07T00:00:00"/>
    <n v="10"/>
    <n v="-15"/>
    <n v="8"/>
    <n v="10"/>
    <n v="8"/>
    <n v="10"/>
    <n v="0"/>
    <n v="4"/>
    <n v="10"/>
    <n v="5"/>
    <n v="4"/>
    <n v="0"/>
    <n v="0"/>
    <n v="0"/>
    <s v="Baja"/>
    <n v="0"/>
    <s v="Cálido húmedo"/>
    <s v="V"/>
    <s v="p"/>
    <n v="46"/>
    <n v="40"/>
    <n v="9"/>
    <n v="38"/>
    <x v="10"/>
    <s v="0,4 - 0,6"/>
    <n v="1.966872"/>
    <n v="160163"/>
    <n v="94.140321"/>
    <n v="5"/>
    <n v="17568"/>
    <n v="44855"/>
    <n v="44855005"/>
    <s v="LA GUAJIRA"/>
    <s v="URUMITA"/>
    <s v="EL PIÑAL"/>
    <n v="2009"/>
    <s v="POT URUMITA"/>
    <s v="NULL"/>
    <n v="1"/>
    <n v="1.966872"/>
    <n v="44"/>
    <s v=" "/>
    <n v="0"/>
    <n v="71545"/>
    <n v="9.3975000000000003E-2"/>
    <n v="1.966872"/>
    <n v="1052.570788"/>
    <n v="19668.722106000001"/>
  </r>
  <r>
    <n v="27"/>
    <s v="Polygon"/>
    <n v="22"/>
    <s v="Urumita"/>
    <s v="La Guajira"/>
    <n v="44"/>
    <n v="44855"/>
    <s v="0.5 - 1"/>
    <s v="&gt;24"/>
    <s v="&lt;1000"/>
    <s v="PWGcp"/>
    <s v="PW30cp"/>
    <s v="PW30"/>
    <s v="c"/>
    <s v="ARIDIC USTORTHENTS"/>
    <s v="PG-55"/>
    <s v="Franco limosa"/>
    <n v="7.7"/>
    <n v="16"/>
    <n v="1.8"/>
    <n v="0"/>
    <n v="100"/>
    <n v="0"/>
    <s v="Moderadamente Profundo"/>
    <s v="Ustico"/>
    <s v="No hay"/>
    <s v="Bien"/>
    <s v="No salino"/>
    <s v="Pedregoso"/>
    <n v="0"/>
    <s v="Suelo"/>
    <n v="-8"/>
    <n v="0"/>
    <d v="2024-12-07T00:00:00"/>
    <n v="10"/>
    <n v="-15"/>
    <n v="8"/>
    <n v="10"/>
    <n v="8"/>
    <n v="10"/>
    <n v="0"/>
    <n v="4"/>
    <n v="10"/>
    <n v="5"/>
    <n v="4"/>
    <n v="0"/>
    <n v="0"/>
    <n v="0"/>
    <s v="Baja"/>
    <n v="0"/>
    <s v="Cálido húmedo"/>
    <s v="V"/>
    <s v="p"/>
    <n v="46"/>
    <n v="40"/>
    <n v="9"/>
    <n v="38"/>
    <x v="10"/>
    <s v="0,4 - 0,6"/>
    <n v="92.173449000000005"/>
    <n v="160163"/>
    <n v="94.140321"/>
    <n v="6"/>
    <n v="17569"/>
    <n v="44855"/>
    <n v="44855001"/>
    <s v="LA GUAJIRA"/>
    <s v="URUMITA"/>
    <s v="CASCARILLAL"/>
    <n v="2009"/>
    <s v="POT URUMITA"/>
    <s v="NULL"/>
    <n v="1"/>
    <n v="92.173449000000005"/>
    <n v="44"/>
    <s v=" "/>
    <n v="0"/>
    <n v="71546"/>
    <n v="0.244841"/>
    <n v="92.173449000000005"/>
    <n v="4584.332797"/>
    <n v="921734.489986"/>
  </r>
  <r>
    <n v="13"/>
    <s v="Polygon"/>
    <n v="12"/>
    <s v="La Jagua del Pilar"/>
    <s v="La Guajira"/>
    <n v="44"/>
    <n v="44420"/>
    <d v="2024-02-01T00:00:00"/>
    <s v="&gt;24"/>
    <s v="&lt;1000"/>
    <s v="LWHe2"/>
    <s v="LW7e2"/>
    <s v="LW7"/>
    <s v="e"/>
    <s v="TYPIC USTORTHENTS"/>
    <s v="P-18A"/>
    <s v="Franco arcillo arenosa"/>
    <n v="5.2"/>
    <n v="32.1"/>
    <n v="4.9000000000000004"/>
    <n v="0"/>
    <n v="62.1"/>
    <n v="3.4"/>
    <s v="Moderadamente Profundo"/>
    <s v="Ustico"/>
    <s v="No hay"/>
    <s v="Bien"/>
    <s v="No salino"/>
    <s v="No pedregoso"/>
    <n v="0"/>
    <s v="Suelo"/>
    <n v="-8"/>
    <n v="0"/>
    <s v="25-50"/>
    <n v="10"/>
    <n v="0"/>
    <n v="8"/>
    <n v="8"/>
    <n v="8"/>
    <n v="10"/>
    <n v="0"/>
    <n v="4"/>
    <n v="10"/>
    <n v="10"/>
    <n v="5"/>
    <n v="0"/>
    <n v="0"/>
    <n v="0"/>
    <s v="Moderada"/>
    <n v="-3"/>
    <s v="Cálido seco"/>
    <s v="W"/>
    <s v="2s1"/>
    <n v="62"/>
    <n v="39"/>
    <n v="9"/>
    <n v="38"/>
    <x v="11"/>
    <s v="0,4 - 0,6"/>
    <n v="5.3367279999999999"/>
    <n v="66543"/>
    <n v="5.336786"/>
    <n v="23"/>
    <n v="17586"/>
    <n v="44855"/>
    <n v="44855019"/>
    <s v="LA GUAJIRA"/>
    <s v="URUMITA"/>
    <s v="POTRERILLO PIE DEL CERRO"/>
    <n v="2009"/>
    <s v="POT URUMITA"/>
    <s v="NULL"/>
    <n v="1"/>
    <n v="5.3367279999999999"/>
    <n v="44"/>
    <s v=" "/>
    <n v="0"/>
    <n v="71563"/>
    <n v="0.35022599999999998"/>
    <n v="5.3367279999999999"/>
    <n v="8060.7103589999997"/>
    <n v="53367.280469999998"/>
  </r>
  <r>
    <n v="54"/>
    <s v="Polygon"/>
    <n v="39"/>
    <s v="Urumita"/>
    <s v="La Guajira"/>
    <n v="44"/>
    <n v="44855"/>
    <d v="2024-02-01T00:00:00"/>
    <s v="&gt;24"/>
    <s v="&lt;1000"/>
    <s v="LWHe2"/>
    <s v="LW7e2"/>
    <s v="LW7"/>
    <s v="e"/>
    <s v="TYPIC USTORTHENTS"/>
    <s v="P-18A"/>
    <s v="Franco arcillo arenosa"/>
    <n v="5.2"/>
    <n v="32.1"/>
    <n v="4.9000000000000004"/>
    <n v="0"/>
    <n v="62.1"/>
    <n v="3.4"/>
    <s v="Moderadamente Profundo"/>
    <s v="Ustico"/>
    <s v="No hay"/>
    <s v="Bien"/>
    <s v="No salino"/>
    <s v="No pedregoso"/>
    <n v="0"/>
    <s v="Suelo"/>
    <n v="-8"/>
    <n v="0"/>
    <s v="25-50"/>
    <n v="10"/>
    <n v="0"/>
    <n v="8"/>
    <n v="8"/>
    <n v="8"/>
    <n v="10"/>
    <n v="0"/>
    <n v="4"/>
    <n v="10"/>
    <n v="10"/>
    <n v="5"/>
    <n v="0"/>
    <n v="0"/>
    <n v="0"/>
    <s v="Moderada"/>
    <n v="-3"/>
    <s v="Cálido seco"/>
    <s v="W"/>
    <s v="2s1"/>
    <n v="62"/>
    <n v="39"/>
    <n v="9"/>
    <n v="38"/>
    <x v="11"/>
    <s v="0,4 - 0,6"/>
    <n v="284.86575800000003"/>
    <n v="160176"/>
    <n v="284.86575599999998"/>
    <n v="23"/>
    <n v="17586"/>
    <n v="44855"/>
    <n v="44855019"/>
    <s v="LA GUAJIRA"/>
    <s v="URUMITA"/>
    <s v="POTRERILLO PIE DEL CERRO"/>
    <n v="2009"/>
    <s v="POT URUMITA"/>
    <s v="NULL"/>
    <n v="1"/>
    <n v="284.86575800000003"/>
    <n v="44"/>
    <s v=" "/>
    <n v="0"/>
    <n v="71563"/>
    <n v="0.35022599999999998"/>
    <n v="284.86575800000003"/>
    <n v="10811.186995"/>
    <n v="2848657.575373"/>
  </r>
  <r>
    <n v="142"/>
    <s v="Polygon"/>
    <n v="74"/>
    <s v="Urumita"/>
    <s v="La Guajira"/>
    <n v="44"/>
    <n v="44855"/>
    <d v="2024-02-01T00:00:00"/>
    <s v="18-24"/>
    <s v="1000-2000"/>
    <s v="MWAf2"/>
    <s v="MW34f2"/>
    <s v="MW34"/>
    <s v="f"/>
    <s v="TYPIC HAPLUSTOLLS"/>
    <s v="PG-25"/>
    <s v="Franca"/>
    <n v="6.4"/>
    <n v="19.600000000000001"/>
    <n v="2.2000000000000002"/>
    <n v="0"/>
    <n v="70.3"/>
    <n v="0"/>
    <s v="Moderadamente Profundo"/>
    <s v="Ustico"/>
    <s v="No hay"/>
    <s v="Bien"/>
    <s v="No salino"/>
    <s v="No pedregoso"/>
    <n v="0"/>
    <s v="Suelo"/>
    <n v="-8"/>
    <n v="0"/>
    <s v="50-75"/>
    <n v="10"/>
    <n v="0"/>
    <n v="8"/>
    <n v="10"/>
    <n v="8"/>
    <n v="10"/>
    <n v="0"/>
    <n v="10"/>
    <n v="10"/>
    <n v="8"/>
    <n v="4"/>
    <n v="0"/>
    <n v="0"/>
    <n v="0"/>
    <s v="Moderada"/>
    <n v="-3"/>
    <s v="Templado seco"/>
    <s v="R"/>
    <s v="2s1"/>
    <n v="67"/>
    <n v="29"/>
    <n v="10"/>
    <n v="30"/>
    <x v="12"/>
    <s v="0,4 - 0,6"/>
    <n v="462.02208200000001"/>
    <n v="160212"/>
    <n v="1346.8778339999999"/>
    <n v="10"/>
    <n v="17573"/>
    <n v="44855"/>
    <n v="44855010"/>
    <s v="LA GUAJIRA"/>
    <s v="URUMITA"/>
    <s v="LA ESPERANZA( EL TIROL)"/>
    <n v="2009"/>
    <s v="POT URUMITA"/>
    <s v="NULL"/>
    <n v="1"/>
    <n v="462.02208200000001"/>
    <n v="44"/>
    <s v=" "/>
    <n v="0"/>
    <n v="71550"/>
    <n v="0.166323"/>
    <n v="462.02208200000001"/>
    <n v="10142.483847"/>
    <n v="4620220.8216540003"/>
  </r>
  <r>
    <n v="143"/>
    <s v="Polygon"/>
    <n v="74"/>
    <s v="Urumita"/>
    <s v="La Guajira"/>
    <n v="44"/>
    <n v="44855"/>
    <d v="2024-02-01T00:00:00"/>
    <s v="18-24"/>
    <s v="1000-2000"/>
    <s v="MWAf2"/>
    <s v="MW34f2"/>
    <s v="MW34"/>
    <s v="f"/>
    <s v="TYPIC HAPLUSTOLLS"/>
    <s v="PG-25"/>
    <s v="Franca"/>
    <n v="6.4"/>
    <n v="19.600000000000001"/>
    <n v="2.2000000000000002"/>
    <n v="0"/>
    <n v="70.3"/>
    <n v="0"/>
    <s v="Moderadamente Profundo"/>
    <s v="Ustico"/>
    <s v="No hay"/>
    <s v="Bien"/>
    <s v="No salino"/>
    <s v="No pedregoso"/>
    <n v="0"/>
    <s v="Suelo"/>
    <n v="-8"/>
    <n v="0"/>
    <s v="50-75"/>
    <n v="10"/>
    <n v="0"/>
    <n v="8"/>
    <n v="10"/>
    <n v="8"/>
    <n v="10"/>
    <n v="0"/>
    <n v="10"/>
    <n v="10"/>
    <n v="8"/>
    <n v="4"/>
    <n v="0"/>
    <n v="0"/>
    <n v="0"/>
    <s v="Moderada"/>
    <n v="-3"/>
    <s v="Templado seco"/>
    <s v="R"/>
    <s v="2s1"/>
    <n v="67"/>
    <n v="29"/>
    <n v="10"/>
    <n v="30"/>
    <x v="12"/>
    <s v="0,4 - 0,6"/>
    <n v="165.70553000000001"/>
    <n v="160212"/>
    <n v="1346.8778339999999"/>
    <n v="16"/>
    <n v="17579"/>
    <n v="44855"/>
    <n v="44855006"/>
    <s v="LA GUAJIRA"/>
    <s v="URUMITA"/>
    <s v="EL TORMENTO (ANIS)"/>
    <n v="2009"/>
    <s v="POT URUMITA"/>
    <s v="NULL"/>
    <n v="1"/>
    <n v="165.70553000000001"/>
    <n v="44"/>
    <s v=" "/>
    <n v="0"/>
    <n v="71556"/>
    <n v="9.4559000000000004E-2"/>
    <n v="165.70553000000001"/>
    <n v="7076.0048690000003"/>
    <n v="1657055.2978040001"/>
  </r>
  <r>
    <n v="144"/>
    <s v="Polygon"/>
    <n v="74"/>
    <s v="Urumita"/>
    <s v="La Guajira"/>
    <n v="44"/>
    <n v="44855"/>
    <d v="2024-02-01T00:00:00"/>
    <s v="18-24"/>
    <s v="1000-2000"/>
    <s v="MWAf2"/>
    <s v="MW34f2"/>
    <s v="MW34"/>
    <s v="f"/>
    <s v="TYPIC HAPLUSTOLLS"/>
    <s v="PG-25"/>
    <s v="Franca"/>
    <n v="6.4"/>
    <n v="19.600000000000001"/>
    <n v="2.2000000000000002"/>
    <n v="0"/>
    <n v="70.3"/>
    <n v="0"/>
    <s v="Moderadamente Profundo"/>
    <s v="Ustico"/>
    <s v="No hay"/>
    <s v="Bien"/>
    <s v="No salino"/>
    <s v="No pedregoso"/>
    <n v="0"/>
    <s v="Suelo"/>
    <n v="-8"/>
    <n v="0"/>
    <s v="50-75"/>
    <n v="10"/>
    <n v="0"/>
    <n v="8"/>
    <n v="10"/>
    <n v="8"/>
    <n v="10"/>
    <n v="0"/>
    <n v="10"/>
    <n v="10"/>
    <n v="8"/>
    <n v="4"/>
    <n v="0"/>
    <n v="0"/>
    <n v="0"/>
    <s v="Moderada"/>
    <n v="-3"/>
    <s v="Templado seco"/>
    <s v="R"/>
    <s v="2s1"/>
    <n v="67"/>
    <n v="29"/>
    <n v="10"/>
    <n v="30"/>
    <x v="12"/>
    <s v="0,4 - 0,6"/>
    <n v="409.34999299999998"/>
    <n v="160212"/>
    <n v="1346.8778339999999"/>
    <n v="19"/>
    <n v="17582"/>
    <n v="44855"/>
    <n v="44855009"/>
    <s v="LA GUAJIRA"/>
    <s v="URUMITA"/>
    <s v="LA DUDA (AGUAS ARRIBA)"/>
    <n v="2009"/>
    <s v="POT URUMITA"/>
    <s v="NULL"/>
    <n v="1"/>
    <n v="409.34999299999998"/>
    <n v="44"/>
    <s v=" "/>
    <n v="0"/>
    <n v="71559"/>
    <n v="0.12071999999999999"/>
    <n v="409.34999299999998"/>
    <n v="12650.407341"/>
    <n v="4093499.9254490002"/>
  </r>
  <r>
    <n v="145"/>
    <s v="Polygon"/>
    <n v="74"/>
    <s v="Urumita"/>
    <s v="La Guajira"/>
    <n v="44"/>
    <n v="44855"/>
    <d v="2024-02-01T00:00:00"/>
    <s v="18-24"/>
    <s v="1000-2000"/>
    <s v="MWAf2"/>
    <s v="MW34f2"/>
    <s v="MW34"/>
    <s v="f"/>
    <s v="TYPIC HAPLUSTOLLS"/>
    <s v="PG-25"/>
    <s v="Franca"/>
    <n v="6.4"/>
    <n v="19.600000000000001"/>
    <n v="2.2000000000000002"/>
    <n v="0"/>
    <n v="70.3"/>
    <n v="0"/>
    <s v="Moderadamente Profundo"/>
    <s v="Ustico"/>
    <s v="No hay"/>
    <s v="Bien"/>
    <s v="No salino"/>
    <s v="No pedregoso"/>
    <n v="0"/>
    <s v="Suelo"/>
    <n v="-8"/>
    <n v="0"/>
    <s v="50-75"/>
    <n v="10"/>
    <n v="0"/>
    <n v="8"/>
    <n v="10"/>
    <n v="8"/>
    <n v="10"/>
    <n v="0"/>
    <n v="10"/>
    <n v="10"/>
    <n v="8"/>
    <n v="4"/>
    <n v="0"/>
    <n v="0"/>
    <n v="0"/>
    <s v="Moderada"/>
    <n v="-3"/>
    <s v="Templado seco"/>
    <s v="R"/>
    <s v="2s1"/>
    <n v="67"/>
    <n v="29"/>
    <n v="10"/>
    <n v="30"/>
    <x v="12"/>
    <s v="0,4 - 0,6"/>
    <n v="156.641817"/>
    <n v="160212"/>
    <n v="1346.8778339999999"/>
    <n v="20"/>
    <n v="17583"/>
    <n v="44855"/>
    <n v="44855021"/>
    <s v="LA GUAJIRA"/>
    <s v="URUMITA"/>
    <s v="SIERRA NEGRA"/>
    <n v="2009"/>
    <s v="POT URUMITA"/>
    <s v="NULL"/>
    <n v="1"/>
    <n v="156.641817"/>
    <n v="44"/>
    <s v=" "/>
    <n v="0"/>
    <n v="71560"/>
    <n v="0.165326"/>
    <n v="156.641817"/>
    <n v="7490.6373489999996"/>
    <n v="1566418.1697579999"/>
  </r>
  <r>
    <n v="146"/>
    <s v="Polygon"/>
    <n v="74"/>
    <s v="Urumita"/>
    <s v="La Guajira"/>
    <n v="44"/>
    <n v="44855"/>
    <d v="2024-02-01T00:00:00"/>
    <s v="18-24"/>
    <s v="1000-2000"/>
    <s v="MWAf2"/>
    <s v="MW34f2"/>
    <s v="MW34"/>
    <s v="f"/>
    <s v="TYPIC HAPLUSTOLLS"/>
    <s v="PG-25"/>
    <s v="Franca"/>
    <n v="6.4"/>
    <n v="19.600000000000001"/>
    <n v="2.2000000000000002"/>
    <n v="0"/>
    <n v="70.3"/>
    <n v="0"/>
    <s v="Moderadamente Profundo"/>
    <s v="Ustico"/>
    <s v="No hay"/>
    <s v="Bien"/>
    <s v="No salino"/>
    <s v="No pedregoso"/>
    <n v="0"/>
    <s v="Suelo"/>
    <n v="-8"/>
    <n v="0"/>
    <s v="50-75"/>
    <n v="10"/>
    <n v="0"/>
    <n v="8"/>
    <n v="10"/>
    <n v="8"/>
    <n v="10"/>
    <n v="0"/>
    <n v="10"/>
    <n v="10"/>
    <n v="8"/>
    <n v="4"/>
    <n v="0"/>
    <n v="0"/>
    <n v="0"/>
    <s v="Moderada"/>
    <n v="-3"/>
    <s v="Templado seco"/>
    <s v="R"/>
    <s v="2s1"/>
    <n v="67"/>
    <n v="29"/>
    <n v="10"/>
    <n v="30"/>
    <x v="12"/>
    <s v="0,4 - 0,6"/>
    <n v="153.158411"/>
    <n v="160212"/>
    <n v="1346.8778339999999"/>
    <n v="23"/>
    <n v="17586"/>
    <n v="44855"/>
    <n v="44855019"/>
    <s v="LA GUAJIRA"/>
    <s v="URUMITA"/>
    <s v="POTRERILLO PIE DEL CERRO"/>
    <n v="2009"/>
    <s v="POT URUMITA"/>
    <s v="NULL"/>
    <n v="1"/>
    <n v="153.158411"/>
    <n v="44"/>
    <s v=" "/>
    <n v="0"/>
    <n v="71563"/>
    <n v="0.35022599999999998"/>
    <n v="153.158411"/>
    <n v="8290.6263679999993"/>
    <n v="1531584.10558"/>
  </r>
  <r>
    <n v="178"/>
    <s v="Polygon"/>
    <n v="93"/>
    <s v="Villanueva"/>
    <s v="La Guajira"/>
    <n v="44"/>
    <n v="44874"/>
    <d v="2024-02-01T00:00:00"/>
    <s v="18-24"/>
    <s v="1000-2000"/>
    <s v="MWAf2"/>
    <s v="MW34f2"/>
    <s v="MW34"/>
    <s v="f"/>
    <s v="TYPIC HAPLUSTOLLS"/>
    <s v="PG-25"/>
    <s v="Franca"/>
    <n v="6.4"/>
    <n v="19.600000000000001"/>
    <n v="2.2000000000000002"/>
    <n v="0"/>
    <n v="70.3"/>
    <n v="0"/>
    <s v="Moderadamente Profundo"/>
    <s v="Ustico"/>
    <s v="No hay"/>
    <s v="Bien"/>
    <s v="No salino"/>
    <s v="No pedregoso"/>
    <n v="0"/>
    <s v="Suelo"/>
    <n v="-8"/>
    <n v="0"/>
    <s v="50-75"/>
    <n v="10"/>
    <n v="0"/>
    <n v="8"/>
    <n v="10"/>
    <n v="8"/>
    <n v="10"/>
    <n v="0"/>
    <n v="10"/>
    <n v="10"/>
    <n v="8"/>
    <n v="4"/>
    <n v="0"/>
    <n v="0"/>
    <n v="0"/>
    <s v="Moderada"/>
    <n v="-3"/>
    <s v="Templado seco"/>
    <s v="R"/>
    <s v="2s1"/>
    <n v="67"/>
    <n v="29"/>
    <n v="10"/>
    <n v="30"/>
    <x v="12"/>
    <s v="0,4 - 0,6"/>
    <n v="4.9869240000000001"/>
    <n v="164188"/>
    <n v="4.9869199999999996"/>
    <n v="20"/>
    <n v="17583"/>
    <n v="44855"/>
    <n v="44855021"/>
    <s v="LA GUAJIRA"/>
    <s v="URUMITA"/>
    <s v="SIERRA NEGRA"/>
    <n v="2009"/>
    <s v="POT URUMITA"/>
    <s v="NULL"/>
    <n v="1"/>
    <n v="4.9869240000000001"/>
    <n v="44"/>
    <s v=" "/>
    <n v="0"/>
    <n v="71560"/>
    <n v="0.165326"/>
    <n v="4.9869240000000001"/>
    <n v="1466.223489"/>
    <n v="49869.240341999997"/>
  </r>
  <r>
    <n v="20"/>
    <s v="Polygon"/>
    <n v="16"/>
    <s v="La Jagua del Pilar"/>
    <s v="La Guajira"/>
    <n v="44"/>
    <n v="44420"/>
    <d v="2024-02-01T00:00:00"/>
    <s v="&gt;24"/>
    <s v="&lt;1000"/>
    <s v="PWJe2"/>
    <s v="PW22e2"/>
    <s v="PW22"/>
    <s v="e"/>
    <s v="ARIDIC USTIFLUVENTS"/>
    <s v="P-65D"/>
    <s v="Franco arcillosa"/>
    <n v="7.6"/>
    <n v="17.8"/>
    <n v="0.35"/>
    <n v="0"/>
    <n v="100"/>
    <n v="0"/>
    <s v="Moderadamente Profundo"/>
    <s v="Ustico"/>
    <s v="No hay"/>
    <s v="Bien"/>
    <s v="No salino"/>
    <s v="No pedregoso"/>
    <n v="0"/>
    <s v="Suelo"/>
    <n v="-8"/>
    <n v="0"/>
    <s v="25-50"/>
    <n v="10"/>
    <n v="0"/>
    <n v="8"/>
    <n v="8"/>
    <n v="8"/>
    <n v="10"/>
    <n v="0"/>
    <n v="4"/>
    <n v="10"/>
    <n v="0"/>
    <n v="4"/>
    <n v="0"/>
    <n v="0"/>
    <n v="0"/>
    <s v="Moderada"/>
    <n v="-3"/>
    <s v="Cálido seco"/>
    <s v="W"/>
    <s v="2s1"/>
    <n v="51"/>
    <n v="32"/>
    <n v="10"/>
    <n v="30"/>
    <x v="13"/>
    <s v="0,4 - 0,6"/>
    <n v="0.61236000000000002"/>
    <n v="66553"/>
    <n v="0.61236299999999999"/>
    <n v="23"/>
    <n v="17586"/>
    <n v="44855"/>
    <n v="44855019"/>
    <s v="LA GUAJIRA"/>
    <s v="URUMITA"/>
    <s v="POTRERILLO PIE DEL CERRO"/>
    <n v="2009"/>
    <s v="POT URUMITA"/>
    <s v="NULL"/>
    <n v="1"/>
    <n v="0.61236000000000002"/>
    <n v="44"/>
    <s v=" "/>
    <n v="0"/>
    <n v="71563"/>
    <n v="0.35022599999999998"/>
    <n v="0.61236000000000002"/>
    <n v="880.57311500000003"/>
    <n v="6123.6032409999998"/>
  </r>
  <r>
    <n v="21"/>
    <s v="Polygon"/>
    <n v="17"/>
    <s v="La Jagua del Pilar"/>
    <s v="La Guajira"/>
    <n v="44"/>
    <n v="44420"/>
    <d v="2024-02-01T00:00:00"/>
    <s v="&gt;24"/>
    <s v="&lt;1000"/>
    <s v="PWJe2"/>
    <s v="PW22e2"/>
    <s v="PW22"/>
    <s v="e"/>
    <s v="ARIDIC USTIFLUVENTS"/>
    <s v="P-65D"/>
    <s v="Franco arcillosa"/>
    <n v="7.6"/>
    <n v="17.8"/>
    <n v="0.35"/>
    <n v="0"/>
    <n v="100"/>
    <n v="0"/>
    <s v="Moderadamente Profundo"/>
    <s v="Ustico"/>
    <s v="No hay"/>
    <s v="Bien"/>
    <s v="No salino"/>
    <s v="No pedregoso"/>
    <n v="0"/>
    <s v="Suelo"/>
    <n v="-8"/>
    <n v="0"/>
    <s v="25-50"/>
    <n v="10"/>
    <n v="0"/>
    <n v="8"/>
    <n v="8"/>
    <n v="8"/>
    <n v="10"/>
    <n v="0"/>
    <n v="4"/>
    <n v="10"/>
    <n v="0"/>
    <n v="4"/>
    <n v="0"/>
    <n v="0"/>
    <n v="0"/>
    <s v="Moderada"/>
    <n v="-3"/>
    <s v="Cálido seco"/>
    <s v="W"/>
    <s v="2s1"/>
    <n v="51"/>
    <n v="32"/>
    <n v="10"/>
    <n v="30"/>
    <x v="13"/>
    <s v="0,4 - 0,6"/>
    <n v="7.0800000000000004E-3"/>
    <n v="66554"/>
    <n v="7.0800000000000004E-3"/>
    <n v="22"/>
    <n v="17585"/>
    <n v="44855"/>
    <n v="44855003"/>
    <s v="LA GUAJIRA"/>
    <s v="URUMITA"/>
    <s v="EL PEDREGAL"/>
    <n v="2009"/>
    <s v="POT URUMITA"/>
    <s v="NULL"/>
    <n v="1"/>
    <n v="7.0800000000000004E-3"/>
    <n v="44"/>
    <s v=" "/>
    <n v="0"/>
    <n v="71562"/>
    <n v="0.22723199999999999"/>
    <n v="7.0800000000000004E-3"/>
    <n v="41.033119999999997"/>
    <n v="70.799758999999995"/>
  </r>
  <r>
    <n v="85"/>
    <s v="Polygon"/>
    <n v="53"/>
    <s v="Urumita"/>
    <s v="La Guajira"/>
    <n v="44"/>
    <n v="44855"/>
    <d v="2024-02-01T00:00:00"/>
    <s v="&gt;24"/>
    <s v="&lt;1000"/>
    <s v="PWJe2"/>
    <s v="PW22e2"/>
    <s v="PW22"/>
    <s v="e"/>
    <s v="ARIDIC USTIFLUVENTS"/>
    <s v="P-65D"/>
    <s v="Franco arcillosa"/>
    <n v="7.6"/>
    <n v="17.8"/>
    <n v="0.35"/>
    <n v="0"/>
    <n v="100"/>
    <n v="0"/>
    <s v="Moderadamente Profundo"/>
    <s v="Ustico"/>
    <s v="No hay"/>
    <s v="Bien"/>
    <s v="No salino"/>
    <s v="No pedregoso"/>
    <n v="0"/>
    <s v="Suelo"/>
    <n v="-8"/>
    <n v="0"/>
    <s v="25-50"/>
    <n v="10"/>
    <n v="0"/>
    <n v="8"/>
    <n v="8"/>
    <n v="8"/>
    <n v="10"/>
    <n v="0"/>
    <n v="4"/>
    <n v="10"/>
    <n v="0"/>
    <n v="4"/>
    <n v="0"/>
    <n v="0"/>
    <n v="0"/>
    <s v="Moderada"/>
    <n v="-3"/>
    <s v="Cálido seco"/>
    <s v="W"/>
    <s v="2s1"/>
    <n v="51"/>
    <n v="32"/>
    <n v="10"/>
    <n v="30"/>
    <x v="13"/>
    <s v="0,4 - 0,6"/>
    <n v="1.5360590000000001"/>
    <n v="160190"/>
    <n v="2596.9277969999998"/>
    <n v="21"/>
    <n v="17584"/>
    <n v="44855"/>
    <n v="44855012"/>
    <s v="LA GUAJIRA"/>
    <s v="URUMITA"/>
    <s v="LAGUNA DEL PILAR"/>
    <n v="2009"/>
    <s v="POT URUMITA"/>
    <s v="NULL"/>
    <n v="1"/>
    <n v="1.5360590000000001"/>
    <n v="44"/>
    <s v=" "/>
    <n v="0"/>
    <n v="71561"/>
    <n v="0.33219300000000002"/>
    <n v="1.5360590000000001"/>
    <n v="561.53721599999994"/>
    <n v="15360.591915000001"/>
  </r>
  <r>
    <n v="86"/>
    <s v="Polygon"/>
    <n v="53"/>
    <s v="Urumita"/>
    <s v="La Guajira"/>
    <n v="44"/>
    <n v="44855"/>
    <d v="2024-02-01T00:00:00"/>
    <s v="&gt;24"/>
    <s v="&lt;1000"/>
    <s v="PWJe2"/>
    <s v="PW22e2"/>
    <s v="PW22"/>
    <s v="e"/>
    <s v="ARIDIC USTIFLUVENTS"/>
    <s v="P-65D"/>
    <s v="Franco arcillosa"/>
    <n v="7.6"/>
    <n v="17.8"/>
    <n v="0.35"/>
    <n v="0"/>
    <n v="100"/>
    <n v="0"/>
    <s v="Moderadamente Profundo"/>
    <s v="Ustico"/>
    <s v="No hay"/>
    <s v="Bien"/>
    <s v="No salino"/>
    <s v="No pedregoso"/>
    <n v="0"/>
    <s v="Suelo"/>
    <n v="-8"/>
    <n v="0"/>
    <s v="25-50"/>
    <n v="10"/>
    <n v="0"/>
    <n v="8"/>
    <n v="8"/>
    <n v="8"/>
    <n v="10"/>
    <n v="0"/>
    <n v="4"/>
    <n v="10"/>
    <n v="0"/>
    <n v="4"/>
    <n v="0"/>
    <n v="0"/>
    <n v="0"/>
    <s v="Moderada"/>
    <n v="-3"/>
    <s v="Cálido seco"/>
    <s v="W"/>
    <s v="2s1"/>
    <n v="51"/>
    <n v="32"/>
    <n v="10"/>
    <n v="30"/>
    <x v="13"/>
    <s v="0,4 - 0,6"/>
    <n v="2361.9212550000002"/>
    <n v="160190"/>
    <n v="2596.9277969999998"/>
    <n v="22"/>
    <n v="17585"/>
    <n v="44855"/>
    <n v="44855003"/>
    <s v="LA GUAJIRA"/>
    <s v="URUMITA"/>
    <s v="EL PEDREGAL"/>
    <n v="2009"/>
    <s v="POT URUMITA"/>
    <s v="NULL"/>
    <n v="1"/>
    <n v="2361.9212550000002"/>
    <n v="44"/>
    <s v=" "/>
    <n v="0"/>
    <n v="71562"/>
    <n v="0.22723199999999999"/>
    <n v="2361.9212550000002"/>
    <n v="20725.552639000001"/>
    <n v="23619212.552065998"/>
  </r>
  <r>
    <n v="87"/>
    <s v="Polygon"/>
    <n v="53"/>
    <s v="Urumita"/>
    <s v="La Guajira"/>
    <n v="44"/>
    <n v="44855"/>
    <d v="2024-02-01T00:00:00"/>
    <s v="&gt;24"/>
    <s v="&lt;1000"/>
    <s v="PWJe2"/>
    <s v="PW22e2"/>
    <s v="PW22"/>
    <s v="e"/>
    <s v="ARIDIC USTIFLUVENTS"/>
    <s v="P-65D"/>
    <s v="Franco arcillosa"/>
    <n v="7.6"/>
    <n v="17.8"/>
    <n v="0.35"/>
    <n v="0"/>
    <n v="100"/>
    <n v="0"/>
    <s v="Moderadamente Profundo"/>
    <s v="Ustico"/>
    <s v="No hay"/>
    <s v="Bien"/>
    <s v="No salino"/>
    <s v="No pedregoso"/>
    <n v="0"/>
    <s v="Suelo"/>
    <n v="-8"/>
    <n v="0"/>
    <s v="25-50"/>
    <n v="10"/>
    <n v="0"/>
    <n v="8"/>
    <n v="8"/>
    <n v="8"/>
    <n v="10"/>
    <n v="0"/>
    <n v="4"/>
    <n v="10"/>
    <n v="0"/>
    <n v="4"/>
    <n v="0"/>
    <n v="0"/>
    <n v="0"/>
    <s v="Moderada"/>
    <n v="-3"/>
    <s v="Cálido seco"/>
    <s v="W"/>
    <s v="2s1"/>
    <n v="51"/>
    <n v="32"/>
    <n v="10"/>
    <n v="30"/>
    <x v="13"/>
    <s v="0,4 - 0,6"/>
    <n v="233.470496"/>
    <n v="160190"/>
    <n v="2596.9277969999998"/>
    <n v="23"/>
    <n v="17586"/>
    <n v="44855"/>
    <n v="44855019"/>
    <s v="LA GUAJIRA"/>
    <s v="URUMITA"/>
    <s v="POTRERILLO PIE DEL CERRO"/>
    <n v="2009"/>
    <s v="POT URUMITA"/>
    <s v="NULL"/>
    <n v="1"/>
    <n v="233.470496"/>
    <n v="44"/>
    <s v=" "/>
    <n v="0"/>
    <n v="71563"/>
    <n v="0.35022599999999998"/>
    <n v="233.470496"/>
    <n v="12129.321142000001"/>
    <n v="2334704.959063"/>
  </r>
  <r>
    <n v="155"/>
    <s v="Polygon"/>
    <n v="80"/>
    <s v="Villanueva"/>
    <s v="La Guajira"/>
    <n v="44"/>
    <n v="44874"/>
    <d v="2024-02-01T00:00:00"/>
    <s v="&gt;24"/>
    <s v="&lt;1000"/>
    <s v="PWJe2"/>
    <s v="PW22e2"/>
    <s v="PW22"/>
    <s v="e"/>
    <s v="ARIDIC USTIFLUVENTS"/>
    <s v="P-65D"/>
    <s v="Franco arcillosa"/>
    <n v="7.6"/>
    <n v="17.8"/>
    <n v="0.35"/>
    <n v="0"/>
    <n v="100"/>
    <n v="0"/>
    <s v="Moderadamente Profundo"/>
    <s v="Ustico"/>
    <s v="No hay"/>
    <s v="Bien"/>
    <s v="No salino"/>
    <s v="No pedregoso"/>
    <n v="0"/>
    <s v="Suelo"/>
    <n v="-8"/>
    <n v="0"/>
    <s v="25-50"/>
    <n v="10"/>
    <n v="0"/>
    <n v="8"/>
    <n v="8"/>
    <n v="8"/>
    <n v="10"/>
    <n v="0"/>
    <n v="4"/>
    <n v="10"/>
    <n v="0"/>
    <n v="4"/>
    <n v="0"/>
    <n v="0"/>
    <n v="0"/>
    <s v="Moderada"/>
    <n v="-3"/>
    <s v="Cálido seco"/>
    <s v="W"/>
    <s v="2s1"/>
    <n v="51"/>
    <n v="32"/>
    <n v="10"/>
    <n v="30"/>
    <x v="13"/>
    <s v="0,4 - 0,6"/>
    <n v="1.2841E-2"/>
    <n v="164173"/>
    <n v="0.48531099999999999"/>
    <n v="21"/>
    <n v="17584"/>
    <n v="44855"/>
    <n v="44855012"/>
    <s v="LA GUAJIRA"/>
    <s v="URUMITA"/>
    <s v="LAGUNA DEL PILAR"/>
    <n v="2009"/>
    <s v="POT URUMITA"/>
    <s v="NULL"/>
    <n v="1"/>
    <n v="1.2841E-2"/>
    <n v="44"/>
    <s v=" "/>
    <n v="0"/>
    <n v="71561"/>
    <n v="0.33219300000000002"/>
    <n v="1.2841E-2"/>
    <n v="47.605165999999997"/>
    <n v="128.414402"/>
  </r>
  <r>
    <n v="156"/>
    <s v="Polygon"/>
    <n v="80"/>
    <s v="Villanueva"/>
    <s v="La Guajira"/>
    <n v="44"/>
    <n v="44874"/>
    <d v="2024-02-01T00:00:00"/>
    <s v="&gt;24"/>
    <s v="&lt;1000"/>
    <s v="PWJe2"/>
    <s v="PW22e2"/>
    <s v="PW22"/>
    <s v="e"/>
    <s v="ARIDIC USTIFLUVENTS"/>
    <s v="P-65D"/>
    <s v="Franco arcillosa"/>
    <n v="7.6"/>
    <n v="17.8"/>
    <n v="0.35"/>
    <n v="0"/>
    <n v="100"/>
    <n v="0"/>
    <s v="Moderadamente Profundo"/>
    <s v="Ustico"/>
    <s v="No hay"/>
    <s v="Bien"/>
    <s v="No salino"/>
    <s v="No pedregoso"/>
    <n v="0"/>
    <s v="Suelo"/>
    <n v="-8"/>
    <n v="0"/>
    <s v="25-50"/>
    <n v="10"/>
    <n v="0"/>
    <n v="8"/>
    <n v="8"/>
    <n v="8"/>
    <n v="10"/>
    <n v="0"/>
    <n v="4"/>
    <n v="10"/>
    <n v="0"/>
    <n v="4"/>
    <n v="0"/>
    <n v="0"/>
    <n v="0"/>
    <s v="Moderada"/>
    <n v="-3"/>
    <s v="Cálido seco"/>
    <s v="W"/>
    <s v="2s1"/>
    <n v="51"/>
    <n v="32"/>
    <n v="10"/>
    <n v="30"/>
    <x v="13"/>
    <s v="0,4 - 0,6"/>
    <n v="0.47247"/>
    <n v="164173"/>
    <n v="0.48531099999999999"/>
    <n v="22"/>
    <n v="17585"/>
    <n v="44855"/>
    <n v="44855003"/>
    <s v="LA GUAJIRA"/>
    <s v="URUMITA"/>
    <s v="EL PEDREGAL"/>
    <n v="2009"/>
    <s v="POT URUMITA"/>
    <s v="NULL"/>
    <n v="1"/>
    <n v="0.47247"/>
    <n v="44"/>
    <s v=" "/>
    <n v="0"/>
    <n v="71562"/>
    <n v="0.22723199999999999"/>
    <n v="0.47247"/>
    <n v="459.57808399999999"/>
    <n v="4724.7032390000004"/>
  </r>
  <r>
    <n v="61"/>
    <s v="Polygon"/>
    <n v="43"/>
    <s v="Urumita"/>
    <s v="La Guajira"/>
    <n v="44"/>
    <n v="44855"/>
    <d v="2024-02-01T00:00:00"/>
    <s v="&gt;24"/>
    <s v="&lt;1000"/>
    <s v="MWAf2"/>
    <s v="MW34f2"/>
    <s v="MW34"/>
    <s v="f"/>
    <s v="TYPIC HAPLUSTOLLS"/>
    <s v="PG-25"/>
    <s v="Franca"/>
    <n v="6.4"/>
    <n v="19.600000000000001"/>
    <n v="2.2000000000000002"/>
    <n v="0"/>
    <n v="70.3"/>
    <n v="0"/>
    <s v="Moderadamente Profundo"/>
    <s v="Ustico"/>
    <s v="No hay"/>
    <s v="Bien"/>
    <s v="No salino"/>
    <s v="No pedregoso"/>
    <n v="0"/>
    <s v="Suelo"/>
    <n v="-8"/>
    <n v="0"/>
    <s v="50-75"/>
    <n v="10"/>
    <n v="0"/>
    <n v="8"/>
    <n v="10"/>
    <n v="8"/>
    <n v="10"/>
    <n v="0"/>
    <n v="10"/>
    <n v="10"/>
    <n v="5"/>
    <n v="4"/>
    <n v="0"/>
    <n v="0"/>
    <n v="0"/>
    <s v="Moderada"/>
    <n v="-3"/>
    <s v="Cálido seco"/>
    <s v="W"/>
    <s v="2s1"/>
    <n v="64"/>
    <n v="28"/>
    <n v="10"/>
    <n v="30"/>
    <x v="14"/>
    <s v="0,4 - 0,6"/>
    <n v="1.4200000000000001E-4"/>
    <n v="160180"/>
    <n v="2711.9099660000002"/>
    <n v="1"/>
    <n v="17552"/>
    <n v="44874"/>
    <n v="44874002"/>
    <s v="LA GUAJIRA"/>
    <s v="VILLANUEVA"/>
    <s v="REGION EL LLANO"/>
    <n v="2010"/>
    <s v="POT"/>
    <s v="NULL"/>
    <n v="1"/>
    <n v="1.4200000000000001E-4"/>
    <n v="44"/>
    <s v=" "/>
    <n v="0"/>
    <n v="71529"/>
    <n v="0.13489699999999999"/>
    <n v="1.4200000000000001E-4"/>
    <n v="67.340790999999996"/>
    <n v="1.4181330000000001"/>
  </r>
  <r>
    <n v="62"/>
    <s v="Polygon"/>
    <n v="43"/>
    <s v="Urumita"/>
    <s v="La Guajira"/>
    <n v="44"/>
    <n v="44855"/>
    <d v="2024-02-01T00:00:00"/>
    <s v="&gt;24"/>
    <s v="&lt;1000"/>
    <s v="MWAf2"/>
    <s v="MW34f2"/>
    <s v="MW34"/>
    <s v="f"/>
    <s v="TYPIC HAPLUSTOLLS"/>
    <s v="PG-25"/>
    <s v="Franca"/>
    <n v="6.4"/>
    <n v="19.600000000000001"/>
    <n v="2.2000000000000002"/>
    <n v="0"/>
    <n v="70.3"/>
    <n v="0"/>
    <s v="Moderadamente Profundo"/>
    <s v="Ustico"/>
    <s v="No hay"/>
    <s v="Bien"/>
    <s v="No salino"/>
    <s v="No pedregoso"/>
    <n v="0"/>
    <s v="Suelo"/>
    <n v="-8"/>
    <n v="0"/>
    <s v="50-75"/>
    <n v="10"/>
    <n v="0"/>
    <n v="8"/>
    <n v="10"/>
    <n v="8"/>
    <n v="10"/>
    <n v="0"/>
    <n v="10"/>
    <n v="10"/>
    <n v="5"/>
    <n v="4"/>
    <n v="0"/>
    <n v="0"/>
    <n v="0"/>
    <s v="Moderada"/>
    <n v="-3"/>
    <s v="Cálido seco"/>
    <s v="W"/>
    <s v="2s1"/>
    <n v="64"/>
    <n v="28"/>
    <n v="10"/>
    <n v="30"/>
    <x v="14"/>
    <s v="0,4 - 0,6"/>
    <n v="245.56607099999999"/>
    <n v="160180"/>
    <n v="2711.9099660000002"/>
    <n v="10"/>
    <n v="17573"/>
    <n v="44855"/>
    <n v="44855010"/>
    <s v="LA GUAJIRA"/>
    <s v="URUMITA"/>
    <s v="LA ESPERANZA( EL TIROL)"/>
    <n v="2009"/>
    <s v="POT URUMITA"/>
    <s v="NULL"/>
    <n v="1"/>
    <n v="245.56607099999999"/>
    <n v="44"/>
    <s v=" "/>
    <n v="0"/>
    <n v="71550"/>
    <n v="0.166323"/>
    <n v="245.56607099999999"/>
    <n v="11050.402781999999"/>
    <n v="2455660.7085779998"/>
  </r>
  <r>
    <n v="63"/>
    <s v="Polygon"/>
    <n v="43"/>
    <s v="Urumita"/>
    <s v="La Guajira"/>
    <n v="44"/>
    <n v="44855"/>
    <d v="2024-02-01T00:00:00"/>
    <s v="&gt;24"/>
    <s v="&lt;1000"/>
    <s v="MWAf2"/>
    <s v="MW34f2"/>
    <s v="MW34"/>
    <s v="f"/>
    <s v="TYPIC HAPLUSTOLLS"/>
    <s v="PG-25"/>
    <s v="Franca"/>
    <n v="6.4"/>
    <n v="19.600000000000001"/>
    <n v="2.2000000000000002"/>
    <n v="0"/>
    <n v="70.3"/>
    <n v="0"/>
    <s v="Moderadamente Profundo"/>
    <s v="Ustico"/>
    <s v="No hay"/>
    <s v="Bien"/>
    <s v="No salino"/>
    <s v="No pedregoso"/>
    <n v="0"/>
    <s v="Suelo"/>
    <n v="-8"/>
    <n v="0"/>
    <s v="50-75"/>
    <n v="10"/>
    <n v="0"/>
    <n v="8"/>
    <n v="10"/>
    <n v="8"/>
    <n v="10"/>
    <n v="0"/>
    <n v="10"/>
    <n v="10"/>
    <n v="5"/>
    <n v="4"/>
    <n v="0"/>
    <n v="0"/>
    <n v="0"/>
    <s v="Moderada"/>
    <n v="-3"/>
    <s v="Cálido seco"/>
    <s v="W"/>
    <s v="2s1"/>
    <n v="64"/>
    <n v="28"/>
    <n v="10"/>
    <n v="30"/>
    <x v="14"/>
    <s v="0,4 - 0,6"/>
    <n v="414.74513400000001"/>
    <n v="160180"/>
    <n v="2711.9099660000002"/>
    <n v="16"/>
    <n v="17579"/>
    <n v="44855"/>
    <n v="44855006"/>
    <s v="LA GUAJIRA"/>
    <s v="URUMITA"/>
    <s v="EL TORMENTO (ANIS)"/>
    <n v="2009"/>
    <s v="POT URUMITA"/>
    <s v="NULL"/>
    <n v="1"/>
    <n v="414.74513400000001"/>
    <n v="44"/>
    <s v=" "/>
    <n v="0"/>
    <n v="71556"/>
    <n v="9.4559000000000004E-2"/>
    <n v="414.74513400000001"/>
    <n v="11311.987727"/>
    <n v="4147451.3351730001"/>
  </r>
  <r>
    <n v="64"/>
    <s v="Polygon"/>
    <n v="43"/>
    <s v="Urumita"/>
    <s v="La Guajira"/>
    <n v="44"/>
    <n v="44855"/>
    <d v="2024-02-01T00:00:00"/>
    <s v="&gt;24"/>
    <s v="&lt;1000"/>
    <s v="MWAf2"/>
    <s v="MW34f2"/>
    <s v="MW34"/>
    <s v="f"/>
    <s v="TYPIC HAPLUSTOLLS"/>
    <s v="PG-25"/>
    <s v="Franca"/>
    <n v="6.4"/>
    <n v="19.600000000000001"/>
    <n v="2.2000000000000002"/>
    <n v="0"/>
    <n v="70.3"/>
    <n v="0"/>
    <s v="Moderadamente Profundo"/>
    <s v="Ustico"/>
    <s v="No hay"/>
    <s v="Bien"/>
    <s v="No salino"/>
    <s v="No pedregoso"/>
    <n v="0"/>
    <s v="Suelo"/>
    <n v="-8"/>
    <n v="0"/>
    <s v="50-75"/>
    <n v="10"/>
    <n v="0"/>
    <n v="8"/>
    <n v="10"/>
    <n v="8"/>
    <n v="10"/>
    <n v="0"/>
    <n v="10"/>
    <n v="10"/>
    <n v="5"/>
    <n v="4"/>
    <n v="0"/>
    <n v="0"/>
    <n v="0"/>
    <s v="Moderada"/>
    <n v="-3"/>
    <s v="Cálido seco"/>
    <s v="W"/>
    <s v="2s1"/>
    <n v="64"/>
    <n v="28"/>
    <n v="10"/>
    <n v="30"/>
    <x v="14"/>
    <s v="0,4 - 0,6"/>
    <n v="114.72381300000001"/>
    <n v="160180"/>
    <n v="2711.9099660000002"/>
    <n v="19"/>
    <n v="17582"/>
    <n v="44855"/>
    <n v="44855009"/>
    <s v="LA GUAJIRA"/>
    <s v="URUMITA"/>
    <s v="LA DUDA (AGUAS ARRIBA)"/>
    <n v="2009"/>
    <s v="POT URUMITA"/>
    <s v="NULL"/>
    <n v="1"/>
    <n v="114.72381300000001"/>
    <n v="44"/>
    <s v=" "/>
    <n v="0"/>
    <n v="71559"/>
    <n v="0.12071999999999999"/>
    <n v="114.72381300000001"/>
    <n v="9719.3549910000002"/>
    <n v="1147238.1299660001"/>
  </r>
  <r>
    <n v="65"/>
    <s v="Polygon"/>
    <n v="43"/>
    <s v="Urumita"/>
    <s v="La Guajira"/>
    <n v="44"/>
    <n v="44855"/>
    <d v="2024-02-01T00:00:00"/>
    <s v="&gt;24"/>
    <s v="&lt;1000"/>
    <s v="MWAf2"/>
    <s v="MW34f2"/>
    <s v="MW34"/>
    <s v="f"/>
    <s v="TYPIC HAPLUSTOLLS"/>
    <s v="PG-25"/>
    <s v="Franca"/>
    <n v="6.4"/>
    <n v="19.600000000000001"/>
    <n v="2.2000000000000002"/>
    <n v="0"/>
    <n v="70.3"/>
    <n v="0"/>
    <s v="Moderadamente Profundo"/>
    <s v="Ustico"/>
    <s v="No hay"/>
    <s v="Bien"/>
    <s v="No salino"/>
    <s v="No pedregoso"/>
    <n v="0"/>
    <s v="Suelo"/>
    <n v="-8"/>
    <n v="0"/>
    <s v="50-75"/>
    <n v="10"/>
    <n v="0"/>
    <n v="8"/>
    <n v="10"/>
    <n v="8"/>
    <n v="10"/>
    <n v="0"/>
    <n v="10"/>
    <n v="10"/>
    <n v="5"/>
    <n v="4"/>
    <n v="0"/>
    <n v="0"/>
    <n v="0"/>
    <s v="Moderada"/>
    <n v="-3"/>
    <s v="Cálido seco"/>
    <s v="W"/>
    <s v="2s1"/>
    <n v="64"/>
    <n v="28"/>
    <n v="10"/>
    <n v="30"/>
    <x v="14"/>
    <s v="0,4 - 0,6"/>
    <n v="106.84195800000001"/>
    <n v="160180"/>
    <n v="2711.9099660000002"/>
    <n v="20"/>
    <n v="17583"/>
    <n v="44855"/>
    <n v="44855021"/>
    <s v="LA GUAJIRA"/>
    <s v="URUMITA"/>
    <s v="SIERRA NEGRA"/>
    <n v="2009"/>
    <s v="POT URUMITA"/>
    <s v="NULL"/>
    <n v="1"/>
    <n v="106.84195800000001"/>
    <n v="44"/>
    <s v=" "/>
    <n v="0"/>
    <n v="71560"/>
    <n v="0.165326"/>
    <n v="106.84195800000001"/>
    <n v="4698.4540049999996"/>
    <n v="1068419.5828130001"/>
  </r>
  <r>
    <n v="66"/>
    <s v="Polygon"/>
    <n v="43"/>
    <s v="Urumita"/>
    <s v="La Guajira"/>
    <n v="44"/>
    <n v="44855"/>
    <d v="2024-02-01T00:00:00"/>
    <s v="&gt;24"/>
    <s v="&lt;1000"/>
    <s v="MWAf2"/>
    <s v="MW34f2"/>
    <s v="MW34"/>
    <s v="f"/>
    <s v="TYPIC HAPLUSTOLLS"/>
    <s v="PG-25"/>
    <s v="Franca"/>
    <n v="6.4"/>
    <n v="19.600000000000001"/>
    <n v="2.2000000000000002"/>
    <n v="0"/>
    <n v="70.3"/>
    <n v="0"/>
    <s v="Moderadamente Profundo"/>
    <s v="Ustico"/>
    <s v="No hay"/>
    <s v="Bien"/>
    <s v="No salino"/>
    <s v="No pedregoso"/>
    <n v="0"/>
    <s v="Suelo"/>
    <n v="-8"/>
    <n v="0"/>
    <s v="50-75"/>
    <n v="10"/>
    <n v="0"/>
    <n v="8"/>
    <n v="10"/>
    <n v="8"/>
    <n v="10"/>
    <n v="0"/>
    <n v="10"/>
    <n v="10"/>
    <n v="5"/>
    <n v="4"/>
    <n v="0"/>
    <n v="0"/>
    <n v="0"/>
    <s v="Moderada"/>
    <n v="-3"/>
    <s v="Cálido seco"/>
    <s v="W"/>
    <s v="2s1"/>
    <n v="64"/>
    <n v="28"/>
    <n v="10"/>
    <n v="30"/>
    <x v="14"/>
    <s v="0,4 - 0,6"/>
    <n v="1830.032856"/>
    <n v="160180"/>
    <n v="2711.9099660000002"/>
    <n v="23"/>
    <n v="17586"/>
    <n v="44855"/>
    <n v="44855019"/>
    <s v="LA GUAJIRA"/>
    <s v="URUMITA"/>
    <s v="POTRERILLO PIE DEL CERRO"/>
    <n v="2009"/>
    <s v="POT URUMITA"/>
    <s v="NULL"/>
    <n v="1"/>
    <n v="1830.032856"/>
    <n v="44"/>
    <s v=" "/>
    <n v="0"/>
    <n v="71563"/>
    <n v="0.35022599999999998"/>
    <n v="1830.032856"/>
    <n v="32701.535790999998"/>
    <n v="18300328.559011001"/>
  </r>
  <r>
    <n v="157"/>
    <s v="Polygon"/>
    <n v="81"/>
    <s v="Villanueva"/>
    <s v="La Guajira"/>
    <n v="44"/>
    <n v="44874"/>
    <d v="2024-02-01T00:00:00"/>
    <s v="&gt;24"/>
    <s v="&lt;1000"/>
    <s v="MWAf2"/>
    <s v="MW34f2"/>
    <s v="MW34"/>
    <s v="f"/>
    <s v="TYPIC HAPLUSTOLLS"/>
    <s v="PG-25"/>
    <s v="Franca"/>
    <n v="6.4"/>
    <n v="19.600000000000001"/>
    <n v="2.2000000000000002"/>
    <n v="0"/>
    <n v="70.3"/>
    <n v="0"/>
    <s v="Moderadamente Profundo"/>
    <s v="Ustico"/>
    <s v="No hay"/>
    <s v="Bien"/>
    <s v="No salino"/>
    <s v="No pedregoso"/>
    <n v="0"/>
    <s v="Suelo"/>
    <n v="-8"/>
    <n v="0"/>
    <s v="50-75"/>
    <n v="10"/>
    <n v="0"/>
    <n v="8"/>
    <n v="10"/>
    <n v="8"/>
    <n v="10"/>
    <n v="0"/>
    <n v="10"/>
    <n v="10"/>
    <n v="5"/>
    <n v="4"/>
    <n v="0"/>
    <n v="0"/>
    <n v="0"/>
    <s v="Moderada"/>
    <n v="-3"/>
    <s v="Cálido seco"/>
    <s v="W"/>
    <s v="2s1"/>
    <n v="64"/>
    <n v="28"/>
    <n v="10"/>
    <n v="30"/>
    <x v="14"/>
    <s v="0,4 - 0,6"/>
    <n v="25.462299000000002"/>
    <n v="164168"/>
    <n v="27.161601000000001"/>
    <n v="20"/>
    <n v="17583"/>
    <n v="44855"/>
    <n v="44855021"/>
    <s v="LA GUAJIRA"/>
    <s v="URUMITA"/>
    <s v="SIERRA NEGRA"/>
    <n v="2009"/>
    <s v="POT URUMITA"/>
    <s v="NULL"/>
    <n v="1"/>
    <n v="25.462299000000002"/>
    <n v="44"/>
    <s v=" "/>
    <n v="0"/>
    <n v="71560"/>
    <n v="0.165326"/>
    <n v="25.462299000000002"/>
    <n v="3024.1294979999998"/>
    <n v="254622.99447500001"/>
  </r>
  <r>
    <n v="158"/>
    <s v="Polygon"/>
    <n v="81"/>
    <s v="Villanueva"/>
    <s v="La Guajira"/>
    <n v="44"/>
    <n v="44874"/>
    <d v="2024-02-01T00:00:00"/>
    <s v="&gt;24"/>
    <s v="&lt;1000"/>
    <s v="MWAf2"/>
    <s v="MW34f2"/>
    <s v="MW34"/>
    <s v="f"/>
    <s v="TYPIC HAPLUSTOLLS"/>
    <s v="PG-25"/>
    <s v="Franca"/>
    <n v="6.4"/>
    <n v="19.600000000000001"/>
    <n v="2.2000000000000002"/>
    <n v="0"/>
    <n v="70.3"/>
    <n v="0"/>
    <s v="Moderadamente Profundo"/>
    <s v="Ustico"/>
    <s v="No hay"/>
    <s v="Bien"/>
    <s v="No salino"/>
    <s v="No pedregoso"/>
    <n v="0"/>
    <s v="Suelo"/>
    <n v="-8"/>
    <n v="0"/>
    <s v="50-75"/>
    <n v="10"/>
    <n v="0"/>
    <n v="8"/>
    <n v="10"/>
    <n v="8"/>
    <n v="10"/>
    <n v="0"/>
    <n v="10"/>
    <n v="10"/>
    <n v="5"/>
    <n v="4"/>
    <n v="0"/>
    <n v="0"/>
    <n v="0"/>
    <s v="Moderada"/>
    <n v="-3"/>
    <s v="Cálido seco"/>
    <s v="W"/>
    <s v="2s1"/>
    <n v="64"/>
    <n v="28"/>
    <n v="10"/>
    <n v="30"/>
    <x v="14"/>
    <s v="0,4 - 0,6"/>
    <n v="1.699311"/>
    <n v="164168"/>
    <n v="27.161601000000001"/>
    <n v="23"/>
    <n v="17586"/>
    <n v="44855"/>
    <n v="44855019"/>
    <s v="LA GUAJIRA"/>
    <s v="URUMITA"/>
    <s v="POTRERILLO PIE DEL CERRO"/>
    <n v="2009"/>
    <s v="POT URUMITA"/>
    <s v="NULL"/>
    <n v="1"/>
    <n v="1.699311"/>
    <n v="44"/>
    <s v=" "/>
    <n v="0"/>
    <n v="71563"/>
    <n v="0.35022599999999998"/>
    <n v="1.699311"/>
    <n v="1348.0194959999999"/>
    <n v="16993.109419"/>
  </r>
  <r>
    <n v="55"/>
    <s v="Polygon"/>
    <n v="40"/>
    <s v="Urumita"/>
    <s v="La Guajira"/>
    <n v="44"/>
    <n v="44855"/>
    <d v="2024-02-01T00:00:00"/>
    <s v="&gt;24"/>
    <s v="&lt;1000"/>
    <s v="LWHf1"/>
    <s v="LW7f1"/>
    <s v="LW7"/>
    <s v="f"/>
    <s v="TYPIC USTORTHENTS"/>
    <s v="P-18A"/>
    <s v="Franco arcillo arenosa"/>
    <n v="5.2"/>
    <n v="32.1"/>
    <n v="4.9000000000000004"/>
    <n v="0"/>
    <n v="62.1"/>
    <n v="3.4"/>
    <s v="Moderadamente Profundo"/>
    <s v="Ustico"/>
    <s v="No hay"/>
    <s v="Bien"/>
    <s v="No salino"/>
    <s v="No pedregoso"/>
    <n v="0"/>
    <s v="Suelo"/>
    <n v="-8"/>
    <n v="0"/>
    <s v="50-75"/>
    <n v="10"/>
    <n v="0"/>
    <n v="8"/>
    <n v="8"/>
    <n v="8"/>
    <n v="10"/>
    <n v="0"/>
    <n v="4"/>
    <n v="10"/>
    <n v="10"/>
    <n v="5"/>
    <n v="0"/>
    <n v="0"/>
    <n v="0"/>
    <s v="Moderada"/>
    <n v="-3"/>
    <s v="Cálido seco"/>
    <s v="W"/>
    <s v="s1"/>
    <n v="62"/>
    <n v="27"/>
    <n v="10"/>
    <n v="30"/>
    <x v="15"/>
    <s v="0,4 - 0,6"/>
    <n v="1.34E-3"/>
    <n v="160177"/>
    <n v="380.27662099999998"/>
    <n v="3"/>
    <n v="17556"/>
    <n v="44874"/>
    <n v="44874009"/>
    <s v="LA GUAJIRA"/>
    <s v="VILLANUEVA"/>
    <s v="REGION LOS QUEMAOS PLANO"/>
    <n v="2010"/>
    <s v="POT"/>
    <s v="NULL"/>
    <n v="1"/>
    <n v="1.34E-3"/>
    <n v="44"/>
    <s v=" "/>
    <n v="0"/>
    <n v="71533"/>
    <n v="0.20733299999999999"/>
    <n v="1.34E-3"/>
    <n v="130.765602"/>
    <n v="13.404446999999999"/>
  </r>
  <r>
    <n v="56"/>
    <s v="Polygon"/>
    <n v="40"/>
    <s v="Urumita"/>
    <s v="La Guajira"/>
    <n v="44"/>
    <n v="44855"/>
    <d v="2024-02-01T00:00:00"/>
    <s v="&gt;24"/>
    <s v="&lt;1000"/>
    <s v="LWHf1"/>
    <s v="LW7f1"/>
    <s v="LW7"/>
    <s v="f"/>
    <s v="TYPIC USTORTHENTS"/>
    <s v="P-18A"/>
    <s v="Franco arcillo arenosa"/>
    <n v="5.2"/>
    <n v="32.1"/>
    <n v="4.9000000000000004"/>
    <n v="0"/>
    <n v="62.1"/>
    <n v="3.4"/>
    <s v="Moderadamente Profundo"/>
    <s v="Ustico"/>
    <s v="No hay"/>
    <s v="Bien"/>
    <s v="No salino"/>
    <s v="No pedregoso"/>
    <n v="0"/>
    <s v="Suelo"/>
    <n v="-8"/>
    <n v="0"/>
    <s v="50-75"/>
    <n v="10"/>
    <n v="0"/>
    <n v="8"/>
    <n v="8"/>
    <n v="8"/>
    <n v="10"/>
    <n v="0"/>
    <n v="4"/>
    <n v="10"/>
    <n v="10"/>
    <n v="5"/>
    <n v="0"/>
    <n v="0"/>
    <n v="0"/>
    <s v="Moderada"/>
    <n v="-3"/>
    <s v="Cálido seco"/>
    <s v="W"/>
    <s v="s1"/>
    <n v="62"/>
    <n v="27"/>
    <n v="10"/>
    <n v="30"/>
    <x v="15"/>
    <s v="0,4 - 0,6"/>
    <n v="378.39885299999997"/>
    <n v="160177"/>
    <n v="380.27662099999998"/>
    <n v="23"/>
    <n v="17586"/>
    <n v="44855"/>
    <n v="44855019"/>
    <s v="LA GUAJIRA"/>
    <s v="URUMITA"/>
    <s v="POTRERILLO PIE DEL CERRO"/>
    <n v="2009"/>
    <s v="POT URUMITA"/>
    <s v="NULL"/>
    <n v="1"/>
    <n v="378.39885299999997"/>
    <n v="44"/>
    <s v=" "/>
    <n v="0"/>
    <n v="71563"/>
    <n v="0.35022599999999998"/>
    <n v="378.39885299999997"/>
    <n v="8437.6705729999994"/>
    <n v="3783988.5287509998"/>
  </r>
  <r>
    <n v="153"/>
    <s v="Polygon"/>
    <n v="79"/>
    <s v="Villanueva"/>
    <s v="La Guajira"/>
    <n v="44"/>
    <n v="44874"/>
    <d v="2024-02-01T00:00:00"/>
    <s v="&gt;24"/>
    <s v="&lt;1000"/>
    <s v="LWHf1"/>
    <s v="LW7f1"/>
    <s v="LW7"/>
    <s v="f"/>
    <s v="TYPIC USTORTHENTS"/>
    <s v="P-18A"/>
    <s v="Franco arcillo arenosa"/>
    <n v="5.2"/>
    <n v="32.1"/>
    <n v="4.9000000000000004"/>
    <n v="0"/>
    <n v="62.1"/>
    <n v="3.4"/>
    <s v="Moderadamente Profundo"/>
    <s v="Ustico"/>
    <s v="No hay"/>
    <s v="Bien"/>
    <s v="No salino"/>
    <s v="No pedregoso"/>
    <n v="0"/>
    <s v="Suelo"/>
    <n v="-8"/>
    <n v="0"/>
    <s v="50-75"/>
    <n v="10"/>
    <n v="0"/>
    <n v="8"/>
    <n v="8"/>
    <n v="8"/>
    <n v="10"/>
    <n v="0"/>
    <n v="4"/>
    <n v="10"/>
    <n v="10"/>
    <n v="5"/>
    <n v="0"/>
    <n v="0"/>
    <n v="0"/>
    <s v="Moderada"/>
    <n v="-3"/>
    <s v="Cálido seco"/>
    <s v="W"/>
    <s v="s1"/>
    <n v="62"/>
    <n v="27"/>
    <n v="10"/>
    <n v="30"/>
    <x v="15"/>
    <s v="0,4 - 0,6"/>
    <n v="6.3599999999999996E-4"/>
    <n v="164162"/>
    <n v="1.2168999999999999E-2"/>
    <n v="3"/>
    <n v="17556"/>
    <n v="44874"/>
    <n v="44874009"/>
    <s v="LA GUAJIRA"/>
    <s v="VILLANUEVA"/>
    <s v="REGION LOS QUEMAOS PLANO"/>
    <n v="2010"/>
    <s v="POT"/>
    <s v="NULL"/>
    <n v="1"/>
    <n v="6.3599999999999996E-4"/>
    <n v="44"/>
    <s v=" "/>
    <n v="0"/>
    <n v="71533"/>
    <n v="0.20733299999999999"/>
    <n v="6.3599999999999996E-4"/>
    <n v="18.481435000000001"/>
    <n v="6.3647400000000003"/>
  </r>
  <r>
    <n v="154"/>
    <s v="Polygon"/>
    <n v="79"/>
    <s v="Villanueva"/>
    <s v="La Guajira"/>
    <n v="44"/>
    <n v="44874"/>
    <d v="2024-02-01T00:00:00"/>
    <s v="&gt;24"/>
    <s v="&lt;1000"/>
    <s v="LWHf1"/>
    <s v="LW7f1"/>
    <s v="LW7"/>
    <s v="f"/>
    <s v="TYPIC USTORTHENTS"/>
    <s v="P-18A"/>
    <s v="Franco arcillo arenosa"/>
    <n v="5.2"/>
    <n v="32.1"/>
    <n v="4.9000000000000004"/>
    <n v="0"/>
    <n v="62.1"/>
    <n v="3.4"/>
    <s v="Moderadamente Profundo"/>
    <s v="Ustico"/>
    <s v="No hay"/>
    <s v="Bien"/>
    <s v="No salino"/>
    <s v="No pedregoso"/>
    <n v="0"/>
    <s v="Suelo"/>
    <n v="-8"/>
    <n v="0"/>
    <s v="50-75"/>
    <n v="10"/>
    <n v="0"/>
    <n v="8"/>
    <n v="8"/>
    <n v="8"/>
    <n v="10"/>
    <n v="0"/>
    <n v="4"/>
    <n v="10"/>
    <n v="10"/>
    <n v="5"/>
    <n v="0"/>
    <n v="0"/>
    <n v="0"/>
    <s v="Moderada"/>
    <n v="-3"/>
    <s v="Cálido seco"/>
    <s v="W"/>
    <s v="s1"/>
    <n v="62"/>
    <n v="27"/>
    <n v="10"/>
    <n v="30"/>
    <x v="15"/>
    <s v="0,4 - 0,6"/>
    <n v="1.1533E-2"/>
    <n v="164162"/>
    <n v="1.2168999999999999E-2"/>
    <n v="23"/>
    <n v="17586"/>
    <n v="44855"/>
    <n v="44855019"/>
    <s v="LA GUAJIRA"/>
    <s v="URUMITA"/>
    <s v="POTRERILLO PIE DEL CERRO"/>
    <n v="2009"/>
    <s v="POT URUMITA"/>
    <s v="NULL"/>
    <n v="1"/>
    <n v="1.1533E-2"/>
    <n v="44"/>
    <s v=" "/>
    <n v="0"/>
    <n v="71563"/>
    <n v="0.35022599999999998"/>
    <n v="1.1533E-2"/>
    <n v="64.259538000000006"/>
    <n v="115.33017"/>
  </r>
  <r>
    <n v="28"/>
    <s v="Polygon"/>
    <n v="23"/>
    <s v="Urumita"/>
    <s v="La Guajira"/>
    <n v="44"/>
    <n v="44855"/>
    <s v="0.5 - 1"/>
    <d v="2018-12-01T00:00:00"/>
    <s v="2000-3000"/>
    <s v="MQDf1"/>
    <s v="MQ7f1"/>
    <s v="MQ7"/>
    <s v="f"/>
    <s v="TYPIC DYSTRUDEPTS"/>
    <s v="PG-2"/>
    <s v="Franca"/>
    <n v="4.5"/>
    <n v="38.6"/>
    <n v="7"/>
    <n v="0"/>
    <n v="9.1999999999999993"/>
    <n v="0"/>
    <s v="Profundo"/>
    <s v="Udico"/>
    <s v="No hay"/>
    <s v="Bien"/>
    <s v="No salino"/>
    <s v="No pedregoso"/>
    <n v="0"/>
    <s v="Suelo"/>
    <n v="-8"/>
    <n v="0"/>
    <s v="50-75"/>
    <n v="10"/>
    <n v="0"/>
    <n v="10"/>
    <n v="10"/>
    <n v="15"/>
    <n v="10"/>
    <n v="0"/>
    <n v="-2"/>
    <n v="0"/>
    <n v="8"/>
    <n v="5"/>
    <n v="0"/>
    <n v="0"/>
    <n v="0"/>
    <s v="Baja"/>
    <n v="0"/>
    <s v="Frío húmedo"/>
    <s v="L"/>
    <s v="Sin limitante"/>
    <n v="58"/>
    <n v="25"/>
    <n v="11"/>
    <n v="23"/>
    <x v="16"/>
    <s v="0,4 - 0,6"/>
    <n v="16.897141000000001"/>
    <n v="160164"/>
    <n v="35.512999999999998"/>
    <n v="6"/>
    <n v="17569"/>
    <n v="44855"/>
    <n v="44855001"/>
    <s v="LA GUAJIRA"/>
    <s v="URUMITA"/>
    <s v="CASCARILLAL"/>
    <n v="2009"/>
    <s v="POT URUMITA"/>
    <s v="NULL"/>
    <n v="1"/>
    <n v="16.897141000000001"/>
    <n v="44"/>
    <s v=" "/>
    <n v="0"/>
    <n v="71546"/>
    <n v="0.244841"/>
    <n v="16.897141000000001"/>
    <n v="2275.0095390000001"/>
    <n v="168971.408433"/>
  </r>
  <r>
    <n v="102"/>
    <s v="Polygon"/>
    <n v="64"/>
    <s v="Urumita"/>
    <s v="La Guajira"/>
    <n v="44"/>
    <n v="44855"/>
    <d v="2024-02-01T00:00:00"/>
    <d v="2018-12-01T00:00:00"/>
    <s v="2000-3000"/>
    <s v="MQDf1"/>
    <s v="MQ7f1"/>
    <s v="MQ7"/>
    <s v="f"/>
    <s v="TYPIC DYSTRUDEPTS"/>
    <s v="PG-2"/>
    <s v="Franca"/>
    <n v="4.5"/>
    <n v="38.6"/>
    <n v="7"/>
    <n v="0"/>
    <n v="9.1999999999999993"/>
    <n v="0"/>
    <s v="Profundo"/>
    <s v="Udico"/>
    <s v="No hay"/>
    <s v="Bien"/>
    <s v="No salino"/>
    <s v="No pedregoso"/>
    <n v="0"/>
    <s v="Suelo"/>
    <n v="-8"/>
    <n v="0"/>
    <s v="50-75"/>
    <n v="10"/>
    <n v="0"/>
    <n v="10"/>
    <n v="10"/>
    <n v="15"/>
    <n v="10"/>
    <n v="0"/>
    <n v="-2"/>
    <n v="0"/>
    <n v="8"/>
    <n v="5"/>
    <n v="0"/>
    <n v="0"/>
    <n v="0"/>
    <s v="Baja"/>
    <n v="0"/>
    <s v="Frío seco"/>
    <s v="M"/>
    <s v="Sin limitante"/>
    <n v="58"/>
    <n v="25"/>
    <n v="11"/>
    <n v="23"/>
    <x v="17"/>
    <s v="0,4 - 0,6"/>
    <n v="60.219582000000003"/>
    <n v="160202"/>
    <n v="2713.4944329999998"/>
    <n v="6"/>
    <n v="17569"/>
    <n v="44855"/>
    <n v="44855001"/>
    <s v="LA GUAJIRA"/>
    <s v="URUMITA"/>
    <s v="CASCARILLAL"/>
    <n v="2009"/>
    <s v="POT URUMITA"/>
    <s v="NULL"/>
    <n v="1"/>
    <n v="60.219582000000003"/>
    <n v="44"/>
    <s v=" "/>
    <n v="0"/>
    <n v="71546"/>
    <n v="0.244841"/>
    <n v="60.219582000000003"/>
    <n v="6784.1619559999999"/>
    <n v="602195.82135999994"/>
  </r>
  <r>
    <n v="103"/>
    <s v="Polygon"/>
    <n v="64"/>
    <s v="Urumita"/>
    <s v="La Guajira"/>
    <n v="44"/>
    <n v="44855"/>
    <d v="2024-02-01T00:00:00"/>
    <d v="2018-12-01T00:00:00"/>
    <s v="2000-3000"/>
    <s v="MQDf1"/>
    <s v="MQ7f1"/>
    <s v="MQ7"/>
    <s v="f"/>
    <s v="TYPIC DYSTRUDEPTS"/>
    <s v="PG-2"/>
    <s v="Franca"/>
    <n v="4.5"/>
    <n v="38.6"/>
    <n v="7"/>
    <n v="0"/>
    <n v="9.1999999999999993"/>
    <n v="0"/>
    <s v="Profundo"/>
    <s v="Udico"/>
    <s v="No hay"/>
    <s v="Bien"/>
    <s v="No salino"/>
    <s v="No pedregoso"/>
    <n v="0"/>
    <s v="Suelo"/>
    <n v="-8"/>
    <n v="0"/>
    <s v="50-75"/>
    <n v="10"/>
    <n v="0"/>
    <n v="10"/>
    <n v="10"/>
    <n v="15"/>
    <n v="10"/>
    <n v="0"/>
    <n v="-2"/>
    <n v="0"/>
    <n v="8"/>
    <n v="5"/>
    <n v="0"/>
    <n v="0"/>
    <n v="0"/>
    <s v="Baja"/>
    <n v="0"/>
    <s v="Frío seco"/>
    <s v="M"/>
    <s v="Sin limitante"/>
    <n v="58"/>
    <n v="25"/>
    <n v="11"/>
    <n v="23"/>
    <x v="17"/>
    <s v="0,4 - 0,6"/>
    <n v="4.3129970000000002"/>
    <n v="160202"/>
    <n v="2713.4944329999998"/>
    <n v="7"/>
    <n v="17570"/>
    <n v="44855"/>
    <n v="44855002"/>
    <s v="LA GUAJIRA"/>
    <s v="URUMITA"/>
    <s v="EL ESPEJO"/>
    <n v="2009"/>
    <s v="POT URUMITA"/>
    <s v="NULL"/>
    <n v="1"/>
    <n v="4.3129970000000002"/>
    <n v="44"/>
    <s v=" "/>
    <n v="0"/>
    <n v="71547"/>
    <n v="0.1071"/>
    <n v="4.3129970000000002"/>
    <n v="1217.3797320000001"/>
    <n v="43129.965668999997"/>
  </r>
  <r>
    <n v="104"/>
    <s v="Polygon"/>
    <n v="64"/>
    <s v="Urumita"/>
    <s v="La Guajira"/>
    <n v="44"/>
    <n v="44855"/>
    <d v="2024-02-01T00:00:00"/>
    <d v="2018-12-01T00:00:00"/>
    <s v="2000-3000"/>
    <s v="MQDf1"/>
    <s v="MQ7f1"/>
    <s v="MQ7"/>
    <s v="f"/>
    <s v="TYPIC DYSTRUDEPTS"/>
    <s v="PG-2"/>
    <s v="Franca"/>
    <n v="4.5"/>
    <n v="38.6"/>
    <n v="7"/>
    <n v="0"/>
    <n v="9.1999999999999993"/>
    <n v="0"/>
    <s v="Profundo"/>
    <s v="Udico"/>
    <s v="No hay"/>
    <s v="Bien"/>
    <s v="No salino"/>
    <s v="No pedregoso"/>
    <n v="0"/>
    <s v="Suelo"/>
    <n v="-8"/>
    <n v="0"/>
    <s v="50-75"/>
    <n v="10"/>
    <n v="0"/>
    <n v="10"/>
    <n v="10"/>
    <n v="15"/>
    <n v="10"/>
    <n v="0"/>
    <n v="-2"/>
    <n v="0"/>
    <n v="8"/>
    <n v="5"/>
    <n v="0"/>
    <n v="0"/>
    <n v="0"/>
    <s v="Baja"/>
    <n v="0"/>
    <s v="Frío seco"/>
    <s v="M"/>
    <s v="Sin limitante"/>
    <n v="58"/>
    <n v="25"/>
    <n v="11"/>
    <n v="23"/>
    <x v="17"/>
    <s v="0,4 - 0,6"/>
    <n v="9.9138599999999997"/>
    <n v="160202"/>
    <n v="2713.4944329999998"/>
    <n v="8"/>
    <n v="17571"/>
    <n v="44855"/>
    <n v="44855016"/>
    <s v="LA GUAJIRA"/>
    <s v="URUMITA"/>
    <s v="LOS CLAROS (MONTERREY)"/>
    <n v="2009"/>
    <s v="POT URUMITA"/>
    <s v="NULL"/>
    <n v="1"/>
    <n v="9.9138599999999997"/>
    <n v="44"/>
    <s v=" "/>
    <n v="0"/>
    <n v="71548"/>
    <n v="0.13442799999999999"/>
    <n v="9.9138599999999997"/>
    <n v="2137.456463"/>
    <n v="99138.600714999993"/>
  </r>
  <r>
    <n v="105"/>
    <s v="Polygon"/>
    <n v="64"/>
    <s v="Urumita"/>
    <s v="La Guajira"/>
    <n v="44"/>
    <n v="44855"/>
    <d v="2024-02-01T00:00:00"/>
    <d v="2018-12-01T00:00:00"/>
    <s v="2000-3000"/>
    <s v="MQDf1"/>
    <s v="MQ7f1"/>
    <s v="MQ7"/>
    <s v="f"/>
    <s v="TYPIC DYSTRUDEPTS"/>
    <s v="PG-2"/>
    <s v="Franca"/>
    <n v="4.5"/>
    <n v="38.6"/>
    <n v="7"/>
    <n v="0"/>
    <n v="9.1999999999999993"/>
    <n v="0"/>
    <s v="Profundo"/>
    <s v="Udico"/>
    <s v="No hay"/>
    <s v="Bien"/>
    <s v="No salino"/>
    <s v="No pedregoso"/>
    <n v="0"/>
    <s v="Suelo"/>
    <n v="-8"/>
    <n v="0"/>
    <s v="50-75"/>
    <n v="10"/>
    <n v="0"/>
    <n v="10"/>
    <n v="10"/>
    <n v="15"/>
    <n v="10"/>
    <n v="0"/>
    <n v="-2"/>
    <n v="0"/>
    <n v="8"/>
    <n v="5"/>
    <n v="0"/>
    <n v="0"/>
    <n v="0"/>
    <s v="Baja"/>
    <n v="0"/>
    <s v="Frío seco"/>
    <s v="M"/>
    <s v="Sin limitante"/>
    <n v="58"/>
    <n v="25"/>
    <n v="11"/>
    <n v="23"/>
    <x v="17"/>
    <s v="0,4 - 0,6"/>
    <n v="52.081364999999998"/>
    <n v="160202"/>
    <n v="2713.4944329999998"/>
    <n v="11"/>
    <n v="17574"/>
    <n v="44855"/>
    <n v="44855022"/>
    <s v="LA GUAJIRA"/>
    <s v="URUMITA"/>
    <s v="TIERRA NUEVA  TRES PICOS"/>
    <n v="2009"/>
    <s v="POT URUMITA"/>
    <s v="NULL"/>
    <n v="1"/>
    <n v="52.081364999999998"/>
    <n v="44"/>
    <s v=" "/>
    <n v="0"/>
    <n v="71551"/>
    <n v="0.147673"/>
    <n v="52.081364999999998"/>
    <n v="4495.1252850000001"/>
    <n v="520813.65021499997"/>
  </r>
  <r>
    <n v="106"/>
    <s v="Polygon"/>
    <n v="64"/>
    <s v="Urumita"/>
    <s v="La Guajira"/>
    <n v="44"/>
    <n v="44855"/>
    <d v="2024-02-01T00:00:00"/>
    <d v="2018-12-01T00:00:00"/>
    <s v="2000-3000"/>
    <s v="MQDf1"/>
    <s v="MQ7f1"/>
    <s v="MQ7"/>
    <s v="f"/>
    <s v="TYPIC DYSTRUDEPTS"/>
    <s v="PG-2"/>
    <s v="Franca"/>
    <n v="4.5"/>
    <n v="38.6"/>
    <n v="7"/>
    <n v="0"/>
    <n v="9.1999999999999993"/>
    <n v="0"/>
    <s v="Profundo"/>
    <s v="Udico"/>
    <s v="No hay"/>
    <s v="Bien"/>
    <s v="No salino"/>
    <s v="No pedregoso"/>
    <n v="0"/>
    <s v="Suelo"/>
    <n v="-8"/>
    <n v="0"/>
    <s v="50-75"/>
    <n v="10"/>
    <n v="0"/>
    <n v="10"/>
    <n v="10"/>
    <n v="15"/>
    <n v="10"/>
    <n v="0"/>
    <n v="-2"/>
    <n v="0"/>
    <n v="8"/>
    <n v="5"/>
    <n v="0"/>
    <n v="0"/>
    <n v="0"/>
    <s v="Baja"/>
    <n v="0"/>
    <s v="Frío seco"/>
    <s v="M"/>
    <s v="Sin limitante"/>
    <n v="58"/>
    <n v="25"/>
    <n v="11"/>
    <n v="23"/>
    <x v="17"/>
    <s v="0,4 - 0,6"/>
    <n v="0.254187"/>
    <n v="160202"/>
    <n v="2713.4944329999998"/>
    <n v="12"/>
    <n v="17575"/>
    <n v="44855"/>
    <n v="44855013"/>
    <s v="LA GUAJIRA"/>
    <s v="URUMITA"/>
    <s v="LAS COLONIAS"/>
    <n v="2009"/>
    <s v="POT URUMITA"/>
    <s v="NULL"/>
    <n v="1"/>
    <n v="0.254187"/>
    <n v="44"/>
    <s v=" "/>
    <n v="0"/>
    <n v="71552"/>
    <n v="6.5374000000000002E-2"/>
    <n v="0.254187"/>
    <n v="557.30357700000002"/>
    <n v="2541.8733569999999"/>
  </r>
  <r>
    <n v="107"/>
    <s v="Polygon"/>
    <n v="64"/>
    <s v="Urumita"/>
    <s v="La Guajira"/>
    <n v="44"/>
    <n v="44855"/>
    <d v="2024-02-01T00:00:00"/>
    <d v="2018-12-01T00:00:00"/>
    <s v="2000-3000"/>
    <s v="MQDf1"/>
    <s v="MQ7f1"/>
    <s v="MQ7"/>
    <s v="f"/>
    <s v="TYPIC DYSTRUDEPTS"/>
    <s v="PG-2"/>
    <s v="Franca"/>
    <n v="4.5"/>
    <n v="38.6"/>
    <n v="7"/>
    <n v="0"/>
    <n v="9.1999999999999993"/>
    <n v="0"/>
    <s v="Profundo"/>
    <s v="Udico"/>
    <s v="No hay"/>
    <s v="Bien"/>
    <s v="No salino"/>
    <s v="No pedregoso"/>
    <n v="0"/>
    <s v="Suelo"/>
    <n v="-8"/>
    <n v="0"/>
    <s v="50-75"/>
    <n v="10"/>
    <n v="0"/>
    <n v="10"/>
    <n v="10"/>
    <n v="15"/>
    <n v="10"/>
    <n v="0"/>
    <n v="-2"/>
    <n v="0"/>
    <n v="8"/>
    <n v="5"/>
    <n v="0"/>
    <n v="0"/>
    <n v="0"/>
    <s v="Baja"/>
    <n v="0"/>
    <s v="Frío seco"/>
    <s v="M"/>
    <s v="Sin limitante"/>
    <n v="58"/>
    <n v="25"/>
    <n v="11"/>
    <n v="23"/>
    <x v="17"/>
    <s v="0,4 - 0,6"/>
    <n v="0.66775899999999999"/>
    <n v="160202"/>
    <n v="2713.4944329999998"/>
    <n v="13"/>
    <n v="17576"/>
    <n v="44855"/>
    <n v="44855023"/>
    <s v="LA GUAJIRA"/>
    <s v="URUMITA"/>
    <s v="ZONA DE RESERVA FORESTAL"/>
    <n v="2009"/>
    <s v="POT URUMITA"/>
    <s v="NULL"/>
    <n v="1"/>
    <n v="0.66775899999999999"/>
    <n v="44"/>
    <s v=" "/>
    <n v="0"/>
    <n v="71553"/>
    <n v="0.27588699999999999"/>
    <n v="0.66775899999999999"/>
    <n v="357.086634"/>
    <n v="6677.5933999999997"/>
  </r>
  <r>
    <n v="108"/>
    <s v="Polygon"/>
    <n v="64"/>
    <s v="Urumita"/>
    <s v="La Guajira"/>
    <n v="44"/>
    <n v="44855"/>
    <d v="2024-02-01T00:00:00"/>
    <d v="2018-12-01T00:00:00"/>
    <s v="2000-3000"/>
    <s v="MQDf1"/>
    <s v="MQ7f1"/>
    <s v="MQ7"/>
    <s v="f"/>
    <s v="TYPIC DYSTRUDEPTS"/>
    <s v="PG-2"/>
    <s v="Franca"/>
    <n v="4.5"/>
    <n v="38.6"/>
    <n v="7"/>
    <n v="0"/>
    <n v="9.1999999999999993"/>
    <n v="0"/>
    <s v="Profundo"/>
    <s v="Udico"/>
    <s v="No hay"/>
    <s v="Bien"/>
    <s v="No salino"/>
    <s v="No pedregoso"/>
    <n v="0"/>
    <s v="Suelo"/>
    <n v="-8"/>
    <n v="0"/>
    <s v="50-75"/>
    <n v="10"/>
    <n v="0"/>
    <n v="10"/>
    <n v="10"/>
    <n v="15"/>
    <n v="10"/>
    <n v="0"/>
    <n v="-2"/>
    <n v="0"/>
    <n v="8"/>
    <n v="5"/>
    <n v="0"/>
    <n v="0"/>
    <n v="0"/>
    <s v="Baja"/>
    <n v="0"/>
    <s v="Frío seco"/>
    <s v="M"/>
    <s v="Sin limitante"/>
    <n v="58"/>
    <n v="25"/>
    <n v="11"/>
    <n v="23"/>
    <x v="17"/>
    <s v="0,4 - 0,6"/>
    <n v="35.725251999999998"/>
    <n v="160202"/>
    <n v="2713.4944329999998"/>
    <n v="14"/>
    <n v="17577"/>
    <n v="44855"/>
    <n v="44855018"/>
    <s v="LA GUAJIRA"/>
    <s v="URUMITA"/>
    <s v="LOS PLANES"/>
    <n v="2009"/>
    <s v="POT URUMITA"/>
    <s v="NULL"/>
    <n v="1"/>
    <n v="35.725251999999998"/>
    <n v="44"/>
    <s v=" "/>
    <n v="0"/>
    <n v="71554"/>
    <n v="9.6439999999999998E-2"/>
    <n v="35.725251999999998"/>
    <n v="3015.5965670000001"/>
    <n v="357252.52016199997"/>
  </r>
  <r>
    <n v="109"/>
    <s v="Polygon"/>
    <n v="64"/>
    <s v="Urumita"/>
    <s v="La Guajira"/>
    <n v="44"/>
    <n v="44855"/>
    <d v="2024-02-01T00:00:00"/>
    <d v="2018-12-01T00:00:00"/>
    <s v="2000-3000"/>
    <s v="MQDf1"/>
    <s v="MQ7f1"/>
    <s v="MQ7"/>
    <s v="f"/>
    <s v="TYPIC DYSTRUDEPTS"/>
    <s v="PG-2"/>
    <s v="Franca"/>
    <n v="4.5"/>
    <n v="38.6"/>
    <n v="7"/>
    <n v="0"/>
    <n v="9.1999999999999993"/>
    <n v="0"/>
    <s v="Profundo"/>
    <s v="Udico"/>
    <s v="No hay"/>
    <s v="Bien"/>
    <s v="No salino"/>
    <s v="No pedregoso"/>
    <n v="0"/>
    <s v="Suelo"/>
    <n v="-8"/>
    <n v="0"/>
    <s v="50-75"/>
    <n v="10"/>
    <n v="0"/>
    <n v="10"/>
    <n v="10"/>
    <n v="15"/>
    <n v="10"/>
    <n v="0"/>
    <n v="-2"/>
    <n v="0"/>
    <n v="8"/>
    <n v="5"/>
    <n v="0"/>
    <n v="0"/>
    <n v="0"/>
    <s v="Baja"/>
    <n v="0"/>
    <s v="Frío seco"/>
    <s v="M"/>
    <s v="Sin limitante"/>
    <n v="58"/>
    <n v="25"/>
    <n v="11"/>
    <n v="23"/>
    <x v="17"/>
    <s v="0,4 - 0,6"/>
    <n v="5.5527610000000003"/>
    <n v="160202"/>
    <n v="2713.4944329999998"/>
    <n v="15"/>
    <n v="17578"/>
    <n v="44855"/>
    <n v="44855007"/>
    <s v="LA GUAJIRA"/>
    <s v="URUMITA"/>
    <s v="EL VILVANCITO"/>
    <n v="2009"/>
    <s v="POT URUMITA"/>
    <s v="NULL"/>
    <n v="1"/>
    <n v="5.5527610000000003"/>
    <n v="44"/>
    <s v=" "/>
    <n v="0"/>
    <n v="71555"/>
    <n v="0.15423100000000001"/>
    <n v="5.5527610000000003"/>
    <n v="1425.7244479999999"/>
    <n v="55527.612619"/>
  </r>
  <r>
    <n v="110"/>
    <s v="Polygon"/>
    <n v="64"/>
    <s v="Urumita"/>
    <s v="La Guajira"/>
    <n v="44"/>
    <n v="44855"/>
    <d v="2024-02-01T00:00:00"/>
    <d v="2018-12-01T00:00:00"/>
    <s v="2000-3000"/>
    <s v="MQDf1"/>
    <s v="MQ7f1"/>
    <s v="MQ7"/>
    <s v="f"/>
    <s v="TYPIC DYSTRUDEPTS"/>
    <s v="PG-2"/>
    <s v="Franca"/>
    <n v="4.5"/>
    <n v="38.6"/>
    <n v="7"/>
    <n v="0"/>
    <n v="9.1999999999999993"/>
    <n v="0"/>
    <s v="Profundo"/>
    <s v="Udico"/>
    <s v="No hay"/>
    <s v="Bien"/>
    <s v="No salino"/>
    <s v="No pedregoso"/>
    <n v="0"/>
    <s v="Suelo"/>
    <n v="-8"/>
    <n v="0"/>
    <s v="50-75"/>
    <n v="10"/>
    <n v="0"/>
    <n v="10"/>
    <n v="10"/>
    <n v="15"/>
    <n v="10"/>
    <n v="0"/>
    <n v="-2"/>
    <n v="0"/>
    <n v="8"/>
    <n v="5"/>
    <n v="0"/>
    <n v="0"/>
    <n v="0"/>
    <s v="Baja"/>
    <n v="0"/>
    <s v="Frío seco"/>
    <s v="M"/>
    <s v="Sin limitante"/>
    <n v="58"/>
    <n v="25"/>
    <n v="11"/>
    <n v="23"/>
    <x v="17"/>
    <s v="0,4 - 0,6"/>
    <n v="33.567169"/>
    <n v="160202"/>
    <n v="2713.4944329999998"/>
    <n v="17"/>
    <n v="17580"/>
    <n v="44855"/>
    <n v="44855014"/>
    <s v="LA GUAJIRA"/>
    <s v="URUMITA"/>
    <s v="LAS FLORES"/>
    <n v="2009"/>
    <s v="POT URUMITA"/>
    <s v="NULL"/>
    <n v="1"/>
    <n v="33.567169"/>
    <n v="44"/>
    <s v=" "/>
    <n v="0"/>
    <n v="71557"/>
    <n v="7.3493000000000003E-2"/>
    <n v="33.567169"/>
    <n v="3089.8860789999999"/>
    <n v="335671.69310400001"/>
  </r>
  <r>
    <n v="111"/>
    <s v="Polygon"/>
    <n v="64"/>
    <s v="Urumita"/>
    <s v="La Guajira"/>
    <n v="44"/>
    <n v="44855"/>
    <d v="2024-02-01T00:00:00"/>
    <d v="2018-12-01T00:00:00"/>
    <s v="2000-3000"/>
    <s v="MQDf1"/>
    <s v="MQ7f1"/>
    <s v="MQ7"/>
    <s v="f"/>
    <s v="TYPIC DYSTRUDEPTS"/>
    <s v="PG-2"/>
    <s v="Franca"/>
    <n v="4.5"/>
    <n v="38.6"/>
    <n v="7"/>
    <n v="0"/>
    <n v="9.1999999999999993"/>
    <n v="0"/>
    <s v="Profundo"/>
    <s v="Udico"/>
    <s v="No hay"/>
    <s v="Bien"/>
    <s v="No salino"/>
    <s v="No pedregoso"/>
    <n v="0"/>
    <s v="Suelo"/>
    <n v="-8"/>
    <n v="0"/>
    <s v="50-75"/>
    <n v="10"/>
    <n v="0"/>
    <n v="10"/>
    <n v="10"/>
    <n v="15"/>
    <n v="10"/>
    <n v="0"/>
    <n v="-2"/>
    <n v="0"/>
    <n v="8"/>
    <n v="5"/>
    <n v="0"/>
    <n v="0"/>
    <n v="0"/>
    <s v="Baja"/>
    <n v="0"/>
    <s v="Frío seco"/>
    <s v="M"/>
    <s v="Sin limitante"/>
    <n v="58"/>
    <n v="25"/>
    <n v="11"/>
    <n v="23"/>
    <x v="17"/>
    <s v="0,4 - 0,6"/>
    <n v="5.879308"/>
    <n v="160202"/>
    <n v="2713.4944329999998"/>
    <n v="18"/>
    <n v="17581"/>
    <n v="44855"/>
    <n v="44855011"/>
    <s v="LA GUAJIRA"/>
    <s v="URUMITA"/>
    <s v="LA MONTAÑA"/>
    <n v="2009"/>
    <s v="POT URUMITA"/>
    <s v="NULL"/>
    <n v="1"/>
    <n v="5.879308"/>
    <n v="44"/>
    <s v=" "/>
    <n v="0"/>
    <n v="71558"/>
    <n v="0.119029"/>
    <n v="5.879308"/>
    <n v="1800.736523"/>
    <n v="58793.077670999999"/>
  </r>
  <r>
    <n v="167"/>
    <s v="Polygon"/>
    <n v="86"/>
    <s v="Villanueva"/>
    <s v="La Guajira"/>
    <n v="44"/>
    <n v="44874"/>
    <d v="2024-02-01T00:00:00"/>
    <d v="2018-12-01T00:00:00"/>
    <s v="2000-3000"/>
    <s v="MQDf1"/>
    <s v="MQ7f1"/>
    <s v="MQ7"/>
    <s v="f"/>
    <s v="TYPIC DYSTRUDEPTS"/>
    <s v="PG-2"/>
    <s v="Franca"/>
    <n v="4.5"/>
    <n v="38.6"/>
    <n v="7"/>
    <n v="0"/>
    <n v="9.1999999999999993"/>
    <n v="0"/>
    <s v="Profundo"/>
    <s v="Udico"/>
    <s v="No hay"/>
    <s v="Bien"/>
    <s v="No salino"/>
    <s v="No pedregoso"/>
    <n v="0"/>
    <s v="Suelo"/>
    <n v="-8"/>
    <n v="0"/>
    <s v="50-75"/>
    <n v="10"/>
    <n v="0"/>
    <n v="10"/>
    <n v="10"/>
    <n v="15"/>
    <n v="10"/>
    <n v="0"/>
    <n v="-2"/>
    <n v="0"/>
    <n v="8"/>
    <n v="5"/>
    <n v="0"/>
    <n v="0"/>
    <n v="0"/>
    <s v="Baja"/>
    <n v="0"/>
    <s v="Frío seco"/>
    <s v="M"/>
    <s v="Sin limitante"/>
    <n v="58"/>
    <n v="25"/>
    <n v="11"/>
    <n v="23"/>
    <x v="17"/>
    <s v="0,4 - 0,6"/>
    <n v="3.307E-3"/>
    <n v="164182"/>
    <n v="1.8647020000000001"/>
    <n v="18"/>
    <n v="17581"/>
    <n v="44855"/>
    <n v="44855011"/>
    <s v="LA GUAJIRA"/>
    <s v="URUMITA"/>
    <s v="LA MONTAÑA"/>
    <n v="2009"/>
    <s v="POT URUMITA"/>
    <s v="NULL"/>
    <n v="1"/>
    <n v="3.307E-3"/>
    <n v="44"/>
    <s v=" "/>
    <n v="0"/>
    <n v="71558"/>
    <n v="0.119029"/>
    <n v="3.307E-3"/>
    <n v="69.644245999999995"/>
    <n v="33.073042999999998"/>
  </r>
  <r>
    <n v="91"/>
    <s v="Polygon"/>
    <n v="56"/>
    <s v="Urumita"/>
    <s v="La Guajira"/>
    <n v="44"/>
    <n v="44855"/>
    <d v="2024-02-01T00:00:00"/>
    <d v="2018-12-01T00:00:00"/>
    <s v="2000-3000"/>
    <s v="MQAf2"/>
    <s v="MQ6f2"/>
    <s v="MQ6"/>
    <s v="f"/>
    <s v="HUMIC DYSTRUDEPTS"/>
    <s v="PG-16"/>
    <s v="Franca"/>
    <n v="5.0999999999999996"/>
    <n v="13.5"/>
    <n v="1.1000000000000001"/>
    <n v="0"/>
    <n v="48.9"/>
    <n v="0"/>
    <s v="Moderadamente Profundo"/>
    <s v="Udico"/>
    <s v="No hay"/>
    <s v="Bien"/>
    <s v="No salino"/>
    <s v="No pedregoso"/>
    <n v="0"/>
    <s v="Suelo"/>
    <n v="-8"/>
    <n v="0"/>
    <s v="50-75"/>
    <n v="10"/>
    <n v="0"/>
    <n v="8"/>
    <n v="10"/>
    <n v="15"/>
    <n v="10"/>
    <n v="0"/>
    <n v="4"/>
    <n v="5"/>
    <n v="0"/>
    <n v="3"/>
    <n v="0"/>
    <n v="0"/>
    <n v="0"/>
    <s v="Moderada"/>
    <n v="-3"/>
    <s v="Frío seco"/>
    <s v="M"/>
    <s v="2s1"/>
    <n v="54"/>
    <n v="23"/>
    <n v="11"/>
    <n v="23"/>
    <x v="18"/>
    <s v="0,4 - 0,6"/>
    <n v="3.1828059999999998"/>
    <n v="160198"/>
    <n v="143.147437"/>
    <n v="15"/>
    <n v="17578"/>
    <n v="44855"/>
    <n v="44855007"/>
    <s v="LA GUAJIRA"/>
    <s v="URUMITA"/>
    <s v="EL VILVANCITO"/>
    <n v="2009"/>
    <s v="POT URUMITA"/>
    <s v="NULL"/>
    <n v="1"/>
    <n v="3.1828059999999998"/>
    <n v="44"/>
    <s v=" "/>
    <n v="0"/>
    <n v="71555"/>
    <n v="0.15423100000000001"/>
    <n v="3.1828059999999998"/>
    <n v="1167.655984"/>
    <n v="31828.064249999999"/>
  </r>
  <r>
    <n v="166"/>
    <s v="Polygon"/>
    <n v="85"/>
    <s v="Villanueva"/>
    <s v="La Guajira"/>
    <n v="44"/>
    <n v="44874"/>
    <d v="2024-02-01T00:00:00"/>
    <d v="2018-12-01T00:00:00"/>
    <s v="2000-3000"/>
    <s v="MQAf2"/>
    <s v="MQ6f2"/>
    <s v="MQ6"/>
    <s v="f"/>
    <s v="HUMIC DYSTRUDEPTS"/>
    <s v="PG-16"/>
    <s v="Franca"/>
    <n v="5.0999999999999996"/>
    <n v="13.5"/>
    <n v="1.1000000000000001"/>
    <n v="0"/>
    <n v="48.9"/>
    <n v="0"/>
    <s v="Moderadamente Profundo"/>
    <s v="Udico"/>
    <s v="No hay"/>
    <s v="Bien"/>
    <s v="No salino"/>
    <s v="No pedregoso"/>
    <n v="0"/>
    <s v="Suelo"/>
    <n v="-8"/>
    <n v="0"/>
    <s v="50-75"/>
    <n v="10"/>
    <n v="0"/>
    <n v="8"/>
    <n v="10"/>
    <n v="15"/>
    <n v="10"/>
    <n v="0"/>
    <n v="4"/>
    <n v="5"/>
    <n v="0"/>
    <n v="3"/>
    <n v="0"/>
    <n v="0"/>
    <n v="0"/>
    <s v="Moderada"/>
    <n v="-3"/>
    <s v="Frío seco"/>
    <s v="M"/>
    <s v="2s1"/>
    <n v="54"/>
    <n v="23"/>
    <n v="11"/>
    <n v="23"/>
    <x v="18"/>
    <s v="0,4 - 0,6"/>
    <n v="0.52949999999999997"/>
    <n v="164180"/>
    <n v="5.5392640000000002"/>
    <n v="15"/>
    <n v="17578"/>
    <n v="44855"/>
    <n v="44855007"/>
    <s v="LA GUAJIRA"/>
    <s v="URUMITA"/>
    <s v="EL VILVANCITO"/>
    <n v="2009"/>
    <s v="POT URUMITA"/>
    <s v="NULL"/>
    <n v="1"/>
    <n v="0.52949999999999997"/>
    <n v="44"/>
    <s v=" "/>
    <n v="0"/>
    <n v="71555"/>
    <n v="0.15423100000000001"/>
    <n v="0.52949999999999997"/>
    <n v="593.18795699999998"/>
    <n v="5295.0000620000001"/>
  </r>
  <r>
    <n v="112"/>
    <s v="Polygon"/>
    <n v="65"/>
    <s v="Urumita"/>
    <s v="La Guajira"/>
    <n v="44"/>
    <n v="44855"/>
    <d v="2024-02-01T00:00:00"/>
    <d v="2018-12-01T00:00:00"/>
    <s v="2000-3000"/>
    <s v="MQDf1"/>
    <s v="MQ7f1"/>
    <s v="MQ7"/>
    <s v="f"/>
    <s v="TYPIC DYSTRUDEPTS"/>
    <s v="PG-2"/>
    <s v="Franca"/>
    <n v="4.5"/>
    <n v="38.6"/>
    <n v="7"/>
    <n v="0"/>
    <n v="9.1999999999999993"/>
    <n v="0"/>
    <s v="Profundo"/>
    <s v="Udico"/>
    <s v="No hay"/>
    <s v="Bien"/>
    <s v="No salino"/>
    <s v="No pedregoso"/>
    <n v="0"/>
    <s v="Suelo"/>
    <n v="-8"/>
    <n v="0"/>
    <s v="50-75"/>
    <n v="10"/>
    <n v="0"/>
    <n v="10"/>
    <n v="10"/>
    <n v="15"/>
    <n v="10"/>
    <n v="0"/>
    <n v="-2"/>
    <n v="0"/>
    <n v="8"/>
    <n v="5"/>
    <n v="0"/>
    <n v="0"/>
    <n v="0"/>
    <s v="Moderada"/>
    <n v="-3"/>
    <s v="Frío seco"/>
    <s v="M"/>
    <s v="s1"/>
    <n v="55"/>
    <n v="24"/>
    <n v="11"/>
    <n v="23"/>
    <x v="19"/>
    <s v="0,4 - 0,6"/>
    <n v="7.7078860000000002"/>
    <n v="160203"/>
    <n v="378.39953100000002"/>
    <n v="13"/>
    <n v="17576"/>
    <n v="44855"/>
    <n v="44855023"/>
    <s v="LA GUAJIRA"/>
    <s v="URUMITA"/>
    <s v="ZONA DE RESERVA FORESTAL"/>
    <n v="2009"/>
    <s v="POT URUMITA"/>
    <s v="NULL"/>
    <n v="1"/>
    <n v="7.7078860000000002"/>
    <n v="44"/>
    <s v=" "/>
    <n v="0"/>
    <n v="71553"/>
    <n v="0.27588699999999999"/>
    <n v="7.7078860000000002"/>
    <n v="3070.3653770000001"/>
    <n v="77078.864461000005"/>
  </r>
  <r>
    <n v="8"/>
    <s v="Polygon"/>
    <n v="7"/>
    <s v="La Jagua del Pilar"/>
    <s v="La Guajira"/>
    <n v="44"/>
    <n v="44420"/>
    <s v="0.5 - 1"/>
    <s v="18-24"/>
    <s v="1000-2000"/>
    <s v="MQDf1"/>
    <s v="MQ7f1"/>
    <s v="MQ7"/>
    <s v="f"/>
    <s v="TYPIC DYSTRUDEPTS"/>
    <s v="PG-2"/>
    <s v="Franca"/>
    <n v="4.5"/>
    <n v="38.6"/>
    <n v="7"/>
    <n v="0"/>
    <n v="9.1999999999999993"/>
    <n v="0"/>
    <s v="Profundo"/>
    <s v="Udico"/>
    <s v="No hay"/>
    <s v="Bien"/>
    <s v="No salino"/>
    <s v="No pedregoso"/>
    <n v="0"/>
    <s v="Suelo"/>
    <n v="-8"/>
    <n v="0"/>
    <s v="50-75"/>
    <n v="10"/>
    <n v="0"/>
    <n v="10"/>
    <n v="10"/>
    <n v="15"/>
    <n v="10"/>
    <n v="0"/>
    <n v="-2"/>
    <n v="0"/>
    <n v="8"/>
    <n v="5"/>
    <n v="0"/>
    <n v="0"/>
    <n v="0"/>
    <s v="Baja"/>
    <n v="0"/>
    <s v="Templado húmedo"/>
    <s v="Q"/>
    <s v="Sin limitante"/>
    <n v="58"/>
    <n v="25"/>
    <n v="11"/>
    <n v="23"/>
    <x v="20"/>
    <s v="0,4 - 0,6"/>
    <n v="0.17344000000000001"/>
    <n v="66534"/>
    <n v="0.17342099999999999"/>
    <n v="5"/>
    <n v="17568"/>
    <n v="44855"/>
    <n v="44855005"/>
    <s v="LA GUAJIRA"/>
    <s v="URUMITA"/>
    <s v="EL PIÑAL"/>
    <n v="2009"/>
    <s v="POT URUMITA"/>
    <s v="NULL"/>
    <n v="1"/>
    <n v="0.17344000000000001"/>
    <n v="44"/>
    <s v=" "/>
    <n v="0"/>
    <n v="71545"/>
    <n v="9.3975000000000003E-2"/>
    <n v="0.17344000000000001"/>
    <n v="1095.914734"/>
    <n v="1734.397892"/>
  </r>
  <r>
    <n v="38"/>
    <s v="Polygon"/>
    <n v="29"/>
    <s v="Urumita"/>
    <s v="La Guajira"/>
    <n v="44"/>
    <n v="44855"/>
    <s v="0.5 - 1"/>
    <s v="18-24"/>
    <s v="1000-2000"/>
    <s v="MQDf1"/>
    <s v="MQ7f1"/>
    <s v="MQ7"/>
    <s v="f"/>
    <s v="TYPIC DYSTRUDEPTS"/>
    <s v="PG-2"/>
    <s v="Franca"/>
    <n v="4.5"/>
    <n v="38.6"/>
    <n v="7"/>
    <n v="0"/>
    <n v="9.1999999999999993"/>
    <n v="0"/>
    <s v="Profundo"/>
    <s v="Udico"/>
    <s v="No hay"/>
    <s v="Bien"/>
    <s v="No salino"/>
    <s v="No pedregoso"/>
    <n v="0"/>
    <s v="Suelo"/>
    <n v="-8"/>
    <n v="0"/>
    <s v="50-75"/>
    <n v="10"/>
    <n v="0"/>
    <n v="10"/>
    <n v="10"/>
    <n v="15"/>
    <n v="10"/>
    <n v="0"/>
    <n v="-2"/>
    <n v="0"/>
    <n v="8"/>
    <n v="5"/>
    <n v="0"/>
    <n v="0"/>
    <n v="0"/>
    <s v="Baja"/>
    <n v="0"/>
    <s v="Templado húmedo"/>
    <s v="Q"/>
    <s v="Sin limitante"/>
    <n v="58"/>
    <n v="25"/>
    <n v="11"/>
    <n v="23"/>
    <x v="20"/>
    <s v="0,4 - 0,6"/>
    <n v="2.4307500000000002"/>
    <n v="160166"/>
    <n v="146.88638599999999"/>
    <n v="4"/>
    <n v="17567"/>
    <n v="44855"/>
    <n v="44855020"/>
    <s v="LA GUAJIRA"/>
    <s v="URUMITA"/>
    <s v="SIERRA MONTAÑA"/>
    <n v="2009"/>
    <s v="POT URUMITA"/>
    <s v="NULL"/>
    <n v="1"/>
    <n v="2.4307500000000002"/>
    <n v="44"/>
    <s v=" "/>
    <n v="0"/>
    <n v="71544"/>
    <n v="5.79E-2"/>
    <n v="2.4307500000000002"/>
    <n v="715.75139799999999"/>
    <n v="24307.501236"/>
  </r>
  <r>
    <n v="39"/>
    <s v="Polygon"/>
    <n v="29"/>
    <s v="Urumita"/>
    <s v="La Guajira"/>
    <n v="44"/>
    <n v="44855"/>
    <s v="0.5 - 1"/>
    <s v="18-24"/>
    <s v="1000-2000"/>
    <s v="MQDf1"/>
    <s v="MQ7f1"/>
    <s v="MQ7"/>
    <s v="f"/>
    <s v="TYPIC DYSTRUDEPTS"/>
    <s v="PG-2"/>
    <s v="Franca"/>
    <n v="4.5"/>
    <n v="38.6"/>
    <n v="7"/>
    <n v="0"/>
    <n v="9.1999999999999993"/>
    <n v="0"/>
    <s v="Profundo"/>
    <s v="Udico"/>
    <s v="No hay"/>
    <s v="Bien"/>
    <s v="No salino"/>
    <s v="No pedregoso"/>
    <n v="0"/>
    <s v="Suelo"/>
    <n v="-8"/>
    <n v="0"/>
    <s v="50-75"/>
    <n v="10"/>
    <n v="0"/>
    <n v="10"/>
    <n v="10"/>
    <n v="15"/>
    <n v="10"/>
    <n v="0"/>
    <n v="-2"/>
    <n v="0"/>
    <n v="8"/>
    <n v="5"/>
    <n v="0"/>
    <n v="0"/>
    <n v="0"/>
    <s v="Baja"/>
    <n v="0"/>
    <s v="Templado húmedo"/>
    <s v="Q"/>
    <s v="Sin limitante"/>
    <n v="58"/>
    <n v="25"/>
    <n v="11"/>
    <n v="23"/>
    <x v="20"/>
    <s v="0,4 - 0,6"/>
    <n v="144.455635"/>
    <n v="160166"/>
    <n v="146.88638599999999"/>
    <n v="5"/>
    <n v="17568"/>
    <n v="44855"/>
    <n v="44855005"/>
    <s v="LA GUAJIRA"/>
    <s v="URUMITA"/>
    <s v="EL PIÑAL"/>
    <n v="2009"/>
    <s v="POT URUMITA"/>
    <s v="NULL"/>
    <n v="1"/>
    <n v="144.455635"/>
    <n v="44"/>
    <s v=" "/>
    <n v="0"/>
    <n v="71545"/>
    <n v="9.3975000000000003E-2"/>
    <n v="144.455635"/>
    <n v="9652.0260909999997"/>
    <n v="1444556.347942"/>
  </r>
  <r>
    <n v="40"/>
    <s v="Polygon"/>
    <n v="30"/>
    <s v="Urumita"/>
    <s v="La Guajira"/>
    <n v="44"/>
    <n v="44855"/>
    <s v="0.5 - 1"/>
    <s v="18-24"/>
    <s v="1000-2000"/>
    <s v="MQDf1"/>
    <s v="MQ7f1"/>
    <s v="MQ7"/>
    <s v="f"/>
    <s v="TYPIC DYSTRUDEPTS"/>
    <s v="PG-2"/>
    <s v="Franca"/>
    <n v="4.5"/>
    <n v="38.6"/>
    <n v="7"/>
    <n v="0"/>
    <n v="9.1999999999999993"/>
    <n v="0"/>
    <s v="Profundo"/>
    <s v="Udico"/>
    <s v="No hay"/>
    <s v="Bien"/>
    <s v="No salino"/>
    <s v="No pedregoso"/>
    <n v="0"/>
    <s v="Suelo"/>
    <n v="-8"/>
    <n v="0"/>
    <s v="50-75"/>
    <n v="10"/>
    <n v="0"/>
    <n v="10"/>
    <n v="10"/>
    <n v="15"/>
    <n v="10"/>
    <n v="0"/>
    <n v="-2"/>
    <n v="0"/>
    <n v="8"/>
    <n v="5"/>
    <n v="0"/>
    <n v="0"/>
    <n v="0"/>
    <s v="Baja"/>
    <n v="0"/>
    <s v="Templado húmedo"/>
    <s v="Q"/>
    <s v="Sin limitante"/>
    <n v="58"/>
    <n v="25"/>
    <n v="11"/>
    <n v="23"/>
    <x v="20"/>
    <s v="0,4 - 0,6"/>
    <n v="129.74389300000001"/>
    <n v="160167"/>
    <n v="202.070393"/>
    <n v="4"/>
    <n v="17567"/>
    <n v="44855"/>
    <n v="44855020"/>
    <s v="LA GUAJIRA"/>
    <s v="URUMITA"/>
    <s v="SIERRA MONTAÑA"/>
    <n v="2009"/>
    <s v="POT URUMITA"/>
    <s v="NULL"/>
    <n v="1"/>
    <n v="129.74389300000001"/>
    <n v="44"/>
    <s v=" "/>
    <n v="0"/>
    <n v="71544"/>
    <n v="5.79E-2"/>
    <n v="129.74389300000001"/>
    <n v="6985.092791"/>
    <n v="1297438.9270949999"/>
  </r>
  <r>
    <n v="41"/>
    <s v="Polygon"/>
    <n v="30"/>
    <s v="Urumita"/>
    <s v="La Guajira"/>
    <n v="44"/>
    <n v="44855"/>
    <s v="0.5 - 1"/>
    <s v="18-24"/>
    <s v="1000-2000"/>
    <s v="MQDf1"/>
    <s v="MQ7f1"/>
    <s v="MQ7"/>
    <s v="f"/>
    <s v="TYPIC DYSTRUDEPTS"/>
    <s v="PG-2"/>
    <s v="Franca"/>
    <n v="4.5"/>
    <n v="38.6"/>
    <n v="7"/>
    <n v="0"/>
    <n v="9.1999999999999993"/>
    <n v="0"/>
    <s v="Profundo"/>
    <s v="Udico"/>
    <s v="No hay"/>
    <s v="Bien"/>
    <s v="No salino"/>
    <s v="No pedregoso"/>
    <n v="0"/>
    <s v="Suelo"/>
    <n v="-8"/>
    <n v="0"/>
    <s v="50-75"/>
    <n v="10"/>
    <n v="0"/>
    <n v="10"/>
    <n v="10"/>
    <n v="15"/>
    <n v="10"/>
    <n v="0"/>
    <n v="-2"/>
    <n v="0"/>
    <n v="8"/>
    <n v="5"/>
    <n v="0"/>
    <n v="0"/>
    <n v="0"/>
    <s v="Baja"/>
    <n v="0"/>
    <s v="Templado húmedo"/>
    <s v="Q"/>
    <s v="Sin limitante"/>
    <n v="58"/>
    <n v="25"/>
    <n v="11"/>
    <n v="23"/>
    <x v="20"/>
    <s v="0,4 - 0,6"/>
    <n v="1.3962889999999999"/>
    <n v="160167"/>
    <n v="202.070393"/>
    <n v="5"/>
    <n v="17568"/>
    <n v="44855"/>
    <n v="44855005"/>
    <s v="LA GUAJIRA"/>
    <s v="URUMITA"/>
    <s v="EL PIÑAL"/>
    <n v="2009"/>
    <s v="POT URUMITA"/>
    <s v="NULL"/>
    <n v="1"/>
    <n v="1.3962889999999999"/>
    <n v="44"/>
    <s v=" "/>
    <n v="0"/>
    <n v="71545"/>
    <n v="9.3975000000000003E-2"/>
    <n v="1.3962889999999999"/>
    <n v="702.475818"/>
    <n v="13962.886877999999"/>
  </r>
  <r>
    <n v="42"/>
    <s v="Polygon"/>
    <n v="30"/>
    <s v="Urumita"/>
    <s v="La Guajira"/>
    <n v="44"/>
    <n v="44855"/>
    <s v="0.5 - 1"/>
    <s v="18-24"/>
    <s v="1000-2000"/>
    <s v="MQDf1"/>
    <s v="MQ7f1"/>
    <s v="MQ7"/>
    <s v="f"/>
    <s v="TYPIC DYSTRUDEPTS"/>
    <s v="PG-2"/>
    <s v="Franca"/>
    <n v="4.5"/>
    <n v="38.6"/>
    <n v="7"/>
    <n v="0"/>
    <n v="9.1999999999999993"/>
    <n v="0"/>
    <s v="Profundo"/>
    <s v="Udico"/>
    <s v="No hay"/>
    <s v="Bien"/>
    <s v="No salino"/>
    <s v="No pedregoso"/>
    <n v="0"/>
    <s v="Suelo"/>
    <n v="-8"/>
    <n v="0"/>
    <s v="50-75"/>
    <n v="10"/>
    <n v="0"/>
    <n v="10"/>
    <n v="10"/>
    <n v="15"/>
    <n v="10"/>
    <n v="0"/>
    <n v="-2"/>
    <n v="0"/>
    <n v="8"/>
    <n v="5"/>
    <n v="0"/>
    <n v="0"/>
    <n v="0"/>
    <s v="Baja"/>
    <n v="0"/>
    <s v="Templado húmedo"/>
    <s v="Q"/>
    <s v="Sin limitante"/>
    <n v="58"/>
    <n v="25"/>
    <n v="11"/>
    <n v="23"/>
    <x v="20"/>
    <s v="0,4 - 0,6"/>
    <n v="70.930211999999997"/>
    <n v="160167"/>
    <n v="202.070393"/>
    <n v="6"/>
    <n v="17569"/>
    <n v="44855"/>
    <n v="44855001"/>
    <s v="LA GUAJIRA"/>
    <s v="URUMITA"/>
    <s v="CASCARILLAL"/>
    <n v="2009"/>
    <s v="POT URUMITA"/>
    <s v="NULL"/>
    <n v="1"/>
    <n v="70.930211999999997"/>
    <n v="44"/>
    <s v=" "/>
    <n v="0"/>
    <n v="71546"/>
    <n v="0.244841"/>
    <n v="70.930211999999997"/>
    <n v="11006.495032999999"/>
    <n v="709302.12361100002"/>
  </r>
  <r>
    <n v="43"/>
    <s v="Polygon"/>
    <n v="31"/>
    <s v="Urumita"/>
    <s v="La Guajira"/>
    <n v="44"/>
    <n v="44855"/>
    <s v="0.5 - 1"/>
    <s v="18-24"/>
    <s v="1000-2000"/>
    <s v="MQDf1"/>
    <s v="MQ7f1"/>
    <s v="MQ7"/>
    <s v="f"/>
    <s v="TYPIC DYSTRUDEPTS"/>
    <s v="PG-2"/>
    <s v="Franca"/>
    <n v="4.5"/>
    <n v="38.6"/>
    <n v="7"/>
    <n v="0"/>
    <n v="9.1999999999999993"/>
    <n v="0"/>
    <s v="Profundo"/>
    <s v="Udico"/>
    <s v="No hay"/>
    <s v="Bien"/>
    <s v="No salino"/>
    <s v="No pedregoso"/>
    <n v="0"/>
    <s v="Suelo"/>
    <n v="-8"/>
    <n v="0"/>
    <s v="50-75"/>
    <n v="10"/>
    <n v="0"/>
    <n v="10"/>
    <n v="10"/>
    <n v="15"/>
    <n v="10"/>
    <n v="0"/>
    <n v="-2"/>
    <n v="0"/>
    <n v="8"/>
    <n v="5"/>
    <n v="0"/>
    <n v="0"/>
    <n v="0"/>
    <s v="Baja"/>
    <n v="0"/>
    <s v="Templado húmedo"/>
    <s v="Q"/>
    <s v="Sin limitante"/>
    <n v="58"/>
    <n v="25"/>
    <n v="11"/>
    <n v="23"/>
    <x v="20"/>
    <s v="0,4 - 0,6"/>
    <n v="179.621745"/>
    <n v="160168"/>
    <n v="191.88721100000001"/>
    <n v="6"/>
    <n v="17569"/>
    <n v="44855"/>
    <n v="44855001"/>
    <s v="LA GUAJIRA"/>
    <s v="URUMITA"/>
    <s v="CASCARILLAL"/>
    <n v="2009"/>
    <s v="POT URUMITA"/>
    <s v="NULL"/>
    <n v="1"/>
    <n v="179.621745"/>
    <n v="44"/>
    <s v=" "/>
    <n v="0"/>
    <n v="71546"/>
    <n v="0.244841"/>
    <n v="179.621745"/>
    <n v="6599.9538510000002"/>
    <n v="1796217.4503200001"/>
  </r>
  <r>
    <n v="44"/>
    <s v="Polygon"/>
    <n v="32"/>
    <s v="Urumita"/>
    <s v="La Guajira"/>
    <n v="44"/>
    <n v="44855"/>
    <s v="0.5 - 1"/>
    <s v="18-24"/>
    <s v="1000-2000"/>
    <s v="MQDf1"/>
    <s v="MQ7f1"/>
    <s v="MQ7"/>
    <s v="f"/>
    <s v="TYPIC DYSTRUDEPTS"/>
    <s v="PG-2"/>
    <s v="Franca"/>
    <n v="4.5"/>
    <n v="38.6"/>
    <n v="7"/>
    <n v="0"/>
    <n v="9.1999999999999993"/>
    <n v="0"/>
    <s v="Profundo"/>
    <s v="Udico"/>
    <s v="No hay"/>
    <s v="Bien"/>
    <s v="No salino"/>
    <s v="No pedregoso"/>
    <n v="0"/>
    <s v="Suelo"/>
    <n v="-8"/>
    <n v="0"/>
    <s v="50-75"/>
    <n v="10"/>
    <n v="0"/>
    <n v="10"/>
    <n v="10"/>
    <n v="15"/>
    <n v="10"/>
    <n v="0"/>
    <n v="-2"/>
    <n v="0"/>
    <n v="8"/>
    <n v="5"/>
    <n v="0"/>
    <n v="0"/>
    <n v="0"/>
    <s v="Baja"/>
    <n v="0"/>
    <s v="Templado húmedo"/>
    <s v="Q"/>
    <s v="Sin limitante"/>
    <n v="58"/>
    <n v="25"/>
    <n v="11"/>
    <n v="23"/>
    <x v="20"/>
    <s v="0,4 - 0,6"/>
    <n v="85.456164000000001"/>
    <n v="160169"/>
    <n v="85.456164000000001"/>
    <n v="6"/>
    <n v="17569"/>
    <n v="44855"/>
    <n v="44855001"/>
    <s v="LA GUAJIRA"/>
    <s v="URUMITA"/>
    <s v="CASCARILLAL"/>
    <n v="2009"/>
    <s v="POT URUMITA"/>
    <s v="NULL"/>
    <n v="1"/>
    <n v="85.456164000000001"/>
    <n v="44"/>
    <s v=" "/>
    <n v="0"/>
    <n v="71546"/>
    <n v="0.244841"/>
    <n v="85.456164000000001"/>
    <n v="4739.4285890000001"/>
    <n v="854561.63697600004"/>
  </r>
  <r>
    <n v="45"/>
    <s v="Polygon"/>
    <n v="33"/>
    <s v="Urumita"/>
    <s v="La Guajira"/>
    <n v="44"/>
    <n v="44855"/>
    <s v="0.5 - 1"/>
    <s v="18-24"/>
    <s v="1000-2000"/>
    <s v="MQDf1"/>
    <s v="MQ7f1"/>
    <s v="MQ7"/>
    <s v="f"/>
    <s v="TYPIC DYSTRUDEPTS"/>
    <s v="PG-2"/>
    <s v="Franca"/>
    <n v="4.5"/>
    <n v="38.6"/>
    <n v="7"/>
    <n v="0"/>
    <n v="9.1999999999999993"/>
    <n v="0"/>
    <s v="Profundo"/>
    <s v="Udico"/>
    <s v="No hay"/>
    <s v="Bien"/>
    <s v="No salino"/>
    <s v="No pedregoso"/>
    <n v="0"/>
    <s v="Suelo"/>
    <n v="-8"/>
    <n v="0"/>
    <s v="50-75"/>
    <n v="10"/>
    <n v="0"/>
    <n v="10"/>
    <n v="10"/>
    <n v="15"/>
    <n v="10"/>
    <n v="0"/>
    <n v="-2"/>
    <n v="0"/>
    <n v="8"/>
    <n v="5"/>
    <n v="0"/>
    <n v="0"/>
    <n v="0"/>
    <s v="Baja"/>
    <n v="0"/>
    <s v="Templado húmedo"/>
    <s v="Q"/>
    <s v="Sin limitante"/>
    <n v="58"/>
    <n v="25"/>
    <n v="11"/>
    <n v="23"/>
    <x v="20"/>
    <s v="0,4 - 0,6"/>
    <n v="78.950830999999994"/>
    <n v="160170"/>
    <n v="78.950830999999994"/>
    <n v="6"/>
    <n v="17569"/>
    <n v="44855"/>
    <n v="44855001"/>
    <s v="LA GUAJIRA"/>
    <s v="URUMITA"/>
    <s v="CASCARILLAL"/>
    <n v="2009"/>
    <s v="POT URUMITA"/>
    <s v="NULL"/>
    <n v="1"/>
    <n v="78.950830999999994"/>
    <n v="44"/>
    <s v=" "/>
    <n v="0"/>
    <n v="71546"/>
    <n v="0.244841"/>
    <n v="78.950830999999994"/>
    <n v="5624.0555139999997"/>
    <n v="789508.31471299997"/>
  </r>
  <r>
    <n v="35"/>
    <s v="Polygon"/>
    <n v="28"/>
    <s v="Urumita"/>
    <s v="La Guajira"/>
    <n v="44"/>
    <n v="44855"/>
    <s v="0.5 - 1"/>
    <s v="18-24"/>
    <s v="1000-2000"/>
    <s v="MQAf2"/>
    <s v="MQ6f2"/>
    <s v="MQ6"/>
    <s v="f"/>
    <s v="HUMIC DYSTRUDEPTS"/>
    <s v="PG-16"/>
    <s v="Franca"/>
    <n v="5.0999999999999996"/>
    <n v="13.5"/>
    <n v="1.1000000000000001"/>
    <n v="0"/>
    <n v="48.9"/>
    <n v="0"/>
    <s v="Moderadamente Profundo"/>
    <s v="Udico"/>
    <s v="No hay"/>
    <s v="Bien"/>
    <s v="No salino"/>
    <s v="No pedregoso"/>
    <n v="0"/>
    <s v="Suelo"/>
    <n v="-8"/>
    <n v="0"/>
    <s v="50-75"/>
    <n v="10"/>
    <n v="0"/>
    <n v="8"/>
    <n v="10"/>
    <n v="15"/>
    <n v="10"/>
    <n v="0"/>
    <n v="4"/>
    <n v="5"/>
    <n v="3"/>
    <n v="3"/>
    <n v="0"/>
    <n v="0"/>
    <n v="0"/>
    <s v="Moderada"/>
    <n v="-3"/>
    <s v="Templado húmedo"/>
    <s v="Q"/>
    <s v="2s1"/>
    <n v="57"/>
    <n v="25"/>
    <n v="11"/>
    <n v="23"/>
    <x v="21"/>
    <s v="0,4 - 0,6"/>
    <n v="11.022337"/>
    <n v="160165"/>
    <n v="511.36587100000003"/>
    <n v="5"/>
    <n v="17568"/>
    <n v="44855"/>
    <n v="44855005"/>
    <s v="LA GUAJIRA"/>
    <s v="URUMITA"/>
    <s v="EL PIÑAL"/>
    <n v="2009"/>
    <s v="POT URUMITA"/>
    <s v="NULL"/>
    <n v="1"/>
    <n v="11.022337"/>
    <n v="44"/>
    <s v=" "/>
    <n v="0"/>
    <n v="71545"/>
    <n v="9.3975000000000003E-2"/>
    <n v="11.022337"/>
    <n v="2862.789589"/>
    <n v="110223.374835"/>
  </r>
  <r>
    <n v="36"/>
    <s v="Polygon"/>
    <n v="28"/>
    <s v="Urumita"/>
    <s v="La Guajira"/>
    <n v="44"/>
    <n v="44855"/>
    <s v="0.5 - 1"/>
    <s v="18-24"/>
    <s v="1000-2000"/>
    <s v="MQAf2"/>
    <s v="MQ6f2"/>
    <s v="MQ6"/>
    <s v="f"/>
    <s v="HUMIC DYSTRUDEPTS"/>
    <s v="PG-16"/>
    <s v="Franca"/>
    <n v="5.0999999999999996"/>
    <n v="13.5"/>
    <n v="1.1000000000000001"/>
    <n v="0"/>
    <n v="48.9"/>
    <n v="0"/>
    <s v="Moderadamente Profundo"/>
    <s v="Udico"/>
    <s v="No hay"/>
    <s v="Bien"/>
    <s v="No salino"/>
    <s v="No pedregoso"/>
    <n v="0"/>
    <s v="Suelo"/>
    <n v="-8"/>
    <n v="0"/>
    <s v="50-75"/>
    <n v="10"/>
    <n v="0"/>
    <n v="8"/>
    <n v="10"/>
    <n v="15"/>
    <n v="10"/>
    <n v="0"/>
    <n v="4"/>
    <n v="5"/>
    <n v="3"/>
    <n v="3"/>
    <n v="0"/>
    <n v="0"/>
    <n v="0"/>
    <s v="Moderada"/>
    <n v="-3"/>
    <s v="Templado húmedo"/>
    <s v="Q"/>
    <s v="2s1"/>
    <n v="57"/>
    <n v="25"/>
    <n v="11"/>
    <n v="23"/>
    <x v="21"/>
    <s v="0,4 - 0,6"/>
    <n v="497.5745"/>
    <n v="160165"/>
    <n v="511.36587100000003"/>
    <n v="6"/>
    <n v="17569"/>
    <n v="44855"/>
    <n v="44855001"/>
    <s v="LA GUAJIRA"/>
    <s v="URUMITA"/>
    <s v="CASCARILLAL"/>
    <n v="2009"/>
    <s v="POT URUMITA"/>
    <s v="NULL"/>
    <n v="1"/>
    <n v="497.5745"/>
    <n v="44"/>
    <s v=" "/>
    <n v="0"/>
    <n v="71546"/>
    <n v="0.244841"/>
    <n v="497.5745"/>
    <n v="12395.741184"/>
    <n v="4975744.9966719998"/>
  </r>
  <r>
    <n v="37"/>
    <s v="Polygon"/>
    <n v="28"/>
    <s v="Urumita"/>
    <s v="La Guajira"/>
    <n v="44"/>
    <n v="44855"/>
    <s v="0.5 - 1"/>
    <s v="18-24"/>
    <s v="1000-2000"/>
    <s v="MQAf2"/>
    <s v="MQ6f2"/>
    <s v="MQ6"/>
    <s v="f"/>
    <s v="HUMIC DYSTRUDEPTS"/>
    <s v="PG-16"/>
    <s v="Franca"/>
    <n v="5.0999999999999996"/>
    <n v="13.5"/>
    <n v="1.1000000000000001"/>
    <n v="0"/>
    <n v="48.9"/>
    <n v="0"/>
    <s v="Moderadamente Profundo"/>
    <s v="Udico"/>
    <s v="No hay"/>
    <s v="Bien"/>
    <s v="No salino"/>
    <s v="No pedregoso"/>
    <n v="0"/>
    <s v="Suelo"/>
    <n v="-8"/>
    <n v="0"/>
    <s v="50-75"/>
    <n v="10"/>
    <n v="0"/>
    <n v="8"/>
    <n v="10"/>
    <n v="15"/>
    <n v="10"/>
    <n v="0"/>
    <n v="4"/>
    <n v="5"/>
    <n v="3"/>
    <n v="3"/>
    <n v="0"/>
    <n v="0"/>
    <n v="0"/>
    <s v="Moderada"/>
    <n v="-3"/>
    <s v="Templado húmedo"/>
    <s v="Q"/>
    <s v="2s1"/>
    <n v="57"/>
    <n v="25"/>
    <n v="11"/>
    <n v="23"/>
    <x v="21"/>
    <s v="0,4 - 0,6"/>
    <n v="2.7690350000000001"/>
    <n v="160165"/>
    <n v="511.36587100000003"/>
    <n v="23"/>
    <n v="17586"/>
    <n v="44855"/>
    <n v="44855019"/>
    <s v="LA GUAJIRA"/>
    <s v="URUMITA"/>
    <s v="POTRERILLO PIE DEL CERRO"/>
    <n v="2009"/>
    <s v="POT URUMITA"/>
    <s v="NULL"/>
    <n v="1"/>
    <n v="2.7690350000000001"/>
    <n v="44"/>
    <s v=" "/>
    <n v="0"/>
    <n v="71563"/>
    <n v="0.35022599999999998"/>
    <n v="2.7690350000000001"/>
    <n v="954.20073100000002"/>
    <n v="27690.347472000001"/>
  </r>
  <r>
    <n v="122"/>
    <s v="Polygon"/>
    <n v="69"/>
    <s v="Urumita"/>
    <s v="La Guajira"/>
    <n v="44"/>
    <n v="44855"/>
    <d v="2024-02-01T00:00:00"/>
    <s v="18-24"/>
    <s v="1000-2000"/>
    <s v="MQDf1"/>
    <s v="MQ7f1"/>
    <s v="MQ7"/>
    <s v="f"/>
    <s v="TYPIC DYSTRUDEPTS"/>
    <s v="PG-2"/>
    <s v="Franca"/>
    <n v="4.5"/>
    <n v="38.6"/>
    <n v="7"/>
    <n v="0"/>
    <n v="9.1999999999999993"/>
    <n v="0"/>
    <s v="Profundo"/>
    <s v="Udico"/>
    <s v="No hay"/>
    <s v="Bien"/>
    <s v="No salino"/>
    <s v="No pedregoso"/>
    <n v="0"/>
    <s v="Suelo"/>
    <n v="-8"/>
    <n v="0"/>
    <s v="50-75"/>
    <n v="10"/>
    <n v="0"/>
    <n v="10"/>
    <n v="10"/>
    <n v="15"/>
    <n v="10"/>
    <n v="0"/>
    <n v="-2"/>
    <n v="0"/>
    <n v="8"/>
    <n v="5"/>
    <n v="0"/>
    <n v="0"/>
    <n v="0"/>
    <s v="Baja"/>
    <n v="0"/>
    <s v="Templado seco"/>
    <s v="R"/>
    <s v="Sin limitante"/>
    <n v="58"/>
    <n v="25"/>
    <n v="11"/>
    <n v="23"/>
    <x v="22"/>
    <s v="0,4 - 0,6"/>
    <n v="22.434545"/>
    <n v="160207"/>
    <n v="743.07047999999998"/>
    <n v="9"/>
    <n v="17572"/>
    <n v="44855"/>
    <n v="44855004"/>
    <s v="LA GUAJIRA"/>
    <s v="URUMITA"/>
    <s v="EL PINTAO"/>
    <n v="2009"/>
    <s v="POT URUMITA"/>
    <s v="NULL"/>
    <n v="1"/>
    <n v="22.434545"/>
    <n v="44"/>
    <s v=" "/>
    <n v="0"/>
    <n v="71549"/>
    <n v="9.4722000000000001E-2"/>
    <n v="22.434545"/>
    <n v="2706.7122420000001"/>
    <n v="224345.45237899999"/>
  </r>
  <r>
    <n v="123"/>
    <s v="Polygon"/>
    <n v="69"/>
    <s v="Urumita"/>
    <s v="La Guajira"/>
    <n v="44"/>
    <n v="44855"/>
    <d v="2024-02-01T00:00:00"/>
    <s v="18-24"/>
    <s v="1000-2000"/>
    <s v="MQDf1"/>
    <s v="MQ7f1"/>
    <s v="MQ7"/>
    <s v="f"/>
    <s v="TYPIC DYSTRUDEPTS"/>
    <s v="PG-2"/>
    <s v="Franca"/>
    <n v="4.5"/>
    <n v="38.6"/>
    <n v="7"/>
    <n v="0"/>
    <n v="9.1999999999999993"/>
    <n v="0"/>
    <s v="Profundo"/>
    <s v="Udico"/>
    <s v="No hay"/>
    <s v="Bien"/>
    <s v="No salino"/>
    <s v="No pedregoso"/>
    <n v="0"/>
    <s v="Suelo"/>
    <n v="-8"/>
    <n v="0"/>
    <s v="50-75"/>
    <n v="10"/>
    <n v="0"/>
    <n v="10"/>
    <n v="10"/>
    <n v="15"/>
    <n v="10"/>
    <n v="0"/>
    <n v="-2"/>
    <n v="0"/>
    <n v="8"/>
    <n v="5"/>
    <n v="0"/>
    <n v="0"/>
    <n v="0"/>
    <s v="Baja"/>
    <n v="0"/>
    <s v="Templado seco"/>
    <s v="R"/>
    <s v="Sin limitante"/>
    <n v="58"/>
    <n v="25"/>
    <n v="11"/>
    <n v="23"/>
    <x v="22"/>
    <s v="0,4 - 0,6"/>
    <n v="5.5885100000000003"/>
    <n v="160207"/>
    <n v="743.07047999999998"/>
    <n v="13"/>
    <n v="17576"/>
    <n v="44855"/>
    <n v="44855023"/>
    <s v="LA GUAJIRA"/>
    <s v="URUMITA"/>
    <s v="ZONA DE RESERVA FORESTAL"/>
    <n v="2009"/>
    <s v="POT URUMITA"/>
    <s v="NULL"/>
    <n v="1"/>
    <n v="5.5885100000000003"/>
    <n v="44"/>
    <s v=" "/>
    <n v="0"/>
    <n v="71553"/>
    <n v="0.27588699999999999"/>
    <n v="5.5885100000000003"/>
    <n v="1095.458351"/>
    <n v="55885.096230000003"/>
  </r>
  <r>
    <n v="124"/>
    <s v="Polygon"/>
    <n v="69"/>
    <s v="Urumita"/>
    <s v="La Guajira"/>
    <n v="44"/>
    <n v="44855"/>
    <d v="2024-02-01T00:00:00"/>
    <s v="18-24"/>
    <s v="1000-2000"/>
    <s v="MQDf1"/>
    <s v="MQ7f1"/>
    <s v="MQ7"/>
    <s v="f"/>
    <s v="TYPIC DYSTRUDEPTS"/>
    <s v="PG-2"/>
    <s v="Franca"/>
    <n v="4.5"/>
    <n v="38.6"/>
    <n v="7"/>
    <n v="0"/>
    <n v="9.1999999999999993"/>
    <n v="0"/>
    <s v="Profundo"/>
    <s v="Udico"/>
    <s v="No hay"/>
    <s v="Bien"/>
    <s v="No salino"/>
    <s v="No pedregoso"/>
    <n v="0"/>
    <s v="Suelo"/>
    <n v="-8"/>
    <n v="0"/>
    <s v="50-75"/>
    <n v="10"/>
    <n v="0"/>
    <n v="10"/>
    <n v="10"/>
    <n v="15"/>
    <n v="10"/>
    <n v="0"/>
    <n v="-2"/>
    <n v="0"/>
    <n v="8"/>
    <n v="5"/>
    <n v="0"/>
    <n v="0"/>
    <n v="0"/>
    <s v="Baja"/>
    <n v="0"/>
    <s v="Templado seco"/>
    <s v="R"/>
    <s v="Sin limitante"/>
    <n v="58"/>
    <n v="25"/>
    <n v="11"/>
    <n v="23"/>
    <x v="22"/>
    <s v="0,4 - 0,6"/>
    <n v="387.19944600000002"/>
    <n v="160207"/>
    <n v="743.07047999999998"/>
    <n v="15"/>
    <n v="17578"/>
    <n v="44855"/>
    <n v="44855007"/>
    <s v="LA GUAJIRA"/>
    <s v="URUMITA"/>
    <s v="EL VILVANCITO"/>
    <n v="2009"/>
    <s v="POT URUMITA"/>
    <s v="NULL"/>
    <n v="1"/>
    <n v="387.19944600000002"/>
    <n v="44"/>
    <s v=" "/>
    <n v="0"/>
    <n v="71555"/>
    <n v="0.15423100000000001"/>
    <n v="387.19944600000002"/>
    <n v="15639.053389000001"/>
    <n v="3871994.4608109999"/>
  </r>
  <r>
    <n v="125"/>
    <s v="Polygon"/>
    <n v="70"/>
    <s v="Urumita"/>
    <s v="La Guajira"/>
    <n v="44"/>
    <n v="44855"/>
    <d v="2024-02-01T00:00:00"/>
    <s v="18-24"/>
    <s v="1000-2000"/>
    <s v="MQDf1"/>
    <s v="MQ7f1"/>
    <s v="MQ7"/>
    <s v="f"/>
    <s v="TYPIC DYSTRUDEPTS"/>
    <s v="PG-2"/>
    <s v="Franca"/>
    <n v="4.5"/>
    <n v="38.6"/>
    <n v="7"/>
    <n v="0"/>
    <n v="9.1999999999999993"/>
    <n v="0"/>
    <s v="Profundo"/>
    <s v="Udico"/>
    <s v="No hay"/>
    <s v="Bien"/>
    <s v="No salino"/>
    <s v="No pedregoso"/>
    <n v="0"/>
    <s v="Suelo"/>
    <n v="-8"/>
    <n v="0"/>
    <s v="50-75"/>
    <n v="10"/>
    <n v="0"/>
    <n v="10"/>
    <n v="10"/>
    <n v="15"/>
    <n v="10"/>
    <n v="0"/>
    <n v="-2"/>
    <n v="0"/>
    <n v="8"/>
    <n v="5"/>
    <n v="0"/>
    <n v="0"/>
    <n v="0"/>
    <s v="Baja"/>
    <n v="0"/>
    <s v="Templado seco"/>
    <s v="R"/>
    <s v="Sin limitante"/>
    <n v="58"/>
    <n v="25"/>
    <n v="11"/>
    <n v="23"/>
    <x v="22"/>
    <s v="0,4 - 0,6"/>
    <n v="484.70911100000001"/>
    <n v="160208"/>
    <n v="3616.5915140000002"/>
    <n v="6"/>
    <n v="17569"/>
    <n v="44855"/>
    <n v="44855001"/>
    <s v="LA GUAJIRA"/>
    <s v="URUMITA"/>
    <s v="CASCARILLAL"/>
    <n v="2009"/>
    <s v="POT URUMITA"/>
    <s v="NULL"/>
    <n v="1"/>
    <n v="484.70911100000001"/>
    <n v="44"/>
    <s v=" "/>
    <n v="0"/>
    <n v="71546"/>
    <n v="0.244841"/>
    <n v="484.70911100000001"/>
    <n v="11935.975243999999"/>
    <n v="4847091.1134700002"/>
  </r>
  <r>
    <n v="126"/>
    <s v="Polygon"/>
    <n v="70"/>
    <s v="Urumita"/>
    <s v="La Guajira"/>
    <n v="44"/>
    <n v="44855"/>
    <d v="2024-02-01T00:00:00"/>
    <s v="18-24"/>
    <s v="1000-2000"/>
    <s v="MQDf1"/>
    <s v="MQ7f1"/>
    <s v="MQ7"/>
    <s v="f"/>
    <s v="TYPIC DYSTRUDEPTS"/>
    <s v="PG-2"/>
    <s v="Franca"/>
    <n v="4.5"/>
    <n v="38.6"/>
    <n v="7"/>
    <n v="0"/>
    <n v="9.1999999999999993"/>
    <n v="0"/>
    <s v="Profundo"/>
    <s v="Udico"/>
    <s v="No hay"/>
    <s v="Bien"/>
    <s v="No salino"/>
    <s v="No pedregoso"/>
    <n v="0"/>
    <s v="Suelo"/>
    <n v="-8"/>
    <n v="0"/>
    <s v="50-75"/>
    <n v="10"/>
    <n v="0"/>
    <n v="10"/>
    <n v="10"/>
    <n v="15"/>
    <n v="10"/>
    <n v="0"/>
    <n v="-2"/>
    <n v="0"/>
    <n v="8"/>
    <n v="5"/>
    <n v="0"/>
    <n v="0"/>
    <n v="0"/>
    <s v="Baja"/>
    <n v="0"/>
    <s v="Templado seco"/>
    <s v="R"/>
    <s v="Sin limitante"/>
    <n v="58"/>
    <n v="25"/>
    <n v="11"/>
    <n v="23"/>
    <x v="22"/>
    <s v="0,4 - 0,6"/>
    <n v="160.974636"/>
    <n v="160208"/>
    <n v="3616.5915140000002"/>
    <n v="7"/>
    <n v="17570"/>
    <n v="44855"/>
    <n v="44855002"/>
    <s v="LA GUAJIRA"/>
    <s v="URUMITA"/>
    <s v="EL ESPEJO"/>
    <n v="2009"/>
    <s v="POT URUMITA"/>
    <s v="NULL"/>
    <n v="1"/>
    <n v="160.974636"/>
    <n v="44"/>
    <s v=" "/>
    <n v="0"/>
    <n v="71547"/>
    <n v="0.1071"/>
    <n v="160.974636"/>
    <n v="7089.3934579999996"/>
    <n v="1609746.3604649999"/>
  </r>
  <r>
    <n v="127"/>
    <s v="Polygon"/>
    <n v="70"/>
    <s v="Urumita"/>
    <s v="La Guajira"/>
    <n v="44"/>
    <n v="44855"/>
    <d v="2024-02-01T00:00:00"/>
    <s v="18-24"/>
    <s v="1000-2000"/>
    <s v="MQDf1"/>
    <s v="MQ7f1"/>
    <s v="MQ7"/>
    <s v="f"/>
    <s v="TYPIC DYSTRUDEPTS"/>
    <s v="PG-2"/>
    <s v="Franca"/>
    <n v="4.5"/>
    <n v="38.6"/>
    <n v="7"/>
    <n v="0"/>
    <n v="9.1999999999999993"/>
    <n v="0"/>
    <s v="Profundo"/>
    <s v="Udico"/>
    <s v="No hay"/>
    <s v="Bien"/>
    <s v="No salino"/>
    <s v="No pedregoso"/>
    <n v="0"/>
    <s v="Suelo"/>
    <n v="-8"/>
    <n v="0"/>
    <s v="50-75"/>
    <n v="10"/>
    <n v="0"/>
    <n v="10"/>
    <n v="10"/>
    <n v="15"/>
    <n v="10"/>
    <n v="0"/>
    <n v="-2"/>
    <n v="0"/>
    <n v="8"/>
    <n v="5"/>
    <n v="0"/>
    <n v="0"/>
    <n v="0"/>
    <s v="Baja"/>
    <n v="0"/>
    <s v="Templado seco"/>
    <s v="R"/>
    <s v="Sin limitante"/>
    <n v="58"/>
    <n v="25"/>
    <n v="11"/>
    <n v="23"/>
    <x v="22"/>
    <s v="0,4 - 0,6"/>
    <n v="196.861401"/>
    <n v="160208"/>
    <n v="3616.5915140000002"/>
    <n v="8"/>
    <n v="17571"/>
    <n v="44855"/>
    <n v="44855016"/>
    <s v="LA GUAJIRA"/>
    <s v="URUMITA"/>
    <s v="LOS CLAROS (MONTERREY)"/>
    <n v="2009"/>
    <s v="POT URUMITA"/>
    <s v="NULL"/>
    <n v="1"/>
    <n v="196.861401"/>
    <n v="44"/>
    <s v=" "/>
    <n v="0"/>
    <n v="71548"/>
    <n v="0.13442799999999999"/>
    <n v="196.861401"/>
    <n v="7971.9128469999996"/>
    <n v="1968614.0110200001"/>
  </r>
  <r>
    <n v="128"/>
    <s v="Polygon"/>
    <n v="70"/>
    <s v="Urumita"/>
    <s v="La Guajira"/>
    <n v="44"/>
    <n v="44855"/>
    <d v="2024-02-01T00:00:00"/>
    <s v="18-24"/>
    <s v="1000-2000"/>
    <s v="MQDf1"/>
    <s v="MQ7f1"/>
    <s v="MQ7"/>
    <s v="f"/>
    <s v="TYPIC DYSTRUDEPTS"/>
    <s v="PG-2"/>
    <s v="Franca"/>
    <n v="4.5"/>
    <n v="38.6"/>
    <n v="7"/>
    <n v="0"/>
    <n v="9.1999999999999993"/>
    <n v="0"/>
    <s v="Profundo"/>
    <s v="Udico"/>
    <s v="No hay"/>
    <s v="Bien"/>
    <s v="No salino"/>
    <s v="No pedregoso"/>
    <n v="0"/>
    <s v="Suelo"/>
    <n v="-8"/>
    <n v="0"/>
    <s v="50-75"/>
    <n v="10"/>
    <n v="0"/>
    <n v="10"/>
    <n v="10"/>
    <n v="15"/>
    <n v="10"/>
    <n v="0"/>
    <n v="-2"/>
    <n v="0"/>
    <n v="8"/>
    <n v="5"/>
    <n v="0"/>
    <n v="0"/>
    <n v="0"/>
    <s v="Baja"/>
    <n v="0"/>
    <s v="Templado seco"/>
    <s v="R"/>
    <s v="Sin limitante"/>
    <n v="58"/>
    <n v="25"/>
    <n v="11"/>
    <n v="23"/>
    <x v="22"/>
    <s v="0,4 - 0,6"/>
    <n v="476.14619900000002"/>
    <n v="160208"/>
    <n v="3616.5915140000002"/>
    <n v="10"/>
    <n v="17573"/>
    <n v="44855"/>
    <n v="44855010"/>
    <s v="LA GUAJIRA"/>
    <s v="URUMITA"/>
    <s v="LA ESPERANZA( EL TIROL)"/>
    <n v="2009"/>
    <s v="POT URUMITA"/>
    <s v="NULL"/>
    <n v="1"/>
    <n v="476.14619900000002"/>
    <n v="44"/>
    <s v=" "/>
    <n v="0"/>
    <n v="71550"/>
    <n v="0.166323"/>
    <n v="476.14619900000002"/>
    <n v="14545.161411999999"/>
    <n v="4761461.9915680001"/>
  </r>
  <r>
    <n v="129"/>
    <s v="Polygon"/>
    <n v="70"/>
    <s v="Urumita"/>
    <s v="La Guajira"/>
    <n v="44"/>
    <n v="44855"/>
    <d v="2024-02-01T00:00:00"/>
    <s v="18-24"/>
    <s v="1000-2000"/>
    <s v="MQDf1"/>
    <s v="MQ7f1"/>
    <s v="MQ7"/>
    <s v="f"/>
    <s v="TYPIC DYSTRUDEPTS"/>
    <s v="PG-2"/>
    <s v="Franca"/>
    <n v="4.5"/>
    <n v="38.6"/>
    <n v="7"/>
    <n v="0"/>
    <n v="9.1999999999999993"/>
    <n v="0"/>
    <s v="Profundo"/>
    <s v="Udico"/>
    <s v="No hay"/>
    <s v="Bien"/>
    <s v="No salino"/>
    <s v="No pedregoso"/>
    <n v="0"/>
    <s v="Suelo"/>
    <n v="-8"/>
    <n v="0"/>
    <s v="50-75"/>
    <n v="10"/>
    <n v="0"/>
    <n v="10"/>
    <n v="10"/>
    <n v="15"/>
    <n v="10"/>
    <n v="0"/>
    <n v="-2"/>
    <n v="0"/>
    <n v="8"/>
    <n v="5"/>
    <n v="0"/>
    <n v="0"/>
    <n v="0"/>
    <s v="Baja"/>
    <n v="0"/>
    <s v="Templado seco"/>
    <s v="R"/>
    <s v="Sin limitante"/>
    <n v="58"/>
    <n v="25"/>
    <n v="11"/>
    <n v="23"/>
    <x v="22"/>
    <s v="0,4 - 0,6"/>
    <n v="1017.489365"/>
    <n v="160208"/>
    <n v="3616.5915140000002"/>
    <n v="11"/>
    <n v="17574"/>
    <n v="44855"/>
    <n v="44855022"/>
    <s v="LA GUAJIRA"/>
    <s v="URUMITA"/>
    <s v="TIERRA NUEVA  TRES PICOS"/>
    <n v="2009"/>
    <s v="POT URUMITA"/>
    <s v="NULL"/>
    <n v="1"/>
    <n v="1017.489365"/>
    <n v="44"/>
    <s v=" "/>
    <n v="0"/>
    <n v="71551"/>
    <n v="0.147673"/>
    <n v="1017.489365"/>
    <n v="15920.308091000001"/>
    <n v="10174893.651991"/>
  </r>
  <r>
    <n v="130"/>
    <s v="Polygon"/>
    <n v="70"/>
    <s v="Urumita"/>
    <s v="La Guajira"/>
    <n v="44"/>
    <n v="44855"/>
    <d v="2024-02-01T00:00:00"/>
    <s v="18-24"/>
    <s v="1000-2000"/>
    <s v="MQDf1"/>
    <s v="MQ7f1"/>
    <s v="MQ7"/>
    <s v="f"/>
    <s v="TYPIC DYSTRUDEPTS"/>
    <s v="PG-2"/>
    <s v="Franca"/>
    <n v="4.5"/>
    <n v="38.6"/>
    <n v="7"/>
    <n v="0"/>
    <n v="9.1999999999999993"/>
    <n v="0"/>
    <s v="Profundo"/>
    <s v="Udico"/>
    <s v="No hay"/>
    <s v="Bien"/>
    <s v="No salino"/>
    <s v="No pedregoso"/>
    <n v="0"/>
    <s v="Suelo"/>
    <n v="-8"/>
    <n v="0"/>
    <s v="50-75"/>
    <n v="10"/>
    <n v="0"/>
    <n v="10"/>
    <n v="10"/>
    <n v="15"/>
    <n v="10"/>
    <n v="0"/>
    <n v="-2"/>
    <n v="0"/>
    <n v="8"/>
    <n v="5"/>
    <n v="0"/>
    <n v="0"/>
    <n v="0"/>
    <s v="Baja"/>
    <n v="0"/>
    <s v="Templado seco"/>
    <s v="R"/>
    <s v="Sin limitante"/>
    <n v="58"/>
    <n v="25"/>
    <n v="11"/>
    <n v="23"/>
    <x v="22"/>
    <s v="0,4 - 0,6"/>
    <n v="190.89962299999999"/>
    <n v="160208"/>
    <n v="3616.5915140000002"/>
    <n v="12"/>
    <n v="17575"/>
    <n v="44855"/>
    <n v="44855013"/>
    <s v="LA GUAJIRA"/>
    <s v="URUMITA"/>
    <s v="LAS COLONIAS"/>
    <n v="2009"/>
    <s v="POT URUMITA"/>
    <s v="NULL"/>
    <n v="1"/>
    <n v="190.89962299999999"/>
    <n v="44"/>
    <s v=" "/>
    <n v="0"/>
    <n v="71552"/>
    <n v="6.5374000000000002E-2"/>
    <n v="190.89962299999999"/>
    <n v="7210.47606"/>
    <n v="1908996.228351"/>
  </r>
  <r>
    <n v="131"/>
    <s v="Polygon"/>
    <n v="70"/>
    <s v="Urumita"/>
    <s v="La Guajira"/>
    <n v="44"/>
    <n v="44855"/>
    <d v="2024-02-01T00:00:00"/>
    <s v="18-24"/>
    <s v="1000-2000"/>
    <s v="MQDf1"/>
    <s v="MQ7f1"/>
    <s v="MQ7"/>
    <s v="f"/>
    <s v="TYPIC DYSTRUDEPTS"/>
    <s v="PG-2"/>
    <s v="Franca"/>
    <n v="4.5"/>
    <n v="38.6"/>
    <n v="7"/>
    <n v="0"/>
    <n v="9.1999999999999993"/>
    <n v="0"/>
    <s v="Profundo"/>
    <s v="Udico"/>
    <s v="No hay"/>
    <s v="Bien"/>
    <s v="No salino"/>
    <s v="No pedregoso"/>
    <n v="0"/>
    <s v="Suelo"/>
    <n v="-8"/>
    <n v="0"/>
    <s v="50-75"/>
    <n v="10"/>
    <n v="0"/>
    <n v="10"/>
    <n v="10"/>
    <n v="15"/>
    <n v="10"/>
    <n v="0"/>
    <n v="-2"/>
    <n v="0"/>
    <n v="8"/>
    <n v="5"/>
    <n v="0"/>
    <n v="0"/>
    <n v="0"/>
    <s v="Baja"/>
    <n v="0"/>
    <s v="Templado seco"/>
    <s v="R"/>
    <s v="Sin limitante"/>
    <n v="58"/>
    <n v="25"/>
    <n v="11"/>
    <n v="23"/>
    <x v="22"/>
    <s v="0,4 - 0,6"/>
    <n v="218.152458"/>
    <n v="160208"/>
    <n v="3616.5915140000002"/>
    <n v="14"/>
    <n v="17577"/>
    <n v="44855"/>
    <n v="44855018"/>
    <s v="LA GUAJIRA"/>
    <s v="URUMITA"/>
    <s v="LOS PLANES"/>
    <n v="2009"/>
    <s v="POT URUMITA"/>
    <s v="NULL"/>
    <n v="1"/>
    <n v="218.152458"/>
    <n v="44"/>
    <s v=" "/>
    <n v="0"/>
    <n v="71554"/>
    <n v="9.6439999999999998E-2"/>
    <n v="218.152458"/>
    <n v="8901.250849"/>
    <n v="2181524.5841640001"/>
  </r>
  <r>
    <n v="132"/>
    <s v="Polygon"/>
    <n v="70"/>
    <s v="Urumita"/>
    <s v="La Guajira"/>
    <n v="44"/>
    <n v="44855"/>
    <d v="2024-02-01T00:00:00"/>
    <s v="18-24"/>
    <s v="1000-2000"/>
    <s v="MQDf1"/>
    <s v="MQ7f1"/>
    <s v="MQ7"/>
    <s v="f"/>
    <s v="TYPIC DYSTRUDEPTS"/>
    <s v="PG-2"/>
    <s v="Franca"/>
    <n v="4.5"/>
    <n v="38.6"/>
    <n v="7"/>
    <n v="0"/>
    <n v="9.1999999999999993"/>
    <n v="0"/>
    <s v="Profundo"/>
    <s v="Udico"/>
    <s v="No hay"/>
    <s v="Bien"/>
    <s v="No salino"/>
    <s v="No pedregoso"/>
    <n v="0"/>
    <s v="Suelo"/>
    <n v="-8"/>
    <n v="0"/>
    <s v="50-75"/>
    <n v="10"/>
    <n v="0"/>
    <n v="10"/>
    <n v="10"/>
    <n v="15"/>
    <n v="10"/>
    <n v="0"/>
    <n v="-2"/>
    <n v="0"/>
    <n v="8"/>
    <n v="5"/>
    <n v="0"/>
    <n v="0"/>
    <n v="0"/>
    <s v="Baja"/>
    <n v="0"/>
    <s v="Templado seco"/>
    <s v="R"/>
    <s v="Sin limitante"/>
    <n v="58"/>
    <n v="25"/>
    <n v="11"/>
    <n v="23"/>
    <x v="22"/>
    <s v="0,4 - 0,6"/>
    <n v="177.21046200000001"/>
    <n v="160208"/>
    <n v="3616.5915140000002"/>
    <n v="17"/>
    <n v="17580"/>
    <n v="44855"/>
    <n v="44855014"/>
    <s v="LA GUAJIRA"/>
    <s v="URUMITA"/>
    <s v="LAS FLORES"/>
    <n v="2009"/>
    <s v="POT URUMITA"/>
    <s v="NULL"/>
    <n v="1"/>
    <n v="177.21046200000001"/>
    <n v="44"/>
    <s v=" "/>
    <n v="0"/>
    <n v="71557"/>
    <n v="7.3493000000000003E-2"/>
    <n v="177.21046200000001"/>
    <n v="7263.7984859999997"/>
    <n v="1772104.6152389999"/>
  </r>
  <r>
    <n v="133"/>
    <s v="Polygon"/>
    <n v="70"/>
    <s v="Urumita"/>
    <s v="La Guajira"/>
    <n v="44"/>
    <n v="44855"/>
    <d v="2024-02-01T00:00:00"/>
    <s v="18-24"/>
    <s v="1000-2000"/>
    <s v="MQDf1"/>
    <s v="MQ7f1"/>
    <s v="MQ7"/>
    <s v="f"/>
    <s v="TYPIC DYSTRUDEPTS"/>
    <s v="PG-2"/>
    <s v="Franca"/>
    <n v="4.5"/>
    <n v="38.6"/>
    <n v="7"/>
    <n v="0"/>
    <n v="9.1999999999999993"/>
    <n v="0"/>
    <s v="Profundo"/>
    <s v="Udico"/>
    <s v="No hay"/>
    <s v="Bien"/>
    <s v="No salino"/>
    <s v="No pedregoso"/>
    <n v="0"/>
    <s v="Suelo"/>
    <n v="-8"/>
    <n v="0"/>
    <s v="50-75"/>
    <n v="10"/>
    <n v="0"/>
    <n v="10"/>
    <n v="10"/>
    <n v="15"/>
    <n v="10"/>
    <n v="0"/>
    <n v="-2"/>
    <n v="0"/>
    <n v="8"/>
    <n v="5"/>
    <n v="0"/>
    <n v="0"/>
    <n v="0"/>
    <s v="Baja"/>
    <n v="0"/>
    <s v="Templado seco"/>
    <s v="R"/>
    <s v="Sin limitante"/>
    <n v="58"/>
    <n v="25"/>
    <n v="11"/>
    <n v="23"/>
    <x v="22"/>
    <s v="0,4 - 0,6"/>
    <n v="5.5808030000000004"/>
    <n v="160208"/>
    <n v="3616.5915140000002"/>
    <n v="18"/>
    <n v="17581"/>
    <n v="44855"/>
    <n v="44855011"/>
    <s v="LA GUAJIRA"/>
    <s v="URUMITA"/>
    <s v="LA MONTAÑA"/>
    <n v="2009"/>
    <s v="POT URUMITA"/>
    <s v="NULL"/>
    <n v="1"/>
    <n v="5.5808030000000004"/>
    <n v="44"/>
    <s v=" "/>
    <n v="0"/>
    <n v="71558"/>
    <n v="0.119029"/>
    <n v="5.5808030000000004"/>
    <n v="1700.747486"/>
    <n v="55808.028823000001"/>
  </r>
  <r>
    <n v="134"/>
    <s v="Polygon"/>
    <n v="70"/>
    <s v="Urumita"/>
    <s v="La Guajira"/>
    <n v="44"/>
    <n v="44855"/>
    <d v="2024-02-01T00:00:00"/>
    <s v="18-24"/>
    <s v="1000-2000"/>
    <s v="MQDf1"/>
    <s v="MQ7f1"/>
    <s v="MQ7"/>
    <s v="f"/>
    <s v="TYPIC DYSTRUDEPTS"/>
    <s v="PG-2"/>
    <s v="Franca"/>
    <n v="4.5"/>
    <n v="38.6"/>
    <n v="7"/>
    <n v="0"/>
    <n v="9.1999999999999993"/>
    <n v="0"/>
    <s v="Profundo"/>
    <s v="Udico"/>
    <s v="No hay"/>
    <s v="Bien"/>
    <s v="No salino"/>
    <s v="No pedregoso"/>
    <n v="0"/>
    <s v="Suelo"/>
    <n v="-8"/>
    <n v="0"/>
    <s v="50-75"/>
    <n v="10"/>
    <n v="0"/>
    <n v="10"/>
    <n v="10"/>
    <n v="15"/>
    <n v="10"/>
    <n v="0"/>
    <n v="-2"/>
    <n v="0"/>
    <n v="8"/>
    <n v="5"/>
    <n v="0"/>
    <n v="0"/>
    <n v="0"/>
    <s v="Baja"/>
    <n v="0"/>
    <s v="Templado seco"/>
    <s v="R"/>
    <s v="Sin limitante"/>
    <n v="58"/>
    <n v="25"/>
    <n v="11"/>
    <n v="23"/>
    <x v="22"/>
    <s v="0,4 - 0,6"/>
    <n v="116.005076"/>
    <n v="160208"/>
    <n v="3616.5915140000002"/>
    <n v="19"/>
    <n v="17582"/>
    <n v="44855"/>
    <n v="44855009"/>
    <s v="LA GUAJIRA"/>
    <s v="URUMITA"/>
    <s v="LA DUDA (AGUAS ARRIBA)"/>
    <n v="2009"/>
    <s v="POT URUMITA"/>
    <s v="NULL"/>
    <n v="1"/>
    <n v="116.005076"/>
    <n v="44"/>
    <s v=" "/>
    <n v="0"/>
    <n v="71559"/>
    <n v="0.12071999999999999"/>
    <n v="116.005076"/>
    <n v="8111.7806190000001"/>
    <n v="1160050.7564650001"/>
  </r>
  <r>
    <n v="135"/>
    <s v="Polygon"/>
    <n v="70"/>
    <s v="Urumita"/>
    <s v="La Guajira"/>
    <n v="44"/>
    <n v="44855"/>
    <d v="2024-02-01T00:00:00"/>
    <s v="18-24"/>
    <s v="1000-2000"/>
    <s v="MQDf1"/>
    <s v="MQ7f1"/>
    <s v="MQ7"/>
    <s v="f"/>
    <s v="TYPIC DYSTRUDEPTS"/>
    <s v="PG-2"/>
    <s v="Franca"/>
    <n v="4.5"/>
    <n v="38.6"/>
    <n v="7"/>
    <n v="0"/>
    <n v="9.1999999999999993"/>
    <n v="0"/>
    <s v="Profundo"/>
    <s v="Udico"/>
    <s v="No hay"/>
    <s v="Bien"/>
    <s v="No salino"/>
    <s v="No pedregoso"/>
    <n v="0"/>
    <s v="Suelo"/>
    <n v="-8"/>
    <n v="0"/>
    <s v="50-75"/>
    <n v="10"/>
    <n v="0"/>
    <n v="10"/>
    <n v="10"/>
    <n v="15"/>
    <n v="10"/>
    <n v="0"/>
    <n v="-2"/>
    <n v="0"/>
    <n v="8"/>
    <n v="5"/>
    <n v="0"/>
    <n v="0"/>
    <n v="0"/>
    <s v="Baja"/>
    <n v="0"/>
    <s v="Templado seco"/>
    <s v="R"/>
    <s v="Sin limitante"/>
    <n v="58"/>
    <n v="25"/>
    <n v="11"/>
    <n v="23"/>
    <x v="22"/>
    <s v="0,4 - 0,6"/>
    <n v="218.89471599999999"/>
    <n v="160208"/>
    <n v="3616.5915140000002"/>
    <n v="20"/>
    <n v="17583"/>
    <n v="44855"/>
    <n v="44855021"/>
    <s v="LA GUAJIRA"/>
    <s v="URUMITA"/>
    <s v="SIERRA NEGRA"/>
    <n v="2009"/>
    <s v="POT URUMITA"/>
    <s v="NULL"/>
    <n v="1"/>
    <n v="218.89471599999999"/>
    <n v="44"/>
    <s v=" "/>
    <n v="0"/>
    <n v="71560"/>
    <n v="0.165326"/>
    <n v="218.89471599999999"/>
    <n v="15705.997563000001"/>
    <n v="2188947.1621229998"/>
  </r>
  <r>
    <n v="173"/>
    <s v="Polygon"/>
    <n v="90"/>
    <s v="Villanueva"/>
    <s v="La Guajira"/>
    <n v="44"/>
    <n v="44874"/>
    <d v="2024-02-01T00:00:00"/>
    <s v="18-24"/>
    <s v="1000-2000"/>
    <s v="MQDf1"/>
    <s v="MQ7f1"/>
    <s v="MQ7"/>
    <s v="f"/>
    <s v="TYPIC DYSTRUDEPTS"/>
    <s v="PG-2"/>
    <s v="Franca"/>
    <n v="4.5"/>
    <n v="38.6"/>
    <n v="7"/>
    <n v="0"/>
    <n v="9.1999999999999993"/>
    <n v="0"/>
    <s v="Profundo"/>
    <s v="Udico"/>
    <s v="No hay"/>
    <s v="Bien"/>
    <s v="No salino"/>
    <s v="No pedregoso"/>
    <n v="0"/>
    <s v="Suelo"/>
    <n v="-8"/>
    <n v="0"/>
    <s v="50-75"/>
    <n v="10"/>
    <n v="0"/>
    <n v="10"/>
    <n v="10"/>
    <n v="15"/>
    <n v="10"/>
    <n v="0"/>
    <n v="-2"/>
    <n v="0"/>
    <n v="8"/>
    <n v="5"/>
    <n v="0"/>
    <n v="0"/>
    <n v="0"/>
    <s v="Baja"/>
    <n v="0"/>
    <s v="Templado seco"/>
    <s v="R"/>
    <s v="Sin limitante"/>
    <n v="58"/>
    <n v="25"/>
    <n v="11"/>
    <n v="23"/>
    <x v="22"/>
    <s v="0,4 - 0,6"/>
    <n v="4.3395820000000001"/>
    <n v="164185"/>
    <n v="4.3396030000000003"/>
    <n v="20"/>
    <n v="17583"/>
    <n v="44855"/>
    <n v="44855021"/>
    <s v="LA GUAJIRA"/>
    <s v="URUMITA"/>
    <s v="SIERRA NEGRA"/>
    <n v="2009"/>
    <s v="POT URUMITA"/>
    <s v="NULL"/>
    <n v="1"/>
    <n v="4.3395820000000001"/>
    <n v="44"/>
    <s v=" "/>
    <n v="0"/>
    <n v="71560"/>
    <n v="0.165326"/>
    <n v="4.3395820000000001"/>
    <n v="3577.948774"/>
    <n v="43395.817315"/>
  </r>
  <r>
    <n v="174"/>
    <s v="Polygon"/>
    <n v="90"/>
    <s v="Villanueva"/>
    <s v="La Guajira"/>
    <n v="44"/>
    <n v="44874"/>
    <d v="2024-02-01T00:00:00"/>
    <s v="18-24"/>
    <s v="1000-2000"/>
    <s v="MQDf1"/>
    <s v="MQ7f1"/>
    <s v="MQ7"/>
    <s v="f"/>
    <s v="TYPIC DYSTRUDEPTS"/>
    <s v="PG-2"/>
    <s v="Franca"/>
    <n v="4.5"/>
    <n v="38.6"/>
    <n v="7"/>
    <n v="0"/>
    <n v="9.1999999999999993"/>
    <n v="0"/>
    <s v="Profundo"/>
    <s v="Udico"/>
    <s v="No hay"/>
    <s v="Bien"/>
    <s v="No salino"/>
    <s v="No pedregoso"/>
    <n v="0"/>
    <s v="Suelo"/>
    <n v="-8"/>
    <n v="0"/>
    <s v="50-75"/>
    <n v="10"/>
    <n v="0"/>
    <n v="10"/>
    <n v="10"/>
    <n v="15"/>
    <n v="10"/>
    <n v="0"/>
    <n v="-2"/>
    <n v="0"/>
    <n v="8"/>
    <n v="5"/>
    <n v="0"/>
    <n v="0"/>
    <n v="0"/>
    <s v="Baja"/>
    <n v="0"/>
    <s v="Templado seco"/>
    <s v="R"/>
    <s v="Sin limitante"/>
    <n v="58"/>
    <n v="25"/>
    <n v="11"/>
    <n v="23"/>
    <x v="22"/>
    <s v="0,4 - 0,6"/>
    <n v="3.1000000000000001E-5"/>
    <n v="164185"/>
    <n v="4.3396030000000003"/>
    <n v="27"/>
    <n v="17794"/>
    <n v="44874"/>
    <n v="44874021"/>
    <s v="LA GUAJIRA"/>
    <s v="VILLANUEVA"/>
    <s v="LAS MESAS"/>
    <n v="2017"/>
    <s v="IGAC 2016"/>
    <s v="CAMBIO DE FORMA POR LIMITE MPAL OFICIAL IGAC 2016"/>
    <n v="1"/>
    <n v="3.1000000000000001E-5"/>
    <n v="44"/>
    <s v=" "/>
    <n v="0"/>
    <n v="71771"/>
    <n v="0.160723"/>
    <n v="3.1000000000000001E-5"/>
    <n v="9.8227670000000007"/>
    <n v="0.31025399999999997"/>
  </r>
  <r>
    <n v="113"/>
    <s v="Polygon"/>
    <n v="66"/>
    <s v="Urumita"/>
    <s v="La Guajira"/>
    <n v="44"/>
    <n v="44855"/>
    <d v="2024-02-01T00:00:00"/>
    <s v="18-24"/>
    <s v="1000-2000"/>
    <s v="MQAf2"/>
    <s v="MQ6f2"/>
    <s v="MQ6"/>
    <s v="f"/>
    <s v="HUMIC DYSTRUDEPTS"/>
    <s v="PG-16"/>
    <s v="Franca"/>
    <n v="5.0999999999999996"/>
    <n v="13.5"/>
    <n v="1.1000000000000001"/>
    <n v="0"/>
    <n v="48.9"/>
    <n v="0"/>
    <s v="Moderadamente Profundo"/>
    <s v="Udico"/>
    <s v="No hay"/>
    <s v="Bien"/>
    <s v="No salino"/>
    <s v="No pedregoso"/>
    <n v="0"/>
    <s v="Suelo"/>
    <n v="-8"/>
    <n v="0"/>
    <s v="50-75"/>
    <n v="10"/>
    <n v="0"/>
    <n v="8"/>
    <n v="10"/>
    <n v="15"/>
    <n v="10"/>
    <n v="0"/>
    <n v="4"/>
    <n v="5"/>
    <n v="3"/>
    <n v="3"/>
    <n v="0"/>
    <n v="0"/>
    <n v="0"/>
    <s v="Moderada"/>
    <n v="-3"/>
    <s v="Templado seco"/>
    <s v="R"/>
    <s v="2s1"/>
    <n v="57"/>
    <n v="25"/>
    <n v="11"/>
    <n v="23"/>
    <x v="23"/>
    <s v="0,4 - 0,6"/>
    <n v="423.17499800000002"/>
    <n v="160204"/>
    <n v="681.11334499999998"/>
    <n v="6"/>
    <n v="17569"/>
    <n v="44855"/>
    <n v="44855001"/>
    <s v="LA GUAJIRA"/>
    <s v="URUMITA"/>
    <s v="CASCARILLAL"/>
    <n v="2009"/>
    <s v="POT URUMITA"/>
    <s v="NULL"/>
    <n v="1"/>
    <n v="423.17499800000002"/>
    <n v="44"/>
    <s v=" "/>
    <n v="0"/>
    <n v="71546"/>
    <n v="0.244841"/>
    <n v="423.17499800000002"/>
    <n v="10202.44965"/>
    <n v="4231749.9780120002"/>
  </r>
  <r>
    <n v="114"/>
    <s v="Polygon"/>
    <n v="66"/>
    <s v="Urumita"/>
    <s v="La Guajira"/>
    <n v="44"/>
    <n v="44855"/>
    <d v="2024-02-01T00:00:00"/>
    <s v="18-24"/>
    <s v="1000-2000"/>
    <s v="MQAf2"/>
    <s v="MQ6f2"/>
    <s v="MQ6"/>
    <s v="f"/>
    <s v="HUMIC DYSTRUDEPTS"/>
    <s v="PG-16"/>
    <s v="Franca"/>
    <n v="5.0999999999999996"/>
    <n v="13.5"/>
    <n v="1.1000000000000001"/>
    <n v="0"/>
    <n v="48.9"/>
    <n v="0"/>
    <s v="Moderadamente Profundo"/>
    <s v="Udico"/>
    <s v="No hay"/>
    <s v="Bien"/>
    <s v="No salino"/>
    <s v="No pedregoso"/>
    <n v="0"/>
    <s v="Suelo"/>
    <n v="-8"/>
    <n v="0"/>
    <s v="50-75"/>
    <n v="10"/>
    <n v="0"/>
    <n v="8"/>
    <n v="10"/>
    <n v="15"/>
    <n v="10"/>
    <n v="0"/>
    <n v="4"/>
    <n v="5"/>
    <n v="3"/>
    <n v="3"/>
    <n v="0"/>
    <n v="0"/>
    <n v="0"/>
    <s v="Moderada"/>
    <n v="-3"/>
    <s v="Templado seco"/>
    <s v="R"/>
    <s v="2s1"/>
    <n v="57"/>
    <n v="25"/>
    <n v="11"/>
    <n v="23"/>
    <x v="23"/>
    <s v="0,4 - 0,6"/>
    <n v="248.66988499999999"/>
    <n v="160204"/>
    <n v="681.11334499999998"/>
    <n v="10"/>
    <n v="17573"/>
    <n v="44855"/>
    <n v="44855010"/>
    <s v="LA GUAJIRA"/>
    <s v="URUMITA"/>
    <s v="LA ESPERANZA( EL TIROL)"/>
    <n v="2009"/>
    <s v="POT URUMITA"/>
    <s v="NULL"/>
    <n v="1"/>
    <n v="248.66988499999999"/>
    <n v="44"/>
    <s v=" "/>
    <n v="0"/>
    <n v="71550"/>
    <n v="0.166323"/>
    <n v="248.66988499999999"/>
    <n v="9008.2158290000007"/>
    <n v="2486698.8475810001"/>
  </r>
  <r>
    <n v="115"/>
    <s v="Polygon"/>
    <n v="66"/>
    <s v="Urumita"/>
    <s v="La Guajira"/>
    <n v="44"/>
    <n v="44855"/>
    <d v="2024-02-01T00:00:00"/>
    <s v="18-24"/>
    <s v="1000-2000"/>
    <s v="MQAf2"/>
    <s v="MQ6f2"/>
    <s v="MQ6"/>
    <s v="f"/>
    <s v="HUMIC DYSTRUDEPTS"/>
    <s v="PG-16"/>
    <s v="Franca"/>
    <n v="5.0999999999999996"/>
    <n v="13.5"/>
    <n v="1.1000000000000001"/>
    <n v="0"/>
    <n v="48.9"/>
    <n v="0"/>
    <s v="Moderadamente Profundo"/>
    <s v="Udico"/>
    <s v="No hay"/>
    <s v="Bien"/>
    <s v="No salino"/>
    <s v="No pedregoso"/>
    <n v="0"/>
    <s v="Suelo"/>
    <n v="-8"/>
    <n v="0"/>
    <s v="50-75"/>
    <n v="10"/>
    <n v="0"/>
    <n v="8"/>
    <n v="10"/>
    <n v="15"/>
    <n v="10"/>
    <n v="0"/>
    <n v="4"/>
    <n v="5"/>
    <n v="3"/>
    <n v="3"/>
    <n v="0"/>
    <n v="0"/>
    <n v="0"/>
    <s v="Moderada"/>
    <n v="-3"/>
    <s v="Templado seco"/>
    <s v="R"/>
    <s v="2s1"/>
    <n v="57"/>
    <n v="25"/>
    <n v="11"/>
    <n v="23"/>
    <x v="23"/>
    <s v="0,4 - 0,6"/>
    <n v="9.2684610000000003"/>
    <n v="160204"/>
    <n v="681.11334499999998"/>
    <n v="23"/>
    <n v="17586"/>
    <n v="44855"/>
    <n v="44855019"/>
    <s v="LA GUAJIRA"/>
    <s v="URUMITA"/>
    <s v="POTRERILLO PIE DEL CERRO"/>
    <n v="2009"/>
    <s v="POT URUMITA"/>
    <s v="NULL"/>
    <n v="1"/>
    <n v="9.2684610000000003"/>
    <n v="44"/>
    <s v=" "/>
    <n v="0"/>
    <n v="71563"/>
    <n v="0.35022599999999998"/>
    <n v="9.2684610000000003"/>
    <n v="2675.6118150000002"/>
    <n v="92684.606727000006"/>
  </r>
  <r>
    <n v="116"/>
    <s v="Polygon"/>
    <n v="67"/>
    <s v="Urumita"/>
    <s v="La Guajira"/>
    <n v="44"/>
    <n v="44855"/>
    <d v="2024-02-01T00:00:00"/>
    <s v="18-24"/>
    <s v="1000-2000"/>
    <s v="MQAf2"/>
    <s v="MQ6f2"/>
    <s v="MQ6"/>
    <s v="f"/>
    <s v="HUMIC DYSTRUDEPTS"/>
    <s v="PG-16"/>
    <s v="Franca"/>
    <n v="5.0999999999999996"/>
    <n v="13.5"/>
    <n v="1.1000000000000001"/>
    <n v="0"/>
    <n v="48.9"/>
    <n v="0"/>
    <s v="Moderadamente Profundo"/>
    <s v="Udico"/>
    <s v="No hay"/>
    <s v="Bien"/>
    <s v="No salino"/>
    <s v="No pedregoso"/>
    <n v="0"/>
    <s v="Suelo"/>
    <n v="-8"/>
    <n v="0"/>
    <s v="50-75"/>
    <n v="10"/>
    <n v="0"/>
    <n v="8"/>
    <n v="10"/>
    <n v="15"/>
    <n v="10"/>
    <n v="0"/>
    <n v="4"/>
    <n v="5"/>
    <n v="3"/>
    <n v="3"/>
    <n v="0"/>
    <n v="0"/>
    <n v="0"/>
    <s v="Moderada"/>
    <n v="-3"/>
    <s v="Templado seco"/>
    <s v="R"/>
    <s v="2s1"/>
    <n v="57"/>
    <n v="25"/>
    <n v="11"/>
    <n v="23"/>
    <x v="23"/>
    <s v="0,4 - 0,6"/>
    <n v="104.86595699999999"/>
    <n v="160205"/>
    <n v="171.303639"/>
    <n v="15"/>
    <n v="17578"/>
    <n v="44855"/>
    <n v="44855007"/>
    <s v="LA GUAJIRA"/>
    <s v="URUMITA"/>
    <s v="EL VILVANCITO"/>
    <n v="2009"/>
    <s v="POT URUMITA"/>
    <s v="NULL"/>
    <n v="1"/>
    <n v="104.86595699999999"/>
    <n v="44"/>
    <s v=" "/>
    <n v="0"/>
    <n v="71555"/>
    <n v="0.15423100000000001"/>
    <n v="104.86595699999999"/>
    <n v="5975.1350000000002"/>
    <n v="1048659.566809"/>
  </r>
  <r>
    <n v="117"/>
    <s v="Polygon"/>
    <n v="67"/>
    <s v="Urumita"/>
    <s v="La Guajira"/>
    <n v="44"/>
    <n v="44855"/>
    <d v="2024-02-01T00:00:00"/>
    <s v="18-24"/>
    <s v="1000-2000"/>
    <s v="MQAf2"/>
    <s v="MQ6f2"/>
    <s v="MQ6"/>
    <s v="f"/>
    <s v="HUMIC DYSTRUDEPTS"/>
    <s v="PG-16"/>
    <s v="Franca"/>
    <n v="5.0999999999999996"/>
    <n v="13.5"/>
    <n v="1.1000000000000001"/>
    <n v="0"/>
    <n v="48.9"/>
    <n v="0"/>
    <s v="Moderadamente Profundo"/>
    <s v="Udico"/>
    <s v="No hay"/>
    <s v="Bien"/>
    <s v="No salino"/>
    <s v="No pedregoso"/>
    <n v="0"/>
    <s v="Suelo"/>
    <n v="-8"/>
    <n v="0"/>
    <s v="50-75"/>
    <n v="10"/>
    <n v="0"/>
    <n v="8"/>
    <n v="10"/>
    <n v="15"/>
    <n v="10"/>
    <n v="0"/>
    <n v="4"/>
    <n v="5"/>
    <n v="3"/>
    <n v="3"/>
    <n v="0"/>
    <n v="0"/>
    <n v="0"/>
    <s v="Moderada"/>
    <n v="-3"/>
    <s v="Templado seco"/>
    <s v="R"/>
    <s v="2s1"/>
    <n v="57"/>
    <n v="25"/>
    <n v="11"/>
    <n v="23"/>
    <x v="23"/>
    <s v="0,4 - 0,6"/>
    <n v="6.9999999999999999E-6"/>
    <n v="160205"/>
    <n v="171.303639"/>
    <n v="26"/>
    <n v="17792"/>
    <n v="44874"/>
    <n v="44874017"/>
    <s v="LA GUAJIRA"/>
    <s v="VILLANUEVA"/>
    <s v="LA CULEBRERA"/>
    <n v="2017"/>
    <s v="IGAC 2016"/>
    <s v="CAMBIO DE FORMA POR LIMITE MPAL OFICIAL IGAC 2016"/>
    <n v="1"/>
    <n v="6.9999999999999999E-6"/>
    <n v="44"/>
    <s v=" "/>
    <n v="0"/>
    <n v="71769"/>
    <n v="0.29091600000000001"/>
    <n v="6.9999999999999999E-6"/>
    <n v="8.1504879999999993"/>
    <n v="6.5495999999999999E-2"/>
  </r>
  <r>
    <n v="168"/>
    <s v="Polygon"/>
    <n v="87"/>
    <s v="Villanueva"/>
    <s v="La Guajira"/>
    <n v="44"/>
    <n v="44874"/>
    <d v="2024-02-01T00:00:00"/>
    <s v="18-24"/>
    <s v="1000-2000"/>
    <s v="MQAf2"/>
    <s v="MQ6f2"/>
    <s v="MQ6"/>
    <s v="f"/>
    <s v="HUMIC DYSTRUDEPTS"/>
    <s v="PG-16"/>
    <s v="Franca"/>
    <n v="5.0999999999999996"/>
    <n v="13.5"/>
    <n v="1.1000000000000001"/>
    <n v="0"/>
    <n v="48.9"/>
    <n v="0"/>
    <s v="Moderadamente Profundo"/>
    <s v="Udico"/>
    <s v="No hay"/>
    <s v="Bien"/>
    <s v="No salino"/>
    <s v="No pedregoso"/>
    <n v="0"/>
    <s v="Suelo"/>
    <n v="-8"/>
    <n v="0"/>
    <s v="50-75"/>
    <n v="10"/>
    <n v="0"/>
    <n v="8"/>
    <n v="10"/>
    <n v="15"/>
    <n v="10"/>
    <n v="0"/>
    <n v="4"/>
    <n v="5"/>
    <n v="3"/>
    <n v="3"/>
    <n v="0"/>
    <n v="0"/>
    <n v="0"/>
    <s v="Moderada"/>
    <n v="-3"/>
    <s v="Templado seco"/>
    <s v="R"/>
    <s v="2s1"/>
    <n v="57"/>
    <n v="25"/>
    <n v="11"/>
    <n v="23"/>
    <x v="23"/>
    <s v="0,4 - 0,6"/>
    <n v="2.2009999999999998E-3"/>
    <n v="164183"/>
    <n v="2.2009999999999998E-3"/>
    <n v="15"/>
    <n v="17578"/>
    <n v="44855"/>
    <n v="44855007"/>
    <s v="LA GUAJIRA"/>
    <s v="URUMITA"/>
    <s v="EL VILVANCITO"/>
    <n v="2009"/>
    <s v="POT URUMITA"/>
    <s v="NULL"/>
    <n v="1"/>
    <n v="2.2009999999999998E-3"/>
    <n v="44"/>
    <s v=" "/>
    <n v="0"/>
    <n v="71555"/>
    <n v="0.15423100000000001"/>
    <n v="2.2009999999999998E-3"/>
    <n v="55.015560000000001"/>
    <n v="22.005815999999999"/>
  </r>
  <r>
    <n v="118"/>
    <s v="Polygon"/>
    <n v="68"/>
    <s v="Urumita"/>
    <s v="La Guajira"/>
    <n v="44"/>
    <n v="44855"/>
    <d v="2024-02-01T00:00:00"/>
    <s v="18-24"/>
    <s v="1000-2000"/>
    <s v="MQBf3"/>
    <s v="MQ6f3"/>
    <s v="MQ6"/>
    <s v="f"/>
    <s v="HUMIC DYSTRUDEPTS"/>
    <s v="PG-16"/>
    <s v="Franca"/>
    <n v="5.0999999999999996"/>
    <n v="13.5"/>
    <n v="1.1000000000000001"/>
    <n v="0"/>
    <n v="48.9"/>
    <n v="0"/>
    <s v="Moderadamente Profundo"/>
    <s v="Udico"/>
    <s v="No hay"/>
    <s v="Bien"/>
    <s v="No salino"/>
    <s v="No pedregoso"/>
    <n v="0"/>
    <s v="Suelo"/>
    <n v="-8"/>
    <n v="0"/>
    <s v="50-75"/>
    <n v="10"/>
    <n v="0"/>
    <n v="8"/>
    <n v="10"/>
    <n v="15"/>
    <n v="10"/>
    <n v="0"/>
    <n v="4"/>
    <n v="5"/>
    <n v="3"/>
    <n v="3"/>
    <n v="0"/>
    <n v="0"/>
    <n v="0"/>
    <s v="Fuerte"/>
    <n v="-15"/>
    <s v="Templado seco"/>
    <s v="R"/>
    <s v="3s2"/>
    <n v="45"/>
    <n v="19"/>
    <n v="11"/>
    <n v="23"/>
    <x v="24"/>
    <s v="0,4 - 0,6"/>
    <n v="0.48572599999999999"/>
    <n v="160206"/>
    <n v="324.40894700000001"/>
    <n v="9"/>
    <n v="17572"/>
    <n v="44855"/>
    <n v="44855004"/>
    <s v="LA GUAJIRA"/>
    <s v="URUMITA"/>
    <s v="EL PINTAO"/>
    <n v="2009"/>
    <s v="POT URUMITA"/>
    <s v="NULL"/>
    <n v="1"/>
    <n v="0.48572599999999999"/>
    <n v="44"/>
    <s v=" "/>
    <n v="0"/>
    <n v="71549"/>
    <n v="9.4722000000000001E-2"/>
    <n v="0.48572599999999999"/>
    <n v="640.27678500000002"/>
    <n v="4857.2642180000003"/>
  </r>
  <r>
    <n v="119"/>
    <s v="Polygon"/>
    <n v="68"/>
    <s v="Urumita"/>
    <s v="La Guajira"/>
    <n v="44"/>
    <n v="44855"/>
    <d v="2024-02-01T00:00:00"/>
    <s v="18-24"/>
    <s v="1000-2000"/>
    <s v="MQBf3"/>
    <s v="MQ6f3"/>
    <s v="MQ6"/>
    <s v="f"/>
    <s v="HUMIC DYSTRUDEPTS"/>
    <s v="PG-16"/>
    <s v="Franca"/>
    <n v="5.0999999999999996"/>
    <n v="13.5"/>
    <n v="1.1000000000000001"/>
    <n v="0"/>
    <n v="48.9"/>
    <n v="0"/>
    <s v="Moderadamente Profundo"/>
    <s v="Udico"/>
    <s v="No hay"/>
    <s v="Bien"/>
    <s v="No salino"/>
    <s v="No pedregoso"/>
    <n v="0"/>
    <s v="Suelo"/>
    <n v="-8"/>
    <n v="0"/>
    <s v="50-75"/>
    <n v="10"/>
    <n v="0"/>
    <n v="8"/>
    <n v="10"/>
    <n v="15"/>
    <n v="10"/>
    <n v="0"/>
    <n v="4"/>
    <n v="5"/>
    <n v="3"/>
    <n v="3"/>
    <n v="0"/>
    <n v="0"/>
    <n v="0"/>
    <s v="Fuerte"/>
    <n v="-15"/>
    <s v="Templado seco"/>
    <s v="R"/>
    <s v="3s2"/>
    <n v="45"/>
    <n v="19"/>
    <n v="11"/>
    <n v="23"/>
    <x v="24"/>
    <s v="0,4 - 0,6"/>
    <n v="236.36932999999999"/>
    <n v="160206"/>
    <n v="324.40894700000001"/>
    <n v="15"/>
    <n v="17578"/>
    <n v="44855"/>
    <n v="44855007"/>
    <s v="LA GUAJIRA"/>
    <s v="URUMITA"/>
    <s v="EL VILVANCITO"/>
    <n v="2009"/>
    <s v="POT URUMITA"/>
    <s v="NULL"/>
    <n v="1"/>
    <n v="236.36932999999999"/>
    <n v="44"/>
    <s v=" "/>
    <n v="0"/>
    <n v="71555"/>
    <n v="0.15423100000000001"/>
    <n v="236.36932999999999"/>
    <n v="7429.3330880000003"/>
    <n v="2363693.2997989999"/>
  </r>
  <r>
    <n v="120"/>
    <s v="Polygon"/>
    <n v="68"/>
    <s v="Urumita"/>
    <s v="La Guajira"/>
    <n v="44"/>
    <n v="44855"/>
    <d v="2024-02-01T00:00:00"/>
    <s v="18-24"/>
    <s v="1000-2000"/>
    <s v="MQBf3"/>
    <s v="MQ6f3"/>
    <s v="MQ6"/>
    <s v="f"/>
    <s v="HUMIC DYSTRUDEPTS"/>
    <s v="PG-16"/>
    <s v="Franca"/>
    <n v="5.0999999999999996"/>
    <n v="13.5"/>
    <n v="1.1000000000000001"/>
    <n v="0"/>
    <n v="48.9"/>
    <n v="0"/>
    <s v="Moderadamente Profundo"/>
    <s v="Udico"/>
    <s v="No hay"/>
    <s v="Bien"/>
    <s v="No salino"/>
    <s v="No pedregoso"/>
    <n v="0"/>
    <s v="Suelo"/>
    <n v="-8"/>
    <n v="0"/>
    <s v="50-75"/>
    <n v="10"/>
    <n v="0"/>
    <n v="8"/>
    <n v="10"/>
    <n v="15"/>
    <n v="10"/>
    <n v="0"/>
    <n v="4"/>
    <n v="5"/>
    <n v="3"/>
    <n v="3"/>
    <n v="0"/>
    <n v="0"/>
    <n v="0"/>
    <s v="Fuerte"/>
    <n v="-15"/>
    <s v="Templado seco"/>
    <s v="R"/>
    <s v="3s2"/>
    <n v="45"/>
    <n v="19"/>
    <n v="11"/>
    <n v="23"/>
    <x v="24"/>
    <s v="0,4 - 0,6"/>
    <n v="49.688156999999997"/>
    <n v="160206"/>
    <n v="324.40894700000001"/>
    <n v="18"/>
    <n v="17581"/>
    <n v="44855"/>
    <n v="44855011"/>
    <s v="LA GUAJIRA"/>
    <s v="URUMITA"/>
    <s v="LA MONTAÑA"/>
    <n v="2009"/>
    <s v="POT URUMITA"/>
    <s v="NULL"/>
    <n v="1"/>
    <n v="49.688156999999997"/>
    <n v="44"/>
    <s v=" "/>
    <n v="0"/>
    <n v="71558"/>
    <n v="0.119029"/>
    <n v="49.688156999999997"/>
    <n v="3344.5570149999999"/>
    <n v="496881.57360200002"/>
  </r>
  <r>
    <n v="121"/>
    <s v="Polygon"/>
    <n v="68"/>
    <s v="Urumita"/>
    <s v="La Guajira"/>
    <n v="44"/>
    <n v="44855"/>
    <d v="2024-02-01T00:00:00"/>
    <s v="18-24"/>
    <s v="1000-2000"/>
    <s v="MQBf3"/>
    <s v="MQ6f3"/>
    <s v="MQ6"/>
    <s v="f"/>
    <s v="HUMIC DYSTRUDEPTS"/>
    <s v="PG-16"/>
    <s v="Franca"/>
    <n v="5.0999999999999996"/>
    <n v="13.5"/>
    <n v="1.1000000000000001"/>
    <n v="0"/>
    <n v="48.9"/>
    <n v="0"/>
    <s v="Moderadamente Profundo"/>
    <s v="Udico"/>
    <s v="No hay"/>
    <s v="Bien"/>
    <s v="No salino"/>
    <s v="No pedregoso"/>
    <n v="0"/>
    <s v="Suelo"/>
    <n v="-8"/>
    <n v="0"/>
    <s v="50-75"/>
    <n v="10"/>
    <n v="0"/>
    <n v="8"/>
    <n v="10"/>
    <n v="15"/>
    <n v="10"/>
    <n v="0"/>
    <n v="4"/>
    <n v="5"/>
    <n v="3"/>
    <n v="3"/>
    <n v="0"/>
    <n v="0"/>
    <n v="0"/>
    <s v="Fuerte"/>
    <n v="-15"/>
    <s v="Templado seco"/>
    <s v="R"/>
    <s v="3s2"/>
    <n v="45"/>
    <n v="19"/>
    <n v="11"/>
    <n v="23"/>
    <x v="24"/>
    <s v="0,4 - 0,6"/>
    <n v="7.5699999999999997E-4"/>
    <n v="160206"/>
    <n v="324.40894700000001"/>
    <n v="26"/>
    <n v="17792"/>
    <n v="44874"/>
    <n v="44874017"/>
    <s v="LA GUAJIRA"/>
    <s v="VILLANUEVA"/>
    <s v="LA CULEBRERA"/>
    <n v="2017"/>
    <s v="IGAC 2016"/>
    <s v="CAMBIO DE FORMA POR LIMITE MPAL OFICIAL IGAC 2016"/>
    <n v="1"/>
    <n v="7.5699999999999997E-4"/>
    <n v="44"/>
    <s v=" "/>
    <n v="0"/>
    <n v="71769"/>
    <n v="0.29091600000000001"/>
    <n v="7.5699999999999997E-4"/>
    <n v="163.60009500000001"/>
    <n v="7.5684319999999996"/>
  </r>
  <r>
    <n v="170"/>
    <s v="Polygon"/>
    <n v="89"/>
    <s v="Villanueva"/>
    <s v="La Guajira"/>
    <n v="44"/>
    <n v="44874"/>
    <d v="2024-02-01T00:00:00"/>
    <s v="18-24"/>
    <s v="1000-2000"/>
    <s v="MQBf3"/>
    <s v="MQ6f3"/>
    <s v="MQ6"/>
    <s v="f"/>
    <s v="HUMIC DYSTRUDEPTS"/>
    <s v="PG-16"/>
    <s v="Franca"/>
    <n v="5.0999999999999996"/>
    <n v="13.5"/>
    <n v="1.1000000000000001"/>
    <n v="0"/>
    <n v="48.9"/>
    <n v="0"/>
    <s v="Moderadamente Profundo"/>
    <s v="Udico"/>
    <s v="No hay"/>
    <s v="Bien"/>
    <s v="No salino"/>
    <s v="No pedregoso"/>
    <n v="0"/>
    <s v="Suelo"/>
    <n v="-8"/>
    <n v="0"/>
    <s v="50-75"/>
    <n v="10"/>
    <n v="0"/>
    <n v="8"/>
    <n v="10"/>
    <n v="15"/>
    <n v="10"/>
    <n v="0"/>
    <n v="4"/>
    <n v="5"/>
    <n v="3"/>
    <n v="3"/>
    <n v="0"/>
    <n v="0"/>
    <n v="0"/>
    <s v="Fuerte"/>
    <n v="-15"/>
    <s v="Templado seco"/>
    <s v="R"/>
    <s v="3s2"/>
    <n v="45"/>
    <n v="19"/>
    <n v="11"/>
    <n v="23"/>
    <x v="24"/>
    <s v="0,4 - 0,6"/>
    <n v="2.613219"/>
    <n v="164184"/>
    <n v="4.4148899999999998"/>
    <n v="15"/>
    <n v="17578"/>
    <n v="44855"/>
    <n v="44855007"/>
    <s v="LA GUAJIRA"/>
    <s v="URUMITA"/>
    <s v="EL VILVANCITO"/>
    <n v="2009"/>
    <s v="POT URUMITA"/>
    <s v="NULL"/>
    <n v="1"/>
    <n v="2.613219"/>
    <n v="44"/>
    <s v=" "/>
    <n v="0"/>
    <n v="71555"/>
    <n v="0.15423100000000001"/>
    <n v="2.613219"/>
    <n v="1915.4878880000001"/>
    <n v="26132.193861"/>
  </r>
  <r>
    <n v="171"/>
    <s v="Polygon"/>
    <n v="89"/>
    <s v="Villanueva"/>
    <s v="La Guajira"/>
    <n v="44"/>
    <n v="44874"/>
    <d v="2024-02-01T00:00:00"/>
    <s v="18-24"/>
    <s v="1000-2000"/>
    <s v="MQBf3"/>
    <s v="MQ6f3"/>
    <s v="MQ6"/>
    <s v="f"/>
    <s v="HUMIC DYSTRUDEPTS"/>
    <s v="PG-16"/>
    <s v="Franca"/>
    <n v="5.0999999999999996"/>
    <n v="13.5"/>
    <n v="1.1000000000000001"/>
    <n v="0"/>
    <n v="48.9"/>
    <n v="0"/>
    <s v="Moderadamente Profundo"/>
    <s v="Udico"/>
    <s v="No hay"/>
    <s v="Bien"/>
    <s v="No salino"/>
    <s v="No pedregoso"/>
    <n v="0"/>
    <s v="Suelo"/>
    <n v="-8"/>
    <n v="0"/>
    <s v="50-75"/>
    <n v="10"/>
    <n v="0"/>
    <n v="8"/>
    <n v="10"/>
    <n v="15"/>
    <n v="10"/>
    <n v="0"/>
    <n v="4"/>
    <n v="5"/>
    <n v="3"/>
    <n v="3"/>
    <n v="0"/>
    <n v="0"/>
    <n v="0"/>
    <s v="Fuerte"/>
    <n v="-15"/>
    <s v="Templado seco"/>
    <s v="R"/>
    <s v="3s2"/>
    <n v="45"/>
    <n v="19"/>
    <n v="11"/>
    <n v="23"/>
    <x v="24"/>
    <s v="0,4 - 0,6"/>
    <n v="1.7982750000000001"/>
    <n v="164184"/>
    <n v="4.4148899999999998"/>
    <n v="18"/>
    <n v="17581"/>
    <n v="44855"/>
    <n v="44855011"/>
    <s v="LA GUAJIRA"/>
    <s v="URUMITA"/>
    <s v="LA MONTAÑA"/>
    <n v="2009"/>
    <s v="POT URUMITA"/>
    <s v="NULL"/>
    <n v="1"/>
    <n v="1.7982750000000001"/>
    <n v="44"/>
    <s v=" "/>
    <n v="0"/>
    <n v="71558"/>
    <n v="0.119029"/>
    <n v="1.7982750000000001"/>
    <n v="699.01286700000003"/>
    <n v="17982.750789000002"/>
  </r>
  <r>
    <n v="172"/>
    <s v="Polygon"/>
    <n v="89"/>
    <s v="Villanueva"/>
    <s v="La Guajira"/>
    <n v="44"/>
    <n v="44874"/>
    <d v="2024-02-01T00:00:00"/>
    <s v="18-24"/>
    <s v="1000-2000"/>
    <s v="MQBf3"/>
    <s v="MQ6f3"/>
    <s v="MQ6"/>
    <s v="f"/>
    <s v="HUMIC DYSTRUDEPTS"/>
    <s v="PG-16"/>
    <s v="Franca"/>
    <n v="5.0999999999999996"/>
    <n v="13.5"/>
    <n v="1.1000000000000001"/>
    <n v="0"/>
    <n v="48.9"/>
    <n v="0"/>
    <s v="Moderadamente Profundo"/>
    <s v="Udico"/>
    <s v="No hay"/>
    <s v="Bien"/>
    <s v="No salino"/>
    <s v="No pedregoso"/>
    <n v="0"/>
    <s v="Suelo"/>
    <n v="-8"/>
    <n v="0"/>
    <s v="50-75"/>
    <n v="10"/>
    <n v="0"/>
    <n v="8"/>
    <n v="10"/>
    <n v="15"/>
    <n v="10"/>
    <n v="0"/>
    <n v="4"/>
    <n v="5"/>
    <n v="3"/>
    <n v="3"/>
    <n v="0"/>
    <n v="0"/>
    <n v="0"/>
    <s v="Fuerte"/>
    <n v="-15"/>
    <s v="Templado seco"/>
    <s v="R"/>
    <s v="3s2"/>
    <n v="45"/>
    <n v="19"/>
    <n v="11"/>
    <n v="23"/>
    <x v="24"/>
    <s v="0,4 - 0,6"/>
    <n v="3.3990000000000001E-3"/>
    <n v="164184"/>
    <n v="4.4148899999999998"/>
    <n v="20"/>
    <n v="17583"/>
    <n v="44855"/>
    <n v="44855021"/>
    <s v="LA GUAJIRA"/>
    <s v="URUMITA"/>
    <s v="SIERRA NEGRA"/>
    <n v="2009"/>
    <s v="POT URUMITA"/>
    <s v="NULL"/>
    <n v="1"/>
    <n v="3.3990000000000001E-3"/>
    <n v="44"/>
    <s v=" "/>
    <n v="0"/>
    <n v="71560"/>
    <n v="0.165326"/>
    <n v="3.3990000000000001E-3"/>
    <n v="67.890034"/>
    <n v="33.992676000000003"/>
  </r>
  <r>
    <n v="29"/>
    <s v="Polygon"/>
    <n v="24"/>
    <s v="Urumita"/>
    <s v="La Guajira"/>
    <n v="44"/>
    <n v="44855"/>
    <s v="0.5 - 1"/>
    <s v="&gt;24"/>
    <s v="&lt;1000"/>
    <s v="MQDf1"/>
    <s v="MQ7f1"/>
    <s v="MQ7"/>
    <s v="f"/>
    <s v="TYPIC DYSTRUDEPTS"/>
    <s v="PG-2"/>
    <s v="Franca"/>
    <n v="4.5"/>
    <n v="38.6"/>
    <n v="7"/>
    <n v="0"/>
    <n v="9.1999999999999993"/>
    <n v="0"/>
    <s v="Profundo"/>
    <s v="Udico"/>
    <s v="No hay"/>
    <s v="Bien"/>
    <s v="No salino"/>
    <s v="No pedregoso"/>
    <n v="0"/>
    <s v="Suelo"/>
    <n v="-8"/>
    <n v="0"/>
    <s v="50-75"/>
    <n v="10"/>
    <n v="0"/>
    <n v="10"/>
    <n v="10"/>
    <n v="15"/>
    <n v="10"/>
    <n v="0"/>
    <n v="-2"/>
    <n v="0"/>
    <n v="10"/>
    <n v="5"/>
    <n v="0"/>
    <n v="0"/>
    <n v="0"/>
    <s v="Baja"/>
    <n v="0"/>
    <s v="Cálido húmedo"/>
    <s v="V"/>
    <s v="Sin limitante"/>
    <n v="60"/>
    <n v="26"/>
    <n v="11"/>
    <n v="23"/>
    <x v="25"/>
    <s v="0,4 - 0,6"/>
    <n v="83.046374"/>
    <n v="160161"/>
    <n v="83.046374"/>
    <n v="5"/>
    <n v="17568"/>
    <n v="44855"/>
    <n v="44855005"/>
    <s v="LA GUAJIRA"/>
    <s v="URUMITA"/>
    <s v="EL PIÑAL"/>
    <n v="2009"/>
    <s v="POT URUMITA"/>
    <s v="NULL"/>
    <n v="1"/>
    <n v="83.046374"/>
    <n v="44"/>
    <s v=" "/>
    <n v="0"/>
    <n v="71545"/>
    <n v="9.3975000000000003E-2"/>
    <n v="83.046374"/>
    <n v="5863.5145650000004"/>
    <n v="830463.73694099998"/>
  </r>
  <r>
    <n v="6"/>
    <s v="Polygon"/>
    <n v="5"/>
    <s v="La Jagua del Pilar"/>
    <s v="La Guajira"/>
    <n v="44"/>
    <n v="44420"/>
    <s v="0.5 - 1"/>
    <s v="&gt;24"/>
    <s v="&lt;1000"/>
    <s v="MQAf2"/>
    <s v="MQ6f2"/>
    <s v="MQ6"/>
    <s v="f"/>
    <s v="HUMIC DYSTRUDEPTS"/>
    <s v="PG-16"/>
    <s v="Franca"/>
    <n v="5.0999999999999996"/>
    <n v="13.5"/>
    <n v="1.1000000000000001"/>
    <n v="0"/>
    <n v="48.9"/>
    <n v="0"/>
    <s v="Moderadamente Profundo"/>
    <s v="Udico"/>
    <s v="No hay"/>
    <s v="Bien"/>
    <s v="No salino"/>
    <s v="No pedregoso"/>
    <n v="0"/>
    <s v="Suelo"/>
    <n v="-8"/>
    <n v="0"/>
    <s v="50-75"/>
    <n v="10"/>
    <n v="0"/>
    <n v="8"/>
    <n v="10"/>
    <n v="15"/>
    <n v="10"/>
    <n v="0"/>
    <n v="4"/>
    <n v="5"/>
    <n v="3"/>
    <n v="3"/>
    <n v="0"/>
    <n v="0"/>
    <n v="0"/>
    <s v="Moderada"/>
    <n v="-3"/>
    <s v="Cálido húmedo"/>
    <s v="V"/>
    <s v="2s1"/>
    <n v="57"/>
    <n v="25"/>
    <n v="11"/>
    <n v="23"/>
    <x v="26"/>
    <s v="0,4 - 0,6"/>
    <n v="1.4555E-2"/>
    <n v="66522"/>
    <n v="1.4557E-2"/>
    <n v="6"/>
    <n v="17569"/>
    <n v="44855"/>
    <n v="44855001"/>
    <s v="LA GUAJIRA"/>
    <s v="URUMITA"/>
    <s v="CASCARILLAL"/>
    <n v="2009"/>
    <s v="POT URUMITA"/>
    <s v="NULL"/>
    <n v="1"/>
    <n v="1.4555E-2"/>
    <n v="44"/>
    <s v=" "/>
    <n v="0"/>
    <n v="71546"/>
    <n v="0.244841"/>
    <n v="1.4555E-2"/>
    <n v="495.13922000000002"/>
    <n v="145.551199"/>
  </r>
  <r>
    <n v="33"/>
    <s v="Polygon"/>
    <n v="27"/>
    <s v="Urumita"/>
    <s v="La Guajira"/>
    <n v="44"/>
    <n v="44855"/>
    <s v="0.5 - 1"/>
    <s v="&gt;24"/>
    <s v="&lt;1000"/>
    <s v="MQAf2"/>
    <s v="MQ6f2"/>
    <s v="MQ6"/>
    <s v="f"/>
    <s v="HUMIC DYSTRUDEPTS"/>
    <s v="PG-16"/>
    <s v="Franca"/>
    <n v="5.0999999999999996"/>
    <n v="13.5"/>
    <n v="1.1000000000000001"/>
    <n v="0"/>
    <n v="48.9"/>
    <n v="0"/>
    <s v="Moderadamente Profundo"/>
    <s v="Udico"/>
    <s v="No hay"/>
    <s v="Bien"/>
    <s v="No salino"/>
    <s v="No pedregoso"/>
    <n v="0"/>
    <s v="Suelo"/>
    <n v="-8"/>
    <n v="0"/>
    <s v="50-75"/>
    <n v="10"/>
    <n v="0"/>
    <n v="8"/>
    <n v="10"/>
    <n v="15"/>
    <n v="10"/>
    <n v="0"/>
    <n v="4"/>
    <n v="5"/>
    <n v="3"/>
    <n v="3"/>
    <n v="0"/>
    <n v="0"/>
    <n v="0"/>
    <s v="Moderada"/>
    <n v="-3"/>
    <s v="Cálido húmedo"/>
    <s v="V"/>
    <s v="2s1"/>
    <n v="57"/>
    <n v="25"/>
    <n v="11"/>
    <n v="23"/>
    <x v="26"/>
    <s v="0,4 - 0,6"/>
    <n v="177.68678700000001"/>
    <n v="160160"/>
    <n v="203.896253"/>
    <n v="6"/>
    <n v="17569"/>
    <n v="44855"/>
    <n v="44855001"/>
    <s v="LA GUAJIRA"/>
    <s v="URUMITA"/>
    <s v="CASCARILLAL"/>
    <n v="2009"/>
    <s v="POT URUMITA"/>
    <s v="NULL"/>
    <n v="1"/>
    <n v="177.68678700000001"/>
    <n v="44"/>
    <s v=" "/>
    <n v="0"/>
    <n v="71546"/>
    <n v="0.244841"/>
    <n v="177.68678700000001"/>
    <n v="9240.9541109999991"/>
    <n v="1776867.870627"/>
  </r>
  <r>
    <n v="34"/>
    <s v="Polygon"/>
    <n v="27"/>
    <s v="Urumita"/>
    <s v="La Guajira"/>
    <n v="44"/>
    <n v="44855"/>
    <s v="0.5 - 1"/>
    <s v="&gt;24"/>
    <s v="&lt;1000"/>
    <s v="MQAf2"/>
    <s v="MQ6f2"/>
    <s v="MQ6"/>
    <s v="f"/>
    <s v="HUMIC DYSTRUDEPTS"/>
    <s v="PG-16"/>
    <s v="Franca"/>
    <n v="5.0999999999999996"/>
    <n v="13.5"/>
    <n v="1.1000000000000001"/>
    <n v="0"/>
    <n v="48.9"/>
    <n v="0"/>
    <s v="Moderadamente Profundo"/>
    <s v="Udico"/>
    <s v="No hay"/>
    <s v="Bien"/>
    <s v="No salino"/>
    <s v="No pedregoso"/>
    <n v="0"/>
    <s v="Suelo"/>
    <n v="-8"/>
    <n v="0"/>
    <s v="50-75"/>
    <n v="10"/>
    <n v="0"/>
    <n v="8"/>
    <n v="10"/>
    <n v="15"/>
    <n v="10"/>
    <n v="0"/>
    <n v="4"/>
    <n v="5"/>
    <n v="3"/>
    <n v="3"/>
    <n v="0"/>
    <n v="0"/>
    <n v="0"/>
    <s v="Moderada"/>
    <n v="-3"/>
    <s v="Cálido húmedo"/>
    <s v="V"/>
    <s v="2s1"/>
    <n v="57"/>
    <n v="25"/>
    <n v="11"/>
    <n v="23"/>
    <x v="26"/>
    <s v="0,4 - 0,6"/>
    <n v="26.209453"/>
    <n v="160160"/>
    <n v="203.896253"/>
    <n v="23"/>
    <n v="17586"/>
    <n v="44855"/>
    <n v="44855019"/>
    <s v="LA GUAJIRA"/>
    <s v="URUMITA"/>
    <s v="POTRERILLO PIE DEL CERRO"/>
    <n v="2009"/>
    <s v="POT URUMITA"/>
    <s v="NULL"/>
    <n v="1"/>
    <n v="26.209453"/>
    <n v="44"/>
    <s v=" "/>
    <n v="0"/>
    <n v="71563"/>
    <n v="0.35022599999999998"/>
    <n v="26.209453"/>
    <n v="2042.087411"/>
    <n v="262094.528211"/>
  </r>
  <r>
    <n v="7"/>
    <s v="Polygon"/>
    <n v="6"/>
    <s v="La Jagua del Pilar"/>
    <s v="La Guajira"/>
    <n v="44"/>
    <n v="44420"/>
    <s v="0.5 - 1"/>
    <s v="&gt;24"/>
    <s v="&lt;1000"/>
    <s v="MQDf1"/>
    <s v="MQ7f1"/>
    <s v="MQ7"/>
    <s v="f"/>
    <s v="TYPIC DYSTRUDEPTS"/>
    <s v="PG-2"/>
    <s v="Franca"/>
    <n v="4.5"/>
    <n v="38.6"/>
    <n v="7"/>
    <n v="0"/>
    <n v="9.1999999999999993"/>
    <n v="0"/>
    <s v="Profundo"/>
    <s v="Udico"/>
    <s v="No hay"/>
    <s v="Bien"/>
    <s v="No salino"/>
    <s v="No pedregoso"/>
    <n v="0"/>
    <s v="Suelo"/>
    <n v="-8"/>
    <n v="0"/>
    <s v="50-75"/>
    <n v="10"/>
    <n v="0"/>
    <n v="10"/>
    <n v="10"/>
    <n v="15"/>
    <n v="10"/>
    <n v="0"/>
    <n v="-2"/>
    <n v="0"/>
    <n v="10"/>
    <n v="5"/>
    <n v="0"/>
    <n v="0"/>
    <n v="0"/>
    <s v="Fuerte"/>
    <n v="-15"/>
    <s v="Cálido húmedo"/>
    <s v="V"/>
    <s v="s2"/>
    <n v="45"/>
    <n v="19"/>
    <n v="11"/>
    <n v="23"/>
    <x v="27"/>
    <s v="0,4 - 0,6"/>
    <n v="0.43300300000000003"/>
    <n v="66523"/>
    <n v="0.43299900000000002"/>
    <n v="5"/>
    <n v="17568"/>
    <n v="44855"/>
    <n v="44855005"/>
    <s v="LA GUAJIRA"/>
    <s v="URUMITA"/>
    <s v="EL PIÑAL"/>
    <n v="2009"/>
    <s v="POT URUMITA"/>
    <s v="NULL"/>
    <n v="1"/>
    <n v="0.43300300000000003"/>
    <n v="44"/>
    <s v=" "/>
    <n v="0"/>
    <n v="71545"/>
    <n v="9.3975000000000003E-2"/>
    <n v="0.43300300000000003"/>
    <n v="1541.920601"/>
    <n v="4330.0331200000001"/>
  </r>
  <r>
    <n v="60"/>
    <s v="Polygon"/>
    <n v="42"/>
    <s v="Urumita"/>
    <s v="La Guajira"/>
    <n v="44"/>
    <n v="44855"/>
    <d v="2024-02-01T00:00:00"/>
    <s v="&gt;24"/>
    <s v="&lt;1000"/>
    <s v="MQDf1"/>
    <s v="MQ7f1"/>
    <s v="MQ7"/>
    <s v="f"/>
    <s v="TYPIC DYSTRUDEPTS"/>
    <s v="PG-2"/>
    <s v="Franca"/>
    <n v="4.5"/>
    <n v="38.6"/>
    <n v="7"/>
    <n v="0"/>
    <n v="9.1999999999999993"/>
    <n v="0"/>
    <s v="Profundo"/>
    <s v="Udico"/>
    <s v="No hay"/>
    <s v="Bien"/>
    <s v="No salino"/>
    <s v="No pedregoso"/>
    <n v="0"/>
    <s v="Suelo"/>
    <n v="-8"/>
    <n v="0"/>
    <s v="50-75"/>
    <n v="10"/>
    <n v="0"/>
    <n v="10"/>
    <n v="10"/>
    <n v="15"/>
    <n v="10"/>
    <n v="0"/>
    <n v="-2"/>
    <n v="0"/>
    <n v="10"/>
    <n v="5"/>
    <n v="0"/>
    <n v="0"/>
    <n v="0"/>
    <s v="Baja"/>
    <n v="0"/>
    <s v="Cálido seco"/>
    <s v="W"/>
    <s v="Sin limitante"/>
    <n v="60"/>
    <n v="26"/>
    <n v="11"/>
    <n v="23"/>
    <x v="28"/>
    <s v="0,4 - 0,6"/>
    <n v="34.400047000000001"/>
    <n v="160179"/>
    <n v="34.400047000000001"/>
    <n v="10"/>
    <n v="17573"/>
    <n v="44855"/>
    <n v="44855010"/>
    <s v="LA GUAJIRA"/>
    <s v="URUMITA"/>
    <s v="LA ESPERANZA( EL TIROL)"/>
    <n v="2009"/>
    <s v="POT URUMITA"/>
    <s v="NULL"/>
    <n v="1"/>
    <n v="34.400047000000001"/>
    <n v="44"/>
    <s v=" "/>
    <n v="0"/>
    <n v="71550"/>
    <n v="0.166323"/>
    <n v="34.400047000000001"/>
    <n v="3376.9320090000001"/>
    <n v="344000.46621899999"/>
  </r>
  <r>
    <n v="57"/>
    <s v="Polygon"/>
    <n v="41"/>
    <s v="Urumita"/>
    <s v="La Guajira"/>
    <n v="44"/>
    <n v="44855"/>
    <d v="2024-02-01T00:00:00"/>
    <s v="&gt;24"/>
    <s v="&lt;1000"/>
    <s v="MQAf2"/>
    <s v="MQ6f2"/>
    <s v="MQ6"/>
    <s v="f"/>
    <s v="HUMIC DYSTRUDEPTS"/>
    <s v="PG-16"/>
    <s v="Franca"/>
    <n v="5.0999999999999996"/>
    <n v="13.5"/>
    <n v="1.1000000000000001"/>
    <n v="0"/>
    <n v="48.9"/>
    <n v="0"/>
    <s v="Moderadamente Profundo"/>
    <s v="Udico"/>
    <s v="No hay"/>
    <s v="Bien"/>
    <s v="No salino"/>
    <s v="No pedregoso"/>
    <n v="0"/>
    <s v="Suelo"/>
    <n v="-8"/>
    <n v="0"/>
    <s v="50-75"/>
    <n v="10"/>
    <n v="0"/>
    <n v="8"/>
    <n v="10"/>
    <n v="15"/>
    <n v="10"/>
    <n v="0"/>
    <n v="4"/>
    <n v="5"/>
    <n v="3"/>
    <n v="3"/>
    <n v="0"/>
    <n v="0"/>
    <n v="0"/>
    <s v="Moderada"/>
    <n v="-3"/>
    <s v="Cálido seco"/>
    <s v="W"/>
    <s v="2s1"/>
    <n v="57"/>
    <n v="25"/>
    <n v="11"/>
    <n v="23"/>
    <x v="29"/>
    <s v="0,4 - 0,6"/>
    <n v="4.4270449999999997"/>
    <n v="160178"/>
    <n v="251.04521800000001"/>
    <n v="6"/>
    <n v="17569"/>
    <n v="44855"/>
    <n v="44855001"/>
    <s v="LA GUAJIRA"/>
    <s v="URUMITA"/>
    <s v="CASCARILLAL"/>
    <n v="2009"/>
    <s v="POT URUMITA"/>
    <s v="NULL"/>
    <n v="1"/>
    <n v="4.4270449999999997"/>
    <n v="44"/>
    <s v=" "/>
    <n v="0"/>
    <n v="71546"/>
    <n v="0.244841"/>
    <n v="4.4270449999999997"/>
    <n v="2694.0260979999998"/>
    <n v="44270.447749999999"/>
  </r>
  <r>
    <n v="58"/>
    <s v="Polygon"/>
    <n v="41"/>
    <s v="Urumita"/>
    <s v="La Guajira"/>
    <n v="44"/>
    <n v="44855"/>
    <d v="2024-02-01T00:00:00"/>
    <s v="&gt;24"/>
    <s v="&lt;1000"/>
    <s v="MQAf2"/>
    <s v="MQ6f2"/>
    <s v="MQ6"/>
    <s v="f"/>
    <s v="HUMIC DYSTRUDEPTS"/>
    <s v="PG-16"/>
    <s v="Franca"/>
    <n v="5.0999999999999996"/>
    <n v="13.5"/>
    <n v="1.1000000000000001"/>
    <n v="0"/>
    <n v="48.9"/>
    <n v="0"/>
    <s v="Moderadamente Profundo"/>
    <s v="Udico"/>
    <s v="No hay"/>
    <s v="Bien"/>
    <s v="No salino"/>
    <s v="No pedregoso"/>
    <n v="0"/>
    <s v="Suelo"/>
    <n v="-8"/>
    <n v="0"/>
    <s v="50-75"/>
    <n v="10"/>
    <n v="0"/>
    <n v="8"/>
    <n v="10"/>
    <n v="15"/>
    <n v="10"/>
    <n v="0"/>
    <n v="4"/>
    <n v="5"/>
    <n v="3"/>
    <n v="3"/>
    <n v="0"/>
    <n v="0"/>
    <n v="0"/>
    <s v="Moderada"/>
    <n v="-3"/>
    <s v="Cálido seco"/>
    <s v="W"/>
    <s v="2s1"/>
    <n v="57"/>
    <n v="25"/>
    <n v="11"/>
    <n v="23"/>
    <x v="29"/>
    <s v="0,4 - 0,6"/>
    <n v="111.129214"/>
    <n v="160178"/>
    <n v="251.04521800000001"/>
    <n v="10"/>
    <n v="17573"/>
    <n v="44855"/>
    <n v="44855010"/>
    <s v="LA GUAJIRA"/>
    <s v="URUMITA"/>
    <s v="LA ESPERANZA( EL TIROL)"/>
    <n v="2009"/>
    <s v="POT URUMITA"/>
    <s v="NULL"/>
    <n v="1"/>
    <n v="111.129214"/>
    <n v="44"/>
    <s v=" "/>
    <n v="0"/>
    <n v="71550"/>
    <n v="0.166323"/>
    <n v="111.129214"/>
    <n v="7428.8563029999996"/>
    <n v="1111292.144299"/>
  </r>
  <r>
    <n v="59"/>
    <s v="Polygon"/>
    <n v="41"/>
    <s v="Urumita"/>
    <s v="La Guajira"/>
    <n v="44"/>
    <n v="44855"/>
    <d v="2024-02-01T00:00:00"/>
    <s v="&gt;24"/>
    <s v="&lt;1000"/>
    <s v="MQAf2"/>
    <s v="MQ6f2"/>
    <s v="MQ6"/>
    <s v="f"/>
    <s v="HUMIC DYSTRUDEPTS"/>
    <s v="PG-16"/>
    <s v="Franca"/>
    <n v="5.0999999999999996"/>
    <n v="13.5"/>
    <n v="1.1000000000000001"/>
    <n v="0"/>
    <n v="48.9"/>
    <n v="0"/>
    <s v="Moderadamente Profundo"/>
    <s v="Udico"/>
    <s v="No hay"/>
    <s v="Bien"/>
    <s v="No salino"/>
    <s v="No pedregoso"/>
    <n v="0"/>
    <s v="Suelo"/>
    <n v="-8"/>
    <n v="0"/>
    <s v="50-75"/>
    <n v="10"/>
    <n v="0"/>
    <n v="8"/>
    <n v="10"/>
    <n v="15"/>
    <n v="10"/>
    <n v="0"/>
    <n v="4"/>
    <n v="5"/>
    <n v="3"/>
    <n v="3"/>
    <n v="0"/>
    <n v="0"/>
    <n v="0"/>
    <s v="Moderada"/>
    <n v="-3"/>
    <s v="Cálido seco"/>
    <s v="W"/>
    <s v="2s1"/>
    <n v="57"/>
    <n v="25"/>
    <n v="11"/>
    <n v="23"/>
    <x v="29"/>
    <s v="0,4 - 0,6"/>
    <n v="135.488958"/>
    <n v="160178"/>
    <n v="251.04521800000001"/>
    <n v="23"/>
    <n v="17586"/>
    <n v="44855"/>
    <n v="44855019"/>
    <s v="LA GUAJIRA"/>
    <s v="URUMITA"/>
    <s v="POTRERILLO PIE DEL CERRO"/>
    <n v="2009"/>
    <s v="POT URUMITA"/>
    <s v="NULL"/>
    <n v="1"/>
    <n v="135.488958"/>
    <n v="44"/>
    <s v=" "/>
    <n v="0"/>
    <n v="71563"/>
    <n v="0.35022599999999998"/>
    <n v="135.488958"/>
    <n v="6259.4797939999999"/>
    <n v="1354889.5849240001"/>
  </r>
  <r>
    <n v="9"/>
    <s v="Polygon"/>
    <n v="9"/>
    <s v="La Jagua del Pilar"/>
    <s v="La Guajira"/>
    <n v="44"/>
    <n v="44420"/>
    <s v="0.5 - 1"/>
    <d v="2018-12-01T00:00:00"/>
    <s v="2000-3000"/>
    <s v="MQDf1"/>
    <s v="MQ7f1"/>
    <s v="MQ7"/>
    <s v="f"/>
    <s v="TYPIC DYSTRUDEPTS"/>
    <s v="PG-2"/>
    <s v="Franca"/>
    <n v="4.5"/>
    <n v="38.6"/>
    <n v="7"/>
    <n v="0"/>
    <n v="9.1999999999999993"/>
    <n v="0"/>
    <s v="Profundo"/>
    <s v="Udico"/>
    <s v="No hay"/>
    <s v="Bien"/>
    <s v="No salino"/>
    <s v="No pedregoso"/>
    <n v="0"/>
    <s v="Suelo"/>
    <n v="-8"/>
    <n v="0"/>
    <s v="50-75"/>
    <n v="10"/>
    <n v="0"/>
    <n v="10"/>
    <n v="10"/>
    <n v="15"/>
    <n v="10"/>
    <n v="0"/>
    <n v="-2"/>
    <n v="0"/>
    <n v="8"/>
    <n v="5"/>
    <n v="0"/>
    <n v="0"/>
    <n v="0"/>
    <s v="Fuerte"/>
    <n v="-15"/>
    <s v="Frío húmedo"/>
    <s v="L"/>
    <s v="s2"/>
    <n v="43"/>
    <n v="18"/>
    <n v="12"/>
    <n v="17"/>
    <x v="30"/>
    <s v="0,4 - 0,6"/>
    <n v="4.2770000000000004E-3"/>
    <n v="66529"/>
    <n v="0.122875"/>
    <n v="6"/>
    <n v="17569"/>
    <n v="44855"/>
    <n v="44855001"/>
    <s v="LA GUAJIRA"/>
    <s v="URUMITA"/>
    <s v="CASCARILLAL"/>
    <n v="2009"/>
    <s v="POT URUMITA"/>
    <s v="NULL"/>
    <n v="1"/>
    <n v="4.2770000000000004E-3"/>
    <n v="44"/>
    <s v=" "/>
    <n v="0"/>
    <n v="71546"/>
    <n v="0.244841"/>
    <n v="4.2770000000000004E-3"/>
    <n v="191.861075"/>
    <n v="42.772196999999998"/>
  </r>
  <r>
    <n v="92"/>
    <s v="Polygon"/>
    <n v="57"/>
    <s v="Urumita"/>
    <s v="La Guajira"/>
    <n v="44"/>
    <n v="44855"/>
    <d v="2024-02-01T00:00:00"/>
    <d v="2018-12-01T00:00:00"/>
    <s v="2000-3000"/>
    <s v="MQBf3"/>
    <s v="MQ6f3"/>
    <s v="MQ6"/>
    <s v="f"/>
    <s v="HUMIC DYSTRUDEPTS"/>
    <s v="PG-16"/>
    <s v="Franca"/>
    <n v="5.0999999999999996"/>
    <n v="13.5"/>
    <n v="1.1000000000000001"/>
    <n v="0"/>
    <n v="48.9"/>
    <n v="0"/>
    <s v="Moderadamente Profundo"/>
    <s v="Udico"/>
    <s v="No hay"/>
    <s v="Bien"/>
    <s v="No salino"/>
    <s v="No pedregoso"/>
    <n v="0"/>
    <s v="Suelo"/>
    <n v="-8"/>
    <n v="0"/>
    <s v="50-75"/>
    <n v="10"/>
    <n v="0"/>
    <n v="8"/>
    <n v="10"/>
    <n v="15"/>
    <n v="10"/>
    <n v="0"/>
    <n v="4"/>
    <n v="5"/>
    <n v="0"/>
    <n v="3"/>
    <n v="0"/>
    <n v="0"/>
    <n v="0"/>
    <s v="Fuerte"/>
    <n v="-15"/>
    <s v="Frío seco"/>
    <s v="M"/>
    <s v="3s2"/>
    <n v="42"/>
    <n v="18"/>
    <n v="12"/>
    <n v="17"/>
    <x v="31"/>
    <s v="0,4 - 0,6"/>
    <n v="1.598433"/>
    <n v="160199"/>
    <n v="445.79263400000002"/>
    <n v="15"/>
    <n v="17578"/>
    <n v="44855"/>
    <n v="44855007"/>
    <s v="LA GUAJIRA"/>
    <s v="URUMITA"/>
    <s v="EL VILVANCITO"/>
    <n v="2009"/>
    <s v="POT URUMITA"/>
    <s v="NULL"/>
    <n v="1"/>
    <n v="1.598433"/>
    <n v="44"/>
    <s v=" "/>
    <n v="0"/>
    <n v="71555"/>
    <n v="0.15423100000000001"/>
    <n v="1.598433"/>
    <n v="645.73375799999997"/>
    <n v="15984.326773999999"/>
  </r>
  <r>
    <n v="93"/>
    <s v="Polygon"/>
    <n v="57"/>
    <s v="Urumita"/>
    <s v="La Guajira"/>
    <n v="44"/>
    <n v="44855"/>
    <d v="2024-02-01T00:00:00"/>
    <d v="2018-12-01T00:00:00"/>
    <s v="2000-3000"/>
    <s v="MQBf3"/>
    <s v="MQ6f3"/>
    <s v="MQ6"/>
    <s v="f"/>
    <s v="HUMIC DYSTRUDEPTS"/>
    <s v="PG-16"/>
    <s v="Franca"/>
    <n v="5.0999999999999996"/>
    <n v="13.5"/>
    <n v="1.1000000000000001"/>
    <n v="0"/>
    <n v="48.9"/>
    <n v="0"/>
    <s v="Moderadamente Profundo"/>
    <s v="Udico"/>
    <s v="No hay"/>
    <s v="Bien"/>
    <s v="No salino"/>
    <s v="No pedregoso"/>
    <n v="0"/>
    <s v="Suelo"/>
    <n v="-8"/>
    <n v="0"/>
    <s v="50-75"/>
    <n v="10"/>
    <n v="0"/>
    <n v="8"/>
    <n v="10"/>
    <n v="15"/>
    <n v="10"/>
    <n v="0"/>
    <n v="4"/>
    <n v="5"/>
    <n v="0"/>
    <n v="3"/>
    <n v="0"/>
    <n v="0"/>
    <n v="0"/>
    <s v="Fuerte"/>
    <n v="-15"/>
    <s v="Frío seco"/>
    <s v="M"/>
    <s v="3s2"/>
    <n v="42"/>
    <n v="18"/>
    <n v="12"/>
    <n v="17"/>
    <x v="31"/>
    <s v="0,4 - 0,6"/>
    <n v="35.059846999999998"/>
    <n v="160199"/>
    <n v="445.79263400000002"/>
    <n v="18"/>
    <n v="17581"/>
    <n v="44855"/>
    <n v="44855011"/>
    <s v="LA GUAJIRA"/>
    <s v="URUMITA"/>
    <s v="LA MONTAÑA"/>
    <n v="2009"/>
    <s v="POT URUMITA"/>
    <s v="NULL"/>
    <n v="1"/>
    <n v="35.059846999999998"/>
    <n v="44"/>
    <s v=" "/>
    <n v="0"/>
    <n v="71558"/>
    <n v="0.119029"/>
    <n v="35.059846999999998"/>
    <n v="3205.5493270000002"/>
    <n v="350598.47242000001"/>
  </r>
  <r>
    <n v="94"/>
    <s v="Polygon"/>
    <n v="58"/>
    <s v="Urumita"/>
    <s v="La Guajira"/>
    <n v="44"/>
    <n v="44855"/>
    <d v="2024-02-01T00:00:00"/>
    <d v="2018-12-01T00:00:00"/>
    <s v="2000-3000"/>
    <s v="MQBf3"/>
    <s v="MQ6f3"/>
    <s v="MQ6"/>
    <s v="f"/>
    <s v="HUMIC DYSTRUDEPTS"/>
    <s v="PG-16"/>
    <s v="Franca"/>
    <n v="5.0999999999999996"/>
    <n v="13.5"/>
    <n v="1.1000000000000001"/>
    <n v="0"/>
    <n v="48.9"/>
    <n v="0"/>
    <s v="Moderadamente Profundo"/>
    <s v="Udico"/>
    <s v="No hay"/>
    <s v="Bien"/>
    <s v="No salino"/>
    <s v="No pedregoso"/>
    <n v="0"/>
    <s v="Suelo"/>
    <n v="-8"/>
    <n v="0"/>
    <s v="50-75"/>
    <n v="10"/>
    <n v="0"/>
    <n v="8"/>
    <n v="10"/>
    <n v="15"/>
    <n v="10"/>
    <n v="0"/>
    <n v="4"/>
    <n v="5"/>
    <n v="0"/>
    <n v="3"/>
    <n v="0"/>
    <n v="0"/>
    <n v="0"/>
    <s v="Fuerte"/>
    <n v="-15"/>
    <s v="Frío seco"/>
    <s v="M"/>
    <s v="3s2"/>
    <n v="42"/>
    <n v="18"/>
    <n v="12"/>
    <n v="17"/>
    <x v="31"/>
    <s v="0,4 - 0,6"/>
    <n v="17.489239000000001"/>
    <n v="160200"/>
    <n v="18.284030000000001"/>
    <n v="18"/>
    <n v="17581"/>
    <n v="44855"/>
    <n v="44855011"/>
    <s v="LA GUAJIRA"/>
    <s v="URUMITA"/>
    <s v="LA MONTAÑA"/>
    <n v="2009"/>
    <s v="POT URUMITA"/>
    <s v="NULL"/>
    <n v="1"/>
    <n v="17.489239000000001"/>
    <n v="44"/>
    <s v=" "/>
    <n v="0"/>
    <n v="71558"/>
    <n v="0.119029"/>
    <n v="17.489239000000001"/>
    <n v="1685.5532020000001"/>
    <n v="174892.390209"/>
  </r>
  <r>
    <n v="95"/>
    <s v="Polygon"/>
    <n v="58"/>
    <s v="Urumita"/>
    <s v="La Guajira"/>
    <n v="44"/>
    <n v="44855"/>
    <d v="2024-02-01T00:00:00"/>
    <d v="2018-12-01T00:00:00"/>
    <s v="2000-3000"/>
    <s v="MQBf3"/>
    <s v="MQ6f3"/>
    <s v="MQ6"/>
    <s v="f"/>
    <s v="HUMIC DYSTRUDEPTS"/>
    <s v="PG-16"/>
    <s v="Franca"/>
    <n v="5.0999999999999996"/>
    <n v="13.5"/>
    <n v="1.1000000000000001"/>
    <n v="0"/>
    <n v="48.9"/>
    <n v="0"/>
    <s v="Moderadamente Profundo"/>
    <s v="Udico"/>
    <s v="No hay"/>
    <s v="Bien"/>
    <s v="No salino"/>
    <s v="No pedregoso"/>
    <n v="0"/>
    <s v="Suelo"/>
    <n v="-8"/>
    <n v="0"/>
    <s v="50-75"/>
    <n v="10"/>
    <n v="0"/>
    <n v="8"/>
    <n v="10"/>
    <n v="15"/>
    <n v="10"/>
    <n v="0"/>
    <n v="4"/>
    <n v="5"/>
    <n v="0"/>
    <n v="3"/>
    <n v="0"/>
    <n v="0"/>
    <n v="0"/>
    <s v="Fuerte"/>
    <n v="-15"/>
    <s v="Frío seco"/>
    <s v="M"/>
    <s v="3s2"/>
    <n v="42"/>
    <n v="18"/>
    <n v="12"/>
    <n v="17"/>
    <x v="31"/>
    <s v="0,4 - 0,6"/>
    <n v="0.62700800000000001"/>
    <n v="160200"/>
    <n v="18.284030000000001"/>
    <n v="20"/>
    <n v="17583"/>
    <n v="44855"/>
    <n v="44855021"/>
    <s v="LA GUAJIRA"/>
    <s v="URUMITA"/>
    <s v="SIERRA NEGRA"/>
    <n v="2009"/>
    <s v="POT URUMITA"/>
    <s v="NULL"/>
    <n v="1"/>
    <n v="0.62700800000000001"/>
    <n v="44"/>
    <s v=" "/>
    <n v="0"/>
    <n v="71560"/>
    <n v="0.165326"/>
    <n v="0.62700800000000001"/>
    <n v="567.07842600000004"/>
    <n v="6270.0786449999996"/>
  </r>
  <r>
    <n v="96"/>
    <s v="Polygon"/>
    <n v="58"/>
    <s v="Urumita"/>
    <s v="La Guajira"/>
    <n v="44"/>
    <n v="44855"/>
    <d v="2024-02-01T00:00:00"/>
    <d v="2018-12-01T00:00:00"/>
    <s v="2000-3000"/>
    <s v="MQBf3"/>
    <s v="MQ6f3"/>
    <s v="MQ6"/>
    <s v="f"/>
    <s v="HUMIC DYSTRUDEPTS"/>
    <s v="PG-16"/>
    <s v="Franca"/>
    <n v="5.0999999999999996"/>
    <n v="13.5"/>
    <n v="1.1000000000000001"/>
    <n v="0"/>
    <n v="48.9"/>
    <n v="0"/>
    <s v="Moderadamente Profundo"/>
    <s v="Udico"/>
    <s v="No hay"/>
    <s v="Bien"/>
    <s v="No salino"/>
    <s v="No pedregoso"/>
    <n v="0"/>
    <s v="Suelo"/>
    <n v="-8"/>
    <n v="0"/>
    <s v="50-75"/>
    <n v="10"/>
    <n v="0"/>
    <n v="8"/>
    <n v="10"/>
    <n v="15"/>
    <n v="10"/>
    <n v="0"/>
    <n v="4"/>
    <n v="5"/>
    <n v="0"/>
    <n v="3"/>
    <n v="0"/>
    <n v="0"/>
    <n v="0"/>
    <s v="Fuerte"/>
    <n v="-15"/>
    <s v="Frío seco"/>
    <s v="M"/>
    <s v="3s2"/>
    <n v="42"/>
    <n v="18"/>
    <n v="12"/>
    <n v="17"/>
    <x v="31"/>
    <s v="0,4 - 0,6"/>
    <n v="1.4790000000000001E-3"/>
    <n v="160200"/>
    <n v="18.284030000000001"/>
    <n v="26"/>
    <n v="17792"/>
    <n v="44874"/>
    <n v="44874017"/>
    <s v="LA GUAJIRA"/>
    <s v="VILLANUEVA"/>
    <s v="LA CULEBRERA"/>
    <n v="2017"/>
    <s v="IGAC 2016"/>
    <s v="CAMBIO DE FORMA POR LIMITE MPAL OFICIAL IGAC 2016"/>
    <n v="1"/>
    <n v="1.4790000000000001E-3"/>
    <n v="44"/>
    <s v=" "/>
    <n v="0"/>
    <n v="71769"/>
    <n v="0.29091600000000001"/>
    <n v="1.4790000000000001E-3"/>
    <n v="170.28705099999999"/>
    <n v="14.786892"/>
  </r>
  <r>
    <n v="150"/>
    <s v="Polygon"/>
    <n v="78"/>
    <s v="Villanueva"/>
    <s v="La Guajira"/>
    <n v="44"/>
    <n v="44874"/>
    <d v="2024-02-01T00:00:00"/>
    <d v="2018-12-01T00:00:00"/>
    <s v="2000-3000"/>
    <s v="MQBf3"/>
    <s v="MQ6f3"/>
    <s v="MQ6"/>
    <s v="f"/>
    <s v="HUMIC DYSTRUDEPTS"/>
    <s v="PG-16"/>
    <s v="Franca"/>
    <n v="5.0999999999999996"/>
    <n v="13.5"/>
    <n v="1.1000000000000001"/>
    <n v="0"/>
    <n v="48.9"/>
    <n v="0"/>
    <s v="Moderadamente Profundo"/>
    <s v="Udico"/>
    <s v="No hay"/>
    <s v="Bien"/>
    <s v="No salino"/>
    <s v="No pedregoso"/>
    <n v="0"/>
    <s v="Suelo"/>
    <n v="-8"/>
    <n v="0"/>
    <s v="50-75"/>
    <n v="10"/>
    <n v="0"/>
    <n v="8"/>
    <n v="10"/>
    <n v="15"/>
    <n v="10"/>
    <n v="0"/>
    <n v="4"/>
    <n v="5"/>
    <n v="0"/>
    <n v="3"/>
    <n v="0"/>
    <n v="0"/>
    <n v="0"/>
    <s v="Fuerte"/>
    <n v="-15"/>
    <s v="Frío seco"/>
    <s v="M"/>
    <s v="3s2"/>
    <n v="42"/>
    <n v="18"/>
    <n v="12"/>
    <n v="17"/>
    <x v="31"/>
    <s v="0,4 - 0,6"/>
    <n v="0.69780799999999998"/>
    <n v="164181"/>
    <n v="1.3722719999999999"/>
    <n v="18"/>
    <n v="17581"/>
    <n v="44855"/>
    <n v="44855011"/>
    <s v="LA GUAJIRA"/>
    <s v="URUMITA"/>
    <s v="LA MONTAÑA"/>
    <n v="2009"/>
    <s v="POT URUMITA"/>
    <s v="NULL"/>
    <n v="1"/>
    <n v="0.69780799999999998"/>
    <n v="44"/>
    <s v=" "/>
    <n v="0"/>
    <n v="71558"/>
    <n v="0.119029"/>
    <n v="0.69780799999999998"/>
    <n v="1081.015879"/>
    <n v="6978.0841840000003"/>
  </r>
  <r>
    <n v="151"/>
    <s v="Polygon"/>
    <n v="78"/>
    <s v="Villanueva"/>
    <s v="La Guajira"/>
    <n v="44"/>
    <n v="44874"/>
    <d v="2024-02-01T00:00:00"/>
    <d v="2018-12-01T00:00:00"/>
    <s v="2000-3000"/>
    <s v="MQBf3"/>
    <s v="MQ6f3"/>
    <s v="MQ6"/>
    <s v="f"/>
    <s v="HUMIC DYSTRUDEPTS"/>
    <s v="PG-16"/>
    <s v="Franca"/>
    <n v="5.0999999999999996"/>
    <n v="13.5"/>
    <n v="1.1000000000000001"/>
    <n v="0"/>
    <n v="48.9"/>
    <n v="0"/>
    <s v="Moderadamente Profundo"/>
    <s v="Udico"/>
    <s v="No hay"/>
    <s v="Bien"/>
    <s v="No salino"/>
    <s v="No pedregoso"/>
    <n v="0"/>
    <s v="Suelo"/>
    <n v="-8"/>
    <n v="0"/>
    <s v="50-75"/>
    <n v="10"/>
    <n v="0"/>
    <n v="8"/>
    <n v="10"/>
    <n v="15"/>
    <n v="10"/>
    <n v="0"/>
    <n v="4"/>
    <n v="5"/>
    <n v="0"/>
    <n v="3"/>
    <n v="0"/>
    <n v="0"/>
    <n v="0"/>
    <s v="Fuerte"/>
    <n v="-15"/>
    <s v="Frío seco"/>
    <s v="M"/>
    <s v="3s2"/>
    <n v="42"/>
    <n v="18"/>
    <n v="12"/>
    <n v="17"/>
    <x v="31"/>
    <s v="0,4 - 0,6"/>
    <n v="0.61812199999999995"/>
    <n v="164181"/>
    <n v="1.3722719999999999"/>
    <n v="20"/>
    <n v="17583"/>
    <n v="44855"/>
    <n v="44855021"/>
    <s v="LA GUAJIRA"/>
    <s v="URUMITA"/>
    <s v="SIERRA NEGRA"/>
    <n v="2009"/>
    <s v="POT URUMITA"/>
    <s v="NULL"/>
    <n v="1"/>
    <n v="0.61812199999999995"/>
    <n v="44"/>
    <s v=" "/>
    <n v="0"/>
    <n v="71560"/>
    <n v="0.165326"/>
    <n v="0.61812199999999995"/>
    <n v="495.36211900000001"/>
    <n v="6181.220241"/>
  </r>
  <r>
    <n v="152"/>
    <s v="Polygon"/>
    <n v="78"/>
    <s v="Villanueva"/>
    <s v="La Guajira"/>
    <n v="44"/>
    <n v="44874"/>
    <d v="2024-02-01T00:00:00"/>
    <d v="2018-12-01T00:00:00"/>
    <s v="2000-3000"/>
    <s v="MQBf3"/>
    <s v="MQ6f3"/>
    <s v="MQ6"/>
    <s v="f"/>
    <s v="HUMIC DYSTRUDEPTS"/>
    <s v="PG-16"/>
    <s v="Franca"/>
    <n v="5.0999999999999996"/>
    <n v="13.5"/>
    <n v="1.1000000000000001"/>
    <n v="0"/>
    <n v="48.9"/>
    <n v="0"/>
    <s v="Moderadamente Profundo"/>
    <s v="Udico"/>
    <s v="No hay"/>
    <s v="Bien"/>
    <s v="No salino"/>
    <s v="No pedregoso"/>
    <n v="0"/>
    <s v="Suelo"/>
    <n v="-8"/>
    <n v="0"/>
    <s v="50-75"/>
    <n v="10"/>
    <n v="0"/>
    <n v="8"/>
    <n v="10"/>
    <n v="15"/>
    <n v="10"/>
    <n v="0"/>
    <n v="4"/>
    <n v="5"/>
    <n v="0"/>
    <n v="3"/>
    <n v="0"/>
    <n v="0"/>
    <n v="0"/>
    <s v="Fuerte"/>
    <n v="-15"/>
    <s v="Frío seco"/>
    <s v="M"/>
    <s v="3s2"/>
    <n v="42"/>
    <n v="18"/>
    <n v="12"/>
    <n v="17"/>
    <x v="31"/>
    <s v="0,4 - 0,6"/>
    <n v="1.8100000000000001E-4"/>
    <n v="164181"/>
    <n v="1.3722719999999999"/>
    <n v="26"/>
    <n v="17792"/>
    <n v="44874"/>
    <n v="44874017"/>
    <s v="LA GUAJIRA"/>
    <s v="VILLANUEVA"/>
    <s v="LA CULEBRERA"/>
    <n v="2017"/>
    <s v="IGAC 2016"/>
    <s v="CAMBIO DE FORMA POR LIMITE MPAL OFICIAL IGAC 2016"/>
    <n v="1"/>
    <n v="1.8100000000000001E-4"/>
    <n v="44"/>
    <s v=" "/>
    <n v="0"/>
    <n v="71769"/>
    <n v="0.29091600000000001"/>
    <n v="1.8100000000000001E-4"/>
    <n v="50.319994000000001"/>
    <n v="1.806379"/>
  </r>
  <r>
    <n v="3"/>
    <s v="Polygon"/>
    <n v="3"/>
    <s v="La Jagua del Pilar"/>
    <s v="La Guajira"/>
    <n v="44"/>
    <n v="44420"/>
    <s v="0.5 - 1"/>
    <s v="18-24"/>
    <s v="1000-2000"/>
    <s v="MQDf1"/>
    <s v="MQ7f1"/>
    <s v="MQ7"/>
    <s v="f"/>
    <s v="TYPIC DYSTRUDEPTS"/>
    <s v="PG-2"/>
    <s v="Franca"/>
    <n v="4.5"/>
    <n v="38.6"/>
    <n v="7"/>
    <n v="0"/>
    <n v="9.1999999999999993"/>
    <n v="0"/>
    <s v="Profundo"/>
    <s v="Udico"/>
    <s v="No hay"/>
    <s v="Bien"/>
    <s v="No salino"/>
    <s v="No pedregoso"/>
    <n v="0"/>
    <s v="Suelo"/>
    <n v="-8"/>
    <n v="0"/>
    <s v="50-75"/>
    <n v="10"/>
    <n v="0"/>
    <n v="10"/>
    <n v="10"/>
    <n v="15"/>
    <n v="10"/>
    <n v="0"/>
    <n v="-2"/>
    <n v="0"/>
    <n v="8"/>
    <n v="5"/>
    <n v="0"/>
    <n v="0"/>
    <n v="0"/>
    <s v="Fuerte"/>
    <n v="-15"/>
    <s v="Templado húmedo"/>
    <s v="Q"/>
    <s v="s2"/>
    <n v="43"/>
    <n v="18"/>
    <n v="12"/>
    <n v="17"/>
    <x v="32"/>
    <s v="0,4 - 0,6"/>
    <n v="0.72096800000000005"/>
    <n v="66537"/>
    <n v="0.72094999999999998"/>
    <n v="5"/>
    <n v="17568"/>
    <n v="44855"/>
    <n v="44855005"/>
    <s v="LA GUAJIRA"/>
    <s v="URUMITA"/>
    <s v="EL PIÑAL"/>
    <n v="2009"/>
    <s v="POT URUMITA"/>
    <s v="NULL"/>
    <n v="1"/>
    <n v="0.72096800000000005"/>
    <n v="44"/>
    <s v=" "/>
    <n v="0"/>
    <n v="71545"/>
    <n v="9.3975000000000003E-2"/>
    <n v="0.72096800000000005"/>
    <n v="2754.6040389999998"/>
    <n v="7209.6794389999995"/>
  </r>
  <r>
    <n v="10"/>
    <s v="Polygon"/>
    <n v="10"/>
    <s v="La Jagua del Pilar"/>
    <s v="La Guajira"/>
    <n v="44"/>
    <n v="44420"/>
    <s v="0.5 - 1"/>
    <s v="18-24"/>
    <s v="1000-2000"/>
    <s v="MQDf1"/>
    <s v="MQ7f1"/>
    <s v="MQ7"/>
    <s v="f"/>
    <s v="TYPIC DYSTRUDEPTS"/>
    <s v="PG-2"/>
    <s v="Franca"/>
    <n v="4.5"/>
    <n v="38.6"/>
    <n v="7"/>
    <n v="0"/>
    <n v="9.1999999999999993"/>
    <n v="0"/>
    <s v="Profundo"/>
    <s v="Udico"/>
    <s v="No hay"/>
    <s v="Bien"/>
    <s v="No salino"/>
    <s v="No pedregoso"/>
    <n v="0"/>
    <s v="Suelo"/>
    <n v="-8"/>
    <n v="0"/>
    <s v="50-75"/>
    <n v="10"/>
    <n v="0"/>
    <n v="10"/>
    <n v="10"/>
    <n v="15"/>
    <n v="10"/>
    <n v="0"/>
    <n v="-2"/>
    <n v="0"/>
    <n v="8"/>
    <n v="5"/>
    <n v="0"/>
    <n v="0"/>
    <n v="0"/>
    <s v="Fuerte"/>
    <n v="-15"/>
    <s v="Templado húmedo"/>
    <s v="Q"/>
    <s v="s2"/>
    <n v="43"/>
    <n v="18"/>
    <n v="12"/>
    <n v="17"/>
    <x v="32"/>
    <s v="0,4 - 0,6"/>
    <n v="0.358155"/>
    <n v="66538"/>
    <n v="0.43471500000000002"/>
    <n v="4"/>
    <n v="17567"/>
    <n v="44855"/>
    <n v="44855020"/>
    <s v="LA GUAJIRA"/>
    <s v="URUMITA"/>
    <s v="SIERRA MONTAÑA"/>
    <n v="2009"/>
    <s v="POT URUMITA"/>
    <s v="NULL"/>
    <n v="1"/>
    <n v="0.358155"/>
    <n v="44"/>
    <s v=" "/>
    <n v="0"/>
    <n v="71544"/>
    <n v="5.79E-2"/>
    <n v="0.358155"/>
    <n v="3113.425217"/>
    <n v="3581.552643"/>
  </r>
  <r>
    <n v="11"/>
    <s v="Polygon"/>
    <n v="10"/>
    <s v="La Jagua del Pilar"/>
    <s v="La Guajira"/>
    <n v="44"/>
    <n v="44420"/>
    <s v="0.5 - 1"/>
    <s v="18-24"/>
    <s v="1000-2000"/>
    <s v="MQDf1"/>
    <s v="MQ7f1"/>
    <s v="MQ7"/>
    <s v="f"/>
    <s v="TYPIC DYSTRUDEPTS"/>
    <s v="PG-2"/>
    <s v="Franca"/>
    <n v="4.5"/>
    <n v="38.6"/>
    <n v="7"/>
    <n v="0"/>
    <n v="9.1999999999999993"/>
    <n v="0"/>
    <s v="Profundo"/>
    <s v="Udico"/>
    <s v="No hay"/>
    <s v="Bien"/>
    <s v="No salino"/>
    <s v="No pedregoso"/>
    <n v="0"/>
    <s v="Suelo"/>
    <n v="-8"/>
    <n v="0"/>
    <s v="50-75"/>
    <n v="10"/>
    <n v="0"/>
    <n v="10"/>
    <n v="10"/>
    <n v="15"/>
    <n v="10"/>
    <n v="0"/>
    <n v="-2"/>
    <n v="0"/>
    <n v="8"/>
    <n v="5"/>
    <n v="0"/>
    <n v="0"/>
    <n v="0"/>
    <s v="Fuerte"/>
    <n v="-15"/>
    <s v="Templado húmedo"/>
    <s v="Q"/>
    <s v="s2"/>
    <n v="43"/>
    <n v="18"/>
    <n v="12"/>
    <n v="17"/>
    <x v="32"/>
    <s v="0,4 - 0,6"/>
    <n v="7.6576000000000005E-2"/>
    <n v="66538"/>
    <n v="0.43471500000000002"/>
    <n v="5"/>
    <n v="17568"/>
    <n v="44855"/>
    <n v="44855005"/>
    <s v="LA GUAJIRA"/>
    <s v="URUMITA"/>
    <s v="EL PIÑAL"/>
    <n v="2009"/>
    <s v="POT URUMITA"/>
    <s v="NULL"/>
    <n v="1"/>
    <n v="7.6576000000000005E-2"/>
    <n v="44"/>
    <s v=" "/>
    <n v="0"/>
    <n v="71545"/>
    <n v="9.3975000000000003E-2"/>
    <n v="7.6576000000000005E-2"/>
    <n v="687.93372199999999"/>
    <n v="765.75779799999998"/>
  </r>
  <r>
    <n v="46"/>
    <s v="Polygon"/>
    <n v="34"/>
    <s v="Urumita"/>
    <s v="La Guajira"/>
    <n v="44"/>
    <n v="44855"/>
    <s v="0.5 - 1"/>
    <s v="18-24"/>
    <s v="1000-2000"/>
    <s v="MQDf1"/>
    <s v="MQ7f1"/>
    <s v="MQ7"/>
    <s v="f"/>
    <s v="TYPIC DYSTRUDEPTS"/>
    <s v="PG-2"/>
    <s v="Franca"/>
    <n v="4.5"/>
    <n v="38.6"/>
    <n v="7"/>
    <n v="0"/>
    <n v="9.1999999999999993"/>
    <n v="0"/>
    <s v="Profundo"/>
    <s v="Udico"/>
    <s v="No hay"/>
    <s v="Bien"/>
    <s v="No salino"/>
    <s v="No pedregoso"/>
    <n v="0"/>
    <s v="Suelo"/>
    <n v="-8"/>
    <n v="0"/>
    <s v="50-75"/>
    <n v="10"/>
    <n v="0"/>
    <n v="10"/>
    <n v="10"/>
    <n v="15"/>
    <n v="10"/>
    <n v="0"/>
    <n v="-2"/>
    <n v="0"/>
    <n v="8"/>
    <n v="5"/>
    <n v="0"/>
    <n v="0"/>
    <n v="0"/>
    <s v="Fuerte"/>
    <n v="-15"/>
    <s v="Templado húmedo"/>
    <s v="Q"/>
    <s v="s2"/>
    <n v="43"/>
    <n v="18"/>
    <n v="12"/>
    <n v="17"/>
    <x v="32"/>
    <s v="0,4 - 0,6"/>
    <n v="4.4677899999999999"/>
    <n v="160171"/>
    <n v="4.4677899999999999"/>
    <n v="4"/>
    <n v="17567"/>
    <n v="44855"/>
    <n v="44855020"/>
    <s v="LA GUAJIRA"/>
    <s v="URUMITA"/>
    <s v="SIERRA MONTAÑA"/>
    <n v="2009"/>
    <s v="POT URUMITA"/>
    <s v="NULL"/>
    <n v="1"/>
    <n v="4.4677899999999999"/>
    <n v="44"/>
    <s v=" "/>
    <n v="0"/>
    <n v="71544"/>
    <n v="5.79E-2"/>
    <n v="4.4677899999999999"/>
    <n v="1222.901008"/>
    <n v="44677.898173000001"/>
  </r>
  <r>
    <n v="47"/>
    <s v="Polygon"/>
    <n v="35"/>
    <s v="Urumita"/>
    <s v="La Guajira"/>
    <n v="44"/>
    <n v="44855"/>
    <s v="0.5 - 1"/>
    <s v="18-24"/>
    <s v="1000-2000"/>
    <s v="MQDf1"/>
    <s v="MQ7f1"/>
    <s v="MQ7"/>
    <s v="f"/>
    <s v="TYPIC DYSTRUDEPTS"/>
    <s v="PG-2"/>
    <s v="Franca"/>
    <n v="4.5"/>
    <n v="38.6"/>
    <n v="7"/>
    <n v="0"/>
    <n v="9.1999999999999993"/>
    <n v="0"/>
    <s v="Profundo"/>
    <s v="Udico"/>
    <s v="No hay"/>
    <s v="Bien"/>
    <s v="No salino"/>
    <s v="No pedregoso"/>
    <n v="0"/>
    <s v="Suelo"/>
    <n v="-8"/>
    <n v="0"/>
    <s v="50-75"/>
    <n v="10"/>
    <n v="0"/>
    <n v="10"/>
    <n v="10"/>
    <n v="15"/>
    <n v="10"/>
    <n v="0"/>
    <n v="-2"/>
    <n v="0"/>
    <n v="8"/>
    <n v="5"/>
    <n v="0"/>
    <n v="0"/>
    <n v="0"/>
    <s v="Fuerte"/>
    <n v="-15"/>
    <s v="Templado húmedo"/>
    <s v="Q"/>
    <s v="s2"/>
    <n v="43"/>
    <n v="18"/>
    <n v="12"/>
    <n v="17"/>
    <x v="32"/>
    <s v="0,4 - 0,6"/>
    <n v="11.563694999999999"/>
    <n v="160172"/>
    <n v="11.563694999999999"/>
    <n v="5"/>
    <n v="17568"/>
    <n v="44855"/>
    <n v="44855005"/>
    <s v="LA GUAJIRA"/>
    <s v="URUMITA"/>
    <s v="EL PIÑAL"/>
    <n v="2009"/>
    <s v="POT URUMITA"/>
    <s v="NULL"/>
    <n v="1"/>
    <n v="11.563694999999999"/>
    <n v="44"/>
    <s v=" "/>
    <n v="0"/>
    <n v="71545"/>
    <n v="9.3975000000000003E-2"/>
    <n v="11.563694999999999"/>
    <n v="3037.7133990000002"/>
    <n v="115636.94977599999"/>
  </r>
  <r>
    <n v="48"/>
    <s v="Polygon"/>
    <n v="36"/>
    <s v="Urumita"/>
    <s v="La Guajira"/>
    <n v="44"/>
    <n v="44855"/>
    <s v="0.5 - 1"/>
    <s v="18-24"/>
    <s v="1000-2000"/>
    <s v="MQDf1"/>
    <s v="MQ7f1"/>
    <s v="MQ7"/>
    <s v="f"/>
    <s v="TYPIC DYSTRUDEPTS"/>
    <s v="PG-2"/>
    <s v="Franca"/>
    <n v="4.5"/>
    <n v="38.6"/>
    <n v="7"/>
    <n v="0"/>
    <n v="9.1999999999999993"/>
    <n v="0"/>
    <s v="Profundo"/>
    <s v="Udico"/>
    <s v="No hay"/>
    <s v="Bien"/>
    <s v="No salino"/>
    <s v="No pedregoso"/>
    <n v="0"/>
    <s v="Suelo"/>
    <n v="-8"/>
    <n v="0"/>
    <s v="50-75"/>
    <n v="10"/>
    <n v="0"/>
    <n v="10"/>
    <n v="10"/>
    <n v="15"/>
    <n v="10"/>
    <n v="0"/>
    <n v="-2"/>
    <n v="0"/>
    <n v="8"/>
    <n v="5"/>
    <n v="0"/>
    <n v="0"/>
    <n v="0"/>
    <s v="Fuerte"/>
    <n v="-15"/>
    <s v="Templado húmedo"/>
    <s v="Q"/>
    <s v="s2"/>
    <n v="43"/>
    <n v="18"/>
    <n v="12"/>
    <n v="17"/>
    <x v="32"/>
    <s v="0,4 - 0,6"/>
    <n v="60.029000000000003"/>
    <n v="160173"/>
    <n v="133.89309399999999"/>
    <n v="4"/>
    <n v="17567"/>
    <n v="44855"/>
    <n v="44855020"/>
    <s v="LA GUAJIRA"/>
    <s v="URUMITA"/>
    <s v="SIERRA MONTAÑA"/>
    <n v="2009"/>
    <s v="POT URUMITA"/>
    <s v="NULL"/>
    <n v="1"/>
    <n v="60.029000000000003"/>
    <n v="44"/>
    <s v=" "/>
    <n v="0"/>
    <n v="71544"/>
    <n v="5.79E-2"/>
    <n v="60.029000000000003"/>
    <n v="6204.4112679999998"/>
    <n v="600289.99770299997"/>
  </r>
  <r>
    <n v="49"/>
    <s v="Polygon"/>
    <n v="36"/>
    <s v="Urumita"/>
    <s v="La Guajira"/>
    <n v="44"/>
    <n v="44855"/>
    <s v="0.5 - 1"/>
    <s v="18-24"/>
    <s v="1000-2000"/>
    <s v="MQDf1"/>
    <s v="MQ7f1"/>
    <s v="MQ7"/>
    <s v="f"/>
    <s v="TYPIC DYSTRUDEPTS"/>
    <s v="PG-2"/>
    <s v="Franca"/>
    <n v="4.5"/>
    <n v="38.6"/>
    <n v="7"/>
    <n v="0"/>
    <n v="9.1999999999999993"/>
    <n v="0"/>
    <s v="Profundo"/>
    <s v="Udico"/>
    <s v="No hay"/>
    <s v="Bien"/>
    <s v="No salino"/>
    <s v="No pedregoso"/>
    <n v="0"/>
    <s v="Suelo"/>
    <n v="-8"/>
    <n v="0"/>
    <s v="50-75"/>
    <n v="10"/>
    <n v="0"/>
    <n v="10"/>
    <n v="10"/>
    <n v="15"/>
    <n v="10"/>
    <n v="0"/>
    <n v="-2"/>
    <n v="0"/>
    <n v="8"/>
    <n v="5"/>
    <n v="0"/>
    <n v="0"/>
    <n v="0"/>
    <s v="Fuerte"/>
    <n v="-15"/>
    <s v="Templado húmedo"/>
    <s v="Q"/>
    <s v="s2"/>
    <n v="43"/>
    <n v="18"/>
    <n v="12"/>
    <n v="17"/>
    <x v="32"/>
    <s v="0,4 - 0,6"/>
    <n v="73.671267"/>
    <n v="160173"/>
    <n v="133.89309399999999"/>
    <n v="5"/>
    <n v="17568"/>
    <n v="44855"/>
    <n v="44855005"/>
    <s v="LA GUAJIRA"/>
    <s v="URUMITA"/>
    <s v="EL PIÑAL"/>
    <n v="2009"/>
    <s v="POT URUMITA"/>
    <s v="NULL"/>
    <n v="1"/>
    <n v="73.671267"/>
    <n v="44"/>
    <s v=" "/>
    <n v="0"/>
    <n v="71545"/>
    <n v="9.3975000000000003E-2"/>
    <n v="73.671267"/>
    <n v="7195.9960609999998"/>
    <n v="736712.67293700005"/>
  </r>
  <r>
    <n v="50"/>
    <s v="Polygon"/>
    <n v="36"/>
    <s v="Urumita"/>
    <s v="La Guajira"/>
    <n v="44"/>
    <n v="44855"/>
    <s v="0.5 - 1"/>
    <s v="18-24"/>
    <s v="1000-2000"/>
    <s v="MQDf1"/>
    <s v="MQ7f1"/>
    <s v="MQ7"/>
    <s v="f"/>
    <s v="TYPIC DYSTRUDEPTS"/>
    <s v="PG-2"/>
    <s v="Franca"/>
    <n v="4.5"/>
    <n v="38.6"/>
    <n v="7"/>
    <n v="0"/>
    <n v="9.1999999999999993"/>
    <n v="0"/>
    <s v="Profundo"/>
    <s v="Udico"/>
    <s v="No hay"/>
    <s v="Bien"/>
    <s v="No salino"/>
    <s v="No pedregoso"/>
    <n v="0"/>
    <s v="Suelo"/>
    <n v="-8"/>
    <n v="0"/>
    <s v="50-75"/>
    <n v="10"/>
    <n v="0"/>
    <n v="10"/>
    <n v="10"/>
    <n v="15"/>
    <n v="10"/>
    <n v="0"/>
    <n v="-2"/>
    <n v="0"/>
    <n v="8"/>
    <n v="5"/>
    <n v="0"/>
    <n v="0"/>
    <n v="0"/>
    <s v="Fuerte"/>
    <n v="-15"/>
    <s v="Templado húmedo"/>
    <s v="Q"/>
    <s v="s2"/>
    <n v="43"/>
    <n v="18"/>
    <n v="12"/>
    <n v="17"/>
    <x v="32"/>
    <s v="0,4 - 0,6"/>
    <n v="0.19283"/>
    <n v="160173"/>
    <n v="133.89309399999999"/>
    <n v="6"/>
    <n v="17569"/>
    <n v="44855"/>
    <n v="44855001"/>
    <s v="LA GUAJIRA"/>
    <s v="URUMITA"/>
    <s v="CASCARILLAL"/>
    <n v="2009"/>
    <s v="POT URUMITA"/>
    <s v="NULL"/>
    <n v="1"/>
    <n v="0.19283"/>
    <n v="44"/>
    <s v=" "/>
    <n v="0"/>
    <n v="71546"/>
    <n v="0.244841"/>
    <n v="0.19283"/>
    <n v="386.63942400000002"/>
    <n v="1928.299624"/>
  </r>
  <r>
    <n v="51"/>
    <s v="Polygon"/>
    <n v="37"/>
    <s v="Urumita"/>
    <s v="La Guajira"/>
    <n v="44"/>
    <n v="44855"/>
    <s v="0.5 - 1"/>
    <s v="18-24"/>
    <s v="1000-2000"/>
    <s v="MQDf1"/>
    <s v="MQ7f1"/>
    <s v="MQ7"/>
    <s v="f"/>
    <s v="TYPIC DYSTRUDEPTS"/>
    <s v="PG-2"/>
    <s v="Franca"/>
    <n v="4.5"/>
    <n v="38.6"/>
    <n v="7"/>
    <n v="0"/>
    <n v="9.1999999999999993"/>
    <n v="0"/>
    <s v="Profundo"/>
    <s v="Udico"/>
    <s v="No hay"/>
    <s v="Bien"/>
    <s v="No salino"/>
    <s v="No pedregoso"/>
    <n v="0"/>
    <s v="Suelo"/>
    <n v="-8"/>
    <n v="0"/>
    <s v="50-75"/>
    <n v="10"/>
    <n v="0"/>
    <n v="10"/>
    <n v="10"/>
    <n v="15"/>
    <n v="10"/>
    <n v="0"/>
    <n v="-2"/>
    <n v="0"/>
    <n v="8"/>
    <n v="5"/>
    <n v="0"/>
    <n v="0"/>
    <n v="0"/>
    <s v="Fuerte"/>
    <n v="-15"/>
    <s v="Templado húmedo"/>
    <s v="Q"/>
    <s v="s2"/>
    <n v="43"/>
    <n v="18"/>
    <n v="12"/>
    <n v="17"/>
    <x v="32"/>
    <s v="0,4 - 0,6"/>
    <n v="0.73418000000000005"/>
    <n v="160174"/>
    <n v="271.01819699999999"/>
    <n v="4"/>
    <n v="17567"/>
    <n v="44855"/>
    <n v="44855020"/>
    <s v="LA GUAJIRA"/>
    <s v="URUMITA"/>
    <s v="SIERRA MONTAÑA"/>
    <n v="2009"/>
    <s v="POT URUMITA"/>
    <s v="NULL"/>
    <n v="1"/>
    <n v="0.73418000000000005"/>
    <n v="44"/>
    <s v=" "/>
    <n v="0"/>
    <n v="71544"/>
    <n v="5.79E-2"/>
    <n v="0.73418000000000005"/>
    <n v="541.92299300000002"/>
    <n v="7341.8002569999999"/>
  </r>
  <r>
    <n v="52"/>
    <s v="Polygon"/>
    <n v="37"/>
    <s v="Urumita"/>
    <s v="La Guajira"/>
    <n v="44"/>
    <n v="44855"/>
    <s v="0.5 - 1"/>
    <s v="18-24"/>
    <s v="1000-2000"/>
    <s v="MQDf1"/>
    <s v="MQ7f1"/>
    <s v="MQ7"/>
    <s v="f"/>
    <s v="TYPIC DYSTRUDEPTS"/>
    <s v="PG-2"/>
    <s v="Franca"/>
    <n v="4.5"/>
    <n v="38.6"/>
    <n v="7"/>
    <n v="0"/>
    <n v="9.1999999999999993"/>
    <n v="0"/>
    <s v="Profundo"/>
    <s v="Udico"/>
    <s v="No hay"/>
    <s v="Bien"/>
    <s v="No salino"/>
    <s v="No pedregoso"/>
    <n v="0"/>
    <s v="Suelo"/>
    <n v="-8"/>
    <n v="0"/>
    <s v="50-75"/>
    <n v="10"/>
    <n v="0"/>
    <n v="10"/>
    <n v="10"/>
    <n v="15"/>
    <n v="10"/>
    <n v="0"/>
    <n v="-2"/>
    <n v="0"/>
    <n v="8"/>
    <n v="5"/>
    <n v="0"/>
    <n v="0"/>
    <n v="0"/>
    <s v="Fuerte"/>
    <n v="-15"/>
    <s v="Templado húmedo"/>
    <s v="Q"/>
    <s v="s2"/>
    <n v="43"/>
    <n v="18"/>
    <n v="12"/>
    <n v="17"/>
    <x v="32"/>
    <s v="0,4 - 0,6"/>
    <n v="270.284018"/>
    <n v="160174"/>
    <n v="271.01819699999999"/>
    <n v="6"/>
    <n v="17569"/>
    <n v="44855"/>
    <n v="44855001"/>
    <s v="LA GUAJIRA"/>
    <s v="URUMITA"/>
    <s v="CASCARILLAL"/>
    <n v="2009"/>
    <s v="POT URUMITA"/>
    <s v="NULL"/>
    <n v="1"/>
    <n v="270.284018"/>
    <n v="44"/>
    <s v=" "/>
    <n v="0"/>
    <n v="71546"/>
    <n v="0.244841"/>
    <n v="270.284018"/>
    <n v="19704.409769999998"/>
    <n v="2702840.1758570001"/>
  </r>
  <r>
    <n v="136"/>
    <s v="Polygon"/>
    <n v="71"/>
    <s v="Urumita"/>
    <s v="La Guajira"/>
    <n v="44"/>
    <n v="44855"/>
    <d v="2024-02-01T00:00:00"/>
    <s v="18-24"/>
    <s v="1000-2000"/>
    <s v="MQDf1"/>
    <s v="MQ7f1"/>
    <s v="MQ7"/>
    <s v="f"/>
    <s v="TYPIC DYSTRUDEPTS"/>
    <s v="PG-2"/>
    <s v="Franca"/>
    <n v="4.5"/>
    <n v="38.6"/>
    <n v="7"/>
    <n v="0"/>
    <n v="9.1999999999999993"/>
    <n v="0"/>
    <s v="Profundo"/>
    <s v="Udico"/>
    <s v="No hay"/>
    <s v="Bien"/>
    <s v="No salino"/>
    <s v="No pedregoso"/>
    <n v="0"/>
    <s v="Suelo"/>
    <n v="-8"/>
    <n v="0"/>
    <s v="50-75"/>
    <n v="10"/>
    <n v="0"/>
    <n v="10"/>
    <n v="10"/>
    <n v="15"/>
    <n v="10"/>
    <n v="0"/>
    <n v="-2"/>
    <n v="0"/>
    <n v="8"/>
    <n v="5"/>
    <n v="0"/>
    <n v="0"/>
    <n v="0"/>
    <s v="Fuerte"/>
    <n v="-15"/>
    <s v="Templado seco"/>
    <s v="R"/>
    <s v="s2"/>
    <n v="43"/>
    <n v="18"/>
    <n v="12"/>
    <n v="17"/>
    <x v="33"/>
    <s v="0,4 - 0,6"/>
    <n v="4.4037300000000004"/>
    <n v="160209"/>
    <n v="29.054494999999999"/>
    <n v="9"/>
    <n v="17572"/>
    <n v="44855"/>
    <n v="44855004"/>
    <s v="LA GUAJIRA"/>
    <s v="URUMITA"/>
    <s v="EL PINTAO"/>
    <n v="2009"/>
    <s v="POT URUMITA"/>
    <s v="NULL"/>
    <n v="1"/>
    <n v="4.4037300000000004"/>
    <n v="44"/>
    <s v=" "/>
    <n v="0"/>
    <n v="71549"/>
    <n v="9.4722000000000001E-2"/>
    <n v="4.4037300000000004"/>
    <n v="1415.3310100000001"/>
    <n v="44037.300063000002"/>
  </r>
  <r>
    <n v="137"/>
    <s v="Polygon"/>
    <n v="71"/>
    <s v="Urumita"/>
    <s v="La Guajira"/>
    <n v="44"/>
    <n v="44855"/>
    <d v="2024-02-01T00:00:00"/>
    <s v="18-24"/>
    <s v="1000-2000"/>
    <s v="MQDf1"/>
    <s v="MQ7f1"/>
    <s v="MQ7"/>
    <s v="f"/>
    <s v="TYPIC DYSTRUDEPTS"/>
    <s v="PG-2"/>
    <s v="Franca"/>
    <n v="4.5"/>
    <n v="38.6"/>
    <n v="7"/>
    <n v="0"/>
    <n v="9.1999999999999993"/>
    <n v="0"/>
    <s v="Profundo"/>
    <s v="Udico"/>
    <s v="No hay"/>
    <s v="Bien"/>
    <s v="No salino"/>
    <s v="No pedregoso"/>
    <n v="0"/>
    <s v="Suelo"/>
    <n v="-8"/>
    <n v="0"/>
    <s v="50-75"/>
    <n v="10"/>
    <n v="0"/>
    <n v="10"/>
    <n v="10"/>
    <n v="15"/>
    <n v="10"/>
    <n v="0"/>
    <n v="-2"/>
    <n v="0"/>
    <n v="8"/>
    <n v="5"/>
    <n v="0"/>
    <n v="0"/>
    <n v="0"/>
    <s v="Fuerte"/>
    <n v="-15"/>
    <s v="Templado seco"/>
    <s v="R"/>
    <s v="s2"/>
    <n v="43"/>
    <n v="18"/>
    <n v="12"/>
    <n v="17"/>
    <x v="33"/>
    <s v="0,4 - 0,6"/>
    <n v="21.570163999999998"/>
    <n v="160209"/>
    <n v="29.054494999999999"/>
    <n v="15"/>
    <n v="17578"/>
    <n v="44855"/>
    <n v="44855007"/>
    <s v="LA GUAJIRA"/>
    <s v="URUMITA"/>
    <s v="EL VILVANCITO"/>
    <n v="2009"/>
    <s v="POT URUMITA"/>
    <s v="NULL"/>
    <n v="1"/>
    <n v="21.570163999999998"/>
    <n v="44"/>
    <s v=" "/>
    <n v="0"/>
    <n v="71555"/>
    <n v="0.15423100000000001"/>
    <n v="21.570163999999998"/>
    <n v="4888.1842189999998"/>
    <n v="215701.64060300001"/>
  </r>
  <r>
    <n v="138"/>
    <s v="Polygon"/>
    <n v="72"/>
    <s v="Urumita"/>
    <s v="La Guajira"/>
    <n v="44"/>
    <n v="44855"/>
    <d v="2024-02-01T00:00:00"/>
    <s v="18-24"/>
    <s v="1000-2000"/>
    <s v="MQDf1"/>
    <s v="MQ7f1"/>
    <s v="MQ7"/>
    <s v="f"/>
    <s v="TYPIC DYSTRUDEPTS"/>
    <s v="PG-2"/>
    <s v="Franca"/>
    <n v="4.5"/>
    <n v="38.6"/>
    <n v="7"/>
    <n v="0"/>
    <n v="9.1999999999999993"/>
    <n v="0"/>
    <s v="Profundo"/>
    <s v="Udico"/>
    <s v="No hay"/>
    <s v="Bien"/>
    <s v="No salino"/>
    <s v="No pedregoso"/>
    <n v="0"/>
    <s v="Suelo"/>
    <n v="-8"/>
    <n v="0"/>
    <s v="50-75"/>
    <n v="10"/>
    <n v="0"/>
    <n v="10"/>
    <n v="10"/>
    <n v="15"/>
    <n v="10"/>
    <n v="0"/>
    <n v="-2"/>
    <n v="0"/>
    <n v="8"/>
    <n v="5"/>
    <n v="0"/>
    <n v="0"/>
    <n v="0"/>
    <s v="Fuerte"/>
    <n v="-15"/>
    <s v="Templado seco"/>
    <s v="R"/>
    <s v="s2"/>
    <n v="43"/>
    <n v="18"/>
    <n v="12"/>
    <n v="17"/>
    <x v="33"/>
    <s v="0,4 - 0,6"/>
    <n v="32.467419"/>
    <n v="160210"/>
    <n v="55.665049000000003"/>
    <n v="15"/>
    <n v="17578"/>
    <n v="44855"/>
    <n v="44855007"/>
    <s v="LA GUAJIRA"/>
    <s v="URUMITA"/>
    <s v="EL VILVANCITO"/>
    <n v="2009"/>
    <s v="POT URUMITA"/>
    <s v="NULL"/>
    <n v="1"/>
    <n v="32.467419"/>
    <n v="44"/>
    <s v=" "/>
    <n v="0"/>
    <n v="71555"/>
    <n v="0.15423100000000001"/>
    <n v="32.467419"/>
    <n v="3141.7060529999999"/>
    <n v="324674.19497100002"/>
  </r>
  <r>
    <n v="139"/>
    <s v="Polygon"/>
    <n v="73"/>
    <s v="Urumita"/>
    <s v="La Guajira"/>
    <n v="44"/>
    <n v="44855"/>
    <d v="2024-02-01T00:00:00"/>
    <s v="18-24"/>
    <s v="1000-2000"/>
    <s v="MQDf1"/>
    <s v="MQ7f1"/>
    <s v="MQ7"/>
    <s v="f"/>
    <s v="TYPIC DYSTRUDEPTS"/>
    <s v="PG-2"/>
    <s v="Franca"/>
    <n v="4.5"/>
    <n v="38.6"/>
    <n v="7"/>
    <n v="0"/>
    <n v="9.1999999999999993"/>
    <n v="0"/>
    <s v="Profundo"/>
    <s v="Udico"/>
    <s v="No hay"/>
    <s v="Bien"/>
    <s v="No salino"/>
    <s v="No pedregoso"/>
    <n v="0"/>
    <s v="Suelo"/>
    <n v="-8"/>
    <n v="0"/>
    <s v="50-75"/>
    <n v="10"/>
    <n v="0"/>
    <n v="10"/>
    <n v="10"/>
    <n v="15"/>
    <n v="10"/>
    <n v="0"/>
    <n v="-2"/>
    <n v="0"/>
    <n v="8"/>
    <n v="5"/>
    <n v="0"/>
    <n v="0"/>
    <n v="0"/>
    <s v="Fuerte"/>
    <n v="-15"/>
    <s v="Templado seco"/>
    <s v="R"/>
    <s v="s2"/>
    <n v="43"/>
    <n v="18"/>
    <n v="12"/>
    <n v="17"/>
    <x v="33"/>
    <s v="0,4 - 0,6"/>
    <n v="5.7664E-2"/>
    <n v="160211"/>
    <n v="107.751172"/>
    <n v="17"/>
    <n v="17580"/>
    <n v="44855"/>
    <n v="44855014"/>
    <s v="LA GUAJIRA"/>
    <s v="URUMITA"/>
    <s v="LAS FLORES"/>
    <n v="2009"/>
    <s v="POT URUMITA"/>
    <s v="NULL"/>
    <n v="1"/>
    <n v="5.7664E-2"/>
    <n v="44"/>
    <s v=" "/>
    <n v="0"/>
    <n v="71557"/>
    <n v="7.3493000000000003E-2"/>
    <n v="5.7664E-2"/>
    <n v="212.141514"/>
    <n v="576.64203999999995"/>
  </r>
  <r>
    <n v="140"/>
    <s v="Polygon"/>
    <n v="73"/>
    <s v="Urumita"/>
    <s v="La Guajira"/>
    <n v="44"/>
    <n v="44855"/>
    <d v="2024-02-01T00:00:00"/>
    <s v="18-24"/>
    <s v="1000-2000"/>
    <s v="MQDf1"/>
    <s v="MQ7f1"/>
    <s v="MQ7"/>
    <s v="f"/>
    <s v="TYPIC DYSTRUDEPTS"/>
    <s v="PG-2"/>
    <s v="Franca"/>
    <n v="4.5"/>
    <n v="38.6"/>
    <n v="7"/>
    <n v="0"/>
    <n v="9.1999999999999993"/>
    <n v="0"/>
    <s v="Profundo"/>
    <s v="Udico"/>
    <s v="No hay"/>
    <s v="Bien"/>
    <s v="No salino"/>
    <s v="No pedregoso"/>
    <n v="0"/>
    <s v="Suelo"/>
    <n v="-8"/>
    <n v="0"/>
    <s v="50-75"/>
    <n v="10"/>
    <n v="0"/>
    <n v="10"/>
    <n v="10"/>
    <n v="15"/>
    <n v="10"/>
    <n v="0"/>
    <n v="-2"/>
    <n v="0"/>
    <n v="8"/>
    <n v="5"/>
    <n v="0"/>
    <n v="0"/>
    <n v="0"/>
    <s v="Fuerte"/>
    <n v="-15"/>
    <s v="Templado seco"/>
    <s v="R"/>
    <s v="s2"/>
    <n v="43"/>
    <n v="18"/>
    <n v="12"/>
    <n v="17"/>
    <x v="33"/>
    <s v="0,4 - 0,6"/>
    <n v="107.693404"/>
    <n v="160211"/>
    <n v="107.751172"/>
    <n v="20"/>
    <n v="17583"/>
    <n v="44855"/>
    <n v="44855021"/>
    <s v="LA GUAJIRA"/>
    <s v="URUMITA"/>
    <s v="SIERRA NEGRA"/>
    <n v="2009"/>
    <s v="POT URUMITA"/>
    <s v="NULL"/>
    <n v="1"/>
    <n v="107.693404"/>
    <n v="44"/>
    <s v=" "/>
    <n v="0"/>
    <n v="71560"/>
    <n v="0.165326"/>
    <n v="107.693404"/>
    <n v="7230.8211220000003"/>
    <n v="1076934.042259"/>
  </r>
  <r>
    <n v="141"/>
    <s v="Polygon"/>
    <n v="73"/>
    <s v="Urumita"/>
    <s v="La Guajira"/>
    <n v="44"/>
    <n v="44855"/>
    <d v="2024-02-01T00:00:00"/>
    <s v="18-24"/>
    <s v="1000-2000"/>
    <s v="MQDf1"/>
    <s v="MQ7f1"/>
    <s v="MQ7"/>
    <s v="f"/>
    <s v="TYPIC DYSTRUDEPTS"/>
    <s v="PG-2"/>
    <s v="Franca"/>
    <n v="4.5"/>
    <n v="38.6"/>
    <n v="7"/>
    <n v="0"/>
    <n v="9.1999999999999993"/>
    <n v="0"/>
    <s v="Profundo"/>
    <s v="Udico"/>
    <s v="No hay"/>
    <s v="Bien"/>
    <s v="No salino"/>
    <s v="No pedregoso"/>
    <n v="0"/>
    <s v="Suelo"/>
    <n v="-8"/>
    <n v="0"/>
    <s v="50-75"/>
    <n v="10"/>
    <n v="0"/>
    <n v="10"/>
    <n v="10"/>
    <n v="15"/>
    <n v="10"/>
    <n v="0"/>
    <n v="-2"/>
    <n v="0"/>
    <n v="8"/>
    <n v="5"/>
    <n v="0"/>
    <n v="0"/>
    <n v="0"/>
    <s v="Fuerte"/>
    <n v="-15"/>
    <s v="Templado seco"/>
    <s v="R"/>
    <s v="s2"/>
    <n v="43"/>
    <n v="18"/>
    <n v="12"/>
    <n v="17"/>
    <x v="33"/>
    <s v="0,4 - 0,6"/>
    <n v="1.11E-4"/>
    <n v="160211"/>
    <n v="107.751172"/>
    <n v="27"/>
    <n v="17794"/>
    <n v="44874"/>
    <n v="44874021"/>
    <s v="LA GUAJIRA"/>
    <s v="VILLANUEVA"/>
    <s v="LAS MESAS"/>
    <n v="2017"/>
    <s v="IGAC 2016"/>
    <s v="CAMBIO DE FORMA POR LIMITE MPAL OFICIAL IGAC 2016"/>
    <n v="1"/>
    <n v="1.11E-4"/>
    <n v="44"/>
    <s v=" "/>
    <n v="0"/>
    <n v="71771"/>
    <n v="0.160723"/>
    <n v="1.11E-4"/>
    <n v="67.909296999999995"/>
    <n v="1.107721"/>
  </r>
  <r>
    <n v="175"/>
    <s v="Polygon"/>
    <n v="91"/>
    <s v="Villanueva"/>
    <s v="La Guajira"/>
    <n v="44"/>
    <n v="44874"/>
    <d v="2024-02-01T00:00:00"/>
    <s v="18-24"/>
    <s v="1000-2000"/>
    <s v="MQDf1"/>
    <s v="MQ7f1"/>
    <s v="MQ7"/>
    <s v="f"/>
    <s v="TYPIC DYSTRUDEPTS"/>
    <s v="PG-2"/>
    <s v="Franca"/>
    <n v="4.5"/>
    <n v="38.6"/>
    <n v="7"/>
    <n v="0"/>
    <n v="9.1999999999999993"/>
    <n v="0"/>
    <s v="Profundo"/>
    <s v="Udico"/>
    <s v="No hay"/>
    <s v="Bien"/>
    <s v="No salino"/>
    <s v="No pedregoso"/>
    <n v="0"/>
    <s v="Suelo"/>
    <n v="-8"/>
    <n v="0"/>
    <s v="50-75"/>
    <n v="10"/>
    <n v="0"/>
    <n v="10"/>
    <n v="10"/>
    <n v="15"/>
    <n v="10"/>
    <n v="0"/>
    <n v="-2"/>
    <n v="0"/>
    <n v="8"/>
    <n v="5"/>
    <n v="0"/>
    <n v="0"/>
    <n v="0"/>
    <s v="Fuerte"/>
    <n v="-15"/>
    <s v="Templado seco"/>
    <s v="R"/>
    <s v="s2"/>
    <n v="43"/>
    <n v="18"/>
    <n v="12"/>
    <n v="17"/>
    <x v="33"/>
    <s v="0,4 - 0,6"/>
    <n v="8.9274000000000006E-2"/>
    <n v="164186"/>
    <n v="8.9274000000000006E-2"/>
    <n v="20"/>
    <n v="17583"/>
    <n v="44855"/>
    <n v="44855021"/>
    <s v="LA GUAJIRA"/>
    <s v="URUMITA"/>
    <s v="SIERRA NEGRA"/>
    <n v="2009"/>
    <s v="POT URUMITA"/>
    <s v="NULL"/>
    <n v="1"/>
    <n v="8.9274000000000006E-2"/>
    <n v="44"/>
    <s v=" "/>
    <n v="0"/>
    <n v="71560"/>
    <n v="0.165326"/>
    <n v="8.9274000000000006E-2"/>
    <n v="182.47979699999999"/>
    <n v="892.74030000000005"/>
  </r>
  <r>
    <n v="176"/>
    <s v="Polygon"/>
    <n v="92"/>
    <s v="Villanueva"/>
    <s v="La Guajira"/>
    <n v="44"/>
    <n v="44874"/>
    <d v="2024-02-01T00:00:00"/>
    <s v="18-24"/>
    <s v="1000-2000"/>
    <s v="MQDf1"/>
    <s v="MQ7f1"/>
    <s v="MQ7"/>
    <s v="f"/>
    <s v="TYPIC DYSTRUDEPTS"/>
    <s v="PG-2"/>
    <s v="Franca"/>
    <n v="4.5"/>
    <n v="38.6"/>
    <n v="7"/>
    <n v="0"/>
    <n v="9.1999999999999993"/>
    <n v="0"/>
    <s v="Profundo"/>
    <s v="Udico"/>
    <s v="No hay"/>
    <s v="Bien"/>
    <s v="No salino"/>
    <s v="No pedregoso"/>
    <n v="0"/>
    <s v="Suelo"/>
    <n v="-8"/>
    <n v="0"/>
    <s v="50-75"/>
    <n v="10"/>
    <n v="0"/>
    <n v="10"/>
    <n v="10"/>
    <n v="15"/>
    <n v="10"/>
    <n v="0"/>
    <n v="-2"/>
    <n v="0"/>
    <n v="8"/>
    <n v="5"/>
    <n v="0"/>
    <n v="0"/>
    <n v="0"/>
    <s v="Fuerte"/>
    <n v="-15"/>
    <s v="Templado seco"/>
    <s v="R"/>
    <s v="s2"/>
    <n v="43"/>
    <n v="18"/>
    <n v="12"/>
    <n v="17"/>
    <x v="33"/>
    <s v="0,4 - 0,6"/>
    <n v="0.79418"/>
    <n v="164187"/>
    <n v="0.79428200000000004"/>
    <n v="20"/>
    <n v="17583"/>
    <n v="44855"/>
    <n v="44855021"/>
    <s v="LA GUAJIRA"/>
    <s v="URUMITA"/>
    <s v="SIERRA NEGRA"/>
    <n v="2009"/>
    <s v="POT URUMITA"/>
    <s v="NULL"/>
    <n v="1"/>
    <n v="0.79418"/>
    <n v="44"/>
    <s v=" "/>
    <n v="0"/>
    <n v="71560"/>
    <n v="0.165326"/>
    <n v="0.79418"/>
    <n v="1361.480959"/>
    <n v="7941.8004719999999"/>
  </r>
  <r>
    <n v="177"/>
    <s v="Polygon"/>
    <n v="92"/>
    <s v="Villanueva"/>
    <s v="La Guajira"/>
    <n v="44"/>
    <n v="44874"/>
    <d v="2024-02-01T00:00:00"/>
    <s v="18-24"/>
    <s v="1000-2000"/>
    <s v="MQDf1"/>
    <s v="MQ7f1"/>
    <s v="MQ7"/>
    <s v="f"/>
    <s v="TYPIC DYSTRUDEPTS"/>
    <s v="PG-2"/>
    <s v="Franca"/>
    <n v="4.5"/>
    <n v="38.6"/>
    <n v="7"/>
    <n v="0"/>
    <n v="9.1999999999999993"/>
    <n v="0"/>
    <s v="Profundo"/>
    <s v="Udico"/>
    <s v="No hay"/>
    <s v="Bien"/>
    <s v="No salino"/>
    <s v="No pedregoso"/>
    <n v="0"/>
    <s v="Suelo"/>
    <n v="-8"/>
    <n v="0"/>
    <s v="50-75"/>
    <n v="10"/>
    <n v="0"/>
    <n v="10"/>
    <n v="10"/>
    <n v="15"/>
    <n v="10"/>
    <n v="0"/>
    <n v="-2"/>
    <n v="0"/>
    <n v="8"/>
    <n v="5"/>
    <n v="0"/>
    <n v="0"/>
    <n v="0"/>
    <s v="Fuerte"/>
    <n v="-15"/>
    <s v="Templado seco"/>
    <s v="R"/>
    <s v="s2"/>
    <n v="43"/>
    <n v="18"/>
    <n v="12"/>
    <n v="17"/>
    <x v="33"/>
    <s v="0,4 - 0,6"/>
    <n v="1.02E-4"/>
    <n v="164187"/>
    <n v="0.79428200000000004"/>
    <n v="27"/>
    <n v="17794"/>
    <n v="44874"/>
    <n v="44874021"/>
    <s v="LA GUAJIRA"/>
    <s v="VILLANUEVA"/>
    <s v="LAS MESAS"/>
    <n v="2017"/>
    <s v="IGAC 2016"/>
    <s v="CAMBIO DE FORMA POR LIMITE MPAL OFICIAL IGAC 2016"/>
    <n v="1"/>
    <n v="1.02E-4"/>
    <n v="44"/>
    <s v=" "/>
    <n v="0"/>
    <n v="71771"/>
    <n v="0.160723"/>
    <n v="1.02E-4"/>
    <n v="45.295423"/>
    <n v="1.02447"/>
  </r>
  <r>
    <n v="1"/>
    <s v="Polygon"/>
    <n v="1"/>
    <s v="Valledupar"/>
    <s v="Cesar"/>
    <n v="20"/>
    <n v="20001"/>
    <d v="2024-02-01T00:00:00"/>
    <s v="&gt;24"/>
    <s v="&lt;1000"/>
    <s v="CA"/>
    <s v="CA"/>
    <s v="CA"/>
    <s v="Cuerpos de agua"/>
    <s v="Cuerpos de agua"/>
    <s v="No aplica"/>
    <s v="No aplica"/>
    <n v="0"/>
    <n v="0"/>
    <n v="0"/>
    <n v="0"/>
    <n v="0"/>
    <n v="0"/>
    <s v="No aplica"/>
    <s v="No aplica"/>
    <s v="No aplica"/>
    <s v="No aplica"/>
    <s v="No aplica"/>
    <s v="No aplica"/>
    <n v="0"/>
    <s v="CA"/>
    <n v="10"/>
    <n v="0"/>
    <s v="CA"/>
    <n v="10"/>
    <n v="0"/>
    <n v="0"/>
    <n v="0"/>
    <n v="0"/>
    <n v="0"/>
    <n v="0"/>
    <n v="0"/>
    <n v="0"/>
    <n v="0"/>
    <n v="0"/>
    <n v="0"/>
    <n v="0"/>
    <n v="0"/>
    <s v="CA"/>
    <n v="0"/>
    <s v="Cálido seco"/>
    <s v="W"/>
    <s v="No aplica"/>
    <n v="0"/>
    <n v="0"/>
    <s v="CA"/>
    <n v="0"/>
    <x v="34"/>
    <s v="0,77 - 0,99"/>
    <n v="11.019686999999999"/>
    <n v="160892"/>
    <n v="22.741582000000001"/>
    <n v="21"/>
    <n v="17584"/>
    <n v="44855"/>
    <n v="44855012"/>
    <s v="LA GUAJIRA"/>
    <s v="URUMITA"/>
    <s v="LAGUNA DEL PILAR"/>
    <n v="2009"/>
    <s v="POT URUMITA"/>
    <s v="NULL"/>
    <n v="1"/>
    <n v="11.019686999999999"/>
    <n v="44"/>
    <s v=" "/>
    <n v="0"/>
    <n v="71561"/>
    <n v="0.33219300000000002"/>
    <n v="11.019686999999999"/>
    <n v="11535.110304"/>
    <n v="110196.87243"/>
  </r>
  <r>
    <n v="12"/>
    <s v="Polygon"/>
    <n v="11"/>
    <s v="La Jagua del Pilar"/>
    <s v="La Guajira"/>
    <n v="44"/>
    <n v="44420"/>
    <d v="2024-02-01T00:00:00"/>
    <s v="&gt;24"/>
    <s v="&lt;1000"/>
    <s v="CA"/>
    <s v="CA"/>
    <s v="CA"/>
    <s v="Cuerpos de agua"/>
    <s v="Cuerpos de agua"/>
    <s v="No aplica"/>
    <s v="No aplica"/>
    <n v="0"/>
    <n v="0"/>
    <n v="0"/>
    <n v="0"/>
    <n v="0"/>
    <n v="0"/>
    <s v="No aplica"/>
    <s v="No aplica"/>
    <s v="No aplica"/>
    <s v="No aplica"/>
    <s v="No aplica"/>
    <s v="No aplica"/>
    <n v="0"/>
    <s v="CA"/>
    <n v="10"/>
    <n v="0"/>
    <s v="CA"/>
    <n v="10"/>
    <n v="0"/>
    <n v="0"/>
    <n v="0"/>
    <n v="0"/>
    <n v="0"/>
    <n v="0"/>
    <n v="0"/>
    <n v="0"/>
    <n v="0"/>
    <n v="0"/>
    <n v="0"/>
    <n v="0"/>
    <n v="0"/>
    <s v="CA"/>
    <n v="0"/>
    <s v="Cálido seco"/>
    <s v="W"/>
    <s v="No aplica"/>
    <n v="0"/>
    <n v="0"/>
    <s v="CA"/>
    <n v="0"/>
    <x v="34"/>
    <s v="0,77 - 0,99"/>
    <n v="0.38517899999999999"/>
    <n v="66540"/>
    <n v="0.79784999999999995"/>
    <n v="21"/>
    <n v="17584"/>
    <n v="44855"/>
    <n v="44855012"/>
    <s v="LA GUAJIRA"/>
    <s v="URUMITA"/>
    <s v="LAGUNA DEL PILAR"/>
    <n v="2009"/>
    <s v="POT URUMITA"/>
    <s v="NULL"/>
    <n v="1"/>
    <n v="0.38517899999999999"/>
    <n v="44"/>
    <s v=" "/>
    <n v="0"/>
    <n v="71561"/>
    <n v="0.33219300000000002"/>
    <n v="0.38517899999999999"/>
    <n v="436.68030099999999"/>
    <n v="3851.7915840000001"/>
  </r>
  <r>
    <n v="53"/>
    <s v="Polygon"/>
    <n v="38"/>
    <s v="Urumita"/>
    <s v="La Guajira"/>
    <n v="44"/>
    <n v="44855"/>
    <d v="2024-02-01T00:00:00"/>
    <s v="&gt;24"/>
    <s v="&lt;1000"/>
    <s v="CA"/>
    <s v="CA"/>
    <s v="CA"/>
    <s v="Cuerpos de agua"/>
    <s v="Cuerpos de agua"/>
    <s v="No aplica"/>
    <s v="No aplica"/>
    <n v="0"/>
    <n v="0"/>
    <n v="0"/>
    <n v="0"/>
    <n v="0"/>
    <n v="0"/>
    <s v="No aplica"/>
    <s v="No aplica"/>
    <s v="No aplica"/>
    <s v="No aplica"/>
    <s v="No aplica"/>
    <s v="No aplica"/>
    <n v="0"/>
    <s v="CA"/>
    <n v="10"/>
    <n v="0"/>
    <s v="CA"/>
    <n v="10"/>
    <n v="0"/>
    <n v="0"/>
    <n v="0"/>
    <n v="0"/>
    <n v="0"/>
    <n v="0"/>
    <n v="0"/>
    <n v="0"/>
    <n v="0"/>
    <n v="0"/>
    <n v="0"/>
    <n v="0"/>
    <n v="0"/>
    <s v="CA"/>
    <n v="0"/>
    <s v="Cálido seco"/>
    <s v="W"/>
    <s v="No aplica"/>
    <n v="0"/>
    <n v="0"/>
    <s v="CA"/>
    <n v="0"/>
    <x v="34"/>
    <s v="0,77 - 0,99"/>
    <n v="26.542251"/>
    <n v="160175"/>
    <n v="42.603364999999997"/>
    <n v="21"/>
    <n v="17584"/>
    <n v="44855"/>
    <n v="44855012"/>
    <s v="LA GUAJIRA"/>
    <s v="URUMITA"/>
    <s v="LAGUNA DEL PILAR"/>
    <n v="2009"/>
    <s v="POT URUMITA"/>
    <s v="NULL"/>
    <n v="1"/>
    <n v="26.542251"/>
    <n v="44"/>
    <s v=" "/>
    <n v="0"/>
    <n v="71561"/>
    <n v="0.33219300000000002"/>
    <n v="26.542251"/>
    <n v="21644.574773"/>
    <n v="265422.50597"/>
  </r>
  <r>
    <n v="100"/>
    <s v="Polygon"/>
    <n v="61"/>
    <s v="Urumita"/>
    <s v="La Guajira"/>
    <n v="44"/>
    <n v="44855"/>
    <d v="2024-02-01T00:00:00"/>
    <s v="&gt;24"/>
    <s v="&lt;1000"/>
    <s v="ZU"/>
    <s v="ZU"/>
    <s v="ZU"/>
    <s v="Zonas urbanas"/>
    <s v="Zonas urbanas"/>
    <s v="No aplica"/>
    <s v="No aplica"/>
    <n v="0"/>
    <n v="0"/>
    <n v="0"/>
    <n v="0"/>
    <n v="0"/>
    <n v="0"/>
    <s v="No aplica"/>
    <s v="No aplica"/>
    <s v="No aplica"/>
    <s v="No aplica"/>
    <s v="No aplica"/>
    <s v="No aplica"/>
    <n v="0"/>
    <s v="ZU"/>
    <n v="5"/>
    <n v="0"/>
    <s v="ZU"/>
    <n v="10"/>
    <n v="0"/>
    <n v="0"/>
    <n v="0"/>
    <n v="0"/>
    <n v="0"/>
    <n v="0"/>
    <n v="0"/>
    <n v="0"/>
    <n v="0"/>
    <n v="0"/>
    <n v="0"/>
    <n v="0"/>
    <n v="0"/>
    <s v="ZU"/>
    <n v="0"/>
    <s v="Cálido seco"/>
    <s v="W"/>
    <s v="No aplica"/>
    <n v="0"/>
    <n v="0"/>
    <s v="ZU"/>
    <n v="0"/>
    <x v="35"/>
    <s v="0,6 - 0,77"/>
    <n v="6.6200679999999998"/>
    <n v="160195"/>
    <n v="164.35045099999999"/>
    <n v="22"/>
    <n v="17585"/>
    <n v="44855"/>
    <n v="44855003"/>
    <s v="LA GUAJIRA"/>
    <s v="URUMITA"/>
    <s v="EL PEDREGAL"/>
    <n v="2009"/>
    <s v="POT URUMITA"/>
    <s v="NULL"/>
    <n v="1"/>
    <n v="6.6200679999999998"/>
    <n v="44"/>
    <s v=" "/>
    <n v="0"/>
    <n v="71562"/>
    <n v="0.22723199999999999"/>
    <n v="6.6200679999999998"/>
    <n v="1136.976842"/>
    <n v="66200.684074999997"/>
  </r>
  <r>
    <n v="101"/>
    <s v="Polygon"/>
    <n v="61"/>
    <s v="Urumita"/>
    <s v="La Guajira"/>
    <n v="44"/>
    <n v="44855"/>
    <d v="2024-02-01T00:00:00"/>
    <s v="&gt;24"/>
    <s v="&lt;1000"/>
    <s v="ZU"/>
    <s v="ZU"/>
    <s v="ZU"/>
    <s v="Zonas urbanas"/>
    <s v="Zonas urbanas"/>
    <s v="No aplica"/>
    <s v="No aplica"/>
    <n v="0"/>
    <n v="0"/>
    <n v="0"/>
    <n v="0"/>
    <n v="0"/>
    <n v="0"/>
    <s v="No aplica"/>
    <s v="No aplica"/>
    <s v="No aplica"/>
    <s v="No aplica"/>
    <s v="No aplica"/>
    <s v="No aplica"/>
    <n v="0"/>
    <s v="ZU"/>
    <n v="5"/>
    <n v="0"/>
    <s v="ZU"/>
    <n v="10"/>
    <n v="0"/>
    <n v="0"/>
    <n v="0"/>
    <n v="0"/>
    <n v="0"/>
    <n v="0"/>
    <n v="0"/>
    <n v="0"/>
    <n v="0"/>
    <n v="0"/>
    <n v="0"/>
    <n v="0"/>
    <n v="0"/>
    <s v="ZU"/>
    <n v="0"/>
    <s v="Cálido seco"/>
    <s v="W"/>
    <s v="No aplica"/>
    <n v="0"/>
    <n v="0"/>
    <s v="ZU"/>
    <n v="0"/>
    <x v="35"/>
    <s v="0,6 - 0,77"/>
    <n v="0.88793500000000003"/>
    <n v="160195"/>
    <n v="164.35045099999999"/>
    <n v="23"/>
    <n v="17586"/>
    <n v="44855"/>
    <n v="44855019"/>
    <s v="LA GUAJIRA"/>
    <s v="URUMITA"/>
    <s v="POTRERILLO PIE DEL CERRO"/>
    <n v="2009"/>
    <s v="POT URUMITA"/>
    <s v="NULL"/>
    <n v="1"/>
    <n v="0.88793500000000003"/>
    <n v="44"/>
    <s v=" "/>
    <n v="0"/>
    <n v="71563"/>
    <n v="0.35022599999999998"/>
    <n v="0.88793500000000003"/>
    <n v="488.516077"/>
    <n v="8879.3519180000003"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6"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6"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6"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6"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6"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6"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6"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6"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6"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6"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6"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6"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6"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6"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6"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6"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6"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6"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6"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6"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6"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6"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6"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6"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6"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6"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6"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6"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6"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6"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6"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6"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6"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6"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6"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6"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6"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6"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6"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6"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6"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6"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6"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6"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6"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6"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6"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6"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6"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6"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6"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6"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6"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6"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6"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6"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6"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6"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6"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6"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6"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6"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6"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6"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6"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6"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6"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6"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6"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6"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6"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6"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6"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6"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6"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6"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6"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6"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6"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6"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6"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6"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6"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6"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6"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6"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6"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6"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6"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6"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6"/>
    <m/>
    <m/>
    <m/>
    <m/>
    <m/>
    <m/>
    <m/>
    <m/>
    <m/>
    <m/>
    <m/>
    <m/>
    <m/>
    <m/>
    <m/>
    <m/>
    <m/>
    <m/>
    <m/>
    <m/>
    <m/>
    <m/>
    <m/>
    <m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93">
  <r>
    <n v="48"/>
    <s v="Polygon"/>
    <s v="Urumita"/>
    <s v="La Guajira"/>
    <n v="44"/>
    <n v="44855"/>
    <d v="2024-02-01T00:00:00"/>
    <s v="&gt;24"/>
    <s v="&lt;1000"/>
    <s v="PWHa"/>
    <s v="PW21a"/>
    <s v="PW21"/>
    <s v="a"/>
    <s v="ARIDIC USTIFLUVENTS"/>
    <s v="P-68D"/>
    <s v="Franca"/>
    <n v="6.9"/>
    <n v="15.2"/>
    <n v="2.4"/>
    <n v="0"/>
    <n v="85.7"/>
    <n v="0"/>
    <s v="Moderadamente Profundo"/>
    <s v="Ustico"/>
    <s v="No hay"/>
    <s v="Bien"/>
    <s v="No salino"/>
    <s v="No pedregoso"/>
    <n v="0"/>
    <s v="Suelo"/>
    <n v="-8"/>
    <n v="0"/>
    <d v="2024-03-01T00:00:00"/>
    <n v="10"/>
    <n v="0"/>
    <n v="8"/>
    <n v="10"/>
    <n v="8"/>
    <n v="10"/>
    <n v="0"/>
    <n v="10"/>
    <n v="10"/>
    <n v="5"/>
    <n v="4"/>
    <n v="0"/>
    <n v="0"/>
    <n v="0"/>
    <s v="Baja"/>
    <n v="0"/>
    <s v="Cálido seco"/>
    <s v="W"/>
    <s v="Sin limitante"/>
    <n v="67"/>
    <n v="67"/>
    <n v="4"/>
    <n v="67"/>
    <x v="0"/>
    <s v="0,4 - 0,6"/>
    <n v="1.5395369999999999"/>
    <n v="160185"/>
    <n v="848.44523300000003"/>
    <n v="15395.367573"/>
    <n v="1.5395369999999999"/>
  </r>
  <r>
    <n v="49"/>
    <s v="Polygon"/>
    <s v="Urumita"/>
    <s v="La Guajira"/>
    <n v="44"/>
    <n v="44855"/>
    <d v="2024-02-01T00:00:00"/>
    <s v="&gt;24"/>
    <s v="&lt;1000"/>
    <s v="PWHa"/>
    <s v="PW21a"/>
    <s v="PW21"/>
    <s v="a"/>
    <s v="ARIDIC USTIFLUVENTS"/>
    <s v="P-68D"/>
    <s v="Franca"/>
    <n v="6.9"/>
    <n v="15.2"/>
    <n v="2.4"/>
    <n v="0"/>
    <n v="85.7"/>
    <n v="0"/>
    <s v="Moderadamente Profundo"/>
    <s v="Ustico"/>
    <s v="No hay"/>
    <s v="Bien"/>
    <s v="No salino"/>
    <s v="No pedregoso"/>
    <n v="0"/>
    <s v="Suelo"/>
    <n v="-8"/>
    <n v="0"/>
    <d v="2024-03-01T00:00:00"/>
    <n v="10"/>
    <n v="0"/>
    <n v="8"/>
    <n v="10"/>
    <n v="8"/>
    <n v="10"/>
    <n v="0"/>
    <n v="10"/>
    <n v="10"/>
    <n v="5"/>
    <n v="4"/>
    <n v="0"/>
    <n v="0"/>
    <n v="0"/>
    <s v="Baja"/>
    <n v="0"/>
    <s v="Cálido seco"/>
    <s v="W"/>
    <s v="Sin limitante"/>
    <n v="67"/>
    <n v="67"/>
    <n v="4"/>
    <n v="67"/>
    <x v="0"/>
    <s v="0,4 - 0,6"/>
    <n v="14.038985"/>
    <n v="160186"/>
    <n v="1830.108078"/>
    <n v="140389.852805"/>
    <n v="14.038985"/>
  </r>
  <r>
    <n v="50"/>
    <s v="Polygon"/>
    <s v="Urumita"/>
    <s v="La Guajira"/>
    <n v="44"/>
    <n v="44855"/>
    <d v="2024-02-01T00:00:00"/>
    <s v="&gt;24"/>
    <s v="&lt;1000"/>
    <s v="PWHa"/>
    <s v="PW21a"/>
    <s v="PW21"/>
    <s v="a"/>
    <s v="ARIDIC USTIFLUVENTS"/>
    <s v="P-68D"/>
    <s v="Franca"/>
    <n v="6.9"/>
    <n v="15.2"/>
    <n v="2.4"/>
    <n v="0"/>
    <n v="85.7"/>
    <n v="0"/>
    <s v="Moderadamente Profundo"/>
    <s v="Ustico"/>
    <s v="No hay"/>
    <s v="Bien"/>
    <s v="No salino"/>
    <s v="No pedregoso"/>
    <n v="0"/>
    <s v="Suelo"/>
    <n v="-8"/>
    <n v="0"/>
    <d v="2024-03-01T00:00:00"/>
    <n v="10"/>
    <n v="0"/>
    <n v="8"/>
    <n v="10"/>
    <n v="8"/>
    <n v="10"/>
    <n v="0"/>
    <n v="10"/>
    <n v="10"/>
    <n v="5"/>
    <n v="4"/>
    <n v="0"/>
    <n v="0"/>
    <n v="0"/>
    <s v="Baja"/>
    <n v="0"/>
    <s v="Cálido seco"/>
    <s v="W"/>
    <s v="Sin limitante"/>
    <n v="67"/>
    <n v="67"/>
    <n v="4"/>
    <n v="67"/>
    <x v="0"/>
    <s v="0,4 - 0,6"/>
    <n v="484.73042400000003"/>
    <n v="160187"/>
    <n v="18247.293178"/>
    <n v="4847304.2374750003"/>
    <n v="484.73042400000003"/>
  </r>
  <r>
    <n v="83"/>
    <s v="Polygon"/>
    <s v="Villanueva"/>
    <s v="La Guajira"/>
    <n v="44"/>
    <n v="44874"/>
    <d v="2024-02-01T00:00:00"/>
    <s v="&gt;24"/>
    <s v="&lt;1000"/>
    <s v="PWHa"/>
    <s v="PW21a"/>
    <s v="PW21"/>
    <s v="a"/>
    <s v="ARIDIC USTIFLUVENTS"/>
    <s v="P-68D"/>
    <s v="Franca"/>
    <n v="6.9"/>
    <n v="15.2"/>
    <n v="2.4"/>
    <n v="0"/>
    <n v="85.7"/>
    <n v="0"/>
    <s v="Moderadamente Profundo"/>
    <s v="Ustico"/>
    <s v="No hay"/>
    <s v="Bien"/>
    <s v="No salino"/>
    <s v="No pedregoso"/>
    <n v="0"/>
    <s v="Suelo"/>
    <n v="-8"/>
    <n v="0"/>
    <d v="2024-03-01T00:00:00"/>
    <n v="10"/>
    <n v="0"/>
    <n v="8"/>
    <n v="10"/>
    <n v="8"/>
    <n v="10"/>
    <n v="0"/>
    <n v="10"/>
    <n v="10"/>
    <n v="5"/>
    <n v="4"/>
    <n v="0"/>
    <n v="0"/>
    <n v="0"/>
    <s v="Baja"/>
    <n v="0"/>
    <s v="Cálido seco"/>
    <s v="W"/>
    <s v="Sin limitante"/>
    <n v="67"/>
    <n v="67"/>
    <n v="4"/>
    <n v="67"/>
    <x v="0"/>
    <s v="0,4 - 0,6"/>
    <n v="0.18993399999999999"/>
    <n v="164170"/>
    <n v="1037.600588"/>
    <n v="1899.336503"/>
    <n v="0.18993399999999999"/>
  </r>
  <r>
    <n v="84"/>
    <s v="Polygon"/>
    <s v="Villanueva"/>
    <s v="La Guajira"/>
    <n v="44"/>
    <n v="44874"/>
    <d v="2024-02-01T00:00:00"/>
    <s v="&gt;24"/>
    <s v="&lt;1000"/>
    <s v="PWHa"/>
    <s v="PW21a"/>
    <s v="PW21"/>
    <s v="a"/>
    <s v="ARIDIC USTIFLUVENTS"/>
    <s v="P-68D"/>
    <s v="Franca"/>
    <n v="6.9"/>
    <n v="15.2"/>
    <n v="2.4"/>
    <n v="0"/>
    <n v="85.7"/>
    <n v="0"/>
    <s v="Moderadamente Profundo"/>
    <s v="Ustico"/>
    <s v="No hay"/>
    <s v="Bien"/>
    <s v="No salino"/>
    <s v="No pedregoso"/>
    <n v="0"/>
    <s v="Suelo"/>
    <n v="-8"/>
    <n v="0"/>
    <d v="2024-03-01T00:00:00"/>
    <n v="10"/>
    <n v="0"/>
    <n v="8"/>
    <n v="10"/>
    <n v="8"/>
    <n v="10"/>
    <n v="0"/>
    <n v="10"/>
    <n v="10"/>
    <n v="5"/>
    <n v="4"/>
    <n v="0"/>
    <n v="0"/>
    <n v="0"/>
    <s v="Baja"/>
    <n v="0"/>
    <s v="Cálido seco"/>
    <s v="W"/>
    <s v="Sin limitante"/>
    <n v="67"/>
    <n v="67"/>
    <n v="4"/>
    <n v="67"/>
    <x v="0"/>
    <s v="0,4 - 0,6"/>
    <n v="5.341107"/>
    <n v="164171"/>
    <n v="1915.2856240000001"/>
    <n v="53411.065695999998"/>
    <n v="5.341107"/>
  </r>
  <r>
    <n v="75"/>
    <s v="Polygon"/>
    <s v="Valledupar"/>
    <s v="Cesar"/>
    <n v="20"/>
    <n v="20001"/>
    <d v="2024-02-01T00:00:00"/>
    <s v="&gt;24"/>
    <s v="&lt;1000"/>
    <s v="PWHa"/>
    <s v="PW61a"/>
    <s v="PW61"/>
    <s v="a"/>
    <s v="TYPIC USTIFLUVENTS"/>
    <s v="PC-021"/>
    <s v="Franco arenosa"/>
    <n v="6.1"/>
    <n v="6"/>
    <n v="0.9"/>
    <n v="0"/>
    <n v="100"/>
    <n v="0"/>
    <s v="Profundo"/>
    <s v="Ustico"/>
    <s v="Largas"/>
    <s v="Bien"/>
    <s v="No salino"/>
    <s v="No pedregoso"/>
    <n v="0"/>
    <s v="Suelo"/>
    <n v="5"/>
    <n v="0"/>
    <d v="2024-03-01T00:00:00"/>
    <n v="10"/>
    <n v="0"/>
    <n v="10"/>
    <n v="6"/>
    <n v="8"/>
    <n v="10"/>
    <n v="-5"/>
    <n v="10"/>
    <n v="10"/>
    <n v="3"/>
    <n v="2"/>
    <n v="0"/>
    <n v="0"/>
    <n v="0"/>
    <s v="Baja"/>
    <n v="0"/>
    <s v="Cálido seco"/>
    <s v="W"/>
    <s v="i"/>
    <n v="69"/>
    <n v="69"/>
    <n v="4"/>
    <n v="67"/>
    <x v="1"/>
    <s v="0,6 - 0,77"/>
    <n v="3.7671030000000001"/>
    <n v="161194"/>
    <n v="2505.145806"/>
    <n v="37671.032093000002"/>
    <n v="3.7671030000000001"/>
  </r>
  <r>
    <n v="47"/>
    <s v="Polygon"/>
    <s v="Urumita"/>
    <s v="La Guajira"/>
    <n v="44"/>
    <n v="44855"/>
    <d v="2024-02-01T00:00:00"/>
    <s v="&gt;24"/>
    <s v="&lt;1000"/>
    <s v="PWGa"/>
    <s v="PW30a"/>
    <s v="PW30"/>
    <s v="a"/>
    <s v="ARIDIC USTORTHENTS"/>
    <s v="PG-55"/>
    <s v="Franco limosa"/>
    <n v="7.7"/>
    <n v="16"/>
    <n v="1.8"/>
    <n v="0"/>
    <n v="100"/>
    <n v="0"/>
    <s v="Moderadamente Profundo"/>
    <s v="Ustico"/>
    <s v="No hay"/>
    <s v="Bien"/>
    <s v="No salino"/>
    <s v="No pedregoso"/>
    <n v="0"/>
    <s v="Suelo"/>
    <n v="-8"/>
    <n v="0"/>
    <d v="2024-03-01T00:00:00"/>
    <n v="10"/>
    <n v="0"/>
    <n v="8"/>
    <n v="10"/>
    <n v="8"/>
    <n v="10"/>
    <n v="0"/>
    <n v="4"/>
    <n v="10"/>
    <n v="5"/>
    <n v="4"/>
    <n v="0"/>
    <n v="0"/>
    <n v="0"/>
    <s v="Baja"/>
    <n v="0"/>
    <s v="Cálido seco"/>
    <s v="W"/>
    <s v="Sin limitante"/>
    <n v="61"/>
    <n v="61"/>
    <n v="5"/>
    <n v="61"/>
    <x v="2"/>
    <s v="0,4 - 0,6"/>
    <n v="105.115228"/>
    <n v="160184"/>
    <n v="4444.8969059999999"/>
    <n v="1051152.2801699999"/>
    <n v="105.115228"/>
  </r>
  <r>
    <n v="18"/>
    <s v="Polygon"/>
    <s v="La Jagua del Pilar"/>
    <s v="La Guajira"/>
    <n v="44"/>
    <n v="44420"/>
    <d v="2024-02-01T00:00:00"/>
    <s v="&gt;24"/>
    <s v="&lt;1000"/>
    <s v="PWKb1"/>
    <s v="PW21b1"/>
    <s v="PW21"/>
    <s v="b"/>
    <s v="ARIDIC USTIFLUVENTS"/>
    <s v="P-68D"/>
    <s v="Franca"/>
    <n v="6.9"/>
    <n v="15.2"/>
    <n v="2.4"/>
    <n v="0"/>
    <n v="85.7"/>
    <n v="0"/>
    <s v="Moderadamente Profundo"/>
    <s v="Ustico"/>
    <s v="No hay"/>
    <s v="Bien"/>
    <s v="No salino"/>
    <s v="No pedregoso"/>
    <n v="0"/>
    <s v="Suelo"/>
    <n v="-8"/>
    <n v="0"/>
    <d v="2024-07-03T00:00:00"/>
    <n v="10"/>
    <n v="0"/>
    <n v="8"/>
    <n v="10"/>
    <n v="8"/>
    <n v="10"/>
    <n v="0"/>
    <n v="10"/>
    <n v="10"/>
    <n v="5"/>
    <n v="4"/>
    <n v="0"/>
    <n v="0"/>
    <n v="0"/>
    <s v="Moderada"/>
    <n v="-3"/>
    <s v="Cálido seco"/>
    <s v="W"/>
    <s v="s1"/>
    <n v="64"/>
    <n v="60"/>
    <n v="5"/>
    <n v="61"/>
    <x v="3"/>
    <s v="0,4 - 0,6"/>
    <n v="0.161053"/>
    <n v="66558"/>
    <n v="1292.992227"/>
    <n v="1610.5262829999999"/>
    <n v="0.161053"/>
  </r>
  <r>
    <n v="54"/>
    <s v="Polygon"/>
    <s v="Urumita"/>
    <s v="La Guajira"/>
    <n v="44"/>
    <n v="44855"/>
    <d v="2024-02-01T00:00:00"/>
    <s v="&gt;24"/>
    <s v="&lt;1000"/>
    <s v="PWKb1"/>
    <s v="PW21b1"/>
    <s v="PW21"/>
    <s v="b"/>
    <s v="ARIDIC USTIFLUVENTS"/>
    <s v="P-68D"/>
    <s v="Franca"/>
    <n v="6.9"/>
    <n v="15.2"/>
    <n v="2.4"/>
    <n v="0"/>
    <n v="85.7"/>
    <n v="0"/>
    <s v="Moderadamente Profundo"/>
    <s v="Ustico"/>
    <s v="No hay"/>
    <s v="Bien"/>
    <s v="No salino"/>
    <s v="No pedregoso"/>
    <n v="0"/>
    <s v="Suelo"/>
    <n v="-8"/>
    <n v="0"/>
    <d v="2024-07-03T00:00:00"/>
    <n v="10"/>
    <n v="0"/>
    <n v="8"/>
    <n v="10"/>
    <n v="8"/>
    <n v="10"/>
    <n v="0"/>
    <n v="10"/>
    <n v="10"/>
    <n v="5"/>
    <n v="4"/>
    <n v="0"/>
    <n v="0"/>
    <n v="0"/>
    <s v="Moderada"/>
    <n v="-3"/>
    <s v="Cálido seco"/>
    <s v="W"/>
    <s v="s1"/>
    <n v="64"/>
    <n v="60"/>
    <n v="5"/>
    <n v="61"/>
    <x v="3"/>
    <s v="0,4 - 0,6"/>
    <n v="7.0679749999999997"/>
    <n v="160191"/>
    <n v="1314.0052519999999"/>
    <n v="70679.745706000002"/>
    <n v="7.0679749999999997"/>
  </r>
  <r>
    <n v="55"/>
    <s v="Polygon"/>
    <s v="Urumita"/>
    <s v="La Guajira"/>
    <n v="44"/>
    <n v="44855"/>
    <d v="2024-02-01T00:00:00"/>
    <s v="&gt;24"/>
    <s v="&lt;1000"/>
    <s v="PWKb1"/>
    <s v="PW21b1"/>
    <s v="PW21"/>
    <s v="b"/>
    <s v="ARIDIC USTIFLUVENTS"/>
    <s v="P-68D"/>
    <s v="Franca"/>
    <n v="6.9"/>
    <n v="15.2"/>
    <n v="2.4"/>
    <n v="0"/>
    <n v="85.7"/>
    <n v="0"/>
    <s v="Moderadamente Profundo"/>
    <s v="Ustico"/>
    <s v="No hay"/>
    <s v="Bien"/>
    <s v="No salino"/>
    <s v="No pedregoso"/>
    <n v="0"/>
    <s v="Suelo"/>
    <n v="-8"/>
    <n v="0"/>
    <d v="2024-07-03T00:00:00"/>
    <n v="10"/>
    <n v="0"/>
    <n v="8"/>
    <n v="10"/>
    <n v="8"/>
    <n v="10"/>
    <n v="0"/>
    <n v="10"/>
    <n v="10"/>
    <n v="5"/>
    <n v="4"/>
    <n v="0"/>
    <n v="0"/>
    <n v="0"/>
    <s v="Moderada"/>
    <n v="-3"/>
    <s v="Cálido seco"/>
    <s v="W"/>
    <s v="s1"/>
    <n v="64"/>
    <n v="60"/>
    <n v="5"/>
    <n v="61"/>
    <x v="3"/>
    <s v="0,4 - 0,6"/>
    <n v="52.185277999999997"/>
    <n v="160192"/>
    <n v="3492.0864059999999"/>
    <n v="521852.78379800002"/>
    <n v="52.185277999999997"/>
  </r>
  <r>
    <n v="13"/>
    <s v="Polygon"/>
    <s v="La Jagua del Pilar"/>
    <s v="La Guajira"/>
    <n v="44"/>
    <n v="44420"/>
    <d v="2024-02-01T00:00:00"/>
    <s v="&gt;24"/>
    <s v="&lt;1000"/>
    <s v="PWDa"/>
    <s v="PW28a"/>
    <s v="PW28"/>
    <s v="a"/>
    <s v="ARIDIC HAPLUSTALFS"/>
    <s v="P-26D"/>
    <s v="Arcillosa"/>
    <n v="7.5"/>
    <n v="11.9"/>
    <n v="0.8"/>
    <n v="0"/>
    <n v="100"/>
    <n v="0"/>
    <s v="Moderadamente Profundo"/>
    <s v="Ustico"/>
    <s v="No hay"/>
    <s v="Bien"/>
    <s v="No salino"/>
    <s v="No pedregoso"/>
    <n v="0"/>
    <s v="Suelo"/>
    <n v="-8"/>
    <n v="0"/>
    <d v="2024-03-01T00:00:00"/>
    <n v="10"/>
    <n v="0"/>
    <n v="8"/>
    <n v="7"/>
    <n v="8"/>
    <n v="10"/>
    <n v="0"/>
    <n v="4"/>
    <n v="10"/>
    <n v="3"/>
    <n v="3"/>
    <n v="0"/>
    <n v="0"/>
    <n v="0"/>
    <s v="Baja"/>
    <n v="0"/>
    <s v="Cálido seco"/>
    <s v="W"/>
    <s v="Sin limitante"/>
    <n v="55"/>
    <n v="55"/>
    <n v="6"/>
    <n v="55"/>
    <x v="4"/>
    <s v="0,4 - 0,6"/>
    <n v="14.230036"/>
    <n v="66548"/>
    <n v="14617.425917"/>
    <n v="142300.35516400001"/>
    <n v="14.230036"/>
  </r>
  <r>
    <n v="44"/>
    <s v="Polygon"/>
    <s v="Urumita"/>
    <s v="La Guajira"/>
    <n v="44"/>
    <n v="44855"/>
    <d v="2024-02-01T00:00:00"/>
    <s v="&gt;24"/>
    <s v="&lt;1000"/>
    <s v="PWDa"/>
    <s v="PW28a"/>
    <s v="PW28"/>
    <s v="a"/>
    <s v="ARIDIC HAPLUSTALFS"/>
    <s v="P-26D"/>
    <s v="Arcillosa"/>
    <n v="7.5"/>
    <n v="11.9"/>
    <n v="0.8"/>
    <n v="0"/>
    <n v="100"/>
    <n v="0"/>
    <s v="Moderadamente Profundo"/>
    <s v="Ustico"/>
    <s v="No hay"/>
    <s v="Bien"/>
    <s v="No salino"/>
    <s v="No pedregoso"/>
    <n v="0"/>
    <s v="Suelo"/>
    <n v="-8"/>
    <n v="0"/>
    <d v="2024-03-01T00:00:00"/>
    <n v="10"/>
    <n v="0"/>
    <n v="8"/>
    <n v="7"/>
    <n v="8"/>
    <n v="10"/>
    <n v="0"/>
    <n v="4"/>
    <n v="10"/>
    <n v="3"/>
    <n v="3"/>
    <n v="0"/>
    <n v="0"/>
    <n v="0"/>
    <s v="Baja"/>
    <n v="0"/>
    <s v="Cálido seco"/>
    <s v="W"/>
    <s v="Sin limitante"/>
    <n v="55"/>
    <n v="55"/>
    <n v="6"/>
    <n v="55"/>
    <x v="4"/>
    <s v="0,4 - 0,6"/>
    <n v="1689.4929"/>
    <n v="160181"/>
    <n v="22909.542861999998"/>
    <n v="16894928.996860001"/>
    <n v="1689.4929"/>
  </r>
  <r>
    <n v="45"/>
    <s v="Polygon"/>
    <s v="Urumita"/>
    <s v="La Guajira"/>
    <n v="44"/>
    <n v="44855"/>
    <d v="2024-02-01T00:00:00"/>
    <s v="&gt;24"/>
    <s v="&lt;1000"/>
    <s v="PWDa"/>
    <s v="PW28a"/>
    <s v="PW28"/>
    <s v="a"/>
    <s v="ARIDIC HAPLUSTALFS"/>
    <s v="P-26D"/>
    <s v="Arcillosa"/>
    <n v="7.5"/>
    <n v="11.9"/>
    <n v="0.8"/>
    <n v="0"/>
    <n v="100"/>
    <n v="0"/>
    <s v="Moderadamente Profundo"/>
    <s v="Ustico"/>
    <s v="No hay"/>
    <s v="Bien"/>
    <s v="No salino"/>
    <s v="No pedregoso"/>
    <n v="0"/>
    <s v="Suelo"/>
    <n v="-8"/>
    <n v="0"/>
    <d v="2024-03-01T00:00:00"/>
    <n v="10"/>
    <n v="0"/>
    <n v="8"/>
    <n v="7"/>
    <n v="8"/>
    <n v="10"/>
    <n v="0"/>
    <n v="4"/>
    <n v="10"/>
    <n v="3"/>
    <n v="3"/>
    <n v="0"/>
    <n v="0"/>
    <n v="0"/>
    <s v="Baja"/>
    <n v="0"/>
    <s v="Cálido seco"/>
    <s v="W"/>
    <s v="Sin limitante"/>
    <n v="55"/>
    <n v="55"/>
    <n v="6"/>
    <n v="55"/>
    <x v="4"/>
    <s v="0,4 - 0,6"/>
    <n v="63.636462000000002"/>
    <n v="160182"/>
    <n v="8287.5543300000008"/>
    <n v="636364.61602099997"/>
    <n v="63.636462000000002"/>
  </r>
  <r>
    <n v="46"/>
    <s v="Polygon"/>
    <s v="Urumita"/>
    <s v="La Guajira"/>
    <n v="44"/>
    <n v="44855"/>
    <d v="2024-02-01T00:00:00"/>
    <s v="&gt;24"/>
    <s v="&lt;1000"/>
    <s v="PWDa"/>
    <s v="PW28a"/>
    <s v="PW28"/>
    <s v="a"/>
    <s v="ARIDIC HAPLUSTALFS"/>
    <s v="P-26D"/>
    <s v="Arcillosa"/>
    <n v="7.5"/>
    <n v="11.9"/>
    <n v="0.8"/>
    <n v="0"/>
    <n v="100"/>
    <n v="0"/>
    <s v="Moderadamente Profundo"/>
    <s v="Ustico"/>
    <s v="No hay"/>
    <s v="Bien"/>
    <s v="No salino"/>
    <s v="No pedregoso"/>
    <n v="0"/>
    <s v="Suelo"/>
    <n v="-8"/>
    <n v="0"/>
    <d v="2024-03-01T00:00:00"/>
    <n v="10"/>
    <n v="0"/>
    <n v="8"/>
    <n v="7"/>
    <n v="8"/>
    <n v="10"/>
    <n v="0"/>
    <n v="4"/>
    <n v="10"/>
    <n v="3"/>
    <n v="3"/>
    <n v="0"/>
    <n v="0"/>
    <n v="0"/>
    <s v="Baja"/>
    <n v="0"/>
    <s v="Cálido seco"/>
    <s v="W"/>
    <s v="Sin limitante"/>
    <n v="55"/>
    <n v="55"/>
    <n v="6"/>
    <n v="55"/>
    <x v="4"/>
    <s v="0,4 - 0,6"/>
    <n v="33.890219000000002"/>
    <n v="160183"/>
    <n v="4228.676262"/>
    <n v="338902.18669"/>
    <n v="33.890219000000002"/>
  </r>
  <r>
    <n v="82"/>
    <s v="Polygon"/>
    <s v="Villanueva"/>
    <s v="La Guajira"/>
    <n v="44"/>
    <n v="44874"/>
    <d v="2024-02-01T00:00:00"/>
    <s v="&gt;24"/>
    <s v="&lt;1000"/>
    <s v="PWDa"/>
    <s v="PW28a"/>
    <s v="PW28"/>
    <s v="a"/>
    <s v="ARIDIC HAPLUSTALFS"/>
    <s v="P-26D"/>
    <s v="Arcillosa"/>
    <n v="7.5"/>
    <n v="11.9"/>
    <n v="0.8"/>
    <n v="0"/>
    <n v="100"/>
    <n v="0"/>
    <s v="Moderadamente Profundo"/>
    <s v="Ustico"/>
    <s v="No hay"/>
    <s v="Bien"/>
    <s v="No salino"/>
    <s v="No pedregoso"/>
    <n v="0"/>
    <s v="Suelo"/>
    <n v="-8"/>
    <n v="0"/>
    <d v="2024-03-01T00:00:00"/>
    <n v="10"/>
    <n v="0"/>
    <n v="8"/>
    <n v="7"/>
    <n v="8"/>
    <n v="10"/>
    <n v="0"/>
    <n v="4"/>
    <n v="10"/>
    <n v="3"/>
    <n v="3"/>
    <n v="0"/>
    <n v="0"/>
    <n v="0"/>
    <s v="Baja"/>
    <n v="0"/>
    <s v="Cálido seco"/>
    <s v="W"/>
    <s v="Sin limitante"/>
    <n v="55"/>
    <n v="55"/>
    <n v="6"/>
    <n v="55"/>
    <x v="4"/>
    <s v="0,4 - 0,6"/>
    <n v="18.660902"/>
    <n v="164169"/>
    <n v="10508.735713"/>
    <n v="186609.02009100001"/>
    <n v="18.660902"/>
  </r>
  <r>
    <n v="19"/>
    <s v="Polygon"/>
    <s v="La Jagua del Pilar"/>
    <s v="La Guajira"/>
    <n v="44"/>
    <n v="44420"/>
    <d v="2024-02-01T00:00:00"/>
    <s v="&gt;24"/>
    <s v="&lt;1000"/>
    <s v="VWAa"/>
    <s v="VW26a"/>
    <s v="VW26"/>
    <s v="a"/>
    <s v="TYPIC NATRUSTALFS"/>
    <s v="PG-45"/>
    <s v="Franco limosa"/>
    <n v="7.5"/>
    <n v="15.6"/>
    <n v="1.1000000000000001"/>
    <n v="0"/>
    <n v="100"/>
    <n v="0"/>
    <s v="Moderadamente Profundo"/>
    <s v="Ustico"/>
    <s v="No hay"/>
    <s v="Bien"/>
    <s v="Salino - Sodico"/>
    <s v="No pedregoso"/>
    <n v="0"/>
    <s v="Suelo"/>
    <n v="-8"/>
    <n v="0"/>
    <d v="2024-03-01T00:00:00"/>
    <n v="10"/>
    <n v="0"/>
    <n v="8"/>
    <n v="10"/>
    <n v="8"/>
    <n v="10"/>
    <n v="0"/>
    <n v="4"/>
    <n v="10"/>
    <n v="3"/>
    <n v="4"/>
    <n v="0"/>
    <n v="-10"/>
    <n v="0"/>
    <s v="Baja"/>
    <n v="0"/>
    <s v="Cálido seco"/>
    <s v="W"/>
    <s v="n"/>
    <n v="49"/>
    <n v="49"/>
    <n v="7"/>
    <n v="49"/>
    <x v="5"/>
    <s v="0,4 - 0,6"/>
    <n v="20.679285"/>
    <n v="66559"/>
    <n v="5945.3041620000004"/>
    <n v="206792.84819300001"/>
    <n v="20.679285"/>
  </r>
  <r>
    <n v="59"/>
    <s v="Polygon"/>
    <s v="Urumita"/>
    <s v="La Guajira"/>
    <n v="44"/>
    <n v="44855"/>
    <d v="2024-02-01T00:00:00"/>
    <s v="&gt;24"/>
    <s v="&lt;1000"/>
    <s v="VWAa"/>
    <s v="VW26a"/>
    <s v="VW26"/>
    <s v="a"/>
    <s v="TYPIC NATRUSTALFS"/>
    <s v="PG-45"/>
    <s v="Franco limosa"/>
    <n v="7.5"/>
    <n v="15.6"/>
    <n v="1.1000000000000001"/>
    <n v="0"/>
    <n v="100"/>
    <n v="0"/>
    <s v="Moderadamente Profundo"/>
    <s v="Ustico"/>
    <s v="No hay"/>
    <s v="Bien"/>
    <s v="Salino - Sodico"/>
    <s v="No pedregoso"/>
    <n v="0"/>
    <s v="Suelo"/>
    <n v="-8"/>
    <n v="0"/>
    <d v="2024-03-01T00:00:00"/>
    <n v="10"/>
    <n v="0"/>
    <n v="8"/>
    <n v="10"/>
    <n v="8"/>
    <n v="10"/>
    <n v="0"/>
    <n v="4"/>
    <n v="10"/>
    <n v="3"/>
    <n v="4"/>
    <n v="0"/>
    <n v="-10"/>
    <n v="0"/>
    <s v="Baja"/>
    <n v="0"/>
    <s v="Cálido seco"/>
    <s v="W"/>
    <s v="n"/>
    <n v="49"/>
    <n v="49"/>
    <n v="7"/>
    <n v="49"/>
    <x v="5"/>
    <s v="0,4 - 0,6"/>
    <n v="714.74035600000002"/>
    <n v="160193"/>
    <n v="21042.891458999999"/>
    <n v="7147403.5634970004"/>
    <n v="714.74035600000002"/>
  </r>
  <r>
    <n v="76"/>
    <s v="Polygon"/>
    <s v="Valledupar"/>
    <s v="Cesar"/>
    <n v="20"/>
    <n v="20001"/>
    <d v="2024-02-01T00:00:00"/>
    <s v="&gt;24"/>
    <s v="&lt;1000"/>
    <s v="VWAa"/>
    <s v="VW26a"/>
    <s v="VW26"/>
    <s v="a"/>
    <s v="TYPIC NATRUSTALFS"/>
    <s v="PG-45"/>
    <s v="Franco limosa"/>
    <n v="7.5"/>
    <n v="15.6"/>
    <n v="1.1000000000000001"/>
    <n v="0"/>
    <n v="100"/>
    <n v="0"/>
    <s v="Moderadamente Profundo"/>
    <s v="Ustico"/>
    <s v="No hay"/>
    <s v="Bien"/>
    <s v="Salino - Sodico"/>
    <s v="No pedregoso"/>
    <n v="0"/>
    <s v="Suelo"/>
    <n v="-8"/>
    <n v="0"/>
    <d v="2024-03-01T00:00:00"/>
    <n v="10"/>
    <n v="0"/>
    <n v="8"/>
    <n v="10"/>
    <n v="8"/>
    <n v="10"/>
    <n v="0"/>
    <n v="4"/>
    <n v="10"/>
    <n v="3"/>
    <n v="4"/>
    <n v="0"/>
    <n v="-10"/>
    <n v="0"/>
    <s v="Baja"/>
    <n v="0"/>
    <s v="Cálido seco"/>
    <s v="W"/>
    <s v="n"/>
    <n v="49"/>
    <n v="49"/>
    <n v="7"/>
    <n v="49"/>
    <x v="5"/>
    <s v="0,4 - 0,6"/>
    <n v="5.367502"/>
    <n v="161208"/>
    <n v="4133.5992450000003"/>
    <n v="53675.022749000003"/>
    <n v="5.367502"/>
  </r>
  <r>
    <n v="20"/>
    <s v="Polygon"/>
    <s v="La Jagua del Pilar"/>
    <s v="La Guajira"/>
    <n v="44"/>
    <n v="44420"/>
    <d v="2024-02-01T00:00:00"/>
    <s v="&gt;24"/>
    <s v="&lt;1000"/>
    <s v="VWAas"/>
    <s v="VW26as"/>
    <s v="VW26"/>
    <s v="a"/>
    <s v="TYPIC NATRUSTALFS"/>
    <s v="PG-45"/>
    <s v="Franco limosa"/>
    <n v="7.5"/>
    <n v="15.6"/>
    <n v="1.1000000000000001"/>
    <n v="0"/>
    <n v="100"/>
    <n v="0"/>
    <s v="Moderadamente Profundo"/>
    <s v="Ustico"/>
    <s v="No hay"/>
    <s v="Bien"/>
    <s v="Salino - Sodico"/>
    <s v="No pedregoso"/>
    <n v="0"/>
    <s v="Suelo"/>
    <n v="-8"/>
    <n v="0"/>
    <d v="2024-03-01T00:00:00"/>
    <n v="10"/>
    <n v="0"/>
    <n v="8"/>
    <n v="10"/>
    <n v="8"/>
    <n v="10"/>
    <n v="0"/>
    <n v="4"/>
    <n v="10"/>
    <n v="3"/>
    <n v="4"/>
    <n v="0"/>
    <n v="-10"/>
    <n v="0"/>
    <s v="Baja"/>
    <n v="0"/>
    <s v="Cálido seco"/>
    <s v="W"/>
    <s v="zn"/>
    <n v="49"/>
    <n v="49"/>
    <n v="7"/>
    <n v="49"/>
    <x v="6"/>
    <s v="0,4 - 0,6"/>
    <n v="2.0960000000000002E-3"/>
    <n v="66560"/>
    <n v="40.949945"/>
    <n v="20.957263999999999"/>
    <n v="2.0960000000000002E-3"/>
  </r>
  <r>
    <n v="60"/>
    <s v="Polygon"/>
    <s v="Urumita"/>
    <s v="La Guajira"/>
    <n v="44"/>
    <n v="44855"/>
    <d v="2024-02-01T00:00:00"/>
    <s v="&gt;24"/>
    <s v="&lt;1000"/>
    <s v="VWAas"/>
    <s v="VW26as"/>
    <s v="VW26"/>
    <s v="a"/>
    <s v="TYPIC NATRUSTALFS"/>
    <s v="PG-45"/>
    <s v="Franco limosa"/>
    <n v="7.5"/>
    <n v="15.6"/>
    <n v="1.1000000000000001"/>
    <n v="0"/>
    <n v="100"/>
    <n v="0"/>
    <s v="Moderadamente Profundo"/>
    <s v="Ustico"/>
    <s v="No hay"/>
    <s v="Bien"/>
    <s v="Salino - Sodico"/>
    <s v="No pedregoso"/>
    <n v="0"/>
    <s v="Suelo"/>
    <n v="-8"/>
    <n v="0"/>
    <d v="2024-03-01T00:00:00"/>
    <n v="10"/>
    <n v="0"/>
    <n v="8"/>
    <n v="10"/>
    <n v="8"/>
    <n v="10"/>
    <n v="0"/>
    <n v="4"/>
    <n v="10"/>
    <n v="3"/>
    <n v="4"/>
    <n v="0"/>
    <n v="-10"/>
    <n v="0"/>
    <s v="Baja"/>
    <n v="0"/>
    <s v="Cálido seco"/>
    <s v="W"/>
    <s v="zn"/>
    <n v="49"/>
    <n v="49"/>
    <n v="7"/>
    <n v="49"/>
    <x v="6"/>
    <s v="0,4 - 0,6"/>
    <n v="222.751653"/>
    <n v="160194"/>
    <n v="9049.6784389999993"/>
    <n v="2227516.533754"/>
    <n v="222.751653"/>
  </r>
  <r>
    <n v="77"/>
    <s v="Polygon"/>
    <s v="Valledupar"/>
    <s v="Cesar"/>
    <n v="20"/>
    <n v="20001"/>
    <d v="2024-02-01T00:00:00"/>
    <s v="&gt;24"/>
    <s v="&lt;1000"/>
    <s v="VWAas"/>
    <s v="VW26as"/>
    <s v="VW26"/>
    <s v="a"/>
    <s v="TYPIC NATRUSTALFS"/>
    <s v="PG-45"/>
    <s v="Franco limosa"/>
    <n v="7.5"/>
    <n v="15.6"/>
    <n v="1.1000000000000001"/>
    <n v="0"/>
    <n v="100"/>
    <n v="0"/>
    <s v="Moderadamente Profundo"/>
    <s v="Ustico"/>
    <s v="No hay"/>
    <s v="Bien"/>
    <s v="Salino - Sodico"/>
    <s v="No pedregoso"/>
    <n v="0"/>
    <s v="Suelo"/>
    <n v="-8"/>
    <n v="0"/>
    <d v="2024-03-01T00:00:00"/>
    <n v="10"/>
    <n v="0"/>
    <n v="8"/>
    <n v="10"/>
    <n v="8"/>
    <n v="10"/>
    <n v="0"/>
    <n v="4"/>
    <n v="10"/>
    <n v="3"/>
    <n v="4"/>
    <n v="0"/>
    <n v="-10"/>
    <n v="0"/>
    <s v="Baja"/>
    <n v="0"/>
    <s v="Cálido seco"/>
    <s v="W"/>
    <s v="zn"/>
    <n v="49"/>
    <n v="49"/>
    <n v="7"/>
    <n v="49"/>
    <x v="6"/>
    <s v="0,4 - 0,6"/>
    <n v="10.632326000000001"/>
    <n v="161209"/>
    <n v="4019.8801239999998"/>
    <n v="106323.257971"/>
    <n v="10.632326000000001"/>
  </r>
  <r>
    <n v="88"/>
    <s v="Polygon"/>
    <s v="Villanueva"/>
    <s v="La Guajira"/>
    <n v="44"/>
    <n v="44874"/>
    <d v="2024-02-01T00:00:00"/>
    <s v="&gt;24"/>
    <s v="&lt;1000"/>
    <s v="VWAas"/>
    <s v="VW26as"/>
    <s v="VW26"/>
    <s v="a"/>
    <s v="TYPIC NATRUSTALFS"/>
    <s v="PG-45"/>
    <s v="Franco limosa"/>
    <n v="7.5"/>
    <n v="15.6"/>
    <n v="1.1000000000000001"/>
    <n v="0"/>
    <n v="100"/>
    <n v="0"/>
    <s v="Moderadamente Profundo"/>
    <s v="Ustico"/>
    <s v="No hay"/>
    <s v="Bien"/>
    <s v="Salino - Sodico"/>
    <s v="No pedregoso"/>
    <n v="0"/>
    <s v="Suelo"/>
    <n v="-8"/>
    <n v="0"/>
    <d v="2024-03-01T00:00:00"/>
    <n v="10"/>
    <n v="0"/>
    <n v="8"/>
    <n v="10"/>
    <n v="8"/>
    <n v="10"/>
    <n v="0"/>
    <n v="4"/>
    <n v="10"/>
    <n v="3"/>
    <n v="4"/>
    <n v="0"/>
    <n v="-10"/>
    <n v="0"/>
    <s v="Baja"/>
    <n v="0"/>
    <s v="Cálido seco"/>
    <s v="W"/>
    <s v="zn"/>
    <n v="49"/>
    <n v="49"/>
    <n v="7"/>
    <n v="49"/>
    <x v="6"/>
    <s v="0,4 - 0,6"/>
    <n v="4.9113629999999997"/>
    <n v="164176"/>
    <n v="2553.843938"/>
    <n v="49113.634976000001"/>
    <n v="4.9113629999999997"/>
  </r>
  <r>
    <n v="4"/>
    <s v="Polygon"/>
    <s v="La Jagua del Pilar"/>
    <s v="La Guajira"/>
    <n v="44"/>
    <n v="44420"/>
    <s v="0.5 - 1"/>
    <s v="&gt;24"/>
    <s v="&lt;1000"/>
    <s v="LWBdp"/>
    <s v="LW45dp"/>
    <s v="LW45"/>
    <s v="d"/>
    <s v="LITHIC HAPLUSTOLLS"/>
    <s v="PC-077"/>
    <s v="Franco arcillosa"/>
    <n v="7.9"/>
    <n v="76"/>
    <n v="7"/>
    <n v="0"/>
    <n v="100"/>
    <n v="0"/>
    <s v="Superficiales"/>
    <s v="Ustico"/>
    <s v="No hay"/>
    <s v="Bien"/>
    <s v="Salino"/>
    <s v="Pedregoso"/>
    <n v="0"/>
    <s v="Suelo"/>
    <n v="5"/>
    <n v="0"/>
    <d v="2025-12-01T00:00:00"/>
    <n v="10"/>
    <n v="-15"/>
    <n v="4"/>
    <n v="8"/>
    <n v="8"/>
    <n v="10"/>
    <n v="0"/>
    <n v="0"/>
    <n v="10"/>
    <n v="10"/>
    <n v="5"/>
    <n v="0"/>
    <n v="0"/>
    <n v="0"/>
    <s v="Baja"/>
    <n v="0"/>
    <s v="Cálido húmedo"/>
    <s v="V"/>
    <s v="p"/>
    <n v="55"/>
    <n v="42"/>
    <n v="8"/>
    <n v="44"/>
    <x v="7"/>
    <s v="0,6 - 0,77"/>
    <n v="0.391764"/>
    <n v="66518"/>
    <n v="2125.5891889999998"/>
    <n v="3917.6442830000001"/>
    <n v="0.391764"/>
  </r>
  <r>
    <n v="26"/>
    <s v="Polygon"/>
    <s v="Urumita"/>
    <s v="La Guajira"/>
    <n v="44"/>
    <n v="44855"/>
    <s v="0.5 - 1"/>
    <s v="&gt;24"/>
    <s v="&lt;1000"/>
    <s v="LWBdp"/>
    <s v="LW45dp"/>
    <s v="LW45"/>
    <s v="d"/>
    <s v="LITHIC HAPLUSTOLLS"/>
    <s v="PC-077"/>
    <s v="Franco arcillosa"/>
    <n v="7.9"/>
    <n v="76"/>
    <n v="7"/>
    <n v="0"/>
    <n v="100"/>
    <n v="0"/>
    <s v="Superficiales"/>
    <s v="Ustico"/>
    <s v="No hay"/>
    <s v="Bien"/>
    <s v="Salino"/>
    <s v="Pedregoso"/>
    <n v="0"/>
    <s v="Suelo"/>
    <n v="5"/>
    <n v="0"/>
    <d v="2025-12-01T00:00:00"/>
    <n v="10"/>
    <n v="-15"/>
    <n v="4"/>
    <n v="8"/>
    <n v="8"/>
    <n v="10"/>
    <n v="0"/>
    <n v="0"/>
    <n v="10"/>
    <n v="10"/>
    <n v="5"/>
    <n v="0"/>
    <n v="0"/>
    <n v="0"/>
    <s v="Baja"/>
    <n v="0"/>
    <s v="Cálido húmedo"/>
    <s v="V"/>
    <s v="p"/>
    <n v="55"/>
    <n v="42"/>
    <n v="8"/>
    <n v="44"/>
    <x v="7"/>
    <s v="0,6 - 0,77"/>
    <n v="272.759705"/>
    <n v="160159"/>
    <n v="8206.9293809999999"/>
    <n v="2727597.0476060002"/>
    <n v="272.759705"/>
  </r>
  <r>
    <n v="14"/>
    <s v="Polygon"/>
    <s v="La Jagua del Pilar"/>
    <s v="La Guajira"/>
    <n v="44"/>
    <n v="44420"/>
    <d v="2024-02-01T00:00:00"/>
    <s v="&gt;24"/>
    <s v="&lt;1000"/>
    <s v="PWJc2"/>
    <s v="PW22c2"/>
    <s v="PW22"/>
    <s v="c"/>
    <s v="ARIDIC USTIFLUVENTS"/>
    <s v="P-65D"/>
    <s v="Franco arcillosa"/>
    <n v="7.6"/>
    <n v="17.8"/>
    <n v="0.35"/>
    <n v="0"/>
    <n v="100"/>
    <n v="0"/>
    <s v="Moderadamente Profundo"/>
    <s v="Ustico"/>
    <s v="No hay"/>
    <s v="Bien"/>
    <s v="No salino"/>
    <s v="No pedregoso"/>
    <n v="0"/>
    <s v="Suelo"/>
    <n v="-8"/>
    <n v="0"/>
    <d v="2024-12-07T00:00:00"/>
    <n v="10"/>
    <n v="0"/>
    <n v="8"/>
    <n v="8"/>
    <n v="8"/>
    <n v="10"/>
    <n v="0"/>
    <n v="4"/>
    <n v="10"/>
    <n v="0"/>
    <n v="4"/>
    <n v="0"/>
    <n v="0"/>
    <n v="0"/>
    <s v="Moderada"/>
    <n v="-3"/>
    <s v="Cálido seco"/>
    <s v="W"/>
    <s v="2s1"/>
    <n v="51"/>
    <n v="45"/>
    <n v="8"/>
    <n v="44"/>
    <x v="8"/>
    <s v="0,4 - 0,6"/>
    <n v="0.99263900000000005"/>
    <n v="66550"/>
    <n v="1655.883167"/>
    <n v="9926.3927839999997"/>
    <n v="0.99263900000000005"/>
  </r>
  <r>
    <n v="15"/>
    <s v="Polygon"/>
    <s v="La Jagua del Pilar"/>
    <s v="La Guajira"/>
    <n v="44"/>
    <n v="44420"/>
    <d v="2024-02-01T00:00:00"/>
    <s v="&gt;24"/>
    <s v="&lt;1000"/>
    <s v="PWJc2"/>
    <s v="PW22c2"/>
    <s v="PW22"/>
    <s v="c"/>
    <s v="ARIDIC USTIFLUVENTS"/>
    <s v="P-65D"/>
    <s v="Franco arcillosa"/>
    <n v="7.6"/>
    <n v="17.8"/>
    <n v="0.35"/>
    <n v="0"/>
    <n v="100"/>
    <n v="0"/>
    <s v="Moderadamente Profundo"/>
    <s v="Ustico"/>
    <s v="No hay"/>
    <s v="Bien"/>
    <s v="No salino"/>
    <s v="No pedregoso"/>
    <n v="0"/>
    <s v="Suelo"/>
    <n v="-8"/>
    <n v="0"/>
    <d v="2024-12-07T00:00:00"/>
    <n v="10"/>
    <n v="0"/>
    <n v="8"/>
    <n v="8"/>
    <n v="8"/>
    <n v="10"/>
    <n v="0"/>
    <n v="4"/>
    <n v="10"/>
    <n v="0"/>
    <n v="4"/>
    <n v="0"/>
    <n v="0"/>
    <n v="0"/>
    <s v="Moderada"/>
    <n v="-3"/>
    <s v="Cálido seco"/>
    <s v="W"/>
    <s v="2s1"/>
    <n v="51"/>
    <n v="45"/>
    <n v="8"/>
    <n v="44"/>
    <x v="8"/>
    <s v="0,4 - 0,6"/>
    <n v="7.7724000000000001E-2"/>
    <n v="66551"/>
    <n v="200.08499800000001"/>
    <n v="777.24265000000003"/>
    <n v="7.7724000000000001E-2"/>
  </r>
  <r>
    <n v="51"/>
    <s v="Polygon"/>
    <s v="Urumita"/>
    <s v="La Guajira"/>
    <n v="44"/>
    <n v="44855"/>
    <d v="2024-02-01T00:00:00"/>
    <s v="&gt;24"/>
    <s v="&lt;1000"/>
    <s v="PWJc2"/>
    <s v="PW22c2"/>
    <s v="PW22"/>
    <s v="c"/>
    <s v="ARIDIC USTIFLUVENTS"/>
    <s v="P-65D"/>
    <s v="Franco arcillosa"/>
    <n v="7.6"/>
    <n v="17.8"/>
    <n v="0.35"/>
    <n v="0"/>
    <n v="100"/>
    <n v="0"/>
    <s v="Moderadamente Profundo"/>
    <s v="Ustico"/>
    <s v="No hay"/>
    <s v="Bien"/>
    <s v="No salino"/>
    <s v="No pedregoso"/>
    <n v="0"/>
    <s v="Suelo"/>
    <n v="-8"/>
    <n v="0"/>
    <d v="2024-12-07T00:00:00"/>
    <n v="10"/>
    <n v="0"/>
    <n v="8"/>
    <n v="8"/>
    <n v="8"/>
    <n v="10"/>
    <n v="0"/>
    <n v="4"/>
    <n v="10"/>
    <n v="0"/>
    <n v="4"/>
    <n v="0"/>
    <n v="0"/>
    <n v="0"/>
    <s v="Moderada"/>
    <n v="-3"/>
    <s v="Cálido seco"/>
    <s v="W"/>
    <s v="2s1"/>
    <n v="51"/>
    <n v="45"/>
    <n v="8"/>
    <n v="44"/>
    <x v="8"/>
    <s v="0,4 - 0,6"/>
    <n v="36.790641999999998"/>
    <n v="160188"/>
    <n v="2493.133401"/>
    <n v="367906.41824299999"/>
    <n v="36.790641999999998"/>
  </r>
  <r>
    <n v="52"/>
    <s v="Polygon"/>
    <s v="Urumita"/>
    <s v="La Guajira"/>
    <n v="44"/>
    <n v="44855"/>
    <d v="2024-02-01T00:00:00"/>
    <s v="&gt;24"/>
    <s v="&lt;1000"/>
    <s v="PWJc2"/>
    <s v="PW22c2"/>
    <s v="PW22"/>
    <s v="c"/>
    <s v="ARIDIC USTIFLUVENTS"/>
    <s v="P-65D"/>
    <s v="Franco arcillosa"/>
    <n v="7.6"/>
    <n v="17.8"/>
    <n v="0.35"/>
    <n v="0"/>
    <n v="100"/>
    <n v="0"/>
    <s v="Moderadamente Profundo"/>
    <s v="Ustico"/>
    <s v="No hay"/>
    <s v="Bien"/>
    <s v="No salino"/>
    <s v="No pedregoso"/>
    <n v="0"/>
    <s v="Suelo"/>
    <n v="-8"/>
    <n v="0"/>
    <d v="2024-12-07T00:00:00"/>
    <n v="10"/>
    <n v="0"/>
    <n v="8"/>
    <n v="8"/>
    <n v="8"/>
    <n v="10"/>
    <n v="0"/>
    <n v="4"/>
    <n v="10"/>
    <n v="0"/>
    <n v="4"/>
    <n v="0"/>
    <n v="0"/>
    <n v="0"/>
    <s v="Moderada"/>
    <n v="-3"/>
    <s v="Cálido seco"/>
    <s v="W"/>
    <s v="2s1"/>
    <n v="51"/>
    <n v="45"/>
    <n v="8"/>
    <n v="44"/>
    <x v="8"/>
    <s v="0,4 - 0,6"/>
    <n v="542.08919000000003"/>
    <n v="160189"/>
    <n v="13565.443493000001"/>
    <n v="5420891.8964339998"/>
    <n v="542.08919000000003"/>
  </r>
  <r>
    <n v="2"/>
    <s v="Polygon"/>
    <s v="La Jagua del Pilar"/>
    <s v="La Guajira"/>
    <n v="44"/>
    <n v="44420"/>
    <s v="0.5 - 1"/>
    <s v="&gt;24"/>
    <s v="&lt;1000"/>
    <s v="PWAbp"/>
    <s v="PW38bp"/>
    <s v="PW38"/>
    <s v="b"/>
    <s v="TYPIC USTORTHENTS"/>
    <s v="PC-002"/>
    <s v="Franco arenosa"/>
    <n v="5.6"/>
    <n v="8.5"/>
    <n v="0.67"/>
    <n v="0"/>
    <n v="63.5"/>
    <n v="0"/>
    <s v="Superficiales"/>
    <s v="Ustico"/>
    <s v="No hay"/>
    <s v="Bien"/>
    <s v="No salino"/>
    <s v="Pedregoso"/>
    <n v="0"/>
    <s v="Suelo"/>
    <n v="-8"/>
    <n v="0"/>
    <d v="2024-07-03T00:00:00"/>
    <n v="10"/>
    <n v="-15"/>
    <n v="4"/>
    <n v="6"/>
    <n v="8"/>
    <n v="10"/>
    <n v="0"/>
    <n v="8"/>
    <n v="10"/>
    <n v="3"/>
    <n v="2"/>
    <n v="0"/>
    <n v="0"/>
    <n v="0"/>
    <s v="Baja"/>
    <n v="0"/>
    <s v="Cálido húmedo"/>
    <s v="V"/>
    <s v="p"/>
    <n v="38"/>
    <n v="35"/>
    <n v="9"/>
    <n v="38"/>
    <x v="9"/>
    <s v="0,4 - 0,6"/>
    <n v="0.57194699999999998"/>
    <n v="66524"/>
    <n v="2477.8813409999998"/>
    <n v="5719.4663430000001"/>
    <n v="0.57194699999999998"/>
  </r>
  <r>
    <n v="25"/>
    <s v="Polygon"/>
    <s v="Urumita"/>
    <s v="La Guajira"/>
    <n v="44"/>
    <n v="44855"/>
    <s v="0.5 - 1"/>
    <s v="&gt;24"/>
    <s v="&lt;1000"/>
    <s v="PWAbp"/>
    <s v="PW38bp"/>
    <s v="PW38"/>
    <s v="b"/>
    <s v="TYPIC USTORTHENTS"/>
    <s v="PC-002"/>
    <s v="Franco arenosa"/>
    <n v="5.6"/>
    <n v="8.5"/>
    <n v="0.67"/>
    <n v="0"/>
    <n v="63.5"/>
    <n v="0"/>
    <s v="Superficiales"/>
    <s v="Ustico"/>
    <s v="No hay"/>
    <s v="Bien"/>
    <s v="No salino"/>
    <s v="Pedregoso"/>
    <n v="0"/>
    <s v="Suelo"/>
    <n v="-8"/>
    <n v="0"/>
    <d v="2024-07-03T00:00:00"/>
    <n v="10"/>
    <n v="-15"/>
    <n v="4"/>
    <n v="6"/>
    <n v="8"/>
    <n v="10"/>
    <n v="0"/>
    <n v="8"/>
    <n v="10"/>
    <n v="3"/>
    <n v="2"/>
    <n v="0"/>
    <n v="0"/>
    <n v="0"/>
    <s v="Baja"/>
    <n v="0"/>
    <s v="Cálido húmedo"/>
    <s v="V"/>
    <s v="p"/>
    <n v="38"/>
    <n v="35"/>
    <n v="9"/>
    <n v="38"/>
    <x v="9"/>
    <s v="0,4 - 0,6"/>
    <n v="59.437654000000002"/>
    <n v="160162"/>
    <n v="3321.4843409999999"/>
    <n v="594376.54129900003"/>
    <n v="59.437654000000002"/>
  </r>
  <r>
    <n v="22"/>
    <s v="Polygon"/>
    <s v="Urumita"/>
    <s v="La Guajira"/>
    <n v="44"/>
    <n v="44855"/>
    <s v="0.5 - 1"/>
    <s v="&gt;24"/>
    <s v="&lt;1000"/>
    <s v="PWGcp"/>
    <s v="PW30cp"/>
    <s v="PW30"/>
    <s v="c"/>
    <s v="ARIDIC USTORTHENTS"/>
    <s v="PG-55"/>
    <s v="Franco limosa"/>
    <n v="7.7"/>
    <n v="16"/>
    <n v="1.8"/>
    <n v="0"/>
    <n v="100"/>
    <n v="0"/>
    <s v="Moderadamente Profundo"/>
    <s v="Ustico"/>
    <s v="No hay"/>
    <s v="Bien"/>
    <s v="No salino"/>
    <s v="Pedregoso"/>
    <n v="0"/>
    <s v="Suelo"/>
    <n v="-8"/>
    <n v="0"/>
    <d v="2024-12-07T00:00:00"/>
    <n v="10"/>
    <n v="-15"/>
    <n v="8"/>
    <n v="10"/>
    <n v="8"/>
    <n v="10"/>
    <n v="0"/>
    <n v="4"/>
    <n v="10"/>
    <n v="5"/>
    <n v="4"/>
    <n v="0"/>
    <n v="0"/>
    <n v="0"/>
    <s v="Baja"/>
    <n v="0"/>
    <s v="Cálido húmedo"/>
    <s v="V"/>
    <s v="p"/>
    <n v="46"/>
    <n v="40"/>
    <n v="9"/>
    <n v="38"/>
    <x v="10"/>
    <s v="0,4 - 0,6"/>
    <n v="94.140321"/>
    <n v="160163"/>
    <n v="4570.272731"/>
    <n v="941403.21286900004"/>
    <n v="94.140321"/>
  </r>
  <r>
    <n v="12"/>
    <s v="Polygon"/>
    <s v="La Jagua del Pilar"/>
    <s v="La Guajira"/>
    <n v="44"/>
    <n v="44420"/>
    <d v="2024-02-01T00:00:00"/>
    <s v="&gt;24"/>
    <s v="&lt;1000"/>
    <s v="LWHe2"/>
    <s v="LW7e2"/>
    <s v="LW7"/>
    <s v="e"/>
    <s v="TYPIC USTORTHENTS"/>
    <s v="P-18A"/>
    <s v="Franco arcillo arenosa"/>
    <n v="5.2"/>
    <n v="32.1"/>
    <n v="4.9000000000000004"/>
    <n v="0"/>
    <n v="62.1"/>
    <n v="3.4"/>
    <s v="Moderadamente Profundo"/>
    <s v="Ustico"/>
    <s v="No hay"/>
    <s v="Bien"/>
    <s v="No salino"/>
    <s v="No pedregoso"/>
    <n v="0"/>
    <s v="Suelo"/>
    <n v="-8"/>
    <n v="0"/>
    <s v="25-50"/>
    <n v="10"/>
    <n v="0"/>
    <n v="8"/>
    <n v="8"/>
    <n v="8"/>
    <n v="10"/>
    <n v="0"/>
    <n v="4"/>
    <n v="10"/>
    <n v="10"/>
    <n v="5"/>
    <n v="0"/>
    <n v="0"/>
    <n v="0"/>
    <s v="Moderada"/>
    <n v="-3"/>
    <s v="Cálido seco"/>
    <s v="W"/>
    <s v="2s1"/>
    <n v="62"/>
    <n v="39"/>
    <n v="9"/>
    <n v="38"/>
    <x v="11"/>
    <s v="0,4 - 0,6"/>
    <n v="5.336786"/>
    <n v="66543"/>
    <n v="8060.7104829999998"/>
    <n v="53367.856419000003"/>
    <n v="5.336786"/>
  </r>
  <r>
    <n v="39"/>
    <s v="Polygon"/>
    <s v="Urumita"/>
    <s v="La Guajira"/>
    <n v="44"/>
    <n v="44855"/>
    <d v="2024-02-01T00:00:00"/>
    <s v="&gt;24"/>
    <s v="&lt;1000"/>
    <s v="LWHe2"/>
    <s v="LW7e2"/>
    <s v="LW7"/>
    <s v="e"/>
    <s v="TYPIC USTORTHENTS"/>
    <s v="P-18A"/>
    <s v="Franco arcillo arenosa"/>
    <n v="5.2"/>
    <n v="32.1"/>
    <n v="4.9000000000000004"/>
    <n v="0"/>
    <n v="62.1"/>
    <n v="3.4"/>
    <s v="Moderadamente Profundo"/>
    <s v="Ustico"/>
    <s v="No hay"/>
    <s v="Bien"/>
    <s v="No salino"/>
    <s v="No pedregoso"/>
    <n v="0"/>
    <s v="Suelo"/>
    <n v="-8"/>
    <n v="0"/>
    <s v="25-50"/>
    <n v="10"/>
    <n v="0"/>
    <n v="8"/>
    <n v="8"/>
    <n v="8"/>
    <n v="10"/>
    <n v="0"/>
    <n v="4"/>
    <n v="10"/>
    <n v="10"/>
    <n v="5"/>
    <n v="0"/>
    <n v="0"/>
    <n v="0"/>
    <s v="Moderada"/>
    <n v="-3"/>
    <s v="Cálido seco"/>
    <s v="W"/>
    <s v="2s1"/>
    <n v="62"/>
    <n v="39"/>
    <n v="9"/>
    <n v="38"/>
    <x v="11"/>
    <s v="0,4 - 0,6"/>
    <n v="284.86575599999998"/>
    <n v="160176"/>
    <n v="10811.186994"/>
    <n v="2848657.5592299998"/>
    <n v="284.86575599999998"/>
  </r>
  <r>
    <n v="74"/>
    <s v="Polygon"/>
    <s v="Urumita"/>
    <s v="La Guajira"/>
    <n v="44"/>
    <n v="44855"/>
    <d v="2024-02-01T00:00:00"/>
    <s v="18-24"/>
    <s v="1000-2000"/>
    <s v="MWAf2"/>
    <s v="MW34f2"/>
    <s v="MW34"/>
    <s v="f"/>
    <s v="TYPIC HAPLUSTOLLS"/>
    <s v="PG-25"/>
    <s v="Franca"/>
    <n v="6.4"/>
    <n v="19.600000000000001"/>
    <n v="2.2000000000000002"/>
    <n v="0"/>
    <n v="70.3"/>
    <n v="0"/>
    <s v="Moderadamente Profundo"/>
    <s v="Ustico"/>
    <s v="No hay"/>
    <s v="Bien"/>
    <s v="No salino"/>
    <s v="No pedregoso"/>
    <n v="0"/>
    <s v="Suelo"/>
    <n v="-8"/>
    <n v="0"/>
    <s v="50-75"/>
    <n v="10"/>
    <n v="0"/>
    <n v="8"/>
    <n v="10"/>
    <n v="8"/>
    <n v="10"/>
    <n v="0"/>
    <n v="10"/>
    <n v="10"/>
    <n v="8"/>
    <n v="4"/>
    <n v="0"/>
    <n v="0"/>
    <n v="0"/>
    <s v="Moderada"/>
    <n v="-3"/>
    <s v="Templado seco"/>
    <s v="R"/>
    <s v="2s1"/>
    <n v="67"/>
    <n v="29"/>
    <n v="10"/>
    <n v="30"/>
    <x v="12"/>
    <s v="0,4 - 0,6"/>
    <n v="1346.8778339999999"/>
    <n v="160212"/>
    <n v="30766.305408"/>
    <n v="13468778.337123999"/>
    <n v="1346.8778339999999"/>
  </r>
  <r>
    <n v="93"/>
    <s v="Polygon"/>
    <s v="Villanueva"/>
    <s v="La Guajira"/>
    <n v="44"/>
    <n v="44874"/>
    <d v="2024-02-01T00:00:00"/>
    <s v="18-24"/>
    <s v="1000-2000"/>
    <s v="MWAf2"/>
    <s v="MW34f2"/>
    <s v="MW34"/>
    <s v="f"/>
    <s v="TYPIC HAPLUSTOLLS"/>
    <s v="PG-25"/>
    <s v="Franca"/>
    <n v="6.4"/>
    <n v="19.600000000000001"/>
    <n v="2.2000000000000002"/>
    <n v="0"/>
    <n v="70.3"/>
    <n v="0"/>
    <s v="Moderadamente Profundo"/>
    <s v="Ustico"/>
    <s v="No hay"/>
    <s v="Bien"/>
    <s v="No salino"/>
    <s v="No pedregoso"/>
    <n v="0"/>
    <s v="Suelo"/>
    <n v="-8"/>
    <n v="0"/>
    <s v="50-75"/>
    <n v="10"/>
    <n v="0"/>
    <n v="8"/>
    <n v="10"/>
    <n v="8"/>
    <n v="10"/>
    <n v="0"/>
    <n v="10"/>
    <n v="10"/>
    <n v="8"/>
    <n v="4"/>
    <n v="0"/>
    <n v="0"/>
    <n v="0"/>
    <s v="Moderada"/>
    <n v="-3"/>
    <s v="Templado seco"/>
    <s v="R"/>
    <s v="2s1"/>
    <n v="67"/>
    <n v="29"/>
    <n v="10"/>
    <n v="30"/>
    <x v="12"/>
    <s v="0,4 - 0,6"/>
    <n v="4.9869199999999996"/>
    <n v="164188"/>
    <n v="1466.2236230000001"/>
    <n v="49869.198649999998"/>
    <n v="4.9869199999999996"/>
  </r>
  <r>
    <n v="16"/>
    <s v="Polygon"/>
    <s v="La Jagua del Pilar"/>
    <s v="La Guajira"/>
    <n v="44"/>
    <n v="44420"/>
    <d v="2024-02-01T00:00:00"/>
    <s v="&gt;24"/>
    <s v="&lt;1000"/>
    <s v="PWJe2"/>
    <s v="PW22e2"/>
    <s v="PW22"/>
    <s v="e"/>
    <s v="ARIDIC USTIFLUVENTS"/>
    <s v="P-65D"/>
    <s v="Franco arcillosa"/>
    <n v="7.6"/>
    <n v="17.8"/>
    <n v="0.35"/>
    <n v="0"/>
    <n v="100"/>
    <n v="0"/>
    <s v="Moderadamente Profundo"/>
    <s v="Ustico"/>
    <s v="No hay"/>
    <s v="Bien"/>
    <s v="No salino"/>
    <s v="No pedregoso"/>
    <n v="0"/>
    <s v="Suelo"/>
    <n v="-8"/>
    <n v="0"/>
    <s v="25-50"/>
    <n v="10"/>
    <n v="0"/>
    <n v="8"/>
    <n v="8"/>
    <n v="8"/>
    <n v="10"/>
    <n v="0"/>
    <n v="4"/>
    <n v="10"/>
    <n v="0"/>
    <n v="4"/>
    <n v="0"/>
    <n v="0"/>
    <n v="0"/>
    <s v="Moderada"/>
    <n v="-3"/>
    <s v="Cálido seco"/>
    <s v="W"/>
    <s v="2s1"/>
    <n v="51"/>
    <n v="32"/>
    <n v="10"/>
    <n v="30"/>
    <x v="13"/>
    <s v="0,4 - 0,6"/>
    <n v="0.61236299999999999"/>
    <n v="66553"/>
    <n v="880.57331299999998"/>
    <n v="6123.6329370000003"/>
    <n v="0.61236299999999999"/>
  </r>
  <r>
    <n v="17"/>
    <s v="Polygon"/>
    <s v="La Jagua del Pilar"/>
    <s v="La Guajira"/>
    <n v="44"/>
    <n v="44420"/>
    <d v="2024-02-01T00:00:00"/>
    <s v="&gt;24"/>
    <s v="&lt;1000"/>
    <s v="PWJe2"/>
    <s v="PW22e2"/>
    <s v="PW22"/>
    <s v="e"/>
    <s v="ARIDIC USTIFLUVENTS"/>
    <s v="P-65D"/>
    <s v="Franco arcillosa"/>
    <n v="7.6"/>
    <n v="17.8"/>
    <n v="0.35"/>
    <n v="0"/>
    <n v="100"/>
    <n v="0"/>
    <s v="Moderadamente Profundo"/>
    <s v="Ustico"/>
    <s v="No hay"/>
    <s v="Bien"/>
    <s v="No salino"/>
    <s v="No pedregoso"/>
    <n v="0"/>
    <s v="Suelo"/>
    <n v="-8"/>
    <n v="0"/>
    <s v="25-50"/>
    <n v="10"/>
    <n v="0"/>
    <n v="8"/>
    <n v="8"/>
    <n v="8"/>
    <n v="10"/>
    <n v="0"/>
    <n v="4"/>
    <n v="10"/>
    <n v="0"/>
    <n v="4"/>
    <n v="0"/>
    <n v="0"/>
    <n v="0"/>
    <s v="Moderada"/>
    <n v="-3"/>
    <s v="Cálido seco"/>
    <s v="W"/>
    <s v="2s1"/>
    <n v="51"/>
    <n v="32"/>
    <n v="10"/>
    <n v="30"/>
    <x v="13"/>
    <s v="0,4 - 0,6"/>
    <n v="7.0800000000000004E-3"/>
    <n v="66554"/>
    <n v="41.033119999999997"/>
    <n v="70.799758999999995"/>
    <n v="7.0800000000000004E-3"/>
  </r>
  <r>
    <n v="53"/>
    <s v="Polygon"/>
    <s v="Urumita"/>
    <s v="La Guajira"/>
    <n v="44"/>
    <n v="44855"/>
    <d v="2024-02-01T00:00:00"/>
    <s v="&gt;24"/>
    <s v="&lt;1000"/>
    <s v="PWJe2"/>
    <s v="PW22e2"/>
    <s v="PW22"/>
    <s v="e"/>
    <s v="ARIDIC USTIFLUVENTS"/>
    <s v="P-65D"/>
    <s v="Franco arcillosa"/>
    <n v="7.6"/>
    <n v="17.8"/>
    <n v="0.35"/>
    <n v="0"/>
    <n v="100"/>
    <n v="0"/>
    <s v="Moderadamente Profundo"/>
    <s v="Ustico"/>
    <s v="No hay"/>
    <s v="Bien"/>
    <s v="No salino"/>
    <s v="No pedregoso"/>
    <n v="0"/>
    <s v="Suelo"/>
    <n v="-8"/>
    <n v="0"/>
    <s v="25-50"/>
    <n v="10"/>
    <n v="0"/>
    <n v="8"/>
    <n v="8"/>
    <n v="8"/>
    <n v="10"/>
    <n v="0"/>
    <n v="4"/>
    <n v="10"/>
    <n v="0"/>
    <n v="4"/>
    <n v="0"/>
    <n v="0"/>
    <n v="0"/>
    <s v="Moderada"/>
    <n v="-3"/>
    <s v="Cálido seco"/>
    <s v="W"/>
    <s v="2s1"/>
    <n v="51"/>
    <n v="32"/>
    <n v="10"/>
    <n v="30"/>
    <x v="13"/>
    <s v="0,4 - 0,6"/>
    <n v="2596.9277969999998"/>
    <n v="160190"/>
    <n v="24201.651859000001"/>
    <n v="25969277.969728"/>
    <n v="2596.9277969999998"/>
  </r>
  <r>
    <n v="80"/>
    <s v="Polygon"/>
    <s v="Villanueva"/>
    <s v="La Guajira"/>
    <n v="44"/>
    <n v="44874"/>
    <d v="2024-02-01T00:00:00"/>
    <s v="&gt;24"/>
    <s v="&lt;1000"/>
    <s v="PWJe2"/>
    <s v="PW22e2"/>
    <s v="PW22"/>
    <s v="e"/>
    <s v="ARIDIC USTIFLUVENTS"/>
    <s v="P-65D"/>
    <s v="Franco arcillosa"/>
    <n v="7.6"/>
    <n v="17.8"/>
    <n v="0.35"/>
    <n v="0"/>
    <n v="100"/>
    <n v="0"/>
    <s v="Moderadamente Profundo"/>
    <s v="Ustico"/>
    <s v="No hay"/>
    <s v="Bien"/>
    <s v="No salino"/>
    <s v="No pedregoso"/>
    <n v="0"/>
    <s v="Suelo"/>
    <n v="-8"/>
    <n v="0"/>
    <s v="25-50"/>
    <n v="10"/>
    <n v="0"/>
    <n v="8"/>
    <n v="8"/>
    <n v="8"/>
    <n v="10"/>
    <n v="0"/>
    <n v="4"/>
    <n v="10"/>
    <n v="0"/>
    <n v="4"/>
    <n v="0"/>
    <n v="0"/>
    <n v="0"/>
    <s v="Moderada"/>
    <n v="-3"/>
    <s v="Cálido seco"/>
    <s v="W"/>
    <s v="2s1"/>
    <n v="51"/>
    <n v="32"/>
    <n v="10"/>
    <n v="30"/>
    <x v="13"/>
    <s v="0,4 - 0,6"/>
    <n v="0.48531099999999999"/>
    <n v="164173"/>
    <n v="481.301579"/>
    <n v="4853.1129110000002"/>
    <n v="0.48531099999999999"/>
  </r>
  <r>
    <n v="43"/>
    <s v="Polygon"/>
    <s v="Urumita"/>
    <s v="La Guajira"/>
    <n v="44"/>
    <n v="44855"/>
    <d v="2024-02-01T00:00:00"/>
    <s v="&gt;24"/>
    <s v="&lt;1000"/>
    <s v="MWAf2"/>
    <s v="MW34f2"/>
    <s v="MW34"/>
    <s v="f"/>
    <s v="TYPIC HAPLUSTOLLS"/>
    <s v="PG-25"/>
    <s v="Franca"/>
    <n v="6.4"/>
    <n v="19.600000000000001"/>
    <n v="2.2000000000000002"/>
    <n v="0"/>
    <n v="70.3"/>
    <n v="0"/>
    <s v="Moderadamente Profundo"/>
    <s v="Ustico"/>
    <s v="No hay"/>
    <s v="Bien"/>
    <s v="No salino"/>
    <s v="No pedregoso"/>
    <n v="0"/>
    <s v="Suelo"/>
    <n v="-8"/>
    <n v="0"/>
    <s v="50-75"/>
    <n v="10"/>
    <n v="0"/>
    <n v="8"/>
    <n v="10"/>
    <n v="8"/>
    <n v="10"/>
    <n v="0"/>
    <n v="10"/>
    <n v="10"/>
    <n v="5"/>
    <n v="4"/>
    <n v="0"/>
    <n v="0"/>
    <n v="0"/>
    <s v="Moderada"/>
    <n v="-3"/>
    <s v="Cálido seco"/>
    <s v="W"/>
    <s v="2s1"/>
    <n v="64"/>
    <n v="28"/>
    <n v="10"/>
    <n v="30"/>
    <x v="14"/>
    <s v="0,4 - 0,6"/>
    <n v="2711.9099660000002"/>
    <n v="160180"/>
    <n v="39286.105132999997"/>
    <n v="27119099.663127001"/>
    <n v="2711.9099660000002"/>
  </r>
  <r>
    <n v="81"/>
    <s v="Polygon"/>
    <s v="Villanueva"/>
    <s v="La Guajira"/>
    <n v="44"/>
    <n v="44874"/>
    <d v="2024-02-01T00:00:00"/>
    <s v="&gt;24"/>
    <s v="&lt;1000"/>
    <s v="MWAf2"/>
    <s v="MW34f2"/>
    <s v="MW34"/>
    <s v="f"/>
    <s v="TYPIC HAPLUSTOLLS"/>
    <s v="PG-25"/>
    <s v="Franca"/>
    <n v="6.4"/>
    <n v="19.600000000000001"/>
    <n v="2.2000000000000002"/>
    <n v="0"/>
    <n v="70.3"/>
    <n v="0"/>
    <s v="Moderadamente Profundo"/>
    <s v="Ustico"/>
    <s v="No hay"/>
    <s v="Bien"/>
    <s v="No salino"/>
    <s v="No pedregoso"/>
    <n v="0"/>
    <s v="Suelo"/>
    <n v="-8"/>
    <n v="0"/>
    <s v="50-75"/>
    <n v="10"/>
    <n v="0"/>
    <n v="8"/>
    <n v="10"/>
    <n v="8"/>
    <n v="10"/>
    <n v="0"/>
    <n v="10"/>
    <n v="10"/>
    <n v="5"/>
    <n v="4"/>
    <n v="0"/>
    <n v="0"/>
    <n v="0"/>
    <s v="Moderada"/>
    <n v="-3"/>
    <s v="Cálido seco"/>
    <s v="W"/>
    <s v="2s1"/>
    <n v="64"/>
    <n v="28"/>
    <n v="10"/>
    <n v="30"/>
    <x v="14"/>
    <s v="0,4 - 0,6"/>
    <n v="27.161601000000001"/>
    <n v="164168"/>
    <n v="4372.1487639999996"/>
    <n v="271616.006306"/>
    <n v="27.161601000000001"/>
  </r>
  <r>
    <n v="40"/>
    <s v="Polygon"/>
    <s v="Urumita"/>
    <s v="La Guajira"/>
    <n v="44"/>
    <n v="44855"/>
    <d v="2024-02-01T00:00:00"/>
    <s v="&gt;24"/>
    <s v="&lt;1000"/>
    <s v="LWHf1"/>
    <s v="LW7f1"/>
    <s v="LW7"/>
    <s v="f"/>
    <s v="TYPIC USTORTHENTS"/>
    <s v="P-18A"/>
    <s v="Franco arcillo arenosa"/>
    <n v="5.2"/>
    <n v="32.1"/>
    <n v="4.9000000000000004"/>
    <n v="0"/>
    <n v="62.1"/>
    <n v="3.4"/>
    <s v="Moderadamente Profundo"/>
    <s v="Ustico"/>
    <s v="No hay"/>
    <s v="Bien"/>
    <s v="No salino"/>
    <s v="No pedregoso"/>
    <n v="0"/>
    <s v="Suelo"/>
    <n v="-8"/>
    <n v="0"/>
    <s v="50-75"/>
    <n v="10"/>
    <n v="0"/>
    <n v="8"/>
    <n v="8"/>
    <n v="8"/>
    <n v="10"/>
    <n v="0"/>
    <n v="4"/>
    <n v="10"/>
    <n v="10"/>
    <n v="5"/>
    <n v="0"/>
    <n v="0"/>
    <n v="0"/>
    <s v="Moderada"/>
    <n v="-3"/>
    <s v="Cálido seco"/>
    <s v="W"/>
    <s v="s1"/>
    <n v="62"/>
    <n v="27"/>
    <n v="10"/>
    <n v="30"/>
    <x v="15"/>
    <s v="0,4 - 0,6"/>
    <n v="380.27662099999998"/>
    <n v="160177"/>
    <n v="8487.9052919999995"/>
    <n v="3802766.2084880001"/>
    <n v="380.27662099999998"/>
  </r>
  <r>
    <n v="79"/>
    <s v="Polygon"/>
    <s v="Villanueva"/>
    <s v="La Guajira"/>
    <n v="44"/>
    <n v="44874"/>
    <d v="2024-02-01T00:00:00"/>
    <s v="&gt;24"/>
    <s v="&lt;1000"/>
    <s v="LWHf1"/>
    <s v="LW7f1"/>
    <s v="LW7"/>
    <s v="f"/>
    <s v="TYPIC USTORTHENTS"/>
    <s v="P-18A"/>
    <s v="Franco arcillo arenosa"/>
    <n v="5.2"/>
    <n v="32.1"/>
    <n v="4.9000000000000004"/>
    <n v="0"/>
    <n v="62.1"/>
    <n v="3.4"/>
    <s v="Moderadamente Profundo"/>
    <s v="Ustico"/>
    <s v="No hay"/>
    <s v="Bien"/>
    <s v="No salino"/>
    <s v="No pedregoso"/>
    <n v="0"/>
    <s v="Suelo"/>
    <n v="-8"/>
    <n v="0"/>
    <s v="50-75"/>
    <n v="10"/>
    <n v="0"/>
    <n v="8"/>
    <n v="8"/>
    <n v="8"/>
    <n v="10"/>
    <n v="0"/>
    <n v="4"/>
    <n v="10"/>
    <n v="10"/>
    <n v="5"/>
    <n v="0"/>
    <n v="0"/>
    <n v="0"/>
    <s v="Moderada"/>
    <n v="-3"/>
    <s v="Cálido seco"/>
    <s v="W"/>
    <s v="s1"/>
    <n v="62"/>
    <n v="27"/>
    <n v="10"/>
    <n v="30"/>
    <x v="15"/>
    <s v="0,4 - 0,6"/>
    <n v="1.2168999999999999E-2"/>
    <n v="164162"/>
    <n v="66.158743000000001"/>
    <n v="121.694906"/>
    <n v="1.2168999999999999E-2"/>
  </r>
  <r>
    <n v="8"/>
    <s v="Polygon"/>
    <s v="La Jagua del Pilar"/>
    <s v="La Guajira"/>
    <n v="44"/>
    <n v="44420"/>
    <s v="0.5 - 1"/>
    <d v="2018-12-01T00:00:00"/>
    <s v="2000-3000"/>
    <s v="MQDf1"/>
    <s v="MQ7f1"/>
    <s v="MQ7"/>
    <s v="f"/>
    <s v="TYPIC DYSTRUDEPTS"/>
    <s v="PG-2"/>
    <s v="Franca"/>
    <n v="4.5"/>
    <n v="38.6"/>
    <n v="7"/>
    <n v="0"/>
    <n v="9.1999999999999993"/>
    <n v="0"/>
    <s v="Profundo"/>
    <s v="Udico"/>
    <s v="No hay"/>
    <s v="Bien"/>
    <s v="No salino"/>
    <s v="No pedregoso"/>
    <n v="0"/>
    <s v="Suelo"/>
    <n v="-8"/>
    <n v="0"/>
    <s v="50-75"/>
    <n v="10"/>
    <n v="0"/>
    <n v="10"/>
    <n v="10"/>
    <n v="15"/>
    <n v="10"/>
    <n v="0"/>
    <n v="-2"/>
    <n v="0"/>
    <n v="8"/>
    <n v="5"/>
    <n v="0"/>
    <n v="0"/>
    <n v="0"/>
    <s v="Baja"/>
    <n v="0"/>
    <s v="Frío húmedo"/>
    <s v="L"/>
    <s v="Sin limitante"/>
    <n v="58"/>
    <n v="25"/>
    <n v="11"/>
    <n v="23"/>
    <x v="16"/>
    <s v="0,4 - 0,6"/>
    <n v="0.11028"/>
    <n v="66528"/>
    <n v="405.28470299999998"/>
    <n v="1102.803547"/>
    <n v="0.11028"/>
  </r>
  <r>
    <n v="23"/>
    <s v="Polygon"/>
    <s v="Urumita"/>
    <s v="La Guajira"/>
    <n v="44"/>
    <n v="44855"/>
    <s v="0.5 - 1"/>
    <d v="2018-12-01T00:00:00"/>
    <s v="2000-3000"/>
    <s v="MQDf1"/>
    <s v="MQ7f1"/>
    <s v="MQ7"/>
    <s v="f"/>
    <s v="TYPIC DYSTRUDEPTS"/>
    <s v="PG-2"/>
    <s v="Franca"/>
    <n v="4.5"/>
    <n v="38.6"/>
    <n v="7"/>
    <n v="0"/>
    <n v="9.1999999999999993"/>
    <n v="0"/>
    <s v="Profundo"/>
    <s v="Udico"/>
    <s v="No hay"/>
    <s v="Bien"/>
    <s v="No salino"/>
    <s v="No pedregoso"/>
    <n v="0"/>
    <s v="Suelo"/>
    <n v="-8"/>
    <n v="0"/>
    <s v="50-75"/>
    <n v="10"/>
    <n v="0"/>
    <n v="10"/>
    <n v="10"/>
    <n v="15"/>
    <n v="10"/>
    <n v="0"/>
    <n v="-2"/>
    <n v="0"/>
    <n v="8"/>
    <n v="5"/>
    <n v="0"/>
    <n v="0"/>
    <n v="0"/>
    <s v="Baja"/>
    <n v="0"/>
    <s v="Frío húmedo"/>
    <s v="L"/>
    <s v="Sin limitante"/>
    <n v="58"/>
    <n v="25"/>
    <n v="11"/>
    <n v="23"/>
    <x v="16"/>
    <s v="0,4 - 0,6"/>
    <n v="35.512999999999998"/>
    <n v="160164"/>
    <n v="2804.391944"/>
    <n v="355129.99773900001"/>
    <n v="35.512999999999998"/>
  </r>
  <r>
    <n v="21"/>
    <s v="Polygon"/>
    <s v="Urumita"/>
    <s v="La Guajira"/>
    <n v="44"/>
    <n v="44855"/>
    <d v="2024-02-01T00:00:00"/>
    <d v="2018-12-01T00:00:00"/>
    <s v="2000-3000"/>
    <s v="MQDf1"/>
    <s v="MQ7f1"/>
    <s v="MQ7"/>
    <s v="f"/>
    <s v="TYPIC DYSTRUDEPTS"/>
    <s v="PG-2"/>
    <s v="Franca"/>
    <n v="4.5"/>
    <n v="38.6"/>
    <n v="7"/>
    <n v="0"/>
    <n v="9.1999999999999993"/>
    <n v="0"/>
    <s v="Profundo"/>
    <s v="Udico"/>
    <s v="No hay"/>
    <s v="Bien"/>
    <s v="No salino"/>
    <s v="No pedregoso"/>
    <n v="0"/>
    <s v="Suelo"/>
    <n v="-8"/>
    <n v="0"/>
    <s v="50-75"/>
    <n v="10"/>
    <n v="0"/>
    <n v="10"/>
    <n v="10"/>
    <n v="15"/>
    <n v="10"/>
    <n v="0"/>
    <n v="-2"/>
    <n v="0"/>
    <n v="8"/>
    <n v="5"/>
    <n v="0"/>
    <n v="0"/>
    <n v="0"/>
    <s v="Baja"/>
    <n v="0"/>
    <s v="Frío seco"/>
    <s v="M"/>
    <s v="Sin limitante"/>
    <n v="58"/>
    <n v="25"/>
    <n v="11"/>
    <n v="23"/>
    <x v="17"/>
    <s v="0,4 - 0,6"/>
    <n v="65.961714000000001"/>
    <n v="160201"/>
    <n v="3971.3401050000002"/>
    <n v="659617.14104799996"/>
    <n v="65.961714000000001"/>
  </r>
  <r>
    <n v="64"/>
    <s v="Polygon"/>
    <s v="Urumita"/>
    <s v="La Guajira"/>
    <n v="44"/>
    <n v="44855"/>
    <d v="2024-02-01T00:00:00"/>
    <d v="2018-12-01T00:00:00"/>
    <s v="2000-3000"/>
    <s v="MQDf1"/>
    <s v="MQ7f1"/>
    <s v="MQ7"/>
    <s v="f"/>
    <s v="TYPIC DYSTRUDEPTS"/>
    <s v="PG-2"/>
    <s v="Franca"/>
    <n v="4.5"/>
    <n v="38.6"/>
    <n v="7"/>
    <n v="0"/>
    <n v="9.1999999999999993"/>
    <n v="0"/>
    <s v="Profundo"/>
    <s v="Udico"/>
    <s v="No hay"/>
    <s v="Bien"/>
    <s v="No salino"/>
    <s v="No pedregoso"/>
    <n v="0"/>
    <s v="Suelo"/>
    <n v="-8"/>
    <n v="0"/>
    <s v="50-75"/>
    <n v="10"/>
    <n v="0"/>
    <n v="10"/>
    <n v="10"/>
    <n v="15"/>
    <n v="10"/>
    <n v="0"/>
    <n v="-2"/>
    <n v="0"/>
    <n v="8"/>
    <n v="5"/>
    <n v="0"/>
    <n v="0"/>
    <n v="0"/>
    <s v="Baja"/>
    <n v="0"/>
    <s v="Frío seco"/>
    <s v="M"/>
    <s v="Sin limitante"/>
    <n v="58"/>
    <n v="25"/>
    <n v="11"/>
    <n v="23"/>
    <x v="17"/>
    <s v="0,4 - 0,6"/>
    <n v="2713.4944329999998"/>
    <n v="160202"/>
    <n v="66263.957332000005"/>
    <n v="27134944.329893"/>
    <n v="2713.4944329999998"/>
  </r>
  <r>
    <n v="86"/>
    <s v="Polygon"/>
    <s v="Villanueva"/>
    <s v="La Guajira"/>
    <n v="44"/>
    <n v="44874"/>
    <d v="2024-02-01T00:00:00"/>
    <d v="2018-12-01T00:00:00"/>
    <s v="2000-3000"/>
    <s v="MQDf1"/>
    <s v="MQ7f1"/>
    <s v="MQ7"/>
    <s v="f"/>
    <s v="TYPIC DYSTRUDEPTS"/>
    <s v="PG-2"/>
    <s v="Franca"/>
    <n v="4.5"/>
    <n v="38.6"/>
    <n v="7"/>
    <n v="0"/>
    <n v="9.1999999999999993"/>
    <n v="0"/>
    <s v="Profundo"/>
    <s v="Udico"/>
    <s v="No hay"/>
    <s v="Bien"/>
    <s v="No salino"/>
    <s v="No pedregoso"/>
    <n v="0"/>
    <s v="Suelo"/>
    <n v="-8"/>
    <n v="0"/>
    <s v="50-75"/>
    <n v="10"/>
    <n v="0"/>
    <n v="10"/>
    <n v="10"/>
    <n v="15"/>
    <n v="10"/>
    <n v="0"/>
    <n v="-2"/>
    <n v="0"/>
    <n v="8"/>
    <n v="5"/>
    <n v="0"/>
    <n v="0"/>
    <n v="0"/>
    <s v="Baja"/>
    <n v="0"/>
    <s v="Frío seco"/>
    <s v="M"/>
    <s v="Sin limitante"/>
    <n v="58"/>
    <n v="25"/>
    <n v="11"/>
    <n v="23"/>
    <x v="17"/>
    <s v="0,4 - 0,6"/>
    <n v="1.8647020000000001"/>
    <n v="164182"/>
    <n v="2472.4390490000001"/>
    <n v="18647.023598"/>
    <n v="1.8647020000000001"/>
  </r>
  <r>
    <n v="56"/>
    <s v="Polygon"/>
    <s v="Urumita"/>
    <s v="La Guajira"/>
    <n v="44"/>
    <n v="44855"/>
    <d v="2024-02-01T00:00:00"/>
    <d v="2018-12-01T00:00:00"/>
    <s v="2000-3000"/>
    <s v="MQAf2"/>
    <s v="MQ6f2"/>
    <s v="MQ6"/>
    <s v="f"/>
    <s v="HUMIC DYSTRUDEPTS"/>
    <s v="PG-16"/>
    <s v="Franca"/>
    <n v="5.0999999999999996"/>
    <n v="13.5"/>
    <n v="1.1000000000000001"/>
    <n v="0"/>
    <n v="48.9"/>
    <n v="0"/>
    <s v="Moderadamente Profundo"/>
    <s v="Udico"/>
    <s v="No hay"/>
    <s v="Bien"/>
    <s v="No salino"/>
    <s v="No pedregoso"/>
    <n v="0"/>
    <s v="Suelo"/>
    <n v="-8"/>
    <n v="0"/>
    <s v="50-75"/>
    <n v="10"/>
    <n v="0"/>
    <n v="8"/>
    <n v="10"/>
    <n v="15"/>
    <n v="10"/>
    <n v="0"/>
    <n v="4"/>
    <n v="5"/>
    <n v="0"/>
    <n v="3"/>
    <n v="0"/>
    <n v="0"/>
    <n v="0"/>
    <s v="Moderada"/>
    <n v="-3"/>
    <s v="Frío seco"/>
    <s v="M"/>
    <s v="2s1"/>
    <n v="54"/>
    <n v="23"/>
    <n v="11"/>
    <n v="23"/>
    <x v="18"/>
    <s v="0,4 - 0,6"/>
    <n v="143.147437"/>
    <n v="160198"/>
    <n v="8146.3217770000001"/>
    <n v="1431474.365643"/>
    <n v="143.147437"/>
  </r>
  <r>
    <n v="85"/>
    <s v="Polygon"/>
    <s v="Villanueva"/>
    <s v="La Guajira"/>
    <n v="44"/>
    <n v="44874"/>
    <d v="2024-02-01T00:00:00"/>
    <d v="2018-12-01T00:00:00"/>
    <s v="2000-3000"/>
    <s v="MQAf2"/>
    <s v="MQ6f2"/>
    <s v="MQ6"/>
    <s v="f"/>
    <s v="HUMIC DYSTRUDEPTS"/>
    <s v="PG-16"/>
    <s v="Franca"/>
    <n v="5.0999999999999996"/>
    <n v="13.5"/>
    <n v="1.1000000000000001"/>
    <n v="0"/>
    <n v="48.9"/>
    <n v="0"/>
    <s v="Moderadamente Profundo"/>
    <s v="Udico"/>
    <s v="No hay"/>
    <s v="Bien"/>
    <s v="No salino"/>
    <s v="No pedregoso"/>
    <n v="0"/>
    <s v="Suelo"/>
    <n v="-8"/>
    <n v="0"/>
    <s v="50-75"/>
    <n v="10"/>
    <n v="0"/>
    <n v="8"/>
    <n v="10"/>
    <n v="15"/>
    <n v="10"/>
    <n v="0"/>
    <n v="4"/>
    <n v="5"/>
    <n v="0"/>
    <n v="3"/>
    <n v="0"/>
    <n v="0"/>
    <n v="0"/>
    <s v="Moderada"/>
    <n v="-3"/>
    <s v="Frío seco"/>
    <s v="M"/>
    <s v="2s1"/>
    <n v="54"/>
    <n v="23"/>
    <n v="11"/>
    <n v="23"/>
    <x v="18"/>
    <s v="0,4 - 0,6"/>
    <n v="5.5392640000000002"/>
    <n v="164180"/>
    <n v="3185.6104070000001"/>
    <n v="55392.642891000003"/>
    <n v="5.5392640000000002"/>
  </r>
  <r>
    <n v="65"/>
    <s v="Polygon"/>
    <s v="Urumita"/>
    <s v="La Guajira"/>
    <n v="44"/>
    <n v="44855"/>
    <d v="2024-02-01T00:00:00"/>
    <d v="2018-12-01T00:00:00"/>
    <s v="2000-3000"/>
    <s v="MQDf1"/>
    <s v="MQ7f1"/>
    <s v="MQ7"/>
    <s v="f"/>
    <s v="TYPIC DYSTRUDEPTS"/>
    <s v="PG-2"/>
    <s v="Franca"/>
    <n v="4.5"/>
    <n v="38.6"/>
    <n v="7"/>
    <n v="0"/>
    <n v="9.1999999999999993"/>
    <n v="0"/>
    <s v="Profundo"/>
    <s v="Udico"/>
    <s v="No hay"/>
    <s v="Bien"/>
    <s v="No salino"/>
    <s v="No pedregoso"/>
    <n v="0"/>
    <s v="Suelo"/>
    <n v="-8"/>
    <n v="0"/>
    <s v="50-75"/>
    <n v="10"/>
    <n v="0"/>
    <n v="10"/>
    <n v="10"/>
    <n v="15"/>
    <n v="10"/>
    <n v="0"/>
    <n v="-2"/>
    <n v="0"/>
    <n v="8"/>
    <n v="5"/>
    <n v="0"/>
    <n v="0"/>
    <n v="0"/>
    <s v="Moderada"/>
    <n v="-3"/>
    <s v="Frío seco"/>
    <s v="M"/>
    <s v="s1"/>
    <n v="55"/>
    <n v="24"/>
    <n v="11"/>
    <n v="23"/>
    <x v="19"/>
    <s v="0,4 - 0,6"/>
    <n v="378.39953100000002"/>
    <n v="160203"/>
    <n v="12065.553502000001"/>
    <n v="3783995.3077770001"/>
    <n v="378.39953100000002"/>
  </r>
  <r>
    <n v="7"/>
    <s v="Polygon"/>
    <s v="La Jagua del Pilar"/>
    <s v="La Guajira"/>
    <n v="44"/>
    <n v="44420"/>
    <s v="0.5 - 1"/>
    <s v="18-24"/>
    <s v="1000-2000"/>
    <s v="MQDf1"/>
    <s v="MQ7f1"/>
    <s v="MQ7"/>
    <s v="f"/>
    <s v="TYPIC DYSTRUDEPTS"/>
    <s v="PG-2"/>
    <s v="Franca"/>
    <n v="4.5"/>
    <n v="38.6"/>
    <n v="7"/>
    <n v="0"/>
    <n v="9.1999999999999993"/>
    <n v="0"/>
    <s v="Profundo"/>
    <s v="Udico"/>
    <s v="No hay"/>
    <s v="Bien"/>
    <s v="No salino"/>
    <s v="No pedregoso"/>
    <n v="0"/>
    <s v="Suelo"/>
    <n v="-8"/>
    <n v="0"/>
    <s v="50-75"/>
    <n v="10"/>
    <n v="0"/>
    <n v="10"/>
    <n v="10"/>
    <n v="15"/>
    <n v="10"/>
    <n v="0"/>
    <n v="-2"/>
    <n v="0"/>
    <n v="8"/>
    <n v="5"/>
    <n v="0"/>
    <n v="0"/>
    <n v="0"/>
    <s v="Baja"/>
    <n v="0"/>
    <s v="Templado húmedo"/>
    <s v="Q"/>
    <s v="Sin limitante"/>
    <n v="58"/>
    <n v="25"/>
    <n v="11"/>
    <n v="23"/>
    <x v="20"/>
    <s v="0,4 - 0,6"/>
    <n v="0.17342099999999999"/>
    <n v="66534"/>
    <n v="1095.9144369999999"/>
    <n v="1734.2106450000001"/>
    <n v="0.17342099999999999"/>
  </r>
  <r>
    <n v="29"/>
    <s v="Polygon"/>
    <s v="Urumita"/>
    <s v="La Guajira"/>
    <n v="44"/>
    <n v="44855"/>
    <s v="0.5 - 1"/>
    <s v="18-24"/>
    <s v="1000-2000"/>
    <s v="MQDf1"/>
    <s v="MQ7f1"/>
    <s v="MQ7"/>
    <s v="f"/>
    <s v="TYPIC DYSTRUDEPTS"/>
    <s v="PG-2"/>
    <s v="Franca"/>
    <n v="4.5"/>
    <n v="38.6"/>
    <n v="7"/>
    <n v="0"/>
    <n v="9.1999999999999993"/>
    <n v="0"/>
    <s v="Profundo"/>
    <s v="Udico"/>
    <s v="No hay"/>
    <s v="Bien"/>
    <s v="No salino"/>
    <s v="No pedregoso"/>
    <n v="0"/>
    <s v="Suelo"/>
    <n v="-8"/>
    <n v="0"/>
    <s v="50-75"/>
    <n v="10"/>
    <n v="0"/>
    <n v="10"/>
    <n v="10"/>
    <n v="15"/>
    <n v="10"/>
    <n v="0"/>
    <n v="-2"/>
    <n v="0"/>
    <n v="8"/>
    <n v="5"/>
    <n v="0"/>
    <n v="0"/>
    <n v="0"/>
    <s v="Baja"/>
    <n v="0"/>
    <s v="Templado húmedo"/>
    <s v="Q"/>
    <s v="Sin limitante"/>
    <n v="58"/>
    <n v="25"/>
    <n v="11"/>
    <n v="23"/>
    <x v="20"/>
    <s v="0,4 - 0,6"/>
    <n v="146.88638599999999"/>
    <n v="160166"/>
    <n v="9832.4513559999996"/>
    <n v="1468863.8585079999"/>
    <n v="146.88638599999999"/>
  </r>
  <r>
    <n v="30"/>
    <s v="Polygon"/>
    <s v="Urumita"/>
    <s v="La Guajira"/>
    <n v="44"/>
    <n v="44855"/>
    <s v="0.5 - 1"/>
    <s v="18-24"/>
    <s v="1000-2000"/>
    <s v="MQDf1"/>
    <s v="MQ7f1"/>
    <s v="MQ7"/>
    <s v="f"/>
    <s v="TYPIC DYSTRUDEPTS"/>
    <s v="PG-2"/>
    <s v="Franca"/>
    <n v="4.5"/>
    <n v="38.6"/>
    <n v="7"/>
    <n v="0"/>
    <n v="9.1999999999999993"/>
    <n v="0"/>
    <s v="Profundo"/>
    <s v="Udico"/>
    <s v="No hay"/>
    <s v="Bien"/>
    <s v="No salino"/>
    <s v="No pedregoso"/>
    <n v="0"/>
    <s v="Suelo"/>
    <n v="-8"/>
    <n v="0"/>
    <s v="50-75"/>
    <n v="10"/>
    <n v="0"/>
    <n v="10"/>
    <n v="10"/>
    <n v="15"/>
    <n v="10"/>
    <n v="0"/>
    <n v="-2"/>
    <n v="0"/>
    <n v="8"/>
    <n v="5"/>
    <n v="0"/>
    <n v="0"/>
    <n v="0"/>
    <s v="Baja"/>
    <n v="0"/>
    <s v="Templado húmedo"/>
    <s v="Q"/>
    <s v="Sin limitante"/>
    <n v="58"/>
    <n v="25"/>
    <n v="11"/>
    <n v="23"/>
    <x v="20"/>
    <s v="0,4 - 0,6"/>
    <n v="202.070393"/>
    <n v="160167"/>
    <n v="14204.595684"/>
    <n v="2020703.9253799999"/>
    <n v="202.070393"/>
  </r>
  <r>
    <n v="31"/>
    <s v="Polygon"/>
    <s v="Urumita"/>
    <s v="La Guajira"/>
    <n v="44"/>
    <n v="44855"/>
    <s v="0.5 - 1"/>
    <s v="18-24"/>
    <s v="1000-2000"/>
    <s v="MQDf1"/>
    <s v="MQ7f1"/>
    <s v="MQ7"/>
    <s v="f"/>
    <s v="TYPIC DYSTRUDEPTS"/>
    <s v="PG-2"/>
    <s v="Franca"/>
    <n v="4.5"/>
    <n v="38.6"/>
    <n v="7"/>
    <n v="0"/>
    <n v="9.1999999999999993"/>
    <n v="0"/>
    <s v="Profundo"/>
    <s v="Udico"/>
    <s v="No hay"/>
    <s v="Bien"/>
    <s v="No salino"/>
    <s v="No pedregoso"/>
    <n v="0"/>
    <s v="Suelo"/>
    <n v="-8"/>
    <n v="0"/>
    <s v="50-75"/>
    <n v="10"/>
    <n v="0"/>
    <n v="10"/>
    <n v="10"/>
    <n v="15"/>
    <n v="10"/>
    <n v="0"/>
    <n v="-2"/>
    <n v="0"/>
    <n v="8"/>
    <n v="5"/>
    <n v="0"/>
    <n v="0"/>
    <n v="0"/>
    <s v="Baja"/>
    <n v="0"/>
    <s v="Templado húmedo"/>
    <s v="Q"/>
    <s v="Sin limitante"/>
    <n v="58"/>
    <n v="25"/>
    <n v="11"/>
    <n v="23"/>
    <x v="20"/>
    <s v="0,4 - 0,6"/>
    <n v="191.88721100000001"/>
    <n v="160168"/>
    <n v="6540.1107510000002"/>
    <n v="1918872.111021"/>
    <n v="191.88721100000001"/>
  </r>
  <r>
    <n v="32"/>
    <s v="Polygon"/>
    <s v="Urumita"/>
    <s v="La Guajira"/>
    <n v="44"/>
    <n v="44855"/>
    <s v="0.5 - 1"/>
    <s v="18-24"/>
    <s v="1000-2000"/>
    <s v="MQDf1"/>
    <s v="MQ7f1"/>
    <s v="MQ7"/>
    <s v="f"/>
    <s v="TYPIC DYSTRUDEPTS"/>
    <s v="PG-2"/>
    <s v="Franca"/>
    <n v="4.5"/>
    <n v="38.6"/>
    <n v="7"/>
    <n v="0"/>
    <n v="9.1999999999999993"/>
    <n v="0"/>
    <s v="Profundo"/>
    <s v="Udico"/>
    <s v="No hay"/>
    <s v="Bien"/>
    <s v="No salino"/>
    <s v="No pedregoso"/>
    <n v="0"/>
    <s v="Suelo"/>
    <n v="-8"/>
    <n v="0"/>
    <s v="50-75"/>
    <n v="10"/>
    <n v="0"/>
    <n v="10"/>
    <n v="10"/>
    <n v="15"/>
    <n v="10"/>
    <n v="0"/>
    <n v="-2"/>
    <n v="0"/>
    <n v="8"/>
    <n v="5"/>
    <n v="0"/>
    <n v="0"/>
    <n v="0"/>
    <s v="Baja"/>
    <n v="0"/>
    <s v="Templado húmedo"/>
    <s v="Q"/>
    <s v="Sin limitante"/>
    <n v="58"/>
    <n v="25"/>
    <n v="11"/>
    <n v="23"/>
    <x v="20"/>
    <s v="0,4 - 0,6"/>
    <n v="85.456164000000001"/>
    <n v="160169"/>
    <n v="4739.4285890000001"/>
    <n v="854561.63697600004"/>
    <n v="85.456164000000001"/>
  </r>
  <r>
    <n v="33"/>
    <s v="Polygon"/>
    <s v="Urumita"/>
    <s v="La Guajira"/>
    <n v="44"/>
    <n v="44855"/>
    <s v="0.5 - 1"/>
    <s v="18-24"/>
    <s v="1000-2000"/>
    <s v="MQDf1"/>
    <s v="MQ7f1"/>
    <s v="MQ7"/>
    <s v="f"/>
    <s v="TYPIC DYSTRUDEPTS"/>
    <s v="PG-2"/>
    <s v="Franca"/>
    <n v="4.5"/>
    <n v="38.6"/>
    <n v="7"/>
    <n v="0"/>
    <n v="9.1999999999999993"/>
    <n v="0"/>
    <s v="Profundo"/>
    <s v="Udico"/>
    <s v="No hay"/>
    <s v="Bien"/>
    <s v="No salino"/>
    <s v="No pedregoso"/>
    <n v="0"/>
    <s v="Suelo"/>
    <n v="-8"/>
    <n v="0"/>
    <s v="50-75"/>
    <n v="10"/>
    <n v="0"/>
    <n v="10"/>
    <n v="10"/>
    <n v="15"/>
    <n v="10"/>
    <n v="0"/>
    <n v="-2"/>
    <n v="0"/>
    <n v="8"/>
    <n v="5"/>
    <n v="0"/>
    <n v="0"/>
    <n v="0"/>
    <s v="Baja"/>
    <n v="0"/>
    <s v="Templado húmedo"/>
    <s v="Q"/>
    <s v="Sin limitante"/>
    <n v="58"/>
    <n v="25"/>
    <n v="11"/>
    <n v="23"/>
    <x v="20"/>
    <s v="0,4 - 0,6"/>
    <n v="78.950830999999994"/>
    <n v="160170"/>
    <n v="5624.0555139999997"/>
    <n v="789508.31471299997"/>
    <n v="78.950830999999994"/>
  </r>
  <r>
    <n v="28"/>
    <s v="Polygon"/>
    <s v="Urumita"/>
    <s v="La Guajira"/>
    <n v="44"/>
    <n v="44855"/>
    <s v="0.5 - 1"/>
    <s v="18-24"/>
    <s v="1000-2000"/>
    <s v="MQAf2"/>
    <s v="MQ6f2"/>
    <s v="MQ6"/>
    <s v="f"/>
    <s v="HUMIC DYSTRUDEPTS"/>
    <s v="PG-16"/>
    <s v="Franca"/>
    <n v="5.0999999999999996"/>
    <n v="13.5"/>
    <n v="1.1000000000000001"/>
    <n v="0"/>
    <n v="48.9"/>
    <n v="0"/>
    <s v="Moderadamente Profundo"/>
    <s v="Udico"/>
    <s v="No hay"/>
    <s v="Bien"/>
    <s v="No salino"/>
    <s v="No pedregoso"/>
    <n v="0"/>
    <s v="Suelo"/>
    <n v="-8"/>
    <n v="0"/>
    <s v="50-75"/>
    <n v="10"/>
    <n v="0"/>
    <n v="8"/>
    <n v="10"/>
    <n v="15"/>
    <n v="10"/>
    <n v="0"/>
    <n v="4"/>
    <n v="5"/>
    <n v="3"/>
    <n v="3"/>
    <n v="0"/>
    <n v="0"/>
    <n v="0"/>
    <s v="Moderada"/>
    <n v="-3"/>
    <s v="Templado húmedo"/>
    <s v="Q"/>
    <s v="2s1"/>
    <n v="57"/>
    <n v="25"/>
    <n v="11"/>
    <n v="23"/>
    <x v="21"/>
    <s v="0,4 - 0,6"/>
    <n v="511.36587100000003"/>
    <n v="160165"/>
    <n v="14163.535013999999"/>
    <n v="5113658.7097260002"/>
    <n v="511.36587100000003"/>
  </r>
  <r>
    <n v="69"/>
    <s v="Polygon"/>
    <s v="Urumita"/>
    <s v="La Guajira"/>
    <n v="44"/>
    <n v="44855"/>
    <d v="2024-02-01T00:00:00"/>
    <s v="18-24"/>
    <s v="1000-2000"/>
    <s v="MQDf1"/>
    <s v="MQ7f1"/>
    <s v="MQ7"/>
    <s v="f"/>
    <s v="TYPIC DYSTRUDEPTS"/>
    <s v="PG-2"/>
    <s v="Franca"/>
    <n v="4.5"/>
    <n v="38.6"/>
    <n v="7"/>
    <n v="0"/>
    <n v="9.1999999999999993"/>
    <n v="0"/>
    <s v="Profundo"/>
    <s v="Udico"/>
    <s v="No hay"/>
    <s v="Bien"/>
    <s v="No salino"/>
    <s v="No pedregoso"/>
    <n v="0"/>
    <s v="Suelo"/>
    <n v="-8"/>
    <n v="0"/>
    <s v="50-75"/>
    <n v="10"/>
    <n v="0"/>
    <n v="10"/>
    <n v="10"/>
    <n v="15"/>
    <n v="10"/>
    <n v="0"/>
    <n v="-2"/>
    <n v="0"/>
    <n v="8"/>
    <n v="5"/>
    <n v="0"/>
    <n v="0"/>
    <n v="0"/>
    <s v="Baja"/>
    <n v="0"/>
    <s v="Templado seco"/>
    <s v="R"/>
    <s v="Sin limitante"/>
    <n v="58"/>
    <n v="25"/>
    <n v="11"/>
    <n v="23"/>
    <x v="22"/>
    <s v="0,4 - 0,6"/>
    <n v="743.07047999999998"/>
    <n v="160207"/>
    <n v="23068.874188999998"/>
    <n v="7430704.8040789999"/>
    <n v="743.07047999999998"/>
  </r>
  <r>
    <n v="70"/>
    <s v="Polygon"/>
    <s v="Urumita"/>
    <s v="La Guajira"/>
    <n v="44"/>
    <n v="44855"/>
    <d v="2024-02-01T00:00:00"/>
    <s v="18-24"/>
    <s v="1000-2000"/>
    <s v="MQDf1"/>
    <s v="MQ7f1"/>
    <s v="MQ7"/>
    <s v="f"/>
    <s v="TYPIC DYSTRUDEPTS"/>
    <s v="PG-2"/>
    <s v="Franca"/>
    <n v="4.5"/>
    <n v="38.6"/>
    <n v="7"/>
    <n v="0"/>
    <n v="9.1999999999999993"/>
    <n v="0"/>
    <s v="Profundo"/>
    <s v="Udico"/>
    <s v="No hay"/>
    <s v="Bien"/>
    <s v="No salino"/>
    <s v="No pedregoso"/>
    <n v="0"/>
    <s v="Suelo"/>
    <n v="-8"/>
    <n v="0"/>
    <s v="50-75"/>
    <n v="10"/>
    <n v="0"/>
    <n v="10"/>
    <n v="10"/>
    <n v="15"/>
    <n v="10"/>
    <n v="0"/>
    <n v="-2"/>
    <n v="0"/>
    <n v="8"/>
    <n v="5"/>
    <n v="0"/>
    <n v="0"/>
    <n v="0"/>
    <s v="Baja"/>
    <n v="0"/>
    <s v="Templado seco"/>
    <s v="R"/>
    <s v="Sin limitante"/>
    <n v="58"/>
    <n v="25"/>
    <n v="11"/>
    <n v="23"/>
    <x v="22"/>
    <s v="0,4 - 0,6"/>
    <n v="3616.5915140000002"/>
    <n v="160208"/>
    <n v="51455.787257000004"/>
    <n v="36165915.144414"/>
    <n v="3616.5915140000002"/>
  </r>
  <r>
    <n v="90"/>
    <s v="Polygon"/>
    <s v="Villanueva"/>
    <s v="La Guajira"/>
    <n v="44"/>
    <n v="44874"/>
    <d v="2024-02-01T00:00:00"/>
    <s v="18-24"/>
    <s v="1000-2000"/>
    <s v="MQDf1"/>
    <s v="MQ7f1"/>
    <s v="MQ7"/>
    <s v="f"/>
    <s v="TYPIC DYSTRUDEPTS"/>
    <s v="PG-2"/>
    <s v="Franca"/>
    <n v="4.5"/>
    <n v="38.6"/>
    <n v="7"/>
    <n v="0"/>
    <n v="9.1999999999999993"/>
    <n v="0"/>
    <s v="Profundo"/>
    <s v="Udico"/>
    <s v="No hay"/>
    <s v="Bien"/>
    <s v="No salino"/>
    <s v="No pedregoso"/>
    <n v="0"/>
    <s v="Suelo"/>
    <n v="-8"/>
    <n v="0"/>
    <s v="50-75"/>
    <n v="10"/>
    <n v="0"/>
    <n v="10"/>
    <n v="10"/>
    <n v="15"/>
    <n v="10"/>
    <n v="0"/>
    <n v="-2"/>
    <n v="0"/>
    <n v="8"/>
    <n v="5"/>
    <n v="0"/>
    <n v="0"/>
    <n v="0"/>
    <s v="Baja"/>
    <n v="0"/>
    <s v="Templado seco"/>
    <s v="R"/>
    <s v="Sin limitante"/>
    <n v="58"/>
    <n v="25"/>
    <n v="11"/>
    <n v="23"/>
    <x v="22"/>
    <s v="0,4 - 0,6"/>
    <n v="4.3396030000000003"/>
    <n v="164185"/>
    <n v="3578.2258579999998"/>
    <n v="43396.034606000001"/>
    <n v="4.3396030000000003"/>
  </r>
  <r>
    <n v="66"/>
    <s v="Polygon"/>
    <s v="Urumita"/>
    <s v="La Guajira"/>
    <n v="44"/>
    <n v="44855"/>
    <d v="2024-02-01T00:00:00"/>
    <s v="18-24"/>
    <s v="1000-2000"/>
    <s v="MQAf2"/>
    <s v="MQ6f2"/>
    <s v="MQ6"/>
    <s v="f"/>
    <s v="HUMIC DYSTRUDEPTS"/>
    <s v="PG-16"/>
    <s v="Franca"/>
    <n v="5.0999999999999996"/>
    <n v="13.5"/>
    <n v="1.1000000000000001"/>
    <n v="0"/>
    <n v="48.9"/>
    <n v="0"/>
    <s v="Moderadamente Profundo"/>
    <s v="Udico"/>
    <s v="No hay"/>
    <s v="Bien"/>
    <s v="No salino"/>
    <s v="No pedregoso"/>
    <n v="0"/>
    <s v="Suelo"/>
    <n v="-8"/>
    <n v="0"/>
    <s v="50-75"/>
    <n v="10"/>
    <n v="0"/>
    <n v="8"/>
    <n v="10"/>
    <n v="15"/>
    <n v="10"/>
    <n v="0"/>
    <n v="4"/>
    <n v="5"/>
    <n v="3"/>
    <n v="3"/>
    <n v="0"/>
    <n v="0"/>
    <n v="0"/>
    <s v="Moderada"/>
    <n v="-3"/>
    <s v="Templado seco"/>
    <s v="R"/>
    <s v="2s1"/>
    <n v="57"/>
    <n v="25"/>
    <n v="11"/>
    <n v="23"/>
    <x v="23"/>
    <s v="0,4 - 0,6"/>
    <n v="681.11334499999998"/>
    <n v="160204"/>
    <n v="12649.702321999999"/>
    <n v="6811133.4454300003"/>
    <n v="681.11334499999998"/>
  </r>
  <r>
    <n v="67"/>
    <s v="Polygon"/>
    <s v="Urumita"/>
    <s v="La Guajira"/>
    <n v="44"/>
    <n v="44855"/>
    <d v="2024-02-01T00:00:00"/>
    <s v="18-24"/>
    <s v="1000-2000"/>
    <s v="MQAf2"/>
    <s v="MQ6f2"/>
    <s v="MQ6"/>
    <s v="f"/>
    <s v="HUMIC DYSTRUDEPTS"/>
    <s v="PG-16"/>
    <s v="Franca"/>
    <n v="5.0999999999999996"/>
    <n v="13.5"/>
    <n v="1.1000000000000001"/>
    <n v="0"/>
    <n v="48.9"/>
    <n v="0"/>
    <s v="Moderadamente Profundo"/>
    <s v="Udico"/>
    <s v="No hay"/>
    <s v="Bien"/>
    <s v="No salino"/>
    <s v="No pedregoso"/>
    <n v="0"/>
    <s v="Suelo"/>
    <n v="-8"/>
    <n v="0"/>
    <s v="50-75"/>
    <n v="10"/>
    <n v="0"/>
    <n v="8"/>
    <n v="10"/>
    <n v="15"/>
    <n v="10"/>
    <n v="0"/>
    <n v="4"/>
    <n v="5"/>
    <n v="3"/>
    <n v="3"/>
    <n v="0"/>
    <n v="0"/>
    <n v="0"/>
    <s v="Moderada"/>
    <n v="-3"/>
    <s v="Templado seco"/>
    <s v="R"/>
    <s v="2s1"/>
    <n v="57"/>
    <n v="25"/>
    <n v="11"/>
    <n v="23"/>
    <x v="23"/>
    <s v="0,4 - 0,6"/>
    <n v="171.303639"/>
    <n v="160205"/>
    <n v="7515.903002"/>
    <n v="1713036.392949"/>
    <n v="171.303639"/>
  </r>
  <r>
    <n v="87"/>
    <s v="Polygon"/>
    <s v="Villanueva"/>
    <s v="La Guajira"/>
    <n v="44"/>
    <n v="44874"/>
    <d v="2024-02-01T00:00:00"/>
    <s v="18-24"/>
    <s v="1000-2000"/>
    <s v="MQAf2"/>
    <s v="MQ6f2"/>
    <s v="MQ6"/>
    <s v="f"/>
    <s v="HUMIC DYSTRUDEPTS"/>
    <s v="PG-16"/>
    <s v="Franca"/>
    <n v="5.0999999999999996"/>
    <n v="13.5"/>
    <n v="1.1000000000000001"/>
    <n v="0"/>
    <n v="48.9"/>
    <n v="0"/>
    <s v="Moderadamente Profundo"/>
    <s v="Udico"/>
    <s v="No hay"/>
    <s v="Bien"/>
    <s v="No salino"/>
    <s v="No pedregoso"/>
    <n v="0"/>
    <s v="Suelo"/>
    <n v="-8"/>
    <n v="0"/>
    <s v="50-75"/>
    <n v="10"/>
    <n v="0"/>
    <n v="8"/>
    <n v="10"/>
    <n v="15"/>
    <n v="10"/>
    <n v="0"/>
    <n v="4"/>
    <n v="5"/>
    <n v="3"/>
    <n v="3"/>
    <n v="0"/>
    <n v="0"/>
    <n v="0"/>
    <s v="Moderada"/>
    <n v="-3"/>
    <s v="Templado seco"/>
    <s v="R"/>
    <s v="2s1"/>
    <n v="57"/>
    <n v="25"/>
    <n v="11"/>
    <n v="23"/>
    <x v="23"/>
    <s v="0,4 - 0,6"/>
    <n v="2.2009999999999998E-3"/>
    <n v="164183"/>
    <n v="55.015560000000001"/>
    <n v="22.005815999999999"/>
    <n v="2.2009999999999998E-3"/>
  </r>
  <r>
    <n v="68"/>
    <s v="Polygon"/>
    <s v="Urumita"/>
    <s v="La Guajira"/>
    <n v="44"/>
    <n v="44855"/>
    <d v="2024-02-01T00:00:00"/>
    <s v="18-24"/>
    <s v="1000-2000"/>
    <s v="MQBf3"/>
    <s v="MQ6f3"/>
    <s v="MQ6"/>
    <s v="f"/>
    <s v="HUMIC DYSTRUDEPTS"/>
    <s v="PG-16"/>
    <s v="Franca"/>
    <n v="5.0999999999999996"/>
    <n v="13.5"/>
    <n v="1.1000000000000001"/>
    <n v="0"/>
    <n v="48.9"/>
    <n v="0"/>
    <s v="Moderadamente Profundo"/>
    <s v="Udico"/>
    <s v="No hay"/>
    <s v="Bien"/>
    <s v="No salino"/>
    <s v="No pedregoso"/>
    <n v="0"/>
    <s v="Suelo"/>
    <n v="-8"/>
    <n v="0"/>
    <s v="50-75"/>
    <n v="10"/>
    <n v="0"/>
    <n v="8"/>
    <n v="10"/>
    <n v="15"/>
    <n v="10"/>
    <n v="0"/>
    <n v="4"/>
    <n v="5"/>
    <n v="3"/>
    <n v="3"/>
    <n v="0"/>
    <n v="0"/>
    <n v="0"/>
    <s v="Fuerte"/>
    <n v="-15"/>
    <s v="Templado seco"/>
    <s v="R"/>
    <s v="3s2"/>
    <n v="45"/>
    <n v="19"/>
    <n v="11"/>
    <n v="23"/>
    <x v="24"/>
    <s v="0,4 - 0,6"/>
    <n v="324.40894700000001"/>
    <n v="160206"/>
    <n v="11023.232571"/>
    <n v="3244089.4721070002"/>
    <n v="324.40894700000001"/>
  </r>
  <r>
    <n v="89"/>
    <s v="Polygon"/>
    <s v="Villanueva"/>
    <s v="La Guajira"/>
    <n v="44"/>
    <n v="44874"/>
    <d v="2024-02-01T00:00:00"/>
    <s v="18-24"/>
    <s v="1000-2000"/>
    <s v="MQBf3"/>
    <s v="MQ6f3"/>
    <s v="MQ6"/>
    <s v="f"/>
    <s v="HUMIC DYSTRUDEPTS"/>
    <s v="PG-16"/>
    <s v="Franca"/>
    <n v="5.0999999999999996"/>
    <n v="13.5"/>
    <n v="1.1000000000000001"/>
    <n v="0"/>
    <n v="48.9"/>
    <n v="0"/>
    <s v="Moderadamente Profundo"/>
    <s v="Udico"/>
    <s v="No hay"/>
    <s v="Bien"/>
    <s v="No salino"/>
    <s v="No pedregoso"/>
    <n v="0"/>
    <s v="Suelo"/>
    <n v="-8"/>
    <n v="0"/>
    <s v="50-75"/>
    <n v="10"/>
    <n v="0"/>
    <n v="8"/>
    <n v="10"/>
    <n v="15"/>
    <n v="10"/>
    <n v="0"/>
    <n v="4"/>
    <n v="5"/>
    <n v="3"/>
    <n v="3"/>
    <n v="0"/>
    <n v="0"/>
    <n v="0"/>
    <s v="Fuerte"/>
    <n v="-15"/>
    <s v="Templado seco"/>
    <s v="R"/>
    <s v="3s2"/>
    <n v="45"/>
    <n v="19"/>
    <n v="11"/>
    <n v="23"/>
    <x v="24"/>
    <s v="0,4 - 0,6"/>
    <n v="4.4148899999999998"/>
    <n v="164184"/>
    <n v="2603.6595670000002"/>
    <n v="44148.895861999998"/>
    <n v="4.4148899999999998"/>
  </r>
  <r>
    <n v="24"/>
    <s v="Polygon"/>
    <s v="Urumita"/>
    <s v="La Guajira"/>
    <n v="44"/>
    <n v="44855"/>
    <s v="0.5 - 1"/>
    <s v="&gt;24"/>
    <s v="&lt;1000"/>
    <s v="MQDf1"/>
    <s v="MQ7f1"/>
    <s v="MQ7"/>
    <s v="f"/>
    <s v="TYPIC DYSTRUDEPTS"/>
    <s v="PG-2"/>
    <s v="Franca"/>
    <n v="4.5"/>
    <n v="38.6"/>
    <n v="7"/>
    <n v="0"/>
    <n v="9.1999999999999993"/>
    <n v="0"/>
    <s v="Profundo"/>
    <s v="Udico"/>
    <s v="No hay"/>
    <s v="Bien"/>
    <s v="No salino"/>
    <s v="No pedregoso"/>
    <n v="0"/>
    <s v="Suelo"/>
    <n v="-8"/>
    <n v="0"/>
    <s v="50-75"/>
    <n v="10"/>
    <n v="0"/>
    <n v="10"/>
    <n v="10"/>
    <n v="15"/>
    <n v="10"/>
    <n v="0"/>
    <n v="-2"/>
    <n v="0"/>
    <n v="10"/>
    <n v="5"/>
    <n v="0"/>
    <n v="0"/>
    <n v="0"/>
    <s v="Baja"/>
    <n v="0"/>
    <s v="Cálido húmedo"/>
    <s v="V"/>
    <s v="Sin limitante"/>
    <n v="60"/>
    <n v="26"/>
    <n v="11"/>
    <n v="23"/>
    <x v="25"/>
    <s v="0,4 - 0,6"/>
    <n v="83.046374"/>
    <n v="160161"/>
    <n v="5863.5145650000004"/>
    <n v="830463.73694099998"/>
    <n v="83.046374"/>
  </r>
  <r>
    <n v="5"/>
    <s v="Polygon"/>
    <s v="La Jagua del Pilar"/>
    <s v="La Guajira"/>
    <n v="44"/>
    <n v="44420"/>
    <s v="0.5 - 1"/>
    <s v="&gt;24"/>
    <s v="&lt;1000"/>
    <s v="MQAf2"/>
    <s v="MQ6f2"/>
    <s v="MQ6"/>
    <s v="f"/>
    <s v="HUMIC DYSTRUDEPTS"/>
    <s v="PG-16"/>
    <s v="Franca"/>
    <n v="5.0999999999999996"/>
    <n v="13.5"/>
    <n v="1.1000000000000001"/>
    <n v="0"/>
    <n v="48.9"/>
    <n v="0"/>
    <s v="Moderadamente Profundo"/>
    <s v="Udico"/>
    <s v="No hay"/>
    <s v="Bien"/>
    <s v="No salino"/>
    <s v="No pedregoso"/>
    <n v="0"/>
    <s v="Suelo"/>
    <n v="-8"/>
    <n v="0"/>
    <s v="50-75"/>
    <n v="10"/>
    <n v="0"/>
    <n v="8"/>
    <n v="10"/>
    <n v="15"/>
    <n v="10"/>
    <n v="0"/>
    <n v="4"/>
    <n v="5"/>
    <n v="3"/>
    <n v="3"/>
    <n v="0"/>
    <n v="0"/>
    <n v="0"/>
    <s v="Moderada"/>
    <n v="-3"/>
    <s v="Cálido húmedo"/>
    <s v="V"/>
    <s v="2s1"/>
    <n v="57"/>
    <n v="25"/>
    <n v="11"/>
    <n v="23"/>
    <x v="26"/>
    <s v="0,4 - 0,6"/>
    <n v="1.4557E-2"/>
    <n v="66522"/>
    <n v="495.139319"/>
    <n v="145.57008999999999"/>
    <n v="1.4557E-2"/>
  </r>
  <r>
    <n v="27"/>
    <s v="Polygon"/>
    <s v="Urumita"/>
    <s v="La Guajira"/>
    <n v="44"/>
    <n v="44855"/>
    <s v="0.5 - 1"/>
    <s v="&gt;24"/>
    <s v="&lt;1000"/>
    <s v="MQAf2"/>
    <s v="MQ6f2"/>
    <s v="MQ6"/>
    <s v="f"/>
    <s v="HUMIC DYSTRUDEPTS"/>
    <s v="PG-16"/>
    <s v="Franca"/>
    <n v="5.0999999999999996"/>
    <n v="13.5"/>
    <n v="1.1000000000000001"/>
    <n v="0"/>
    <n v="48.9"/>
    <n v="0"/>
    <s v="Moderadamente Profundo"/>
    <s v="Udico"/>
    <s v="No hay"/>
    <s v="Bien"/>
    <s v="No salino"/>
    <s v="No pedregoso"/>
    <n v="0"/>
    <s v="Suelo"/>
    <n v="-8"/>
    <n v="0"/>
    <s v="50-75"/>
    <n v="10"/>
    <n v="0"/>
    <n v="8"/>
    <n v="10"/>
    <n v="15"/>
    <n v="10"/>
    <n v="0"/>
    <n v="4"/>
    <n v="5"/>
    <n v="3"/>
    <n v="3"/>
    <n v="0"/>
    <n v="0"/>
    <n v="0"/>
    <s v="Moderada"/>
    <n v="-3"/>
    <s v="Cálido húmedo"/>
    <s v="V"/>
    <s v="2s1"/>
    <n v="57"/>
    <n v="25"/>
    <n v="11"/>
    <n v="23"/>
    <x v="26"/>
    <s v="0,4 - 0,6"/>
    <n v="203.896253"/>
    <n v="160160"/>
    <n v="10202.560740000001"/>
    <n v="2038962.5258579999"/>
    <n v="203.896253"/>
  </r>
  <r>
    <n v="6"/>
    <s v="Polygon"/>
    <s v="La Jagua del Pilar"/>
    <s v="La Guajira"/>
    <n v="44"/>
    <n v="44420"/>
    <s v="0.5 - 1"/>
    <s v="&gt;24"/>
    <s v="&lt;1000"/>
    <s v="MQDf1"/>
    <s v="MQ7f1"/>
    <s v="MQ7"/>
    <s v="f"/>
    <s v="TYPIC DYSTRUDEPTS"/>
    <s v="PG-2"/>
    <s v="Franca"/>
    <n v="4.5"/>
    <n v="38.6"/>
    <n v="7"/>
    <n v="0"/>
    <n v="9.1999999999999993"/>
    <n v="0"/>
    <s v="Profundo"/>
    <s v="Udico"/>
    <s v="No hay"/>
    <s v="Bien"/>
    <s v="No salino"/>
    <s v="No pedregoso"/>
    <n v="0"/>
    <s v="Suelo"/>
    <n v="-8"/>
    <n v="0"/>
    <s v="50-75"/>
    <n v="10"/>
    <n v="0"/>
    <n v="10"/>
    <n v="10"/>
    <n v="15"/>
    <n v="10"/>
    <n v="0"/>
    <n v="-2"/>
    <n v="0"/>
    <n v="10"/>
    <n v="5"/>
    <n v="0"/>
    <n v="0"/>
    <n v="0"/>
    <s v="Fuerte"/>
    <n v="-15"/>
    <s v="Cálido húmedo"/>
    <s v="V"/>
    <s v="s2"/>
    <n v="45"/>
    <n v="19"/>
    <n v="11"/>
    <n v="23"/>
    <x v="27"/>
    <s v="0,4 - 0,6"/>
    <n v="0.43299900000000002"/>
    <n v="66523"/>
    <n v="1541.9205030000001"/>
    <n v="4329.994839"/>
    <n v="0.43299900000000002"/>
  </r>
  <r>
    <n v="42"/>
    <s v="Polygon"/>
    <s v="Urumita"/>
    <s v="La Guajira"/>
    <n v="44"/>
    <n v="44855"/>
    <d v="2024-02-01T00:00:00"/>
    <s v="&gt;24"/>
    <s v="&lt;1000"/>
    <s v="MQDf1"/>
    <s v="MQ7f1"/>
    <s v="MQ7"/>
    <s v="f"/>
    <s v="TYPIC DYSTRUDEPTS"/>
    <s v="PG-2"/>
    <s v="Franca"/>
    <n v="4.5"/>
    <n v="38.6"/>
    <n v="7"/>
    <n v="0"/>
    <n v="9.1999999999999993"/>
    <n v="0"/>
    <s v="Profundo"/>
    <s v="Udico"/>
    <s v="No hay"/>
    <s v="Bien"/>
    <s v="No salino"/>
    <s v="No pedregoso"/>
    <n v="0"/>
    <s v="Suelo"/>
    <n v="-8"/>
    <n v="0"/>
    <s v="50-75"/>
    <n v="10"/>
    <n v="0"/>
    <n v="10"/>
    <n v="10"/>
    <n v="15"/>
    <n v="10"/>
    <n v="0"/>
    <n v="-2"/>
    <n v="0"/>
    <n v="10"/>
    <n v="5"/>
    <n v="0"/>
    <n v="0"/>
    <n v="0"/>
    <s v="Baja"/>
    <n v="0"/>
    <s v="Cálido seco"/>
    <s v="W"/>
    <s v="Sin limitante"/>
    <n v="60"/>
    <n v="26"/>
    <n v="11"/>
    <n v="23"/>
    <x v="28"/>
    <s v="0,4 - 0,6"/>
    <n v="34.400047000000001"/>
    <n v="160179"/>
    <n v="3376.9320090000001"/>
    <n v="344000.46621899999"/>
    <n v="34.400047000000001"/>
  </r>
  <r>
    <n v="41"/>
    <s v="Polygon"/>
    <s v="Urumita"/>
    <s v="La Guajira"/>
    <n v="44"/>
    <n v="44855"/>
    <d v="2024-02-01T00:00:00"/>
    <s v="&gt;24"/>
    <s v="&lt;1000"/>
    <s v="MQAf2"/>
    <s v="MQ6f2"/>
    <s v="MQ6"/>
    <s v="f"/>
    <s v="HUMIC DYSTRUDEPTS"/>
    <s v="PG-16"/>
    <s v="Franca"/>
    <n v="5.0999999999999996"/>
    <n v="13.5"/>
    <n v="1.1000000000000001"/>
    <n v="0"/>
    <n v="48.9"/>
    <n v="0"/>
    <s v="Moderadamente Profundo"/>
    <s v="Udico"/>
    <s v="No hay"/>
    <s v="Bien"/>
    <s v="No salino"/>
    <s v="No pedregoso"/>
    <n v="0"/>
    <s v="Suelo"/>
    <n v="-8"/>
    <n v="0"/>
    <s v="50-75"/>
    <n v="10"/>
    <n v="0"/>
    <n v="8"/>
    <n v="10"/>
    <n v="15"/>
    <n v="10"/>
    <n v="0"/>
    <n v="4"/>
    <n v="5"/>
    <n v="3"/>
    <n v="3"/>
    <n v="0"/>
    <n v="0"/>
    <n v="0"/>
    <s v="Moderada"/>
    <n v="-3"/>
    <s v="Cálido seco"/>
    <s v="W"/>
    <s v="2s1"/>
    <n v="57"/>
    <n v="25"/>
    <n v="11"/>
    <n v="23"/>
    <x v="29"/>
    <s v="0,4 - 0,6"/>
    <n v="251.04521800000001"/>
    <n v="160178"/>
    <n v="13472.855283000001"/>
    <n v="2510452.1765660001"/>
    <n v="251.04521800000001"/>
  </r>
  <r>
    <n v="9"/>
    <s v="Polygon"/>
    <s v="La Jagua del Pilar"/>
    <s v="La Guajira"/>
    <n v="44"/>
    <n v="44420"/>
    <s v="0.5 - 1"/>
    <d v="2018-12-01T00:00:00"/>
    <s v="2000-3000"/>
    <s v="MQDf1"/>
    <s v="MQ7f1"/>
    <s v="MQ7"/>
    <s v="f"/>
    <s v="TYPIC DYSTRUDEPTS"/>
    <s v="PG-2"/>
    <s v="Franca"/>
    <n v="4.5"/>
    <n v="38.6"/>
    <n v="7"/>
    <n v="0"/>
    <n v="9.1999999999999993"/>
    <n v="0"/>
    <s v="Profundo"/>
    <s v="Udico"/>
    <s v="No hay"/>
    <s v="Bien"/>
    <s v="No salino"/>
    <s v="No pedregoso"/>
    <n v="0"/>
    <s v="Suelo"/>
    <n v="-8"/>
    <n v="0"/>
    <s v="50-75"/>
    <n v="10"/>
    <n v="0"/>
    <n v="10"/>
    <n v="10"/>
    <n v="15"/>
    <n v="10"/>
    <n v="0"/>
    <n v="-2"/>
    <n v="0"/>
    <n v="8"/>
    <n v="5"/>
    <n v="0"/>
    <n v="0"/>
    <n v="0"/>
    <s v="Fuerte"/>
    <n v="-15"/>
    <s v="Frío húmedo"/>
    <s v="L"/>
    <s v="s2"/>
    <n v="43"/>
    <n v="18"/>
    <n v="12"/>
    <n v="17"/>
    <x v="30"/>
    <s v="0,4 - 0,6"/>
    <n v="0.122875"/>
    <n v="66529"/>
    <n v="1032.751381"/>
    <n v="1228.745109"/>
    <n v="0.122875"/>
  </r>
  <r>
    <n v="57"/>
    <s v="Polygon"/>
    <s v="Urumita"/>
    <s v="La Guajira"/>
    <n v="44"/>
    <n v="44855"/>
    <d v="2024-02-01T00:00:00"/>
    <d v="2018-12-01T00:00:00"/>
    <s v="2000-3000"/>
    <s v="MQBf3"/>
    <s v="MQ6f3"/>
    <s v="MQ6"/>
    <s v="f"/>
    <s v="HUMIC DYSTRUDEPTS"/>
    <s v="PG-16"/>
    <s v="Franca"/>
    <n v="5.0999999999999996"/>
    <n v="13.5"/>
    <n v="1.1000000000000001"/>
    <n v="0"/>
    <n v="48.9"/>
    <n v="0"/>
    <s v="Moderadamente Profundo"/>
    <s v="Udico"/>
    <s v="No hay"/>
    <s v="Bien"/>
    <s v="No salino"/>
    <s v="No pedregoso"/>
    <n v="0"/>
    <s v="Suelo"/>
    <n v="-8"/>
    <n v="0"/>
    <s v="50-75"/>
    <n v="10"/>
    <n v="0"/>
    <n v="8"/>
    <n v="10"/>
    <n v="15"/>
    <n v="10"/>
    <n v="0"/>
    <n v="4"/>
    <n v="5"/>
    <n v="0"/>
    <n v="3"/>
    <n v="0"/>
    <n v="0"/>
    <n v="0"/>
    <s v="Fuerte"/>
    <n v="-15"/>
    <s v="Frío seco"/>
    <s v="M"/>
    <s v="3s2"/>
    <n v="42"/>
    <n v="18"/>
    <n v="12"/>
    <n v="17"/>
    <x v="31"/>
    <s v="0,4 - 0,6"/>
    <n v="445.79263400000002"/>
    <n v="160199"/>
    <n v="10765.945002"/>
    <n v="4457926.3392439997"/>
    <n v="445.79263400000002"/>
  </r>
  <r>
    <n v="58"/>
    <s v="Polygon"/>
    <s v="Urumita"/>
    <s v="La Guajira"/>
    <n v="44"/>
    <n v="44855"/>
    <d v="2024-02-01T00:00:00"/>
    <d v="2018-12-01T00:00:00"/>
    <s v="2000-3000"/>
    <s v="MQBf3"/>
    <s v="MQ6f3"/>
    <s v="MQ6"/>
    <s v="f"/>
    <s v="HUMIC DYSTRUDEPTS"/>
    <s v="PG-16"/>
    <s v="Franca"/>
    <n v="5.0999999999999996"/>
    <n v="13.5"/>
    <n v="1.1000000000000001"/>
    <n v="0"/>
    <n v="48.9"/>
    <n v="0"/>
    <s v="Moderadamente Profundo"/>
    <s v="Udico"/>
    <s v="No hay"/>
    <s v="Bien"/>
    <s v="No salino"/>
    <s v="No pedregoso"/>
    <n v="0"/>
    <s v="Suelo"/>
    <n v="-8"/>
    <n v="0"/>
    <s v="50-75"/>
    <n v="10"/>
    <n v="0"/>
    <n v="8"/>
    <n v="10"/>
    <n v="15"/>
    <n v="10"/>
    <n v="0"/>
    <n v="4"/>
    <n v="5"/>
    <n v="0"/>
    <n v="3"/>
    <n v="0"/>
    <n v="0"/>
    <n v="0"/>
    <s v="Fuerte"/>
    <n v="-15"/>
    <s v="Frío seco"/>
    <s v="M"/>
    <s v="3s2"/>
    <n v="42"/>
    <n v="18"/>
    <n v="12"/>
    <n v="17"/>
    <x v="31"/>
    <s v="0,4 - 0,6"/>
    <n v="18.284030000000001"/>
    <n v="160200"/>
    <n v="1771.164792"/>
    <n v="182840.29749"/>
    <n v="18.284030000000001"/>
  </r>
  <r>
    <n v="78"/>
    <s v="Polygon"/>
    <s v="Villanueva"/>
    <s v="La Guajira"/>
    <n v="44"/>
    <n v="44874"/>
    <d v="2024-02-01T00:00:00"/>
    <d v="2018-12-01T00:00:00"/>
    <s v="2000-3000"/>
    <s v="MQBf3"/>
    <s v="MQ6f3"/>
    <s v="MQ6"/>
    <s v="f"/>
    <s v="HUMIC DYSTRUDEPTS"/>
    <s v="PG-16"/>
    <s v="Franca"/>
    <n v="5.0999999999999996"/>
    <n v="13.5"/>
    <n v="1.1000000000000001"/>
    <n v="0"/>
    <n v="48.9"/>
    <n v="0"/>
    <s v="Moderadamente Profundo"/>
    <s v="Udico"/>
    <s v="No hay"/>
    <s v="Bien"/>
    <s v="No salino"/>
    <s v="No pedregoso"/>
    <n v="0"/>
    <s v="Suelo"/>
    <n v="-8"/>
    <n v="0"/>
    <s v="50-75"/>
    <n v="10"/>
    <n v="0"/>
    <n v="8"/>
    <n v="10"/>
    <n v="15"/>
    <n v="10"/>
    <n v="0"/>
    <n v="4"/>
    <n v="5"/>
    <n v="0"/>
    <n v="3"/>
    <n v="0"/>
    <n v="0"/>
    <n v="0"/>
    <s v="Fuerte"/>
    <n v="-15"/>
    <s v="Frío seco"/>
    <s v="M"/>
    <s v="3s2"/>
    <n v="42"/>
    <n v="18"/>
    <n v="12"/>
    <n v="17"/>
    <x v="31"/>
    <s v="0,4 - 0,6"/>
    <n v="1.3722719999999999"/>
    <n v="164181"/>
    <n v="1504.5434929999999"/>
    <n v="13722.717556"/>
    <n v="1.3722719999999999"/>
  </r>
  <r>
    <n v="3"/>
    <s v="Polygon"/>
    <s v="La Jagua del Pilar"/>
    <s v="La Guajira"/>
    <n v="44"/>
    <n v="44420"/>
    <s v="0.5 - 1"/>
    <s v="18-24"/>
    <s v="1000-2000"/>
    <s v="MQDf1"/>
    <s v="MQ7f1"/>
    <s v="MQ7"/>
    <s v="f"/>
    <s v="TYPIC DYSTRUDEPTS"/>
    <s v="PG-2"/>
    <s v="Franca"/>
    <n v="4.5"/>
    <n v="38.6"/>
    <n v="7"/>
    <n v="0"/>
    <n v="9.1999999999999993"/>
    <n v="0"/>
    <s v="Profundo"/>
    <s v="Udico"/>
    <s v="No hay"/>
    <s v="Bien"/>
    <s v="No salino"/>
    <s v="No pedregoso"/>
    <n v="0"/>
    <s v="Suelo"/>
    <n v="-8"/>
    <n v="0"/>
    <s v="50-75"/>
    <n v="10"/>
    <n v="0"/>
    <n v="10"/>
    <n v="10"/>
    <n v="15"/>
    <n v="10"/>
    <n v="0"/>
    <n v="-2"/>
    <n v="0"/>
    <n v="8"/>
    <n v="5"/>
    <n v="0"/>
    <n v="0"/>
    <n v="0"/>
    <s v="Fuerte"/>
    <n v="-15"/>
    <s v="Templado húmedo"/>
    <s v="Q"/>
    <s v="s2"/>
    <n v="43"/>
    <n v="18"/>
    <n v="12"/>
    <n v="17"/>
    <x v="32"/>
    <s v="0,4 - 0,6"/>
    <n v="0.72094999999999998"/>
    <n v="66537"/>
    <n v="2754.6038010000002"/>
    <n v="7209.4991529999998"/>
    <n v="0.72094999999999998"/>
  </r>
  <r>
    <n v="10"/>
    <s v="Polygon"/>
    <s v="La Jagua del Pilar"/>
    <s v="La Guajira"/>
    <n v="44"/>
    <n v="44420"/>
    <s v="0.5 - 1"/>
    <s v="18-24"/>
    <s v="1000-2000"/>
    <s v="MQDf1"/>
    <s v="MQ7f1"/>
    <s v="MQ7"/>
    <s v="f"/>
    <s v="TYPIC DYSTRUDEPTS"/>
    <s v="PG-2"/>
    <s v="Franca"/>
    <n v="4.5"/>
    <n v="38.6"/>
    <n v="7"/>
    <n v="0"/>
    <n v="9.1999999999999993"/>
    <n v="0"/>
    <s v="Profundo"/>
    <s v="Udico"/>
    <s v="No hay"/>
    <s v="Bien"/>
    <s v="No salino"/>
    <s v="No pedregoso"/>
    <n v="0"/>
    <s v="Suelo"/>
    <n v="-8"/>
    <n v="0"/>
    <s v="50-75"/>
    <n v="10"/>
    <n v="0"/>
    <n v="10"/>
    <n v="10"/>
    <n v="15"/>
    <n v="10"/>
    <n v="0"/>
    <n v="-2"/>
    <n v="0"/>
    <n v="8"/>
    <n v="5"/>
    <n v="0"/>
    <n v="0"/>
    <n v="0"/>
    <s v="Fuerte"/>
    <n v="-15"/>
    <s v="Templado húmedo"/>
    <s v="Q"/>
    <s v="s2"/>
    <n v="43"/>
    <n v="18"/>
    <n v="12"/>
    <n v="17"/>
    <x v="32"/>
    <s v="0,4 - 0,6"/>
    <n v="0.43471500000000002"/>
    <n v="66538"/>
    <n v="3797.442626"/>
    <n v="4347.1461140000001"/>
    <n v="0.43471500000000002"/>
  </r>
  <r>
    <n v="34"/>
    <s v="Polygon"/>
    <s v="Urumita"/>
    <s v="La Guajira"/>
    <n v="44"/>
    <n v="44855"/>
    <s v="0.5 - 1"/>
    <s v="18-24"/>
    <s v="1000-2000"/>
    <s v="MQDf1"/>
    <s v="MQ7f1"/>
    <s v="MQ7"/>
    <s v="f"/>
    <s v="TYPIC DYSTRUDEPTS"/>
    <s v="PG-2"/>
    <s v="Franca"/>
    <n v="4.5"/>
    <n v="38.6"/>
    <n v="7"/>
    <n v="0"/>
    <n v="9.1999999999999993"/>
    <n v="0"/>
    <s v="Profundo"/>
    <s v="Udico"/>
    <s v="No hay"/>
    <s v="Bien"/>
    <s v="No salino"/>
    <s v="No pedregoso"/>
    <n v="0"/>
    <s v="Suelo"/>
    <n v="-8"/>
    <n v="0"/>
    <s v="50-75"/>
    <n v="10"/>
    <n v="0"/>
    <n v="10"/>
    <n v="10"/>
    <n v="15"/>
    <n v="10"/>
    <n v="0"/>
    <n v="-2"/>
    <n v="0"/>
    <n v="8"/>
    <n v="5"/>
    <n v="0"/>
    <n v="0"/>
    <n v="0"/>
    <s v="Fuerte"/>
    <n v="-15"/>
    <s v="Templado húmedo"/>
    <s v="Q"/>
    <s v="s2"/>
    <n v="43"/>
    <n v="18"/>
    <n v="12"/>
    <n v="17"/>
    <x v="32"/>
    <s v="0,4 - 0,6"/>
    <n v="4.4677899999999999"/>
    <n v="160171"/>
    <n v="1222.9009160000001"/>
    <n v="44677.895025999998"/>
    <n v="4.4677899999999999"/>
  </r>
  <r>
    <n v="35"/>
    <s v="Polygon"/>
    <s v="Urumita"/>
    <s v="La Guajira"/>
    <n v="44"/>
    <n v="44855"/>
    <s v="0.5 - 1"/>
    <s v="18-24"/>
    <s v="1000-2000"/>
    <s v="MQDf1"/>
    <s v="MQ7f1"/>
    <s v="MQ7"/>
    <s v="f"/>
    <s v="TYPIC DYSTRUDEPTS"/>
    <s v="PG-2"/>
    <s v="Franca"/>
    <n v="4.5"/>
    <n v="38.6"/>
    <n v="7"/>
    <n v="0"/>
    <n v="9.1999999999999993"/>
    <n v="0"/>
    <s v="Profundo"/>
    <s v="Udico"/>
    <s v="No hay"/>
    <s v="Bien"/>
    <s v="No salino"/>
    <s v="No pedregoso"/>
    <n v="0"/>
    <s v="Suelo"/>
    <n v="-8"/>
    <n v="0"/>
    <s v="50-75"/>
    <n v="10"/>
    <n v="0"/>
    <n v="10"/>
    <n v="10"/>
    <n v="15"/>
    <n v="10"/>
    <n v="0"/>
    <n v="-2"/>
    <n v="0"/>
    <n v="8"/>
    <n v="5"/>
    <n v="0"/>
    <n v="0"/>
    <n v="0"/>
    <s v="Fuerte"/>
    <n v="-15"/>
    <s v="Templado húmedo"/>
    <s v="Q"/>
    <s v="s2"/>
    <n v="43"/>
    <n v="18"/>
    <n v="12"/>
    <n v="17"/>
    <x v="32"/>
    <s v="0,4 - 0,6"/>
    <n v="11.563694999999999"/>
    <n v="160172"/>
    <n v="3037.7133990000002"/>
    <n v="115636.94977599999"/>
    <n v="11.563694999999999"/>
  </r>
  <r>
    <n v="36"/>
    <s v="Polygon"/>
    <s v="Urumita"/>
    <s v="La Guajira"/>
    <n v="44"/>
    <n v="44855"/>
    <s v="0.5 - 1"/>
    <s v="18-24"/>
    <s v="1000-2000"/>
    <s v="MQDf1"/>
    <s v="MQ7f1"/>
    <s v="MQ7"/>
    <s v="f"/>
    <s v="TYPIC DYSTRUDEPTS"/>
    <s v="PG-2"/>
    <s v="Franca"/>
    <n v="4.5"/>
    <n v="38.6"/>
    <n v="7"/>
    <n v="0"/>
    <n v="9.1999999999999993"/>
    <n v="0"/>
    <s v="Profundo"/>
    <s v="Udico"/>
    <s v="No hay"/>
    <s v="Bien"/>
    <s v="No salino"/>
    <s v="No pedregoso"/>
    <n v="0"/>
    <s v="Suelo"/>
    <n v="-8"/>
    <n v="0"/>
    <s v="50-75"/>
    <n v="10"/>
    <n v="0"/>
    <n v="10"/>
    <n v="10"/>
    <n v="15"/>
    <n v="10"/>
    <n v="0"/>
    <n v="-2"/>
    <n v="0"/>
    <n v="8"/>
    <n v="5"/>
    <n v="0"/>
    <n v="0"/>
    <n v="0"/>
    <s v="Fuerte"/>
    <n v="-15"/>
    <s v="Templado húmedo"/>
    <s v="Q"/>
    <s v="s2"/>
    <n v="43"/>
    <n v="18"/>
    <n v="12"/>
    <n v="17"/>
    <x v="32"/>
    <s v="0,4 - 0,6"/>
    <n v="133.89309399999999"/>
    <n v="160173"/>
    <n v="10500.861172000001"/>
    <n v="1338930.9433029999"/>
    <n v="133.89309399999999"/>
  </r>
  <r>
    <n v="37"/>
    <s v="Polygon"/>
    <s v="Urumita"/>
    <s v="La Guajira"/>
    <n v="44"/>
    <n v="44855"/>
    <s v="0.5 - 1"/>
    <s v="18-24"/>
    <s v="1000-2000"/>
    <s v="MQDf1"/>
    <s v="MQ7f1"/>
    <s v="MQ7"/>
    <s v="f"/>
    <s v="TYPIC DYSTRUDEPTS"/>
    <s v="PG-2"/>
    <s v="Franca"/>
    <n v="4.5"/>
    <n v="38.6"/>
    <n v="7"/>
    <n v="0"/>
    <n v="9.1999999999999993"/>
    <n v="0"/>
    <s v="Profundo"/>
    <s v="Udico"/>
    <s v="No hay"/>
    <s v="Bien"/>
    <s v="No salino"/>
    <s v="No pedregoso"/>
    <n v="0"/>
    <s v="Suelo"/>
    <n v="-8"/>
    <n v="0"/>
    <s v="50-75"/>
    <n v="10"/>
    <n v="0"/>
    <n v="10"/>
    <n v="10"/>
    <n v="15"/>
    <n v="10"/>
    <n v="0"/>
    <n v="-2"/>
    <n v="0"/>
    <n v="8"/>
    <n v="5"/>
    <n v="0"/>
    <n v="0"/>
    <n v="0"/>
    <s v="Fuerte"/>
    <n v="-15"/>
    <s v="Templado húmedo"/>
    <s v="Q"/>
    <s v="s2"/>
    <n v="43"/>
    <n v="18"/>
    <n v="12"/>
    <n v="17"/>
    <x v="32"/>
    <s v="0,4 - 0,6"/>
    <n v="271.01819699999999"/>
    <n v="160174"/>
    <n v="19767.220689999998"/>
    <n v="2710181.9722440001"/>
    <n v="271.01819699999999"/>
  </r>
  <r>
    <n v="71"/>
    <s v="Polygon"/>
    <s v="Urumita"/>
    <s v="La Guajira"/>
    <n v="44"/>
    <n v="44855"/>
    <d v="2024-02-01T00:00:00"/>
    <s v="18-24"/>
    <s v="1000-2000"/>
    <s v="MQDf1"/>
    <s v="MQ7f1"/>
    <s v="MQ7"/>
    <s v="f"/>
    <s v="TYPIC DYSTRUDEPTS"/>
    <s v="PG-2"/>
    <s v="Franca"/>
    <n v="4.5"/>
    <n v="38.6"/>
    <n v="7"/>
    <n v="0"/>
    <n v="9.1999999999999993"/>
    <n v="0"/>
    <s v="Profundo"/>
    <s v="Udico"/>
    <s v="No hay"/>
    <s v="Bien"/>
    <s v="No salino"/>
    <s v="No pedregoso"/>
    <n v="0"/>
    <s v="Suelo"/>
    <n v="-8"/>
    <n v="0"/>
    <s v="50-75"/>
    <n v="10"/>
    <n v="0"/>
    <n v="10"/>
    <n v="10"/>
    <n v="15"/>
    <n v="10"/>
    <n v="0"/>
    <n v="-2"/>
    <n v="0"/>
    <n v="8"/>
    <n v="5"/>
    <n v="0"/>
    <n v="0"/>
    <n v="0"/>
    <s v="Fuerte"/>
    <n v="-15"/>
    <s v="Templado seco"/>
    <s v="R"/>
    <s v="s2"/>
    <n v="43"/>
    <n v="18"/>
    <n v="12"/>
    <n v="17"/>
    <x v="33"/>
    <s v="0,4 - 0,6"/>
    <n v="29.054494999999999"/>
    <n v="160209"/>
    <n v="7455.9673750000002"/>
    <n v="290544.95499400003"/>
    <n v="29.054494999999999"/>
  </r>
  <r>
    <n v="72"/>
    <s v="Polygon"/>
    <s v="Urumita"/>
    <s v="La Guajira"/>
    <n v="44"/>
    <n v="44855"/>
    <d v="2024-02-01T00:00:00"/>
    <s v="18-24"/>
    <s v="1000-2000"/>
    <s v="MQDf1"/>
    <s v="MQ7f1"/>
    <s v="MQ7"/>
    <s v="f"/>
    <s v="TYPIC DYSTRUDEPTS"/>
    <s v="PG-2"/>
    <s v="Franca"/>
    <n v="4.5"/>
    <n v="38.6"/>
    <n v="7"/>
    <n v="0"/>
    <n v="9.1999999999999993"/>
    <n v="0"/>
    <s v="Profundo"/>
    <s v="Udico"/>
    <s v="No hay"/>
    <s v="Bien"/>
    <s v="No salino"/>
    <s v="No pedregoso"/>
    <n v="0"/>
    <s v="Suelo"/>
    <n v="-8"/>
    <n v="0"/>
    <s v="50-75"/>
    <n v="10"/>
    <n v="0"/>
    <n v="10"/>
    <n v="10"/>
    <n v="15"/>
    <n v="10"/>
    <n v="0"/>
    <n v="-2"/>
    <n v="0"/>
    <n v="8"/>
    <n v="5"/>
    <n v="0"/>
    <n v="0"/>
    <n v="0"/>
    <s v="Fuerte"/>
    <n v="-15"/>
    <s v="Templado seco"/>
    <s v="R"/>
    <s v="s2"/>
    <n v="43"/>
    <n v="18"/>
    <n v="12"/>
    <n v="17"/>
    <x v="33"/>
    <s v="0,4 - 0,6"/>
    <n v="55.665049000000003"/>
    <n v="160210"/>
    <n v="5093.6006500000003"/>
    <n v="556650.48711099999"/>
    <n v="55.665049000000003"/>
  </r>
  <r>
    <n v="73"/>
    <s v="Polygon"/>
    <s v="Urumita"/>
    <s v="La Guajira"/>
    <n v="44"/>
    <n v="44855"/>
    <d v="2024-02-01T00:00:00"/>
    <s v="18-24"/>
    <s v="1000-2000"/>
    <s v="MQDf1"/>
    <s v="MQ7f1"/>
    <s v="MQ7"/>
    <s v="f"/>
    <s v="TYPIC DYSTRUDEPTS"/>
    <s v="PG-2"/>
    <s v="Franca"/>
    <n v="4.5"/>
    <n v="38.6"/>
    <n v="7"/>
    <n v="0"/>
    <n v="9.1999999999999993"/>
    <n v="0"/>
    <s v="Profundo"/>
    <s v="Udico"/>
    <s v="No hay"/>
    <s v="Bien"/>
    <s v="No salino"/>
    <s v="No pedregoso"/>
    <n v="0"/>
    <s v="Suelo"/>
    <n v="-8"/>
    <n v="0"/>
    <s v="50-75"/>
    <n v="10"/>
    <n v="0"/>
    <n v="10"/>
    <n v="10"/>
    <n v="15"/>
    <n v="10"/>
    <n v="0"/>
    <n v="-2"/>
    <n v="0"/>
    <n v="8"/>
    <n v="5"/>
    <n v="0"/>
    <n v="0"/>
    <n v="0"/>
    <s v="Fuerte"/>
    <n v="-15"/>
    <s v="Templado seco"/>
    <s v="R"/>
    <s v="s2"/>
    <n v="43"/>
    <n v="18"/>
    <n v="12"/>
    <n v="17"/>
    <x v="33"/>
    <s v="0,4 - 0,6"/>
    <n v="107.751172"/>
    <n v="160211"/>
    <n v="7235.4889030000004"/>
    <n v="1077511.724066"/>
    <n v="107.751172"/>
  </r>
  <r>
    <n v="91"/>
    <s v="Polygon"/>
    <s v="Villanueva"/>
    <s v="La Guajira"/>
    <n v="44"/>
    <n v="44874"/>
    <d v="2024-02-01T00:00:00"/>
    <s v="18-24"/>
    <s v="1000-2000"/>
    <s v="MQDf1"/>
    <s v="MQ7f1"/>
    <s v="MQ7"/>
    <s v="f"/>
    <s v="TYPIC DYSTRUDEPTS"/>
    <s v="PG-2"/>
    <s v="Franca"/>
    <n v="4.5"/>
    <n v="38.6"/>
    <n v="7"/>
    <n v="0"/>
    <n v="9.1999999999999993"/>
    <n v="0"/>
    <s v="Profundo"/>
    <s v="Udico"/>
    <s v="No hay"/>
    <s v="Bien"/>
    <s v="No salino"/>
    <s v="No pedregoso"/>
    <n v="0"/>
    <s v="Suelo"/>
    <n v="-8"/>
    <n v="0"/>
    <s v="50-75"/>
    <n v="10"/>
    <n v="0"/>
    <n v="10"/>
    <n v="10"/>
    <n v="15"/>
    <n v="10"/>
    <n v="0"/>
    <n v="-2"/>
    <n v="0"/>
    <n v="8"/>
    <n v="5"/>
    <n v="0"/>
    <n v="0"/>
    <n v="0"/>
    <s v="Fuerte"/>
    <n v="-15"/>
    <s v="Templado seco"/>
    <s v="R"/>
    <s v="s2"/>
    <n v="43"/>
    <n v="18"/>
    <n v="12"/>
    <n v="17"/>
    <x v="33"/>
    <s v="0,4 - 0,6"/>
    <n v="8.9274000000000006E-2"/>
    <n v="164186"/>
    <n v="182.479613"/>
    <n v="892.73716200000001"/>
    <n v="8.9274000000000006E-2"/>
  </r>
  <r>
    <n v="92"/>
    <s v="Polygon"/>
    <s v="Villanueva"/>
    <s v="La Guajira"/>
    <n v="44"/>
    <n v="44874"/>
    <d v="2024-02-01T00:00:00"/>
    <s v="18-24"/>
    <s v="1000-2000"/>
    <s v="MQDf1"/>
    <s v="MQ7f1"/>
    <s v="MQ7"/>
    <s v="f"/>
    <s v="TYPIC DYSTRUDEPTS"/>
    <s v="PG-2"/>
    <s v="Franca"/>
    <n v="4.5"/>
    <n v="38.6"/>
    <n v="7"/>
    <n v="0"/>
    <n v="9.1999999999999993"/>
    <n v="0"/>
    <s v="Profundo"/>
    <s v="Udico"/>
    <s v="No hay"/>
    <s v="Bien"/>
    <s v="No salino"/>
    <s v="No pedregoso"/>
    <n v="0"/>
    <s v="Suelo"/>
    <n v="-8"/>
    <n v="0"/>
    <s v="50-75"/>
    <n v="10"/>
    <n v="0"/>
    <n v="10"/>
    <n v="10"/>
    <n v="15"/>
    <n v="10"/>
    <n v="0"/>
    <n v="-2"/>
    <n v="0"/>
    <n v="8"/>
    <n v="5"/>
    <n v="0"/>
    <n v="0"/>
    <n v="0"/>
    <s v="Fuerte"/>
    <n v="-15"/>
    <s v="Templado seco"/>
    <s v="R"/>
    <s v="s2"/>
    <n v="43"/>
    <n v="18"/>
    <n v="12"/>
    <n v="17"/>
    <x v="33"/>
    <s v="0,4 - 0,6"/>
    <n v="0.79428200000000004"/>
    <n v="164187"/>
    <n v="1361.6023"/>
    <n v="7942.8215410000003"/>
    <n v="0.79428200000000004"/>
  </r>
  <r>
    <n v="1"/>
    <s v="Polygon"/>
    <s v="Valledupar"/>
    <s v="Cesar"/>
    <n v="20"/>
    <n v="20001"/>
    <d v="2024-02-01T00:00:00"/>
    <s v="&gt;24"/>
    <s v="&lt;1000"/>
    <s v="CA"/>
    <s v="CA"/>
    <s v="CA"/>
    <s v="Cuerpos de agua"/>
    <s v="Cuerpos de agua"/>
    <s v="No aplica"/>
    <s v="No aplica"/>
    <n v="0"/>
    <n v="0"/>
    <n v="0"/>
    <n v="0"/>
    <n v="0"/>
    <n v="0"/>
    <s v="No aplica"/>
    <s v="No aplica"/>
    <s v="No aplica"/>
    <s v="No aplica"/>
    <s v="No aplica"/>
    <s v="No aplica"/>
    <n v="0"/>
    <s v="CA"/>
    <n v="10"/>
    <n v="0"/>
    <s v="CA"/>
    <n v="10"/>
    <n v="0"/>
    <n v="0"/>
    <n v="0"/>
    <n v="0"/>
    <n v="0"/>
    <n v="0"/>
    <n v="0"/>
    <n v="0"/>
    <n v="0"/>
    <n v="0"/>
    <n v="0"/>
    <n v="0"/>
    <n v="0"/>
    <s v="CA"/>
    <n v="0"/>
    <s v="Cálido seco"/>
    <s v="W"/>
    <s v="No aplica"/>
    <n v="0"/>
    <n v="0"/>
    <s v="CA"/>
    <n v="0"/>
    <x v="34"/>
    <s v="0,77 - 0,99"/>
    <n v="22.741582000000001"/>
    <n v="160892"/>
    <n v="20801.547406000002"/>
    <n v="227415.820183"/>
    <n v="22.741582000000001"/>
  </r>
  <r>
    <n v="11"/>
    <s v="Polygon"/>
    <s v="La Jagua del Pilar"/>
    <s v="La Guajira"/>
    <n v="44"/>
    <n v="44420"/>
    <d v="2024-02-01T00:00:00"/>
    <s v="&gt;24"/>
    <s v="&lt;1000"/>
    <s v="CA"/>
    <s v="CA"/>
    <s v="CA"/>
    <s v="Cuerpos de agua"/>
    <s v="Cuerpos de agua"/>
    <s v="No aplica"/>
    <s v="No aplica"/>
    <n v="0"/>
    <n v="0"/>
    <n v="0"/>
    <n v="0"/>
    <n v="0"/>
    <n v="0"/>
    <s v="No aplica"/>
    <s v="No aplica"/>
    <s v="No aplica"/>
    <s v="No aplica"/>
    <s v="No aplica"/>
    <s v="No aplica"/>
    <n v="0"/>
    <s v="CA"/>
    <n v="10"/>
    <n v="0"/>
    <s v="CA"/>
    <n v="10"/>
    <n v="0"/>
    <n v="0"/>
    <n v="0"/>
    <n v="0"/>
    <n v="0"/>
    <n v="0"/>
    <n v="0"/>
    <n v="0"/>
    <n v="0"/>
    <n v="0"/>
    <n v="0"/>
    <n v="0"/>
    <n v="0"/>
    <s v="CA"/>
    <n v="0"/>
    <s v="Cálido seco"/>
    <s v="W"/>
    <s v="No aplica"/>
    <n v="0"/>
    <n v="0"/>
    <s v="CA"/>
    <n v="0"/>
    <x v="34"/>
    <s v="0,77 - 0,99"/>
    <n v="0.79784999999999995"/>
    <n v="66540"/>
    <n v="641.97986300000002"/>
    <n v="7978.5034009999999"/>
    <n v="0.79784999999999995"/>
  </r>
  <r>
    <n v="38"/>
    <s v="Polygon"/>
    <s v="Urumita"/>
    <s v="La Guajira"/>
    <n v="44"/>
    <n v="44855"/>
    <d v="2024-02-01T00:00:00"/>
    <s v="&gt;24"/>
    <s v="&lt;1000"/>
    <s v="CA"/>
    <s v="CA"/>
    <s v="CA"/>
    <s v="Cuerpos de agua"/>
    <s v="Cuerpos de agua"/>
    <s v="No aplica"/>
    <s v="No aplica"/>
    <n v="0"/>
    <n v="0"/>
    <n v="0"/>
    <n v="0"/>
    <n v="0"/>
    <n v="0"/>
    <s v="No aplica"/>
    <s v="No aplica"/>
    <s v="No aplica"/>
    <s v="No aplica"/>
    <s v="No aplica"/>
    <s v="No aplica"/>
    <n v="0"/>
    <s v="CA"/>
    <n v="10"/>
    <n v="0"/>
    <s v="CA"/>
    <n v="10"/>
    <n v="0"/>
    <n v="0"/>
    <n v="0"/>
    <n v="0"/>
    <n v="0"/>
    <n v="0"/>
    <n v="0"/>
    <n v="0"/>
    <n v="0"/>
    <n v="0"/>
    <n v="0"/>
    <n v="0"/>
    <n v="0"/>
    <s v="CA"/>
    <n v="0"/>
    <s v="Cálido seco"/>
    <s v="W"/>
    <s v="No aplica"/>
    <n v="0"/>
    <n v="0"/>
    <s v="CA"/>
    <n v="0"/>
    <x v="34"/>
    <s v="0,77 - 0,99"/>
    <n v="42.603364999999997"/>
    <n v="160175"/>
    <n v="28019.757533"/>
    <n v="426033.65462099999"/>
    <n v="42.603364999999997"/>
  </r>
  <r>
    <n v="62"/>
    <s v="Polygon"/>
    <s v="Urumita"/>
    <s v="La Guajira"/>
    <n v="44"/>
    <n v="44855"/>
    <d v="2024-02-01T00:00:00"/>
    <d v="2018-12-01T00:00:00"/>
    <s v="2000-3000"/>
    <s v="Miscelaneo"/>
    <s v="Misceláneo Rocoso"/>
    <s v="Misceláneo Rocoso"/>
    <s v="Misceláneo Rocoso"/>
    <s v="No aplica"/>
    <s v="No aplica"/>
    <s v="No aplica"/>
    <n v="9999"/>
    <n v="9999"/>
    <n v="9999"/>
    <n v="0"/>
    <n v="9999"/>
    <n v="0"/>
    <s v="No aplica"/>
    <s v="No aplica"/>
    <s v="No aplica"/>
    <s v="No aplica"/>
    <s v="No aplica"/>
    <s v="No aplica"/>
    <n v="0"/>
    <s v="MR"/>
    <n v="-8"/>
    <n v="-5"/>
    <s v="MR"/>
    <n v="10"/>
    <n v="0"/>
    <n v="0"/>
    <n v="0"/>
    <n v="0"/>
    <n v="0"/>
    <n v="0"/>
    <n v="0"/>
    <n v="0"/>
    <n v="0"/>
    <n v="0"/>
    <n v="0"/>
    <n v="0"/>
    <n v="0"/>
    <s v="MR"/>
    <n v="0"/>
    <s v="Frío seco"/>
    <s v="M"/>
    <s v="No aplica"/>
    <n v="0"/>
    <n v="0"/>
    <s v="MR"/>
    <n v="0"/>
    <x v="35"/>
    <s v="0,4 - 0,6"/>
    <n v="159.48532900000001"/>
    <n v="160196"/>
    <n v="5738.407056"/>
    <n v="1594853.2854810001"/>
    <n v="159.48532900000001"/>
  </r>
  <r>
    <n v="63"/>
    <s v="Polygon"/>
    <s v="Urumita"/>
    <s v="La Guajira"/>
    <n v="44"/>
    <n v="44855"/>
    <d v="2024-02-01T00:00:00"/>
    <d v="2018-12-01T00:00:00"/>
    <s v="2000-3000"/>
    <s v="Miscelaneo"/>
    <s v="Misceláneo Rocoso"/>
    <s v="Misceláneo Rocoso"/>
    <s v="Misceláneo Rocoso"/>
    <s v="No aplica"/>
    <s v="No aplica"/>
    <s v="No aplica"/>
    <n v="9999"/>
    <n v="9999"/>
    <n v="9999"/>
    <n v="0"/>
    <n v="9999"/>
    <n v="0"/>
    <s v="No aplica"/>
    <s v="No aplica"/>
    <s v="No aplica"/>
    <s v="No aplica"/>
    <s v="No aplica"/>
    <s v="No aplica"/>
    <n v="0"/>
    <s v="MR"/>
    <n v="-8"/>
    <n v="0"/>
    <s v="MR"/>
    <n v="10"/>
    <n v="0"/>
    <n v="0"/>
    <n v="0"/>
    <n v="0"/>
    <n v="0"/>
    <n v="0"/>
    <n v="0"/>
    <n v="0"/>
    <n v="0"/>
    <n v="0"/>
    <n v="0"/>
    <n v="0"/>
    <n v="0"/>
    <s v="MR"/>
    <n v="0"/>
    <s v="Frío seco"/>
    <s v="M"/>
    <s v="No aplica"/>
    <n v="0"/>
    <n v="0"/>
    <s v="MR"/>
    <n v="0"/>
    <x v="35"/>
    <s v="0,4 - 0,6"/>
    <n v="492.302209"/>
    <n v="160197"/>
    <n v="19836.335048000001"/>
    <n v="4923022.0882400004"/>
    <n v="492.302209"/>
  </r>
  <r>
    <n v="61"/>
    <s v="Polygon"/>
    <s v="Urumita"/>
    <s v="La Guajira"/>
    <n v="44"/>
    <n v="44855"/>
    <d v="2024-02-01T00:00:00"/>
    <s v="&gt;24"/>
    <s v="&lt;1000"/>
    <s v="ZU"/>
    <s v="ZU"/>
    <s v="ZU"/>
    <s v="Zonas urbanas"/>
    <s v="Zonas urbanas"/>
    <s v="No aplica"/>
    <s v="No aplica"/>
    <n v="0"/>
    <n v="0"/>
    <n v="0"/>
    <n v="0"/>
    <n v="0"/>
    <n v="0"/>
    <s v="No aplica"/>
    <s v="No aplica"/>
    <s v="No aplica"/>
    <s v="No aplica"/>
    <s v="No aplica"/>
    <s v="No aplica"/>
    <n v="0"/>
    <s v="ZU"/>
    <n v="5"/>
    <n v="0"/>
    <s v="ZU"/>
    <n v="10"/>
    <n v="0"/>
    <n v="0"/>
    <n v="0"/>
    <n v="0"/>
    <n v="0"/>
    <n v="0"/>
    <n v="0"/>
    <n v="0"/>
    <n v="0"/>
    <n v="0"/>
    <n v="0"/>
    <n v="0"/>
    <n v="0"/>
    <s v="ZU"/>
    <n v="0"/>
    <s v="Cálido seco"/>
    <s v="W"/>
    <s v="No aplica"/>
    <n v="0"/>
    <n v="0"/>
    <s v="ZU"/>
    <n v="0"/>
    <x v="36"/>
    <s v="0,6 - 0,77"/>
    <n v="164.35045099999999"/>
    <n v="160195"/>
    <n v="5223.8401649999996"/>
    <n v="1643504.5063469999"/>
    <n v="164.35045099999999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78">
  <r>
    <n v="75"/>
    <s v="Polygon"/>
    <n v="48"/>
    <s v="Urumita"/>
    <s v="La Guajira"/>
    <n v="44"/>
    <n v="44855"/>
    <d v="2024-02-01T00:00:00"/>
    <s v="&gt;24"/>
    <s v="&lt;1000"/>
    <s v="PWHa"/>
    <s v="PW21a"/>
    <s v="PW21"/>
    <s v="a"/>
    <s v="ARIDIC USTIFLUVENTS"/>
    <s v="P-68D"/>
    <s v="Franca"/>
    <n v="6.9"/>
    <n v="15.2"/>
    <n v="2.4"/>
    <n v="0"/>
    <n v="85.7"/>
    <n v="0"/>
    <s v="Moderadamente Profundo"/>
    <s v="Ustico"/>
    <s v="No hay"/>
    <s v="Bien"/>
    <s v="No salino"/>
    <s v="No pedregoso"/>
    <n v="0"/>
    <s v="Suelo"/>
    <n v="-8"/>
    <n v="0"/>
    <d v="2024-03-01T00:00:00"/>
    <n v="10"/>
    <n v="0"/>
    <n v="8"/>
    <n v="10"/>
    <n v="8"/>
    <n v="10"/>
    <n v="0"/>
    <n v="10"/>
    <n v="10"/>
    <n v="5"/>
    <n v="4"/>
    <n v="0"/>
    <n v="0"/>
    <n v="0"/>
    <s v="Baja"/>
    <n v="0"/>
    <s v="Cálido seco"/>
    <s v="W"/>
    <s v="Sin limitante"/>
    <n v="67"/>
    <n v="67"/>
    <n v="4"/>
    <n v="67"/>
    <x v="0"/>
    <s v="0,4 - 0,6"/>
    <n v="4.6E-5"/>
    <n v="160185"/>
    <n v="1.5395369999999999"/>
    <n v="3"/>
    <n v="17556"/>
    <n v="44874"/>
    <n v="44874009"/>
    <s v="LA GUAJIRA"/>
    <s v="VILLANUEVA"/>
    <s v="REGION LOS QUEMAOS PLANO"/>
    <n v="2010"/>
    <s v="POT"/>
    <s v="NULL"/>
    <n v="1"/>
    <n v="4.6E-5"/>
    <n v="44"/>
    <s v=" "/>
    <n v="0"/>
    <n v="71533"/>
    <n v="0.20733299999999999"/>
    <n v="4.6E-5"/>
    <n v="38.916589000000002"/>
    <n v="0.45879500000000001"/>
  </r>
  <r>
    <n v="76"/>
    <s v="Polygon"/>
    <n v="48"/>
    <s v="Urumita"/>
    <s v="La Guajira"/>
    <n v="44"/>
    <n v="44855"/>
    <d v="2024-02-01T00:00:00"/>
    <s v="&gt;24"/>
    <s v="&lt;1000"/>
    <s v="PWHa"/>
    <s v="PW21a"/>
    <s v="PW21"/>
    <s v="a"/>
    <s v="ARIDIC USTIFLUVENTS"/>
    <s v="P-68D"/>
    <s v="Franca"/>
    <n v="6.9"/>
    <n v="15.2"/>
    <n v="2.4"/>
    <n v="0"/>
    <n v="85.7"/>
    <n v="0"/>
    <s v="Moderadamente Profundo"/>
    <s v="Ustico"/>
    <s v="No hay"/>
    <s v="Bien"/>
    <s v="No salino"/>
    <s v="No pedregoso"/>
    <n v="0"/>
    <s v="Suelo"/>
    <n v="-8"/>
    <n v="0"/>
    <d v="2024-03-01T00:00:00"/>
    <n v="10"/>
    <n v="0"/>
    <n v="8"/>
    <n v="10"/>
    <n v="8"/>
    <n v="10"/>
    <n v="0"/>
    <n v="10"/>
    <n v="10"/>
    <n v="5"/>
    <n v="4"/>
    <n v="0"/>
    <n v="0"/>
    <n v="0"/>
    <s v="Baja"/>
    <n v="0"/>
    <s v="Cálido seco"/>
    <s v="W"/>
    <s v="Sin limitante"/>
    <n v="67"/>
    <n v="67"/>
    <n v="4"/>
    <n v="67"/>
    <x v="0"/>
    <s v="0,4 - 0,6"/>
    <n v="1.5394920000000001"/>
    <n v="160185"/>
    <n v="1.5395369999999999"/>
    <n v="23"/>
    <n v="17586"/>
    <n v="44855"/>
    <n v="44855019"/>
    <s v="LA GUAJIRA"/>
    <s v="URUMITA"/>
    <s v="POTRERILLO PIE DEL CERRO"/>
    <n v="2009"/>
    <s v="POT URUMITA"/>
    <s v="NULL"/>
    <n v="1"/>
    <n v="1.5394920000000001"/>
    <n v="44"/>
    <s v=" "/>
    <n v="0"/>
    <n v="71563"/>
    <n v="0.35022599999999998"/>
    <n v="1.5394920000000001"/>
    <n v="848.48529199999996"/>
    <n v="15394.919634"/>
  </r>
  <r>
    <n v="77"/>
    <s v="Polygon"/>
    <n v="49"/>
    <s v="Urumita"/>
    <s v="La Guajira"/>
    <n v="44"/>
    <n v="44855"/>
    <d v="2024-02-01T00:00:00"/>
    <s v="&gt;24"/>
    <s v="&lt;1000"/>
    <s v="PWHa"/>
    <s v="PW21a"/>
    <s v="PW21"/>
    <s v="a"/>
    <s v="ARIDIC USTIFLUVENTS"/>
    <s v="P-68D"/>
    <s v="Franca"/>
    <n v="6.9"/>
    <n v="15.2"/>
    <n v="2.4"/>
    <n v="0"/>
    <n v="85.7"/>
    <n v="0"/>
    <s v="Moderadamente Profundo"/>
    <s v="Ustico"/>
    <s v="No hay"/>
    <s v="Bien"/>
    <s v="No salino"/>
    <s v="No pedregoso"/>
    <n v="0"/>
    <s v="Suelo"/>
    <n v="-8"/>
    <n v="0"/>
    <d v="2024-03-01T00:00:00"/>
    <n v="10"/>
    <n v="0"/>
    <n v="8"/>
    <n v="10"/>
    <n v="8"/>
    <n v="10"/>
    <n v="0"/>
    <n v="10"/>
    <n v="10"/>
    <n v="5"/>
    <n v="4"/>
    <n v="0"/>
    <n v="0"/>
    <n v="0"/>
    <s v="Baja"/>
    <n v="0"/>
    <s v="Cálido seco"/>
    <s v="W"/>
    <s v="Sin limitante"/>
    <n v="67"/>
    <n v="67"/>
    <n v="4"/>
    <n v="67"/>
    <x v="0"/>
    <s v="0,4 - 0,6"/>
    <n v="9.2701279999999997"/>
    <n v="160186"/>
    <n v="14.038985"/>
    <n v="23"/>
    <n v="17586"/>
    <n v="44855"/>
    <n v="44855019"/>
    <s v="LA GUAJIRA"/>
    <s v="URUMITA"/>
    <s v="POTRERILLO PIE DEL CERRO"/>
    <n v="2009"/>
    <s v="POT URUMITA"/>
    <s v="NULL"/>
    <n v="1"/>
    <n v="9.2701279999999997"/>
    <n v="44"/>
    <s v=" "/>
    <n v="0"/>
    <n v="71563"/>
    <n v="0.35022599999999998"/>
    <n v="9.2701279999999997"/>
    <n v="1305.5949559999999"/>
    <n v="92701.282659999997"/>
  </r>
  <r>
    <n v="78"/>
    <s v="Polygon"/>
    <n v="50"/>
    <s v="Urumita"/>
    <s v="La Guajira"/>
    <n v="44"/>
    <n v="44855"/>
    <d v="2024-02-01T00:00:00"/>
    <s v="&gt;24"/>
    <s v="&lt;1000"/>
    <s v="PWHa"/>
    <s v="PW21a"/>
    <s v="PW21"/>
    <s v="a"/>
    <s v="ARIDIC USTIFLUVENTS"/>
    <s v="P-68D"/>
    <s v="Franca"/>
    <n v="6.9"/>
    <n v="15.2"/>
    <n v="2.4"/>
    <n v="0"/>
    <n v="85.7"/>
    <n v="0"/>
    <s v="Moderadamente Profundo"/>
    <s v="Ustico"/>
    <s v="No hay"/>
    <s v="Bien"/>
    <s v="No salino"/>
    <s v="No pedregoso"/>
    <n v="0"/>
    <s v="Suelo"/>
    <n v="-8"/>
    <n v="0"/>
    <d v="2024-03-01T00:00:00"/>
    <n v="10"/>
    <n v="0"/>
    <n v="8"/>
    <n v="10"/>
    <n v="8"/>
    <n v="10"/>
    <n v="0"/>
    <n v="10"/>
    <n v="10"/>
    <n v="5"/>
    <n v="4"/>
    <n v="0"/>
    <n v="0"/>
    <n v="0"/>
    <s v="Baja"/>
    <n v="0"/>
    <s v="Cálido seco"/>
    <s v="W"/>
    <s v="Sin limitante"/>
    <n v="67"/>
    <n v="67"/>
    <n v="4"/>
    <n v="67"/>
    <x v="0"/>
    <s v="0,4 - 0,6"/>
    <n v="2.5999999999999998E-5"/>
    <n v="160187"/>
    <n v="484.73042400000003"/>
    <n v="2"/>
    <n v="17555"/>
    <n v="44874"/>
    <n v="44874013"/>
    <s v="LA GUAJIRA"/>
    <s v="VILLANUEVA"/>
    <s v="REGION SAN JERONIMO"/>
    <n v="2010"/>
    <s v="POT"/>
    <s v="NULL"/>
    <n v="1"/>
    <n v="2.5999999999999998E-5"/>
    <n v="44"/>
    <s v=" "/>
    <n v="0"/>
    <n v="71532"/>
    <n v="0.26582899999999998"/>
    <n v="2.5999999999999998E-5"/>
    <n v="130.868222"/>
    <n v="0.26158599999999999"/>
  </r>
  <r>
    <n v="79"/>
    <s v="Polygon"/>
    <n v="50"/>
    <s v="Urumita"/>
    <s v="La Guajira"/>
    <n v="44"/>
    <n v="44855"/>
    <d v="2024-02-01T00:00:00"/>
    <s v="&gt;24"/>
    <s v="&lt;1000"/>
    <s v="PWHa"/>
    <s v="PW21a"/>
    <s v="PW21"/>
    <s v="a"/>
    <s v="ARIDIC USTIFLUVENTS"/>
    <s v="P-68D"/>
    <s v="Franca"/>
    <n v="6.9"/>
    <n v="15.2"/>
    <n v="2.4"/>
    <n v="0"/>
    <n v="85.7"/>
    <n v="0"/>
    <s v="Moderadamente Profundo"/>
    <s v="Ustico"/>
    <s v="No hay"/>
    <s v="Bien"/>
    <s v="No salino"/>
    <s v="No pedregoso"/>
    <n v="0"/>
    <s v="Suelo"/>
    <n v="-8"/>
    <n v="0"/>
    <d v="2024-03-01T00:00:00"/>
    <n v="10"/>
    <n v="0"/>
    <n v="8"/>
    <n v="10"/>
    <n v="8"/>
    <n v="10"/>
    <n v="0"/>
    <n v="10"/>
    <n v="10"/>
    <n v="5"/>
    <n v="4"/>
    <n v="0"/>
    <n v="0"/>
    <n v="0"/>
    <s v="Baja"/>
    <n v="0"/>
    <s v="Cálido seco"/>
    <s v="W"/>
    <s v="Sin limitante"/>
    <n v="67"/>
    <n v="67"/>
    <n v="4"/>
    <n v="67"/>
    <x v="0"/>
    <s v="0,4 - 0,6"/>
    <n v="365.847961"/>
    <n v="160187"/>
    <n v="484.73042400000003"/>
    <n v="22"/>
    <n v="17585"/>
    <n v="44855"/>
    <n v="44855003"/>
    <s v="LA GUAJIRA"/>
    <s v="URUMITA"/>
    <s v="EL PEDREGAL"/>
    <n v="2009"/>
    <s v="POT URUMITA"/>
    <s v="NULL"/>
    <n v="1"/>
    <n v="365.847961"/>
    <n v="44"/>
    <s v=" "/>
    <n v="0"/>
    <n v="71562"/>
    <n v="0.22723199999999999"/>
    <n v="365.847961"/>
    <n v="13221.645097000001"/>
    <n v="3658479.614507"/>
  </r>
  <r>
    <n v="80"/>
    <s v="Polygon"/>
    <n v="50"/>
    <s v="Urumita"/>
    <s v="La Guajira"/>
    <n v="44"/>
    <n v="44855"/>
    <d v="2024-02-01T00:00:00"/>
    <s v="&gt;24"/>
    <s v="&lt;1000"/>
    <s v="PWHa"/>
    <s v="PW21a"/>
    <s v="PW21"/>
    <s v="a"/>
    <s v="ARIDIC USTIFLUVENTS"/>
    <s v="P-68D"/>
    <s v="Franca"/>
    <n v="6.9"/>
    <n v="15.2"/>
    <n v="2.4"/>
    <n v="0"/>
    <n v="85.7"/>
    <n v="0"/>
    <s v="Moderadamente Profundo"/>
    <s v="Ustico"/>
    <s v="No hay"/>
    <s v="Bien"/>
    <s v="No salino"/>
    <s v="No pedregoso"/>
    <n v="0"/>
    <s v="Suelo"/>
    <n v="-8"/>
    <n v="0"/>
    <d v="2024-03-01T00:00:00"/>
    <n v="10"/>
    <n v="0"/>
    <n v="8"/>
    <n v="10"/>
    <n v="8"/>
    <n v="10"/>
    <n v="0"/>
    <n v="10"/>
    <n v="10"/>
    <n v="5"/>
    <n v="4"/>
    <n v="0"/>
    <n v="0"/>
    <n v="0"/>
    <s v="Baja"/>
    <n v="0"/>
    <s v="Cálido seco"/>
    <s v="W"/>
    <s v="Sin limitante"/>
    <n v="67"/>
    <n v="67"/>
    <n v="4"/>
    <n v="67"/>
    <x v="0"/>
    <s v="0,4 - 0,6"/>
    <n v="89.532599000000005"/>
    <n v="160187"/>
    <n v="484.73042400000003"/>
    <n v="23"/>
    <n v="17586"/>
    <n v="44855"/>
    <n v="44855019"/>
    <s v="LA GUAJIRA"/>
    <s v="URUMITA"/>
    <s v="POTRERILLO PIE DEL CERRO"/>
    <n v="2009"/>
    <s v="POT URUMITA"/>
    <s v="NULL"/>
    <n v="1"/>
    <n v="89.532599000000005"/>
    <n v="44"/>
    <s v=" "/>
    <n v="0"/>
    <n v="71563"/>
    <n v="0.35022599999999998"/>
    <n v="89.532599000000005"/>
    <n v="6735.5025839999998"/>
    <n v="895325.98534300004"/>
  </r>
  <r>
    <n v="163"/>
    <s v="Polygon"/>
    <n v="83"/>
    <s v="Villanueva"/>
    <s v="La Guajira"/>
    <n v="44"/>
    <n v="44874"/>
    <d v="2024-02-01T00:00:00"/>
    <s v="&gt;24"/>
    <s v="&lt;1000"/>
    <s v="PWHa"/>
    <s v="PW21a"/>
    <s v="PW21"/>
    <s v="a"/>
    <s v="ARIDIC USTIFLUVENTS"/>
    <s v="P-68D"/>
    <s v="Franca"/>
    <n v="6.9"/>
    <n v="15.2"/>
    <n v="2.4"/>
    <n v="0"/>
    <n v="85.7"/>
    <n v="0"/>
    <s v="Moderadamente Profundo"/>
    <s v="Ustico"/>
    <s v="No hay"/>
    <s v="Bien"/>
    <s v="No salino"/>
    <s v="No pedregoso"/>
    <n v="0"/>
    <s v="Suelo"/>
    <n v="-8"/>
    <n v="0"/>
    <d v="2024-03-01T00:00:00"/>
    <n v="10"/>
    <n v="0"/>
    <n v="8"/>
    <n v="10"/>
    <n v="8"/>
    <n v="10"/>
    <n v="0"/>
    <n v="10"/>
    <n v="10"/>
    <n v="5"/>
    <n v="4"/>
    <n v="0"/>
    <n v="0"/>
    <n v="0"/>
    <s v="Baja"/>
    <n v="0"/>
    <s v="Cálido seco"/>
    <s v="W"/>
    <s v="Sin limitante"/>
    <n v="67"/>
    <n v="67"/>
    <n v="4"/>
    <n v="67"/>
    <x v="0"/>
    <s v="0,4 - 0,6"/>
    <n v="0.18993399999999999"/>
    <n v="164170"/>
    <n v="0.18993399999999999"/>
    <n v="22"/>
    <n v="17585"/>
    <n v="44855"/>
    <n v="44855003"/>
    <s v="LA GUAJIRA"/>
    <s v="URUMITA"/>
    <s v="EL PEDREGAL"/>
    <n v="2009"/>
    <s v="POT URUMITA"/>
    <s v="NULL"/>
    <n v="1"/>
    <n v="0.18993399999999999"/>
    <n v="44"/>
    <s v=" "/>
    <n v="0"/>
    <n v="71562"/>
    <n v="0.22723199999999999"/>
    <n v="0.18993399999999999"/>
    <n v="1037.600588"/>
    <n v="1899.3371119999999"/>
  </r>
  <r>
    <n v="164"/>
    <s v="Polygon"/>
    <n v="84"/>
    <s v="Villanueva"/>
    <s v="La Guajira"/>
    <n v="44"/>
    <n v="44874"/>
    <d v="2024-02-01T00:00:00"/>
    <s v="&gt;24"/>
    <s v="&lt;1000"/>
    <s v="PWHa"/>
    <s v="PW21a"/>
    <s v="PW21"/>
    <s v="a"/>
    <s v="ARIDIC USTIFLUVENTS"/>
    <s v="P-68D"/>
    <s v="Franca"/>
    <n v="6.9"/>
    <n v="15.2"/>
    <n v="2.4"/>
    <n v="0"/>
    <n v="85.7"/>
    <n v="0"/>
    <s v="Moderadamente Profundo"/>
    <s v="Ustico"/>
    <s v="No hay"/>
    <s v="Bien"/>
    <s v="No salino"/>
    <s v="No pedregoso"/>
    <n v="0"/>
    <s v="Suelo"/>
    <n v="-8"/>
    <n v="0"/>
    <d v="2024-03-01T00:00:00"/>
    <n v="10"/>
    <n v="0"/>
    <n v="8"/>
    <n v="10"/>
    <n v="8"/>
    <n v="10"/>
    <n v="0"/>
    <n v="10"/>
    <n v="10"/>
    <n v="5"/>
    <n v="4"/>
    <n v="0"/>
    <n v="0"/>
    <n v="0"/>
    <s v="Baja"/>
    <n v="0"/>
    <s v="Cálido seco"/>
    <s v="W"/>
    <s v="Sin limitante"/>
    <n v="67"/>
    <n v="67"/>
    <n v="4"/>
    <n v="67"/>
    <x v="0"/>
    <s v="0,4 - 0,6"/>
    <n v="1.4189999999999999E-3"/>
    <n v="164171"/>
    <n v="5.341107"/>
    <n v="3"/>
    <n v="17556"/>
    <n v="44874"/>
    <n v="44874009"/>
    <s v="LA GUAJIRA"/>
    <s v="VILLANUEVA"/>
    <s v="REGION LOS QUEMAOS PLANO"/>
    <n v="2010"/>
    <s v="POT"/>
    <s v="NULL"/>
    <n v="1"/>
    <n v="1.4189999999999999E-3"/>
    <n v="44"/>
    <s v=" "/>
    <n v="0"/>
    <n v="71533"/>
    <n v="0.20733299999999999"/>
    <n v="1.4189999999999999E-3"/>
    <n v="92.590378999999999"/>
    <n v="14.194722000000001"/>
  </r>
  <r>
    <n v="165"/>
    <s v="Polygon"/>
    <n v="84"/>
    <s v="Villanueva"/>
    <s v="La Guajira"/>
    <n v="44"/>
    <n v="44874"/>
    <d v="2024-02-01T00:00:00"/>
    <s v="&gt;24"/>
    <s v="&lt;1000"/>
    <s v="PWHa"/>
    <s v="PW21a"/>
    <s v="PW21"/>
    <s v="a"/>
    <s v="ARIDIC USTIFLUVENTS"/>
    <s v="P-68D"/>
    <s v="Franca"/>
    <n v="6.9"/>
    <n v="15.2"/>
    <n v="2.4"/>
    <n v="0"/>
    <n v="85.7"/>
    <n v="0"/>
    <s v="Moderadamente Profundo"/>
    <s v="Ustico"/>
    <s v="No hay"/>
    <s v="Bien"/>
    <s v="No salino"/>
    <s v="No pedregoso"/>
    <n v="0"/>
    <s v="Suelo"/>
    <n v="-8"/>
    <n v="0"/>
    <d v="2024-03-01T00:00:00"/>
    <n v="10"/>
    <n v="0"/>
    <n v="8"/>
    <n v="10"/>
    <n v="8"/>
    <n v="10"/>
    <n v="0"/>
    <n v="10"/>
    <n v="10"/>
    <n v="5"/>
    <n v="4"/>
    <n v="0"/>
    <n v="0"/>
    <n v="0"/>
    <s v="Baja"/>
    <n v="0"/>
    <s v="Cálido seco"/>
    <s v="W"/>
    <s v="Sin limitante"/>
    <n v="67"/>
    <n v="67"/>
    <n v="4"/>
    <n v="67"/>
    <x v="0"/>
    <s v="0,4 - 0,6"/>
    <n v="2.2648100000000002"/>
    <n v="164171"/>
    <n v="5.341107"/>
    <n v="23"/>
    <n v="17586"/>
    <n v="44855"/>
    <n v="44855019"/>
    <s v="LA GUAJIRA"/>
    <s v="URUMITA"/>
    <s v="POTRERILLO PIE DEL CERRO"/>
    <n v="2009"/>
    <s v="POT URUMITA"/>
    <s v="NULL"/>
    <n v="1"/>
    <n v="2.2648100000000002"/>
    <n v="44"/>
    <s v=" "/>
    <n v="0"/>
    <n v="71563"/>
    <n v="0.35022599999999998"/>
    <n v="2.2648100000000002"/>
    <n v="1098.737793"/>
    <n v="22648.103407999999"/>
  </r>
  <r>
    <n v="147"/>
    <s v="Polygon"/>
    <n v="75"/>
    <s v="Valledupar"/>
    <s v="Cesar"/>
    <n v="20"/>
    <n v="20001"/>
    <d v="2024-02-01T00:00:00"/>
    <s v="&gt;24"/>
    <s v="&lt;1000"/>
    <s v="PWHa"/>
    <s v="PW61a"/>
    <s v="PW61"/>
    <s v="a"/>
    <s v="TYPIC USTIFLUVENTS"/>
    <s v="PC-021"/>
    <s v="Franco arenosa"/>
    <n v="6.1"/>
    <n v="6"/>
    <n v="0.9"/>
    <n v="0"/>
    <n v="100"/>
    <n v="0"/>
    <s v="Profundo"/>
    <s v="Ustico"/>
    <s v="Largas"/>
    <s v="Bien"/>
    <s v="No salino"/>
    <s v="No pedregoso"/>
    <n v="0"/>
    <s v="Suelo"/>
    <n v="5"/>
    <n v="0"/>
    <d v="2024-03-01T00:00:00"/>
    <n v="10"/>
    <n v="0"/>
    <n v="10"/>
    <n v="6"/>
    <n v="8"/>
    <n v="10"/>
    <n v="-5"/>
    <n v="10"/>
    <n v="10"/>
    <n v="3"/>
    <n v="2"/>
    <n v="0"/>
    <n v="0"/>
    <n v="0"/>
    <s v="Baja"/>
    <n v="0"/>
    <s v="Cálido seco"/>
    <s v="W"/>
    <s v="i"/>
    <n v="69"/>
    <n v="69"/>
    <n v="4"/>
    <n v="67"/>
    <x v="1"/>
    <s v="0,6 - 0,77"/>
    <n v="1.2145049999999999"/>
    <n v="161194"/>
    <n v="3.7671030000000001"/>
    <n v="21"/>
    <n v="17584"/>
    <n v="44855"/>
    <n v="44855012"/>
    <s v="LA GUAJIRA"/>
    <s v="URUMITA"/>
    <s v="LAGUNA DEL PILAR"/>
    <n v="2009"/>
    <s v="POT URUMITA"/>
    <s v="NULL"/>
    <n v="1"/>
    <n v="1.2145049999999999"/>
    <n v="44"/>
    <s v=" "/>
    <n v="0"/>
    <n v="71561"/>
    <n v="0.33219300000000002"/>
    <n v="1.2145049999999999"/>
    <n v="1089.6815240000001"/>
    <n v="12145.054416999999"/>
  </r>
  <r>
    <n v="74"/>
    <s v="Polygon"/>
    <n v="47"/>
    <s v="Urumita"/>
    <s v="La Guajira"/>
    <n v="44"/>
    <n v="44855"/>
    <d v="2024-02-01T00:00:00"/>
    <s v="&gt;24"/>
    <s v="&lt;1000"/>
    <s v="PWGa"/>
    <s v="PW30a"/>
    <s v="PW30"/>
    <s v="a"/>
    <s v="ARIDIC USTORTHENTS"/>
    <s v="PG-55"/>
    <s v="Franco limosa"/>
    <n v="7.7"/>
    <n v="16"/>
    <n v="1.8"/>
    <n v="0"/>
    <n v="100"/>
    <n v="0"/>
    <s v="Moderadamente Profundo"/>
    <s v="Ustico"/>
    <s v="No hay"/>
    <s v="Bien"/>
    <s v="No salino"/>
    <s v="No pedregoso"/>
    <n v="0"/>
    <s v="Suelo"/>
    <n v="-8"/>
    <n v="0"/>
    <d v="2024-03-01T00:00:00"/>
    <n v="10"/>
    <n v="0"/>
    <n v="8"/>
    <n v="10"/>
    <n v="8"/>
    <n v="10"/>
    <n v="0"/>
    <n v="4"/>
    <n v="10"/>
    <n v="5"/>
    <n v="4"/>
    <n v="0"/>
    <n v="0"/>
    <n v="0"/>
    <s v="Baja"/>
    <n v="0"/>
    <s v="Cálido seco"/>
    <s v="W"/>
    <s v="Sin limitante"/>
    <n v="61"/>
    <n v="61"/>
    <n v="5"/>
    <n v="61"/>
    <x v="2"/>
    <s v="0,4 - 0,6"/>
    <n v="105.115228"/>
    <n v="160184"/>
    <n v="105.115228"/>
    <n v="23"/>
    <n v="17586"/>
    <n v="44855"/>
    <n v="44855019"/>
    <s v="LA GUAJIRA"/>
    <s v="URUMITA"/>
    <s v="POTRERILLO PIE DEL CERRO"/>
    <n v="2009"/>
    <s v="POT URUMITA"/>
    <s v="NULL"/>
    <n v="1"/>
    <n v="105.115228"/>
    <n v="44"/>
    <s v=" "/>
    <n v="0"/>
    <n v="71563"/>
    <n v="0.35022599999999998"/>
    <n v="105.115228"/>
    <n v="4444.8969059999999"/>
    <n v="1051152.2801699999"/>
  </r>
  <r>
    <n v="22"/>
    <s v="Polygon"/>
    <n v="18"/>
    <s v="La Jagua del Pilar"/>
    <s v="La Guajira"/>
    <n v="44"/>
    <n v="44420"/>
    <d v="2024-02-01T00:00:00"/>
    <s v="&gt;24"/>
    <s v="&lt;1000"/>
    <s v="PWKb1"/>
    <s v="PW21b1"/>
    <s v="PW21"/>
    <s v="b"/>
    <s v="ARIDIC USTIFLUVENTS"/>
    <s v="P-68D"/>
    <s v="Franca"/>
    <n v="6.9"/>
    <n v="15.2"/>
    <n v="2.4"/>
    <n v="0"/>
    <n v="85.7"/>
    <n v="0"/>
    <s v="Moderadamente Profundo"/>
    <s v="Ustico"/>
    <s v="No hay"/>
    <s v="Bien"/>
    <s v="No salino"/>
    <s v="No pedregoso"/>
    <n v="0"/>
    <s v="Suelo"/>
    <n v="-8"/>
    <n v="0"/>
    <d v="2024-07-03T00:00:00"/>
    <n v="10"/>
    <n v="0"/>
    <n v="8"/>
    <n v="10"/>
    <n v="8"/>
    <n v="10"/>
    <n v="0"/>
    <n v="10"/>
    <n v="10"/>
    <n v="5"/>
    <n v="4"/>
    <n v="0"/>
    <n v="0"/>
    <n v="0"/>
    <s v="Moderada"/>
    <n v="-3"/>
    <s v="Cálido seco"/>
    <s v="W"/>
    <s v="s1"/>
    <n v="64"/>
    <n v="60"/>
    <n v="5"/>
    <n v="61"/>
    <x v="3"/>
    <s v="0,4 - 0,6"/>
    <n v="0.161053"/>
    <n v="66558"/>
    <n v="0.161053"/>
    <n v="22"/>
    <n v="17585"/>
    <n v="44855"/>
    <n v="44855003"/>
    <s v="LA GUAJIRA"/>
    <s v="URUMITA"/>
    <s v="EL PEDREGAL"/>
    <n v="2009"/>
    <s v="POT URUMITA"/>
    <s v="NULL"/>
    <n v="1"/>
    <n v="0.161053"/>
    <n v="44"/>
    <s v=" "/>
    <n v="0"/>
    <n v="71562"/>
    <n v="0.22723199999999999"/>
    <n v="0.161053"/>
    <n v="1292.992139"/>
    <n v="1610.534218"/>
  </r>
  <r>
    <n v="88"/>
    <s v="Polygon"/>
    <n v="54"/>
    <s v="Urumita"/>
    <s v="La Guajira"/>
    <n v="44"/>
    <n v="44855"/>
    <d v="2024-02-01T00:00:00"/>
    <s v="&gt;24"/>
    <s v="&lt;1000"/>
    <s v="PWKb1"/>
    <s v="PW21b1"/>
    <s v="PW21"/>
    <s v="b"/>
    <s v="ARIDIC USTIFLUVENTS"/>
    <s v="P-68D"/>
    <s v="Franca"/>
    <n v="6.9"/>
    <n v="15.2"/>
    <n v="2.4"/>
    <n v="0"/>
    <n v="85.7"/>
    <n v="0"/>
    <s v="Moderadamente Profundo"/>
    <s v="Ustico"/>
    <s v="No hay"/>
    <s v="Bien"/>
    <s v="No salino"/>
    <s v="No pedregoso"/>
    <n v="0"/>
    <s v="Suelo"/>
    <n v="-8"/>
    <n v="0"/>
    <d v="2024-07-03T00:00:00"/>
    <n v="10"/>
    <n v="0"/>
    <n v="8"/>
    <n v="10"/>
    <n v="8"/>
    <n v="10"/>
    <n v="0"/>
    <n v="10"/>
    <n v="10"/>
    <n v="5"/>
    <n v="4"/>
    <n v="0"/>
    <n v="0"/>
    <n v="0"/>
    <s v="Moderada"/>
    <n v="-3"/>
    <s v="Cálido seco"/>
    <s v="W"/>
    <s v="s1"/>
    <n v="64"/>
    <n v="60"/>
    <n v="5"/>
    <n v="61"/>
    <x v="3"/>
    <s v="0,4 - 0,6"/>
    <n v="7.0679749999999997"/>
    <n v="160191"/>
    <n v="7.0679749999999997"/>
    <n v="22"/>
    <n v="17585"/>
    <n v="44855"/>
    <n v="44855003"/>
    <s v="LA GUAJIRA"/>
    <s v="URUMITA"/>
    <s v="EL PEDREGAL"/>
    <n v="2009"/>
    <s v="POT URUMITA"/>
    <s v="NULL"/>
    <n v="1"/>
    <n v="7.0679749999999997"/>
    <n v="44"/>
    <s v=" "/>
    <n v="0"/>
    <n v="71562"/>
    <n v="0.22723199999999999"/>
    <n v="7.0679749999999997"/>
    <n v="1314.0052519999999"/>
    <n v="70679.745706000002"/>
  </r>
  <r>
    <n v="89"/>
    <s v="Polygon"/>
    <n v="55"/>
    <s v="Urumita"/>
    <s v="La Guajira"/>
    <n v="44"/>
    <n v="44855"/>
    <d v="2024-02-01T00:00:00"/>
    <s v="&gt;24"/>
    <s v="&lt;1000"/>
    <s v="PWKb1"/>
    <s v="PW21b1"/>
    <s v="PW21"/>
    <s v="b"/>
    <s v="ARIDIC USTIFLUVENTS"/>
    <s v="P-68D"/>
    <s v="Franca"/>
    <n v="6.9"/>
    <n v="15.2"/>
    <n v="2.4"/>
    <n v="0"/>
    <n v="85.7"/>
    <n v="0"/>
    <s v="Moderadamente Profundo"/>
    <s v="Ustico"/>
    <s v="No hay"/>
    <s v="Bien"/>
    <s v="No salino"/>
    <s v="No pedregoso"/>
    <n v="0"/>
    <s v="Suelo"/>
    <n v="-8"/>
    <n v="0"/>
    <d v="2024-07-03T00:00:00"/>
    <n v="10"/>
    <n v="0"/>
    <n v="8"/>
    <n v="10"/>
    <n v="8"/>
    <n v="10"/>
    <n v="0"/>
    <n v="10"/>
    <n v="10"/>
    <n v="5"/>
    <n v="4"/>
    <n v="0"/>
    <n v="0"/>
    <n v="0"/>
    <s v="Moderada"/>
    <n v="-3"/>
    <s v="Cálido seco"/>
    <s v="W"/>
    <s v="s1"/>
    <n v="64"/>
    <n v="60"/>
    <n v="5"/>
    <n v="61"/>
    <x v="3"/>
    <s v="0,4 - 0,6"/>
    <n v="52.185229"/>
    <n v="160192"/>
    <n v="52.185277999999997"/>
    <n v="22"/>
    <n v="17585"/>
    <n v="44855"/>
    <n v="44855003"/>
    <s v="LA GUAJIRA"/>
    <s v="URUMITA"/>
    <s v="EL PEDREGAL"/>
    <n v="2009"/>
    <s v="POT URUMITA"/>
    <s v="NULL"/>
    <n v="1"/>
    <n v="52.185229"/>
    <n v="44"/>
    <s v=" "/>
    <n v="0"/>
    <n v="71562"/>
    <n v="0.22723199999999999"/>
    <n v="52.185229"/>
    <n v="3492.0123739999999"/>
    <n v="521852.29353199998"/>
  </r>
  <r>
    <n v="90"/>
    <s v="Polygon"/>
    <n v="55"/>
    <s v="Urumita"/>
    <s v="La Guajira"/>
    <n v="44"/>
    <n v="44855"/>
    <d v="2024-02-01T00:00:00"/>
    <s v="&gt;24"/>
    <s v="&lt;1000"/>
    <s v="PWKb1"/>
    <s v="PW21b1"/>
    <s v="PW21"/>
    <s v="b"/>
    <s v="ARIDIC USTIFLUVENTS"/>
    <s v="P-68D"/>
    <s v="Franca"/>
    <n v="6.9"/>
    <n v="15.2"/>
    <n v="2.4"/>
    <n v="0"/>
    <n v="85.7"/>
    <n v="0"/>
    <s v="Moderadamente Profundo"/>
    <s v="Ustico"/>
    <s v="No hay"/>
    <s v="Bien"/>
    <s v="No salino"/>
    <s v="No pedregoso"/>
    <n v="0"/>
    <s v="Suelo"/>
    <n v="-8"/>
    <n v="0"/>
    <d v="2024-07-03T00:00:00"/>
    <n v="10"/>
    <n v="0"/>
    <n v="8"/>
    <n v="10"/>
    <n v="8"/>
    <n v="10"/>
    <n v="0"/>
    <n v="10"/>
    <n v="10"/>
    <n v="5"/>
    <n v="4"/>
    <n v="0"/>
    <n v="0"/>
    <n v="0"/>
    <s v="Moderada"/>
    <n v="-3"/>
    <s v="Cálido seco"/>
    <s v="W"/>
    <s v="s1"/>
    <n v="64"/>
    <n v="60"/>
    <n v="5"/>
    <n v="61"/>
    <x v="3"/>
    <s v="0,4 - 0,6"/>
    <n v="4.6E-5"/>
    <n v="160192"/>
    <n v="52.185277999999997"/>
    <n v="28"/>
    <n v="17797"/>
    <n v="44420"/>
    <n v="44420004"/>
    <s v="LA GUAJIRA"/>
    <s v="LA JAGUA DEL PILAR"/>
    <s v="LA JAGUA"/>
    <s v="INDF"/>
    <s v="ESRI"/>
    <s v="NULL"/>
    <n v="1"/>
    <n v="4.6E-5"/>
    <n v="44"/>
    <s v=" "/>
    <n v="0"/>
    <n v="71774"/>
    <n v="0.28319800000000001"/>
    <n v="4.6E-5"/>
    <n v="35.843629999999997"/>
    <n v="0.46241500000000002"/>
  </r>
  <r>
    <n v="14"/>
    <s v="Polygon"/>
    <n v="13"/>
    <s v="La Jagua del Pilar"/>
    <s v="La Guajira"/>
    <n v="44"/>
    <n v="44420"/>
    <d v="2024-02-01T00:00:00"/>
    <s v="&gt;24"/>
    <s v="&lt;1000"/>
    <s v="PWDa"/>
    <s v="PW28a"/>
    <s v="PW28"/>
    <s v="a"/>
    <s v="ARIDIC HAPLUSTALFS"/>
    <s v="P-26D"/>
    <s v="Arcillosa"/>
    <n v="7.5"/>
    <n v="11.9"/>
    <n v="0.8"/>
    <n v="0"/>
    <n v="100"/>
    <n v="0"/>
    <s v="Moderadamente Profundo"/>
    <s v="Ustico"/>
    <s v="No hay"/>
    <s v="Bien"/>
    <s v="No salino"/>
    <s v="No pedregoso"/>
    <n v="0"/>
    <s v="Suelo"/>
    <n v="-8"/>
    <n v="0"/>
    <d v="2024-03-01T00:00:00"/>
    <n v="10"/>
    <n v="0"/>
    <n v="8"/>
    <n v="7"/>
    <n v="8"/>
    <n v="10"/>
    <n v="0"/>
    <n v="4"/>
    <n v="10"/>
    <n v="3"/>
    <n v="3"/>
    <n v="0"/>
    <n v="0"/>
    <n v="0"/>
    <s v="Baja"/>
    <n v="0"/>
    <s v="Cálido seco"/>
    <s v="W"/>
    <s v="Sin limitante"/>
    <n v="55"/>
    <n v="55"/>
    <n v="6"/>
    <n v="55"/>
    <x v="4"/>
    <s v="0,4 - 0,6"/>
    <n v="14.210255999999999"/>
    <n v="66548"/>
    <n v="14.230036"/>
    <n v="21"/>
    <n v="17584"/>
    <n v="44855"/>
    <n v="44855012"/>
    <s v="LA GUAJIRA"/>
    <s v="URUMITA"/>
    <s v="LAGUNA DEL PILAR"/>
    <n v="2009"/>
    <s v="POT URUMITA"/>
    <s v="NULL"/>
    <n v="1"/>
    <n v="14.210255999999999"/>
    <n v="44"/>
    <s v=" "/>
    <n v="0"/>
    <n v="71561"/>
    <n v="0.33219300000000002"/>
    <n v="14.210255999999999"/>
    <n v="14550.971368"/>
    <n v="142102.561904"/>
  </r>
  <r>
    <n v="15"/>
    <s v="Polygon"/>
    <n v="13"/>
    <s v="La Jagua del Pilar"/>
    <s v="La Guajira"/>
    <n v="44"/>
    <n v="44420"/>
    <d v="2024-02-01T00:00:00"/>
    <s v="&gt;24"/>
    <s v="&lt;1000"/>
    <s v="PWDa"/>
    <s v="PW28a"/>
    <s v="PW28"/>
    <s v="a"/>
    <s v="ARIDIC HAPLUSTALFS"/>
    <s v="P-26D"/>
    <s v="Arcillosa"/>
    <n v="7.5"/>
    <n v="11.9"/>
    <n v="0.8"/>
    <n v="0"/>
    <n v="100"/>
    <n v="0"/>
    <s v="Moderadamente Profundo"/>
    <s v="Ustico"/>
    <s v="No hay"/>
    <s v="Bien"/>
    <s v="No salino"/>
    <s v="No pedregoso"/>
    <n v="0"/>
    <s v="Suelo"/>
    <n v="-8"/>
    <n v="0"/>
    <d v="2024-03-01T00:00:00"/>
    <n v="10"/>
    <n v="0"/>
    <n v="8"/>
    <n v="7"/>
    <n v="8"/>
    <n v="10"/>
    <n v="0"/>
    <n v="4"/>
    <n v="10"/>
    <n v="3"/>
    <n v="3"/>
    <n v="0"/>
    <n v="0"/>
    <n v="0"/>
    <s v="Baja"/>
    <n v="0"/>
    <s v="Cálido seco"/>
    <s v="W"/>
    <s v="Sin limitante"/>
    <n v="55"/>
    <n v="55"/>
    <n v="6"/>
    <n v="55"/>
    <x v="4"/>
    <s v="0,4 - 0,6"/>
    <n v="1.9768000000000001E-2"/>
    <n v="66548"/>
    <n v="14.230036"/>
    <n v="22"/>
    <n v="17585"/>
    <n v="44855"/>
    <n v="44855003"/>
    <s v="LA GUAJIRA"/>
    <s v="URUMITA"/>
    <s v="EL PEDREGAL"/>
    <n v="2009"/>
    <s v="POT URUMITA"/>
    <s v="NULL"/>
    <n v="1"/>
    <n v="1.9768000000000001E-2"/>
    <n v="44"/>
    <s v=" "/>
    <n v="0"/>
    <n v="71562"/>
    <n v="0.22723199999999999"/>
    <n v="1.9768000000000001E-2"/>
    <n v="81.726251000000005"/>
    <n v="197.683483"/>
  </r>
  <r>
    <n v="16"/>
    <s v="Polygon"/>
    <n v="13"/>
    <s v="La Jagua del Pilar"/>
    <s v="La Guajira"/>
    <n v="44"/>
    <n v="44420"/>
    <d v="2024-02-01T00:00:00"/>
    <s v="&gt;24"/>
    <s v="&lt;1000"/>
    <s v="PWDa"/>
    <s v="PW28a"/>
    <s v="PW28"/>
    <s v="a"/>
    <s v="ARIDIC HAPLUSTALFS"/>
    <s v="P-26D"/>
    <s v="Arcillosa"/>
    <n v="7.5"/>
    <n v="11.9"/>
    <n v="0.8"/>
    <n v="0"/>
    <n v="100"/>
    <n v="0"/>
    <s v="Moderadamente Profundo"/>
    <s v="Ustico"/>
    <s v="No hay"/>
    <s v="Bien"/>
    <s v="No salino"/>
    <s v="No pedregoso"/>
    <n v="0"/>
    <s v="Suelo"/>
    <n v="-8"/>
    <n v="0"/>
    <d v="2024-03-01T00:00:00"/>
    <n v="10"/>
    <n v="0"/>
    <n v="8"/>
    <n v="7"/>
    <n v="8"/>
    <n v="10"/>
    <n v="0"/>
    <n v="4"/>
    <n v="10"/>
    <n v="3"/>
    <n v="3"/>
    <n v="0"/>
    <n v="0"/>
    <n v="0"/>
    <s v="Baja"/>
    <n v="0"/>
    <s v="Cálido seco"/>
    <s v="W"/>
    <s v="Sin limitante"/>
    <n v="55"/>
    <n v="55"/>
    <n v="6"/>
    <n v="55"/>
    <x v="4"/>
    <s v="0,4 - 0,6"/>
    <n v="1.4E-5"/>
    <n v="66548"/>
    <n v="14.230036"/>
    <n v="25"/>
    <n v="17720"/>
    <n v="44420"/>
    <n v="44420000"/>
    <s v="LA GUAJIRA"/>
    <s v="LA JAGUA DEL PILAR"/>
    <s v="SIN INFORMACION"/>
    <s v="INDF"/>
    <s v="ESRI"/>
    <s v="NULL"/>
    <n v="1"/>
    <n v="1.4E-5"/>
    <n v="44"/>
    <s v=" "/>
    <n v="0"/>
    <n v="71697"/>
    <n v="0.28938999999999998"/>
    <n v="1.4E-5"/>
    <n v="11.450734000000001"/>
    <n v="0.14144200000000001"/>
  </r>
  <r>
    <n v="67"/>
    <s v="Polygon"/>
    <n v="44"/>
    <s v="Urumita"/>
    <s v="La Guajira"/>
    <n v="44"/>
    <n v="44855"/>
    <d v="2024-02-01T00:00:00"/>
    <s v="&gt;24"/>
    <s v="&lt;1000"/>
    <s v="PWDa"/>
    <s v="PW28a"/>
    <s v="PW28"/>
    <s v="a"/>
    <s v="ARIDIC HAPLUSTALFS"/>
    <s v="P-26D"/>
    <s v="Arcillosa"/>
    <n v="7.5"/>
    <n v="11.9"/>
    <n v="0.8"/>
    <n v="0"/>
    <n v="100"/>
    <n v="0"/>
    <s v="Moderadamente Profundo"/>
    <s v="Ustico"/>
    <s v="No hay"/>
    <s v="Bien"/>
    <s v="No salino"/>
    <s v="No pedregoso"/>
    <n v="0"/>
    <s v="Suelo"/>
    <n v="-8"/>
    <n v="0"/>
    <d v="2024-03-01T00:00:00"/>
    <n v="10"/>
    <n v="0"/>
    <n v="8"/>
    <n v="7"/>
    <n v="8"/>
    <n v="10"/>
    <n v="0"/>
    <n v="4"/>
    <n v="10"/>
    <n v="3"/>
    <n v="3"/>
    <n v="0"/>
    <n v="0"/>
    <n v="0"/>
    <s v="Baja"/>
    <n v="0"/>
    <s v="Cálido seco"/>
    <s v="W"/>
    <s v="Sin limitante"/>
    <n v="55"/>
    <n v="55"/>
    <n v="6"/>
    <n v="55"/>
    <x v="4"/>
    <s v="0,4 - 0,6"/>
    <n v="1619.5129460000001"/>
    <n v="160181"/>
    <n v="1689.4929"/>
    <n v="21"/>
    <n v="17584"/>
    <n v="44855"/>
    <n v="44855012"/>
    <s v="LA GUAJIRA"/>
    <s v="URUMITA"/>
    <s v="LAGUNA DEL PILAR"/>
    <n v="2009"/>
    <s v="POT URUMITA"/>
    <s v="NULL"/>
    <n v="1"/>
    <n v="1619.5129460000001"/>
    <n v="44"/>
    <s v=" "/>
    <n v="0"/>
    <n v="71561"/>
    <n v="0.33219300000000002"/>
    <n v="1619.5129460000001"/>
    <n v="22396.275206999999"/>
    <n v="16195129.458144"/>
  </r>
  <r>
    <n v="68"/>
    <s v="Polygon"/>
    <n v="44"/>
    <s v="Urumita"/>
    <s v="La Guajira"/>
    <n v="44"/>
    <n v="44855"/>
    <d v="2024-02-01T00:00:00"/>
    <s v="&gt;24"/>
    <s v="&lt;1000"/>
    <s v="PWDa"/>
    <s v="PW28a"/>
    <s v="PW28"/>
    <s v="a"/>
    <s v="ARIDIC HAPLUSTALFS"/>
    <s v="P-26D"/>
    <s v="Arcillosa"/>
    <n v="7.5"/>
    <n v="11.9"/>
    <n v="0.8"/>
    <n v="0"/>
    <n v="100"/>
    <n v="0"/>
    <s v="Moderadamente Profundo"/>
    <s v="Ustico"/>
    <s v="No hay"/>
    <s v="Bien"/>
    <s v="No salino"/>
    <s v="No pedregoso"/>
    <n v="0"/>
    <s v="Suelo"/>
    <n v="-8"/>
    <n v="0"/>
    <d v="2024-03-01T00:00:00"/>
    <n v="10"/>
    <n v="0"/>
    <n v="8"/>
    <n v="7"/>
    <n v="8"/>
    <n v="10"/>
    <n v="0"/>
    <n v="4"/>
    <n v="10"/>
    <n v="3"/>
    <n v="3"/>
    <n v="0"/>
    <n v="0"/>
    <n v="0"/>
    <s v="Baja"/>
    <n v="0"/>
    <s v="Cálido seco"/>
    <s v="W"/>
    <s v="Sin limitante"/>
    <n v="55"/>
    <n v="55"/>
    <n v="6"/>
    <n v="55"/>
    <x v="4"/>
    <s v="0,4 - 0,6"/>
    <n v="69.381517000000002"/>
    <n v="160181"/>
    <n v="1689.4929"/>
    <n v="22"/>
    <n v="17585"/>
    <n v="44855"/>
    <n v="44855003"/>
    <s v="LA GUAJIRA"/>
    <s v="URUMITA"/>
    <s v="EL PEDREGAL"/>
    <n v="2009"/>
    <s v="POT URUMITA"/>
    <s v="NULL"/>
    <n v="1"/>
    <n v="69.381517000000002"/>
    <n v="44"/>
    <s v=" "/>
    <n v="0"/>
    <n v="71562"/>
    <n v="0.22723199999999999"/>
    <n v="69.381517000000002"/>
    <n v="4771.3139799999999"/>
    <n v="693815.17354600003"/>
  </r>
  <r>
    <n v="69"/>
    <s v="Polygon"/>
    <n v="44"/>
    <s v="Urumita"/>
    <s v="La Guajira"/>
    <n v="44"/>
    <n v="44855"/>
    <d v="2024-02-01T00:00:00"/>
    <s v="&gt;24"/>
    <s v="&lt;1000"/>
    <s v="PWDa"/>
    <s v="PW28a"/>
    <s v="PW28"/>
    <s v="a"/>
    <s v="ARIDIC HAPLUSTALFS"/>
    <s v="P-26D"/>
    <s v="Arcillosa"/>
    <n v="7.5"/>
    <n v="11.9"/>
    <n v="0.8"/>
    <n v="0"/>
    <n v="100"/>
    <n v="0"/>
    <s v="Moderadamente Profundo"/>
    <s v="Ustico"/>
    <s v="No hay"/>
    <s v="Bien"/>
    <s v="No salino"/>
    <s v="No pedregoso"/>
    <n v="0"/>
    <s v="Suelo"/>
    <n v="-8"/>
    <n v="0"/>
    <d v="2024-03-01T00:00:00"/>
    <n v="10"/>
    <n v="0"/>
    <n v="8"/>
    <n v="7"/>
    <n v="8"/>
    <n v="10"/>
    <n v="0"/>
    <n v="4"/>
    <n v="10"/>
    <n v="3"/>
    <n v="3"/>
    <n v="0"/>
    <n v="0"/>
    <n v="0"/>
    <s v="Baja"/>
    <n v="0"/>
    <s v="Cálido seco"/>
    <s v="W"/>
    <s v="Sin limitante"/>
    <n v="55"/>
    <n v="55"/>
    <n v="6"/>
    <n v="55"/>
    <x v="4"/>
    <s v="0,4 - 0,6"/>
    <n v="1.47E-4"/>
    <n v="160181"/>
    <n v="1689.4929"/>
    <n v="25"/>
    <n v="17720"/>
    <n v="44420"/>
    <n v="44420000"/>
    <s v="LA GUAJIRA"/>
    <s v="LA JAGUA DEL PILAR"/>
    <s v="SIN INFORMACION"/>
    <s v="INDF"/>
    <s v="ESRI"/>
    <s v="NULL"/>
    <n v="1"/>
    <n v="1.47E-4"/>
    <n v="44"/>
    <s v=" "/>
    <n v="0"/>
    <n v="71697"/>
    <n v="0.28938999999999998"/>
    <n v="1.47E-4"/>
    <n v="46.458976"/>
    <n v="1.4677640000000001"/>
  </r>
  <r>
    <n v="70"/>
    <s v="Polygon"/>
    <n v="44"/>
    <s v="Urumita"/>
    <s v="La Guajira"/>
    <n v="44"/>
    <n v="44855"/>
    <d v="2024-02-01T00:00:00"/>
    <s v="&gt;24"/>
    <s v="&lt;1000"/>
    <s v="PWDa"/>
    <s v="PW28a"/>
    <s v="PW28"/>
    <s v="a"/>
    <s v="ARIDIC HAPLUSTALFS"/>
    <s v="P-26D"/>
    <s v="Arcillosa"/>
    <n v="7.5"/>
    <n v="11.9"/>
    <n v="0.8"/>
    <n v="0"/>
    <n v="100"/>
    <n v="0"/>
    <s v="Moderadamente Profundo"/>
    <s v="Ustico"/>
    <s v="No hay"/>
    <s v="Bien"/>
    <s v="No salino"/>
    <s v="No pedregoso"/>
    <n v="0"/>
    <s v="Suelo"/>
    <n v="-8"/>
    <n v="0"/>
    <d v="2024-03-01T00:00:00"/>
    <n v="10"/>
    <n v="0"/>
    <n v="8"/>
    <n v="7"/>
    <n v="8"/>
    <n v="10"/>
    <n v="0"/>
    <n v="4"/>
    <n v="10"/>
    <n v="3"/>
    <n v="3"/>
    <n v="0"/>
    <n v="0"/>
    <n v="0"/>
    <s v="Baja"/>
    <n v="0"/>
    <s v="Cálido seco"/>
    <s v="W"/>
    <s v="Sin limitante"/>
    <n v="55"/>
    <n v="55"/>
    <n v="6"/>
    <n v="55"/>
    <x v="4"/>
    <s v="0,4 - 0,6"/>
    <n v="9.7E-5"/>
    <n v="160181"/>
    <n v="1689.4929"/>
    <n v="28"/>
    <n v="17797"/>
    <n v="44420"/>
    <n v="44420004"/>
    <s v="LA GUAJIRA"/>
    <s v="LA JAGUA DEL PILAR"/>
    <s v="LA JAGUA"/>
    <s v="INDF"/>
    <s v="ESRI"/>
    <s v="NULL"/>
    <n v="1"/>
    <n v="9.7E-5"/>
    <n v="44"/>
    <s v=" "/>
    <n v="0"/>
    <n v="71774"/>
    <n v="0.28319800000000001"/>
    <n v="9.7E-5"/>
    <n v="5.1368280000000004"/>
    <n v="0.97154099999999999"/>
  </r>
  <r>
    <n v="71"/>
    <s v="Polygon"/>
    <n v="45"/>
    <s v="Urumita"/>
    <s v="La Guajira"/>
    <n v="44"/>
    <n v="44855"/>
    <d v="2024-02-01T00:00:00"/>
    <s v="&gt;24"/>
    <s v="&lt;1000"/>
    <s v="PWDa"/>
    <s v="PW28a"/>
    <s v="PW28"/>
    <s v="a"/>
    <s v="ARIDIC HAPLUSTALFS"/>
    <s v="P-26D"/>
    <s v="Arcillosa"/>
    <n v="7.5"/>
    <n v="11.9"/>
    <n v="0.8"/>
    <n v="0"/>
    <n v="100"/>
    <n v="0"/>
    <s v="Moderadamente Profundo"/>
    <s v="Ustico"/>
    <s v="No hay"/>
    <s v="Bien"/>
    <s v="No salino"/>
    <s v="No pedregoso"/>
    <n v="0"/>
    <s v="Suelo"/>
    <n v="-8"/>
    <n v="0"/>
    <d v="2024-03-01T00:00:00"/>
    <n v="10"/>
    <n v="0"/>
    <n v="8"/>
    <n v="7"/>
    <n v="8"/>
    <n v="10"/>
    <n v="0"/>
    <n v="4"/>
    <n v="10"/>
    <n v="3"/>
    <n v="3"/>
    <n v="0"/>
    <n v="0"/>
    <n v="0"/>
    <s v="Baja"/>
    <n v="0"/>
    <s v="Cálido seco"/>
    <s v="W"/>
    <s v="Sin limitante"/>
    <n v="55"/>
    <n v="55"/>
    <n v="6"/>
    <n v="55"/>
    <x v="4"/>
    <s v="0,4 - 0,6"/>
    <n v="63.636471999999998"/>
    <n v="160182"/>
    <n v="63.636462000000002"/>
    <n v="22"/>
    <n v="17585"/>
    <n v="44855"/>
    <n v="44855003"/>
    <s v="LA GUAJIRA"/>
    <s v="URUMITA"/>
    <s v="EL PEDREGAL"/>
    <n v="2009"/>
    <s v="POT URUMITA"/>
    <s v="NULL"/>
    <n v="1"/>
    <n v="63.636471999999998"/>
    <n v="44"/>
    <s v=" "/>
    <n v="0"/>
    <n v="71562"/>
    <n v="0.22723199999999999"/>
    <n v="63.636471999999998"/>
    <n v="8287.5543460000008"/>
    <n v="636364.71821600001"/>
  </r>
  <r>
    <n v="72"/>
    <s v="Polygon"/>
    <n v="46"/>
    <s v="Urumita"/>
    <s v="La Guajira"/>
    <n v="44"/>
    <n v="44855"/>
    <d v="2024-02-01T00:00:00"/>
    <s v="&gt;24"/>
    <s v="&lt;1000"/>
    <s v="PWDa"/>
    <s v="PW28a"/>
    <s v="PW28"/>
    <s v="a"/>
    <s v="ARIDIC HAPLUSTALFS"/>
    <s v="P-26D"/>
    <s v="Arcillosa"/>
    <n v="7.5"/>
    <n v="11.9"/>
    <n v="0.8"/>
    <n v="0"/>
    <n v="100"/>
    <n v="0"/>
    <s v="Moderadamente Profundo"/>
    <s v="Ustico"/>
    <s v="No hay"/>
    <s v="Bien"/>
    <s v="No salino"/>
    <s v="No pedregoso"/>
    <n v="0"/>
    <s v="Suelo"/>
    <n v="-8"/>
    <n v="0"/>
    <d v="2024-03-01T00:00:00"/>
    <n v="10"/>
    <n v="0"/>
    <n v="8"/>
    <n v="7"/>
    <n v="8"/>
    <n v="10"/>
    <n v="0"/>
    <n v="4"/>
    <n v="10"/>
    <n v="3"/>
    <n v="3"/>
    <n v="0"/>
    <n v="0"/>
    <n v="0"/>
    <s v="Baja"/>
    <n v="0"/>
    <s v="Cálido seco"/>
    <s v="W"/>
    <s v="Sin limitante"/>
    <n v="55"/>
    <n v="55"/>
    <n v="6"/>
    <n v="55"/>
    <x v="4"/>
    <s v="0,4 - 0,6"/>
    <n v="1.0408000000000001E-2"/>
    <n v="160183"/>
    <n v="33.890219000000002"/>
    <n v="2"/>
    <n v="17555"/>
    <n v="44874"/>
    <n v="44874013"/>
    <s v="LA GUAJIRA"/>
    <s v="VILLANUEVA"/>
    <s v="REGION SAN JERONIMO"/>
    <n v="2010"/>
    <s v="POT"/>
    <s v="NULL"/>
    <n v="1"/>
    <n v="1.0408000000000001E-2"/>
    <n v="44"/>
    <s v=" "/>
    <n v="0"/>
    <n v="71532"/>
    <n v="0.26582899999999998"/>
    <n v="1.0408000000000001E-2"/>
    <n v="327.53259000000003"/>
    <n v="104.08260300000001"/>
  </r>
  <r>
    <n v="73"/>
    <s v="Polygon"/>
    <n v="46"/>
    <s v="Urumita"/>
    <s v="La Guajira"/>
    <n v="44"/>
    <n v="44855"/>
    <d v="2024-02-01T00:00:00"/>
    <s v="&gt;24"/>
    <s v="&lt;1000"/>
    <s v="PWDa"/>
    <s v="PW28a"/>
    <s v="PW28"/>
    <s v="a"/>
    <s v="ARIDIC HAPLUSTALFS"/>
    <s v="P-26D"/>
    <s v="Arcillosa"/>
    <n v="7.5"/>
    <n v="11.9"/>
    <n v="0.8"/>
    <n v="0"/>
    <n v="100"/>
    <n v="0"/>
    <s v="Moderadamente Profundo"/>
    <s v="Ustico"/>
    <s v="No hay"/>
    <s v="Bien"/>
    <s v="No salino"/>
    <s v="No pedregoso"/>
    <n v="0"/>
    <s v="Suelo"/>
    <n v="-8"/>
    <n v="0"/>
    <d v="2024-03-01T00:00:00"/>
    <n v="10"/>
    <n v="0"/>
    <n v="8"/>
    <n v="7"/>
    <n v="8"/>
    <n v="10"/>
    <n v="0"/>
    <n v="4"/>
    <n v="10"/>
    <n v="3"/>
    <n v="3"/>
    <n v="0"/>
    <n v="0"/>
    <n v="0"/>
    <s v="Baja"/>
    <n v="0"/>
    <s v="Cálido seco"/>
    <s v="W"/>
    <s v="Sin limitante"/>
    <n v="55"/>
    <n v="55"/>
    <n v="6"/>
    <n v="55"/>
    <x v="4"/>
    <s v="0,4 - 0,6"/>
    <n v="0.41192400000000001"/>
    <n v="160183"/>
    <n v="33.890219000000002"/>
    <n v="3"/>
    <n v="17556"/>
    <n v="44874"/>
    <n v="44874009"/>
    <s v="LA GUAJIRA"/>
    <s v="VILLANUEVA"/>
    <s v="REGION LOS QUEMAOS PLANO"/>
    <n v="2010"/>
    <s v="POT"/>
    <s v="NULL"/>
    <n v="1"/>
    <n v="0.41192400000000001"/>
    <n v="44"/>
    <s v=" "/>
    <n v="0"/>
    <n v="71533"/>
    <n v="0.20733299999999999"/>
    <n v="0.41192400000000001"/>
    <n v="708.00068699999997"/>
    <n v="4119.2412530000001"/>
  </r>
  <r>
    <n v="159"/>
    <s v="Polygon"/>
    <n v="82"/>
    <s v="Villanueva"/>
    <s v="La Guajira"/>
    <n v="44"/>
    <n v="44874"/>
    <d v="2024-02-01T00:00:00"/>
    <s v="&gt;24"/>
    <s v="&lt;1000"/>
    <s v="PWDa"/>
    <s v="PW28a"/>
    <s v="PW28"/>
    <s v="a"/>
    <s v="ARIDIC HAPLUSTALFS"/>
    <s v="P-26D"/>
    <s v="Arcillosa"/>
    <n v="7.5"/>
    <n v="11.9"/>
    <n v="0.8"/>
    <n v="0"/>
    <n v="100"/>
    <n v="0"/>
    <s v="Moderadamente Profundo"/>
    <s v="Ustico"/>
    <s v="No hay"/>
    <s v="Bien"/>
    <s v="No salino"/>
    <s v="No pedregoso"/>
    <n v="0"/>
    <s v="Suelo"/>
    <n v="-8"/>
    <n v="0"/>
    <d v="2024-03-01T00:00:00"/>
    <n v="10"/>
    <n v="0"/>
    <n v="8"/>
    <n v="7"/>
    <n v="8"/>
    <n v="10"/>
    <n v="0"/>
    <n v="4"/>
    <n v="10"/>
    <n v="3"/>
    <n v="3"/>
    <n v="0"/>
    <n v="0"/>
    <n v="0"/>
    <s v="Baja"/>
    <n v="0"/>
    <s v="Cálido seco"/>
    <s v="W"/>
    <s v="Sin limitante"/>
    <n v="55"/>
    <n v="55"/>
    <n v="6"/>
    <n v="55"/>
    <x v="4"/>
    <s v="0,4 - 0,6"/>
    <n v="7.4700000000000005E-4"/>
    <n v="164169"/>
    <n v="18.660902"/>
    <n v="2"/>
    <n v="17555"/>
    <n v="44874"/>
    <n v="44874013"/>
    <s v="LA GUAJIRA"/>
    <s v="VILLANUEVA"/>
    <s v="REGION SAN JERONIMO"/>
    <n v="2010"/>
    <s v="POT"/>
    <s v="NULL"/>
    <n v="1"/>
    <n v="7.4700000000000005E-4"/>
    <n v="44"/>
    <s v=" "/>
    <n v="0"/>
    <n v="71532"/>
    <n v="0.26582899999999998"/>
    <n v="7.4700000000000005E-4"/>
    <n v="26.875281999999999"/>
    <n v="7.4727220000000001"/>
  </r>
  <r>
    <n v="160"/>
    <s v="Polygon"/>
    <n v="82"/>
    <s v="Villanueva"/>
    <s v="La Guajira"/>
    <n v="44"/>
    <n v="44874"/>
    <d v="2024-02-01T00:00:00"/>
    <s v="&gt;24"/>
    <s v="&lt;1000"/>
    <s v="PWDa"/>
    <s v="PW28a"/>
    <s v="PW28"/>
    <s v="a"/>
    <s v="ARIDIC HAPLUSTALFS"/>
    <s v="P-26D"/>
    <s v="Arcillosa"/>
    <n v="7.5"/>
    <n v="11.9"/>
    <n v="0.8"/>
    <n v="0"/>
    <n v="100"/>
    <n v="0"/>
    <s v="Moderadamente Profundo"/>
    <s v="Ustico"/>
    <s v="No hay"/>
    <s v="Bien"/>
    <s v="No salino"/>
    <s v="No pedregoso"/>
    <n v="0"/>
    <s v="Suelo"/>
    <n v="-8"/>
    <n v="0"/>
    <d v="2024-03-01T00:00:00"/>
    <n v="10"/>
    <n v="0"/>
    <n v="8"/>
    <n v="7"/>
    <n v="8"/>
    <n v="10"/>
    <n v="0"/>
    <n v="4"/>
    <n v="10"/>
    <n v="3"/>
    <n v="3"/>
    <n v="0"/>
    <n v="0"/>
    <n v="0"/>
    <s v="Baja"/>
    <n v="0"/>
    <s v="Cálido seco"/>
    <s v="W"/>
    <s v="Sin limitante"/>
    <n v="55"/>
    <n v="55"/>
    <n v="6"/>
    <n v="55"/>
    <x v="4"/>
    <s v="0,4 - 0,6"/>
    <n v="0.41819499999999998"/>
    <n v="164169"/>
    <n v="18.660902"/>
    <n v="3"/>
    <n v="17556"/>
    <n v="44874"/>
    <n v="44874009"/>
    <s v="LA GUAJIRA"/>
    <s v="VILLANUEVA"/>
    <s v="REGION LOS QUEMAOS PLANO"/>
    <n v="2010"/>
    <s v="POT"/>
    <s v="NULL"/>
    <n v="1"/>
    <n v="0.41819499999999998"/>
    <n v="44"/>
    <s v=" "/>
    <n v="0"/>
    <n v="71533"/>
    <n v="0.20733299999999999"/>
    <n v="0.41819499999999998"/>
    <n v="809.39606700000002"/>
    <n v="4181.9538380000004"/>
  </r>
  <r>
    <n v="161"/>
    <s v="Polygon"/>
    <n v="82"/>
    <s v="Villanueva"/>
    <s v="La Guajira"/>
    <n v="44"/>
    <n v="44874"/>
    <d v="2024-02-01T00:00:00"/>
    <s v="&gt;24"/>
    <s v="&lt;1000"/>
    <s v="PWDa"/>
    <s v="PW28a"/>
    <s v="PW28"/>
    <s v="a"/>
    <s v="ARIDIC HAPLUSTALFS"/>
    <s v="P-26D"/>
    <s v="Arcillosa"/>
    <n v="7.5"/>
    <n v="11.9"/>
    <n v="0.8"/>
    <n v="0"/>
    <n v="100"/>
    <n v="0"/>
    <s v="Moderadamente Profundo"/>
    <s v="Ustico"/>
    <s v="No hay"/>
    <s v="Bien"/>
    <s v="No salino"/>
    <s v="No pedregoso"/>
    <n v="0"/>
    <s v="Suelo"/>
    <n v="-8"/>
    <n v="0"/>
    <d v="2024-03-01T00:00:00"/>
    <n v="10"/>
    <n v="0"/>
    <n v="8"/>
    <n v="7"/>
    <n v="8"/>
    <n v="10"/>
    <n v="0"/>
    <n v="4"/>
    <n v="10"/>
    <n v="3"/>
    <n v="3"/>
    <n v="0"/>
    <n v="0"/>
    <n v="0"/>
    <s v="Baja"/>
    <n v="0"/>
    <s v="Cálido seco"/>
    <s v="W"/>
    <s v="Sin limitante"/>
    <n v="55"/>
    <n v="55"/>
    <n v="6"/>
    <n v="55"/>
    <x v="4"/>
    <s v="0,4 - 0,6"/>
    <n v="7.4021650000000001"/>
    <n v="164169"/>
    <n v="18.660902"/>
    <n v="21"/>
    <n v="17584"/>
    <n v="44855"/>
    <n v="44855012"/>
    <s v="LA GUAJIRA"/>
    <s v="URUMITA"/>
    <s v="LAGUNA DEL PILAR"/>
    <n v="2009"/>
    <s v="POT URUMITA"/>
    <s v="NULL"/>
    <n v="1"/>
    <n v="7.4021650000000001"/>
    <n v="44"/>
    <s v=" "/>
    <n v="0"/>
    <n v="71561"/>
    <n v="0.33219300000000002"/>
    <n v="7.4021650000000001"/>
    <n v="3596.7090990000002"/>
    <n v="74021.647477000006"/>
  </r>
  <r>
    <n v="162"/>
    <s v="Polygon"/>
    <n v="82"/>
    <s v="Villanueva"/>
    <s v="La Guajira"/>
    <n v="44"/>
    <n v="44874"/>
    <d v="2024-02-01T00:00:00"/>
    <s v="&gt;24"/>
    <s v="&lt;1000"/>
    <s v="PWDa"/>
    <s v="PW28a"/>
    <s v="PW28"/>
    <s v="a"/>
    <s v="ARIDIC HAPLUSTALFS"/>
    <s v="P-26D"/>
    <s v="Arcillosa"/>
    <n v="7.5"/>
    <n v="11.9"/>
    <n v="0.8"/>
    <n v="0"/>
    <n v="100"/>
    <n v="0"/>
    <s v="Moderadamente Profundo"/>
    <s v="Ustico"/>
    <s v="No hay"/>
    <s v="Bien"/>
    <s v="No salino"/>
    <s v="No pedregoso"/>
    <n v="0"/>
    <s v="Suelo"/>
    <n v="-8"/>
    <n v="0"/>
    <d v="2024-03-01T00:00:00"/>
    <n v="10"/>
    <n v="0"/>
    <n v="8"/>
    <n v="7"/>
    <n v="8"/>
    <n v="10"/>
    <n v="0"/>
    <n v="4"/>
    <n v="10"/>
    <n v="3"/>
    <n v="3"/>
    <n v="0"/>
    <n v="0"/>
    <n v="0"/>
    <s v="Baja"/>
    <n v="0"/>
    <s v="Cálido seco"/>
    <s v="W"/>
    <s v="Sin limitante"/>
    <n v="55"/>
    <n v="55"/>
    <n v="6"/>
    <n v="55"/>
    <x v="4"/>
    <s v="0,4 - 0,6"/>
    <n v="5.8445169999999997"/>
    <n v="164169"/>
    <n v="18.660902"/>
    <n v="22"/>
    <n v="17585"/>
    <n v="44855"/>
    <n v="44855003"/>
    <s v="LA GUAJIRA"/>
    <s v="URUMITA"/>
    <s v="EL PEDREGAL"/>
    <n v="2009"/>
    <s v="POT URUMITA"/>
    <s v="NULL"/>
    <n v="1"/>
    <n v="5.8445169999999997"/>
    <n v="44"/>
    <s v=" "/>
    <n v="0"/>
    <n v="71562"/>
    <n v="0.22723199999999999"/>
    <n v="5.8445169999999997"/>
    <n v="3993.928649"/>
    <n v="58445.171220999997"/>
  </r>
  <r>
    <n v="23"/>
    <s v="Polygon"/>
    <n v="19"/>
    <s v="La Jagua del Pilar"/>
    <s v="La Guajira"/>
    <n v="44"/>
    <n v="44420"/>
    <d v="2024-02-01T00:00:00"/>
    <s v="&gt;24"/>
    <s v="&lt;1000"/>
    <s v="VWAa"/>
    <s v="VW26a"/>
    <s v="VW26"/>
    <s v="a"/>
    <s v="TYPIC NATRUSTALFS"/>
    <s v="PG-45"/>
    <s v="Franco limosa"/>
    <n v="7.5"/>
    <n v="15.6"/>
    <n v="1.1000000000000001"/>
    <n v="0"/>
    <n v="100"/>
    <n v="0"/>
    <s v="Moderadamente Profundo"/>
    <s v="Ustico"/>
    <s v="No hay"/>
    <s v="Bien"/>
    <s v="Salino - Sodico"/>
    <s v="No pedregoso"/>
    <n v="0"/>
    <s v="Suelo"/>
    <n v="-8"/>
    <n v="0"/>
    <d v="2024-03-01T00:00:00"/>
    <n v="10"/>
    <n v="0"/>
    <n v="8"/>
    <n v="10"/>
    <n v="8"/>
    <n v="10"/>
    <n v="0"/>
    <n v="4"/>
    <n v="10"/>
    <n v="3"/>
    <n v="4"/>
    <n v="0"/>
    <n v="-10"/>
    <n v="0"/>
    <s v="Baja"/>
    <n v="0"/>
    <s v="Cálido seco"/>
    <s v="W"/>
    <s v="n"/>
    <n v="49"/>
    <n v="49"/>
    <n v="7"/>
    <n v="49"/>
    <x v="5"/>
    <s v="0,4 - 0,6"/>
    <n v="20.607734000000001"/>
    <n v="66559"/>
    <n v="20.679285"/>
    <n v="21"/>
    <n v="17584"/>
    <n v="44855"/>
    <n v="44855012"/>
    <s v="LA GUAJIRA"/>
    <s v="URUMITA"/>
    <s v="LAGUNA DEL PILAR"/>
    <n v="2009"/>
    <s v="POT URUMITA"/>
    <s v="NULL"/>
    <n v="1"/>
    <n v="20.607734000000001"/>
    <n v="44"/>
    <s v=" "/>
    <n v="0"/>
    <n v="71561"/>
    <n v="0.33219300000000002"/>
    <n v="20.607734000000001"/>
    <n v="5952.4008979999999"/>
    <n v="206077.34143100001"/>
  </r>
  <r>
    <n v="24"/>
    <s v="Polygon"/>
    <n v="19"/>
    <s v="La Jagua del Pilar"/>
    <s v="La Guajira"/>
    <n v="44"/>
    <n v="44420"/>
    <d v="2024-02-01T00:00:00"/>
    <s v="&gt;24"/>
    <s v="&lt;1000"/>
    <s v="VWAa"/>
    <s v="VW26a"/>
    <s v="VW26"/>
    <s v="a"/>
    <s v="TYPIC NATRUSTALFS"/>
    <s v="PG-45"/>
    <s v="Franco limosa"/>
    <n v="7.5"/>
    <n v="15.6"/>
    <n v="1.1000000000000001"/>
    <n v="0"/>
    <n v="100"/>
    <n v="0"/>
    <s v="Moderadamente Profundo"/>
    <s v="Ustico"/>
    <s v="No hay"/>
    <s v="Bien"/>
    <s v="Salino - Sodico"/>
    <s v="No pedregoso"/>
    <n v="0"/>
    <s v="Suelo"/>
    <n v="-8"/>
    <n v="0"/>
    <d v="2024-03-01T00:00:00"/>
    <n v="10"/>
    <n v="0"/>
    <n v="8"/>
    <n v="10"/>
    <n v="8"/>
    <n v="10"/>
    <n v="0"/>
    <n v="4"/>
    <n v="10"/>
    <n v="3"/>
    <n v="4"/>
    <n v="0"/>
    <n v="-10"/>
    <n v="0"/>
    <s v="Baja"/>
    <n v="0"/>
    <s v="Cálido seco"/>
    <s v="W"/>
    <s v="n"/>
    <n v="49"/>
    <n v="49"/>
    <n v="7"/>
    <n v="49"/>
    <x v="5"/>
    <s v="0,4 - 0,6"/>
    <n v="9.7E-5"/>
    <n v="66559"/>
    <n v="20.679285"/>
    <n v="24"/>
    <n v="17719"/>
    <n v="44420"/>
    <n v="44420001"/>
    <s v="LA GUAJIRA"/>
    <s v="LA JAGUA DEL PILAR"/>
    <s v="SIN INFORMACION"/>
    <s v="INDF"/>
    <s v="ESRI"/>
    <s v="NULL"/>
    <n v="1"/>
    <n v="9.7E-5"/>
    <n v="44"/>
    <s v=" "/>
    <n v="0"/>
    <n v="71696"/>
    <n v="0.258129"/>
    <n v="9.7E-5"/>
    <n v="75.984559000000004"/>
    <n v="0.96675500000000003"/>
  </r>
  <r>
    <n v="97"/>
    <s v="Polygon"/>
    <n v="59"/>
    <s v="Urumita"/>
    <s v="La Guajira"/>
    <n v="44"/>
    <n v="44855"/>
    <d v="2024-02-01T00:00:00"/>
    <s v="&gt;24"/>
    <s v="&lt;1000"/>
    <s v="VWAa"/>
    <s v="VW26a"/>
    <s v="VW26"/>
    <s v="a"/>
    <s v="TYPIC NATRUSTALFS"/>
    <s v="PG-45"/>
    <s v="Franco limosa"/>
    <n v="7.5"/>
    <n v="15.6"/>
    <n v="1.1000000000000001"/>
    <n v="0"/>
    <n v="100"/>
    <n v="0"/>
    <s v="Moderadamente Profundo"/>
    <s v="Ustico"/>
    <s v="No hay"/>
    <s v="Bien"/>
    <s v="Salino - Sodico"/>
    <s v="No pedregoso"/>
    <n v="0"/>
    <s v="Suelo"/>
    <n v="-8"/>
    <n v="0"/>
    <d v="2024-03-01T00:00:00"/>
    <n v="10"/>
    <n v="0"/>
    <n v="8"/>
    <n v="10"/>
    <n v="8"/>
    <n v="10"/>
    <n v="0"/>
    <n v="4"/>
    <n v="10"/>
    <n v="3"/>
    <n v="4"/>
    <n v="0"/>
    <n v="-10"/>
    <n v="0"/>
    <s v="Baja"/>
    <n v="0"/>
    <s v="Cálido seco"/>
    <s v="W"/>
    <s v="n"/>
    <n v="49"/>
    <n v="49"/>
    <n v="7"/>
    <n v="49"/>
    <x v="5"/>
    <s v="0,4 - 0,6"/>
    <n v="700.59544400000004"/>
    <n v="160193"/>
    <n v="714.74035600000002"/>
    <n v="21"/>
    <n v="17584"/>
    <n v="44855"/>
    <n v="44855012"/>
    <s v="LA GUAJIRA"/>
    <s v="URUMITA"/>
    <s v="LAGUNA DEL PILAR"/>
    <n v="2009"/>
    <s v="POT URUMITA"/>
    <s v="NULL"/>
    <n v="1"/>
    <n v="700.59544400000004"/>
    <n v="44"/>
    <s v=" "/>
    <n v="0"/>
    <n v="71561"/>
    <n v="0.33219300000000002"/>
    <n v="700.59544400000004"/>
    <n v="22230.406035"/>
    <n v="7005954.4367380003"/>
  </r>
  <r>
    <n v="98"/>
    <s v="Polygon"/>
    <n v="59"/>
    <s v="Urumita"/>
    <s v="La Guajira"/>
    <n v="44"/>
    <n v="44855"/>
    <d v="2024-02-01T00:00:00"/>
    <s v="&gt;24"/>
    <s v="&lt;1000"/>
    <s v="VWAa"/>
    <s v="VW26a"/>
    <s v="VW26"/>
    <s v="a"/>
    <s v="TYPIC NATRUSTALFS"/>
    <s v="PG-45"/>
    <s v="Franco limosa"/>
    <n v="7.5"/>
    <n v="15.6"/>
    <n v="1.1000000000000001"/>
    <n v="0"/>
    <n v="100"/>
    <n v="0"/>
    <s v="Moderadamente Profundo"/>
    <s v="Ustico"/>
    <s v="No hay"/>
    <s v="Bien"/>
    <s v="Salino - Sodico"/>
    <s v="No pedregoso"/>
    <n v="0"/>
    <s v="Suelo"/>
    <n v="-8"/>
    <n v="0"/>
    <d v="2024-03-01T00:00:00"/>
    <n v="10"/>
    <n v="0"/>
    <n v="8"/>
    <n v="10"/>
    <n v="8"/>
    <n v="10"/>
    <n v="0"/>
    <n v="4"/>
    <n v="10"/>
    <n v="3"/>
    <n v="4"/>
    <n v="0"/>
    <n v="-10"/>
    <n v="0"/>
    <s v="Baja"/>
    <n v="0"/>
    <s v="Cálido seco"/>
    <s v="W"/>
    <s v="n"/>
    <n v="49"/>
    <n v="49"/>
    <n v="7"/>
    <n v="49"/>
    <x v="5"/>
    <s v="0,4 - 0,6"/>
    <n v="1.46E-4"/>
    <n v="160193"/>
    <n v="714.74035600000002"/>
    <n v="24"/>
    <n v="17719"/>
    <n v="44420"/>
    <n v="44420001"/>
    <s v="LA GUAJIRA"/>
    <s v="LA JAGUA DEL PILAR"/>
    <s v="SIN INFORMACION"/>
    <s v="INDF"/>
    <s v="ESRI"/>
    <s v="NULL"/>
    <n v="1"/>
    <n v="1.46E-4"/>
    <n v="44"/>
    <s v=" "/>
    <n v="0"/>
    <n v="71696"/>
    <n v="0.258129"/>
    <n v="1.46E-4"/>
    <n v="48.124352000000002"/>
    <n v="1.459416"/>
  </r>
  <r>
    <n v="148"/>
    <s v="Polygon"/>
    <n v="76"/>
    <s v="Valledupar"/>
    <s v="Cesar"/>
    <n v="20"/>
    <n v="20001"/>
    <d v="2024-02-01T00:00:00"/>
    <s v="&gt;24"/>
    <s v="&lt;1000"/>
    <s v="VWAa"/>
    <s v="VW26a"/>
    <s v="VW26"/>
    <s v="a"/>
    <s v="TYPIC NATRUSTALFS"/>
    <s v="PG-45"/>
    <s v="Franco limosa"/>
    <n v="7.5"/>
    <n v="15.6"/>
    <n v="1.1000000000000001"/>
    <n v="0"/>
    <n v="100"/>
    <n v="0"/>
    <s v="Moderadamente Profundo"/>
    <s v="Ustico"/>
    <s v="No hay"/>
    <s v="Bien"/>
    <s v="Salino - Sodico"/>
    <s v="No pedregoso"/>
    <n v="0"/>
    <s v="Suelo"/>
    <n v="-8"/>
    <n v="0"/>
    <d v="2024-03-01T00:00:00"/>
    <n v="10"/>
    <n v="0"/>
    <n v="8"/>
    <n v="10"/>
    <n v="8"/>
    <n v="10"/>
    <n v="0"/>
    <n v="4"/>
    <n v="10"/>
    <n v="3"/>
    <n v="4"/>
    <n v="0"/>
    <n v="-10"/>
    <n v="0"/>
    <s v="Baja"/>
    <n v="0"/>
    <s v="Cálido seco"/>
    <s v="W"/>
    <s v="n"/>
    <n v="49"/>
    <n v="49"/>
    <n v="7"/>
    <n v="49"/>
    <x v="5"/>
    <s v="0,4 - 0,6"/>
    <n v="1.75928"/>
    <n v="161208"/>
    <n v="5.367502"/>
    <n v="21"/>
    <n v="17584"/>
    <n v="44855"/>
    <n v="44855012"/>
    <s v="LA GUAJIRA"/>
    <s v="URUMITA"/>
    <s v="LAGUNA DEL PILAR"/>
    <n v="2009"/>
    <s v="POT URUMITA"/>
    <s v="NULL"/>
    <n v="1"/>
    <n v="1.75928"/>
    <n v="44"/>
    <s v=" "/>
    <n v="0"/>
    <n v="71561"/>
    <n v="0.33219300000000002"/>
    <n v="1.75928"/>
    <n v="1877.537906"/>
    <n v="17592.795213000001"/>
  </r>
  <r>
    <n v="25"/>
    <s v="Polygon"/>
    <n v="20"/>
    <s v="La Jagua del Pilar"/>
    <s v="La Guajira"/>
    <n v="44"/>
    <n v="44420"/>
    <d v="2024-02-01T00:00:00"/>
    <s v="&gt;24"/>
    <s v="&lt;1000"/>
    <s v="VWAas"/>
    <s v="VW26as"/>
    <s v="VW26"/>
    <s v="a"/>
    <s v="TYPIC NATRUSTALFS"/>
    <s v="PG-45"/>
    <s v="Franco limosa"/>
    <n v="7.5"/>
    <n v="15.6"/>
    <n v="1.1000000000000001"/>
    <n v="0"/>
    <n v="100"/>
    <n v="0"/>
    <s v="Moderadamente Profundo"/>
    <s v="Ustico"/>
    <s v="No hay"/>
    <s v="Bien"/>
    <s v="Salino - Sodico"/>
    <s v="No pedregoso"/>
    <n v="0"/>
    <s v="Suelo"/>
    <n v="-8"/>
    <n v="0"/>
    <d v="2024-03-01T00:00:00"/>
    <n v="10"/>
    <n v="0"/>
    <n v="8"/>
    <n v="10"/>
    <n v="8"/>
    <n v="10"/>
    <n v="0"/>
    <n v="4"/>
    <n v="10"/>
    <n v="3"/>
    <n v="4"/>
    <n v="0"/>
    <n v="-10"/>
    <n v="0"/>
    <s v="Baja"/>
    <n v="0"/>
    <s v="Cálido seco"/>
    <s v="W"/>
    <s v="zn"/>
    <n v="49"/>
    <n v="49"/>
    <n v="7"/>
    <n v="49"/>
    <x v="6"/>
    <s v="0,4 - 0,6"/>
    <n v="2.0960000000000002E-3"/>
    <n v="66560"/>
    <n v="2.0960000000000002E-3"/>
    <n v="21"/>
    <n v="17584"/>
    <n v="44855"/>
    <n v="44855012"/>
    <s v="LA GUAJIRA"/>
    <s v="URUMITA"/>
    <s v="LAGUNA DEL PILAR"/>
    <n v="2009"/>
    <s v="POT URUMITA"/>
    <s v="NULL"/>
    <n v="1"/>
    <n v="2.0960000000000002E-3"/>
    <n v="44"/>
    <s v=" "/>
    <n v="0"/>
    <n v="71561"/>
    <n v="0.33219300000000002"/>
    <n v="2.0960000000000002E-3"/>
    <n v="40.949917999999997"/>
    <n v="20.956474"/>
  </r>
  <r>
    <n v="99"/>
    <s v="Polygon"/>
    <n v="60"/>
    <s v="Urumita"/>
    <s v="La Guajira"/>
    <n v="44"/>
    <n v="44855"/>
    <d v="2024-02-01T00:00:00"/>
    <s v="&gt;24"/>
    <s v="&lt;1000"/>
    <s v="VWAas"/>
    <s v="VW26as"/>
    <s v="VW26"/>
    <s v="a"/>
    <s v="TYPIC NATRUSTALFS"/>
    <s v="PG-45"/>
    <s v="Franco limosa"/>
    <n v="7.5"/>
    <n v="15.6"/>
    <n v="1.1000000000000001"/>
    <n v="0"/>
    <n v="100"/>
    <n v="0"/>
    <s v="Moderadamente Profundo"/>
    <s v="Ustico"/>
    <s v="No hay"/>
    <s v="Bien"/>
    <s v="Salino - Sodico"/>
    <s v="No pedregoso"/>
    <n v="0"/>
    <s v="Suelo"/>
    <n v="-8"/>
    <n v="0"/>
    <d v="2024-03-01T00:00:00"/>
    <n v="10"/>
    <n v="0"/>
    <n v="8"/>
    <n v="10"/>
    <n v="8"/>
    <n v="10"/>
    <n v="0"/>
    <n v="4"/>
    <n v="10"/>
    <n v="3"/>
    <n v="4"/>
    <n v="0"/>
    <n v="-10"/>
    <n v="0"/>
    <s v="Baja"/>
    <n v="0"/>
    <s v="Cálido seco"/>
    <s v="W"/>
    <s v="zn"/>
    <n v="49"/>
    <n v="49"/>
    <n v="7"/>
    <n v="49"/>
    <x v="6"/>
    <s v="0,4 - 0,6"/>
    <n v="220.098386"/>
    <n v="160194"/>
    <n v="222.751653"/>
    <n v="21"/>
    <n v="17584"/>
    <n v="44855"/>
    <n v="44855012"/>
    <s v="LA GUAJIRA"/>
    <s v="URUMITA"/>
    <s v="LAGUNA DEL PILAR"/>
    <n v="2009"/>
    <s v="POT URUMITA"/>
    <s v="NULL"/>
    <n v="1"/>
    <n v="220.098386"/>
    <n v="44"/>
    <s v=" "/>
    <n v="0"/>
    <n v="71561"/>
    <n v="0.33219300000000002"/>
    <n v="220.098386"/>
    <n v="9327.3634959999999"/>
    <n v="2200983.8561430001"/>
  </r>
  <r>
    <n v="149"/>
    <s v="Polygon"/>
    <n v="77"/>
    <s v="Valledupar"/>
    <s v="Cesar"/>
    <n v="20"/>
    <n v="20001"/>
    <d v="2024-02-01T00:00:00"/>
    <s v="&gt;24"/>
    <s v="&lt;1000"/>
    <s v="VWAas"/>
    <s v="VW26as"/>
    <s v="VW26"/>
    <s v="a"/>
    <s v="TYPIC NATRUSTALFS"/>
    <s v="PG-45"/>
    <s v="Franco limosa"/>
    <n v="7.5"/>
    <n v="15.6"/>
    <n v="1.1000000000000001"/>
    <n v="0"/>
    <n v="100"/>
    <n v="0"/>
    <s v="Moderadamente Profundo"/>
    <s v="Ustico"/>
    <s v="No hay"/>
    <s v="Bien"/>
    <s v="Salino - Sodico"/>
    <s v="No pedregoso"/>
    <n v="0"/>
    <s v="Suelo"/>
    <n v="-8"/>
    <n v="0"/>
    <d v="2024-03-01T00:00:00"/>
    <n v="10"/>
    <n v="0"/>
    <n v="8"/>
    <n v="10"/>
    <n v="8"/>
    <n v="10"/>
    <n v="0"/>
    <n v="4"/>
    <n v="10"/>
    <n v="3"/>
    <n v="4"/>
    <n v="0"/>
    <n v="-10"/>
    <n v="0"/>
    <s v="Baja"/>
    <n v="0"/>
    <s v="Cálido seco"/>
    <s v="W"/>
    <s v="zn"/>
    <n v="49"/>
    <n v="49"/>
    <n v="7"/>
    <n v="49"/>
    <x v="6"/>
    <s v="0,4 - 0,6"/>
    <n v="7.7766330000000004"/>
    <n v="161209"/>
    <n v="10.632326000000001"/>
    <n v="21"/>
    <n v="17584"/>
    <n v="44855"/>
    <n v="44855012"/>
    <s v="LA GUAJIRA"/>
    <s v="URUMITA"/>
    <s v="LAGUNA DEL PILAR"/>
    <n v="2009"/>
    <s v="POT URUMITA"/>
    <s v="NULL"/>
    <n v="1"/>
    <n v="7.7766330000000004"/>
    <n v="44"/>
    <s v=" "/>
    <n v="0"/>
    <n v="71561"/>
    <n v="0.33219300000000002"/>
    <n v="7.7766330000000004"/>
    <n v="2393.8574429999999"/>
    <n v="77766.332251999993"/>
  </r>
  <r>
    <n v="169"/>
    <s v="Polygon"/>
    <n v="88"/>
    <s v="Villanueva"/>
    <s v="La Guajira"/>
    <n v="44"/>
    <n v="44874"/>
    <d v="2024-02-01T00:00:00"/>
    <s v="&gt;24"/>
    <s v="&lt;1000"/>
    <s v="VWAas"/>
    <s v="VW26as"/>
    <s v="VW26"/>
    <s v="a"/>
    <s v="TYPIC NATRUSTALFS"/>
    <s v="PG-45"/>
    <s v="Franco limosa"/>
    <n v="7.5"/>
    <n v="15.6"/>
    <n v="1.1000000000000001"/>
    <n v="0"/>
    <n v="100"/>
    <n v="0"/>
    <s v="Moderadamente Profundo"/>
    <s v="Ustico"/>
    <s v="No hay"/>
    <s v="Bien"/>
    <s v="Salino - Sodico"/>
    <s v="No pedregoso"/>
    <n v="0"/>
    <s v="Suelo"/>
    <n v="-8"/>
    <n v="0"/>
    <d v="2024-03-01T00:00:00"/>
    <n v="10"/>
    <n v="0"/>
    <n v="8"/>
    <n v="10"/>
    <n v="8"/>
    <n v="10"/>
    <n v="0"/>
    <n v="4"/>
    <n v="10"/>
    <n v="3"/>
    <n v="4"/>
    <n v="0"/>
    <n v="-10"/>
    <n v="0"/>
    <s v="Baja"/>
    <n v="0"/>
    <s v="Cálido seco"/>
    <s v="W"/>
    <s v="zn"/>
    <n v="49"/>
    <n v="49"/>
    <n v="7"/>
    <n v="49"/>
    <x v="6"/>
    <s v="0,4 - 0,6"/>
    <n v="4.4949709999999996"/>
    <n v="164176"/>
    <n v="4.9113629999999997"/>
    <n v="21"/>
    <n v="17584"/>
    <n v="44855"/>
    <n v="44855012"/>
    <s v="LA GUAJIRA"/>
    <s v="URUMITA"/>
    <s v="LAGUNA DEL PILAR"/>
    <n v="2009"/>
    <s v="POT URUMITA"/>
    <s v="NULL"/>
    <n v="1"/>
    <n v="4.4949709999999996"/>
    <n v="44"/>
    <s v=" "/>
    <n v="0"/>
    <n v="71561"/>
    <n v="0.33219300000000002"/>
    <n v="4.4949709999999996"/>
    <n v="2308.007552"/>
    <n v="44949.710546000002"/>
  </r>
  <r>
    <n v="4"/>
    <s v="Polygon"/>
    <n v="4"/>
    <s v="La Jagua del Pilar"/>
    <s v="La Guajira"/>
    <n v="44"/>
    <n v="44420"/>
    <s v="0.5 - 1"/>
    <s v="&gt;24"/>
    <s v="&lt;1000"/>
    <s v="LWBdp"/>
    <s v="LW45dp"/>
    <s v="LW45"/>
    <s v="d"/>
    <s v="LITHIC HAPLUSTOLLS"/>
    <s v="PC-077"/>
    <s v="Franco arcillosa"/>
    <n v="7.9"/>
    <n v="76"/>
    <n v="7"/>
    <n v="0"/>
    <n v="100"/>
    <n v="0"/>
    <s v="Superficiales"/>
    <s v="Ustico"/>
    <s v="No hay"/>
    <s v="Bien"/>
    <s v="Salino"/>
    <s v="Pedregoso"/>
    <n v="0"/>
    <s v="Suelo"/>
    <n v="5"/>
    <n v="0"/>
    <d v="2025-12-01T00:00:00"/>
    <n v="10"/>
    <n v="-15"/>
    <n v="4"/>
    <n v="8"/>
    <n v="8"/>
    <n v="10"/>
    <n v="0"/>
    <n v="0"/>
    <n v="10"/>
    <n v="10"/>
    <n v="5"/>
    <n v="0"/>
    <n v="0"/>
    <n v="0"/>
    <s v="Baja"/>
    <n v="0"/>
    <s v="Cálido húmedo"/>
    <s v="V"/>
    <s v="p"/>
    <n v="55"/>
    <n v="42"/>
    <n v="8"/>
    <n v="44"/>
    <x v="7"/>
    <s v="0,6 - 0,77"/>
    <n v="0.38911899999999999"/>
    <n v="66518"/>
    <n v="0.391764"/>
    <n v="5"/>
    <n v="17568"/>
    <n v="44855"/>
    <n v="44855005"/>
    <s v="LA GUAJIRA"/>
    <s v="URUMITA"/>
    <s v="EL PIÑAL"/>
    <n v="2009"/>
    <s v="POT URUMITA"/>
    <s v="NULL"/>
    <n v="1"/>
    <n v="0.38911899999999999"/>
    <n v="44"/>
    <s v=" "/>
    <n v="0"/>
    <n v="71545"/>
    <n v="9.3975000000000003E-2"/>
    <n v="0.38911899999999999"/>
    <n v="2083.0086059999999"/>
    <n v="3891.189316"/>
  </r>
  <r>
    <n v="5"/>
    <s v="Polygon"/>
    <n v="4"/>
    <s v="La Jagua del Pilar"/>
    <s v="La Guajira"/>
    <n v="44"/>
    <n v="44420"/>
    <s v="0.5 - 1"/>
    <s v="&gt;24"/>
    <s v="&lt;1000"/>
    <s v="LWBdp"/>
    <s v="LW45dp"/>
    <s v="LW45"/>
    <s v="d"/>
    <s v="LITHIC HAPLUSTOLLS"/>
    <s v="PC-077"/>
    <s v="Franco arcillosa"/>
    <n v="7.9"/>
    <n v="76"/>
    <n v="7"/>
    <n v="0"/>
    <n v="100"/>
    <n v="0"/>
    <s v="Superficiales"/>
    <s v="Ustico"/>
    <s v="No hay"/>
    <s v="Bien"/>
    <s v="Salino"/>
    <s v="Pedregoso"/>
    <n v="0"/>
    <s v="Suelo"/>
    <n v="5"/>
    <n v="0"/>
    <d v="2025-12-01T00:00:00"/>
    <n v="10"/>
    <n v="-15"/>
    <n v="4"/>
    <n v="8"/>
    <n v="8"/>
    <n v="10"/>
    <n v="0"/>
    <n v="0"/>
    <n v="10"/>
    <n v="10"/>
    <n v="5"/>
    <n v="0"/>
    <n v="0"/>
    <n v="0"/>
    <s v="Baja"/>
    <n v="0"/>
    <s v="Cálido húmedo"/>
    <s v="V"/>
    <s v="p"/>
    <n v="55"/>
    <n v="42"/>
    <n v="8"/>
    <n v="44"/>
    <x v="7"/>
    <s v="0,6 - 0,77"/>
    <n v="2.6380000000000002E-3"/>
    <n v="66518"/>
    <n v="0.391764"/>
    <n v="6"/>
    <n v="17569"/>
    <n v="44855"/>
    <n v="44855001"/>
    <s v="LA GUAJIRA"/>
    <s v="URUMITA"/>
    <s v="CASCARILLAL"/>
    <n v="2009"/>
    <s v="POT URUMITA"/>
    <s v="NULL"/>
    <n v="1"/>
    <n v="2.6380000000000002E-3"/>
    <n v="44"/>
    <s v=" "/>
    <n v="0"/>
    <n v="71546"/>
    <n v="0.244841"/>
    <n v="2.6380000000000002E-3"/>
    <n v="45.574654000000002"/>
    <n v="26.380797000000001"/>
  </r>
  <r>
    <n v="31"/>
    <s v="Polygon"/>
    <n v="26"/>
    <s v="Urumita"/>
    <s v="La Guajira"/>
    <n v="44"/>
    <n v="44855"/>
    <s v="0.5 - 1"/>
    <s v="&gt;24"/>
    <s v="&lt;1000"/>
    <s v="LWBdp"/>
    <s v="LW45dp"/>
    <s v="LW45"/>
    <s v="d"/>
    <s v="LITHIC HAPLUSTOLLS"/>
    <s v="PC-077"/>
    <s v="Franco arcillosa"/>
    <n v="7.9"/>
    <n v="76"/>
    <n v="7"/>
    <n v="0"/>
    <n v="100"/>
    <n v="0"/>
    <s v="Superficiales"/>
    <s v="Ustico"/>
    <s v="No hay"/>
    <s v="Bien"/>
    <s v="Salino"/>
    <s v="Pedregoso"/>
    <n v="0"/>
    <s v="Suelo"/>
    <n v="5"/>
    <n v="0"/>
    <d v="2025-12-01T00:00:00"/>
    <n v="10"/>
    <n v="-15"/>
    <n v="4"/>
    <n v="8"/>
    <n v="8"/>
    <n v="10"/>
    <n v="0"/>
    <n v="0"/>
    <n v="10"/>
    <n v="10"/>
    <n v="5"/>
    <n v="0"/>
    <n v="0"/>
    <n v="0"/>
    <s v="Baja"/>
    <n v="0"/>
    <s v="Cálido húmedo"/>
    <s v="V"/>
    <s v="p"/>
    <n v="55"/>
    <n v="42"/>
    <n v="8"/>
    <n v="44"/>
    <x v="7"/>
    <s v="0,6 - 0,77"/>
    <n v="246.177604"/>
    <n v="160159"/>
    <n v="272.759705"/>
    <n v="5"/>
    <n v="17568"/>
    <n v="44855"/>
    <n v="44855005"/>
    <s v="LA GUAJIRA"/>
    <s v="URUMITA"/>
    <s v="EL PIÑAL"/>
    <n v="2009"/>
    <s v="POT URUMITA"/>
    <s v="NULL"/>
    <n v="1"/>
    <n v="246.177604"/>
    <n v="44"/>
    <s v=" "/>
    <n v="0"/>
    <n v="71545"/>
    <n v="9.3975000000000003E-2"/>
    <n v="246.177604"/>
    <n v="7994.3969999999999"/>
    <n v="2461776.038255"/>
  </r>
  <r>
    <n v="32"/>
    <s v="Polygon"/>
    <n v="26"/>
    <s v="Urumita"/>
    <s v="La Guajira"/>
    <n v="44"/>
    <n v="44855"/>
    <s v="0.5 - 1"/>
    <s v="&gt;24"/>
    <s v="&lt;1000"/>
    <s v="LWBdp"/>
    <s v="LW45dp"/>
    <s v="LW45"/>
    <s v="d"/>
    <s v="LITHIC HAPLUSTOLLS"/>
    <s v="PC-077"/>
    <s v="Franco arcillosa"/>
    <n v="7.9"/>
    <n v="76"/>
    <n v="7"/>
    <n v="0"/>
    <n v="100"/>
    <n v="0"/>
    <s v="Superficiales"/>
    <s v="Ustico"/>
    <s v="No hay"/>
    <s v="Bien"/>
    <s v="Salino"/>
    <s v="Pedregoso"/>
    <n v="0"/>
    <s v="Suelo"/>
    <n v="5"/>
    <n v="0"/>
    <d v="2025-12-01T00:00:00"/>
    <n v="10"/>
    <n v="-15"/>
    <n v="4"/>
    <n v="8"/>
    <n v="8"/>
    <n v="10"/>
    <n v="0"/>
    <n v="0"/>
    <n v="10"/>
    <n v="10"/>
    <n v="5"/>
    <n v="0"/>
    <n v="0"/>
    <n v="0"/>
    <s v="Baja"/>
    <n v="0"/>
    <s v="Cálido húmedo"/>
    <s v="V"/>
    <s v="p"/>
    <n v="55"/>
    <n v="42"/>
    <n v="8"/>
    <n v="44"/>
    <x v="7"/>
    <s v="0,6 - 0,77"/>
    <n v="26.582100000000001"/>
    <n v="160159"/>
    <n v="272.759705"/>
    <n v="6"/>
    <n v="17569"/>
    <n v="44855"/>
    <n v="44855001"/>
    <s v="LA GUAJIRA"/>
    <s v="URUMITA"/>
    <s v="CASCARILLAL"/>
    <n v="2009"/>
    <s v="POT URUMITA"/>
    <s v="NULL"/>
    <n v="1"/>
    <n v="26.582100000000001"/>
    <n v="44"/>
    <s v=" "/>
    <n v="0"/>
    <n v="71546"/>
    <n v="0.244841"/>
    <n v="26.582100000000001"/>
    <n v="3809.4412029999999"/>
    <n v="265821.00280399999"/>
  </r>
  <r>
    <n v="17"/>
    <s v="Polygon"/>
    <n v="14"/>
    <s v="La Jagua del Pilar"/>
    <s v="La Guajira"/>
    <n v="44"/>
    <n v="44420"/>
    <d v="2024-02-01T00:00:00"/>
    <s v="&gt;24"/>
    <s v="&lt;1000"/>
    <s v="PWJc2"/>
    <s v="PW22c2"/>
    <s v="PW22"/>
    <s v="c"/>
    <s v="ARIDIC USTIFLUVENTS"/>
    <s v="P-65D"/>
    <s v="Franco arcillosa"/>
    <n v="7.6"/>
    <n v="17.8"/>
    <n v="0.35"/>
    <n v="0"/>
    <n v="100"/>
    <n v="0"/>
    <s v="Moderadamente Profundo"/>
    <s v="Ustico"/>
    <s v="No hay"/>
    <s v="Bien"/>
    <s v="No salino"/>
    <s v="No pedregoso"/>
    <n v="0"/>
    <s v="Suelo"/>
    <n v="-8"/>
    <n v="0"/>
    <d v="2024-12-07T00:00:00"/>
    <n v="10"/>
    <n v="0"/>
    <n v="8"/>
    <n v="8"/>
    <n v="8"/>
    <n v="10"/>
    <n v="0"/>
    <n v="4"/>
    <n v="10"/>
    <n v="0"/>
    <n v="4"/>
    <n v="0"/>
    <n v="0"/>
    <n v="0"/>
    <s v="Moderada"/>
    <n v="-3"/>
    <s v="Cálido seco"/>
    <s v="W"/>
    <s v="2s1"/>
    <n v="51"/>
    <n v="45"/>
    <n v="8"/>
    <n v="44"/>
    <x v="8"/>
    <s v="0,4 - 0,6"/>
    <n v="5.2363E-2"/>
    <n v="66550"/>
    <n v="0.99263900000000005"/>
    <n v="22"/>
    <n v="17585"/>
    <n v="44855"/>
    <n v="44855003"/>
    <s v="LA GUAJIRA"/>
    <s v="URUMITA"/>
    <s v="EL PEDREGAL"/>
    <n v="2009"/>
    <s v="POT URUMITA"/>
    <s v="NULL"/>
    <n v="1"/>
    <n v="5.2363E-2"/>
    <n v="44"/>
    <s v=" "/>
    <n v="0"/>
    <n v="71562"/>
    <n v="0.22723199999999999"/>
    <n v="5.2363E-2"/>
    <n v="408.17482799999999"/>
    <n v="523.62830399999996"/>
  </r>
  <r>
    <n v="18"/>
    <s v="Polygon"/>
    <n v="14"/>
    <s v="La Jagua del Pilar"/>
    <s v="La Guajira"/>
    <n v="44"/>
    <n v="44420"/>
    <d v="2024-02-01T00:00:00"/>
    <s v="&gt;24"/>
    <s v="&lt;1000"/>
    <s v="PWJc2"/>
    <s v="PW22c2"/>
    <s v="PW22"/>
    <s v="c"/>
    <s v="ARIDIC USTIFLUVENTS"/>
    <s v="P-65D"/>
    <s v="Franco arcillosa"/>
    <n v="7.6"/>
    <n v="17.8"/>
    <n v="0.35"/>
    <n v="0"/>
    <n v="100"/>
    <n v="0"/>
    <s v="Moderadamente Profundo"/>
    <s v="Ustico"/>
    <s v="No hay"/>
    <s v="Bien"/>
    <s v="No salino"/>
    <s v="No pedregoso"/>
    <n v="0"/>
    <s v="Suelo"/>
    <n v="-8"/>
    <n v="0"/>
    <d v="2024-12-07T00:00:00"/>
    <n v="10"/>
    <n v="0"/>
    <n v="8"/>
    <n v="8"/>
    <n v="8"/>
    <n v="10"/>
    <n v="0"/>
    <n v="4"/>
    <n v="10"/>
    <n v="0"/>
    <n v="4"/>
    <n v="0"/>
    <n v="0"/>
    <n v="0"/>
    <s v="Moderada"/>
    <n v="-3"/>
    <s v="Cálido seco"/>
    <s v="W"/>
    <s v="2s1"/>
    <n v="51"/>
    <n v="45"/>
    <n v="8"/>
    <n v="44"/>
    <x v="8"/>
    <s v="0,4 - 0,6"/>
    <n v="0.94027400000000005"/>
    <n v="66550"/>
    <n v="0.99263900000000005"/>
    <n v="23"/>
    <n v="17586"/>
    <n v="44855"/>
    <n v="44855019"/>
    <s v="LA GUAJIRA"/>
    <s v="URUMITA"/>
    <s v="POTRERILLO PIE DEL CERRO"/>
    <n v="2009"/>
    <s v="POT URUMITA"/>
    <s v="NULL"/>
    <n v="1"/>
    <n v="0.94027400000000005"/>
    <n v="44"/>
    <s v=" "/>
    <n v="0"/>
    <n v="71563"/>
    <n v="0.35022599999999998"/>
    <n v="0.94027400000000005"/>
    <n v="1282.5824"/>
    <n v="9402.7426340000002"/>
  </r>
  <r>
    <n v="19"/>
    <s v="Polygon"/>
    <n v="15"/>
    <s v="La Jagua del Pilar"/>
    <s v="La Guajira"/>
    <n v="44"/>
    <n v="44420"/>
    <d v="2024-02-01T00:00:00"/>
    <s v="&gt;24"/>
    <s v="&lt;1000"/>
    <s v="PWJc2"/>
    <s v="PW22c2"/>
    <s v="PW22"/>
    <s v="c"/>
    <s v="ARIDIC USTIFLUVENTS"/>
    <s v="P-65D"/>
    <s v="Franco arcillosa"/>
    <n v="7.6"/>
    <n v="17.8"/>
    <n v="0.35"/>
    <n v="0"/>
    <n v="100"/>
    <n v="0"/>
    <s v="Moderadamente Profundo"/>
    <s v="Ustico"/>
    <s v="No hay"/>
    <s v="Bien"/>
    <s v="No salino"/>
    <s v="No pedregoso"/>
    <n v="0"/>
    <s v="Suelo"/>
    <n v="-8"/>
    <n v="0"/>
    <d v="2024-12-07T00:00:00"/>
    <n v="10"/>
    <n v="0"/>
    <n v="8"/>
    <n v="8"/>
    <n v="8"/>
    <n v="10"/>
    <n v="0"/>
    <n v="4"/>
    <n v="10"/>
    <n v="0"/>
    <n v="4"/>
    <n v="0"/>
    <n v="0"/>
    <n v="0"/>
    <s v="Moderada"/>
    <n v="-3"/>
    <s v="Cálido seco"/>
    <s v="W"/>
    <s v="2s1"/>
    <n v="51"/>
    <n v="45"/>
    <n v="8"/>
    <n v="44"/>
    <x v="8"/>
    <s v="0,4 - 0,6"/>
    <n v="7.7724000000000001E-2"/>
    <n v="66551"/>
    <n v="7.7724000000000001E-2"/>
    <n v="22"/>
    <n v="17585"/>
    <n v="44855"/>
    <n v="44855003"/>
    <s v="LA GUAJIRA"/>
    <s v="URUMITA"/>
    <s v="EL PEDREGAL"/>
    <n v="2009"/>
    <s v="POT URUMITA"/>
    <s v="NULL"/>
    <n v="1"/>
    <n v="7.7724000000000001E-2"/>
    <n v="44"/>
    <s v=" "/>
    <n v="0"/>
    <n v="71562"/>
    <n v="0.22723199999999999"/>
    <n v="7.7724000000000001E-2"/>
    <n v="200.084823"/>
    <n v="777.23877300000004"/>
  </r>
  <r>
    <n v="81"/>
    <s v="Polygon"/>
    <n v="51"/>
    <s v="Urumita"/>
    <s v="La Guajira"/>
    <n v="44"/>
    <n v="44855"/>
    <d v="2024-02-01T00:00:00"/>
    <s v="&gt;24"/>
    <s v="&lt;1000"/>
    <s v="PWJc2"/>
    <s v="PW22c2"/>
    <s v="PW22"/>
    <s v="c"/>
    <s v="ARIDIC USTIFLUVENTS"/>
    <s v="P-65D"/>
    <s v="Franco arcillosa"/>
    <n v="7.6"/>
    <n v="17.8"/>
    <n v="0.35"/>
    <n v="0"/>
    <n v="100"/>
    <n v="0"/>
    <s v="Moderadamente Profundo"/>
    <s v="Ustico"/>
    <s v="No hay"/>
    <s v="Bien"/>
    <s v="No salino"/>
    <s v="No pedregoso"/>
    <n v="0"/>
    <s v="Suelo"/>
    <n v="-8"/>
    <n v="0"/>
    <d v="2024-12-07T00:00:00"/>
    <n v="10"/>
    <n v="0"/>
    <n v="8"/>
    <n v="8"/>
    <n v="8"/>
    <n v="10"/>
    <n v="0"/>
    <n v="4"/>
    <n v="10"/>
    <n v="0"/>
    <n v="4"/>
    <n v="0"/>
    <n v="0"/>
    <n v="0"/>
    <s v="Moderada"/>
    <n v="-3"/>
    <s v="Cálido seco"/>
    <s v="W"/>
    <s v="2s1"/>
    <n v="51"/>
    <n v="45"/>
    <n v="8"/>
    <n v="44"/>
    <x v="8"/>
    <s v="0,4 - 0,6"/>
    <n v="6.0377489999999998"/>
    <n v="160188"/>
    <n v="36.790641999999998"/>
    <n v="22"/>
    <n v="17585"/>
    <n v="44855"/>
    <n v="44855003"/>
    <s v="LA GUAJIRA"/>
    <s v="URUMITA"/>
    <s v="EL PEDREGAL"/>
    <n v="2009"/>
    <s v="POT URUMITA"/>
    <s v="NULL"/>
    <n v="1"/>
    <n v="6.0377489999999998"/>
    <n v="44"/>
    <s v=" "/>
    <n v="0"/>
    <n v="71562"/>
    <n v="0.22723199999999999"/>
    <n v="6.0377489999999998"/>
    <n v="1809.093269"/>
    <n v="60377.485602000001"/>
  </r>
  <r>
    <n v="82"/>
    <s v="Polygon"/>
    <n v="51"/>
    <s v="Urumita"/>
    <s v="La Guajira"/>
    <n v="44"/>
    <n v="44855"/>
    <d v="2024-02-01T00:00:00"/>
    <s v="&gt;24"/>
    <s v="&lt;1000"/>
    <s v="PWJc2"/>
    <s v="PW22c2"/>
    <s v="PW22"/>
    <s v="c"/>
    <s v="ARIDIC USTIFLUVENTS"/>
    <s v="P-65D"/>
    <s v="Franco arcillosa"/>
    <n v="7.6"/>
    <n v="17.8"/>
    <n v="0.35"/>
    <n v="0"/>
    <n v="100"/>
    <n v="0"/>
    <s v="Moderadamente Profundo"/>
    <s v="Ustico"/>
    <s v="No hay"/>
    <s v="Bien"/>
    <s v="No salino"/>
    <s v="No pedregoso"/>
    <n v="0"/>
    <s v="Suelo"/>
    <n v="-8"/>
    <n v="0"/>
    <d v="2024-12-07T00:00:00"/>
    <n v="10"/>
    <n v="0"/>
    <n v="8"/>
    <n v="8"/>
    <n v="8"/>
    <n v="10"/>
    <n v="0"/>
    <n v="4"/>
    <n v="10"/>
    <n v="0"/>
    <n v="4"/>
    <n v="0"/>
    <n v="0"/>
    <n v="0"/>
    <s v="Moderada"/>
    <n v="-3"/>
    <s v="Cálido seco"/>
    <s v="W"/>
    <s v="2s1"/>
    <n v="51"/>
    <n v="45"/>
    <n v="8"/>
    <n v="44"/>
    <x v="8"/>
    <s v="0,4 - 0,6"/>
    <n v="30.752893"/>
    <n v="160188"/>
    <n v="36.790641999999998"/>
    <n v="23"/>
    <n v="17586"/>
    <n v="44855"/>
    <n v="44855019"/>
    <s v="LA GUAJIRA"/>
    <s v="URUMITA"/>
    <s v="POTRERILLO PIE DEL CERRO"/>
    <n v="2009"/>
    <s v="POT URUMITA"/>
    <s v="NULL"/>
    <n v="1"/>
    <n v="30.752893"/>
    <n v="44"/>
    <s v=" "/>
    <n v="0"/>
    <n v="71563"/>
    <n v="0.35022599999999998"/>
    <n v="30.752893"/>
    <n v="2333.0748170000002"/>
    <n v="307528.92649400001"/>
  </r>
  <r>
    <n v="83"/>
    <s v="Polygon"/>
    <n v="52"/>
    <s v="Urumita"/>
    <s v="La Guajira"/>
    <n v="44"/>
    <n v="44855"/>
    <d v="2024-02-01T00:00:00"/>
    <s v="&gt;24"/>
    <s v="&lt;1000"/>
    <s v="PWJc2"/>
    <s v="PW22c2"/>
    <s v="PW22"/>
    <s v="c"/>
    <s v="ARIDIC USTIFLUVENTS"/>
    <s v="P-65D"/>
    <s v="Franco arcillosa"/>
    <n v="7.6"/>
    <n v="17.8"/>
    <n v="0.35"/>
    <n v="0"/>
    <n v="100"/>
    <n v="0"/>
    <s v="Moderadamente Profundo"/>
    <s v="Ustico"/>
    <s v="No hay"/>
    <s v="Bien"/>
    <s v="No salino"/>
    <s v="No pedregoso"/>
    <n v="0"/>
    <s v="Suelo"/>
    <n v="-8"/>
    <n v="0"/>
    <d v="2024-12-07T00:00:00"/>
    <n v="10"/>
    <n v="0"/>
    <n v="8"/>
    <n v="8"/>
    <n v="8"/>
    <n v="10"/>
    <n v="0"/>
    <n v="4"/>
    <n v="10"/>
    <n v="0"/>
    <n v="4"/>
    <n v="0"/>
    <n v="0"/>
    <n v="0"/>
    <s v="Moderada"/>
    <n v="-3"/>
    <s v="Cálido seco"/>
    <s v="W"/>
    <s v="2s1"/>
    <n v="51"/>
    <n v="45"/>
    <n v="8"/>
    <n v="44"/>
    <x v="8"/>
    <s v="0,4 - 0,6"/>
    <n v="542.08912199999997"/>
    <n v="160189"/>
    <n v="542.08919000000003"/>
    <n v="22"/>
    <n v="17585"/>
    <n v="44855"/>
    <n v="44855003"/>
    <s v="LA GUAJIRA"/>
    <s v="URUMITA"/>
    <s v="EL PEDREGAL"/>
    <n v="2009"/>
    <s v="POT URUMITA"/>
    <s v="NULL"/>
    <n v="1"/>
    <n v="542.08912199999997"/>
    <n v="44"/>
    <s v=" "/>
    <n v="0"/>
    <n v="71562"/>
    <n v="0.22723199999999999"/>
    <n v="542.08912199999997"/>
    <n v="13565.414633"/>
    <n v="5420891.2247200003"/>
  </r>
  <r>
    <n v="84"/>
    <s v="Polygon"/>
    <n v="52"/>
    <s v="Urumita"/>
    <s v="La Guajira"/>
    <n v="44"/>
    <n v="44855"/>
    <d v="2024-02-01T00:00:00"/>
    <s v="&gt;24"/>
    <s v="&lt;1000"/>
    <s v="PWJc2"/>
    <s v="PW22c2"/>
    <s v="PW22"/>
    <s v="c"/>
    <s v="ARIDIC USTIFLUVENTS"/>
    <s v="P-65D"/>
    <s v="Franco arcillosa"/>
    <n v="7.6"/>
    <n v="17.8"/>
    <n v="0.35"/>
    <n v="0"/>
    <n v="100"/>
    <n v="0"/>
    <s v="Moderadamente Profundo"/>
    <s v="Ustico"/>
    <s v="No hay"/>
    <s v="Bien"/>
    <s v="No salino"/>
    <s v="No pedregoso"/>
    <n v="0"/>
    <s v="Suelo"/>
    <n v="-8"/>
    <n v="0"/>
    <d v="2024-12-07T00:00:00"/>
    <n v="10"/>
    <n v="0"/>
    <n v="8"/>
    <n v="8"/>
    <n v="8"/>
    <n v="10"/>
    <n v="0"/>
    <n v="4"/>
    <n v="10"/>
    <n v="0"/>
    <n v="4"/>
    <n v="0"/>
    <n v="0"/>
    <n v="0"/>
    <s v="Moderada"/>
    <n v="-3"/>
    <s v="Cálido seco"/>
    <s v="W"/>
    <s v="2s1"/>
    <n v="51"/>
    <n v="45"/>
    <n v="8"/>
    <n v="44"/>
    <x v="8"/>
    <s v="0,4 - 0,6"/>
    <n v="6.3E-5"/>
    <n v="160189"/>
    <n v="542.08919000000003"/>
    <n v="28"/>
    <n v="17797"/>
    <n v="44420"/>
    <n v="44420004"/>
    <s v="LA GUAJIRA"/>
    <s v="LA JAGUA DEL PILAR"/>
    <s v="LA JAGUA"/>
    <s v="INDF"/>
    <s v="ESRI"/>
    <s v="NULL"/>
    <n v="1"/>
    <n v="6.3E-5"/>
    <n v="44"/>
    <s v=" "/>
    <n v="0"/>
    <n v="71774"/>
    <n v="0.28319800000000001"/>
    <n v="6.3E-5"/>
    <n v="19.797521"/>
    <n v="0.63288500000000003"/>
  </r>
  <r>
    <n v="2"/>
    <s v="Polygon"/>
    <n v="2"/>
    <s v="La Jagua del Pilar"/>
    <s v="La Guajira"/>
    <n v="44"/>
    <n v="44420"/>
    <s v="0.5 - 1"/>
    <s v="&gt;24"/>
    <s v="&lt;1000"/>
    <s v="PWAbp"/>
    <s v="PW38bp"/>
    <s v="PW38"/>
    <s v="b"/>
    <s v="TYPIC USTORTHENTS"/>
    <s v="PC-002"/>
    <s v="Franco arenosa"/>
    <n v="5.6"/>
    <n v="8.5"/>
    <n v="0.67"/>
    <n v="0"/>
    <n v="63.5"/>
    <n v="0"/>
    <s v="Superficiales"/>
    <s v="Ustico"/>
    <s v="No hay"/>
    <s v="Bien"/>
    <s v="No salino"/>
    <s v="Pedregoso"/>
    <n v="0"/>
    <s v="Suelo"/>
    <n v="-8"/>
    <n v="0"/>
    <d v="2024-07-03T00:00:00"/>
    <n v="10"/>
    <n v="-15"/>
    <n v="4"/>
    <n v="6"/>
    <n v="8"/>
    <n v="10"/>
    <n v="0"/>
    <n v="8"/>
    <n v="10"/>
    <n v="3"/>
    <n v="2"/>
    <n v="0"/>
    <n v="0"/>
    <n v="0"/>
    <s v="Baja"/>
    <n v="0"/>
    <s v="Cálido húmedo"/>
    <s v="V"/>
    <s v="p"/>
    <n v="38"/>
    <n v="35"/>
    <n v="9"/>
    <n v="38"/>
    <x v="9"/>
    <s v="0,4 - 0,6"/>
    <n v="0.57194699999999998"/>
    <n v="66524"/>
    <n v="0.57194699999999998"/>
    <n v="5"/>
    <n v="17568"/>
    <n v="44855"/>
    <n v="44855005"/>
    <s v="LA GUAJIRA"/>
    <s v="URUMITA"/>
    <s v="EL PIÑAL"/>
    <n v="2009"/>
    <s v="POT URUMITA"/>
    <s v="NULL"/>
    <n v="1"/>
    <n v="0.57194699999999998"/>
    <n v="44"/>
    <s v=" "/>
    <n v="0"/>
    <n v="71545"/>
    <n v="9.3975000000000003E-2"/>
    <n v="0.57194699999999998"/>
    <n v="2477.8813409999998"/>
    <n v="5719.4665059999998"/>
  </r>
  <r>
    <n v="30"/>
    <s v="Polygon"/>
    <n v="25"/>
    <s v="Urumita"/>
    <s v="La Guajira"/>
    <n v="44"/>
    <n v="44855"/>
    <s v="0.5 - 1"/>
    <s v="&gt;24"/>
    <s v="&lt;1000"/>
    <s v="PWAbp"/>
    <s v="PW38bp"/>
    <s v="PW38"/>
    <s v="b"/>
    <s v="TYPIC USTORTHENTS"/>
    <s v="PC-002"/>
    <s v="Franco arenosa"/>
    <n v="5.6"/>
    <n v="8.5"/>
    <n v="0.67"/>
    <n v="0"/>
    <n v="63.5"/>
    <n v="0"/>
    <s v="Superficiales"/>
    <s v="Ustico"/>
    <s v="No hay"/>
    <s v="Bien"/>
    <s v="No salino"/>
    <s v="Pedregoso"/>
    <n v="0"/>
    <s v="Suelo"/>
    <n v="-8"/>
    <n v="0"/>
    <d v="2024-07-03T00:00:00"/>
    <n v="10"/>
    <n v="-15"/>
    <n v="4"/>
    <n v="6"/>
    <n v="8"/>
    <n v="10"/>
    <n v="0"/>
    <n v="8"/>
    <n v="10"/>
    <n v="3"/>
    <n v="2"/>
    <n v="0"/>
    <n v="0"/>
    <n v="0"/>
    <s v="Baja"/>
    <n v="0"/>
    <s v="Cálido húmedo"/>
    <s v="V"/>
    <s v="p"/>
    <n v="38"/>
    <n v="35"/>
    <n v="9"/>
    <n v="38"/>
    <x v="9"/>
    <s v="0,4 - 0,6"/>
    <n v="59.437654000000002"/>
    <n v="160162"/>
    <n v="59.437654000000002"/>
    <n v="5"/>
    <n v="17568"/>
    <n v="44855"/>
    <n v="44855005"/>
    <s v="LA GUAJIRA"/>
    <s v="URUMITA"/>
    <s v="EL PIÑAL"/>
    <n v="2009"/>
    <s v="POT URUMITA"/>
    <s v="NULL"/>
    <n v="1"/>
    <n v="59.437654000000002"/>
    <n v="44"/>
    <s v=" "/>
    <n v="0"/>
    <n v="71545"/>
    <n v="9.3975000000000003E-2"/>
    <n v="59.437654000000002"/>
    <n v="3321.4843409999999"/>
    <n v="594376.54129900003"/>
  </r>
  <r>
    <n v="26"/>
    <s v="Polygon"/>
    <n v="22"/>
    <s v="Urumita"/>
    <s v="La Guajira"/>
    <n v="44"/>
    <n v="44855"/>
    <s v="0.5 - 1"/>
    <s v="&gt;24"/>
    <s v="&lt;1000"/>
    <s v="PWGcp"/>
    <s v="PW30cp"/>
    <s v="PW30"/>
    <s v="c"/>
    <s v="ARIDIC USTORTHENTS"/>
    <s v="PG-55"/>
    <s v="Franco limosa"/>
    <n v="7.7"/>
    <n v="16"/>
    <n v="1.8"/>
    <n v="0"/>
    <n v="100"/>
    <n v="0"/>
    <s v="Moderadamente Profundo"/>
    <s v="Ustico"/>
    <s v="No hay"/>
    <s v="Bien"/>
    <s v="No salino"/>
    <s v="Pedregoso"/>
    <n v="0"/>
    <s v="Suelo"/>
    <n v="-8"/>
    <n v="0"/>
    <d v="2024-12-07T00:00:00"/>
    <n v="10"/>
    <n v="-15"/>
    <n v="8"/>
    <n v="10"/>
    <n v="8"/>
    <n v="10"/>
    <n v="0"/>
    <n v="4"/>
    <n v="10"/>
    <n v="5"/>
    <n v="4"/>
    <n v="0"/>
    <n v="0"/>
    <n v="0"/>
    <s v="Baja"/>
    <n v="0"/>
    <s v="Cálido húmedo"/>
    <s v="V"/>
    <s v="p"/>
    <n v="46"/>
    <n v="40"/>
    <n v="9"/>
    <n v="38"/>
    <x v="10"/>
    <s v="0,4 - 0,6"/>
    <n v="1.966872"/>
    <n v="160163"/>
    <n v="94.140321"/>
    <n v="5"/>
    <n v="17568"/>
    <n v="44855"/>
    <n v="44855005"/>
    <s v="LA GUAJIRA"/>
    <s v="URUMITA"/>
    <s v="EL PIÑAL"/>
    <n v="2009"/>
    <s v="POT URUMITA"/>
    <s v="NULL"/>
    <n v="1"/>
    <n v="1.966872"/>
    <n v="44"/>
    <s v=" "/>
    <n v="0"/>
    <n v="71545"/>
    <n v="9.3975000000000003E-2"/>
    <n v="1.966872"/>
    <n v="1052.570788"/>
    <n v="19668.722106000001"/>
  </r>
  <r>
    <n v="27"/>
    <s v="Polygon"/>
    <n v="22"/>
    <s v="Urumita"/>
    <s v="La Guajira"/>
    <n v="44"/>
    <n v="44855"/>
    <s v="0.5 - 1"/>
    <s v="&gt;24"/>
    <s v="&lt;1000"/>
    <s v="PWGcp"/>
    <s v="PW30cp"/>
    <s v="PW30"/>
    <s v="c"/>
    <s v="ARIDIC USTORTHENTS"/>
    <s v="PG-55"/>
    <s v="Franco limosa"/>
    <n v="7.7"/>
    <n v="16"/>
    <n v="1.8"/>
    <n v="0"/>
    <n v="100"/>
    <n v="0"/>
    <s v="Moderadamente Profundo"/>
    <s v="Ustico"/>
    <s v="No hay"/>
    <s v="Bien"/>
    <s v="No salino"/>
    <s v="Pedregoso"/>
    <n v="0"/>
    <s v="Suelo"/>
    <n v="-8"/>
    <n v="0"/>
    <d v="2024-12-07T00:00:00"/>
    <n v="10"/>
    <n v="-15"/>
    <n v="8"/>
    <n v="10"/>
    <n v="8"/>
    <n v="10"/>
    <n v="0"/>
    <n v="4"/>
    <n v="10"/>
    <n v="5"/>
    <n v="4"/>
    <n v="0"/>
    <n v="0"/>
    <n v="0"/>
    <s v="Baja"/>
    <n v="0"/>
    <s v="Cálido húmedo"/>
    <s v="V"/>
    <s v="p"/>
    <n v="46"/>
    <n v="40"/>
    <n v="9"/>
    <n v="38"/>
    <x v="10"/>
    <s v="0,4 - 0,6"/>
    <n v="92.173449000000005"/>
    <n v="160163"/>
    <n v="94.140321"/>
    <n v="6"/>
    <n v="17569"/>
    <n v="44855"/>
    <n v="44855001"/>
    <s v="LA GUAJIRA"/>
    <s v="URUMITA"/>
    <s v="CASCARILLAL"/>
    <n v="2009"/>
    <s v="POT URUMITA"/>
    <s v="NULL"/>
    <n v="1"/>
    <n v="92.173449000000005"/>
    <n v="44"/>
    <s v=" "/>
    <n v="0"/>
    <n v="71546"/>
    <n v="0.244841"/>
    <n v="92.173449000000005"/>
    <n v="4584.332797"/>
    <n v="921734.489986"/>
  </r>
  <r>
    <n v="13"/>
    <s v="Polygon"/>
    <n v="12"/>
    <s v="La Jagua del Pilar"/>
    <s v="La Guajira"/>
    <n v="44"/>
    <n v="44420"/>
    <d v="2024-02-01T00:00:00"/>
    <s v="&gt;24"/>
    <s v="&lt;1000"/>
    <s v="LWHe2"/>
    <s v="LW7e2"/>
    <s v="LW7"/>
    <s v="e"/>
    <s v="TYPIC USTORTHENTS"/>
    <s v="P-18A"/>
    <s v="Franco arcillo arenosa"/>
    <n v="5.2"/>
    <n v="32.1"/>
    <n v="4.9000000000000004"/>
    <n v="0"/>
    <n v="62.1"/>
    <n v="3.4"/>
    <s v="Moderadamente Profundo"/>
    <s v="Ustico"/>
    <s v="No hay"/>
    <s v="Bien"/>
    <s v="No salino"/>
    <s v="No pedregoso"/>
    <n v="0"/>
    <s v="Suelo"/>
    <n v="-8"/>
    <n v="0"/>
    <s v="25-50"/>
    <n v="10"/>
    <n v="0"/>
    <n v="8"/>
    <n v="8"/>
    <n v="8"/>
    <n v="10"/>
    <n v="0"/>
    <n v="4"/>
    <n v="10"/>
    <n v="10"/>
    <n v="5"/>
    <n v="0"/>
    <n v="0"/>
    <n v="0"/>
    <s v="Moderada"/>
    <n v="-3"/>
    <s v="Cálido seco"/>
    <s v="W"/>
    <s v="2s1"/>
    <n v="62"/>
    <n v="39"/>
    <n v="9"/>
    <n v="38"/>
    <x v="11"/>
    <s v="0,4 - 0,6"/>
    <n v="5.3367279999999999"/>
    <n v="66543"/>
    <n v="5.336786"/>
    <n v="23"/>
    <n v="17586"/>
    <n v="44855"/>
    <n v="44855019"/>
    <s v="LA GUAJIRA"/>
    <s v="URUMITA"/>
    <s v="POTRERILLO PIE DEL CERRO"/>
    <n v="2009"/>
    <s v="POT URUMITA"/>
    <s v="NULL"/>
    <n v="1"/>
    <n v="5.3367279999999999"/>
    <n v="44"/>
    <s v=" "/>
    <n v="0"/>
    <n v="71563"/>
    <n v="0.35022599999999998"/>
    <n v="5.3367279999999999"/>
    <n v="8060.7103589999997"/>
    <n v="53367.280469999998"/>
  </r>
  <r>
    <n v="54"/>
    <s v="Polygon"/>
    <n v="39"/>
    <s v="Urumita"/>
    <s v="La Guajira"/>
    <n v="44"/>
    <n v="44855"/>
    <d v="2024-02-01T00:00:00"/>
    <s v="&gt;24"/>
    <s v="&lt;1000"/>
    <s v="LWHe2"/>
    <s v="LW7e2"/>
    <s v="LW7"/>
    <s v="e"/>
    <s v="TYPIC USTORTHENTS"/>
    <s v="P-18A"/>
    <s v="Franco arcillo arenosa"/>
    <n v="5.2"/>
    <n v="32.1"/>
    <n v="4.9000000000000004"/>
    <n v="0"/>
    <n v="62.1"/>
    <n v="3.4"/>
    <s v="Moderadamente Profundo"/>
    <s v="Ustico"/>
    <s v="No hay"/>
    <s v="Bien"/>
    <s v="No salino"/>
    <s v="No pedregoso"/>
    <n v="0"/>
    <s v="Suelo"/>
    <n v="-8"/>
    <n v="0"/>
    <s v="25-50"/>
    <n v="10"/>
    <n v="0"/>
    <n v="8"/>
    <n v="8"/>
    <n v="8"/>
    <n v="10"/>
    <n v="0"/>
    <n v="4"/>
    <n v="10"/>
    <n v="10"/>
    <n v="5"/>
    <n v="0"/>
    <n v="0"/>
    <n v="0"/>
    <s v="Moderada"/>
    <n v="-3"/>
    <s v="Cálido seco"/>
    <s v="W"/>
    <s v="2s1"/>
    <n v="62"/>
    <n v="39"/>
    <n v="9"/>
    <n v="38"/>
    <x v="11"/>
    <s v="0,4 - 0,6"/>
    <n v="284.86575800000003"/>
    <n v="160176"/>
    <n v="284.86575599999998"/>
    <n v="23"/>
    <n v="17586"/>
    <n v="44855"/>
    <n v="44855019"/>
    <s v="LA GUAJIRA"/>
    <s v="URUMITA"/>
    <s v="POTRERILLO PIE DEL CERRO"/>
    <n v="2009"/>
    <s v="POT URUMITA"/>
    <s v="NULL"/>
    <n v="1"/>
    <n v="284.86575800000003"/>
    <n v="44"/>
    <s v=" "/>
    <n v="0"/>
    <n v="71563"/>
    <n v="0.35022599999999998"/>
    <n v="284.86575800000003"/>
    <n v="10811.186995"/>
    <n v="2848657.575373"/>
  </r>
  <r>
    <n v="142"/>
    <s v="Polygon"/>
    <n v="74"/>
    <s v="Urumita"/>
    <s v="La Guajira"/>
    <n v="44"/>
    <n v="44855"/>
    <d v="2024-02-01T00:00:00"/>
    <s v="18-24"/>
    <s v="1000-2000"/>
    <s v="MWAf2"/>
    <s v="MW34f2"/>
    <s v="MW34"/>
    <s v="f"/>
    <s v="TYPIC HAPLUSTOLLS"/>
    <s v="PG-25"/>
    <s v="Franca"/>
    <n v="6.4"/>
    <n v="19.600000000000001"/>
    <n v="2.2000000000000002"/>
    <n v="0"/>
    <n v="70.3"/>
    <n v="0"/>
    <s v="Moderadamente Profundo"/>
    <s v="Ustico"/>
    <s v="No hay"/>
    <s v="Bien"/>
    <s v="No salino"/>
    <s v="No pedregoso"/>
    <n v="0"/>
    <s v="Suelo"/>
    <n v="-8"/>
    <n v="0"/>
    <s v="50-75"/>
    <n v="10"/>
    <n v="0"/>
    <n v="8"/>
    <n v="10"/>
    <n v="8"/>
    <n v="10"/>
    <n v="0"/>
    <n v="10"/>
    <n v="10"/>
    <n v="8"/>
    <n v="4"/>
    <n v="0"/>
    <n v="0"/>
    <n v="0"/>
    <s v="Moderada"/>
    <n v="-3"/>
    <s v="Templado seco"/>
    <s v="R"/>
    <s v="2s1"/>
    <n v="67"/>
    <n v="29"/>
    <n v="10"/>
    <n v="30"/>
    <x v="12"/>
    <s v="0,4 - 0,6"/>
    <n v="462.02208200000001"/>
    <n v="160212"/>
    <n v="1346.8778339999999"/>
    <n v="10"/>
    <n v="17573"/>
    <n v="44855"/>
    <n v="44855010"/>
    <s v="LA GUAJIRA"/>
    <s v="URUMITA"/>
    <s v="LA ESPERANZA( EL TIROL)"/>
    <n v="2009"/>
    <s v="POT URUMITA"/>
    <s v="NULL"/>
    <n v="1"/>
    <n v="462.02208200000001"/>
    <n v="44"/>
    <s v=" "/>
    <n v="0"/>
    <n v="71550"/>
    <n v="0.166323"/>
    <n v="462.02208200000001"/>
    <n v="10142.483847"/>
    <n v="4620220.8216540003"/>
  </r>
  <r>
    <n v="143"/>
    <s v="Polygon"/>
    <n v="74"/>
    <s v="Urumita"/>
    <s v="La Guajira"/>
    <n v="44"/>
    <n v="44855"/>
    <d v="2024-02-01T00:00:00"/>
    <s v="18-24"/>
    <s v="1000-2000"/>
    <s v="MWAf2"/>
    <s v="MW34f2"/>
    <s v="MW34"/>
    <s v="f"/>
    <s v="TYPIC HAPLUSTOLLS"/>
    <s v="PG-25"/>
    <s v="Franca"/>
    <n v="6.4"/>
    <n v="19.600000000000001"/>
    <n v="2.2000000000000002"/>
    <n v="0"/>
    <n v="70.3"/>
    <n v="0"/>
    <s v="Moderadamente Profundo"/>
    <s v="Ustico"/>
    <s v="No hay"/>
    <s v="Bien"/>
    <s v="No salino"/>
    <s v="No pedregoso"/>
    <n v="0"/>
    <s v="Suelo"/>
    <n v="-8"/>
    <n v="0"/>
    <s v="50-75"/>
    <n v="10"/>
    <n v="0"/>
    <n v="8"/>
    <n v="10"/>
    <n v="8"/>
    <n v="10"/>
    <n v="0"/>
    <n v="10"/>
    <n v="10"/>
    <n v="8"/>
    <n v="4"/>
    <n v="0"/>
    <n v="0"/>
    <n v="0"/>
    <s v="Moderada"/>
    <n v="-3"/>
    <s v="Templado seco"/>
    <s v="R"/>
    <s v="2s1"/>
    <n v="67"/>
    <n v="29"/>
    <n v="10"/>
    <n v="30"/>
    <x v="12"/>
    <s v="0,4 - 0,6"/>
    <n v="165.70553000000001"/>
    <n v="160212"/>
    <n v="1346.8778339999999"/>
    <n v="16"/>
    <n v="17579"/>
    <n v="44855"/>
    <n v="44855006"/>
    <s v="LA GUAJIRA"/>
    <s v="URUMITA"/>
    <s v="EL TORMENTO (ANIS)"/>
    <n v="2009"/>
    <s v="POT URUMITA"/>
    <s v="NULL"/>
    <n v="1"/>
    <n v="165.70553000000001"/>
    <n v="44"/>
    <s v=" "/>
    <n v="0"/>
    <n v="71556"/>
    <n v="9.4559000000000004E-2"/>
    <n v="165.70553000000001"/>
    <n v="7076.0048690000003"/>
    <n v="1657055.2978040001"/>
  </r>
  <r>
    <n v="144"/>
    <s v="Polygon"/>
    <n v="74"/>
    <s v="Urumita"/>
    <s v="La Guajira"/>
    <n v="44"/>
    <n v="44855"/>
    <d v="2024-02-01T00:00:00"/>
    <s v="18-24"/>
    <s v="1000-2000"/>
    <s v="MWAf2"/>
    <s v="MW34f2"/>
    <s v="MW34"/>
    <s v="f"/>
    <s v="TYPIC HAPLUSTOLLS"/>
    <s v="PG-25"/>
    <s v="Franca"/>
    <n v="6.4"/>
    <n v="19.600000000000001"/>
    <n v="2.2000000000000002"/>
    <n v="0"/>
    <n v="70.3"/>
    <n v="0"/>
    <s v="Moderadamente Profundo"/>
    <s v="Ustico"/>
    <s v="No hay"/>
    <s v="Bien"/>
    <s v="No salino"/>
    <s v="No pedregoso"/>
    <n v="0"/>
    <s v="Suelo"/>
    <n v="-8"/>
    <n v="0"/>
    <s v="50-75"/>
    <n v="10"/>
    <n v="0"/>
    <n v="8"/>
    <n v="10"/>
    <n v="8"/>
    <n v="10"/>
    <n v="0"/>
    <n v="10"/>
    <n v="10"/>
    <n v="8"/>
    <n v="4"/>
    <n v="0"/>
    <n v="0"/>
    <n v="0"/>
    <s v="Moderada"/>
    <n v="-3"/>
    <s v="Templado seco"/>
    <s v="R"/>
    <s v="2s1"/>
    <n v="67"/>
    <n v="29"/>
    <n v="10"/>
    <n v="30"/>
    <x v="12"/>
    <s v="0,4 - 0,6"/>
    <n v="409.34999299999998"/>
    <n v="160212"/>
    <n v="1346.8778339999999"/>
    <n v="19"/>
    <n v="17582"/>
    <n v="44855"/>
    <n v="44855009"/>
    <s v="LA GUAJIRA"/>
    <s v="URUMITA"/>
    <s v="LA DUDA (AGUAS ARRIBA)"/>
    <n v="2009"/>
    <s v="POT URUMITA"/>
    <s v="NULL"/>
    <n v="1"/>
    <n v="409.34999299999998"/>
    <n v="44"/>
    <s v=" "/>
    <n v="0"/>
    <n v="71559"/>
    <n v="0.12071999999999999"/>
    <n v="409.34999299999998"/>
    <n v="12650.407341"/>
    <n v="4093499.9254490002"/>
  </r>
  <r>
    <n v="145"/>
    <s v="Polygon"/>
    <n v="74"/>
    <s v="Urumita"/>
    <s v="La Guajira"/>
    <n v="44"/>
    <n v="44855"/>
    <d v="2024-02-01T00:00:00"/>
    <s v="18-24"/>
    <s v="1000-2000"/>
    <s v="MWAf2"/>
    <s v="MW34f2"/>
    <s v="MW34"/>
    <s v="f"/>
    <s v="TYPIC HAPLUSTOLLS"/>
    <s v="PG-25"/>
    <s v="Franca"/>
    <n v="6.4"/>
    <n v="19.600000000000001"/>
    <n v="2.2000000000000002"/>
    <n v="0"/>
    <n v="70.3"/>
    <n v="0"/>
    <s v="Moderadamente Profundo"/>
    <s v="Ustico"/>
    <s v="No hay"/>
    <s v="Bien"/>
    <s v="No salino"/>
    <s v="No pedregoso"/>
    <n v="0"/>
    <s v="Suelo"/>
    <n v="-8"/>
    <n v="0"/>
    <s v="50-75"/>
    <n v="10"/>
    <n v="0"/>
    <n v="8"/>
    <n v="10"/>
    <n v="8"/>
    <n v="10"/>
    <n v="0"/>
    <n v="10"/>
    <n v="10"/>
    <n v="8"/>
    <n v="4"/>
    <n v="0"/>
    <n v="0"/>
    <n v="0"/>
    <s v="Moderada"/>
    <n v="-3"/>
    <s v="Templado seco"/>
    <s v="R"/>
    <s v="2s1"/>
    <n v="67"/>
    <n v="29"/>
    <n v="10"/>
    <n v="30"/>
    <x v="12"/>
    <s v="0,4 - 0,6"/>
    <n v="156.641817"/>
    <n v="160212"/>
    <n v="1346.8778339999999"/>
    <n v="20"/>
    <n v="17583"/>
    <n v="44855"/>
    <n v="44855021"/>
    <s v="LA GUAJIRA"/>
    <s v="URUMITA"/>
    <s v="SIERRA NEGRA"/>
    <n v="2009"/>
    <s v="POT URUMITA"/>
    <s v="NULL"/>
    <n v="1"/>
    <n v="156.641817"/>
    <n v="44"/>
    <s v=" "/>
    <n v="0"/>
    <n v="71560"/>
    <n v="0.165326"/>
    <n v="156.641817"/>
    <n v="7490.6373489999996"/>
    <n v="1566418.1697579999"/>
  </r>
  <r>
    <n v="146"/>
    <s v="Polygon"/>
    <n v="74"/>
    <s v="Urumita"/>
    <s v="La Guajira"/>
    <n v="44"/>
    <n v="44855"/>
    <d v="2024-02-01T00:00:00"/>
    <s v="18-24"/>
    <s v="1000-2000"/>
    <s v="MWAf2"/>
    <s v="MW34f2"/>
    <s v="MW34"/>
    <s v="f"/>
    <s v="TYPIC HAPLUSTOLLS"/>
    <s v="PG-25"/>
    <s v="Franca"/>
    <n v="6.4"/>
    <n v="19.600000000000001"/>
    <n v="2.2000000000000002"/>
    <n v="0"/>
    <n v="70.3"/>
    <n v="0"/>
    <s v="Moderadamente Profundo"/>
    <s v="Ustico"/>
    <s v="No hay"/>
    <s v="Bien"/>
    <s v="No salino"/>
    <s v="No pedregoso"/>
    <n v="0"/>
    <s v="Suelo"/>
    <n v="-8"/>
    <n v="0"/>
    <s v="50-75"/>
    <n v="10"/>
    <n v="0"/>
    <n v="8"/>
    <n v="10"/>
    <n v="8"/>
    <n v="10"/>
    <n v="0"/>
    <n v="10"/>
    <n v="10"/>
    <n v="8"/>
    <n v="4"/>
    <n v="0"/>
    <n v="0"/>
    <n v="0"/>
    <s v="Moderada"/>
    <n v="-3"/>
    <s v="Templado seco"/>
    <s v="R"/>
    <s v="2s1"/>
    <n v="67"/>
    <n v="29"/>
    <n v="10"/>
    <n v="30"/>
    <x v="12"/>
    <s v="0,4 - 0,6"/>
    <n v="153.158411"/>
    <n v="160212"/>
    <n v="1346.8778339999999"/>
    <n v="23"/>
    <n v="17586"/>
    <n v="44855"/>
    <n v="44855019"/>
    <s v="LA GUAJIRA"/>
    <s v="URUMITA"/>
    <s v="POTRERILLO PIE DEL CERRO"/>
    <n v="2009"/>
    <s v="POT URUMITA"/>
    <s v="NULL"/>
    <n v="1"/>
    <n v="153.158411"/>
    <n v="44"/>
    <s v=" "/>
    <n v="0"/>
    <n v="71563"/>
    <n v="0.35022599999999998"/>
    <n v="153.158411"/>
    <n v="8290.6263679999993"/>
    <n v="1531584.10558"/>
  </r>
  <r>
    <n v="178"/>
    <s v="Polygon"/>
    <n v="93"/>
    <s v="Villanueva"/>
    <s v="La Guajira"/>
    <n v="44"/>
    <n v="44874"/>
    <d v="2024-02-01T00:00:00"/>
    <s v="18-24"/>
    <s v="1000-2000"/>
    <s v="MWAf2"/>
    <s v="MW34f2"/>
    <s v="MW34"/>
    <s v="f"/>
    <s v="TYPIC HAPLUSTOLLS"/>
    <s v="PG-25"/>
    <s v="Franca"/>
    <n v="6.4"/>
    <n v="19.600000000000001"/>
    <n v="2.2000000000000002"/>
    <n v="0"/>
    <n v="70.3"/>
    <n v="0"/>
    <s v="Moderadamente Profundo"/>
    <s v="Ustico"/>
    <s v="No hay"/>
    <s v="Bien"/>
    <s v="No salino"/>
    <s v="No pedregoso"/>
    <n v="0"/>
    <s v="Suelo"/>
    <n v="-8"/>
    <n v="0"/>
    <s v="50-75"/>
    <n v="10"/>
    <n v="0"/>
    <n v="8"/>
    <n v="10"/>
    <n v="8"/>
    <n v="10"/>
    <n v="0"/>
    <n v="10"/>
    <n v="10"/>
    <n v="8"/>
    <n v="4"/>
    <n v="0"/>
    <n v="0"/>
    <n v="0"/>
    <s v="Moderada"/>
    <n v="-3"/>
    <s v="Templado seco"/>
    <s v="R"/>
    <s v="2s1"/>
    <n v="67"/>
    <n v="29"/>
    <n v="10"/>
    <n v="30"/>
    <x v="12"/>
    <s v="0,4 - 0,6"/>
    <n v="4.9869240000000001"/>
    <n v="164188"/>
    <n v="4.9869199999999996"/>
    <n v="20"/>
    <n v="17583"/>
    <n v="44855"/>
    <n v="44855021"/>
    <s v="LA GUAJIRA"/>
    <s v="URUMITA"/>
    <s v="SIERRA NEGRA"/>
    <n v="2009"/>
    <s v="POT URUMITA"/>
    <s v="NULL"/>
    <n v="1"/>
    <n v="4.9869240000000001"/>
    <n v="44"/>
    <s v=" "/>
    <n v="0"/>
    <n v="71560"/>
    <n v="0.165326"/>
    <n v="4.9869240000000001"/>
    <n v="1466.223489"/>
    <n v="49869.240341999997"/>
  </r>
  <r>
    <n v="20"/>
    <s v="Polygon"/>
    <n v="16"/>
    <s v="La Jagua del Pilar"/>
    <s v="La Guajira"/>
    <n v="44"/>
    <n v="44420"/>
    <d v="2024-02-01T00:00:00"/>
    <s v="&gt;24"/>
    <s v="&lt;1000"/>
    <s v="PWJe2"/>
    <s v="PW22e2"/>
    <s v="PW22"/>
    <s v="e"/>
    <s v="ARIDIC USTIFLUVENTS"/>
    <s v="P-65D"/>
    <s v="Franco arcillosa"/>
    <n v="7.6"/>
    <n v="17.8"/>
    <n v="0.35"/>
    <n v="0"/>
    <n v="100"/>
    <n v="0"/>
    <s v="Moderadamente Profundo"/>
    <s v="Ustico"/>
    <s v="No hay"/>
    <s v="Bien"/>
    <s v="No salino"/>
    <s v="No pedregoso"/>
    <n v="0"/>
    <s v="Suelo"/>
    <n v="-8"/>
    <n v="0"/>
    <s v="25-50"/>
    <n v="10"/>
    <n v="0"/>
    <n v="8"/>
    <n v="8"/>
    <n v="8"/>
    <n v="10"/>
    <n v="0"/>
    <n v="4"/>
    <n v="10"/>
    <n v="0"/>
    <n v="4"/>
    <n v="0"/>
    <n v="0"/>
    <n v="0"/>
    <s v="Moderada"/>
    <n v="-3"/>
    <s v="Cálido seco"/>
    <s v="W"/>
    <s v="2s1"/>
    <n v="51"/>
    <n v="32"/>
    <n v="10"/>
    <n v="30"/>
    <x v="13"/>
    <s v="0,4 - 0,6"/>
    <n v="0.61236000000000002"/>
    <n v="66553"/>
    <n v="0.61236299999999999"/>
    <n v="23"/>
    <n v="17586"/>
    <n v="44855"/>
    <n v="44855019"/>
    <s v="LA GUAJIRA"/>
    <s v="URUMITA"/>
    <s v="POTRERILLO PIE DEL CERRO"/>
    <n v="2009"/>
    <s v="POT URUMITA"/>
    <s v="NULL"/>
    <n v="1"/>
    <n v="0.61236000000000002"/>
    <n v="44"/>
    <s v=" "/>
    <n v="0"/>
    <n v="71563"/>
    <n v="0.35022599999999998"/>
    <n v="0.61236000000000002"/>
    <n v="880.57311500000003"/>
    <n v="6123.6032409999998"/>
  </r>
  <r>
    <n v="21"/>
    <s v="Polygon"/>
    <n v="17"/>
    <s v="La Jagua del Pilar"/>
    <s v="La Guajira"/>
    <n v="44"/>
    <n v="44420"/>
    <d v="2024-02-01T00:00:00"/>
    <s v="&gt;24"/>
    <s v="&lt;1000"/>
    <s v="PWJe2"/>
    <s v="PW22e2"/>
    <s v="PW22"/>
    <s v="e"/>
    <s v="ARIDIC USTIFLUVENTS"/>
    <s v="P-65D"/>
    <s v="Franco arcillosa"/>
    <n v="7.6"/>
    <n v="17.8"/>
    <n v="0.35"/>
    <n v="0"/>
    <n v="100"/>
    <n v="0"/>
    <s v="Moderadamente Profundo"/>
    <s v="Ustico"/>
    <s v="No hay"/>
    <s v="Bien"/>
    <s v="No salino"/>
    <s v="No pedregoso"/>
    <n v="0"/>
    <s v="Suelo"/>
    <n v="-8"/>
    <n v="0"/>
    <s v="25-50"/>
    <n v="10"/>
    <n v="0"/>
    <n v="8"/>
    <n v="8"/>
    <n v="8"/>
    <n v="10"/>
    <n v="0"/>
    <n v="4"/>
    <n v="10"/>
    <n v="0"/>
    <n v="4"/>
    <n v="0"/>
    <n v="0"/>
    <n v="0"/>
    <s v="Moderada"/>
    <n v="-3"/>
    <s v="Cálido seco"/>
    <s v="W"/>
    <s v="2s1"/>
    <n v="51"/>
    <n v="32"/>
    <n v="10"/>
    <n v="30"/>
    <x v="13"/>
    <s v="0,4 - 0,6"/>
    <n v="7.0800000000000004E-3"/>
    <n v="66554"/>
    <n v="7.0800000000000004E-3"/>
    <n v="22"/>
    <n v="17585"/>
    <n v="44855"/>
    <n v="44855003"/>
    <s v="LA GUAJIRA"/>
    <s v="URUMITA"/>
    <s v="EL PEDREGAL"/>
    <n v="2009"/>
    <s v="POT URUMITA"/>
    <s v="NULL"/>
    <n v="1"/>
    <n v="7.0800000000000004E-3"/>
    <n v="44"/>
    <s v=" "/>
    <n v="0"/>
    <n v="71562"/>
    <n v="0.22723199999999999"/>
    <n v="7.0800000000000004E-3"/>
    <n v="41.033119999999997"/>
    <n v="70.799758999999995"/>
  </r>
  <r>
    <n v="85"/>
    <s v="Polygon"/>
    <n v="53"/>
    <s v="Urumita"/>
    <s v="La Guajira"/>
    <n v="44"/>
    <n v="44855"/>
    <d v="2024-02-01T00:00:00"/>
    <s v="&gt;24"/>
    <s v="&lt;1000"/>
    <s v="PWJe2"/>
    <s v="PW22e2"/>
    <s v="PW22"/>
    <s v="e"/>
    <s v="ARIDIC USTIFLUVENTS"/>
    <s v="P-65D"/>
    <s v="Franco arcillosa"/>
    <n v="7.6"/>
    <n v="17.8"/>
    <n v="0.35"/>
    <n v="0"/>
    <n v="100"/>
    <n v="0"/>
    <s v="Moderadamente Profundo"/>
    <s v="Ustico"/>
    <s v="No hay"/>
    <s v="Bien"/>
    <s v="No salino"/>
    <s v="No pedregoso"/>
    <n v="0"/>
    <s v="Suelo"/>
    <n v="-8"/>
    <n v="0"/>
    <s v="25-50"/>
    <n v="10"/>
    <n v="0"/>
    <n v="8"/>
    <n v="8"/>
    <n v="8"/>
    <n v="10"/>
    <n v="0"/>
    <n v="4"/>
    <n v="10"/>
    <n v="0"/>
    <n v="4"/>
    <n v="0"/>
    <n v="0"/>
    <n v="0"/>
    <s v="Moderada"/>
    <n v="-3"/>
    <s v="Cálido seco"/>
    <s v="W"/>
    <s v="2s1"/>
    <n v="51"/>
    <n v="32"/>
    <n v="10"/>
    <n v="30"/>
    <x v="13"/>
    <s v="0,4 - 0,6"/>
    <n v="1.5360590000000001"/>
    <n v="160190"/>
    <n v="2596.9277969999998"/>
    <n v="21"/>
    <n v="17584"/>
    <n v="44855"/>
    <n v="44855012"/>
    <s v="LA GUAJIRA"/>
    <s v="URUMITA"/>
    <s v="LAGUNA DEL PILAR"/>
    <n v="2009"/>
    <s v="POT URUMITA"/>
    <s v="NULL"/>
    <n v="1"/>
    <n v="1.5360590000000001"/>
    <n v="44"/>
    <s v=" "/>
    <n v="0"/>
    <n v="71561"/>
    <n v="0.33219300000000002"/>
    <n v="1.5360590000000001"/>
    <n v="561.53721599999994"/>
    <n v="15360.591915000001"/>
  </r>
  <r>
    <n v="86"/>
    <s v="Polygon"/>
    <n v="53"/>
    <s v="Urumita"/>
    <s v="La Guajira"/>
    <n v="44"/>
    <n v="44855"/>
    <d v="2024-02-01T00:00:00"/>
    <s v="&gt;24"/>
    <s v="&lt;1000"/>
    <s v="PWJe2"/>
    <s v="PW22e2"/>
    <s v="PW22"/>
    <s v="e"/>
    <s v="ARIDIC USTIFLUVENTS"/>
    <s v="P-65D"/>
    <s v="Franco arcillosa"/>
    <n v="7.6"/>
    <n v="17.8"/>
    <n v="0.35"/>
    <n v="0"/>
    <n v="100"/>
    <n v="0"/>
    <s v="Moderadamente Profundo"/>
    <s v="Ustico"/>
    <s v="No hay"/>
    <s v="Bien"/>
    <s v="No salino"/>
    <s v="No pedregoso"/>
    <n v="0"/>
    <s v="Suelo"/>
    <n v="-8"/>
    <n v="0"/>
    <s v="25-50"/>
    <n v="10"/>
    <n v="0"/>
    <n v="8"/>
    <n v="8"/>
    <n v="8"/>
    <n v="10"/>
    <n v="0"/>
    <n v="4"/>
    <n v="10"/>
    <n v="0"/>
    <n v="4"/>
    <n v="0"/>
    <n v="0"/>
    <n v="0"/>
    <s v="Moderada"/>
    <n v="-3"/>
    <s v="Cálido seco"/>
    <s v="W"/>
    <s v="2s1"/>
    <n v="51"/>
    <n v="32"/>
    <n v="10"/>
    <n v="30"/>
    <x v="13"/>
    <s v="0,4 - 0,6"/>
    <n v="2361.9212550000002"/>
    <n v="160190"/>
    <n v="2596.9277969999998"/>
    <n v="22"/>
    <n v="17585"/>
    <n v="44855"/>
    <n v="44855003"/>
    <s v="LA GUAJIRA"/>
    <s v="URUMITA"/>
    <s v="EL PEDREGAL"/>
    <n v="2009"/>
    <s v="POT URUMITA"/>
    <s v="NULL"/>
    <n v="1"/>
    <n v="2361.9212550000002"/>
    <n v="44"/>
    <s v=" "/>
    <n v="0"/>
    <n v="71562"/>
    <n v="0.22723199999999999"/>
    <n v="2361.9212550000002"/>
    <n v="20725.552639000001"/>
    <n v="23619212.552065998"/>
  </r>
  <r>
    <n v="87"/>
    <s v="Polygon"/>
    <n v="53"/>
    <s v="Urumita"/>
    <s v="La Guajira"/>
    <n v="44"/>
    <n v="44855"/>
    <d v="2024-02-01T00:00:00"/>
    <s v="&gt;24"/>
    <s v="&lt;1000"/>
    <s v="PWJe2"/>
    <s v="PW22e2"/>
    <s v="PW22"/>
    <s v="e"/>
    <s v="ARIDIC USTIFLUVENTS"/>
    <s v="P-65D"/>
    <s v="Franco arcillosa"/>
    <n v="7.6"/>
    <n v="17.8"/>
    <n v="0.35"/>
    <n v="0"/>
    <n v="100"/>
    <n v="0"/>
    <s v="Moderadamente Profundo"/>
    <s v="Ustico"/>
    <s v="No hay"/>
    <s v="Bien"/>
    <s v="No salino"/>
    <s v="No pedregoso"/>
    <n v="0"/>
    <s v="Suelo"/>
    <n v="-8"/>
    <n v="0"/>
    <s v="25-50"/>
    <n v="10"/>
    <n v="0"/>
    <n v="8"/>
    <n v="8"/>
    <n v="8"/>
    <n v="10"/>
    <n v="0"/>
    <n v="4"/>
    <n v="10"/>
    <n v="0"/>
    <n v="4"/>
    <n v="0"/>
    <n v="0"/>
    <n v="0"/>
    <s v="Moderada"/>
    <n v="-3"/>
    <s v="Cálido seco"/>
    <s v="W"/>
    <s v="2s1"/>
    <n v="51"/>
    <n v="32"/>
    <n v="10"/>
    <n v="30"/>
    <x v="13"/>
    <s v="0,4 - 0,6"/>
    <n v="233.470496"/>
    <n v="160190"/>
    <n v="2596.9277969999998"/>
    <n v="23"/>
    <n v="17586"/>
    <n v="44855"/>
    <n v="44855019"/>
    <s v="LA GUAJIRA"/>
    <s v="URUMITA"/>
    <s v="POTRERILLO PIE DEL CERRO"/>
    <n v="2009"/>
    <s v="POT URUMITA"/>
    <s v="NULL"/>
    <n v="1"/>
    <n v="233.470496"/>
    <n v="44"/>
    <s v=" "/>
    <n v="0"/>
    <n v="71563"/>
    <n v="0.35022599999999998"/>
    <n v="233.470496"/>
    <n v="12129.321142000001"/>
    <n v="2334704.959063"/>
  </r>
  <r>
    <n v="155"/>
    <s v="Polygon"/>
    <n v="80"/>
    <s v="Villanueva"/>
    <s v="La Guajira"/>
    <n v="44"/>
    <n v="44874"/>
    <d v="2024-02-01T00:00:00"/>
    <s v="&gt;24"/>
    <s v="&lt;1000"/>
    <s v="PWJe2"/>
    <s v="PW22e2"/>
    <s v="PW22"/>
    <s v="e"/>
    <s v="ARIDIC USTIFLUVENTS"/>
    <s v="P-65D"/>
    <s v="Franco arcillosa"/>
    <n v="7.6"/>
    <n v="17.8"/>
    <n v="0.35"/>
    <n v="0"/>
    <n v="100"/>
    <n v="0"/>
    <s v="Moderadamente Profundo"/>
    <s v="Ustico"/>
    <s v="No hay"/>
    <s v="Bien"/>
    <s v="No salino"/>
    <s v="No pedregoso"/>
    <n v="0"/>
    <s v="Suelo"/>
    <n v="-8"/>
    <n v="0"/>
    <s v="25-50"/>
    <n v="10"/>
    <n v="0"/>
    <n v="8"/>
    <n v="8"/>
    <n v="8"/>
    <n v="10"/>
    <n v="0"/>
    <n v="4"/>
    <n v="10"/>
    <n v="0"/>
    <n v="4"/>
    <n v="0"/>
    <n v="0"/>
    <n v="0"/>
    <s v="Moderada"/>
    <n v="-3"/>
    <s v="Cálido seco"/>
    <s v="W"/>
    <s v="2s1"/>
    <n v="51"/>
    <n v="32"/>
    <n v="10"/>
    <n v="30"/>
    <x v="13"/>
    <s v="0,4 - 0,6"/>
    <n v="1.2841E-2"/>
    <n v="164173"/>
    <n v="0.48531099999999999"/>
    <n v="21"/>
    <n v="17584"/>
    <n v="44855"/>
    <n v="44855012"/>
    <s v="LA GUAJIRA"/>
    <s v="URUMITA"/>
    <s v="LAGUNA DEL PILAR"/>
    <n v="2009"/>
    <s v="POT URUMITA"/>
    <s v="NULL"/>
    <n v="1"/>
    <n v="1.2841E-2"/>
    <n v="44"/>
    <s v=" "/>
    <n v="0"/>
    <n v="71561"/>
    <n v="0.33219300000000002"/>
    <n v="1.2841E-2"/>
    <n v="47.605165999999997"/>
    <n v="128.414402"/>
  </r>
  <r>
    <n v="156"/>
    <s v="Polygon"/>
    <n v="80"/>
    <s v="Villanueva"/>
    <s v="La Guajira"/>
    <n v="44"/>
    <n v="44874"/>
    <d v="2024-02-01T00:00:00"/>
    <s v="&gt;24"/>
    <s v="&lt;1000"/>
    <s v="PWJe2"/>
    <s v="PW22e2"/>
    <s v="PW22"/>
    <s v="e"/>
    <s v="ARIDIC USTIFLUVENTS"/>
    <s v="P-65D"/>
    <s v="Franco arcillosa"/>
    <n v="7.6"/>
    <n v="17.8"/>
    <n v="0.35"/>
    <n v="0"/>
    <n v="100"/>
    <n v="0"/>
    <s v="Moderadamente Profundo"/>
    <s v="Ustico"/>
    <s v="No hay"/>
    <s v="Bien"/>
    <s v="No salino"/>
    <s v="No pedregoso"/>
    <n v="0"/>
    <s v="Suelo"/>
    <n v="-8"/>
    <n v="0"/>
    <s v="25-50"/>
    <n v="10"/>
    <n v="0"/>
    <n v="8"/>
    <n v="8"/>
    <n v="8"/>
    <n v="10"/>
    <n v="0"/>
    <n v="4"/>
    <n v="10"/>
    <n v="0"/>
    <n v="4"/>
    <n v="0"/>
    <n v="0"/>
    <n v="0"/>
    <s v="Moderada"/>
    <n v="-3"/>
    <s v="Cálido seco"/>
    <s v="W"/>
    <s v="2s1"/>
    <n v="51"/>
    <n v="32"/>
    <n v="10"/>
    <n v="30"/>
    <x v="13"/>
    <s v="0,4 - 0,6"/>
    <n v="0.47247"/>
    <n v="164173"/>
    <n v="0.48531099999999999"/>
    <n v="22"/>
    <n v="17585"/>
    <n v="44855"/>
    <n v="44855003"/>
    <s v="LA GUAJIRA"/>
    <s v="URUMITA"/>
    <s v="EL PEDREGAL"/>
    <n v="2009"/>
    <s v="POT URUMITA"/>
    <s v="NULL"/>
    <n v="1"/>
    <n v="0.47247"/>
    <n v="44"/>
    <s v=" "/>
    <n v="0"/>
    <n v="71562"/>
    <n v="0.22723199999999999"/>
    <n v="0.47247"/>
    <n v="459.57808399999999"/>
    <n v="4724.7032390000004"/>
  </r>
  <r>
    <n v="61"/>
    <s v="Polygon"/>
    <n v="43"/>
    <s v="Urumita"/>
    <s v="La Guajira"/>
    <n v="44"/>
    <n v="44855"/>
    <d v="2024-02-01T00:00:00"/>
    <s v="&gt;24"/>
    <s v="&lt;1000"/>
    <s v="MWAf2"/>
    <s v="MW34f2"/>
    <s v="MW34"/>
    <s v="f"/>
    <s v="TYPIC HAPLUSTOLLS"/>
    <s v="PG-25"/>
    <s v="Franca"/>
    <n v="6.4"/>
    <n v="19.600000000000001"/>
    <n v="2.2000000000000002"/>
    <n v="0"/>
    <n v="70.3"/>
    <n v="0"/>
    <s v="Moderadamente Profundo"/>
    <s v="Ustico"/>
    <s v="No hay"/>
    <s v="Bien"/>
    <s v="No salino"/>
    <s v="No pedregoso"/>
    <n v="0"/>
    <s v="Suelo"/>
    <n v="-8"/>
    <n v="0"/>
    <s v="50-75"/>
    <n v="10"/>
    <n v="0"/>
    <n v="8"/>
    <n v="10"/>
    <n v="8"/>
    <n v="10"/>
    <n v="0"/>
    <n v="10"/>
    <n v="10"/>
    <n v="5"/>
    <n v="4"/>
    <n v="0"/>
    <n v="0"/>
    <n v="0"/>
    <s v="Moderada"/>
    <n v="-3"/>
    <s v="Cálido seco"/>
    <s v="W"/>
    <s v="2s1"/>
    <n v="64"/>
    <n v="28"/>
    <n v="10"/>
    <n v="30"/>
    <x v="14"/>
    <s v="0,4 - 0,6"/>
    <n v="1.4200000000000001E-4"/>
    <n v="160180"/>
    <n v="2711.9099660000002"/>
    <n v="1"/>
    <n v="17552"/>
    <n v="44874"/>
    <n v="44874002"/>
    <s v="LA GUAJIRA"/>
    <s v="VILLANUEVA"/>
    <s v="REGION EL LLANO"/>
    <n v="2010"/>
    <s v="POT"/>
    <s v="NULL"/>
    <n v="1"/>
    <n v="1.4200000000000001E-4"/>
    <n v="44"/>
    <s v=" "/>
    <n v="0"/>
    <n v="71529"/>
    <n v="0.13489699999999999"/>
    <n v="1.4200000000000001E-4"/>
    <n v="67.340790999999996"/>
    <n v="1.4181330000000001"/>
  </r>
  <r>
    <n v="62"/>
    <s v="Polygon"/>
    <n v="43"/>
    <s v="Urumita"/>
    <s v="La Guajira"/>
    <n v="44"/>
    <n v="44855"/>
    <d v="2024-02-01T00:00:00"/>
    <s v="&gt;24"/>
    <s v="&lt;1000"/>
    <s v="MWAf2"/>
    <s v="MW34f2"/>
    <s v="MW34"/>
    <s v="f"/>
    <s v="TYPIC HAPLUSTOLLS"/>
    <s v="PG-25"/>
    <s v="Franca"/>
    <n v="6.4"/>
    <n v="19.600000000000001"/>
    <n v="2.2000000000000002"/>
    <n v="0"/>
    <n v="70.3"/>
    <n v="0"/>
    <s v="Moderadamente Profundo"/>
    <s v="Ustico"/>
    <s v="No hay"/>
    <s v="Bien"/>
    <s v="No salino"/>
    <s v="No pedregoso"/>
    <n v="0"/>
    <s v="Suelo"/>
    <n v="-8"/>
    <n v="0"/>
    <s v="50-75"/>
    <n v="10"/>
    <n v="0"/>
    <n v="8"/>
    <n v="10"/>
    <n v="8"/>
    <n v="10"/>
    <n v="0"/>
    <n v="10"/>
    <n v="10"/>
    <n v="5"/>
    <n v="4"/>
    <n v="0"/>
    <n v="0"/>
    <n v="0"/>
    <s v="Moderada"/>
    <n v="-3"/>
    <s v="Cálido seco"/>
    <s v="W"/>
    <s v="2s1"/>
    <n v="64"/>
    <n v="28"/>
    <n v="10"/>
    <n v="30"/>
    <x v="14"/>
    <s v="0,4 - 0,6"/>
    <n v="245.56607099999999"/>
    <n v="160180"/>
    <n v="2711.9099660000002"/>
    <n v="10"/>
    <n v="17573"/>
    <n v="44855"/>
    <n v="44855010"/>
    <s v="LA GUAJIRA"/>
    <s v="URUMITA"/>
    <s v="LA ESPERANZA( EL TIROL)"/>
    <n v="2009"/>
    <s v="POT URUMITA"/>
    <s v="NULL"/>
    <n v="1"/>
    <n v="245.56607099999999"/>
    <n v="44"/>
    <s v=" "/>
    <n v="0"/>
    <n v="71550"/>
    <n v="0.166323"/>
    <n v="245.56607099999999"/>
    <n v="11050.402781999999"/>
    <n v="2455660.7085779998"/>
  </r>
  <r>
    <n v="63"/>
    <s v="Polygon"/>
    <n v="43"/>
    <s v="Urumita"/>
    <s v="La Guajira"/>
    <n v="44"/>
    <n v="44855"/>
    <d v="2024-02-01T00:00:00"/>
    <s v="&gt;24"/>
    <s v="&lt;1000"/>
    <s v="MWAf2"/>
    <s v="MW34f2"/>
    <s v="MW34"/>
    <s v="f"/>
    <s v="TYPIC HAPLUSTOLLS"/>
    <s v="PG-25"/>
    <s v="Franca"/>
    <n v="6.4"/>
    <n v="19.600000000000001"/>
    <n v="2.2000000000000002"/>
    <n v="0"/>
    <n v="70.3"/>
    <n v="0"/>
    <s v="Moderadamente Profundo"/>
    <s v="Ustico"/>
    <s v="No hay"/>
    <s v="Bien"/>
    <s v="No salino"/>
    <s v="No pedregoso"/>
    <n v="0"/>
    <s v="Suelo"/>
    <n v="-8"/>
    <n v="0"/>
    <s v="50-75"/>
    <n v="10"/>
    <n v="0"/>
    <n v="8"/>
    <n v="10"/>
    <n v="8"/>
    <n v="10"/>
    <n v="0"/>
    <n v="10"/>
    <n v="10"/>
    <n v="5"/>
    <n v="4"/>
    <n v="0"/>
    <n v="0"/>
    <n v="0"/>
    <s v="Moderada"/>
    <n v="-3"/>
    <s v="Cálido seco"/>
    <s v="W"/>
    <s v="2s1"/>
    <n v="64"/>
    <n v="28"/>
    <n v="10"/>
    <n v="30"/>
    <x v="14"/>
    <s v="0,4 - 0,6"/>
    <n v="414.74513400000001"/>
    <n v="160180"/>
    <n v="2711.9099660000002"/>
    <n v="16"/>
    <n v="17579"/>
    <n v="44855"/>
    <n v="44855006"/>
    <s v="LA GUAJIRA"/>
    <s v="URUMITA"/>
    <s v="EL TORMENTO (ANIS)"/>
    <n v="2009"/>
    <s v="POT URUMITA"/>
    <s v="NULL"/>
    <n v="1"/>
    <n v="414.74513400000001"/>
    <n v="44"/>
    <s v=" "/>
    <n v="0"/>
    <n v="71556"/>
    <n v="9.4559000000000004E-2"/>
    <n v="414.74513400000001"/>
    <n v="11311.987727"/>
    <n v="4147451.3351730001"/>
  </r>
  <r>
    <n v="64"/>
    <s v="Polygon"/>
    <n v="43"/>
    <s v="Urumita"/>
    <s v="La Guajira"/>
    <n v="44"/>
    <n v="44855"/>
    <d v="2024-02-01T00:00:00"/>
    <s v="&gt;24"/>
    <s v="&lt;1000"/>
    <s v="MWAf2"/>
    <s v="MW34f2"/>
    <s v="MW34"/>
    <s v="f"/>
    <s v="TYPIC HAPLUSTOLLS"/>
    <s v="PG-25"/>
    <s v="Franca"/>
    <n v="6.4"/>
    <n v="19.600000000000001"/>
    <n v="2.2000000000000002"/>
    <n v="0"/>
    <n v="70.3"/>
    <n v="0"/>
    <s v="Moderadamente Profundo"/>
    <s v="Ustico"/>
    <s v="No hay"/>
    <s v="Bien"/>
    <s v="No salino"/>
    <s v="No pedregoso"/>
    <n v="0"/>
    <s v="Suelo"/>
    <n v="-8"/>
    <n v="0"/>
    <s v="50-75"/>
    <n v="10"/>
    <n v="0"/>
    <n v="8"/>
    <n v="10"/>
    <n v="8"/>
    <n v="10"/>
    <n v="0"/>
    <n v="10"/>
    <n v="10"/>
    <n v="5"/>
    <n v="4"/>
    <n v="0"/>
    <n v="0"/>
    <n v="0"/>
    <s v="Moderada"/>
    <n v="-3"/>
    <s v="Cálido seco"/>
    <s v="W"/>
    <s v="2s1"/>
    <n v="64"/>
    <n v="28"/>
    <n v="10"/>
    <n v="30"/>
    <x v="14"/>
    <s v="0,4 - 0,6"/>
    <n v="114.72381300000001"/>
    <n v="160180"/>
    <n v="2711.9099660000002"/>
    <n v="19"/>
    <n v="17582"/>
    <n v="44855"/>
    <n v="44855009"/>
    <s v="LA GUAJIRA"/>
    <s v="URUMITA"/>
    <s v="LA DUDA (AGUAS ARRIBA)"/>
    <n v="2009"/>
    <s v="POT URUMITA"/>
    <s v="NULL"/>
    <n v="1"/>
    <n v="114.72381300000001"/>
    <n v="44"/>
    <s v=" "/>
    <n v="0"/>
    <n v="71559"/>
    <n v="0.12071999999999999"/>
    <n v="114.72381300000001"/>
    <n v="9719.3549910000002"/>
    <n v="1147238.1299660001"/>
  </r>
  <r>
    <n v="65"/>
    <s v="Polygon"/>
    <n v="43"/>
    <s v="Urumita"/>
    <s v="La Guajira"/>
    <n v="44"/>
    <n v="44855"/>
    <d v="2024-02-01T00:00:00"/>
    <s v="&gt;24"/>
    <s v="&lt;1000"/>
    <s v="MWAf2"/>
    <s v="MW34f2"/>
    <s v="MW34"/>
    <s v="f"/>
    <s v="TYPIC HAPLUSTOLLS"/>
    <s v="PG-25"/>
    <s v="Franca"/>
    <n v="6.4"/>
    <n v="19.600000000000001"/>
    <n v="2.2000000000000002"/>
    <n v="0"/>
    <n v="70.3"/>
    <n v="0"/>
    <s v="Moderadamente Profundo"/>
    <s v="Ustico"/>
    <s v="No hay"/>
    <s v="Bien"/>
    <s v="No salino"/>
    <s v="No pedregoso"/>
    <n v="0"/>
    <s v="Suelo"/>
    <n v="-8"/>
    <n v="0"/>
    <s v="50-75"/>
    <n v="10"/>
    <n v="0"/>
    <n v="8"/>
    <n v="10"/>
    <n v="8"/>
    <n v="10"/>
    <n v="0"/>
    <n v="10"/>
    <n v="10"/>
    <n v="5"/>
    <n v="4"/>
    <n v="0"/>
    <n v="0"/>
    <n v="0"/>
    <s v="Moderada"/>
    <n v="-3"/>
    <s v="Cálido seco"/>
    <s v="W"/>
    <s v="2s1"/>
    <n v="64"/>
    <n v="28"/>
    <n v="10"/>
    <n v="30"/>
    <x v="14"/>
    <s v="0,4 - 0,6"/>
    <n v="106.84195800000001"/>
    <n v="160180"/>
    <n v="2711.9099660000002"/>
    <n v="20"/>
    <n v="17583"/>
    <n v="44855"/>
    <n v="44855021"/>
    <s v="LA GUAJIRA"/>
    <s v="URUMITA"/>
    <s v="SIERRA NEGRA"/>
    <n v="2009"/>
    <s v="POT URUMITA"/>
    <s v="NULL"/>
    <n v="1"/>
    <n v="106.84195800000001"/>
    <n v="44"/>
    <s v=" "/>
    <n v="0"/>
    <n v="71560"/>
    <n v="0.165326"/>
    <n v="106.84195800000001"/>
    <n v="4698.4540049999996"/>
    <n v="1068419.5828130001"/>
  </r>
  <r>
    <n v="66"/>
    <s v="Polygon"/>
    <n v="43"/>
    <s v="Urumita"/>
    <s v="La Guajira"/>
    <n v="44"/>
    <n v="44855"/>
    <d v="2024-02-01T00:00:00"/>
    <s v="&gt;24"/>
    <s v="&lt;1000"/>
    <s v="MWAf2"/>
    <s v="MW34f2"/>
    <s v="MW34"/>
    <s v="f"/>
    <s v="TYPIC HAPLUSTOLLS"/>
    <s v="PG-25"/>
    <s v="Franca"/>
    <n v="6.4"/>
    <n v="19.600000000000001"/>
    <n v="2.2000000000000002"/>
    <n v="0"/>
    <n v="70.3"/>
    <n v="0"/>
    <s v="Moderadamente Profundo"/>
    <s v="Ustico"/>
    <s v="No hay"/>
    <s v="Bien"/>
    <s v="No salino"/>
    <s v="No pedregoso"/>
    <n v="0"/>
    <s v="Suelo"/>
    <n v="-8"/>
    <n v="0"/>
    <s v="50-75"/>
    <n v="10"/>
    <n v="0"/>
    <n v="8"/>
    <n v="10"/>
    <n v="8"/>
    <n v="10"/>
    <n v="0"/>
    <n v="10"/>
    <n v="10"/>
    <n v="5"/>
    <n v="4"/>
    <n v="0"/>
    <n v="0"/>
    <n v="0"/>
    <s v="Moderada"/>
    <n v="-3"/>
    <s v="Cálido seco"/>
    <s v="W"/>
    <s v="2s1"/>
    <n v="64"/>
    <n v="28"/>
    <n v="10"/>
    <n v="30"/>
    <x v="14"/>
    <s v="0,4 - 0,6"/>
    <n v="1830.032856"/>
    <n v="160180"/>
    <n v="2711.9099660000002"/>
    <n v="23"/>
    <n v="17586"/>
    <n v="44855"/>
    <n v="44855019"/>
    <s v="LA GUAJIRA"/>
    <s v="URUMITA"/>
    <s v="POTRERILLO PIE DEL CERRO"/>
    <n v="2009"/>
    <s v="POT URUMITA"/>
    <s v="NULL"/>
    <n v="1"/>
    <n v="1830.032856"/>
    <n v="44"/>
    <s v=" "/>
    <n v="0"/>
    <n v="71563"/>
    <n v="0.35022599999999998"/>
    <n v="1830.032856"/>
    <n v="32701.535790999998"/>
    <n v="18300328.559011001"/>
  </r>
  <r>
    <n v="157"/>
    <s v="Polygon"/>
    <n v="81"/>
    <s v="Villanueva"/>
    <s v="La Guajira"/>
    <n v="44"/>
    <n v="44874"/>
    <d v="2024-02-01T00:00:00"/>
    <s v="&gt;24"/>
    <s v="&lt;1000"/>
    <s v="MWAf2"/>
    <s v="MW34f2"/>
    <s v="MW34"/>
    <s v="f"/>
    <s v="TYPIC HAPLUSTOLLS"/>
    <s v="PG-25"/>
    <s v="Franca"/>
    <n v="6.4"/>
    <n v="19.600000000000001"/>
    <n v="2.2000000000000002"/>
    <n v="0"/>
    <n v="70.3"/>
    <n v="0"/>
    <s v="Moderadamente Profundo"/>
    <s v="Ustico"/>
    <s v="No hay"/>
    <s v="Bien"/>
    <s v="No salino"/>
    <s v="No pedregoso"/>
    <n v="0"/>
    <s v="Suelo"/>
    <n v="-8"/>
    <n v="0"/>
    <s v="50-75"/>
    <n v="10"/>
    <n v="0"/>
    <n v="8"/>
    <n v="10"/>
    <n v="8"/>
    <n v="10"/>
    <n v="0"/>
    <n v="10"/>
    <n v="10"/>
    <n v="5"/>
    <n v="4"/>
    <n v="0"/>
    <n v="0"/>
    <n v="0"/>
    <s v="Moderada"/>
    <n v="-3"/>
    <s v="Cálido seco"/>
    <s v="W"/>
    <s v="2s1"/>
    <n v="64"/>
    <n v="28"/>
    <n v="10"/>
    <n v="30"/>
    <x v="14"/>
    <s v="0,4 - 0,6"/>
    <n v="25.462299000000002"/>
    <n v="164168"/>
    <n v="27.161601000000001"/>
    <n v="20"/>
    <n v="17583"/>
    <n v="44855"/>
    <n v="44855021"/>
    <s v="LA GUAJIRA"/>
    <s v="URUMITA"/>
    <s v="SIERRA NEGRA"/>
    <n v="2009"/>
    <s v="POT URUMITA"/>
    <s v="NULL"/>
    <n v="1"/>
    <n v="25.462299000000002"/>
    <n v="44"/>
    <s v=" "/>
    <n v="0"/>
    <n v="71560"/>
    <n v="0.165326"/>
    <n v="25.462299000000002"/>
    <n v="3024.1294979999998"/>
    <n v="254622.99447500001"/>
  </r>
  <r>
    <n v="158"/>
    <s v="Polygon"/>
    <n v="81"/>
    <s v="Villanueva"/>
    <s v="La Guajira"/>
    <n v="44"/>
    <n v="44874"/>
    <d v="2024-02-01T00:00:00"/>
    <s v="&gt;24"/>
    <s v="&lt;1000"/>
    <s v="MWAf2"/>
    <s v="MW34f2"/>
    <s v="MW34"/>
    <s v="f"/>
    <s v="TYPIC HAPLUSTOLLS"/>
    <s v="PG-25"/>
    <s v="Franca"/>
    <n v="6.4"/>
    <n v="19.600000000000001"/>
    <n v="2.2000000000000002"/>
    <n v="0"/>
    <n v="70.3"/>
    <n v="0"/>
    <s v="Moderadamente Profundo"/>
    <s v="Ustico"/>
    <s v="No hay"/>
    <s v="Bien"/>
    <s v="No salino"/>
    <s v="No pedregoso"/>
    <n v="0"/>
    <s v="Suelo"/>
    <n v="-8"/>
    <n v="0"/>
    <s v="50-75"/>
    <n v="10"/>
    <n v="0"/>
    <n v="8"/>
    <n v="10"/>
    <n v="8"/>
    <n v="10"/>
    <n v="0"/>
    <n v="10"/>
    <n v="10"/>
    <n v="5"/>
    <n v="4"/>
    <n v="0"/>
    <n v="0"/>
    <n v="0"/>
    <s v="Moderada"/>
    <n v="-3"/>
    <s v="Cálido seco"/>
    <s v="W"/>
    <s v="2s1"/>
    <n v="64"/>
    <n v="28"/>
    <n v="10"/>
    <n v="30"/>
    <x v="14"/>
    <s v="0,4 - 0,6"/>
    <n v="1.699311"/>
    <n v="164168"/>
    <n v="27.161601000000001"/>
    <n v="23"/>
    <n v="17586"/>
    <n v="44855"/>
    <n v="44855019"/>
    <s v="LA GUAJIRA"/>
    <s v="URUMITA"/>
    <s v="POTRERILLO PIE DEL CERRO"/>
    <n v="2009"/>
    <s v="POT URUMITA"/>
    <s v="NULL"/>
    <n v="1"/>
    <n v="1.699311"/>
    <n v="44"/>
    <s v=" "/>
    <n v="0"/>
    <n v="71563"/>
    <n v="0.35022599999999998"/>
    <n v="1.699311"/>
    <n v="1348.0194959999999"/>
    <n v="16993.109419"/>
  </r>
  <r>
    <n v="55"/>
    <s v="Polygon"/>
    <n v="40"/>
    <s v="Urumita"/>
    <s v="La Guajira"/>
    <n v="44"/>
    <n v="44855"/>
    <d v="2024-02-01T00:00:00"/>
    <s v="&gt;24"/>
    <s v="&lt;1000"/>
    <s v="LWHf1"/>
    <s v="LW7f1"/>
    <s v="LW7"/>
    <s v="f"/>
    <s v="TYPIC USTORTHENTS"/>
    <s v="P-18A"/>
    <s v="Franco arcillo arenosa"/>
    <n v="5.2"/>
    <n v="32.1"/>
    <n v="4.9000000000000004"/>
    <n v="0"/>
    <n v="62.1"/>
    <n v="3.4"/>
    <s v="Moderadamente Profundo"/>
    <s v="Ustico"/>
    <s v="No hay"/>
    <s v="Bien"/>
    <s v="No salino"/>
    <s v="No pedregoso"/>
    <n v="0"/>
    <s v="Suelo"/>
    <n v="-8"/>
    <n v="0"/>
    <s v="50-75"/>
    <n v="10"/>
    <n v="0"/>
    <n v="8"/>
    <n v="8"/>
    <n v="8"/>
    <n v="10"/>
    <n v="0"/>
    <n v="4"/>
    <n v="10"/>
    <n v="10"/>
    <n v="5"/>
    <n v="0"/>
    <n v="0"/>
    <n v="0"/>
    <s v="Moderada"/>
    <n v="-3"/>
    <s v="Cálido seco"/>
    <s v="W"/>
    <s v="s1"/>
    <n v="62"/>
    <n v="27"/>
    <n v="10"/>
    <n v="30"/>
    <x v="15"/>
    <s v="0,4 - 0,6"/>
    <n v="1.34E-3"/>
    <n v="160177"/>
    <n v="380.27662099999998"/>
    <n v="3"/>
    <n v="17556"/>
    <n v="44874"/>
    <n v="44874009"/>
    <s v="LA GUAJIRA"/>
    <s v="VILLANUEVA"/>
    <s v="REGION LOS QUEMAOS PLANO"/>
    <n v="2010"/>
    <s v="POT"/>
    <s v="NULL"/>
    <n v="1"/>
    <n v="1.34E-3"/>
    <n v="44"/>
    <s v=" "/>
    <n v="0"/>
    <n v="71533"/>
    <n v="0.20733299999999999"/>
    <n v="1.34E-3"/>
    <n v="130.765602"/>
    <n v="13.404446999999999"/>
  </r>
  <r>
    <n v="56"/>
    <s v="Polygon"/>
    <n v="40"/>
    <s v="Urumita"/>
    <s v="La Guajira"/>
    <n v="44"/>
    <n v="44855"/>
    <d v="2024-02-01T00:00:00"/>
    <s v="&gt;24"/>
    <s v="&lt;1000"/>
    <s v="LWHf1"/>
    <s v="LW7f1"/>
    <s v="LW7"/>
    <s v="f"/>
    <s v="TYPIC USTORTHENTS"/>
    <s v="P-18A"/>
    <s v="Franco arcillo arenosa"/>
    <n v="5.2"/>
    <n v="32.1"/>
    <n v="4.9000000000000004"/>
    <n v="0"/>
    <n v="62.1"/>
    <n v="3.4"/>
    <s v="Moderadamente Profundo"/>
    <s v="Ustico"/>
    <s v="No hay"/>
    <s v="Bien"/>
    <s v="No salino"/>
    <s v="No pedregoso"/>
    <n v="0"/>
    <s v="Suelo"/>
    <n v="-8"/>
    <n v="0"/>
    <s v="50-75"/>
    <n v="10"/>
    <n v="0"/>
    <n v="8"/>
    <n v="8"/>
    <n v="8"/>
    <n v="10"/>
    <n v="0"/>
    <n v="4"/>
    <n v="10"/>
    <n v="10"/>
    <n v="5"/>
    <n v="0"/>
    <n v="0"/>
    <n v="0"/>
    <s v="Moderada"/>
    <n v="-3"/>
    <s v="Cálido seco"/>
    <s v="W"/>
    <s v="s1"/>
    <n v="62"/>
    <n v="27"/>
    <n v="10"/>
    <n v="30"/>
    <x v="15"/>
    <s v="0,4 - 0,6"/>
    <n v="378.39885299999997"/>
    <n v="160177"/>
    <n v="380.27662099999998"/>
    <n v="23"/>
    <n v="17586"/>
    <n v="44855"/>
    <n v="44855019"/>
    <s v="LA GUAJIRA"/>
    <s v="URUMITA"/>
    <s v="POTRERILLO PIE DEL CERRO"/>
    <n v="2009"/>
    <s v="POT URUMITA"/>
    <s v="NULL"/>
    <n v="1"/>
    <n v="378.39885299999997"/>
    <n v="44"/>
    <s v=" "/>
    <n v="0"/>
    <n v="71563"/>
    <n v="0.35022599999999998"/>
    <n v="378.39885299999997"/>
    <n v="8437.6705729999994"/>
    <n v="3783988.5287509998"/>
  </r>
  <r>
    <n v="153"/>
    <s v="Polygon"/>
    <n v="79"/>
    <s v="Villanueva"/>
    <s v="La Guajira"/>
    <n v="44"/>
    <n v="44874"/>
    <d v="2024-02-01T00:00:00"/>
    <s v="&gt;24"/>
    <s v="&lt;1000"/>
    <s v="LWHf1"/>
    <s v="LW7f1"/>
    <s v="LW7"/>
    <s v="f"/>
    <s v="TYPIC USTORTHENTS"/>
    <s v="P-18A"/>
    <s v="Franco arcillo arenosa"/>
    <n v="5.2"/>
    <n v="32.1"/>
    <n v="4.9000000000000004"/>
    <n v="0"/>
    <n v="62.1"/>
    <n v="3.4"/>
    <s v="Moderadamente Profundo"/>
    <s v="Ustico"/>
    <s v="No hay"/>
    <s v="Bien"/>
    <s v="No salino"/>
    <s v="No pedregoso"/>
    <n v="0"/>
    <s v="Suelo"/>
    <n v="-8"/>
    <n v="0"/>
    <s v="50-75"/>
    <n v="10"/>
    <n v="0"/>
    <n v="8"/>
    <n v="8"/>
    <n v="8"/>
    <n v="10"/>
    <n v="0"/>
    <n v="4"/>
    <n v="10"/>
    <n v="10"/>
    <n v="5"/>
    <n v="0"/>
    <n v="0"/>
    <n v="0"/>
    <s v="Moderada"/>
    <n v="-3"/>
    <s v="Cálido seco"/>
    <s v="W"/>
    <s v="s1"/>
    <n v="62"/>
    <n v="27"/>
    <n v="10"/>
    <n v="30"/>
    <x v="15"/>
    <s v="0,4 - 0,6"/>
    <n v="6.3599999999999996E-4"/>
    <n v="164162"/>
    <n v="1.2168999999999999E-2"/>
    <n v="3"/>
    <n v="17556"/>
    <n v="44874"/>
    <n v="44874009"/>
    <s v="LA GUAJIRA"/>
    <s v="VILLANUEVA"/>
    <s v="REGION LOS QUEMAOS PLANO"/>
    <n v="2010"/>
    <s v="POT"/>
    <s v="NULL"/>
    <n v="1"/>
    <n v="6.3599999999999996E-4"/>
    <n v="44"/>
    <s v=" "/>
    <n v="0"/>
    <n v="71533"/>
    <n v="0.20733299999999999"/>
    <n v="6.3599999999999996E-4"/>
    <n v="18.481435000000001"/>
    <n v="6.3647400000000003"/>
  </r>
  <r>
    <n v="154"/>
    <s v="Polygon"/>
    <n v="79"/>
    <s v="Villanueva"/>
    <s v="La Guajira"/>
    <n v="44"/>
    <n v="44874"/>
    <d v="2024-02-01T00:00:00"/>
    <s v="&gt;24"/>
    <s v="&lt;1000"/>
    <s v="LWHf1"/>
    <s v="LW7f1"/>
    <s v="LW7"/>
    <s v="f"/>
    <s v="TYPIC USTORTHENTS"/>
    <s v="P-18A"/>
    <s v="Franco arcillo arenosa"/>
    <n v="5.2"/>
    <n v="32.1"/>
    <n v="4.9000000000000004"/>
    <n v="0"/>
    <n v="62.1"/>
    <n v="3.4"/>
    <s v="Moderadamente Profundo"/>
    <s v="Ustico"/>
    <s v="No hay"/>
    <s v="Bien"/>
    <s v="No salino"/>
    <s v="No pedregoso"/>
    <n v="0"/>
    <s v="Suelo"/>
    <n v="-8"/>
    <n v="0"/>
    <s v="50-75"/>
    <n v="10"/>
    <n v="0"/>
    <n v="8"/>
    <n v="8"/>
    <n v="8"/>
    <n v="10"/>
    <n v="0"/>
    <n v="4"/>
    <n v="10"/>
    <n v="10"/>
    <n v="5"/>
    <n v="0"/>
    <n v="0"/>
    <n v="0"/>
    <s v="Moderada"/>
    <n v="-3"/>
    <s v="Cálido seco"/>
    <s v="W"/>
    <s v="s1"/>
    <n v="62"/>
    <n v="27"/>
    <n v="10"/>
    <n v="30"/>
    <x v="15"/>
    <s v="0,4 - 0,6"/>
    <n v="1.1533E-2"/>
    <n v="164162"/>
    <n v="1.2168999999999999E-2"/>
    <n v="23"/>
    <n v="17586"/>
    <n v="44855"/>
    <n v="44855019"/>
    <s v="LA GUAJIRA"/>
    <s v="URUMITA"/>
    <s v="POTRERILLO PIE DEL CERRO"/>
    <n v="2009"/>
    <s v="POT URUMITA"/>
    <s v="NULL"/>
    <n v="1"/>
    <n v="1.1533E-2"/>
    <n v="44"/>
    <s v=" "/>
    <n v="0"/>
    <n v="71563"/>
    <n v="0.35022599999999998"/>
    <n v="1.1533E-2"/>
    <n v="64.259538000000006"/>
    <n v="115.33017"/>
  </r>
  <r>
    <n v="28"/>
    <s v="Polygon"/>
    <n v="23"/>
    <s v="Urumita"/>
    <s v="La Guajira"/>
    <n v="44"/>
    <n v="44855"/>
    <s v="0.5 - 1"/>
    <d v="2018-12-01T00:00:00"/>
    <s v="2000-3000"/>
    <s v="MQDf1"/>
    <s v="MQ7f1"/>
    <s v="MQ7"/>
    <s v="f"/>
    <s v="TYPIC DYSTRUDEPTS"/>
    <s v="PG-2"/>
    <s v="Franca"/>
    <n v="4.5"/>
    <n v="38.6"/>
    <n v="7"/>
    <n v="0"/>
    <n v="9.1999999999999993"/>
    <n v="0"/>
    <s v="Profundo"/>
    <s v="Udico"/>
    <s v="No hay"/>
    <s v="Bien"/>
    <s v="No salino"/>
    <s v="No pedregoso"/>
    <n v="0"/>
    <s v="Suelo"/>
    <n v="-8"/>
    <n v="0"/>
    <s v="50-75"/>
    <n v="10"/>
    <n v="0"/>
    <n v="10"/>
    <n v="10"/>
    <n v="15"/>
    <n v="10"/>
    <n v="0"/>
    <n v="-2"/>
    <n v="0"/>
    <n v="8"/>
    <n v="5"/>
    <n v="0"/>
    <n v="0"/>
    <n v="0"/>
    <s v="Baja"/>
    <n v="0"/>
    <s v="Frío húmedo"/>
    <s v="L"/>
    <s v="Sin limitante"/>
    <n v="58"/>
    <n v="25"/>
    <n v="11"/>
    <n v="23"/>
    <x v="16"/>
    <s v="0,4 - 0,6"/>
    <n v="16.897141000000001"/>
    <n v="160164"/>
    <n v="35.512999999999998"/>
    <n v="6"/>
    <n v="17569"/>
    <n v="44855"/>
    <n v="44855001"/>
    <s v="LA GUAJIRA"/>
    <s v="URUMITA"/>
    <s v="CASCARILLAL"/>
    <n v="2009"/>
    <s v="POT URUMITA"/>
    <s v="NULL"/>
    <n v="1"/>
    <n v="16.897141000000001"/>
    <n v="44"/>
    <s v=" "/>
    <n v="0"/>
    <n v="71546"/>
    <n v="0.244841"/>
    <n v="16.897141000000001"/>
    <n v="2275.0095390000001"/>
    <n v="168971.408433"/>
  </r>
  <r>
    <n v="102"/>
    <s v="Polygon"/>
    <n v="64"/>
    <s v="Urumita"/>
    <s v="La Guajira"/>
    <n v="44"/>
    <n v="44855"/>
    <d v="2024-02-01T00:00:00"/>
    <d v="2018-12-01T00:00:00"/>
    <s v="2000-3000"/>
    <s v="MQDf1"/>
    <s v="MQ7f1"/>
    <s v="MQ7"/>
    <s v="f"/>
    <s v="TYPIC DYSTRUDEPTS"/>
    <s v="PG-2"/>
    <s v="Franca"/>
    <n v="4.5"/>
    <n v="38.6"/>
    <n v="7"/>
    <n v="0"/>
    <n v="9.1999999999999993"/>
    <n v="0"/>
    <s v="Profundo"/>
    <s v="Udico"/>
    <s v="No hay"/>
    <s v="Bien"/>
    <s v="No salino"/>
    <s v="No pedregoso"/>
    <n v="0"/>
    <s v="Suelo"/>
    <n v="-8"/>
    <n v="0"/>
    <s v="50-75"/>
    <n v="10"/>
    <n v="0"/>
    <n v="10"/>
    <n v="10"/>
    <n v="15"/>
    <n v="10"/>
    <n v="0"/>
    <n v="-2"/>
    <n v="0"/>
    <n v="8"/>
    <n v="5"/>
    <n v="0"/>
    <n v="0"/>
    <n v="0"/>
    <s v="Baja"/>
    <n v="0"/>
    <s v="Frío seco"/>
    <s v="M"/>
    <s v="Sin limitante"/>
    <n v="58"/>
    <n v="25"/>
    <n v="11"/>
    <n v="23"/>
    <x v="17"/>
    <s v="0,4 - 0,6"/>
    <n v="60.219582000000003"/>
    <n v="160202"/>
    <n v="2713.4944329999998"/>
    <n v="6"/>
    <n v="17569"/>
    <n v="44855"/>
    <n v="44855001"/>
    <s v="LA GUAJIRA"/>
    <s v="URUMITA"/>
    <s v="CASCARILLAL"/>
    <n v="2009"/>
    <s v="POT URUMITA"/>
    <s v="NULL"/>
    <n v="1"/>
    <n v="60.219582000000003"/>
    <n v="44"/>
    <s v=" "/>
    <n v="0"/>
    <n v="71546"/>
    <n v="0.244841"/>
    <n v="60.219582000000003"/>
    <n v="6784.1619559999999"/>
    <n v="602195.82135999994"/>
  </r>
  <r>
    <n v="103"/>
    <s v="Polygon"/>
    <n v="64"/>
    <s v="Urumita"/>
    <s v="La Guajira"/>
    <n v="44"/>
    <n v="44855"/>
    <d v="2024-02-01T00:00:00"/>
    <d v="2018-12-01T00:00:00"/>
    <s v="2000-3000"/>
    <s v="MQDf1"/>
    <s v="MQ7f1"/>
    <s v="MQ7"/>
    <s v="f"/>
    <s v="TYPIC DYSTRUDEPTS"/>
    <s v="PG-2"/>
    <s v="Franca"/>
    <n v="4.5"/>
    <n v="38.6"/>
    <n v="7"/>
    <n v="0"/>
    <n v="9.1999999999999993"/>
    <n v="0"/>
    <s v="Profundo"/>
    <s v="Udico"/>
    <s v="No hay"/>
    <s v="Bien"/>
    <s v="No salino"/>
    <s v="No pedregoso"/>
    <n v="0"/>
    <s v="Suelo"/>
    <n v="-8"/>
    <n v="0"/>
    <s v="50-75"/>
    <n v="10"/>
    <n v="0"/>
    <n v="10"/>
    <n v="10"/>
    <n v="15"/>
    <n v="10"/>
    <n v="0"/>
    <n v="-2"/>
    <n v="0"/>
    <n v="8"/>
    <n v="5"/>
    <n v="0"/>
    <n v="0"/>
    <n v="0"/>
    <s v="Baja"/>
    <n v="0"/>
    <s v="Frío seco"/>
    <s v="M"/>
    <s v="Sin limitante"/>
    <n v="58"/>
    <n v="25"/>
    <n v="11"/>
    <n v="23"/>
    <x v="17"/>
    <s v="0,4 - 0,6"/>
    <n v="4.3129970000000002"/>
    <n v="160202"/>
    <n v="2713.4944329999998"/>
    <n v="7"/>
    <n v="17570"/>
    <n v="44855"/>
    <n v="44855002"/>
    <s v="LA GUAJIRA"/>
    <s v="URUMITA"/>
    <s v="EL ESPEJO"/>
    <n v="2009"/>
    <s v="POT URUMITA"/>
    <s v="NULL"/>
    <n v="1"/>
    <n v="4.3129970000000002"/>
    <n v="44"/>
    <s v=" "/>
    <n v="0"/>
    <n v="71547"/>
    <n v="0.1071"/>
    <n v="4.3129970000000002"/>
    <n v="1217.3797320000001"/>
    <n v="43129.965668999997"/>
  </r>
  <r>
    <n v="104"/>
    <s v="Polygon"/>
    <n v="64"/>
    <s v="Urumita"/>
    <s v="La Guajira"/>
    <n v="44"/>
    <n v="44855"/>
    <d v="2024-02-01T00:00:00"/>
    <d v="2018-12-01T00:00:00"/>
    <s v="2000-3000"/>
    <s v="MQDf1"/>
    <s v="MQ7f1"/>
    <s v="MQ7"/>
    <s v="f"/>
    <s v="TYPIC DYSTRUDEPTS"/>
    <s v="PG-2"/>
    <s v="Franca"/>
    <n v="4.5"/>
    <n v="38.6"/>
    <n v="7"/>
    <n v="0"/>
    <n v="9.1999999999999993"/>
    <n v="0"/>
    <s v="Profundo"/>
    <s v="Udico"/>
    <s v="No hay"/>
    <s v="Bien"/>
    <s v="No salino"/>
    <s v="No pedregoso"/>
    <n v="0"/>
    <s v="Suelo"/>
    <n v="-8"/>
    <n v="0"/>
    <s v="50-75"/>
    <n v="10"/>
    <n v="0"/>
    <n v="10"/>
    <n v="10"/>
    <n v="15"/>
    <n v="10"/>
    <n v="0"/>
    <n v="-2"/>
    <n v="0"/>
    <n v="8"/>
    <n v="5"/>
    <n v="0"/>
    <n v="0"/>
    <n v="0"/>
    <s v="Baja"/>
    <n v="0"/>
    <s v="Frío seco"/>
    <s v="M"/>
    <s v="Sin limitante"/>
    <n v="58"/>
    <n v="25"/>
    <n v="11"/>
    <n v="23"/>
    <x v="17"/>
    <s v="0,4 - 0,6"/>
    <n v="9.9138599999999997"/>
    <n v="160202"/>
    <n v="2713.4944329999998"/>
    <n v="8"/>
    <n v="17571"/>
    <n v="44855"/>
    <n v="44855016"/>
    <s v="LA GUAJIRA"/>
    <s v="URUMITA"/>
    <s v="LOS CLAROS (MONTERREY)"/>
    <n v="2009"/>
    <s v="POT URUMITA"/>
    <s v="NULL"/>
    <n v="1"/>
    <n v="9.9138599999999997"/>
    <n v="44"/>
    <s v=" "/>
    <n v="0"/>
    <n v="71548"/>
    <n v="0.13442799999999999"/>
    <n v="9.9138599999999997"/>
    <n v="2137.456463"/>
    <n v="99138.600714999993"/>
  </r>
  <r>
    <n v="105"/>
    <s v="Polygon"/>
    <n v="64"/>
    <s v="Urumita"/>
    <s v="La Guajira"/>
    <n v="44"/>
    <n v="44855"/>
    <d v="2024-02-01T00:00:00"/>
    <d v="2018-12-01T00:00:00"/>
    <s v="2000-3000"/>
    <s v="MQDf1"/>
    <s v="MQ7f1"/>
    <s v="MQ7"/>
    <s v="f"/>
    <s v="TYPIC DYSTRUDEPTS"/>
    <s v="PG-2"/>
    <s v="Franca"/>
    <n v="4.5"/>
    <n v="38.6"/>
    <n v="7"/>
    <n v="0"/>
    <n v="9.1999999999999993"/>
    <n v="0"/>
    <s v="Profundo"/>
    <s v="Udico"/>
    <s v="No hay"/>
    <s v="Bien"/>
    <s v="No salino"/>
    <s v="No pedregoso"/>
    <n v="0"/>
    <s v="Suelo"/>
    <n v="-8"/>
    <n v="0"/>
    <s v="50-75"/>
    <n v="10"/>
    <n v="0"/>
    <n v="10"/>
    <n v="10"/>
    <n v="15"/>
    <n v="10"/>
    <n v="0"/>
    <n v="-2"/>
    <n v="0"/>
    <n v="8"/>
    <n v="5"/>
    <n v="0"/>
    <n v="0"/>
    <n v="0"/>
    <s v="Baja"/>
    <n v="0"/>
    <s v="Frío seco"/>
    <s v="M"/>
    <s v="Sin limitante"/>
    <n v="58"/>
    <n v="25"/>
    <n v="11"/>
    <n v="23"/>
    <x v="17"/>
    <s v="0,4 - 0,6"/>
    <n v="52.081364999999998"/>
    <n v="160202"/>
    <n v="2713.4944329999998"/>
    <n v="11"/>
    <n v="17574"/>
    <n v="44855"/>
    <n v="44855022"/>
    <s v="LA GUAJIRA"/>
    <s v="URUMITA"/>
    <s v="TIERRA NUEVA  TRES PICOS"/>
    <n v="2009"/>
    <s v="POT URUMITA"/>
    <s v="NULL"/>
    <n v="1"/>
    <n v="52.081364999999998"/>
    <n v="44"/>
    <s v=" "/>
    <n v="0"/>
    <n v="71551"/>
    <n v="0.147673"/>
    <n v="52.081364999999998"/>
    <n v="4495.1252850000001"/>
    <n v="520813.65021499997"/>
  </r>
  <r>
    <n v="106"/>
    <s v="Polygon"/>
    <n v="64"/>
    <s v="Urumita"/>
    <s v="La Guajira"/>
    <n v="44"/>
    <n v="44855"/>
    <d v="2024-02-01T00:00:00"/>
    <d v="2018-12-01T00:00:00"/>
    <s v="2000-3000"/>
    <s v="MQDf1"/>
    <s v="MQ7f1"/>
    <s v="MQ7"/>
    <s v="f"/>
    <s v="TYPIC DYSTRUDEPTS"/>
    <s v="PG-2"/>
    <s v="Franca"/>
    <n v="4.5"/>
    <n v="38.6"/>
    <n v="7"/>
    <n v="0"/>
    <n v="9.1999999999999993"/>
    <n v="0"/>
    <s v="Profundo"/>
    <s v="Udico"/>
    <s v="No hay"/>
    <s v="Bien"/>
    <s v="No salino"/>
    <s v="No pedregoso"/>
    <n v="0"/>
    <s v="Suelo"/>
    <n v="-8"/>
    <n v="0"/>
    <s v="50-75"/>
    <n v="10"/>
    <n v="0"/>
    <n v="10"/>
    <n v="10"/>
    <n v="15"/>
    <n v="10"/>
    <n v="0"/>
    <n v="-2"/>
    <n v="0"/>
    <n v="8"/>
    <n v="5"/>
    <n v="0"/>
    <n v="0"/>
    <n v="0"/>
    <s v="Baja"/>
    <n v="0"/>
    <s v="Frío seco"/>
    <s v="M"/>
    <s v="Sin limitante"/>
    <n v="58"/>
    <n v="25"/>
    <n v="11"/>
    <n v="23"/>
    <x v="17"/>
    <s v="0,4 - 0,6"/>
    <n v="0.254187"/>
    <n v="160202"/>
    <n v="2713.4944329999998"/>
    <n v="12"/>
    <n v="17575"/>
    <n v="44855"/>
    <n v="44855013"/>
    <s v="LA GUAJIRA"/>
    <s v="URUMITA"/>
    <s v="LAS COLONIAS"/>
    <n v="2009"/>
    <s v="POT URUMITA"/>
    <s v="NULL"/>
    <n v="1"/>
    <n v="0.254187"/>
    <n v="44"/>
    <s v=" "/>
    <n v="0"/>
    <n v="71552"/>
    <n v="6.5374000000000002E-2"/>
    <n v="0.254187"/>
    <n v="557.30357700000002"/>
    <n v="2541.8733569999999"/>
  </r>
  <r>
    <n v="107"/>
    <s v="Polygon"/>
    <n v="64"/>
    <s v="Urumita"/>
    <s v="La Guajira"/>
    <n v="44"/>
    <n v="44855"/>
    <d v="2024-02-01T00:00:00"/>
    <d v="2018-12-01T00:00:00"/>
    <s v="2000-3000"/>
    <s v="MQDf1"/>
    <s v="MQ7f1"/>
    <s v="MQ7"/>
    <s v="f"/>
    <s v="TYPIC DYSTRUDEPTS"/>
    <s v="PG-2"/>
    <s v="Franca"/>
    <n v="4.5"/>
    <n v="38.6"/>
    <n v="7"/>
    <n v="0"/>
    <n v="9.1999999999999993"/>
    <n v="0"/>
    <s v="Profundo"/>
    <s v="Udico"/>
    <s v="No hay"/>
    <s v="Bien"/>
    <s v="No salino"/>
    <s v="No pedregoso"/>
    <n v="0"/>
    <s v="Suelo"/>
    <n v="-8"/>
    <n v="0"/>
    <s v="50-75"/>
    <n v="10"/>
    <n v="0"/>
    <n v="10"/>
    <n v="10"/>
    <n v="15"/>
    <n v="10"/>
    <n v="0"/>
    <n v="-2"/>
    <n v="0"/>
    <n v="8"/>
    <n v="5"/>
    <n v="0"/>
    <n v="0"/>
    <n v="0"/>
    <s v="Baja"/>
    <n v="0"/>
    <s v="Frío seco"/>
    <s v="M"/>
    <s v="Sin limitante"/>
    <n v="58"/>
    <n v="25"/>
    <n v="11"/>
    <n v="23"/>
    <x v="17"/>
    <s v="0,4 - 0,6"/>
    <n v="0.66775899999999999"/>
    <n v="160202"/>
    <n v="2713.4944329999998"/>
    <n v="13"/>
    <n v="17576"/>
    <n v="44855"/>
    <n v="44855023"/>
    <s v="LA GUAJIRA"/>
    <s v="URUMITA"/>
    <s v="ZONA DE RESERVA FORESTAL"/>
    <n v="2009"/>
    <s v="POT URUMITA"/>
    <s v="NULL"/>
    <n v="1"/>
    <n v="0.66775899999999999"/>
    <n v="44"/>
    <s v=" "/>
    <n v="0"/>
    <n v="71553"/>
    <n v="0.27588699999999999"/>
    <n v="0.66775899999999999"/>
    <n v="357.086634"/>
    <n v="6677.5933999999997"/>
  </r>
  <r>
    <n v="108"/>
    <s v="Polygon"/>
    <n v="64"/>
    <s v="Urumita"/>
    <s v="La Guajira"/>
    <n v="44"/>
    <n v="44855"/>
    <d v="2024-02-01T00:00:00"/>
    <d v="2018-12-01T00:00:00"/>
    <s v="2000-3000"/>
    <s v="MQDf1"/>
    <s v="MQ7f1"/>
    <s v="MQ7"/>
    <s v="f"/>
    <s v="TYPIC DYSTRUDEPTS"/>
    <s v="PG-2"/>
    <s v="Franca"/>
    <n v="4.5"/>
    <n v="38.6"/>
    <n v="7"/>
    <n v="0"/>
    <n v="9.1999999999999993"/>
    <n v="0"/>
    <s v="Profundo"/>
    <s v="Udico"/>
    <s v="No hay"/>
    <s v="Bien"/>
    <s v="No salino"/>
    <s v="No pedregoso"/>
    <n v="0"/>
    <s v="Suelo"/>
    <n v="-8"/>
    <n v="0"/>
    <s v="50-75"/>
    <n v="10"/>
    <n v="0"/>
    <n v="10"/>
    <n v="10"/>
    <n v="15"/>
    <n v="10"/>
    <n v="0"/>
    <n v="-2"/>
    <n v="0"/>
    <n v="8"/>
    <n v="5"/>
    <n v="0"/>
    <n v="0"/>
    <n v="0"/>
    <s v="Baja"/>
    <n v="0"/>
    <s v="Frío seco"/>
    <s v="M"/>
    <s v="Sin limitante"/>
    <n v="58"/>
    <n v="25"/>
    <n v="11"/>
    <n v="23"/>
    <x v="17"/>
    <s v="0,4 - 0,6"/>
    <n v="35.725251999999998"/>
    <n v="160202"/>
    <n v="2713.4944329999998"/>
    <n v="14"/>
    <n v="17577"/>
    <n v="44855"/>
    <n v="44855018"/>
    <s v="LA GUAJIRA"/>
    <s v="URUMITA"/>
    <s v="LOS PLANES"/>
    <n v="2009"/>
    <s v="POT URUMITA"/>
    <s v="NULL"/>
    <n v="1"/>
    <n v="35.725251999999998"/>
    <n v="44"/>
    <s v=" "/>
    <n v="0"/>
    <n v="71554"/>
    <n v="9.6439999999999998E-2"/>
    <n v="35.725251999999998"/>
    <n v="3015.5965670000001"/>
    <n v="357252.52016199997"/>
  </r>
  <r>
    <n v="109"/>
    <s v="Polygon"/>
    <n v="64"/>
    <s v="Urumita"/>
    <s v="La Guajira"/>
    <n v="44"/>
    <n v="44855"/>
    <d v="2024-02-01T00:00:00"/>
    <d v="2018-12-01T00:00:00"/>
    <s v="2000-3000"/>
    <s v="MQDf1"/>
    <s v="MQ7f1"/>
    <s v="MQ7"/>
    <s v="f"/>
    <s v="TYPIC DYSTRUDEPTS"/>
    <s v="PG-2"/>
    <s v="Franca"/>
    <n v="4.5"/>
    <n v="38.6"/>
    <n v="7"/>
    <n v="0"/>
    <n v="9.1999999999999993"/>
    <n v="0"/>
    <s v="Profundo"/>
    <s v="Udico"/>
    <s v="No hay"/>
    <s v="Bien"/>
    <s v="No salino"/>
    <s v="No pedregoso"/>
    <n v="0"/>
    <s v="Suelo"/>
    <n v="-8"/>
    <n v="0"/>
    <s v="50-75"/>
    <n v="10"/>
    <n v="0"/>
    <n v="10"/>
    <n v="10"/>
    <n v="15"/>
    <n v="10"/>
    <n v="0"/>
    <n v="-2"/>
    <n v="0"/>
    <n v="8"/>
    <n v="5"/>
    <n v="0"/>
    <n v="0"/>
    <n v="0"/>
    <s v="Baja"/>
    <n v="0"/>
    <s v="Frío seco"/>
    <s v="M"/>
    <s v="Sin limitante"/>
    <n v="58"/>
    <n v="25"/>
    <n v="11"/>
    <n v="23"/>
    <x v="17"/>
    <s v="0,4 - 0,6"/>
    <n v="5.5527610000000003"/>
    <n v="160202"/>
    <n v="2713.4944329999998"/>
    <n v="15"/>
    <n v="17578"/>
    <n v="44855"/>
    <n v="44855007"/>
    <s v="LA GUAJIRA"/>
    <s v="URUMITA"/>
    <s v="EL VILVANCITO"/>
    <n v="2009"/>
    <s v="POT URUMITA"/>
    <s v="NULL"/>
    <n v="1"/>
    <n v="5.5527610000000003"/>
    <n v="44"/>
    <s v=" "/>
    <n v="0"/>
    <n v="71555"/>
    <n v="0.15423100000000001"/>
    <n v="5.5527610000000003"/>
    <n v="1425.7244479999999"/>
    <n v="55527.612619"/>
  </r>
  <r>
    <n v="110"/>
    <s v="Polygon"/>
    <n v="64"/>
    <s v="Urumita"/>
    <s v="La Guajira"/>
    <n v="44"/>
    <n v="44855"/>
    <d v="2024-02-01T00:00:00"/>
    <d v="2018-12-01T00:00:00"/>
    <s v="2000-3000"/>
    <s v="MQDf1"/>
    <s v="MQ7f1"/>
    <s v="MQ7"/>
    <s v="f"/>
    <s v="TYPIC DYSTRUDEPTS"/>
    <s v="PG-2"/>
    <s v="Franca"/>
    <n v="4.5"/>
    <n v="38.6"/>
    <n v="7"/>
    <n v="0"/>
    <n v="9.1999999999999993"/>
    <n v="0"/>
    <s v="Profundo"/>
    <s v="Udico"/>
    <s v="No hay"/>
    <s v="Bien"/>
    <s v="No salino"/>
    <s v="No pedregoso"/>
    <n v="0"/>
    <s v="Suelo"/>
    <n v="-8"/>
    <n v="0"/>
    <s v="50-75"/>
    <n v="10"/>
    <n v="0"/>
    <n v="10"/>
    <n v="10"/>
    <n v="15"/>
    <n v="10"/>
    <n v="0"/>
    <n v="-2"/>
    <n v="0"/>
    <n v="8"/>
    <n v="5"/>
    <n v="0"/>
    <n v="0"/>
    <n v="0"/>
    <s v="Baja"/>
    <n v="0"/>
    <s v="Frío seco"/>
    <s v="M"/>
    <s v="Sin limitante"/>
    <n v="58"/>
    <n v="25"/>
    <n v="11"/>
    <n v="23"/>
    <x v="17"/>
    <s v="0,4 - 0,6"/>
    <n v="33.567169"/>
    <n v="160202"/>
    <n v="2713.4944329999998"/>
    <n v="17"/>
    <n v="17580"/>
    <n v="44855"/>
    <n v="44855014"/>
    <s v="LA GUAJIRA"/>
    <s v="URUMITA"/>
    <s v="LAS FLORES"/>
    <n v="2009"/>
    <s v="POT URUMITA"/>
    <s v="NULL"/>
    <n v="1"/>
    <n v="33.567169"/>
    <n v="44"/>
    <s v=" "/>
    <n v="0"/>
    <n v="71557"/>
    <n v="7.3493000000000003E-2"/>
    <n v="33.567169"/>
    <n v="3089.8860789999999"/>
    <n v="335671.69310400001"/>
  </r>
  <r>
    <n v="111"/>
    <s v="Polygon"/>
    <n v="64"/>
    <s v="Urumita"/>
    <s v="La Guajira"/>
    <n v="44"/>
    <n v="44855"/>
    <d v="2024-02-01T00:00:00"/>
    <d v="2018-12-01T00:00:00"/>
    <s v="2000-3000"/>
    <s v="MQDf1"/>
    <s v="MQ7f1"/>
    <s v="MQ7"/>
    <s v="f"/>
    <s v="TYPIC DYSTRUDEPTS"/>
    <s v="PG-2"/>
    <s v="Franca"/>
    <n v="4.5"/>
    <n v="38.6"/>
    <n v="7"/>
    <n v="0"/>
    <n v="9.1999999999999993"/>
    <n v="0"/>
    <s v="Profundo"/>
    <s v="Udico"/>
    <s v="No hay"/>
    <s v="Bien"/>
    <s v="No salino"/>
    <s v="No pedregoso"/>
    <n v="0"/>
    <s v="Suelo"/>
    <n v="-8"/>
    <n v="0"/>
    <s v="50-75"/>
    <n v="10"/>
    <n v="0"/>
    <n v="10"/>
    <n v="10"/>
    <n v="15"/>
    <n v="10"/>
    <n v="0"/>
    <n v="-2"/>
    <n v="0"/>
    <n v="8"/>
    <n v="5"/>
    <n v="0"/>
    <n v="0"/>
    <n v="0"/>
    <s v="Baja"/>
    <n v="0"/>
    <s v="Frío seco"/>
    <s v="M"/>
    <s v="Sin limitante"/>
    <n v="58"/>
    <n v="25"/>
    <n v="11"/>
    <n v="23"/>
    <x v="17"/>
    <s v="0,4 - 0,6"/>
    <n v="5.879308"/>
    <n v="160202"/>
    <n v="2713.4944329999998"/>
    <n v="18"/>
    <n v="17581"/>
    <n v="44855"/>
    <n v="44855011"/>
    <s v="LA GUAJIRA"/>
    <s v="URUMITA"/>
    <s v="LA MONTAÑA"/>
    <n v="2009"/>
    <s v="POT URUMITA"/>
    <s v="NULL"/>
    <n v="1"/>
    <n v="5.879308"/>
    <n v="44"/>
    <s v=" "/>
    <n v="0"/>
    <n v="71558"/>
    <n v="0.119029"/>
    <n v="5.879308"/>
    <n v="1800.736523"/>
    <n v="58793.077670999999"/>
  </r>
  <r>
    <n v="167"/>
    <s v="Polygon"/>
    <n v="86"/>
    <s v="Villanueva"/>
    <s v="La Guajira"/>
    <n v="44"/>
    <n v="44874"/>
    <d v="2024-02-01T00:00:00"/>
    <d v="2018-12-01T00:00:00"/>
    <s v="2000-3000"/>
    <s v="MQDf1"/>
    <s v="MQ7f1"/>
    <s v="MQ7"/>
    <s v="f"/>
    <s v="TYPIC DYSTRUDEPTS"/>
    <s v="PG-2"/>
    <s v="Franca"/>
    <n v="4.5"/>
    <n v="38.6"/>
    <n v="7"/>
    <n v="0"/>
    <n v="9.1999999999999993"/>
    <n v="0"/>
    <s v="Profundo"/>
    <s v="Udico"/>
    <s v="No hay"/>
    <s v="Bien"/>
    <s v="No salino"/>
    <s v="No pedregoso"/>
    <n v="0"/>
    <s v="Suelo"/>
    <n v="-8"/>
    <n v="0"/>
    <s v="50-75"/>
    <n v="10"/>
    <n v="0"/>
    <n v="10"/>
    <n v="10"/>
    <n v="15"/>
    <n v="10"/>
    <n v="0"/>
    <n v="-2"/>
    <n v="0"/>
    <n v="8"/>
    <n v="5"/>
    <n v="0"/>
    <n v="0"/>
    <n v="0"/>
    <s v="Baja"/>
    <n v="0"/>
    <s v="Frío seco"/>
    <s v="M"/>
    <s v="Sin limitante"/>
    <n v="58"/>
    <n v="25"/>
    <n v="11"/>
    <n v="23"/>
    <x v="17"/>
    <s v="0,4 - 0,6"/>
    <n v="3.307E-3"/>
    <n v="164182"/>
    <n v="1.8647020000000001"/>
    <n v="18"/>
    <n v="17581"/>
    <n v="44855"/>
    <n v="44855011"/>
    <s v="LA GUAJIRA"/>
    <s v="URUMITA"/>
    <s v="LA MONTAÑA"/>
    <n v="2009"/>
    <s v="POT URUMITA"/>
    <s v="NULL"/>
    <n v="1"/>
    <n v="3.307E-3"/>
    <n v="44"/>
    <s v=" "/>
    <n v="0"/>
    <n v="71558"/>
    <n v="0.119029"/>
    <n v="3.307E-3"/>
    <n v="69.644245999999995"/>
    <n v="33.073042999999998"/>
  </r>
  <r>
    <n v="91"/>
    <s v="Polygon"/>
    <n v="56"/>
    <s v="Urumita"/>
    <s v="La Guajira"/>
    <n v="44"/>
    <n v="44855"/>
    <d v="2024-02-01T00:00:00"/>
    <d v="2018-12-01T00:00:00"/>
    <s v="2000-3000"/>
    <s v="MQAf2"/>
    <s v="MQ6f2"/>
    <s v="MQ6"/>
    <s v="f"/>
    <s v="HUMIC DYSTRUDEPTS"/>
    <s v="PG-16"/>
    <s v="Franca"/>
    <n v="5.0999999999999996"/>
    <n v="13.5"/>
    <n v="1.1000000000000001"/>
    <n v="0"/>
    <n v="48.9"/>
    <n v="0"/>
    <s v="Moderadamente Profundo"/>
    <s v="Udico"/>
    <s v="No hay"/>
    <s v="Bien"/>
    <s v="No salino"/>
    <s v="No pedregoso"/>
    <n v="0"/>
    <s v="Suelo"/>
    <n v="-8"/>
    <n v="0"/>
    <s v="50-75"/>
    <n v="10"/>
    <n v="0"/>
    <n v="8"/>
    <n v="10"/>
    <n v="15"/>
    <n v="10"/>
    <n v="0"/>
    <n v="4"/>
    <n v="5"/>
    <n v="0"/>
    <n v="3"/>
    <n v="0"/>
    <n v="0"/>
    <n v="0"/>
    <s v="Moderada"/>
    <n v="-3"/>
    <s v="Frío seco"/>
    <s v="M"/>
    <s v="2s1"/>
    <n v="54"/>
    <n v="23"/>
    <n v="11"/>
    <n v="23"/>
    <x v="18"/>
    <s v="0,4 - 0,6"/>
    <n v="3.1828059999999998"/>
    <n v="160198"/>
    <n v="143.147437"/>
    <n v="15"/>
    <n v="17578"/>
    <n v="44855"/>
    <n v="44855007"/>
    <s v="LA GUAJIRA"/>
    <s v="URUMITA"/>
    <s v="EL VILVANCITO"/>
    <n v="2009"/>
    <s v="POT URUMITA"/>
    <s v="NULL"/>
    <n v="1"/>
    <n v="3.1828059999999998"/>
    <n v="44"/>
    <s v=" "/>
    <n v="0"/>
    <n v="71555"/>
    <n v="0.15423100000000001"/>
    <n v="3.1828059999999998"/>
    <n v="1167.655984"/>
    <n v="31828.064249999999"/>
  </r>
  <r>
    <n v="166"/>
    <s v="Polygon"/>
    <n v="85"/>
    <s v="Villanueva"/>
    <s v="La Guajira"/>
    <n v="44"/>
    <n v="44874"/>
    <d v="2024-02-01T00:00:00"/>
    <d v="2018-12-01T00:00:00"/>
    <s v="2000-3000"/>
    <s v="MQAf2"/>
    <s v="MQ6f2"/>
    <s v="MQ6"/>
    <s v="f"/>
    <s v="HUMIC DYSTRUDEPTS"/>
    <s v="PG-16"/>
    <s v="Franca"/>
    <n v="5.0999999999999996"/>
    <n v="13.5"/>
    <n v="1.1000000000000001"/>
    <n v="0"/>
    <n v="48.9"/>
    <n v="0"/>
    <s v="Moderadamente Profundo"/>
    <s v="Udico"/>
    <s v="No hay"/>
    <s v="Bien"/>
    <s v="No salino"/>
    <s v="No pedregoso"/>
    <n v="0"/>
    <s v="Suelo"/>
    <n v="-8"/>
    <n v="0"/>
    <s v="50-75"/>
    <n v="10"/>
    <n v="0"/>
    <n v="8"/>
    <n v="10"/>
    <n v="15"/>
    <n v="10"/>
    <n v="0"/>
    <n v="4"/>
    <n v="5"/>
    <n v="0"/>
    <n v="3"/>
    <n v="0"/>
    <n v="0"/>
    <n v="0"/>
    <s v="Moderada"/>
    <n v="-3"/>
    <s v="Frío seco"/>
    <s v="M"/>
    <s v="2s1"/>
    <n v="54"/>
    <n v="23"/>
    <n v="11"/>
    <n v="23"/>
    <x v="18"/>
    <s v="0,4 - 0,6"/>
    <n v="0.52949999999999997"/>
    <n v="164180"/>
    <n v="5.5392640000000002"/>
    <n v="15"/>
    <n v="17578"/>
    <n v="44855"/>
    <n v="44855007"/>
    <s v="LA GUAJIRA"/>
    <s v="URUMITA"/>
    <s v="EL VILVANCITO"/>
    <n v="2009"/>
    <s v="POT URUMITA"/>
    <s v="NULL"/>
    <n v="1"/>
    <n v="0.52949999999999997"/>
    <n v="44"/>
    <s v=" "/>
    <n v="0"/>
    <n v="71555"/>
    <n v="0.15423100000000001"/>
    <n v="0.52949999999999997"/>
    <n v="593.18795699999998"/>
    <n v="5295.0000620000001"/>
  </r>
  <r>
    <n v="112"/>
    <s v="Polygon"/>
    <n v="65"/>
    <s v="Urumita"/>
    <s v="La Guajira"/>
    <n v="44"/>
    <n v="44855"/>
    <d v="2024-02-01T00:00:00"/>
    <d v="2018-12-01T00:00:00"/>
    <s v="2000-3000"/>
    <s v="MQDf1"/>
    <s v="MQ7f1"/>
    <s v="MQ7"/>
    <s v="f"/>
    <s v="TYPIC DYSTRUDEPTS"/>
    <s v="PG-2"/>
    <s v="Franca"/>
    <n v="4.5"/>
    <n v="38.6"/>
    <n v="7"/>
    <n v="0"/>
    <n v="9.1999999999999993"/>
    <n v="0"/>
    <s v="Profundo"/>
    <s v="Udico"/>
    <s v="No hay"/>
    <s v="Bien"/>
    <s v="No salino"/>
    <s v="No pedregoso"/>
    <n v="0"/>
    <s v="Suelo"/>
    <n v="-8"/>
    <n v="0"/>
    <s v="50-75"/>
    <n v="10"/>
    <n v="0"/>
    <n v="10"/>
    <n v="10"/>
    <n v="15"/>
    <n v="10"/>
    <n v="0"/>
    <n v="-2"/>
    <n v="0"/>
    <n v="8"/>
    <n v="5"/>
    <n v="0"/>
    <n v="0"/>
    <n v="0"/>
    <s v="Moderada"/>
    <n v="-3"/>
    <s v="Frío seco"/>
    <s v="M"/>
    <s v="s1"/>
    <n v="55"/>
    <n v="24"/>
    <n v="11"/>
    <n v="23"/>
    <x v="19"/>
    <s v="0,4 - 0,6"/>
    <n v="7.7078860000000002"/>
    <n v="160203"/>
    <n v="378.39953100000002"/>
    <n v="13"/>
    <n v="17576"/>
    <n v="44855"/>
    <n v="44855023"/>
    <s v="LA GUAJIRA"/>
    <s v="URUMITA"/>
    <s v="ZONA DE RESERVA FORESTAL"/>
    <n v="2009"/>
    <s v="POT URUMITA"/>
    <s v="NULL"/>
    <n v="1"/>
    <n v="7.7078860000000002"/>
    <n v="44"/>
    <s v=" "/>
    <n v="0"/>
    <n v="71553"/>
    <n v="0.27588699999999999"/>
    <n v="7.7078860000000002"/>
    <n v="3070.3653770000001"/>
    <n v="77078.864461000005"/>
  </r>
  <r>
    <n v="8"/>
    <s v="Polygon"/>
    <n v="7"/>
    <s v="La Jagua del Pilar"/>
    <s v="La Guajira"/>
    <n v="44"/>
    <n v="44420"/>
    <s v="0.5 - 1"/>
    <s v="18-24"/>
    <s v="1000-2000"/>
    <s v="MQDf1"/>
    <s v="MQ7f1"/>
    <s v="MQ7"/>
    <s v="f"/>
    <s v="TYPIC DYSTRUDEPTS"/>
    <s v="PG-2"/>
    <s v="Franca"/>
    <n v="4.5"/>
    <n v="38.6"/>
    <n v="7"/>
    <n v="0"/>
    <n v="9.1999999999999993"/>
    <n v="0"/>
    <s v="Profundo"/>
    <s v="Udico"/>
    <s v="No hay"/>
    <s v="Bien"/>
    <s v="No salino"/>
    <s v="No pedregoso"/>
    <n v="0"/>
    <s v="Suelo"/>
    <n v="-8"/>
    <n v="0"/>
    <s v="50-75"/>
    <n v="10"/>
    <n v="0"/>
    <n v="10"/>
    <n v="10"/>
    <n v="15"/>
    <n v="10"/>
    <n v="0"/>
    <n v="-2"/>
    <n v="0"/>
    <n v="8"/>
    <n v="5"/>
    <n v="0"/>
    <n v="0"/>
    <n v="0"/>
    <s v="Baja"/>
    <n v="0"/>
    <s v="Templado húmedo"/>
    <s v="Q"/>
    <s v="Sin limitante"/>
    <n v="58"/>
    <n v="25"/>
    <n v="11"/>
    <n v="23"/>
    <x v="20"/>
    <s v="0,4 - 0,6"/>
    <n v="0.17344000000000001"/>
    <n v="66534"/>
    <n v="0.17342099999999999"/>
    <n v="5"/>
    <n v="17568"/>
    <n v="44855"/>
    <n v="44855005"/>
    <s v="LA GUAJIRA"/>
    <s v="URUMITA"/>
    <s v="EL PIÑAL"/>
    <n v="2009"/>
    <s v="POT URUMITA"/>
    <s v="NULL"/>
    <n v="1"/>
    <n v="0.17344000000000001"/>
    <n v="44"/>
    <s v=" "/>
    <n v="0"/>
    <n v="71545"/>
    <n v="9.3975000000000003E-2"/>
    <n v="0.17344000000000001"/>
    <n v="1095.914734"/>
    <n v="1734.397892"/>
  </r>
  <r>
    <n v="38"/>
    <s v="Polygon"/>
    <n v="29"/>
    <s v="Urumita"/>
    <s v="La Guajira"/>
    <n v="44"/>
    <n v="44855"/>
    <s v="0.5 - 1"/>
    <s v="18-24"/>
    <s v="1000-2000"/>
    <s v="MQDf1"/>
    <s v="MQ7f1"/>
    <s v="MQ7"/>
    <s v="f"/>
    <s v="TYPIC DYSTRUDEPTS"/>
    <s v="PG-2"/>
    <s v="Franca"/>
    <n v="4.5"/>
    <n v="38.6"/>
    <n v="7"/>
    <n v="0"/>
    <n v="9.1999999999999993"/>
    <n v="0"/>
    <s v="Profundo"/>
    <s v="Udico"/>
    <s v="No hay"/>
    <s v="Bien"/>
    <s v="No salino"/>
    <s v="No pedregoso"/>
    <n v="0"/>
    <s v="Suelo"/>
    <n v="-8"/>
    <n v="0"/>
    <s v="50-75"/>
    <n v="10"/>
    <n v="0"/>
    <n v="10"/>
    <n v="10"/>
    <n v="15"/>
    <n v="10"/>
    <n v="0"/>
    <n v="-2"/>
    <n v="0"/>
    <n v="8"/>
    <n v="5"/>
    <n v="0"/>
    <n v="0"/>
    <n v="0"/>
    <s v="Baja"/>
    <n v="0"/>
    <s v="Templado húmedo"/>
    <s v="Q"/>
    <s v="Sin limitante"/>
    <n v="58"/>
    <n v="25"/>
    <n v="11"/>
    <n v="23"/>
    <x v="20"/>
    <s v="0,4 - 0,6"/>
    <n v="2.4307500000000002"/>
    <n v="160166"/>
    <n v="146.88638599999999"/>
    <n v="4"/>
    <n v="17567"/>
    <n v="44855"/>
    <n v="44855020"/>
    <s v="LA GUAJIRA"/>
    <s v="URUMITA"/>
    <s v="SIERRA MONTAÑA"/>
    <n v="2009"/>
    <s v="POT URUMITA"/>
    <s v="NULL"/>
    <n v="1"/>
    <n v="2.4307500000000002"/>
    <n v="44"/>
    <s v=" "/>
    <n v="0"/>
    <n v="71544"/>
    <n v="5.79E-2"/>
    <n v="2.4307500000000002"/>
    <n v="715.75139799999999"/>
    <n v="24307.501236"/>
  </r>
  <r>
    <n v="39"/>
    <s v="Polygon"/>
    <n v="29"/>
    <s v="Urumita"/>
    <s v="La Guajira"/>
    <n v="44"/>
    <n v="44855"/>
    <s v="0.5 - 1"/>
    <s v="18-24"/>
    <s v="1000-2000"/>
    <s v="MQDf1"/>
    <s v="MQ7f1"/>
    <s v="MQ7"/>
    <s v="f"/>
    <s v="TYPIC DYSTRUDEPTS"/>
    <s v="PG-2"/>
    <s v="Franca"/>
    <n v="4.5"/>
    <n v="38.6"/>
    <n v="7"/>
    <n v="0"/>
    <n v="9.1999999999999993"/>
    <n v="0"/>
    <s v="Profundo"/>
    <s v="Udico"/>
    <s v="No hay"/>
    <s v="Bien"/>
    <s v="No salino"/>
    <s v="No pedregoso"/>
    <n v="0"/>
    <s v="Suelo"/>
    <n v="-8"/>
    <n v="0"/>
    <s v="50-75"/>
    <n v="10"/>
    <n v="0"/>
    <n v="10"/>
    <n v="10"/>
    <n v="15"/>
    <n v="10"/>
    <n v="0"/>
    <n v="-2"/>
    <n v="0"/>
    <n v="8"/>
    <n v="5"/>
    <n v="0"/>
    <n v="0"/>
    <n v="0"/>
    <s v="Baja"/>
    <n v="0"/>
    <s v="Templado húmedo"/>
    <s v="Q"/>
    <s v="Sin limitante"/>
    <n v="58"/>
    <n v="25"/>
    <n v="11"/>
    <n v="23"/>
    <x v="20"/>
    <s v="0,4 - 0,6"/>
    <n v="144.455635"/>
    <n v="160166"/>
    <n v="146.88638599999999"/>
    <n v="5"/>
    <n v="17568"/>
    <n v="44855"/>
    <n v="44855005"/>
    <s v="LA GUAJIRA"/>
    <s v="URUMITA"/>
    <s v="EL PIÑAL"/>
    <n v="2009"/>
    <s v="POT URUMITA"/>
    <s v="NULL"/>
    <n v="1"/>
    <n v="144.455635"/>
    <n v="44"/>
    <s v=" "/>
    <n v="0"/>
    <n v="71545"/>
    <n v="9.3975000000000003E-2"/>
    <n v="144.455635"/>
    <n v="9652.0260909999997"/>
    <n v="1444556.347942"/>
  </r>
  <r>
    <n v="40"/>
    <s v="Polygon"/>
    <n v="30"/>
    <s v="Urumita"/>
    <s v="La Guajira"/>
    <n v="44"/>
    <n v="44855"/>
    <s v="0.5 - 1"/>
    <s v="18-24"/>
    <s v="1000-2000"/>
    <s v="MQDf1"/>
    <s v="MQ7f1"/>
    <s v="MQ7"/>
    <s v="f"/>
    <s v="TYPIC DYSTRUDEPTS"/>
    <s v="PG-2"/>
    <s v="Franca"/>
    <n v="4.5"/>
    <n v="38.6"/>
    <n v="7"/>
    <n v="0"/>
    <n v="9.1999999999999993"/>
    <n v="0"/>
    <s v="Profundo"/>
    <s v="Udico"/>
    <s v="No hay"/>
    <s v="Bien"/>
    <s v="No salino"/>
    <s v="No pedregoso"/>
    <n v="0"/>
    <s v="Suelo"/>
    <n v="-8"/>
    <n v="0"/>
    <s v="50-75"/>
    <n v="10"/>
    <n v="0"/>
    <n v="10"/>
    <n v="10"/>
    <n v="15"/>
    <n v="10"/>
    <n v="0"/>
    <n v="-2"/>
    <n v="0"/>
    <n v="8"/>
    <n v="5"/>
    <n v="0"/>
    <n v="0"/>
    <n v="0"/>
    <s v="Baja"/>
    <n v="0"/>
    <s v="Templado húmedo"/>
    <s v="Q"/>
    <s v="Sin limitante"/>
    <n v="58"/>
    <n v="25"/>
    <n v="11"/>
    <n v="23"/>
    <x v="20"/>
    <s v="0,4 - 0,6"/>
    <n v="129.74389300000001"/>
    <n v="160167"/>
    <n v="202.070393"/>
    <n v="4"/>
    <n v="17567"/>
    <n v="44855"/>
    <n v="44855020"/>
    <s v="LA GUAJIRA"/>
    <s v="URUMITA"/>
    <s v="SIERRA MONTAÑA"/>
    <n v="2009"/>
    <s v="POT URUMITA"/>
    <s v="NULL"/>
    <n v="1"/>
    <n v="129.74389300000001"/>
    <n v="44"/>
    <s v=" "/>
    <n v="0"/>
    <n v="71544"/>
    <n v="5.79E-2"/>
    <n v="129.74389300000001"/>
    <n v="6985.092791"/>
    <n v="1297438.9270949999"/>
  </r>
  <r>
    <n v="41"/>
    <s v="Polygon"/>
    <n v="30"/>
    <s v="Urumita"/>
    <s v="La Guajira"/>
    <n v="44"/>
    <n v="44855"/>
    <s v="0.5 - 1"/>
    <s v="18-24"/>
    <s v="1000-2000"/>
    <s v="MQDf1"/>
    <s v="MQ7f1"/>
    <s v="MQ7"/>
    <s v="f"/>
    <s v="TYPIC DYSTRUDEPTS"/>
    <s v="PG-2"/>
    <s v="Franca"/>
    <n v="4.5"/>
    <n v="38.6"/>
    <n v="7"/>
    <n v="0"/>
    <n v="9.1999999999999993"/>
    <n v="0"/>
    <s v="Profundo"/>
    <s v="Udico"/>
    <s v="No hay"/>
    <s v="Bien"/>
    <s v="No salino"/>
    <s v="No pedregoso"/>
    <n v="0"/>
    <s v="Suelo"/>
    <n v="-8"/>
    <n v="0"/>
    <s v="50-75"/>
    <n v="10"/>
    <n v="0"/>
    <n v="10"/>
    <n v="10"/>
    <n v="15"/>
    <n v="10"/>
    <n v="0"/>
    <n v="-2"/>
    <n v="0"/>
    <n v="8"/>
    <n v="5"/>
    <n v="0"/>
    <n v="0"/>
    <n v="0"/>
    <s v="Baja"/>
    <n v="0"/>
    <s v="Templado húmedo"/>
    <s v="Q"/>
    <s v="Sin limitante"/>
    <n v="58"/>
    <n v="25"/>
    <n v="11"/>
    <n v="23"/>
    <x v="20"/>
    <s v="0,4 - 0,6"/>
    <n v="1.3962889999999999"/>
    <n v="160167"/>
    <n v="202.070393"/>
    <n v="5"/>
    <n v="17568"/>
    <n v="44855"/>
    <n v="44855005"/>
    <s v="LA GUAJIRA"/>
    <s v="URUMITA"/>
    <s v="EL PIÑAL"/>
    <n v="2009"/>
    <s v="POT URUMITA"/>
    <s v="NULL"/>
    <n v="1"/>
    <n v="1.3962889999999999"/>
    <n v="44"/>
    <s v=" "/>
    <n v="0"/>
    <n v="71545"/>
    <n v="9.3975000000000003E-2"/>
    <n v="1.3962889999999999"/>
    <n v="702.475818"/>
    <n v="13962.886877999999"/>
  </r>
  <r>
    <n v="42"/>
    <s v="Polygon"/>
    <n v="30"/>
    <s v="Urumita"/>
    <s v="La Guajira"/>
    <n v="44"/>
    <n v="44855"/>
    <s v="0.5 - 1"/>
    <s v="18-24"/>
    <s v="1000-2000"/>
    <s v="MQDf1"/>
    <s v="MQ7f1"/>
    <s v="MQ7"/>
    <s v="f"/>
    <s v="TYPIC DYSTRUDEPTS"/>
    <s v="PG-2"/>
    <s v="Franca"/>
    <n v="4.5"/>
    <n v="38.6"/>
    <n v="7"/>
    <n v="0"/>
    <n v="9.1999999999999993"/>
    <n v="0"/>
    <s v="Profundo"/>
    <s v="Udico"/>
    <s v="No hay"/>
    <s v="Bien"/>
    <s v="No salino"/>
    <s v="No pedregoso"/>
    <n v="0"/>
    <s v="Suelo"/>
    <n v="-8"/>
    <n v="0"/>
    <s v="50-75"/>
    <n v="10"/>
    <n v="0"/>
    <n v="10"/>
    <n v="10"/>
    <n v="15"/>
    <n v="10"/>
    <n v="0"/>
    <n v="-2"/>
    <n v="0"/>
    <n v="8"/>
    <n v="5"/>
    <n v="0"/>
    <n v="0"/>
    <n v="0"/>
    <s v="Baja"/>
    <n v="0"/>
    <s v="Templado húmedo"/>
    <s v="Q"/>
    <s v="Sin limitante"/>
    <n v="58"/>
    <n v="25"/>
    <n v="11"/>
    <n v="23"/>
    <x v="20"/>
    <s v="0,4 - 0,6"/>
    <n v="70.930211999999997"/>
    <n v="160167"/>
    <n v="202.070393"/>
    <n v="6"/>
    <n v="17569"/>
    <n v="44855"/>
    <n v="44855001"/>
    <s v="LA GUAJIRA"/>
    <s v="URUMITA"/>
    <s v="CASCARILLAL"/>
    <n v="2009"/>
    <s v="POT URUMITA"/>
    <s v="NULL"/>
    <n v="1"/>
    <n v="70.930211999999997"/>
    <n v="44"/>
    <s v=" "/>
    <n v="0"/>
    <n v="71546"/>
    <n v="0.244841"/>
    <n v="70.930211999999997"/>
    <n v="11006.495032999999"/>
    <n v="709302.12361100002"/>
  </r>
  <r>
    <n v="43"/>
    <s v="Polygon"/>
    <n v="31"/>
    <s v="Urumita"/>
    <s v="La Guajira"/>
    <n v="44"/>
    <n v="44855"/>
    <s v="0.5 - 1"/>
    <s v="18-24"/>
    <s v="1000-2000"/>
    <s v="MQDf1"/>
    <s v="MQ7f1"/>
    <s v="MQ7"/>
    <s v="f"/>
    <s v="TYPIC DYSTRUDEPTS"/>
    <s v="PG-2"/>
    <s v="Franca"/>
    <n v="4.5"/>
    <n v="38.6"/>
    <n v="7"/>
    <n v="0"/>
    <n v="9.1999999999999993"/>
    <n v="0"/>
    <s v="Profundo"/>
    <s v="Udico"/>
    <s v="No hay"/>
    <s v="Bien"/>
    <s v="No salino"/>
    <s v="No pedregoso"/>
    <n v="0"/>
    <s v="Suelo"/>
    <n v="-8"/>
    <n v="0"/>
    <s v="50-75"/>
    <n v="10"/>
    <n v="0"/>
    <n v="10"/>
    <n v="10"/>
    <n v="15"/>
    <n v="10"/>
    <n v="0"/>
    <n v="-2"/>
    <n v="0"/>
    <n v="8"/>
    <n v="5"/>
    <n v="0"/>
    <n v="0"/>
    <n v="0"/>
    <s v="Baja"/>
    <n v="0"/>
    <s v="Templado húmedo"/>
    <s v="Q"/>
    <s v="Sin limitante"/>
    <n v="58"/>
    <n v="25"/>
    <n v="11"/>
    <n v="23"/>
    <x v="20"/>
    <s v="0,4 - 0,6"/>
    <n v="179.621745"/>
    <n v="160168"/>
    <n v="191.88721100000001"/>
    <n v="6"/>
    <n v="17569"/>
    <n v="44855"/>
    <n v="44855001"/>
    <s v="LA GUAJIRA"/>
    <s v="URUMITA"/>
    <s v="CASCARILLAL"/>
    <n v="2009"/>
    <s v="POT URUMITA"/>
    <s v="NULL"/>
    <n v="1"/>
    <n v="179.621745"/>
    <n v="44"/>
    <s v=" "/>
    <n v="0"/>
    <n v="71546"/>
    <n v="0.244841"/>
    <n v="179.621745"/>
    <n v="6599.9538510000002"/>
    <n v="1796217.4503200001"/>
  </r>
  <r>
    <n v="44"/>
    <s v="Polygon"/>
    <n v="32"/>
    <s v="Urumita"/>
    <s v="La Guajira"/>
    <n v="44"/>
    <n v="44855"/>
    <s v="0.5 - 1"/>
    <s v="18-24"/>
    <s v="1000-2000"/>
    <s v="MQDf1"/>
    <s v="MQ7f1"/>
    <s v="MQ7"/>
    <s v="f"/>
    <s v="TYPIC DYSTRUDEPTS"/>
    <s v="PG-2"/>
    <s v="Franca"/>
    <n v="4.5"/>
    <n v="38.6"/>
    <n v="7"/>
    <n v="0"/>
    <n v="9.1999999999999993"/>
    <n v="0"/>
    <s v="Profundo"/>
    <s v="Udico"/>
    <s v="No hay"/>
    <s v="Bien"/>
    <s v="No salino"/>
    <s v="No pedregoso"/>
    <n v="0"/>
    <s v="Suelo"/>
    <n v="-8"/>
    <n v="0"/>
    <s v="50-75"/>
    <n v="10"/>
    <n v="0"/>
    <n v="10"/>
    <n v="10"/>
    <n v="15"/>
    <n v="10"/>
    <n v="0"/>
    <n v="-2"/>
    <n v="0"/>
    <n v="8"/>
    <n v="5"/>
    <n v="0"/>
    <n v="0"/>
    <n v="0"/>
    <s v="Baja"/>
    <n v="0"/>
    <s v="Templado húmedo"/>
    <s v="Q"/>
    <s v="Sin limitante"/>
    <n v="58"/>
    <n v="25"/>
    <n v="11"/>
    <n v="23"/>
    <x v="20"/>
    <s v="0,4 - 0,6"/>
    <n v="85.456164000000001"/>
    <n v="160169"/>
    <n v="85.456164000000001"/>
    <n v="6"/>
    <n v="17569"/>
    <n v="44855"/>
    <n v="44855001"/>
    <s v="LA GUAJIRA"/>
    <s v="URUMITA"/>
    <s v="CASCARILLAL"/>
    <n v="2009"/>
    <s v="POT URUMITA"/>
    <s v="NULL"/>
    <n v="1"/>
    <n v="85.456164000000001"/>
    <n v="44"/>
    <s v=" "/>
    <n v="0"/>
    <n v="71546"/>
    <n v="0.244841"/>
    <n v="85.456164000000001"/>
    <n v="4739.4285890000001"/>
    <n v="854561.63697600004"/>
  </r>
  <r>
    <n v="45"/>
    <s v="Polygon"/>
    <n v="33"/>
    <s v="Urumita"/>
    <s v="La Guajira"/>
    <n v="44"/>
    <n v="44855"/>
    <s v="0.5 - 1"/>
    <s v="18-24"/>
    <s v="1000-2000"/>
    <s v="MQDf1"/>
    <s v="MQ7f1"/>
    <s v="MQ7"/>
    <s v="f"/>
    <s v="TYPIC DYSTRUDEPTS"/>
    <s v="PG-2"/>
    <s v="Franca"/>
    <n v="4.5"/>
    <n v="38.6"/>
    <n v="7"/>
    <n v="0"/>
    <n v="9.1999999999999993"/>
    <n v="0"/>
    <s v="Profundo"/>
    <s v="Udico"/>
    <s v="No hay"/>
    <s v="Bien"/>
    <s v="No salino"/>
    <s v="No pedregoso"/>
    <n v="0"/>
    <s v="Suelo"/>
    <n v="-8"/>
    <n v="0"/>
    <s v="50-75"/>
    <n v="10"/>
    <n v="0"/>
    <n v="10"/>
    <n v="10"/>
    <n v="15"/>
    <n v="10"/>
    <n v="0"/>
    <n v="-2"/>
    <n v="0"/>
    <n v="8"/>
    <n v="5"/>
    <n v="0"/>
    <n v="0"/>
    <n v="0"/>
    <s v="Baja"/>
    <n v="0"/>
    <s v="Templado húmedo"/>
    <s v="Q"/>
    <s v="Sin limitante"/>
    <n v="58"/>
    <n v="25"/>
    <n v="11"/>
    <n v="23"/>
    <x v="20"/>
    <s v="0,4 - 0,6"/>
    <n v="78.950830999999994"/>
    <n v="160170"/>
    <n v="78.950830999999994"/>
    <n v="6"/>
    <n v="17569"/>
    <n v="44855"/>
    <n v="44855001"/>
    <s v="LA GUAJIRA"/>
    <s v="URUMITA"/>
    <s v="CASCARILLAL"/>
    <n v="2009"/>
    <s v="POT URUMITA"/>
    <s v="NULL"/>
    <n v="1"/>
    <n v="78.950830999999994"/>
    <n v="44"/>
    <s v=" "/>
    <n v="0"/>
    <n v="71546"/>
    <n v="0.244841"/>
    <n v="78.950830999999994"/>
    <n v="5624.0555139999997"/>
    <n v="789508.31471299997"/>
  </r>
  <r>
    <n v="35"/>
    <s v="Polygon"/>
    <n v="28"/>
    <s v="Urumita"/>
    <s v="La Guajira"/>
    <n v="44"/>
    <n v="44855"/>
    <s v="0.5 - 1"/>
    <s v="18-24"/>
    <s v="1000-2000"/>
    <s v="MQAf2"/>
    <s v="MQ6f2"/>
    <s v="MQ6"/>
    <s v="f"/>
    <s v="HUMIC DYSTRUDEPTS"/>
    <s v="PG-16"/>
    <s v="Franca"/>
    <n v="5.0999999999999996"/>
    <n v="13.5"/>
    <n v="1.1000000000000001"/>
    <n v="0"/>
    <n v="48.9"/>
    <n v="0"/>
    <s v="Moderadamente Profundo"/>
    <s v="Udico"/>
    <s v="No hay"/>
    <s v="Bien"/>
    <s v="No salino"/>
    <s v="No pedregoso"/>
    <n v="0"/>
    <s v="Suelo"/>
    <n v="-8"/>
    <n v="0"/>
    <s v="50-75"/>
    <n v="10"/>
    <n v="0"/>
    <n v="8"/>
    <n v="10"/>
    <n v="15"/>
    <n v="10"/>
    <n v="0"/>
    <n v="4"/>
    <n v="5"/>
    <n v="3"/>
    <n v="3"/>
    <n v="0"/>
    <n v="0"/>
    <n v="0"/>
    <s v="Moderada"/>
    <n v="-3"/>
    <s v="Templado húmedo"/>
    <s v="Q"/>
    <s v="2s1"/>
    <n v="57"/>
    <n v="25"/>
    <n v="11"/>
    <n v="23"/>
    <x v="21"/>
    <s v="0,4 - 0,6"/>
    <n v="11.022337"/>
    <n v="160165"/>
    <n v="511.36587100000003"/>
    <n v="5"/>
    <n v="17568"/>
    <n v="44855"/>
    <n v="44855005"/>
    <s v="LA GUAJIRA"/>
    <s v="URUMITA"/>
    <s v="EL PIÑAL"/>
    <n v="2009"/>
    <s v="POT URUMITA"/>
    <s v="NULL"/>
    <n v="1"/>
    <n v="11.022337"/>
    <n v="44"/>
    <s v=" "/>
    <n v="0"/>
    <n v="71545"/>
    <n v="9.3975000000000003E-2"/>
    <n v="11.022337"/>
    <n v="2862.789589"/>
    <n v="110223.374835"/>
  </r>
  <r>
    <n v="36"/>
    <s v="Polygon"/>
    <n v="28"/>
    <s v="Urumita"/>
    <s v="La Guajira"/>
    <n v="44"/>
    <n v="44855"/>
    <s v="0.5 - 1"/>
    <s v="18-24"/>
    <s v="1000-2000"/>
    <s v="MQAf2"/>
    <s v="MQ6f2"/>
    <s v="MQ6"/>
    <s v="f"/>
    <s v="HUMIC DYSTRUDEPTS"/>
    <s v="PG-16"/>
    <s v="Franca"/>
    <n v="5.0999999999999996"/>
    <n v="13.5"/>
    <n v="1.1000000000000001"/>
    <n v="0"/>
    <n v="48.9"/>
    <n v="0"/>
    <s v="Moderadamente Profundo"/>
    <s v="Udico"/>
    <s v="No hay"/>
    <s v="Bien"/>
    <s v="No salino"/>
    <s v="No pedregoso"/>
    <n v="0"/>
    <s v="Suelo"/>
    <n v="-8"/>
    <n v="0"/>
    <s v="50-75"/>
    <n v="10"/>
    <n v="0"/>
    <n v="8"/>
    <n v="10"/>
    <n v="15"/>
    <n v="10"/>
    <n v="0"/>
    <n v="4"/>
    <n v="5"/>
    <n v="3"/>
    <n v="3"/>
    <n v="0"/>
    <n v="0"/>
    <n v="0"/>
    <s v="Moderada"/>
    <n v="-3"/>
    <s v="Templado húmedo"/>
    <s v="Q"/>
    <s v="2s1"/>
    <n v="57"/>
    <n v="25"/>
    <n v="11"/>
    <n v="23"/>
    <x v="21"/>
    <s v="0,4 - 0,6"/>
    <n v="497.5745"/>
    <n v="160165"/>
    <n v="511.36587100000003"/>
    <n v="6"/>
    <n v="17569"/>
    <n v="44855"/>
    <n v="44855001"/>
    <s v="LA GUAJIRA"/>
    <s v="URUMITA"/>
    <s v="CASCARILLAL"/>
    <n v="2009"/>
    <s v="POT URUMITA"/>
    <s v="NULL"/>
    <n v="1"/>
    <n v="497.5745"/>
    <n v="44"/>
    <s v=" "/>
    <n v="0"/>
    <n v="71546"/>
    <n v="0.244841"/>
    <n v="497.5745"/>
    <n v="12395.741184"/>
    <n v="4975744.9966719998"/>
  </r>
  <r>
    <n v="37"/>
    <s v="Polygon"/>
    <n v="28"/>
    <s v="Urumita"/>
    <s v="La Guajira"/>
    <n v="44"/>
    <n v="44855"/>
    <s v="0.5 - 1"/>
    <s v="18-24"/>
    <s v="1000-2000"/>
    <s v="MQAf2"/>
    <s v="MQ6f2"/>
    <s v="MQ6"/>
    <s v="f"/>
    <s v="HUMIC DYSTRUDEPTS"/>
    <s v="PG-16"/>
    <s v="Franca"/>
    <n v="5.0999999999999996"/>
    <n v="13.5"/>
    <n v="1.1000000000000001"/>
    <n v="0"/>
    <n v="48.9"/>
    <n v="0"/>
    <s v="Moderadamente Profundo"/>
    <s v="Udico"/>
    <s v="No hay"/>
    <s v="Bien"/>
    <s v="No salino"/>
    <s v="No pedregoso"/>
    <n v="0"/>
    <s v="Suelo"/>
    <n v="-8"/>
    <n v="0"/>
    <s v="50-75"/>
    <n v="10"/>
    <n v="0"/>
    <n v="8"/>
    <n v="10"/>
    <n v="15"/>
    <n v="10"/>
    <n v="0"/>
    <n v="4"/>
    <n v="5"/>
    <n v="3"/>
    <n v="3"/>
    <n v="0"/>
    <n v="0"/>
    <n v="0"/>
    <s v="Moderada"/>
    <n v="-3"/>
    <s v="Templado húmedo"/>
    <s v="Q"/>
    <s v="2s1"/>
    <n v="57"/>
    <n v="25"/>
    <n v="11"/>
    <n v="23"/>
    <x v="21"/>
    <s v="0,4 - 0,6"/>
    <n v="2.7690350000000001"/>
    <n v="160165"/>
    <n v="511.36587100000003"/>
    <n v="23"/>
    <n v="17586"/>
    <n v="44855"/>
    <n v="44855019"/>
    <s v="LA GUAJIRA"/>
    <s v="URUMITA"/>
    <s v="POTRERILLO PIE DEL CERRO"/>
    <n v="2009"/>
    <s v="POT URUMITA"/>
    <s v="NULL"/>
    <n v="1"/>
    <n v="2.7690350000000001"/>
    <n v="44"/>
    <s v=" "/>
    <n v="0"/>
    <n v="71563"/>
    <n v="0.35022599999999998"/>
    <n v="2.7690350000000001"/>
    <n v="954.20073100000002"/>
    <n v="27690.347472000001"/>
  </r>
  <r>
    <n v="122"/>
    <s v="Polygon"/>
    <n v="69"/>
    <s v="Urumita"/>
    <s v="La Guajira"/>
    <n v="44"/>
    <n v="44855"/>
    <d v="2024-02-01T00:00:00"/>
    <s v="18-24"/>
    <s v="1000-2000"/>
    <s v="MQDf1"/>
    <s v="MQ7f1"/>
    <s v="MQ7"/>
    <s v="f"/>
    <s v="TYPIC DYSTRUDEPTS"/>
    <s v="PG-2"/>
    <s v="Franca"/>
    <n v="4.5"/>
    <n v="38.6"/>
    <n v="7"/>
    <n v="0"/>
    <n v="9.1999999999999993"/>
    <n v="0"/>
    <s v="Profundo"/>
    <s v="Udico"/>
    <s v="No hay"/>
    <s v="Bien"/>
    <s v="No salino"/>
    <s v="No pedregoso"/>
    <n v="0"/>
    <s v="Suelo"/>
    <n v="-8"/>
    <n v="0"/>
    <s v="50-75"/>
    <n v="10"/>
    <n v="0"/>
    <n v="10"/>
    <n v="10"/>
    <n v="15"/>
    <n v="10"/>
    <n v="0"/>
    <n v="-2"/>
    <n v="0"/>
    <n v="8"/>
    <n v="5"/>
    <n v="0"/>
    <n v="0"/>
    <n v="0"/>
    <s v="Baja"/>
    <n v="0"/>
    <s v="Templado seco"/>
    <s v="R"/>
    <s v="Sin limitante"/>
    <n v="58"/>
    <n v="25"/>
    <n v="11"/>
    <n v="23"/>
    <x v="22"/>
    <s v="0,4 - 0,6"/>
    <n v="22.434545"/>
    <n v="160207"/>
    <n v="743.07047999999998"/>
    <n v="9"/>
    <n v="17572"/>
    <n v="44855"/>
    <n v="44855004"/>
    <s v="LA GUAJIRA"/>
    <s v="URUMITA"/>
    <s v="EL PINTAO"/>
    <n v="2009"/>
    <s v="POT URUMITA"/>
    <s v="NULL"/>
    <n v="1"/>
    <n v="22.434545"/>
    <n v="44"/>
    <s v=" "/>
    <n v="0"/>
    <n v="71549"/>
    <n v="9.4722000000000001E-2"/>
    <n v="22.434545"/>
    <n v="2706.7122420000001"/>
    <n v="224345.45237899999"/>
  </r>
  <r>
    <n v="123"/>
    <s v="Polygon"/>
    <n v="69"/>
    <s v="Urumita"/>
    <s v="La Guajira"/>
    <n v="44"/>
    <n v="44855"/>
    <d v="2024-02-01T00:00:00"/>
    <s v="18-24"/>
    <s v="1000-2000"/>
    <s v="MQDf1"/>
    <s v="MQ7f1"/>
    <s v="MQ7"/>
    <s v="f"/>
    <s v="TYPIC DYSTRUDEPTS"/>
    <s v="PG-2"/>
    <s v="Franca"/>
    <n v="4.5"/>
    <n v="38.6"/>
    <n v="7"/>
    <n v="0"/>
    <n v="9.1999999999999993"/>
    <n v="0"/>
    <s v="Profundo"/>
    <s v="Udico"/>
    <s v="No hay"/>
    <s v="Bien"/>
    <s v="No salino"/>
    <s v="No pedregoso"/>
    <n v="0"/>
    <s v="Suelo"/>
    <n v="-8"/>
    <n v="0"/>
    <s v="50-75"/>
    <n v="10"/>
    <n v="0"/>
    <n v="10"/>
    <n v="10"/>
    <n v="15"/>
    <n v="10"/>
    <n v="0"/>
    <n v="-2"/>
    <n v="0"/>
    <n v="8"/>
    <n v="5"/>
    <n v="0"/>
    <n v="0"/>
    <n v="0"/>
    <s v="Baja"/>
    <n v="0"/>
    <s v="Templado seco"/>
    <s v="R"/>
    <s v="Sin limitante"/>
    <n v="58"/>
    <n v="25"/>
    <n v="11"/>
    <n v="23"/>
    <x v="22"/>
    <s v="0,4 - 0,6"/>
    <n v="5.5885100000000003"/>
    <n v="160207"/>
    <n v="743.07047999999998"/>
    <n v="13"/>
    <n v="17576"/>
    <n v="44855"/>
    <n v="44855023"/>
    <s v="LA GUAJIRA"/>
    <s v="URUMITA"/>
    <s v="ZONA DE RESERVA FORESTAL"/>
    <n v="2009"/>
    <s v="POT URUMITA"/>
    <s v="NULL"/>
    <n v="1"/>
    <n v="5.5885100000000003"/>
    <n v="44"/>
    <s v=" "/>
    <n v="0"/>
    <n v="71553"/>
    <n v="0.27588699999999999"/>
    <n v="5.5885100000000003"/>
    <n v="1095.458351"/>
    <n v="55885.096230000003"/>
  </r>
  <r>
    <n v="124"/>
    <s v="Polygon"/>
    <n v="69"/>
    <s v="Urumita"/>
    <s v="La Guajira"/>
    <n v="44"/>
    <n v="44855"/>
    <d v="2024-02-01T00:00:00"/>
    <s v="18-24"/>
    <s v="1000-2000"/>
    <s v="MQDf1"/>
    <s v="MQ7f1"/>
    <s v="MQ7"/>
    <s v="f"/>
    <s v="TYPIC DYSTRUDEPTS"/>
    <s v="PG-2"/>
    <s v="Franca"/>
    <n v="4.5"/>
    <n v="38.6"/>
    <n v="7"/>
    <n v="0"/>
    <n v="9.1999999999999993"/>
    <n v="0"/>
    <s v="Profundo"/>
    <s v="Udico"/>
    <s v="No hay"/>
    <s v="Bien"/>
    <s v="No salino"/>
    <s v="No pedregoso"/>
    <n v="0"/>
    <s v="Suelo"/>
    <n v="-8"/>
    <n v="0"/>
    <s v="50-75"/>
    <n v="10"/>
    <n v="0"/>
    <n v="10"/>
    <n v="10"/>
    <n v="15"/>
    <n v="10"/>
    <n v="0"/>
    <n v="-2"/>
    <n v="0"/>
    <n v="8"/>
    <n v="5"/>
    <n v="0"/>
    <n v="0"/>
    <n v="0"/>
    <s v="Baja"/>
    <n v="0"/>
    <s v="Templado seco"/>
    <s v="R"/>
    <s v="Sin limitante"/>
    <n v="58"/>
    <n v="25"/>
    <n v="11"/>
    <n v="23"/>
    <x v="22"/>
    <s v="0,4 - 0,6"/>
    <n v="387.19944600000002"/>
    <n v="160207"/>
    <n v="743.07047999999998"/>
    <n v="15"/>
    <n v="17578"/>
    <n v="44855"/>
    <n v="44855007"/>
    <s v="LA GUAJIRA"/>
    <s v="URUMITA"/>
    <s v="EL VILVANCITO"/>
    <n v="2009"/>
    <s v="POT URUMITA"/>
    <s v="NULL"/>
    <n v="1"/>
    <n v="387.19944600000002"/>
    <n v="44"/>
    <s v=" "/>
    <n v="0"/>
    <n v="71555"/>
    <n v="0.15423100000000001"/>
    <n v="387.19944600000002"/>
    <n v="15639.053389000001"/>
    <n v="3871994.4608109999"/>
  </r>
  <r>
    <n v="125"/>
    <s v="Polygon"/>
    <n v="70"/>
    <s v="Urumita"/>
    <s v="La Guajira"/>
    <n v="44"/>
    <n v="44855"/>
    <d v="2024-02-01T00:00:00"/>
    <s v="18-24"/>
    <s v="1000-2000"/>
    <s v="MQDf1"/>
    <s v="MQ7f1"/>
    <s v="MQ7"/>
    <s v="f"/>
    <s v="TYPIC DYSTRUDEPTS"/>
    <s v="PG-2"/>
    <s v="Franca"/>
    <n v="4.5"/>
    <n v="38.6"/>
    <n v="7"/>
    <n v="0"/>
    <n v="9.1999999999999993"/>
    <n v="0"/>
    <s v="Profundo"/>
    <s v="Udico"/>
    <s v="No hay"/>
    <s v="Bien"/>
    <s v="No salino"/>
    <s v="No pedregoso"/>
    <n v="0"/>
    <s v="Suelo"/>
    <n v="-8"/>
    <n v="0"/>
    <s v="50-75"/>
    <n v="10"/>
    <n v="0"/>
    <n v="10"/>
    <n v="10"/>
    <n v="15"/>
    <n v="10"/>
    <n v="0"/>
    <n v="-2"/>
    <n v="0"/>
    <n v="8"/>
    <n v="5"/>
    <n v="0"/>
    <n v="0"/>
    <n v="0"/>
    <s v="Baja"/>
    <n v="0"/>
    <s v="Templado seco"/>
    <s v="R"/>
    <s v="Sin limitante"/>
    <n v="58"/>
    <n v="25"/>
    <n v="11"/>
    <n v="23"/>
    <x v="22"/>
    <s v="0,4 - 0,6"/>
    <n v="484.70911100000001"/>
    <n v="160208"/>
    <n v="3616.5915140000002"/>
    <n v="6"/>
    <n v="17569"/>
    <n v="44855"/>
    <n v="44855001"/>
    <s v="LA GUAJIRA"/>
    <s v="URUMITA"/>
    <s v="CASCARILLAL"/>
    <n v="2009"/>
    <s v="POT URUMITA"/>
    <s v="NULL"/>
    <n v="1"/>
    <n v="484.70911100000001"/>
    <n v="44"/>
    <s v=" "/>
    <n v="0"/>
    <n v="71546"/>
    <n v="0.244841"/>
    <n v="484.70911100000001"/>
    <n v="11935.975243999999"/>
    <n v="4847091.1134700002"/>
  </r>
  <r>
    <n v="126"/>
    <s v="Polygon"/>
    <n v="70"/>
    <s v="Urumita"/>
    <s v="La Guajira"/>
    <n v="44"/>
    <n v="44855"/>
    <d v="2024-02-01T00:00:00"/>
    <s v="18-24"/>
    <s v="1000-2000"/>
    <s v="MQDf1"/>
    <s v="MQ7f1"/>
    <s v="MQ7"/>
    <s v="f"/>
    <s v="TYPIC DYSTRUDEPTS"/>
    <s v="PG-2"/>
    <s v="Franca"/>
    <n v="4.5"/>
    <n v="38.6"/>
    <n v="7"/>
    <n v="0"/>
    <n v="9.1999999999999993"/>
    <n v="0"/>
    <s v="Profundo"/>
    <s v="Udico"/>
    <s v="No hay"/>
    <s v="Bien"/>
    <s v="No salino"/>
    <s v="No pedregoso"/>
    <n v="0"/>
    <s v="Suelo"/>
    <n v="-8"/>
    <n v="0"/>
    <s v="50-75"/>
    <n v="10"/>
    <n v="0"/>
    <n v="10"/>
    <n v="10"/>
    <n v="15"/>
    <n v="10"/>
    <n v="0"/>
    <n v="-2"/>
    <n v="0"/>
    <n v="8"/>
    <n v="5"/>
    <n v="0"/>
    <n v="0"/>
    <n v="0"/>
    <s v="Baja"/>
    <n v="0"/>
    <s v="Templado seco"/>
    <s v="R"/>
    <s v="Sin limitante"/>
    <n v="58"/>
    <n v="25"/>
    <n v="11"/>
    <n v="23"/>
    <x v="22"/>
    <s v="0,4 - 0,6"/>
    <n v="160.974636"/>
    <n v="160208"/>
    <n v="3616.5915140000002"/>
    <n v="7"/>
    <n v="17570"/>
    <n v="44855"/>
    <n v="44855002"/>
    <s v="LA GUAJIRA"/>
    <s v="URUMITA"/>
    <s v="EL ESPEJO"/>
    <n v="2009"/>
    <s v="POT URUMITA"/>
    <s v="NULL"/>
    <n v="1"/>
    <n v="160.974636"/>
    <n v="44"/>
    <s v=" "/>
    <n v="0"/>
    <n v="71547"/>
    <n v="0.1071"/>
    <n v="160.974636"/>
    <n v="7089.3934579999996"/>
    <n v="1609746.3604649999"/>
  </r>
  <r>
    <n v="127"/>
    <s v="Polygon"/>
    <n v="70"/>
    <s v="Urumita"/>
    <s v="La Guajira"/>
    <n v="44"/>
    <n v="44855"/>
    <d v="2024-02-01T00:00:00"/>
    <s v="18-24"/>
    <s v="1000-2000"/>
    <s v="MQDf1"/>
    <s v="MQ7f1"/>
    <s v="MQ7"/>
    <s v="f"/>
    <s v="TYPIC DYSTRUDEPTS"/>
    <s v="PG-2"/>
    <s v="Franca"/>
    <n v="4.5"/>
    <n v="38.6"/>
    <n v="7"/>
    <n v="0"/>
    <n v="9.1999999999999993"/>
    <n v="0"/>
    <s v="Profundo"/>
    <s v="Udico"/>
    <s v="No hay"/>
    <s v="Bien"/>
    <s v="No salino"/>
    <s v="No pedregoso"/>
    <n v="0"/>
    <s v="Suelo"/>
    <n v="-8"/>
    <n v="0"/>
    <s v="50-75"/>
    <n v="10"/>
    <n v="0"/>
    <n v="10"/>
    <n v="10"/>
    <n v="15"/>
    <n v="10"/>
    <n v="0"/>
    <n v="-2"/>
    <n v="0"/>
    <n v="8"/>
    <n v="5"/>
    <n v="0"/>
    <n v="0"/>
    <n v="0"/>
    <s v="Baja"/>
    <n v="0"/>
    <s v="Templado seco"/>
    <s v="R"/>
    <s v="Sin limitante"/>
    <n v="58"/>
    <n v="25"/>
    <n v="11"/>
    <n v="23"/>
    <x v="22"/>
    <s v="0,4 - 0,6"/>
    <n v="196.861401"/>
    <n v="160208"/>
    <n v="3616.5915140000002"/>
    <n v="8"/>
    <n v="17571"/>
    <n v="44855"/>
    <n v="44855016"/>
    <s v="LA GUAJIRA"/>
    <s v="URUMITA"/>
    <s v="LOS CLAROS (MONTERREY)"/>
    <n v="2009"/>
    <s v="POT URUMITA"/>
    <s v="NULL"/>
    <n v="1"/>
    <n v="196.861401"/>
    <n v="44"/>
    <s v=" "/>
    <n v="0"/>
    <n v="71548"/>
    <n v="0.13442799999999999"/>
    <n v="196.861401"/>
    <n v="7971.9128469999996"/>
    <n v="1968614.0110200001"/>
  </r>
  <r>
    <n v="128"/>
    <s v="Polygon"/>
    <n v="70"/>
    <s v="Urumita"/>
    <s v="La Guajira"/>
    <n v="44"/>
    <n v="44855"/>
    <d v="2024-02-01T00:00:00"/>
    <s v="18-24"/>
    <s v="1000-2000"/>
    <s v="MQDf1"/>
    <s v="MQ7f1"/>
    <s v="MQ7"/>
    <s v="f"/>
    <s v="TYPIC DYSTRUDEPTS"/>
    <s v="PG-2"/>
    <s v="Franca"/>
    <n v="4.5"/>
    <n v="38.6"/>
    <n v="7"/>
    <n v="0"/>
    <n v="9.1999999999999993"/>
    <n v="0"/>
    <s v="Profundo"/>
    <s v="Udico"/>
    <s v="No hay"/>
    <s v="Bien"/>
    <s v="No salino"/>
    <s v="No pedregoso"/>
    <n v="0"/>
    <s v="Suelo"/>
    <n v="-8"/>
    <n v="0"/>
    <s v="50-75"/>
    <n v="10"/>
    <n v="0"/>
    <n v="10"/>
    <n v="10"/>
    <n v="15"/>
    <n v="10"/>
    <n v="0"/>
    <n v="-2"/>
    <n v="0"/>
    <n v="8"/>
    <n v="5"/>
    <n v="0"/>
    <n v="0"/>
    <n v="0"/>
    <s v="Baja"/>
    <n v="0"/>
    <s v="Templado seco"/>
    <s v="R"/>
    <s v="Sin limitante"/>
    <n v="58"/>
    <n v="25"/>
    <n v="11"/>
    <n v="23"/>
    <x v="22"/>
    <s v="0,4 - 0,6"/>
    <n v="476.14619900000002"/>
    <n v="160208"/>
    <n v="3616.5915140000002"/>
    <n v="10"/>
    <n v="17573"/>
    <n v="44855"/>
    <n v="44855010"/>
    <s v="LA GUAJIRA"/>
    <s v="URUMITA"/>
    <s v="LA ESPERANZA( EL TIROL)"/>
    <n v="2009"/>
    <s v="POT URUMITA"/>
    <s v="NULL"/>
    <n v="1"/>
    <n v="476.14619900000002"/>
    <n v="44"/>
    <s v=" "/>
    <n v="0"/>
    <n v="71550"/>
    <n v="0.166323"/>
    <n v="476.14619900000002"/>
    <n v="14545.161411999999"/>
    <n v="4761461.9915680001"/>
  </r>
  <r>
    <n v="129"/>
    <s v="Polygon"/>
    <n v="70"/>
    <s v="Urumita"/>
    <s v="La Guajira"/>
    <n v="44"/>
    <n v="44855"/>
    <d v="2024-02-01T00:00:00"/>
    <s v="18-24"/>
    <s v="1000-2000"/>
    <s v="MQDf1"/>
    <s v="MQ7f1"/>
    <s v="MQ7"/>
    <s v="f"/>
    <s v="TYPIC DYSTRUDEPTS"/>
    <s v="PG-2"/>
    <s v="Franca"/>
    <n v="4.5"/>
    <n v="38.6"/>
    <n v="7"/>
    <n v="0"/>
    <n v="9.1999999999999993"/>
    <n v="0"/>
    <s v="Profundo"/>
    <s v="Udico"/>
    <s v="No hay"/>
    <s v="Bien"/>
    <s v="No salino"/>
    <s v="No pedregoso"/>
    <n v="0"/>
    <s v="Suelo"/>
    <n v="-8"/>
    <n v="0"/>
    <s v="50-75"/>
    <n v="10"/>
    <n v="0"/>
    <n v="10"/>
    <n v="10"/>
    <n v="15"/>
    <n v="10"/>
    <n v="0"/>
    <n v="-2"/>
    <n v="0"/>
    <n v="8"/>
    <n v="5"/>
    <n v="0"/>
    <n v="0"/>
    <n v="0"/>
    <s v="Baja"/>
    <n v="0"/>
    <s v="Templado seco"/>
    <s v="R"/>
    <s v="Sin limitante"/>
    <n v="58"/>
    <n v="25"/>
    <n v="11"/>
    <n v="23"/>
    <x v="22"/>
    <s v="0,4 - 0,6"/>
    <n v="1017.489365"/>
    <n v="160208"/>
    <n v="3616.5915140000002"/>
    <n v="11"/>
    <n v="17574"/>
    <n v="44855"/>
    <n v="44855022"/>
    <s v="LA GUAJIRA"/>
    <s v="URUMITA"/>
    <s v="TIERRA NUEVA  TRES PICOS"/>
    <n v="2009"/>
    <s v="POT URUMITA"/>
    <s v="NULL"/>
    <n v="1"/>
    <n v="1017.489365"/>
    <n v="44"/>
    <s v=" "/>
    <n v="0"/>
    <n v="71551"/>
    <n v="0.147673"/>
    <n v="1017.489365"/>
    <n v="15920.308091000001"/>
    <n v="10174893.651991"/>
  </r>
  <r>
    <n v="130"/>
    <s v="Polygon"/>
    <n v="70"/>
    <s v="Urumita"/>
    <s v="La Guajira"/>
    <n v="44"/>
    <n v="44855"/>
    <d v="2024-02-01T00:00:00"/>
    <s v="18-24"/>
    <s v="1000-2000"/>
    <s v="MQDf1"/>
    <s v="MQ7f1"/>
    <s v="MQ7"/>
    <s v="f"/>
    <s v="TYPIC DYSTRUDEPTS"/>
    <s v="PG-2"/>
    <s v="Franca"/>
    <n v="4.5"/>
    <n v="38.6"/>
    <n v="7"/>
    <n v="0"/>
    <n v="9.1999999999999993"/>
    <n v="0"/>
    <s v="Profundo"/>
    <s v="Udico"/>
    <s v="No hay"/>
    <s v="Bien"/>
    <s v="No salino"/>
    <s v="No pedregoso"/>
    <n v="0"/>
    <s v="Suelo"/>
    <n v="-8"/>
    <n v="0"/>
    <s v="50-75"/>
    <n v="10"/>
    <n v="0"/>
    <n v="10"/>
    <n v="10"/>
    <n v="15"/>
    <n v="10"/>
    <n v="0"/>
    <n v="-2"/>
    <n v="0"/>
    <n v="8"/>
    <n v="5"/>
    <n v="0"/>
    <n v="0"/>
    <n v="0"/>
    <s v="Baja"/>
    <n v="0"/>
    <s v="Templado seco"/>
    <s v="R"/>
    <s v="Sin limitante"/>
    <n v="58"/>
    <n v="25"/>
    <n v="11"/>
    <n v="23"/>
    <x v="22"/>
    <s v="0,4 - 0,6"/>
    <n v="190.89962299999999"/>
    <n v="160208"/>
    <n v="3616.5915140000002"/>
    <n v="12"/>
    <n v="17575"/>
    <n v="44855"/>
    <n v="44855013"/>
    <s v="LA GUAJIRA"/>
    <s v="URUMITA"/>
    <s v="LAS COLONIAS"/>
    <n v="2009"/>
    <s v="POT URUMITA"/>
    <s v="NULL"/>
    <n v="1"/>
    <n v="190.89962299999999"/>
    <n v="44"/>
    <s v=" "/>
    <n v="0"/>
    <n v="71552"/>
    <n v="6.5374000000000002E-2"/>
    <n v="190.89962299999999"/>
    <n v="7210.47606"/>
    <n v="1908996.228351"/>
  </r>
  <r>
    <n v="131"/>
    <s v="Polygon"/>
    <n v="70"/>
    <s v="Urumita"/>
    <s v="La Guajira"/>
    <n v="44"/>
    <n v="44855"/>
    <d v="2024-02-01T00:00:00"/>
    <s v="18-24"/>
    <s v="1000-2000"/>
    <s v="MQDf1"/>
    <s v="MQ7f1"/>
    <s v="MQ7"/>
    <s v="f"/>
    <s v="TYPIC DYSTRUDEPTS"/>
    <s v="PG-2"/>
    <s v="Franca"/>
    <n v="4.5"/>
    <n v="38.6"/>
    <n v="7"/>
    <n v="0"/>
    <n v="9.1999999999999993"/>
    <n v="0"/>
    <s v="Profundo"/>
    <s v="Udico"/>
    <s v="No hay"/>
    <s v="Bien"/>
    <s v="No salino"/>
    <s v="No pedregoso"/>
    <n v="0"/>
    <s v="Suelo"/>
    <n v="-8"/>
    <n v="0"/>
    <s v="50-75"/>
    <n v="10"/>
    <n v="0"/>
    <n v="10"/>
    <n v="10"/>
    <n v="15"/>
    <n v="10"/>
    <n v="0"/>
    <n v="-2"/>
    <n v="0"/>
    <n v="8"/>
    <n v="5"/>
    <n v="0"/>
    <n v="0"/>
    <n v="0"/>
    <s v="Baja"/>
    <n v="0"/>
    <s v="Templado seco"/>
    <s v="R"/>
    <s v="Sin limitante"/>
    <n v="58"/>
    <n v="25"/>
    <n v="11"/>
    <n v="23"/>
    <x v="22"/>
    <s v="0,4 - 0,6"/>
    <n v="218.152458"/>
    <n v="160208"/>
    <n v="3616.5915140000002"/>
    <n v="14"/>
    <n v="17577"/>
    <n v="44855"/>
    <n v="44855018"/>
    <s v="LA GUAJIRA"/>
    <s v="URUMITA"/>
    <s v="LOS PLANES"/>
    <n v="2009"/>
    <s v="POT URUMITA"/>
    <s v="NULL"/>
    <n v="1"/>
    <n v="218.152458"/>
    <n v="44"/>
    <s v=" "/>
    <n v="0"/>
    <n v="71554"/>
    <n v="9.6439999999999998E-2"/>
    <n v="218.152458"/>
    <n v="8901.250849"/>
    <n v="2181524.5841640001"/>
  </r>
  <r>
    <n v="132"/>
    <s v="Polygon"/>
    <n v="70"/>
    <s v="Urumita"/>
    <s v="La Guajira"/>
    <n v="44"/>
    <n v="44855"/>
    <d v="2024-02-01T00:00:00"/>
    <s v="18-24"/>
    <s v="1000-2000"/>
    <s v="MQDf1"/>
    <s v="MQ7f1"/>
    <s v="MQ7"/>
    <s v="f"/>
    <s v="TYPIC DYSTRUDEPTS"/>
    <s v="PG-2"/>
    <s v="Franca"/>
    <n v="4.5"/>
    <n v="38.6"/>
    <n v="7"/>
    <n v="0"/>
    <n v="9.1999999999999993"/>
    <n v="0"/>
    <s v="Profundo"/>
    <s v="Udico"/>
    <s v="No hay"/>
    <s v="Bien"/>
    <s v="No salino"/>
    <s v="No pedregoso"/>
    <n v="0"/>
    <s v="Suelo"/>
    <n v="-8"/>
    <n v="0"/>
    <s v="50-75"/>
    <n v="10"/>
    <n v="0"/>
    <n v="10"/>
    <n v="10"/>
    <n v="15"/>
    <n v="10"/>
    <n v="0"/>
    <n v="-2"/>
    <n v="0"/>
    <n v="8"/>
    <n v="5"/>
    <n v="0"/>
    <n v="0"/>
    <n v="0"/>
    <s v="Baja"/>
    <n v="0"/>
    <s v="Templado seco"/>
    <s v="R"/>
    <s v="Sin limitante"/>
    <n v="58"/>
    <n v="25"/>
    <n v="11"/>
    <n v="23"/>
    <x v="22"/>
    <s v="0,4 - 0,6"/>
    <n v="177.21046200000001"/>
    <n v="160208"/>
    <n v="3616.5915140000002"/>
    <n v="17"/>
    <n v="17580"/>
    <n v="44855"/>
    <n v="44855014"/>
    <s v="LA GUAJIRA"/>
    <s v="URUMITA"/>
    <s v="LAS FLORES"/>
    <n v="2009"/>
    <s v="POT URUMITA"/>
    <s v="NULL"/>
    <n v="1"/>
    <n v="177.21046200000001"/>
    <n v="44"/>
    <s v=" "/>
    <n v="0"/>
    <n v="71557"/>
    <n v="7.3493000000000003E-2"/>
    <n v="177.21046200000001"/>
    <n v="7263.7984859999997"/>
    <n v="1772104.6152389999"/>
  </r>
  <r>
    <n v="133"/>
    <s v="Polygon"/>
    <n v="70"/>
    <s v="Urumita"/>
    <s v="La Guajira"/>
    <n v="44"/>
    <n v="44855"/>
    <d v="2024-02-01T00:00:00"/>
    <s v="18-24"/>
    <s v="1000-2000"/>
    <s v="MQDf1"/>
    <s v="MQ7f1"/>
    <s v="MQ7"/>
    <s v="f"/>
    <s v="TYPIC DYSTRUDEPTS"/>
    <s v="PG-2"/>
    <s v="Franca"/>
    <n v="4.5"/>
    <n v="38.6"/>
    <n v="7"/>
    <n v="0"/>
    <n v="9.1999999999999993"/>
    <n v="0"/>
    <s v="Profundo"/>
    <s v="Udico"/>
    <s v="No hay"/>
    <s v="Bien"/>
    <s v="No salino"/>
    <s v="No pedregoso"/>
    <n v="0"/>
    <s v="Suelo"/>
    <n v="-8"/>
    <n v="0"/>
    <s v="50-75"/>
    <n v="10"/>
    <n v="0"/>
    <n v="10"/>
    <n v="10"/>
    <n v="15"/>
    <n v="10"/>
    <n v="0"/>
    <n v="-2"/>
    <n v="0"/>
    <n v="8"/>
    <n v="5"/>
    <n v="0"/>
    <n v="0"/>
    <n v="0"/>
    <s v="Baja"/>
    <n v="0"/>
    <s v="Templado seco"/>
    <s v="R"/>
    <s v="Sin limitante"/>
    <n v="58"/>
    <n v="25"/>
    <n v="11"/>
    <n v="23"/>
    <x v="22"/>
    <s v="0,4 - 0,6"/>
    <n v="5.5808030000000004"/>
    <n v="160208"/>
    <n v="3616.5915140000002"/>
    <n v="18"/>
    <n v="17581"/>
    <n v="44855"/>
    <n v="44855011"/>
    <s v="LA GUAJIRA"/>
    <s v="URUMITA"/>
    <s v="LA MONTAÑA"/>
    <n v="2009"/>
    <s v="POT URUMITA"/>
    <s v="NULL"/>
    <n v="1"/>
    <n v="5.5808030000000004"/>
    <n v="44"/>
    <s v=" "/>
    <n v="0"/>
    <n v="71558"/>
    <n v="0.119029"/>
    <n v="5.5808030000000004"/>
    <n v="1700.747486"/>
    <n v="55808.028823000001"/>
  </r>
  <r>
    <n v="134"/>
    <s v="Polygon"/>
    <n v="70"/>
    <s v="Urumita"/>
    <s v="La Guajira"/>
    <n v="44"/>
    <n v="44855"/>
    <d v="2024-02-01T00:00:00"/>
    <s v="18-24"/>
    <s v="1000-2000"/>
    <s v="MQDf1"/>
    <s v="MQ7f1"/>
    <s v="MQ7"/>
    <s v="f"/>
    <s v="TYPIC DYSTRUDEPTS"/>
    <s v="PG-2"/>
    <s v="Franca"/>
    <n v="4.5"/>
    <n v="38.6"/>
    <n v="7"/>
    <n v="0"/>
    <n v="9.1999999999999993"/>
    <n v="0"/>
    <s v="Profundo"/>
    <s v="Udico"/>
    <s v="No hay"/>
    <s v="Bien"/>
    <s v="No salino"/>
    <s v="No pedregoso"/>
    <n v="0"/>
    <s v="Suelo"/>
    <n v="-8"/>
    <n v="0"/>
    <s v="50-75"/>
    <n v="10"/>
    <n v="0"/>
    <n v="10"/>
    <n v="10"/>
    <n v="15"/>
    <n v="10"/>
    <n v="0"/>
    <n v="-2"/>
    <n v="0"/>
    <n v="8"/>
    <n v="5"/>
    <n v="0"/>
    <n v="0"/>
    <n v="0"/>
    <s v="Baja"/>
    <n v="0"/>
    <s v="Templado seco"/>
    <s v="R"/>
    <s v="Sin limitante"/>
    <n v="58"/>
    <n v="25"/>
    <n v="11"/>
    <n v="23"/>
    <x v="22"/>
    <s v="0,4 - 0,6"/>
    <n v="116.005076"/>
    <n v="160208"/>
    <n v="3616.5915140000002"/>
    <n v="19"/>
    <n v="17582"/>
    <n v="44855"/>
    <n v="44855009"/>
    <s v="LA GUAJIRA"/>
    <s v="URUMITA"/>
    <s v="LA DUDA (AGUAS ARRIBA)"/>
    <n v="2009"/>
    <s v="POT URUMITA"/>
    <s v="NULL"/>
    <n v="1"/>
    <n v="116.005076"/>
    <n v="44"/>
    <s v=" "/>
    <n v="0"/>
    <n v="71559"/>
    <n v="0.12071999999999999"/>
    <n v="116.005076"/>
    <n v="8111.7806190000001"/>
    <n v="1160050.7564650001"/>
  </r>
  <r>
    <n v="135"/>
    <s v="Polygon"/>
    <n v="70"/>
    <s v="Urumita"/>
    <s v="La Guajira"/>
    <n v="44"/>
    <n v="44855"/>
    <d v="2024-02-01T00:00:00"/>
    <s v="18-24"/>
    <s v="1000-2000"/>
    <s v="MQDf1"/>
    <s v="MQ7f1"/>
    <s v="MQ7"/>
    <s v="f"/>
    <s v="TYPIC DYSTRUDEPTS"/>
    <s v="PG-2"/>
    <s v="Franca"/>
    <n v="4.5"/>
    <n v="38.6"/>
    <n v="7"/>
    <n v="0"/>
    <n v="9.1999999999999993"/>
    <n v="0"/>
    <s v="Profundo"/>
    <s v="Udico"/>
    <s v="No hay"/>
    <s v="Bien"/>
    <s v="No salino"/>
    <s v="No pedregoso"/>
    <n v="0"/>
    <s v="Suelo"/>
    <n v="-8"/>
    <n v="0"/>
    <s v="50-75"/>
    <n v="10"/>
    <n v="0"/>
    <n v="10"/>
    <n v="10"/>
    <n v="15"/>
    <n v="10"/>
    <n v="0"/>
    <n v="-2"/>
    <n v="0"/>
    <n v="8"/>
    <n v="5"/>
    <n v="0"/>
    <n v="0"/>
    <n v="0"/>
    <s v="Baja"/>
    <n v="0"/>
    <s v="Templado seco"/>
    <s v="R"/>
    <s v="Sin limitante"/>
    <n v="58"/>
    <n v="25"/>
    <n v="11"/>
    <n v="23"/>
    <x v="22"/>
    <s v="0,4 - 0,6"/>
    <n v="218.89471599999999"/>
    <n v="160208"/>
    <n v="3616.5915140000002"/>
    <n v="20"/>
    <n v="17583"/>
    <n v="44855"/>
    <n v="44855021"/>
    <s v="LA GUAJIRA"/>
    <s v="URUMITA"/>
    <s v="SIERRA NEGRA"/>
    <n v="2009"/>
    <s v="POT URUMITA"/>
    <s v="NULL"/>
    <n v="1"/>
    <n v="218.89471599999999"/>
    <n v="44"/>
    <s v=" "/>
    <n v="0"/>
    <n v="71560"/>
    <n v="0.165326"/>
    <n v="218.89471599999999"/>
    <n v="15705.997563000001"/>
    <n v="2188947.1621229998"/>
  </r>
  <r>
    <n v="173"/>
    <s v="Polygon"/>
    <n v="90"/>
    <s v="Villanueva"/>
    <s v="La Guajira"/>
    <n v="44"/>
    <n v="44874"/>
    <d v="2024-02-01T00:00:00"/>
    <s v="18-24"/>
    <s v="1000-2000"/>
    <s v="MQDf1"/>
    <s v="MQ7f1"/>
    <s v="MQ7"/>
    <s v="f"/>
    <s v="TYPIC DYSTRUDEPTS"/>
    <s v="PG-2"/>
    <s v="Franca"/>
    <n v="4.5"/>
    <n v="38.6"/>
    <n v="7"/>
    <n v="0"/>
    <n v="9.1999999999999993"/>
    <n v="0"/>
    <s v="Profundo"/>
    <s v="Udico"/>
    <s v="No hay"/>
    <s v="Bien"/>
    <s v="No salino"/>
    <s v="No pedregoso"/>
    <n v="0"/>
    <s v="Suelo"/>
    <n v="-8"/>
    <n v="0"/>
    <s v="50-75"/>
    <n v="10"/>
    <n v="0"/>
    <n v="10"/>
    <n v="10"/>
    <n v="15"/>
    <n v="10"/>
    <n v="0"/>
    <n v="-2"/>
    <n v="0"/>
    <n v="8"/>
    <n v="5"/>
    <n v="0"/>
    <n v="0"/>
    <n v="0"/>
    <s v="Baja"/>
    <n v="0"/>
    <s v="Templado seco"/>
    <s v="R"/>
    <s v="Sin limitante"/>
    <n v="58"/>
    <n v="25"/>
    <n v="11"/>
    <n v="23"/>
    <x v="22"/>
    <s v="0,4 - 0,6"/>
    <n v="4.3395820000000001"/>
    <n v="164185"/>
    <n v="4.3396030000000003"/>
    <n v="20"/>
    <n v="17583"/>
    <n v="44855"/>
    <n v="44855021"/>
    <s v="LA GUAJIRA"/>
    <s v="URUMITA"/>
    <s v="SIERRA NEGRA"/>
    <n v="2009"/>
    <s v="POT URUMITA"/>
    <s v="NULL"/>
    <n v="1"/>
    <n v="4.3395820000000001"/>
    <n v="44"/>
    <s v=" "/>
    <n v="0"/>
    <n v="71560"/>
    <n v="0.165326"/>
    <n v="4.3395820000000001"/>
    <n v="3577.948774"/>
    <n v="43395.817315"/>
  </r>
  <r>
    <n v="174"/>
    <s v="Polygon"/>
    <n v="90"/>
    <s v="Villanueva"/>
    <s v="La Guajira"/>
    <n v="44"/>
    <n v="44874"/>
    <d v="2024-02-01T00:00:00"/>
    <s v="18-24"/>
    <s v="1000-2000"/>
    <s v="MQDf1"/>
    <s v="MQ7f1"/>
    <s v="MQ7"/>
    <s v="f"/>
    <s v="TYPIC DYSTRUDEPTS"/>
    <s v="PG-2"/>
    <s v="Franca"/>
    <n v="4.5"/>
    <n v="38.6"/>
    <n v="7"/>
    <n v="0"/>
    <n v="9.1999999999999993"/>
    <n v="0"/>
    <s v="Profundo"/>
    <s v="Udico"/>
    <s v="No hay"/>
    <s v="Bien"/>
    <s v="No salino"/>
    <s v="No pedregoso"/>
    <n v="0"/>
    <s v="Suelo"/>
    <n v="-8"/>
    <n v="0"/>
    <s v="50-75"/>
    <n v="10"/>
    <n v="0"/>
    <n v="10"/>
    <n v="10"/>
    <n v="15"/>
    <n v="10"/>
    <n v="0"/>
    <n v="-2"/>
    <n v="0"/>
    <n v="8"/>
    <n v="5"/>
    <n v="0"/>
    <n v="0"/>
    <n v="0"/>
    <s v="Baja"/>
    <n v="0"/>
    <s v="Templado seco"/>
    <s v="R"/>
    <s v="Sin limitante"/>
    <n v="58"/>
    <n v="25"/>
    <n v="11"/>
    <n v="23"/>
    <x v="22"/>
    <s v="0,4 - 0,6"/>
    <n v="3.1000000000000001E-5"/>
    <n v="164185"/>
    <n v="4.3396030000000003"/>
    <n v="27"/>
    <n v="17794"/>
    <n v="44874"/>
    <n v="44874021"/>
    <s v="LA GUAJIRA"/>
    <s v="VILLANUEVA"/>
    <s v="LAS MESAS"/>
    <n v="2017"/>
    <s v="IGAC 2016"/>
    <s v="CAMBIO DE FORMA POR LIMITE MPAL OFICIAL IGAC 2016"/>
    <n v="1"/>
    <n v="3.1000000000000001E-5"/>
    <n v="44"/>
    <s v=" "/>
    <n v="0"/>
    <n v="71771"/>
    <n v="0.160723"/>
    <n v="3.1000000000000001E-5"/>
    <n v="9.8227670000000007"/>
    <n v="0.31025399999999997"/>
  </r>
  <r>
    <n v="113"/>
    <s v="Polygon"/>
    <n v="66"/>
    <s v="Urumita"/>
    <s v="La Guajira"/>
    <n v="44"/>
    <n v="44855"/>
    <d v="2024-02-01T00:00:00"/>
    <s v="18-24"/>
    <s v="1000-2000"/>
    <s v="MQAf2"/>
    <s v="MQ6f2"/>
    <s v="MQ6"/>
    <s v="f"/>
    <s v="HUMIC DYSTRUDEPTS"/>
    <s v="PG-16"/>
    <s v="Franca"/>
    <n v="5.0999999999999996"/>
    <n v="13.5"/>
    <n v="1.1000000000000001"/>
    <n v="0"/>
    <n v="48.9"/>
    <n v="0"/>
    <s v="Moderadamente Profundo"/>
    <s v="Udico"/>
    <s v="No hay"/>
    <s v="Bien"/>
    <s v="No salino"/>
    <s v="No pedregoso"/>
    <n v="0"/>
    <s v="Suelo"/>
    <n v="-8"/>
    <n v="0"/>
    <s v="50-75"/>
    <n v="10"/>
    <n v="0"/>
    <n v="8"/>
    <n v="10"/>
    <n v="15"/>
    <n v="10"/>
    <n v="0"/>
    <n v="4"/>
    <n v="5"/>
    <n v="3"/>
    <n v="3"/>
    <n v="0"/>
    <n v="0"/>
    <n v="0"/>
    <s v="Moderada"/>
    <n v="-3"/>
    <s v="Templado seco"/>
    <s v="R"/>
    <s v="2s1"/>
    <n v="57"/>
    <n v="25"/>
    <n v="11"/>
    <n v="23"/>
    <x v="23"/>
    <s v="0,4 - 0,6"/>
    <n v="423.17499800000002"/>
    <n v="160204"/>
    <n v="681.11334499999998"/>
    <n v="6"/>
    <n v="17569"/>
    <n v="44855"/>
    <n v="44855001"/>
    <s v="LA GUAJIRA"/>
    <s v="URUMITA"/>
    <s v="CASCARILLAL"/>
    <n v="2009"/>
    <s v="POT URUMITA"/>
    <s v="NULL"/>
    <n v="1"/>
    <n v="423.17499800000002"/>
    <n v="44"/>
    <s v=" "/>
    <n v="0"/>
    <n v="71546"/>
    <n v="0.244841"/>
    <n v="423.17499800000002"/>
    <n v="10202.44965"/>
    <n v="4231749.9780120002"/>
  </r>
  <r>
    <n v="114"/>
    <s v="Polygon"/>
    <n v="66"/>
    <s v="Urumita"/>
    <s v="La Guajira"/>
    <n v="44"/>
    <n v="44855"/>
    <d v="2024-02-01T00:00:00"/>
    <s v="18-24"/>
    <s v="1000-2000"/>
    <s v="MQAf2"/>
    <s v="MQ6f2"/>
    <s v="MQ6"/>
    <s v="f"/>
    <s v="HUMIC DYSTRUDEPTS"/>
    <s v="PG-16"/>
    <s v="Franca"/>
    <n v="5.0999999999999996"/>
    <n v="13.5"/>
    <n v="1.1000000000000001"/>
    <n v="0"/>
    <n v="48.9"/>
    <n v="0"/>
    <s v="Moderadamente Profundo"/>
    <s v="Udico"/>
    <s v="No hay"/>
    <s v="Bien"/>
    <s v="No salino"/>
    <s v="No pedregoso"/>
    <n v="0"/>
    <s v="Suelo"/>
    <n v="-8"/>
    <n v="0"/>
    <s v="50-75"/>
    <n v="10"/>
    <n v="0"/>
    <n v="8"/>
    <n v="10"/>
    <n v="15"/>
    <n v="10"/>
    <n v="0"/>
    <n v="4"/>
    <n v="5"/>
    <n v="3"/>
    <n v="3"/>
    <n v="0"/>
    <n v="0"/>
    <n v="0"/>
    <s v="Moderada"/>
    <n v="-3"/>
    <s v="Templado seco"/>
    <s v="R"/>
    <s v="2s1"/>
    <n v="57"/>
    <n v="25"/>
    <n v="11"/>
    <n v="23"/>
    <x v="23"/>
    <s v="0,4 - 0,6"/>
    <n v="248.66988499999999"/>
    <n v="160204"/>
    <n v="681.11334499999998"/>
    <n v="10"/>
    <n v="17573"/>
    <n v="44855"/>
    <n v="44855010"/>
    <s v="LA GUAJIRA"/>
    <s v="URUMITA"/>
    <s v="LA ESPERANZA( EL TIROL)"/>
    <n v="2009"/>
    <s v="POT URUMITA"/>
    <s v="NULL"/>
    <n v="1"/>
    <n v="248.66988499999999"/>
    <n v="44"/>
    <s v=" "/>
    <n v="0"/>
    <n v="71550"/>
    <n v="0.166323"/>
    <n v="248.66988499999999"/>
    <n v="9008.2158290000007"/>
    <n v="2486698.8475810001"/>
  </r>
  <r>
    <n v="115"/>
    <s v="Polygon"/>
    <n v="66"/>
    <s v="Urumita"/>
    <s v="La Guajira"/>
    <n v="44"/>
    <n v="44855"/>
    <d v="2024-02-01T00:00:00"/>
    <s v="18-24"/>
    <s v="1000-2000"/>
    <s v="MQAf2"/>
    <s v="MQ6f2"/>
    <s v="MQ6"/>
    <s v="f"/>
    <s v="HUMIC DYSTRUDEPTS"/>
    <s v="PG-16"/>
    <s v="Franca"/>
    <n v="5.0999999999999996"/>
    <n v="13.5"/>
    <n v="1.1000000000000001"/>
    <n v="0"/>
    <n v="48.9"/>
    <n v="0"/>
    <s v="Moderadamente Profundo"/>
    <s v="Udico"/>
    <s v="No hay"/>
    <s v="Bien"/>
    <s v="No salino"/>
    <s v="No pedregoso"/>
    <n v="0"/>
    <s v="Suelo"/>
    <n v="-8"/>
    <n v="0"/>
    <s v="50-75"/>
    <n v="10"/>
    <n v="0"/>
    <n v="8"/>
    <n v="10"/>
    <n v="15"/>
    <n v="10"/>
    <n v="0"/>
    <n v="4"/>
    <n v="5"/>
    <n v="3"/>
    <n v="3"/>
    <n v="0"/>
    <n v="0"/>
    <n v="0"/>
    <s v="Moderada"/>
    <n v="-3"/>
    <s v="Templado seco"/>
    <s v="R"/>
    <s v="2s1"/>
    <n v="57"/>
    <n v="25"/>
    <n v="11"/>
    <n v="23"/>
    <x v="23"/>
    <s v="0,4 - 0,6"/>
    <n v="9.2684610000000003"/>
    <n v="160204"/>
    <n v="681.11334499999998"/>
    <n v="23"/>
    <n v="17586"/>
    <n v="44855"/>
    <n v="44855019"/>
    <s v="LA GUAJIRA"/>
    <s v="URUMITA"/>
    <s v="POTRERILLO PIE DEL CERRO"/>
    <n v="2009"/>
    <s v="POT URUMITA"/>
    <s v="NULL"/>
    <n v="1"/>
    <n v="9.2684610000000003"/>
    <n v="44"/>
    <s v=" "/>
    <n v="0"/>
    <n v="71563"/>
    <n v="0.35022599999999998"/>
    <n v="9.2684610000000003"/>
    <n v="2675.6118150000002"/>
    <n v="92684.606727000006"/>
  </r>
  <r>
    <n v="116"/>
    <s v="Polygon"/>
    <n v="67"/>
    <s v="Urumita"/>
    <s v="La Guajira"/>
    <n v="44"/>
    <n v="44855"/>
    <d v="2024-02-01T00:00:00"/>
    <s v="18-24"/>
    <s v="1000-2000"/>
    <s v="MQAf2"/>
    <s v="MQ6f2"/>
    <s v="MQ6"/>
    <s v="f"/>
    <s v="HUMIC DYSTRUDEPTS"/>
    <s v="PG-16"/>
    <s v="Franca"/>
    <n v="5.0999999999999996"/>
    <n v="13.5"/>
    <n v="1.1000000000000001"/>
    <n v="0"/>
    <n v="48.9"/>
    <n v="0"/>
    <s v="Moderadamente Profundo"/>
    <s v="Udico"/>
    <s v="No hay"/>
    <s v="Bien"/>
    <s v="No salino"/>
    <s v="No pedregoso"/>
    <n v="0"/>
    <s v="Suelo"/>
    <n v="-8"/>
    <n v="0"/>
    <s v="50-75"/>
    <n v="10"/>
    <n v="0"/>
    <n v="8"/>
    <n v="10"/>
    <n v="15"/>
    <n v="10"/>
    <n v="0"/>
    <n v="4"/>
    <n v="5"/>
    <n v="3"/>
    <n v="3"/>
    <n v="0"/>
    <n v="0"/>
    <n v="0"/>
    <s v="Moderada"/>
    <n v="-3"/>
    <s v="Templado seco"/>
    <s v="R"/>
    <s v="2s1"/>
    <n v="57"/>
    <n v="25"/>
    <n v="11"/>
    <n v="23"/>
    <x v="23"/>
    <s v="0,4 - 0,6"/>
    <n v="104.86595699999999"/>
    <n v="160205"/>
    <n v="171.303639"/>
    <n v="15"/>
    <n v="17578"/>
    <n v="44855"/>
    <n v="44855007"/>
    <s v="LA GUAJIRA"/>
    <s v="URUMITA"/>
    <s v="EL VILVANCITO"/>
    <n v="2009"/>
    <s v="POT URUMITA"/>
    <s v="NULL"/>
    <n v="1"/>
    <n v="104.86595699999999"/>
    <n v="44"/>
    <s v=" "/>
    <n v="0"/>
    <n v="71555"/>
    <n v="0.15423100000000001"/>
    <n v="104.86595699999999"/>
    <n v="5975.1350000000002"/>
    <n v="1048659.566809"/>
  </r>
  <r>
    <n v="117"/>
    <s v="Polygon"/>
    <n v="67"/>
    <s v="Urumita"/>
    <s v="La Guajira"/>
    <n v="44"/>
    <n v="44855"/>
    <d v="2024-02-01T00:00:00"/>
    <s v="18-24"/>
    <s v="1000-2000"/>
    <s v="MQAf2"/>
    <s v="MQ6f2"/>
    <s v="MQ6"/>
    <s v="f"/>
    <s v="HUMIC DYSTRUDEPTS"/>
    <s v="PG-16"/>
    <s v="Franca"/>
    <n v="5.0999999999999996"/>
    <n v="13.5"/>
    <n v="1.1000000000000001"/>
    <n v="0"/>
    <n v="48.9"/>
    <n v="0"/>
    <s v="Moderadamente Profundo"/>
    <s v="Udico"/>
    <s v="No hay"/>
    <s v="Bien"/>
    <s v="No salino"/>
    <s v="No pedregoso"/>
    <n v="0"/>
    <s v="Suelo"/>
    <n v="-8"/>
    <n v="0"/>
    <s v="50-75"/>
    <n v="10"/>
    <n v="0"/>
    <n v="8"/>
    <n v="10"/>
    <n v="15"/>
    <n v="10"/>
    <n v="0"/>
    <n v="4"/>
    <n v="5"/>
    <n v="3"/>
    <n v="3"/>
    <n v="0"/>
    <n v="0"/>
    <n v="0"/>
    <s v="Moderada"/>
    <n v="-3"/>
    <s v="Templado seco"/>
    <s v="R"/>
    <s v="2s1"/>
    <n v="57"/>
    <n v="25"/>
    <n v="11"/>
    <n v="23"/>
    <x v="23"/>
    <s v="0,4 - 0,6"/>
    <n v="6.9999999999999999E-6"/>
    <n v="160205"/>
    <n v="171.303639"/>
    <n v="26"/>
    <n v="17792"/>
    <n v="44874"/>
    <n v="44874017"/>
    <s v="LA GUAJIRA"/>
    <s v="VILLANUEVA"/>
    <s v="LA CULEBRERA"/>
    <n v="2017"/>
    <s v="IGAC 2016"/>
    <s v="CAMBIO DE FORMA POR LIMITE MPAL OFICIAL IGAC 2016"/>
    <n v="1"/>
    <n v="6.9999999999999999E-6"/>
    <n v="44"/>
    <s v=" "/>
    <n v="0"/>
    <n v="71769"/>
    <n v="0.29091600000000001"/>
    <n v="6.9999999999999999E-6"/>
    <n v="8.1504879999999993"/>
    <n v="6.5495999999999999E-2"/>
  </r>
  <r>
    <n v="168"/>
    <s v="Polygon"/>
    <n v="87"/>
    <s v="Villanueva"/>
    <s v="La Guajira"/>
    <n v="44"/>
    <n v="44874"/>
    <d v="2024-02-01T00:00:00"/>
    <s v="18-24"/>
    <s v="1000-2000"/>
    <s v="MQAf2"/>
    <s v="MQ6f2"/>
    <s v="MQ6"/>
    <s v="f"/>
    <s v="HUMIC DYSTRUDEPTS"/>
    <s v="PG-16"/>
    <s v="Franca"/>
    <n v="5.0999999999999996"/>
    <n v="13.5"/>
    <n v="1.1000000000000001"/>
    <n v="0"/>
    <n v="48.9"/>
    <n v="0"/>
    <s v="Moderadamente Profundo"/>
    <s v="Udico"/>
    <s v="No hay"/>
    <s v="Bien"/>
    <s v="No salino"/>
    <s v="No pedregoso"/>
    <n v="0"/>
    <s v="Suelo"/>
    <n v="-8"/>
    <n v="0"/>
    <s v="50-75"/>
    <n v="10"/>
    <n v="0"/>
    <n v="8"/>
    <n v="10"/>
    <n v="15"/>
    <n v="10"/>
    <n v="0"/>
    <n v="4"/>
    <n v="5"/>
    <n v="3"/>
    <n v="3"/>
    <n v="0"/>
    <n v="0"/>
    <n v="0"/>
    <s v="Moderada"/>
    <n v="-3"/>
    <s v="Templado seco"/>
    <s v="R"/>
    <s v="2s1"/>
    <n v="57"/>
    <n v="25"/>
    <n v="11"/>
    <n v="23"/>
    <x v="23"/>
    <s v="0,4 - 0,6"/>
    <n v="2.2009999999999998E-3"/>
    <n v="164183"/>
    <n v="2.2009999999999998E-3"/>
    <n v="15"/>
    <n v="17578"/>
    <n v="44855"/>
    <n v="44855007"/>
    <s v="LA GUAJIRA"/>
    <s v="URUMITA"/>
    <s v="EL VILVANCITO"/>
    <n v="2009"/>
    <s v="POT URUMITA"/>
    <s v="NULL"/>
    <n v="1"/>
    <n v="2.2009999999999998E-3"/>
    <n v="44"/>
    <s v=" "/>
    <n v="0"/>
    <n v="71555"/>
    <n v="0.15423100000000001"/>
    <n v="2.2009999999999998E-3"/>
    <n v="55.015560000000001"/>
    <n v="22.005815999999999"/>
  </r>
  <r>
    <n v="118"/>
    <s v="Polygon"/>
    <n v="68"/>
    <s v="Urumita"/>
    <s v="La Guajira"/>
    <n v="44"/>
    <n v="44855"/>
    <d v="2024-02-01T00:00:00"/>
    <s v="18-24"/>
    <s v="1000-2000"/>
    <s v="MQBf3"/>
    <s v="MQ6f3"/>
    <s v="MQ6"/>
    <s v="f"/>
    <s v="HUMIC DYSTRUDEPTS"/>
    <s v="PG-16"/>
    <s v="Franca"/>
    <n v="5.0999999999999996"/>
    <n v="13.5"/>
    <n v="1.1000000000000001"/>
    <n v="0"/>
    <n v="48.9"/>
    <n v="0"/>
    <s v="Moderadamente Profundo"/>
    <s v="Udico"/>
    <s v="No hay"/>
    <s v="Bien"/>
    <s v="No salino"/>
    <s v="No pedregoso"/>
    <n v="0"/>
    <s v="Suelo"/>
    <n v="-8"/>
    <n v="0"/>
    <s v="50-75"/>
    <n v="10"/>
    <n v="0"/>
    <n v="8"/>
    <n v="10"/>
    <n v="15"/>
    <n v="10"/>
    <n v="0"/>
    <n v="4"/>
    <n v="5"/>
    <n v="3"/>
    <n v="3"/>
    <n v="0"/>
    <n v="0"/>
    <n v="0"/>
    <s v="Fuerte"/>
    <n v="-15"/>
    <s v="Templado seco"/>
    <s v="R"/>
    <s v="3s2"/>
    <n v="45"/>
    <n v="19"/>
    <n v="11"/>
    <n v="23"/>
    <x v="24"/>
    <s v="0,4 - 0,6"/>
    <n v="0.48572599999999999"/>
    <n v="160206"/>
    <n v="324.40894700000001"/>
    <n v="9"/>
    <n v="17572"/>
    <n v="44855"/>
    <n v="44855004"/>
    <s v="LA GUAJIRA"/>
    <s v="URUMITA"/>
    <s v="EL PINTAO"/>
    <n v="2009"/>
    <s v="POT URUMITA"/>
    <s v="NULL"/>
    <n v="1"/>
    <n v="0.48572599999999999"/>
    <n v="44"/>
    <s v=" "/>
    <n v="0"/>
    <n v="71549"/>
    <n v="9.4722000000000001E-2"/>
    <n v="0.48572599999999999"/>
    <n v="640.27678500000002"/>
    <n v="4857.2642180000003"/>
  </r>
  <r>
    <n v="119"/>
    <s v="Polygon"/>
    <n v="68"/>
    <s v="Urumita"/>
    <s v="La Guajira"/>
    <n v="44"/>
    <n v="44855"/>
    <d v="2024-02-01T00:00:00"/>
    <s v="18-24"/>
    <s v="1000-2000"/>
    <s v="MQBf3"/>
    <s v="MQ6f3"/>
    <s v="MQ6"/>
    <s v="f"/>
    <s v="HUMIC DYSTRUDEPTS"/>
    <s v="PG-16"/>
    <s v="Franca"/>
    <n v="5.0999999999999996"/>
    <n v="13.5"/>
    <n v="1.1000000000000001"/>
    <n v="0"/>
    <n v="48.9"/>
    <n v="0"/>
    <s v="Moderadamente Profundo"/>
    <s v="Udico"/>
    <s v="No hay"/>
    <s v="Bien"/>
    <s v="No salino"/>
    <s v="No pedregoso"/>
    <n v="0"/>
    <s v="Suelo"/>
    <n v="-8"/>
    <n v="0"/>
    <s v="50-75"/>
    <n v="10"/>
    <n v="0"/>
    <n v="8"/>
    <n v="10"/>
    <n v="15"/>
    <n v="10"/>
    <n v="0"/>
    <n v="4"/>
    <n v="5"/>
    <n v="3"/>
    <n v="3"/>
    <n v="0"/>
    <n v="0"/>
    <n v="0"/>
    <s v="Fuerte"/>
    <n v="-15"/>
    <s v="Templado seco"/>
    <s v="R"/>
    <s v="3s2"/>
    <n v="45"/>
    <n v="19"/>
    <n v="11"/>
    <n v="23"/>
    <x v="24"/>
    <s v="0,4 - 0,6"/>
    <n v="236.36932999999999"/>
    <n v="160206"/>
    <n v="324.40894700000001"/>
    <n v="15"/>
    <n v="17578"/>
    <n v="44855"/>
    <n v="44855007"/>
    <s v="LA GUAJIRA"/>
    <s v="URUMITA"/>
    <s v="EL VILVANCITO"/>
    <n v="2009"/>
    <s v="POT URUMITA"/>
    <s v="NULL"/>
    <n v="1"/>
    <n v="236.36932999999999"/>
    <n v="44"/>
    <s v=" "/>
    <n v="0"/>
    <n v="71555"/>
    <n v="0.15423100000000001"/>
    <n v="236.36932999999999"/>
    <n v="7429.3330880000003"/>
    <n v="2363693.2997989999"/>
  </r>
  <r>
    <n v="120"/>
    <s v="Polygon"/>
    <n v="68"/>
    <s v="Urumita"/>
    <s v="La Guajira"/>
    <n v="44"/>
    <n v="44855"/>
    <d v="2024-02-01T00:00:00"/>
    <s v="18-24"/>
    <s v="1000-2000"/>
    <s v="MQBf3"/>
    <s v="MQ6f3"/>
    <s v="MQ6"/>
    <s v="f"/>
    <s v="HUMIC DYSTRUDEPTS"/>
    <s v="PG-16"/>
    <s v="Franca"/>
    <n v="5.0999999999999996"/>
    <n v="13.5"/>
    <n v="1.1000000000000001"/>
    <n v="0"/>
    <n v="48.9"/>
    <n v="0"/>
    <s v="Moderadamente Profundo"/>
    <s v="Udico"/>
    <s v="No hay"/>
    <s v="Bien"/>
    <s v="No salino"/>
    <s v="No pedregoso"/>
    <n v="0"/>
    <s v="Suelo"/>
    <n v="-8"/>
    <n v="0"/>
    <s v="50-75"/>
    <n v="10"/>
    <n v="0"/>
    <n v="8"/>
    <n v="10"/>
    <n v="15"/>
    <n v="10"/>
    <n v="0"/>
    <n v="4"/>
    <n v="5"/>
    <n v="3"/>
    <n v="3"/>
    <n v="0"/>
    <n v="0"/>
    <n v="0"/>
    <s v="Fuerte"/>
    <n v="-15"/>
    <s v="Templado seco"/>
    <s v="R"/>
    <s v="3s2"/>
    <n v="45"/>
    <n v="19"/>
    <n v="11"/>
    <n v="23"/>
    <x v="24"/>
    <s v="0,4 - 0,6"/>
    <n v="49.688156999999997"/>
    <n v="160206"/>
    <n v="324.40894700000001"/>
    <n v="18"/>
    <n v="17581"/>
    <n v="44855"/>
    <n v="44855011"/>
    <s v="LA GUAJIRA"/>
    <s v="URUMITA"/>
    <s v="LA MONTAÑA"/>
    <n v="2009"/>
    <s v="POT URUMITA"/>
    <s v="NULL"/>
    <n v="1"/>
    <n v="49.688156999999997"/>
    <n v="44"/>
    <s v=" "/>
    <n v="0"/>
    <n v="71558"/>
    <n v="0.119029"/>
    <n v="49.688156999999997"/>
    <n v="3344.5570149999999"/>
    <n v="496881.57360200002"/>
  </r>
  <r>
    <n v="121"/>
    <s v="Polygon"/>
    <n v="68"/>
    <s v="Urumita"/>
    <s v="La Guajira"/>
    <n v="44"/>
    <n v="44855"/>
    <d v="2024-02-01T00:00:00"/>
    <s v="18-24"/>
    <s v="1000-2000"/>
    <s v="MQBf3"/>
    <s v="MQ6f3"/>
    <s v="MQ6"/>
    <s v="f"/>
    <s v="HUMIC DYSTRUDEPTS"/>
    <s v="PG-16"/>
    <s v="Franca"/>
    <n v="5.0999999999999996"/>
    <n v="13.5"/>
    <n v="1.1000000000000001"/>
    <n v="0"/>
    <n v="48.9"/>
    <n v="0"/>
    <s v="Moderadamente Profundo"/>
    <s v="Udico"/>
    <s v="No hay"/>
    <s v="Bien"/>
    <s v="No salino"/>
    <s v="No pedregoso"/>
    <n v="0"/>
    <s v="Suelo"/>
    <n v="-8"/>
    <n v="0"/>
    <s v="50-75"/>
    <n v="10"/>
    <n v="0"/>
    <n v="8"/>
    <n v="10"/>
    <n v="15"/>
    <n v="10"/>
    <n v="0"/>
    <n v="4"/>
    <n v="5"/>
    <n v="3"/>
    <n v="3"/>
    <n v="0"/>
    <n v="0"/>
    <n v="0"/>
    <s v="Fuerte"/>
    <n v="-15"/>
    <s v="Templado seco"/>
    <s v="R"/>
    <s v="3s2"/>
    <n v="45"/>
    <n v="19"/>
    <n v="11"/>
    <n v="23"/>
    <x v="24"/>
    <s v="0,4 - 0,6"/>
    <n v="7.5699999999999997E-4"/>
    <n v="160206"/>
    <n v="324.40894700000001"/>
    <n v="26"/>
    <n v="17792"/>
    <n v="44874"/>
    <n v="44874017"/>
    <s v="LA GUAJIRA"/>
    <s v="VILLANUEVA"/>
    <s v="LA CULEBRERA"/>
    <n v="2017"/>
    <s v="IGAC 2016"/>
    <s v="CAMBIO DE FORMA POR LIMITE MPAL OFICIAL IGAC 2016"/>
    <n v="1"/>
    <n v="7.5699999999999997E-4"/>
    <n v="44"/>
    <s v=" "/>
    <n v="0"/>
    <n v="71769"/>
    <n v="0.29091600000000001"/>
    <n v="7.5699999999999997E-4"/>
    <n v="163.60009500000001"/>
    <n v="7.5684319999999996"/>
  </r>
  <r>
    <n v="170"/>
    <s v="Polygon"/>
    <n v="89"/>
    <s v="Villanueva"/>
    <s v="La Guajira"/>
    <n v="44"/>
    <n v="44874"/>
    <d v="2024-02-01T00:00:00"/>
    <s v="18-24"/>
    <s v="1000-2000"/>
    <s v="MQBf3"/>
    <s v="MQ6f3"/>
    <s v="MQ6"/>
    <s v="f"/>
    <s v="HUMIC DYSTRUDEPTS"/>
    <s v="PG-16"/>
    <s v="Franca"/>
    <n v="5.0999999999999996"/>
    <n v="13.5"/>
    <n v="1.1000000000000001"/>
    <n v="0"/>
    <n v="48.9"/>
    <n v="0"/>
    <s v="Moderadamente Profundo"/>
    <s v="Udico"/>
    <s v="No hay"/>
    <s v="Bien"/>
    <s v="No salino"/>
    <s v="No pedregoso"/>
    <n v="0"/>
    <s v="Suelo"/>
    <n v="-8"/>
    <n v="0"/>
    <s v="50-75"/>
    <n v="10"/>
    <n v="0"/>
    <n v="8"/>
    <n v="10"/>
    <n v="15"/>
    <n v="10"/>
    <n v="0"/>
    <n v="4"/>
    <n v="5"/>
    <n v="3"/>
    <n v="3"/>
    <n v="0"/>
    <n v="0"/>
    <n v="0"/>
    <s v="Fuerte"/>
    <n v="-15"/>
    <s v="Templado seco"/>
    <s v="R"/>
    <s v="3s2"/>
    <n v="45"/>
    <n v="19"/>
    <n v="11"/>
    <n v="23"/>
    <x v="24"/>
    <s v="0,4 - 0,6"/>
    <n v="2.613219"/>
    <n v="164184"/>
    <n v="4.4148899999999998"/>
    <n v="15"/>
    <n v="17578"/>
    <n v="44855"/>
    <n v="44855007"/>
    <s v="LA GUAJIRA"/>
    <s v="URUMITA"/>
    <s v="EL VILVANCITO"/>
    <n v="2009"/>
    <s v="POT URUMITA"/>
    <s v="NULL"/>
    <n v="1"/>
    <n v="2.613219"/>
    <n v="44"/>
    <s v=" "/>
    <n v="0"/>
    <n v="71555"/>
    <n v="0.15423100000000001"/>
    <n v="2.613219"/>
    <n v="1915.4878880000001"/>
    <n v="26132.193861"/>
  </r>
  <r>
    <n v="171"/>
    <s v="Polygon"/>
    <n v="89"/>
    <s v="Villanueva"/>
    <s v="La Guajira"/>
    <n v="44"/>
    <n v="44874"/>
    <d v="2024-02-01T00:00:00"/>
    <s v="18-24"/>
    <s v="1000-2000"/>
    <s v="MQBf3"/>
    <s v="MQ6f3"/>
    <s v="MQ6"/>
    <s v="f"/>
    <s v="HUMIC DYSTRUDEPTS"/>
    <s v="PG-16"/>
    <s v="Franca"/>
    <n v="5.0999999999999996"/>
    <n v="13.5"/>
    <n v="1.1000000000000001"/>
    <n v="0"/>
    <n v="48.9"/>
    <n v="0"/>
    <s v="Moderadamente Profundo"/>
    <s v="Udico"/>
    <s v="No hay"/>
    <s v="Bien"/>
    <s v="No salino"/>
    <s v="No pedregoso"/>
    <n v="0"/>
    <s v="Suelo"/>
    <n v="-8"/>
    <n v="0"/>
    <s v="50-75"/>
    <n v="10"/>
    <n v="0"/>
    <n v="8"/>
    <n v="10"/>
    <n v="15"/>
    <n v="10"/>
    <n v="0"/>
    <n v="4"/>
    <n v="5"/>
    <n v="3"/>
    <n v="3"/>
    <n v="0"/>
    <n v="0"/>
    <n v="0"/>
    <s v="Fuerte"/>
    <n v="-15"/>
    <s v="Templado seco"/>
    <s v="R"/>
    <s v="3s2"/>
    <n v="45"/>
    <n v="19"/>
    <n v="11"/>
    <n v="23"/>
    <x v="24"/>
    <s v="0,4 - 0,6"/>
    <n v="1.7982750000000001"/>
    <n v="164184"/>
    <n v="4.4148899999999998"/>
    <n v="18"/>
    <n v="17581"/>
    <n v="44855"/>
    <n v="44855011"/>
    <s v="LA GUAJIRA"/>
    <s v="URUMITA"/>
    <s v="LA MONTAÑA"/>
    <n v="2009"/>
    <s v="POT URUMITA"/>
    <s v="NULL"/>
    <n v="1"/>
    <n v="1.7982750000000001"/>
    <n v="44"/>
    <s v=" "/>
    <n v="0"/>
    <n v="71558"/>
    <n v="0.119029"/>
    <n v="1.7982750000000001"/>
    <n v="699.01286700000003"/>
    <n v="17982.750789000002"/>
  </r>
  <r>
    <n v="172"/>
    <s v="Polygon"/>
    <n v="89"/>
    <s v="Villanueva"/>
    <s v="La Guajira"/>
    <n v="44"/>
    <n v="44874"/>
    <d v="2024-02-01T00:00:00"/>
    <s v="18-24"/>
    <s v="1000-2000"/>
    <s v="MQBf3"/>
    <s v="MQ6f3"/>
    <s v="MQ6"/>
    <s v="f"/>
    <s v="HUMIC DYSTRUDEPTS"/>
    <s v="PG-16"/>
    <s v="Franca"/>
    <n v="5.0999999999999996"/>
    <n v="13.5"/>
    <n v="1.1000000000000001"/>
    <n v="0"/>
    <n v="48.9"/>
    <n v="0"/>
    <s v="Moderadamente Profundo"/>
    <s v="Udico"/>
    <s v="No hay"/>
    <s v="Bien"/>
    <s v="No salino"/>
    <s v="No pedregoso"/>
    <n v="0"/>
    <s v="Suelo"/>
    <n v="-8"/>
    <n v="0"/>
    <s v="50-75"/>
    <n v="10"/>
    <n v="0"/>
    <n v="8"/>
    <n v="10"/>
    <n v="15"/>
    <n v="10"/>
    <n v="0"/>
    <n v="4"/>
    <n v="5"/>
    <n v="3"/>
    <n v="3"/>
    <n v="0"/>
    <n v="0"/>
    <n v="0"/>
    <s v="Fuerte"/>
    <n v="-15"/>
    <s v="Templado seco"/>
    <s v="R"/>
    <s v="3s2"/>
    <n v="45"/>
    <n v="19"/>
    <n v="11"/>
    <n v="23"/>
    <x v="24"/>
    <s v="0,4 - 0,6"/>
    <n v="3.3990000000000001E-3"/>
    <n v="164184"/>
    <n v="4.4148899999999998"/>
    <n v="20"/>
    <n v="17583"/>
    <n v="44855"/>
    <n v="44855021"/>
    <s v="LA GUAJIRA"/>
    <s v="URUMITA"/>
    <s v="SIERRA NEGRA"/>
    <n v="2009"/>
    <s v="POT URUMITA"/>
    <s v="NULL"/>
    <n v="1"/>
    <n v="3.3990000000000001E-3"/>
    <n v="44"/>
    <s v=" "/>
    <n v="0"/>
    <n v="71560"/>
    <n v="0.165326"/>
    <n v="3.3990000000000001E-3"/>
    <n v="67.890034"/>
    <n v="33.992676000000003"/>
  </r>
  <r>
    <n v="29"/>
    <s v="Polygon"/>
    <n v="24"/>
    <s v="Urumita"/>
    <s v="La Guajira"/>
    <n v="44"/>
    <n v="44855"/>
    <s v="0.5 - 1"/>
    <s v="&gt;24"/>
    <s v="&lt;1000"/>
    <s v="MQDf1"/>
    <s v="MQ7f1"/>
    <s v="MQ7"/>
    <s v="f"/>
    <s v="TYPIC DYSTRUDEPTS"/>
    <s v="PG-2"/>
    <s v="Franca"/>
    <n v="4.5"/>
    <n v="38.6"/>
    <n v="7"/>
    <n v="0"/>
    <n v="9.1999999999999993"/>
    <n v="0"/>
    <s v="Profundo"/>
    <s v="Udico"/>
    <s v="No hay"/>
    <s v="Bien"/>
    <s v="No salino"/>
    <s v="No pedregoso"/>
    <n v="0"/>
    <s v="Suelo"/>
    <n v="-8"/>
    <n v="0"/>
    <s v="50-75"/>
    <n v="10"/>
    <n v="0"/>
    <n v="10"/>
    <n v="10"/>
    <n v="15"/>
    <n v="10"/>
    <n v="0"/>
    <n v="-2"/>
    <n v="0"/>
    <n v="10"/>
    <n v="5"/>
    <n v="0"/>
    <n v="0"/>
    <n v="0"/>
    <s v="Baja"/>
    <n v="0"/>
    <s v="Cálido húmedo"/>
    <s v="V"/>
    <s v="Sin limitante"/>
    <n v="60"/>
    <n v="26"/>
    <n v="11"/>
    <n v="23"/>
    <x v="25"/>
    <s v="0,4 - 0,6"/>
    <n v="83.046374"/>
    <n v="160161"/>
    <n v="83.046374"/>
    <n v="5"/>
    <n v="17568"/>
    <n v="44855"/>
    <n v="44855005"/>
    <s v="LA GUAJIRA"/>
    <s v="URUMITA"/>
    <s v="EL PIÑAL"/>
    <n v="2009"/>
    <s v="POT URUMITA"/>
    <s v="NULL"/>
    <n v="1"/>
    <n v="83.046374"/>
    <n v="44"/>
    <s v=" "/>
    <n v="0"/>
    <n v="71545"/>
    <n v="9.3975000000000003E-2"/>
    <n v="83.046374"/>
    <n v="5863.5145650000004"/>
    <n v="830463.73694099998"/>
  </r>
  <r>
    <n v="6"/>
    <s v="Polygon"/>
    <n v="5"/>
    <s v="La Jagua del Pilar"/>
    <s v="La Guajira"/>
    <n v="44"/>
    <n v="44420"/>
    <s v="0.5 - 1"/>
    <s v="&gt;24"/>
    <s v="&lt;1000"/>
    <s v="MQAf2"/>
    <s v="MQ6f2"/>
    <s v="MQ6"/>
    <s v="f"/>
    <s v="HUMIC DYSTRUDEPTS"/>
    <s v="PG-16"/>
    <s v="Franca"/>
    <n v="5.0999999999999996"/>
    <n v="13.5"/>
    <n v="1.1000000000000001"/>
    <n v="0"/>
    <n v="48.9"/>
    <n v="0"/>
    <s v="Moderadamente Profundo"/>
    <s v="Udico"/>
    <s v="No hay"/>
    <s v="Bien"/>
    <s v="No salino"/>
    <s v="No pedregoso"/>
    <n v="0"/>
    <s v="Suelo"/>
    <n v="-8"/>
    <n v="0"/>
    <s v="50-75"/>
    <n v="10"/>
    <n v="0"/>
    <n v="8"/>
    <n v="10"/>
    <n v="15"/>
    <n v="10"/>
    <n v="0"/>
    <n v="4"/>
    <n v="5"/>
    <n v="3"/>
    <n v="3"/>
    <n v="0"/>
    <n v="0"/>
    <n v="0"/>
    <s v="Moderada"/>
    <n v="-3"/>
    <s v="Cálido húmedo"/>
    <s v="V"/>
    <s v="2s1"/>
    <n v="57"/>
    <n v="25"/>
    <n v="11"/>
    <n v="23"/>
    <x v="26"/>
    <s v="0,4 - 0,6"/>
    <n v="1.4555E-2"/>
    <n v="66522"/>
    <n v="1.4557E-2"/>
    <n v="6"/>
    <n v="17569"/>
    <n v="44855"/>
    <n v="44855001"/>
    <s v="LA GUAJIRA"/>
    <s v="URUMITA"/>
    <s v="CASCARILLAL"/>
    <n v="2009"/>
    <s v="POT URUMITA"/>
    <s v="NULL"/>
    <n v="1"/>
    <n v="1.4555E-2"/>
    <n v="44"/>
    <s v=" "/>
    <n v="0"/>
    <n v="71546"/>
    <n v="0.244841"/>
    <n v="1.4555E-2"/>
    <n v="495.13922000000002"/>
    <n v="145.551199"/>
  </r>
  <r>
    <n v="33"/>
    <s v="Polygon"/>
    <n v="27"/>
    <s v="Urumita"/>
    <s v="La Guajira"/>
    <n v="44"/>
    <n v="44855"/>
    <s v="0.5 - 1"/>
    <s v="&gt;24"/>
    <s v="&lt;1000"/>
    <s v="MQAf2"/>
    <s v="MQ6f2"/>
    <s v="MQ6"/>
    <s v="f"/>
    <s v="HUMIC DYSTRUDEPTS"/>
    <s v="PG-16"/>
    <s v="Franca"/>
    <n v="5.0999999999999996"/>
    <n v="13.5"/>
    <n v="1.1000000000000001"/>
    <n v="0"/>
    <n v="48.9"/>
    <n v="0"/>
    <s v="Moderadamente Profundo"/>
    <s v="Udico"/>
    <s v="No hay"/>
    <s v="Bien"/>
    <s v="No salino"/>
    <s v="No pedregoso"/>
    <n v="0"/>
    <s v="Suelo"/>
    <n v="-8"/>
    <n v="0"/>
    <s v="50-75"/>
    <n v="10"/>
    <n v="0"/>
    <n v="8"/>
    <n v="10"/>
    <n v="15"/>
    <n v="10"/>
    <n v="0"/>
    <n v="4"/>
    <n v="5"/>
    <n v="3"/>
    <n v="3"/>
    <n v="0"/>
    <n v="0"/>
    <n v="0"/>
    <s v="Moderada"/>
    <n v="-3"/>
    <s v="Cálido húmedo"/>
    <s v="V"/>
    <s v="2s1"/>
    <n v="57"/>
    <n v="25"/>
    <n v="11"/>
    <n v="23"/>
    <x v="26"/>
    <s v="0,4 - 0,6"/>
    <n v="177.68678700000001"/>
    <n v="160160"/>
    <n v="203.896253"/>
    <n v="6"/>
    <n v="17569"/>
    <n v="44855"/>
    <n v="44855001"/>
    <s v="LA GUAJIRA"/>
    <s v="URUMITA"/>
    <s v="CASCARILLAL"/>
    <n v="2009"/>
    <s v="POT URUMITA"/>
    <s v="NULL"/>
    <n v="1"/>
    <n v="177.68678700000001"/>
    <n v="44"/>
    <s v=" "/>
    <n v="0"/>
    <n v="71546"/>
    <n v="0.244841"/>
    <n v="177.68678700000001"/>
    <n v="9240.9541109999991"/>
    <n v="1776867.870627"/>
  </r>
  <r>
    <n v="34"/>
    <s v="Polygon"/>
    <n v="27"/>
    <s v="Urumita"/>
    <s v="La Guajira"/>
    <n v="44"/>
    <n v="44855"/>
    <s v="0.5 - 1"/>
    <s v="&gt;24"/>
    <s v="&lt;1000"/>
    <s v="MQAf2"/>
    <s v="MQ6f2"/>
    <s v="MQ6"/>
    <s v="f"/>
    <s v="HUMIC DYSTRUDEPTS"/>
    <s v="PG-16"/>
    <s v="Franca"/>
    <n v="5.0999999999999996"/>
    <n v="13.5"/>
    <n v="1.1000000000000001"/>
    <n v="0"/>
    <n v="48.9"/>
    <n v="0"/>
    <s v="Moderadamente Profundo"/>
    <s v="Udico"/>
    <s v="No hay"/>
    <s v="Bien"/>
    <s v="No salino"/>
    <s v="No pedregoso"/>
    <n v="0"/>
    <s v="Suelo"/>
    <n v="-8"/>
    <n v="0"/>
    <s v="50-75"/>
    <n v="10"/>
    <n v="0"/>
    <n v="8"/>
    <n v="10"/>
    <n v="15"/>
    <n v="10"/>
    <n v="0"/>
    <n v="4"/>
    <n v="5"/>
    <n v="3"/>
    <n v="3"/>
    <n v="0"/>
    <n v="0"/>
    <n v="0"/>
    <s v="Moderada"/>
    <n v="-3"/>
    <s v="Cálido húmedo"/>
    <s v="V"/>
    <s v="2s1"/>
    <n v="57"/>
    <n v="25"/>
    <n v="11"/>
    <n v="23"/>
    <x v="26"/>
    <s v="0,4 - 0,6"/>
    <n v="26.209453"/>
    <n v="160160"/>
    <n v="203.896253"/>
    <n v="23"/>
    <n v="17586"/>
    <n v="44855"/>
    <n v="44855019"/>
    <s v="LA GUAJIRA"/>
    <s v="URUMITA"/>
    <s v="POTRERILLO PIE DEL CERRO"/>
    <n v="2009"/>
    <s v="POT URUMITA"/>
    <s v="NULL"/>
    <n v="1"/>
    <n v="26.209453"/>
    <n v="44"/>
    <s v=" "/>
    <n v="0"/>
    <n v="71563"/>
    <n v="0.35022599999999998"/>
    <n v="26.209453"/>
    <n v="2042.087411"/>
    <n v="262094.528211"/>
  </r>
  <r>
    <n v="7"/>
    <s v="Polygon"/>
    <n v="6"/>
    <s v="La Jagua del Pilar"/>
    <s v="La Guajira"/>
    <n v="44"/>
    <n v="44420"/>
    <s v="0.5 - 1"/>
    <s v="&gt;24"/>
    <s v="&lt;1000"/>
    <s v="MQDf1"/>
    <s v="MQ7f1"/>
    <s v="MQ7"/>
    <s v="f"/>
    <s v="TYPIC DYSTRUDEPTS"/>
    <s v="PG-2"/>
    <s v="Franca"/>
    <n v="4.5"/>
    <n v="38.6"/>
    <n v="7"/>
    <n v="0"/>
    <n v="9.1999999999999993"/>
    <n v="0"/>
    <s v="Profundo"/>
    <s v="Udico"/>
    <s v="No hay"/>
    <s v="Bien"/>
    <s v="No salino"/>
    <s v="No pedregoso"/>
    <n v="0"/>
    <s v="Suelo"/>
    <n v="-8"/>
    <n v="0"/>
    <s v="50-75"/>
    <n v="10"/>
    <n v="0"/>
    <n v="10"/>
    <n v="10"/>
    <n v="15"/>
    <n v="10"/>
    <n v="0"/>
    <n v="-2"/>
    <n v="0"/>
    <n v="10"/>
    <n v="5"/>
    <n v="0"/>
    <n v="0"/>
    <n v="0"/>
    <s v="Fuerte"/>
    <n v="-15"/>
    <s v="Cálido húmedo"/>
    <s v="V"/>
    <s v="s2"/>
    <n v="45"/>
    <n v="19"/>
    <n v="11"/>
    <n v="23"/>
    <x v="27"/>
    <s v="0,4 - 0,6"/>
    <n v="0.43300300000000003"/>
    <n v="66523"/>
    <n v="0.43299900000000002"/>
    <n v="5"/>
    <n v="17568"/>
    <n v="44855"/>
    <n v="44855005"/>
    <s v="LA GUAJIRA"/>
    <s v="URUMITA"/>
    <s v="EL PIÑAL"/>
    <n v="2009"/>
    <s v="POT URUMITA"/>
    <s v="NULL"/>
    <n v="1"/>
    <n v="0.43300300000000003"/>
    <n v="44"/>
    <s v=" "/>
    <n v="0"/>
    <n v="71545"/>
    <n v="9.3975000000000003E-2"/>
    <n v="0.43300300000000003"/>
    <n v="1541.920601"/>
    <n v="4330.0331200000001"/>
  </r>
  <r>
    <n v="60"/>
    <s v="Polygon"/>
    <n v="42"/>
    <s v="Urumita"/>
    <s v="La Guajira"/>
    <n v="44"/>
    <n v="44855"/>
    <d v="2024-02-01T00:00:00"/>
    <s v="&gt;24"/>
    <s v="&lt;1000"/>
    <s v="MQDf1"/>
    <s v="MQ7f1"/>
    <s v="MQ7"/>
    <s v="f"/>
    <s v="TYPIC DYSTRUDEPTS"/>
    <s v="PG-2"/>
    <s v="Franca"/>
    <n v="4.5"/>
    <n v="38.6"/>
    <n v="7"/>
    <n v="0"/>
    <n v="9.1999999999999993"/>
    <n v="0"/>
    <s v="Profundo"/>
    <s v="Udico"/>
    <s v="No hay"/>
    <s v="Bien"/>
    <s v="No salino"/>
    <s v="No pedregoso"/>
    <n v="0"/>
    <s v="Suelo"/>
    <n v="-8"/>
    <n v="0"/>
    <s v="50-75"/>
    <n v="10"/>
    <n v="0"/>
    <n v="10"/>
    <n v="10"/>
    <n v="15"/>
    <n v="10"/>
    <n v="0"/>
    <n v="-2"/>
    <n v="0"/>
    <n v="10"/>
    <n v="5"/>
    <n v="0"/>
    <n v="0"/>
    <n v="0"/>
    <s v="Baja"/>
    <n v="0"/>
    <s v="Cálido seco"/>
    <s v="W"/>
    <s v="Sin limitante"/>
    <n v="60"/>
    <n v="26"/>
    <n v="11"/>
    <n v="23"/>
    <x v="28"/>
    <s v="0,4 - 0,6"/>
    <n v="34.400047000000001"/>
    <n v="160179"/>
    <n v="34.400047000000001"/>
    <n v="10"/>
    <n v="17573"/>
    <n v="44855"/>
    <n v="44855010"/>
    <s v="LA GUAJIRA"/>
    <s v="URUMITA"/>
    <s v="LA ESPERANZA( EL TIROL)"/>
    <n v="2009"/>
    <s v="POT URUMITA"/>
    <s v="NULL"/>
    <n v="1"/>
    <n v="34.400047000000001"/>
    <n v="44"/>
    <s v=" "/>
    <n v="0"/>
    <n v="71550"/>
    <n v="0.166323"/>
    <n v="34.400047000000001"/>
    <n v="3376.9320090000001"/>
    <n v="344000.46621899999"/>
  </r>
  <r>
    <n v="57"/>
    <s v="Polygon"/>
    <n v="41"/>
    <s v="Urumita"/>
    <s v="La Guajira"/>
    <n v="44"/>
    <n v="44855"/>
    <d v="2024-02-01T00:00:00"/>
    <s v="&gt;24"/>
    <s v="&lt;1000"/>
    <s v="MQAf2"/>
    <s v="MQ6f2"/>
    <s v="MQ6"/>
    <s v="f"/>
    <s v="HUMIC DYSTRUDEPTS"/>
    <s v="PG-16"/>
    <s v="Franca"/>
    <n v="5.0999999999999996"/>
    <n v="13.5"/>
    <n v="1.1000000000000001"/>
    <n v="0"/>
    <n v="48.9"/>
    <n v="0"/>
    <s v="Moderadamente Profundo"/>
    <s v="Udico"/>
    <s v="No hay"/>
    <s v="Bien"/>
    <s v="No salino"/>
    <s v="No pedregoso"/>
    <n v="0"/>
    <s v="Suelo"/>
    <n v="-8"/>
    <n v="0"/>
    <s v="50-75"/>
    <n v="10"/>
    <n v="0"/>
    <n v="8"/>
    <n v="10"/>
    <n v="15"/>
    <n v="10"/>
    <n v="0"/>
    <n v="4"/>
    <n v="5"/>
    <n v="3"/>
    <n v="3"/>
    <n v="0"/>
    <n v="0"/>
    <n v="0"/>
    <s v="Moderada"/>
    <n v="-3"/>
    <s v="Cálido seco"/>
    <s v="W"/>
    <s v="2s1"/>
    <n v="57"/>
    <n v="25"/>
    <n v="11"/>
    <n v="23"/>
    <x v="29"/>
    <s v="0,4 - 0,6"/>
    <n v="4.4270449999999997"/>
    <n v="160178"/>
    <n v="251.04521800000001"/>
    <n v="6"/>
    <n v="17569"/>
    <n v="44855"/>
    <n v="44855001"/>
    <s v="LA GUAJIRA"/>
    <s v="URUMITA"/>
    <s v="CASCARILLAL"/>
    <n v="2009"/>
    <s v="POT URUMITA"/>
    <s v="NULL"/>
    <n v="1"/>
    <n v="4.4270449999999997"/>
    <n v="44"/>
    <s v=" "/>
    <n v="0"/>
    <n v="71546"/>
    <n v="0.244841"/>
    <n v="4.4270449999999997"/>
    <n v="2694.0260979999998"/>
    <n v="44270.447749999999"/>
  </r>
  <r>
    <n v="58"/>
    <s v="Polygon"/>
    <n v="41"/>
    <s v="Urumita"/>
    <s v="La Guajira"/>
    <n v="44"/>
    <n v="44855"/>
    <d v="2024-02-01T00:00:00"/>
    <s v="&gt;24"/>
    <s v="&lt;1000"/>
    <s v="MQAf2"/>
    <s v="MQ6f2"/>
    <s v="MQ6"/>
    <s v="f"/>
    <s v="HUMIC DYSTRUDEPTS"/>
    <s v="PG-16"/>
    <s v="Franca"/>
    <n v="5.0999999999999996"/>
    <n v="13.5"/>
    <n v="1.1000000000000001"/>
    <n v="0"/>
    <n v="48.9"/>
    <n v="0"/>
    <s v="Moderadamente Profundo"/>
    <s v="Udico"/>
    <s v="No hay"/>
    <s v="Bien"/>
    <s v="No salino"/>
    <s v="No pedregoso"/>
    <n v="0"/>
    <s v="Suelo"/>
    <n v="-8"/>
    <n v="0"/>
    <s v="50-75"/>
    <n v="10"/>
    <n v="0"/>
    <n v="8"/>
    <n v="10"/>
    <n v="15"/>
    <n v="10"/>
    <n v="0"/>
    <n v="4"/>
    <n v="5"/>
    <n v="3"/>
    <n v="3"/>
    <n v="0"/>
    <n v="0"/>
    <n v="0"/>
    <s v="Moderada"/>
    <n v="-3"/>
    <s v="Cálido seco"/>
    <s v="W"/>
    <s v="2s1"/>
    <n v="57"/>
    <n v="25"/>
    <n v="11"/>
    <n v="23"/>
    <x v="29"/>
    <s v="0,4 - 0,6"/>
    <n v="111.129214"/>
    <n v="160178"/>
    <n v="251.04521800000001"/>
    <n v="10"/>
    <n v="17573"/>
    <n v="44855"/>
    <n v="44855010"/>
    <s v="LA GUAJIRA"/>
    <s v="URUMITA"/>
    <s v="LA ESPERANZA( EL TIROL)"/>
    <n v="2009"/>
    <s v="POT URUMITA"/>
    <s v="NULL"/>
    <n v="1"/>
    <n v="111.129214"/>
    <n v="44"/>
    <s v=" "/>
    <n v="0"/>
    <n v="71550"/>
    <n v="0.166323"/>
    <n v="111.129214"/>
    <n v="7428.8563029999996"/>
    <n v="1111292.144299"/>
  </r>
  <r>
    <n v="59"/>
    <s v="Polygon"/>
    <n v="41"/>
    <s v="Urumita"/>
    <s v="La Guajira"/>
    <n v="44"/>
    <n v="44855"/>
    <d v="2024-02-01T00:00:00"/>
    <s v="&gt;24"/>
    <s v="&lt;1000"/>
    <s v="MQAf2"/>
    <s v="MQ6f2"/>
    <s v="MQ6"/>
    <s v="f"/>
    <s v="HUMIC DYSTRUDEPTS"/>
    <s v="PG-16"/>
    <s v="Franca"/>
    <n v="5.0999999999999996"/>
    <n v="13.5"/>
    <n v="1.1000000000000001"/>
    <n v="0"/>
    <n v="48.9"/>
    <n v="0"/>
    <s v="Moderadamente Profundo"/>
    <s v="Udico"/>
    <s v="No hay"/>
    <s v="Bien"/>
    <s v="No salino"/>
    <s v="No pedregoso"/>
    <n v="0"/>
    <s v="Suelo"/>
    <n v="-8"/>
    <n v="0"/>
    <s v="50-75"/>
    <n v="10"/>
    <n v="0"/>
    <n v="8"/>
    <n v="10"/>
    <n v="15"/>
    <n v="10"/>
    <n v="0"/>
    <n v="4"/>
    <n v="5"/>
    <n v="3"/>
    <n v="3"/>
    <n v="0"/>
    <n v="0"/>
    <n v="0"/>
    <s v="Moderada"/>
    <n v="-3"/>
    <s v="Cálido seco"/>
    <s v="W"/>
    <s v="2s1"/>
    <n v="57"/>
    <n v="25"/>
    <n v="11"/>
    <n v="23"/>
    <x v="29"/>
    <s v="0,4 - 0,6"/>
    <n v="135.488958"/>
    <n v="160178"/>
    <n v="251.04521800000001"/>
    <n v="23"/>
    <n v="17586"/>
    <n v="44855"/>
    <n v="44855019"/>
    <s v="LA GUAJIRA"/>
    <s v="URUMITA"/>
    <s v="POTRERILLO PIE DEL CERRO"/>
    <n v="2009"/>
    <s v="POT URUMITA"/>
    <s v="NULL"/>
    <n v="1"/>
    <n v="135.488958"/>
    <n v="44"/>
    <s v=" "/>
    <n v="0"/>
    <n v="71563"/>
    <n v="0.35022599999999998"/>
    <n v="135.488958"/>
    <n v="6259.4797939999999"/>
    <n v="1354889.5849240001"/>
  </r>
  <r>
    <n v="9"/>
    <s v="Polygon"/>
    <n v="9"/>
    <s v="La Jagua del Pilar"/>
    <s v="La Guajira"/>
    <n v="44"/>
    <n v="44420"/>
    <s v="0.5 - 1"/>
    <d v="2018-12-01T00:00:00"/>
    <s v="2000-3000"/>
    <s v="MQDf1"/>
    <s v="MQ7f1"/>
    <s v="MQ7"/>
    <s v="f"/>
    <s v="TYPIC DYSTRUDEPTS"/>
    <s v="PG-2"/>
    <s v="Franca"/>
    <n v="4.5"/>
    <n v="38.6"/>
    <n v="7"/>
    <n v="0"/>
    <n v="9.1999999999999993"/>
    <n v="0"/>
    <s v="Profundo"/>
    <s v="Udico"/>
    <s v="No hay"/>
    <s v="Bien"/>
    <s v="No salino"/>
    <s v="No pedregoso"/>
    <n v="0"/>
    <s v="Suelo"/>
    <n v="-8"/>
    <n v="0"/>
    <s v="50-75"/>
    <n v="10"/>
    <n v="0"/>
    <n v="10"/>
    <n v="10"/>
    <n v="15"/>
    <n v="10"/>
    <n v="0"/>
    <n v="-2"/>
    <n v="0"/>
    <n v="8"/>
    <n v="5"/>
    <n v="0"/>
    <n v="0"/>
    <n v="0"/>
    <s v="Fuerte"/>
    <n v="-15"/>
    <s v="Frío húmedo"/>
    <s v="L"/>
    <s v="s2"/>
    <n v="43"/>
    <n v="18"/>
    <n v="12"/>
    <n v="17"/>
    <x v="30"/>
    <s v="0,4 - 0,6"/>
    <n v="4.2770000000000004E-3"/>
    <n v="66529"/>
    <n v="0.122875"/>
    <n v="6"/>
    <n v="17569"/>
    <n v="44855"/>
    <n v="44855001"/>
    <s v="LA GUAJIRA"/>
    <s v="URUMITA"/>
    <s v="CASCARILLAL"/>
    <n v="2009"/>
    <s v="POT URUMITA"/>
    <s v="NULL"/>
    <n v="1"/>
    <n v="4.2770000000000004E-3"/>
    <n v="44"/>
    <s v=" "/>
    <n v="0"/>
    <n v="71546"/>
    <n v="0.244841"/>
    <n v="4.2770000000000004E-3"/>
    <n v="191.861075"/>
    <n v="42.772196999999998"/>
  </r>
  <r>
    <n v="92"/>
    <s v="Polygon"/>
    <n v="57"/>
    <s v="Urumita"/>
    <s v="La Guajira"/>
    <n v="44"/>
    <n v="44855"/>
    <d v="2024-02-01T00:00:00"/>
    <d v="2018-12-01T00:00:00"/>
    <s v="2000-3000"/>
    <s v="MQBf3"/>
    <s v="MQ6f3"/>
    <s v="MQ6"/>
    <s v="f"/>
    <s v="HUMIC DYSTRUDEPTS"/>
    <s v="PG-16"/>
    <s v="Franca"/>
    <n v="5.0999999999999996"/>
    <n v="13.5"/>
    <n v="1.1000000000000001"/>
    <n v="0"/>
    <n v="48.9"/>
    <n v="0"/>
    <s v="Moderadamente Profundo"/>
    <s v="Udico"/>
    <s v="No hay"/>
    <s v="Bien"/>
    <s v="No salino"/>
    <s v="No pedregoso"/>
    <n v="0"/>
    <s v="Suelo"/>
    <n v="-8"/>
    <n v="0"/>
    <s v="50-75"/>
    <n v="10"/>
    <n v="0"/>
    <n v="8"/>
    <n v="10"/>
    <n v="15"/>
    <n v="10"/>
    <n v="0"/>
    <n v="4"/>
    <n v="5"/>
    <n v="0"/>
    <n v="3"/>
    <n v="0"/>
    <n v="0"/>
    <n v="0"/>
    <s v="Fuerte"/>
    <n v="-15"/>
    <s v="Frío seco"/>
    <s v="M"/>
    <s v="3s2"/>
    <n v="42"/>
    <n v="18"/>
    <n v="12"/>
    <n v="17"/>
    <x v="31"/>
    <s v="0,4 - 0,6"/>
    <n v="1.598433"/>
    <n v="160199"/>
    <n v="445.79263400000002"/>
    <n v="15"/>
    <n v="17578"/>
    <n v="44855"/>
    <n v="44855007"/>
    <s v="LA GUAJIRA"/>
    <s v="URUMITA"/>
    <s v="EL VILVANCITO"/>
    <n v="2009"/>
    <s v="POT URUMITA"/>
    <s v="NULL"/>
    <n v="1"/>
    <n v="1.598433"/>
    <n v="44"/>
    <s v=" "/>
    <n v="0"/>
    <n v="71555"/>
    <n v="0.15423100000000001"/>
    <n v="1.598433"/>
    <n v="645.73375799999997"/>
    <n v="15984.326773999999"/>
  </r>
  <r>
    <n v="93"/>
    <s v="Polygon"/>
    <n v="57"/>
    <s v="Urumita"/>
    <s v="La Guajira"/>
    <n v="44"/>
    <n v="44855"/>
    <d v="2024-02-01T00:00:00"/>
    <d v="2018-12-01T00:00:00"/>
    <s v="2000-3000"/>
    <s v="MQBf3"/>
    <s v="MQ6f3"/>
    <s v="MQ6"/>
    <s v="f"/>
    <s v="HUMIC DYSTRUDEPTS"/>
    <s v="PG-16"/>
    <s v="Franca"/>
    <n v="5.0999999999999996"/>
    <n v="13.5"/>
    <n v="1.1000000000000001"/>
    <n v="0"/>
    <n v="48.9"/>
    <n v="0"/>
    <s v="Moderadamente Profundo"/>
    <s v="Udico"/>
    <s v="No hay"/>
    <s v="Bien"/>
    <s v="No salino"/>
    <s v="No pedregoso"/>
    <n v="0"/>
    <s v="Suelo"/>
    <n v="-8"/>
    <n v="0"/>
    <s v="50-75"/>
    <n v="10"/>
    <n v="0"/>
    <n v="8"/>
    <n v="10"/>
    <n v="15"/>
    <n v="10"/>
    <n v="0"/>
    <n v="4"/>
    <n v="5"/>
    <n v="0"/>
    <n v="3"/>
    <n v="0"/>
    <n v="0"/>
    <n v="0"/>
    <s v="Fuerte"/>
    <n v="-15"/>
    <s v="Frío seco"/>
    <s v="M"/>
    <s v="3s2"/>
    <n v="42"/>
    <n v="18"/>
    <n v="12"/>
    <n v="17"/>
    <x v="31"/>
    <s v="0,4 - 0,6"/>
    <n v="35.059846999999998"/>
    <n v="160199"/>
    <n v="445.79263400000002"/>
    <n v="18"/>
    <n v="17581"/>
    <n v="44855"/>
    <n v="44855011"/>
    <s v="LA GUAJIRA"/>
    <s v="URUMITA"/>
    <s v="LA MONTAÑA"/>
    <n v="2009"/>
    <s v="POT URUMITA"/>
    <s v="NULL"/>
    <n v="1"/>
    <n v="35.059846999999998"/>
    <n v="44"/>
    <s v=" "/>
    <n v="0"/>
    <n v="71558"/>
    <n v="0.119029"/>
    <n v="35.059846999999998"/>
    <n v="3205.5493270000002"/>
    <n v="350598.47242000001"/>
  </r>
  <r>
    <n v="94"/>
    <s v="Polygon"/>
    <n v="58"/>
    <s v="Urumita"/>
    <s v="La Guajira"/>
    <n v="44"/>
    <n v="44855"/>
    <d v="2024-02-01T00:00:00"/>
    <d v="2018-12-01T00:00:00"/>
    <s v="2000-3000"/>
    <s v="MQBf3"/>
    <s v="MQ6f3"/>
    <s v="MQ6"/>
    <s v="f"/>
    <s v="HUMIC DYSTRUDEPTS"/>
    <s v="PG-16"/>
    <s v="Franca"/>
    <n v="5.0999999999999996"/>
    <n v="13.5"/>
    <n v="1.1000000000000001"/>
    <n v="0"/>
    <n v="48.9"/>
    <n v="0"/>
    <s v="Moderadamente Profundo"/>
    <s v="Udico"/>
    <s v="No hay"/>
    <s v="Bien"/>
    <s v="No salino"/>
    <s v="No pedregoso"/>
    <n v="0"/>
    <s v="Suelo"/>
    <n v="-8"/>
    <n v="0"/>
    <s v="50-75"/>
    <n v="10"/>
    <n v="0"/>
    <n v="8"/>
    <n v="10"/>
    <n v="15"/>
    <n v="10"/>
    <n v="0"/>
    <n v="4"/>
    <n v="5"/>
    <n v="0"/>
    <n v="3"/>
    <n v="0"/>
    <n v="0"/>
    <n v="0"/>
    <s v="Fuerte"/>
    <n v="-15"/>
    <s v="Frío seco"/>
    <s v="M"/>
    <s v="3s2"/>
    <n v="42"/>
    <n v="18"/>
    <n v="12"/>
    <n v="17"/>
    <x v="31"/>
    <s v="0,4 - 0,6"/>
    <n v="17.489239000000001"/>
    <n v="160200"/>
    <n v="18.284030000000001"/>
    <n v="18"/>
    <n v="17581"/>
    <n v="44855"/>
    <n v="44855011"/>
    <s v="LA GUAJIRA"/>
    <s v="URUMITA"/>
    <s v="LA MONTAÑA"/>
    <n v="2009"/>
    <s v="POT URUMITA"/>
    <s v="NULL"/>
    <n v="1"/>
    <n v="17.489239000000001"/>
    <n v="44"/>
    <s v=" "/>
    <n v="0"/>
    <n v="71558"/>
    <n v="0.119029"/>
    <n v="17.489239000000001"/>
    <n v="1685.5532020000001"/>
    <n v="174892.390209"/>
  </r>
  <r>
    <n v="95"/>
    <s v="Polygon"/>
    <n v="58"/>
    <s v="Urumita"/>
    <s v="La Guajira"/>
    <n v="44"/>
    <n v="44855"/>
    <d v="2024-02-01T00:00:00"/>
    <d v="2018-12-01T00:00:00"/>
    <s v="2000-3000"/>
    <s v="MQBf3"/>
    <s v="MQ6f3"/>
    <s v="MQ6"/>
    <s v="f"/>
    <s v="HUMIC DYSTRUDEPTS"/>
    <s v="PG-16"/>
    <s v="Franca"/>
    <n v="5.0999999999999996"/>
    <n v="13.5"/>
    <n v="1.1000000000000001"/>
    <n v="0"/>
    <n v="48.9"/>
    <n v="0"/>
    <s v="Moderadamente Profundo"/>
    <s v="Udico"/>
    <s v="No hay"/>
    <s v="Bien"/>
    <s v="No salino"/>
    <s v="No pedregoso"/>
    <n v="0"/>
    <s v="Suelo"/>
    <n v="-8"/>
    <n v="0"/>
    <s v="50-75"/>
    <n v="10"/>
    <n v="0"/>
    <n v="8"/>
    <n v="10"/>
    <n v="15"/>
    <n v="10"/>
    <n v="0"/>
    <n v="4"/>
    <n v="5"/>
    <n v="0"/>
    <n v="3"/>
    <n v="0"/>
    <n v="0"/>
    <n v="0"/>
    <s v="Fuerte"/>
    <n v="-15"/>
    <s v="Frío seco"/>
    <s v="M"/>
    <s v="3s2"/>
    <n v="42"/>
    <n v="18"/>
    <n v="12"/>
    <n v="17"/>
    <x v="31"/>
    <s v="0,4 - 0,6"/>
    <n v="0.62700800000000001"/>
    <n v="160200"/>
    <n v="18.284030000000001"/>
    <n v="20"/>
    <n v="17583"/>
    <n v="44855"/>
    <n v="44855021"/>
    <s v="LA GUAJIRA"/>
    <s v="URUMITA"/>
    <s v="SIERRA NEGRA"/>
    <n v="2009"/>
    <s v="POT URUMITA"/>
    <s v="NULL"/>
    <n v="1"/>
    <n v="0.62700800000000001"/>
    <n v="44"/>
    <s v=" "/>
    <n v="0"/>
    <n v="71560"/>
    <n v="0.165326"/>
    <n v="0.62700800000000001"/>
    <n v="567.07842600000004"/>
    <n v="6270.0786449999996"/>
  </r>
  <r>
    <n v="96"/>
    <s v="Polygon"/>
    <n v="58"/>
    <s v="Urumita"/>
    <s v="La Guajira"/>
    <n v="44"/>
    <n v="44855"/>
    <d v="2024-02-01T00:00:00"/>
    <d v="2018-12-01T00:00:00"/>
    <s v="2000-3000"/>
    <s v="MQBf3"/>
    <s v="MQ6f3"/>
    <s v="MQ6"/>
    <s v="f"/>
    <s v="HUMIC DYSTRUDEPTS"/>
    <s v="PG-16"/>
    <s v="Franca"/>
    <n v="5.0999999999999996"/>
    <n v="13.5"/>
    <n v="1.1000000000000001"/>
    <n v="0"/>
    <n v="48.9"/>
    <n v="0"/>
    <s v="Moderadamente Profundo"/>
    <s v="Udico"/>
    <s v="No hay"/>
    <s v="Bien"/>
    <s v="No salino"/>
    <s v="No pedregoso"/>
    <n v="0"/>
    <s v="Suelo"/>
    <n v="-8"/>
    <n v="0"/>
    <s v="50-75"/>
    <n v="10"/>
    <n v="0"/>
    <n v="8"/>
    <n v="10"/>
    <n v="15"/>
    <n v="10"/>
    <n v="0"/>
    <n v="4"/>
    <n v="5"/>
    <n v="0"/>
    <n v="3"/>
    <n v="0"/>
    <n v="0"/>
    <n v="0"/>
    <s v="Fuerte"/>
    <n v="-15"/>
    <s v="Frío seco"/>
    <s v="M"/>
    <s v="3s2"/>
    <n v="42"/>
    <n v="18"/>
    <n v="12"/>
    <n v="17"/>
    <x v="31"/>
    <s v="0,4 - 0,6"/>
    <n v="1.4790000000000001E-3"/>
    <n v="160200"/>
    <n v="18.284030000000001"/>
    <n v="26"/>
    <n v="17792"/>
    <n v="44874"/>
    <n v="44874017"/>
    <s v="LA GUAJIRA"/>
    <s v="VILLANUEVA"/>
    <s v="LA CULEBRERA"/>
    <n v="2017"/>
    <s v="IGAC 2016"/>
    <s v="CAMBIO DE FORMA POR LIMITE MPAL OFICIAL IGAC 2016"/>
    <n v="1"/>
    <n v="1.4790000000000001E-3"/>
    <n v="44"/>
    <s v=" "/>
    <n v="0"/>
    <n v="71769"/>
    <n v="0.29091600000000001"/>
    <n v="1.4790000000000001E-3"/>
    <n v="170.28705099999999"/>
    <n v="14.786892"/>
  </r>
  <r>
    <n v="150"/>
    <s v="Polygon"/>
    <n v="78"/>
    <s v="Villanueva"/>
    <s v="La Guajira"/>
    <n v="44"/>
    <n v="44874"/>
    <d v="2024-02-01T00:00:00"/>
    <d v="2018-12-01T00:00:00"/>
    <s v="2000-3000"/>
    <s v="MQBf3"/>
    <s v="MQ6f3"/>
    <s v="MQ6"/>
    <s v="f"/>
    <s v="HUMIC DYSTRUDEPTS"/>
    <s v="PG-16"/>
    <s v="Franca"/>
    <n v="5.0999999999999996"/>
    <n v="13.5"/>
    <n v="1.1000000000000001"/>
    <n v="0"/>
    <n v="48.9"/>
    <n v="0"/>
    <s v="Moderadamente Profundo"/>
    <s v="Udico"/>
    <s v="No hay"/>
    <s v="Bien"/>
    <s v="No salino"/>
    <s v="No pedregoso"/>
    <n v="0"/>
    <s v="Suelo"/>
    <n v="-8"/>
    <n v="0"/>
    <s v="50-75"/>
    <n v="10"/>
    <n v="0"/>
    <n v="8"/>
    <n v="10"/>
    <n v="15"/>
    <n v="10"/>
    <n v="0"/>
    <n v="4"/>
    <n v="5"/>
    <n v="0"/>
    <n v="3"/>
    <n v="0"/>
    <n v="0"/>
    <n v="0"/>
    <s v="Fuerte"/>
    <n v="-15"/>
    <s v="Frío seco"/>
    <s v="M"/>
    <s v="3s2"/>
    <n v="42"/>
    <n v="18"/>
    <n v="12"/>
    <n v="17"/>
    <x v="31"/>
    <s v="0,4 - 0,6"/>
    <n v="0.69780799999999998"/>
    <n v="164181"/>
    <n v="1.3722719999999999"/>
    <n v="18"/>
    <n v="17581"/>
    <n v="44855"/>
    <n v="44855011"/>
    <s v="LA GUAJIRA"/>
    <s v="URUMITA"/>
    <s v="LA MONTAÑA"/>
    <n v="2009"/>
    <s v="POT URUMITA"/>
    <s v="NULL"/>
    <n v="1"/>
    <n v="0.69780799999999998"/>
    <n v="44"/>
    <s v=" "/>
    <n v="0"/>
    <n v="71558"/>
    <n v="0.119029"/>
    <n v="0.69780799999999998"/>
    <n v="1081.015879"/>
    <n v="6978.0841840000003"/>
  </r>
  <r>
    <n v="151"/>
    <s v="Polygon"/>
    <n v="78"/>
    <s v="Villanueva"/>
    <s v="La Guajira"/>
    <n v="44"/>
    <n v="44874"/>
    <d v="2024-02-01T00:00:00"/>
    <d v="2018-12-01T00:00:00"/>
    <s v="2000-3000"/>
    <s v="MQBf3"/>
    <s v="MQ6f3"/>
    <s v="MQ6"/>
    <s v="f"/>
    <s v="HUMIC DYSTRUDEPTS"/>
    <s v="PG-16"/>
    <s v="Franca"/>
    <n v="5.0999999999999996"/>
    <n v="13.5"/>
    <n v="1.1000000000000001"/>
    <n v="0"/>
    <n v="48.9"/>
    <n v="0"/>
    <s v="Moderadamente Profundo"/>
    <s v="Udico"/>
    <s v="No hay"/>
    <s v="Bien"/>
    <s v="No salino"/>
    <s v="No pedregoso"/>
    <n v="0"/>
    <s v="Suelo"/>
    <n v="-8"/>
    <n v="0"/>
    <s v="50-75"/>
    <n v="10"/>
    <n v="0"/>
    <n v="8"/>
    <n v="10"/>
    <n v="15"/>
    <n v="10"/>
    <n v="0"/>
    <n v="4"/>
    <n v="5"/>
    <n v="0"/>
    <n v="3"/>
    <n v="0"/>
    <n v="0"/>
    <n v="0"/>
    <s v="Fuerte"/>
    <n v="-15"/>
    <s v="Frío seco"/>
    <s v="M"/>
    <s v="3s2"/>
    <n v="42"/>
    <n v="18"/>
    <n v="12"/>
    <n v="17"/>
    <x v="31"/>
    <s v="0,4 - 0,6"/>
    <n v="0.61812199999999995"/>
    <n v="164181"/>
    <n v="1.3722719999999999"/>
    <n v="20"/>
    <n v="17583"/>
    <n v="44855"/>
    <n v="44855021"/>
    <s v="LA GUAJIRA"/>
    <s v="URUMITA"/>
    <s v="SIERRA NEGRA"/>
    <n v="2009"/>
    <s v="POT URUMITA"/>
    <s v="NULL"/>
    <n v="1"/>
    <n v="0.61812199999999995"/>
    <n v="44"/>
    <s v=" "/>
    <n v="0"/>
    <n v="71560"/>
    <n v="0.165326"/>
    <n v="0.61812199999999995"/>
    <n v="495.36211900000001"/>
    <n v="6181.220241"/>
  </r>
  <r>
    <n v="152"/>
    <s v="Polygon"/>
    <n v="78"/>
    <s v="Villanueva"/>
    <s v="La Guajira"/>
    <n v="44"/>
    <n v="44874"/>
    <d v="2024-02-01T00:00:00"/>
    <d v="2018-12-01T00:00:00"/>
    <s v="2000-3000"/>
    <s v="MQBf3"/>
    <s v="MQ6f3"/>
    <s v="MQ6"/>
    <s v="f"/>
    <s v="HUMIC DYSTRUDEPTS"/>
    <s v="PG-16"/>
    <s v="Franca"/>
    <n v="5.0999999999999996"/>
    <n v="13.5"/>
    <n v="1.1000000000000001"/>
    <n v="0"/>
    <n v="48.9"/>
    <n v="0"/>
    <s v="Moderadamente Profundo"/>
    <s v="Udico"/>
    <s v="No hay"/>
    <s v="Bien"/>
    <s v="No salino"/>
    <s v="No pedregoso"/>
    <n v="0"/>
    <s v="Suelo"/>
    <n v="-8"/>
    <n v="0"/>
    <s v="50-75"/>
    <n v="10"/>
    <n v="0"/>
    <n v="8"/>
    <n v="10"/>
    <n v="15"/>
    <n v="10"/>
    <n v="0"/>
    <n v="4"/>
    <n v="5"/>
    <n v="0"/>
    <n v="3"/>
    <n v="0"/>
    <n v="0"/>
    <n v="0"/>
    <s v="Fuerte"/>
    <n v="-15"/>
    <s v="Frío seco"/>
    <s v="M"/>
    <s v="3s2"/>
    <n v="42"/>
    <n v="18"/>
    <n v="12"/>
    <n v="17"/>
    <x v="31"/>
    <s v="0,4 - 0,6"/>
    <n v="1.8100000000000001E-4"/>
    <n v="164181"/>
    <n v="1.3722719999999999"/>
    <n v="26"/>
    <n v="17792"/>
    <n v="44874"/>
    <n v="44874017"/>
    <s v="LA GUAJIRA"/>
    <s v="VILLANUEVA"/>
    <s v="LA CULEBRERA"/>
    <n v="2017"/>
    <s v="IGAC 2016"/>
    <s v="CAMBIO DE FORMA POR LIMITE MPAL OFICIAL IGAC 2016"/>
    <n v="1"/>
    <n v="1.8100000000000001E-4"/>
    <n v="44"/>
    <s v=" "/>
    <n v="0"/>
    <n v="71769"/>
    <n v="0.29091600000000001"/>
    <n v="1.8100000000000001E-4"/>
    <n v="50.319994000000001"/>
    <n v="1.806379"/>
  </r>
  <r>
    <n v="3"/>
    <s v="Polygon"/>
    <n v="3"/>
    <s v="La Jagua del Pilar"/>
    <s v="La Guajira"/>
    <n v="44"/>
    <n v="44420"/>
    <s v="0.5 - 1"/>
    <s v="18-24"/>
    <s v="1000-2000"/>
    <s v="MQDf1"/>
    <s v="MQ7f1"/>
    <s v="MQ7"/>
    <s v="f"/>
    <s v="TYPIC DYSTRUDEPTS"/>
    <s v="PG-2"/>
    <s v="Franca"/>
    <n v="4.5"/>
    <n v="38.6"/>
    <n v="7"/>
    <n v="0"/>
    <n v="9.1999999999999993"/>
    <n v="0"/>
    <s v="Profundo"/>
    <s v="Udico"/>
    <s v="No hay"/>
    <s v="Bien"/>
    <s v="No salino"/>
    <s v="No pedregoso"/>
    <n v="0"/>
    <s v="Suelo"/>
    <n v="-8"/>
    <n v="0"/>
    <s v="50-75"/>
    <n v="10"/>
    <n v="0"/>
    <n v="10"/>
    <n v="10"/>
    <n v="15"/>
    <n v="10"/>
    <n v="0"/>
    <n v="-2"/>
    <n v="0"/>
    <n v="8"/>
    <n v="5"/>
    <n v="0"/>
    <n v="0"/>
    <n v="0"/>
    <s v="Fuerte"/>
    <n v="-15"/>
    <s v="Templado húmedo"/>
    <s v="Q"/>
    <s v="s2"/>
    <n v="43"/>
    <n v="18"/>
    <n v="12"/>
    <n v="17"/>
    <x v="32"/>
    <s v="0,4 - 0,6"/>
    <n v="0.72096800000000005"/>
    <n v="66537"/>
    <n v="0.72094999999999998"/>
    <n v="5"/>
    <n v="17568"/>
    <n v="44855"/>
    <n v="44855005"/>
    <s v="LA GUAJIRA"/>
    <s v="URUMITA"/>
    <s v="EL PIÑAL"/>
    <n v="2009"/>
    <s v="POT URUMITA"/>
    <s v="NULL"/>
    <n v="1"/>
    <n v="0.72096800000000005"/>
    <n v="44"/>
    <s v=" "/>
    <n v="0"/>
    <n v="71545"/>
    <n v="9.3975000000000003E-2"/>
    <n v="0.72096800000000005"/>
    <n v="2754.6040389999998"/>
    <n v="7209.6794389999995"/>
  </r>
  <r>
    <n v="10"/>
    <s v="Polygon"/>
    <n v="10"/>
    <s v="La Jagua del Pilar"/>
    <s v="La Guajira"/>
    <n v="44"/>
    <n v="44420"/>
    <s v="0.5 - 1"/>
    <s v="18-24"/>
    <s v="1000-2000"/>
    <s v="MQDf1"/>
    <s v="MQ7f1"/>
    <s v="MQ7"/>
    <s v="f"/>
    <s v="TYPIC DYSTRUDEPTS"/>
    <s v="PG-2"/>
    <s v="Franca"/>
    <n v="4.5"/>
    <n v="38.6"/>
    <n v="7"/>
    <n v="0"/>
    <n v="9.1999999999999993"/>
    <n v="0"/>
    <s v="Profundo"/>
    <s v="Udico"/>
    <s v="No hay"/>
    <s v="Bien"/>
    <s v="No salino"/>
    <s v="No pedregoso"/>
    <n v="0"/>
    <s v="Suelo"/>
    <n v="-8"/>
    <n v="0"/>
    <s v="50-75"/>
    <n v="10"/>
    <n v="0"/>
    <n v="10"/>
    <n v="10"/>
    <n v="15"/>
    <n v="10"/>
    <n v="0"/>
    <n v="-2"/>
    <n v="0"/>
    <n v="8"/>
    <n v="5"/>
    <n v="0"/>
    <n v="0"/>
    <n v="0"/>
    <s v="Fuerte"/>
    <n v="-15"/>
    <s v="Templado húmedo"/>
    <s v="Q"/>
    <s v="s2"/>
    <n v="43"/>
    <n v="18"/>
    <n v="12"/>
    <n v="17"/>
    <x v="32"/>
    <s v="0,4 - 0,6"/>
    <n v="0.358155"/>
    <n v="66538"/>
    <n v="0.43471500000000002"/>
    <n v="4"/>
    <n v="17567"/>
    <n v="44855"/>
    <n v="44855020"/>
    <s v="LA GUAJIRA"/>
    <s v="URUMITA"/>
    <s v="SIERRA MONTAÑA"/>
    <n v="2009"/>
    <s v="POT URUMITA"/>
    <s v="NULL"/>
    <n v="1"/>
    <n v="0.358155"/>
    <n v="44"/>
    <s v=" "/>
    <n v="0"/>
    <n v="71544"/>
    <n v="5.79E-2"/>
    <n v="0.358155"/>
    <n v="3113.425217"/>
    <n v="3581.552643"/>
  </r>
  <r>
    <n v="11"/>
    <s v="Polygon"/>
    <n v="10"/>
    <s v="La Jagua del Pilar"/>
    <s v="La Guajira"/>
    <n v="44"/>
    <n v="44420"/>
    <s v="0.5 - 1"/>
    <s v="18-24"/>
    <s v="1000-2000"/>
    <s v="MQDf1"/>
    <s v="MQ7f1"/>
    <s v="MQ7"/>
    <s v="f"/>
    <s v="TYPIC DYSTRUDEPTS"/>
    <s v="PG-2"/>
    <s v="Franca"/>
    <n v="4.5"/>
    <n v="38.6"/>
    <n v="7"/>
    <n v="0"/>
    <n v="9.1999999999999993"/>
    <n v="0"/>
    <s v="Profundo"/>
    <s v="Udico"/>
    <s v="No hay"/>
    <s v="Bien"/>
    <s v="No salino"/>
    <s v="No pedregoso"/>
    <n v="0"/>
    <s v="Suelo"/>
    <n v="-8"/>
    <n v="0"/>
    <s v="50-75"/>
    <n v="10"/>
    <n v="0"/>
    <n v="10"/>
    <n v="10"/>
    <n v="15"/>
    <n v="10"/>
    <n v="0"/>
    <n v="-2"/>
    <n v="0"/>
    <n v="8"/>
    <n v="5"/>
    <n v="0"/>
    <n v="0"/>
    <n v="0"/>
    <s v="Fuerte"/>
    <n v="-15"/>
    <s v="Templado húmedo"/>
    <s v="Q"/>
    <s v="s2"/>
    <n v="43"/>
    <n v="18"/>
    <n v="12"/>
    <n v="17"/>
    <x v="32"/>
    <s v="0,4 - 0,6"/>
    <n v="7.6576000000000005E-2"/>
    <n v="66538"/>
    <n v="0.43471500000000002"/>
    <n v="5"/>
    <n v="17568"/>
    <n v="44855"/>
    <n v="44855005"/>
    <s v="LA GUAJIRA"/>
    <s v="URUMITA"/>
    <s v="EL PIÑAL"/>
    <n v="2009"/>
    <s v="POT URUMITA"/>
    <s v="NULL"/>
    <n v="1"/>
    <n v="7.6576000000000005E-2"/>
    <n v="44"/>
    <s v=" "/>
    <n v="0"/>
    <n v="71545"/>
    <n v="9.3975000000000003E-2"/>
    <n v="7.6576000000000005E-2"/>
    <n v="687.93372199999999"/>
    <n v="765.75779799999998"/>
  </r>
  <r>
    <n v="46"/>
    <s v="Polygon"/>
    <n v="34"/>
    <s v="Urumita"/>
    <s v="La Guajira"/>
    <n v="44"/>
    <n v="44855"/>
    <s v="0.5 - 1"/>
    <s v="18-24"/>
    <s v="1000-2000"/>
    <s v="MQDf1"/>
    <s v="MQ7f1"/>
    <s v="MQ7"/>
    <s v="f"/>
    <s v="TYPIC DYSTRUDEPTS"/>
    <s v="PG-2"/>
    <s v="Franca"/>
    <n v="4.5"/>
    <n v="38.6"/>
    <n v="7"/>
    <n v="0"/>
    <n v="9.1999999999999993"/>
    <n v="0"/>
    <s v="Profundo"/>
    <s v="Udico"/>
    <s v="No hay"/>
    <s v="Bien"/>
    <s v="No salino"/>
    <s v="No pedregoso"/>
    <n v="0"/>
    <s v="Suelo"/>
    <n v="-8"/>
    <n v="0"/>
    <s v="50-75"/>
    <n v="10"/>
    <n v="0"/>
    <n v="10"/>
    <n v="10"/>
    <n v="15"/>
    <n v="10"/>
    <n v="0"/>
    <n v="-2"/>
    <n v="0"/>
    <n v="8"/>
    <n v="5"/>
    <n v="0"/>
    <n v="0"/>
    <n v="0"/>
    <s v="Fuerte"/>
    <n v="-15"/>
    <s v="Templado húmedo"/>
    <s v="Q"/>
    <s v="s2"/>
    <n v="43"/>
    <n v="18"/>
    <n v="12"/>
    <n v="17"/>
    <x v="32"/>
    <s v="0,4 - 0,6"/>
    <n v="4.4677899999999999"/>
    <n v="160171"/>
    <n v="4.4677899999999999"/>
    <n v="4"/>
    <n v="17567"/>
    <n v="44855"/>
    <n v="44855020"/>
    <s v="LA GUAJIRA"/>
    <s v="URUMITA"/>
    <s v="SIERRA MONTAÑA"/>
    <n v="2009"/>
    <s v="POT URUMITA"/>
    <s v="NULL"/>
    <n v="1"/>
    <n v="4.4677899999999999"/>
    <n v="44"/>
    <s v=" "/>
    <n v="0"/>
    <n v="71544"/>
    <n v="5.79E-2"/>
    <n v="4.4677899999999999"/>
    <n v="1222.901008"/>
    <n v="44677.898173000001"/>
  </r>
  <r>
    <n v="47"/>
    <s v="Polygon"/>
    <n v="35"/>
    <s v="Urumita"/>
    <s v="La Guajira"/>
    <n v="44"/>
    <n v="44855"/>
    <s v="0.5 - 1"/>
    <s v="18-24"/>
    <s v="1000-2000"/>
    <s v="MQDf1"/>
    <s v="MQ7f1"/>
    <s v="MQ7"/>
    <s v="f"/>
    <s v="TYPIC DYSTRUDEPTS"/>
    <s v="PG-2"/>
    <s v="Franca"/>
    <n v="4.5"/>
    <n v="38.6"/>
    <n v="7"/>
    <n v="0"/>
    <n v="9.1999999999999993"/>
    <n v="0"/>
    <s v="Profundo"/>
    <s v="Udico"/>
    <s v="No hay"/>
    <s v="Bien"/>
    <s v="No salino"/>
    <s v="No pedregoso"/>
    <n v="0"/>
    <s v="Suelo"/>
    <n v="-8"/>
    <n v="0"/>
    <s v="50-75"/>
    <n v="10"/>
    <n v="0"/>
    <n v="10"/>
    <n v="10"/>
    <n v="15"/>
    <n v="10"/>
    <n v="0"/>
    <n v="-2"/>
    <n v="0"/>
    <n v="8"/>
    <n v="5"/>
    <n v="0"/>
    <n v="0"/>
    <n v="0"/>
    <s v="Fuerte"/>
    <n v="-15"/>
    <s v="Templado húmedo"/>
    <s v="Q"/>
    <s v="s2"/>
    <n v="43"/>
    <n v="18"/>
    <n v="12"/>
    <n v="17"/>
    <x v="32"/>
    <s v="0,4 - 0,6"/>
    <n v="11.563694999999999"/>
    <n v="160172"/>
    <n v="11.563694999999999"/>
    <n v="5"/>
    <n v="17568"/>
    <n v="44855"/>
    <n v="44855005"/>
    <s v="LA GUAJIRA"/>
    <s v="URUMITA"/>
    <s v="EL PIÑAL"/>
    <n v="2009"/>
    <s v="POT URUMITA"/>
    <s v="NULL"/>
    <n v="1"/>
    <n v="11.563694999999999"/>
    <n v="44"/>
    <s v=" "/>
    <n v="0"/>
    <n v="71545"/>
    <n v="9.3975000000000003E-2"/>
    <n v="11.563694999999999"/>
    <n v="3037.7133990000002"/>
    <n v="115636.94977599999"/>
  </r>
  <r>
    <n v="48"/>
    <s v="Polygon"/>
    <n v="36"/>
    <s v="Urumita"/>
    <s v="La Guajira"/>
    <n v="44"/>
    <n v="44855"/>
    <s v="0.5 - 1"/>
    <s v="18-24"/>
    <s v="1000-2000"/>
    <s v="MQDf1"/>
    <s v="MQ7f1"/>
    <s v="MQ7"/>
    <s v="f"/>
    <s v="TYPIC DYSTRUDEPTS"/>
    <s v="PG-2"/>
    <s v="Franca"/>
    <n v="4.5"/>
    <n v="38.6"/>
    <n v="7"/>
    <n v="0"/>
    <n v="9.1999999999999993"/>
    <n v="0"/>
    <s v="Profundo"/>
    <s v="Udico"/>
    <s v="No hay"/>
    <s v="Bien"/>
    <s v="No salino"/>
    <s v="No pedregoso"/>
    <n v="0"/>
    <s v="Suelo"/>
    <n v="-8"/>
    <n v="0"/>
    <s v="50-75"/>
    <n v="10"/>
    <n v="0"/>
    <n v="10"/>
    <n v="10"/>
    <n v="15"/>
    <n v="10"/>
    <n v="0"/>
    <n v="-2"/>
    <n v="0"/>
    <n v="8"/>
    <n v="5"/>
    <n v="0"/>
    <n v="0"/>
    <n v="0"/>
    <s v="Fuerte"/>
    <n v="-15"/>
    <s v="Templado húmedo"/>
    <s v="Q"/>
    <s v="s2"/>
    <n v="43"/>
    <n v="18"/>
    <n v="12"/>
    <n v="17"/>
    <x v="32"/>
    <s v="0,4 - 0,6"/>
    <n v="60.029000000000003"/>
    <n v="160173"/>
    <n v="133.89309399999999"/>
    <n v="4"/>
    <n v="17567"/>
    <n v="44855"/>
    <n v="44855020"/>
    <s v="LA GUAJIRA"/>
    <s v="URUMITA"/>
    <s v="SIERRA MONTAÑA"/>
    <n v="2009"/>
    <s v="POT URUMITA"/>
    <s v="NULL"/>
    <n v="1"/>
    <n v="60.029000000000003"/>
    <n v="44"/>
    <s v=" "/>
    <n v="0"/>
    <n v="71544"/>
    <n v="5.79E-2"/>
    <n v="60.029000000000003"/>
    <n v="6204.4112679999998"/>
    <n v="600289.99770299997"/>
  </r>
  <r>
    <n v="49"/>
    <s v="Polygon"/>
    <n v="36"/>
    <s v="Urumita"/>
    <s v="La Guajira"/>
    <n v="44"/>
    <n v="44855"/>
    <s v="0.5 - 1"/>
    <s v="18-24"/>
    <s v="1000-2000"/>
    <s v="MQDf1"/>
    <s v="MQ7f1"/>
    <s v="MQ7"/>
    <s v="f"/>
    <s v="TYPIC DYSTRUDEPTS"/>
    <s v="PG-2"/>
    <s v="Franca"/>
    <n v="4.5"/>
    <n v="38.6"/>
    <n v="7"/>
    <n v="0"/>
    <n v="9.1999999999999993"/>
    <n v="0"/>
    <s v="Profundo"/>
    <s v="Udico"/>
    <s v="No hay"/>
    <s v="Bien"/>
    <s v="No salino"/>
    <s v="No pedregoso"/>
    <n v="0"/>
    <s v="Suelo"/>
    <n v="-8"/>
    <n v="0"/>
    <s v="50-75"/>
    <n v="10"/>
    <n v="0"/>
    <n v="10"/>
    <n v="10"/>
    <n v="15"/>
    <n v="10"/>
    <n v="0"/>
    <n v="-2"/>
    <n v="0"/>
    <n v="8"/>
    <n v="5"/>
    <n v="0"/>
    <n v="0"/>
    <n v="0"/>
    <s v="Fuerte"/>
    <n v="-15"/>
    <s v="Templado húmedo"/>
    <s v="Q"/>
    <s v="s2"/>
    <n v="43"/>
    <n v="18"/>
    <n v="12"/>
    <n v="17"/>
    <x v="32"/>
    <s v="0,4 - 0,6"/>
    <n v="73.671267"/>
    <n v="160173"/>
    <n v="133.89309399999999"/>
    <n v="5"/>
    <n v="17568"/>
    <n v="44855"/>
    <n v="44855005"/>
    <s v="LA GUAJIRA"/>
    <s v="URUMITA"/>
    <s v="EL PIÑAL"/>
    <n v="2009"/>
    <s v="POT URUMITA"/>
    <s v="NULL"/>
    <n v="1"/>
    <n v="73.671267"/>
    <n v="44"/>
    <s v=" "/>
    <n v="0"/>
    <n v="71545"/>
    <n v="9.3975000000000003E-2"/>
    <n v="73.671267"/>
    <n v="7195.9960609999998"/>
    <n v="736712.67293700005"/>
  </r>
  <r>
    <n v="50"/>
    <s v="Polygon"/>
    <n v="36"/>
    <s v="Urumita"/>
    <s v="La Guajira"/>
    <n v="44"/>
    <n v="44855"/>
    <s v="0.5 - 1"/>
    <s v="18-24"/>
    <s v="1000-2000"/>
    <s v="MQDf1"/>
    <s v="MQ7f1"/>
    <s v="MQ7"/>
    <s v="f"/>
    <s v="TYPIC DYSTRUDEPTS"/>
    <s v="PG-2"/>
    <s v="Franca"/>
    <n v="4.5"/>
    <n v="38.6"/>
    <n v="7"/>
    <n v="0"/>
    <n v="9.1999999999999993"/>
    <n v="0"/>
    <s v="Profundo"/>
    <s v="Udico"/>
    <s v="No hay"/>
    <s v="Bien"/>
    <s v="No salino"/>
    <s v="No pedregoso"/>
    <n v="0"/>
    <s v="Suelo"/>
    <n v="-8"/>
    <n v="0"/>
    <s v="50-75"/>
    <n v="10"/>
    <n v="0"/>
    <n v="10"/>
    <n v="10"/>
    <n v="15"/>
    <n v="10"/>
    <n v="0"/>
    <n v="-2"/>
    <n v="0"/>
    <n v="8"/>
    <n v="5"/>
    <n v="0"/>
    <n v="0"/>
    <n v="0"/>
    <s v="Fuerte"/>
    <n v="-15"/>
    <s v="Templado húmedo"/>
    <s v="Q"/>
    <s v="s2"/>
    <n v="43"/>
    <n v="18"/>
    <n v="12"/>
    <n v="17"/>
    <x v="32"/>
    <s v="0,4 - 0,6"/>
    <n v="0.19283"/>
    <n v="160173"/>
    <n v="133.89309399999999"/>
    <n v="6"/>
    <n v="17569"/>
    <n v="44855"/>
    <n v="44855001"/>
    <s v="LA GUAJIRA"/>
    <s v="URUMITA"/>
    <s v="CASCARILLAL"/>
    <n v="2009"/>
    <s v="POT URUMITA"/>
    <s v="NULL"/>
    <n v="1"/>
    <n v="0.19283"/>
    <n v="44"/>
    <s v=" "/>
    <n v="0"/>
    <n v="71546"/>
    <n v="0.244841"/>
    <n v="0.19283"/>
    <n v="386.63942400000002"/>
    <n v="1928.299624"/>
  </r>
  <r>
    <n v="51"/>
    <s v="Polygon"/>
    <n v="37"/>
    <s v="Urumita"/>
    <s v="La Guajira"/>
    <n v="44"/>
    <n v="44855"/>
    <s v="0.5 - 1"/>
    <s v="18-24"/>
    <s v="1000-2000"/>
    <s v="MQDf1"/>
    <s v="MQ7f1"/>
    <s v="MQ7"/>
    <s v="f"/>
    <s v="TYPIC DYSTRUDEPTS"/>
    <s v="PG-2"/>
    <s v="Franca"/>
    <n v="4.5"/>
    <n v="38.6"/>
    <n v="7"/>
    <n v="0"/>
    <n v="9.1999999999999993"/>
    <n v="0"/>
    <s v="Profundo"/>
    <s v="Udico"/>
    <s v="No hay"/>
    <s v="Bien"/>
    <s v="No salino"/>
    <s v="No pedregoso"/>
    <n v="0"/>
    <s v="Suelo"/>
    <n v="-8"/>
    <n v="0"/>
    <s v="50-75"/>
    <n v="10"/>
    <n v="0"/>
    <n v="10"/>
    <n v="10"/>
    <n v="15"/>
    <n v="10"/>
    <n v="0"/>
    <n v="-2"/>
    <n v="0"/>
    <n v="8"/>
    <n v="5"/>
    <n v="0"/>
    <n v="0"/>
    <n v="0"/>
    <s v="Fuerte"/>
    <n v="-15"/>
    <s v="Templado húmedo"/>
    <s v="Q"/>
    <s v="s2"/>
    <n v="43"/>
    <n v="18"/>
    <n v="12"/>
    <n v="17"/>
    <x v="32"/>
    <s v="0,4 - 0,6"/>
    <n v="0.73418000000000005"/>
    <n v="160174"/>
    <n v="271.01819699999999"/>
    <n v="4"/>
    <n v="17567"/>
    <n v="44855"/>
    <n v="44855020"/>
    <s v="LA GUAJIRA"/>
    <s v="URUMITA"/>
    <s v="SIERRA MONTAÑA"/>
    <n v="2009"/>
    <s v="POT URUMITA"/>
    <s v="NULL"/>
    <n v="1"/>
    <n v="0.73418000000000005"/>
    <n v="44"/>
    <s v=" "/>
    <n v="0"/>
    <n v="71544"/>
    <n v="5.79E-2"/>
    <n v="0.73418000000000005"/>
    <n v="541.92299300000002"/>
    <n v="7341.8002569999999"/>
  </r>
  <r>
    <n v="52"/>
    <s v="Polygon"/>
    <n v="37"/>
    <s v="Urumita"/>
    <s v="La Guajira"/>
    <n v="44"/>
    <n v="44855"/>
    <s v="0.5 - 1"/>
    <s v="18-24"/>
    <s v="1000-2000"/>
    <s v="MQDf1"/>
    <s v="MQ7f1"/>
    <s v="MQ7"/>
    <s v="f"/>
    <s v="TYPIC DYSTRUDEPTS"/>
    <s v="PG-2"/>
    <s v="Franca"/>
    <n v="4.5"/>
    <n v="38.6"/>
    <n v="7"/>
    <n v="0"/>
    <n v="9.1999999999999993"/>
    <n v="0"/>
    <s v="Profundo"/>
    <s v="Udico"/>
    <s v="No hay"/>
    <s v="Bien"/>
    <s v="No salino"/>
    <s v="No pedregoso"/>
    <n v="0"/>
    <s v="Suelo"/>
    <n v="-8"/>
    <n v="0"/>
    <s v="50-75"/>
    <n v="10"/>
    <n v="0"/>
    <n v="10"/>
    <n v="10"/>
    <n v="15"/>
    <n v="10"/>
    <n v="0"/>
    <n v="-2"/>
    <n v="0"/>
    <n v="8"/>
    <n v="5"/>
    <n v="0"/>
    <n v="0"/>
    <n v="0"/>
    <s v="Fuerte"/>
    <n v="-15"/>
    <s v="Templado húmedo"/>
    <s v="Q"/>
    <s v="s2"/>
    <n v="43"/>
    <n v="18"/>
    <n v="12"/>
    <n v="17"/>
    <x v="32"/>
    <s v="0,4 - 0,6"/>
    <n v="270.284018"/>
    <n v="160174"/>
    <n v="271.01819699999999"/>
    <n v="6"/>
    <n v="17569"/>
    <n v="44855"/>
    <n v="44855001"/>
    <s v="LA GUAJIRA"/>
    <s v="URUMITA"/>
    <s v="CASCARILLAL"/>
    <n v="2009"/>
    <s v="POT URUMITA"/>
    <s v="NULL"/>
    <n v="1"/>
    <n v="270.284018"/>
    <n v="44"/>
    <s v=" "/>
    <n v="0"/>
    <n v="71546"/>
    <n v="0.244841"/>
    <n v="270.284018"/>
    <n v="19704.409769999998"/>
    <n v="2702840.1758570001"/>
  </r>
  <r>
    <n v="136"/>
    <s v="Polygon"/>
    <n v="71"/>
    <s v="Urumita"/>
    <s v="La Guajira"/>
    <n v="44"/>
    <n v="44855"/>
    <d v="2024-02-01T00:00:00"/>
    <s v="18-24"/>
    <s v="1000-2000"/>
    <s v="MQDf1"/>
    <s v="MQ7f1"/>
    <s v="MQ7"/>
    <s v="f"/>
    <s v="TYPIC DYSTRUDEPTS"/>
    <s v="PG-2"/>
    <s v="Franca"/>
    <n v="4.5"/>
    <n v="38.6"/>
    <n v="7"/>
    <n v="0"/>
    <n v="9.1999999999999993"/>
    <n v="0"/>
    <s v="Profundo"/>
    <s v="Udico"/>
    <s v="No hay"/>
    <s v="Bien"/>
    <s v="No salino"/>
    <s v="No pedregoso"/>
    <n v="0"/>
    <s v="Suelo"/>
    <n v="-8"/>
    <n v="0"/>
    <s v="50-75"/>
    <n v="10"/>
    <n v="0"/>
    <n v="10"/>
    <n v="10"/>
    <n v="15"/>
    <n v="10"/>
    <n v="0"/>
    <n v="-2"/>
    <n v="0"/>
    <n v="8"/>
    <n v="5"/>
    <n v="0"/>
    <n v="0"/>
    <n v="0"/>
    <s v="Fuerte"/>
    <n v="-15"/>
    <s v="Templado seco"/>
    <s v="R"/>
    <s v="s2"/>
    <n v="43"/>
    <n v="18"/>
    <n v="12"/>
    <n v="17"/>
    <x v="33"/>
    <s v="0,4 - 0,6"/>
    <n v="4.4037300000000004"/>
    <n v="160209"/>
    <n v="29.054494999999999"/>
    <n v="9"/>
    <n v="17572"/>
    <n v="44855"/>
    <n v="44855004"/>
    <s v="LA GUAJIRA"/>
    <s v="URUMITA"/>
    <s v="EL PINTAO"/>
    <n v="2009"/>
    <s v="POT URUMITA"/>
    <s v="NULL"/>
    <n v="1"/>
    <n v="4.4037300000000004"/>
    <n v="44"/>
    <s v=" "/>
    <n v="0"/>
    <n v="71549"/>
    <n v="9.4722000000000001E-2"/>
    <n v="4.4037300000000004"/>
    <n v="1415.3310100000001"/>
    <n v="44037.300063000002"/>
  </r>
  <r>
    <n v="137"/>
    <s v="Polygon"/>
    <n v="71"/>
    <s v="Urumita"/>
    <s v="La Guajira"/>
    <n v="44"/>
    <n v="44855"/>
    <d v="2024-02-01T00:00:00"/>
    <s v="18-24"/>
    <s v="1000-2000"/>
    <s v="MQDf1"/>
    <s v="MQ7f1"/>
    <s v="MQ7"/>
    <s v="f"/>
    <s v="TYPIC DYSTRUDEPTS"/>
    <s v="PG-2"/>
    <s v="Franca"/>
    <n v="4.5"/>
    <n v="38.6"/>
    <n v="7"/>
    <n v="0"/>
    <n v="9.1999999999999993"/>
    <n v="0"/>
    <s v="Profundo"/>
    <s v="Udico"/>
    <s v="No hay"/>
    <s v="Bien"/>
    <s v="No salino"/>
    <s v="No pedregoso"/>
    <n v="0"/>
    <s v="Suelo"/>
    <n v="-8"/>
    <n v="0"/>
    <s v="50-75"/>
    <n v="10"/>
    <n v="0"/>
    <n v="10"/>
    <n v="10"/>
    <n v="15"/>
    <n v="10"/>
    <n v="0"/>
    <n v="-2"/>
    <n v="0"/>
    <n v="8"/>
    <n v="5"/>
    <n v="0"/>
    <n v="0"/>
    <n v="0"/>
    <s v="Fuerte"/>
    <n v="-15"/>
    <s v="Templado seco"/>
    <s v="R"/>
    <s v="s2"/>
    <n v="43"/>
    <n v="18"/>
    <n v="12"/>
    <n v="17"/>
    <x v="33"/>
    <s v="0,4 - 0,6"/>
    <n v="21.570163999999998"/>
    <n v="160209"/>
    <n v="29.054494999999999"/>
    <n v="15"/>
    <n v="17578"/>
    <n v="44855"/>
    <n v="44855007"/>
    <s v="LA GUAJIRA"/>
    <s v="URUMITA"/>
    <s v="EL VILVANCITO"/>
    <n v="2009"/>
    <s v="POT URUMITA"/>
    <s v="NULL"/>
    <n v="1"/>
    <n v="21.570163999999998"/>
    <n v="44"/>
    <s v=" "/>
    <n v="0"/>
    <n v="71555"/>
    <n v="0.15423100000000001"/>
    <n v="21.570163999999998"/>
    <n v="4888.1842189999998"/>
    <n v="215701.64060300001"/>
  </r>
  <r>
    <n v="138"/>
    <s v="Polygon"/>
    <n v="72"/>
    <s v="Urumita"/>
    <s v="La Guajira"/>
    <n v="44"/>
    <n v="44855"/>
    <d v="2024-02-01T00:00:00"/>
    <s v="18-24"/>
    <s v="1000-2000"/>
    <s v="MQDf1"/>
    <s v="MQ7f1"/>
    <s v="MQ7"/>
    <s v="f"/>
    <s v="TYPIC DYSTRUDEPTS"/>
    <s v="PG-2"/>
    <s v="Franca"/>
    <n v="4.5"/>
    <n v="38.6"/>
    <n v="7"/>
    <n v="0"/>
    <n v="9.1999999999999993"/>
    <n v="0"/>
    <s v="Profundo"/>
    <s v="Udico"/>
    <s v="No hay"/>
    <s v="Bien"/>
    <s v="No salino"/>
    <s v="No pedregoso"/>
    <n v="0"/>
    <s v="Suelo"/>
    <n v="-8"/>
    <n v="0"/>
    <s v="50-75"/>
    <n v="10"/>
    <n v="0"/>
    <n v="10"/>
    <n v="10"/>
    <n v="15"/>
    <n v="10"/>
    <n v="0"/>
    <n v="-2"/>
    <n v="0"/>
    <n v="8"/>
    <n v="5"/>
    <n v="0"/>
    <n v="0"/>
    <n v="0"/>
    <s v="Fuerte"/>
    <n v="-15"/>
    <s v="Templado seco"/>
    <s v="R"/>
    <s v="s2"/>
    <n v="43"/>
    <n v="18"/>
    <n v="12"/>
    <n v="17"/>
    <x v="33"/>
    <s v="0,4 - 0,6"/>
    <n v="32.467419"/>
    <n v="160210"/>
    <n v="55.665049000000003"/>
    <n v="15"/>
    <n v="17578"/>
    <n v="44855"/>
    <n v="44855007"/>
    <s v="LA GUAJIRA"/>
    <s v="URUMITA"/>
    <s v="EL VILVANCITO"/>
    <n v="2009"/>
    <s v="POT URUMITA"/>
    <s v="NULL"/>
    <n v="1"/>
    <n v="32.467419"/>
    <n v="44"/>
    <s v=" "/>
    <n v="0"/>
    <n v="71555"/>
    <n v="0.15423100000000001"/>
    <n v="32.467419"/>
    <n v="3141.7060529999999"/>
    <n v="324674.19497100002"/>
  </r>
  <r>
    <n v="139"/>
    <s v="Polygon"/>
    <n v="73"/>
    <s v="Urumita"/>
    <s v="La Guajira"/>
    <n v="44"/>
    <n v="44855"/>
    <d v="2024-02-01T00:00:00"/>
    <s v="18-24"/>
    <s v="1000-2000"/>
    <s v="MQDf1"/>
    <s v="MQ7f1"/>
    <s v="MQ7"/>
    <s v="f"/>
    <s v="TYPIC DYSTRUDEPTS"/>
    <s v="PG-2"/>
    <s v="Franca"/>
    <n v="4.5"/>
    <n v="38.6"/>
    <n v="7"/>
    <n v="0"/>
    <n v="9.1999999999999993"/>
    <n v="0"/>
    <s v="Profundo"/>
    <s v="Udico"/>
    <s v="No hay"/>
    <s v="Bien"/>
    <s v="No salino"/>
    <s v="No pedregoso"/>
    <n v="0"/>
    <s v="Suelo"/>
    <n v="-8"/>
    <n v="0"/>
    <s v="50-75"/>
    <n v="10"/>
    <n v="0"/>
    <n v="10"/>
    <n v="10"/>
    <n v="15"/>
    <n v="10"/>
    <n v="0"/>
    <n v="-2"/>
    <n v="0"/>
    <n v="8"/>
    <n v="5"/>
    <n v="0"/>
    <n v="0"/>
    <n v="0"/>
    <s v="Fuerte"/>
    <n v="-15"/>
    <s v="Templado seco"/>
    <s v="R"/>
    <s v="s2"/>
    <n v="43"/>
    <n v="18"/>
    <n v="12"/>
    <n v="17"/>
    <x v="33"/>
    <s v="0,4 - 0,6"/>
    <n v="5.7664E-2"/>
    <n v="160211"/>
    <n v="107.751172"/>
    <n v="17"/>
    <n v="17580"/>
    <n v="44855"/>
    <n v="44855014"/>
    <s v="LA GUAJIRA"/>
    <s v="URUMITA"/>
    <s v="LAS FLORES"/>
    <n v="2009"/>
    <s v="POT URUMITA"/>
    <s v="NULL"/>
    <n v="1"/>
    <n v="5.7664E-2"/>
    <n v="44"/>
    <s v=" "/>
    <n v="0"/>
    <n v="71557"/>
    <n v="7.3493000000000003E-2"/>
    <n v="5.7664E-2"/>
    <n v="212.141514"/>
    <n v="576.64203999999995"/>
  </r>
  <r>
    <n v="140"/>
    <s v="Polygon"/>
    <n v="73"/>
    <s v="Urumita"/>
    <s v="La Guajira"/>
    <n v="44"/>
    <n v="44855"/>
    <d v="2024-02-01T00:00:00"/>
    <s v="18-24"/>
    <s v="1000-2000"/>
    <s v="MQDf1"/>
    <s v="MQ7f1"/>
    <s v="MQ7"/>
    <s v="f"/>
    <s v="TYPIC DYSTRUDEPTS"/>
    <s v="PG-2"/>
    <s v="Franca"/>
    <n v="4.5"/>
    <n v="38.6"/>
    <n v="7"/>
    <n v="0"/>
    <n v="9.1999999999999993"/>
    <n v="0"/>
    <s v="Profundo"/>
    <s v="Udico"/>
    <s v="No hay"/>
    <s v="Bien"/>
    <s v="No salino"/>
    <s v="No pedregoso"/>
    <n v="0"/>
    <s v="Suelo"/>
    <n v="-8"/>
    <n v="0"/>
    <s v="50-75"/>
    <n v="10"/>
    <n v="0"/>
    <n v="10"/>
    <n v="10"/>
    <n v="15"/>
    <n v="10"/>
    <n v="0"/>
    <n v="-2"/>
    <n v="0"/>
    <n v="8"/>
    <n v="5"/>
    <n v="0"/>
    <n v="0"/>
    <n v="0"/>
    <s v="Fuerte"/>
    <n v="-15"/>
    <s v="Templado seco"/>
    <s v="R"/>
    <s v="s2"/>
    <n v="43"/>
    <n v="18"/>
    <n v="12"/>
    <n v="17"/>
    <x v="33"/>
    <s v="0,4 - 0,6"/>
    <n v="107.693404"/>
    <n v="160211"/>
    <n v="107.751172"/>
    <n v="20"/>
    <n v="17583"/>
    <n v="44855"/>
    <n v="44855021"/>
    <s v="LA GUAJIRA"/>
    <s v="URUMITA"/>
    <s v="SIERRA NEGRA"/>
    <n v="2009"/>
    <s v="POT URUMITA"/>
    <s v="NULL"/>
    <n v="1"/>
    <n v="107.693404"/>
    <n v="44"/>
    <s v=" "/>
    <n v="0"/>
    <n v="71560"/>
    <n v="0.165326"/>
    <n v="107.693404"/>
    <n v="7230.8211220000003"/>
    <n v="1076934.042259"/>
  </r>
  <r>
    <n v="141"/>
    <s v="Polygon"/>
    <n v="73"/>
    <s v="Urumita"/>
    <s v="La Guajira"/>
    <n v="44"/>
    <n v="44855"/>
    <d v="2024-02-01T00:00:00"/>
    <s v="18-24"/>
    <s v="1000-2000"/>
    <s v="MQDf1"/>
    <s v="MQ7f1"/>
    <s v="MQ7"/>
    <s v="f"/>
    <s v="TYPIC DYSTRUDEPTS"/>
    <s v="PG-2"/>
    <s v="Franca"/>
    <n v="4.5"/>
    <n v="38.6"/>
    <n v="7"/>
    <n v="0"/>
    <n v="9.1999999999999993"/>
    <n v="0"/>
    <s v="Profundo"/>
    <s v="Udico"/>
    <s v="No hay"/>
    <s v="Bien"/>
    <s v="No salino"/>
    <s v="No pedregoso"/>
    <n v="0"/>
    <s v="Suelo"/>
    <n v="-8"/>
    <n v="0"/>
    <s v="50-75"/>
    <n v="10"/>
    <n v="0"/>
    <n v="10"/>
    <n v="10"/>
    <n v="15"/>
    <n v="10"/>
    <n v="0"/>
    <n v="-2"/>
    <n v="0"/>
    <n v="8"/>
    <n v="5"/>
    <n v="0"/>
    <n v="0"/>
    <n v="0"/>
    <s v="Fuerte"/>
    <n v="-15"/>
    <s v="Templado seco"/>
    <s v="R"/>
    <s v="s2"/>
    <n v="43"/>
    <n v="18"/>
    <n v="12"/>
    <n v="17"/>
    <x v="33"/>
    <s v="0,4 - 0,6"/>
    <n v="1.11E-4"/>
    <n v="160211"/>
    <n v="107.751172"/>
    <n v="27"/>
    <n v="17794"/>
    <n v="44874"/>
    <n v="44874021"/>
    <s v="LA GUAJIRA"/>
    <s v="VILLANUEVA"/>
    <s v="LAS MESAS"/>
    <n v="2017"/>
    <s v="IGAC 2016"/>
    <s v="CAMBIO DE FORMA POR LIMITE MPAL OFICIAL IGAC 2016"/>
    <n v="1"/>
    <n v="1.11E-4"/>
    <n v="44"/>
    <s v=" "/>
    <n v="0"/>
    <n v="71771"/>
    <n v="0.160723"/>
    <n v="1.11E-4"/>
    <n v="67.909296999999995"/>
    <n v="1.107721"/>
  </r>
  <r>
    <n v="175"/>
    <s v="Polygon"/>
    <n v="91"/>
    <s v="Villanueva"/>
    <s v="La Guajira"/>
    <n v="44"/>
    <n v="44874"/>
    <d v="2024-02-01T00:00:00"/>
    <s v="18-24"/>
    <s v="1000-2000"/>
    <s v="MQDf1"/>
    <s v="MQ7f1"/>
    <s v="MQ7"/>
    <s v="f"/>
    <s v="TYPIC DYSTRUDEPTS"/>
    <s v="PG-2"/>
    <s v="Franca"/>
    <n v="4.5"/>
    <n v="38.6"/>
    <n v="7"/>
    <n v="0"/>
    <n v="9.1999999999999993"/>
    <n v="0"/>
    <s v="Profundo"/>
    <s v="Udico"/>
    <s v="No hay"/>
    <s v="Bien"/>
    <s v="No salino"/>
    <s v="No pedregoso"/>
    <n v="0"/>
    <s v="Suelo"/>
    <n v="-8"/>
    <n v="0"/>
    <s v="50-75"/>
    <n v="10"/>
    <n v="0"/>
    <n v="10"/>
    <n v="10"/>
    <n v="15"/>
    <n v="10"/>
    <n v="0"/>
    <n v="-2"/>
    <n v="0"/>
    <n v="8"/>
    <n v="5"/>
    <n v="0"/>
    <n v="0"/>
    <n v="0"/>
    <s v="Fuerte"/>
    <n v="-15"/>
    <s v="Templado seco"/>
    <s v="R"/>
    <s v="s2"/>
    <n v="43"/>
    <n v="18"/>
    <n v="12"/>
    <n v="17"/>
    <x v="33"/>
    <s v="0,4 - 0,6"/>
    <n v="8.9274000000000006E-2"/>
    <n v="164186"/>
    <n v="8.9274000000000006E-2"/>
    <n v="20"/>
    <n v="17583"/>
    <n v="44855"/>
    <n v="44855021"/>
    <s v="LA GUAJIRA"/>
    <s v="URUMITA"/>
    <s v="SIERRA NEGRA"/>
    <n v="2009"/>
    <s v="POT URUMITA"/>
    <s v="NULL"/>
    <n v="1"/>
    <n v="8.9274000000000006E-2"/>
    <n v="44"/>
    <s v=" "/>
    <n v="0"/>
    <n v="71560"/>
    <n v="0.165326"/>
    <n v="8.9274000000000006E-2"/>
    <n v="182.47979699999999"/>
    <n v="892.74030000000005"/>
  </r>
  <r>
    <n v="176"/>
    <s v="Polygon"/>
    <n v="92"/>
    <s v="Villanueva"/>
    <s v="La Guajira"/>
    <n v="44"/>
    <n v="44874"/>
    <d v="2024-02-01T00:00:00"/>
    <s v="18-24"/>
    <s v="1000-2000"/>
    <s v="MQDf1"/>
    <s v="MQ7f1"/>
    <s v="MQ7"/>
    <s v="f"/>
    <s v="TYPIC DYSTRUDEPTS"/>
    <s v="PG-2"/>
    <s v="Franca"/>
    <n v="4.5"/>
    <n v="38.6"/>
    <n v="7"/>
    <n v="0"/>
    <n v="9.1999999999999993"/>
    <n v="0"/>
    <s v="Profundo"/>
    <s v="Udico"/>
    <s v="No hay"/>
    <s v="Bien"/>
    <s v="No salino"/>
    <s v="No pedregoso"/>
    <n v="0"/>
    <s v="Suelo"/>
    <n v="-8"/>
    <n v="0"/>
    <s v="50-75"/>
    <n v="10"/>
    <n v="0"/>
    <n v="10"/>
    <n v="10"/>
    <n v="15"/>
    <n v="10"/>
    <n v="0"/>
    <n v="-2"/>
    <n v="0"/>
    <n v="8"/>
    <n v="5"/>
    <n v="0"/>
    <n v="0"/>
    <n v="0"/>
    <s v="Fuerte"/>
    <n v="-15"/>
    <s v="Templado seco"/>
    <s v="R"/>
    <s v="s2"/>
    <n v="43"/>
    <n v="18"/>
    <n v="12"/>
    <n v="17"/>
    <x v="33"/>
    <s v="0,4 - 0,6"/>
    <n v="0.79418"/>
    <n v="164187"/>
    <n v="0.79428200000000004"/>
    <n v="20"/>
    <n v="17583"/>
    <n v="44855"/>
    <n v="44855021"/>
    <s v="LA GUAJIRA"/>
    <s v="URUMITA"/>
    <s v="SIERRA NEGRA"/>
    <n v="2009"/>
    <s v="POT URUMITA"/>
    <s v="NULL"/>
    <n v="1"/>
    <n v="0.79418"/>
    <n v="44"/>
    <s v=" "/>
    <n v="0"/>
    <n v="71560"/>
    <n v="0.165326"/>
    <n v="0.79418"/>
    <n v="1361.480959"/>
    <n v="7941.8004719999999"/>
  </r>
  <r>
    <n v="177"/>
    <s v="Polygon"/>
    <n v="92"/>
    <s v="Villanueva"/>
    <s v="La Guajira"/>
    <n v="44"/>
    <n v="44874"/>
    <d v="2024-02-01T00:00:00"/>
    <s v="18-24"/>
    <s v="1000-2000"/>
    <s v="MQDf1"/>
    <s v="MQ7f1"/>
    <s v="MQ7"/>
    <s v="f"/>
    <s v="TYPIC DYSTRUDEPTS"/>
    <s v="PG-2"/>
    <s v="Franca"/>
    <n v="4.5"/>
    <n v="38.6"/>
    <n v="7"/>
    <n v="0"/>
    <n v="9.1999999999999993"/>
    <n v="0"/>
    <s v="Profundo"/>
    <s v="Udico"/>
    <s v="No hay"/>
    <s v="Bien"/>
    <s v="No salino"/>
    <s v="No pedregoso"/>
    <n v="0"/>
    <s v="Suelo"/>
    <n v="-8"/>
    <n v="0"/>
    <s v="50-75"/>
    <n v="10"/>
    <n v="0"/>
    <n v="10"/>
    <n v="10"/>
    <n v="15"/>
    <n v="10"/>
    <n v="0"/>
    <n v="-2"/>
    <n v="0"/>
    <n v="8"/>
    <n v="5"/>
    <n v="0"/>
    <n v="0"/>
    <n v="0"/>
    <s v="Fuerte"/>
    <n v="-15"/>
    <s v="Templado seco"/>
    <s v="R"/>
    <s v="s2"/>
    <n v="43"/>
    <n v="18"/>
    <n v="12"/>
    <n v="17"/>
    <x v="33"/>
    <s v="0,4 - 0,6"/>
    <n v="1.02E-4"/>
    <n v="164187"/>
    <n v="0.79428200000000004"/>
    <n v="27"/>
    <n v="17794"/>
    <n v="44874"/>
    <n v="44874021"/>
    <s v="LA GUAJIRA"/>
    <s v="VILLANUEVA"/>
    <s v="LAS MESAS"/>
    <n v="2017"/>
    <s v="IGAC 2016"/>
    <s v="CAMBIO DE FORMA POR LIMITE MPAL OFICIAL IGAC 2016"/>
    <n v="1"/>
    <n v="1.02E-4"/>
    <n v="44"/>
    <s v=" "/>
    <n v="0"/>
    <n v="71771"/>
    <n v="0.160723"/>
    <n v="1.02E-4"/>
    <n v="45.295423"/>
    <n v="1.02447"/>
  </r>
  <r>
    <n v="1"/>
    <s v="Polygon"/>
    <n v="1"/>
    <s v="Valledupar"/>
    <s v="Cesar"/>
    <n v="20"/>
    <n v="20001"/>
    <d v="2024-02-01T00:00:00"/>
    <s v="&gt;24"/>
    <s v="&lt;1000"/>
    <s v="CA"/>
    <s v="CA"/>
    <s v="CA"/>
    <s v="Cuerpos de agua"/>
    <s v="Cuerpos de agua"/>
    <s v="No aplica"/>
    <s v="No aplica"/>
    <n v="0"/>
    <n v="0"/>
    <n v="0"/>
    <n v="0"/>
    <n v="0"/>
    <n v="0"/>
    <s v="No aplica"/>
    <s v="No aplica"/>
    <s v="No aplica"/>
    <s v="No aplica"/>
    <s v="No aplica"/>
    <s v="No aplica"/>
    <n v="0"/>
    <s v="CA"/>
    <n v="10"/>
    <n v="0"/>
    <s v="CA"/>
    <n v="10"/>
    <n v="0"/>
    <n v="0"/>
    <n v="0"/>
    <n v="0"/>
    <n v="0"/>
    <n v="0"/>
    <n v="0"/>
    <n v="0"/>
    <n v="0"/>
    <n v="0"/>
    <n v="0"/>
    <n v="0"/>
    <n v="0"/>
    <s v="CA"/>
    <n v="0"/>
    <s v="Cálido seco"/>
    <s v="W"/>
    <s v="No aplica"/>
    <n v="0"/>
    <n v="0"/>
    <s v="CA"/>
    <n v="0"/>
    <x v="34"/>
    <s v="0,77 - 0,99"/>
    <n v="11.019686999999999"/>
    <n v="160892"/>
    <n v="22.741582000000001"/>
    <n v="21"/>
    <n v="17584"/>
    <n v="44855"/>
    <n v="44855012"/>
    <s v="LA GUAJIRA"/>
    <s v="URUMITA"/>
    <s v="LAGUNA DEL PILAR"/>
    <n v="2009"/>
    <s v="POT URUMITA"/>
    <s v="NULL"/>
    <n v="1"/>
    <n v="11.019686999999999"/>
    <n v="44"/>
    <s v=" "/>
    <n v="0"/>
    <n v="71561"/>
    <n v="0.33219300000000002"/>
    <n v="11.019686999999999"/>
    <n v="11535.110304"/>
    <n v="110196.87243"/>
  </r>
  <r>
    <n v="12"/>
    <s v="Polygon"/>
    <n v="11"/>
    <s v="La Jagua del Pilar"/>
    <s v="La Guajira"/>
    <n v="44"/>
    <n v="44420"/>
    <d v="2024-02-01T00:00:00"/>
    <s v="&gt;24"/>
    <s v="&lt;1000"/>
    <s v="CA"/>
    <s v="CA"/>
    <s v="CA"/>
    <s v="Cuerpos de agua"/>
    <s v="Cuerpos de agua"/>
    <s v="No aplica"/>
    <s v="No aplica"/>
    <n v="0"/>
    <n v="0"/>
    <n v="0"/>
    <n v="0"/>
    <n v="0"/>
    <n v="0"/>
    <s v="No aplica"/>
    <s v="No aplica"/>
    <s v="No aplica"/>
    <s v="No aplica"/>
    <s v="No aplica"/>
    <s v="No aplica"/>
    <n v="0"/>
    <s v="CA"/>
    <n v="10"/>
    <n v="0"/>
    <s v="CA"/>
    <n v="10"/>
    <n v="0"/>
    <n v="0"/>
    <n v="0"/>
    <n v="0"/>
    <n v="0"/>
    <n v="0"/>
    <n v="0"/>
    <n v="0"/>
    <n v="0"/>
    <n v="0"/>
    <n v="0"/>
    <n v="0"/>
    <n v="0"/>
    <s v="CA"/>
    <n v="0"/>
    <s v="Cálido seco"/>
    <s v="W"/>
    <s v="No aplica"/>
    <n v="0"/>
    <n v="0"/>
    <s v="CA"/>
    <n v="0"/>
    <x v="34"/>
    <s v="0,77 - 0,99"/>
    <n v="0.38517899999999999"/>
    <n v="66540"/>
    <n v="0.79784999999999995"/>
    <n v="21"/>
    <n v="17584"/>
    <n v="44855"/>
    <n v="44855012"/>
    <s v="LA GUAJIRA"/>
    <s v="URUMITA"/>
    <s v="LAGUNA DEL PILAR"/>
    <n v="2009"/>
    <s v="POT URUMITA"/>
    <s v="NULL"/>
    <n v="1"/>
    <n v="0.38517899999999999"/>
    <n v="44"/>
    <s v=" "/>
    <n v="0"/>
    <n v="71561"/>
    <n v="0.33219300000000002"/>
    <n v="0.38517899999999999"/>
    <n v="436.68030099999999"/>
    <n v="3851.7915840000001"/>
  </r>
  <r>
    <n v="53"/>
    <s v="Polygon"/>
    <n v="38"/>
    <s v="Urumita"/>
    <s v="La Guajira"/>
    <n v="44"/>
    <n v="44855"/>
    <d v="2024-02-01T00:00:00"/>
    <s v="&gt;24"/>
    <s v="&lt;1000"/>
    <s v="CA"/>
    <s v="CA"/>
    <s v="CA"/>
    <s v="Cuerpos de agua"/>
    <s v="Cuerpos de agua"/>
    <s v="No aplica"/>
    <s v="No aplica"/>
    <n v="0"/>
    <n v="0"/>
    <n v="0"/>
    <n v="0"/>
    <n v="0"/>
    <n v="0"/>
    <s v="No aplica"/>
    <s v="No aplica"/>
    <s v="No aplica"/>
    <s v="No aplica"/>
    <s v="No aplica"/>
    <s v="No aplica"/>
    <n v="0"/>
    <s v="CA"/>
    <n v="10"/>
    <n v="0"/>
    <s v="CA"/>
    <n v="10"/>
    <n v="0"/>
    <n v="0"/>
    <n v="0"/>
    <n v="0"/>
    <n v="0"/>
    <n v="0"/>
    <n v="0"/>
    <n v="0"/>
    <n v="0"/>
    <n v="0"/>
    <n v="0"/>
    <n v="0"/>
    <n v="0"/>
    <s v="CA"/>
    <n v="0"/>
    <s v="Cálido seco"/>
    <s v="W"/>
    <s v="No aplica"/>
    <n v="0"/>
    <n v="0"/>
    <s v="CA"/>
    <n v="0"/>
    <x v="34"/>
    <s v="0,77 - 0,99"/>
    <n v="26.542251"/>
    <n v="160175"/>
    <n v="42.603364999999997"/>
    <n v="21"/>
    <n v="17584"/>
    <n v="44855"/>
    <n v="44855012"/>
    <s v="LA GUAJIRA"/>
    <s v="URUMITA"/>
    <s v="LAGUNA DEL PILAR"/>
    <n v="2009"/>
    <s v="POT URUMITA"/>
    <s v="NULL"/>
    <n v="1"/>
    <n v="26.542251"/>
    <n v="44"/>
    <s v=" "/>
    <n v="0"/>
    <n v="71561"/>
    <n v="0.33219300000000002"/>
    <n v="26.542251"/>
    <n v="21644.574773"/>
    <n v="265422.50597"/>
  </r>
  <r>
    <n v="100"/>
    <s v="Polygon"/>
    <n v="61"/>
    <s v="Urumita"/>
    <s v="La Guajira"/>
    <n v="44"/>
    <n v="44855"/>
    <d v="2024-02-01T00:00:00"/>
    <s v="&gt;24"/>
    <s v="&lt;1000"/>
    <s v="ZU"/>
    <s v="ZU"/>
    <s v="ZU"/>
    <s v="Zonas urbanas"/>
    <s v="Zonas urbanas"/>
    <s v="No aplica"/>
    <s v="No aplica"/>
    <n v="0"/>
    <n v="0"/>
    <n v="0"/>
    <n v="0"/>
    <n v="0"/>
    <n v="0"/>
    <s v="No aplica"/>
    <s v="No aplica"/>
    <s v="No aplica"/>
    <s v="No aplica"/>
    <s v="No aplica"/>
    <s v="No aplica"/>
    <n v="0"/>
    <s v="ZU"/>
    <n v="5"/>
    <n v="0"/>
    <s v="ZU"/>
    <n v="10"/>
    <n v="0"/>
    <n v="0"/>
    <n v="0"/>
    <n v="0"/>
    <n v="0"/>
    <n v="0"/>
    <n v="0"/>
    <n v="0"/>
    <n v="0"/>
    <n v="0"/>
    <n v="0"/>
    <n v="0"/>
    <n v="0"/>
    <s v="ZU"/>
    <n v="0"/>
    <s v="Cálido seco"/>
    <s v="W"/>
    <s v="No aplica"/>
    <n v="0"/>
    <n v="0"/>
    <s v="ZU"/>
    <n v="0"/>
    <x v="35"/>
    <s v="0,6 - 0,77"/>
    <n v="6.6200679999999998"/>
    <n v="160195"/>
    <n v="164.35045099999999"/>
    <n v="22"/>
    <n v="17585"/>
    <n v="44855"/>
    <n v="44855003"/>
    <s v="LA GUAJIRA"/>
    <s v="URUMITA"/>
    <s v="EL PEDREGAL"/>
    <n v="2009"/>
    <s v="POT URUMITA"/>
    <s v="NULL"/>
    <n v="1"/>
    <n v="6.6200679999999998"/>
    <n v="44"/>
    <s v=" "/>
    <n v="0"/>
    <n v="71562"/>
    <n v="0.22723199999999999"/>
    <n v="6.6200679999999998"/>
    <n v="1136.976842"/>
    <n v="66200.684074999997"/>
  </r>
  <r>
    <n v="101"/>
    <s v="Polygon"/>
    <n v="61"/>
    <s v="Urumita"/>
    <s v="La Guajira"/>
    <n v="44"/>
    <n v="44855"/>
    <d v="2024-02-01T00:00:00"/>
    <s v="&gt;24"/>
    <s v="&lt;1000"/>
    <s v="ZU"/>
    <s v="ZU"/>
    <s v="ZU"/>
    <s v="Zonas urbanas"/>
    <s v="Zonas urbanas"/>
    <s v="No aplica"/>
    <s v="No aplica"/>
    <n v="0"/>
    <n v="0"/>
    <n v="0"/>
    <n v="0"/>
    <n v="0"/>
    <n v="0"/>
    <s v="No aplica"/>
    <s v="No aplica"/>
    <s v="No aplica"/>
    <s v="No aplica"/>
    <s v="No aplica"/>
    <s v="No aplica"/>
    <n v="0"/>
    <s v="ZU"/>
    <n v="5"/>
    <n v="0"/>
    <s v="ZU"/>
    <n v="10"/>
    <n v="0"/>
    <n v="0"/>
    <n v="0"/>
    <n v="0"/>
    <n v="0"/>
    <n v="0"/>
    <n v="0"/>
    <n v="0"/>
    <n v="0"/>
    <n v="0"/>
    <n v="0"/>
    <n v="0"/>
    <n v="0"/>
    <s v="ZU"/>
    <n v="0"/>
    <s v="Cálido seco"/>
    <s v="W"/>
    <s v="No aplica"/>
    <n v="0"/>
    <n v="0"/>
    <s v="ZU"/>
    <n v="0"/>
    <x v="35"/>
    <s v="0,6 - 0,77"/>
    <n v="0.88793500000000003"/>
    <n v="160195"/>
    <n v="164.35045099999999"/>
    <n v="23"/>
    <n v="17586"/>
    <n v="44855"/>
    <n v="44855019"/>
    <s v="LA GUAJIRA"/>
    <s v="URUMITA"/>
    <s v="POTRERILLO PIE DEL CERRO"/>
    <n v="2009"/>
    <s v="POT URUMITA"/>
    <s v="NULL"/>
    <n v="1"/>
    <n v="0.88793500000000003"/>
    <n v="44"/>
    <s v=" "/>
    <n v="0"/>
    <n v="71563"/>
    <n v="0.35022599999999998"/>
    <n v="0.88793500000000003"/>
    <n v="488.516077"/>
    <n v="8879.3519180000003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22DEFC1-C635-467C-9914-4AB3A1580E74}" name="TablaDinámica3" cacheId="2461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3:C41" firstHeaderRow="0" firstDataRow="1" firstDataCol="1"/>
  <pivotFields count="63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3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t="default"/>
      </items>
    </pivotField>
    <pivotField showAll="0"/>
    <pivotField dataField="1" showAll="0"/>
    <pivotField showAll="0"/>
    <pivotField showAll="0"/>
    <pivotField showAll="0"/>
    <pivotField showAll="0"/>
  </pivotFields>
  <rowFields count="1">
    <field x="56"/>
  </rowFields>
  <rowItems count="3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 t="grand">
      <x/>
    </i>
  </rowItems>
  <colFields count="1">
    <field x="-2"/>
  </colFields>
  <colItems count="2">
    <i>
      <x/>
    </i>
    <i i="1">
      <x v="1"/>
    </i>
  </colItems>
  <dataFields count="2">
    <dataField name="Suma de area_ha" fld="58" showDataAs="percentOfTotal" baseField="56" baseItem="0" numFmtId="10"/>
    <dataField name="Suma de area_ha2" fld="58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8F4FBF5-1A49-4832-9BB3-6E0D7C008011}" name="TablaDinámica6" cacheId="2462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F3:H40" firstHeaderRow="0" firstDataRow="1" firstDataCol="1"/>
  <pivotFields count="82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3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t="default"/>
      </items>
    </pivotField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57"/>
  </rowFields>
  <rowItems count="3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 t="grand">
      <x/>
    </i>
  </rowItems>
  <colFields count="1">
    <field x="-2"/>
  </colFields>
  <colItems count="2">
    <i>
      <x/>
    </i>
    <i i="1">
      <x v="1"/>
    </i>
  </colItems>
  <dataFields count="2">
    <dataField name="Suma de area_ha" fld="59" showDataAs="percentOfTotal" baseField="57" baseItem="0" numFmtId="10"/>
    <dataField name="Suma de area_ha2" fld="59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A65936C-0950-48D3-A894-9BD55C9A09F3}" name="TablaDinámica2" cacheId="2459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 rowHeaderCaption="0 sin amr, 1 con amr">
  <location ref="G37:H40" firstHeaderRow="1" firstDataRow="1" firstDataCol="1"/>
  <pivotFields count="34">
    <pivotField showAll="0">
      <items count="3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axis="axisRow" showAll="0">
      <items count="4">
        <item x="0"/>
        <item x="1"/>
        <item h="1" x="2"/>
        <item t="default"/>
      </items>
    </pivotField>
    <pivotField showAll="0"/>
  </pivotFields>
  <rowFields count="1">
    <field x="32"/>
  </rowFields>
  <rowItems count="3">
    <i>
      <x/>
    </i>
    <i>
      <x v="1"/>
    </i>
    <i t="grand">
      <x/>
    </i>
  </rowItems>
  <colItems count="1">
    <i/>
  </colItems>
  <dataFields count="1">
    <dataField name="Cuenta de UAF" fld="31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618B1A8-7E2D-403E-9B97-087A7B3B79F0}" name="TablaDinámica4" cacheId="2459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3:D31" firstHeaderRow="0" firstDataRow="1" firstDataCol="1" rowPageCount="1" colPageCount="1"/>
  <pivotFields count="34">
    <pivotField axis="axisRow" showAll="0">
      <items count="3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h="1" x="29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Page" multipleItemSelectionAllowed="1" showAll="0">
      <items count="4">
        <item h="1" x="0"/>
        <item x="1"/>
        <item x="2"/>
        <item t="default"/>
      </items>
    </pivotField>
    <pivotField showAll="0"/>
  </pivotFields>
  <rowFields count="1">
    <field x="0"/>
  </rowFields>
  <rowItems count="2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3"/>
    </i>
    <i>
      <x v="24"/>
    </i>
    <i>
      <x v="25"/>
    </i>
    <i>
      <x v="27"/>
    </i>
    <i>
      <x v="28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1">
    <pageField fld="32" hier="-1"/>
  </pageFields>
  <dataFields count="3">
    <dataField name="Cuenta de TAMR" fld="12" subtotal="count" baseField="0" baseItem="0"/>
    <dataField name="Mín. de TAMR" fld="12" subtotal="min" baseField="0" baseItem="0" numFmtId="164"/>
    <dataField name="Máx. de TAMR2" fld="12" subtotal="max" baseField="0" baseItem="0" numFmtId="164"/>
  </dataFields>
  <formats count="1">
    <format dxfId="40">
      <pivotArea outline="0" collapsedLevelsAreSubtotals="1" fieldPosition="0">
        <references count="1">
          <reference field="4294967294" count="2" selected="0"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8938980-2F9B-4343-B843-EC67386C9FA7}" name="TablaDinámica2" cacheId="2459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3:C31" firstHeaderRow="0" firstDataRow="1" firstDataCol="1" rowPageCount="1" colPageCount="1"/>
  <pivotFields count="34">
    <pivotField axis="axisRow" showAll="0">
      <items count="3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h="1" x="29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axis="axisPage" multipleItemSelectionAllowed="1" showAll="0">
      <items count="4">
        <item h="1" x="0"/>
        <item x="1"/>
        <item x="2"/>
        <item t="default"/>
      </items>
    </pivotField>
    <pivotField showAll="0"/>
  </pivotFields>
  <rowFields count="1">
    <field x="0"/>
  </rowFields>
  <rowItems count="2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3"/>
    </i>
    <i>
      <x v="24"/>
    </i>
    <i>
      <x v="25"/>
    </i>
    <i>
      <x v="27"/>
    </i>
    <i>
      <x v="28"/>
    </i>
    <i t="grand">
      <x/>
    </i>
  </rowItems>
  <colFields count="1">
    <field x="-2"/>
  </colFields>
  <colItems count="2">
    <i>
      <x/>
    </i>
    <i i="1">
      <x v="1"/>
    </i>
  </colItems>
  <pageFields count="1">
    <pageField fld="32" hier="-1"/>
  </pageFields>
  <dataFields count="2">
    <dataField name="Mín. de E_conservacion" fld="30" subtotal="min" baseField="0" baseItem="0"/>
    <dataField name="Máx. de E_conservacion2" fld="30" subtotal="max" baseField="0" baseItem="0"/>
  </dataFields>
  <formats count="1">
    <format dxfId="39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B689E63-69BE-4FE2-A8D1-38A2E909406C}" name="TablaDinámica3" cacheId="2459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3:C31" firstHeaderRow="0" firstDataRow="1" firstDataCol="1" rowPageCount="1" colPageCount="1"/>
  <pivotFields count="34">
    <pivotField axis="axisRow" showAll="0">
      <items count="3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h="1" x="29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axis="axisPage" multipleItemSelectionAllowed="1" showAll="0">
      <items count="4">
        <item h="1" x="0"/>
        <item x="1"/>
        <item x="2"/>
        <item t="default"/>
      </items>
    </pivotField>
    <pivotField showAll="0"/>
  </pivotFields>
  <rowFields count="1">
    <field x="0"/>
  </rowFields>
  <rowItems count="2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3"/>
    </i>
    <i>
      <x v="24"/>
    </i>
    <i>
      <x v="25"/>
    </i>
    <i>
      <x v="27"/>
    </i>
    <i>
      <x v="28"/>
    </i>
    <i t="grand">
      <x/>
    </i>
  </rowItems>
  <colFields count="1">
    <field x="-2"/>
  </colFields>
  <colItems count="2">
    <i>
      <x/>
    </i>
    <i i="1">
      <x v="1"/>
    </i>
  </colItems>
  <pageFields count="1">
    <pageField fld="32" hier="-1"/>
  </pageFields>
  <dataFields count="2">
    <dataField name="Mín. de E_ciudado" fld="29" subtotal="min" baseField="0" baseItem="0"/>
    <dataField name="Máx. de E_ciudado2" fld="29" subtotal="max" baseField="0" baseItem="0"/>
  </dataFields>
  <formats count="1">
    <format dxfId="38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4FDC411-F6DC-42C9-92D7-34C8F4FF33E0}" name="TablaDinámica5" cacheId="2459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3:C31" firstHeaderRow="0" firstDataRow="1" firstDataCol="1" rowPageCount="1" colPageCount="1"/>
  <pivotFields count="34">
    <pivotField axis="axisRow" showAll="0">
      <items count="3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h="1" x="29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axis="axisPage" multipleItemSelectionAllowed="1" showAll="0">
      <items count="4">
        <item h="1" x="0"/>
        <item x="1"/>
        <item x="2"/>
        <item t="default"/>
      </items>
    </pivotField>
    <pivotField showAll="0"/>
  </pivotFields>
  <rowFields count="1">
    <field x="0"/>
  </rowFields>
  <rowItems count="2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3"/>
    </i>
    <i>
      <x v="24"/>
    </i>
    <i>
      <x v="25"/>
    </i>
    <i>
      <x v="27"/>
    </i>
    <i>
      <x v="28"/>
    </i>
    <i t="grand">
      <x/>
    </i>
  </rowItems>
  <colFields count="1">
    <field x="-2"/>
  </colFields>
  <colItems count="2">
    <i>
      <x/>
    </i>
    <i i="1">
      <x v="1"/>
    </i>
  </colItems>
  <pageFields count="1">
    <pageField fld="32" hier="-1"/>
  </pageFields>
  <dataFields count="2">
    <dataField name="Mín. de TInfra" fld="27" subtotal="min" baseField="0" baseItem="0"/>
    <dataField name="Máx. de TInfra2" fld="27" subtotal="max" baseField="0" baseItem="0"/>
  </dataFields>
  <formats count="1">
    <format dxfId="37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DAA095F-A148-4B39-96B2-26CAC324CA76}" name="TablaDinámica1" cacheId="2459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3:C31" firstHeaderRow="0" firstDataRow="1" firstDataCol="1" rowPageCount="1" colPageCount="1"/>
  <pivotFields count="34">
    <pivotField axis="axisRow" showAll="0">
      <items count="3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h="1" x="29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>
      <items count="2901">
        <item x="0"/>
        <item x="311"/>
        <item x="308"/>
        <item x="312"/>
        <item x="316"/>
        <item x="315"/>
        <item x="126"/>
        <item x="123"/>
        <item x="127"/>
        <item x="131"/>
        <item x="130"/>
        <item x="1238"/>
        <item x="1234"/>
        <item x="1091"/>
        <item x="1087"/>
        <item x="309"/>
        <item x="198"/>
        <item x="310"/>
        <item x="195"/>
        <item x="199"/>
        <item x="314"/>
        <item x="203"/>
        <item x="202"/>
        <item x="124"/>
        <item x="125"/>
        <item x="129"/>
        <item x="1147"/>
        <item x="1143"/>
        <item x="1239"/>
        <item x="1233"/>
        <item x="554"/>
        <item x="551"/>
        <item x="555"/>
        <item x="1236"/>
        <item x="2073"/>
        <item x="1235"/>
        <item x="559"/>
        <item x="558"/>
        <item x="1092"/>
        <item x="1237"/>
        <item x="1086"/>
        <item x="401"/>
        <item x="398"/>
        <item x="402"/>
        <item x="1089"/>
        <item x="1088"/>
        <item x="406"/>
        <item x="405"/>
        <item x="2079"/>
        <item x="1090"/>
        <item x="2310"/>
        <item x="1612"/>
        <item x="1427"/>
        <item x="1423"/>
        <item x="1610"/>
        <item x="284"/>
        <item x="196"/>
        <item x="281"/>
        <item x="285"/>
        <item x="2309"/>
        <item x="1679"/>
        <item x="2219"/>
        <item x="197"/>
        <item x="289"/>
        <item x="1308"/>
        <item x="1678"/>
        <item x="1304"/>
        <item x="288"/>
        <item x="201"/>
        <item x="1582"/>
        <item x="1580"/>
        <item x="99"/>
        <item x="2021"/>
        <item x="1680"/>
        <item x="96"/>
        <item x="100"/>
        <item x="252"/>
        <item x="249"/>
        <item x="253"/>
        <item x="2270"/>
        <item x="257"/>
        <item x="1217"/>
        <item x="104"/>
        <item x="1213"/>
        <item x="256"/>
        <item x="103"/>
        <item x="2269"/>
        <item x="1148"/>
        <item x="1142"/>
        <item x="644"/>
        <item x="641"/>
        <item x="645"/>
        <item x="1145"/>
        <item x="552"/>
        <item x="649"/>
        <item x="1144"/>
        <item x="648"/>
        <item x="553"/>
        <item x="557"/>
        <item x="2074"/>
        <item x="1066"/>
        <item x="1742"/>
        <item x="1062"/>
        <item x="1146"/>
        <item x="1741"/>
        <item x="399"/>
        <item x="2103"/>
        <item x="1688"/>
        <item x="400"/>
        <item x="1497"/>
        <item x="1493"/>
        <item x="1687"/>
        <item x="404"/>
        <item x="1189"/>
        <item x="2041"/>
        <item x="1185"/>
        <item x="1594"/>
        <item x="1592"/>
        <item x="2080"/>
        <item x="338"/>
        <item x="1689"/>
        <item x="335"/>
        <item x="339"/>
        <item x="1259"/>
        <item x="1255"/>
        <item x="455"/>
        <item x="452"/>
        <item x="456"/>
        <item x="460"/>
        <item x="459"/>
        <item x="1350"/>
        <item x="1346"/>
        <item x="2286"/>
        <item x="2143"/>
        <item x="1428"/>
        <item x="1422"/>
        <item x="343"/>
        <item x="153"/>
        <item x="282"/>
        <item x="150"/>
        <item x="154"/>
        <item x="2159"/>
        <item x="342"/>
        <item x="356"/>
        <item x="353"/>
        <item x="357"/>
        <item x="1425"/>
        <item x="283"/>
        <item x="361"/>
        <item x="1424"/>
        <item x="360"/>
        <item x="158"/>
        <item x="287"/>
        <item x="2220"/>
        <item x="157"/>
        <item x="1309"/>
        <item x="313"/>
        <item x="1303"/>
        <item x="1426"/>
        <item x="97"/>
        <item x="2022"/>
        <item x="1306"/>
        <item x="2285"/>
        <item x="250"/>
        <item x="98"/>
        <item x="329"/>
        <item x="251"/>
        <item x="1305"/>
        <item x="326"/>
        <item x="2165"/>
        <item x="527"/>
        <item x="330"/>
        <item x="255"/>
        <item x="102"/>
        <item x="524"/>
        <item x="528"/>
        <item x="1756"/>
        <item x="1218"/>
        <item x="1212"/>
        <item x="334"/>
        <item x="2365"/>
        <item x="532"/>
        <item x="1112"/>
        <item x="144"/>
        <item x="1307"/>
        <item x="333"/>
        <item x="1755"/>
        <item x="1108"/>
        <item x="531"/>
        <item x="141"/>
        <item x="128"/>
        <item x="2065"/>
        <item x="145"/>
        <item x="1215"/>
        <item x="1641"/>
        <item x="1214"/>
        <item x="1639"/>
        <item x="2364"/>
        <item x="2304"/>
        <item x="149"/>
        <item x="642"/>
        <item x="1703"/>
        <item x="148"/>
        <item x="1216"/>
        <item x="907"/>
        <item x="643"/>
        <item x="1702"/>
        <item x="647"/>
        <item x="1406"/>
        <item x="2303"/>
        <item x="1402"/>
        <item x="2111"/>
        <item x="1273"/>
        <item x="865"/>
        <item x="2203"/>
        <item x="1269"/>
        <item x="1626"/>
        <item x="1624"/>
        <item x="1704"/>
        <item x="2330"/>
        <item x="1067"/>
        <item x="1061"/>
        <item x="1105"/>
        <item x="1101"/>
        <item x="1252"/>
        <item x="1248"/>
        <item x="2329"/>
        <item x="2104"/>
        <item x="1064"/>
        <item x="2209"/>
        <item x="1063"/>
        <item x="1498"/>
        <item x="2388"/>
        <item x="1492"/>
        <item x="1190"/>
        <item x="2193"/>
        <item x="2042"/>
        <item x="1184"/>
        <item x="1495"/>
        <item x="336"/>
        <item x="2387"/>
        <item x="1494"/>
        <item x="1187"/>
        <item x="1186"/>
        <item x="337"/>
        <item x="428"/>
        <item x="1260"/>
        <item x="1065"/>
        <item x="1496"/>
        <item x="453"/>
        <item x="454"/>
        <item x="458"/>
        <item x="1351"/>
        <item x="2480"/>
        <item x="1254"/>
        <item x="425"/>
        <item x="429"/>
        <item x="599"/>
        <item x="1345"/>
        <item x="341"/>
        <item x="2144"/>
        <item x="596"/>
        <item x="600"/>
        <item x="1764"/>
        <item x="1188"/>
        <item x="151"/>
        <item x="604"/>
        <item x="1776"/>
        <item x="2233"/>
        <item x="2085"/>
        <item x="433"/>
        <item x="1763"/>
        <item x="1348"/>
        <item x="2125"/>
        <item x="603"/>
        <item x="152"/>
        <item x="2160"/>
        <item x="1257"/>
        <item x="354"/>
        <item x="1875"/>
        <item x="432"/>
        <item x="1347"/>
        <item x="355"/>
        <item x="2477"/>
        <item x="1256"/>
        <item x="359"/>
        <item x="156"/>
        <item x="2316"/>
        <item x="1775"/>
        <item x="1672"/>
        <item x="2342"/>
        <item x="689"/>
        <item x="686"/>
        <item x="690"/>
        <item x="2055"/>
        <item x="1349"/>
        <item x="1697"/>
        <item x="1671"/>
        <item x="2315"/>
        <item x="1532"/>
        <item x="200"/>
        <item x="2296"/>
        <item x="1528"/>
        <item x="1696"/>
        <item x="1258"/>
        <item x="694"/>
        <item x="2341"/>
        <item x="2481"/>
        <item x="2681"/>
        <item x="693"/>
        <item x="1621"/>
        <item x="1619"/>
        <item x="2295"/>
        <item x="1698"/>
        <item x="327"/>
        <item x="1576"/>
        <item x="1574"/>
        <item x="525"/>
        <item x="1329"/>
        <item x="1673"/>
        <item x="1325"/>
        <item x="2166"/>
        <item x="328"/>
        <item x="526"/>
        <item x="572"/>
        <item x="2479"/>
        <item x="569"/>
        <item x="573"/>
        <item x="332"/>
        <item x="530"/>
        <item x="1603"/>
        <item x="1601"/>
        <item x="142"/>
        <item x="2680"/>
        <item x="13"/>
        <item x="1113"/>
        <item x="577"/>
        <item x="2015"/>
        <item x="10"/>
        <item x="2682"/>
        <item x="54"/>
        <item x="2066"/>
        <item x="14"/>
        <item x="143"/>
        <item x="1107"/>
        <item x="51"/>
        <item x="576"/>
        <item x="1462"/>
        <item x="55"/>
        <item x="1458"/>
        <item x="581"/>
        <item x="147"/>
        <item x="578"/>
        <item x="582"/>
        <item x="2677"/>
        <item x="419"/>
        <item x="1448"/>
        <item x="59"/>
        <item x="2679"/>
        <item x="1444"/>
        <item x="416"/>
        <item x="18"/>
        <item x="420"/>
        <item x="1110"/>
        <item x="2264"/>
        <item x="58"/>
        <item x="2095"/>
        <item x="958"/>
        <item x="905"/>
        <item x="1109"/>
        <item x="17"/>
        <item x="2318"/>
        <item x="586"/>
        <item x="906"/>
        <item x="424"/>
        <item x="671"/>
        <item x="1407"/>
        <item x="668"/>
        <item x="2317"/>
        <item x="672"/>
        <item x="585"/>
        <item x="863"/>
        <item x="1401"/>
        <item x="2112"/>
        <item x="1274"/>
        <item x="2204"/>
        <item x="829"/>
        <item x="423"/>
        <item x="1268"/>
        <item x="2151"/>
        <item x="864"/>
        <item x="1770"/>
        <item x="2678"/>
        <item x="2089"/>
        <item x="1271"/>
        <item x="676"/>
        <item x="1111"/>
        <item x="1270"/>
        <item x="1769"/>
        <item x="841"/>
        <item x="1404"/>
        <item x="675"/>
        <item x="925"/>
        <item x="2263"/>
        <item x="556"/>
        <item x="2359"/>
        <item x="1272"/>
        <item x="1403"/>
        <item x="1518"/>
        <item x="1788"/>
        <item x="1514"/>
        <item x="1441"/>
        <item x="1437"/>
        <item x="2229"/>
        <item x="482"/>
        <item x="479"/>
        <item x="1787"/>
        <item x="483"/>
        <item x="1371"/>
        <item x="998"/>
        <item x="1367"/>
        <item x="2027"/>
        <item x="1106"/>
        <item x="994"/>
        <item x="1405"/>
        <item x="2358"/>
        <item x="2398"/>
        <item x="1100"/>
        <item x="2077"/>
        <item x="1253"/>
        <item x="1247"/>
        <item x="1322"/>
        <item x="1736"/>
        <item x="487"/>
        <item x="1318"/>
        <item x="2210"/>
        <item x="2276"/>
        <item x="1103"/>
        <item x="486"/>
        <item x="2397"/>
        <item x="1250"/>
        <item x="1102"/>
        <item x="1022"/>
        <item x="1026"/>
        <item x="1249"/>
        <item x="1735"/>
        <item x="403"/>
        <item x="2825"/>
        <item x="2194"/>
        <item x="2761"/>
        <item x="216"/>
        <item x="2275"/>
        <item x="213"/>
        <item x="1104"/>
        <item x="1251"/>
        <item x="217"/>
        <item x="2532"/>
        <item x="426"/>
        <item x="2760"/>
        <item x="597"/>
        <item x="347"/>
        <item x="427"/>
        <item x="344"/>
        <item x="348"/>
        <item x="598"/>
        <item x="2223"/>
        <item x="662"/>
        <item x="431"/>
        <item x="602"/>
        <item x="2529"/>
        <item x="659"/>
        <item x="663"/>
        <item x="2802"/>
        <item x="2843"/>
        <item x="2234"/>
        <item x="2086"/>
        <item x="1685"/>
        <item x="352"/>
        <item x="2126"/>
        <item x="667"/>
        <item x="221"/>
        <item x="666"/>
        <item x="1826"/>
        <item x="2803"/>
        <item x="351"/>
        <item x="1931"/>
        <item x="687"/>
        <item x="1684"/>
        <item x="286"/>
        <item x="1874"/>
        <item x="220"/>
        <item x="688"/>
        <item x="473"/>
        <item x="2171"/>
        <item x="2056"/>
        <item x="1588"/>
        <item x="470"/>
        <item x="474"/>
        <item x="692"/>
        <item x="976"/>
        <item x="910"/>
        <item x="1586"/>
        <item x="1533"/>
        <item x="778"/>
        <item x="1686"/>
        <item x="2083"/>
        <item x="1527"/>
        <item x="1873"/>
        <item x="2533"/>
        <item x="1618"/>
        <item x="189"/>
        <item x="1802"/>
        <item x="478"/>
        <item x="186"/>
        <item x="2562"/>
        <item x="1616"/>
        <item x="883"/>
        <item x="2371"/>
        <item x="190"/>
        <item x="108"/>
        <item x="477"/>
        <item x="2314"/>
        <item x="2177"/>
        <item x="1530"/>
        <item x="105"/>
        <item x="1801"/>
        <item x="109"/>
        <item x="1748"/>
        <item x="1529"/>
        <item x="266"/>
        <item x="263"/>
        <item x="267"/>
        <item x="194"/>
        <item x="1330"/>
        <item x="937"/>
        <item x="570"/>
        <item x="81"/>
        <item x="254"/>
        <item x="1511"/>
        <item x="1507"/>
        <item x="271"/>
        <item x="698"/>
        <item x="78"/>
        <item x="1324"/>
        <item x="1747"/>
        <item x="695"/>
        <item x="193"/>
        <item x="82"/>
        <item x="270"/>
        <item x="699"/>
        <item x="2559"/>
        <item x="2025"/>
        <item x="2313"/>
        <item x="101"/>
        <item x="113"/>
        <item x="571"/>
        <item x="1531"/>
        <item x="2370"/>
        <item x="2133"/>
        <item x="703"/>
        <item x="1656"/>
        <item x="11"/>
        <item x="112"/>
        <item x="702"/>
        <item x="575"/>
        <item x="1654"/>
        <item x="2531"/>
        <item x="86"/>
        <item x="1327"/>
        <item x="52"/>
        <item x="1364"/>
        <item x="2515"/>
        <item x="877"/>
        <item x="579"/>
        <item x="2016"/>
        <item x="1360"/>
        <item x="85"/>
        <item x="2183"/>
        <item x="2274"/>
        <item x="1326"/>
        <item x="1463"/>
        <item x="12"/>
        <item x="53"/>
        <item x="1457"/>
        <item x="2348"/>
        <item x="417"/>
        <item x="2375"/>
        <item x="982"/>
        <item x="850"/>
        <item x="2563"/>
        <item x="580"/>
        <item x="16"/>
        <item x="57"/>
        <item x="1460"/>
        <item x="758"/>
        <item x="1161"/>
        <item x="1449"/>
        <item x="856"/>
        <item x="418"/>
        <item x="1157"/>
        <item x="1459"/>
        <item x="1443"/>
        <item x="2374"/>
        <item x="491"/>
        <item x="584"/>
        <item x="956"/>
        <item x="2096"/>
        <item x="488"/>
        <item x="1328"/>
        <item x="492"/>
        <item x="957"/>
        <item x="422"/>
        <item x="669"/>
        <item x="302"/>
        <item x="646"/>
        <item x="1461"/>
        <item x="2273"/>
        <item x="2595"/>
        <item x="2225"/>
        <item x="2347"/>
        <item x="1876"/>
        <item x="299"/>
        <item x="2215"/>
        <item x="1877"/>
        <item x="1052"/>
        <item x="670"/>
        <item x="2561"/>
        <item x="496"/>
        <item x="1048"/>
        <item x="1266"/>
        <item x="303"/>
        <item x="827"/>
        <item x="1446"/>
        <item x="1262"/>
        <item x="2117"/>
        <item x="1140"/>
        <item x="1136"/>
        <item x="2152"/>
        <item x="674"/>
        <item x="892"/>
        <item x="495"/>
        <item x="828"/>
        <item x="940"/>
        <item x="2394"/>
        <item x="1445"/>
        <item x="736"/>
        <item x="2090"/>
        <item x="545"/>
        <item x="1718"/>
        <item x="1746"/>
        <item x="2592"/>
        <item x="2001"/>
        <item x="542"/>
        <item x="839"/>
        <item x="546"/>
        <item x="2512"/>
        <item x="923"/>
        <item x="840"/>
        <item x="1077"/>
        <item x="924"/>
        <item x="2393"/>
        <item x="1539"/>
        <item x="2336"/>
        <item x="1535"/>
        <item x="1519"/>
        <item x="480"/>
        <item x="1073"/>
        <item x="2547"/>
        <item x="1717"/>
        <item x="1513"/>
        <item x="307"/>
        <item x="1442"/>
        <item x="1953"/>
        <item x="2230"/>
        <item x="1611"/>
        <item x="550"/>
        <item x="1436"/>
        <item x="1745"/>
        <item x="1516"/>
        <item x="549"/>
        <item x="1447"/>
        <item x="481"/>
        <item x="1515"/>
        <item x="2596"/>
        <item x="1372"/>
        <item x="306"/>
        <item x="2544"/>
        <item x="1650"/>
        <item x="2163"/>
        <item x="2028"/>
        <item x="1439"/>
        <item x="1366"/>
        <item x="999"/>
        <item x="1648"/>
        <item x="952"/>
        <item x="485"/>
        <item x="1378"/>
        <item x="993"/>
        <item x="2078"/>
        <item x="1374"/>
        <item x="1719"/>
        <item x="730"/>
        <item x="1438"/>
        <item x="1517"/>
        <item x="2335"/>
        <item x="2692"/>
        <item x="1323"/>
        <item x="2750"/>
        <item x="1317"/>
        <item x="275"/>
        <item x="2827"/>
        <item x="171"/>
        <item x="2548"/>
        <item x="272"/>
        <item x="2594"/>
        <item x="276"/>
        <item x="1369"/>
        <item x="168"/>
        <item x="901"/>
        <item x="172"/>
        <item x="1440"/>
        <item x="2105"/>
        <item x="996"/>
        <item x="2693"/>
        <item x="374"/>
        <item x="371"/>
        <item x="375"/>
        <item x="1368"/>
        <item x="214"/>
        <item x="1847"/>
        <item x="1420"/>
        <item x="2071"/>
        <item x="1021"/>
        <item x="1027"/>
        <item x="1712"/>
        <item x="1416"/>
        <item x="280"/>
        <item x="379"/>
        <item x="995"/>
        <item x="378"/>
        <item x="1320"/>
        <item x="176"/>
        <item x="279"/>
        <item x="2546"/>
        <item x="1319"/>
        <item x="590"/>
        <item x="1203"/>
        <item x="587"/>
        <item x="1711"/>
        <item x="175"/>
        <item x="1199"/>
        <item x="1581"/>
        <item x="591"/>
        <item x="1024"/>
        <item x="117"/>
        <item x="2516"/>
        <item x="1023"/>
        <item x="114"/>
        <item x="118"/>
        <item x="457"/>
        <item x="1370"/>
        <item x="595"/>
        <item x="215"/>
        <item x="895"/>
        <item x="345"/>
        <item x="1635"/>
        <item x="997"/>
        <item x="2806"/>
        <item x="2845"/>
        <item x="2751"/>
        <item x="594"/>
        <item x="1633"/>
        <item x="1321"/>
        <item x="1808"/>
        <item x="2145"/>
        <item x="122"/>
        <item x="1025"/>
        <item x="1713"/>
        <item x="2748"/>
        <item x="346"/>
        <item x="660"/>
        <item x="871"/>
        <item x="2224"/>
        <item x="2749"/>
        <item x="961"/>
        <item x="340"/>
        <item x="2746"/>
        <item x="121"/>
        <item x="350"/>
        <item x="219"/>
        <item x="661"/>
        <item x="2807"/>
        <item x="2169"/>
        <item x="1807"/>
        <item x="1647"/>
        <item x="859"/>
        <item x="665"/>
        <item x="1231"/>
        <item x="1227"/>
        <item x="1645"/>
        <item x="2630"/>
        <item x="320"/>
        <item x="317"/>
        <item x="358"/>
        <item x="1709"/>
        <item x="1664"/>
        <item x="321"/>
        <item x="916"/>
        <item x="2207"/>
        <item x="1860"/>
        <item x="2369"/>
        <item x="1900"/>
        <item x="155"/>
        <item x="1210"/>
        <item x="1206"/>
        <item x="325"/>
        <item x="2115"/>
        <item x="1708"/>
        <item x="471"/>
        <item x="1126"/>
        <item x="1782"/>
        <item x="1663"/>
        <item x="324"/>
        <item x="2003"/>
        <item x="1930"/>
        <item x="1825"/>
        <item x="1122"/>
        <item x="1958"/>
        <item x="2627"/>
        <item x="1084"/>
        <item x="2464"/>
        <item x="1080"/>
        <item x="2172"/>
        <item x="974"/>
        <item x="472"/>
        <item x="908"/>
        <item x="975"/>
        <item x="1632"/>
        <item x="1455"/>
        <item x="187"/>
        <item x="2256"/>
        <item x="1451"/>
        <item x="2368"/>
        <item x="1781"/>
        <item x="1560"/>
        <item x="1630"/>
        <item x="904"/>
        <item x="476"/>
        <item x="135"/>
        <item x="1929"/>
        <item x="909"/>
        <item x="2084"/>
        <item x="1710"/>
        <item x="132"/>
        <item x="2514"/>
        <item x="136"/>
        <item x="1824"/>
        <item x="1558"/>
        <item x="1794"/>
        <item x="106"/>
        <item x="2334"/>
        <item x="1665"/>
        <item x="766"/>
        <item x="881"/>
        <item x="188"/>
        <item x="4"/>
        <item x="2631"/>
        <item x="1816"/>
        <item x="1566"/>
        <item x="140"/>
        <item x="2255"/>
        <item x="1"/>
        <item x="2178"/>
        <item x="882"/>
        <item x="5"/>
        <item x="107"/>
        <item x="1564"/>
        <item x="139"/>
        <item x="264"/>
        <item x="192"/>
        <item x="1815"/>
        <item x="1793"/>
        <item x="79"/>
        <item x="36"/>
        <item x="2461"/>
        <item x="265"/>
        <item x="2495"/>
        <item x="935"/>
        <item x="33"/>
        <item x="1993"/>
        <item x="37"/>
        <item x="696"/>
        <item x="269"/>
        <item x="936"/>
        <item x="862"/>
        <item x="111"/>
        <item x="2131"/>
        <item x="1512"/>
        <item x="41"/>
        <item x="1506"/>
        <item x="697"/>
        <item x="40"/>
        <item x="80"/>
        <item x="2213"/>
        <item x="2629"/>
        <item x="9"/>
        <item x="2026"/>
        <item x="701"/>
        <item x="2333"/>
        <item x="1287"/>
        <item x="1283"/>
        <item x="331"/>
        <item x="529"/>
        <item x="2738"/>
        <item x="1509"/>
        <item x="2134"/>
        <item x="84"/>
        <item x="2726"/>
        <item x="2823"/>
        <item x="1973"/>
        <item x="1508"/>
        <item x="8"/>
        <item x="1245"/>
        <item x="1241"/>
        <item x="2249"/>
        <item x="1865"/>
        <item x="2392"/>
        <item x="2492"/>
        <item x="2821"/>
        <item x="875"/>
        <item x="2772"/>
        <item x="1365"/>
        <item x="2184"/>
        <item x="1359"/>
        <item x="876"/>
        <item x="1510"/>
        <item x="2478"/>
        <item x="2767"/>
        <item x="980"/>
        <item x="2009"/>
        <item x="848"/>
        <item x="2129"/>
        <item x="2391"/>
        <item x="981"/>
        <item x="1918"/>
        <item x="2610"/>
        <item x="826"/>
        <item x="146"/>
        <item x="1098"/>
        <item x="849"/>
        <item x="2739"/>
        <item x="1094"/>
        <item x="2798"/>
        <item x="2841"/>
        <item x="1362"/>
        <item x="489"/>
        <item x="2465"/>
        <item x="1885"/>
        <item x="680"/>
        <item x="854"/>
        <item x="1932"/>
        <item x="2736"/>
        <item x="677"/>
        <item x="1933"/>
        <item x="681"/>
        <item x="2737"/>
        <item x="1361"/>
        <item x="2734"/>
        <item x="31"/>
        <item x="855"/>
        <item x="300"/>
        <item x="446"/>
        <item x="2248"/>
        <item x="1162"/>
        <item x="2346"/>
        <item x="2799"/>
        <item x="443"/>
        <item x="2764"/>
        <item x="490"/>
        <item x="447"/>
        <item x="685"/>
        <item x="28"/>
        <item x="2037"/>
        <item x="2496"/>
        <item x="1156"/>
        <item x="617"/>
        <item x="684"/>
        <item x="614"/>
        <item x="32"/>
        <item x="618"/>
        <item x="1780"/>
        <item x="63"/>
        <item x="494"/>
        <item x="1978"/>
        <item x="1827"/>
        <item x="60"/>
        <item x="2226"/>
        <item x="1913"/>
        <item x="622"/>
        <item x="1828"/>
        <item x="1363"/>
        <item x="2216"/>
        <item x="2607"/>
        <item x="2227"/>
        <item x="64"/>
        <item x="621"/>
        <item x="979"/>
        <item x="835"/>
        <item x="451"/>
        <item x="1053"/>
        <item x="2033"/>
        <item x="1047"/>
        <item x="301"/>
        <item x="2118"/>
        <item x="2345"/>
        <item x="1267"/>
        <item x="1779"/>
        <item x="938"/>
        <item x="890"/>
        <item x="543"/>
        <item x="1141"/>
        <item x="1261"/>
        <item x="891"/>
        <item x="991"/>
        <item x="450"/>
        <item x="1135"/>
        <item x="939"/>
        <item x="2774"/>
        <item x="207"/>
        <item x="2766"/>
        <item x="1593"/>
        <item x="987"/>
        <item x="1726"/>
        <item x="2463"/>
        <item x="204"/>
        <item x="208"/>
        <item x="2494"/>
        <item x="2195"/>
        <item x="2002"/>
        <item x="544"/>
        <item x="68"/>
        <item x="518"/>
        <item x="742"/>
        <item x="2839"/>
        <item x="305"/>
        <item x="2794"/>
        <item x="515"/>
        <item x="1050"/>
        <item x="519"/>
        <item x="2727"/>
        <item x="1540"/>
        <item x="805"/>
        <item x="1078"/>
        <item x="1534"/>
        <item x="548"/>
        <item x="1138"/>
        <item x="22"/>
        <item x="67"/>
        <item x="1159"/>
        <item x="212"/>
        <item x="1049"/>
        <item x="1725"/>
        <item x="19"/>
        <item x="931"/>
        <item x="23"/>
        <item x="1137"/>
        <item x="1264"/>
        <item x="1072"/>
        <item x="523"/>
        <item x="1537"/>
        <item x="2724"/>
        <item x="2611"/>
        <item x="1952"/>
        <item x="1536"/>
        <item x="72"/>
        <item x="844"/>
        <item x="69"/>
        <item x="2725"/>
        <item x="2645"/>
        <item x="73"/>
        <item x="522"/>
        <item x="725"/>
        <item x="1263"/>
        <item x="211"/>
        <item x="77"/>
        <item x="76"/>
        <item x="1525"/>
        <item x="1158"/>
        <item x="1521"/>
        <item x="2722"/>
        <item x="2157"/>
        <item x="2231"/>
        <item x="2164"/>
        <item x="27"/>
        <item x="950"/>
        <item x="2237"/>
        <item x="2795"/>
        <item x="1951"/>
        <item x="1538"/>
        <item x="392"/>
        <item x="1379"/>
        <item x="951"/>
        <item x="1051"/>
        <item x="967"/>
        <item x="1373"/>
        <item x="880"/>
        <item x="1139"/>
        <item x="389"/>
        <item x="26"/>
        <item x="393"/>
        <item x="946"/>
        <item x="2642"/>
        <item x="2400"/>
        <item x="1075"/>
        <item x="273"/>
        <item x="723"/>
        <item x="169"/>
        <item x="234"/>
        <item x="707"/>
        <item x="1343"/>
        <item x="1376"/>
        <item x="1870"/>
        <item x="708"/>
        <item x="397"/>
        <item x="704"/>
        <item x="1074"/>
        <item x="274"/>
        <item x="1339"/>
        <item x="899"/>
        <item x="1546"/>
        <item x="1265"/>
        <item x="231"/>
        <item x="170"/>
        <item x="1375"/>
        <item x="235"/>
        <item x="2609"/>
        <item x="2770"/>
        <item x="1542"/>
        <item x="2106"/>
        <item x="739"/>
        <item x="372"/>
        <item x="396"/>
        <item x="832"/>
        <item x="2399"/>
        <item x="278"/>
        <item x="900"/>
        <item x="2769"/>
        <item x="373"/>
        <item x="2765"/>
        <item x="377"/>
        <item x="1669"/>
        <item x="2061"/>
        <item x="174"/>
        <item x="1012"/>
        <item x="2072"/>
        <item x="1008"/>
        <item x="712"/>
        <item x="1421"/>
        <item x="2646"/>
        <item x="1415"/>
        <item x="588"/>
        <item x="919"/>
        <item x="180"/>
        <item x="711"/>
        <item x="1399"/>
        <item x="1377"/>
        <item x="1395"/>
        <item x="2771"/>
        <item x="563"/>
        <item x="177"/>
        <item x="560"/>
        <item x="2768"/>
        <item x="2039"/>
        <item x="1846"/>
        <item x="564"/>
        <item x="1668"/>
        <item x="115"/>
        <item x="1204"/>
        <item x="788"/>
        <item x="1385"/>
        <item x="589"/>
        <item x="1160"/>
        <item x="181"/>
        <item x="1198"/>
        <item x="2135"/>
        <item x="500"/>
        <item x="239"/>
        <item x="1381"/>
        <item x="593"/>
        <item x="568"/>
        <item x="1076"/>
        <item x="1201"/>
        <item x="847"/>
        <item x="2644"/>
        <item x="116"/>
        <item x="497"/>
        <item x="501"/>
        <item x="1200"/>
        <item x="567"/>
        <item x="1005"/>
        <item x="893"/>
        <item x="2284"/>
        <item x="1573"/>
        <item x="2350"/>
        <item x="1301"/>
        <item x="1001"/>
        <item x="894"/>
        <item x="1845"/>
        <item x="238"/>
        <item x="1297"/>
        <item x="120"/>
        <item x="1571"/>
        <item x="1954"/>
        <item x="1955"/>
        <item x="1476"/>
        <item x="1202"/>
        <item x="1472"/>
        <item x="2664"/>
        <item x="2146"/>
        <item x="1670"/>
        <item x="1418"/>
        <item x="1659"/>
        <item x="869"/>
        <item x="1591"/>
        <item x="1657"/>
        <item x="410"/>
        <item x="959"/>
        <item x="955"/>
        <item x="407"/>
        <item x="870"/>
        <item x="185"/>
        <item x="601"/>
        <item x="411"/>
        <item x="2011"/>
        <item x="1589"/>
        <item x="960"/>
        <item x="1792"/>
        <item x="1821"/>
        <item x="505"/>
        <item x="1417"/>
        <item x="430"/>
        <item x="2283"/>
        <item x="2349"/>
        <item x="2661"/>
        <item x="2170"/>
        <item x="1988"/>
        <item x="857"/>
        <item x="1715"/>
        <item x="415"/>
        <item x="775"/>
        <item x="318"/>
        <item x="858"/>
        <item x="1791"/>
        <item x="504"/>
        <item x="184"/>
        <item x="2243"/>
        <item x="383"/>
        <item x="2201"/>
        <item x="1676"/>
        <item x="414"/>
        <item x="1232"/>
        <item x="1154"/>
        <item x="1714"/>
        <item x="384"/>
        <item x="1226"/>
        <item x="380"/>
        <item x="1150"/>
        <item x="319"/>
        <item x="914"/>
        <item x="1033"/>
        <item x="1029"/>
        <item x="2665"/>
        <item x="915"/>
        <item x="2208"/>
        <item x="1640"/>
        <item x="2260"/>
        <item x="323"/>
        <item x="2402"/>
        <item x="2577"/>
        <item x="1694"/>
        <item x="922"/>
        <item x="874"/>
        <item x="1638"/>
        <item x="1211"/>
        <item x="1205"/>
        <item x="388"/>
        <item x="1636"/>
        <item x="1675"/>
        <item x="1716"/>
        <item x="2116"/>
        <item x="387"/>
        <item x="1127"/>
        <item x="1941"/>
        <item x="2004"/>
        <item x="2663"/>
        <item x="1085"/>
        <item x="1859"/>
        <item x="293"/>
        <item x="290"/>
        <item x="1079"/>
        <item x="1121"/>
        <item x="691"/>
        <item x="294"/>
        <item x="1957"/>
        <item x="2063"/>
        <item x="2401"/>
        <item x="1419"/>
        <item x="1208"/>
        <item x="133"/>
        <item x="1434"/>
        <item x="1036"/>
        <item x="1040"/>
        <item x="1430"/>
        <item x="1207"/>
        <item x="1456"/>
        <item x="902"/>
        <item x="1229"/>
        <item x="2053"/>
        <item x="2059"/>
        <item x="1450"/>
        <item x="1899"/>
        <item x="1921"/>
        <item x="1693"/>
        <item x="2099"/>
        <item x="298"/>
        <item x="903"/>
        <item x="1956"/>
        <item x="2574"/>
        <item x="2322"/>
        <item x="134"/>
        <item x="2302"/>
        <item x="297"/>
        <item x="1082"/>
        <item x="1700"/>
        <item x="1579"/>
        <item x="1175"/>
        <item x="1577"/>
        <item x="2"/>
        <item x="1228"/>
        <item x="2259"/>
        <item x="2321"/>
        <item x="1124"/>
        <item x="1858"/>
        <item x="138"/>
        <item x="1081"/>
        <item x="898"/>
        <item x="1453"/>
        <item x="2300"/>
        <item x="1209"/>
        <item x="1171"/>
        <item x="1677"/>
        <item x="1123"/>
        <item x="1452"/>
        <item x="1315"/>
        <item x="2490"/>
        <item x="2019"/>
        <item x="1311"/>
        <item x="2687"/>
        <item x="1699"/>
        <item x="2412"/>
        <item x="1831"/>
        <item x="3"/>
        <item x="2301"/>
        <item x="34"/>
        <item x="626"/>
        <item x="2075"/>
        <item x="1133"/>
        <item x="35"/>
        <item x="1129"/>
        <item x="1625"/>
        <item x="2087"/>
        <item x="2747"/>
        <item x="1083"/>
        <item x="627"/>
        <item x="623"/>
        <item x="1600"/>
        <item x="860"/>
        <item x="45"/>
        <item x="1994"/>
        <item x="1483"/>
        <item x="90"/>
        <item x="39"/>
        <item x="7"/>
        <item x="2132"/>
        <item x="861"/>
        <item x="1848"/>
        <item x="1623"/>
        <item x="2299"/>
        <item x="1898"/>
        <item x="1454"/>
        <item x="1849"/>
        <item x="42"/>
        <item x="87"/>
        <item x="1479"/>
        <item x="91"/>
        <item x="2123"/>
        <item x="1609"/>
        <item x="1598"/>
        <item x="46"/>
        <item x="2268"/>
        <item x="2214"/>
        <item x="1607"/>
        <item x="1622"/>
        <item x="225"/>
        <item x="737"/>
        <item x="1125"/>
        <item x="2686"/>
        <item x="222"/>
        <item x="1701"/>
        <item x="2411"/>
        <item x="226"/>
        <item x="2578"/>
        <item x="1230"/>
        <item x="1288"/>
        <item x="1282"/>
        <item x="1695"/>
        <item x="772"/>
        <item x="1043"/>
        <item x="1045"/>
        <item x="230"/>
        <item x="1285"/>
        <item x="2688"/>
        <item x="2487"/>
        <item x="1284"/>
        <item x="631"/>
        <item x="574"/>
        <item x="229"/>
        <item x="1224"/>
        <item x="1220"/>
        <item x="1732"/>
        <item x="2139"/>
        <item x="95"/>
        <item x="1286"/>
        <item x="1246"/>
        <item x="1240"/>
        <item x="2834"/>
        <item x="2683"/>
        <item x="2685"/>
        <item x="630"/>
        <item x="94"/>
        <item x="1959"/>
        <item x="1960"/>
        <item x="1864"/>
        <item x="50"/>
        <item x="653"/>
        <item x="1243"/>
        <item x="650"/>
        <item x="654"/>
        <item x="1242"/>
        <item x="2267"/>
        <item x="1972"/>
        <item x="1731"/>
        <item x="1796"/>
        <item x="2010"/>
        <item x="2576"/>
        <item x="658"/>
        <item x="2530"/>
        <item x="2130"/>
        <item x="815"/>
        <item x="49"/>
        <item x="1863"/>
        <item x="29"/>
        <item x="2684"/>
        <item x="1294"/>
        <item x="824"/>
        <item x="2352"/>
        <item x="657"/>
        <item x="678"/>
        <item x="1290"/>
        <item x="853"/>
        <item x="733"/>
        <item x="56"/>
        <item x="1099"/>
        <item x="1244"/>
        <item x="1721"/>
        <item x="1795"/>
        <item x="1093"/>
        <item x="755"/>
        <item x="825"/>
        <item x="444"/>
        <item x="15"/>
        <item x="679"/>
        <item x="1720"/>
        <item x="2491"/>
        <item x="838"/>
        <item x="2031"/>
        <item x="2221"/>
        <item x="683"/>
        <item x="1917"/>
        <item x="583"/>
        <item x="973"/>
        <item x="61"/>
        <item x="445"/>
        <item x="464"/>
        <item x="1884"/>
        <item x="615"/>
        <item x="1096"/>
        <item x="461"/>
        <item x="2038"/>
        <item x="1971"/>
        <item x="421"/>
        <item x="1653"/>
        <item x="465"/>
        <item x="734"/>
        <item x="2513"/>
        <item x="2081"/>
        <item x="616"/>
        <item x="1095"/>
        <item x="1651"/>
        <item x="2887"/>
        <item x="731"/>
        <item x="1722"/>
        <item x="620"/>
        <item x="449"/>
        <item x="886"/>
        <item x="30"/>
        <item x="469"/>
        <item x="2228"/>
        <item x="744"/>
        <item x="977"/>
        <item x="833"/>
        <item x="1883"/>
        <item x="1977"/>
        <item x="1059"/>
        <item x="978"/>
        <item x="62"/>
        <item x="2312"/>
        <item x="468"/>
        <item x="834"/>
        <item x="1916"/>
        <item x="2351"/>
        <item x="1055"/>
        <item x="2034"/>
        <item x="673"/>
        <item x="1836"/>
        <item x="1926"/>
        <item x="205"/>
        <item x="1097"/>
        <item x="1861"/>
        <item x="934"/>
        <item x="1862"/>
        <item x="2023"/>
        <item x="1976"/>
        <item x="992"/>
        <item x="66"/>
        <item x="716"/>
        <item x="1912"/>
        <item x="2137"/>
        <item x="713"/>
        <item x="516"/>
        <item x="717"/>
        <item x="206"/>
        <item x="2196"/>
        <item x="2280"/>
        <item x="2489"/>
        <item x="2311"/>
        <item x="721"/>
        <item x="2093"/>
        <item x="720"/>
        <item x="986"/>
        <item x="2147"/>
        <item x="210"/>
        <item x="517"/>
        <item x="2017"/>
        <item x="509"/>
        <item x="20"/>
        <item x="727"/>
        <item x="1504"/>
        <item x="1500"/>
        <item x="506"/>
        <item x="1019"/>
        <item x="510"/>
        <item x="2272"/>
        <item x="1015"/>
        <item x="521"/>
        <item x="929"/>
        <item x="794"/>
        <item x="2560"/>
        <item x="1615"/>
        <item x="21"/>
        <item x="1866"/>
        <item x="930"/>
        <item x="1867"/>
        <item x="1911"/>
        <item x="1613"/>
        <item x="70"/>
        <item x="728"/>
        <item x="2107"/>
        <item x="842"/>
        <item x="71"/>
        <item x="1738"/>
        <item x="75"/>
        <item x="25"/>
        <item x="2005"/>
        <item x="1526"/>
        <item x="843"/>
        <item x="989"/>
        <item x="1520"/>
        <item x="2158"/>
        <item x="390"/>
        <item x="2232"/>
        <item x="2326"/>
        <item x="514"/>
        <item x="1890"/>
        <item x="1740"/>
        <item x="2238"/>
        <item x="1357"/>
        <item x="1682"/>
        <item x="1353"/>
        <item x="2735"/>
        <item x="1895"/>
        <item x="484"/>
        <item x="965"/>
        <item x="878"/>
        <item x="1168"/>
        <item x="1164"/>
        <item x="966"/>
        <item x="2271"/>
        <item x="513"/>
        <item x="2325"/>
        <item x="944"/>
        <item x="988"/>
        <item x="1523"/>
        <item x="391"/>
        <item x="2826"/>
        <item x="1681"/>
        <item x="232"/>
        <item x="945"/>
        <item x="1522"/>
        <item x="985"/>
        <item x="2763"/>
        <item x="2069"/>
        <item x="879"/>
        <item x="943"/>
        <item x="1739"/>
        <item x="1737"/>
        <item x="705"/>
        <item x="2694"/>
        <item x="395"/>
        <item x="1585"/>
        <item x="2279"/>
        <item x="2762"/>
        <item x="1583"/>
        <item x="1344"/>
        <item x="706"/>
        <item x="1683"/>
        <item x="1524"/>
        <item x="2675"/>
        <item x="2266"/>
        <item x="1547"/>
        <item x="233"/>
        <item x="1338"/>
        <item x="710"/>
        <item x="740"/>
        <item x="1869"/>
        <item x="178"/>
        <item x="830"/>
        <item x="1541"/>
        <item x="1886"/>
        <item x="1392"/>
        <item x="2149"/>
        <item x="831"/>
        <item x="1887"/>
        <item x="2831"/>
        <item x="2062"/>
        <item x="1388"/>
        <item x="1013"/>
        <item x="2804"/>
        <item x="1007"/>
        <item x="2308"/>
        <item x="2844"/>
        <item x="917"/>
        <item x="2217"/>
        <item x="561"/>
        <item x="1852"/>
        <item x="1868"/>
        <item x="2187"/>
        <item x="536"/>
        <item x="990"/>
        <item x="918"/>
        <item x="1400"/>
        <item x="237"/>
        <item x="533"/>
        <item x="1010"/>
        <item x="2155"/>
        <item x="1394"/>
        <item x="1544"/>
        <item x="537"/>
        <item x="2674"/>
        <item x="2805"/>
        <item x="1620"/>
        <item x="1009"/>
        <item x="2379"/>
        <item x="1341"/>
        <item x="562"/>
        <item x="498"/>
        <item x="2357"/>
        <item x="162"/>
        <item x="2040"/>
        <item x="159"/>
        <item x="2136"/>
        <item x="2676"/>
        <item x="1386"/>
        <item x="163"/>
        <item x="1543"/>
        <item x="566"/>
        <item x="1844"/>
        <item x="179"/>
        <item x="1196"/>
        <item x="541"/>
        <item x="1192"/>
        <item x="1340"/>
        <item x="1011"/>
        <item x="2378"/>
        <item x="365"/>
        <item x="362"/>
        <item x="366"/>
        <item x="1752"/>
        <item x="781"/>
        <item x="1397"/>
        <item x="1553"/>
        <item x="1549"/>
        <item x="2109"/>
        <item x="370"/>
        <item x="845"/>
        <item x="540"/>
        <item x="2671"/>
        <item x="846"/>
        <item x="369"/>
        <item x="499"/>
        <item x="2396"/>
        <item x="2673"/>
        <item x="1396"/>
        <item x="1380"/>
        <item x="1575"/>
        <item x="167"/>
        <item x="1979"/>
        <item x="949"/>
        <item x="1006"/>
        <item x="1980"/>
        <item x="166"/>
        <item x="1302"/>
        <item x="2356"/>
        <item x="183"/>
        <item x="1545"/>
        <item x="2307"/>
        <item x="408"/>
        <item x="1296"/>
        <item x="1477"/>
        <item x="2173"/>
        <item x="1471"/>
        <item x="1000"/>
        <item x="1751"/>
        <item x="503"/>
        <item x="2363"/>
        <item x="1908"/>
        <item x="1602"/>
        <item x="2328"/>
        <item x="2572"/>
        <item x="953"/>
        <item x="1398"/>
        <item x="2672"/>
        <item x="1474"/>
        <item x="954"/>
        <item x="409"/>
        <item x="1661"/>
        <item x="1342"/>
        <item x="1473"/>
        <item x="2012"/>
        <item x="868"/>
        <item x="1810"/>
        <item x="783"/>
        <item x="1974"/>
        <item x="1948"/>
        <item x="1299"/>
        <item x="413"/>
        <item x="1975"/>
        <item x="2161"/>
        <item x="1383"/>
        <item x="664"/>
        <item x="349"/>
        <item x="1839"/>
        <item x="2175"/>
        <item x="1475"/>
        <item x="1003"/>
        <item x="1298"/>
        <item x="2265"/>
        <item x="2395"/>
        <item x="2593"/>
        <item x="1987"/>
        <item x="2244"/>
        <item x="381"/>
        <item x="218"/>
        <item x="1871"/>
        <item x="2202"/>
        <item x="2723"/>
        <item x="1872"/>
        <item x="1002"/>
        <item x="1963"/>
        <item x="1382"/>
        <item x="2121"/>
        <item x="382"/>
        <item x="2327"/>
        <item x="2373"/>
        <item x="1413"/>
        <item x="913"/>
        <item x="1986"/>
        <item x="1409"/>
        <item x="1914"/>
        <item x="1155"/>
        <item x="1915"/>
        <item x="1660"/>
        <item x="1809"/>
        <item x="2832"/>
        <item x="2569"/>
        <item x="920"/>
        <item x="386"/>
        <item x="1744"/>
        <item x="1149"/>
        <item x="1034"/>
        <item x="872"/>
        <item x="2181"/>
        <item x="1028"/>
        <item x="1820"/>
        <item x="921"/>
        <item x="1806"/>
        <item x="1300"/>
        <item x="2605"/>
        <item x="2362"/>
        <item x="761"/>
        <item x="873"/>
        <item x="291"/>
        <item x="1743"/>
        <item x="1768"/>
        <item x="1945"/>
        <item x="2340"/>
        <item x="1004"/>
        <item x="1070"/>
        <item x="292"/>
        <item x="2064"/>
        <item x="2239"/>
        <item x="1857"/>
        <item x="1940"/>
        <item x="1435"/>
        <item x="1035"/>
        <item x="1041"/>
        <item x="1119"/>
        <item x="1429"/>
        <item x="1031"/>
        <item x="296"/>
        <item x="2045"/>
        <item x="743"/>
        <item x="475"/>
        <item x="1038"/>
        <item x="1115"/>
        <item x="2444"/>
        <item x="2054"/>
        <item x="1037"/>
        <item x="2167"/>
        <item x="2100"/>
        <item x="2060"/>
        <item x="1384"/>
        <item x="2545"/>
        <item x="1039"/>
        <item x="2602"/>
        <item x="1152"/>
        <item x="1030"/>
        <item x="1805"/>
        <item x="1767"/>
        <item x="1432"/>
        <item x="1819"/>
        <item x="1920"/>
        <item x="896"/>
        <item x="1557"/>
        <item x="2829"/>
        <item x="1939"/>
        <item x="1431"/>
        <item x="2372"/>
        <item x="1176"/>
        <item x="1151"/>
        <item x="897"/>
        <item x="2573"/>
        <item x="1555"/>
        <item x="1989"/>
        <item x="2367"/>
        <item x="1990"/>
        <item x="624"/>
        <item x="2339"/>
        <item x="1316"/>
        <item x="1818"/>
        <item x="2714"/>
        <item x="1919"/>
        <item x="1310"/>
        <item x="43"/>
        <item x="2020"/>
        <item x="261"/>
        <item x="2819"/>
        <item x="802"/>
        <item x="191"/>
        <item x="1170"/>
        <item x="1662"/>
        <item x="1433"/>
        <item x="2076"/>
        <item x="2759"/>
        <item x="1817"/>
        <item x="88"/>
        <item x="268"/>
        <item x="1032"/>
        <item x="1069"/>
        <item x="2441"/>
        <item x="2088"/>
        <item x="625"/>
        <item x="1134"/>
        <item x="1484"/>
        <item x="2366"/>
        <item x="1830"/>
        <item x="2758"/>
        <item x="2606"/>
        <item x="1313"/>
        <item x="2355"/>
        <item x="2620"/>
        <item x="1128"/>
        <item x="700"/>
        <item x="2124"/>
        <item x="89"/>
        <item x="110"/>
        <item x="735"/>
        <item x="223"/>
        <item x="2889"/>
        <item x="1280"/>
        <item x="1276"/>
        <item x="1312"/>
        <item x="2113"/>
        <item x="629"/>
        <item x="1478"/>
        <item x="2205"/>
        <item x="44"/>
        <item x="224"/>
        <item x="1153"/>
        <item x="2715"/>
        <item x="228"/>
        <item x="93"/>
        <item x="2833"/>
        <item x="1042"/>
        <item x="1046"/>
        <item x="2790"/>
        <item x="2712"/>
        <item x="1044"/>
        <item x="1968"/>
        <item x="2571"/>
        <item x="258"/>
        <item x="83"/>
        <item x="2710"/>
        <item x="2837"/>
        <item x="2713"/>
        <item x="1225"/>
        <item x="780"/>
        <item x="1219"/>
        <item x="1173"/>
        <item x="2140"/>
        <item x="2414"/>
        <item x="2332"/>
        <item x="48"/>
        <item x="1314"/>
        <item x="262"/>
        <item x="2791"/>
        <item x="1829"/>
        <item x="1481"/>
        <item x="651"/>
        <item x="1563"/>
        <item x="1561"/>
        <item x="2604"/>
        <item x="652"/>
        <item x="1798"/>
        <item x="1172"/>
        <item x="2197"/>
        <item x="2445"/>
        <item x="2617"/>
        <item x="1480"/>
        <item x="1131"/>
        <item x="656"/>
        <item x="2007"/>
        <item x="1222"/>
        <item x="2756"/>
        <item x="2331"/>
        <item x="2258"/>
        <item x="760"/>
        <item x="2828"/>
        <item x="437"/>
        <item x="1295"/>
        <item x="851"/>
        <item x="1221"/>
        <item x="434"/>
        <item x="438"/>
        <item x="2211"/>
        <item x="1130"/>
        <item x="2384"/>
        <item x="2257"/>
        <item x="1289"/>
        <item x="852"/>
        <item x="608"/>
        <item x="1644"/>
        <item x="605"/>
        <item x="609"/>
        <item x="1797"/>
        <item x="1922"/>
        <item x="729"/>
        <item x="1642"/>
        <item x="1923"/>
        <item x="613"/>
        <item x="1942"/>
        <item x="2390"/>
        <item x="2222"/>
        <item x="462"/>
        <item x="836"/>
        <item x="971"/>
        <item x="612"/>
        <item x="442"/>
        <item x="972"/>
        <item x="1943"/>
        <item x="1482"/>
        <item x="1292"/>
        <item x="2032"/>
        <item x="1706"/>
        <item x="837"/>
        <item x="463"/>
        <item x="441"/>
        <item x="724"/>
        <item x="1774"/>
        <item x="2101"/>
        <item x="1291"/>
        <item x="2082"/>
        <item x="493"/>
        <item x="2245"/>
        <item x="467"/>
        <item x="1880"/>
        <item x="2389"/>
        <item x="884"/>
        <item x="2757"/>
        <item x="2443"/>
        <item x="885"/>
        <item x="1705"/>
        <item x="1223"/>
        <item x="2808"/>
        <item x="2416"/>
        <item x="2413"/>
        <item x="1174"/>
        <item x="2404"/>
        <item x="2846"/>
        <item x="2754"/>
        <item x="2621"/>
        <item x="2324"/>
        <item x="2755"/>
        <item x="2462"/>
        <item x="2752"/>
        <item x="1773"/>
        <item x="2628"/>
        <item x="928"/>
        <item x="2403"/>
        <item x="1060"/>
        <item x="2615"/>
        <item x="1629"/>
        <item x="2863"/>
        <item x="2047"/>
        <item x="1293"/>
        <item x="1786"/>
        <item x="2809"/>
        <item x="1627"/>
        <item x="2893"/>
        <item x="932"/>
        <item x="1054"/>
        <item x="1707"/>
        <item x="2290"/>
        <item x="714"/>
        <item x="933"/>
        <item x="1925"/>
        <item x="1132"/>
        <item x="2024"/>
        <item x="2323"/>
        <item x="715"/>
        <item x="2138"/>
        <item x="2189"/>
        <item x="1835"/>
        <item x="2127"/>
        <item x="719"/>
        <item x="964"/>
        <item x="2415"/>
        <item x="2289"/>
        <item x="1997"/>
        <item x="507"/>
        <item x="2426"/>
        <item x="1691"/>
        <item x="2438"/>
        <item x="1785"/>
        <item x="2094"/>
        <item x="2148"/>
        <item x="1924"/>
        <item x="2864"/>
        <item x="2049"/>
        <item x="547"/>
        <item x="2612"/>
        <item x="2619"/>
        <item x="1505"/>
        <item x="2344"/>
        <item x="1499"/>
        <item x="1057"/>
        <item x="1667"/>
        <item x="2428"/>
        <item x="1834"/>
        <item x="304"/>
        <item x="508"/>
        <item x="2695"/>
        <item x="2381"/>
        <item x="2018"/>
        <item x="1570"/>
        <item x="1568"/>
        <item x="1020"/>
        <item x="1502"/>
        <item x="2253"/>
        <item x="1056"/>
        <item x="1014"/>
        <item x="1690"/>
        <item x="1501"/>
        <item x="722"/>
        <item x="512"/>
        <item x="2108"/>
        <item x="1666"/>
        <item x="2343"/>
        <item x="2440"/>
        <item x="1336"/>
        <item x="2006"/>
        <item x="2696"/>
        <item x="1332"/>
        <item x="1503"/>
        <item x="2292"/>
        <item x="1358"/>
        <item x="2380"/>
        <item x="2199"/>
        <item x="1567"/>
        <item x="1352"/>
        <item x="2423"/>
        <item x="2616"/>
        <item x="1169"/>
        <item x="1163"/>
        <item x="2427"/>
        <item x="1597"/>
        <item x="2386"/>
        <item x="983"/>
        <item x="984"/>
        <item x="1058"/>
        <item x="2252"/>
        <item x="941"/>
        <item x="2493"/>
        <item x="1017"/>
        <item x="1166"/>
        <item x="1355"/>
        <item x="1165"/>
        <item x="1595"/>
        <item x="2070"/>
        <item x="942"/>
        <item x="1354"/>
        <item x="1692"/>
        <item x="1822"/>
        <item x="1889"/>
        <item x="1016"/>
        <item x="2385"/>
        <item x="1894"/>
        <item x="1167"/>
        <item x="1995"/>
        <item x="1823"/>
        <item x="376"/>
        <item x="277"/>
        <item x="1356"/>
        <item x="1469"/>
        <item x="1465"/>
        <item x="1927"/>
        <item x="2614"/>
        <item x="1393"/>
        <item x="2150"/>
        <item x="1928"/>
        <item x="2454"/>
        <item x="2424"/>
        <item x="2291"/>
        <item x="534"/>
        <item x="173"/>
        <item x="1587"/>
        <item x="2188"/>
        <item x="2218"/>
        <item x="1387"/>
        <item x="2425"/>
        <item x="1832"/>
        <item x="1778"/>
        <item x="2608"/>
        <item x="535"/>
        <item x="160"/>
        <item x="1617"/>
        <item x="1893"/>
        <item x="726"/>
        <item x="2156"/>
        <item x="2435"/>
        <item x="1888"/>
        <item x="2057"/>
        <item x="1833"/>
        <item x="539"/>
        <item x="1018"/>
        <item x="1851"/>
        <item x="2720"/>
        <item x="161"/>
        <item x="2013"/>
        <item x="2298"/>
        <item x="592"/>
        <item x="1197"/>
        <item x="2820"/>
        <item x="363"/>
        <item x="1777"/>
        <item x="1191"/>
        <item x="2251"/>
        <item x="2439"/>
        <item x="364"/>
        <item x="368"/>
        <item x="1554"/>
        <item x="165"/>
        <item x="1548"/>
        <item x="2297"/>
        <item x="2110"/>
        <item x="1194"/>
        <item x="2141"/>
        <item x="1193"/>
        <item x="1390"/>
        <item x="1551"/>
        <item x="947"/>
        <item x="1550"/>
        <item x="810"/>
        <item x="2451"/>
        <item x="1843"/>
        <item x="2235"/>
        <item x="948"/>
        <item x="1850"/>
        <item x="119"/>
        <item x="2475"/>
        <item x="732"/>
        <item x="1552"/>
        <item x="1389"/>
        <item x="1724"/>
        <item x="2174"/>
        <item x="2721"/>
        <item x="1655"/>
        <item x="2792"/>
        <item x="866"/>
        <item x="1842"/>
        <item x="820"/>
        <item x="2838"/>
        <item x="2718"/>
        <item x="867"/>
        <item x="1991"/>
        <item x="791"/>
        <item x="1907"/>
        <item x="2719"/>
        <item x="2162"/>
        <item x="2716"/>
        <item x="1728"/>
        <item x="2262"/>
        <item x="2354"/>
        <item x="2176"/>
        <item x="1947"/>
        <item x="2472"/>
        <item x="2793"/>
        <item x="1999"/>
        <item x="1195"/>
        <item x="2250"/>
        <item x="1936"/>
        <item x="1946"/>
        <item x="1391"/>
        <item x="911"/>
        <item x="2122"/>
        <item x="912"/>
        <item x="1414"/>
        <item x="322"/>
        <item x="2455"/>
        <item x="1906"/>
        <item x="1838"/>
        <item x="1408"/>
        <item x="1723"/>
        <item x="2182"/>
        <item x="2097"/>
        <item x="1962"/>
        <item x="2783"/>
        <item x="2320"/>
        <item x="1727"/>
        <item x="2254"/>
        <item x="2778"/>
        <item x="1411"/>
        <item x="2436"/>
        <item x="2067"/>
        <item x="2319"/>
        <item x="2775"/>
        <item x="1410"/>
        <item x="741"/>
        <item x="2035"/>
        <item x="1837"/>
        <item x="2476"/>
        <item x="259"/>
        <item x="2785"/>
        <item x="2437"/>
        <item x="2777"/>
        <item x="2353"/>
        <item x="2240"/>
        <item x="1961"/>
        <item x="1120"/>
        <item x="1412"/>
        <item x="2247"/>
        <item x="2046"/>
        <item x="2168"/>
        <item x="1114"/>
        <item x="2306"/>
        <item x="2261"/>
        <item x="1856"/>
        <item x="2732"/>
        <item x="2453"/>
        <item x="2781"/>
        <item x="2780"/>
        <item x="137"/>
        <item x="2776"/>
        <item x="2153"/>
        <item x="2822"/>
        <item x="1949"/>
        <item x="1853"/>
        <item x="1950"/>
        <item x="2282"/>
        <item x="2643"/>
        <item x="2782"/>
        <item x="1117"/>
        <item x="1854"/>
        <item x="2779"/>
        <item x="1855"/>
        <item x="2043"/>
        <item x="1790"/>
        <item x="1116"/>
        <item x="1606"/>
        <item x="2474"/>
        <item x="1071"/>
        <item x="1604"/>
        <item x="1772"/>
        <item x="1812"/>
        <item x="1789"/>
        <item x="38"/>
        <item x="2305"/>
        <item x="1771"/>
        <item x="2029"/>
        <item x="738"/>
        <item x="2361"/>
        <item x="1760"/>
        <item x="1734"/>
        <item x="1811"/>
        <item x="1118"/>
        <item x="807"/>
        <item x="1281"/>
        <item x="1275"/>
        <item x="6"/>
        <item x="2702"/>
        <item x="2114"/>
        <item x="1896"/>
        <item x="2206"/>
        <item x="1278"/>
        <item x="1897"/>
        <item x="1277"/>
        <item x="2288"/>
        <item x="1279"/>
        <item x="2817"/>
        <item x="2278"/>
        <item x="2281"/>
        <item x="1733"/>
        <item x="1967"/>
        <item x="2895"/>
        <item x="1759"/>
        <item x="1758"/>
        <item x="1891"/>
        <item x="2485"/>
        <item x="1909"/>
        <item x="2733"/>
        <item x="1910"/>
        <item x="2796"/>
        <item x="1892"/>
        <item x="2840"/>
        <item x="1649"/>
        <item x="1966"/>
        <item x="2744"/>
        <item x="2360"/>
        <item x="818"/>
        <item x="2824"/>
        <item x="2730"/>
        <item x="2277"/>
        <item x="2198"/>
        <item x="1766"/>
        <item x="808"/>
        <item x="260"/>
        <item x="2731"/>
        <item x="2008"/>
        <item x="2728"/>
        <item x="1757"/>
        <item x="435"/>
        <item x="750"/>
        <item x="2797"/>
        <item x="2872"/>
        <item x="436"/>
        <item x="606"/>
        <item x="2482"/>
        <item x="2212"/>
        <item x="2287"/>
        <item x="1765"/>
        <item x="607"/>
        <item x="2410"/>
        <item x="1754"/>
        <item x="2505"/>
        <item x="611"/>
        <item x="2773"/>
        <item x="440"/>
        <item x="682"/>
        <item x="1840"/>
        <item x="1068"/>
        <item x="2830"/>
        <item x="1841"/>
        <item x="2703"/>
        <item x="1964"/>
        <item x="790"/>
        <item x="2786"/>
        <item x="2835"/>
        <item x="2867"/>
        <item x="2745"/>
        <item x="746"/>
        <item x="1965"/>
        <item x="2800"/>
        <item x="619"/>
        <item x="2700"/>
        <item x="2742"/>
        <item x="2542"/>
        <item x="2842"/>
        <item x="1730"/>
        <item x="2102"/>
        <item x="2743"/>
        <item x="2740"/>
        <item x="2701"/>
        <item x="2246"/>
        <item x="2698"/>
        <item x="448"/>
        <item x="2662"/>
        <item x="2801"/>
        <item x="2787"/>
        <item x="2486"/>
        <item x="1969"/>
        <item x="926"/>
        <item x="1879"/>
        <item x="1970"/>
        <item x="2409"/>
        <item x="1753"/>
        <item x="927"/>
        <item x="2868"/>
        <item x="2557"/>
        <item x="2048"/>
        <item x="1729"/>
        <item x="2575"/>
        <item x="1804"/>
        <item x="1878"/>
        <item x="2711"/>
        <item x="1800"/>
        <item x="2539"/>
        <item x="2502"/>
        <item x="1803"/>
        <item x="962"/>
        <item x="2128"/>
        <item x="65"/>
        <item x="2190"/>
        <item x="963"/>
        <item x="1998"/>
        <item x="1634"/>
        <item x="1944"/>
        <item x="2484"/>
        <item x="209"/>
        <item x="520"/>
        <item x="797"/>
        <item x="2050"/>
        <item x="2554"/>
        <item x="2185"/>
        <item x="1799"/>
        <item x="2377"/>
        <item x="2488"/>
        <item x="2587"/>
        <item x="74"/>
        <item x="2376"/>
        <item x="2543"/>
        <item x="1337"/>
        <item x="1646"/>
        <item x="24"/>
        <item x="1331"/>
        <item x="2640"/>
        <item x="2200"/>
        <item x="2558"/>
        <item x="2506"/>
        <item x="1334"/>
        <item x="394"/>
        <item x="1881"/>
        <item x="1882"/>
        <item x="1333"/>
        <item x="2753"/>
        <item x="2669"/>
        <item x="2541"/>
        <item x="2119"/>
        <item x="2552"/>
        <item x="709"/>
        <item x="1674"/>
        <item x="1996"/>
        <item x="2637"/>
        <item x="2584"/>
        <item x="1470"/>
        <item x="1464"/>
        <item x="1631"/>
        <item x="1750"/>
        <item x="1467"/>
        <item x="1335"/>
        <item x="1466"/>
        <item x="2549"/>
        <item x="2338"/>
        <item x="2556"/>
        <item x="2666"/>
        <item x="1468"/>
        <item x="1749"/>
        <item x="565"/>
        <item x="2058"/>
        <item x="1559"/>
        <item x="2504"/>
        <item x="817"/>
        <item x="236"/>
        <item x="1565"/>
        <item x="2014"/>
        <item x="2553"/>
        <item x="2888"/>
        <item x="2689"/>
        <item x="2337"/>
        <item x="2241"/>
        <item x="2655"/>
        <item x="2236"/>
        <item x="2142"/>
        <item x="2641"/>
        <item x="2551"/>
        <item x="635"/>
        <item x="2670"/>
        <item x="2567"/>
        <item x="2690"/>
        <item x="632"/>
        <item x="636"/>
        <item x="182"/>
        <item x="502"/>
        <item x="2471"/>
        <item x="2524"/>
        <item x="2652"/>
        <item x="2091"/>
        <item x="412"/>
        <item x="2588"/>
        <item x="2859"/>
        <item x="1992"/>
        <item x="640"/>
        <item x="2564"/>
        <item x="2000"/>
        <item x="2668"/>
        <item x="2639"/>
        <item x="2860"/>
        <item x="639"/>
        <item x="2656"/>
        <item x="796"/>
        <item x="385"/>
        <item x="1935"/>
        <item x="2098"/>
        <item x="782"/>
        <item x="2600"/>
        <item x="2522"/>
        <item x="1934"/>
        <item x="2068"/>
        <item x="2654"/>
        <item x="970"/>
        <item x="2568"/>
        <item x="2036"/>
        <item x="821"/>
        <item x="2597"/>
        <item x="295"/>
        <item x="2855"/>
        <item x="2586"/>
        <item x="2469"/>
        <item x="2601"/>
        <item x="2154"/>
        <item x="2566"/>
        <item x="765"/>
        <item x="2044"/>
        <item x="2717"/>
        <item x="2856"/>
        <item x="2650"/>
        <item x="773"/>
        <item x="2599"/>
        <item x="2030"/>
        <item x="2625"/>
        <item x="2873"/>
        <item x="753"/>
        <item x="1937"/>
        <item x="227"/>
        <item x="1938"/>
        <item x="628"/>
        <item x="92"/>
        <item x="1490"/>
        <item x="2179"/>
        <item x="2874"/>
        <item x="1486"/>
        <item x="2871"/>
        <item x="1784"/>
        <item x="2876"/>
        <item x="47"/>
        <item x="768"/>
        <item x="655"/>
        <item x="798"/>
        <item x="2815"/>
        <item x="2647"/>
        <item x="2622"/>
        <item x="2570"/>
        <item x="2875"/>
        <item x="1783"/>
        <item x="2877"/>
        <item x="756"/>
        <item x="2896"/>
        <item x="2890"/>
        <item x="466"/>
        <item x="2708"/>
        <item x="2818"/>
        <item x="2626"/>
        <item x="2651"/>
        <item x="718"/>
        <item x="2603"/>
        <item x="1658"/>
        <item x="2709"/>
        <item x="2442"/>
        <item x="2788"/>
        <item x="2836"/>
        <item x="2449"/>
        <item x="2706"/>
        <item x="2707"/>
        <item x="2704"/>
        <item x="1572"/>
        <item x="804"/>
        <item x="2789"/>
        <item x="2186"/>
        <item x="1590"/>
        <item x="2697"/>
        <item x="2624"/>
        <item x="511"/>
        <item x="2729"/>
        <item x="785"/>
        <item x="774"/>
        <item x="1637"/>
        <item x="2446"/>
        <item x="2741"/>
        <item x="2649"/>
        <item x="809"/>
        <item x="2618"/>
        <item x="2699"/>
        <item x="2120"/>
        <item x="2459"/>
        <item x="777"/>
        <item x="757"/>
        <item x="763"/>
        <item x="2510"/>
        <item x="538"/>
        <item x="2500"/>
        <item x="1578"/>
        <item x="367"/>
        <item x="2450"/>
        <item x="779"/>
        <item x="164"/>
        <item x="1983"/>
        <item x="2537"/>
        <item x="243"/>
        <item x="2242"/>
        <item x="1608"/>
        <item x="633"/>
        <item x="240"/>
        <item x="2507"/>
        <item x="2456"/>
        <item x="244"/>
        <item x="2894"/>
        <item x="634"/>
        <item x="2534"/>
        <item x="2497"/>
        <item x="248"/>
        <item x="2092"/>
        <item x="2448"/>
        <item x="638"/>
        <item x="247"/>
        <item x="2511"/>
        <item x="759"/>
        <item x="889"/>
        <item x="2538"/>
        <item x="1599"/>
        <item x="2613"/>
        <item x="2591"/>
        <item x="2635"/>
        <item x="2460"/>
        <item x="2884"/>
        <item x="2501"/>
        <item x="968"/>
        <item x="969"/>
        <item x="2536"/>
        <item x="2813"/>
        <item x="2509"/>
        <item x="1652"/>
        <item x="2468"/>
        <item x="2632"/>
        <item x="2878"/>
        <item x="2499"/>
        <item x="2458"/>
        <item x="2898"/>
        <item x="748"/>
        <item x="2892"/>
        <item x="819"/>
        <item x="2636"/>
        <item x="2452"/>
        <item x="1182"/>
        <item x="1178"/>
        <item x="2406"/>
        <item x="1614"/>
        <item x="2466"/>
        <item x="2582"/>
        <item x="2180"/>
        <item x="1491"/>
        <item x="2634"/>
        <item x="2405"/>
        <item x="1485"/>
        <item x="745"/>
        <item x="812"/>
        <item x="2579"/>
        <item x="2865"/>
        <item x="1584"/>
        <item x="2473"/>
        <item x="610"/>
        <item x="2866"/>
        <item x="1488"/>
        <item x="439"/>
        <item x="2520"/>
        <item x="1487"/>
        <item x="801"/>
        <item x="2583"/>
        <item x="793"/>
        <item x="2812"/>
        <item x="752"/>
        <item x="2432"/>
        <item x="1489"/>
        <item x="751"/>
        <item x="2517"/>
        <item x="2434"/>
        <item x="2581"/>
        <item x="2429"/>
        <item x="2433"/>
        <item x="787"/>
        <item x="822"/>
        <item x="2430"/>
        <item x="2431"/>
        <item x="747"/>
        <item x="767"/>
        <item x="2881"/>
        <item x="806"/>
        <item x="2191"/>
        <item x="2521"/>
        <item x="2383"/>
        <item x="1903"/>
        <item x="2382"/>
        <item x="789"/>
        <item x="2705"/>
        <item x="2519"/>
        <item x="2483"/>
        <item x="2503"/>
        <item x="2886"/>
        <item x="241"/>
        <item x="2691"/>
        <item x="2851"/>
        <item x="776"/>
        <item x="786"/>
        <item x="242"/>
        <item x="1982"/>
        <item x="799"/>
        <item x="2852"/>
        <item x="1556"/>
        <item x="246"/>
        <item x="2880"/>
        <item x="2540"/>
        <item x="1981"/>
        <item x="2408"/>
        <item x="1562"/>
        <item x="2555"/>
        <item x="887"/>
        <item x="770"/>
        <item x="888"/>
        <item x="2407"/>
        <item x="1643"/>
        <item x="2869"/>
        <item x="2420"/>
        <item x="2422"/>
        <item x="764"/>
        <item x="2870"/>
        <item x="2784"/>
        <item x="2638"/>
        <item x="2585"/>
        <item x="816"/>
        <item x="2417"/>
        <item x="2421"/>
        <item x="769"/>
        <item x="1628"/>
        <item x="2418"/>
        <item x="1984"/>
        <item x="2419"/>
        <item x="1985"/>
        <item x="2470"/>
        <item x="813"/>
        <item x="1569"/>
        <item x="2667"/>
        <item x="1183"/>
        <item x="754"/>
        <item x="795"/>
        <item x="1814"/>
        <item x="1177"/>
        <item x="1813"/>
        <item x="1180"/>
        <item x="823"/>
        <item x="1179"/>
        <item x="2550"/>
        <item x="749"/>
        <item x="1596"/>
        <item x="2523"/>
        <item x="2565"/>
        <item x="1181"/>
        <item x="2883"/>
        <item x="2653"/>
        <item x="2853"/>
        <item x="2051"/>
        <item x="2589"/>
        <item x="2854"/>
        <item x="2294"/>
        <item x="2648"/>
        <item x="800"/>
        <item x="803"/>
        <item x="2598"/>
        <item x="784"/>
        <item x="2293"/>
        <item x="2192"/>
        <item x="2623"/>
        <item x="762"/>
        <item x="2897"/>
        <item x="1605"/>
        <item x="1902"/>
        <item x="2891"/>
        <item x="1901"/>
        <item x="2857"/>
        <item x="2858"/>
        <item x="637"/>
        <item x="2847"/>
        <item x="2816"/>
        <item x="2861"/>
        <item x="2447"/>
        <item x="1904"/>
        <item x="2848"/>
        <item x="2862"/>
        <item x="1905"/>
        <item x="2590"/>
        <item x="1762"/>
        <item x="2659"/>
        <item x="1761"/>
        <item x="2457"/>
        <item x="811"/>
        <item x="2657"/>
        <item x="792"/>
        <item x="2508"/>
        <item x="2811"/>
        <item x="2660"/>
        <item x="2498"/>
        <item x="2535"/>
        <item x="2885"/>
        <item x="2467"/>
        <item x="2633"/>
        <item x="2052"/>
        <item x="2879"/>
        <item x="2814"/>
        <item x="2810"/>
        <item x="2518"/>
        <item x="2580"/>
        <item x="245"/>
        <item x="2527"/>
        <item x="2882"/>
        <item x="2525"/>
        <item x="2849"/>
        <item x="2850"/>
        <item x="2528"/>
        <item x="814"/>
        <item x="2658"/>
        <item x="771"/>
        <item x="2526"/>
        <item x="2899"/>
        <item t="default"/>
      </items>
    </pivotField>
    <pivotField axis="axisPage" multipleItemSelectionAllowed="1" showAll="0">
      <items count="4">
        <item h="1" x="0"/>
        <item x="1"/>
        <item x="2"/>
        <item t="default"/>
      </items>
    </pivotField>
    <pivotField showAll="0"/>
  </pivotFields>
  <rowFields count="1">
    <field x="0"/>
  </rowFields>
  <rowItems count="2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3"/>
    </i>
    <i>
      <x v="24"/>
    </i>
    <i>
      <x v="25"/>
    </i>
    <i>
      <x v="27"/>
    </i>
    <i>
      <x v="28"/>
    </i>
    <i t="grand">
      <x/>
    </i>
  </rowItems>
  <colFields count="1">
    <field x="-2"/>
  </colFields>
  <colItems count="2">
    <i>
      <x/>
    </i>
    <i i="1">
      <x v="1"/>
    </i>
  </colItems>
  <pageFields count="1">
    <pageField fld="32" hier="-1"/>
  </pageFields>
  <dataFields count="2">
    <dataField name="Mín. de UAF" fld="31" subtotal="min" baseField="0" baseItem="0"/>
    <dataField name="Máx. de UAF2" fld="31" subtotal="max" baseField="0" baseItem="0"/>
  </dataFields>
  <formats count="1">
    <format dxfId="36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196901C-896B-4D82-A0AC-DD9E3780E7F3}" name="TablaDinámica4" cacheId="2460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P1:R36" firstHeaderRow="0" firstDataRow="1" firstDataCol="1"/>
  <pivotFields count="82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3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h="1" x="34"/>
        <item h="1" x="35"/>
        <item h="1" x="36"/>
        <item t="default"/>
      </items>
    </pivotField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57"/>
  </rowFields>
  <rowItems count="3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 t="grand">
      <x/>
    </i>
  </rowItems>
  <colFields count="1">
    <field x="-2"/>
  </colFields>
  <colItems count="2">
    <i>
      <x/>
    </i>
    <i i="1">
      <x v="1"/>
    </i>
  </colItems>
  <dataFields count="2">
    <dataField name="Suma de area_ha" fld="59" showDataAs="percentOfTotal" baseField="57" baseItem="0" numFmtId="10"/>
    <dataField name="Suma de area_ha2" fld="59" baseField="0" baseItem="0"/>
  </dataFields>
  <formats count="36">
    <format dxfId="0">
      <pivotArea dataOnly="0" labelOnly="1" fieldPosition="0">
        <references count="1">
          <reference field="57" count="1">
            <x v="14"/>
          </reference>
        </references>
      </pivotArea>
    </format>
    <format dxfId="1">
      <pivotArea dataOnly="0" fieldPosition="0">
        <references count="1">
          <reference field="57" count="1">
            <x v="22"/>
          </reference>
        </references>
      </pivotArea>
    </format>
    <format dxfId="2">
      <pivotArea dataOnly="0" labelOnly="1" fieldPosition="0">
        <references count="1">
          <reference field="57" count="1">
            <x v="23"/>
          </reference>
        </references>
      </pivotArea>
    </format>
    <format dxfId="3">
      <pivotArea dataOnly="0" labelOnly="1" fieldPosition="0">
        <references count="1">
          <reference field="57" count="1">
            <x v="32"/>
          </reference>
        </references>
      </pivotArea>
    </format>
    <format dxfId="4">
      <pivotArea dataOnly="0" labelOnly="1" fieldPosition="0">
        <references count="1">
          <reference field="57" count="1">
            <x v="12"/>
          </reference>
        </references>
      </pivotArea>
    </format>
    <format dxfId="5">
      <pivotArea collapsedLevelsAreSubtotals="1" fieldPosition="0">
        <references count="1">
          <reference field="57" count="1">
            <x v="12"/>
          </reference>
        </references>
      </pivotArea>
    </format>
    <format dxfId="6">
      <pivotArea dataOnly="0" labelOnly="1" fieldPosition="0">
        <references count="1">
          <reference field="57" count="1">
            <x v="12"/>
          </reference>
        </references>
      </pivotArea>
    </format>
    <format dxfId="7">
      <pivotArea collapsedLevelsAreSubtotals="1" fieldPosition="0">
        <references count="1">
          <reference field="57" count="1">
            <x v="14"/>
          </reference>
        </references>
      </pivotArea>
    </format>
    <format dxfId="8">
      <pivotArea dataOnly="0" labelOnly="1" fieldPosition="0">
        <references count="1">
          <reference field="57" count="1">
            <x v="14"/>
          </reference>
        </references>
      </pivotArea>
    </format>
    <format dxfId="9">
      <pivotArea collapsedLevelsAreSubtotals="1" fieldPosition="0">
        <references count="1">
          <reference field="57" count="3">
            <x v="5"/>
            <x v="6"/>
            <x v="7"/>
          </reference>
        </references>
      </pivotArea>
    </format>
    <format dxfId="10">
      <pivotArea dataOnly="0" labelOnly="1" fieldPosition="0">
        <references count="1">
          <reference field="57" count="3">
            <x v="5"/>
            <x v="6"/>
            <x v="7"/>
          </reference>
        </references>
      </pivotArea>
    </format>
    <format dxfId="11">
      <pivotArea dataOnly="0" fieldPosition="0">
        <references count="1">
          <reference field="57" count="2">
            <x v="9"/>
            <x v="10"/>
          </reference>
        </references>
      </pivotArea>
    </format>
    <format dxfId="12">
      <pivotArea collapsedLevelsAreSubtotals="1" fieldPosition="0">
        <references count="1">
          <reference field="57" count="1">
            <x v="1"/>
          </reference>
        </references>
      </pivotArea>
    </format>
    <format dxfId="13">
      <pivotArea dataOnly="0" labelOnly="1" fieldPosition="0">
        <references count="1">
          <reference field="57" count="1">
            <x v="1"/>
          </reference>
        </references>
      </pivotArea>
    </format>
    <format dxfId="14">
      <pivotArea dataOnly="0" fieldPosition="0">
        <references count="1">
          <reference field="57" count="2">
            <x v="5"/>
            <x v="6"/>
          </reference>
        </references>
      </pivotArea>
    </format>
    <format dxfId="15">
      <pivotArea dataOnly="0" fieldPosition="0">
        <references count="1">
          <reference field="57" count="1">
            <x v="13"/>
          </reference>
        </references>
      </pivotArea>
    </format>
    <format dxfId="16">
      <pivotArea collapsedLevelsAreSubtotals="1" fieldPosition="0">
        <references count="1">
          <reference field="57" count="1">
            <x v="7"/>
          </reference>
        </references>
      </pivotArea>
    </format>
    <format dxfId="17">
      <pivotArea dataOnly="0" labelOnly="1" fieldPosition="0">
        <references count="1">
          <reference field="57" count="1">
            <x v="7"/>
          </reference>
        </references>
      </pivotArea>
    </format>
    <format dxfId="18">
      <pivotArea collapsedLevelsAreSubtotals="1" fieldPosition="0">
        <references count="1">
          <reference field="57" count="2">
            <x v="9"/>
            <x v="10"/>
          </reference>
        </references>
      </pivotArea>
    </format>
    <format dxfId="19">
      <pivotArea dataOnly="0" labelOnly="1" fieldPosition="0">
        <references count="1">
          <reference field="57" count="2">
            <x v="9"/>
            <x v="10"/>
          </reference>
        </references>
      </pivotArea>
    </format>
    <format dxfId="20">
      <pivotArea collapsedLevelsAreSubtotals="1" fieldPosition="0">
        <references count="1">
          <reference field="57" count="1">
            <x v="11"/>
          </reference>
        </references>
      </pivotArea>
    </format>
    <format dxfId="21">
      <pivotArea dataOnly="0" labelOnly="1" fieldPosition="0">
        <references count="1">
          <reference field="57" count="1">
            <x v="11"/>
          </reference>
        </references>
      </pivotArea>
    </format>
    <format dxfId="22">
      <pivotArea collapsedLevelsAreSubtotals="1" fieldPosition="0">
        <references count="1">
          <reference field="57" count="1">
            <x v="32"/>
          </reference>
        </references>
      </pivotArea>
    </format>
    <format dxfId="23">
      <pivotArea dataOnly="0" fieldPosition="0">
        <references count="1">
          <reference field="57" count="1">
            <x v="32"/>
          </reference>
        </references>
      </pivotArea>
    </format>
    <format dxfId="24">
      <pivotArea collapsedLevelsAreSubtotals="1" fieldPosition="0">
        <references count="1">
          <reference field="57" count="1">
            <x v="25"/>
          </reference>
        </references>
      </pivotArea>
    </format>
    <format dxfId="25">
      <pivotArea dataOnly="0" labelOnly="1" fieldPosition="0">
        <references count="1">
          <reference field="57" count="1">
            <x v="25"/>
          </reference>
        </references>
      </pivotArea>
    </format>
    <format dxfId="26">
      <pivotArea collapsedLevelsAreSubtotals="1" fieldPosition="0">
        <references count="1">
          <reference field="57" count="1">
            <x v="27"/>
          </reference>
        </references>
      </pivotArea>
    </format>
    <format dxfId="27">
      <pivotArea dataOnly="0" labelOnly="1" fieldPosition="0">
        <references count="1">
          <reference field="57" count="1">
            <x v="27"/>
          </reference>
        </references>
      </pivotArea>
    </format>
    <format dxfId="28">
      <pivotArea collapsedLevelsAreSubtotals="1" fieldPosition="0">
        <references count="1">
          <reference field="57" count="1">
            <x v="15"/>
          </reference>
        </references>
      </pivotArea>
    </format>
    <format dxfId="29">
      <pivotArea dataOnly="0" labelOnly="1" fieldPosition="0">
        <references count="1">
          <reference field="57" count="1">
            <x v="15"/>
          </reference>
        </references>
      </pivotArea>
    </format>
    <format dxfId="30">
      <pivotArea collapsedLevelsAreSubtotals="1" fieldPosition="0">
        <references count="1">
          <reference field="57" count="1">
            <x v="20"/>
          </reference>
        </references>
      </pivotArea>
    </format>
    <format dxfId="31">
      <pivotArea dataOnly="0" labelOnly="1" fieldPosition="0">
        <references count="1">
          <reference field="57" count="1">
            <x v="20"/>
          </reference>
        </references>
      </pivotArea>
    </format>
    <format dxfId="32">
      <pivotArea collapsedLevelsAreSubtotals="1" fieldPosition="0">
        <references count="1">
          <reference field="57" count="1">
            <x v="23"/>
          </reference>
        </references>
      </pivotArea>
    </format>
    <format dxfId="33">
      <pivotArea dataOnly="0" labelOnly="1" fieldPosition="0">
        <references count="1">
          <reference field="57" count="1">
            <x v="23"/>
          </reference>
        </references>
      </pivotArea>
    </format>
    <format dxfId="34">
      <pivotArea collapsedLevelsAreSubtotals="1" fieldPosition="0">
        <references count="1">
          <reference field="57" count="2">
            <x v="28"/>
            <x v="29"/>
          </reference>
        </references>
      </pivotArea>
    </format>
    <format dxfId="35">
      <pivotArea dataOnly="0" labelOnly="1" fieldPosition="0">
        <references count="1">
          <reference field="57" count="2">
            <x v="28"/>
            <x v="29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D19DCC90-C428-43BB-979D-E3B276123B5F}" name="Table1" displayName="Table1" ref="A3:AH2901" totalsRowShown="0">
  <autoFilter ref="A3:AH2901" xr:uid="{D19DCC90-C428-43BB-979D-E3B276123B5F}"/>
  <sortState xmlns:xlrd2="http://schemas.microsoft.com/office/spreadsheetml/2017/richdata2" ref="A4:AH2901">
    <sortCondition ref="AF3:AF2901"/>
  </sortState>
  <tableColumns count="34">
    <tableColumn id="1" xr3:uid="{F125078B-B447-48FF-B45F-4207E6402516}" name="UF_Sistema"/>
    <tableColumn id="2" xr3:uid="{BB9944DB-E49D-411D-9D74-DEE78788022B}" name="Mun_Ver_Sim_UF_Poli"/>
    <tableColumn id="3" xr3:uid="{C5F79600-BD7A-4659-B14E-1C35ECBF2E7D}" name="ID_Sistema"/>
    <tableColumn id="4" xr3:uid="{1F46B9E1-E258-45CB-BEDD-90743615AC22}" name="llave"/>
    <tableColumn id="5" xr3:uid="{18C7056C-C66D-43E2-95F6-E6AE4FC5E7EC}" name="Linea_Alter_A"/>
    <tableColumn id="6" xr3:uid="{E0C487C6-2B95-49F7-859C-E93D4CE5B51E}" name="Linea_Alter_B"/>
    <tableColumn id="7" xr3:uid="{F3FE0FB3-70E8-4BF9-9E0E-1C2D7D91F6DA}" name="Linea_Alter_C"/>
    <tableColumn id="8" xr3:uid="{46AE6128-C803-4AF0-938E-5F2BA524BA4B}" name="Linea_Alter_D"/>
    <tableColumn id="9" xr3:uid="{AE5A998D-EB1D-4032-A777-39AB551081BF}" name="AMR_A"/>
    <tableColumn id="10" xr3:uid="{E7027138-4EA7-417B-9B94-E3742D167FCE}" name="AMR_B"/>
    <tableColumn id="11" xr3:uid="{5F1A6A0F-32A1-427C-B400-58B05BC54681}" name="AMR_C"/>
    <tableColumn id="12" xr3:uid="{DD0A0BBD-51FA-4A2A-A3F4-DD182F017047}" name="AMR_D"/>
    <tableColumn id="13" xr3:uid="{8B03CF68-A59D-46FB-A76A-74DA7CEB2669}" name="TAMR"/>
    <tableColumn id="14" xr3:uid="{F4B4B109-EFE3-442C-8319-232903B723F7}" name="Jor_A_Final"/>
    <tableColumn id="15" xr3:uid="{10ED0D0A-620A-40C7-891B-7541861A8398}" name="Jor_B_Final"/>
    <tableColumn id="16" xr3:uid="{3739DD28-63EC-4AF1-B39E-E9CC0284DB95}" name="Jor_C_Final"/>
    <tableColumn id="17" xr3:uid="{1B4ECCCF-40B8-4428-822C-7B46745BD30F}" name="Jor_D_Final"/>
    <tableColumn id="18" xr3:uid="{720C3EDA-81A0-41CE-A6CA-E0521BB05516}" name="Jor_total"/>
    <tableColumn id="19" xr3:uid="{799C5C6A-3EC2-4206-B8AA-2E309F568885}" name="Inv_A_Final"/>
    <tableColumn id="20" xr3:uid="{D19F69C0-A90A-4ED6-9A25-27BCB0B09E0A}" name="Inv_B_Final"/>
    <tableColumn id="21" xr3:uid="{CE941136-E049-4757-8AD6-9792BE2E99C1}" name="Inv_C_Final"/>
    <tableColumn id="22" xr3:uid="{32A83E92-2731-4831-BE7B-4BF16A1186BB}" name="Inv_total"/>
    <tableColumn id="23" xr3:uid="{5539A63E-E9A0-45D2-9C95-0CB00D36F1E5}" name="Inv_D_Final"/>
    <tableColumn id="24" xr3:uid="{F76B9BEF-6581-4A00-8F9D-32D323E5E6C4}" name="RMON_A_Final"/>
    <tableColumn id="25" xr3:uid="{1D1407DE-30DB-4E47-BB1C-BFD82B2D3631}" name="RMON_B_Final"/>
    <tableColumn id="26" xr3:uid="{3D683932-1B4B-49B2-AA9A-E0F093019F1F}" name="RMON_C_Final"/>
    <tableColumn id="27" xr3:uid="{C82FDBA5-1B62-4CE3-A64E-87B4AAF1FDF0}" name="RMON_D_Final"/>
    <tableColumn id="28" xr3:uid="{4DD8F503-9C27-4602-8159-5281232EEFEC}" name="TInfra"/>
    <tableColumn id="29" xr3:uid="{F1092EBC-6904-473B-BE77-90FE10847256}" name="VIVRUR"/>
    <tableColumn id="30" xr3:uid="{818257C4-DE72-403A-9EC1-AF77C7A56C00}" name="E_ciudado"/>
    <tableColumn id="31" xr3:uid="{9C74B6AA-C6F9-4496-8ABC-71E2B4A8C413}" name="E_conservacion"/>
    <tableColumn id="32" xr3:uid="{7DB6CF9D-3B43-4C2A-A5CC-F97639DCFF09}" name="UAF"/>
    <tableColumn id="33" xr3:uid="{1A31F022-4787-430A-82E6-36415989EF00}" name="Control"/>
    <tableColumn id="34" xr3:uid="{A290BD89-4CE4-472B-A53F-EEC5BB1A622E}" name="Canasta"/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pivotTable" Target="../pivotTables/pivotTable4.xml"/><Relationship Id="rId1" Type="http://schemas.openxmlformats.org/officeDocument/2006/relationships/pivotTable" Target="../pivotTables/pivotTable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5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6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7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8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CAC40E-239D-463D-9F03-45D922FE9636}">
  <dimension ref="A1:AH2901"/>
  <sheetViews>
    <sheetView topLeftCell="A237" workbookViewId="0"/>
  </sheetViews>
  <sheetFormatPr defaultRowHeight="15"/>
  <cols>
    <col min="1" max="1" width="13.85546875" bestFit="1" customWidth="1"/>
    <col min="2" max="2" width="46" bestFit="1" customWidth="1"/>
    <col min="3" max="3" width="13.42578125" bestFit="1" customWidth="1"/>
    <col min="4" max="4" width="52.85546875" bestFit="1" customWidth="1"/>
    <col min="5" max="8" width="28.85546875" bestFit="1" customWidth="1"/>
    <col min="9" max="10" width="10.140625" bestFit="1" customWidth="1"/>
    <col min="11" max="11" width="10" bestFit="1" customWidth="1"/>
    <col min="12" max="12" width="10.28515625" bestFit="1" customWidth="1"/>
    <col min="13" max="13" width="9.28515625" bestFit="1" customWidth="1"/>
    <col min="14" max="14" width="13.7109375" bestFit="1" customWidth="1"/>
    <col min="15" max="16" width="13.5703125" bestFit="1" customWidth="1"/>
    <col min="17" max="17" width="13.7109375" bestFit="1" customWidth="1"/>
    <col min="18" max="18" width="11.28515625" bestFit="1" customWidth="1"/>
    <col min="19" max="19" width="13.85546875" bestFit="1" customWidth="1"/>
    <col min="20" max="21" width="13.7109375" bestFit="1" customWidth="1"/>
    <col min="22" max="22" width="11.42578125" bestFit="1" customWidth="1"/>
    <col min="23" max="23" width="13.85546875" bestFit="1" customWidth="1"/>
    <col min="24" max="25" width="17.140625" bestFit="1" customWidth="1"/>
    <col min="26" max="26" width="17" bestFit="1" customWidth="1"/>
    <col min="27" max="27" width="17.28515625" bestFit="1" customWidth="1"/>
    <col min="28" max="28" width="9.28515625" bestFit="1" customWidth="1"/>
    <col min="29" max="29" width="10.28515625" bestFit="1" customWidth="1"/>
    <col min="30" max="30" width="12.5703125" bestFit="1" customWidth="1"/>
    <col min="31" max="31" width="17.42578125" bestFit="1" customWidth="1"/>
    <col min="32" max="32" width="9.28515625" bestFit="1" customWidth="1"/>
    <col min="33" max="33" width="10" bestFit="1" customWidth="1"/>
    <col min="34" max="34" width="73.7109375" bestFit="1" customWidth="1"/>
  </cols>
  <sheetData>
    <row r="1" spans="1:34">
      <c r="A1" s="163" t="s">
        <v>0</v>
      </c>
    </row>
    <row r="3" spans="1:34">
      <c r="A3" t="s">
        <v>1</v>
      </c>
      <c r="B3" t="s">
        <v>2</v>
      </c>
      <c r="C3" t="s">
        <v>3</v>
      </c>
      <c r="D3" t="s">
        <v>4</v>
      </c>
      <c r="E3" t="s">
        <v>5</v>
      </c>
      <c r="F3" t="s">
        <v>6</v>
      </c>
      <c r="G3" t="s">
        <v>7</v>
      </c>
      <c r="H3" t="s">
        <v>8</v>
      </c>
      <c r="I3" t="s">
        <v>9</v>
      </c>
      <c r="J3" t="s">
        <v>10</v>
      </c>
      <c r="K3" t="s">
        <v>11</v>
      </c>
      <c r="L3" t="s">
        <v>12</v>
      </c>
      <c r="M3" t="s">
        <v>13</v>
      </c>
      <c r="N3" t="s">
        <v>14</v>
      </c>
      <c r="O3" t="s">
        <v>15</v>
      </c>
      <c r="P3" t="s">
        <v>16</v>
      </c>
      <c r="Q3" t="s">
        <v>17</v>
      </c>
      <c r="R3" t="s">
        <v>18</v>
      </c>
      <c r="S3" t="s">
        <v>19</v>
      </c>
      <c r="T3" t="s">
        <v>20</v>
      </c>
      <c r="U3" t="s">
        <v>21</v>
      </c>
      <c r="V3" t="s">
        <v>22</v>
      </c>
      <c r="W3" t="s">
        <v>23</v>
      </c>
      <c r="X3" t="s">
        <v>24</v>
      </c>
      <c r="Y3" t="s">
        <v>25</v>
      </c>
      <c r="Z3" t="s">
        <v>26</v>
      </c>
      <c r="AA3" t="s">
        <v>27</v>
      </c>
      <c r="AB3" t="s">
        <v>28</v>
      </c>
      <c r="AC3" t="s">
        <v>29</v>
      </c>
      <c r="AD3" t="s">
        <v>30</v>
      </c>
      <c r="AE3" t="s">
        <v>31</v>
      </c>
      <c r="AF3" t="s">
        <v>32</v>
      </c>
      <c r="AG3" t="s">
        <v>33</v>
      </c>
      <c r="AH3" t="s">
        <v>34</v>
      </c>
    </row>
    <row r="4" spans="1:34">
      <c r="A4" t="s">
        <v>35</v>
      </c>
      <c r="B4" t="s">
        <v>36</v>
      </c>
      <c r="C4" t="s">
        <v>37</v>
      </c>
      <c r="D4" t="s">
        <v>38</v>
      </c>
      <c r="E4" t="s">
        <v>39</v>
      </c>
      <c r="F4" t="s">
        <v>40</v>
      </c>
      <c r="G4" t="s">
        <v>41</v>
      </c>
      <c r="I4">
        <v>1.9162759051183189</v>
      </c>
      <c r="J4">
        <v>1</v>
      </c>
      <c r="K4">
        <v>8.3999999999999977E-3</v>
      </c>
      <c r="M4">
        <v>2.92467590511832</v>
      </c>
      <c r="N4">
        <v>341.99022297038528</v>
      </c>
      <c r="O4">
        <v>125.1515151515151</v>
      </c>
      <c r="P4">
        <v>195.77959280303031</v>
      </c>
      <c r="R4">
        <v>662.92133092493077</v>
      </c>
      <c r="S4">
        <v>12947375.288972549</v>
      </c>
      <c r="T4">
        <v>9812727.2727272715</v>
      </c>
      <c r="U4">
        <v>30134999.999999989</v>
      </c>
      <c r="V4">
        <v>52895102.561699823</v>
      </c>
      <c r="X4">
        <v>0.77304579346392588</v>
      </c>
      <c r="Y4">
        <v>0.28892371995820271</v>
      </c>
      <c r="Z4">
        <v>0.56258503679031679</v>
      </c>
      <c r="AB4">
        <v>7.3631000000000002E-2</v>
      </c>
      <c r="AC4">
        <v>5.4999999999999997E-3</v>
      </c>
      <c r="AD4">
        <v>0.79624684327828599</v>
      </c>
      <c r="AE4">
        <v>2.9246759051183201E-2</v>
      </c>
      <c r="AF4">
        <v>3.829300507447789</v>
      </c>
      <c r="AG4">
        <v>1</v>
      </c>
      <c r="AH4" t="s">
        <v>42</v>
      </c>
    </row>
    <row r="5" spans="1:34">
      <c r="A5" t="s">
        <v>35</v>
      </c>
      <c r="B5" t="s">
        <v>43</v>
      </c>
      <c r="C5" t="s">
        <v>37</v>
      </c>
      <c r="D5" t="s">
        <v>44</v>
      </c>
      <c r="E5" t="s">
        <v>39</v>
      </c>
      <c r="F5" t="s">
        <v>40</v>
      </c>
      <c r="G5" t="s">
        <v>41</v>
      </c>
      <c r="I5">
        <v>1.920664591099928</v>
      </c>
      <c r="J5">
        <v>1</v>
      </c>
      <c r="K5">
        <v>8.3999999999999977E-3</v>
      </c>
      <c r="M5">
        <v>2.929064591099928</v>
      </c>
      <c r="N5">
        <v>342.77345449429509</v>
      </c>
      <c r="O5">
        <v>125.1515151515151</v>
      </c>
      <c r="P5">
        <v>195.77959280303031</v>
      </c>
      <c r="R5">
        <v>663.70456244884053</v>
      </c>
      <c r="S5">
        <v>12977027.576661181</v>
      </c>
      <c r="T5">
        <v>9812727.2727272715</v>
      </c>
      <c r="U5">
        <v>30134999.999999989</v>
      </c>
      <c r="V5">
        <v>52924754.849388443</v>
      </c>
      <c r="X5">
        <v>0.77481623540699629</v>
      </c>
      <c r="Y5">
        <v>0.28892371995820271</v>
      </c>
      <c r="Z5">
        <v>0.56258503679031679</v>
      </c>
      <c r="AB5">
        <v>7.3631000000000002E-2</v>
      </c>
      <c r="AC5">
        <v>5.4999999999999997E-3</v>
      </c>
      <c r="AD5">
        <v>0.79744166878113221</v>
      </c>
      <c r="AE5">
        <v>2.929064591099928E-2</v>
      </c>
      <c r="AF5">
        <v>3.83492790579206</v>
      </c>
      <c r="AG5">
        <v>1</v>
      </c>
      <c r="AH5" t="s">
        <v>42</v>
      </c>
    </row>
    <row r="6" spans="1:34">
      <c r="A6" t="s">
        <v>35</v>
      </c>
      <c r="B6" t="s">
        <v>45</v>
      </c>
      <c r="C6" t="s">
        <v>37</v>
      </c>
      <c r="D6" t="s">
        <v>46</v>
      </c>
      <c r="E6" t="s">
        <v>39</v>
      </c>
      <c r="F6" t="s">
        <v>40</v>
      </c>
      <c r="G6" t="s">
        <v>41</v>
      </c>
      <c r="I6">
        <v>1.9230188331433979</v>
      </c>
      <c r="J6">
        <v>1</v>
      </c>
      <c r="K6">
        <v>8.3999999999999977E-3</v>
      </c>
      <c r="M6">
        <v>2.9314188331433981</v>
      </c>
      <c r="N6">
        <v>343.19360681120418</v>
      </c>
      <c r="O6">
        <v>125.1515151515151</v>
      </c>
      <c r="P6">
        <v>195.77959280303031</v>
      </c>
      <c r="R6">
        <v>664.12471476574956</v>
      </c>
      <c r="S6">
        <v>12992934.0832224</v>
      </c>
      <c r="T6">
        <v>9812727.2727272715</v>
      </c>
      <c r="U6">
        <v>30134999.999999989</v>
      </c>
      <c r="V6">
        <v>52940661.355949663</v>
      </c>
      <c r="X6">
        <v>0.77576596133301734</v>
      </c>
      <c r="Y6">
        <v>0.28892371995820271</v>
      </c>
      <c r="Z6">
        <v>0.56258503679031679</v>
      </c>
      <c r="AB6">
        <v>7.3631000000000002E-2</v>
      </c>
      <c r="AC6">
        <v>5.4999999999999997E-3</v>
      </c>
      <c r="AD6">
        <v>0.79808261425893556</v>
      </c>
      <c r="AE6">
        <v>2.9314188331433979E-2</v>
      </c>
      <c r="AF6">
        <v>3.837946635733767</v>
      </c>
      <c r="AG6">
        <v>1</v>
      </c>
      <c r="AH6" t="s">
        <v>42</v>
      </c>
    </row>
    <row r="7" spans="1:34">
      <c r="A7" t="s">
        <v>35</v>
      </c>
      <c r="B7" t="s">
        <v>47</v>
      </c>
      <c r="C7" t="s">
        <v>37</v>
      </c>
      <c r="D7" t="s">
        <v>48</v>
      </c>
      <c r="E7" t="s">
        <v>39</v>
      </c>
      <c r="F7" t="s">
        <v>40</v>
      </c>
      <c r="G7" t="s">
        <v>41</v>
      </c>
      <c r="I7">
        <v>1.9428377792888729</v>
      </c>
      <c r="J7">
        <v>1</v>
      </c>
      <c r="K7">
        <v>8.4000000000000012E-3</v>
      </c>
      <c r="M7">
        <v>2.951237779288872</v>
      </c>
      <c r="N7">
        <v>346.73061617046471</v>
      </c>
      <c r="O7">
        <v>125.1515151515151</v>
      </c>
      <c r="P7">
        <v>195.77959280303031</v>
      </c>
      <c r="R7">
        <v>667.66172412501021</v>
      </c>
      <c r="S7">
        <v>13126841.383779701</v>
      </c>
      <c r="T7">
        <v>9812727.2727272715</v>
      </c>
      <c r="U7">
        <v>30135000</v>
      </c>
      <c r="V7">
        <v>53074568.656506993</v>
      </c>
      <c r="X7">
        <v>0.78376113202202169</v>
      </c>
      <c r="Y7">
        <v>0.28892371995820271</v>
      </c>
      <c r="Z7">
        <v>0.56258503679031702</v>
      </c>
      <c r="AB7">
        <v>7.3631000000000002E-2</v>
      </c>
      <c r="AC7">
        <v>5.4999999999999997E-3</v>
      </c>
      <c r="AD7">
        <v>0.80347834828806997</v>
      </c>
      <c r="AE7">
        <v>2.951237779288873E-2</v>
      </c>
      <c r="AF7">
        <v>3.8633595053698309</v>
      </c>
      <c r="AG7">
        <v>1</v>
      </c>
      <c r="AH7" t="s">
        <v>42</v>
      </c>
    </row>
    <row r="8" spans="1:34">
      <c r="A8" t="s">
        <v>35</v>
      </c>
      <c r="B8" t="s">
        <v>49</v>
      </c>
      <c r="C8" t="s">
        <v>37</v>
      </c>
      <c r="D8" t="s">
        <v>50</v>
      </c>
      <c r="E8" t="s">
        <v>39</v>
      </c>
      <c r="F8" t="s">
        <v>40</v>
      </c>
      <c r="G8" t="s">
        <v>41</v>
      </c>
      <c r="I8">
        <v>1.9529293706840829</v>
      </c>
      <c r="J8">
        <v>1</v>
      </c>
      <c r="K8">
        <v>8.4000000000000012E-3</v>
      </c>
      <c r="M8">
        <v>2.961329370684084</v>
      </c>
      <c r="N8">
        <v>348.53162279073058</v>
      </c>
      <c r="O8">
        <v>125.1515151515151</v>
      </c>
      <c r="P8">
        <v>195.77959280303031</v>
      </c>
      <c r="R8">
        <v>669.46273074527608</v>
      </c>
      <c r="S8">
        <v>13195025.521934221</v>
      </c>
      <c r="T8">
        <v>9812727.2727272715</v>
      </c>
      <c r="U8">
        <v>30135000</v>
      </c>
      <c r="V8">
        <v>53142752.794661492</v>
      </c>
      <c r="X8">
        <v>0.78783218580743297</v>
      </c>
      <c r="Y8">
        <v>0.28892371995820271</v>
      </c>
      <c r="Z8">
        <v>0.56258503679031702</v>
      </c>
      <c r="AB8">
        <v>7.3631000000000002E-2</v>
      </c>
      <c r="AC8">
        <v>5.4999999999999997E-3</v>
      </c>
      <c r="AD8">
        <v>0.80622579725430554</v>
      </c>
      <c r="AE8">
        <v>2.9613293706840831E-2</v>
      </c>
      <c r="AF8">
        <v>3.87629946164523</v>
      </c>
      <c r="AG8">
        <v>1</v>
      </c>
      <c r="AH8" t="s">
        <v>42</v>
      </c>
    </row>
    <row r="9" spans="1:34">
      <c r="A9" t="s">
        <v>35</v>
      </c>
      <c r="B9" t="s">
        <v>36</v>
      </c>
      <c r="C9" t="s">
        <v>51</v>
      </c>
      <c r="D9" t="s">
        <v>52</v>
      </c>
      <c r="E9" t="s">
        <v>53</v>
      </c>
      <c r="F9" t="s">
        <v>39</v>
      </c>
      <c r="G9" t="s">
        <v>41</v>
      </c>
      <c r="I9">
        <v>1.5</v>
      </c>
      <c r="J9">
        <v>1.4926746723043549</v>
      </c>
      <c r="K9">
        <v>8.3999999999999995E-3</v>
      </c>
      <c r="M9">
        <v>3.0010746723043549</v>
      </c>
      <c r="N9">
        <v>180.4282217117989</v>
      </c>
      <c r="O9">
        <v>266.39177721753703</v>
      </c>
      <c r="P9">
        <v>195.77959280303031</v>
      </c>
      <c r="R9">
        <v>642.59959173236609</v>
      </c>
      <c r="S9">
        <v>15114829.762506589</v>
      </c>
      <c r="T9">
        <v>10085300.929291461</v>
      </c>
      <c r="U9">
        <v>30135000</v>
      </c>
      <c r="V9">
        <v>55335130.691798054</v>
      </c>
      <c r="X9">
        <v>0.43366967913624849</v>
      </c>
      <c r="Y9">
        <v>0.60216061442560309</v>
      </c>
      <c r="Z9">
        <v>0.56258503679031691</v>
      </c>
      <c r="AB9">
        <v>7.0526000000000005E-2</v>
      </c>
      <c r="AC9">
        <v>5.4999999999999997E-3</v>
      </c>
      <c r="AD9">
        <v>0.81704650764307063</v>
      </c>
      <c r="AE9">
        <v>3.001074672304355E-2</v>
      </c>
      <c r="AF9">
        <v>3.9241579266704689</v>
      </c>
      <c r="AG9">
        <v>1</v>
      </c>
      <c r="AH9" t="s">
        <v>54</v>
      </c>
    </row>
    <row r="10" spans="1:34">
      <c r="A10" t="s">
        <v>35</v>
      </c>
      <c r="B10" t="s">
        <v>43</v>
      </c>
      <c r="C10" t="s">
        <v>51</v>
      </c>
      <c r="D10" t="s">
        <v>55</v>
      </c>
      <c r="E10" t="s">
        <v>53</v>
      </c>
      <c r="F10" t="s">
        <v>39</v>
      </c>
      <c r="G10" t="s">
        <v>41</v>
      </c>
      <c r="I10">
        <v>1.5</v>
      </c>
      <c r="J10">
        <v>1.4987250499033331</v>
      </c>
      <c r="K10">
        <v>8.3999999999999995E-3</v>
      </c>
      <c r="M10">
        <v>3.007125049903332</v>
      </c>
      <c r="N10">
        <v>180.42822171179881</v>
      </c>
      <c r="O10">
        <v>267.47156430800902</v>
      </c>
      <c r="P10">
        <v>195.77959280303031</v>
      </c>
      <c r="R10">
        <v>643.67937882283809</v>
      </c>
      <c r="S10">
        <v>15114829.762506589</v>
      </c>
      <c r="T10">
        <v>10126180.485938139</v>
      </c>
      <c r="U10">
        <v>30135000</v>
      </c>
      <c r="V10">
        <v>55376010.248444729</v>
      </c>
      <c r="X10">
        <v>0.43366967913624838</v>
      </c>
      <c r="Y10">
        <v>0.60460140019098529</v>
      </c>
      <c r="Z10">
        <v>0.56258503679031691</v>
      </c>
      <c r="AB10">
        <v>7.0526000000000005E-2</v>
      </c>
      <c r="AC10">
        <v>5.4999999999999997E-3</v>
      </c>
      <c r="AD10">
        <v>0.81869373086373454</v>
      </c>
      <c r="AE10">
        <v>3.0071250499033329E-2</v>
      </c>
      <c r="AF10">
        <v>3.9319160312661001</v>
      </c>
      <c r="AG10">
        <v>1</v>
      </c>
      <c r="AH10" t="s">
        <v>54</v>
      </c>
    </row>
    <row r="11" spans="1:34">
      <c r="A11" t="s">
        <v>35</v>
      </c>
      <c r="B11" t="s">
        <v>45</v>
      </c>
      <c r="C11" t="s">
        <v>51</v>
      </c>
      <c r="D11" t="s">
        <v>56</v>
      </c>
      <c r="E11" t="s">
        <v>53</v>
      </c>
      <c r="F11" t="s">
        <v>39</v>
      </c>
      <c r="G11" t="s">
        <v>41</v>
      </c>
      <c r="I11">
        <v>1.5</v>
      </c>
      <c r="J11">
        <v>1.5007644937766511</v>
      </c>
      <c r="K11">
        <v>8.3999999999999995E-3</v>
      </c>
      <c r="M11">
        <v>3.0091644937766509</v>
      </c>
      <c r="N11">
        <v>180.42822171179881</v>
      </c>
      <c r="O11">
        <v>267.83553583377352</v>
      </c>
      <c r="P11">
        <v>195.77959280303031</v>
      </c>
      <c r="R11">
        <v>644.04335034860253</v>
      </c>
      <c r="S11">
        <v>15114829.762506589</v>
      </c>
      <c r="T11">
        <v>10139960.04927665</v>
      </c>
      <c r="U11">
        <v>30135000</v>
      </c>
      <c r="V11">
        <v>55389789.811783247</v>
      </c>
      <c r="X11">
        <v>0.43366967913624838</v>
      </c>
      <c r="Y11">
        <v>0.60542413323431343</v>
      </c>
      <c r="Z11">
        <v>0.56258503679031691</v>
      </c>
      <c r="AB11">
        <v>7.0526000000000005E-2</v>
      </c>
      <c r="AC11">
        <v>5.4999999999999997E-3</v>
      </c>
      <c r="AD11">
        <v>0.81924897212767456</v>
      </c>
      <c r="AE11">
        <v>3.0091644937766511E-2</v>
      </c>
      <c r="AF11">
        <v>3.9345311108420922</v>
      </c>
      <c r="AG11">
        <v>1</v>
      </c>
      <c r="AH11" t="s">
        <v>54</v>
      </c>
    </row>
    <row r="12" spans="1:34">
      <c r="A12" t="s">
        <v>35</v>
      </c>
      <c r="B12" t="s">
        <v>47</v>
      </c>
      <c r="C12" t="s">
        <v>51</v>
      </c>
      <c r="D12" t="s">
        <v>57</v>
      </c>
      <c r="E12" t="s">
        <v>53</v>
      </c>
      <c r="F12" t="s">
        <v>39</v>
      </c>
      <c r="G12" t="s">
        <v>41</v>
      </c>
      <c r="I12">
        <v>1.5</v>
      </c>
      <c r="J12">
        <v>1.526529900213861</v>
      </c>
      <c r="K12">
        <v>8.3999999999999995E-3</v>
      </c>
      <c r="M12">
        <v>3.0349299002138612</v>
      </c>
      <c r="N12">
        <v>180.4282217117989</v>
      </c>
      <c r="O12">
        <v>272.43378657044912</v>
      </c>
      <c r="P12">
        <v>195.77959280303031</v>
      </c>
      <c r="R12">
        <v>648.64160108527824</v>
      </c>
      <c r="S12">
        <v>15114829.762506589</v>
      </c>
      <c r="T12">
        <v>10314044.786095841</v>
      </c>
      <c r="U12">
        <v>30135000</v>
      </c>
      <c r="V12">
        <v>55563874.548602432</v>
      </c>
      <c r="X12">
        <v>0.43366967913624849</v>
      </c>
      <c r="Y12">
        <v>0.61581816835732128</v>
      </c>
      <c r="Z12">
        <v>0.56258503679031691</v>
      </c>
      <c r="AB12">
        <v>7.0526000000000005E-2</v>
      </c>
      <c r="AC12">
        <v>5.4999999999999997E-3</v>
      </c>
      <c r="AD12">
        <v>0.82626363775455902</v>
      </c>
      <c r="AE12">
        <v>3.0349299002138608E-2</v>
      </c>
      <c r="AF12">
        <v>3.9675688369705591</v>
      </c>
      <c r="AG12">
        <v>1</v>
      </c>
      <c r="AH12" t="s">
        <v>54</v>
      </c>
    </row>
    <row r="13" spans="1:34">
      <c r="A13" t="s">
        <v>35</v>
      </c>
      <c r="B13" t="s">
        <v>49</v>
      </c>
      <c r="C13" t="s">
        <v>51</v>
      </c>
      <c r="D13" t="s">
        <v>58</v>
      </c>
      <c r="E13" t="s">
        <v>53</v>
      </c>
      <c r="F13" t="s">
        <v>39</v>
      </c>
      <c r="G13" t="s">
        <v>41</v>
      </c>
      <c r="I13">
        <v>1.5</v>
      </c>
      <c r="J13">
        <v>1.5392921542641229</v>
      </c>
      <c r="K13">
        <v>8.3999999999999995E-3</v>
      </c>
      <c r="M13">
        <v>3.0476921542641229</v>
      </c>
      <c r="N13">
        <v>180.4282217117989</v>
      </c>
      <c r="O13">
        <v>274.71141584950868</v>
      </c>
      <c r="P13">
        <v>195.77959280303031</v>
      </c>
      <c r="R13">
        <v>650.91923036433786</v>
      </c>
      <c r="S13">
        <v>15114829.762506589</v>
      </c>
      <c r="T13">
        <v>10400273.336108189</v>
      </c>
      <c r="U13">
        <v>30135000</v>
      </c>
      <c r="V13">
        <v>55650103.098614782</v>
      </c>
      <c r="X13">
        <v>0.43366967913624849</v>
      </c>
      <c r="Y13">
        <v>0.62096659546133182</v>
      </c>
      <c r="Z13">
        <v>0.56258503679031691</v>
      </c>
      <c r="AB13">
        <v>7.0526000000000005E-2</v>
      </c>
      <c r="AC13">
        <v>5.4999999999999997E-3</v>
      </c>
      <c r="AD13">
        <v>0.82973817812426398</v>
      </c>
      <c r="AE13">
        <v>3.0476921542641231E-2</v>
      </c>
      <c r="AF13">
        <v>3.983933253931029</v>
      </c>
      <c r="AG13">
        <v>1</v>
      </c>
      <c r="AH13" t="s">
        <v>54</v>
      </c>
    </row>
    <row r="14" spans="1:34">
      <c r="A14" t="s">
        <v>59</v>
      </c>
      <c r="B14" t="s">
        <v>60</v>
      </c>
      <c r="C14" t="s">
        <v>61</v>
      </c>
      <c r="D14" t="s">
        <v>62</v>
      </c>
      <c r="E14" t="s">
        <v>39</v>
      </c>
      <c r="F14" t="s">
        <v>40</v>
      </c>
      <c r="G14" t="s">
        <v>41</v>
      </c>
      <c r="I14">
        <v>2.064871696548475</v>
      </c>
      <c r="J14">
        <v>1</v>
      </c>
      <c r="K14">
        <v>8.4000000000000012E-3</v>
      </c>
      <c r="M14">
        <v>3.073271696548475</v>
      </c>
      <c r="N14">
        <v>358.22172833910508</v>
      </c>
      <c r="O14">
        <v>117.8374655647383</v>
      </c>
      <c r="P14">
        <v>192.72848226584031</v>
      </c>
      <c r="R14">
        <v>668.78767616968366</v>
      </c>
      <c r="S14">
        <v>13561882.305250579</v>
      </c>
      <c r="T14">
        <v>9239256.1983471066</v>
      </c>
      <c r="U14">
        <v>29665363.63636364</v>
      </c>
      <c r="V14">
        <v>52466502.139961332</v>
      </c>
      <c r="X14">
        <v>0.80973601471613554</v>
      </c>
      <c r="Y14">
        <v>0.27203856749311278</v>
      </c>
      <c r="Z14">
        <v>0.55381747777540291</v>
      </c>
      <c r="AB14">
        <v>7.3631000000000002E-2</v>
      </c>
      <c r="AC14">
        <v>5.4999999999999997E-3</v>
      </c>
      <c r="AD14">
        <v>0.83670224199225507</v>
      </c>
      <c r="AE14">
        <v>3.0732716965484751E-2</v>
      </c>
      <c r="AF14">
        <v>4.0198376555062154</v>
      </c>
      <c r="AG14">
        <v>1</v>
      </c>
      <c r="AH14" t="s">
        <v>42</v>
      </c>
    </row>
    <row r="15" spans="1:34">
      <c r="A15" t="s">
        <v>59</v>
      </c>
      <c r="B15" t="s">
        <v>63</v>
      </c>
      <c r="C15" t="s">
        <v>61</v>
      </c>
      <c r="D15" t="s">
        <v>64</v>
      </c>
      <c r="E15" t="s">
        <v>39</v>
      </c>
      <c r="F15" t="s">
        <v>40</v>
      </c>
      <c r="G15" t="s">
        <v>41</v>
      </c>
      <c r="I15">
        <v>2.0665260955502771</v>
      </c>
      <c r="J15">
        <v>1</v>
      </c>
      <c r="K15">
        <v>8.3999999999999977E-3</v>
      </c>
      <c r="M15">
        <v>3.0749260955502771</v>
      </c>
      <c r="N15">
        <v>358.50873971650861</v>
      </c>
      <c r="O15">
        <v>117.8374655647383</v>
      </c>
      <c r="P15">
        <v>192.7284822658402</v>
      </c>
      <c r="R15">
        <v>669.07468754708702</v>
      </c>
      <c r="S15">
        <v>13572748.241660019</v>
      </c>
      <c r="T15">
        <v>9239256.1983471066</v>
      </c>
      <c r="U15">
        <v>29665363.636363629</v>
      </c>
      <c r="V15">
        <v>52477368.076370761</v>
      </c>
      <c r="X15">
        <v>0.81038478454367902</v>
      </c>
      <c r="Y15">
        <v>0.27203856749311278</v>
      </c>
      <c r="Z15">
        <v>0.55381747777540269</v>
      </c>
      <c r="AB15">
        <v>7.3631000000000002E-2</v>
      </c>
      <c r="AC15">
        <v>5.4999999999999997E-3</v>
      </c>
      <c r="AD15">
        <v>0.83715265428593932</v>
      </c>
      <c r="AE15">
        <v>3.0749260955502771E-2</v>
      </c>
      <c r="AF15">
        <v>4.0219590107917194</v>
      </c>
      <c r="AG15">
        <v>1</v>
      </c>
      <c r="AH15" t="s">
        <v>42</v>
      </c>
    </row>
    <row r="16" spans="1:34">
      <c r="A16" t="s">
        <v>59</v>
      </c>
      <c r="B16" t="s">
        <v>60</v>
      </c>
      <c r="C16" t="s">
        <v>65</v>
      </c>
      <c r="D16" t="s">
        <v>66</v>
      </c>
      <c r="E16" t="s">
        <v>53</v>
      </c>
      <c r="F16" t="s">
        <v>39</v>
      </c>
      <c r="G16" t="s">
        <v>41</v>
      </c>
      <c r="I16">
        <v>1.5</v>
      </c>
      <c r="J16">
        <v>1.6233877197453099</v>
      </c>
      <c r="K16">
        <v>8.3999999999999977E-3</v>
      </c>
      <c r="M16">
        <v>3.1317877197453101</v>
      </c>
      <c r="N16">
        <v>173.81349734042561</v>
      </c>
      <c r="O16">
        <v>281.6314232519635</v>
      </c>
      <c r="P16">
        <v>192.7284822658402</v>
      </c>
      <c r="R16">
        <v>648.17340285822922</v>
      </c>
      <c r="S16">
        <v>14560701.190764019</v>
      </c>
      <c r="T16">
        <v>10662257.23747197</v>
      </c>
      <c r="U16">
        <v>29665363.636363629</v>
      </c>
      <c r="V16">
        <v>54888322.064599618</v>
      </c>
      <c r="X16">
        <v>0.41777080606366312</v>
      </c>
      <c r="Y16">
        <v>0.63660880466469305</v>
      </c>
      <c r="Z16">
        <v>0.55381747777540269</v>
      </c>
      <c r="AB16">
        <v>7.0526000000000005E-2</v>
      </c>
      <c r="AC16">
        <v>5.4999999999999997E-3</v>
      </c>
      <c r="AD16">
        <v>0.85263330589924669</v>
      </c>
      <c r="AE16">
        <v>3.1317877197453103E-2</v>
      </c>
      <c r="AF16">
        <v>4.0917649028420104</v>
      </c>
      <c r="AG16">
        <v>1</v>
      </c>
      <c r="AH16" t="s">
        <v>54</v>
      </c>
    </row>
    <row r="17" spans="1:34">
      <c r="A17" t="s">
        <v>59</v>
      </c>
      <c r="B17" t="s">
        <v>63</v>
      </c>
      <c r="C17" t="s">
        <v>65</v>
      </c>
      <c r="D17" t="s">
        <v>67</v>
      </c>
      <c r="E17" t="s">
        <v>53</v>
      </c>
      <c r="F17" t="s">
        <v>39</v>
      </c>
      <c r="G17" t="s">
        <v>41</v>
      </c>
      <c r="I17">
        <v>1.5</v>
      </c>
      <c r="J17">
        <v>1.627224195600651</v>
      </c>
      <c r="K17">
        <v>8.4000000000000012E-3</v>
      </c>
      <c r="M17">
        <v>3.1356241956006512</v>
      </c>
      <c r="N17">
        <v>173.81349734042561</v>
      </c>
      <c r="O17">
        <v>282.29698955030972</v>
      </c>
      <c r="P17">
        <v>192.72848226584031</v>
      </c>
      <c r="R17">
        <v>648.83896915657544</v>
      </c>
      <c r="S17">
        <v>14560701.190764019</v>
      </c>
      <c r="T17">
        <v>10687454.84858942</v>
      </c>
      <c r="U17">
        <v>29665363.63636364</v>
      </c>
      <c r="V17">
        <v>54913519.675717093</v>
      </c>
      <c r="X17">
        <v>0.41777080606366312</v>
      </c>
      <c r="Y17">
        <v>0.63811327231508075</v>
      </c>
      <c r="Z17">
        <v>0.55381747777540291</v>
      </c>
      <c r="AB17">
        <v>7.0526000000000005E-2</v>
      </c>
      <c r="AC17">
        <v>5.4999999999999997E-3</v>
      </c>
      <c r="AD17">
        <v>0.8536777914724285</v>
      </c>
      <c r="AE17">
        <v>3.135624195600651E-2</v>
      </c>
      <c r="AF17">
        <v>4.0966842290290861</v>
      </c>
      <c r="AG17">
        <v>1</v>
      </c>
      <c r="AH17" t="s">
        <v>54</v>
      </c>
    </row>
    <row r="18" spans="1:34">
      <c r="A18" t="s">
        <v>35</v>
      </c>
      <c r="B18" t="s">
        <v>68</v>
      </c>
      <c r="C18" t="s">
        <v>37</v>
      </c>
      <c r="D18" t="s">
        <v>69</v>
      </c>
      <c r="E18" t="s">
        <v>39</v>
      </c>
      <c r="F18" t="s">
        <v>40</v>
      </c>
      <c r="G18" t="s">
        <v>41</v>
      </c>
      <c r="I18">
        <v>1.9094548360747181</v>
      </c>
      <c r="J18">
        <v>1</v>
      </c>
      <c r="K18">
        <v>8.3999999999999977E-3</v>
      </c>
      <c r="M18">
        <v>2.9178548360747181</v>
      </c>
      <c r="N18">
        <v>340.7728936093643</v>
      </c>
      <c r="O18">
        <v>125.1515151515151</v>
      </c>
      <c r="P18">
        <v>195.77959280303031</v>
      </c>
      <c r="R18">
        <v>661.70400156390974</v>
      </c>
      <c r="S18">
        <v>12901288.532601191</v>
      </c>
      <c r="T18">
        <v>9812727.2727272715</v>
      </c>
      <c r="U18">
        <v>30134999.999999989</v>
      </c>
      <c r="V18">
        <v>52849015.805328459</v>
      </c>
      <c r="X18">
        <v>0.77029410268860521</v>
      </c>
      <c r="Y18">
        <v>0.28892371995820271</v>
      </c>
      <c r="Z18">
        <v>0.56258503679031679</v>
      </c>
      <c r="AB18">
        <v>7.3631000000000002E-2</v>
      </c>
      <c r="AC18">
        <v>5.4999999999999997E-3</v>
      </c>
      <c r="AD18">
        <v>0.79438979830306455</v>
      </c>
      <c r="AE18">
        <v>0.46247999151784269</v>
      </c>
      <c r="AF18">
        <v>4.2538556258956248</v>
      </c>
      <c r="AG18">
        <v>1</v>
      </c>
      <c r="AH18" t="s">
        <v>42</v>
      </c>
    </row>
    <row r="19" spans="1:34">
      <c r="A19" t="s">
        <v>35</v>
      </c>
      <c r="B19" t="s">
        <v>36</v>
      </c>
      <c r="C19" t="s">
        <v>70</v>
      </c>
      <c r="D19" t="s">
        <v>71</v>
      </c>
      <c r="E19" t="s">
        <v>72</v>
      </c>
      <c r="F19" t="s">
        <v>39</v>
      </c>
      <c r="G19" t="s">
        <v>41</v>
      </c>
      <c r="I19">
        <v>1</v>
      </c>
      <c r="J19">
        <v>2.2613283240122768</v>
      </c>
      <c r="K19">
        <v>8.3999999999999995E-3</v>
      </c>
      <c r="M19">
        <v>3.2697283240122772</v>
      </c>
      <c r="N19">
        <v>70.254206021251477</v>
      </c>
      <c r="O19">
        <v>403.57037088062538</v>
      </c>
      <c r="P19">
        <v>195.77959280303031</v>
      </c>
      <c r="R19">
        <v>669.60416970490724</v>
      </c>
      <c r="S19">
        <v>5441017.5619834717</v>
      </c>
      <c r="T19">
        <v>15278732.24537701</v>
      </c>
      <c r="U19">
        <v>30135000</v>
      </c>
      <c r="V19">
        <v>50854749.807360478</v>
      </c>
      <c r="X19">
        <v>0.16496324502300211</v>
      </c>
      <c r="Y19">
        <v>0.91224355733397589</v>
      </c>
      <c r="Z19">
        <v>0.56258503679031691</v>
      </c>
      <c r="AB19">
        <v>7.0526000000000005E-2</v>
      </c>
      <c r="AC19">
        <v>5.4999999999999997E-3</v>
      </c>
      <c r="AD19">
        <v>0.89018781596145757</v>
      </c>
      <c r="AE19">
        <v>3.2697283240122769E-2</v>
      </c>
      <c r="AF19">
        <v>4.2686394232138571</v>
      </c>
      <c r="AG19">
        <v>1</v>
      </c>
      <c r="AH19" t="s">
        <v>73</v>
      </c>
    </row>
    <row r="20" spans="1:34">
      <c r="A20" t="s">
        <v>35</v>
      </c>
      <c r="B20" t="s">
        <v>74</v>
      </c>
      <c r="C20" t="s">
        <v>37</v>
      </c>
      <c r="D20" t="s">
        <v>75</v>
      </c>
      <c r="E20" t="s">
        <v>39</v>
      </c>
      <c r="F20" t="s">
        <v>40</v>
      </c>
      <c r="G20" t="s">
        <v>41</v>
      </c>
      <c r="I20">
        <v>1.925089585204252</v>
      </c>
      <c r="J20">
        <v>1</v>
      </c>
      <c r="K20">
        <v>8.3999999999999977E-3</v>
      </c>
      <c r="M20">
        <v>2.933489585204252</v>
      </c>
      <c r="N20">
        <v>343.56316578604509</v>
      </c>
      <c r="O20">
        <v>125.1515151515151</v>
      </c>
      <c r="P20">
        <v>195.77959280303031</v>
      </c>
      <c r="R20">
        <v>664.49427374059042</v>
      </c>
      <c r="S20">
        <v>13006925.18126349</v>
      </c>
      <c r="T20">
        <v>9812727.2727272715</v>
      </c>
      <c r="U20">
        <v>30134999.999999989</v>
      </c>
      <c r="V20">
        <v>52954652.453990757</v>
      </c>
      <c r="X20">
        <v>0.77660132442748309</v>
      </c>
      <c r="Y20">
        <v>0.28892371995820271</v>
      </c>
      <c r="Z20">
        <v>0.56258503679031679</v>
      </c>
      <c r="AB20">
        <v>7.3631000000000002E-2</v>
      </c>
      <c r="AC20">
        <v>5.4999999999999997E-3</v>
      </c>
      <c r="AD20">
        <v>0.7986463792179116</v>
      </c>
      <c r="AE20">
        <v>0.46495809925487402</v>
      </c>
      <c r="AF20">
        <v>4.2762250636770371</v>
      </c>
      <c r="AG20">
        <v>1</v>
      </c>
      <c r="AH20" t="s">
        <v>42</v>
      </c>
    </row>
    <row r="21" spans="1:34">
      <c r="A21" t="s">
        <v>35</v>
      </c>
      <c r="B21" t="s">
        <v>43</v>
      </c>
      <c r="C21" t="s">
        <v>70</v>
      </c>
      <c r="D21" t="s">
        <v>76</v>
      </c>
      <c r="E21" t="s">
        <v>72</v>
      </c>
      <c r="F21" t="s">
        <v>39</v>
      </c>
      <c r="G21" t="s">
        <v>41</v>
      </c>
      <c r="I21">
        <v>1</v>
      </c>
      <c r="J21">
        <v>2.267617075170786</v>
      </c>
      <c r="K21">
        <v>8.3999999999999995E-3</v>
      </c>
      <c r="M21">
        <v>3.276017075170786</v>
      </c>
      <c r="N21">
        <v>70.254206021251477</v>
      </c>
      <c r="O21">
        <v>404.69269956260672</v>
      </c>
      <c r="P21">
        <v>195.77959280303031</v>
      </c>
      <c r="R21">
        <v>670.72649838688847</v>
      </c>
      <c r="S21">
        <v>5441017.5619834717</v>
      </c>
      <c r="T21">
        <v>15321222.380086061</v>
      </c>
      <c r="U21">
        <v>30135000</v>
      </c>
      <c r="V21">
        <v>50897239.94206953</v>
      </c>
      <c r="X21">
        <v>0.16496324502300211</v>
      </c>
      <c r="Y21">
        <v>0.91478050549276768</v>
      </c>
      <c r="Z21">
        <v>0.56258503679031691</v>
      </c>
      <c r="AB21">
        <v>7.0526000000000005E-2</v>
      </c>
      <c r="AC21">
        <v>5.4999999999999997E-3</v>
      </c>
      <c r="AD21">
        <v>0.89189993669571144</v>
      </c>
      <c r="AE21">
        <v>3.2760170751707861E-2</v>
      </c>
      <c r="AF21">
        <v>4.2767031826182054</v>
      </c>
      <c r="AG21">
        <v>1</v>
      </c>
      <c r="AH21" t="s">
        <v>73</v>
      </c>
    </row>
    <row r="22" spans="1:34">
      <c r="A22" t="s">
        <v>35</v>
      </c>
      <c r="B22" t="s">
        <v>45</v>
      </c>
      <c r="C22" t="s">
        <v>70</v>
      </c>
      <c r="D22" t="s">
        <v>77</v>
      </c>
      <c r="E22" t="s">
        <v>72</v>
      </c>
      <c r="F22" t="s">
        <v>39</v>
      </c>
      <c r="G22" t="s">
        <v>41</v>
      </c>
      <c r="I22">
        <v>1</v>
      </c>
      <c r="J22">
        <v>2.2705231256021792</v>
      </c>
      <c r="K22">
        <v>8.3999999999999995E-3</v>
      </c>
      <c r="M22">
        <v>3.2789231256021791</v>
      </c>
      <c r="N22">
        <v>70.254206021251477</v>
      </c>
      <c r="O22">
        <v>405.21133095192852</v>
      </c>
      <c r="P22">
        <v>195.77959280303031</v>
      </c>
      <c r="R22">
        <v>671.24512977621021</v>
      </c>
      <c r="S22">
        <v>5441017.5619834717</v>
      </c>
      <c r="T22">
        <v>15340857.196473099</v>
      </c>
      <c r="U22">
        <v>30135000</v>
      </c>
      <c r="V22">
        <v>50916874.758456573</v>
      </c>
      <c r="X22">
        <v>0.16496324502300211</v>
      </c>
      <c r="Y22">
        <v>0.91595283670852945</v>
      </c>
      <c r="Z22">
        <v>0.56258503679031691</v>
      </c>
      <c r="AB22">
        <v>7.0526000000000005E-2</v>
      </c>
      <c r="AC22">
        <v>5.4999999999999997E-3</v>
      </c>
      <c r="AD22">
        <v>0.89269111272938917</v>
      </c>
      <c r="AE22">
        <v>3.2789231256021789E-2</v>
      </c>
      <c r="AF22">
        <v>4.28042946958759</v>
      </c>
      <c r="AG22">
        <v>1</v>
      </c>
      <c r="AH22" t="s">
        <v>73</v>
      </c>
    </row>
    <row r="23" spans="1:34">
      <c r="A23" t="s">
        <v>35</v>
      </c>
      <c r="B23" t="s">
        <v>78</v>
      </c>
      <c r="C23" t="s">
        <v>37</v>
      </c>
      <c r="D23" t="s">
        <v>79</v>
      </c>
      <c r="E23" t="s">
        <v>39</v>
      </c>
      <c r="F23" t="s">
        <v>40</v>
      </c>
      <c r="G23" t="s">
        <v>41</v>
      </c>
      <c r="I23">
        <v>1.936451231845842</v>
      </c>
      <c r="J23">
        <v>1</v>
      </c>
      <c r="K23">
        <v>8.3999999999999977E-3</v>
      </c>
      <c r="M23">
        <v>2.944851231845842</v>
      </c>
      <c r="N23">
        <v>345.59083417027398</v>
      </c>
      <c r="O23">
        <v>125.1515151515151</v>
      </c>
      <c r="P23">
        <v>195.77959280303031</v>
      </c>
      <c r="R23">
        <v>666.52194212481936</v>
      </c>
      <c r="S23">
        <v>13083690.48555837</v>
      </c>
      <c r="T23">
        <v>9812727.2727272715</v>
      </c>
      <c r="U23">
        <v>30134999.999999989</v>
      </c>
      <c r="V23">
        <v>53031417.758285627</v>
      </c>
      <c r="X23">
        <v>0.7811847318165992</v>
      </c>
      <c r="Y23">
        <v>0.28892371995820271</v>
      </c>
      <c r="Z23">
        <v>0.56258503679031679</v>
      </c>
      <c r="AB23">
        <v>7.3631000000000002E-2</v>
      </c>
      <c r="AC23">
        <v>5.4999999999999997E-3</v>
      </c>
      <c r="AD23">
        <v>0.80173960238734954</v>
      </c>
      <c r="AE23">
        <v>0.46675892024756588</v>
      </c>
      <c r="AF23">
        <v>4.2924807544807573</v>
      </c>
      <c r="AG23">
        <v>1</v>
      </c>
      <c r="AH23" t="s">
        <v>42</v>
      </c>
    </row>
    <row r="24" spans="1:34">
      <c r="A24" t="s">
        <v>35</v>
      </c>
      <c r="B24" t="s">
        <v>47</v>
      </c>
      <c r="C24" t="s">
        <v>70</v>
      </c>
      <c r="D24" t="s">
        <v>80</v>
      </c>
      <c r="E24" t="s">
        <v>72</v>
      </c>
      <c r="F24" t="s">
        <v>39</v>
      </c>
      <c r="G24" t="s">
        <v>41</v>
      </c>
      <c r="I24">
        <v>1</v>
      </c>
      <c r="J24">
        <v>2.2983319190605012</v>
      </c>
      <c r="K24">
        <v>8.3999999999999995E-3</v>
      </c>
      <c r="M24">
        <v>3.3067319190605011</v>
      </c>
      <c r="N24">
        <v>70.254206021251477</v>
      </c>
      <c r="O24">
        <v>410.17425693244462</v>
      </c>
      <c r="P24">
        <v>195.77959280303031</v>
      </c>
      <c r="R24">
        <v>676.20805575672637</v>
      </c>
      <c r="S24">
        <v>5441017.5619834717</v>
      </c>
      <c r="T24">
        <v>15528748.138626439</v>
      </c>
      <c r="U24">
        <v>30135000</v>
      </c>
      <c r="V24">
        <v>51104765.700609908</v>
      </c>
      <c r="X24">
        <v>0.16496324502300211</v>
      </c>
      <c r="Y24">
        <v>0.92717119558203176</v>
      </c>
      <c r="Z24">
        <v>0.56258503679031691</v>
      </c>
      <c r="AB24">
        <v>7.0526000000000005E-2</v>
      </c>
      <c r="AC24">
        <v>5.4999999999999997E-3</v>
      </c>
      <c r="AD24">
        <v>0.9002620931473615</v>
      </c>
      <c r="AE24">
        <v>3.3067319190605009E-2</v>
      </c>
      <c r="AF24">
        <v>4.3160873313984673</v>
      </c>
      <c r="AG24">
        <v>1</v>
      </c>
      <c r="AH24" t="s">
        <v>73</v>
      </c>
    </row>
    <row r="25" spans="1:34">
      <c r="A25" t="s">
        <v>35</v>
      </c>
      <c r="B25" t="s">
        <v>49</v>
      </c>
      <c r="C25" t="s">
        <v>70</v>
      </c>
      <c r="D25" t="s">
        <v>81</v>
      </c>
      <c r="E25" t="s">
        <v>72</v>
      </c>
      <c r="F25" t="s">
        <v>39</v>
      </c>
      <c r="G25" t="s">
        <v>41</v>
      </c>
      <c r="I25">
        <v>1</v>
      </c>
      <c r="J25">
        <v>2.3123627028314502</v>
      </c>
      <c r="K25">
        <v>8.3999999999999995E-3</v>
      </c>
      <c r="M25">
        <v>3.3207627028314501</v>
      </c>
      <c r="N25">
        <v>70.254206021251477</v>
      </c>
      <c r="O25">
        <v>412.67827572089772</v>
      </c>
      <c r="P25">
        <v>195.77959280303031</v>
      </c>
      <c r="R25">
        <v>678.71207454517946</v>
      </c>
      <c r="S25">
        <v>5441017.5619834717</v>
      </c>
      <c r="T25">
        <v>15623547.54751933</v>
      </c>
      <c r="U25">
        <v>30135000</v>
      </c>
      <c r="V25">
        <v>51199565.109502807</v>
      </c>
      <c r="X25">
        <v>0.16496324502300211</v>
      </c>
      <c r="Y25">
        <v>0.93283136087668672</v>
      </c>
      <c r="Z25">
        <v>0.56258503679031691</v>
      </c>
      <c r="AB25">
        <v>7.0526000000000005E-2</v>
      </c>
      <c r="AC25">
        <v>5.4999999999999997E-3</v>
      </c>
      <c r="AD25">
        <v>0.90408199239390263</v>
      </c>
      <c r="AE25">
        <v>3.32076270283145E-2</v>
      </c>
      <c r="AF25">
        <v>4.3340783222536672</v>
      </c>
      <c r="AG25">
        <v>1</v>
      </c>
      <c r="AH25" t="s">
        <v>73</v>
      </c>
    </row>
    <row r="26" spans="1:34">
      <c r="A26" t="s">
        <v>35</v>
      </c>
      <c r="B26" t="s">
        <v>68</v>
      </c>
      <c r="C26" t="s">
        <v>51</v>
      </c>
      <c r="D26" t="s">
        <v>82</v>
      </c>
      <c r="E26" t="s">
        <v>53</v>
      </c>
      <c r="F26" t="s">
        <v>39</v>
      </c>
      <c r="G26" t="s">
        <v>41</v>
      </c>
      <c r="I26">
        <v>1.5</v>
      </c>
      <c r="J26">
        <v>1.4850416665431601</v>
      </c>
      <c r="K26">
        <v>8.3999999999999995E-3</v>
      </c>
      <c r="M26">
        <v>2.99344166654316</v>
      </c>
      <c r="N26">
        <v>180.42822171179881</v>
      </c>
      <c r="O26">
        <v>265.02954470434139</v>
      </c>
      <c r="P26">
        <v>195.77959280303031</v>
      </c>
      <c r="R26">
        <v>641.23735921917046</v>
      </c>
      <c r="S26">
        <v>15114829.762506589</v>
      </c>
      <c r="T26">
        <v>10033728.29827881</v>
      </c>
      <c r="U26">
        <v>30135000</v>
      </c>
      <c r="V26">
        <v>55283558.060785413</v>
      </c>
      <c r="X26">
        <v>0.43366967913624838</v>
      </c>
      <c r="Y26">
        <v>0.59908137986474597</v>
      </c>
      <c r="Z26">
        <v>0.56258503679031691</v>
      </c>
      <c r="AB26">
        <v>7.0526000000000005E-2</v>
      </c>
      <c r="AC26">
        <v>5.4999999999999997E-3</v>
      </c>
      <c r="AD26">
        <v>0.81496841183373991</v>
      </c>
      <c r="AE26">
        <v>0.47446050414709079</v>
      </c>
      <c r="AF26">
        <v>4.3588965825239914</v>
      </c>
      <c r="AG26">
        <v>1</v>
      </c>
      <c r="AH26" t="s">
        <v>54</v>
      </c>
    </row>
    <row r="27" spans="1:34">
      <c r="A27" t="s">
        <v>35</v>
      </c>
      <c r="B27" t="s">
        <v>74</v>
      </c>
      <c r="C27" t="s">
        <v>51</v>
      </c>
      <c r="D27" t="s">
        <v>83</v>
      </c>
      <c r="E27" t="s">
        <v>53</v>
      </c>
      <c r="F27" t="s">
        <v>39</v>
      </c>
      <c r="G27" t="s">
        <v>41</v>
      </c>
      <c r="I27">
        <v>1.5</v>
      </c>
      <c r="J27">
        <v>1.503286837657972</v>
      </c>
      <c r="K27">
        <v>8.3999999999999995E-3</v>
      </c>
      <c r="M27">
        <v>3.011686837657972</v>
      </c>
      <c r="N27">
        <v>180.4282217117989</v>
      </c>
      <c r="O27">
        <v>268.28568862444268</v>
      </c>
      <c r="P27">
        <v>195.77959280303031</v>
      </c>
      <c r="R27">
        <v>644.49350313927187</v>
      </c>
      <c r="S27">
        <v>15114829.762506589</v>
      </c>
      <c r="T27">
        <v>10157002.340917479</v>
      </c>
      <c r="U27">
        <v>30135000</v>
      </c>
      <c r="V27">
        <v>55406832.103424072</v>
      </c>
      <c r="X27">
        <v>0.43366967913624849</v>
      </c>
      <c r="Y27">
        <v>0.6064416732043757</v>
      </c>
      <c r="Z27">
        <v>0.56258503679031691</v>
      </c>
      <c r="AB27">
        <v>7.0526000000000005E-2</v>
      </c>
      <c r="AC27">
        <v>5.4999999999999997E-3</v>
      </c>
      <c r="AD27">
        <v>0.81993568355086166</v>
      </c>
      <c r="AE27">
        <v>0.47735236376878859</v>
      </c>
      <c r="AF27">
        <v>4.3850008849776234</v>
      </c>
      <c r="AG27">
        <v>1</v>
      </c>
      <c r="AH27" t="s">
        <v>54</v>
      </c>
    </row>
    <row r="28" spans="1:34">
      <c r="A28" t="s">
        <v>35</v>
      </c>
      <c r="B28" t="s">
        <v>78</v>
      </c>
      <c r="C28" t="s">
        <v>51</v>
      </c>
      <c r="D28" t="s">
        <v>84</v>
      </c>
      <c r="E28" t="s">
        <v>53</v>
      </c>
      <c r="F28" t="s">
        <v>39</v>
      </c>
      <c r="G28" t="s">
        <v>41</v>
      </c>
      <c r="I28">
        <v>1.5</v>
      </c>
      <c r="J28">
        <v>1.517697632630757</v>
      </c>
      <c r="K28">
        <v>8.3999999999999995E-3</v>
      </c>
      <c r="M28">
        <v>3.0260976326307572</v>
      </c>
      <c r="N28">
        <v>180.42822171179881</v>
      </c>
      <c r="O28">
        <v>270.8575265172845</v>
      </c>
      <c r="P28">
        <v>195.77959280303031</v>
      </c>
      <c r="R28">
        <v>647.06534103211357</v>
      </c>
      <c r="S28">
        <v>15114829.762506589</v>
      </c>
      <c r="T28">
        <v>10254369.306826049</v>
      </c>
      <c r="U28">
        <v>30135000</v>
      </c>
      <c r="V28">
        <v>55504199.069332637</v>
      </c>
      <c r="X28">
        <v>0.43366967913624838</v>
      </c>
      <c r="Y28">
        <v>0.61225513900250372</v>
      </c>
      <c r="Z28">
        <v>0.56258503679031691</v>
      </c>
      <c r="AB28">
        <v>7.0526000000000005E-2</v>
      </c>
      <c r="AC28">
        <v>5.4999999999999997E-3</v>
      </c>
      <c r="AD28">
        <v>0.82385904134449928</v>
      </c>
      <c r="AE28">
        <v>0.47963647477197502</v>
      </c>
      <c r="AF28">
        <v>4.4056191487472312</v>
      </c>
      <c r="AG28">
        <v>1</v>
      </c>
      <c r="AH28" t="s">
        <v>54</v>
      </c>
    </row>
    <row r="29" spans="1:34">
      <c r="A29" t="s">
        <v>59</v>
      </c>
      <c r="B29" t="s">
        <v>60</v>
      </c>
      <c r="C29" t="s">
        <v>85</v>
      </c>
      <c r="D29" t="s">
        <v>86</v>
      </c>
      <c r="E29" t="s">
        <v>72</v>
      </c>
      <c r="F29" t="s">
        <v>39</v>
      </c>
      <c r="G29" t="s">
        <v>41</v>
      </c>
      <c r="I29">
        <v>1</v>
      </c>
      <c r="J29">
        <v>2.387912535822216</v>
      </c>
      <c r="K29">
        <v>8.4000000000000012E-3</v>
      </c>
      <c r="M29">
        <v>3.3963125358222159</v>
      </c>
      <c r="N29">
        <v>67.599837662337663</v>
      </c>
      <c r="O29">
        <v>414.26407129057571</v>
      </c>
      <c r="P29">
        <v>192.72848226584031</v>
      </c>
      <c r="R29">
        <v>674.59239121875362</v>
      </c>
      <c r="S29">
        <v>5235443.1818181816</v>
      </c>
      <c r="T29">
        <v>15683584.031000869</v>
      </c>
      <c r="U29">
        <v>29665363.63636364</v>
      </c>
      <c r="V29">
        <v>50584390.849182703</v>
      </c>
      <c r="X29">
        <v>0.15873054746977161</v>
      </c>
      <c r="Y29">
        <v>0.93641594462234379</v>
      </c>
      <c r="Z29">
        <v>0.55381747777540291</v>
      </c>
      <c r="AB29">
        <v>7.0526000000000005E-2</v>
      </c>
      <c r="AC29">
        <v>5.4999999999999997E-3</v>
      </c>
      <c r="AD29">
        <v>0.92465053331285463</v>
      </c>
      <c r="AE29">
        <v>3.3963125358222157E-2</v>
      </c>
      <c r="AF29">
        <v>4.430952194493293</v>
      </c>
      <c r="AG29">
        <v>1</v>
      </c>
      <c r="AH29" t="s">
        <v>73</v>
      </c>
    </row>
    <row r="30" spans="1:34">
      <c r="A30" t="s">
        <v>59</v>
      </c>
      <c r="B30" t="s">
        <v>63</v>
      </c>
      <c r="C30" t="s">
        <v>85</v>
      </c>
      <c r="D30" t="s">
        <v>87</v>
      </c>
      <c r="E30" t="s">
        <v>72</v>
      </c>
      <c r="F30" t="s">
        <v>39</v>
      </c>
      <c r="G30" t="s">
        <v>41</v>
      </c>
      <c r="I30">
        <v>1</v>
      </c>
      <c r="J30">
        <v>2.3910820510077651</v>
      </c>
      <c r="K30">
        <v>8.3999999999999995E-3</v>
      </c>
      <c r="M30">
        <v>3.399482051007765</v>
      </c>
      <c r="N30">
        <v>67.599837662337663</v>
      </c>
      <c r="O30">
        <v>414.81393073688508</v>
      </c>
      <c r="P30">
        <v>192.7284822658402</v>
      </c>
      <c r="R30">
        <v>675.1422506650631</v>
      </c>
      <c r="S30">
        <v>5235443.1818181816</v>
      </c>
      <c r="T30">
        <v>15704401.10742406</v>
      </c>
      <c r="U30">
        <v>29665363.636363629</v>
      </c>
      <c r="V30">
        <v>50605207.925605871</v>
      </c>
      <c r="X30">
        <v>0.15873054746977161</v>
      </c>
      <c r="Y30">
        <v>0.93765886475109483</v>
      </c>
      <c r="Z30">
        <v>0.5538174777754028</v>
      </c>
      <c r="AB30">
        <v>7.0526000000000005E-2</v>
      </c>
      <c r="AC30">
        <v>5.4999999999999997E-3</v>
      </c>
      <c r="AD30">
        <v>0.92551343797070029</v>
      </c>
      <c r="AE30">
        <v>3.3994820510077649E-2</v>
      </c>
      <c r="AF30">
        <v>4.4350163094885424</v>
      </c>
      <c r="AG30">
        <v>1</v>
      </c>
      <c r="AH30" t="s">
        <v>73</v>
      </c>
    </row>
    <row r="31" spans="1:34">
      <c r="A31" t="s">
        <v>59</v>
      </c>
      <c r="B31" t="s">
        <v>88</v>
      </c>
      <c r="C31" t="s">
        <v>61</v>
      </c>
      <c r="D31" t="s">
        <v>89</v>
      </c>
      <c r="E31" t="s">
        <v>39</v>
      </c>
      <c r="F31" t="s">
        <v>40</v>
      </c>
      <c r="G31" t="s">
        <v>41</v>
      </c>
      <c r="I31">
        <v>2.069329140552834</v>
      </c>
      <c r="J31">
        <v>1</v>
      </c>
      <c r="K31">
        <v>8.4000000000000012E-3</v>
      </c>
      <c r="M31">
        <v>3.077729140552834</v>
      </c>
      <c r="N31">
        <v>358.99502253355092</v>
      </c>
      <c r="O31">
        <v>117.8374655647383</v>
      </c>
      <c r="P31">
        <v>192.72848226584031</v>
      </c>
      <c r="R31">
        <v>669.56097036412939</v>
      </c>
      <c r="S31">
        <v>13591158.3765292</v>
      </c>
      <c r="T31">
        <v>9239256.1983471066</v>
      </c>
      <c r="U31">
        <v>29665363.63636364</v>
      </c>
      <c r="V31">
        <v>52495778.211239949</v>
      </c>
      <c r="X31">
        <v>0.81148399399733884</v>
      </c>
      <c r="Y31">
        <v>0.27203856749311278</v>
      </c>
      <c r="Z31">
        <v>0.55381747777540291</v>
      </c>
      <c r="AB31">
        <v>7.3631000000000002E-2</v>
      </c>
      <c r="AC31">
        <v>5.4999999999999997E-3</v>
      </c>
      <c r="AD31">
        <v>0.8379157869567927</v>
      </c>
      <c r="AE31">
        <v>0.48782006877762418</v>
      </c>
      <c r="AF31">
        <v>4.4825959962872517</v>
      </c>
      <c r="AG31">
        <v>1</v>
      </c>
      <c r="AH31" t="s">
        <v>42</v>
      </c>
    </row>
    <row r="32" spans="1:34">
      <c r="A32" t="s">
        <v>59</v>
      </c>
      <c r="B32" t="s">
        <v>90</v>
      </c>
      <c r="C32" t="s">
        <v>61</v>
      </c>
      <c r="D32" t="s">
        <v>91</v>
      </c>
      <c r="E32" t="s">
        <v>39</v>
      </c>
      <c r="F32" t="s">
        <v>40</v>
      </c>
      <c r="G32" t="s">
        <v>41</v>
      </c>
      <c r="I32">
        <v>2.07245359333597</v>
      </c>
      <c r="J32">
        <v>1</v>
      </c>
      <c r="K32">
        <v>8.4000000000000012E-3</v>
      </c>
      <c r="M32">
        <v>3.08085359333597</v>
      </c>
      <c r="N32">
        <v>359.53706438436399</v>
      </c>
      <c r="O32">
        <v>117.8374655647383</v>
      </c>
      <c r="P32">
        <v>192.72848226584031</v>
      </c>
      <c r="R32">
        <v>670.10301221494251</v>
      </c>
      <c r="S32">
        <v>13611679.48734884</v>
      </c>
      <c r="T32">
        <v>9239256.1983471066</v>
      </c>
      <c r="U32">
        <v>29665363.63636364</v>
      </c>
      <c r="V32">
        <v>52516299.322059587</v>
      </c>
      <c r="X32">
        <v>0.8127092429796432</v>
      </c>
      <c r="Y32">
        <v>0.27203856749311278</v>
      </c>
      <c r="Z32">
        <v>0.55381747777540291</v>
      </c>
      <c r="AB32">
        <v>7.3631000000000002E-2</v>
      </c>
      <c r="AC32">
        <v>5.4999999999999997E-3</v>
      </c>
      <c r="AD32">
        <v>0.83876642331659923</v>
      </c>
      <c r="AE32">
        <v>0.48831529454375122</v>
      </c>
      <c r="AF32">
        <v>4.4870663111963207</v>
      </c>
      <c r="AG32">
        <v>1</v>
      </c>
      <c r="AH32" t="s">
        <v>42</v>
      </c>
    </row>
    <row r="33" spans="1:34">
      <c r="A33" t="s">
        <v>35</v>
      </c>
      <c r="B33" t="s">
        <v>36</v>
      </c>
      <c r="C33" t="s">
        <v>92</v>
      </c>
      <c r="D33" t="s">
        <v>93</v>
      </c>
      <c r="E33" t="s">
        <v>72</v>
      </c>
      <c r="F33" t="s">
        <v>39</v>
      </c>
      <c r="G33" t="s">
        <v>40</v>
      </c>
      <c r="H33" t="s">
        <v>41</v>
      </c>
      <c r="I33">
        <v>1</v>
      </c>
      <c r="J33">
        <v>1.4272148123595469</v>
      </c>
      <c r="K33">
        <v>0.99999999999999989</v>
      </c>
      <c r="L33">
        <v>8.3999999999999995E-3</v>
      </c>
      <c r="M33">
        <v>3.4356148123595469</v>
      </c>
      <c r="N33">
        <v>70.254206021251477</v>
      </c>
      <c r="O33">
        <v>254.70941350449289</v>
      </c>
      <c r="P33">
        <v>125.1515151515151</v>
      </c>
      <c r="Q33">
        <v>195.77959280303031</v>
      </c>
      <c r="R33">
        <v>645.8947274802897</v>
      </c>
      <c r="S33">
        <v>5441017.5619834717</v>
      </c>
      <c r="T33">
        <v>9643019.4338109419</v>
      </c>
      <c r="U33">
        <v>9812727.2727272697</v>
      </c>
      <c r="V33">
        <v>55031764.268521681</v>
      </c>
      <c r="W33">
        <v>30135000</v>
      </c>
      <c r="X33">
        <v>0.16496324502300211</v>
      </c>
      <c r="Y33">
        <v>0.57575342053671108</v>
      </c>
      <c r="Z33">
        <v>0.2889237199582026</v>
      </c>
      <c r="AA33">
        <v>0.56258503679031691</v>
      </c>
      <c r="AB33">
        <v>9.7777000000000003E-2</v>
      </c>
      <c r="AC33">
        <v>5.4999999999999997E-3</v>
      </c>
      <c r="AD33">
        <v>0.93535062954291348</v>
      </c>
      <c r="AE33">
        <v>3.4356148123595477E-2</v>
      </c>
      <c r="AF33">
        <v>4.5085985900260566</v>
      </c>
      <c r="AG33">
        <v>1</v>
      </c>
      <c r="AH33" t="s">
        <v>94</v>
      </c>
    </row>
    <row r="34" spans="1:34">
      <c r="A34" t="s">
        <v>35</v>
      </c>
      <c r="B34" t="s">
        <v>43</v>
      </c>
      <c r="C34" t="s">
        <v>92</v>
      </c>
      <c r="D34" t="s">
        <v>95</v>
      </c>
      <c r="E34" t="s">
        <v>72</v>
      </c>
      <c r="F34" t="s">
        <v>39</v>
      </c>
      <c r="G34" t="s">
        <v>40</v>
      </c>
      <c r="H34" t="s">
        <v>41</v>
      </c>
      <c r="I34">
        <v>1</v>
      </c>
      <c r="J34">
        <v>1.4324808085042919</v>
      </c>
      <c r="K34">
        <v>0.99999999999999989</v>
      </c>
      <c r="L34">
        <v>8.3999999999999995E-3</v>
      </c>
      <c r="M34">
        <v>3.4408808085042919</v>
      </c>
      <c r="N34">
        <v>70.254206021251477</v>
      </c>
      <c r="O34">
        <v>255.6492151222516</v>
      </c>
      <c r="P34">
        <v>125.1515151515151</v>
      </c>
      <c r="Q34">
        <v>195.77959280303031</v>
      </c>
      <c r="R34">
        <v>646.83452909804851</v>
      </c>
      <c r="S34">
        <v>5441017.5619834717</v>
      </c>
      <c r="T34">
        <v>9678599.293774832</v>
      </c>
      <c r="U34">
        <v>9812727.2727272697</v>
      </c>
      <c r="V34">
        <v>55067344.128485583</v>
      </c>
      <c r="W34">
        <v>30135000</v>
      </c>
      <c r="X34">
        <v>0.16496324502300211</v>
      </c>
      <c r="Y34">
        <v>0.57787777859873057</v>
      </c>
      <c r="Z34">
        <v>0.2889237199582026</v>
      </c>
      <c r="AA34">
        <v>0.56258503679031691</v>
      </c>
      <c r="AB34">
        <v>9.7777000000000003E-2</v>
      </c>
      <c r="AC34">
        <v>5.4999999999999997E-3</v>
      </c>
      <c r="AD34">
        <v>0.93678430388598521</v>
      </c>
      <c r="AE34">
        <v>3.4408808085042923E-2</v>
      </c>
      <c r="AF34">
        <v>4.5153509204753197</v>
      </c>
      <c r="AG34">
        <v>1</v>
      </c>
      <c r="AH34" t="s">
        <v>94</v>
      </c>
    </row>
    <row r="35" spans="1:34">
      <c r="A35" t="s">
        <v>35</v>
      </c>
      <c r="B35" t="s">
        <v>45</v>
      </c>
      <c r="C35" t="s">
        <v>92</v>
      </c>
      <c r="D35" t="s">
        <v>96</v>
      </c>
      <c r="E35" t="s">
        <v>72</v>
      </c>
      <c r="F35" t="s">
        <v>39</v>
      </c>
      <c r="G35" t="s">
        <v>40</v>
      </c>
      <c r="H35" t="s">
        <v>41</v>
      </c>
      <c r="I35">
        <v>1</v>
      </c>
      <c r="J35">
        <v>1.434498330672608</v>
      </c>
      <c r="K35">
        <v>0.99999999999999989</v>
      </c>
      <c r="L35">
        <v>8.3999999999999995E-3</v>
      </c>
      <c r="M35">
        <v>3.442898330672608</v>
      </c>
      <c r="N35">
        <v>70.254206021251477</v>
      </c>
      <c r="O35">
        <v>256.00927436755518</v>
      </c>
      <c r="P35">
        <v>125.1515151515151</v>
      </c>
      <c r="Q35">
        <v>195.77959280303031</v>
      </c>
      <c r="R35">
        <v>647.19458834335205</v>
      </c>
      <c r="S35">
        <v>5441017.5619834717</v>
      </c>
      <c r="T35">
        <v>9692230.7424598821</v>
      </c>
      <c r="U35">
        <v>9812727.2727272697</v>
      </c>
      <c r="V35">
        <v>55080975.577170633</v>
      </c>
      <c r="W35">
        <v>30135000</v>
      </c>
      <c r="X35">
        <v>0.16496324502300211</v>
      </c>
      <c r="Y35">
        <v>0.5786916681963985</v>
      </c>
      <c r="Z35">
        <v>0.2889237199582026</v>
      </c>
      <c r="AA35">
        <v>0.56258503679031691</v>
      </c>
      <c r="AB35">
        <v>9.7777000000000003E-2</v>
      </c>
      <c r="AC35">
        <v>5.4999999999999997E-3</v>
      </c>
      <c r="AD35">
        <v>0.93733357693704522</v>
      </c>
      <c r="AE35">
        <v>3.4428983306726092E-2</v>
      </c>
      <c r="AF35">
        <v>4.5179378909163797</v>
      </c>
      <c r="AG35">
        <v>1</v>
      </c>
      <c r="AH35" t="s">
        <v>94</v>
      </c>
    </row>
    <row r="36" spans="1:34">
      <c r="A36" t="s">
        <v>59</v>
      </c>
      <c r="B36" t="s">
        <v>97</v>
      </c>
      <c r="C36" t="s">
        <v>61</v>
      </c>
      <c r="D36" t="s">
        <v>98</v>
      </c>
      <c r="E36" t="s">
        <v>39</v>
      </c>
      <c r="F36" t="s">
        <v>40</v>
      </c>
      <c r="G36" t="s">
        <v>41</v>
      </c>
      <c r="I36">
        <v>2.0958838434588229</v>
      </c>
      <c r="J36">
        <v>1</v>
      </c>
      <c r="K36">
        <v>8.3999999999999995E-3</v>
      </c>
      <c r="M36">
        <v>3.104283843458822</v>
      </c>
      <c r="N36">
        <v>363.60183252877482</v>
      </c>
      <c r="O36">
        <v>117.8374655647383</v>
      </c>
      <c r="P36">
        <v>192.7284822658402</v>
      </c>
      <c r="R36">
        <v>674.1677803593534</v>
      </c>
      <c r="S36">
        <v>13765567.1575028</v>
      </c>
      <c r="T36">
        <v>9239256.1983471066</v>
      </c>
      <c r="U36">
        <v>29665363.636363629</v>
      </c>
      <c r="V36">
        <v>52670186.99221354</v>
      </c>
      <c r="X36">
        <v>0.82189737674601415</v>
      </c>
      <c r="Y36">
        <v>0.27203856749311278</v>
      </c>
      <c r="Z36">
        <v>0.5538174777754028</v>
      </c>
      <c r="AB36">
        <v>7.3631000000000002E-2</v>
      </c>
      <c r="AC36">
        <v>5.4999999999999997E-3</v>
      </c>
      <c r="AD36">
        <v>0.84514533958041238</v>
      </c>
      <c r="AE36">
        <v>0.49202898918822341</v>
      </c>
      <c r="AF36">
        <v>4.5205891722274583</v>
      </c>
      <c r="AG36">
        <v>1</v>
      </c>
      <c r="AH36" t="s">
        <v>42</v>
      </c>
    </row>
    <row r="37" spans="1:34">
      <c r="A37" t="s">
        <v>99</v>
      </c>
      <c r="B37" t="s">
        <v>100</v>
      </c>
      <c r="C37" t="s">
        <v>101</v>
      </c>
      <c r="D37" t="s">
        <v>102</v>
      </c>
      <c r="E37" t="s">
        <v>39</v>
      </c>
      <c r="F37" t="s">
        <v>103</v>
      </c>
      <c r="G37" t="s">
        <v>41</v>
      </c>
      <c r="I37">
        <v>2.4633635819088928</v>
      </c>
      <c r="J37">
        <v>1</v>
      </c>
      <c r="K37">
        <v>8.3999999999999995E-3</v>
      </c>
      <c r="M37">
        <v>3.4717635819088928</v>
      </c>
      <c r="N37">
        <v>391.07764604219068</v>
      </c>
      <c r="O37">
        <v>104.33745543672011</v>
      </c>
      <c r="P37">
        <v>188.4060756714876</v>
      </c>
      <c r="R37">
        <v>683.8211771503984</v>
      </c>
      <c r="S37">
        <v>14805771.365208549</v>
      </c>
      <c r="T37">
        <v>14899446.94518717</v>
      </c>
      <c r="U37">
        <v>29000045.454545449</v>
      </c>
      <c r="V37">
        <v>58705263.764941163</v>
      </c>
      <c r="X37">
        <v>0.8840045968707978</v>
      </c>
      <c r="Y37">
        <v>0.23971659098592421</v>
      </c>
      <c r="Z37">
        <v>0.54139676917094126</v>
      </c>
      <c r="AB37">
        <v>7.3631000000000002E-2</v>
      </c>
      <c r="AC37">
        <v>5.4999999999999997E-3</v>
      </c>
      <c r="AD37">
        <v>0.94519217936786626</v>
      </c>
      <c r="AE37">
        <v>3.4717635819088932E-2</v>
      </c>
      <c r="AF37">
        <v>4.5308043970958476</v>
      </c>
      <c r="AG37">
        <v>1</v>
      </c>
      <c r="AH37" t="s">
        <v>104</v>
      </c>
    </row>
    <row r="38" spans="1:34">
      <c r="A38" t="s">
        <v>59</v>
      </c>
      <c r="B38" t="s">
        <v>105</v>
      </c>
      <c r="C38" t="s">
        <v>61</v>
      </c>
      <c r="D38" t="s">
        <v>106</v>
      </c>
      <c r="E38" t="s">
        <v>39</v>
      </c>
      <c r="F38" t="s">
        <v>40</v>
      </c>
      <c r="G38" t="s">
        <v>41</v>
      </c>
      <c r="I38">
        <v>2.103791887785285</v>
      </c>
      <c r="J38">
        <v>1</v>
      </c>
      <c r="K38">
        <v>8.3999999999999977E-3</v>
      </c>
      <c r="M38">
        <v>3.112191887785285</v>
      </c>
      <c r="N38">
        <v>364.97374987896319</v>
      </c>
      <c r="O38">
        <v>117.8374655647383</v>
      </c>
      <c r="P38">
        <v>192.7284822658402</v>
      </c>
      <c r="R38">
        <v>675.53969770954166</v>
      </c>
      <c r="S38">
        <v>13817506.445837021</v>
      </c>
      <c r="T38">
        <v>9239256.1983471066</v>
      </c>
      <c r="U38">
        <v>29665363.636363629</v>
      </c>
      <c r="V38">
        <v>52722126.280547753</v>
      </c>
      <c r="X38">
        <v>0.82499850322656609</v>
      </c>
      <c r="Y38">
        <v>0.27203856749311278</v>
      </c>
      <c r="Z38">
        <v>0.55381747777540269</v>
      </c>
      <c r="AB38">
        <v>7.3631000000000002E-2</v>
      </c>
      <c r="AC38">
        <v>5.4999999999999997E-3</v>
      </c>
      <c r="AD38">
        <v>0.84729831499913533</v>
      </c>
      <c r="AE38">
        <v>0.49328241421396768</v>
      </c>
      <c r="AF38">
        <v>4.5319036169983882</v>
      </c>
      <c r="AG38">
        <v>1</v>
      </c>
      <c r="AH38" t="s">
        <v>42</v>
      </c>
    </row>
    <row r="39" spans="1:34">
      <c r="A39" t="s">
        <v>35</v>
      </c>
      <c r="B39" t="s">
        <v>47</v>
      </c>
      <c r="C39" t="s">
        <v>92</v>
      </c>
      <c r="D39" t="s">
        <v>107</v>
      </c>
      <c r="E39" t="s">
        <v>72</v>
      </c>
      <c r="F39" t="s">
        <v>39</v>
      </c>
      <c r="G39" t="s">
        <v>40</v>
      </c>
      <c r="H39" t="s">
        <v>41</v>
      </c>
      <c r="I39">
        <v>1</v>
      </c>
      <c r="J39">
        <v>1.4571703645176559</v>
      </c>
      <c r="K39">
        <v>0.99999999999999989</v>
      </c>
      <c r="L39">
        <v>8.3999999999999995E-3</v>
      </c>
      <c r="M39">
        <v>3.4655703645176561</v>
      </c>
      <c r="N39">
        <v>70.254206021251477</v>
      </c>
      <c r="O39">
        <v>260.05546306572239</v>
      </c>
      <c r="P39">
        <v>125.1515151515151</v>
      </c>
      <c r="Q39">
        <v>195.77959280303031</v>
      </c>
      <c r="R39">
        <v>651.24077704151932</v>
      </c>
      <c r="S39">
        <v>5441017.5619834717</v>
      </c>
      <c r="T39">
        <v>9845415.0151275471</v>
      </c>
      <c r="U39">
        <v>9812727.2727272697</v>
      </c>
      <c r="V39">
        <v>55234159.849838287</v>
      </c>
      <c r="W39">
        <v>30135000</v>
      </c>
      <c r="X39">
        <v>0.16496324502300211</v>
      </c>
      <c r="Y39">
        <v>0.58783780437980138</v>
      </c>
      <c r="Z39">
        <v>0.2889237199582026</v>
      </c>
      <c r="AA39">
        <v>0.56258503679031691</v>
      </c>
      <c r="AB39">
        <v>9.7777000000000003E-2</v>
      </c>
      <c r="AC39">
        <v>5.4999999999999997E-3</v>
      </c>
      <c r="AD39">
        <v>0.94350606782679647</v>
      </c>
      <c r="AE39">
        <v>3.4655703645176561E-2</v>
      </c>
      <c r="AF39">
        <v>4.5470091359896294</v>
      </c>
      <c r="AG39">
        <v>1</v>
      </c>
      <c r="AH39" t="s">
        <v>94</v>
      </c>
    </row>
    <row r="40" spans="1:34">
      <c r="A40" t="s">
        <v>35</v>
      </c>
      <c r="B40" t="s">
        <v>49</v>
      </c>
      <c r="C40" t="s">
        <v>92</v>
      </c>
      <c r="D40" t="s">
        <v>108</v>
      </c>
      <c r="E40" t="s">
        <v>72</v>
      </c>
      <c r="F40" t="s">
        <v>39</v>
      </c>
      <c r="G40" t="s">
        <v>40</v>
      </c>
      <c r="H40" t="s">
        <v>41</v>
      </c>
      <c r="I40">
        <v>1</v>
      </c>
      <c r="J40">
        <v>1.4684516378870149</v>
      </c>
      <c r="K40">
        <v>0.99999999999999989</v>
      </c>
      <c r="L40">
        <v>8.3999999999999995E-3</v>
      </c>
      <c r="M40">
        <v>3.4768516378870151</v>
      </c>
      <c r="N40">
        <v>70.254206021251477</v>
      </c>
      <c r="O40">
        <v>262.06878754821071</v>
      </c>
      <c r="P40">
        <v>125.1515151515151</v>
      </c>
      <c r="Q40">
        <v>195.77959280303031</v>
      </c>
      <c r="R40">
        <v>653.25410152400764</v>
      </c>
      <c r="S40">
        <v>5441017.5619834717</v>
      </c>
      <c r="T40">
        <v>9921637.2750121783</v>
      </c>
      <c r="U40">
        <v>9812727.2727272697</v>
      </c>
      <c r="V40">
        <v>55310382.10972292</v>
      </c>
      <c r="W40">
        <v>30135000</v>
      </c>
      <c r="X40">
        <v>0.16496324502300211</v>
      </c>
      <c r="Y40">
        <v>0.59238878834813624</v>
      </c>
      <c r="Z40">
        <v>0.2889237199582026</v>
      </c>
      <c r="AA40">
        <v>0.56258503679031691</v>
      </c>
      <c r="AB40">
        <v>9.7777000000000003E-2</v>
      </c>
      <c r="AC40">
        <v>5.4999999999999997E-3</v>
      </c>
      <c r="AD40">
        <v>0.94657740926766909</v>
      </c>
      <c r="AE40">
        <v>3.476851637887015E-2</v>
      </c>
      <c r="AF40">
        <v>4.5614745635335554</v>
      </c>
      <c r="AG40">
        <v>1</v>
      </c>
      <c r="AH40" t="s">
        <v>94</v>
      </c>
    </row>
    <row r="41" spans="1:34">
      <c r="A41" t="s">
        <v>59</v>
      </c>
      <c r="B41" t="s">
        <v>88</v>
      </c>
      <c r="C41" t="s">
        <v>65</v>
      </c>
      <c r="D41" t="s">
        <v>109</v>
      </c>
      <c r="E41" t="s">
        <v>53</v>
      </c>
      <c r="F41" t="s">
        <v>39</v>
      </c>
      <c r="G41" t="s">
        <v>41</v>
      </c>
      <c r="I41">
        <v>1.5</v>
      </c>
      <c r="J41">
        <v>1.628692473571284</v>
      </c>
      <c r="K41">
        <v>8.4000000000000012E-3</v>
      </c>
      <c r="M41">
        <v>3.137092473571284</v>
      </c>
      <c r="N41">
        <v>173.81349734042561</v>
      </c>
      <c r="O41">
        <v>282.55171194938248</v>
      </c>
      <c r="P41">
        <v>192.72848226584031</v>
      </c>
      <c r="R41">
        <v>649.09369155564832</v>
      </c>
      <c r="S41">
        <v>14560701.190764019</v>
      </c>
      <c r="T41">
        <v>10697098.35964263</v>
      </c>
      <c r="U41">
        <v>29665363.63636364</v>
      </c>
      <c r="V41">
        <v>54923163.186770298</v>
      </c>
      <c r="X41">
        <v>0.41777080606366312</v>
      </c>
      <c r="Y41">
        <v>0.63868905508861751</v>
      </c>
      <c r="Z41">
        <v>0.55381747777540291</v>
      </c>
      <c r="AB41">
        <v>7.0526000000000005E-2</v>
      </c>
      <c r="AC41">
        <v>5.4999999999999997E-3</v>
      </c>
      <c r="AD41">
        <v>0.85407753207176329</v>
      </c>
      <c r="AE41">
        <v>0.49722915706104859</v>
      </c>
      <c r="AF41">
        <v>4.5644251627040964</v>
      </c>
      <c r="AG41">
        <v>1</v>
      </c>
      <c r="AH41" t="s">
        <v>54</v>
      </c>
    </row>
    <row r="42" spans="1:34">
      <c r="A42" t="s">
        <v>59</v>
      </c>
      <c r="B42" t="s">
        <v>110</v>
      </c>
      <c r="C42" t="s">
        <v>61</v>
      </c>
      <c r="D42" t="s">
        <v>111</v>
      </c>
      <c r="E42" t="s">
        <v>39</v>
      </c>
      <c r="F42" t="s">
        <v>40</v>
      </c>
      <c r="G42" t="s">
        <v>41</v>
      </c>
      <c r="I42">
        <v>2.1321113115647532</v>
      </c>
      <c r="J42">
        <v>1</v>
      </c>
      <c r="K42">
        <v>8.3999999999999977E-3</v>
      </c>
      <c r="M42">
        <v>3.1405113115647532</v>
      </c>
      <c r="N42">
        <v>369.88671030590177</v>
      </c>
      <c r="O42">
        <v>117.8374655647383</v>
      </c>
      <c r="P42">
        <v>192.7284822658402</v>
      </c>
      <c r="R42">
        <v>680.4526581364803</v>
      </c>
      <c r="S42">
        <v>14003505.746854911</v>
      </c>
      <c r="T42">
        <v>9239256.1983471066</v>
      </c>
      <c r="U42">
        <v>29665363.636363629</v>
      </c>
      <c r="V42">
        <v>52908125.581565648</v>
      </c>
      <c r="X42">
        <v>0.83610391834198161</v>
      </c>
      <c r="Y42">
        <v>0.27203856749311278</v>
      </c>
      <c r="Z42">
        <v>0.55381747777540269</v>
      </c>
      <c r="AB42">
        <v>7.3631000000000002E-2</v>
      </c>
      <c r="AC42">
        <v>5.4999999999999997E-3</v>
      </c>
      <c r="AD42">
        <v>0.85500831519040388</v>
      </c>
      <c r="AE42">
        <v>0.49777104288301333</v>
      </c>
      <c r="AF42">
        <v>4.5724216696381701</v>
      </c>
      <c r="AG42">
        <v>1</v>
      </c>
      <c r="AH42" t="s">
        <v>42</v>
      </c>
    </row>
    <row r="43" spans="1:34">
      <c r="A43" t="s">
        <v>59</v>
      </c>
      <c r="B43" t="s">
        <v>90</v>
      </c>
      <c r="C43" t="s">
        <v>65</v>
      </c>
      <c r="D43" t="s">
        <v>112</v>
      </c>
      <c r="E43" t="s">
        <v>53</v>
      </c>
      <c r="F43" t="s">
        <v>39</v>
      </c>
      <c r="G43" t="s">
        <v>41</v>
      </c>
      <c r="I43">
        <v>1.5</v>
      </c>
      <c r="J43">
        <v>1.6356404663531861</v>
      </c>
      <c r="K43">
        <v>8.3999999999999995E-3</v>
      </c>
      <c r="M43">
        <v>3.1440404663531871</v>
      </c>
      <c r="N43">
        <v>173.81349734042561</v>
      </c>
      <c r="O43">
        <v>283.75707593736348</v>
      </c>
      <c r="P43">
        <v>192.7284822658402</v>
      </c>
      <c r="R43">
        <v>650.29905554362927</v>
      </c>
      <c r="S43">
        <v>14560701.190764019</v>
      </c>
      <c r="T43">
        <v>10742732.12009535</v>
      </c>
      <c r="U43">
        <v>29665363.636363629</v>
      </c>
      <c r="V43">
        <v>54968796.947223008</v>
      </c>
      <c r="X43">
        <v>0.41777080606366312</v>
      </c>
      <c r="Y43">
        <v>0.64141369894658617</v>
      </c>
      <c r="Z43">
        <v>0.5538174777754028</v>
      </c>
      <c r="AB43">
        <v>7.0526000000000005E-2</v>
      </c>
      <c r="AC43">
        <v>5.4999999999999997E-3</v>
      </c>
      <c r="AD43">
        <v>0.85596913220086757</v>
      </c>
      <c r="AE43">
        <v>0.49833041391698008</v>
      </c>
      <c r="AF43">
        <v>4.5743660124710344</v>
      </c>
      <c r="AG43">
        <v>1</v>
      </c>
      <c r="AH43" t="s">
        <v>54</v>
      </c>
    </row>
    <row r="44" spans="1:34">
      <c r="A44" t="s">
        <v>35</v>
      </c>
      <c r="B44" t="s">
        <v>36</v>
      </c>
      <c r="C44" t="s">
        <v>113</v>
      </c>
      <c r="D44" t="s">
        <v>114</v>
      </c>
      <c r="E44" t="s">
        <v>53</v>
      </c>
      <c r="F44" t="s">
        <v>72</v>
      </c>
      <c r="G44" t="s">
        <v>39</v>
      </c>
      <c r="H44" t="s">
        <v>41</v>
      </c>
      <c r="I44">
        <v>1.5</v>
      </c>
      <c r="J44">
        <v>1</v>
      </c>
      <c r="K44">
        <v>1.0036135795455841</v>
      </c>
      <c r="L44">
        <v>8.3999999999999995E-3</v>
      </c>
      <c r="M44">
        <v>3.512013579545584</v>
      </c>
      <c r="N44">
        <v>180.42822171179881</v>
      </c>
      <c r="O44">
        <v>70.254206021251477</v>
      </c>
      <c r="P44">
        <v>179.11096775164461</v>
      </c>
      <c r="Q44">
        <v>195.77959280303031</v>
      </c>
      <c r="R44">
        <v>625.57298828772514</v>
      </c>
      <c r="S44">
        <v>15114829.762506589</v>
      </c>
      <c r="T44">
        <v>5441017.5619834717</v>
      </c>
      <c r="U44">
        <v>6780945.0741298478</v>
      </c>
      <c r="V44">
        <v>57471792.398619913</v>
      </c>
      <c r="W44">
        <v>30135000</v>
      </c>
      <c r="X44">
        <v>0.43366967913624838</v>
      </c>
      <c r="Y44">
        <v>0.16496324502300211</v>
      </c>
      <c r="Z44">
        <v>0.40486824149838851</v>
      </c>
      <c r="AA44">
        <v>0.56258503679031691</v>
      </c>
      <c r="AB44">
        <v>9.4672000000000006E-2</v>
      </c>
      <c r="AC44">
        <v>5.4999999999999997E-3</v>
      </c>
      <c r="AD44">
        <v>0.95615029390769823</v>
      </c>
      <c r="AE44">
        <v>3.5120135795455837E-2</v>
      </c>
      <c r="AF44">
        <v>4.6034560092487373</v>
      </c>
      <c r="AG44">
        <v>1</v>
      </c>
      <c r="AH44" t="s">
        <v>115</v>
      </c>
    </row>
    <row r="45" spans="1:34">
      <c r="A45" t="s">
        <v>35</v>
      </c>
      <c r="B45" t="s">
        <v>43</v>
      </c>
      <c r="C45" t="s">
        <v>113</v>
      </c>
      <c r="D45" t="s">
        <v>116</v>
      </c>
      <c r="E45" t="s">
        <v>53</v>
      </c>
      <c r="F45" t="s">
        <v>72</v>
      </c>
      <c r="G45" t="s">
        <v>39</v>
      </c>
      <c r="H45" t="s">
        <v>41</v>
      </c>
      <c r="I45">
        <v>1.5</v>
      </c>
      <c r="J45">
        <v>1</v>
      </c>
      <c r="K45">
        <v>1.0105412673076959</v>
      </c>
      <c r="L45">
        <v>8.3999999999999995E-3</v>
      </c>
      <c r="M45">
        <v>3.5189412673076959</v>
      </c>
      <c r="N45">
        <v>180.42822171179881</v>
      </c>
      <c r="O45">
        <v>70.254206021251477</v>
      </c>
      <c r="P45">
        <v>180.34732493596539</v>
      </c>
      <c r="Q45">
        <v>195.77959280303031</v>
      </c>
      <c r="R45">
        <v>626.80934547204595</v>
      </c>
      <c r="S45">
        <v>15114829.762506589</v>
      </c>
      <c r="T45">
        <v>5441017.5619834717</v>
      </c>
      <c r="U45">
        <v>6827752.2030517934</v>
      </c>
      <c r="V45">
        <v>57518599.527541861</v>
      </c>
      <c r="W45">
        <v>30135000</v>
      </c>
      <c r="X45">
        <v>0.43366967913624838</v>
      </c>
      <c r="Y45">
        <v>0.16496324502300211</v>
      </c>
      <c r="Z45">
        <v>0.40766294338271958</v>
      </c>
      <c r="AA45">
        <v>0.56258503679031691</v>
      </c>
      <c r="AB45">
        <v>9.4672000000000006E-2</v>
      </c>
      <c r="AC45">
        <v>5.4999999999999997E-3</v>
      </c>
      <c r="AD45">
        <v>0.95803636596858743</v>
      </c>
      <c r="AE45">
        <v>3.5189412673076959E-2</v>
      </c>
      <c r="AF45">
        <v>4.6123390459493603</v>
      </c>
      <c r="AG45">
        <v>1</v>
      </c>
      <c r="AH45" t="s">
        <v>115</v>
      </c>
    </row>
    <row r="46" spans="1:34">
      <c r="A46" t="s">
        <v>35</v>
      </c>
      <c r="B46" t="s">
        <v>45</v>
      </c>
      <c r="C46" t="s">
        <v>113</v>
      </c>
      <c r="D46" t="s">
        <v>117</v>
      </c>
      <c r="E46" t="s">
        <v>53</v>
      </c>
      <c r="F46" t="s">
        <v>72</v>
      </c>
      <c r="G46" t="s">
        <v>39</v>
      </c>
      <c r="H46" t="s">
        <v>41</v>
      </c>
      <c r="I46">
        <v>1.5</v>
      </c>
      <c r="J46">
        <v>1</v>
      </c>
      <c r="K46">
        <v>1.0122439913058621</v>
      </c>
      <c r="L46">
        <v>8.3999999999999995E-3</v>
      </c>
      <c r="M46">
        <v>3.520643991305862</v>
      </c>
      <c r="N46">
        <v>180.42822171179881</v>
      </c>
      <c r="O46">
        <v>70.254206021251477</v>
      </c>
      <c r="P46">
        <v>180.65120339012449</v>
      </c>
      <c r="Q46">
        <v>195.77959280303031</v>
      </c>
      <c r="R46">
        <v>627.11322392620502</v>
      </c>
      <c r="S46">
        <v>15114829.762506589</v>
      </c>
      <c r="T46">
        <v>5441017.5619834717</v>
      </c>
      <c r="U46">
        <v>6839256.7085141353</v>
      </c>
      <c r="V46">
        <v>57530104.033004187</v>
      </c>
      <c r="W46">
        <v>30135000</v>
      </c>
      <c r="X46">
        <v>0.43366967913624838</v>
      </c>
      <c r="Y46">
        <v>0.16496324502300211</v>
      </c>
      <c r="Z46">
        <v>0.40834984009769482</v>
      </c>
      <c r="AA46">
        <v>0.56258503679031691</v>
      </c>
      <c r="AB46">
        <v>9.4672000000000006E-2</v>
      </c>
      <c r="AC46">
        <v>5.4999999999999997E-3</v>
      </c>
      <c r="AD46">
        <v>0.95849993480578433</v>
      </c>
      <c r="AE46">
        <v>3.5206439913058607E-2</v>
      </c>
      <c r="AF46">
        <v>4.6145223660247048</v>
      </c>
      <c r="AG46">
        <v>1</v>
      </c>
      <c r="AH46" t="s">
        <v>115</v>
      </c>
    </row>
    <row r="47" spans="1:34">
      <c r="A47" t="s">
        <v>59</v>
      </c>
      <c r="B47" t="s">
        <v>97</v>
      </c>
      <c r="C47" t="s">
        <v>65</v>
      </c>
      <c r="D47" t="s">
        <v>118</v>
      </c>
      <c r="E47" t="s">
        <v>53</v>
      </c>
      <c r="F47" t="s">
        <v>39</v>
      </c>
      <c r="G47" t="s">
        <v>41</v>
      </c>
      <c r="I47">
        <v>1.5</v>
      </c>
      <c r="J47">
        <v>1.6657335932668511</v>
      </c>
      <c r="K47">
        <v>8.3999999999999977E-3</v>
      </c>
      <c r="M47">
        <v>3.174133593266852</v>
      </c>
      <c r="N47">
        <v>173.81349734042561</v>
      </c>
      <c r="O47">
        <v>288.97774507247749</v>
      </c>
      <c r="P47">
        <v>192.7284822658402</v>
      </c>
      <c r="R47">
        <v>655.51972467874316</v>
      </c>
      <c r="S47">
        <v>14560701.190764019</v>
      </c>
      <c r="T47">
        <v>10940380.935797689</v>
      </c>
      <c r="U47">
        <v>29665363.636363629</v>
      </c>
      <c r="V47">
        <v>55166445.762925342</v>
      </c>
      <c r="X47">
        <v>0.41777080606366312</v>
      </c>
      <c r="Y47">
        <v>0.65321466880740087</v>
      </c>
      <c r="Z47">
        <v>0.55381747777540269</v>
      </c>
      <c r="AB47">
        <v>7.0526000000000005E-2</v>
      </c>
      <c r="AC47">
        <v>5.4999999999999997E-3</v>
      </c>
      <c r="AD47">
        <v>0.86416202539202247</v>
      </c>
      <c r="AE47">
        <v>0.50310017453279599</v>
      </c>
      <c r="AF47">
        <v>4.6174217931916699</v>
      </c>
      <c r="AG47">
        <v>1</v>
      </c>
      <c r="AH47" t="s">
        <v>54</v>
      </c>
    </row>
    <row r="48" spans="1:34">
      <c r="A48" t="s">
        <v>59</v>
      </c>
      <c r="B48" t="s">
        <v>105</v>
      </c>
      <c r="C48" t="s">
        <v>65</v>
      </c>
      <c r="D48" t="s">
        <v>119</v>
      </c>
      <c r="E48" t="s">
        <v>53</v>
      </c>
      <c r="F48" t="s">
        <v>39</v>
      </c>
      <c r="G48" t="s">
        <v>41</v>
      </c>
      <c r="I48">
        <v>1.5</v>
      </c>
      <c r="J48">
        <v>1.6771584051511019</v>
      </c>
      <c r="K48">
        <v>8.3999999999999977E-3</v>
      </c>
      <c r="M48">
        <v>3.1855584051511019</v>
      </c>
      <c r="N48">
        <v>173.81349734042561</v>
      </c>
      <c r="O48">
        <v>290.95976451996489</v>
      </c>
      <c r="P48">
        <v>192.7284822658402</v>
      </c>
      <c r="R48">
        <v>657.50174412623073</v>
      </c>
      <c r="S48">
        <v>14560701.190764019</v>
      </c>
      <c r="T48">
        <v>11015418.021342929</v>
      </c>
      <c r="U48">
        <v>29665363.636363629</v>
      </c>
      <c r="V48">
        <v>55241482.848470584</v>
      </c>
      <c r="X48">
        <v>0.41777080606366312</v>
      </c>
      <c r="Y48">
        <v>0.6576948898591487</v>
      </c>
      <c r="Z48">
        <v>0.55381747777540269</v>
      </c>
      <c r="AB48">
        <v>7.0526000000000005E-2</v>
      </c>
      <c r="AC48">
        <v>5.4999999999999997E-3</v>
      </c>
      <c r="AD48">
        <v>0.86727244538145198</v>
      </c>
      <c r="AE48">
        <v>0.50491100721644977</v>
      </c>
      <c r="AF48">
        <v>4.633767857749004</v>
      </c>
      <c r="AG48">
        <v>1</v>
      </c>
      <c r="AH48" t="s">
        <v>54</v>
      </c>
    </row>
    <row r="49" spans="1:34">
      <c r="A49" t="s">
        <v>35</v>
      </c>
      <c r="B49" t="s">
        <v>47</v>
      </c>
      <c r="C49" t="s">
        <v>113</v>
      </c>
      <c r="D49" t="s">
        <v>120</v>
      </c>
      <c r="E49" t="s">
        <v>53</v>
      </c>
      <c r="F49" t="s">
        <v>72</v>
      </c>
      <c r="G49" t="s">
        <v>39</v>
      </c>
      <c r="H49" t="s">
        <v>41</v>
      </c>
      <c r="I49">
        <v>1.5</v>
      </c>
      <c r="J49">
        <v>1</v>
      </c>
      <c r="K49">
        <v>1.040862485442644</v>
      </c>
      <c r="L49">
        <v>8.3999999999999995E-3</v>
      </c>
      <c r="M49">
        <v>3.549262485442644</v>
      </c>
      <c r="N49">
        <v>180.42822171179881</v>
      </c>
      <c r="O49">
        <v>70.254206021251477</v>
      </c>
      <c r="P49">
        <v>185.75863346570679</v>
      </c>
      <c r="Q49">
        <v>195.77959280303031</v>
      </c>
      <c r="R49">
        <v>632.22065400178735</v>
      </c>
      <c r="S49">
        <v>15114829.762506589</v>
      </c>
      <c r="T49">
        <v>5441017.5619834717</v>
      </c>
      <c r="U49">
        <v>7032618.4174436806</v>
      </c>
      <c r="V49">
        <v>57723465.741933748</v>
      </c>
      <c r="W49">
        <v>30135000</v>
      </c>
      <c r="X49">
        <v>0.43366967913624838</v>
      </c>
      <c r="Y49">
        <v>0.16496324502300211</v>
      </c>
      <c r="Z49">
        <v>0.41989484071510119</v>
      </c>
      <c r="AA49">
        <v>0.56258503679031691</v>
      </c>
      <c r="AB49">
        <v>9.4672000000000006E-2</v>
      </c>
      <c r="AC49">
        <v>5.4999999999999997E-3</v>
      </c>
      <c r="AD49">
        <v>0.96629135729328541</v>
      </c>
      <c r="AE49">
        <v>3.5492624854426447E-2</v>
      </c>
      <c r="AF49">
        <v>4.6512184675903558</v>
      </c>
      <c r="AG49">
        <v>1</v>
      </c>
      <c r="AH49" t="s">
        <v>115</v>
      </c>
    </row>
    <row r="50" spans="1:34">
      <c r="A50" t="s">
        <v>35</v>
      </c>
      <c r="B50" t="s">
        <v>49</v>
      </c>
      <c r="C50" t="s">
        <v>113</v>
      </c>
      <c r="D50" t="s">
        <v>121</v>
      </c>
      <c r="E50" t="s">
        <v>53</v>
      </c>
      <c r="F50" t="s">
        <v>72</v>
      </c>
      <c r="G50" t="s">
        <v>39</v>
      </c>
      <c r="H50" t="s">
        <v>41</v>
      </c>
      <c r="I50">
        <v>1.5</v>
      </c>
      <c r="J50">
        <v>1</v>
      </c>
      <c r="K50">
        <v>1.0548144214670561</v>
      </c>
      <c r="L50">
        <v>8.3999999999999995E-3</v>
      </c>
      <c r="M50">
        <v>3.5632144214670558</v>
      </c>
      <c r="N50">
        <v>180.42822171179881</v>
      </c>
      <c r="O50">
        <v>70.254206021251477</v>
      </c>
      <c r="P50">
        <v>188.24858060698881</v>
      </c>
      <c r="Q50">
        <v>195.77959280303031</v>
      </c>
      <c r="R50">
        <v>634.71060114306943</v>
      </c>
      <c r="S50">
        <v>15114829.762506589</v>
      </c>
      <c r="T50">
        <v>5441017.5619834717</v>
      </c>
      <c r="U50">
        <v>7126885.0891861487</v>
      </c>
      <c r="V50">
        <v>57817732.41367621</v>
      </c>
      <c r="W50">
        <v>30135000</v>
      </c>
      <c r="X50">
        <v>0.43366967913624838</v>
      </c>
      <c r="Y50">
        <v>0.16496324502300211</v>
      </c>
      <c r="Z50">
        <v>0.42552319800203531</v>
      </c>
      <c r="AA50">
        <v>0.56258503679031691</v>
      </c>
      <c r="AB50">
        <v>9.4672000000000006E-2</v>
      </c>
      <c r="AC50">
        <v>5.4999999999999997E-3</v>
      </c>
      <c r="AD50">
        <v>0.97008979013762775</v>
      </c>
      <c r="AE50">
        <v>3.5632144214670557E-2</v>
      </c>
      <c r="AF50">
        <v>4.669108355819354</v>
      </c>
      <c r="AG50">
        <v>1</v>
      </c>
      <c r="AH50" t="s">
        <v>115</v>
      </c>
    </row>
    <row r="51" spans="1:34">
      <c r="A51" t="s">
        <v>99</v>
      </c>
      <c r="B51" t="s">
        <v>100</v>
      </c>
      <c r="C51" t="s">
        <v>122</v>
      </c>
      <c r="D51" t="s">
        <v>123</v>
      </c>
      <c r="E51" t="s">
        <v>39</v>
      </c>
      <c r="F51" t="s">
        <v>40</v>
      </c>
      <c r="G51" t="s">
        <v>41</v>
      </c>
      <c r="I51">
        <v>2.5716052799154472</v>
      </c>
      <c r="J51">
        <v>1</v>
      </c>
      <c r="K51">
        <v>8.3999999999999995E-3</v>
      </c>
      <c r="M51">
        <v>3.5800052799154471</v>
      </c>
      <c r="N51">
        <v>408.26183629769901</v>
      </c>
      <c r="O51">
        <v>107.4758953168044</v>
      </c>
      <c r="P51">
        <v>188.4060756714876</v>
      </c>
      <c r="R51">
        <v>704.14380728599099</v>
      </c>
      <c r="S51">
        <v>15456345.987905979</v>
      </c>
      <c r="T51">
        <v>8426838.8429752067</v>
      </c>
      <c r="U51">
        <v>29000045.454545449</v>
      </c>
      <c r="V51">
        <v>52883230.285426646</v>
      </c>
      <c r="X51">
        <v>0.92284829794424861</v>
      </c>
      <c r="Y51">
        <v>0.24811793483423569</v>
      </c>
      <c r="Z51">
        <v>0.54139676917094126</v>
      </c>
      <c r="AB51">
        <v>7.3631000000000002E-2</v>
      </c>
      <c r="AC51">
        <v>5.4999999999999997E-3</v>
      </c>
      <c r="AD51">
        <v>0.97466112332776578</v>
      </c>
      <c r="AE51">
        <v>3.5800052799154471E-2</v>
      </c>
      <c r="AF51">
        <v>4.6695974560423679</v>
      </c>
      <c r="AG51">
        <v>1</v>
      </c>
      <c r="AH51" t="s">
        <v>42</v>
      </c>
    </row>
    <row r="52" spans="1:34">
      <c r="A52" t="s">
        <v>59</v>
      </c>
      <c r="B52" t="s">
        <v>110</v>
      </c>
      <c r="C52" t="s">
        <v>65</v>
      </c>
      <c r="D52" t="s">
        <v>124</v>
      </c>
      <c r="E52" t="s">
        <v>53</v>
      </c>
      <c r="F52" t="s">
        <v>39</v>
      </c>
      <c r="G52" t="s">
        <v>41</v>
      </c>
      <c r="I52">
        <v>1.5</v>
      </c>
      <c r="J52">
        <v>1.7154280035320131</v>
      </c>
      <c r="K52">
        <v>8.3999999999999977E-3</v>
      </c>
      <c r="M52">
        <v>3.223828003532013</v>
      </c>
      <c r="N52">
        <v>173.8134973404255</v>
      </c>
      <c r="O52">
        <v>297.59891875786201</v>
      </c>
      <c r="P52">
        <v>192.7284822658402</v>
      </c>
      <c r="R52">
        <v>664.14089836412768</v>
      </c>
      <c r="S52">
        <v>14560701.190764019</v>
      </c>
      <c r="T52">
        <v>11266769.129491029</v>
      </c>
      <c r="U52">
        <v>29665363.636363629</v>
      </c>
      <c r="V52">
        <v>55492833.956618682</v>
      </c>
      <c r="X52">
        <v>0.41777080606366312</v>
      </c>
      <c r="Y52">
        <v>0.67270224945904267</v>
      </c>
      <c r="Z52">
        <v>0.55381747777540269</v>
      </c>
      <c r="AB52">
        <v>7.0526000000000005E-2</v>
      </c>
      <c r="AC52">
        <v>5.4999999999999997E-3</v>
      </c>
      <c r="AD52">
        <v>0.8776913936317523</v>
      </c>
      <c r="AE52">
        <v>0.51097673855982406</v>
      </c>
      <c r="AF52">
        <v>4.6885221357235896</v>
      </c>
      <c r="AG52">
        <v>1</v>
      </c>
      <c r="AH52" t="s">
        <v>54</v>
      </c>
    </row>
    <row r="53" spans="1:34">
      <c r="A53" t="s">
        <v>125</v>
      </c>
      <c r="B53" t="s">
        <v>126</v>
      </c>
      <c r="C53" t="s">
        <v>127</v>
      </c>
      <c r="D53" t="s">
        <v>128</v>
      </c>
      <c r="E53" t="s">
        <v>39</v>
      </c>
      <c r="F53" t="s">
        <v>40</v>
      </c>
      <c r="G53" t="s">
        <v>41</v>
      </c>
      <c r="I53">
        <v>2.598699811593665</v>
      </c>
      <c r="J53">
        <v>1</v>
      </c>
      <c r="K53">
        <v>8.3999999999999995E-3</v>
      </c>
      <c r="M53">
        <v>3.607099811593665</v>
      </c>
      <c r="N53">
        <v>412.5632986344612</v>
      </c>
      <c r="O53">
        <v>107.4758953168044</v>
      </c>
      <c r="P53">
        <v>188.4060756714876</v>
      </c>
      <c r="R53">
        <v>708.44526962275313</v>
      </c>
      <c r="S53">
        <v>15619194.64095144</v>
      </c>
      <c r="T53">
        <v>8426838.8429752067</v>
      </c>
      <c r="U53">
        <v>29000045.454545449</v>
      </c>
      <c r="V53">
        <v>53046078.9384721</v>
      </c>
      <c r="X53">
        <v>0.93257146294088511</v>
      </c>
      <c r="Y53">
        <v>0.24811793483423569</v>
      </c>
      <c r="Z53">
        <v>0.54139676917094126</v>
      </c>
      <c r="AB53">
        <v>7.3631000000000002E-2</v>
      </c>
      <c r="AC53">
        <v>5.4999999999999997E-3</v>
      </c>
      <c r="AD53">
        <v>0.98203764504120716</v>
      </c>
      <c r="AE53">
        <v>3.6070998115936649E-2</v>
      </c>
      <c r="AF53">
        <v>4.7043394547508086</v>
      </c>
      <c r="AG53">
        <v>1</v>
      </c>
      <c r="AH53" t="s">
        <v>42</v>
      </c>
    </row>
    <row r="54" spans="1:34">
      <c r="A54" t="s">
        <v>129</v>
      </c>
      <c r="B54" t="s">
        <v>130</v>
      </c>
      <c r="C54" t="s">
        <v>131</v>
      </c>
      <c r="D54" t="s">
        <v>132</v>
      </c>
      <c r="E54" t="s">
        <v>39</v>
      </c>
      <c r="F54" t="s">
        <v>40</v>
      </c>
      <c r="G54" t="s">
        <v>41</v>
      </c>
      <c r="I54">
        <v>2.2253985307601418</v>
      </c>
      <c r="J54">
        <v>1</v>
      </c>
      <c r="K54">
        <v>8.3999999999999995E-3</v>
      </c>
      <c r="M54">
        <v>3.2337985307601418</v>
      </c>
      <c r="N54">
        <v>380.52673229711229</v>
      </c>
      <c r="O54">
        <v>114.18044077134989</v>
      </c>
      <c r="P54">
        <v>191.20292699724521</v>
      </c>
      <c r="R54">
        <v>685.9101000657073</v>
      </c>
      <c r="S54">
        <v>14406325.326334679</v>
      </c>
      <c r="T54">
        <v>8952520.661157025</v>
      </c>
      <c r="U54">
        <v>29430545.454545449</v>
      </c>
      <c r="V54">
        <v>52789391.442037158</v>
      </c>
      <c r="X54">
        <v>0.86015496919141232</v>
      </c>
      <c r="Y54">
        <v>0.26359599126056799</v>
      </c>
      <c r="Z54">
        <v>0.54943369826794586</v>
      </c>
      <c r="AB54">
        <v>7.3631000000000002E-2</v>
      </c>
      <c r="AC54">
        <v>5.4999999999999997E-3</v>
      </c>
      <c r="AD54">
        <v>0.88040588272003872</v>
      </c>
      <c r="AE54">
        <v>0.51255706712548255</v>
      </c>
      <c r="AF54">
        <v>4.7058924806056641</v>
      </c>
      <c r="AG54">
        <v>1</v>
      </c>
      <c r="AH54" t="s">
        <v>42</v>
      </c>
    </row>
    <row r="55" spans="1:34">
      <c r="A55" t="s">
        <v>59</v>
      </c>
      <c r="B55" t="s">
        <v>60</v>
      </c>
      <c r="C55" t="s">
        <v>133</v>
      </c>
      <c r="D55" t="s">
        <v>134</v>
      </c>
      <c r="E55" t="s">
        <v>72</v>
      </c>
      <c r="F55" t="s">
        <v>39</v>
      </c>
      <c r="G55" t="s">
        <v>40</v>
      </c>
      <c r="H55" t="s">
        <v>41</v>
      </c>
      <c r="I55">
        <v>1</v>
      </c>
      <c r="J55">
        <v>1.582851534951385</v>
      </c>
      <c r="K55">
        <v>1</v>
      </c>
      <c r="L55">
        <v>8.3999999999999977E-3</v>
      </c>
      <c r="M55">
        <v>3.5912515349513852</v>
      </c>
      <c r="N55">
        <v>67.599837662337663</v>
      </c>
      <c r="O55">
        <v>274.59905305606929</v>
      </c>
      <c r="P55">
        <v>117.8374655647383</v>
      </c>
      <c r="Q55">
        <v>192.7284822658402</v>
      </c>
      <c r="R55">
        <v>652.76483854898538</v>
      </c>
      <c r="S55">
        <v>5235443.1818181816</v>
      </c>
      <c r="T55">
        <v>10396019.40380994</v>
      </c>
      <c r="U55">
        <v>9239256.1983471066</v>
      </c>
      <c r="V55">
        <v>54536082.420338862</v>
      </c>
      <c r="W55">
        <v>29665363.636363629</v>
      </c>
      <c r="X55">
        <v>0.15873054746977161</v>
      </c>
      <c r="Y55">
        <v>0.62071260695822283</v>
      </c>
      <c r="Z55">
        <v>0.27203856749311278</v>
      </c>
      <c r="AA55">
        <v>0.55381747777540269</v>
      </c>
      <c r="AB55">
        <v>9.7777000000000003E-2</v>
      </c>
      <c r="AC55">
        <v>5.4999999999999997E-3</v>
      </c>
      <c r="AD55">
        <v>0.97772293098152896</v>
      </c>
      <c r="AE55">
        <v>3.5912515349513847E-2</v>
      </c>
      <c r="AF55">
        <v>4.7081639812824294</v>
      </c>
      <c r="AG55">
        <v>1</v>
      </c>
      <c r="AH55" t="s">
        <v>94</v>
      </c>
    </row>
    <row r="56" spans="1:34">
      <c r="A56" t="s">
        <v>59</v>
      </c>
      <c r="B56" t="s">
        <v>63</v>
      </c>
      <c r="C56" t="s">
        <v>133</v>
      </c>
      <c r="D56" t="s">
        <v>135</v>
      </c>
      <c r="E56" t="s">
        <v>72</v>
      </c>
      <c r="F56" t="s">
        <v>39</v>
      </c>
      <c r="G56" t="s">
        <v>40</v>
      </c>
      <c r="H56" t="s">
        <v>41</v>
      </c>
      <c r="I56">
        <v>1</v>
      </c>
      <c r="J56">
        <v>1.5858462121745489</v>
      </c>
      <c r="K56">
        <v>1</v>
      </c>
      <c r="L56">
        <v>8.4000000000000012E-3</v>
      </c>
      <c r="M56">
        <v>3.5942462121745491</v>
      </c>
      <c r="N56">
        <v>67.599837662337663</v>
      </c>
      <c r="O56">
        <v>275.11858095336811</v>
      </c>
      <c r="P56">
        <v>117.8374655647383</v>
      </c>
      <c r="Q56">
        <v>192.72848226584031</v>
      </c>
      <c r="R56">
        <v>653.28436644628437</v>
      </c>
      <c r="S56">
        <v>5235443.1818181816</v>
      </c>
      <c r="T56">
        <v>10415688.16100714</v>
      </c>
      <c r="U56">
        <v>9239256.1983471066</v>
      </c>
      <c r="V56">
        <v>54555751.17753607</v>
      </c>
      <c r="W56">
        <v>29665363.63636364</v>
      </c>
      <c r="X56">
        <v>0.15873054746977161</v>
      </c>
      <c r="Y56">
        <v>0.62188696466969684</v>
      </c>
      <c r="Z56">
        <v>0.27203856749311278</v>
      </c>
      <c r="AA56">
        <v>0.55381747777540291</v>
      </c>
      <c r="AB56">
        <v>9.7777000000000003E-2</v>
      </c>
      <c r="AC56">
        <v>5.4999999999999997E-3</v>
      </c>
      <c r="AD56">
        <v>0.97853823577526999</v>
      </c>
      <c r="AE56">
        <v>3.594246212174549E-2</v>
      </c>
      <c r="AF56">
        <v>4.7120039100715641</v>
      </c>
      <c r="AG56">
        <v>1</v>
      </c>
      <c r="AH56" t="s">
        <v>94</v>
      </c>
    </row>
    <row r="57" spans="1:34">
      <c r="A57" t="s">
        <v>129</v>
      </c>
      <c r="B57" t="s">
        <v>136</v>
      </c>
      <c r="C57" t="s">
        <v>131</v>
      </c>
      <c r="D57" t="s">
        <v>137</v>
      </c>
      <c r="E57" t="s">
        <v>39</v>
      </c>
      <c r="F57" t="s">
        <v>40</v>
      </c>
      <c r="G57" t="s">
        <v>41</v>
      </c>
      <c r="I57">
        <v>2.2311426343340899</v>
      </c>
      <c r="J57">
        <v>1</v>
      </c>
      <c r="K57">
        <v>8.3999999999999995E-3</v>
      </c>
      <c r="M57">
        <v>3.2395426343340898</v>
      </c>
      <c r="N57">
        <v>381.50893163478509</v>
      </c>
      <c r="O57">
        <v>114.18044077134989</v>
      </c>
      <c r="P57">
        <v>191.20292699724521</v>
      </c>
      <c r="R57">
        <v>686.89229940338009</v>
      </c>
      <c r="S57">
        <v>14443510.31753991</v>
      </c>
      <c r="T57">
        <v>8952520.661157025</v>
      </c>
      <c r="U57">
        <v>29430545.454545449</v>
      </c>
      <c r="V57">
        <v>52826576.433242403</v>
      </c>
      <c r="X57">
        <v>0.86237516443482065</v>
      </c>
      <c r="Y57">
        <v>0.26359599126056799</v>
      </c>
      <c r="Z57">
        <v>0.54943369826794586</v>
      </c>
      <c r="AB57">
        <v>7.3631000000000002E-2</v>
      </c>
      <c r="AC57">
        <v>5.4999999999999997E-3</v>
      </c>
      <c r="AD57">
        <v>0.88196972243650629</v>
      </c>
      <c r="AE57">
        <v>0.51346750754195336</v>
      </c>
      <c r="AF57">
        <v>4.7141108643125502</v>
      </c>
      <c r="AG57">
        <v>1</v>
      </c>
      <c r="AH57" t="s">
        <v>42</v>
      </c>
    </row>
    <row r="58" spans="1:34">
      <c r="A58" t="s">
        <v>35</v>
      </c>
      <c r="B58" t="s">
        <v>36</v>
      </c>
      <c r="C58" t="s">
        <v>138</v>
      </c>
      <c r="D58" t="s">
        <v>139</v>
      </c>
      <c r="E58" t="s">
        <v>39</v>
      </c>
      <c r="F58" t="s">
        <v>140</v>
      </c>
      <c r="G58" t="s">
        <v>41</v>
      </c>
      <c r="I58">
        <v>2.1324338537498768</v>
      </c>
      <c r="J58">
        <v>1.5</v>
      </c>
      <c r="K58">
        <v>8.3999999999999995E-3</v>
      </c>
      <c r="M58">
        <v>3.6408338537498768</v>
      </c>
      <c r="N58">
        <v>380.56708178903398</v>
      </c>
      <c r="O58">
        <v>103.02135679275</v>
      </c>
      <c r="P58">
        <v>195.77959280303031</v>
      </c>
      <c r="R58">
        <v>679.36803138481434</v>
      </c>
      <c r="S58">
        <v>14407852.913907479</v>
      </c>
      <c r="T58">
        <v>2847663.3168270001</v>
      </c>
      <c r="U58">
        <v>30135000</v>
      </c>
      <c r="V58">
        <v>47390516.230734482</v>
      </c>
      <c r="X58">
        <v>0.86024617649180701</v>
      </c>
      <c r="Y58">
        <v>0.25358473403663789</v>
      </c>
      <c r="Z58">
        <v>0.56258503679031691</v>
      </c>
      <c r="AB58">
        <v>6.6725999999999994E-2</v>
      </c>
      <c r="AC58">
        <v>5.4999999999999997E-3</v>
      </c>
      <c r="AD58">
        <v>0.99122178217274148</v>
      </c>
      <c r="AE58">
        <v>3.6408338537498773E-2</v>
      </c>
      <c r="AF58">
        <v>4.7406899744601176</v>
      </c>
      <c r="AG58">
        <v>1</v>
      </c>
      <c r="AH58" t="s">
        <v>141</v>
      </c>
    </row>
    <row r="59" spans="1:34">
      <c r="A59" t="s">
        <v>35</v>
      </c>
      <c r="B59" t="s">
        <v>68</v>
      </c>
      <c r="C59" t="s">
        <v>70</v>
      </c>
      <c r="D59" t="s">
        <v>142</v>
      </c>
      <c r="E59" t="s">
        <v>72</v>
      </c>
      <c r="F59" t="s">
        <v>39</v>
      </c>
      <c r="G59" t="s">
        <v>41</v>
      </c>
      <c r="I59">
        <v>1</v>
      </c>
      <c r="J59">
        <v>2.252299635245361</v>
      </c>
      <c r="K59">
        <v>8.3999999999999995E-3</v>
      </c>
      <c r="M59">
        <v>3.260699635245361</v>
      </c>
      <c r="N59">
        <v>70.254206021251477</v>
      </c>
      <c r="O59">
        <v>401.95905631142358</v>
      </c>
      <c r="P59">
        <v>195.77959280303031</v>
      </c>
      <c r="R59">
        <v>667.99285513570533</v>
      </c>
      <c r="S59">
        <v>5441017.5619834717</v>
      </c>
      <c r="T59">
        <v>15217729.64052227</v>
      </c>
      <c r="U59">
        <v>30135000</v>
      </c>
      <c r="V59">
        <v>50793747.202505738</v>
      </c>
      <c r="X59">
        <v>0.16496324502300211</v>
      </c>
      <c r="Y59">
        <v>0.90860128961401099</v>
      </c>
      <c r="Z59">
        <v>0.56258503679031691</v>
      </c>
      <c r="AB59">
        <v>7.0526000000000005E-2</v>
      </c>
      <c r="AC59">
        <v>5.4999999999999997E-3</v>
      </c>
      <c r="AD59">
        <v>0.8877297436270094</v>
      </c>
      <c r="AE59">
        <v>0.51682089218638982</v>
      </c>
      <c r="AF59">
        <v>4.7412762710587604</v>
      </c>
      <c r="AG59">
        <v>1</v>
      </c>
      <c r="AH59" t="s">
        <v>73</v>
      </c>
    </row>
    <row r="60" spans="1:34">
      <c r="A60" t="s">
        <v>35</v>
      </c>
      <c r="B60" t="s">
        <v>43</v>
      </c>
      <c r="C60" t="s">
        <v>138</v>
      </c>
      <c r="D60" t="s">
        <v>143</v>
      </c>
      <c r="E60" t="s">
        <v>39</v>
      </c>
      <c r="F60" t="s">
        <v>140</v>
      </c>
      <c r="G60" t="s">
        <v>41</v>
      </c>
      <c r="I60">
        <v>2.1373783881417978</v>
      </c>
      <c r="J60">
        <v>1.5</v>
      </c>
      <c r="K60">
        <v>8.4000000000000012E-3</v>
      </c>
      <c r="M60">
        <v>3.6457783881417982</v>
      </c>
      <c r="N60">
        <v>381.44951339226043</v>
      </c>
      <c r="O60">
        <v>103.02135679275</v>
      </c>
      <c r="P60">
        <v>195.77959280303031</v>
      </c>
      <c r="R60">
        <v>680.25046298804079</v>
      </c>
      <c r="S60">
        <v>14441260.807953659</v>
      </c>
      <c r="T60">
        <v>2847663.3168270001</v>
      </c>
      <c r="U60">
        <v>30135000</v>
      </c>
      <c r="V60">
        <v>47423924.124780647</v>
      </c>
      <c r="X60">
        <v>0.86224085351201196</v>
      </c>
      <c r="Y60">
        <v>0.25358473403663789</v>
      </c>
      <c r="Z60">
        <v>0.56258503679031702</v>
      </c>
      <c r="AB60">
        <v>6.6725999999999994E-2</v>
      </c>
      <c r="AC60">
        <v>5.4999999999999997E-3</v>
      </c>
      <c r="AD60">
        <v>0.9925679381328455</v>
      </c>
      <c r="AE60">
        <v>3.6457783881417981E-2</v>
      </c>
      <c r="AF60">
        <v>4.7470301101560608</v>
      </c>
      <c r="AG60">
        <v>1</v>
      </c>
      <c r="AH60" t="s">
        <v>141</v>
      </c>
    </row>
    <row r="61" spans="1:34">
      <c r="A61" t="s">
        <v>35</v>
      </c>
      <c r="B61" t="s">
        <v>45</v>
      </c>
      <c r="C61" t="s">
        <v>138</v>
      </c>
      <c r="D61" t="s">
        <v>144</v>
      </c>
      <c r="E61" t="s">
        <v>39</v>
      </c>
      <c r="F61" t="s">
        <v>140</v>
      </c>
      <c r="G61" t="s">
        <v>41</v>
      </c>
      <c r="I61">
        <v>2.1398251134890911</v>
      </c>
      <c r="J61">
        <v>1.5</v>
      </c>
      <c r="K61">
        <v>8.3999999999999995E-3</v>
      </c>
      <c r="M61">
        <v>3.6482251134890911</v>
      </c>
      <c r="N61">
        <v>381.88617084061281</v>
      </c>
      <c r="O61">
        <v>103.02135679275</v>
      </c>
      <c r="P61">
        <v>195.77959280303031</v>
      </c>
      <c r="R61">
        <v>680.68712043639312</v>
      </c>
      <c r="S61">
        <v>14457792.180714659</v>
      </c>
      <c r="T61">
        <v>2847663.3168270001</v>
      </c>
      <c r="U61">
        <v>30135000</v>
      </c>
      <c r="V61">
        <v>47440455.497541673</v>
      </c>
      <c r="X61">
        <v>0.86322788817254004</v>
      </c>
      <c r="Y61">
        <v>0.25358473403663789</v>
      </c>
      <c r="Z61">
        <v>0.56258503679031691</v>
      </c>
      <c r="AB61">
        <v>6.6725999999999994E-2</v>
      </c>
      <c r="AC61">
        <v>5.4999999999999997E-3</v>
      </c>
      <c r="AD61">
        <v>0.99323406231116618</v>
      </c>
      <c r="AE61">
        <v>3.6482251134890911E-2</v>
      </c>
      <c r="AF61">
        <v>4.7501674269351479</v>
      </c>
      <c r="AG61">
        <v>1</v>
      </c>
      <c r="AH61" t="s">
        <v>141</v>
      </c>
    </row>
    <row r="62" spans="1:34">
      <c r="A62" t="s">
        <v>125</v>
      </c>
      <c r="B62" t="s">
        <v>145</v>
      </c>
      <c r="C62" t="s">
        <v>127</v>
      </c>
      <c r="D62" t="s">
        <v>146</v>
      </c>
      <c r="E62" t="s">
        <v>39</v>
      </c>
      <c r="F62" t="s">
        <v>40</v>
      </c>
      <c r="G62" t="s">
        <v>41</v>
      </c>
      <c r="I62">
        <v>2.6367178824631168</v>
      </c>
      <c r="J62">
        <v>1</v>
      </c>
      <c r="K62">
        <v>8.4000000000000012E-3</v>
      </c>
      <c r="M62">
        <v>3.6451178824631172</v>
      </c>
      <c r="N62">
        <v>418.59895564095518</v>
      </c>
      <c r="O62">
        <v>107.4758953168044</v>
      </c>
      <c r="P62">
        <v>188.4060756714876</v>
      </c>
      <c r="R62">
        <v>714.48092662924728</v>
      </c>
      <c r="S62">
        <v>15847698.00487761</v>
      </c>
      <c r="T62">
        <v>8426838.8429752067</v>
      </c>
      <c r="U62">
        <v>29000045.454545461</v>
      </c>
      <c r="V62">
        <v>53274582.302398272</v>
      </c>
      <c r="X62">
        <v>0.94621465782270286</v>
      </c>
      <c r="Y62">
        <v>0.24811793483423569</v>
      </c>
      <c r="Z62">
        <v>0.54139676917094137</v>
      </c>
      <c r="AB62">
        <v>7.3631000000000002E-2</v>
      </c>
      <c r="AC62">
        <v>5.4999999999999997E-3</v>
      </c>
      <c r="AD62">
        <v>0.99238811459728837</v>
      </c>
      <c r="AE62">
        <v>3.645117882463117E-2</v>
      </c>
      <c r="AF62">
        <v>4.7530881758850363</v>
      </c>
      <c r="AG62">
        <v>1</v>
      </c>
      <c r="AH62" t="s">
        <v>42</v>
      </c>
    </row>
    <row r="63" spans="1:34">
      <c r="A63" t="s">
        <v>147</v>
      </c>
      <c r="B63" t="s">
        <v>148</v>
      </c>
      <c r="C63" t="s">
        <v>149</v>
      </c>
      <c r="D63" t="s">
        <v>150</v>
      </c>
      <c r="E63" t="s">
        <v>53</v>
      </c>
      <c r="F63" t="s">
        <v>39</v>
      </c>
      <c r="G63" t="s">
        <v>41</v>
      </c>
      <c r="I63">
        <v>1.5</v>
      </c>
      <c r="J63">
        <v>1.762486648011889</v>
      </c>
      <c r="K63">
        <v>8.3999999999999977E-3</v>
      </c>
      <c r="M63">
        <v>3.270886648011889</v>
      </c>
      <c r="N63">
        <v>170.50613515473881</v>
      </c>
      <c r="O63">
        <v>301.37221518528139</v>
      </c>
      <c r="P63">
        <v>191.2029269972451</v>
      </c>
      <c r="R63">
        <v>663.08127733726542</v>
      </c>
      <c r="S63">
        <v>14283636.904892741</v>
      </c>
      <c r="T63">
        <v>11409621.999663791</v>
      </c>
      <c r="U63">
        <v>29430545.454545449</v>
      </c>
      <c r="V63">
        <v>55123804.359101973</v>
      </c>
      <c r="X63">
        <v>0.40982136952737019</v>
      </c>
      <c r="Y63">
        <v>0.68123153110158152</v>
      </c>
      <c r="Z63">
        <v>0.54943369826794575</v>
      </c>
      <c r="AB63">
        <v>7.0526000000000005E-2</v>
      </c>
      <c r="AC63">
        <v>5.4999999999999997E-3</v>
      </c>
      <c r="AD63">
        <v>0.89050317118648281</v>
      </c>
      <c r="AE63">
        <v>0.51843553370988438</v>
      </c>
      <c r="AF63">
        <v>4.7558513529082553</v>
      </c>
      <c r="AG63">
        <v>1</v>
      </c>
      <c r="AH63" t="s">
        <v>54</v>
      </c>
    </row>
    <row r="64" spans="1:34">
      <c r="A64" t="s">
        <v>99</v>
      </c>
      <c r="B64" t="s">
        <v>100</v>
      </c>
      <c r="C64" t="s">
        <v>151</v>
      </c>
      <c r="D64" t="s">
        <v>152</v>
      </c>
      <c r="E64" t="s">
        <v>39</v>
      </c>
      <c r="F64" t="s">
        <v>103</v>
      </c>
      <c r="G64" t="s">
        <v>40</v>
      </c>
      <c r="H64" t="s">
        <v>41</v>
      </c>
      <c r="I64">
        <v>1.6297324386866581</v>
      </c>
      <c r="J64">
        <v>1</v>
      </c>
      <c r="K64">
        <v>1</v>
      </c>
      <c r="L64">
        <v>8.400000000000003E-3</v>
      </c>
      <c r="M64">
        <v>3.6381324386866578</v>
      </c>
      <c r="N64">
        <v>258.73238139953531</v>
      </c>
      <c r="O64">
        <v>104.33745543672011</v>
      </c>
      <c r="P64">
        <v>107.4758953168044</v>
      </c>
      <c r="Q64">
        <v>188.40607567148771</v>
      </c>
      <c r="R64">
        <v>658.95180782454759</v>
      </c>
      <c r="S64">
        <v>9795324.5923040677</v>
      </c>
      <c r="T64">
        <v>14899446.94518717</v>
      </c>
      <c r="U64">
        <v>8426838.8429752067</v>
      </c>
      <c r="V64">
        <v>62121655.835011899</v>
      </c>
      <c r="W64">
        <v>29000045.454545461</v>
      </c>
      <c r="X64">
        <v>0.58484706766349559</v>
      </c>
      <c r="Y64">
        <v>0.23971659098592421</v>
      </c>
      <c r="Z64">
        <v>0.24811793483423569</v>
      </c>
      <c r="AA64">
        <v>0.54139676917094148</v>
      </c>
      <c r="AB64">
        <v>0.100882</v>
      </c>
      <c r="AC64">
        <v>5.4999999999999997E-3</v>
      </c>
      <c r="AD64">
        <v>0.99048631838589651</v>
      </c>
      <c r="AE64">
        <v>3.638132438686658E-2</v>
      </c>
      <c r="AF64">
        <v>4.7713820814594214</v>
      </c>
      <c r="AG64">
        <v>1</v>
      </c>
      <c r="AH64" t="s">
        <v>153</v>
      </c>
    </row>
    <row r="65" spans="1:34">
      <c r="A65" t="s">
        <v>35</v>
      </c>
      <c r="B65" t="s">
        <v>74</v>
      </c>
      <c r="C65" t="s">
        <v>70</v>
      </c>
      <c r="D65" t="s">
        <v>154</v>
      </c>
      <c r="E65" t="s">
        <v>72</v>
      </c>
      <c r="F65" t="s">
        <v>39</v>
      </c>
      <c r="G65" t="s">
        <v>41</v>
      </c>
      <c r="I65">
        <v>1</v>
      </c>
      <c r="J65">
        <v>2.273369790846175</v>
      </c>
      <c r="K65">
        <v>8.3999999999999995E-3</v>
      </c>
      <c r="M65">
        <v>3.2817697908461749</v>
      </c>
      <c r="N65">
        <v>70.254206021251477</v>
      </c>
      <c r="O65">
        <v>405.71936410045163</v>
      </c>
      <c r="P65">
        <v>195.77959280303031</v>
      </c>
      <c r="R65">
        <v>671.75316292473337</v>
      </c>
      <c r="S65">
        <v>5441017.5619834717</v>
      </c>
      <c r="T65">
        <v>15360090.77507087</v>
      </c>
      <c r="U65">
        <v>30135000</v>
      </c>
      <c r="V65">
        <v>50936108.337054342</v>
      </c>
      <c r="X65">
        <v>0.16496324502300211</v>
      </c>
      <c r="Y65">
        <v>0.91710121131700495</v>
      </c>
      <c r="Z65">
        <v>0.56258503679031691</v>
      </c>
      <c r="AB65">
        <v>7.0526000000000005E-2</v>
      </c>
      <c r="AC65">
        <v>5.4999999999999997E-3</v>
      </c>
      <c r="AD65">
        <v>0.89346612106806866</v>
      </c>
      <c r="AE65">
        <v>0.52016051184911882</v>
      </c>
      <c r="AF65">
        <v>4.7714224237633633</v>
      </c>
      <c r="AG65">
        <v>1</v>
      </c>
      <c r="AH65" t="s">
        <v>73</v>
      </c>
    </row>
    <row r="66" spans="1:34">
      <c r="A66" t="s">
        <v>35</v>
      </c>
      <c r="B66" t="s">
        <v>47</v>
      </c>
      <c r="C66" t="s">
        <v>138</v>
      </c>
      <c r="D66" t="s">
        <v>155</v>
      </c>
      <c r="E66" t="s">
        <v>39</v>
      </c>
      <c r="F66" t="s">
        <v>140</v>
      </c>
      <c r="G66" t="s">
        <v>41</v>
      </c>
      <c r="I66">
        <v>2.1618908436601481</v>
      </c>
      <c r="J66">
        <v>1.5</v>
      </c>
      <c r="K66">
        <v>8.3999999999999995E-3</v>
      </c>
      <c r="M66">
        <v>3.670290843660148</v>
      </c>
      <c r="N66">
        <v>385.82415490702408</v>
      </c>
      <c r="O66">
        <v>103.02135679275</v>
      </c>
      <c r="P66">
        <v>195.77959280303031</v>
      </c>
      <c r="R66">
        <v>684.62510450280445</v>
      </c>
      <c r="S66">
        <v>14606879.94453134</v>
      </c>
      <c r="T66">
        <v>2847663.3168270001</v>
      </c>
      <c r="U66">
        <v>30135000</v>
      </c>
      <c r="V66">
        <v>47589543.261358343</v>
      </c>
      <c r="X66">
        <v>0.87212943509638563</v>
      </c>
      <c r="Y66">
        <v>0.25358473403663789</v>
      </c>
      <c r="Z66">
        <v>0.56258503679031691</v>
      </c>
      <c r="AB66">
        <v>6.6725999999999994E-2</v>
      </c>
      <c r="AC66">
        <v>5.4999999999999997E-3</v>
      </c>
      <c r="AD66">
        <v>0.99924148623208209</v>
      </c>
      <c r="AE66">
        <v>3.6702908436601477E-2</v>
      </c>
      <c r="AF66">
        <v>4.7784612383288314</v>
      </c>
      <c r="AG66">
        <v>1</v>
      </c>
      <c r="AH66" t="s">
        <v>141</v>
      </c>
    </row>
    <row r="67" spans="1:34">
      <c r="A67" t="s">
        <v>59</v>
      </c>
      <c r="B67" t="s">
        <v>60</v>
      </c>
      <c r="C67" t="s">
        <v>156</v>
      </c>
      <c r="D67" t="s">
        <v>157</v>
      </c>
      <c r="E67" t="s">
        <v>53</v>
      </c>
      <c r="F67" t="s">
        <v>72</v>
      </c>
      <c r="G67" t="s">
        <v>39</v>
      </c>
      <c r="H67" t="s">
        <v>41</v>
      </c>
      <c r="I67">
        <v>1.5</v>
      </c>
      <c r="J67">
        <v>1</v>
      </c>
      <c r="K67">
        <v>1.1413675581482201</v>
      </c>
      <c r="L67">
        <v>8.3999999999999995E-3</v>
      </c>
      <c r="M67">
        <v>3.6497675581482198</v>
      </c>
      <c r="N67">
        <v>173.8134973404255</v>
      </c>
      <c r="O67">
        <v>67.599837662337663</v>
      </c>
      <c r="P67">
        <v>198.00874796892779</v>
      </c>
      <c r="Q67">
        <v>192.7284822658402</v>
      </c>
      <c r="R67">
        <v>632.15056523753128</v>
      </c>
      <c r="S67">
        <v>14560701.190764019</v>
      </c>
      <c r="T67">
        <v>5235443.1818181816</v>
      </c>
      <c r="U67">
        <v>7496394.3360313354</v>
      </c>
      <c r="V67">
        <v>56957902.34497717</v>
      </c>
      <c r="W67">
        <v>29665363.636363629</v>
      </c>
      <c r="X67">
        <v>0.41777080606366312</v>
      </c>
      <c r="Y67">
        <v>0.15873054746977161</v>
      </c>
      <c r="Z67">
        <v>0.44758539690678051</v>
      </c>
      <c r="AA67">
        <v>0.5538174777754028</v>
      </c>
      <c r="AB67">
        <v>9.4672000000000006E-2</v>
      </c>
      <c r="AC67">
        <v>5.4999999999999997E-3</v>
      </c>
      <c r="AD67">
        <v>0.99365399488852058</v>
      </c>
      <c r="AE67">
        <v>3.6497675581482203E-2</v>
      </c>
      <c r="AF67">
        <v>4.7800912286182227</v>
      </c>
      <c r="AG67">
        <v>1</v>
      </c>
      <c r="AH67" t="s">
        <v>115</v>
      </c>
    </row>
    <row r="68" spans="1:34">
      <c r="A68" t="s">
        <v>147</v>
      </c>
      <c r="B68" t="s">
        <v>158</v>
      </c>
      <c r="C68" t="s">
        <v>149</v>
      </c>
      <c r="D68" t="s">
        <v>159</v>
      </c>
      <c r="E68" t="s">
        <v>53</v>
      </c>
      <c r="F68" t="s">
        <v>39</v>
      </c>
      <c r="G68" t="s">
        <v>41</v>
      </c>
      <c r="I68">
        <v>1.5</v>
      </c>
      <c r="J68">
        <v>1.7807816123740099</v>
      </c>
      <c r="K68">
        <v>8.3999999999999995E-3</v>
      </c>
      <c r="M68">
        <v>3.289181612374009</v>
      </c>
      <c r="N68">
        <v>170.50613515473881</v>
      </c>
      <c r="O68">
        <v>304.50051913173547</v>
      </c>
      <c r="P68">
        <v>191.20292699724521</v>
      </c>
      <c r="R68">
        <v>666.20958128371956</v>
      </c>
      <c r="S68">
        <v>14283636.904892741</v>
      </c>
      <c r="T68">
        <v>11528056.16091237</v>
      </c>
      <c r="U68">
        <v>29430545.454545449</v>
      </c>
      <c r="V68">
        <v>55242238.520350561</v>
      </c>
      <c r="X68">
        <v>0.40982136952737019</v>
      </c>
      <c r="Y68">
        <v>0.68830285081791254</v>
      </c>
      <c r="Z68">
        <v>0.54943369826794586</v>
      </c>
      <c r="AB68">
        <v>7.0526000000000005E-2</v>
      </c>
      <c r="AC68">
        <v>5.4999999999999997E-3</v>
      </c>
      <c r="AD68">
        <v>0.89548399918035859</v>
      </c>
      <c r="AE68">
        <v>0.5213352855612805</v>
      </c>
      <c r="AF68">
        <v>4.7820268971156494</v>
      </c>
      <c r="AG68">
        <v>1</v>
      </c>
      <c r="AH68" t="s">
        <v>54</v>
      </c>
    </row>
    <row r="69" spans="1:34">
      <c r="A69" t="s">
        <v>59</v>
      </c>
      <c r="B69" t="s">
        <v>63</v>
      </c>
      <c r="C69" t="s">
        <v>156</v>
      </c>
      <c r="D69" t="s">
        <v>160</v>
      </c>
      <c r="E69" t="s">
        <v>53</v>
      </c>
      <c r="F69" t="s">
        <v>72</v>
      </c>
      <c r="G69" t="s">
        <v>39</v>
      </c>
      <c r="H69" t="s">
        <v>41</v>
      </c>
      <c r="I69">
        <v>1.5</v>
      </c>
      <c r="J69">
        <v>1</v>
      </c>
      <c r="K69">
        <v>1.146544312224923</v>
      </c>
      <c r="L69">
        <v>8.3999999999999995E-3</v>
      </c>
      <c r="M69">
        <v>3.6549443122249232</v>
      </c>
      <c r="N69">
        <v>173.8134973404255</v>
      </c>
      <c r="O69">
        <v>67.599837662337663</v>
      </c>
      <c r="P69">
        <v>198.9068307871691</v>
      </c>
      <c r="Q69">
        <v>192.7284822658402</v>
      </c>
      <c r="R69">
        <v>633.04864805577245</v>
      </c>
      <c r="S69">
        <v>14560701.190764019</v>
      </c>
      <c r="T69">
        <v>5235443.1818181816</v>
      </c>
      <c r="U69">
        <v>7530394.7679365342</v>
      </c>
      <c r="V69">
        <v>56991902.776882373</v>
      </c>
      <c r="W69">
        <v>29665363.636363629</v>
      </c>
      <c r="X69">
        <v>0.41777080606366312</v>
      </c>
      <c r="Y69">
        <v>0.15873054746977161</v>
      </c>
      <c r="Z69">
        <v>0.44961545244109852</v>
      </c>
      <c r="AA69">
        <v>0.5538174777754028</v>
      </c>
      <c r="AB69">
        <v>9.4672000000000006E-2</v>
      </c>
      <c r="AC69">
        <v>5.4999999999999997E-3</v>
      </c>
      <c r="AD69">
        <v>0.99506337296175906</v>
      </c>
      <c r="AE69">
        <v>3.6549443122249232E-2</v>
      </c>
      <c r="AF69">
        <v>4.7867291283089308</v>
      </c>
      <c r="AG69">
        <v>1</v>
      </c>
      <c r="AH69" t="s">
        <v>115</v>
      </c>
    </row>
    <row r="70" spans="1:34">
      <c r="A70" t="s">
        <v>35</v>
      </c>
      <c r="B70" t="s">
        <v>49</v>
      </c>
      <c r="C70" t="s">
        <v>138</v>
      </c>
      <c r="D70" t="s">
        <v>161</v>
      </c>
      <c r="E70" t="s">
        <v>39</v>
      </c>
      <c r="F70" t="s">
        <v>140</v>
      </c>
      <c r="G70" t="s">
        <v>41</v>
      </c>
      <c r="I70">
        <v>2.17306961394589</v>
      </c>
      <c r="J70">
        <v>1.5</v>
      </c>
      <c r="K70">
        <v>8.4000000000000012E-3</v>
      </c>
      <c r="M70">
        <v>3.68146961394589</v>
      </c>
      <c r="N70">
        <v>387.81918606738287</v>
      </c>
      <c r="O70">
        <v>103.02135679275</v>
      </c>
      <c r="P70">
        <v>195.77959280303031</v>
      </c>
      <c r="R70">
        <v>686.62013566316318</v>
      </c>
      <c r="S70">
        <v>14682409.63927526</v>
      </c>
      <c r="T70">
        <v>2847663.3168270001</v>
      </c>
      <c r="U70">
        <v>30135000</v>
      </c>
      <c r="V70">
        <v>47665072.956102267</v>
      </c>
      <c r="X70">
        <v>0.87663906824598092</v>
      </c>
      <c r="Y70">
        <v>0.25358473403663789</v>
      </c>
      <c r="Z70">
        <v>0.56258503679031702</v>
      </c>
      <c r="AB70">
        <v>6.6725999999999994E-2</v>
      </c>
      <c r="AC70">
        <v>5.4999999999999997E-3</v>
      </c>
      <c r="AD70">
        <v>1.0022849210742739</v>
      </c>
      <c r="AE70">
        <v>3.6814696139458897E-2</v>
      </c>
      <c r="AF70">
        <v>4.792795231159622</v>
      </c>
      <c r="AG70">
        <v>1</v>
      </c>
      <c r="AH70" t="s">
        <v>141</v>
      </c>
    </row>
    <row r="71" spans="1:34">
      <c r="A71" t="s">
        <v>35</v>
      </c>
      <c r="B71" t="s">
        <v>78</v>
      </c>
      <c r="C71" t="s">
        <v>70</v>
      </c>
      <c r="D71" t="s">
        <v>162</v>
      </c>
      <c r="E71" t="s">
        <v>72</v>
      </c>
      <c r="F71" t="s">
        <v>39</v>
      </c>
      <c r="G71" t="s">
        <v>41</v>
      </c>
      <c r="I71">
        <v>1</v>
      </c>
      <c r="J71">
        <v>2.289180953246853</v>
      </c>
      <c r="K71">
        <v>8.400000000000003E-3</v>
      </c>
      <c r="M71">
        <v>3.297580953246853</v>
      </c>
      <c r="N71">
        <v>70.254206021251477</v>
      </c>
      <c r="O71">
        <v>408.54112005969841</v>
      </c>
      <c r="P71">
        <v>195.7795928030304</v>
      </c>
      <c r="R71">
        <v>674.57491888398022</v>
      </c>
      <c r="S71">
        <v>5441017.5619834717</v>
      </c>
      <c r="T71">
        <v>15466919.365259619</v>
      </c>
      <c r="U71">
        <v>30135000.000000011</v>
      </c>
      <c r="V71">
        <v>51042936.927243099</v>
      </c>
      <c r="X71">
        <v>0.16496324502300211</v>
      </c>
      <c r="Y71">
        <v>0.92347960001926432</v>
      </c>
      <c r="Z71">
        <v>0.56258503679031713</v>
      </c>
      <c r="AB71">
        <v>7.0526000000000005E-2</v>
      </c>
      <c r="AC71">
        <v>5.4999999999999997E-3</v>
      </c>
      <c r="AD71">
        <v>0.89777073072689184</v>
      </c>
      <c r="AE71">
        <v>0.52266658108962616</v>
      </c>
      <c r="AF71">
        <v>4.7940442650633708</v>
      </c>
      <c r="AG71">
        <v>1</v>
      </c>
      <c r="AH71" t="s">
        <v>73</v>
      </c>
    </row>
    <row r="72" spans="1:34">
      <c r="A72" t="s">
        <v>129</v>
      </c>
      <c r="B72" t="s">
        <v>130</v>
      </c>
      <c r="C72" t="s">
        <v>163</v>
      </c>
      <c r="D72" t="s">
        <v>164</v>
      </c>
      <c r="E72" t="s">
        <v>53</v>
      </c>
      <c r="F72" t="s">
        <v>39</v>
      </c>
      <c r="G72" t="s">
        <v>41</v>
      </c>
      <c r="I72">
        <v>1.5</v>
      </c>
      <c r="J72">
        <v>1.8049334911649191</v>
      </c>
      <c r="K72">
        <v>8.3999999999999995E-3</v>
      </c>
      <c r="M72">
        <v>3.313333491164919</v>
      </c>
      <c r="N72">
        <v>170.5061351547389</v>
      </c>
      <c r="O72">
        <v>308.63031223984962</v>
      </c>
      <c r="P72">
        <v>191.20292699724521</v>
      </c>
      <c r="R72">
        <v>670.33937439183364</v>
      </c>
      <c r="S72">
        <v>14283636.904892741</v>
      </c>
      <c r="T72">
        <v>11684405.604975849</v>
      </c>
      <c r="U72">
        <v>29430545.454545449</v>
      </c>
      <c r="V72">
        <v>55398587.964414053</v>
      </c>
      <c r="X72">
        <v>0.4098213695273703</v>
      </c>
      <c r="Y72">
        <v>0.69763796912151499</v>
      </c>
      <c r="Z72">
        <v>0.54943369826794586</v>
      </c>
      <c r="AB72">
        <v>7.0526000000000005E-2</v>
      </c>
      <c r="AC72">
        <v>5.4999999999999997E-3</v>
      </c>
      <c r="AD72">
        <v>0.90205937979359041</v>
      </c>
      <c r="AE72">
        <v>0.52516335834963956</v>
      </c>
      <c r="AF72">
        <v>4.8165822293081488</v>
      </c>
      <c r="AG72">
        <v>1</v>
      </c>
      <c r="AH72" t="s">
        <v>54</v>
      </c>
    </row>
    <row r="73" spans="1:34">
      <c r="A73" t="s">
        <v>129</v>
      </c>
      <c r="B73" t="s">
        <v>136</v>
      </c>
      <c r="C73" t="s">
        <v>163</v>
      </c>
      <c r="D73" t="s">
        <v>165</v>
      </c>
      <c r="E73" t="s">
        <v>53</v>
      </c>
      <c r="F73" t="s">
        <v>39</v>
      </c>
      <c r="G73" t="s">
        <v>41</v>
      </c>
      <c r="I73">
        <v>1.5</v>
      </c>
      <c r="J73">
        <v>1.8099278903168281</v>
      </c>
      <c r="K73">
        <v>8.3999999999999995E-3</v>
      </c>
      <c r="M73">
        <v>3.3183278903168278</v>
      </c>
      <c r="N73">
        <v>170.5061351547389</v>
      </c>
      <c r="O73">
        <v>309.48431765182153</v>
      </c>
      <c r="P73">
        <v>191.20292699724521</v>
      </c>
      <c r="R73">
        <v>671.19337980380556</v>
      </c>
      <c r="S73">
        <v>14283636.904892741</v>
      </c>
      <c r="T73">
        <v>11716737.314553911</v>
      </c>
      <c r="U73">
        <v>29430545.454545449</v>
      </c>
      <c r="V73">
        <v>55430919.673992097</v>
      </c>
      <c r="X73">
        <v>0.4098213695273703</v>
      </c>
      <c r="Y73">
        <v>0.69956839065692089</v>
      </c>
      <c r="Z73">
        <v>0.54943369826794586</v>
      </c>
      <c r="AB73">
        <v>7.0526000000000005E-2</v>
      </c>
      <c r="AC73">
        <v>5.4999999999999997E-3</v>
      </c>
      <c r="AD73">
        <v>0.90341911149986942</v>
      </c>
      <c r="AE73">
        <v>0.52595497061521723</v>
      </c>
      <c r="AF73">
        <v>4.8237279724319144</v>
      </c>
      <c r="AG73">
        <v>1</v>
      </c>
      <c r="AH73" t="s">
        <v>54</v>
      </c>
    </row>
    <row r="74" spans="1:34">
      <c r="A74" t="s">
        <v>35</v>
      </c>
      <c r="B74" t="s">
        <v>36</v>
      </c>
      <c r="C74" t="s">
        <v>166</v>
      </c>
      <c r="D74" t="s">
        <v>167</v>
      </c>
      <c r="E74" t="s">
        <v>53</v>
      </c>
      <c r="F74" t="s">
        <v>72</v>
      </c>
      <c r="G74" t="s">
        <v>41</v>
      </c>
      <c r="I74">
        <v>2.6969489710933749</v>
      </c>
      <c r="J74">
        <v>1</v>
      </c>
      <c r="K74">
        <v>8.3999999999999995E-3</v>
      </c>
      <c r="M74">
        <v>3.7053489710933749</v>
      </c>
      <c r="N74">
        <v>324.40380460122879</v>
      </c>
      <c r="O74">
        <v>70.254206021251477</v>
      </c>
      <c r="P74">
        <v>195.77959280303031</v>
      </c>
      <c r="R74">
        <v>590.43760342551059</v>
      </c>
      <c r="S74">
        <v>27175949.717495792</v>
      </c>
      <c r="T74">
        <v>5441017.5619834717</v>
      </c>
      <c r="U74">
        <v>30135000</v>
      </c>
      <c r="V74">
        <v>62751967.279479258</v>
      </c>
      <c r="X74">
        <v>0.77972332996059968</v>
      </c>
      <c r="Y74">
        <v>0.16496324502300211</v>
      </c>
      <c r="Z74">
        <v>0.56258503679031691</v>
      </c>
      <c r="AB74">
        <v>7.0526000000000005E-2</v>
      </c>
      <c r="AC74">
        <v>5.4999999999999997E-3</v>
      </c>
      <c r="AD74">
        <v>1.0087861073133799</v>
      </c>
      <c r="AE74">
        <v>3.7053489710933751E-2</v>
      </c>
      <c r="AF74">
        <v>4.8272145681176886</v>
      </c>
      <c r="AG74">
        <v>1</v>
      </c>
      <c r="AH74" t="s">
        <v>168</v>
      </c>
    </row>
    <row r="75" spans="1:34">
      <c r="A75" t="s">
        <v>99</v>
      </c>
      <c r="B75" t="s">
        <v>100</v>
      </c>
      <c r="C75" t="s">
        <v>169</v>
      </c>
      <c r="D75" t="s">
        <v>170</v>
      </c>
      <c r="E75" t="s">
        <v>53</v>
      </c>
      <c r="F75" t="s">
        <v>39</v>
      </c>
      <c r="G75" t="s">
        <v>41</v>
      </c>
      <c r="I75">
        <v>1.5</v>
      </c>
      <c r="J75">
        <v>2.1986929213124831</v>
      </c>
      <c r="K75">
        <v>8.4000000000000012E-3</v>
      </c>
      <c r="M75">
        <v>3.707092921312483</v>
      </c>
      <c r="N75">
        <v>156.2575497597804</v>
      </c>
      <c r="O75">
        <v>349.05917191898931</v>
      </c>
      <c r="P75">
        <v>188.4060756714876</v>
      </c>
      <c r="R75">
        <v>693.72279735025722</v>
      </c>
      <c r="S75">
        <v>13090004.66400449</v>
      </c>
      <c r="T75">
        <v>13214997.954150589</v>
      </c>
      <c r="U75">
        <v>29000045.454545461</v>
      </c>
      <c r="V75">
        <v>55305048.072700538</v>
      </c>
      <c r="X75">
        <v>0.37557406942236132</v>
      </c>
      <c r="Y75">
        <v>0.78902467496956108</v>
      </c>
      <c r="Z75">
        <v>0.54139676917094137</v>
      </c>
      <c r="AB75">
        <v>7.0526000000000005E-2</v>
      </c>
      <c r="AC75">
        <v>5.4999999999999997E-3</v>
      </c>
      <c r="AD75">
        <v>1.0092609000431889</v>
      </c>
      <c r="AE75">
        <v>3.7070929213124833E-2</v>
      </c>
      <c r="AF75">
        <v>4.8294507505687969</v>
      </c>
      <c r="AG75">
        <v>1</v>
      </c>
      <c r="AH75" t="s">
        <v>54</v>
      </c>
    </row>
    <row r="76" spans="1:34">
      <c r="A76" t="s">
        <v>147</v>
      </c>
      <c r="B76" t="s">
        <v>171</v>
      </c>
      <c r="C76" t="s">
        <v>149</v>
      </c>
      <c r="D76" t="s">
        <v>172</v>
      </c>
      <c r="E76" t="s">
        <v>53</v>
      </c>
      <c r="F76" t="s">
        <v>39</v>
      </c>
      <c r="G76" t="s">
        <v>41</v>
      </c>
      <c r="I76">
        <v>1.5</v>
      </c>
      <c r="J76">
        <v>1.815751926255841</v>
      </c>
      <c r="K76">
        <v>8.3999999999999995E-3</v>
      </c>
      <c r="M76">
        <v>3.324151926255841</v>
      </c>
      <c r="N76">
        <v>170.5061351547389</v>
      </c>
      <c r="O76">
        <v>310.48018483427018</v>
      </c>
      <c r="P76">
        <v>191.20292699724521</v>
      </c>
      <c r="R76">
        <v>672.18924698625426</v>
      </c>
      <c r="S76">
        <v>14283636.904892741</v>
      </c>
      <c r="T76">
        <v>11754439.75539314</v>
      </c>
      <c r="U76">
        <v>29430545.454545449</v>
      </c>
      <c r="V76">
        <v>55468622.114831328</v>
      </c>
      <c r="X76">
        <v>0.40982136952737042</v>
      </c>
      <c r="Y76">
        <v>0.70181948114001758</v>
      </c>
      <c r="Z76">
        <v>0.54943369826794586</v>
      </c>
      <c r="AB76">
        <v>7.0526000000000005E-2</v>
      </c>
      <c r="AC76">
        <v>5.4999999999999997E-3</v>
      </c>
      <c r="AD76">
        <v>0.90500471290734952</v>
      </c>
      <c r="AE76">
        <v>0.52687808031155092</v>
      </c>
      <c r="AF76">
        <v>4.8320607194747414</v>
      </c>
      <c r="AG76">
        <v>1</v>
      </c>
      <c r="AH76" t="s">
        <v>54</v>
      </c>
    </row>
    <row r="77" spans="1:34">
      <c r="A77" t="s">
        <v>35</v>
      </c>
      <c r="B77" t="s">
        <v>43</v>
      </c>
      <c r="C77" t="s">
        <v>166</v>
      </c>
      <c r="D77" t="s">
        <v>173</v>
      </c>
      <c r="E77" t="s">
        <v>53</v>
      </c>
      <c r="F77" t="s">
        <v>72</v>
      </c>
      <c r="G77" t="s">
        <v>41</v>
      </c>
      <c r="I77">
        <v>2.705823778868421</v>
      </c>
      <c r="J77">
        <v>1</v>
      </c>
      <c r="K77">
        <v>8.3999999999999995E-3</v>
      </c>
      <c r="M77">
        <v>3.7142237788684209</v>
      </c>
      <c r="N77">
        <v>325.4713151244859</v>
      </c>
      <c r="O77">
        <v>70.254206021251477</v>
      </c>
      <c r="P77">
        <v>195.77959280303031</v>
      </c>
      <c r="R77">
        <v>591.50511394876764</v>
      </c>
      <c r="S77">
        <v>27265377.189958971</v>
      </c>
      <c r="T77">
        <v>5441017.5619834717</v>
      </c>
      <c r="U77">
        <v>30135000</v>
      </c>
      <c r="V77">
        <v>62841394.751942448</v>
      </c>
      <c r="X77">
        <v>0.7822891533207329</v>
      </c>
      <c r="Y77">
        <v>0.16496324502300211</v>
      </c>
      <c r="Z77">
        <v>0.56258503679031691</v>
      </c>
      <c r="AB77">
        <v>7.0526000000000005E-2</v>
      </c>
      <c r="AC77">
        <v>5.4999999999999997E-3</v>
      </c>
      <c r="AD77">
        <v>1.011202285346376</v>
      </c>
      <c r="AE77">
        <v>3.714223778868421E-2</v>
      </c>
      <c r="AF77">
        <v>4.8385943020034814</v>
      </c>
      <c r="AG77">
        <v>1</v>
      </c>
      <c r="AH77" t="s">
        <v>168</v>
      </c>
    </row>
    <row r="78" spans="1:34">
      <c r="A78" t="s">
        <v>35</v>
      </c>
      <c r="B78" t="s">
        <v>45</v>
      </c>
      <c r="C78" t="s">
        <v>166</v>
      </c>
      <c r="D78" t="s">
        <v>174</v>
      </c>
      <c r="E78" t="s">
        <v>53</v>
      </c>
      <c r="F78" t="s">
        <v>72</v>
      </c>
      <c r="G78" t="s">
        <v>41</v>
      </c>
      <c r="I78">
        <v>2.7067004415581648</v>
      </c>
      <c r="J78">
        <v>1</v>
      </c>
      <c r="K78">
        <v>8.3999999999999995E-3</v>
      </c>
      <c r="M78">
        <v>3.7151004415581652</v>
      </c>
      <c r="N78">
        <v>325.57676491792029</v>
      </c>
      <c r="O78">
        <v>70.254206021251477</v>
      </c>
      <c r="P78">
        <v>195.77959280303031</v>
      </c>
      <c r="R78">
        <v>591.61056374220209</v>
      </c>
      <c r="S78">
        <v>27274210.928168729</v>
      </c>
      <c r="T78">
        <v>5441017.5619834717</v>
      </c>
      <c r="U78">
        <v>30135000</v>
      </c>
      <c r="V78">
        <v>62850228.490152203</v>
      </c>
      <c r="X78">
        <v>0.78254260800564768</v>
      </c>
      <c r="Y78">
        <v>0.16496324502300211</v>
      </c>
      <c r="Z78">
        <v>0.56258503679031691</v>
      </c>
      <c r="AB78">
        <v>7.0526000000000005E-2</v>
      </c>
      <c r="AC78">
        <v>5.4999999999999997E-3</v>
      </c>
      <c r="AD78">
        <v>1.0114409579111241</v>
      </c>
      <c r="AE78">
        <v>3.7151004415581647E-2</v>
      </c>
      <c r="AF78">
        <v>4.83971840388487</v>
      </c>
      <c r="AG78">
        <v>1</v>
      </c>
      <c r="AH78" t="s">
        <v>168</v>
      </c>
    </row>
    <row r="79" spans="1:34">
      <c r="A79" t="s">
        <v>35</v>
      </c>
      <c r="B79" t="s">
        <v>36</v>
      </c>
      <c r="C79" t="s">
        <v>175</v>
      </c>
      <c r="D79" t="s">
        <v>176</v>
      </c>
      <c r="E79" t="s">
        <v>72</v>
      </c>
      <c r="F79" t="s">
        <v>40</v>
      </c>
      <c r="G79" t="s">
        <v>41</v>
      </c>
      <c r="I79">
        <v>1</v>
      </c>
      <c r="J79">
        <v>2.7110558604087771</v>
      </c>
      <c r="K79">
        <v>8.400000000000003E-3</v>
      </c>
      <c r="M79">
        <v>3.7194558604087771</v>
      </c>
      <c r="N79">
        <v>70.254206021251477</v>
      </c>
      <c r="O79">
        <v>339.29274859055289</v>
      </c>
      <c r="P79">
        <v>195.7795928030304</v>
      </c>
      <c r="R79">
        <v>605.32654741483475</v>
      </c>
      <c r="S79">
        <v>5441017.5619834717</v>
      </c>
      <c r="T79">
        <v>26602851.7793203</v>
      </c>
      <c r="U79">
        <v>30135000.000000011</v>
      </c>
      <c r="V79">
        <v>62178869.341303781</v>
      </c>
      <c r="X79">
        <v>0.16496324502300211</v>
      </c>
      <c r="Y79">
        <v>0.78328834420378957</v>
      </c>
      <c r="Z79">
        <v>0.56258503679031713</v>
      </c>
      <c r="AB79">
        <v>7.3631000000000002E-2</v>
      </c>
      <c r="AC79">
        <v>5.4999999999999997E-3</v>
      </c>
      <c r="AD79">
        <v>1.012626726394013</v>
      </c>
      <c r="AE79">
        <v>3.7194558604087768E-2</v>
      </c>
      <c r="AF79">
        <v>4.8484081454068768</v>
      </c>
      <c r="AG79">
        <v>1</v>
      </c>
      <c r="AH79" t="s">
        <v>177</v>
      </c>
    </row>
    <row r="80" spans="1:34">
      <c r="A80" t="s">
        <v>35</v>
      </c>
      <c r="B80" t="s">
        <v>43</v>
      </c>
      <c r="C80" t="s">
        <v>175</v>
      </c>
      <c r="D80" t="s">
        <v>178</v>
      </c>
      <c r="E80" t="s">
        <v>72</v>
      </c>
      <c r="F80" t="s">
        <v>40</v>
      </c>
      <c r="G80" t="s">
        <v>41</v>
      </c>
      <c r="I80">
        <v>1</v>
      </c>
      <c r="J80">
        <v>2.7152659580000531</v>
      </c>
      <c r="K80">
        <v>8.3999999999999995E-3</v>
      </c>
      <c r="M80">
        <v>3.7236659580000531</v>
      </c>
      <c r="N80">
        <v>70.254206021251477</v>
      </c>
      <c r="O80">
        <v>339.8196486830368</v>
      </c>
      <c r="P80">
        <v>195.77959280303031</v>
      </c>
      <c r="R80">
        <v>605.85344750731861</v>
      </c>
      <c r="S80">
        <v>5441017.5619834717</v>
      </c>
      <c r="T80">
        <v>26644164.318775062</v>
      </c>
      <c r="U80">
        <v>30135000</v>
      </c>
      <c r="V80">
        <v>62220181.880758531</v>
      </c>
      <c r="X80">
        <v>0.16496324502300211</v>
      </c>
      <c r="Y80">
        <v>0.78450474126124803</v>
      </c>
      <c r="Z80">
        <v>0.56258503679031691</v>
      </c>
      <c r="AB80">
        <v>7.3631000000000002E-2</v>
      </c>
      <c r="AC80">
        <v>5.4999999999999997E-3</v>
      </c>
      <c r="AD80">
        <v>1.0137729309738359</v>
      </c>
      <c r="AE80">
        <v>3.7236659580000532E-2</v>
      </c>
      <c r="AF80">
        <v>4.853806548553889</v>
      </c>
      <c r="AG80">
        <v>1</v>
      </c>
      <c r="AH80" t="s">
        <v>177</v>
      </c>
    </row>
    <row r="81" spans="1:34">
      <c r="A81" t="s">
        <v>35</v>
      </c>
      <c r="B81" t="s">
        <v>45</v>
      </c>
      <c r="C81" t="s">
        <v>175</v>
      </c>
      <c r="D81" t="s">
        <v>179</v>
      </c>
      <c r="E81" t="s">
        <v>72</v>
      </c>
      <c r="F81" t="s">
        <v>40</v>
      </c>
      <c r="G81" t="s">
        <v>41</v>
      </c>
      <c r="I81">
        <v>1</v>
      </c>
      <c r="J81">
        <v>2.715856203515417</v>
      </c>
      <c r="K81">
        <v>8.3999999999999995E-3</v>
      </c>
      <c r="M81">
        <v>3.724256203515417</v>
      </c>
      <c r="N81">
        <v>70.254206021251477</v>
      </c>
      <c r="O81">
        <v>339.89351880359612</v>
      </c>
      <c r="P81">
        <v>195.77959280303031</v>
      </c>
      <c r="R81">
        <v>605.92731762787787</v>
      </c>
      <c r="S81">
        <v>5441017.5619834717</v>
      </c>
      <c r="T81">
        <v>26649956.23704128</v>
      </c>
      <c r="U81">
        <v>30135000</v>
      </c>
      <c r="V81">
        <v>62225973.799024753</v>
      </c>
      <c r="X81">
        <v>0.16496324502300211</v>
      </c>
      <c r="Y81">
        <v>0.78467527719123586</v>
      </c>
      <c r="Z81">
        <v>0.56258503679031691</v>
      </c>
      <c r="AB81">
        <v>7.3631000000000002E-2</v>
      </c>
      <c r="AC81">
        <v>5.4999999999999997E-3</v>
      </c>
      <c r="AD81">
        <v>1.013933626087967</v>
      </c>
      <c r="AE81">
        <v>3.7242562035154178E-2</v>
      </c>
      <c r="AF81">
        <v>4.8545633916385391</v>
      </c>
      <c r="AG81">
        <v>1</v>
      </c>
      <c r="AH81" t="s">
        <v>177</v>
      </c>
    </row>
    <row r="82" spans="1:34">
      <c r="A82" t="s">
        <v>125</v>
      </c>
      <c r="B82" t="s">
        <v>126</v>
      </c>
      <c r="C82" t="s">
        <v>180</v>
      </c>
      <c r="D82" t="s">
        <v>181</v>
      </c>
      <c r="E82" t="s">
        <v>53</v>
      </c>
      <c r="F82" t="s">
        <v>39</v>
      </c>
      <c r="G82" t="s">
        <v>41</v>
      </c>
      <c r="I82">
        <v>1.5</v>
      </c>
      <c r="J82">
        <v>2.233937546835111</v>
      </c>
      <c r="K82">
        <v>8.3999999999999977E-3</v>
      </c>
      <c r="M82">
        <v>3.742337546835111</v>
      </c>
      <c r="N82">
        <v>156.2575497597804</v>
      </c>
      <c r="O82">
        <v>354.65452344819681</v>
      </c>
      <c r="P82">
        <v>188.40607567148751</v>
      </c>
      <c r="R82">
        <v>699.31814887946462</v>
      </c>
      <c r="S82">
        <v>13090004.66400449</v>
      </c>
      <c r="T82">
        <v>13426831.83493568</v>
      </c>
      <c r="U82">
        <v>29000045.454545449</v>
      </c>
      <c r="V82">
        <v>55516881.953485623</v>
      </c>
      <c r="X82">
        <v>0.37557406942236132</v>
      </c>
      <c r="Y82">
        <v>0.8016725890679135</v>
      </c>
      <c r="Z82">
        <v>0.54139676917094115</v>
      </c>
      <c r="AB82">
        <v>7.0526000000000005E-2</v>
      </c>
      <c r="AC82">
        <v>5.4999999999999997E-3</v>
      </c>
      <c r="AD82">
        <v>1.018856295473433</v>
      </c>
      <c r="AE82">
        <v>3.7423375468351117E-2</v>
      </c>
      <c r="AF82">
        <v>4.8746432177768959</v>
      </c>
      <c r="AG82">
        <v>1</v>
      </c>
      <c r="AH82" t="s">
        <v>54</v>
      </c>
    </row>
    <row r="83" spans="1:34">
      <c r="A83" t="s">
        <v>35</v>
      </c>
      <c r="B83" t="s">
        <v>47</v>
      </c>
      <c r="C83" t="s">
        <v>175</v>
      </c>
      <c r="D83" t="s">
        <v>182</v>
      </c>
      <c r="E83" t="s">
        <v>72</v>
      </c>
      <c r="F83" t="s">
        <v>40</v>
      </c>
      <c r="G83" t="s">
        <v>41</v>
      </c>
      <c r="I83">
        <v>1</v>
      </c>
      <c r="J83">
        <v>2.7323311516651518</v>
      </c>
      <c r="K83">
        <v>8.3999999999999995E-3</v>
      </c>
      <c r="M83">
        <v>3.7407311516651518</v>
      </c>
      <c r="N83">
        <v>70.254206021251477</v>
      </c>
      <c r="O83">
        <v>341.95538352657809</v>
      </c>
      <c r="P83">
        <v>195.77959280303031</v>
      </c>
      <c r="R83">
        <v>607.98918235085989</v>
      </c>
      <c r="S83">
        <v>5441017.5619834717</v>
      </c>
      <c r="T83">
        <v>26811620.410066951</v>
      </c>
      <c r="U83">
        <v>30135000</v>
      </c>
      <c r="V83">
        <v>62387637.972050428</v>
      </c>
      <c r="X83">
        <v>0.16496324502300211</v>
      </c>
      <c r="Y83">
        <v>0.7894352804967758</v>
      </c>
      <c r="Z83">
        <v>0.56258503679031691</v>
      </c>
      <c r="AB83">
        <v>7.3631000000000002E-2</v>
      </c>
      <c r="AC83">
        <v>5.4999999999999997E-3</v>
      </c>
      <c r="AD83">
        <v>1.0184189522858009</v>
      </c>
      <c r="AE83">
        <v>3.7407311516651533E-2</v>
      </c>
      <c r="AF83">
        <v>4.8756884154676046</v>
      </c>
      <c r="AG83">
        <v>1</v>
      </c>
      <c r="AH83" t="s">
        <v>177</v>
      </c>
    </row>
    <row r="84" spans="1:34">
      <c r="A84" t="s">
        <v>59</v>
      </c>
      <c r="B84" t="s">
        <v>60</v>
      </c>
      <c r="C84" t="s">
        <v>183</v>
      </c>
      <c r="D84" t="s">
        <v>184</v>
      </c>
      <c r="E84" t="s">
        <v>39</v>
      </c>
      <c r="F84" t="s">
        <v>140</v>
      </c>
      <c r="G84" t="s">
        <v>41</v>
      </c>
      <c r="I84">
        <v>2.242467119135612</v>
      </c>
      <c r="J84">
        <v>1.5</v>
      </c>
      <c r="K84">
        <v>8.3999999999999995E-3</v>
      </c>
      <c r="M84">
        <v>3.750867119135612</v>
      </c>
      <c r="N84">
        <v>389.0316519438594</v>
      </c>
      <c r="O84">
        <v>101.549623122</v>
      </c>
      <c r="P84">
        <v>192.7284822658402</v>
      </c>
      <c r="R84">
        <v>683.30975733169953</v>
      </c>
      <c r="S84">
        <v>14728312.269448331</v>
      </c>
      <c r="T84">
        <v>2806982.4122378179</v>
      </c>
      <c r="U84">
        <v>29665363.636363629</v>
      </c>
      <c r="V84">
        <v>47200658.318049781</v>
      </c>
      <c r="X84">
        <v>0.87937976544307561</v>
      </c>
      <c r="Y84">
        <v>0.2499620949733542</v>
      </c>
      <c r="Z84">
        <v>0.5538174777754028</v>
      </c>
      <c r="AB84">
        <v>6.6725999999999994E-2</v>
      </c>
      <c r="AC84">
        <v>5.4999999999999997E-3</v>
      </c>
      <c r="AD84">
        <v>1.0211784826966059</v>
      </c>
      <c r="AE84">
        <v>3.7508671191356119E-2</v>
      </c>
      <c r="AF84">
        <v>4.8817802730235744</v>
      </c>
      <c r="AG84">
        <v>1</v>
      </c>
      <c r="AH84" t="s">
        <v>141</v>
      </c>
    </row>
    <row r="85" spans="1:34">
      <c r="A85" t="s">
        <v>35</v>
      </c>
      <c r="B85" t="s">
        <v>47</v>
      </c>
      <c r="C85" t="s">
        <v>166</v>
      </c>
      <c r="D85" t="s">
        <v>185</v>
      </c>
      <c r="E85" t="s">
        <v>53</v>
      </c>
      <c r="F85" t="s">
        <v>72</v>
      </c>
      <c r="G85" t="s">
        <v>41</v>
      </c>
      <c r="I85">
        <v>2.74161564998998</v>
      </c>
      <c r="J85">
        <v>1</v>
      </c>
      <c r="K85">
        <v>8.3999999999999995E-3</v>
      </c>
      <c r="M85">
        <v>3.7500156499899799</v>
      </c>
      <c r="N85">
        <v>329.77655756328647</v>
      </c>
      <c r="O85">
        <v>70.254206021251477</v>
      </c>
      <c r="P85">
        <v>195.77959280303031</v>
      </c>
      <c r="R85">
        <v>595.81035638756828</v>
      </c>
      <c r="S85">
        <v>27626035.88254828</v>
      </c>
      <c r="T85">
        <v>5441017.5619834717</v>
      </c>
      <c r="U85">
        <v>30135000</v>
      </c>
      <c r="V85">
        <v>63202053.444531754</v>
      </c>
      <c r="X85">
        <v>0.79263705283071462</v>
      </c>
      <c r="Y85">
        <v>0.16496324502300211</v>
      </c>
      <c r="Z85">
        <v>0.56258503679031691</v>
      </c>
      <c r="AB85">
        <v>7.0526000000000005E-2</v>
      </c>
      <c r="AC85">
        <v>5.4999999999999997E-3</v>
      </c>
      <c r="AD85">
        <v>1.02094666910722</v>
      </c>
      <c r="AE85">
        <v>3.7500156499899802E-2</v>
      </c>
      <c r="AF85">
        <v>4.8844884755970996</v>
      </c>
      <c r="AG85">
        <v>1</v>
      </c>
      <c r="AH85" t="s">
        <v>168</v>
      </c>
    </row>
    <row r="86" spans="1:34">
      <c r="A86" t="s">
        <v>59</v>
      </c>
      <c r="B86" t="s">
        <v>63</v>
      </c>
      <c r="C86" t="s">
        <v>183</v>
      </c>
      <c r="D86" t="s">
        <v>186</v>
      </c>
      <c r="E86" t="s">
        <v>39</v>
      </c>
      <c r="F86" t="s">
        <v>140</v>
      </c>
      <c r="G86" t="s">
        <v>41</v>
      </c>
      <c r="I86">
        <v>2.2446136900170042</v>
      </c>
      <c r="J86">
        <v>1.5</v>
      </c>
      <c r="K86">
        <v>8.3999999999999995E-3</v>
      </c>
      <c r="M86">
        <v>3.7530136900170041</v>
      </c>
      <c r="N86">
        <v>389.40404715486437</v>
      </c>
      <c r="O86">
        <v>101.549623122</v>
      </c>
      <c r="P86">
        <v>192.7284822658402</v>
      </c>
      <c r="R86">
        <v>683.68215254270467</v>
      </c>
      <c r="S86">
        <v>14742410.744284309</v>
      </c>
      <c r="T86">
        <v>2806982.4122378179</v>
      </c>
      <c r="U86">
        <v>29665363.636363629</v>
      </c>
      <c r="V86">
        <v>47214756.792885773</v>
      </c>
      <c r="X86">
        <v>0.88022153965776861</v>
      </c>
      <c r="Y86">
        <v>0.2499620949733542</v>
      </c>
      <c r="Z86">
        <v>0.5538174777754028</v>
      </c>
      <c r="AB86">
        <v>6.6725999999999994E-2</v>
      </c>
      <c r="AC86">
        <v>5.4999999999999997E-3</v>
      </c>
      <c r="AD86">
        <v>1.021762889428713</v>
      </c>
      <c r="AE86">
        <v>3.7530136900170027E-2</v>
      </c>
      <c r="AF86">
        <v>4.8845327163458867</v>
      </c>
      <c r="AG86">
        <v>1</v>
      </c>
      <c r="AH86" t="s">
        <v>141</v>
      </c>
    </row>
    <row r="87" spans="1:34">
      <c r="A87" t="s">
        <v>35</v>
      </c>
      <c r="B87" t="s">
        <v>49</v>
      </c>
      <c r="C87" t="s">
        <v>175</v>
      </c>
      <c r="D87" t="s">
        <v>187</v>
      </c>
      <c r="E87" t="s">
        <v>72</v>
      </c>
      <c r="F87" t="s">
        <v>40</v>
      </c>
      <c r="G87" t="s">
        <v>41</v>
      </c>
      <c r="I87">
        <v>1</v>
      </c>
      <c r="J87">
        <v>2.7400549641847638</v>
      </c>
      <c r="K87">
        <v>8.3999999999999995E-3</v>
      </c>
      <c r="M87">
        <v>3.7484549641847642</v>
      </c>
      <c r="N87">
        <v>70.254206021251477</v>
      </c>
      <c r="O87">
        <v>342.92203036615382</v>
      </c>
      <c r="P87">
        <v>195.77959280303031</v>
      </c>
      <c r="R87">
        <v>608.95582919043557</v>
      </c>
      <c r="S87">
        <v>5441017.5619834717</v>
      </c>
      <c r="T87">
        <v>26887412.07582758</v>
      </c>
      <c r="U87">
        <v>30135000</v>
      </c>
      <c r="V87">
        <v>62463429.637811057</v>
      </c>
      <c r="X87">
        <v>0.16496324502300211</v>
      </c>
      <c r="Y87">
        <v>0.79166687314220185</v>
      </c>
      <c r="Z87">
        <v>0.56258503679031691</v>
      </c>
      <c r="AB87">
        <v>7.3631000000000002E-2</v>
      </c>
      <c r="AC87">
        <v>5.4999999999999997E-3</v>
      </c>
      <c r="AD87">
        <v>1.0205217703539671</v>
      </c>
      <c r="AE87">
        <v>3.7484549641847643E-2</v>
      </c>
      <c r="AF87">
        <v>4.8855922841805786</v>
      </c>
      <c r="AG87">
        <v>1</v>
      </c>
      <c r="AH87" t="s">
        <v>177</v>
      </c>
    </row>
    <row r="88" spans="1:34">
      <c r="A88" t="s">
        <v>35</v>
      </c>
      <c r="B88" t="s">
        <v>49</v>
      </c>
      <c r="C88" t="s">
        <v>166</v>
      </c>
      <c r="D88" t="s">
        <v>188</v>
      </c>
      <c r="E88" t="s">
        <v>53</v>
      </c>
      <c r="F88" t="s">
        <v>72</v>
      </c>
      <c r="G88" t="s">
        <v>41</v>
      </c>
      <c r="I88">
        <v>2.7581796306730508</v>
      </c>
      <c r="J88">
        <v>1</v>
      </c>
      <c r="K88">
        <v>8.3999999999999995E-3</v>
      </c>
      <c r="M88">
        <v>3.7665796306730508</v>
      </c>
      <c r="N88">
        <v>331.76896394936318</v>
      </c>
      <c r="O88">
        <v>70.254206021251477</v>
      </c>
      <c r="P88">
        <v>195.77959280303031</v>
      </c>
      <c r="R88">
        <v>597.80276277364499</v>
      </c>
      <c r="S88">
        <v>27792943.71469098</v>
      </c>
      <c r="T88">
        <v>5441017.5619834717</v>
      </c>
      <c r="U88">
        <v>30135000</v>
      </c>
      <c r="V88">
        <v>63368961.276674457</v>
      </c>
      <c r="X88">
        <v>0.7974259169560789</v>
      </c>
      <c r="Y88">
        <v>0.16496324502300211</v>
      </c>
      <c r="Z88">
        <v>0.56258503679031691</v>
      </c>
      <c r="AB88">
        <v>7.0526000000000005E-2</v>
      </c>
      <c r="AC88">
        <v>5.4999999999999997E-3</v>
      </c>
      <c r="AD88">
        <v>1.025456234528789</v>
      </c>
      <c r="AE88">
        <v>3.766579630673051E-2</v>
      </c>
      <c r="AF88">
        <v>4.9057276615085703</v>
      </c>
      <c r="AG88">
        <v>1</v>
      </c>
      <c r="AH88" t="s">
        <v>168</v>
      </c>
    </row>
    <row r="89" spans="1:34">
      <c r="A89" t="s">
        <v>125</v>
      </c>
      <c r="B89" t="s">
        <v>145</v>
      </c>
      <c r="C89" t="s">
        <v>180</v>
      </c>
      <c r="D89" t="s">
        <v>189</v>
      </c>
      <c r="E89" t="s">
        <v>53</v>
      </c>
      <c r="F89" t="s">
        <v>39</v>
      </c>
      <c r="G89" t="s">
        <v>41</v>
      </c>
      <c r="I89">
        <v>1.5</v>
      </c>
      <c r="J89">
        <v>2.283592353249007</v>
      </c>
      <c r="K89">
        <v>8.3999999999999995E-3</v>
      </c>
      <c r="M89">
        <v>3.791992353249007</v>
      </c>
      <c r="N89">
        <v>156.2575497597804</v>
      </c>
      <c r="O89">
        <v>362.53760045300447</v>
      </c>
      <c r="P89">
        <v>188.4060756714876</v>
      </c>
      <c r="R89">
        <v>707.20122588427239</v>
      </c>
      <c r="S89">
        <v>13090004.66400449</v>
      </c>
      <c r="T89">
        <v>13725276.49667665</v>
      </c>
      <c r="U89">
        <v>29000045.454545449</v>
      </c>
      <c r="V89">
        <v>55815326.615226597</v>
      </c>
      <c r="X89">
        <v>0.37557406942236132</v>
      </c>
      <c r="Y89">
        <v>0.81949175204043667</v>
      </c>
      <c r="Z89">
        <v>0.54139676917094126</v>
      </c>
      <c r="AB89">
        <v>7.0526000000000005E-2</v>
      </c>
      <c r="AC89">
        <v>5.4999999999999997E-3</v>
      </c>
      <c r="AD89">
        <v>1.0323748815128191</v>
      </c>
      <c r="AE89">
        <v>3.7919923532490067E-2</v>
      </c>
      <c r="AF89">
        <v>4.9383131582943154</v>
      </c>
      <c r="AG89">
        <v>1</v>
      </c>
      <c r="AH89" t="s">
        <v>54</v>
      </c>
    </row>
    <row r="90" spans="1:34">
      <c r="A90" t="s">
        <v>59</v>
      </c>
      <c r="B90" t="s">
        <v>88</v>
      </c>
      <c r="C90" t="s">
        <v>85</v>
      </c>
      <c r="D90" t="s">
        <v>190</v>
      </c>
      <c r="E90" t="s">
        <v>72</v>
      </c>
      <c r="F90" t="s">
        <v>39</v>
      </c>
      <c r="G90" t="s">
        <v>41</v>
      </c>
      <c r="I90">
        <v>1</v>
      </c>
      <c r="J90">
        <v>2.3938871342232781</v>
      </c>
      <c r="K90">
        <v>8.3999999999999995E-3</v>
      </c>
      <c r="M90">
        <v>3.4022871342232781</v>
      </c>
      <c r="N90">
        <v>67.599837662337663</v>
      </c>
      <c r="O90">
        <v>415.30056715079689</v>
      </c>
      <c r="P90">
        <v>192.7284822658402</v>
      </c>
      <c r="R90">
        <v>675.6288870789748</v>
      </c>
      <c r="S90">
        <v>5235443.1818181816</v>
      </c>
      <c r="T90">
        <v>15722824.629083451</v>
      </c>
      <c r="U90">
        <v>29665363.636363629</v>
      </c>
      <c r="V90">
        <v>50623631.447265267</v>
      </c>
      <c r="X90">
        <v>0.15873054746977161</v>
      </c>
      <c r="Y90">
        <v>0.9387588734865886</v>
      </c>
      <c r="Z90">
        <v>0.5538174777754028</v>
      </c>
      <c r="AB90">
        <v>7.0526000000000005E-2</v>
      </c>
      <c r="AC90">
        <v>5.4999999999999997E-3</v>
      </c>
      <c r="AD90">
        <v>0.92627712554769881</v>
      </c>
      <c r="AE90">
        <v>0.53926251077438958</v>
      </c>
      <c r="AF90">
        <v>4.9438527705453668</v>
      </c>
      <c r="AG90">
        <v>1</v>
      </c>
      <c r="AH90" t="s">
        <v>73</v>
      </c>
    </row>
    <row r="91" spans="1:34">
      <c r="A91" t="s">
        <v>59</v>
      </c>
      <c r="B91" t="s">
        <v>90</v>
      </c>
      <c r="C91" t="s">
        <v>85</v>
      </c>
      <c r="D91" t="s">
        <v>191</v>
      </c>
      <c r="E91" t="s">
        <v>72</v>
      </c>
      <c r="F91" t="s">
        <v>39</v>
      </c>
      <c r="G91" t="s">
        <v>41</v>
      </c>
      <c r="I91">
        <v>1</v>
      </c>
      <c r="J91">
        <v>2.3996275188452731</v>
      </c>
      <c r="K91">
        <v>8.4000000000000012E-3</v>
      </c>
      <c r="M91">
        <v>3.4080275188452731</v>
      </c>
      <c r="N91">
        <v>67.599837662337663</v>
      </c>
      <c r="O91">
        <v>416.29643072142909</v>
      </c>
      <c r="P91">
        <v>192.72848226584031</v>
      </c>
      <c r="R91">
        <v>676.62475064960699</v>
      </c>
      <c r="S91">
        <v>5235443.1818181816</v>
      </c>
      <c r="T91">
        <v>15760526.93318326</v>
      </c>
      <c r="U91">
        <v>29665363.63636364</v>
      </c>
      <c r="V91">
        <v>50661333.75136508</v>
      </c>
      <c r="X91">
        <v>0.15873054746977161</v>
      </c>
      <c r="Y91">
        <v>0.94100995580541802</v>
      </c>
      <c r="Z91">
        <v>0.55381747777540291</v>
      </c>
      <c r="AB91">
        <v>7.0526000000000005E-2</v>
      </c>
      <c r="AC91">
        <v>5.4999999999999997E-3</v>
      </c>
      <c r="AD91">
        <v>0.92783995277462927</v>
      </c>
      <c r="AE91">
        <v>0.54017236173697569</v>
      </c>
      <c r="AF91">
        <v>4.9520658333568779</v>
      </c>
      <c r="AG91">
        <v>1</v>
      </c>
      <c r="AH91" t="s">
        <v>73</v>
      </c>
    </row>
    <row r="92" spans="1:34">
      <c r="A92" t="s">
        <v>35</v>
      </c>
      <c r="B92" t="s">
        <v>36</v>
      </c>
      <c r="C92" t="s">
        <v>192</v>
      </c>
      <c r="D92" t="s">
        <v>193</v>
      </c>
      <c r="E92" t="s">
        <v>39</v>
      </c>
      <c r="F92" t="s">
        <v>140</v>
      </c>
      <c r="G92" t="s">
        <v>40</v>
      </c>
      <c r="H92" t="s">
        <v>41</v>
      </c>
      <c r="I92">
        <v>1.2983203420971481</v>
      </c>
      <c r="J92">
        <v>1.5</v>
      </c>
      <c r="K92">
        <v>1</v>
      </c>
      <c r="L92">
        <v>8.4000000000000012E-3</v>
      </c>
      <c r="M92">
        <v>3.8067203420971478</v>
      </c>
      <c r="N92">
        <v>231.70612441290149</v>
      </c>
      <c r="O92">
        <v>103.02135679275</v>
      </c>
      <c r="P92">
        <v>125.1515151515151</v>
      </c>
      <c r="Q92">
        <v>195.77959280303031</v>
      </c>
      <c r="R92">
        <v>655.65858916019693</v>
      </c>
      <c r="S92">
        <v>8772140.1023414191</v>
      </c>
      <c r="T92">
        <v>2847663.3168270001</v>
      </c>
      <c r="U92">
        <v>9812727.2727272715</v>
      </c>
      <c r="V92">
        <v>51567530.691895694</v>
      </c>
      <c r="W92">
        <v>30135000</v>
      </c>
      <c r="X92">
        <v>0.52375603969454232</v>
      </c>
      <c r="Y92">
        <v>0.25358473403663789</v>
      </c>
      <c r="Z92">
        <v>0.28892371995820271</v>
      </c>
      <c r="AA92">
        <v>0.56258503679031702</v>
      </c>
      <c r="AB92">
        <v>9.3977000000000005E-2</v>
      </c>
      <c r="AC92">
        <v>5.4999999999999997E-3</v>
      </c>
      <c r="AD92">
        <v>1.0363845957541979</v>
      </c>
      <c r="AE92">
        <v>3.8067203420971481E-2</v>
      </c>
      <c r="AF92">
        <v>4.9806491412723171</v>
      </c>
      <c r="AG92">
        <v>1</v>
      </c>
      <c r="AH92" t="s">
        <v>194</v>
      </c>
    </row>
    <row r="93" spans="1:34">
      <c r="A93" t="s">
        <v>35</v>
      </c>
      <c r="B93" t="s">
        <v>43</v>
      </c>
      <c r="C93" t="s">
        <v>192</v>
      </c>
      <c r="D93" t="s">
        <v>195</v>
      </c>
      <c r="E93" t="s">
        <v>39</v>
      </c>
      <c r="F93" t="s">
        <v>140</v>
      </c>
      <c r="G93" t="s">
        <v>40</v>
      </c>
      <c r="H93" t="s">
        <v>41</v>
      </c>
      <c r="I93">
        <v>1.3022421214753039</v>
      </c>
      <c r="J93">
        <v>1.5</v>
      </c>
      <c r="K93">
        <v>1</v>
      </c>
      <c r="L93">
        <v>8.4000000000000012E-3</v>
      </c>
      <c r="M93">
        <v>3.8106421214753041</v>
      </c>
      <c r="N93">
        <v>232.40602895190531</v>
      </c>
      <c r="O93">
        <v>103.02135679275</v>
      </c>
      <c r="P93">
        <v>125.1515151515151</v>
      </c>
      <c r="Q93">
        <v>195.77959280303031</v>
      </c>
      <c r="R93">
        <v>656.35849369920084</v>
      </c>
      <c r="S93">
        <v>8798637.7216424346</v>
      </c>
      <c r="T93">
        <v>2847663.3168270001</v>
      </c>
      <c r="U93">
        <v>9812727.2727272715</v>
      </c>
      <c r="V93">
        <v>51594028.311196707</v>
      </c>
      <c r="W93">
        <v>30135000</v>
      </c>
      <c r="X93">
        <v>0.52533812661797497</v>
      </c>
      <c r="Y93">
        <v>0.25358473403663789</v>
      </c>
      <c r="Z93">
        <v>0.28892371995820271</v>
      </c>
      <c r="AA93">
        <v>0.56258503679031702</v>
      </c>
      <c r="AB93">
        <v>9.3977000000000005E-2</v>
      </c>
      <c r="AC93">
        <v>5.4999999999999997E-3</v>
      </c>
      <c r="AD93">
        <v>1.0374523053231191</v>
      </c>
      <c r="AE93">
        <v>3.8106421214753043E-2</v>
      </c>
      <c r="AF93">
        <v>4.985677848013176</v>
      </c>
      <c r="AG93">
        <v>1</v>
      </c>
      <c r="AH93" t="s">
        <v>194</v>
      </c>
    </row>
    <row r="94" spans="1:34">
      <c r="A94" t="s">
        <v>35</v>
      </c>
      <c r="B94" t="s">
        <v>45</v>
      </c>
      <c r="C94" t="s">
        <v>192</v>
      </c>
      <c r="D94" t="s">
        <v>196</v>
      </c>
      <c r="E94" t="s">
        <v>39</v>
      </c>
      <c r="F94" t="s">
        <v>140</v>
      </c>
      <c r="G94" t="s">
        <v>40</v>
      </c>
      <c r="H94" t="s">
        <v>41</v>
      </c>
      <c r="I94">
        <v>1.3038003185595191</v>
      </c>
      <c r="J94">
        <v>1.5</v>
      </c>
      <c r="K94">
        <v>1</v>
      </c>
      <c r="L94">
        <v>8.3999999999999995E-3</v>
      </c>
      <c r="M94">
        <v>3.812200318559519</v>
      </c>
      <c r="N94">
        <v>232.68411425623941</v>
      </c>
      <c r="O94">
        <v>103.02135679275</v>
      </c>
      <c r="P94">
        <v>125.1515151515151</v>
      </c>
      <c r="Q94">
        <v>195.77959280303031</v>
      </c>
      <c r="R94">
        <v>656.63657900353473</v>
      </c>
      <c r="S94">
        <v>8809165.7267014347</v>
      </c>
      <c r="T94">
        <v>2847663.3168270001</v>
      </c>
      <c r="U94">
        <v>9812727.2727272715</v>
      </c>
      <c r="V94">
        <v>51604556.316255704</v>
      </c>
      <c r="W94">
        <v>30135000</v>
      </c>
      <c r="X94">
        <v>0.52596671966040864</v>
      </c>
      <c r="Y94">
        <v>0.25358473403663789</v>
      </c>
      <c r="Z94">
        <v>0.28892371995820271</v>
      </c>
      <c r="AA94">
        <v>0.56258503679031691</v>
      </c>
      <c r="AB94">
        <v>9.3977000000000005E-2</v>
      </c>
      <c r="AC94">
        <v>5.4999999999999997E-3</v>
      </c>
      <c r="AD94">
        <v>1.0378765265188219</v>
      </c>
      <c r="AE94">
        <v>3.8122003185595187E-2</v>
      </c>
      <c r="AF94">
        <v>4.9876758482639367</v>
      </c>
      <c r="AG94">
        <v>1</v>
      </c>
      <c r="AH94" t="s">
        <v>194</v>
      </c>
    </row>
    <row r="95" spans="1:34">
      <c r="A95" t="s">
        <v>59</v>
      </c>
      <c r="B95" t="s">
        <v>97</v>
      </c>
      <c r="C95" t="s">
        <v>85</v>
      </c>
      <c r="D95" t="s">
        <v>197</v>
      </c>
      <c r="E95" t="s">
        <v>72</v>
      </c>
      <c r="F95" t="s">
        <v>39</v>
      </c>
      <c r="G95" t="s">
        <v>41</v>
      </c>
      <c r="I95">
        <v>1</v>
      </c>
      <c r="J95">
        <v>2.43191372121857</v>
      </c>
      <c r="K95">
        <v>8.4000000000000012E-3</v>
      </c>
      <c r="M95">
        <v>3.440313721218569</v>
      </c>
      <c r="N95">
        <v>67.599837662337663</v>
      </c>
      <c r="O95">
        <v>421.89756285714532</v>
      </c>
      <c r="P95">
        <v>192.72848226584031</v>
      </c>
      <c r="R95">
        <v>682.22588278532328</v>
      </c>
      <c r="S95">
        <v>5235443.1818181816</v>
      </c>
      <c r="T95">
        <v>15972579.661399771</v>
      </c>
      <c r="U95">
        <v>29665363.63636364</v>
      </c>
      <c r="V95">
        <v>50873386.479581587</v>
      </c>
      <c r="X95">
        <v>0.15873054746977161</v>
      </c>
      <c r="Y95">
        <v>0.95367093657423374</v>
      </c>
      <c r="Z95">
        <v>0.55381747777540291</v>
      </c>
      <c r="AB95">
        <v>7.0526000000000005E-2</v>
      </c>
      <c r="AC95">
        <v>5.4999999999999997E-3</v>
      </c>
      <c r="AD95">
        <v>0.93662991363018644</v>
      </c>
      <c r="AE95">
        <v>0.54528972481314331</v>
      </c>
      <c r="AF95">
        <v>4.9982593596618994</v>
      </c>
      <c r="AG95">
        <v>1</v>
      </c>
      <c r="AH95" t="s">
        <v>73</v>
      </c>
    </row>
    <row r="96" spans="1:34">
      <c r="A96" t="s">
        <v>35</v>
      </c>
      <c r="B96" t="s">
        <v>68</v>
      </c>
      <c r="C96" t="s">
        <v>92</v>
      </c>
      <c r="D96" t="s">
        <v>198</v>
      </c>
      <c r="E96" t="s">
        <v>72</v>
      </c>
      <c r="F96" t="s">
        <v>39</v>
      </c>
      <c r="G96" t="s">
        <v>40</v>
      </c>
      <c r="H96" t="s">
        <v>41</v>
      </c>
      <c r="I96">
        <v>1</v>
      </c>
      <c r="J96">
        <v>1.420204704507064</v>
      </c>
      <c r="K96">
        <v>0.99999999999999989</v>
      </c>
      <c r="L96">
        <v>8.3999999999999995E-3</v>
      </c>
      <c r="M96">
        <v>3.4286047045070629</v>
      </c>
      <c r="N96">
        <v>70.254206021251477</v>
      </c>
      <c r="O96">
        <v>253.45834713084901</v>
      </c>
      <c r="P96">
        <v>125.1515151515151</v>
      </c>
      <c r="Q96">
        <v>195.77959280303031</v>
      </c>
      <c r="R96">
        <v>644.64366110664594</v>
      </c>
      <c r="S96">
        <v>5441017.5619834717</v>
      </c>
      <c r="T96">
        <v>9595655.4310909491</v>
      </c>
      <c r="U96">
        <v>9812727.2727272697</v>
      </c>
      <c r="V96">
        <v>54984400.265801691</v>
      </c>
      <c r="W96">
        <v>30135000</v>
      </c>
      <c r="X96">
        <v>0.16496324502300211</v>
      </c>
      <c r="Y96">
        <v>0.57292546952369838</v>
      </c>
      <c r="Z96">
        <v>0.2889237199582026</v>
      </c>
      <c r="AA96">
        <v>0.56258503679031691</v>
      </c>
      <c r="AB96">
        <v>9.7777000000000003E-2</v>
      </c>
      <c r="AC96">
        <v>5.4999999999999997E-3</v>
      </c>
      <c r="AD96">
        <v>0.93344211850454084</v>
      </c>
      <c r="AE96">
        <v>0.54343384566436959</v>
      </c>
      <c r="AF96">
        <v>5.0087576686759743</v>
      </c>
      <c r="AG96">
        <v>1</v>
      </c>
      <c r="AH96" t="s">
        <v>94</v>
      </c>
    </row>
    <row r="97" spans="1:34">
      <c r="A97" t="s">
        <v>35</v>
      </c>
      <c r="B97" t="s">
        <v>47</v>
      </c>
      <c r="C97" t="s">
        <v>192</v>
      </c>
      <c r="D97" t="s">
        <v>199</v>
      </c>
      <c r="E97" t="s">
        <v>39</v>
      </c>
      <c r="F97" t="s">
        <v>140</v>
      </c>
      <c r="G97" t="s">
        <v>40</v>
      </c>
      <c r="H97" t="s">
        <v>41</v>
      </c>
      <c r="I97">
        <v>1.320729289117303</v>
      </c>
      <c r="J97">
        <v>1.5</v>
      </c>
      <c r="K97">
        <v>1</v>
      </c>
      <c r="L97">
        <v>8.3999999999999995E-3</v>
      </c>
      <c r="M97">
        <v>3.829129289117303</v>
      </c>
      <c r="N97">
        <v>235.70536104030191</v>
      </c>
      <c r="O97">
        <v>103.02135679275</v>
      </c>
      <c r="P97">
        <v>125.1515151515151</v>
      </c>
      <c r="Q97">
        <v>195.77959280303031</v>
      </c>
      <c r="R97">
        <v>659.65782578759729</v>
      </c>
      <c r="S97">
        <v>8923546.8210324459</v>
      </c>
      <c r="T97">
        <v>2847663.3168270001</v>
      </c>
      <c r="U97">
        <v>9812727.2727272715</v>
      </c>
      <c r="V97">
        <v>51718937.410586707</v>
      </c>
      <c r="W97">
        <v>30135000</v>
      </c>
      <c r="X97">
        <v>0.53279604389415514</v>
      </c>
      <c r="Y97">
        <v>0.25358473403663789</v>
      </c>
      <c r="Z97">
        <v>0.28892371995820271</v>
      </c>
      <c r="AA97">
        <v>0.56258503679031691</v>
      </c>
      <c r="AB97">
        <v>9.3977000000000005E-2</v>
      </c>
      <c r="AC97">
        <v>5.4999999999999997E-3</v>
      </c>
      <c r="AD97">
        <v>1.0424854609115171</v>
      </c>
      <c r="AE97">
        <v>3.8291292891173029E-2</v>
      </c>
      <c r="AF97">
        <v>5.0093830429199926</v>
      </c>
      <c r="AG97">
        <v>1</v>
      </c>
      <c r="AH97" t="s">
        <v>194</v>
      </c>
    </row>
    <row r="98" spans="1:34">
      <c r="A98" t="s">
        <v>59</v>
      </c>
      <c r="B98" t="s">
        <v>105</v>
      </c>
      <c r="C98" t="s">
        <v>85</v>
      </c>
      <c r="D98" t="s">
        <v>200</v>
      </c>
      <c r="E98" t="s">
        <v>72</v>
      </c>
      <c r="F98" t="s">
        <v>39</v>
      </c>
      <c r="G98" t="s">
        <v>41</v>
      </c>
      <c r="I98">
        <v>1</v>
      </c>
      <c r="J98">
        <v>2.4434133447876789</v>
      </c>
      <c r="K98">
        <v>8.3999999999999995E-3</v>
      </c>
      <c r="M98">
        <v>3.4518133447876789</v>
      </c>
      <c r="N98">
        <v>67.599837662337663</v>
      </c>
      <c r="O98">
        <v>423.89256091782943</v>
      </c>
      <c r="P98">
        <v>192.7284822658402</v>
      </c>
      <c r="R98">
        <v>684.22088084600728</v>
      </c>
      <c r="S98">
        <v>5235443.1818181816</v>
      </c>
      <c r="T98">
        <v>16048108.10302626</v>
      </c>
      <c r="U98">
        <v>29665363.636363629</v>
      </c>
      <c r="V98">
        <v>50948914.921208069</v>
      </c>
      <c r="X98">
        <v>0.15873054746977161</v>
      </c>
      <c r="Y98">
        <v>0.95818049490425083</v>
      </c>
      <c r="Z98">
        <v>0.5538174777754028</v>
      </c>
      <c r="AB98">
        <v>7.0526000000000005E-2</v>
      </c>
      <c r="AC98">
        <v>5.4999999999999997E-3</v>
      </c>
      <c r="AD98">
        <v>0.93976070119874</v>
      </c>
      <c r="AE98">
        <v>0.54711241514884723</v>
      </c>
      <c r="AF98">
        <v>5.0147124611352663</v>
      </c>
      <c r="AG98">
        <v>1</v>
      </c>
      <c r="AH98" t="s">
        <v>73</v>
      </c>
    </row>
    <row r="99" spans="1:34">
      <c r="A99" t="s">
        <v>35</v>
      </c>
      <c r="B99" t="s">
        <v>49</v>
      </c>
      <c r="C99" t="s">
        <v>192</v>
      </c>
      <c r="D99" t="s">
        <v>201</v>
      </c>
      <c r="E99" t="s">
        <v>39</v>
      </c>
      <c r="F99" t="s">
        <v>140</v>
      </c>
      <c r="G99" t="s">
        <v>40</v>
      </c>
      <c r="H99" t="s">
        <v>41</v>
      </c>
      <c r="I99">
        <v>1.3291585490014539</v>
      </c>
      <c r="J99">
        <v>1.5</v>
      </c>
      <c r="K99">
        <v>1</v>
      </c>
      <c r="L99">
        <v>8.4000000000000012E-3</v>
      </c>
      <c r="M99">
        <v>3.8375585490014541</v>
      </c>
      <c r="N99">
        <v>237.20969789469569</v>
      </c>
      <c r="O99">
        <v>103.02135679275</v>
      </c>
      <c r="P99">
        <v>125.1515151515151</v>
      </c>
      <c r="Q99">
        <v>195.77959280303031</v>
      </c>
      <c r="R99">
        <v>661.16216264199113</v>
      </c>
      <c r="S99">
        <v>8980499.3667681031</v>
      </c>
      <c r="T99">
        <v>2847663.3168270001</v>
      </c>
      <c r="U99">
        <v>9812727.2727272715</v>
      </c>
      <c r="V99">
        <v>51775889.956322372</v>
      </c>
      <c r="W99">
        <v>30135000</v>
      </c>
      <c r="X99">
        <v>0.53619649571743</v>
      </c>
      <c r="Y99">
        <v>0.25358473403663789</v>
      </c>
      <c r="Z99">
        <v>0.28892371995820271</v>
      </c>
      <c r="AA99">
        <v>0.56258503679031702</v>
      </c>
      <c r="AB99">
        <v>9.3977000000000005E-2</v>
      </c>
      <c r="AC99">
        <v>5.4999999999999997E-3</v>
      </c>
      <c r="AD99">
        <v>1.04478033794804</v>
      </c>
      <c r="AE99">
        <v>3.837558549001454E-2</v>
      </c>
      <c r="AF99">
        <v>5.0201914724395076</v>
      </c>
      <c r="AG99">
        <v>1</v>
      </c>
      <c r="AH99" t="s">
        <v>194</v>
      </c>
    </row>
    <row r="100" spans="1:34">
      <c r="A100" t="s">
        <v>35</v>
      </c>
      <c r="B100" t="s">
        <v>74</v>
      </c>
      <c r="C100" t="s">
        <v>92</v>
      </c>
      <c r="D100" t="s">
        <v>202</v>
      </c>
      <c r="E100" t="s">
        <v>72</v>
      </c>
      <c r="F100" t="s">
        <v>39</v>
      </c>
      <c r="G100" t="s">
        <v>40</v>
      </c>
      <c r="H100" t="s">
        <v>41</v>
      </c>
      <c r="I100">
        <v>1</v>
      </c>
      <c r="J100">
        <v>1.4367584465633449</v>
      </c>
      <c r="K100">
        <v>0.99999999999999989</v>
      </c>
      <c r="L100">
        <v>8.3999999999999995E-3</v>
      </c>
      <c r="M100">
        <v>3.4451584465633451</v>
      </c>
      <c r="N100">
        <v>70.254206021251477</v>
      </c>
      <c r="O100">
        <v>256.41262836023827</v>
      </c>
      <c r="P100">
        <v>125.1515151515151</v>
      </c>
      <c r="Q100">
        <v>195.77959280303031</v>
      </c>
      <c r="R100">
        <v>647.5979423360352</v>
      </c>
      <c r="S100">
        <v>5441017.5619834717</v>
      </c>
      <c r="T100">
        <v>9707501.2828636821</v>
      </c>
      <c r="U100">
        <v>9812727.2727272697</v>
      </c>
      <c r="V100">
        <v>55096246.117574424</v>
      </c>
      <c r="W100">
        <v>30135000</v>
      </c>
      <c r="X100">
        <v>0.16496324502300211</v>
      </c>
      <c r="Y100">
        <v>0.57960342264543585</v>
      </c>
      <c r="Z100">
        <v>0.2889237199582026</v>
      </c>
      <c r="AA100">
        <v>0.56258503679031691</v>
      </c>
      <c r="AB100">
        <v>9.7777000000000003E-2</v>
      </c>
      <c r="AC100">
        <v>5.4999999999999997E-3</v>
      </c>
      <c r="AD100">
        <v>0.93794889644656509</v>
      </c>
      <c r="AE100">
        <v>0.54605761378029016</v>
      </c>
      <c r="AF100">
        <v>5.0324419567901986</v>
      </c>
      <c r="AG100">
        <v>1</v>
      </c>
      <c r="AH100" t="s">
        <v>94</v>
      </c>
    </row>
    <row r="101" spans="1:34">
      <c r="A101" t="s">
        <v>35</v>
      </c>
      <c r="B101" t="s">
        <v>78</v>
      </c>
      <c r="C101" t="s">
        <v>92</v>
      </c>
      <c r="D101" t="s">
        <v>203</v>
      </c>
      <c r="E101" t="s">
        <v>72</v>
      </c>
      <c r="F101" t="s">
        <v>39</v>
      </c>
      <c r="G101" t="s">
        <v>40</v>
      </c>
      <c r="H101" t="s">
        <v>41</v>
      </c>
      <c r="I101">
        <v>1</v>
      </c>
      <c r="J101">
        <v>1.449527604079619</v>
      </c>
      <c r="K101">
        <v>0.99999999999999989</v>
      </c>
      <c r="L101">
        <v>8.3999999999999995E-3</v>
      </c>
      <c r="M101">
        <v>3.457927604079619</v>
      </c>
      <c r="N101">
        <v>70.254206021251477</v>
      </c>
      <c r="O101">
        <v>258.69148967372172</v>
      </c>
      <c r="P101">
        <v>125.1515151515151</v>
      </c>
      <c r="Q101">
        <v>195.77959280303031</v>
      </c>
      <c r="R101">
        <v>649.87680364951859</v>
      </c>
      <c r="S101">
        <v>5441017.5619834717</v>
      </c>
      <c r="T101">
        <v>9793776.4763499741</v>
      </c>
      <c r="U101">
        <v>9812727.2727272697</v>
      </c>
      <c r="V101">
        <v>55182521.311060712</v>
      </c>
      <c r="W101">
        <v>30135000</v>
      </c>
      <c r="X101">
        <v>0.16496324502300211</v>
      </c>
      <c r="Y101">
        <v>0.58475463468002253</v>
      </c>
      <c r="Z101">
        <v>0.2889237199582026</v>
      </c>
      <c r="AA101">
        <v>0.56258503679031691</v>
      </c>
      <c r="AB101">
        <v>9.7777000000000003E-2</v>
      </c>
      <c r="AC101">
        <v>5.4999999999999997E-3</v>
      </c>
      <c r="AD101">
        <v>0.94142531629392767</v>
      </c>
      <c r="AE101">
        <v>0.54808152524661957</v>
      </c>
      <c r="AF101">
        <v>5.0507114456201663</v>
      </c>
      <c r="AG101">
        <v>1</v>
      </c>
      <c r="AH101" t="s">
        <v>94</v>
      </c>
    </row>
    <row r="102" spans="1:34">
      <c r="A102" t="s">
        <v>99</v>
      </c>
      <c r="B102" t="s">
        <v>204</v>
      </c>
      <c r="C102" t="s">
        <v>101</v>
      </c>
      <c r="D102" t="s">
        <v>205</v>
      </c>
      <c r="E102" t="s">
        <v>39</v>
      </c>
      <c r="F102" t="s">
        <v>103</v>
      </c>
      <c r="G102" t="s">
        <v>41</v>
      </c>
      <c r="I102">
        <v>2.4672940754211878</v>
      </c>
      <c r="J102">
        <v>1</v>
      </c>
      <c r="K102">
        <v>8.400000000000003E-3</v>
      </c>
      <c r="M102">
        <v>3.4756940754211878</v>
      </c>
      <c r="N102">
        <v>391.7016416885748</v>
      </c>
      <c r="O102">
        <v>104.33745543672011</v>
      </c>
      <c r="P102">
        <v>188.40607567148771</v>
      </c>
      <c r="R102">
        <v>684.44517279678257</v>
      </c>
      <c r="S102">
        <v>14829395.156971499</v>
      </c>
      <c r="T102">
        <v>14899446.94518717</v>
      </c>
      <c r="U102">
        <v>29000045.454545461</v>
      </c>
      <c r="V102">
        <v>58728887.556704126</v>
      </c>
      <c r="X102">
        <v>0.88541509687102371</v>
      </c>
      <c r="Y102">
        <v>0.23971659098592421</v>
      </c>
      <c r="Z102">
        <v>0.54139676917094148</v>
      </c>
      <c r="AB102">
        <v>7.3631000000000002E-2</v>
      </c>
      <c r="AC102">
        <v>5.4999999999999997E-3</v>
      </c>
      <c r="AD102">
        <v>0.9462622613712135</v>
      </c>
      <c r="AE102">
        <v>0.55089751095425832</v>
      </c>
      <c r="AF102">
        <v>5.0519848477466596</v>
      </c>
      <c r="AG102">
        <v>1</v>
      </c>
      <c r="AH102" t="s">
        <v>104</v>
      </c>
    </row>
    <row r="103" spans="1:34">
      <c r="A103" t="s">
        <v>59</v>
      </c>
      <c r="B103" t="s">
        <v>60</v>
      </c>
      <c r="C103" t="s">
        <v>206</v>
      </c>
      <c r="D103" t="s">
        <v>207</v>
      </c>
      <c r="E103" t="s">
        <v>53</v>
      </c>
      <c r="F103" t="s">
        <v>72</v>
      </c>
      <c r="G103" t="s">
        <v>41</v>
      </c>
      <c r="I103">
        <v>2.8734372749364798</v>
      </c>
      <c r="J103">
        <v>1</v>
      </c>
      <c r="K103">
        <v>8.3999999999999995E-3</v>
      </c>
      <c r="M103">
        <v>3.8818372749364798</v>
      </c>
      <c r="N103">
        <v>332.96145476336773</v>
      </c>
      <c r="O103">
        <v>67.599837662337663</v>
      </c>
      <c r="P103">
        <v>192.7284822658402</v>
      </c>
      <c r="R103">
        <v>593.28977469154552</v>
      </c>
      <c r="S103">
        <v>27892841.03383556</v>
      </c>
      <c r="T103">
        <v>5235443.1818181816</v>
      </c>
      <c r="U103">
        <v>29665363.636363629</v>
      </c>
      <c r="V103">
        <v>62793647.852017373</v>
      </c>
      <c r="X103">
        <v>0.80029213768239249</v>
      </c>
      <c r="Y103">
        <v>0.15873054746977161</v>
      </c>
      <c r="Z103">
        <v>0.5538174777754028</v>
      </c>
      <c r="AB103">
        <v>7.0526000000000005E-2</v>
      </c>
      <c r="AC103">
        <v>5.4999999999999997E-3</v>
      </c>
      <c r="AD103">
        <v>1.0568352790402979</v>
      </c>
      <c r="AE103">
        <v>3.8818372749364803E-2</v>
      </c>
      <c r="AF103">
        <v>5.0535169267261431</v>
      </c>
      <c r="AG103">
        <v>1</v>
      </c>
      <c r="AH103" t="s">
        <v>168</v>
      </c>
    </row>
    <row r="104" spans="1:34">
      <c r="A104" t="s">
        <v>208</v>
      </c>
      <c r="B104" t="s">
        <v>209</v>
      </c>
      <c r="C104" t="s">
        <v>210</v>
      </c>
      <c r="D104" t="s">
        <v>211</v>
      </c>
      <c r="E104" t="s">
        <v>53</v>
      </c>
      <c r="F104" t="s">
        <v>39</v>
      </c>
      <c r="G104" t="s">
        <v>41</v>
      </c>
      <c r="I104">
        <v>1.5</v>
      </c>
      <c r="J104">
        <v>1.972148178391828</v>
      </c>
      <c r="K104">
        <v>8.3999999999999995E-3</v>
      </c>
      <c r="M104">
        <v>3.4805481783918282</v>
      </c>
      <c r="N104">
        <v>167.75</v>
      </c>
      <c r="O104">
        <v>333.12869646668622</v>
      </c>
      <c r="P104">
        <v>189.93163094008261</v>
      </c>
      <c r="R104">
        <v>690.81032740676881</v>
      </c>
      <c r="S104">
        <v>14052750</v>
      </c>
      <c r="T104">
        <v>12611887.600815739</v>
      </c>
      <c r="U104">
        <v>29234863.636363629</v>
      </c>
      <c r="V104">
        <v>55899501.237179369</v>
      </c>
      <c r="X104">
        <v>0.40319683908045978</v>
      </c>
      <c r="Y104">
        <v>0.75301491150521305</v>
      </c>
      <c r="Z104">
        <v>0.54578054867839831</v>
      </c>
      <c r="AB104">
        <v>7.0526000000000005E-2</v>
      </c>
      <c r="AC104">
        <v>5.4999999999999997E-3</v>
      </c>
      <c r="AD104">
        <v>0.94758379725850805</v>
      </c>
      <c r="AE104">
        <v>0.55166688627510474</v>
      </c>
      <c r="AF104">
        <v>5.0558248619254407</v>
      </c>
      <c r="AG104">
        <v>1</v>
      </c>
      <c r="AH104" t="s">
        <v>54</v>
      </c>
    </row>
    <row r="105" spans="1:34">
      <c r="A105" t="s">
        <v>59</v>
      </c>
      <c r="B105" t="s">
        <v>63</v>
      </c>
      <c r="C105" t="s">
        <v>206</v>
      </c>
      <c r="D105" t="s">
        <v>212</v>
      </c>
      <c r="E105" t="s">
        <v>53</v>
      </c>
      <c r="F105" t="s">
        <v>72</v>
      </c>
      <c r="G105" t="s">
        <v>41</v>
      </c>
      <c r="I105">
        <v>2.8818917777610862</v>
      </c>
      <c r="J105">
        <v>1</v>
      </c>
      <c r="K105">
        <v>8.3999999999999995E-3</v>
      </c>
      <c r="M105">
        <v>3.8902917777610861</v>
      </c>
      <c r="N105">
        <v>333.94112589951379</v>
      </c>
      <c r="O105">
        <v>67.599837662337663</v>
      </c>
      <c r="P105">
        <v>192.7284822658402</v>
      </c>
      <c r="R105">
        <v>594.2694458276917</v>
      </c>
      <c r="S105">
        <v>27974910.02673259</v>
      </c>
      <c r="T105">
        <v>5235443.1818181816</v>
      </c>
      <c r="U105">
        <v>29665363.636363629</v>
      </c>
      <c r="V105">
        <v>62875716.844914407</v>
      </c>
      <c r="X105">
        <v>0.8026468339889945</v>
      </c>
      <c r="Y105">
        <v>0.15873054746977161</v>
      </c>
      <c r="Z105">
        <v>0.5538174777754028</v>
      </c>
      <c r="AB105">
        <v>7.0526000000000005E-2</v>
      </c>
      <c r="AC105">
        <v>5.4999999999999997E-3</v>
      </c>
      <c r="AD105">
        <v>1.0591370285004</v>
      </c>
      <c r="AE105">
        <v>3.890291777761086E-2</v>
      </c>
      <c r="AF105">
        <v>5.0643577240390956</v>
      </c>
      <c r="AG105">
        <v>1</v>
      </c>
      <c r="AH105" t="s">
        <v>168</v>
      </c>
    </row>
    <row r="106" spans="1:34">
      <c r="A106" t="s">
        <v>59</v>
      </c>
      <c r="B106" t="s">
        <v>110</v>
      </c>
      <c r="C106" t="s">
        <v>85</v>
      </c>
      <c r="D106" t="s">
        <v>213</v>
      </c>
      <c r="E106" t="s">
        <v>72</v>
      </c>
      <c r="F106" t="s">
        <v>39</v>
      </c>
      <c r="G106" t="s">
        <v>41</v>
      </c>
      <c r="I106">
        <v>1</v>
      </c>
      <c r="J106">
        <v>2.4833332716651162</v>
      </c>
      <c r="K106">
        <v>8.400000000000003E-3</v>
      </c>
      <c r="M106">
        <v>3.4917332716651162</v>
      </c>
      <c r="N106">
        <v>67.599837662337663</v>
      </c>
      <c r="O106">
        <v>430.81802036652522</v>
      </c>
      <c r="P106">
        <v>192.72848226584031</v>
      </c>
      <c r="R106">
        <v>691.14634029470312</v>
      </c>
      <c r="S106">
        <v>5235443.1818181816</v>
      </c>
      <c r="T106">
        <v>16310298.412889561</v>
      </c>
      <c r="U106">
        <v>29665363.636363652</v>
      </c>
      <c r="V106">
        <v>51211105.23107139</v>
      </c>
      <c r="X106">
        <v>0.15873054746977161</v>
      </c>
      <c r="Y106">
        <v>0.97383502808978828</v>
      </c>
      <c r="Z106">
        <v>0.55381747777540302</v>
      </c>
      <c r="AB106">
        <v>7.0526000000000005E-2</v>
      </c>
      <c r="AC106">
        <v>5.4999999999999997E-3</v>
      </c>
      <c r="AD106">
        <v>0.95062895354233534</v>
      </c>
      <c r="AE106">
        <v>0.5534397235589209</v>
      </c>
      <c r="AF106">
        <v>5.0718279487663729</v>
      </c>
      <c r="AG106">
        <v>1</v>
      </c>
      <c r="AH106" t="s">
        <v>73</v>
      </c>
    </row>
    <row r="107" spans="1:34">
      <c r="A107" t="s">
        <v>208</v>
      </c>
      <c r="B107" t="s">
        <v>214</v>
      </c>
      <c r="C107" t="s">
        <v>210</v>
      </c>
      <c r="D107" t="s">
        <v>215</v>
      </c>
      <c r="E107" t="s">
        <v>53</v>
      </c>
      <c r="F107" t="s">
        <v>39</v>
      </c>
      <c r="G107" t="s">
        <v>41</v>
      </c>
      <c r="I107">
        <v>1.5</v>
      </c>
      <c r="J107">
        <v>1.9962599978383671</v>
      </c>
      <c r="K107">
        <v>8.3999999999999995E-3</v>
      </c>
      <c r="M107">
        <v>3.5046599978383668</v>
      </c>
      <c r="N107">
        <v>167.75</v>
      </c>
      <c r="O107">
        <v>337.20158463486422</v>
      </c>
      <c r="P107">
        <v>189.93163094008261</v>
      </c>
      <c r="R107">
        <v>694.8832155749468</v>
      </c>
      <c r="S107">
        <v>14052750</v>
      </c>
      <c r="T107">
        <v>12766082.68617636</v>
      </c>
      <c r="U107">
        <v>29234863.636363629</v>
      </c>
      <c r="V107">
        <v>56053696.322539993</v>
      </c>
      <c r="X107">
        <v>0.40319683908045978</v>
      </c>
      <c r="Y107">
        <v>0.76222140003670424</v>
      </c>
      <c r="Z107">
        <v>0.54578054867839831</v>
      </c>
      <c r="AB107">
        <v>7.0526000000000005E-2</v>
      </c>
      <c r="AC107">
        <v>5.4999999999999997E-3</v>
      </c>
      <c r="AD107">
        <v>0.95414827166280158</v>
      </c>
      <c r="AE107">
        <v>0.55548860965738123</v>
      </c>
      <c r="AF107">
        <v>5.09032287915855</v>
      </c>
      <c r="AG107">
        <v>1</v>
      </c>
      <c r="AH107" t="s">
        <v>54</v>
      </c>
    </row>
    <row r="108" spans="1:34">
      <c r="A108" t="s">
        <v>35</v>
      </c>
      <c r="B108" t="s">
        <v>68</v>
      </c>
      <c r="C108" t="s">
        <v>113</v>
      </c>
      <c r="D108" t="s">
        <v>216</v>
      </c>
      <c r="E108" t="s">
        <v>53</v>
      </c>
      <c r="F108" t="s">
        <v>72</v>
      </c>
      <c r="G108" t="s">
        <v>39</v>
      </c>
      <c r="H108" t="s">
        <v>41</v>
      </c>
      <c r="I108">
        <v>1.5</v>
      </c>
      <c r="J108">
        <v>1</v>
      </c>
      <c r="K108">
        <v>1</v>
      </c>
      <c r="L108">
        <v>8.3789838007892678E-3</v>
      </c>
      <c r="M108">
        <v>3.5083789838007888</v>
      </c>
      <c r="N108">
        <v>180.42822171179881</v>
      </c>
      <c r="O108">
        <v>70.254206021251477</v>
      </c>
      <c r="P108">
        <v>178.4660664244324</v>
      </c>
      <c r="Q108">
        <v>195.28976626448929</v>
      </c>
      <c r="R108">
        <v>624.43826042197202</v>
      </c>
      <c r="S108">
        <v>15114829.762506589</v>
      </c>
      <c r="T108">
        <v>5441017.5619834717</v>
      </c>
      <c r="U108">
        <v>6756529.8161869477</v>
      </c>
      <c r="V108">
        <v>57371981.526008509</v>
      </c>
      <c r="W108">
        <v>30059604.3853315</v>
      </c>
      <c r="X108">
        <v>0.43366967913624838</v>
      </c>
      <c r="Y108">
        <v>0.16496324502300211</v>
      </c>
      <c r="Z108">
        <v>0.40341048561908133</v>
      </c>
      <c r="AA108">
        <v>0.56117748926577382</v>
      </c>
      <c r="AB108">
        <v>9.4672000000000006E-2</v>
      </c>
      <c r="AC108">
        <v>5.4999999999999997E-3</v>
      </c>
      <c r="AD108">
        <v>0.95516077045885361</v>
      </c>
      <c r="AE108">
        <v>0.55607806893242506</v>
      </c>
      <c r="AF108">
        <v>5.1197898231920682</v>
      </c>
      <c r="AG108">
        <v>1</v>
      </c>
      <c r="AH108" t="s">
        <v>115</v>
      </c>
    </row>
    <row r="109" spans="1:34">
      <c r="A109" t="s">
        <v>99</v>
      </c>
      <c r="B109" t="s">
        <v>100</v>
      </c>
      <c r="C109" t="s">
        <v>217</v>
      </c>
      <c r="D109" t="s">
        <v>218</v>
      </c>
      <c r="E109" t="s">
        <v>103</v>
      </c>
      <c r="F109" t="s">
        <v>40</v>
      </c>
      <c r="G109" t="s">
        <v>41</v>
      </c>
      <c r="I109">
        <v>1.2229951065977691</v>
      </c>
      <c r="J109">
        <v>2.7030306696169428</v>
      </c>
      <c r="K109">
        <v>8.3999999999999995E-3</v>
      </c>
      <c r="M109">
        <v>3.934425776214713</v>
      </c>
      <c r="N109">
        <v>127.60419743397161</v>
      </c>
      <c r="O109">
        <v>290.51064128586228</v>
      </c>
      <c r="P109">
        <v>188.4060756714876</v>
      </c>
      <c r="R109">
        <v>606.52091439132141</v>
      </c>
      <c r="S109">
        <v>18221950.704976991</v>
      </c>
      <c r="T109">
        <v>22778003.840481341</v>
      </c>
      <c r="U109">
        <v>29000045.454545449</v>
      </c>
      <c r="V109">
        <v>70000000.000003785</v>
      </c>
      <c r="X109">
        <v>0.29317221774608421</v>
      </c>
      <c r="Y109">
        <v>0.67067038753895736</v>
      </c>
      <c r="Z109">
        <v>0.54139676917094126</v>
      </c>
      <c r="AB109">
        <v>7.6735999999999999E-2</v>
      </c>
      <c r="AC109">
        <v>5.4999999999999997E-3</v>
      </c>
      <c r="AD109">
        <v>1.071152567346414</v>
      </c>
      <c r="AE109">
        <v>3.9344257762147117E-2</v>
      </c>
      <c r="AF109">
        <v>5.1271586013232744</v>
      </c>
      <c r="AG109">
        <v>1</v>
      </c>
      <c r="AH109" t="s">
        <v>219</v>
      </c>
    </row>
    <row r="110" spans="1:34">
      <c r="A110" t="s">
        <v>147</v>
      </c>
      <c r="B110" t="s">
        <v>148</v>
      </c>
      <c r="C110" t="s">
        <v>220</v>
      </c>
      <c r="D110" t="s">
        <v>221</v>
      </c>
      <c r="E110" t="s">
        <v>72</v>
      </c>
      <c r="F110" t="s">
        <v>39</v>
      </c>
      <c r="G110" t="s">
        <v>41</v>
      </c>
      <c r="I110">
        <v>1</v>
      </c>
      <c r="J110">
        <v>2.528315296868537</v>
      </c>
      <c r="K110">
        <v>8.3999999999999995E-3</v>
      </c>
      <c r="M110">
        <v>3.536715296868536</v>
      </c>
      <c r="N110">
        <v>66.272653482880756</v>
      </c>
      <c r="O110">
        <v>432.32326472578387</v>
      </c>
      <c r="P110">
        <v>191.20292699724521</v>
      </c>
      <c r="R110">
        <v>689.79884520590986</v>
      </c>
      <c r="S110">
        <v>5132655.9917355375</v>
      </c>
      <c r="T110">
        <v>16367285.315765491</v>
      </c>
      <c r="U110">
        <v>29430545.454545449</v>
      </c>
      <c r="V110">
        <v>50930486.762046494</v>
      </c>
      <c r="X110">
        <v>0.1556141986931564</v>
      </c>
      <c r="Y110">
        <v>0.97723753126649759</v>
      </c>
      <c r="Z110">
        <v>0.54943369826794586</v>
      </c>
      <c r="AB110">
        <v>7.0526000000000005E-2</v>
      </c>
      <c r="AC110">
        <v>5.4999999999999997E-3</v>
      </c>
      <c r="AD110">
        <v>0.9628753687809628</v>
      </c>
      <c r="AE110">
        <v>0.56056937455366307</v>
      </c>
      <c r="AF110">
        <v>5.1361860402031621</v>
      </c>
      <c r="AG110">
        <v>1</v>
      </c>
      <c r="AH110" t="s">
        <v>73</v>
      </c>
    </row>
    <row r="111" spans="1:34">
      <c r="A111" t="s">
        <v>35</v>
      </c>
      <c r="B111" t="s">
        <v>74</v>
      </c>
      <c r="C111" t="s">
        <v>113</v>
      </c>
      <c r="D111" t="s">
        <v>222</v>
      </c>
      <c r="E111" t="s">
        <v>53</v>
      </c>
      <c r="F111" t="s">
        <v>72</v>
      </c>
      <c r="G111" t="s">
        <v>39</v>
      </c>
      <c r="H111" t="s">
        <v>41</v>
      </c>
      <c r="I111">
        <v>1.5</v>
      </c>
      <c r="J111">
        <v>1</v>
      </c>
      <c r="K111">
        <v>1.0149556990170661</v>
      </c>
      <c r="L111">
        <v>8.3999999999999995E-3</v>
      </c>
      <c r="M111">
        <v>3.523355699017066</v>
      </c>
      <c r="N111">
        <v>180.42822171179881</v>
      </c>
      <c r="O111">
        <v>70.254206021251477</v>
      </c>
      <c r="P111">
        <v>181.1351511986359</v>
      </c>
      <c r="Q111">
        <v>195.77959280303031</v>
      </c>
      <c r="R111">
        <v>627.59717173471643</v>
      </c>
      <c r="S111">
        <v>15114829.762506589</v>
      </c>
      <c r="T111">
        <v>5441017.5619834717</v>
      </c>
      <c r="U111">
        <v>6857578.4425176699</v>
      </c>
      <c r="V111">
        <v>57548425.767007731</v>
      </c>
      <c r="W111">
        <v>30135000</v>
      </c>
      <c r="X111">
        <v>0.43366967913624838</v>
      </c>
      <c r="Y111">
        <v>0.16496324502300211</v>
      </c>
      <c r="Z111">
        <v>0.40944377142232857</v>
      </c>
      <c r="AA111">
        <v>0.56258503679031691</v>
      </c>
      <c r="AB111">
        <v>9.4672000000000006E-2</v>
      </c>
      <c r="AC111">
        <v>5.4999999999999997E-3</v>
      </c>
      <c r="AD111">
        <v>0.95923820077951527</v>
      </c>
      <c r="AE111">
        <v>0.55845187829420495</v>
      </c>
      <c r="AF111">
        <v>5.1412177780907857</v>
      </c>
      <c r="AG111">
        <v>1</v>
      </c>
      <c r="AH111" t="s">
        <v>115</v>
      </c>
    </row>
    <row r="112" spans="1:34">
      <c r="A112" t="s">
        <v>59</v>
      </c>
      <c r="B112" t="s">
        <v>60</v>
      </c>
      <c r="C112" t="s">
        <v>223</v>
      </c>
      <c r="D112" t="s">
        <v>224</v>
      </c>
      <c r="E112" t="s">
        <v>39</v>
      </c>
      <c r="F112" t="s">
        <v>140</v>
      </c>
      <c r="G112" t="s">
        <v>40</v>
      </c>
      <c r="H112" t="s">
        <v>41</v>
      </c>
      <c r="I112">
        <v>1.4374061182647819</v>
      </c>
      <c r="J112">
        <v>1.5</v>
      </c>
      <c r="K112">
        <v>1</v>
      </c>
      <c r="L112">
        <v>8.3999999999999995E-3</v>
      </c>
      <c r="M112">
        <v>3.9458061182647821</v>
      </c>
      <c r="N112">
        <v>249.3666337093531</v>
      </c>
      <c r="O112">
        <v>101.549623122</v>
      </c>
      <c r="P112">
        <v>117.8374655647383</v>
      </c>
      <c r="Q112">
        <v>192.7284822658402</v>
      </c>
      <c r="R112">
        <v>661.48220466193152</v>
      </c>
      <c r="S112">
        <v>9440747.6422574036</v>
      </c>
      <c r="T112">
        <v>2806982.4122378179</v>
      </c>
      <c r="U112">
        <v>9239256.1983471066</v>
      </c>
      <c r="V112">
        <v>51152349.889205962</v>
      </c>
      <c r="W112">
        <v>29665363.636363629</v>
      </c>
      <c r="X112">
        <v>0.56367642777895477</v>
      </c>
      <c r="Y112">
        <v>0.2499620949733542</v>
      </c>
      <c r="Z112">
        <v>0.27203856749311278</v>
      </c>
      <c r="AA112">
        <v>0.5538174777754028</v>
      </c>
      <c r="AB112">
        <v>9.3977000000000005E-2</v>
      </c>
      <c r="AC112">
        <v>5.4999999999999997E-3</v>
      </c>
      <c r="AD112">
        <v>1.074250880365281</v>
      </c>
      <c r="AE112">
        <v>3.9458061182647823E-2</v>
      </c>
      <c r="AF112">
        <v>5.1589920598127108</v>
      </c>
      <c r="AG112">
        <v>1</v>
      </c>
      <c r="AH112" t="s">
        <v>194</v>
      </c>
    </row>
    <row r="113" spans="1:34">
      <c r="A113" t="s">
        <v>59</v>
      </c>
      <c r="B113" t="s">
        <v>63</v>
      </c>
      <c r="C113" t="s">
        <v>223</v>
      </c>
      <c r="D113" t="s">
        <v>225</v>
      </c>
      <c r="E113" t="s">
        <v>39</v>
      </c>
      <c r="F113" t="s">
        <v>140</v>
      </c>
      <c r="G113" t="s">
        <v>40</v>
      </c>
      <c r="H113" t="s">
        <v>41</v>
      </c>
      <c r="I113">
        <v>1.439377851183788</v>
      </c>
      <c r="J113">
        <v>1.5</v>
      </c>
      <c r="K113">
        <v>1</v>
      </c>
      <c r="L113">
        <v>8.3999999999999995E-3</v>
      </c>
      <c r="M113">
        <v>3.9477778511837891</v>
      </c>
      <c r="N113">
        <v>249.7086973713474</v>
      </c>
      <c r="O113">
        <v>101.549623122</v>
      </c>
      <c r="P113">
        <v>117.8374655647383</v>
      </c>
      <c r="Q113">
        <v>192.7284822658402</v>
      </c>
      <c r="R113">
        <v>661.82426832392593</v>
      </c>
      <c r="S113">
        <v>9453697.7978673894</v>
      </c>
      <c r="T113">
        <v>2806982.4122378179</v>
      </c>
      <c r="U113">
        <v>9239256.1983471066</v>
      </c>
      <c r="V113">
        <v>51165300.044815943</v>
      </c>
      <c r="W113">
        <v>29665363.636363629</v>
      </c>
      <c r="X113">
        <v>0.56444963957637051</v>
      </c>
      <c r="Y113">
        <v>0.2499620949733542</v>
      </c>
      <c r="Z113">
        <v>0.27203856749311278</v>
      </c>
      <c r="AA113">
        <v>0.5538174777754028</v>
      </c>
      <c r="AB113">
        <v>9.3977000000000005E-2</v>
      </c>
      <c r="AC113">
        <v>5.4999999999999997E-3</v>
      </c>
      <c r="AD113">
        <v>1.0747876872332831</v>
      </c>
      <c r="AE113">
        <v>3.947777851183789E-2</v>
      </c>
      <c r="AF113">
        <v>5.1615203169289092</v>
      </c>
      <c r="AG113">
        <v>1</v>
      </c>
      <c r="AH113" t="s">
        <v>194</v>
      </c>
    </row>
    <row r="114" spans="1:34">
      <c r="A114" t="s">
        <v>147</v>
      </c>
      <c r="B114" t="s">
        <v>158</v>
      </c>
      <c r="C114" t="s">
        <v>220</v>
      </c>
      <c r="D114" t="s">
        <v>226</v>
      </c>
      <c r="E114" t="s">
        <v>72</v>
      </c>
      <c r="F114" t="s">
        <v>39</v>
      </c>
      <c r="G114" t="s">
        <v>41</v>
      </c>
      <c r="I114">
        <v>1</v>
      </c>
      <c r="J114">
        <v>2.5476103055135679</v>
      </c>
      <c r="K114">
        <v>8.3999999999999995E-3</v>
      </c>
      <c r="M114">
        <v>3.5560103055135679</v>
      </c>
      <c r="N114">
        <v>66.272653482880756</v>
      </c>
      <c r="O114">
        <v>435.62256886742477</v>
      </c>
      <c r="P114">
        <v>191.20292699724521</v>
      </c>
      <c r="R114">
        <v>693.0981493475507</v>
      </c>
      <c r="S114">
        <v>5132655.9917355375</v>
      </c>
      <c r="T114">
        <v>16492193.357121941</v>
      </c>
      <c r="U114">
        <v>29430545.454545449</v>
      </c>
      <c r="V114">
        <v>51055394.80340293</v>
      </c>
      <c r="X114">
        <v>0.1556141986931564</v>
      </c>
      <c r="Y114">
        <v>0.98469538537092471</v>
      </c>
      <c r="Z114">
        <v>0.54943369826794586</v>
      </c>
      <c r="AB114">
        <v>7.0526000000000005E-2</v>
      </c>
      <c r="AC114">
        <v>5.4999999999999997E-3</v>
      </c>
      <c r="AD114">
        <v>0.96812846013981968</v>
      </c>
      <c r="AE114">
        <v>0.56362763342390054</v>
      </c>
      <c r="AF114">
        <v>5.1637923990772876</v>
      </c>
      <c r="AG114">
        <v>1</v>
      </c>
      <c r="AH114" t="s">
        <v>73</v>
      </c>
    </row>
    <row r="115" spans="1:34">
      <c r="A115" t="s">
        <v>35</v>
      </c>
      <c r="B115" t="s">
        <v>78</v>
      </c>
      <c r="C115" t="s">
        <v>113</v>
      </c>
      <c r="D115" t="s">
        <v>227</v>
      </c>
      <c r="E115" t="s">
        <v>53</v>
      </c>
      <c r="F115" t="s">
        <v>72</v>
      </c>
      <c r="G115" t="s">
        <v>39</v>
      </c>
      <c r="H115" t="s">
        <v>41</v>
      </c>
      <c r="I115">
        <v>1.5</v>
      </c>
      <c r="J115">
        <v>1</v>
      </c>
      <c r="K115">
        <v>1.0307740048645351</v>
      </c>
      <c r="L115">
        <v>8.3999999999999995E-3</v>
      </c>
      <c r="M115">
        <v>3.539174004864535</v>
      </c>
      <c r="N115">
        <v>180.42822171179881</v>
      </c>
      <c r="O115">
        <v>70.254206021251477</v>
      </c>
      <c r="P115">
        <v>183.95818202073229</v>
      </c>
      <c r="Q115">
        <v>195.77959280303031</v>
      </c>
      <c r="R115">
        <v>630.4202025568128</v>
      </c>
      <c r="S115">
        <v>15114829.762506589</v>
      </c>
      <c r="T115">
        <v>5441017.5619834717</v>
      </c>
      <c r="U115">
        <v>6964455.297617658</v>
      </c>
      <c r="V115">
        <v>57655302.622107722</v>
      </c>
      <c r="W115">
        <v>30135000</v>
      </c>
      <c r="X115">
        <v>0.43366967913624838</v>
      </c>
      <c r="Y115">
        <v>0.16496324502300211</v>
      </c>
      <c r="Z115">
        <v>0.41582504186592723</v>
      </c>
      <c r="AA115">
        <v>0.56258503679031691</v>
      </c>
      <c r="AB115">
        <v>9.4672000000000006E-2</v>
      </c>
      <c r="AC115">
        <v>5.4999999999999997E-3</v>
      </c>
      <c r="AD115">
        <v>0.96354475525107752</v>
      </c>
      <c r="AE115">
        <v>0.56095907977102877</v>
      </c>
      <c r="AF115">
        <v>5.163849839886641</v>
      </c>
      <c r="AG115">
        <v>1</v>
      </c>
      <c r="AH115" t="s">
        <v>115</v>
      </c>
    </row>
    <row r="116" spans="1:34">
      <c r="A116" t="s">
        <v>59</v>
      </c>
      <c r="B116" t="s">
        <v>60</v>
      </c>
      <c r="C116" t="s">
        <v>228</v>
      </c>
      <c r="D116" t="s">
        <v>229</v>
      </c>
      <c r="E116" t="s">
        <v>72</v>
      </c>
      <c r="F116" t="s">
        <v>40</v>
      </c>
      <c r="G116" t="s">
        <v>41</v>
      </c>
      <c r="I116">
        <v>1</v>
      </c>
      <c r="J116">
        <v>2.9661262106091599</v>
      </c>
      <c r="K116">
        <v>8.3999999999999995E-3</v>
      </c>
      <c r="M116">
        <v>3.9745262106091599</v>
      </c>
      <c r="N116">
        <v>67.599837662337663</v>
      </c>
      <c r="O116">
        <v>349.52079520332461</v>
      </c>
      <c r="P116">
        <v>192.7284822658402</v>
      </c>
      <c r="R116">
        <v>609.84911513150246</v>
      </c>
      <c r="S116">
        <v>5235443.1818181816</v>
      </c>
      <c r="T116">
        <v>27404799.976450499</v>
      </c>
      <c r="U116">
        <v>29665363.636363629</v>
      </c>
      <c r="V116">
        <v>62305606.794632323</v>
      </c>
      <c r="X116">
        <v>0.15873054746977161</v>
      </c>
      <c r="Y116">
        <v>0.80690072533789114</v>
      </c>
      <c r="Z116">
        <v>0.5538174777754028</v>
      </c>
      <c r="AB116">
        <v>7.3631000000000002E-2</v>
      </c>
      <c r="AC116">
        <v>5.4999999999999997E-3</v>
      </c>
      <c r="AD116">
        <v>1.0820699630977819</v>
      </c>
      <c r="AE116">
        <v>3.9745262106091597E-2</v>
      </c>
      <c r="AF116">
        <v>5.1754724358130337</v>
      </c>
      <c r="AG116">
        <v>1</v>
      </c>
      <c r="AH116" t="s">
        <v>177</v>
      </c>
    </row>
    <row r="117" spans="1:34">
      <c r="A117" t="s">
        <v>99</v>
      </c>
      <c r="B117" t="s">
        <v>100</v>
      </c>
      <c r="C117" t="s">
        <v>230</v>
      </c>
      <c r="D117" t="s">
        <v>231</v>
      </c>
      <c r="E117" t="s">
        <v>72</v>
      </c>
      <c r="F117" t="s">
        <v>39</v>
      </c>
      <c r="G117" t="s">
        <v>41</v>
      </c>
      <c r="I117">
        <v>1</v>
      </c>
      <c r="J117">
        <v>2.970436663823167</v>
      </c>
      <c r="K117">
        <v>8.4000000000000012E-3</v>
      </c>
      <c r="M117">
        <v>3.978836663823166</v>
      </c>
      <c r="N117">
        <v>60.170646557743339</v>
      </c>
      <c r="O117">
        <v>471.57934246360321</v>
      </c>
      <c r="P117">
        <v>188.4060756714876</v>
      </c>
      <c r="R117">
        <v>720.15606469283409</v>
      </c>
      <c r="S117">
        <v>4660070.3812316712</v>
      </c>
      <c r="T117">
        <v>17853477.42508975</v>
      </c>
      <c r="U117">
        <v>29000045.454545461</v>
      </c>
      <c r="V117">
        <v>51513593.26086688</v>
      </c>
      <c r="X117">
        <v>0.14128613322161709</v>
      </c>
      <c r="Y117">
        <v>1.0659732427717421</v>
      </c>
      <c r="Z117">
        <v>0.54139676917094137</v>
      </c>
      <c r="AB117">
        <v>7.0526000000000005E-2</v>
      </c>
      <c r="AC117">
        <v>5.4999999999999997E-3</v>
      </c>
      <c r="AD117">
        <v>1.08324348962725</v>
      </c>
      <c r="AE117">
        <v>3.9788366638231668E-2</v>
      </c>
      <c r="AF117">
        <v>5.1778945200886479</v>
      </c>
      <c r="AG117">
        <v>1</v>
      </c>
      <c r="AH117" t="s">
        <v>73</v>
      </c>
    </row>
    <row r="118" spans="1:34">
      <c r="A118" t="s">
        <v>59</v>
      </c>
      <c r="B118" t="s">
        <v>63</v>
      </c>
      <c r="C118" t="s">
        <v>228</v>
      </c>
      <c r="D118" t="s">
        <v>232</v>
      </c>
      <c r="E118" t="s">
        <v>72</v>
      </c>
      <c r="F118" t="s">
        <v>40</v>
      </c>
      <c r="G118" t="s">
        <v>41</v>
      </c>
      <c r="I118">
        <v>1</v>
      </c>
      <c r="J118">
        <v>2.969418319075857</v>
      </c>
      <c r="K118">
        <v>8.3999999999999995E-3</v>
      </c>
      <c r="M118">
        <v>3.9778183190758569</v>
      </c>
      <c r="N118">
        <v>67.599837662337663</v>
      </c>
      <c r="O118">
        <v>349.90872892140442</v>
      </c>
      <c r="P118">
        <v>192.7284822658402</v>
      </c>
      <c r="R118">
        <v>610.23704884958227</v>
      </c>
      <c r="S118">
        <v>5235443.1818181816</v>
      </c>
      <c r="T118">
        <v>27435216.610007059</v>
      </c>
      <c r="U118">
        <v>29665363.636363629</v>
      </c>
      <c r="V118">
        <v>62336023.428188883</v>
      </c>
      <c r="X118">
        <v>0.15873054746977161</v>
      </c>
      <c r="Y118">
        <v>0.80779630580920325</v>
      </c>
      <c r="Z118">
        <v>0.5538174777754028</v>
      </c>
      <c r="AB118">
        <v>7.3631000000000002E-2</v>
      </c>
      <c r="AC118">
        <v>5.4999999999999997E-3</v>
      </c>
      <c r="AD118">
        <v>1.082966243936883</v>
      </c>
      <c r="AE118">
        <v>3.9778183190758577E-2</v>
      </c>
      <c r="AF118">
        <v>5.1796937462034984</v>
      </c>
      <c r="AG118">
        <v>1</v>
      </c>
      <c r="AH118" t="s">
        <v>177</v>
      </c>
    </row>
    <row r="119" spans="1:34">
      <c r="A119" t="s">
        <v>129</v>
      </c>
      <c r="B119" t="s">
        <v>130</v>
      </c>
      <c r="C119" t="s">
        <v>233</v>
      </c>
      <c r="D119" t="s">
        <v>234</v>
      </c>
      <c r="E119" t="s">
        <v>72</v>
      </c>
      <c r="F119" t="s">
        <v>39</v>
      </c>
      <c r="G119" t="s">
        <v>41</v>
      </c>
      <c r="I119">
        <v>1</v>
      </c>
      <c r="J119">
        <v>2.570709604065375</v>
      </c>
      <c r="K119">
        <v>8.3999999999999995E-3</v>
      </c>
      <c r="M119">
        <v>3.579109604065374</v>
      </c>
      <c r="N119">
        <v>66.272653482880756</v>
      </c>
      <c r="O119">
        <v>439.57237851939391</v>
      </c>
      <c r="P119">
        <v>191.20292699724521</v>
      </c>
      <c r="R119">
        <v>697.04795899951978</v>
      </c>
      <c r="S119">
        <v>5132655.9917355375</v>
      </c>
      <c r="T119">
        <v>16641728.82465628</v>
      </c>
      <c r="U119">
        <v>29430545.454545449</v>
      </c>
      <c r="V119">
        <v>51204930.270937271</v>
      </c>
      <c r="X119">
        <v>0.1556141986931564</v>
      </c>
      <c r="Y119">
        <v>0.99362366323196261</v>
      </c>
      <c r="Z119">
        <v>0.54943369826794586</v>
      </c>
      <c r="AB119">
        <v>7.0526000000000005E-2</v>
      </c>
      <c r="AC119">
        <v>5.4999999999999997E-3</v>
      </c>
      <c r="AD119">
        <v>0.97441727440523285</v>
      </c>
      <c r="AE119">
        <v>0.56728887224436186</v>
      </c>
      <c r="AF119">
        <v>5.1968417507149693</v>
      </c>
      <c r="AG119">
        <v>1</v>
      </c>
      <c r="AH119" t="s">
        <v>73</v>
      </c>
    </row>
    <row r="120" spans="1:34">
      <c r="A120" t="s">
        <v>129</v>
      </c>
      <c r="B120" t="s">
        <v>136</v>
      </c>
      <c r="C120" t="s">
        <v>233</v>
      </c>
      <c r="D120" t="s">
        <v>235</v>
      </c>
      <c r="E120" t="s">
        <v>72</v>
      </c>
      <c r="F120" t="s">
        <v>39</v>
      </c>
      <c r="G120" t="s">
        <v>41</v>
      </c>
      <c r="I120">
        <v>1</v>
      </c>
      <c r="J120">
        <v>2.5773753822508398</v>
      </c>
      <c r="K120">
        <v>8.4000000000000012E-3</v>
      </c>
      <c r="M120">
        <v>3.5857753822508398</v>
      </c>
      <c r="N120">
        <v>66.272653482880756</v>
      </c>
      <c r="O120">
        <v>440.71217741656761</v>
      </c>
      <c r="P120">
        <v>191.20292699724521</v>
      </c>
      <c r="R120">
        <v>698.1877578966936</v>
      </c>
      <c r="S120">
        <v>5132655.9917355375</v>
      </c>
      <c r="T120">
        <v>16684880.36257888</v>
      </c>
      <c r="U120">
        <v>29430545.454545461</v>
      </c>
      <c r="V120">
        <v>51248081.808859877</v>
      </c>
      <c r="X120">
        <v>0.1556141986931564</v>
      </c>
      <c r="Y120">
        <v>0.99620010163187345</v>
      </c>
      <c r="Z120">
        <v>0.54943369826794597</v>
      </c>
      <c r="AB120">
        <v>7.0526000000000005E-2</v>
      </c>
      <c r="AC120">
        <v>5.4999999999999997E-3</v>
      </c>
      <c r="AD120">
        <v>0.97623204124106633</v>
      </c>
      <c r="AE120">
        <v>0.5683453980867581</v>
      </c>
      <c r="AF120">
        <v>5.2063788215786637</v>
      </c>
      <c r="AG120">
        <v>1</v>
      </c>
      <c r="AH120" t="s">
        <v>73</v>
      </c>
    </row>
    <row r="121" spans="1:34">
      <c r="A121" t="s">
        <v>99</v>
      </c>
      <c r="B121" t="s">
        <v>204</v>
      </c>
      <c r="C121" t="s">
        <v>122</v>
      </c>
      <c r="D121" t="s">
        <v>236</v>
      </c>
      <c r="E121" t="s">
        <v>39</v>
      </c>
      <c r="F121" t="s">
        <v>40</v>
      </c>
      <c r="G121" t="s">
        <v>41</v>
      </c>
      <c r="I121">
        <v>2.5755141910672452</v>
      </c>
      <c r="J121">
        <v>1</v>
      </c>
      <c r="K121">
        <v>8.4000000000000012E-3</v>
      </c>
      <c r="M121">
        <v>3.5839141910672452</v>
      </c>
      <c r="N121">
        <v>408.88240558071499</v>
      </c>
      <c r="O121">
        <v>107.4758953168044</v>
      </c>
      <c r="P121">
        <v>188.4060756714876</v>
      </c>
      <c r="R121">
        <v>704.76437656900714</v>
      </c>
      <c r="S121">
        <v>15479840.06130443</v>
      </c>
      <c r="T121">
        <v>8426838.8429752067</v>
      </c>
      <c r="U121">
        <v>29000045.454545461</v>
      </c>
      <c r="V121">
        <v>52906724.358825088</v>
      </c>
      <c r="X121">
        <v>0.92425105288157339</v>
      </c>
      <c r="Y121">
        <v>0.24811793483423569</v>
      </c>
      <c r="Z121">
        <v>0.54139676917094137</v>
      </c>
      <c r="AB121">
        <v>7.3631000000000002E-2</v>
      </c>
      <c r="AC121">
        <v>5.4999999999999997E-3</v>
      </c>
      <c r="AD121">
        <v>0.97572532950521851</v>
      </c>
      <c r="AE121">
        <v>0.56805039928415835</v>
      </c>
      <c r="AF121">
        <v>5.2068209198566224</v>
      </c>
      <c r="AG121">
        <v>1</v>
      </c>
      <c r="AH121" t="s">
        <v>42</v>
      </c>
    </row>
    <row r="122" spans="1:34">
      <c r="A122" t="s">
        <v>35</v>
      </c>
      <c r="B122" t="s">
        <v>36</v>
      </c>
      <c r="C122" t="s">
        <v>237</v>
      </c>
      <c r="D122" t="s">
        <v>238</v>
      </c>
      <c r="E122" t="s">
        <v>39</v>
      </c>
      <c r="F122" t="s">
        <v>41</v>
      </c>
      <c r="G122" t="s">
        <v>239</v>
      </c>
      <c r="I122">
        <v>1.9689895998707361</v>
      </c>
      <c r="J122">
        <v>7.4127434273854372E-3</v>
      </c>
      <c r="K122">
        <v>2.02</v>
      </c>
      <c r="M122">
        <v>3.9964023432981208</v>
      </c>
      <c r="N122">
        <v>351.39782871954731</v>
      </c>
      <c r="O122">
        <v>172.76951068653099</v>
      </c>
      <c r="P122">
        <v>73.079991692392312</v>
      </c>
      <c r="R122">
        <v>597.24733109847068</v>
      </c>
      <c r="S122">
        <v>13303536.939288629</v>
      </c>
      <c r="T122">
        <v>26593217.045745261</v>
      </c>
      <c r="U122">
        <v>30103246.014974091</v>
      </c>
      <c r="V122">
        <v>70000000.000007987</v>
      </c>
      <c r="X122">
        <v>0.79431105066277408</v>
      </c>
      <c r="Y122">
        <v>0.49646411116819239</v>
      </c>
      <c r="Z122">
        <v>0.2099999761275641</v>
      </c>
      <c r="AB122">
        <v>7.7423000000000006E-2</v>
      </c>
      <c r="AC122">
        <v>5.4999999999999997E-3</v>
      </c>
      <c r="AD122">
        <v>1.0880257688560331</v>
      </c>
      <c r="AE122">
        <v>3.9964023432981208E-2</v>
      </c>
      <c r="AF122">
        <v>5.2073151355871357</v>
      </c>
      <c r="AG122">
        <v>1</v>
      </c>
      <c r="AH122" t="s">
        <v>240</v>
      </c>
    </row>
    <row r="123" spans="1:34">
      <c r="A123" t="s">
        <v>147</v>
      </c>
      <c r="B123" t="s">
        <v>171</v>
      </c>
      <c r="C123" t="s">
        <v>220</v>
      </c>
      <c r="D123" t="s">
        <v>241</v>
      </c>
      <c r="E123" t="s">
        <v>72</v>
      </c>
      <c r="F123" t="s">
        <v>39</v>
      </c>
      <c r="G123" t="s">
        <v>41</v>
      </c>
      <c r="I123">
        <v>1</v>
      </c>
      <c r="J123">
        <v>2.5822054794136</v>
      </c>
      <c r="K123">
        <v>8.3999999999999995E-3</v>
      </c>
      <c r="M123">
        <v>3.5906054794136</v>
      </c>
      <c r="N123">
        <v>66.272653482880756</v>
      </c>
      <c r="O123">
        <v>441.53808840042859</v>
      </c>
      <c r="P123">
        <v>191.20292699724521</v>
      </c>
      <c r="R123">
        <v>699.01366888055452</v>
      </c>
      <c r="S123">
        <v>5132655.9917355375</v>
      </c>
      <c r="T123">
        <v>16716148.447878091</v>
      </c>
      <c r="U123">
        <v>29430545.454545449</v>
      </c>
      <c r="V123">
        <v>51279349.894159079</v>
      </c>
      <c r="X123">
        <v>0.1556141986931564</v>
      </c>
      <c r="Y123">
        <v>0.99806701761065175</v>
      </c>
      <c r="Z123">
        <v>0.54943369826794586</v>
      </c>
      <c r="AB123">
        <v>7.0526000000000005E-2</v>
      </c>
      <c r="AC123">
        <v>5.4999999999999997E-3</v>
      </c>
      <c r="AD123">
        <v>0.97754704151574467</v>
      </c>
      <c r="AE123">
        <v>0.56911096848705567</v>
      </c>
      <c r="AF123">
        <v>5.2132894894164004</v>
      </c>
      <c r="AG123">
        <v>1</v>
      </c>
      <c r="AH123" t="s">
        <v>73</v>
      </c>
    </row>
    <row r="124" spans="1:34">
      <c r="A124" t="s">
        <v>35</v>
      </c>
      <c r="B124" t="s">
        <v>43</v>
      </c>
      <c r="C124" t="s">
        <v>237</v>
      </c>
      <c r="D124" t="s">
        <v>242</v>
      </c>
      <c r="E124" t="s">
        <v>39</v>
      </c>
      <c r="F124" t="s">
        <v>41</v>
      </c>
      <c r="G124" t="s">
        <v>239</v>
      </c>
      <c r="I124">
        <v>1.975975783408169</v>
      </c>
      <c r="J124">
        <v>7.3995859758531693E-3</v>
      </c>
      <c r="K124">
        <v>2.02</v>
      </c>
      <c r="M124">
        <v>4.0033753693840222</v>
      </c>
      <c r="N124">
        <v>352.6446254147923</v>
      </c>
      <c r="O124">
        <v>172.4628487218508</v>
      </c>
      <c r="P124">
        <v>73.079991692392312</v>
      </c>
      <c r="R124">
        <v>598.18746582903543</v>
      </c>
      <c r="S124">
        <v>13350739.29666066</v>
      </c>
      <c r="T124">
        <v>26546014.688373249</v>
      </c>
      <c r="U124">
        <v>30103246.014974091</v>
      </c>
      <c r="V124">
        <v>70000000.000008002</v>
      </c>
      <c r="X124">
        <v>0.79712935035623433</v>
      </c>
      <c r="Y124">
        <v>0.49558289862600818</v>
      </c>
      <c r="Z124">
        <v>0.2099999761275641</v>
      </c>
      <c r="AB124">
        <v>7.7423000000000006E-2</v>
      </c>
      <c r="AC124">
        <v>5.4999999999999997E-3</v>
      </c>
      <c r="AD124">
        <v>1.089924184334917</v>
      </c>
      <c r="AE124">
        <v>4.003375369384022E-2</v>
      </c>
      <c r="AF124">
        <v>5.2162563074127792</v>
      </c>
      <c r="AG124">
        <v>1</v>
      </c>
      <c r="AH124" t="s">
        <v>240</v>
      </c>
    </row>
    <row r="125" spans="1:34">
      <c r="A125" t="s">
        <v>35</v>
      </c>
      <c r="B125" t="s">
        <v>45</v>
      </c>
      <c r="C125" t="s">
        <v>237</v>
      </c>
      <c r="D125" t="s">
        <v>243</v>
      </c>
      <c r="E125" t="s">
        <v>39</v>
      </c>
      <c r="F125" t="s">
        <v>41</v>
      </c>
      <c r="G125" t="s">
        <v>239</v>
      </c>
      <c r="I125">
        <v>1.979560328460404</v>
      </c>
      <c r="J125">
        <v>7.3928350112474877E-3</v>
      </c>
      <c r="K125">
        <v>2.02</v>
      </c>
      <c r="M125">
        <v>4.0069531634716524</v>
      </c>
      <c r="N125">
        <v>353.28434507018568</v>
      </c>
      <c r="O125">
        <v>172.30550335262129</v>
      </c>
      <c r="P125">
        <v>73.079991692392312</v>
      </c>
      <c r="R125">
        <v>598.66984011519946</v>
      </c>
      <c r="S125">
        <v>13374958.38218355</v>
      </c>
      <c r="T125">
        <v>26521795.602850359</v>
      </c>
      <c r="U125">
        <v>30103246.014974091</v>
      </c>
      <c r="V125">
        <v>70000000.000008017</v>
      </c>
      <c r="X125">
        <v>0.79857539341647965</v>
      </c>
      <c r="Y125">
        <v>0.49513075676040608</v>
      </c>
      <c r="Z125">
        <v>0.2099999761275641</v>
      </c>
      <c r="AB125">
        <v>7.7423000000000006E-2</v>
      </c>
      <c r="AC125">
        <v>5.4999999999999997E-3</v>
      </c>
      <c r="AD125">
        <v>1.090898243458251</v>
      </c>
      <c r="AE125">
        <v>4.0069531634716507E-2</v>
      </c>
      <c r="AF125">
        <v>5.2208439385646193</v>
      </c>
      <c r="AG125">
        <v>1</v>
      </c>
      <c r="AH125" t="s">
        <v>240</v>
      </c>
    </row>
    <row r="126" spans="1:34">
      <c r="A126" t="s">
        <v>59</v>
      </c>
      <c r="B126" t="s">
        <v>60</v>
      </c>
      <c r="C126" t="s">
        <v>244</v>
      </c>
      <c r="D126" t="s">
        <v>245</v>
      </c>
      <c r="E126" t="s">
        <v>39</v>
      </c>
      <c r="F126" t="s">
        <v>41</v>
      </c>
      <c r="G126" t="s">
        <v>239</v>
      </c>
      <c r="I126">
        <v>1.979774881307101</v>
      </c>
      <c r="J126">
        <v>8.092558200479414E-3</v>
      </c>
      <c r="K126">
        <v>2.02</v>
      </c>
      <c r="M126">
        <v>4.0078674395075806</v>
      </c>
      <c r="N126">
        <v>343.45881193956649</v>
      </c>
      <c r="O126">
        <v>185.6745785269496</v>
      </c>
      <c r="P126">
        <v>68.987406144393248</v>
      </c>
      <c r="R126">
        <v>598.12079661090945</v>
      </c>
      <c r="S126">
        <v>13002974.45892567</v>
      </c>
      <c r="T126">
        <v>28579604.97210218</v>
      </c>
      <c r="U126">
        <v>28417420.568970811</v>
      </c>
      <c r="V126">
        <v>69999999.999998674</v>
      </c>
      <c r="X126">
        <v>0.77636543960787829</v>
      </c>
      <c r="Y126">
        <v>0.5335476394452574</v>
      </c>
      <c r="Z126">
        <v>0.19823967282871621</v>
      </c>
      <c r="AB126">
        <v>7.7423000000000006E-2</v>
      </c>
      <c r="AC126">
        <v>5.4999999999999997E-3</v>
      </c>
      <c r="AD126">
        <v>1.0911471563057289</v>
      </c>
      <c r="AE126">
        <v>4.0078674395075807E-2</v>
      </c>
      <c r="AF126">
        <v>5.2220162702083854</v>
      </c>
      <c r="AG126">
        <v>1</v>
      </c>
      <c r="AH126" t="s">
        <v>240</v>
      </c>
    </row>
    <row r="127" spans="1:34">
      <c r="A127" t="s">
        <v>59</v>
      </c>
      <c r="B127" t="s">
        <v>63</v>
      </c>
      <c r="C127" t="s">
        <v>244</v>
      </c>
      <c r="D127" t="s">
        <v>246</v>
      </c>
      <c r="E127" t="s">
        <v>39</v>
      </c>
      <c r="F127" t="s">
        <v>41</v>
      </c>
      <c r="G127" t="s">
        <v>239</v>
      </c>
      <c r="I127">
        <v>1.982852621458826</v>
      </c>
      <c r="J127">
        <v>8.0868343476356973E-3</v>
      </c>
      <c r="K127">
        <v>2.02</v>
      </c>
      <c r="M127">
        <v>4.0109394558064606</v>
      </c>
      <c r="N127">
        <v>343.99274990693391</v>
      </c>
      <c r="O127">
        <v>185.54325120893981</v>
      </c>
      <c r="P127">
        <v>68.987406144393248</v>
      </c>
      <c r="R127">
        <v>598.52340726026694</v>
      </c>
      <c r="S127">
        <v>13023188.76559354</v>
      </c>
      <c r="T127">
        <v>28559390.665434338</v>
      </c>
      <c r="U127">
        <v>28417420.568970811</v>
      </c>
      <c r="V127">
        <v>69999999.999998689</v>
      </c>
      <c r="X127">
        <v>0.77757237030916815</v>
      </c>
      <c r="Y127">
        <v>0.53317026209465446</v>
      </c>
      <c r="Z127">
        <v>0.19823967282871621</v>
      </c>
      <c r="AB127">
        <v>7.7423000000000006E-2</v>
      </c>
      <c r="AC127">
        <v>5.4999999999999997E-3</v>
      </c>
      <c r="AD127">
        <v>1.091983516764063</v>
      </c>
      <c r="AE127">
        <v>4.0109394558064608E-2</v>
      </c>
      <c r="AF127">
        <v>5.2259553671285888</v>
      </c>
      <c r="AG127">
        <v>1</v>
      </c>
      <c r="AH127" t="s">
        <v>240</v>
      </c>
    </row>
    <row r="128" spans="1:34">
      <c r="A128" t="s">
        <v>35</v>
      </c>
      <c r="B128" t="s">
        <v>36</v>
      </c>
      <c r="C128" t="s">
        <v>247</v>
      </c>
      <c r="D128" t="s">
        <v>248</v>
      </c>
      <c r="E128" t="s">
        <v>53</v>
      </c>
      <c r="F128" t="s">
        <v>39</v>
      </c>
      <c r="G128" t="s">
        <v>140</v>
      </c>
      <c r="H128" t="s">
        <v>41</v>
      </c>
      <c r="I128">
        <v>1.5</v>
      </c>
      <c r="J128">
        <v>1</v>
      </c>
      <c r="K128">
        <v>1.5</v>
      </c>
      <c r="L128">
        <v>7.7758121361396586E-3</v>
      </c>
      <c r="M128">
        <v>4.0077758121361393</v>
      </c>
      <c r="N128">
        <v>180.4282217117989</v>
      </c>
      <c r="O128">
        <v>178.4660664244324</v>
      </c>
      <c r="P128">
        <v>103.02135679275</v>
      </c>
      <c r="Q128">
        <v>181.2315873483671</v>
      </c>
      <c r="R128">
        <v>643.14723227734839</v>
      </c>
      <c r="S128">
        <v>15114829.762506589</v>
      </c>
      <c r="T128">
        <v>6756529.8161869477</v>
      </c>
      <c r="U128">
        <v>2847663.3168270001</v>
      </c>
      <c r="V128">
        <v>52614748.933921583</v>
      </c>
      <c r="W128">
        <v>27895726.03840103</v>
      </c>
      <c r="X128">
        <v>0.43366967913624849</v>
      </c>
      <c r="Y128">
        <v>0.40341048561908133</v>
      </c>
      <c r="Z128">
        <v>0.25358473403663789</v>
      </c>
      <c r="AA128">
        <v>0.52078042341484798</v>
      </c>
      <c r="AB128">
        <v>9.0872000000000008E-2</v>
      </c>
      <c r="AC128">
        <v>5.4999999999999997E-3</v>
      </c>
      <c r="AD128">
        <v>1.0911222106339229</v>
      </c>
      <c r="AE128">
        <v>4.0077758121361391E-2</v>
      </c>
      <c r="AF128">
        <v>5.2353477808914226</v>
      </c>
      <c r="AG128">
        <v>1</v>
      </c>
      <c r="AH128" t="s">
        <v>249</v>
      </c>
    </row>
    <row r="129" spans="1:34">
      <c r="A129" t="s">
        <v>35</v>
      </c>
      <c r="B129" t="s">
        <v>43</v>
      </c>
      <c r="C129" t="s">
        <v>247</v>
      </c>
      <c r="D129" t="s">
        <v>250</v>
      </c>
      <c r="E129" t="s">
        <v>53</v>
      </c>
      <c r="F129" t="s">
        <v>39</v>
      </c>
      <c r="G129" t="s">
        <v>140</v>
      </c>
      <c r="H129" t="s">
        <v>41</v>
      </c>
      <c r="I129">
        <v>1.5</v>
      </c>
      <c r="J129">
        <v>1</v>
      </c>
      <c r="K129">
        <v>1.5</v>
      </c>
      <c r="L129">
        <v>7.8038414098634294E-3</v>
      </c>
      <c r="M129">
        <v>4.0078038414098636</v>
      </c>
      <c r="N129">
        <v>180.42822171179881</v>
      </c>
      <c r="O129">
        <v>178.4660664244324</v>
      </c>
      <c r="P129">
        <v>103.02135679275</v>
      </c>
      <c r="Q129">
        <v>181.88486827648671</v>
      </c>
      <c r="R129">
        <v>643.80051320546795</v>
      </c>
      <c r="S129">
        <v>15114829.762506589</v>
      </c>
      <c r="T129">
        <v>6756529.8161869477</v>
      </c>
      <c r="U129">
        <v>2847663.3168270001</v>
      </c>
      <c r="V129">
        <v>52715303.953405589</v>
      </c>
      <c r="W129">
        <v>27996281.057885051</v>
      </c>
      <c r="X129">
        <v>0.43366967913624838</v>
      </c>
      <c r="Y129">
        <v>0.40341048561908133</v>
      </c>
      <c r="Z129">
        <v>0.25358473403663789</v>
      </c>
      <c r="AA129">
        <v>0.5226576674611686</v>
      </c>
      <c r="AB129">
        <v>9.0872000000000008E-2</v>
      </c>
      <c r="AC129">
        <v>5.4999999999999997E-3</v>
      </c>
      <c r="AD129">
        <v>1.0911298416403821</v>
      </c>
      <c r="AE129">
        <v>4.0078038414098627E-2</v>
      </c>
      <c r="AF129">
        <v>5.2353837214643439</v>
      </c>
      <c r="AG129">
        <v>1</v>
      </c>
      <c r="AH129" t="s">
        <v>249</v>
      </c>
    </row>
    <row r="130" spans="1:34">
      <c r="A130" t="s">
        <v>35</v>
      </c>
      <c r="B130" t="s">
        <v>45</v>
      </c>
      <c r="C130" t="s">
        <v>247</v>
      </c>
      <c r="D130" t="s">
        <v>251</v>
      </c>
      <c r="E130" t="s">
        <v>53</v>
      </c>
      <c r="F130" t="s">
        <v>39</v>
      </c>
      <c r="G130" t="s">
        <v>140</v>
      </c>
      <c r="H130" t="s">
        <v>41</v>
      </c>
      <c r="I130">
        <v>1.5</v>
      </c>
      <c r="J130">
        <v>1</v>
      </c>
      <c r="K130">
        <v>1.5</v>
      </c>
      <c r="L130">
        <v>7.810914641077216E-3</v>
      </c>
      <c r="M130">
        <v>4.0078109146410776</v>
      </c>
      <c r="N130">
        <v>180.42822171179881</v>
      </c>
      <c r="O130">
        <v>178.4660664244324</v>
      </c>
      <c r="P130">
        <v>103.02135679275</v>
      </c>
      <c r="Q130">
        <v>182.04972474396729</v>
      </c>
      <c r="R130">
        <v>643.96536967294855</v>
      </c>
      <c r="S130">
        <v>15114829.762506589</v>
      </c>
      <c r="T130">
        <v>6756529.8161869477</v>
      </c>
      <c r="U130">
        <v>2847663.3168270001</v>
      </c>
      <c r="V130">
        <v>52740679.170385048</v>
      </c>
      <c r="W130">
        <v>28021656.27486451</v>
      </c>
      <c r="X130">
        <v>0.43366967913624838</v>
      </c>
      <c r="Y130">
        <v>0.40341048561908133</v>
      </c>
      <c r="Z130">
        <v>0.25358473403663789</v>
      </c>
      <c r="AA130">
        <v>0.5231313929424346</v>
      </c>
      <c r="AB130">
        <v>9.0872000000000008E-2</v>
      </c>
      <c r="AC130">
        <v>5.4999999999999997E-3</v>
      </c>
      <c r="AD130">
        <v>1.0911317673368379</v>
      </c>
      <c r="AE130">
        <v>4.007810914641078E-2</v>
      </c>
      <c r="AF130">
        <v>5.2353927911243261</v>
      </c>
      <c r="AG130">
        <v>1</v>
      </c>
      <c r="AH130" t="s">
        <v>249</v>
      </c>
    </row>
    <row r="131" spans="1:34">
      <c r="A131" t="s">
        <v>35</v>
      </c>
      <c r="B131" t="s">
        <v>47</v>
      </c>
      <c r="C131" t="s">
        <v>247</v>
      </c>
      <c r="D131" t="s">
        <v>252</v>
      </c>
      <c r="E131" t="s">
        <v>53</v>
      </c>
      <c r="F131" t="s">
        <v>39</v>
      </c>
      <c r="G131" t="s">
        <v>140</v>
      </c>
      <c r="H131" t="s">
        <v>41</v>
      </c>
      <c r="I131">
        <v>1.5</v>
      </c>
      <c r="J131">
        <v>1</v>
      </c>
      <c r="K131">
        <v>1.5</v>
      </c>
      <c r="L131">
        <v>7.9263326981583119E-3</v>
      </c>
      <c r="M131">
        <v>4.0079263326981582</v>
      </c>
      <c r="N131">
        <v>180.42822171179881</v>
      </c>
      <c r="O131">
        <v>178.4660664244324</v>
      </c>
      <c r="P131">
        <v>103.02135679275</v>
      </c>
      <c r="Q131">
        <v>184.73978429366409</v>
      </c>
      <c r="R131">
        <v>646.65542922264535</v>
      </c>
      <c r="S131">
        <v>15114829.762506589</v>
      </c>
      <c r="T131">
        <v>6756529.8161869477</v>
      </c>
      <c r="U131">
        <v>2847663.3168270001</v>
      </c>
      <c r="V131">
        <v>53154741.450163484</v>
      </c>
      <c r="W131">
        <v>28435718.554642949</v>
      </c>
      <c r="X131">
        <v>0.43366967913624838</v>
      </c>
      <c r="Y131">
        <v>0.40341048561908133</v>
      </c>
      <c r="Z131">
        <v>0.25358473403663789</v>
      </c>
      <c r="AA131">
        <v>0.53086144911972455</v>
      </c>
      <c r="AB131">
        <v>9.0872000000000008E-2</v>
      </c>
      <c r="AC131">
        <v>5.4999999999999997E-3</v>
      </c>
      <c r="AD131">
        <v>1.0911631900539489</v>
      </c>
      <c r="AE131">
        <v>4.0079263326981578E-2</v>
      </c>
      <c r="AF131">
        <v>5.2355407860790883</v>
      </c>
      <c r="AG131">
        <v>1</v>
      </c>
      <c r="AH131" t="s">
        <v>249</v>
      </c>
    </row>
    <row r="132" spans="1:34">
      <c r="A132" t="s">
        <v>35</v>
      </c>
      <c r="B132" t="s">
        <v>49</v>
      </c>
      <c r="C132" t="s">
        <v>247</v>
      </c>
      <c r="D132" t="s">
        <v>253</v>
      </c>
      <c r="E132" t="s">
        <v>53</v>
      </c>
      <c r="F132" t="s">
        <v>39</v>
      </c>
      <c r="G132" t="s">
        <v>140</v>
      </c>
      <c r="H132" t="s">
        <v>41</v>
      </c>
      <c r="I132">
        <v>1.5</v>
      </c>
      <c r="J132">
        <v>1</v>
      </c>
      <c r="K132">
        <v>1.5</v>
      </c>
      <c r="L132">
        <v>7.982277152586632E-3</v>
      </c>
      <c r="M132">
        <v>4.0079822771525864</v>
      </c>
      <c r="N132">
        <v>180.42822171179881</v>
      </c>
      <c r="O132">
        <v>178.4660664244324</v>
      </c>
      <c r="P132">
        <v>103.02135679275</v>
      </c>
      <c r="Q132">
        <v>186.04368697313609</v>
      </c>
      <c r="R132">
        <v>647.95933190211736</v>
      </c>
      <c r="S132">
        <v>15114829.762506589</v>
      </c>
      <c r="T132">
        <v>6756529.8161869477</v>
      </c>
      <c r="U132">
        <v>2847663.3168270001</v>
      </c>
      <c r="V132">
        <v>53355442.180425078</v>
      </c>
      <c r="W132">
        <v>28636419.28490454</v>
      </c>
      <c r="X132">
        <v>0.43366967913624838</v>
      </c>
      <c r="Y132">
        <v>0.40341048561908133</v>
      </c>
      <c r="Z132">
        <v>0.25358473403663789</v>
      </c>
      <c r="AA132">
        <v>0.53460829589981629</v>
      </c>
      <c r="AB132">
        <v>9.0872000000000008E-2</v>
      </c>
      <c r="AC132">
        <v>5.4999999999999997E-3</v>
      </c>
      <c r="AD132">
        <v>1.0911784210048929</v>
      </c>
      <c r="AE132">
        <v>4.0079822771525872E-2</v>
      </c>
      <c r="AF132">
        <v>5.2356125209290054</v>
      </c>
      <c r="AG132">
        <v>1</v>
      </c>
      <c r="AH132" t="s">
        <v>249</v>
      </c>
    </row>
    <row r="133" spans="1:34">
      <c r="A133" t="s">
        <v>59</v>
      </c>
      <c r="B133" t="s">
        <v>60</v>
      </c>
      <c r="C133" t="s">
        <v>254</v>
      </c>
      <c r="D133" t="s">
        <v>255</v>
      </c>
      <c r="E133" t="s">
        <v>53</v>
      </c>
      <c r="F133" t="s">
        <v>39</v>
      </c>
      <c r="G133" t="s">
        <v>140</v>
      </c>
      <c r="H133" t="s">
        <v>41</v>
      </c>
      <c r="I133">
        <v>1.5</v>
      </c>
      <c r="J133">
        <v>1</v>
      </c>
      <c r="K133">
        <v>1.5</v>
      </c>
      <c r="L133">
        <v>8.3798635368682213E-3</v>
      </c>
      <c r="M133">
        <v>4.0083798635368684</v>
      </c>
      <c r="N133">
        <v>173.8134973404255</v>
      </c>
      <c r="O133">
        <v>173.48377089864161</v>
      </c>
      <c r="P133">
        <v>101.549623122</v>
      </c>
      <c r="Q133">
        <v>192.26647393517479</v>
      </c>
      <c r="R133">
        <v>641.11336529624191</v>
      </c>
      <c r="S133">
        <v>14560701.190764019</v>
      </c>
      <c r="T133">
        <v>6567905.5642633233</v>
      </c>
      <c r="U133">
        <v>2806982.4122378179</v>
      </c>
      <c r="V133">
        <v>53529839.053491369</v>
      </c>
      <c r="W133">
        <v>29594249.8862262</v>
      </c>
      <c r="X133">
        <v>0.41777080606366312</v>
      </c>
      <c r="Y133">
        <v>0.39214834319713188</v>
      </c>
      <c r="Z133">
        <v>0.2499620949733542</v>
      </c>
      <c r="AA133">
        <v>0.55248986762981256</v>
      </c>
      <c r="AB133">
        <v>9.0872000000000008E-2</v>
      </c>
      <c r="AC133">
        <v>5.4999999999999997E-3</v>
      </c>
      <c r="AD133">
        <v>1.091286664418414</v>
      </c>
      <c r="AE133">
        <v>4.0083798635368692E-2</v>
      </c>
      <c r="AF133">
        <v>5.2361223265906514</v>
      </c>
      <c r="AG133">
        <v>1</v>
      </c>
      <c r="AH133" t="s">
        <v>249</v>
      </c>
    </row>
    <row r="134" spans="1:34">
      <c r="A134" t="s">
        <v>59</v>
      </c>
      <c r="B134" t="s">
        <v>63</v>
      </c>
      <c r="C134" t="s">
        <v>254</v>
      </c>
      <c r="D134" t="s">
        <v>256</v>
      </c>
      <c r="E134" t="s">
        <v>53</v>
      </c>
      <c r="F134" t="s">
        <v>39</v>
      </c>
      <c r="G134" t="s">
        <v>140</v>
      </c>
      <c r="H134" t="s">
        <v>41</v>
      </c>
      <c r="I134">
        <v>1.5</v>
      </c>
      <c r="J134">
        <v>1.000075951234161</v>
      </c>
      <c r="K134">
        <v>1.5</v>
      </c>
      <c r="L134">
        <v>8.3999999999999995E-3</v>
      </c>
      <c r="M134">
        <v>4.0084759512341606</v>
      </c>
      <c r="N134">
        <v>173.8134973404255</v>
      </c>
      <c r="O134">
        <v>173.49694720514839</v>
      </c>
      <c r="P134">
        <v>101.549623122</v>
      </c>
      <c r="Q134">
        <v>192.7284822658402</v>
      </c>
      <c r="R134">
        <v>641.58854993341401</v>
      </c>
      <c r="S134">
        <v>14560701.190764019</v>
      </c>
      <c r="T134">
        <v>6568404.4047967857</v>
      </c>
      <c r="U134">
        <v>2806982.4122378179</v>
      </c>
      <c r="V134">
        <v>53601451.64416226</v>
      </c>
      <c r="W134">
        <v>29665363.636363629</v>
      </c>
      <c r="X134">
        <v>0.41777080606366312</v>
      </c>
      <c r="Y134">
        <v>0.39217812734777208</v>
      </c>
      <c r="Z134">
        <v>0.2499620949733542</v>
      </c>
      <c r="AA134">
        <v>0.5538174777754028</v>
      </c>
      <c r="AB134">
        <v>9.0872000000000008E-2</v>
      </c>
      <c r="AC134">
        <v>5.4999999999999997E-3</v>
      </c>
      <c r="AD134">
        <v>1.0913128244197721</v>
      </c>
      <c r="AE134">
        <v>4.0084759512341618E-2</v>
      </c>
      <c r="AF134">
        <v>5.2362455351662751</v>
      </c>
      <c r="AG134">
        <v>1</v>
      </c>
      <c r="AH134" t="s">
        <v>249</v>
      </c>
    </row>
    <row r="135" spans="1:34">
      <c r="A135" t="s">
        <v>125</v>
      </c>
      <c r="B135" t="s">
        <v>126</v>
      </c>
      <c r="C135" t="s">
        <v>257</v>
      </c>
      <c r="D135" t="s">
        <v>258</v>
      </c>
      <c r="E135" t="s">
        <v>72</v>
      </c>
      <c r="F135" t="s">
        <v>39</v>
      </c>
      <c r="G135" t="s">
        <v>41</v>
      </c>
      <c r="I135">
        <v>1.016596057207845</v>
      </c>
      <c r="J135">
        <v>3</v>
      </c>
      <c r="K135">
        <v>8.4000000000000012E-3</v>
      </c>
      <c r="M135">
        <v>4.0249960572078436</v>
      </c>
      <c r="N135">
        <v>61.169242050248663</v>
      </c>
      <c r="O135">
        <v>476.27274623318829</v>
      </c>
      <c r="P135">
        <v>188.4060756714876</v>
      </c>
      <c r="R135">
        <v>725.84806395492456</v>
      </c>
      <c r="S135">
        <v>4737409.1758711748</v>
      </c>
      <c r="T135">
        <v>18031164.55152189</v>
      </c>
      <c r="U135">
        <v>29000045.454545461</v>
      </c>
      <c r="V135">
        <v>51768619.181938529</v>
      </c>
      <c r="X135">
        <v>0.14363092597123819</v>
      </c>
      <c r="Y135">
        <v>1.076582364896908</v>
      </c>
      <c r="Z135">
        <v>0.54139676917094137</v>
      </c>
      <c r="AB135">
        <v>7.0526000000000005E-2</v>
      </c>
      <c r="AC135">
        <v>5.4999999999999997E-3</v>
      </c>
      <c r="AD135">
        <v>1.095810444894282</v>
      </c>
      <c r="AE135">
        <v>4.0249960572078448E-2</v>
      </c>
      <c r="AF135">
        <v>5.2370824626742056</v>
      </c>
      <c r="AG135">
        <v>1</v>
      </c>
      <c r="AH135" t="s">
        <v>73</v>
      </c>
    </row>
    <row r="136" spans="1:34">
      <c r="A136" t="s">
        <v>99</v>
      </c>
      <c r="B136" t="s">
        <v>100</v>
      </c>
      <c r="C136" t="s">
        <v>259</v>
      </c>
      <c r="D136" t="s">
        <v>260</v>
      </c>
      <c r="E136" t="s">
        <v>53</v>
      </c>
      <c r="F136" t="s">
        <v>103</v>
      </c>
      <c r="G136" t="s">
        <v>40</v>
      </c>
      <c r="H136" t="s">
        <v>41</v>
      </c>
      <c r="I136">
        <v>1.5</v>
      </c>
      <c r="J136">
        <v>1.0568601855503861</v>
      </c>
      <c r="K136">
        <v>1.4434021873458041</v>
      </c>
      <c r="L136">
        <v>8.3999999999999977E-3</v>
      </c>
      <c r="M136">
        <v>4.0086623728961914</v>
      </c>
      <c r="N136">
        <v>156.2575497597804</v>
      </c>
      <c r="O136">
        <v>110.2701025127072</v>
      </c>
      <c r="P136">
        <v>155.13094238722411</v>
      </c>
      <c r="Q136">
        <v>188.40607567148751</v>
      </c>
      <c r="R136">
        <v>610.0646703311993</v>
      </c>
      <c r="S136">
        <v>13090004.664004499</v>
      </c>
      <c r="T136">
        <v>15746632.263088631</v>
      </c>
      <c r="U136">
        <v>12163317.618361</v>
      </c>
      <c r="V136">
        <v>69999999.999999583</v>
      </c>
      <c r="W136">
        <v>29000045.454545449</v>
      </c>
      <c r="X136">
        <v>0.37557406942236138</v>
      </c>
      <c r="Y136">
        <v>0.25334692082888971</v>
      </c>
      <c r="Z136">
        <v>0.35813396985945961</v>
      </c>
      <c r="AA136">
        <v>0.54139676917094115</v>
      </c>
      <c r="AB136">
        <v>0.100882</v>
      </c>
      <c r="AC136">
        <v>5.4999999999999997E-3</v>
      </c>
      <c r="AD136">
        <v>1.091363577961266</v>
      </c>
      <c r="AE136">
        <v>4.0086623728961913E-2</v>
      </c>
      <c r="AF136">
        <v>5.2464945745864187</v>
      </c>
      <c r="AG136">
        <v>1</v>
      </c>
      <c r="AH136" t="s">
        <v>261</v>
      </c>
    </row>
    <row r="137" spans="1:34">
      <c r="A137" t="s">
        <v>59</v>
      </c>
      <c r="B137" t="s">
        <v>88</v>
      </c>
      <c r="C137" t="s">
        <v>133</v>
      </c>
      <c r="D137" t="s">
        <v>262</v>
      </c>
      <c r="E137" t="s">
        <v>72</v>
      </c>
      <c r="F137" t="s">
        <v>39</v>
      </c>
      <c r="G137" t="s">
        <v>40</v>
      </c>
      <c r="H137" t="s">
        <v>41</v>
      </c>
      <c r="I137">
        <v>1</v>
      </c>
      <c r="J137">
        <v>1.5876811163151101</v>
      </c>
      <c r="K137">
        <v>1</v>
      </c>
      <c r="L137">
        <v>8.3999999999999977E-3</v>
      </c>
      <c r="M137">
        <v>3.5960811163151098</v>
      </c>
      <c r="N137">
        <v>67.599837662337663</v>
      </c>
      <c r="O137">
        <v>275.43690704291009</v>
      </c>
      <c r="P137">
        <v>117.8374655647383</v>
      </c>
      <c r="Q137">
        <v>192.7284822658402</v>
      </c>
      <c r="R137">
        <v>653.60269253582624</v>
      </c>
      <c r="S137">
        <v>5235443.1818181816</v>
      </c>
      <c r="T137">
        <v>10427739.638121819</v>
      </c>
      <c r="U137">
        <v>9239256.1983471066</v>
      </c>
      <c r="V137">
        <v>54567802.654650733</v>
      </c>
      <c r="W137">
        <v>29665363.636363629</v>
      </c>
      <c r="X137">
        <v>0.15873054746977161</v>
      </c>
      <c r="Y137">
        <v>0.62260651928834321</v>
      </c>
      <c r="Z137">
        <v>0.27203856749311278</v>
      </c>
      <c r="AA137">
        <v>0.55381747777540269</v>
      </c>
      <c r="AB137">
        <v>9.7777000000000003E-2</v>
      </c>
      <c r="AC137">
        <v>5.4999999999999997E-3</v>
      </c>
      <c r="AD137">
        <v>0.97903779082924469</v>
      </c>
      <c r="AE137">
        <v>0.56997885693594497</v>
      </c>
      <c r="AF137">
        <v>5.2483747640802996</v>
      </c>
      <c r="AG137">
        <v>1</v>
      </c>
      <c r="AH137" t="s">
        <v>94</v>
      </c>
    </row>
    <row r="138" spans="1:34">
      <c r="A138" t="s">
        <v>59</v>
      </c>
      <c r="B138" t="s">
        <v>90</v>
      </c>
      <c r="C138" t="s">
        <v>133</v>
      </c>
      <c r="D138" t="s">
        <v>263</v>
      </c>
      <c r="E138" t="s">
        <v>72</v>
      </c>
      <c r="F138" t="s">
        <v>39</v>
      </c>
      <c r="G138" t="s">
        <v>40</v>
      </c>
      <c r="H138" t="s">
        <v>41</v>
      </c>
      <c r="I138">
        <v>1</v>
      </c>
      <c r="J138">
        <v>1.5931593965142381</v>
      </c>
      <c r="K138">
        <v>1</v>
      </c>
      <c r="L138">
        <v>8.3999999999999977E-3</v>
      </c>
      <c r="M138">
        <v>3.6015593965142378</v>
      </c>
      <c r="N138">
        <v>67.599837662337663</v>
      </c>
      <c r="O138">
        <v>276.38729974989423</v>
      </c>
      <c r="P138">
        <v>117.8374655647383</v>
      </c>
      <c r="Q138">
        <v>192.7284822658402</v>
      </c>
      <c r="R138">
        <v>654.55308524281031</v>
      </c>
      <c r="S138">
        <v>5235443.1818181816</v>
      </c>
      <c r="T138">
        <v>10463720.465124261</v>
      </c>
      <c r="U138">
        <v>9239256.1983471066</v>
      </c>
      <c r="V138">
        <v>54603783.481653184</v>
      </c>
      <c r="W138">
        <v>29665363.636363629</v>
      </c>
      <c r="X138">
        <v>0.15873054746977161</v>
      </c>
      <c r="Y138">
        <v>0.62475481779200082</v>
      </c>
      <c r="Z138">
        <v>0.27203856749311278</v>
      </c>
      <c r="AA138">
        <v>0.55381747777540269</v>
      </c>
      <c r="AB138">
        <v>9.7777000000000003E-2</v>
      </c>
      <c r="AC138">
        <v>5.4999999999999997E-3</v>
      </c>
      <c r="AD138">
        <v>0.98052925978398098</v>
      </c>
      <c r="AE138">
        <v>0.57084716434750671</v>
      </c>
      <c r="AF138">
        <v>5.2562128206457253</v>
      </c>
      <c r="AG138">
        <v>1</v>
      </c>
      <c r="AH138" t="s">
        <v>94</v>
      </c>
    </row>
    <row r="139" spans="1:34">
      <c r="A139" t="s">
        <v>35</v>
      </c>
      <c r="B139" t="s">
        <v>47</v>
      </c>
      <c r="C139" t="s">
        <v>237</v>
      </c>
      <c r="D139" t="s">
        <v>264</v>
      </c>
      <c r="E139" t="s">
        <v>39</v>
      </c>
      <c r="F139" t="s">
        <v>41</v>
      </c>
      <c r="G139" t="s">
        <v>239</v>
      </c>
      <c r="I139">
        <v>2.0110255920159168</v>
      </c>
      <c r="J139">
        <v>7.333574804589113E-3</v>
      </c>
      <c r="K139">
        <v>2.02</v>
      </c>
      <c r="M139">
        <v>4.0383591668205074</v>
      </c>
      <c r="N139">
        <v>358.89982688594631</v>
      </c>
      <c r="O139">
        <v>170.92432012297849</v>
      </c>
      <c r="P139">
        <v>73.079991692392312</v>
      </c>
      <c r="R139">
        <v>602.90413870131704</v>
      </c>
      <c r="S139">
        <v>13587554.37357055</v>
      </c>
      <c r="T139">
        <v>26309199.611463439</v>
      </c>
      <c r="U139">
        <v>30103246.014974091</v>
      </c>
      <c r="V139">
        <v>70000000.000008091</v>
      </c>
      <c r="X139">
        <v>0.81126881066754164</v>
      </c>
      <c r="Y139">
        <v>0.49116183943384623</v>
      </c>
      <c r="Z139">
        <v>0.2099999761275641</v>
      </c>
      <c r="AB139">
        <v>7.7423000000000006E-2</v>
      </c>
      <c r="AC139">
        <v>5.4999999999999997E-3</v>
      </c>
      <c r="AD139">
        <v>1.099448568977311</v>
      </c>
      <c r="AE139">
        <v>4.0383591668205057E-2</v>
      </c>
      <c r="AF139">
        <v>5.2611143274660224</v>
      </c>
      <c r="AG139">
        <v>1</v>
      </c>
      <c r="AH139" t="s">
        <v>240</v>
      </c>
    </row>
    <row r="140" spans="1:34">
      <c r="A140" t="s">
        <v>35</v>
      </c>
      <c r="B140" t="s">
        <v>36</v>
      </c>
      <c r="C140" t="s">
        <v>265</v>
      </c>
      <c r="D140" t="s">
        <v>266</v>
      </c>
      <c r="E140" t="s">
        <v>53</v>
      </c>
      <c r="F140" t="s">
        <v>140</v>
      </c>
      <c r="G140" t="s">
        <v>41</v>
      </c>
      <c r="I140">
        <v>2.543224363630352</v>
      </c>
      <c r="J140">
        <v>1.5</v>
      </c>
      <c r="K140">
        <v>8.4000000000000012E-3</v>
      </c>
      <c r="M140">
        <v>4.0516243636303511</v>
      </c>
      <c r="N140">
        <v>305.91296622929713</v>
      </c>
      <c r="O140">
        <v>103.02135679275</v>
      </c>
      <c r="P140">
        <v>195.77959280303031</v>
      </c>
      <c r="R140">
        <v>604.71391582507738</v>
      </c>
      <c r="S140">
        <v>25626935.536087949</v>
      </c>
      <c r="T140">
        <v>2847663.3168270001</v>
      </c>
      <c r="U140">
        <v>30135000</v>
      </c>
      <c r="V140">
        <v>58609598.852914952</v>
      </c>
      <c r="X140">
        <v>0.7352795291647094</v>
      </c>
      <c r="Y140">
        <v>0.25358473403663789</v>
      </c>
      <c r="Z140">
        <v>0.56258503679031702</v>
      </c>
      <c r="AB140">
        <v>6.6725999999999994E-2</v>
      </c>
      <c r="AC140">
        <v>5.4999999999999997E-3</v>
      </c>
      <c r="AD140">
        <v>1.1030600361716141</v>
      </c>
      <c r="AE140">
        <v>4.051624363630351E-2</v>
      </c>
      <c r="AF140">
        <v>5.2674266434382684</v>
      </c>
      <c r="AG140">
        <v>1</v>
      </c>
      <c r="AH140" t="s">
        <v>267</v>
      </c>
    </row>
    <row r="141" spans="1:34">
      <c r="A141" t="s">
        <v>35</v>
      </c>
      <c r="B141" t="s">
        <v>68</v>
      </c>
      <c r="C141" t="s">
        <v>138</v>
      </c>
      <c r="D141" t="s">
        <v>268</v>
      </c>
      <c r="E141" t="s">
        <v>39</v>
      </c>
      <c r="F141" t="s">
        <v>140</v>
      </c>
      <c r="G141" t="s">
        <v>41</v>
      </c>
      <c r="I141">
        <v>2.125060318271184</v>
      </c>
      <c r="J141">
        <v>1.5</v>
      </c>
      <c r="K141">
        <v>8.3999999999999995E-3</v>
      </c>
      <c r="M141">
        <v>3.633460318271184</v>
      </c>
      <c r="N141">
        <v>379.25115591651058</v>
      </c>
      <c r="O141">
        <v>103.02135679275</v>
      </c>
      <c r="P141">
        <v>195.77959280303031</v>
      </c>
      <c r="R141">
        <v>678.05210551229095</v>
      </c>
      <c r="S141">
        <v>14358033.40159498</v>
      </c>
      <c r="T141">
        <v>2847663.3168270001</v>
      </c>
      <c r="U141">
        <v>30135000</v>
      </c>
      <c r="V141">
        <v>47340696.718421981</v>
      </c>
      <c r="X141">
        <v>0.85727161496361792</v>
      </c>
      <c r="Y141">
        <v>0.25358473403663789</v>
      </c>
      <c r="Z141">
        <v>0.56258503679031691</v>
      </c>
      <c r="AB141">
        <v>6.6725999999999994E-2</v>
      </c>
      <c r="AC141">
        <v>5.4999999999999997E-3</v>
      </c>
      <c r="AD141">
        <v>0.98921432748744276</v>
      </c>
      <c r="AE141">
        <v>0.57590346044598262</v>
      </c>
      <c r="AF141">
        <v>5.2708041062046096</v>
      </c>
      <c r="AG141">
        <v>1</v>
      </c>
      <c r="AH141" t="s">
        <v>141</v>
      </c>
    </row>
    <row r="142" spans="1:34">
      <c r="A142" t="s">
        <v>35</v>
      </c>
      <c r="B142" t="s">
        <v>43</v>
      </c>
      <c r="C142" t="s">
        <v>265</v>
      </c>
      <c r="D142" t="s">
        <v>269</v>
      </c>
      <c r="E142" t="s">
        <v>53</v>
      </c>
      <c r="F142" t="s">
        <v>140</v>
      </c>
      <c r="G142" t="s">
        <v>41</v>
      </c>
      <c r="I142">
        <v>2.5504170569177589</v>
      </c>
      <c r="J142">
        <v>1.5</v>
      </c>
      <c r="K142">
        <v>8.3999999999999995E-3</v>
      </c>
      <c r="M142">
        <v>4.0588170569177588</v>
      </c>
      <c r="N142">
        <v>306.77814280207389</v>
      </c>
      <c r="O142">
        <v>103.02135679275</v>
      </c>
      <c r="P142">
        <v>195.77959280303031</v>
      </c>
      <c r="R142">
        <v>605.5790923978542</v>
      </c>
      <c r="S142">
        <v>25699413.092470009</v>
      </c>
      <c r="T142">
        <v>2847663.3168270001</v>
      </c>
      <c r="U142">
        <v>30135000</v>
      </c>
      <c r="V142">
        <v>58682076.409296997</v>
      </c>
      <c r="X142">
        <v>0.73735903115809298</v>
      </c>
      <c r="Y142">
        <v>0.25358473403663789</v>
      </c>
      <c r="Z142">
        <v>0.56258503679031691</v>
      </c>
      <c r="AB142">
        <v>6.6725999999999994E-2</v>
      </c>
      <c r="AC142">
        <v>5.4999999999999997E-3</v>
      </c>
      <c r="AD142">
        <v>1.105018256333631</v>
      </c>
      <c r="AE142">
        <v>4.0588170569177587E-2</v>
      </c>
      <c r="AF142">
        <v>5.2766494838205666</v>
      </c>
      <c r="AG142">
        <v>1</v>
      </c>
      <c r="AH142" t="s">
        <v>267</v>
      </c>
    </row>
    <row r="143" spans="1:34">
      <c r="A143" t="s">
        <v>35</v>
      </c>
      <c r="B143" t="s">
        <v>45</v>
      </c>
      <c r="C143" t="s">
        <v>265</v>
      </c>
      <c r="D143" t="s">
        <v>270</v>
      </c>
      <c r="E143" t="s">
        <v>53</v>
      </c>
      <c r="F143" t="s">
        <v>140</v>
      </c>
      <c r="G143" t="s">
        <v>41</v>
      </c>
      <c r="I143">
        <v>2.5508947758468992</v>
      </c>
      <c r="J143">
        <v>1.5</v>
      </c>
      <c r="K143">
        <v>8.3999999999999995E-3</v>
      </c>
      <c r="M143">
        <v>4.0592947758468991</v>
      </c>
      <c r="N143">
        <v>306.83560545331579</v>
      </c>
      <c r="O143">
        <v>103.02135679275</v>
      </c>
      <c r="P143">
        <v>195.77959280303031</v>
      </c>
      <c r="R143">
        <v>605.63655504909605</v>
      </c>
      <c r="S143">
        <v>25704226.852662191</v>
      </c>
      <c r="T143">
        <v>2847663.3168270001</v>
      </c>
      <c r="U143">
        <v>30135000</v>
      </c>
      <c r="V143">
        <v>58686890.16948919</v>
      </c>
      <c r="X143">
        <v>0.73749714596790461</v>
      </c>
      <c r="Y143">
        <v>0.25358473403663789</v>
      </c>
      <c r="Z143">
        <v>0.56258503679031691</v>
      </c>
      <c r="AB143">
        <v>6.6725999999999994E-2</v>
      </c>
      <c r="AC143">
        <v>5.4999999999999997E-3</v>
      </c>
      <c r="AD143">
        <v>1.1051483159373761</v>
      </c>
      <c r="AE143">
        <v>4.0592947758468993E-2</v>
      </c>
      <c r="AF143">
        <v>5.2772620395427436</v>
      </c>
      <c r="AG143">
        <v>1</v>
      </c>
      <c r="AH143" t="s">
        <v>267</v>
      </c>
    </row>
    <row r="144" spans="1:34">
      <c r="A144" t="s">
        <v>99</v>
      </c>
      <c r="B144" t="s">
        <v>100</v>
      </c>
      <c r="C144" t="s">
        <v>271</v>
      </c>
      <c r="D144" t="s">
        <v>272</v>
      </c>
      <c r="E144" t="s">
        <v>72</v>
      </c>
      <c r="F144" t="s">
        <v>39</v>
      </c>
      <c r="G144" t="s">
        <v>103</v>
      </c>
      <c r="H144" t="s">
        <v>41</v>
      </c>
      <c r="I144">
        <v>1</v>
      </c>
      <c r="J144">
        <v>2.028563822594379</v>
      </c>
      <c r="K144">
        <v>1</v>
      </c>
      <c r="L144">
        <v>8.4000000000000012E-3</v>
      </c>
      <c r="M144">
        <v>4.0369638225943776</v>
      </c>
      <c r="N144">
        <v>60.170646557743339</v>
      </c>
      <c r="O144">
        <v>322.04988756543958</v>
      </c>
      <c r="P144">
        <v>104.33745543672011</v>
      </c>
      <c r="Q144">
        <v>188.4060756714876</v>
      </c>
      <c r="R144">
        <v>674.9640652313908</v>
      </c>
      <c r="S144">
        <v>4660070.3812316712</v>
      </c>
      <c r="T144">
        <v>12192456.029487841</v>
      </c>
      <c r="U144">
        <v>14899446.94518717</v>
      </c>
      <c r="V144">
        <v>60752018.810452133</v>
      </c>
      <c r="W144">
        <v>29000045.454545461</v>
      </c>
      <c r="X144">
        <v>0.14128613322161709</v>
      </c>
      <c r="Y144">
        <v>0.72797201249098886</v>
      </c>
      <c r="Z144">
        <v>0.23971659098592421</v>
      </c>
      <c r="AA144">
        <v>0.54139676917094137</v>
      </c>
      <c r="AB144">
        <v>9.7777000000000003E-2</v>
      </c>
      <c r="AC144">
        <v>5.4999999999999997E-3</v>
      </c>
      <c r="AD144">
        <v>1.099068684685381</v>
      </c>
      <c r="AE144">
        <v>4.0369638225943777E-2</v>
      </c>
      <c r="AF144">
        <v>5.2796791455057033</v>
      </c>
      <c r="AG144">
        <v>1</v>
      </c>
      <c r="AH144" t="s">
        <v>273</v>
      </c>
    </row>
    <row r="145" spans="1:34">
      <c r="A145" t="s">
        <v>35</v>
      </c>
      <c r="B145" t="s">
        <v>49</v>
      </c>
      <c r="C145" t="s">
        <v>237</v>
      </c>
      <c r="D145" t="s">
        <v>274</v>
      </c>
      <c r="E145" t="s">
        <v>39</v>
      </c>
      <c r="F145" t="s">
        <v>41</v>
      </c>
      <c r="G145" t="s">
        <v>239</v>
      </c>
      <c r="I145">
        <v>2.0270763156149361</v>
      </c>
      <c r="J145">
        <v>7.3033456219917326E-3</v>
      </c>
      <c r="K145">
        <v>2.02</v>
      </c>
      <c r="M145">
        <v>4.0543796612369274</v>
      </c>
      <c r="N145">
        <v>361.76433638992893</v>
      </c>
      <c r="O145">
        <v>170.21976571111139</v>
      </c>
      <c r="P145">
        <v>73.079991692392312</v>
      </c>
      <c r="R145">
        <v>605.06409379343256</v>
      </c>
      <c r="S145">
        <v>13696001.5661387</v>
      </c>
      <c r="T145">
        <v>26200752.418895341</v>
      </c>
      <c r="U145">
        <v>30103246.014974091</v>
      </c>
      <c r="V145">
        <v>70000000.000008136</v>
      </c>
      <c r="X145">
        <v>0.8177438408691593</v>
      </c>
      <c r="Y145">
        <v>0.4891372577905499</v>
      </c>
      <c r="Z145">
        <v>0.2099999761275641</v>
      </c>
      <c r="AB145">
        <v>7.7423000000000006E-2</v>
      </c>
      <c r="AC145">
        <v>5.4999999999999997E-3</v>
      </c>
      <c r="AD145">
        <v>1.1038101695514151</v>
      </c>
      <c r="AE145">
        <v>4.0543796612369273E-2</v>
      </c>
      <c r="AF145">
        <v>5.2816566274007117</v>
      </c>
      <c r="AG145">
        <v>1</v>
      </c>
      <c r="AH145" t="s">
        <v>240</v>
      </c>
    </row>
    <row r="146" spans="1:34">
      <c r="A146" t="s">
        <v>35</v>
      </c>
      <c r="B146" t="s">
        <v>36</v>
      </c>
      <c r="C146" t="s">
        <v>275</v>
      </c>
      <c r="D146" t="s">
        <v>276</v>
      </c>
      <c r="E146" t="s">
        <v>140</v>
      </c>
      <c r="F146" t="s">
        <v>40</v>
      </c>
      <c r="G146" t="s">
        <v>41</v>
      </c>
      <c r="I146">
        <v>1.5</v>
      </c>
      <c r="J146">
        <v>2.5565271680165318</v>
      </c>
      <c r="K146">
        <v>8.4000000000000012E-3</v>
      </c>
      <c r="M146">
        <v>4.0649271680165322</v>
      </c>
      <c r="N146">
        <v>103.02135679275</v>
      </c>
      <c r="O146">
        <v>319.95324860328111</v>
      </c>
      <c r="P146">
        <v>195.77959280303031</v>
      </c>
      <c r="R146">
        <v>618.75419819906142</v>
      </c>
      <c r="S146">
        <v>2847663.3168270001</v>
      </c>
      <c r="T146">
        <v>25086503.86506404</v>
      </c>
      <c r="U146">
        <v>30135000</v>
      </c>
      <c r="V146">
        <v>58069167.181891039</v>
      </c>
      <c r="X146">
        <v>0.25358473403663789</v>
      </c>
      <c r="Y146">
        <v>0.73864133955754541</v>
      </c>
      <c r="Z146">
        <v>0.56258503679031702</v>
      </c>
      <c r="AB146">
        <v>6.9831000000000004E-2</v>
      </c>
      <c r="AC146">
        <v>5.4999999999999997E-3</v>
      </c>
      <c r="AD146">
        <v>1.106681742077799</v>
      </c>
      <c r="AE146">
        <v>4.0649271680165321E-2</v>
      </c>
      <c r="AF146">
        <v>5.2875891817744973</v>
      </c>
      <c r="AG146">
        <v>1</v>
      </c>
      <c r="AH146" t="s">
        <v>277</v>
      </c>
    </row>
    <row r="147" spans="1:34">
      <c r="A147" t="s">
        <v>35</v>
      </c>
      <c r="B147" t="s">
        <v>43</v>
      </c>
      <c r="C147" t="s">
        <v>275</v>
      </c>
      <c r="D147" t="s">
        <v>278</v>
      </c>
      <c r="E147" t="s">
        <v>140</v>
      </c>
      <c r="F147" t="s">
        <v>40</v>
      </c>
      <c r="G147" t="s">
        <v>41</v>
      </c>
      <c r="I147">
        <v>1.5</v>
      </c>
      <c r="J147">
        <v>2.559316932401098</v>
      </c>
      <c r="K147">
        <v>8.4000000000000012E-3</v>
      </c>
      <c r="M147">
        <v>4.0677169324010984</v>
      </c>
      <c r="N147">
        <v>103.02135679275</v>
      </c>
      <c r="O147">
        <v>320.30239184292532</v>
      </c>
      <c r="P147">
        <v>195.77959280303031</v>
      </c>
      <c r="R147">
        <v>619.10334143870568</v>
      </c>
      <c r="S147">
        <v>2847663.3168270001</v>
      </c>
      <c r="T147">
        <v>25113879.06212496</v>
      </c>
      <c r="U147">
        <v>30135000</v>
      </c>
      <c r="V147">
        <v>58096542.378951959</v>
      </c>
      <c r="X147">
        <v>0.25358473403663789</v>
      </c>
      <c r="Y147">
        <v>0.7394473686613412</v>
      </c>
      <c r="Z147">
        <v>0.56258503679031702</v>
      </c>
      <c r="AB147">
        <v>6.9831000000000004E-2</v>
      </c>
      <c r="AC147">
        <v>5.4999999999999997E-3</v>
      </c>
      <c r="AD147">
        <v>1.107441259083022</v>
      </c>
      <c r="AE147">
        <v>4.0677169324010977E-2</v>
      </c>
      <c r="AF147">
        <v>5.2911663608081314</v>
      </c>
      <c r="AG147">
        <v>1</v>
      </c>
      <c r="AH147" t="s">
        <v>277</v>
      </c>
    </row>
    <row r="148" spans="1:34">
      <c r="A148" t="s">
        <v>35</v>
      </c>
      <c r="B148" t="s">
        <v>45</v>
      </c>
      <c r="C148" t="s">
        <v>275</v>
      </c>
      <c r="D148" t="s">
        <v>279</v>
      </c>
      <c r="E148" t="s">
        <v>140</v>
      </c>
      <c r="F148" t="s">
        <v>40</v>
      </c>
      <c r="G148" t="s">
        <v>41</v>
      </c>
      <c r="I148">
        <v>1.5</v>
      </c>
      <c r="J148">
        <v>2.559523505124456</v>
      </c>
      <c r="K148">
        <v>8.3999999999999977E-3</v>
      </c>
      <c r="M148">
        <v>4.0679235051244564</v>
      </c>
      <c r="N148">
        <v>103.02135679275</v>
      </c>
      <c r="O148">
        <v>320.32824473224252</v>
      </c>
      <c r="P148">
        <v>195.77959280303031</v>
      </c>
      <c r="R148">
        <v>619.12919432802278</v>
      </c>
      <c r="S148">
        <v>2847663.3168270001</v>
      </c>
      <c r="T148">
        <v>25115906.10392125</v>
      </c>
      <c r="U148">
        <v>30134999.999999989</v>
      </c>
      <c r="V148">
        <v>58098569.420748249</v>
      </c>
      <c r="X148">
        <v>0.25358473403663789</v>
      </c>
      <c r="Y148">
        <v>0.73950705242101578</v>
      </c>
      <c r="Z148">
        <v>0.56258503679031679</v>
      </c>
      <c r="AB148">
        <v>6.9831000000000004E-2</v>
      </c>
      <c r="AC148">
        <v>5.4999999999999997E-3</v>
      </c>
      <c r="AD148">
        <v>1.1074974987773389</v>
      </c>
      <c r="AE148">
        <v>4.0679235051244572E-2</v>
      </c>
      <c r="AF148">
        <v>5.2914312389530398</v>
      </c>
      <c r="AG148">
        <v>1</v>
      </c>
      <c r="AH148" t="s">
        <v>277</v>
      </c>
    </row>
    <row r="149" spans="1:34">
      <c r="A149" t="s">
        <v>59</v>
      </c>
      <c r="B149" t="s">
        <v>97</v>
      </c>
      <c r="C149" t="s">
        <v>133</v>
      </c>
      <c r="D149" t="s">
        <v>280</v>
      </c>
      <c r="E149" t="s">
        <v>72</v>
      </c>
      <c r="F149" t="s">
        <v>39</v>
      </c>
      <c r="G149" t="s">
        <v>40</v>
      </c>
      <c r="H149" t="s">
        <v>41</v>
      </c>
      <c r="I149">
        <v>1</v>
      </c>
      <c r="J149">
        <v>1.6199070321237641</v>
      </c>
      <c r="K149">
        <v>1</v>
      </c>
      <c r="L149">
        <v>8.3999999999999977E-3</v>
      </c>
      <c r="M149">
        <v>3.628307032123764</v>
      </c>
      <c r="N149">
        <v>67.599837662337663</v>
      </c>
      <c r="O149">
        <v>281.0275804380575</v>
      </c>
      <c r="P149">
        <v>117.8374655647383</v>
      </c>
      <c r="Q149">
        <v>192.7284822658402</v>
      </c>
      <c r="R149">
        <v>659.19336593097364</v>
      </c>
      <c r="S149">
        <v>5235443.1818181816</v>
      </c>
      <c r="T149">
        <v>10639396.40987495</v>
      </c>
      <c r="U149">
        <v>9239256.1983471066</v>
      </c>
      <c r="V149">
        <v>54779459.426403873</v>
      </c>
      <c r="W149">
        <v>29665363.636363629</v>
      </c>
      <c r="X149">
        <v>0.15873054746977161</v>
      </c>
      <c r="Y149">
        <v>0.63524385878071699</v>
      </c>
      <c r="Z149">
        <v>0.27203856749311278</v>
      </c>
      <c r="AA149">
        <v>0.55381747777540269</v>
      </c>
      <c r="AB149">
        <v>9.7777000000000003E-2</v>
      </c>
      <c r="AC149">
        <v>5.4999999999999997E-3</v>
      </c>
      <c r="AD149">
        <v>0.98781133858866865</v>
      </c>
      <c r="AE149">
        <v>0.5750866645916165</v>
      </c>
      <c r="AF149">
        <v>5.2944820353040489</v>
      </c>
      <c r="AG149">
        <v>1</v>
      </c>
      <c r="AH149" t="s">
        <v>94</v>
      </c>
    </row>
    <row r="150" spans="1:34">
      <c r="A150" t="s">
        <v>35</v>
      </c>
      <c r="B150" t="s">
        <v>74</v>
      </c>
      <c r="C150" t="s">
        <v>138</v>
      </c>
      <c r="D150" t="s">
        <v>281</v>
      </c>
      <c r="E150" t="s">
        <v>39</v>
      </c>
      <c r="F150" t="s">
        <v>140</v>
      </c>
      <c r="G150" t="s">
        <v>41</v>
      </c>
      <c r="I150">
        <v>2.1421025012539689</v>
      </c>
      <c r="J150">
        <v>1.5</v>
      </c>
      <c r="K150">
        <v>8.3999999999999995E-3</v>
      </c>
      <c r="M150">
        <v>3.650502501253968</v>
      </c>
      <c r="N150">
        <v>382.29260727673358</v>
      </c>
      <c r="O150">
        <v>103.02135679275</v>
      </c>
      <c r="P150">
        <v>195.77959280303031</v>
      </c>
      <c r="R150">
        <v>681.09355687251389</v>
      </c>
      <c r="S150">
        <v>14473179.419051079</v>
      </c>
      <c r="T150">
        <v>2847663.3168270001</v>
      </c>
      <c r="U150">
        <v>30135000</v>
      </c>
      <c r="V150">
        <v>47455842.73587808</v>
      </c>
      <c r="X150">
        <v>0.86414661027671225</v>
      </c>
      <c r="Y150">
        <v>0.25358473403663789</v>
      </c>
      <c r="Z150">
        <v>0.56258503679031691</v>
      </c>
      <c r="AB150">
        <v>6.6725999999999994E-2</v>
      </c>
      <c r="AC150">
        <v>5.4999999999999997E-3</v>
      </c>
      <c r="AD150">
        <v>0.99385408411102805</v>
      </c>
      <c r="AE150">
        <v>0.57860464644875398</v>
      </c>
      <c r="AF150">
        <v>5.2951872318137507</v>
      </c>
      <c r="AG150">
        <v>1</v>
      </c>
      <c r="AH150" t="s">
        <v>141</v>
      </c>
    </row>
    <row r="151" spans="1:34">
      <c r="A151" t="s">
        <v>35</v>
      </c>
      <c r="B151" t="s">
        <v>47</v>
      </c>
      <c r="C151" t="s">
        <v>275</v>
      </c>
      <c r="D151" t="s">
        <v>282</v>
      </c>
      <c r="E151" t="s">
        <v>140</v>
      </c>
      <c r="F151" t="s">
        <v>40</v>
      </c>
      <c r="G151" t="s">
        <v>41</v>
      </c>
      <c r="I151">
        <v>1.5</v>
      </c>
      <c r="J151">
        <v>2.5701255983282469</v>
      </c>
      <c r="K151">
        <v>8.3999999999999995E-3</v>
      </c>
      <c r="M151">
        <v>4.0785255983282456</v>
      </c>
      <c r="N151">
        <v>103.02135679275</v>
      </c>
      <c r="O151">
        <v>321.65511276047448</v>
      </c>
      <c r="P151">
        <v>195.77959280303031</v>
      </c>
      <c r="R151">
        <v>620.45606235625473</v>
      </c>
      <c r="S151">
        <v>2847663.3168270001</v>
      </c>
      <c r="T151">
        <v>25219941.55305009</v>
      </c>
      <c r="U151">
        <v>30135000</v>
      </c>
      <c r="V151">
        <v>58202604.869877093</v>
      </c>
      <c r="X151">
        <v>0.25358473403663789</v>
      </c>
      <c r="Y151">
        <v>0.7425702486287985</v>
      </c>
      <c r="Z151">
        <v>0.56258503679031691</v>
      </c>
      <c r="AB151">
        <v>6.9831000000000004E-2</v>
      </c>
      <c r="AC151">
        <v>5.4999999999999997E-3</v>
      </c>
      <c r="AD151">
        <v>1.110383932529156</v>
      </c>
      <c r="AE151">
        <v>4.0785255983282469E-2</v>
      </c>
      <c r="AF151">
        <v>5.3050257868406856</v>
      </c>
      <c r="AG151">
        <v>1</v>
      </c>
      <c r="AH151" t="s">
        <v>277</v>
      </c>
    </row>
    <row r="152" spans="1:34">
      <c r="A152" t="s">
        <v>59</v>
      </c>
      <c r="B152" t="s">
        <v>105</v>
      </c>
      <c r="C152" t="s">
        <v>133</v>
      </c>
      <c r="D152" t="s">
        <v>283</v>
      </c>
      <c r="E152" t="s">
        <v>72</v>
      </c>
      <c r="F152" t="s">
        <v>39</v>
      </c>
      <c r="G152" t="s">
        <v>40</v>
      </c>
      <c r="H152" t="s">
        <v>41</v>
      </c>
      <c r="I152">
        <v>1</v>
      </c>
      <c r="J152">
        <v>1.6297198020245589</v>
      </c>
      <c r="K152">
        <v>1</v>
      </c>
      <c r="L152">
        <v>8.3999999999999977E-3</v>
      </c>
      <c r="M152">
        <v>3.6381198020245589</v>
      </c>
      <c r="N152">
        <v>67.599837662337663</v>
      </c>
      <c r="O152">
        <v>282.7299367634082</v>
      </c>
      <c r="P152">
        <v>117.8374655647383</v>
      </c>
      <c r="Q152">
        <v>192.7284822658402</v>
      </c>
      <c r="R152">
        <v>660.89572225632435</v>
      </c>
      <c r="S152">
        <v>5235443.1818181816</v>
      </c>
      <c r="T152">
        <v>10703845.755907221</v>
      </c>
      <c r="U152">
        <v>9239256.1983471066</v>
      </c>
      <c r="V152">
        <v>54843908.772436142</v>
      </c>
      <c r="W152">
        <v>29665363.636363629</v>
      </c>
      <c r="X152">
        <v>0.15873054746977161</v>
      </c>
      <c r="Y152">
        <v>0.63909192023948869</v>
      </c>
      <c r="Z152">
        <v>0.27203856749311278</v>
      </c>
      <c r="AA152">
        <v>0.55381747777540269</v>
      </c>
      <c r="AB152">
        <v>9.7777000000000003E-2</v>
      </c>
      <c r="AC152">
        <v>5.4999999999999997E-3</v>
      </c>
      <c r="AD152">
        <v>0.99048287803809998</v>
      </c>
      <c r="AE152">
        <v>0.57664198862089266</v>
      </c>
      <c r="AF152">
        <v>5.3085216686835519</v>
      </c>
      <c r="AG152">
        <v>1</v>
      </c>
      <c r="AH152" t="s">
        <v>94</v>
      </c>
    </row>
    <row r="153" spans="1:34">
      <c r="A153" t="s">
        <v>35</v>
      </c>
      <c r="B153" t="s">
        <v>49</v>
      </c>
      <c r="C153" t="s">
        <v>275</v>
      </c>
      <c r="D153" t="s">
        <v>284</v>
      </c>
      <c r="E153" t="s">
        <v>140</v>
      </c>
      <c r="F153" t="s">
        <v>40</v>
      </c>
      <c r="G153" t="s">
        <v>41</v>
      </c>
      <c r="I153">
        <v>1.5</v>
      </c>
      <c r="J153">
        <v>2.574998366787582</v>
      </c>
      <c r="K153">
        <v>8.3999999999999995E-3</v>
      </c>
      <c r="M153">
        <v>4.0833983667875824</v>
      </c>
      <c r="N153">
        <v>103.02135679275</v>
      </c>
      <c r="O153">
        <v>322.26494711614271</v>
      </c>
      <c r="P153">
        <v>195.77959280303031</v>
      </c>
      <c r="R153">
        <v>621.06589671192296</v>
      </c>
      <c r="S153">
        <v>2847663.3168270001</v>
      </c>
      <c r="T153">
        <v>25267756.70100468</v>
      </c>
      <c r="U153">
        <v>30135000</v>
      </c>
      <c r="V153">
        <v>58250420.017831683</v>
      </c>
      <c r="X153">
        <v>0.25358473403663789</v>
      </c>
      <c r="Y153">
        <v>0.74397810701856437</v>
      </c>
      <c r="Z153">
        <v>0.56258503679031691</v>
      </c>
      <c r="AB153">
        <v>6.9831000000000004E-2</v>
      </c>
      <c r="AC153">
        <v>5.4999999999999997E-3</v>
      </c>
      <c r="AD153">
        <v>1.1117105501201789</v>
      </c>
      <c r="AE153">
        <v>4.0833983667875808E-2</v>
      </c>
      <c r="AF153">
        <v>5.3112739005756371</v>
      </c>
      <c r="AG153">
        <v>1</v>
      </c>
      <c r="AH153" t="s">
        <v>277</v>
      </c>
    </row>
    <row r="154" spans="1:34">
      <c r="A154" t="s">
        <v>35</v>
      </c>
      <c r="B154" t="s">
        <v>47</v>
      </c>
      <c r="C154" t="s">
        <v>265</v>
      </c>
      <c r="D154" t="s">
        <v>285</v>
      </c>
      <c r="E154" t="s">
        <v>53</v>
      </c>
      <c r="F154" t="s">
        <v>140</v>
      </c>
      <c r="G154" t="s">
        <v>41</v>
      </c>
      <c r="I154">
        <v>2.5788589199820779</v>
      </c>
      <c r="J154">
        <v>1.5</v>
      </c>
      <c r="K154">
        <v>8.4000000000000012E-3</v>
      </c>
      <c r="M154">
        <v>4.0872589199820784</v>
      </c>
      <c r="N154">
        <v>310.19928598531772</v>
      </c>
      <c r="O154">
        <v>103.02135679275</v>
      </c>
      <c r="P154">
        <v>195.77959280303031</v>
      </c>
      <c r="R154">
        <v>609.00023558109797</v>
      </c>
      <c r="S154">
        <v>25986009.03803381</v>
      </c>
      <c r="T154">
        <v>2847663.3168270001</v>
      </c>
      <c r="U154">
        <v>30135000</v>
      </c>
      <c r="V154">
        <v>58968672.354860812</v>
      </c>
      <c r="X154">
        <v>0.74558194691085322</v>
      </c>
      <c r="Y154">
        <v>0.25358473403663789</v>
      </c>
      <c r="Z154">
        <v>0.56258503679031702</v>
      </c>
      <c r="AB154">
        <v>6.6725999999999994E-2</v>
      </c>
      <c r="AC154">
        <v>5.4999999999999997E-3</v>
      </c>
      <c r="AD154">
        <v>1.1127615907804611</v>
      </c>
      <c r="AE154">
        <v>4.0872589199820793E-2</v>
      </c>
      <c r="AF154">
        <v>5.3131190999623614</v>
      </c>
      <c r="AG154">
        <v>1</v>
      </c>
      <c r="AH154" t="s">
        <v>267</v>
      </c>
    </row>
    <row r="155" spans="1:34">
      <c r="A155" t="s">
        <v>35</v>
      </c>
      <c r="B155" t="s">
        <v>78</v>
      </c>
      <c r="C155" t="s">
        <v>138</v>
      </c>
      <c r="D155" t="s">
        <v>286</v>
      </c>
      <c r="E155" t="s">
        <v>39</v>
      </c>
      <c r="F155" t="s">
        <v>140</v>
      </c>
      <c r="G155" t="s">
        <v>41</v>
      </c>
      <c r="I155">
        <v>2.154693683498158</v>
      </c>
      <c r="J155">
        <v>1.5</v>
      </c>
      <c r="K155">
        <v>8.3999999999999995E-3</v>
      </c>
      <c r="M155">
        <v>3.663093683498158</v>
      </c>
      <c r="N155">
        <v>384.53970604348717</v>
      </c>
      <c r="O155">
        <v>103.02135679275</v>
      </c>
      <c r="P155">
        <v>195.77959280303031</v>
      </c>
      <c r="R155">
        <v>683.34065563926754</v>
      </c>
      <c r="S155">
        <v>14558252.11730499</v>
      </c>
      <c r="T155">
        <v>2847663.3168270001</v>
      </c>
      <c r="U155">
        <v>30135000</v>
      </c>
      <c r="V155">
        <v>47540915.434131987</v>
      </c>
      <c r="X155">
        <v>0.86922602522035908</v>
      </c>
      <c r="Y155">
        <v>0.25358473403663789</v>
      </c>
      <c r="Z155">
        <v>0.56258503679031691</v>
      </c>
      <c r="AB155">
        <v>6.6725999999999994E-2</v>
      </c>
      <c r="AC155">
        <v>5.4999999999999997E-3</v>
      </c>
      <c r="AD155">
        <v>0.99728204995761371</v>
      </c>
      <c r="AE155">
        <v>0.5806003488344581</v>
      </c>
      <c r="AF155">
        <v>5.3132020822902302</v>
      </c>
      <c r="AG155">
        <v>1</v>
      </c>
      <c r="AH155" t="s">
        <v>141</v>
      </c>
    </row>
    <row r="156" spans="1:34">
      <c r="A156" t="s">
        <v>99</v>
      </c>
      <c r="B156" t="s">
        <v>204</v>
      </c>
      <c r="C156" t="s">
        <v>151</v>
      </c>
      <c r="D156" t="s">
        <v>287</v>
      </c>
      <c r="E156" t="s">
        <v>39</v>
      </c>
      <c r="F156" t="s">
        <v>103</v>
      </c>
      <c r="G156" t="s">
        <v>40</v>
      </c>
      <c r="H156" t="s">
        <v>41</v>
      </c>
      <c r="I156">
        <v>1.632822407739601</v>
      </c>
      <c r="J156">
        <v>1</v>
      </c>
      <c r="K156">
        <v>1</v>
      </c>
      <c r="L156">
        <v>8.3999999999999995E-3</v>
      </c>
      <c r="M156">
        <v>3.6412224077396012</v>
      </c>
      <c r="N156">
        <v>259.22293741507548</v>
      </c>
      <c r="O156">
        <v>104.33745543672011</v>
      </c>
      <c r="P156">
        <v>107.4758953168044</v>
      </c>
      <c r="Q156">
        <v>188.4060756714876</v>
      </c>
      <c r="R156">
        <v>659.44236384008764</v>
      </c>
      <c r="S156">
        <v>9813896.5057883076</v>
      </c>
      <c r="T156">
        <v>14899446.94518717</v>
      </c>
      <c r="U156">
        <v>8426838.8429752067</v>
      </c>
      <c r="V156">
        <v>62140227.74849613</v>
      </c>
      <c r="W156">
        <v>29000045.454545449</v>
      </c>
      <c r="X156">
        <v>0.58595593639365406</v>
      </c>
      <c r="Y156">
        <v>0.23971659098592421</v>
      </c>
      <c r="Z156">
        <v>0.24811793483423569</v>
      </c>
      <c r="AA156">
        <v>0.54139676917094126</v>
      </c>
      <c r="AB156">
        <v>0.100882</v>
      </c>
      <c r="AC156">
        <v>5.4999999999999997E-3</v>
      </c>
      <c r="AD156">
        <v>0.9913275665050223</v>
      </c>
      <c r="AE156">
        <v>0.57713375162672675</v>
      </c>
      <c r="AF156">
        <v>5.3160657258713506</v>
      </c>
      <c r="AG156">
        <v>1</v>
      </c>
      <c r="AH156" t="s">
        <v>153</v>
      </c>
    </row>
    <row r="157" spans="1:34">
      <c r="A157" t="s">
        <v>35</v>
      </c>
      <c r="B157" t="s">
        <v>49</v>
      </c>
      <c r="C157" t="s">
        <v>265</v>
      </c>
      <c r="D157" t="s">
        <v>288</v>
      </c>
      <c r="E157" t="s">
        <v>53</v>
      </c>
      <c r="F157" t="s">
        <v>140</v>
      </c>
      <c r="G157" t="s">
        <v>41</v>
      </c>
      <c r="I157">
        <v>2.592031231900124</v>
      </c>
      <c r="J157">
        <v>1.5</v>
      </c>
      <c r="K157">
        <v>8.4000000000000012E-3</v>
      </c>
      <c r="M157">
        <v>4.1004312319001226</v>
      </c>
      <c r="N157">
        <v>311.78372386212169</v>
      </c>
      <c r="O157">
        <v>103.02135679275</v>
      </c>
      <c r="P157">
        <v>195.77959280303031</v>
      </c>
      <c r="R157">
        <v>610.584673457902</v>
      </c>
      <c r="S157">
        <v>26118740.539513741</v>
      </c>
      <c r="T157">
        <v>2847663.3168270001</v>
      </c>
      <c r="U157">
        <v>30135000</v>
      </c>
      <c r="V157">
        <v>59101403.856340744</v>
      </c>
      <c r="X157">
        <v>0.74939023509950753</v>
      </c>
      <c r="Y157">
        <v>0.25358473403663789</v>
      </c>
      <c r="Z157">
        <v>0.56258503679031702</v>
      </c>
      <c r="AB157">
        <v>6.6725999999999994E-2</v>
      </c>
      <c r="AC157">
        <v>5.4999999999999997E-3</v>
      </c>
      <c r="AD157">
        <v>1.1163477699413951</v>
      </c>
      <c r="AE157">
        <v>4.1004312319001243E-2</v>
      </c>
      <c r="AF157">
        <v>5.3300093141605194</v>
      </c>
      <c r="AG157">
        <v>1</v>
      </c>
      <c r="AH157" t="s">
        <v>267</v>
      </c>
    </row>
    <row r="158" spans="1:34">
      <c r="A158" t="s">
        <v>59</v>
      </c>
      <c r="B158" t="s">
        <v>88</v>
      </c>
      <c r="C158" t="s">
        <v>156</v>
      </c>
      <c r="D158" t="s">
        <v>289</v>
      </c>
      <c r="E158" t="s">
        <v>53</v>
      </c>
      <c r="F158" t="s">
        <v>72</v>
      </c>
      <c r="G158" t="s">
        <v>39</v>
      </c>
      <c r="H158" t="s">
        <v>41</v>
      </c>
      <c r="I158">
        <v>1.5</v>
      </c>
      <c r="J158">
        <v>1</v>
      </c>
      <c r="K158">
        <v>1.1470444493335601</v>
      </c>
      <c r="L158">
        <v>8.3999999999999995E-3</v>
      </c>
      <c r="M158">
        <v>3.6554444493335598</v>
      </c>
      <c r="N158">
        <v>173.8134973404255</v>
      </c>
      <c r="O158">
        <v>67.599837662337663</v>
      </c>
      <c r="P158">
        <v>198.99359645874179</v>
      </c>
      <c r="Q158">
        <v>192.7284822658402</v>
      </c>
      <c r="R158">
        <v>633.13541372734517</v>
      </c>
      <c r="S158">
        <v>14560701.190764019</v>
      </c>
      <c r="T158">
        <v>5235443.1818181816</v>
      </c>
      <c r="U158">
        <v>7533679.6212352486</v>
      </c>
      <c r="V158">
        <v>56995187.630181089</v>
      </c>
      <c r="W158">
        <v>29665363.636363629</v>
      </c>
      <c r="X158">
        <v>0.41777080606366312</v>
      </c>
      <c r="Y158">
        <v>0.15873054746977161</v>
      </c>
      <c r="Z158">
        <v>0.44981158037962199</v>
      </c>
      <c r="AA158">
        <v>0.5538174777754028</v>
      </c>
      <c r="AB158">
        <v>9.4672000000000006E-2</v>
      </c>
      <c r="AC158">
        <v>5.4999999999999997E-3</v>
      </c>
      <c r="AD158">
        <v>0.99519953594421529</v>
      </c>
      <c r="AE158">
        <v>0.5793879452193692</v>
      </c>
      <c r="AF158">
        <v>5.3302039304971442</v>
      </c>
      <c r="AG158">
        <v>1</v>
      </c>
      <c r="AH158" t="s">
        <v>115</v>
      </c>
    </row>
    <row r="159" spans="1:34">
      <c r="A159" t="s">
        <v>35</v>
      </c>
      <c r="B159" t="s">
        <v>290</v>
      </c>
      <c r="C159" t="s">
        <v>37</v>
      </c>
      <c r="D159" t="s">
        <v>291</v>
      </c>
      <c r="E159" t="s">
        <v>39</v>
      </c>
      <c r="F159" t="s">
        <v>40</v>
      </c>
      <c r="G159" t="s">
        <v>41</v>
      </c>
      <c r="I159">
        <v>1.9472925206189871</v>
      </c>
      <c r="J159">
        <v>1</v>
      </c>
      <c r="K159">
        <v>8.3999999999999977E-3</v>
      </c>
      <c r="M159">
        <v>2.955692520618987</v>
      </c>
      <c r="N159">
        <v>347.52563633258859</v>
      </c>
      <c r="O159">
        <v>125.1515151515151</v>
      </c>
      <c r="P159">
        <v>195.77959280303031</v>
      </c>
      <c r="R159">
        <v>668.45674428713392</v>
      </c>
      <c r="S159">
        <v>13156939.97640002</v>
      </c>
      <c r="T159">
        <v>9812727.2727272715</v>
      </c>
      <c r="U159">
        <v>30134999.999999989</v>
      </c>
      <c r="V159">
        <v>53104667.249127284</v>
      </c>
      <c r="X159">
        <v>0.78555822138531051</v>
      </c>
      <c r="Y159">
        <v>0.28892371995820271</v>
      </c>
      <c r="Z159">
        <v>0.56258503679031679</v>
      </c>
      <c r="AB159">
        <v>7.3631000000000002E-2</v>
      </c>
      <c r="AC159">
        <v>5.4999999999999997E-3</v>
      </c>
      <c r="AD159">
        <v>0.80469115744600694</v>
      </c>
      <c r="AE159">
        <v>1.492624722912588</v>
      </c>
      <c r="AF159">
        <v>5.3321394009775824</v>
      </c>
      <c r="AG159">
        <v>1</v>
      </c>
      <c r="AH159" t="s">
        <v>42</v>
      </c>
    </row>
    <row r="160" spans="1:34">
      <c r="A160" t="s">
        <v>59</v>
      </c>
      <c r="B160" t="s">
        <v>90</v>
      </c>
      <c r="C160" t="s">
        <v>156</v>
      </c>
      <c r="D160" t="s">
        <v>292</v>
      </c>
      <c r="E160" t="s">
        <v>53</v>
      </c>
      <c r="F160" t="s">
        <v>72</v>
      </c>
      <c r="G160" t="s">
        <v>39</v>
      </c>
      <c r="H160" t="s">
        <v>41</v>
      </c>
      <c r="I160">
        <v>1.5</v>
      </c>
      <c r="J160">
        <v>1</v>
      </c>
      <c r="K160">
        <v>1.1563462695314539</v>
      </c>
      <c r="L160">
        <v>8.3999999999999995E-3</v>
      </c>
      <c r="M160">
        <v>3.6647462695314541</v>
      </c>
      <c r="N160">
        <v>173.8134973404255</v>
      </c>
      <c r="O160">
        <v>67.599837662337663</v>
      </c>
      <c r="P160">
        <v>200.60731130289361</v>
      </c>
      <c r="Q160">
        <v>192.7284822658402</v>
      </c>
      <c r="R160">
        <v>634.74912857149707</v>
      </c>
      <c r="S160">
        <v>14560701.190764019</v>
      </c>
      <c r="T160">
        <v>5235443.1818181816</v>
      </c>
      <c r="U160">
        <v>7594773.0978707718</v>
      </c>
      <c r="V160">
        <v>57056281.106816597</v>
      </c>
      <c r="W160">
        <v>29665363.636363629</v>
      </c>
      <c r="X160">
        <v>0.41777080606366312</v>
      </c>
      <c r="Y160">
        <v>0.15873054746977161</v>
      </c>
      <c r="Z160">
        <v>0.45345927375894368</v>
      </c>
      <c r="AA160">
        <v>0.5538174777754028</v>
      </c>
      <c r="AB160">
        <v>9.4672000000000006E-2</v>
      </c>
      <c r="AC160">
        <v>5.4999999999999997E-3</v>
      </c>
      <c r="AD160">
        <v>0.9977319686682492</v>
      </c>
      <c r="AE160">
        <v>0.58086228372073545</v>
      </c>
      <c r="AF160">
        <v>5.343512521920438</v>
      </c>
      <c r="AG160">
        <v>1</v>
      </c>
      <c r="AH160" t="s">
        <v>115</v>
      </c>
    </row>
    <row r="161" spans="1:34">
      <c r="A161" t="s">
        <v>59</v>
      </c>
      <c r="B161" t="s">
        <v>110</v>
      </c>
      <c r="C161" t="s">
        <v>133</v>
      </c>
      <c r="D161" t="s">
        <v>293</v>
      </c>
      <c r="E161" t="s">
        <v>72</v>
      </c>
      <c r="F161" t="s">
        <v>39</v>
      </c>
      <c r="G161" t="s">
        <v>40</v>
      </c>
      <c r="H161" t="s">
        <v>41</v>
      </c>
      <c r="I161">
        <v>1</v>
      </c>
      <c r="J161">
        <v>1.6630512825815551</v>
      </c>
      <c r="K161">
        <v>1</v>
      </c>
      <c r="L161">
        <v>8.3999999999999977E-3</v>
      </c>
      <c r="M161">
        <v>3.6714512825815548</v>
      </c>
      <c r="N161">
        <v>67.599837662337663</v>
      </c>
      <c r="O161">
        <v>288.51240770007053</v>
      </c>
      <c r="P161">
        <v>117.8374655647383</v>
      </c>
      <c r="Q161">
        <v>192.7284822658402</v>
      </c>
      <c r="R161">
        <v>666.67819319298667</v>
      </c>
      <c r="S161">
        <v>5235443.1818181816</v>
      </c>
      <c r="T161">
        <v>10922763.772522651</v>
      </c>
      <c r="U161">
        <v>9239256.1983471066</v>
      </c>
      <c r="V161">
        <v>55062826.789051563</v>
      </c>
      <c r="W161">
        <v>29665363.636363629</v>
      </c>
      <c r="X161">
        <v>0.15873054746977161</v>
      </c>
      <c r="Y161">
        <v>0.65216280511622182</v>
      </c>
      <c r="Z161">
        <v>0.27203856749311278</v>
      </c>
      <c r="AA161">
        <v>0.55381747777540269</v>
      </c>
      <c r="AB161">
        <v>9.7777000000000003E-2</v>
      </c>
      <c r="AC161">
        <v>5.4999999999999997E-3</v>
      </c>
      <c r="AD161">
        <v>0.99955741724733438</v>
      </c>
      <c r="AE161">
        <v>0.58192502828917647</v>
      </c>
      <c r="AF161">
        <v>5.3562107281180662</v>
      </c>
      <c r="AG161">
        <v>1</v>
      </c>
      <c r="AH161" t="s">
        <v>94</v>
      </c>
    </row>
    <row r="162" spans="1:34">
      <c r="A162" t="s">
        <v>35</v>
      </c>
      <c r="B162" t="s">
        <v>68</v>
      </c>
      <c r="C162" t="s">
        <v>166</v>
      </c>
      <c r="D162" t="s">
        <v>294</v>
      </c>
      <c r="E162" t="s">
        <v>53</v>
      </c>
      <c r="F162" t="s">
        <v>72</v>
      </c>
      <c r="G162" t="s">
        <v>41</v>
      </c>
      <c r="I162">
        <v>2.6887605835111321</v>
      </c>
      <c r="J162">
        <v>1</v>
      </c>
      <c r="K162">
        <v>8.3999999999999995E-3</v>
      </c>
      <c r="M162">
        <v>3.6971605835111321</v>
      </c>
      <c r="N162">
        <v>323.41886046112808</v>
      </c>
      <c r="O162">
        <v>70.254206021251477</v>
      </c>
      <c r="P162">
        <v>195.77959280303031</v>
      </c>
      <c r="R162">
        <v>589.45265928540982</v>
      </c>
      <c r="S162">
        <v>27093438.994605761</v>
      </c>
      <c r="T162">
        <v>5441017.5619834717</v>
      </c>
      <c r="U162">
        <v>30135000</v>
      </c>
      <c r="V162">
        <v>62669456.556589238</v>
      </c>
      <c r="X162">
        <v>0.77735595968364302</v>
      </c>
      <c r="Y162">
        <v>0.16496324502300211</v>
      </c>
      <c r="Z162">
        <v>0.56258503679031691</v>
      </c>
      <c r="AB162">
        <v>7.0526000000000005E-2</v>
      </c>
      <c r="AC162">
        <v>5.4999999999999997E-3</v>
      </c>
      <c r="AD162">
        <v>1.006556808076329</v>
      </c>
      <c r="AE162">
        <v>0.58599995248651437</v>
      </c>
      <c r="AF162">
        <v>5.3657433440739748</v>
      </c>
      <c r="AG162">
        <v>1</v>
      </c>
      <c r="AH162" t="s">
        <v>168</v>
      </c>
    </row>
    <row r="163" spans="1:34">
      <c r="A163" t="s">
        <v>99</v>
      </c>
      <c r="B163" t="s">
        <v>204</v>
      </c>
      <c r="C163" t="s">
        <v>169</v>
      </c>
      <c r="D163" t="s">
        <v>295</v>
      </c>
      <c r="E163" t="s">
        <v>53</v>
      </c>
      <c r="F163" t="s">
        <v>39</v>
      </c>
      <c r="G163" t="s">
        <v>41</v>
      </c>
      <c r="I163">
        <v>1.5</v>
      </c>
      <c r="J163">
        <v>2.2037937768666689</v>
      </c>
      <c r="K163">
        <v>8.4000000000000012E-3</v>
      </c>
      <c r="M163">
        <v>3.7121937768666688</v>
      </c>
      <c r="N163">
        <v>156.2575497597804</v>
      </c>
      <c r="O163">
        <v>349.86897141329962</v>
      </c>
      <c r="P163">
        <v>188.4060756714876</v>
      </c>
      <c r="R163">
        <v>694.53259684456759</v>
      </c>
      <c r="S163">
        <v>13090004.664004499</v>
      </c>
      <c r="T163">
        <v>13245656.07610094</v>
      </c>
      <c r="U163">
        <v>29000045.454545461</v>
      </c>
      <c r="V163">
        <v>55335706.194650903</v>
      </c>
      <c r="X163">
        <v>0.37557406942236138</v>
      </c>
      <c r="Y163">
        <v>0.79085517201473532</v>
      </c>
      <c r="Z163">
        <v>0.54139676917094137</v>
      </c>
      <c r="AB163">
        <v>7.0526000000000005E-2</v>
      </c>
      <c r="AC163">
        <v>5.4999999999999997E-3</v>
      </c>
      <c r="AD163">
        <v>1.0106496146443289</v>
      </c>
      <c r="AE163">
        <v>0.58838271363336703</v>
      </c>
      <c r="AF163">
        <v>5.3872521051443636</v>
      </c>
      <c r="AG163">
        <v>1</v>
      </c>
      <c r="AH163" t="s">
        <v>54</v>
      </c>
    </row>
    <row r="164" spans="1:34">
      <c r="A164" t="s">
        <v>59</v>
      </c>
      <c r="B164" t="s">
        <v>97</v>
      </c>
      <c r="C164" t="s">
        <v>156</v>
      </c>
      <c r="D164" t="s">
        <v>296</v>
      </c>
      <c r="E164" t="s">
        <v>53</v>
      </c>
      <c r="F164" t="s">
        <v>72</v>
      </c>
      <c r="G164" t="s">
        <v>39</v>
      </c>
      <c r="H164" t="s">
        <v>41</v>
      </c>
      <c r="I164">
        <v>1.5</v>
      </c>
      <c r="J164">
        <v>1</v>
      </c>
      <c r="K164">
        <v>1.189756781931792</v>
      </c>
      <c r="L164">
        <v>8.3999999999999995E-3</v>
      </c>
      <c r="M164">
        <v>3.6981567819317922</v>
      </c>
      <c r="N164">
        <v>173.8134973404255</v>
      </c>
      <c r="O164">
        <v>67.599837662337663</v>
      </c>
      <c r="P164">
        <v>206.40349298176011</v>
      </c>
      <c r="Q164">
        <v>192.7284822658402</v>
      </c>
      <c r="R164">
        <v>640.54531025036363</v>
      </c>
      <c r="S164">
        <v>14560701.190764019</v>
      </c>
      <c r="T164">
        <v>5235443.1818181816</v>
      </c>
      <c r="U164">
        <v>7814210.1881698444</v>
      </c>
      <c r="V164">
        <v>57275718.197115682</v>
      </c>
      <c r="W164">
        <v>29665363.636363629</v>
      </c>
      <c r="X164">
        <v>0.41777080606366312</v>
      </c>
      <c r="Y164">
        <v>0.15873054746977161</v>
      </c>
      <c r="Z164">
        <v>0.46656115084210359</v>
      </c>
      <c r="AA164">
        <v>0.5538174777754028</v>
      </c>
      <c r="AB164">
        <v>9.4672000000000006E-2</v>
      </c>
      <c r="AC164">
        <v>5.4999999999999997E-3</v>
      </c>
      <c r="AD164">
        <v>1.006828024400279</v>
      </c>
      <c r="AE164">
        <v>0.58615784993618902</v>
      </c>
      <c r="AF164">
        <v>5.3913146562682597</v>
      </c>
      <c r="AG164">
        <v>1</v>
      </c>
      <c r="AH164" t="s">
        <v>115</v>
      </c>
    </row>
    <row r="165" spans="1:34">
      <c r="A165" t="s">
        <v>125</v>
      </c>
      <c r="B165" t="s">
        <v>145</v>
      </c>
      <c r="C165" t="s">
        <v>257</v>
      </c>
      <c r="D165" t="s">
        <v>297</v>
      </c>
      <c r="E165" t="s">
        <v>72</v>
      </c>
      <c r="F165" t="s">
        <v>39</v>
      </c>
      <c r="G165" t="s">
        <v>41</v>
      </c>
      <c r="I165">
        <v>1.1379647722278821</v>
      </c>
      <c r="J165">
        <v>3</v>
      </c>
      <c r="K165">
        <v>8.4000000000000012E-3</v>
      </c>
      <c r="M165">
        <v>4.1463647722278818</v>
      </c>
      <c r="N165">
        <v>68.472076104886796</v>
      </c>
      <c r="O165">
        <v>476.27274623318829</v>
      </c>
      <c r="P165">
        <v>188.4060756714876</v>
      </c>
      <c r="R165">
        <v>733.15089800956275</v>
      </c>
      <c r="S165">
        <v>5302995.9299441986</v>
      </c>
      <c r="T165">
        <v>18031164.55152189</v>
      </c>
      <c r="U165">
        <v>29000045.454545461</v>
      </c>
      <c r="V165">
        <v>52334205.936011553</v>
      </c>
      <c r="X165">
        <v>0.16077864241049569</v>
      </c>
      <c r="Y165">
        <v>1.076582364896908</v>
      </c>
      <c r="Z165">
        <v>0.54139676917094137</v>
      </c>
      <c r="AB165">
        <v>7.0526000000000005E-2</v>
      </c>
      <c r="AC165">
        <v>5.4999999999999997E-3</v>
      </c>
      <c r="AD165">
        <v>1.1288532364180619</v>
      </c>
      <c r="AE165">
        <v>4.1463647722278819E-2</v>
      </c>
      <c r="AF165">
        <v>5.3927076563682226</v>
      </c>
      <c r="AG165">
        <v>1</v>
      </c>
      <c r="AH165" t="s">
        <v>73</v>
      </c>
    </row>
    <row r="166" spans="1:34">
      <c r="A166" t="s">
        <v>35</v>
      </c>
      <c r="B166" t="s">
        <v>68</v>
      </c>
      <c r="C166" t="s">
        <v>175</v>
      </c>
      <c r="D166" t="s">
        <v>298</v>
      </c>
      <c r="E166" t="s">
        <v>72</v>
      </c>
      <c r="F166" t="s">
        <v>40</v>
      </c>
      <c r="G166" t="s">
        <v>41</v>
      </c>
      <c r="I166">
        <v>1</v>
      </c>
      <c r="J166">
        <v>2.7067820654152399</v>
      </c>
      <c r="K166">
        <v>8.3999999999999995E-3</v>
      </c>
      <c r="M166">
        <v>3.7151820654152399</v>
      </c>
      <c r="N166">
        <v>70.254206021251477</v>
      </c>
      <c r="O166">
        <v>338.7578766716648</v>
      </c>
      <c r="P166">
        <v>195.77959280303031</v>
      </c>
      <c r="R166">
        <v>604.79167549594661</v>
      </c>
      <c r="S166">
        <v>5441017.5619834717</v>
      </c>
      <c r="T166">
        <v>26560914.194629181</v>
      </c>
      <c r="U166">
        <v>30135000</v>
      </c>
      <c r="V166">
        <v>62136931.756612651</v>
      </c>
      <c r="X166">
        <v>0.16496324502300211</v>
      </c>
      <c r="Y166">
        <v>0.78205354345591815</v>
      </c>
      <c r="Z166">
        <v>0.56258503679031691</v>
      </c>
      <c r="AB166">
        <v>7.3631000000000002E-2</v>
      </c>
      <c r="AC166">
        <v>5.4999999999999997E-3</v>
      </c>
      <c r="AD166">
        <v>1.01146318011305</v>
      </c>
      <c r="AE166">
        <v>0.58885635736831554</v>
      </c>
      <c r="AF166">
        <v>5.3946326028966052</v>
      </c>
      <c r="AG166">
        <v>1</v>
      </c>
      <c r="AH166" t="s">
        <v>177</v>
      </c>
    </row>
    <row r="167" spans="1:34">
      <c r="A167" t="s">
        <v>35</v>
      </c>
      <c r="B167" t="s">
        <v>74</v>
      </c>
      <c r="C167" t="s">
        <v>166</v>
      </c>
      <c r="D167" t="s">
        <v>299</v>
      </c>
      <c r="E167" t="s">
        <v>53</v>
      </c>
      <c r="F167" t="s">
        <v>72</v>
      </c>
      <c r="G167" t="s">
        <v>41</v>
      </c>
      <c r="I167">
        <v>2.7098033218244839</v>
      </c>
      <c r="J167">
        <v>1</v>
      </c>
      <c r="K167">
        <v>8.3999999999999995E-3</v>
      </c>
      <c r="M167">
        <v>3.7182033218244839</v>
      </c>
      <c r="N167">
        <v>325.94999636367811</v>
      </c>
      <c r="O167">
        <v>70.254206021251477</v>
      </c>
      <c r="P167">
        <v>195.77959280303031</v>
      </c>
      <c r="R167">
        <v>591.9837951879598</v>
      </c>
      <c r="S167">
        <v>27305477.266167961</v>
      </c>
      <c r="T167">
        <v>5441017.5619834717</v>
      </c>
      <c r="U167">
        <v>30135000</v>
      </c>
      <c r="V167">
        <v>62881494.828151427</v>
      </c>
      <c r="X167">
        <v>0.78343969139864289</v>
      </c>
      <c r="Y167">
        <v>0.16496324502300211</v>
      </c>
      <c r="Z167">
        <v>0.56258503679031691</v>
      </c>
      <c r="AB167">
        <v>7.0526000000000005E-2</v>
      </c>
      <c r="AC167">
        <v>5.4999999999999997E-3</v>
      </c>
      <c r="AD167">
        <v>1.01228572112499</v>
      </c>
      <c r="AE167">
        <v>0.5893352265091808</v>
      </c>
      <c r="AF167">
        <v>5.3958502694586556</v>
      </c>
      <c r="AG167">
        <v>1</v>
      </c>
      <c r="AH167" t="s">
        <v>168</v>
      </c>
    </row>
    <row r="168" spans="1:34">
      <c r="A168" t="s">
        <v>35</v>
      </c>
      <c r="B168" t="s">
        <v>36</v>
      </c>
      <c r="C168" t="s">
        <v>300</v>
      </c>
      <c r="D168" t="s">
        <v>301</v>
      </c>
      <c r="E168" t="s">
        <v>39</v>
      </c>
      <c r="F168" t="s">
        <v>40</v>
      </c>
      <c r="G168" t="s">
        <v>302</v>
      </c>
      <c r="I168">
        <v>3</v>
      </c>
      <c r="J168">
        <v>1.148047794565731</v>
      </c>
      <c r="K168">
        <v>1.06E-2</v>
      </c>
      <c r="M168">
        <v>4.1586477945657307</v>
      </c>
      <c r="N168">
        <v>535.39819927329722</v>
      </c>
      <c r="O168">
        <v>143.67992095625661</v>
      </c>
      <c r="P168">
        <v>51.26086017740429</v>
      </c>
      <c r="R168">
        <v>730.33898040695817</v>
      </c>
      <c r="S168">
        <v>20269589.448560841</v>
      </c>
      <c r="T168">
        <v>11265479.904129541</v>
      </c>
      <c r="U168">
        <v>13935169.74789916</v>
      </c>
      <c r="V168">
        <v>45470239.100589544</v>
      </c>
      <c r="X168">
        <v>1.2102314568572441</v>
      </c>
      <c r="Y168">
        <v>0.3316982394957414</v>
      </c>
      <c r="Z168">
        <v>0.1473013223488629</v>
      </c>
      <c r="AB168">
        <v>6.9769000000000012E-2</v>
      </c>
      <c r="AC168">
        <v>5.4999999999999997E-3</v>
      </c>
      <c r="AD168">
        <v>1.132197305326796</v>
      </c>
      <c r="AE168">
        <v>4.1586477945657313E-2</v>
      </c>
      <c r="AF168">
        <v>5.4077005778381837</v>
      </c>
      <c r="AG168">
        <v>1</v>
      </c>
      <c r="AH168" t="s">
        <v>303</v>
      </c>
    </row>
    <row r="169" spans="1:34">
      <c r="A169" t="s">
        <v>35</v>
      </c>
      <c r="B169" t="s">
        <v>74</v>
      </c>
      <c r="C169" t="s">
        <v>175</v>
      </c>
      <c r="D169" t="s">
        <v>304</v>
      </c>
      <c r="E169" t="s">
        <v>72</v>
      </c>
      <c r="F169" t="s">
        <v>40</v>
      </c>
      <c r="G169" t="s">
        <v>41</v>
      </c>
      <c r="I169">
        <v>1</v>
      </c>
      <c r="J169">
        <v>2.7173547267578351</v>
      </c>
      <c r="K169">
        <v>8.400000000000003E-3</v>
      </c>
      <c r="M169">
        <v>3.725754726757835</v>
      </c>
      <c r="N169">
        <v>70.254206021251477</v>
      </c>
      <c r="O169">
        <v>340.08106125787441</v>
      </c>
      <c r="P169">
        <v>195.7795928030304</v>
      </c>
      <c r="R169">
        <v>606.11486008215627</v>
      </c>
      <c r="S169">
        <v>5441017.5619834717</v>
      </c>
      <c r="T169">
        <v>26664660.836930972</v>
      </c>
      <c r="U169">
        <v>30135000.000000011</v>
      </c>
      <c r="V169">
        <v>62240678.398914456</v>
      </c>
      <c r="X169">
        <v>0.16496324502300211</v>
      </c>
      <c r="Y169">
        <v>0.78510823610087888</v>
      </c>
      <c r="Z169">
        <v>0.56258503679031713</v>
      </c>
      <c r="AB169">
        <v>7.3631000000000002E-2</v>
      </c>
      <c r="AC169">
        <v>5.4999999999999997E-3</v>
      </c>
      <c r="AD169">
        <v>1.0143416010021331</v>
      </c>
      <c r="AE169">
        <v>0.59053212419111678</v>
      </c>
      <c r="AF169">
        <v>5.4097594519510848</v>
      </c>
      <c r="AG169">
        <v>1</v>
      </c>
      <c r="AH169" t="s">
        <v>177</v>
      </c>
    </row>
    <row r="170" spans="1:34">
      <c r="A170" t="s">
        <v>59</v>
      </c>
      <c r="B170" t="s">
        <v>105</v>
      </c>
      <c r="C170" t="s">
        <v>156</v>
      </c>
      <c r="D170" t="s">
        <v>305</v>
      </c>
      <c r="E170" t="s">
        <v>53</v>
      </c>
      <c r="F170" t="s">
        <v>72</v>
      </c>
      <c r="G170" t="s">
        <v>39</v>
      </c>
      <c r="H170" t="s">
        <v>41</v>
      </c>
      <c r="I170">
        <v>1.5</v>
      </c>
      <c r="J170">
        <v>1</v>
      </c>
      <c r="K170">
        <v>1.203086319390376</v>
      </c>
      <c r="L170">
        <v>8.3999999999999995E-3</v>
      </c>
      <c r="M170">
        <v>3.7114863193903762</v>
      </c>
      <c r="N170">
        <v>173.8134973404255</v>
      </c>
      <c r="O170">
        <v>67.599837662337663</v>
      </c>
      <c r="P170">
        <v>208.71595140440991</v>
      </c>
      <c r="Q170">
        <v>192.7284822658402</v>
      </c>
      <c r="R170">
        <v>642.85776867301342</v>
      </c>
      <c r="S170">
        <v>14560701.190764019</v>
      </c>
      <c r="T170">
        <v>5235443.1818181816</v>
      </c>
      <c r="U170">
        <v>7901757.3314131312</v>
      </c>
      <c r="V170">
        <v>57363265.340358973</v>
      </c>
      <c r="W170">
        <v>29665363.636363629</v>
      </c>
      <c r="X170">
        <v>0.41777080606366312</v>
      </c>
      <c r="Y170">
        <v>0.15873054746977161</v>
      </c>
      <c r="Z170">
        <v>0.47178830687207129</v>
      </c>
      <c r="AA170">
        <v>0.5538174777754028</v>
      </c>
      <c r="AB170">
        <v>9.4672000000000006E-2</v>
      </c>
      <c r="AC170">
        <v>5.4999999999999997E-3</v>
      </c>
      <c r="AD170">
        <v>1.010457008420417</v>
      </c>
      <c r="AE170">
        <v>0.58827058162337453</v>
      </c>
      <c r="AF170">
        <v>5.4103859094341669</v>
      </c>
      <c r="AG170">
        <v>1</v>
      </c>
      <c r="AH170" t="s">
        <v>115</v>
      </c>
    </row>
    <row r="171" spans="1:34">
      <c r="A171" t="s">
        <v>35</v>
      </c>
      <c r="B171" t="s">
        <v>43</v>
      </c>
      <c r="C171" t="s">
        <v>300</v>
      </c>
      <c r="D171" t="s">
        <v>306</v>
      </c>
      <c r="E171" t="s">
        <v>39</v>
      </c>
      <c r="F171" t="s">
        <v>40</v>
      </c>
      <c r="G171" t="s">
        <v>302</v>
      </c>
      <c r="I171">
        <v>3</v>
      </c>
      <c r="J171">
        <v>1.153552325567923</v>
      </c>
      <c r="K171">
        <v>1.06E-2</v>
      </c>
      <c r="M171">
        <v>4.1641523255679216</v>
      </c>
      <c r="N171">
        <v>535.39819927329722</v>
      </c>
      <c r="O171">
        <v>144.36882135137941</v>
      </c>
      <c r="P171">
        <v>51.26086017740429</v>
      </c>
      <c r="R171">
        <v>731.02788080208097</v>
      </c>
      <c r="S171">
        <v>20269589.448560841</v>
      </c>
      <c r="T171">
        <v>11319494.36561832</v>
      </c>
      <c r="U171">
        <v>13935169.74789916</v>
      </c>
      <c r="V171">
        <v>45524253.562078319</v>
      </c>
      <c r="X171">
        <v>1.2102314568572441</v>
      </c>
      <c r="Y171">
        <v>0.33328862906951978</v>
      </c>
      <c r="Z171">
        <v>0.1473013223488629</v>
      </c>
      <c r="AB171">
        <v>6.9769000000000012E-2</v>
      </c>
      <c r="AC171">
        <v>5.4999999999999997E-3</v>
      </c>
      <c r="AD171">
        <v>1.1336959210970261</v>
      </c>
      <c r="AE171">
        <v>4.1641523255679228E-2</v>
      </c>
      <c r="AF171">
        <v>5.4147587699206277</v>
      </c>
      <c r="AG171">
        <v>1</v>
      </c>
      <c r="AH171" t="s">
        <v>303</v>
      </c>
    </row>
    <row r="172" spans="1:34">
      <c r="A172" t="s">
        <v>99</v>
      </c>
      <c r="B172" t="s">
        <v>100</v>
      </c>
      <c r="C172" t="s">
        <v>307</v>
      </c>
      <c r="D172" t="s">
        <v>308</v>
      </c>
      <c r="E172" t="s">
        <v>72</v>
      </c>
      <c r="F172" t="s">
        <v>39</v>
      </c>
      <c r="G172" t="s">
        <v>40</v>
      </c>
      <c r="H172" t="s">
        <v>41</v>
      </c>
      <c r="I172">
        <v>1</v>
      </c>
      <c r="J172">
        <v>2.136805520600932</v>
      </c>
      <c r="K172">
        <v>1</v>
      </c>
      <c r="L172">
        <v>8.3999999999999995E-3</v>
      </c>
      <c r="M172">
        <v>4.1452055206009319</v>
      </c>
      <c r="N172">
        <v>60.170646557743339</v>
      </c>
      <c r="O172">
        <v>339.23407782094779</v>
      </c>
      <c r="P172">
        <v>107.4758953168044</v>
      </c>
      <c r="Q172">
        <v>188.4060756714876</v>
      </c>
      <c r="R172">
        <v>695.28669536698317</v>
      </c>
      <c r="S172">
        <v>4660070.3812316712</v>
      </c>
      <c r="T172">
        <v>12843030.652185271</v>
      </c>
      <c r="U172">
        <v>8426838.8429752067</v>
      </c>
      <c r="V172">
        <v>54929985.330937602</v>
      </c>
      <c r="W172">
        <v>29000045.454545449</v>
      </c>
      <c r="X172">
        <v>0.14128613322161709</v>
      </c>
      <c r="Y172">
        <v>0.76681571356443967</v>
      </c>
      <c r="Z172">
        <v>0.24811793483423569</v>
      </c>
      <c r="AA172">
        <v>0.54139676917094126</v>
      </c>
      <c r="AB172">
        <v>9.7777000000000003E-2</v>
      </c>
      <c r="AC172">
        <v>5.4999999999999997E-3</v>
      </c>
      <c r="AD172">
        <v>1.12853762864528</v>
      </c>
      <c r="AE172">
        <v>4.1452055206009322E-2</v>
      </c>
      <c r="AF172">
        <v>5.4184722044522218</v>
      </c>
      <c r="AG172">
        <v>1</v>
      </c>
      <c r="AH172" t="s">
        <v>94</v>
      </c>
    </row>
    <row r="173" spans="1:34">
      <c r="A173" t="s">
        <v>35</v>
      </c>
      <c r="B173" t="s">
        <v>36</v>
      </c>
      <c r="C173" t="s">
        <v>309</v>
      </c>
      <c r="D173" t="s">
        <v>310</v>
      </c>
      <c r="E173" t="s">
        <v>72</v>
      </c>
      <c r="F173" t="s">
        <v>39</v>
      </c>
      <c r="G173" t="s">
        <v>140</v>
      </c>
      <c r="H173" t="s">
        <v>41</v>
      </c>
      <c r="I173">
        <v>1</v>
      </c>
      <c r="J173">
        <v>1.643372760991106</v>
      </c>
      <c r="K173">
        <v>1.5</v>
      </c>
      <c r="L173">
        <v>8.3999999999999995E-3</v>
      </c>
      <c r="M173">
        <v>4.1517727609911059</v>
      </c>
      <c r="N173">
        <v>70.254206021251477</v>
      </c>
      <c r="O173">
        <v>293.28627232314159</v>
      </c>
      <c r="P173">
        <v>103.02135679275</v>
      </c>
      <c r="Q173">
        <v>195.77959280303031</v>
      </c>
      <c r="R173">
        <v>662.34142794017339</v>
      </c>
      <c r="S173">
        <v>5441017.5619834717</v>
      </c>
      <c r="T173">
        <v>11103497.05874587</v>
      </c>
      <c r="U173">
        <v>2847663.3168270001</v>
      </c>
      <c r="V173">
        <v>49527177.937556341</v>
      </c>
      <c r="W173">
        <v>30135000</v>
      </c>
      <c r="X173">
        <v>0.16496324502300211</v>
      </c>
      <c r="Y173">
        <v>0.66295380356459244</v>
      </c>
      <c r="Z173">
        <v>0.25358473403663789</v>
      </c>
      <c r="AA173">
        <v>0.56258503679031691</v>
      </c>
      <c r="AB173">
        <v>9.0872000000000008E-2</v>
      </c>
      <c r="AC173">
        <v>5.4999999999999997E-3</v>
      </c>
      <c r="AD173">
        <v>1.130325568437369</v>
      </c>
      <c r="AE173">
        <v>4.1517727609911063E-2</v>
      </c>
      <c r="AF173">
        <v>5.4199880570383856</v>
      </c>
      <c r="AG173">
        <v>1</v>
      </c>
      <c r="AH173" t="s">
        <v>311</v>
      </c>
    </row>
    <row r="174" spans="1:34">
      <c r="A174" t="s">
        <v>35</v>
      </c>
      <c r="B174" t="s">
        <v>45</v>
      </c>
      <c r="C174" t="s">
        <v>300</v>
      </c>
      <c r="D174" t="s">
        <v>312</v>
      </c>
      <c r="E174" t="s">
        <v>39</v>
      </c>
      <c r="F174" t="s">
        <v>40</v>
      </c>
      <c r="G174" t="s">
        <v>302</v>
      </c>
      <c r="I174">
        <v>3</v>
      </c>
      <c r="J174">
        <v>1.1583577738124691</v>
      </c>
      <c r="K174">
        <v>1.06E-2</v>
      </c>
      <c r="M174">
        <v>4.168957773812469</v>
      </c>
      <c r="N174">
        <v>535.39819927329722</v>
      </c>
      <c r="O174">
        <v>144.97023048016649</v>
      </c>
      <c r="P174">
        <v>51.26086017740429</v>
      </c>
      <c r="R174">
        <v>731.62928993086803</v>
      </c>
      <c r="S174">
        <v>20269589.448560841</v>
      </c>
      <c r="T174">
        <v>11366648.91866526</v>
      </c>
      <c r="U174">
        <v>13935169.74789916</v>
      </c>
      <c r="V174">
        <v>45571408.115125261</v>
      </c>
      <c r="X174">
        <v>1.2102314568572441</v>
      </c>
      <c r="Y174">
        <v>0.33467703705240082</v>
      </c>
      <c r="Z174">
        <v>0.1473013223488629</v>
      </c>
      <c r="AB174">
        <v>6.9769000000000012E-2</v>
      </c>
      <c r="AC174">
        <v>5.4999999999999997E-3</v>
      </c>
      <c r="AD174">
        <v>1.135004210671458</v>
      </c>
      <c r="AE174">
        <v>4.1689577738124692E-2</v>
      </c>
      <c r="AF174">
        <v>5.4209205622220509</v>
      </c>
      <c r="AG174">
        <v>1</v>
      </c>
      <c r="AH174" t="s">
        <v>303</v>
      </c>
    </row>
    <row r="175" spans="1:34">
      <c r="A175" t="s">
        <v>35</v>
      </c>
      <c r="B175" t="s">
        <v>78</v>
      </c>
      <c r="C175" t="s">
        <v>175</v>
      </c>
      <c r="D175" t="s">
        <v>313</v>
      </c>
      <c r="E175" t="s">
        <v>72</v>
      </c>
      <c r="F175" t="s">
        <v>40</v>
      </c>
      <c r="G175" t="s">
        <v>41</v>
      </c>
      <c r="I175">
        <v>1</v>
      </c>
      <c r="J175">
        <v>2.7263405255481419</v>
      </c>
      <c r="K175">
        <v>8.400000000000003E-3</v>
      </c>
      <c r="M175">
        <v>3.7347405255481418</v>
      </c>
      <c r="N175">
        <v>70.254206021251477</v>
      </c>
      <c r="O175">
        <v>341.20564759132799</v>
      </c>
      <c r="P175">
        <v>195.7795928030304</v>
      </c>
      <c r="R175">
        <v>607.23944641560979</v>
      </c>
      <c r="S175">
        <v>5441017.5619834717</v>
      </c>
      <c r="T175">
        <v>26752836.02978785</v>
      </c>
      <c r="U175">
        <v>30135000.000000011</v>
      </c>
      <c r="V175">
        <v>62328853.591771327</v>
      </c>
      <c r="X175">
        <v>0.16496324502300211</v>
      </c>
      <c r="Y175">
        <v>0.78770444651417038</v>
      </c>
      <c r="Z175">
        <v>0.56258503679031713</v>
      </c>
      <c r="AB175">
        <v>7.3631000000000002E-2</v>
      </c>
      <c r="AC175">
        <v>5.4999999999999997E-3</v>
      </c>
      <c r="AD175">
        <v>1.016787996484311</v>
      </c>
      <c r="AE175">
        <v>0.59195637329938045</v>
      </c>
      <c r="AF175">
        <v>5.4226158953318331</v>
      </c>
      <c r="AG175">
        <v>1</v>
      </c>
      <c r="AH175" t="s">
        <v>177</v>
      </c>
    </row>
    <row r="176" spans="1:34">
      <c r="A176" t="s">
        <v>35</v>
      </c>
      <c r="B176" t="s">
        <v>78</v>
      </c>
      <c r="C176" t="s">
        <v>166</v>
      </c>
      <c r="D176" t="s">
        <v>314</v>
      </c>
      <c r="E176" t="s">
        <v>53</v>
      </c>
      <c r="F176" t="s">
        <v>72</v>
      </c>
      <c r="G176" t="s">
        <v>41</v>
      </c>
      <c r="I176">
        <v>2.7286653449302651</v>
      </c>
      <c r="J176">
        <v>1</v>
      </c>
      <c r="K176">
        <v>8.3999999999999995E-3</v>
      </c>
      <c r="M176">
        <v>3.7370653449302651</v>
      </c>
      <c r="N176">
        <v>328.21882388825321</v>
      </c>
      <c r="O176">
        <v>70.254206021251477</v>
      </c>
      <c r="P176">
        <v>195.77959280303031</v>
      </c>
      <c r="R176">
        <v>594.25262271253496</v>
      </c>
      <c r="S176">
        <v>27495541.444981519</v>
      </c>
      <c r="T176">
        <v>5441017.5619834717</v>
      </c>
      <c r="U176">
        <v>30135000</v>
      </c>
      <c r="V176">
        <v>63071559.006964989</v>
      </c>
      <c r="X176">
        <v>0.78889294973740565</v>
      </c>
      <c r="Y176">
        <v>0.16496324502300211</v>
      </c>
      <c r="Z176">
        <v>0.56258503679031691</v>
      </c>
      <c r="AB176">
        <v>7.0526000000000005E-2</v>
      </c>
      <c r="AC176">
        <v>5.4999999999999997E-3</v>
      </c>
      <c r="AD176">
        <v>1.017420931604051</v>
      </c>
      <c r="AE176">
        <v>0.59232485717144701</v>
      </c>
      <c r="AF176">
        <v>5.4228371337057624</v>
      </c>
      <c r="AG176">
        <v>1</v>
      </c>
      <c r="AH176" t="s">
        <v>168</v>
      </c>
    </row>
    <row r="177" spans="1:34">
      <c r="A177" t="s">
        <v>35</v>
      </c>
      <c r="B177" t="s">
        <v>43</v>
      </c>
      <c r="C177" t="s">
        <v>309</v>
      </c>
      <c r="D177" t="s">
        <v>315</v>
      </c>
      <c r="E177" t="s">
        <v>72</v>
      </c>
      <c r="F177" t="s">
        <v>39</v>
      </c>
      <c r="G177" t="s">
        <v>140</v>
      </c>
      <c r="H177" t="s">
        <v>41</v>
      </c>
      <c r="I177">
        <v>1</v>
      </c>
      <c r="J177">
        <v>1.6491946055461619</v>
      </c>
      <c r="K177">
        <v>1.5</v>
      </c>
      <c r="L177">
        <v>8.3999999999999995E-3</v>
      </c>
      <c r="M177">
        <v>4.1575946055461621</v>
      </c>
      <c r="N177">
        <v>70.254206021251491</v>
      </c>
      <c r="O177">
        <v>294.32527402021691</v>
      </c>
      <c r="P177">
        <v>103.02135679275</v>
      </c>
      <c r="Q177">
        <v>195.77959280303031</v>
      </c>
      <c r="R177">
        <v>663.38042963724865</v>
      </c>
      <c r="S177">
        <v>5441017.5619834727</v>
      </c>
      <c r="T177">
        <v>11142832.525067311</v>
      </c>
      <c r="U177">
        <v>2847663.3168270001</v>
      </c>
      <c r="V177">
        <v>49566513.403877787</v>
      </c>
      <c r="W177">
        <v>30135000</v>
      </c>
      <c r="X177">
        <v>0.16496324502300211</v>
      </c>
      <c r="Y177">
        <v>0.66530239670374636</v>
      </c>
      <c r="Z177">
        <v>0.25358473403663789</v>
      </c>
      <c r="AA177">
        <v>0.56258503679031691</v>
      </c>
      <c r="AB177">
        <v>9.0872000000000008E-2</v>
      </c>
      <c r="AC177">
        <v>5.4999999999999997E-3</v>
      </c>
      <c r="AD177">
        <v>1.1319105732376991</v>
      </c>
      <c r="AE177">
        <v>4.1575946055461617E-2</v>
      </c>
      <c r="AF177">
        <v>5.4274531248393227</v>
      </c>
      <c r="AG177">
        <v>1</v>
      </c>
      <c r="AH177" t="s">
        <v>311</v>
      </c>
    </row>
    <row r="178" spans="1:34">
      <c r="A178" t="s">
        <v>35</v>
      </c>
      <c r="B178" t="s">
        <v>45</v>
      </c>
      <c r="C178" t="s">
        <v>309</v>
      </c>
      <c r="D178" t="s">
        <v>316</v>
      </c>
      <c r="E178" t="s">
        <v>72</v>
      </c>
      <c r="F178" t="s">
        <v>39</v>
      </c>
      <c r="G178" t="s">
        <v>140</v>
      </c>
      <c r="H178" t="s">
        <v>41</v>
      </c>
      <c r="I178">
        <v>1</v>
      </c>
      <c r="J178">
        <v>1.6513046110183021</v>
      </c>
      <c r="K178">
        <v>1.5</v>
      </c>
      <c r="L178">
        <v>8.4000000000000012E-3</v>
      </c>
      <c r="M178">
        <v>4.1597046110183022</v>
      </c>
      <c r="N178">
        <v>70.254206021251491</v>
      </c>
      <c r="O178">
        <v>294.70183839696381</v>
      </c>
      <c r="P178">
        <v>103.02135679275</v>
      </c>
      <c r="Q178">
        <v>195.77959280303031</v>
      </c>
      <c r="R178">
        <v>663.75699401399561</v>
      </c>
      <c r="S178">
        <v>5441017.5619834727</v>
      </c>
      <c r="T178">
        <v>11157088.839952139</v>
      </c>
      <c r="U178">
        <v>2847663.3168270001</v>
      </c>
      <c r="V178">
        <v>49580769.718762621</v>
      </c>
      <c r="W178">
        <v>30135000</v>
      </c>
      <c r="X178">
        <v>0.16496324502300211</v>
      </c>
      <c r="Y178">
        <v>0.6661535950359212</v>
      </c>
      <c r="Z178">
        <v>0.25358473403663789</v>
      </c>
      <c r="AA178">
        <v>0.56258503679031702</v>
      </c>
      <c r="AB178">
        <v>9.0872000000000008E-2</v>
      </c>
      <c r="AC178">
        <v>5.4999999999999997E-3</v>
      </c>
      <c r="AD178">
        <v>1.1324850249892759</v>
      </c>
      <c r="AE178">
        <v>4.1597046110183021E-2</v>
      </c>
      <c r="AF178">
        <v>5.4301586821177619</v>
      </c>
      <c r="AG178">
        <v>1</v>
      </c>
      <c r="AH178" t="s">
        <v>311</v>
      </c>
    </row>
    <row r="179" spans="1:34">
      <c r="A179" t="s">
        <v>208</v>
      </c>
      <c r="B179" t="s">
        <v>209</v>
      </c>
      <c r="C179" t="s">
        <v>317</v>
      </c>
      <c r="D179" t="s">
        <v>318</v>
      </c>
      <c r="E179" t="s">
        <v>72</v>
      </c>
      <c r="F179" t="s">
        <v>39</v>
      </c>
      <c r="G179" t="s">
        <v>41</v>
      </c>
      <c r="I179">
        <v>1</v>
      </c>
      <c r="J179">
        <v>2.7401074786836661</v>
      </c>
      <c r="K179">
        <v>8.4000000000000012E-3</v>
      </c>
      <c r="M179">
        <v>3.7485074786836661</v>
      </c>
      <c r="N179">
        <v>65.166666666666671</v>
      </c>
      <c r="O179">
        <v>462.84982160764918</v>
      </c>
      <c r="P179">
        <v>189.9316309400827</v>
      </c>
      <c r="R179">
        <v>717.9481192143985</v>
      </c>
      <c r="S179">
        <v>5047000</v>
      </c>
      <c r="T179">
        <v>17522987.326182041</v>
      </c>
      <c r="U179">
        <v>29234863.63636364</v>
      </c>
      <c r="V179">
        <v>51804850.962545678</v>
      </c>
      <c r="X179">
        <v>0.1530172413793103</v>
      </c>
      <c r="Y179">
        <v>1.0462407506611839</v>
      </c>
      <c r="Z179">
        <v>0.54578054867839843</v>
      </c>
      <c r="AB179">
        <v>7.0526000000000005E-2</v>
      </c>
      <c r="AC179">
        <v>5.4999999999999997E-3</v>
      </c>
      <c r="AD179">
        <v>1.020536067495029</v>
      </c>
      <c r="AE179">
        <v>0.59413843537136102</v>
      </c>
      <c r="AF179">
        <v>5.439207981550056</v>
      </c>
      <c r="AG179">
        <v>1</v>
      </c>
      <c r="AH179" t="s">
        <v>73</v>
      </c>
    </row>
    <row r="180" spans="1:34">
      <c r="A180" t="s">
        <v>59</v>
      </c>
      <c r="B180" t="s">
        <v>88</v>
      </c>
      <c r="C180" t="s">
        <v>183</v>
      </c>
      <c r="D180" t="s">
        <v>319</v>
      </c>
      <c r="E180" t="s">
        <v>39</v>
      </c>
      <c r="F180" t="s">
        <v>140</v>
      </c>
      <c r="G180" t="s">
        <v>41</v>
      </c>
      <c r="I180">
        <v>2.2472712316365482</v>
      </c>
      <c r="J180">
        <v>1.5</v>
      </c>
      <c r="K180">
        <v>8.3999999999999995E-3</v>
      </c>
      <c r="M180">
        <v>3.7556712316365481</v>
      </c>
      <c r="N180">
        <v>389.86508749634311</v>
      </c>
      <c r="O180">
        <v>101.549623122</v>
      </c>
      <c r="P180">
        <v>192.7284822658402</v>
      </c>
      <c r="R180">
        <v>684.14319288418324</v>
      </c>
      <c r="S180">
        <v>14759865.226674579</v>
      </c>
      <c r="T180">
        <v>2806982.4122378179</v>
      </c>
      <c r="U180">
        <v>29665363.636363629</v>
      </c>
      <c r="V180">
        <v>47232211.275276028</v>
      </c>
      <c r="X180">
        <v>0.88126369020085038</v>
      </c>
      <c r="Y180">
        <v>0.2499620949733542</v>
      </c>
      <c r="Z180">
        <v>0.5538174777754028</v>
      </c>
      <c r="AB180">
        <v>6.6725999999999994E-2</v>
      </c>
      <c r="AC180">
        <v>5.4999999999999997E-3</v>
      </c>
      <c r="AD180">
        <v>1.022486408613092</v>
      </c>
      <c r="AE180">
        <v>0.59527389021439292</v>
      </c>
      <c r="AF180">
        <v>5.4456575304640316</v>
      </c>
      <c r="AG180">
        <v>1</v>
      </c>
      <c r="AH180" t="s">
        <v>141</v>
      </c>
    </row>
    <row r="181" spans="1:34">
      <c r="A181" t="s">
        <v>59</v>
      </c>
      <c r="B181" t="s">
        <v>90</v>
      </c>
      <c r="C181" t="s">
        <v>183</v>
      </c>
      <c r="D181" t="s">
        <v>320</v>
      </c>
      <c r="E181" t="s">
        <v>39</v>
      </c>
      <c r="F181" t="s">
        <v>140</v>
      </c>
      <c r="G181" t="s">
        <v>41</v>
      </c>
      <c r="I181">
        <v>2.251264245837282</v>
      </c>
      <c r="J181">
        <v>1.5</v>
      </c>
      <c r="K181">
        <v>8.3999999999999995E-3</v>
      </c>
      <c r="M181">
        <v>3.759664245837282</v>
      </c>
      <c r="N181">
        <v>390.55781065713808</v>
      </c>
      <c r="O181">
        <v>101.549623122</v>
      </c>
      <c r="P181">
        <v>192.7284822658402</v>
      </c>
      <c r="R181">
        <v>684.83591604497838</v>
      </c>
      <c r="S181">
        <v>14786090.96686176</v>
      </c>
      <c r="T181">
        <v>2806982.4122378179</v>
      </c>
      <c r="U181">
        <v>29665363.636363629</v>
      </c>
      <c r="V181">
        <v>47258437.015463203</v>
      </c>
      <c r="X181">
        <v>0.88282954410403058</v>
      </c>
      <c r="Y181">
        <v>0.2499620949733542</v>
      </c>
      <c r="Z181">
        <v>0.5538174777754028</v>
      </c>
      <c r="AB181">
        <v>6.6725999999999994E-2</v>
      </c>
      <c r="AC181">
        <v>5.4999999999999997E-3</v>
      </c>
      <c r="AD181">
        <v>1.0235735119556999</v>
      </c>
      <c r="AE181">
        <v>0.59590678296520916</v>
      </c>
      <c r="AF181">
        <v>5.4513705407581901</v>
      </c>
      <c r="AG181">
        <v>1</v>
      </c>
      <c r="AH181" t="s">
        <v>141</v>
      </c>
    </row>
    <row r="182" spans="1:34">
      <c r="A182" t="s">
        <v>35</v>
      </c>
      <c r="B182" t="s">
        <v>47</v>
      </c>
      <c r="C182" t="s">
        <v>300</v>
      </c>
      <c r="D182" t="s">
        <v>321</v>
      </c>
      <c r="E182" t="s">
        <v>39</v>
      </c>
      <c r="F182" t="s">
        <v>40</v>
      </c>
      <c r="G182" t="s">
        <v>302</v>
      </c>
      <c r="I182">
        <v>3</v>
      </c>
      <c r="J182">
        <v>1.1856799101179929</v>
      </c>
      <c r="K182">
        <v>1.06E-2</v>
      </c>
      <c r="M182">
        <v>4.1962799101179939</v>
      </c>
      <c r="N182">
        <v>535.39819927329722</v>
      </c>
      <c r="O182">
        <v>148.38963723597911</v>
      </c>
      <c r="P182">
        <v>51.26086017740429</v>
      </c>
      <c r="R182">
        <v>735.04869668668061</v>
      </c>
      <c r="S182">
        <v>20269589.448560841</v>
      </c>
      <c r="T182">
        <v>11634753.590739651</v>
      </c>
      <c r="U182">
        <v>13935169.74789916</v>
      </c>
      <c r="V182">
        <v>45839512.787199654</v>
      </c>
      <c r="X182">
        <v>1.2102314568572441</v>
      </c>
      <c r="Y182">
        <v>0.34257105031099799</v>
      </c>
      <c r="Z182">
        <v>0.1473013223488629</v>
      </c>
      <c r="AB182">
        <v>6.9769000000000012E-2</v>
      </c>
      <c r="AC182">
        <v>5.4999999999999997E-3</v>
      </c>
      <c r="AD182">
        <v>1.142442698042595</v>
      </c>
      <c r="AE182">
        <v>4.1962799101179941E-2</v>
      </c>
      <c r="AF182">
        <v>5.4559544072617694</v>
      </c>
      <c r="AG182">
        <v>1</v>
      </c>
      <c r="AH182" t="s">
        <v>303</v>
      </c>
    </row>
    <row r="183" spans="1:34">
      <c r="A183" t="s">
        <v>125</v>
      </c>
      <c r="B183" t="s">
        <v>126</v>
      </c>
      <c r="C183" t="s">
        <v>322</v>
      </c>
      <c r="D183" t="s">
        <v>323</v>
      </c>
      <c r="E183" t="s">
        <v>72</v>
      </c>
      <c r="F183" t="s">
        <v>39</v>
      </c>
      <c r="G183" t="s">
        <v>40</v>
      </c>
      <c r="H183" t="s">
        <v>41</v>
      </c>
      <c r="I183">
        <v>1</v>
      </c>
      <c r="J183">
        <v>2.167753794415471</v>
      </c>
      <c r="K183">
        <v>1</v>
      </c>
      <c r="L183">
        <v>8.3999999999999995E-3</v>
      </c>
      <c r="M183">
        <v>4.1761537944154714</v>
      </c>
      <c r="N183">
        <v>60.170646557743339</v>
      </c>
      <c r="O183">
        <v>344.14735094122358</v>
      </c>
      <c r="P183">
        <v>107.4758953168044</v>
      </c>
      <c r="Q183">
        <v>188.4060756714876</v>
      </c>
      <c r="R183">
        <v>700.19996848725884</v>
      </c>
      <c r="S183">
        <v>4660070.3812316712</v>
      </c>
      <c r="T183">
        <v>13029041.79143044</v>
      </c>
      <c r="U183">
        <v>8426838.8429752067</v>
      </c>
      <c r="V183">
        <v>55115996.470182769</v>
      </c>
      <c r="W183">
        <v>29000045.454545449</v>
      </c>
      <c r="X183">
        <v>0.14128613322161709</v>
      </c>
      <c r="Y183">
        <v>0.77792183550201743</v>
      </c>
      <c r="Z183">
        <v>0.24811793483423569</v>
      </c>
      <c r="AA183">
        <v>0.54139676917094126</v>
      </c>
      <c r="AB183">
        <v>9.7777000000000003E-2</v>
      </c>
      <c r="AC183">
        <v>5.4999999999999997E-3</v>
      </c>
      <c r="AD183">
        <v>1.1369633366995</v>
      </c>
      <c r="AE183">
        <v>4.1761537944154707E-2</v>
      </c>
      <c r="AF183">
        <v>5.458155669059126</v>
      </c>
      <c r="AG183">
        <v>1</v>
      </c>
      <c r="AH183" t="s">
        <v>94</v>
      </c>
    </row>
    <row r="184" spans="1:34">
      <c r="A184" t="s">
        <v>35</v>
      </c>
      <c r="B184" t="s">
        <v>47</v>
      </c>
      <c r="C184" t="s">
        <v>309</v>
      </c>
      <c r="D184" t="s">
        <v>324</v>
      </c>
      <c r="E184" t="s">
        <v>72</v>
      </c>
      <c r="F184" t="s">
        <v>39</v>
      </c>
      <c r="G184" t="s">
        <v>140</v>
      </c>
      <c r="H184" t="s">
        <v>41</v>
      </c>
      <c r="I184">
        <v>1</v>
      </c>
      <c r="J184">
        <v>1.6762234288889311</v>
      </c>
      <c r="K184">
        <v>1.5</v>
      </c>
      <c r="L184">
        <v>8.4000000000000012E-3</v>
      </c>
      <c r="M184">
        <v>4.1846234288889308</v>
      </c>
      <c r="N184">
        <v>70.254206021251477</v>
      </c>
      <c r="O184">
        <v>299.14900180228187</v>
      </c>
      <c r="P184">
        <v>103.02135679275</v>
      </c>
      <c r="Q184">
        <v>195.77959280303031</v>
      </c>
      <c r="R184">
        <v>668.20415741931367</v>
      </c>
      <c r="S184">
        <v>5441017.5619834717</v>
      </c>
      <c r="T184">
        <v>11325453.575879181</v>
      </c>
      <c r="U184">
        <v>2847663.3168270001</v>
      </c>
      <c r="V184">
        <v>49749134.454689659</v>
      </c>
      <c r="W184">
        <v>30135000</v>
      </c>
      <c r="X184">
        <v>0.16496324502300211</v>
      </c>
      <c r="Y184">
        <v>0.67620610745416532</v>
      </c>
      <c r="Z184">
        <v>0.25358473403663789</v>
      </c>
      <c r="AA184">
        <v>0.56258503679031702</v>
      </c>
      <c r="AB184">
        <v>9.0872000000000008E-2</v>
      </c>
      <c r="AC184">
        <v>5.4999999999999997E-3</v>
      </c>
      <c r="AD184">
        <v>1.139269205770808</v>
      </c>
      <c r="AE184">
        <v>4.1846234288889311E-2</v>
      </c>
      <c r="AF184">
        <v>5.4621108689486286</v>
      </c>
      <c r="AG184">
        <v>1</v>
      </c>
      <c r="AH184" t="s">
        <v>311</v>
      </c>
    </row>
    <row r="185" spans="1:34">
      <c r="A185" t="s">
        <v>59</v>
      </c>
      <c r="B185" t="s">
        <v>60</v>
      </c>
      <c r="C185" t="s">
        <v>325</v>
      </c>
      <c r="D185" t="s">
        <v>326</v>
      </c>
      <c r="E185" t="s">
        <v>53</v>
      </c>
      <c r="F185" t="s">
        <v>140</v>
      </c>
      <c r="G185" t="s">
        <v>41</v>
      </c>
      <c r="I185">
        <v>2.6984190213336321</v>
      </c>
      <c r="J185">
        <v>1.5</v>
      </c>
      <c r="K185">
        <v>8.3999999999999995E-3</v>
      </c>
      <c r="M185">
        <v>4.2068190213336312</v>
      </c>
      <c r="N185">
        <v>312.68109825861791</v>
      </c>
      <c r="O185">
        <v>101.549623122</v>
      </c>
      <c r="P185">
        <v>192.7284822658402</v>
      </c>
      <c r="R185">
        <v>606.95920364645804</v>
      </c>
      <c r="S185">
        <v>26193915.3714086</v>
      </c>
      <c r="T185">
        <v>2806982.4122378179</v>
      </c>
      <c r="U185">
        <v>29665363.636363629</v>
      </c>
      <c r="V185">
        <v>58666261.420010053</v>
      </c>
      <c r="X185">
        <v>0.75154712642671473</v>
      </c>
      <c r="Y185">
        <v>0.2499620949733542</v>
      </c>
      <c r="Z185">
        <v>0.5538174777754028</v>
      </c>
      <c r="AB185">
        <v>6.6725999999999994E-2</v>
      </c>
      <c r="AC185">
        <v>5.4999999999999997E-3</v>
      </c>
      <c r="AD185">
        <v>1.145311984865701</v>
      </c>
      <c r="AE185">
        <v>4.2068190213336312E-2</v>
      </c>
      <c r="AF185">
        <v>5.4664251964126684</v>
      </c>
      <c r="AG185">
        <v>1</v>
      </c>
      <c r="AH185" t="s">
        <v>267</v>
      </c>
    </row>
    <row r="186" spans="1:34">
      <c r="A186" t="s">
        <v>35</v>
      </c>
      <c r="B186" t="s">
        <v>36</v>
      </c>
      <c r="C186" t="s">
        <v>327</v>
      </c>
      <c r="D186" t="s">
        <v>328</v>
      </c>
      <c r="E186" t="s">
        <v>53</v>
      </c>
      <c r="F186" t="s">
        <v>39</v>
      </c>
      <c r="G186" t="s">
        <v>302</v>
      </c>
      <c r="I186">
        <v>1.5</v>
      </c>
      <c r="J186">
        <v>2.6998874330036999</v>
      </c>
      <c r="K186">
        <v>1.06E-2</v>
      </c>
      <c r="M186">
        <v>4.2104874330037001</v>
      </c>
      <c r="N186">
        <v>180.4282217117989</v>
      </c>
      <c r="O186">
        <v>481.83828995692869</v>
      </c>
      <c r="P186">
        <v>51.26086017740429</v>
      </c>
      <c r="R186">
        <v>713.52737184613193</v>
      </c>
      <c r="S186">
        <v>15114829.762506589</v>
      </c>
      <c r="T186">
        <v>18241869.941437941</v>
      </c>
      <c r="U186">
        <v>13935169.74789916</v>
      </c>
      <c r="V186">
        <v>47291869.451843686</v>
      </c>
      <c r="X186">
        <v>0.43366967913624849</v>
      </c>
      <c r="Y186">
        <v>1.089162900464878</v>
      </c>
      <c r="Z186">
        <v>0.1473013223488629</v>
      </c>
      <c r="AB186">
        <v>6.6664000000000001E-2</v>
      </c>
      <c r="AC186">
        <v>5.4999999999999997E-3</v>
      </c>
      <c r="AD186">
        <v>1.1463107147444631</v>
      </c>
      <c r="AE186">
        <v>4.2104874330037012E-2</v>
      </c>
      <c r="AF186">
        <v>5.4710670220782003</v>
      </c>
      <c r="AG186">
        <v>1</v>
      </c>
      <c r="AH186" t="s">
        <v>329</v>
      </c>
    </row>
    <row r="187" spans="1:34">
      <c r="A187" t="s">
        <v>59</v>
      </c>
      <c r="B187" t="s">
        <v>110</v>
      </c>
      <c r="C187" t="s">
        <v>156</v>
      </c>
      <c r="D187" t="s">
        <v>330</v>
      </c>
      <c r="E187" t="s">
        <v>53</v>
      </c>
      <c r="F187" t="s">
        <v>72</v>
      </c>
      <c r="G187" t="s">
        <v>39</v>
      </c>
      <c r="H187" t="s">
        <v>41</v>
      </c>
      <c r="I187">
        <v>1.5</v>
      </c>
      <c r="J187">
        <v>1</v>
      </c>
      <c r="K187">
        <v>1.246367974548815</v>
      </c>
      <c r="L187">
        <v>8.3999999999999995E-3</v>
      </c>
      <c r="M187">
        <v>3.7547679745488152</v>
      </c>
      <c r="N187">
        <v>173.8134973404255</v>
      </c>
      <c r="O187">
        <v>67.599837662337663</v>
      </c>
      <c r="P187">
        <v>216.22461615203071</v>
      </c>
      <c r="Q187">
        <v>192.7284822658402</v>
      </c>
      <c r="R187">
        <v>650.36643342063417</v>
      </c>
      <c r="S187">
        <v>14560701.190764019</v>
      </c>
      <c r="T187">
        <v>5235443.1818181816</v>
      </c>
      <c r="U187">
        <v>8186027.1551587731</v>
      </c>
      <c r="V187">
        <v>57647535.164104611</v>
      </c>
      <c r="W187">
        <v>29665363.636363629</v>
      </c>
      <c r="X187">
        <v>0.41777080606366312</v>
      </c>
      <c r="Y187">
        <v>0.15873054746977161</v>
      </c>
      <c r="Z187">
        <v>0.48876113623328299</v>
      </c>
      <c r="AA187">
        <v>0.5538174777754028</v>
      </c>
      <c r="AB187">
        <v>9.4672000000000006E-2</v>
      </c>
      <c r="AC187">
        <v>5.4999999999999997E-3</v>
      </c>
      <c r="AD187">
        <v>1.022240495688683</v>
      </c>
      <c r="AE187">
        <v>0.59513072396598721</v>
      </c>
      <c r="AF187">
        <v>5.4723111942034848</v>
      </c>
      <c r="AG187">
        <v>1</v>
      </c>
      <c r="AH187" t="s">
        <v>115</v>
      </c>
    </row>
    <row r="188" spans="1:34">
      <c r="A188" t="s">
        <v>35</v>
      </c>
      <c r="B188" t="s">
        <v>49</v>
      </c>
      <c r="C188" t="s">
        <v>300</v>
      </c>
      <c r="D188" t="s">
        <v>331</v>
      </c>
      <c r="E188" t="s">
        <v>39</v>
      </c>
      <c r="F188" t="s">
        <v>40</v>
      </c>
      <c r="G188" t="s">
        <v>302</v>
      </c>
      <c r="I188">
        <v>3</v>
      </c>
      <c r="J188">
        <v>1.200117565332059</v>
      </c>
      <c r="K188">
        <v>1.060000000000001E-2</v>
      </c>
      <c r="M188">
        <v>4.2107175653320592</v>
      </c>
      <c r="N188">
        <v>535.39819927329722</v>
      </c>
      <c r="O188">
        <v>150.19653166125471</v>
      </c>
      <c r="P188">
        <v>51.260860177404318</v>
      </c>
      <c r="R188">
        <v>736.85559111195619</v>
      </c>
      <c r="S188">
        <v>20269589.448560841</v>
      </c>
      <c r="T188">
        <v>11776426.36381295</v>
      </c>
      <c r="U188">
        <v>13935169.747899169</v>
      </c>
      <c r="V188">
        <v>45981185.560272962</v>
      </c>
      <c r="X188">
        <v>1.2102314568572441</v>
      </c>
      <c r="Y188">
        <v>0.34674243136291988</v>
      </c>
      <c r="Z188">
        <v>0.14730132234886301</v>
      </c>
      <c r="AB188">
        <v>6.9769000000000012E-2</v>
      </c>
      <c r="AC188">
        <v>5.4999999999999997E-3</v>
      </c>
      <c r="AD188">
        <v>1.1463733685720789</v>
      </c>
      <c r="AE188">
        <v>4.2107175653320603E-2</v>
      </c>
      <c r="AF188">
        <v>5.4744671095574589</v>
      </c>
      <c r="AG188">
        <v>1</v>
      </c>
      <c r="AH188" t="s">
        <v>303</v>
      </c>
    </row>
    <row r="189" spans="1:34">
      <c r="A189" t="s">
        <v>208</v>
      </c>
      <c r="B189" t="s">
        <v>214</v>
      </c>
      <c r="C189" t="s">
        <v>317</v>
      </c>
      <c r="D189" t="s">
        <v>332</v>
      </c>
      <c r="E189" t="s">
        <v>72</v>
      </c>
      <c r="F189" t="s">
        <v>39</v>
      </c>
      <c r="G189" t="s">
        <v>41</v>
      </c>
      <c r="I189">
        <v>1</v>
      </c>
      <c r="J189">
        <v>2.7651355632863281</v>
      </c>
      <c r="K189">
        <v>8.4000000000000012E-3</v>
      </c>
      <c r="M189">
        <v>3.7735355632863281</v>
      </c>
      <c r="N189">
        <v>65.166666666666671</v>
      </c>
      <c r="O189">
        <v>467.07748223178231</v>
      </c>
      <c r="P189">
        <v>189.9316309400827</v>
      </c>
      <c r="R189">
        <v>722.17577983853153</v>
      </c>
      <c r="S189">
        <v>5047000</v>
      </c>
      <c r="T189">
        <v>17683041.927216072</v>
      </c>
      <c r="U189">
        <v>29234863.63636364</v>
      </c>
      <c r="V189">
        <v>51964905.563579708</v>
      </c>
      <c r="X189">
        <v>0.1530172413793103</v>
      </c>
      <c r="Y189">
        <v>1.0557970918726169</v>
      </c>
      <c r="Z189">
        <v>0.54578054867839843</v>
      </c>
      <c r="AB189">
        <v>7.0526000000000005E-2</v>
      </c>
      <c r="AC189">
        <v>5.4999999999999997E-3</v>
      </c>
      <c r="AD189">
        <v>1.0273499962873771</v>
      </c>
      <c r="AE189">
        <v>0.59810538678088299</v>
      </c>
      <c r="AF189">
        <v>5.4750169463545886</v>
      </c>
      <c r="AG189">
        <v>1</v>
      </c>
      <c r="AH189" t="s">
        <v>73</v>
      </c>
    </row>
    <row r="190" spans="1:34">
      <c r="A190" t="s">
        <v>59</v>
      </c>
      <c r="B190" t="s">
        <v>63</v>
      </c>
      <c r="C190" t="s">
        <v>325</v>
      </c>
      <c r="D190" t="s">
        <v>333</v>
      </c>
      <c r="E190" t="s">
        <v>53</v>
      </c>
      <c r="F190" t="s">
        <v>140</v>
      </c>
      <c r="G190" t="s">
        <v>41</v>
      </c>
      <c r="I190">
        <v>2.7053583271153792</v>
      </c>
      <c r="J190">
        <v>1.5</v>
      </c>
      <c r="K190">
        <v>8.3999999999999995E-3</v>
      </c>
      <c r="M190">
        <v>4.2137583271153787</v>
      </c>
      <c r="N190">
        <v>313.48519492997792</v>
      </c>
      <c r="O190">
        <v>101.549623122</v>
      </c>
      <c r="P190">
        <v>192.7284822658402</v>
      </c>
      <c r="R190">
        <v>607.76330031781822</v>
      </c>
      <c r="S190">
        <v>26261276.14338151</v>
      </c>
      <c r="T190">
        <v>2806982.4122378179</v>
      </c>
      <c r="U190">
        <v>29665363.636363629</v>
      </c>
      <c r="V190">
        <v>58733622.191982947</v>
      </c>
      <c r="X190">
        <v>0.75347981934002317</v>
      </c>
      <c r="Y190">
        <v>0.2499620949733542</v>
      </c>
      <c r="Z190">
        <v>0.5538174777754028</v>
      </c>
      <c r="AB190">
        <v>6.6725999999999994E-2</v>
      </c>
      <c r="AC190">
        <v>5.4999999999999997E-3</v>
      </c>
      <c r="AD190">
        <v>1.147201219947642</v>
      </c>
      <c r="AE190">
        <v>4.2137583271153793E-2</v>
      </c>
      <c r="AF190">
        <v>5.4753231303341749</v>
      </c>
      <c r="AG190">
        <v>1</v>
      </c>
      <c r="AH190" t="s">
        <v>267</v>
      </c>
    </row>
    <row r="191" spans="1:34">
      <c r="A191" t="s">
        <v>35</v>
      </c>
      <c r="B191" t="s">
        <v>49</v>
      </c>
      <c r="C191" t="s">
        <v>309</v>
      </c>
      <c r="D191" t="s">
        <v>334</v>
      </c>
      <c r="E191" t="s">
        <v>72</v>
      </c>
      <c r="F191" t="s">
        <v>39</v>
      </c>
      <c r="G191" t="s">
        <v>140</v>
      </c>
      <c r="H191" t="s">
        <v>41</v>
      </c>
      <c r="I191">
        <v>1</v>
      </c>
      <c r="J191">
        <v>1.6885918811488221</v>
      </c>
      <c r="K191">
        <v>1.5</v>
      </c>
      <c r="L191">
        <v>8.3999999999999995E-3</v>
      </c>
      <c r="M191">
        <v>4.196991881148822</v>
      </c>
      <c r="N191">
        <v>70.254206021251477</v>
      </c>
      <c r="O191">
        <v>301.35635082486289</v>
      </c>
      <c r="P191">
        <v>103.02135679275</v>
      </c>
      <c r="Q191">
        <v>195.77959280303031</v>
      </c>
      <c r="R191">
        <v>670.41150644189474</v>
      </c>
      <c r="S191">
        <v>5441017.5619834717</v>
      </c>
      <c r="T191">
        <v>11409021.39235322</v>
      </c>
      <c r="U191">
        <v>2847663.3168270001</v>
      </c>
      <c r="V191">
        <v>49832702.271163687</v>
      </c>
      <c r="W191">
        <v>30135000</v>
      </c>
      <c r="X191">
        <v>0.16496324502300211</v>
      </c>
      <c r="Y191">
        <v>0.6811956707866843</v>
      </c>
      <c r="Z191">
        <v>0.25358473403663789</v>
      </c>
      <c r="AA191">
        <v>0.56258503679031691</v>
      </c>
      <c r="AB191">
        <v>9.0872000000000008E-2</v>
      </c>
      <c r="AC191">
        <v>5.4999999999999997E-3</v>
      </c>
      <c r="AD191">
        <v>1.1426365330876369</v>
      </c>
      <c r="AE191">
        <v>4.1969918811488219E-2</v>
      </c>
      <c r="AF191">
        <v>5.4779703330479466</v>
      </c>
      <c r="AG191">
        <v>1</v>
      </c>
      <c r="AH191" t="s">
        <v>311</v>
      </c>
    </row>
    <row r="192" spans="1:34">
      <c r="A192" t="s">
        <v>35</v>
      </c>
      <c r="B192" t="s">
        <v>43</v>
      </c>
      <c r="C192" t="s">
        <v>327</v>
      </c>
      <c r="D192" t="s">
        <v>335</v>
      </c>
      <c r="E192" t="s">
        <v>53</v>
      </c>
      <c r="F192" t="s">
        <v>39</v>
      </c>
      <c r="G192" t="s">
        <v>302</v>
      </c>
      <c r="I192">
        <v>1.5</v>
      </c>
      <c r="J192">
        <v>2.7062975747161571</v>
      </c>
      <c r="K192">
        <v>1.06E-2</v>
      </c>
      <c r="M192">
        <v>4.2168975747161577</v>
      </c>
      <c r="N192">
        <v>180.4282217117989</v>
      </c>
      <c r="O192">
        <v>482.98228273357398</v>
      </c>
      <c r="P192">
        <v>51.26086017740429</v>
      </c>
      <c r="R192">
        <v>714.67136462277722</v>
      </c>
      <c r="S192">
        <v>15114829.762506589</v>
      </c>
      <c r="T192">
        <v>18285180.25504414</v>
      </c>
      <c r="U192">
        <v>13935169.74789916</v>
      </c>
      <c r="V192">
        <v>47335179.765449896</v>
      </c>
      <c r="X192">
        <v>0.43366967913624849</v>
      </c>
      <c r="Y192">
        <v>1.091748818845987</v>
      </c>
      <c r="Z192">
        <v>0.1473013223488629</v>
      </c>
      <c r="AB192">
        <v>6.6664000000000001E-2</v>
      </c>
      <c r="AC192">
        <v>5.4999999999999997E-3</v>
      </c>
      <c r="AD192">
        <v>1.148055884215917</v>
      </c>
      <c r="AE192">
        <v>4.216897574716158E-2</v>
      </c>
      <c r="AF192">
        <v>5.4792864346792367</v>
      </c>
      <c r="AG192">
        <v>1</v>
      </c>
      <c r="AH192" t="s">
        <v>329</v>
      </c>
    </row>
    <row r="193" spans="1:34">
      <c r="A193" t="s">
        <v>35</v>
      </c>
      <c r="B193" t="s">
        <v>290</v>
      </c>
      <c r="C193" t="s">
        <v>51</v>
      </c>
      <c r="D193" t="s">
        <v>336</v>
      </c>
      <c r="E193" t="s">
        <v>53</v>
      </c>
      <c r="F193" t="s">
        <v>39</v>
      </c>
      <c r="G193" t="s">
        <v>41</v>
      </c>
      <c r="I193">
        <v>1.5</v>
      </c>
      <c r="J193">
        <v>1.5326391257158081</v>
      </c>
      <c r="K193">
        <v>8.3999999999999995E-3</v>
      </c>
      <c r="M193">
        <v>3.041039125715808</v>
      </c>
      <c r="N193">
        <v>180.42822171179881</v>
      </c>
      <c r="O193">
        <v>273.5240760146815</v>
      </c>
      <c r="P193">
        <v>195.77959280303031</v>
      </c>
      <c r="R193">
        <v>649.73189052951057</v>
      </c>
      <c r="S193">
        <v>15114829.762506589</v>
      </c>
      <c r="T193">
        <v>10355321.950353559</v>
      </c>
      <c r="U193">
        <v>30135000</v>
      </c>
      <c r="V193">
        <v>55605151.712860152</v>
      </c>
      <c r="X193">
        <v>0.43366967913624838</v>
      </c>
      <c r="Y193">
        <v>0.61828269398381841</v>
      </c>
      <c r="Z193">
        <v>0.56258503679031691</v>
      </c>
      <c r="AB193">
        <v>7.0526000000000005E-2</v>
      </c>
      <c r="AC193">
        <v>5.4999999999999997E-3</v>
      </c>
      <c r="AD193">
        <v>0.82792688239383261</v>
      </c>
      <c r="AE193">
        <v>1.535724758486483</v>
      </c>
      <c r="AF193">
        <v>5.4807167665961236</v>
      </c>
      <c r="AG193">
        <v>1</v>
      </c>
      <c r="AH193" t="s">
        <v>54</v>
      </c>
    </row>
    <row r="194" spans="1:34">
      <c r="A194" t="s">
        <v>99</v>
      </c>
      <c r="B194" t="s">
        <v>100</v>
      </c>
      <c r="C194" t="s">
        <v>337</v>
      </c>
      <c r="D194" t="s">
        <v>338</v>
      </c>
      <c r="E194" t="s">
        <v>39</v>
      </c>
      <c r="F194" t="s">
        <v>140</v>
      </c>
      <c r="G194" t="s">
        <v>41</v>
      </c>
      <c r="I194">
        <v>2.709819397849544</v>
      </c>
      <c r="J194">
        <v>1.5</v>
      </c>
      <c r="K194">
        <v>8.4000000000000012E-3</v>
      </c>
      <c r="M194">
        <v>4.218219397849543</v>
      </c>
      <c r="N194">
        <v>430.20437546992218</v>
      </c>
      <c r="O194">
        <v>99.46466708843748</v>
      </c>
      <c r="P194">
        <v>188.4060756714876</v>
      </c>
      <c r="R194">
        <v>718.07511822984736</v>
      </c>
      <c r="S194">
        <v>16287066.48917703</v>
      </c>
      <c r="T194">
        <v>2749351.1307364772</v>
      </c>
      <c r="U194">
        <v>29000045.454545461</v>
      </c>
      <c r="V194">
        <v>48036463.074458957</v>
      </c>
      <c r="X194">
        <v>0.97244792526012513</v>
      </c>
      <c r="Y194">
        <v>0.2448300229670356</v>
      </c>
      <c r="Z194">
        <v>0.54139676917094137</v>
      </c>
      <c r="AB194">
        <v>6.6725999999999994E-2</v>
      </c>
      <c r="AC194">
        <v>5.4999999999999997E-3</v>
      </c>
      <c r="AD194">
        <v>1.148415752294117</v>
      </c>
      <c r="AE194">
        <v>4.218219397849543E-2</v>
      </c>
      <c r="AF194">
        <v>5.4810433441221544</v>
      </c>
      <c r="AG194">
        <v>1</v>
      </c>
      <c r="AH194" t="s">
        <v>141</v>
      </c>
    </row>
    <row r="195" spans="1:34">
      <c r="A195" t="s">
        <v>35</v>
      </c>
      <c r="B195" t="s">
        <v>45</v>
      </c>
      <c r="C195" t="s">
        <v>327</v>
      </c>
      <c r="D195" t="s">
        <v>339</v>
      </c>
      <c r="E195" t="s">
        <v>53</v>
      </c>
      <c r="F195" t="s">
        <v>39</v>
      </c>
      <c r="G195" t="s">
        <v>302</v>
      </c>
      <c r="I195">
        <v>1.5</v>
      </c>
      <c r="J195">
        <v>2.7101366860103262</v>
      </c>
      <c r="K195">
        <v>1.06E-2</v>
      </c>
      <c r="M195">
        <v>4.2207366860103264</v>
      </c>
      <c r="N195">
        <v>180.4282217117989</v>
      </c>
      <c r="O195">
        <v>483.66743382481002</v>
      </c>
      <c r="P195">
        <v>51.26086017740429</v>
      </c>
      <c r="R195">
        <v>715.35651571401309</v>
      </c>
      <c r="S195">
        <v>15114829.762506589</v>
      </c>
      <c r="T195">
        <v>18311119.324970849</v>
      </c>
      <c r="U195">
        <v>13935169.74789916</v>
      </c>
      <c r="V195">
        <v>47361118.835376613</v>
      </c>
      <c r="X195">
        <v>0.43366967913624849</v>
      </c>
      <c r="Y195">
        <v>1.0932975565975129</v>
      </c>
      <c r="Z195">
        <v>0.1473013223488629</v>
      </c>
      <c r="AB195">
        <v>6.6664000000000001E-2</v>
      </c>
      <c r="AC195">
        <v>5.4999999999999997E-3</v>
      </c>
      <c r="AD195">
        <v>1.149101087290769</v>
      </c>
      <c r="AE195">
        <v>4.2207366860103263E-2</v>
      </c>
      <c r="AF195">
        <v>5.484209140161199</v>
      </c>
      <c r="AG195">
        <v>1</v>
      </c>
      <c r="AH195" t="s">
        <v>329</v>
      </c>
    </row>
    <row r="196" spans="1:34">
      <c r="A196" t="s">
        <v>59</v>
      </c>
      <c r="B196" t="s">
        <v>97</v>
      </c>
      <c r="C196" t="s">
        <v>183</v>
      </c>
      <c r="D196" t="s">
        <v>340</v>
      </c>
      <c r="E196" t="s">
        <v>39</v>
      </c>
      <c r="F196" t="s">
        <v>140</v>
      </c>
      <c r="G196" t="s">
        <v>41</v>
      </c>
      <c r="I196">
        <v>2.276920316797773</v>
      </c>
      <c r="J196">
        <v>1.5</v>
      </c>
      <c r="K196">
        <v>8.3999999999999995E-3</v>
      </c>
      <c r="M196">
        <v>3.7853203167977729</v>
      </c>
      <c r="N196">
        <v>395.00872259380742</v>
      </c>
      <c r="O196">
        <v>101.549623122</v>
      </c>
      <c r="P196">
        <v>192.7284822658402</v>
      </c>
      <c r="R196">
        <v>689.28682798164755</v>
      </c>
      <c r="S196">
        <v>14954597.618080299</v>
      </c>
      <c r="T196">
        <v>2806982.4122378179</v>
      </c>
      <c r="U196">
        <v>29665363.636363629</v>
      </c>
      <c r="V196">
        <v>47426943.666681752</v>
      </c>
      <c r="X196">
        <v>0.89289052982413553</v>
      </c>
      <c r="Y196">
        <v>0.2499620949733542</v>
      </c>
      <c r="Z196">
        <v>0.5538174777754028</v>
      </c>
      <c r="AB196">
        <v>6.6725999999999994E-2</v>
      </c>
      <c r="AC196">
        <v>5.4999999999999997E-3</v>
      </c>
      <c r="AD196">
        <v>1.030558410855938</v>
      </c>
      <c r="AE196">
        <v>0.59997327021244706</v>
      </c>
      <c r="AF196">
        <v>5.4880779978661582</v>
      </c>
      <c r="AG196">
        <v>1</v>
      </c>
      <c r="AH196" t="s">
        <v>141</v>
      </c>
    </row>
    <row r="197" spans="1:34">
      <c r="A197" t="s">
        <v>129</v>
      </c>
      <c r="B197" t="s">
        <v>130</v>
      </c>
      <c r="C197" t="s">
        <v>341</v>
      </c>
      <c r="D197" t="s">
        <v>342</v>
      </c>
      <c r="E197" t="s">
        <v>72</v>
      </c>
      <c r="F197" t="s">
        <v>39</v>
      </c>
      <c r="G197" t="s">
        <v>40</v>
      </c>
      <c r="H197" t="s">
        <v>41</v>
      </c>
      <c r="I197">
        <v>1</v>
      </c>
      <c r="J197">
        <v>1.763206343405249</v>
      </c>
      <c r="K197">
        <v>1</v>
      </c>
      <c r="L197">
        <v>8.4000000000000012E-3</v>
      </c>
      <c r="M197">
        <v>3.771606343405248</v>
      </c>
      <c r="N197">
        <v>66.272653482880756</v>
      </c>
      <c r="O197">
        <v>301.49527778845078</v>
      </c>
      <c r="P197">
        <v>114.18044077134989</v>
      </c>
      <c r="Q197">
        <v>191.20292699724521</v>
      </c>
      <c r="R197">
        <v>673.15129903992658</v>
      </c>
      <c r="S197">
        <v>5132655.9917355375</v>
      </c>
      <c r="T197">
        <v>11414281.01503982</v>
      </c>
      <c r="U197">
        <v>8952520.661157025</v>
      </c>
      <c r="V197">
        <v>54930003.122477829</v>
      </c>
      <c r="W197">
        <v>29430545.454545461</v>
      </c>
      <c r="X197">
        <v>0.1556141986931564</v>
      </c>
      <c r="Y197">
        <v>0.68150970580168402</v>
      </c>
      <c r="Z197">
        <v>0.26359599126056799</v>
      </c>
      <c r="AA197">
        <v>0.54943369826794597</v>
      </c>
      <c r="AB197">
        <v>9.7777000000000003E-2</v>
      </c>
      <c r="AC197">
        <v>5.4999999999999997E-3</v>
      </c>
      <c r="AD197">
        <v>1.026824763649596</v>
      </c>
      <c r="AE197">
        <v>0.59779960542973187</v>
      </c>
      <c r="AF197">
        <v>5.4995077124845766</v>
      </c>
      <c r="AG197">
        <v>1</v>
      </c>
      <c r="AH197" t="s">
        <v>94</v>
      </c>
    </row>
    <row r="198" spans="1:34">
      <c r="A198" t="s">
        <v>59</v>
      </c>
      <c r="B198" t="s">
        <v>105</v>
      </c>
      <c r="C198" t="s">
        <v>183</v>
      </c>
      <c r="D198" t="s">
        <v>343</v>
      </c>
      <c r="E198" t="s">
        <v>39</v>
      </c>
      <c r="F198" t="s">
        <v>140</v>
      </c>
      <c r="G198" t="s">
        <v>41</v>
      </c>
      <c r="I198">
        <v>2.285817270549924</v>
      </c>
      <c r="J198">
        <v>1.5</v>
      </c>
      <c r="K198">
        <v>8.3999999999999995E-3</v>
      </c>
      <c r="M198">
        <v>3.794217270549924</v>
      </c>
      <c r="N198">
        <v>396.5521996802413</v>
      </c>
      <c r="O198">
        <v>101.549623122</v>
      </c>
      <c r="P198">
        <v>192.7284822658402</v>
      </c>
      <c r="R198">
        <v>690.83030506808154</v>
      </c>
      <c r="S198">
        <v>15013031.97013405</v>
      </c>
      <c r="T198">
        <v>2806982.4122378179</v>
      </c>
      <c r="U198">
        <v>29665363.636363629</v>
      </c>
      <c r="V198">
        <v>47485378.018735498</v>
      </c>
      <c r="X198">
        <v>0.89637945549754283</v>
      </c>
      <c r="Y198">
        <v>0.2499620949733542</v>
      </c>
      <c r="Z198">
        <v>0.5538174777754028</v>
      </c>
      <c r="AB198">
        <v>6.6725999999999994E-2</v>
      </c>
      <c r="AC198">
        <v>5.4999999999999997E-3</v>
      </c>
      <c r="AD198">
        <v>1.032980618160189</v>
      </c>
      <c r="AE198">
        <v>0.60138343738216293</v>
      </c>
      <c r="AF198">
        <v>5.5008073260922759</v>
      </c>
      <c r="AG198">
        <v>1</v>
      </c>
      <c r="AH198" t="s">
        <v>141</v>
      </c>
    </row>
    <row r="199" spans="1:34">
      <c r="A199" t="s">
        <v>129</v>
      </c>
      <c r="B199" t="s">
        <v>136</v>
      </c>
      <c r="C199" t="s">
        <v>341</v>
      </c>
      <c r="D199" t="s">
        <v>344</v>
      </c>
      <c r="E199" t="s">
        <v>72</v>
      </c>
      <c r="F199" t="s">
        <v>39</v>
      </c>
      <c r="G199" t="s">
        <v>40</v>
      </c>
      <c r="H199" t="s">
        <v>41</v>
      </c>
      <c r="I199">
        <v>1</v>
      </c>
      <c r="J199">
        <v>1.768239705131994</v>
      </c>
      <c r="K199">
        <v>1</v>
      </c>
      <c r="L199">
        <v>8.4000000000000012E-3</v>
      </c>
      <c r="M199">
        <v>3.776639705131994</v>
      </c>
      <c r="N199">
        <v>66.272653482880756</v>
      </c>
      <c r="O199">
        <v>302.35594551329802</v>
      </c>
      <c r="P199">
        <v>114.18044077134989</v>
      </c>
      <c r="Q199">
        <v>191.20292699724521</v>
      </c>
      <c r="R199">
        <v>674.01196676477377</v>
      </c>
      <c r="S199">
        <v>5132655.9917355375</v>
      </c>
      <c r="T199">
        <v>11446864.952486681</v>
      </c>
      <c r="U199">
        <v>8952520.661157025</v>
      </c>
      <c r="V199">
        <v>54962587.059924692</v>
      </c>
      <c r="W199">
        <v>29430545.454545461</v>
      </c>
      <c r="X199">
        <v>0.1556141986931564</v>
      </c>
      <c r="Y199">
        <v>0.68345518704522523</v>
      </c>
      <c r="Z199">
        <v>0.26359599126056799</v>
      </c>
      <c r="AA199">
        <v>0.54943369826794597</v>
      </c>
      <c r="AB199">
        <v>9.7777000000000003E-2</v>
      </c>
      <c r="AC199">
        <v>5.4999999999999997E-3</v>
      </c>
      <c r="AD199">
        <v>1.0281951029678731</v>
      </c>
      <c r="AE199">
        <v>0.5985973932634211</v>
      </c>
      <c r="AF199">
        <v>5.5067092013632877</v>
      </c>
      <c r="AG199">
        <v>1</v>
      </c>
      <c r="AH199" t="s">
        <v>94</v>
      </c>
    </row>
    <row r="200" spans="1:34">
      <c r="A200" t="s">
        <v>125</v>
      </c>
      <c r="B200" t="s">
        <v>145</v>
      </c>
      <c r="C200" t="s">
        <v>322</v>
      </c>
      <c r="D200" t="s">
        <v>345</v>
      </c>
      <c r="E200" t="s">
        <v>72</v>
      </c>
      <c r="F200" t="s">
        <v>39</v>
      </c>
      <c r="G200" t="s">
        <v>40</v>
      </c>
      <c r="H200" t="s">
        <v>41</v>
      </c>
      <c r="I200">
        <v>1</v>
      </c>
      <c r="J200">
        <v>2.2112381429564598</v>
      </c>
      <c r="K200">
        <v>1</v>
      </c>
      <c r="L200">
        <v>8.3999999999999995E-3</v>
      </c>
      <c r="M200">
        <v>4.2196381429564607</v>
      </c>
      <c r="N200">
        <v>60.170646557743339</v>
      </c>
      <c r="O200">
        <v>351.05082097381631</v>
      </c>
      <c r="P200">
        <v>107.4758953168044</v>
      </c>
      <c r="Q200">
        <v>188.4060756714876</v>
      </c>
      <c r="R200">
        <v>707.10343851985158</v>
      </c>
      <c r="S200">
        <v>4660070.3812316712</v>
      </c>
      <c r="T200">
        <v>13290399.606083211</v>
      </c>
      <c r="U200">
        <v>8426838.8429752067</v>
      </c>
      <c r="V200">
        <v>55377354.28483554</v>
      </c>
      <c r="W200">
        <v>29000045.454545449</v>
      </c>
      <c r="X200">
        <v>0.14128613322161709</v>
      </c>
      <c r="Y200">
        <v>0.79352666309810405</v>
      </c>
      <c r="Z200">
        <v>0.24811793483423569</v>
      </c>
      <c r="AA200">
        <v>0.54139676917094126</v>
      </c>
      <c r="AB200">
        <v>9.7777000000000003E-2</v>
      </c>
      <c r="AC200">
        <v>5.4999999999999997E-3</v>
      </c>
      <c r="AD200">
        <v>1.1488020075064711</v>
      </c>
      <c r="AE200">
        <v>4.2196381429564597E-2</v>
      </c>
      <c r="AF200">
        <v>5.5139135318924968</v>
      </c>
      <c r="AG200">
        <v>1</v>
      </c>
      <c r="AH200" t="s">
        <v>94</v>
      </c>
    </row>
    <row r="201" spans="1:34">
      <c r="A201" t="s">
        <v>125</v>
      </c>
      <c r="B201" t="s">
        <v>126</v>
      </c>
      <c r="C201" t="s">
        <v>346</v>
      </c>
      <c r="D201" t="s">
        <v>347</v>
      </c>
      <c r="E201" t="s">
        <v>39</v>
      </c>
      <c r="F201" t="s">
        <v>140</v>
      </c>
      <c r="G201" t="s">
        <v>41</v>
      </c>
      <c r="I201">
        <v>2.7389559406516328</v>
      </c>
      <c r="J201">
        <v>1.5</v>
      </c>
      <c r="K201">
        <v>8.4000000000000012E-3</v>
      </c>
      <c r="M201">
        <v>4.2473559406516328</v>
      </c>
      <c r="N201">
        <v>434.83002255528618</v>
      </c>
      <c r="O201">
        <v>99.46466708843748</v>
      </c>
      <c r="P201">
        <v>188.4060756714876</v>
      </c>
      <c r="R201">
        <v>722.70076531521136</v>
      </c>
      <c r="S201">
        <v>16462188.42175268</v>
      </c>
      <c r="T201">
        <v>2749351.1307364772</v>
      </c>
      <c r="U201">
        <v>29000045.454545461</v>
      </c>
      <c r="V201">
        <v>48211585.007034607</v>
      </c>
      <c r="X201">
        <v>0.98290388797838957</v>
      </c>
      <c r="Y201">
        <v>0.2448300229670356</v>
      </c>
      <c r="Z201">
        <v>0.54139676917094137</v>
      </c>
      <c r="AB201">
        <v>6.6725999999999994E-2</v>
      </c>
      <c r="AC201">
        <v>5.4999999999999997E-3</v>
      </c>
      <c r="AD201">
        <v>1.1563482142088219</v>
      </c>
      <c r="AE201">
        <v>4.2473559406516329E-2</v>
      </c>
      <c r="AF201">
        <v>5.5184037142669702</v>
      </c>
      <c r="AG201">
        <v>1</v>
      </c>
      <c r="AH201" t="s">
        <v>141</v>
      </c>
    </row>
    <row r="202" spans="1:34">
      <c r="A202" t="s">
        <v>35</v>
      </c>
      <c r="B202" t="s">
        <v>47</v>
      </c>
      <c r="C202" t="s">
        <v>327</v>
      </c>
      <c r="D202" t="s">
        <v>348</v>
      </c>
      <c r="E202" t="s">
        <v>53</v>
      </c>
      <c r="F202" t="s">
        <v>39</v>
      </c>
      <c r="G202" t="s">
        <v>302</v>
      </c>
      <c r="I202">
        <v>1.5</v>
      </c>
      <c r="J202">
        <v>2.7398789227672151</v>
      </c>
      <c r="K202">
        <v>1.06E-2</v>
      </c>
      <c r="M202">
        <v>4.2504789227672148</v>
      </c>
      <c r="N202">
        <v>180.4282217117989</v>
      </c>
      <c r="O202">
        <v>488.9754138254761</v>
      </c>
      <c r="P202">
        <v>51.26086017740429</v>
      </c>
      <c r="R202">
        <v>720.66449571467933</v>
      </c>
      <c r="S202">
        <v>15114829.762506589</v>
      </c>
      <c r="T202">
        <v>18512073.63441886</v>
      </c>
      <c r="U202">
        <v>13935169.74789916</v>
      </c>
      <c r="V202">
        <v>47562073.144824617</v>
      </c>
      <c r="X202">
        <v>0.43366967913624849</v>
      </c>
      <c r="Y202">
        <v>1.105295886771007</v>
      </c>
      <c r="Z202">
        <v>0.1473013223488629</v>
      </c>
      <c r="AB202">
        <v>6.6664000000000001E-2</v>
      </c>
      <c r="AC202">
        <v>5.4999999999999997E-3</v>
      </c>
      <c r="AD202">
        <v>1.1571984501774619</v>
      </c>
      <c r="AE202">
        <v>4.2504789227672153E-2</v>
      </c>
      <c r="AF202">
        <v>5.5223461621723491</v>
      </c>
      <c r="AG202">
        <v>1</v>
      </c>
      <c r="AH202" t="s">
        <v>329</v>
      </c>
    </row>
    <row r="203" spans="1:34">
      <c r="A203" t="s">
        <v>35</v>
      </c>
      <c r="B203" t="s">
        <v>68</v>
      </c>
      <c r="C203" t="s">
        <v>192</v>
      </c>
      <c r="D203" t="s">
        <v>349</v>
      </c>
      <c r="E203" t="s">
        <v>39</v>
      </c>
      <c r="F203" t="s">
        <v>140</v>
      </c>
      <c r="G203" t="s">
        <v>40</v>
      </c>
      <c r="H203" t="s">
        <v>41</v>
      </c>
      <c r="I203">
        <v>1.2929653875328859</v>
      </c>
      <c r="J203">
        <v>1.5</v>
      </c>
      <c r="K203">
        <v>1</v>
      </c>
      <c r="L203">
        <v>8.3999999999999995E-3</v>
      </c>
      <c r="M203">
        <v>3.8013653875328859</v>
      </c>
      <c r="N203">
        <v>230.75044673593609</v>
      </c>
      <c r="O203">
        <v>103.02135679275</v>
      </c>
      <c r="P203">
        <v>125.1515151515151</v>
      </c>
      <c r="Q203">
        <v>195.77959280303031</v>
      </c>
      <c r="R203">
        <v>654.70291148323145</v>
      </c>
      <c r="S203">
        <v>8735959.1921636574</v>
      </c>
      <c r="T203">
        <v>2847663.3168270001</v>
      </c>
      <c r="U203">
        <v>9812727.2727272715</v>
      </c>
      <c r="V203">
        <v>51531349.781717934</v>
      </c>
      <c r="W203">
        <v>30135000</v>
      </c>
      <c r="X203">
        <v>0.52159579487330532</v>
      </c>
      <c r="Y203">
        <v>0.25358473403663789</v>
      </c>
      <c r="Z203">
        <v>0.28892371995820271</v>
      </c>
      <c r="AA203">
        <v>0.56258503679031691</v>
      </c>
      <c r="AB203">
        <v>9.3977000000000005E-2</v>
      </c>
      <c r="AC203">
        <v>5.4999999999999997E-3</v>
      </c>
      <c r="AD203">
        <v>1.034926702364974</v>
      </c>
      <c r="AE203">
        <v>0.60251641392396249</v>
      </c>
      <c r="AF203">
        <v>5.5382855038218226</v>
      </c>
      <c r="AG203">
        <v>1</v>
      </c>
      <c r="AH203" t="s">
        <v>194</v>
      </c>
    </row>
    <row r="204" spans="1:34">
      <c r="A204" t="s">
        <v>147</v>
      </c>
      <c r="B204" t="s">
        <v>148</v>
      </c>
      <c r="C204" t="s">
        <v>350</v>
      </c>
      <c r="D204" t="s">
        <v>351</v>
      </c>
      <c r="E204" t="s">
        <v>53</v>
      </c>
      <c r="F204" t="s">
        <v>72</v>
      </c>
      <c r="G204" t="s">
        <v>39</v>
      </c>
      <c r="H204" t="s">
        <v>41</v>
      </c>
      <c r="I204">
        <v>1.5</v>
      </c>
      <c r="J204">
        <v>1</v>
      </c>
      <c r="K204">
        <v>1.293325499318378</v>
      </c>
      <c r="L204">
        <v>8.3999999999999995E-3</v>
      </c>
      <c r="M204">
        <v>3.801725499318378</v>
      </c>
      <c r="N204">
        <v>170.5061351547389</v>
      </c>
      <c r="O204">
        <v>66.272653482880756</v>
      </c>
      <c r="P204">
        <v>221.14911969679821</v>
      </c>
      <c r="Q204">
        <v>191.20292699724521</v>
      </c>
      <c r="R204">
        <v>649.13083533166298</v>
      </c>
      <c r="S204">
        <v>14283636.904892741</v>
      </c>
      <c r="T204">
        <v>5132655.9917355375</v>
      </c>
      <c r="U204">
        <v>8372463.4659754746</v>
      </c>
      <c r="V204">
        <v>57219301.817149207</v>
      </c>
      <c r="W204">
        <v>29430545.454545449</v>
      </c>
      <c r="X204">
        <v>0.4098213695273703</v>
      </c>
      <c r="Y204">
        <v>0.1556141986931564</v>
      </c>
      <c r="Z204">
        <v>0.49989264378667392</v>
      </c>
      <c r="AA204">
        <v>0.54943369826794586</v>
      </c>
      <c r="AB204">
        <v>9.4672000000000006E-2</v>
      </c>
      <c r="AC204">
        <v>5.4999999999999997E-3</v>
      </c>
      <c r="AD204">
        <v>1.0350247432699251</v>
      </c>
      <c r="AE204">
        <v>0.60257349164196294</v>
      </c>
      <c r="AF204">
        <v>5.5394957342302664</v>
      </c>
      <c r="AG204">
        <v>1</v>
      </c>
      <c r="AH204" t="s">
        <v>115</v>
      </c>
    </row>
    <row r="205" spans="1:34">
      <c r="A205" t="s">
        <v>35</v>
      </c>
      <c r="B205" t="s">
        <v>49</v>
      </c>
      <c r="C205" t="s">
        <v>327</v>
      </c>
      <c r="D205" t="s">
        <v>352</v>
      </c>
      <c r="E205" t="s">
        <v>53</v>
      </c>
      <c r="F205" t="s">
        <v>39</v>
      </c>
      <c r="G205" t="s">
        <v>302</v>
      </c>
      <c r="I205">
        <v>1.5</v>
      </c>
      <c r="J205">
        <v>2.755244211253506</v>
      </c>
      <c r="K205">
        <v>1.06E-2</v>
      </c>
      <c r="M205">
        <v>4.2658442112535067</v>
      </c>
      <c r="N205">
        <v>180.4282217117989</v>
      </c>
      <c r="O205">
        <v>491.71759642110118</v>
      </c>
      <c r="P205">
        <v>51.26086017740429</v>
      </c>
      <c r="R205">
        <v>723.40667831030441</v>
      </c>
      <c r="S205">
        <v>15114829.762506589</v>
      </c>
      <c r="T205">
        <v>18615889.664210811</v>
      </c>
      <c r="U205">
        <v>13935169.74789916</v>
      </c>
      <c r="V205">
        <v>47665889.17461656</v>
      </c>
      <c r="X205">
        <v>0.43366967913624849</v>
      </c>
      <c r="Y205">
        <v>1.1114944052609399</v>
      </c>
      <c r="Z205">
        <v>0.1473013223488629</v>
      </c>
      <c r="AB205">
        <v>6.6664000000000001E-2</v>
      </c>
      <c r="AC205">
        <v>5.4999999999999997E-3</v>
      </c>
      <c r="AD205">
        <v>1.161381670079489</v>
      </c>
      <c r="AE205">
        <v>4.2658442112535069E-2</v>
      </c>
      <c r="AF205">
        <v>5.5420483234455302</v>
      </c>
      <c r="AG205">
        <v>1</v>
      </c>
      <c r="AH205" t="s">
        <v>329</v>
      </c>
    </row>
    <row r="206" spans="1:34">
      <c r="A206" t="s">
        <v>59</v>
      </c>
      <c r="B206" t="s">
        <v>110</v>
      </c>
      <c r="C206" t="s">
        <v>183</v>
      </c>
      <c r="D206" t="s">
        <v>353</v>
      </c>
      <c r="E206" t="s">
        <v>39</v>
      </c>
      <c r="F206" t="s">
        <v>140</v>
      </c>
      <c r="G206" t="s">
        <v>41</v>
      </c>
      <c r="I206">
        <v>2.317159386872607</v>
      </c>
      <c r="J206">
        <v>1.5</v>
      </c>
      <c r="K206">
        <v>8.3999999999999995E-3</v>
      </c>
      <c r="M206">
        <v>3.825559386872607</v>
      </c>
      <c r="N206">
        <v>401.98954820784428</v>
      </c>
      <c r="O206">
        <v>101.549623122</v>
      </c>
      <c r="P206">
        <v>192.7284822658402</v>
      </c>
      <c r="R206">
        <v>696.26765359568458</v>
      </c>
      <c r="S206">
        <v>15218884.03032559</v>
      </c>
      <c r="T206">
        <v>2806982.4122378179</v>
      </c>
      <c r="U206">
        <v>29665363.636363629</v>
      </c>
      <c r="V206">
        <v>47691230.07892704</v>
      </c>
      <c r="X206">
        <v>0.9086702144857749</v>
      </c>
      <c r="Y206">
        <v>0.2499620949733542</v>
      </c>
      <c r="Z206">
        <v>0.5538174777754028</v>
      </c>
      <c r="AB206">
        <v>6.6725999999999994E-2</v>
      </c>
      <c r="AC206">
        <v>5.4999999999999997E-3</v>
      </c>
      <c r="AD206">
        <v>1.0415135503527519</v>
      </c>
      <c r="AE206">
        <v>0.60635116281930823</v>
      </c>
      <c r="AF206">
        <v>5.5456501000446679</v>
      </c>
      <c r="AG206">
        <v>1</v>
      </c>
      <c r="AH206" t="s">
        <v>141</v>
      </c>
    </row>
    <row r="207" spans="1:34">
      <c r="A207" t="s">
        <v>354</v>
      </c>
      <c r="B207" t="s">
        <v>355</v>
      </c>
      <c r="C207" t="s">
        <v>356</v>
      </c>
      <c r="D207" t="s">
        <v>357</v>
      </c>
      <c r="E207" t="s">
        <v>39</v>
      </c>
      <c r="F207" t="s">
        <v>40</v>
      </c>
      <c r="G207" t="s">
        <v>302</v>
      </c>
      <c r="I207">
        <v>3</v>
      </c>
      <c r="J207">
        <v>1.2599752090651231</v>
      </c>
      <c r="K207">
        <v>1.059999999999999E-2</v>
      </c>
      <c r="M207">
        <v>4.2705752090651226</v>
      </c>
      <c r="N207">
        <v>527.9247559846109</v>
      </c>
      <c r="O207">
        <v>153.08004588924121</v>
      </c>
      <c r="P207">
        <v>50.087693638061218</v>
      </c>
      <c r="R207">
        <v>731.09249551191328</v>
      </c>
      <c r="S207">
        <v>19986653.070675399</v>
      </c>
      <c r="T207">
        <v>12002513.4285361</v>
      </c>
      <c r="U207">
        <v>13616246.60045835</v>
      </c>
      <c r="V207">
        <v>45605413.099669859</v>
      </c>
      <c r="X207">
        <v>1.1933382432243189</v>
      </c>
      <c r="Y207">
        <v>0.35339928770456042</v>
      </c>
      <c r="Z207">
        <v>0.14393015413235979</v>
      </c>
      <c r="AB207">
        <v>6.9769000000000012E-2</v>
      </c>
      <c r="AC207">
        <v>5.4999999999999997E-3</v>
      </c>
      <c r="AD207">
        <v>1.1626696904261069</v>
      </c>
      <c r="AE207">
        <v>4.2705752090651229E-2</v>
      </c>
      <c r="AF207">
        <v>5.5512196515818806</v>
      </c>
      <c r="AG207">
        <v>1</v>
      </c>
      <c r="AH207" t="s">
        <v>303</v>
      </c>
    </row>
    <row r="208" spans="1:34">
      <c r="A208" t="s">
        <v>35</v>
      </c>
      <c r="B208" t="s">
        <v>74</v>
      </c>
      <c r="C208" t="s">
        <v>192</v>
      </c>
      <c r="D208" t="s">
        <v>358</v>
      </c>
      <c r="E208" t="s">
        <v>39</v>
      </c>
      <c r="F208" t="s">
        <v>140</v>
      </c>
      <c r="G208" t="s">
        <v>40</v>
      </c>
      <c r="H208" t="s">
        <v>41</v>
      </c>
      <c r="I208">
        <v>1.305491156971138</v>
      </c>
      <c r="J208">
        <v>1.5</v>
      </c>
      <c r="K208">
        <v>1</v>
      </c>
      <c r="L208">
        <v>8.4000000000000012E-3</v>
      </c>
      <c r="M208">
        <v>3.8138911569711378</v>
      </c>
      <c r="N208">
        <v>232.98587153652019</v>
      </c>
      <c r="O208">
        <v>103.02135679275</v>
      </c>
      <c r="P208">
        <v>125.1515151515151</v>
      </c>
      <c r="Q208">
        <v>195.77959280303031</v>
      </c>
      <c r="R208">
        <v>656.93833628381572</v>
      </c>
      <c r="S208">
        <v>8820589.9268438872</v>
      </c>
      <c r="T208">
        <v>2847663.3168270001</v>
      </c>
      <c r="U208">
        <v>9812727.2727272715</v>
      </c>
      <c r="V208">
        <v>51615980.516398162</v>
      </c>
      <c r="W208">
        <v>30135000</v>
      </c>
      <c r="X208">
        <v>0.52664882160514304</v>
      </c>
      <c r="Y208">
        <v>0.25358473403663789</v>
      </c>
      <c r="Z208">
        <v>0.28892371995820271</v>
      </c>
      <c r="AA208">
        <v>0.56258503679031702</v>
      </c>
      <c r="AB208">
        <v>9.3977000000000005E-2</v>
      </c>
      <c r="AC208">
        <v>5.4999999999999997E-3</v>
      </c>
      <c r="AD208">
        <v>1.0383368594895239</v>
      </c>
      <c r="AE208">
        <v>0.60450174837992532</v>
      </c>
      <c r="AF208">
        <v>5.5562067648405877</v>
      </c>
      <c r="AG208">
        <v>1</v>
      </c>
      <c r="AH208" t="s">
        <v>194</v>
      </c>
    </row>
    <row r="209" spans="1:34">
      <c r="A209" t="s">
        <v>147</v>
      </c>
      <c r="B209" t="s">
        <v>158</v>
      </c>
      <c r="C209" t="s">
        <v>350</v>
      </c>
      <c r="D209" t="s">
        <v>359</v>
      </c>
      <c r="E209" t="s">
        <v>53</v>
      </c>
      <c r="F209" t="s">
        <v>72</v>
      </c>
      <c r="G209" t="s">
        <v>39</v>
      </c>
      <c r="H209" t="s">
        <v>41</v>
      </c>
      <c r="I209">
        <v>1.5</v>
      </c>
      <c r="J209">
        <v>1</v>
      </c>
      <c r="K209">
        <v>1.31376902520092</v>
      </c>
      <c r="L209">
        <v>8.3999999999999995E-3</v>
      </c>
      <c r="M209">
        <v>3.8221690252009202</v>
      </c>
      <c r="N209">
        <v>170.5061351547389</v>
      </c>
      <c r="O209">
        <v>66.272653482880756</v>
      </c>
      <c r="P209">
        <v>224.6448118135975</v>
      </c>
      <c r="Q209">
        <v>191.20292699724521</v>
      </c>
      <c r="R209">
        <v>652.6265274484623</v>
      </c>
      <c r="S209">
        <v>14283636.904892741</v>
      </c>
      <c r="T209">
        <v>5132655.9917355375</v>
      </c>
      <c r="U209">
        <v>8504806.5409844462</v>
      </c>
      <c r="V209">
        <v>57351644.892158173</v>
      </c>
      <c r="W209">
        <v>29430545.454545449</v>
      </c>
      <c r="X209">
        <v>0.4098213695273703</v>
      </c>
      <c r="Y209">
        <v>0.1556141986931564</v>
      </c>
      <c r="Z209">
        <v>0.50779441964057237</v>
      </c>
      <c r="AA209">
        <v>0.54943369826794586</v>
      </c>
      <c r="AB209">
        <v>9.4672000000000006E-2</v>
      </c>
      <c r="AC209">
        <v>5.4999999999999997E-3</v>
      </c>
      <c r="AD209">
        <v>1.040590519949989</v>
      </c>
      <c r="AE209">
        <v>0.60581379049434581</v>
      </c>
      <c r="AF209">
        <v>5.5687453356452536</v>
      </c>
      <c r="AG209">
        <v>1</v>
      </c>
      <c r="AH209" t="s">
        <v>115</v>
      </c>
    </row>
    <row r="210" spans="1:34">
      <c r="A210" t="s">
        <v>35</v>
      </c>
      <c r="B210" t="s">
        <v>78</v>
      </c>
      <c r="C210" t="s">
        <v>192</v>
      </c>
      <c r="D210" t="s">
        <v>360</v>
      </c>
      <c r="E210" t="s">
        <v>39</v>
      </c>
      <c r="F210" t="s">
        <v>140</v>
      </c>
      <c r="G210" t="s">
        <v>40</v>
      </c>
      <c r="H210" t="s">
        <v>41</v>
      </c>
      <c r="I210">
        <v>1.315040334330924</v>
      </c>
      <c r="J210">
        <v>1.5</v>
      </c>
      <c r="K210">
        <v>1</v>
      </c>
      <c r="L210">
        <v>8.3999999999999995E-3</v>
      </c>
      <c r="M210">
        <v>3.823440334330924</v>
      </c>
      <c r="N210">
        <v>234.6900756575105</v>
      </c>
      <c r="O210">
        <v>103.02135679275</v>
      </c>
      <c r="P210">
        <v>125.1515151515151</v>
      </c>
      <c r="Q210">
        <v>195.77959280303031</v>
      </c>
      <c r="R210">
        <v>658.64254040480591</v>
      </c>
      <c r="S210">
        <v>8885109.2283953391</v>
      </c>
      <c r="T210">
        <v>2847663.3168270001</v>
      </c>
      <c r="U210">
        <v>9812727.2727272715</v>
      </c>
      <c r="V210">
        <v>51680499.817949608</v>
      </c>
      <c r="W210">
        <v>30135000</v>
      </c>
      <c r="X210">
        <v>0.53050105988111707</v>
      </c>
      <c r="Y210">
        <v>0.25358473403663789</v>
      </c>
      <c r="Z210">
        <v>0.28892371995820271</v>
      </c>
      <c r="AA210">
        <v>0.56258503679031691</v>
      </c>
      <c r="AB210">
        <v>9.3977000000000005E-2</v>
      </c>
      <c r="AC210">
        <v>5.4999999999999997E-3</v>
      </c>
      <c r="AD210">
        <v>1.040936635524649</v>
      </c>
      <c r="AE210">
        <v>0.6060152929914514</v>
      </c>
      <c r="AF210">
        <v>5.5698692628470248</v>
      </c>
      <c r="AG210">
        <v>1</v>
      </c>
      <c r="AH210" t="s">
        <v>194</v>
      </c>
    </row>
    <row r="211" spans="1:34">
      <c r="A211" t="s">
        <v>59</v>
      </c>
      <c r="B211" t="s">
        <v>60</v>
      </c>
      <c r="C211" t="s">
        <v>361</v>
      </c>
      <c r="D211" t="s">
        <v>362</v>
      </c>
      <c r="E211" t="s">
        <v>72</v>
      </c>
      <c r="F211" t="s">
        <v>39</v>
      </c>
      <c r="G211" t="s">
        <v>140</v>
      </c>
      <c r="H211" t="s">
        <v>41</v>
      </c>
      <c r="I211">
        <v>1</v>
      </c>
      <c r="J211">
        <v>1.760446957538522</v>
      </c>
      <c r="K211">
        <v>1.5</v>
      </c>
      <c r="L211">
        <v>8.3999999999999995E-3</v>
      </c>
      <c r="M211">
        <v>4.2688469575385222</v>
      </c>
      <c r="N211">
        <v>67.599837662337663</v>
      </c>
      <c r="O211">
        <v>305.40897666082373</v>
      </c>
      <c r="P211">
        <v>101.549623122</v>
      </c>
      <c r="Q211">
        <v>192.7284822658402</v>
      </c>
      <c r="R211">
        <v>667.28691971100147</v>
      </c>
      <c r="S211">
        <v>5235443.1818181816</v>
      </c>
      <c r="T211">
        <v>11562449.368007701</v>
      </c>
      <c r="U211">
        <v>2806982.4122378179</v>
      </c>
      <c r="V211">
        <v>49270238.598427333</v>
      </c>
      <c r="W211">
        <v>29665363.636363629</v>
      </c>
      <c r="X211">
        <v>0.15873054746977161</v>
      </c>
      <c r="Y211">
        <v>0.69035635768516312</v>
      </c>
      <c r="Z211">
        <v>0.2499620949733542</v>
      </c>
      <c r="AA211">
        <v>0.5538174777754028</v>
      </c>
      <c r="AB211">
        <v>9.0872000000000008E-2</v>
      </c>
      <c r="AC211">
        <v>5.4999999999999997E-3</v>
      </c>
      <c r="AD211">
        <v>1.1621991716858799</v>
      </c>
      <c r="AE211">
        <v>4.2688469575385232E-2</v>
      </c>
      <c r="AF211">
        <v>5.5701065987997884</v>
      </c>
      <c r="AG211">
        <v>1</v>
      </c>
      <c r="AH211" t="s">
        <v>311</v>
      </c>
    </row>
    <row r="212" spans="1:34">
      <c r="A212" t="s">
        <v>125</v>
      </c>
      <c r="B212" t="s">
        <v>145</v>
      </c>
      <c r="C212" t="s">
        <v>346</v>
      </c>
      <c r="D212" t="s">
        <v>363</v>
      </c>
      <c r="E212" t="s">
        <v>39</v>
      </c>
      <c r="F212" t="s">
        <v>140</v>
      </c>
      <c r="G212" t="s">
        <v>41</v>
      </c>
      <c r="I212">
        <v>2.7799347670389269</v>
      </c>
      <c r="J212">
        <v>1.5</v>
      </c>
      <c r="K212">
        <v>8.4000000000000012E-3</v>
      </c>
      <c r="M212">
        <v>4.2883347670389256</v>
      </c>
      <c r="N212">
        <v>441.33572194891599</v>
      </c>
      <c r="O212">
        <v>99.46466708843748</v>
      </c>
      <c r="P212">
        <v>188.4060756714876</v>
      </c>
      <c r="R212">
        <v>729.20646470884117</v>
      </c>
      <c r="S212">
        <v>16708487.075658521</v>
      </c>
      <c r="T212">
        <v>2749351.1307364772</v>
      </c>
      <c r="U212">
        <v>29000045.454545461</v>
      </c>
      <c r="V212">
        <v>48457883.660940453</v>
      </c>
      <c r="X212">
        <v>0.99760958191930038</v>
      </c>
      <c r="Y212">
        <v>0.2448300229670356</v>
      </c>
      <c r="Z212">
        <v>0.54139676917094137</v>
      </c>
      <c r="AB212">
        <v>6.6725999999999994E-2</v>
      </c>
      <c r="AC212">
        <v>5.4999999999999997E-3</v>
      </c>
      <c r="AD212">
        <v>1.1675047533299701</v>
      </c>
      <c r="AE212">
        <v>4.2883347670389267E-2</v>
      </c>
      <c r="AF212">
        <v>5.5709488680392854</v>
      </c>
      <c r="AG212">
        <v>1</v>
      </c>
      <c r="AH212" t="s">
        <v>141</v>
      </c>
    </row>
    <row r="213" spans="1:34">
      <c r="A213" t="s">
        <v>59</v>
      </c>
      <c r="B213" t="s">
        <v>63</v>
      </c>
      <c r="C213" t="s">
        <v>361</v>
      </c>
      <c r="D213" t="s">
        <v>364</v>
      </c>
      <c r="E213" t="s">
        <v>72</v>
      </c>
      <c r="F213" t="s">
        <v>39</v>
      </c>
      <c r="G213" t="s">
        <v>140</v>
      </c>
      <c r="H213" t="s">
        <v>41</v>
      </c>
      <c r="I213">
        <v>1</v>
      </c>
      <c r="J213">
        <v>1.7639338066412771</v>
      </c>
      <c r="K213">
        <v>1.5</v>
      </c>
      <c r="L213">
        <v>8.3999999999999995E-3</v>
      </c>
      <c r="M213">
        <v>4.272333806641277</v>
      </c>
      <c r="N213">
        <v>67.599837662337663</v>
      </c>
      <c r="O213">
        <v>306.01388839172398</v>
      </c>
      <c r="P213">
        <v>101.549623122</v>
      </c>
      <c r="Q213">
        <v>192.7284822658402</v>
      </c>
      <c r="R213">
        <v>667.89183144190201</v>
      </c>
      <c r="S213">
        <v>5235443.1818181816</v>
      </c>
      <c r="T213">
        <v>11585350.66363143</v>
      </c>
      <c r="U213">
        <v>2806982.4122378179</v>
      </c>
      <c r="V213">
        <v>49293139.89405106</v>
      </c>
      <c r="W213">
        <v>29665363.636363629</v>
      </c>
      <c r="X213">
        <v>0.15873054746977161</v>
      </c>
      <c r="Y213">
        <v>0.69172371978378666</v>
      </c>
      <c r="Z213">
        <v>0.2499620949733542</v>
      </c>
      <c r="AA213">
        <v>0.5538174777754028</v>
      </c>
      <c r="AB213">
        <v>9.0872000000000008E-2</v>
      </c>
      <c r="AC213">
        <v>5.4999999999999997E-3</v>
      </c>
      <c r="AD213">
        <v>1.163148470918044</v>
      </c>
      <c r="AE213">
        <v>4.2723338066412771E-2</v>
      </c>
      <c r="AF213">
        <v>5.5745776156257332</v>
      </c>
      <c r="AG213">
        <v>1</v>
      </c>
      <c r="AH213" t="s">
        <v>311</v>
      </c>
    </row>
    <row r="214" spans="1:34">
      <c r="A214" t="s">
        <v>99</v>
      </c>
      <c r="B214" t="s">
        <v>100</v>
      </c>
      <c r="C214" t="s">
        <v>365</v>
      </c>
      <c r="D214" t="s">
        <v>366</v>
      </c>
      <c r="E214" t="s">
        <v>53</v>
      </c>
      <c r="F214" t="s">
        <v>72</v>
      </c>
      <c r="G214" t="s">
        <v>39</v>
      </c>
      <c r="H214" t="s">
        <v>41</v>
      </c>
      <c r="I214">
        <v>1.5</v>
      </c>
      <c r="J214">
        <v>1</v>
      </c>
      <c r="K214">
        <v>1.7638931619979681</v>
      </c>
      <c r="L214">
        <v>8.4000000000000012E-3</v>
      </c>
      <c r="M214">
        <v>4.2722931619979683</v>
      </c>
      <c r="N214">
        <v>156.25754975978029</v>
      </c>
      <c r="O214">
        <v>60.170646557743339</v>
      </c>
      <c r="P214">
        <v>280.03141344223809</v>
      </c>
      <c r="Q214">
        <v>188.4060756714876</v>
      </c>
      <c r="R214">
        <v>684.86568543124952</v>
      </c>
      <c r="S214">
        <v>13090004.66400449</v>
      </c>
      <c r="T214">
        <v>4660070.3812316712</v>
      </c>
      <c r="U214">
        <v>10601682.618429881</v>
      </c>
      <c r="V214">
        <v>57351803.118211493</v>
      </c>
      <c r="W214">
        <v>29000045.454545461</v>
      </c>
      <c r="X214">
        <v>0.37557406942236132</v>
      </c>
      <c r="Y214">
        <v>0.14128613322161709</v>
      </c>
      <c r="Z214">
        <v>0.63299209058975214</v>
      </c>
      <c r="AA214">
        <v>0.54139676917094137</v>
      </c>
      <c r="AB214">
        <v>9.4672000000000006E-2</v>
      </c>
      <c r="AC214">
        <v>5.4999999999999997E-3</v>
      </c>
      <c r="AD214">
        <v>1.163137405360704</v>
      </c>
      <c r="AE214">
        <v>4.2722931619979677E-2</v>
      </c>
      <c r="AF214">
        <v>5.5783254989786517</v>
      </c>
      <c r="AG214">
        <v>1</v>
      </c>
      <c r="AH214" t="s">
        <v>115</v>
      </c>
    </row>
    <row r="215" spans="1:34">
      <c r="A215" t="s">
        <v>59</v>
      </c>
      <c r="B215" t="s">
        <v>60</v>
      </c>
      <c r="C215" t="s">
        <v>367</v>
      </c>
      <c r="D215" t="s">
        <v>368</v>
      </c>
      <c r="E215" t="s">
        <v>140</v>
      </c>
      <c r="F215" t="s">
        <v>40</v>
      </c>
      <c r="G215" t="s">
        <v>41</v>
      </c>
      <c r="I215">
        <v>1.5</v>
      </c>
      <c r="J215">
        <v>2.7854623646033612</v>
      </c>
      <c r="K215">
        <v>8.3999999999999995E-3</v>
      </c>
      <c r="M215">
        <v>4.2938623646033607</v>
      </c>
      <c r="N215">
        <v>101.549623122</v>
      </c>
      <c r="O215">
        <v>328.23182547082303</v>
      </c>
      <c r="P215">
        <v>192.7284822658402</v>
      </c>
      <c r="R215">
        <v>622.50993085866321</v>
      </c>
      <c r="S215">
        <v>2806982.4122378179</v>
      </c>
      <c r="T215">
        <v>25735600.417424191</v>
      </c>
      <c r="U215">
        <v>29665363.636363629</v>
      </c>
      <c r="V215">
        <v>58207946.466025643</v>
      </c>
      <c r="X215">
        <v>0.2499620949733542</v>
      </c>
      <c r="Y215">
        <v>0.75775319147267706</v>
      </c>
      <c r="Z215">
        <v>0.5538174777754028</v>
      </c>
      <c r="AB215">
        <v>6.9831000000000004E-2</v>
      </c>
      <c r="AC215">
        <v>5.4999999999999997E-3</v>
      </c>
      <c r="AD215">
        <v>1.1690096490019619</v>
      </c>
      <c r="AE215">
        <v>4.2938623646033611E-2</v>
      </c>
      <c r="AF215">
        <v>5.5811416372513563</v>
      </c>
      <c r="AG215">
        <v>1</v>
      </c>
      <c r="AH215" t="s">
        <v>277</v>
      </c>
    </row>
    <row r="216" spans="1:34">
      <c r="A216" t="s">
        <v>354</v>
      </c>
      <c r="B216" t="s">
        <v>355</v>
      </c>
      <c r="C216" t="s">
        <v>369</v>
      </c>
      <c r="D216" t="s">
        <v>370</v>
      </c>
      <c r="E216" t="s">
        <v>53</v>
      </c>
      <c r="F216" t="s">
        <v>39</v>
      </c>
      <c r="G216" t="s">
        <v>302</v>
      </c>
      <c r="I216">
        <v>1.5</v>
      </c>
      <c r="J216">
        <v>2.7858832180397761</v>
      </c>
      <c r="K216">
        <v>1.059999999999999E-2</v>
      </c>
      <c r="M216">
        <v>4.2964832180397767</v>
      </c>
      <c r="N216">
        <v>177.12085952611221</v>
      </c>
      <c r="O216">
        <v>490.24557269509057</v>
      </c>
      <c r="P216">
        <v>50.087693638061261</v>
      </c>
      <c r="R216">
        <v>717.45412585926408</v>
      </c>
      <c r="S216">
        <v>14837765.476635311</v>
      </c>
      <c r="T216">
        <v>18560160.45812593</v>
      </c>
      <c r="U216">
        <v>13616246.600458359</v>
      </c>
      <c r="V216">
        <v>47014172.535219587</v>
      </c>
      <c r="X216">
        <v>0.42572024259995572</v>
      </c>
      <c r="Y216">
        <v>1.1081669950812341</v>
      </c>
      <c r="Z216">
        <v>0.14393015413235999</v>
      </c>
      <c r="AB216">
        <v>6.6664000000000001E-2</v>
      </c>
      <c r="AC216">
        <v>5.4999999999999997E-3</v>
      </c>
      <c r="AD216">
        <v>1.169723179780463</v>
      </c>
      <c r="AE216">
        <v>4.2964832180397768E-2</v>
      </c>
      <c r="AF216">
        <v>5.5813352300006374</v>
      </c>
      <c r="AG216">
        <v>1</v>
      </c>
      <c r="AH216" t="s">
        <v>329</v>
      </c>
    </row>
    <row r="217" spans="1:34">
      <c r="A217" t="s">
        <v>99</v>
      </c>
      <c r="B217" t="s">
        <v>100</v>
      </c>
      <c r="C217" t="s">
        <v>371</v>
      </c>
      <c r="D217" t="s">
        <v>372</v>
      </c>
      <c r="E217" t="s">
        <v>39</v>
      </c>
      <c r="F217" t="s">
        <v>140</v>
      </c>
      <c r="G217" t="s">
        <v>103</v>
      </c>
      <c r="H217" t="s">
        <v>41</v>
      </c>
      <c r="I217">
        <v>1.7679465566207551</v>
      </c>
      <c r="J217">
        <v>1.5</v>
      </c>
      <c r="K217">
        <v>1</v>
      </c>
      <c r="L217">
        <v>8.3999999999999977E-3</v>
      </c>
      <c r="M217">
        <v>4.2763465566207541</v>
      </c>
      <c r="N217">
        <v>280.67492057175861</v>
      </c>
      <c r="O217">
        <v>99.46466708843748</v>
      </c>
      <c r="P217">
        <v>104.33745543672011</v>
      </c>
      <c r="Q217">
        <v>188.40607567148751</v>
      </c>
      <c r="R217">
        <v>672.88311876840373</v>
      </c>
      <c r="S217">
        <v>10626045.09357512</v>
      </c>
      <c r="T217">
        <v>2749351.1307364772</v>
      </c>
      <c r="U217">
        <v>14899446.94518717</v>
      </c>
      <c r="V217">
        <v>57274888.62404421</v>
      </c>
      <c r="W217">
        <v>29000045.454545449</v>
      </c>
      <c r="X217">
        <v>0.63444669497937212</v>
      </c>
      <c r="Y217">
        <v>0.2448300229670356</v>
      </c>
      <c r="Z217">
        <v>0.23971659098592421</v>
      </c>
      <c r="AA217">
        <v>0.54139676917094115</v>
      </c>
      <c r="AB217">
        <v>9.3977000000000005E-2</v>
      </c>
      <c r="AC217">
        <v>5.4999999999999997E-3</v>
      </c>
      <c r="AD217">
        <v>1.164240947352247</v>
      </c>
      <c r="AE217">
        <v>4.276346556620754E-2</v>
      </c>
      <c r="AF217">
        <v>5.5828279695392089</v>
      </c>
      <c r="AG217">
        <v>1</v>
      </c>
      <c r="AH217" t="s">
        <v>373</v>
      </c>
    </row>
    <row r="218" spans="1:34">
      <c r="A218" t="s">
        <v>59</v>
      </c>
      <c r="B218" t="s">
        <v>63</v>
      </c>
      <c r="C218" t="s">
        <v>367</v>
      </c>
      <c r="D218" t="s">
        <v>374</v>
      </c>
      <c r="E218" t="s">
        <v>140</v>
      </c>
      <c r="F218" t="s">
        <v>40</v>
      </c>
      <c r="G218" t="s">
        <v>41</v>
      </c>
      <c r="I218">
        <v>1.5</v>
      </c>
      <c r="J218">
        <v>2.7875233338712819</v>
      </c>
      <c r="K218">
        <v>8.3999999999999995E-3</v>
      </c>
      <c r="M218">
        <v>4.2959233338712819</v>
      </c>
      <c r="N218">
        <v>101.549623122</v>
      </c>
      <c r="O218">
        <v>328.47468486596159</v>
      </c>
      <c r="P218">
        <v>192.7284822658402</v>
      </c>
      <c r="R218">
        <v>622.75279025380178</v>
      </c>
      <c r="S218">
        <v>2806982.4122378179</v>
      </c>
      <c r="T218">
        <v>25754642.240507431</v>
      </c>
      <c r="U218">
        <v>29665363.636363629</v>
      </c>
      <c r="V218">
        <v>58226988.289108887</v>
      </c>
      <c r="X218">
        <v>0.2499620949733542</v>
      </c>
      <c r="Y218">
        <v>0.75831385459996958</v>
      </c>
      <c r="Z218">
        <v>0.5538174777754028</v>
      </c>
      <c r="AB218">
        <v>6.9831000000000004E-2</v>
      </c>
      <c r="AC218">
        <v>5.4999999999999997E-3</v>
      </c>
      <c r="AD218">
        <v>1.1695707505827579</v>
      </c>
      <c r="AE218">
        <v>4.2959233338712821E-2</v>
      </c>
      <c r="AF218">
        <v>5.5837843177927518</v>
      </c>
      <c r="AG218">
        <v>1</v>
      </c>
      <c r="AH218" t="s">
        <v>277</v>
      </c>
    </row>
    <row r="219" spans="1:34">
      <c r="A219" t="s">
        <v>129</v>
      </c>
      <c r="B219" t="s">
        <v>130</v>
      </c>
      <c r="C219" t="s">
        <v>375</v>
      </c>
      <c r="D219" t="s">
        <v>376</v>
      </c>
      <c r="E219" t="s">
        <v>53</v>
      </c>
      <c r="F219" t="s">
        <v>72</v>
      </c>
      <c r="G219" t="s">
        <v>39</v>
      </c>
      <c r="H219" t="s">
        <v>41</v>
      </c>
      <c r="I219">
        <v>1.5</v>
      </c>
      <c r="J219">
        <v>1</v>
      </c>
      <c r="K219">
        <v>1.3427413038100271</v>
      </c>
      <c r="L219">
        <v>8.3999999999999995E-3</v>
      </c>
      <c r="M219">
        <v>3.8511413038100271</v>
      </c>
      <c r="N219">
        <v>170.5061351547389</v>
      </c>
      <c r="O219">
        <v>66.272653482880756</v>
      </c>
      <c r="P219">
        <v>229.59885773118839</v>
      </c>
      <c r="Q219">
        <v>191.20292699724521</v>
      </c>
      <c r="R219">
        <v>657.58057336605316</v>
      </c>
      <c r="S219">
        <v>14283636.904892741</v>
      </c>
      <c r="T219">
        <v>5132655.9917355375</v>
      </c>
      <c r="U219">
        <v>8692361.2936810032</v>
      </c>
      <c r="V219">
        <v>57539199.644854732</v>
      </c>
      <c r="W219">
        <v>29430545.454545449</v>
      </c>
      <c r="X219">
        <v>0.4098213695273703</v>
      </c>
      <c r="Y219">
        <v>0.1556141986931564</v>
      </c>
      <c r="Z219">
        <v>0.51899270573178724</v>
      </c>
      <c r="AA219">
        <v>0.54943369826794586</v>
      </c>
      <c r="AB219">
        <v>9.4672000000000006E-2</v>
      </c>
      <c r="AC219">
        <v>5.4999999999999997E-3</v>
      </c>
      <c r="AD219">
        <v>1.0484782607231491</v>
      </c>
      <c r="AE219">
        <v>0.61040589665388922</v>
      </c>
      <c r="AF219">
        <v>5.6101974611870649</v>
      </c>
      <c r="AG219">
        <v>1</v>
      </c>
      <c r="AH219" t="s">
        <v>115</v>
      </c>
    </row>
    <row r="220" spans="1:34">
      <c r="A220" t="s">
        <v>129</v>
      </c>
      <c r="B220" t="s">
        <v>136</v>
      </c>
      <c r="C220" t="s">
        <v>375</v>
      </c>
      <c r="D220" t="s">
        <v>377</v>
      </c>
      <c r="E220" t="s">
        <v>53</v>
      </c>
      <c r="F220" t="s">
        <v>72</v>
      </c>
      <c r="G220" t="s">
        <v>39</v>
      </c>
      <c r="H220" t="s">
        <v>41</v>
      </c>
      <c r="I220">
        <v>1.5</v>
      </c>
      <c r="J220">
        <v>1</v>
      </c>
      <c r="K220">
        <v>1.347024961114732</v>
      </c>
      <c r="L220">
        <v>8.3999999999999995E-3</v>
      </c>
      <c r="M220">
        <v>3.855424961114732</v>
      </c>
      <c r="N220">
        <v>170.5061351547389</v>
      </c>
      <c r="O220">
        <v>66.272653482880756</v>
      </c>
      <c r="P220">
        <v>230.3313315303345</v>
      </c>
      <c r="Q220">
        <v>191.20292699724521</v>
      </c>
      <c r="R220">
        <v>658.31304716519935</v>
      </c>
      <c r="S220">
        <v>14283636.904892741</v>
      </c>
      <c r="T220">
        <v>5132655.9917355375</v>
      </c>
      <c r="U220">
        <v>8720091.9495006762</v>
      </c>
      <c r="V220">
        <v>57566930.300674409</v>
      </c>
      <c r="W220">
        <v>29430545.454545449</v>
      </c>
      <c r="X220">
        <v>0.4098213695273703</v>
      </c>
      <c r="Y220">
        <v>0.1556141986931564</v>
      </c>
      <c r="Z220">
        <v>0.52064841326732558</v>
      </c>
      <c r="AA220">
        <v>0.54943369826794586</v>
      </c>
      <c r="AB220">
        <v>9.4672000000000006E-2</v>
      </c>
      <c r="AC220">
        <v>5.4999999999999997E-3</v>
      </c>
      <c r="AD220">
        <v>1.049644492031236</v>
      </c>
      <c r="AE220">
        <v>0.61108485633668508</v>
      </c>
      <c r="AF220">
        <v>5.6163263094826528</v>
      </c>
      <c r="AG220">
        <v>1</v>
      </c>
      <c r="AH220" t="s">
        <v>115</v>
      </c>
    </row>
    <row r="221" spans="1:34">
      <c r="A221" t="s">
        <v>147</v>
      </c>
      <c r="B221" t="s">
        <v>171</v>
      </c>
      <c r="C221" t="s">
        <v>350</v>
      </c>
      <c r="D221" t="s">
        <v>378</v>
      </c>
      <c r="E221" t="s">
        <v>53</v>
      </c>
      <c r="F221" t="s">
        <v>72</v>
      </c>
      <c r="G221" t="s">
        <v>39</v>
      </c>
      <c r="H221" t="s">
        <v>41</v>
      </c>
      <c r="I221">
        <v>1.5</v>
      </c>
      <c r="J221">
        <v>1</v>
      </c>
      <c r="K221">
        <v>1.3546623001164051</v>
      </c>
      <c r="L221">
        <v>8.3999999999999995E-3</v>
      </c>
      <c r="M221">
        <v>3.8630623001164048</v>
      </c>
      <c r="N221">
        <v>170.5061351547389</v>
      </c>
      <c r="O221">
        <v>66.272653482880756</v>
      </c>
      <c r="P221">
        <v>231.63726016000749</v>
      </c>
      <c r="Q221">
        <v>191.20292699724521</v>
      </c>
      <c r="R221">
        <v>659.61897579487231</v>
      </c>
      <c r="S221">
        <v>14283636.904892741</v>
      </c>
      <c r="T221">
        <v>5132655.9917355375</v>
      </c>
      <c r="U221">
        <v>8769532.9771479908</v>
      </c>
      <c r="V221">
        <v>57616371.328321718</v>
      </c>
      <c r="W221">
        <v>29430545.454545449</v>
      </c>
      <c r="X221">
        <v>0.4098213695273703</v>
      </c>
      <c r="Y221">
        <v>0.1556141986931564</v>
      </c>
      <c r="Z221">
        <v>0.52360037670348569</v>
      </c>
      <c r="AA221">
        <v>0.54943369826794586</v>
      </c>
      <c r="AB221">
        <v>9.4672000000000006E-2</v>
      </c>
      <c r="AC221">
        <v>5.4999999999999997E-3</v>
      </c>
      <c r="AD221">
        <v>1.0517237675709581</v>
      </c>
      <c r="AE221">
        <v>0.61229537456845018</v>
      </c>
      <c r="AF221">
        <v>5.6272534422558138</v>
      </c>
      <c r="AG221">
        <v>1</v>
      </c>
      <c r="AH221" t="s">
        <v>115</v>
      </c>
    </row>
    <row r="222" spans="1:34">
      <c r="A222" t="s">
        <v>125</v>
      </c>
      <c r="B222" t="s">
        <v>126</v>
      </c>
      <c r="C222" t="s">
        <v>379</v>
      </c>
      <c r="D222" t="s">
        <v>380</v>
      </c>
      <c r="E222" t="s">
        <v>53</v>
      </c>
      <c r="F222" t="s">
        <v>72</v>
      </c>
      <c r="G222" t="s">
        <v>39</v>
      </c>
      <c r="H222" t="s">
        <v>41</v>
      </c>
      <c r="I222">
        <v>1.5</v>
      </c>
      <c r="J222">
        <v>1</v>
      </c>
      <c r="K222">
        <v>1.8029915296569179</v>
      </c>
      <c r="L222">
        <v>8.4000000000000012E-3</v>
      </c>
      <c r="M222">
        <v>4.3113915296569179</v>
      </c>
      <c r="N222">
        <v>156.25754975978029</v>
      </c>
      <c r="O222">
        <v>60.170646557743339</v>
      </c>
      <c r="P222">
        <v>286.23857575495919</v>
      </c>
      <c r="Q222">
        <v>188.4060756714876</v>
      </c>
      <c r="R222">
        <v>691.07284774397056</v>
      </c>
      <c r="S222">
        <v>13090004.66400449</v>
      </c>
      <c r="T222">
        <v>4660070.3812316712</v>
      </c>
      <c r="U222">
        <v>10836678.985414689</v>
      </c>
      <c r="V222">
        <v>57586799.485196307</v>
      </c>
      <c r="W222">
        <v>29000045.454545461</v>
      </c>
      <c r="X222">
        <v>0.37557406942236132</v>
      </c>
      <c r="Y222">
        <v>0.14128613322161709</v>
      </c>
      <c r="Z222">
        <v>0.64702296162904593</v>
      </c>
      <c r="AA222">
        <v>0.54139676917094137</v>
      </c>
      <c r="AB222">
        <v>9.4672000000000006E-2</v>
      </c>
      <c r="AC222">
        <v>5.4999999999999997E-3</v>
      </c>
      <c r="AD222">
        <v>1.1737819871317261</v>
      </c>
      <c r="AE222">
        <v>4.3113915296569182E-2</v>
      </c>
      <c r="AF222">
        <v>5.6284594320852133</v>
      </c>
      <c r="AG222">
        <v>1</v>
      </c>
      <c r="AH222" t="s">
        <v>115</v>
      </c>
    </row>
    <row r="223" spans="1:34">
      <c r="A223" t="s">
        <v>59</v>
      </c>
      <c r="B223" t="s">
        <v>88</v>
      </c>
      <c r="C223" t="s">
        <v>206</v>
      </c>
      <c r="D223" t="s">
        <v>381</v>
      </c>
      <c r="E223" t="s">
        <v>53</v>
      </c>
      <c r="F223" t="s">
        <v>72</v>
      </c>
      <c r="G223" t="s">
        <v>41</v>
      </c>
      <c r="I223">
        <v>2.879938860653076</v>
      </c>
      <c r="J223">
        <v>1</v>
      </c>
      <c r="K223">
        <v>8.4000000000000012E-3</v>
      </c>
      <c r="M223">
        <v>3.888338860653076</v>
      </c>
      <c r="N223">
        <v>333.714830331141</v>
      </c>
      <c r="O223">
        <v>67.599837662337663</v>
      </c>
      <c r="P223">
        <v>192.72848226584031</v>
      </c>
      <c r="R223">
        <v>594.04315025931896</v>
      </c>
      <c r="S223">
        <v>27955952.798425879</v>
      </c>
      <c r="T223">
        <v>5235443.1818181816</v>
      </c>
      <c r="U223">
        <v>29665363.63636364</v>
      </c>
      <c r="V223">
        <v>62856759.616607703</v>
      </c>
      <c r="X223">
        <v>0.80210291948606871</v>
      </c>
      <c r="Y223">
        <v>0.15873054746977161</v>
      </c>
      <c r="Z223">
        <v>0.55381747777540291</v>
      </c>
      <c r="AB223">
        <v>7.0526000000000005E-2</v>
      </c>
      <c r="AC223">
        <v>5.4999999999999997E-3</v>
      </c>
      <c r="AD223">
        <v>1.0586053442615699</v>
      </c>
      <c r="AE223">
        <v>0.61630170941351259</v>
      </c>
      <c r="AF223">
        <v>5.6392719143281589</v>
      </c>
      <c r="AG223">
        <v>1</v>
      </c>
      <c r="AH223" t="s">
        <v>168</v>
      </c>
    </row>
    <row r="224" spans="1:34">
      <c r="A224" t="s">
        <v>59</v>
      </c>
      <c r="B224" t="s">
        <v>90</v>
      </c>
      <c r="C224" t="s">
        <v>206</v>
      </c>
      <c r="D224" t="s">
        <v>382</v>
      </c>
      <c r="E224" t="s">
        <v>53</v>
      </c>
      <c r="F224" t="s">
        <v>72</v>
      </c>
      <c r="G224" t="s">
        <v>41</v>
      </c>
      <c r="I224">
        <v>2.895114263369194</v>
      </c>
      <c r="J224">
        <v>1</v>
      </c>
      <c r="K224">
        <v>8.3999999999999995E-3</v>
      </c>
      <c r="M224">
        <v>3.9035142633691939</v>
      </c>
      <c r="N224">
        <v>335.47329021089962</v>
      </c>
      <c r="O224">
        <v>67.599837662337663</v>
      </c>
      <c r="P224">
        <v>192.7284822658402</v>
      </c>
      <c r="R224">
        <v>595.80161013907752</v>
      </c>
      <c r="S224">
        <v>28103262.468025159</v>
      </c>
      <c r="T224">
        <v>5235443.1818181816</v>
      </c>
      <c r="U224">
        <v>29665363.636363629</v>
      </c>
      <c r="V224">
        <v>63004069.286206968</v>
      </c>
      <c r="X224">
        <v>0.80632947963610435</v>
      </c>
      <c r="Y224">
        <v>0.15873054746977161</v>
      </c>
      <c r="Z224">
        <v>0.5538174777754028</v>
      </c>
      <c r="AB224">
        <v>7.0526000000000005E-2</v>
      </c>
      <c r="AC224">
        <v>5.4999999999999997E-3</v>
      </c>
      <c r="AD224">
        <v>1.062736867514126</v>
      </c>
      <c r="AE224">
        <v>0.61870701074401735</v>
      </c>
      <c r="AF224">
        <v>5.6609841416273383</v>
      </c>
      <c r="AG224">
        <v>1</v>
      </c>
      <c r="AH224" t="s">
        <v>168</v>
      </c>
    </row>
    <row r="225" spans="1:34">
      <c r="A225" t="s">
        <v>59</v>
      </c>
      <c r="B225" t="s">
        <v>60</v>
      </c>
      <c r="C225" t="s">
        <v>383</v>
      </c>
      <c r="D225" t="s">
        <v>384</v>
      </c>
      <c r="E225" t="s">
        <v>53</v>
      </c>
      <c r="F225" t="s">
        <v>39</v>
      </c>
      <c r="G225" t="s">
        <v>302</v>
      </c>
      <c r="I225">
        <v>1.5</v>
      </c>
      <c r="J225">
        <v>2.855520687775658</v>
      </c>
      <c r="K225">
        <v>1.06E-2</v>
      </c>
      <c r="M225">
        <v>4.3661206877756573</v>
      </c>
      <c r="N225">
        <v>173.8134973404255</v>
      </c>
      <c r="O225">
        <v>495.38649679440368</v>
      </c>
      <c r="P225">
        <v>48.91452709871826</v>
      </c>
      <c r="R225">
        <v>718.11452123354752</v>
      </c>
      <c r="S225">
        <v>14560701.190764019</v>
      </c>
      <c r="T225">
        <v>18754790.214110769</v>
      </c>
      <c r="U225">
        <v>13297323.45301757</v>
      </c>
      <c r="V225">
        <v>46612814.857892357</v>
      </c>
      <c r="X225">
        <v>0.41777080606366312</v>
      </c>
      <c r="Y225">
        <v>1.1197877066763591</v>
      </c>
      <c r="Z225">
        <v>0.14055898591585711</v>
      </c>
      <c r="AB225">
        <v>6.6664000000000001E-2</v>
      </c>
      <c r="AC225">
        <v>5.4999999999999997E-3</v>
      </c>
      <c r="AD225">
        <v>1.188682072064577</v>
      </c>
      <c r="AE225">
        <v>4.3661206877756577E-2</v>
      </c>
      <c r="AF225">
        <v>5.6706279667179906</v>
      </c>
      <c r="AG225">
        <v>1</v>
      </c>
      <c r="AH225" t="s">
        <v>329</v>
      </c>
    </row>
    <row r="226" spans="1:34">
      <c r="A226" t="s">
        <v>59</v>
      </c>
      <c r="B226" t="s">
        <v>63</v>
      </c>
      <c r="C226" t="s">
        <v>383</v>
      </c>
      <c r="D226" t="s">
        <v>385</v>
      </c>
      <c r="E226" t="s">
        <v>53</v>
      </c>
      <c r="F226" t="s">
        <v>39</v>
      </c>
      <c r="G226" t="s">
        <v>302</v>
      </c>
      <c r="I226">
        <v>1.5</v>
      </c>
      <c r="J226">
        <v>2.8581307749507601</v>
      </c>
      <c r="K226">
        <v>1.06E-2</v>
      </c>
      <c r="M226">
        <v>4.3687307749507607</v>
      </c>
      <c r="N226">
        <v>173.8134973404255</v>
      </c>
      <c r="O226">
        <v>495.83930455991458</v>
      </c>
      <c r="P226">
        <v>48.91452709871826</v>
      </c>
      <c r="R226">
        <v>718.56732899905842</v>
      </c>
      <c r="S226">
        <v>14560701.190764019</v>
      </c>
      <c r="T226">
        <v>18771933.020191342</v>
      </c>
      <c r="U226">
        <v>13297323.45301757</v>
      </c>
      <c r="V226">
        <v>46629957.663972929</v>
      </c>
      <c r="X226">
        <v>0.41777080606366312</v>
      </c>
      <c r="Y226">
        <v>1.1208112480376751</v>
      </c>
      <c r="Z226">
        <v>0.14055898591585711</v>
      </c>
      <c r="AB226">
        <v>6.6664000000000001E-2</v>
      </c>
      <c r="AC226">
        <v>5.4999999999999997E-3</v>
      </c>
      <c r="AD226">
        <v>1.189392671714343</v>
      </c>
      <c r="AE226">
        <v>4.368730774950761E-2</v>
      </c>
      <c r="AF226">
        <v>5.673974754414612</v>
      </c>
      <c r="AG226">
        <v>1</v>
      </c>
      <c r="AH226" t="s">
        <v>329</v>
      </c>
    </row>
    <row r="227" spans="1:34">
      <c r="A227" t="s">
        <v>59</v>
      </c>
      <c r="B227" t="s">
        <v>60</v>
      </c>
      <c r="C227" t="s">
        <v>386</v>
      </c>
      <c r="D227" t="s">
        <v>387</v>
      </c>
      <c r="E227" t="s">
        <v>39</v>
      </c>
      <c r="F227" t="s">
        <v>40</v>
      </c>
      <c r="G227" t="s">
        <v>302</v>
      </c>
      <c r="I227">
        <v>3</v>
      </c>
      <c r="J227">
        <v>1.3689219379122251</v>
      </c>
      <c r="K227">
        <v>1.06E-2</v>
      </c>
      <c r="M227">
        <v>4.3795219379122248</v>
      </c>
      <c r="N227">
        <v>520.4513126959248</v>
      </c>
      <c r="O227">
        <v>161.3102917195466</v>
      </c>
      <c r="P227">
        <v>48.914527098718281</v>
      </c>
      <c r="R227">
        <v>730.67613151418971</v>
      </c>
      <c r="S227">
        <v>19703716.692789972</v>
      </c>
      <c r="T227">
        <v>12647820.499908861</v>
      </c>
      <c r="U227">
        <v>13297323.45301757</v>
      </c>
      <c r="V227">
        <v>45648860.645716399</v>
      </c>
      <c r="X227">
        <v>1.176445029591396</v>
      </c>
      <c r="Y227">
        <v>0.37239956299953758</v>
      </c>
      <c r="Z227">
        <v>0.14055898591585711</v>
      </c>
      <c r="AB227">
        <v>6.9769000000000012E-2</v>
      </c>
      <c r="AC227">
        <v>5.4999999999999997E-3</v>
      </c>
      <c r="AD227">
        <v>1.1923305799551609</v>
      </c>
      <c r="AE227">
        <v>4.3795219379122251E-2</v>
      </c>
      <c r="AF227">
        <v>5.6909167372465079</v>
      </c>
      <c r="AG227">
        <v>1</v>
      </c>
      <c r="AH227" t="s">
        <v>303</v>
      </c>
    </row>
    <row r="228" spans="1:34">
      <c r="A228" t="s">
        <v>59</v>
      </c>
      <c r="B228" t="s">
        <v>63</v>
      </c>
      <c r="C228" t="s">
        <v>386</v>
      </c>
      <c r="D228" t="s">
        <v>388</v>
      </c>
      <c r="E228" t="s">
        <v>39</v>
      </c>
      <c r="F228" t="s">
        <v>40</v>
      </c>
      <c r="G228" t="s">
        <v>302</v>
      </c>
      <c r="I228">
        <v>3</v>
      </c>
      <c r="J228">
        <v>1.3693733693365711</v>
      </c>
      <c r="K228">
        <v>1.059999999999999E-2</v>
      </c>
      <c r="M228">
        <v>4.3799733693365717</v>
      </c>
      <c r="N228">
        <v>520.4513126959248</v>
      </c>
      <c r="O228">
        <v>161.36348725446791</v>
      </c>
      <c r="P228">
        <v>48.914527098718217</v>
      </c>
      <c r="R228">
        <v>730.72932704911091</v>
      </c>
      <c r="S228">
        <v>19703716.692789972</v>
      </c>
      <c r="T228">
        <v>12651991.39049438</v>
      </c>
      <c r="U228">
        <v>13297323.453017561</v>
      </c>
      <c r="V228">
        <v>45653031.536301911</v>
      </c>
      <c r="X228">
        <v>1.176445029591396</v>
      </c>
      <c r="Y228">
        <v>0.37252236975753822</v>
      </c>
      <c r="Z228">
        <v>0.140558985915857</v>
      </c>
      <c r="AB228">
        <v>6.9769000000000012E-2</v>
      </c>
      <c r="AC228">
        <v>5.4999999999999997E-3</v>
      </c>
      <c r="AD228">
        <v>1.192453482751318</v>
      </c>
      <c r="AE228">
        <v>4.3799733693365719E-2</v>
      </c>
      <c r="AF228">
        <v>5.6914955857812553</v>
      </c>
      <c r="AG228">
        <v>1</v>
      </c>
      <c r="AH228" t="s">
        <v>303</v>
      </c>
    </row>
    <row r="229" spans="1:34">
      <c r="A229" t="s">
        <v>125</v>
      </c>
      <c r="B229" t="s">
        <v>145</v>
      </c>
      <c r="C229" t="s">
        <v>379</v>
      </c>
      <c r="D229" t="s">
        <v>389</v>
      </c>
      <c r="E229" t="s">
        <v>53</v>
      </c>
      <c r="F229" t="s">
        <v>72</v>
      </c>
      <c r="G229" t="s">
        <v>39</v>
      </c>
      <c r="H229" t="s">
        <v>41</v>
      </c>
      <c r="I229">
        <v>1.5</v>
      </c>
      <c r="J229">
        <v>1</v>
      </c>
      <c r="K229">
        <v>1.8581126137423509</v>
      </c>
      <c r="L229">
        <v>8.3999999999999995E-3</v>
      </c>
      <c r="M229">
        <v>4.3665126137423496</v>
      </c>
      <c r="N229">
        <v>156.25754975978029</v>
      </c>
      <c r="O229">
        <v>60.170646557743339</v>
      </c>
      <c r="P229">
        <v>294.9894657858656</v>
      </c>
      <c r="Q229">
        <v>188.4060756714876</v>
      </c>
      <c r="R229">
        <v>699.8237377748768</v>
      </c>
      <c r="S229">
        <v>13090004.66400449</v>
      </c>
      <c r="T229">
        <v>4660070.3812316712</v>
      </c>
      <c r="U229">
        <v>11167978.09788226</v>
      </c>
      <c r="V229">
        <v>57918098.597663872</v>
      </c>
      <c r="W229">
        <v>29000045.454545449</v>
      </c>
      <c r="X229">
        <v>0.37557406942236132</v>
      </c>
      <c r="Y229">
        <v>0.14128613322161709</v>
      </c>
      <c r="Z229">
        <v>0.66680375731583796</v>
      </c>
      <c r="AA229">
        <v>0.54139676917094126</v>
      </c>
      <c r="AB229">
        <v>9.4672000000000006E-2</v>
      </c>
      <c r="AC229">
        <v>5.4999999999999997E-3</v>
      </c>
      <c r="AD229">
        <v>1.1887887744220009</v>
      </c>
      <c r="AE229">
        <v>4.3665126137423509E-2</v>
      </c>
      <c r="AF229">
        <v>5.699138514301775</v>
      </c>
      <c r="AG229">
        <v>1</v>
      </c>
      <c r="AH229" t="s">
        <v>115</v>
      </c>
    </row>
    <row r="230" spans="1:34">
      <c r="A230" t="s">
        <v>99</v>
      </c>
      <c r="B230" t="s">
        <v>204</v>
      </c>
      <c r="C230" t="s">
        <v>217</v>
      </c>
      <c r="D230" t="s">
        <v>390</v>
      </c>
      <c r="E230" t="s">
        <v>103</v>
      </c>
      <c r="F230" t="s">
        <v>40</v>
      </c>
      <c r="G230" t="s">
        <v>41</v>
      </c>
      <c r="I230">
        <v>1.220224656456554</v>
      </c>
      <c r="J230">
        <v>2.7079290871211241</v>
      </c>
      <c r="K230">
        <v>8.3999999999999995E-3</v>
      </c>
      <c r="M230">
        <v>3.9365537435776781</v>
      </c>
      <c r="N230">
        <v>127.31513571582281</v>
      </c>
      <c r="O230">
        <v>291.03710309275959</v>
      </c>
      <c r="P230">
        <v>188.4060756714876</v>
      </c>
      <c r="R230">
        <v>606.75831448007</v>
      </c>
      <c r="S230">
        <v>18180672.53008366</v>
      </c>
      <c r="T230">
        <v>22819282.015374679</v>
      </c>
      <c r="U230">
        <v>29000045.454545449</v>
      </c>
      <c r="V230">
        <v>70000000.000003785</v>
      </c>
      <c r="X230">
        <v>0.29250809488273549</v>
      </c>
      <c r="Y230">
        <v>0.67188577277405048</v>
      </c>
      <c r="Z230">
        <v>0.54139676917094126</v>
      </c>
      <c r="AB230">
        <v>7.6735999999999999E-2</v>
      </c>
      <c r="AC230">
        <v>5.4999999999999997E-3</v>
      </c>
      <c r="AD230">
        <v>1.0717319092462789</v>
      </c>
      <c r="AE230">
        <v>0.62394376835706189</v>
      </c>
      <c r="AF230">
        <v>5.7144654211810177</v>
      </c>
      <c r="AG230">
        <v>1</v>
      </c>
      <c r="AH230" t="s">
        <v>219</v>
      </c>
    </row>
    <row r="231" spans="1:34">
      <c r="A231" t="s">
        <v>59</v>
      </c>
      <c r="B231" t="s">
        <v>97</v>
      </c>
      <c r="C231" t="s">
        <v>206</v>
      </c>
      <c r="D231" t="s">
        <v>391</v>
      </c>
      <c r="E231" t="s">
        <v>53</v>
      </c>
      <c r="F231" t="s">
        <v>72</v>
      </c>
      <c r="G231" t="s">
        <v>41</v>
      </c>
      <c r="I231">
        <v>2.9367227815209809</v>
      </c>
      <c r="J231">
        <v>1</v>
      </c>
      <c r="K231">
        <v>8.4000000000000012E-3</v>
      </c>
      <c r="M231">
        <v>3.9451227815209808</v>
      </c>
      <c r="N231">
        <v>340.29470491697612</v>
      </c>
      <c r="O231">
        <v>67.599837662337663</v>
      </c>
      <c r="P231">
        <v>192.72848226584031</v>
      </c>
      <c r="R231">
        <v>600.62302484515396</v>
      </c>
      <c r="S231">
        <v>28507161.934557591</v>
      </c>
      <c r="T231">
        <v>5235443.1818181816</v>
      </c>
      <c r="U231">
        <v>29665363.63636364</v>
      </c>
      <c r="V231">
        <v>63407968.752739407</v>
      </c>
      <c r="X231">
        <v>0.81791802908102873</v>
      </c>
      <c r="Y231">
        <v>0.15873054746977161</v>
      </c>
      <c r="Z231">
        <v>0.55381747777540291</v>
      </c>
      <c r="AB231">
        <v>7.0526000000000005E-2</v>
      </c>
      <c r="AC231">
        <v>5.4999999999999997E-3</v>
      </c>
      <c r="AD231">
        <v>1.074064841042361</v>
      </c>
      <c r="AE231">
        <v>0.62530196087107559</v>
      </c>
      <c r="AF231">
        <v>5.7205155834344179</v>
      </c>
      <c r="AG231">
        <v>1</v>
      </c>
      <c r="AH231" t="s">
        <v>168</v>
      </c>
    </row>
    <row r="232" spans="1:34">
      <c r="A232" t="s">
        <v>99</v>
      </c>
      <c r="B232" t="s">
        <v>100</v>
      </c>
      <c r="C232" t="s">
        <v>392</v>
      </c>
      <c r="D232" t="s">
        <v>393</v>
      </c>
      <c r="E232" t="s">
        <v>39</v>
      </c>
      <c r="F232" t="s">
        <v>140</v>
      </c>
      <c r="G232" t="s">
        <v>40</v>
      </c>
      <c r="H232" t="s">
        <v>41</v>
      </c>
      <c r="I232">
        <v>1.8761882546273081</v>
      </c>
      <c r="J232">
        <v>1.5</v>
      </c>
      <c r="K232">
        <v>1</v>
      </c>
      <c r="L232">
        <v>8.4000000000000012E-3</v>
      </c>
      <c r="M232">
        <v>4.3845882546273076</v>
      </c>
      <c r="N232">
        <v>297.85911082726682</v>
      </c>
      <c r="O232">
        <v>99.46466708843748</v>
      </c>
      <c r="P232">
        <v>107.4758953168044</v>
      </c>
      <c r="Q232">
        <v>188.4060756714876</v>
      </c>
      <c r="R232">
        <v>693.20574890399632</v>
      </c>
      <c r="S232">
        <v>11276619.71627255</v>
      </c>
      <c r="T232">
        <v>2749351.1307364772</v>
      </c>
      <c r="U232">
        <v>8426838.8429752067</v>
      </c>
      <c r="V232">
        <v>51452855.144529693</v>
      </c>
      <c r="W232">
        <v>29000045.454545461</v>
      </c>
      <c r="X232">
        <v>0.67329039605282293</v>
      </c>
      <c r="Y232">
        <v>0.2448300229670356</v>
      </c>
      <c r="Z232">
        <v>0.24811793483423569</v>
      </c>
      <c r="AA232">
        <v>0.54139676917094137</v>
      </c>
      <c r="AB232">
        <v>9.3977000000000005E-2</v>
      </c>
      <c r="AC232">
        <v>5.4999999999999997E-3</v>
      </c>
      <c r="AD232">
        <v>1.1937098913121471</v>
      </c>
      <c r="AE232">
        <v>4.3845882546273078E-2</v>
      </c>
      <c r="AF232">
        <v>5.7216210284857274</v>
      </c>
      <c r="AG232">
        <v>1</v>
      </c>
      <c r="AH232" t="s">
        <v>194</v>
      </c>
    </row>
    <row r="233" spans="1:34">
      <c r="A233" t="s">
        <v>59</v>
      </c>
      <c r="B233" t="s">
        <v>105</v>
      </c>
      <c r="C233" t="s">
        <v>206</v>
      </c>
      <c r="D233" t="s">
        <v>394</v>
      </c>
      <c r="E233" t="s">
        <v>53</v>
      </c>
      <c r="F233" t="s">
        <v>72</v>
      </c>
      <c r="G233" t="s">
        <v>41</v>
      </c>
      <c r="I233">
        <v>2.954962636573609</v>
      </c>
      <c r="J233">
        <v>1</v>
      </c>
      <c r="K233">
        <v>8.4000000000000012E-3</v>
      </c>
      <c r="M233">
        <v>3.963362636573609</v>
      </c>
      <c r="N233">
        <v>342.40826024876259</v>
      </c>
      <c r="O233">
        <v>67.599837662337663</v>
      </c>
      <c r="P233">
        <v>192.72848226584031</v>
      </c>
      <c r="R233">
        <v>602.73658017694049</v>
      </c>
      <c r="S233">
        <v>28684218.654013701</v>
      </c>
      <c r="T233">
        <v>5235443.1818181816</v>
      </c>
      <c r="U233">
        <v>29665363.63636364</v>
      </c>
      <c r="V233">
        <v>63585025.472195521</v>
      </c>
      <c r="X233">
        <v>0.82299808171290922</v>
      </c>
      <c r="Y233">
        <v>0.15873054746977161</v>
      </c>
      <c r="Z233">
        <v>0.55381747777540291</v>
      </c>
      <c r="AB233">
        <v>7.0526000000000005E-2</v>
      </c>
      <c r="AC233">
        <v>5.4999999999999997E-3</v>
      </c>
      <c r="AD233">
        <v>1.0790306654545949</v>
      </c>
      <c r="AE233">
        <v>0.62819297789691708</v>
      </c>
      <c r="AF233">
        <v>5.746612279925122</v>
      </c>
      <c r="AG233">
        <v>1</v>
      </c>
      <c r="AH233" t="s">
        <v>168</v>
      </c>
    </row>
    <row r="234" spans="1:34">
      <c r="A234" t="s">
        <v>59</v>
      </c>
      <c r="B234" t="s">
        <v>88</v>
      </c>
      <c r="C234" t="s">
        <v>223</v>
      </c>
      <c r="D234" t="s">
        <v>395</v>
      </c>
      <c r="E234" t="s">
        <v>39</v>
      </c>
      <c r="F234" t="s">
        <v>140</v>
      </c>
      <c r="G234" t="s">
        <v>40</v>
      </c>
      <c r="H234" t="s">
        <v>41</v>
      </c>
      <c r="I234">
        <v>1.4410652137283799</v>
      </c>
      <c r="J234">
        <v>1.5</v>
      </c>
      <c r="K234">
        <v>1</v>
      </c>
      <c r="L234">
        <v>8.3999999999999995E-3</v>
      </c>
      <c r="M234">
        <v>3.9494652137283799</v>
      </c>
      <c r="N234">
        <v>250.00142738845631</v>
      </c>
      <c r="O234">
        <v>101.549623122</v>
      </c>
      <c r="P234">
        <v>117.8374655647383</v>
      </c>
      <c r="Q234">
        <v>192.7284822658402</v>
      </c>
      <c r="R234">
        <v>662.11699834103479</v>
      </c>
      <c r="S234">
        <v>9464780.2357129417</v>
      </c>
      <c r="T234">
        <v>2806982.4122378179</v>
      </c>
      <c r="U234">
        <v>9239256.1983471066</v>
      </c>
      <c r="V234">
        <v>51176382.482661501</v>
      </c>
      <c r="W234">
        <v>29665363.636363629</v>
      </c>
      <c r="X234">
        <v>0.56511133600260488</v>
      </c>
      <c r="Y234">
        <v>0.2499620949733542</v>
      </c>
      <c r="Z234">
        <v>0.27203856749311278</v>
      </c>
      <c r="AA234">
        <v>0.5538174777754028</v>
      </c>
      <c r="AB234">
        <v>9.3977000000000005E-2</v>
      </c>
      <c r="AC234">
        <v>5.4999999999999997E-3</v>
      </c>
      <c r="AD234">
        <v>1.075247073894638</v>
      </c>
      <c r="AE234">
        <v>0.62599023637594819</v>
      </c>
      <c r="AF234">
        <v>5.7501795239989661</v>
      </c>
      <c r="AG234">
        <v>1</v>
      </c>
      <c r="AH234" t="s">
        <v>194</v>
      </c>
    </row>
    <row r="235" spans="1:34">
      <c r="A235" t="s">
        <v>125</v>
      </c>
      <c r="B235" t="s">
        <v>126</v>
      </c>
      <c r="C235" t="s">
        <v>396</v>
      </c>
      <c r="D235" t="s">
        <v>397</v>
      </c>
      <c r="E235" t="s">
        <v>39</v>
      </c>
      <c r="F235" t="s">
        <v>140</v>
      </c>
      <c r="G235" t="s">
        <v>40</v>
      </c>
      <c r="H235" t="s">
        <v>41</v>
      </c>
      <c r="I235">
        <v>1.899557730312522</v>
      </c>
      <c r="J235">
        <v>1.5</v>
      </c>
      <c r="K235">
        <v>1</v>
      </c>
      <c r="L235">
        <v>8.3999999999999995E-3</v>
      </c>
      <c r="M235">
        <v>4.4079577303125221</v>
      </c>
      <c r="N235">
        <v>301.56919228147569</v>
      </c>
      <c r="O235">
        <v>99.46466708843748</v>
      </c>
      <c r="P235">
        <v>107.4758953168044</v>
      </c>
      <c r="Q235">
        <v>188.4060756714876</v>
      </c>
      <c r="R235">
        <v>696.91583035820508</v>
      </c>
      <c r="S235">
        <v>11417079.33679351</v>
      </c>
      <c r="T235">
        <v>2749351.1307364772</v>
      </c>
      <c r="U235">
        <v>8426838.8429752067</v>
      </c>
      <c r="V235">
        <v>51593314.76505065</v>
      </c>
      <c r="W235">
        <v>29000045.454545449</v>
      </c>
      <c r="X235">
        <v>0.68167678451935243</v>
      </c>
      <c r="Y235">
        <v>0.2448300229670356</v>
      </c>
      <c r="Z235">
        <v>0.24811793483423569</v>
      </c>
      <c r="AA235">
        <v>0.54139676917094126</v>
      </c>
      <c r="AB235">
        <v>9.3977000000000005E-2</v>
      </c>
      <c r="AC235">
        <v>5.4999999999999997E-3</v>
      </c>
      <c r="AD235">
        <v>1.2000722616557651</v>
      </c>
      <c r="AE235">
        <v>4.4079577303125221E-2</v>
      </c>
      <c r="AF235">
        <v>5.7515865692714128</v>
      </c>
      <c r="AG235">
        <v>1</v>
      </c>
      <c r="AH235" t="s">
        <v>194</v>
      </c>
    </row>
    <row r="236" spans="1:34">
      <c r="A236" t="s">
        <v>59</v>
      </c>
      <c r="B236" t="s">
        <v>90</v>
      </c>
      <c r="C236" t="s">
        <v>223</v>
      </c>
      <c r="D236" t="s">
        <v>398</v>
      </c>
      <c r="E236" t="s">
        <v>39</v>
      </c>
      <c r="F236" t="s">
        <v>140</v>
      </c>
      <c r="G236" t="s">
        <v>40</v>
      </c>
      <c r="H236" t="s">
        <v>41</v>
      </c>
      <c r="I236">
        <v>1.444796123506247</v>
      </c>
      <c r="J236">
        <v>1.5</v>
      </c>
      <c r="K236">
        <v>1</v>
      </c>
      <c r="L236">
        <v>8.3999999999999995E-3</v>
      </c>
      <c r="M236">
        <v>3.9531961235062472</v>
      </c>
      <c r="N236">
        <v>250.6486796856033</v>
      </c>
      <c r="O236">
        <v>101.549623122</v>
      </c>
      <c r="P236">
        <v>117.8374655647383</v>
      </c>
      <c r="Q236">
        <v>192.7284822658402</v>
      </c>
      <c r="R236">
        <v>662.76425063818169</v>
      </c>
      <c r="S236">
        <v>9489284.4988027588</v>
      </c>
      <c r="T236">
        <v>2806982.4122378179</v>
      </c>
      <c r="U236">
        <v>9239256.1983471066</v>
      </c>
      <c r="V236">
        <v>51200886.745751306</v>
      </c>
      <c r="W236">
        <v>29665363.636363629</v>
      </c>
      <c r="X236">
        <v>0.56657440609061349</v>
      </c>
      <c r="Y236">
        <v>0.2499620949733542</v>
      </c>
      <c r="Z236">
        <v>0.27203856749311278</v>
      </c>
      <c r="AA236">
        <v>0.5538174777754028</v>
      </c>
      <c r="AB236">
        <v>9.3977000000000005E-2</v>
      </c>
      <c r="AC236">
        <v>5.4999999999999997E-3</v>
      </c>
      <c r="AD236">
        <v>1.076262818965052</v>
      </c>
      <c r="AE236">
        <v>0.62658158557574017</v>
      </c>
      <c r="AF236">
        <v>5.7555175280470392</v>
      </c>
      <c r="AG236">
        <v>1</v>
      </c>
      <c r="AH236" t="s">
        <v>194</v>
      </c>
    </row>
    <row r="237" spans="1:34">
      <c r="A237" t="s">
        <v>59</v>
      </c>
      <c r="B237" t="s">
        <v>88</v>
      </c>
      <c r="C237" t="s">
        <v>228</v>
      </c>
      <c r="D237" t="s">
        <v>399</v>
      </c>
      <c r="E237" t="s">
        <v>72</v>
      </c>
      <c r="F237" t="s">
        <v>40</v>
      </c>
      <c r="G237" t="s">
        <v>41</v>
      </c>
      <c r="I237">
        <v>1</v>
      </c>
      <c r="J237">
        <v>2.969324317913931</v>
      </c>
      <c r="K237">
        <v>8.3999999999999995E-3</v>
      </c>
      <c r="M237">
        <v>3.977724317913931</v>
      </c>
      <c r="N237">
        <v>67.599837662337663</v>
      </c>
      <c r="O237">
        <v>349.89765206272278</v>
      </c>
      <c r="P237">
        <v>192.7284822658402</v>
      </c>
      <c r="R237">
        <v>610.22597199090069</v>
      </c>
      <c r="S237">
        <v>5235443.1818181816</v>
      </c>
      <c r="T237">
        <v>27434348.109189089</v>
      </c>
      <c r="U237">
        <v>29665363.636363629</v>
      </c>
      <c r="V237">
        <v>62335154.927370898</v>
      </c>
      <c r="X237">
        <v>0.15873054746977161</v>
      </c>
      <c r="Y237">
        <v>0.80777073386777032</v>
      </c>
      <c r="Z237">
        <v>0.5538174777754028</v>
      </c>
      <c r="AB237">
        <v>7.3631000000000002E-2</v>
      </c>
      <c r="AC237">
        <v>5.4999999999999997E-3</v>
      </c>
      <c r="AD237">
        <v>1.08294065199751</v>
      </c>
      <c r="AE237">
        <v>0.63046930438935811</v>
      </c>
      <c r="AF237">
        <v>5.7702652743008001</v>
      </c>
      <c r="AG237">
        <v>1</v>
      </c>
      <c r="AH237" t="s">
        <v>177</v>
      </c>
    </row>
    <row r="238" spans="1:34">
      <c r="A238" t="s">
        <v>99</v>
      </c>
      <c r="B238" t="s">
        <v>100</v>
      </c>
      <c r="C238" t="s">
        <v>400</v>
      </c>
      <c r="D238" t="s">
        <v>401</v>
      </c>
      <c r="E238" t="s">
        <v>72</v>
      </c>
      <c r="F238" t="s">
        <v>103</v>
      </c>
      <c r="G238" t="s">
        <v>40</v>
      </c>
      <c r="H238" t="s">
        <v>41</v>
      </c>
      <c r="I238">
        <v>1</v>
      </c>
      <c r="J238">
        <v>1.1737510380345739</v>
      </c>
      <c r="K238">
        <v>2.237095451503714</v>
      </c>
      <c r="L238">
        <v>8.4000000000000012E-3</v>
      </c>
      <c r="M238">
        <v>4.4192464895382884</v>
      </c>
      <c r="N238">
        <v>60.170646557743339</v>
      </c>
      <c r="O238">
        <v>122.4661966247364</v>
      </c>
      <c r="P238">
        <v>240.43383655951251</v>
      </c>
      <c r="Q238">
        <v>188.4060756714876</v>
      </c>
      <c r="R238">
        <v>611.47675541347985</v>
      </c>
      <c r="S238">
        <v>4660070.3812316712</v>
      </c>
      <c r="T238">
        <v>17488241.318054501</v>
      </c>
      <c r="U238">
        <v>18851642.846174661</v>
      </c>
      <c r="V238">
        <v>70000000.000006288</v>
      </c>
      <c r="W238">
        <v>29000045.454545461</v>
      </c>
      <c r="X238">
        <v>0.14128613322161709</v>
      </c>
      <c r="Y238">
        <v>0.28136759750383789</v>
      </c>
      <c r="Z238">
        <v>0.55506350345416378</v>
      </c>
      <c r="AA238">
        <v>0.54139676917094137</v>
      </c>
      <c r="AB238">
        <v>0.100882</v>
      </c>
      <c r="AC238">
        <v>5.4999999999999997E-3</v>
      </c>
      <c r="AD238">
        <v>1.203145641130843</v>
      </c>
      <c r="AE238">
        <v>4.4192464895382887E-2</v>
      </c>
      <c r="AF238">
        <v>5.7729665955645144</v>
      </c>
      <c r="AG238">
        <v>1</v>
      </c>
      <c r="AH238" t="s">
        <v>402</v>
      </c>
    </row>
    <row r="239" spans="1:34">
      <c r="A239" t="s">
        <v>99</v>
      </c>
      <c r="B239" t="s">
        <v>204</v>
      </c>
      <c r="C239" t="s">
        <v>230</v>
      </c>
      <c r="D239" t="s">
        <v>403</v>
      </c>
      <c r="E239" t="s">
        <v>72</v>
      </c>
      <c r="F239" t="s">
        <v>39</v>
      </c>
      <c r="G239" t="s">
        <v>41</v>
      </c>
      <c r="I239">
        <v>1</v>
      </c>
      <c r="J239">
        <v>2.9757523168864028</v>
      </c>
      <c r="K239">
        <v>8.4000000000000012E-3</v>
      </c>
      <c r="M239">
        <v>3.9841523168864028</v>
      </c>
      <c r="N239">
        <v>60.170646557743339</v>
      </c>
      <c r="O239">
        <v>472.42324269108673</v>
      </c>
      <c r="P239">
        <v>188.4060756714876</v>
      </c>
      <c r="R239">
        <v>720.99996492031767</v>
      </c>
      <c r="S239">
        <v>4660070.3812316712</v>
      </c>
      <c r="T239">
        <v>17885426.563450418</v>
      </c>
      <c r="U239">
        <v>29000045.454545461</v>
      </c>
      <c r="V239">
        <v>51545542.399227537</v>
      </c>
      <c r="X239">
        <v>0.14128613322161709</v>
      </c>
      <c r="Y239">
        <v>1.0678808222203391</v>
      </c>
      <c r="Z239">
        <v>0.54139676917094137</v>
      </c>
      <c r="AB239">
        <v>7.0526000000000005E-2</v>
      </c>
      <c r="AC239">
        <v>5.4999999999999997E-3</v>
      </c>
      <c r="AD239">
        <v>1.084690683131377</v>
      </c>
      <c r="AE239">
        <v>0.63148814222649496</v>
      </c>
      <c r="AF239">
        <v>5.776357142244275</v>
      </c>
      <c r="AG239">
        <v>1</v>
      </c>
      <c r="AH239" t="s">
        <v>73</v>
      </c>
    </row>
    <row r="240" spans="1:34">
      <c r="A240" t="s">
        <v>59</v>
      </c>
      <c r="B240" t="s">
        <v>90</v>
      </c>
      <c r="C240" t="s">
        <v>228</v>
      </c>
      <c r="D240" t="s">
        <v>404</v>
      </c>
      <c r="E240" t="s">
        <v>72</v>
      </c>
      <c r="F240" t="s">
        <v>40</v>
      </c>
      <c r="G240" t="s">
        <v>41</v>
      </c>
      <c r="I240">
        <v>1</v>
      </c>
      <c r="J240">
        <v>2.9754772103196472</v>
      </c>
      <c r="K240">
        <v>8.4000000000000012E-3</v>
      </c>
      <c r="M240">
        <v>3.9838772103196471</v>
      </c>
      <c r="N240">
        <v>67.599837662337663</v>
      </c>
      <c r="O240">
        <v>350.62269330970491</v>
      </c>
      <c r="P240">
        <v>192.72848226584031</v>
      </c>
      <c r="R240">
        <v>610.95101323788288</v>
      </c>
      <c r="S240">
        <v>5235443.1818181816</v>
      </c>
      <c r="T240">
        <v>27491196.25848636</v>
      </c>
      <c r="U240">
        <v>29665363.63636364</v>
      </c>
      <c r="V240">
        <v>62392003.076668181</v>
      </c>
      <c r="X240">
        <v>0.15873054746977161</v>
      </c>
      <c r="Y240">
        <v>0.80944455790376046</v>
      </c>
      <c r="Z240">
        <v>0.55381747777540291</v>
      </c>
      <c r="AB240">
        <v>7.3631000000000002E-2</v>
      </c>
      <c r="AC240">
        <v>5.4999999999999997E-3</v>
      </c>
      <c r="AD240">
        <v>1.0846157850084901</v>
      </c>
      <c r="AE240">
        <v>0.63144453783566412</v>
      </c>
      <c r="AF240">
        <v>5.7790685331638016</v>
      </c>
      <c r="AG240">
        <v>1</v>
      </c>
      <c r="AH240" t="s">
        <v>177</v>
      </c>
    </row>
    <row r="241" spans="1:34">
      <c r="A241" t="s">
        <v>59</v>
      </c>
      <c r="B241" t="s">
        <v>97</v>
      </c>
      <c r="C241" t="s">
        <v>223</v>
      </c>
      <c r="D241" t="s">
        <v>405</v>
      </c>
      <c r="E241" t="s">
        <v>39</v>
      </c>
      <c r="F241" t="s">
        <v>140</v>
      </c>
      <c r="G241" t="s">
        <v>40</v>
      </c>
      <c r="H241" t="s">
        <v>41</v>
      </c>
      <c r="I241">
        <v>1.464913627702968</v>
      </c>
      <c r="J241">
        <v>1.5</v>
      </c>
      <c r="K241">
        <v>1</v>
      </c>
      <c r="L241">
        <v>8.3999999999999977E-3</v>
      </c>
      <c r="M241">
        <v>3.9733136277029679</v>
      </c>
      <c r="N241">
        <v>254.13874017471969</v>
      </c>
      <c r="O241">
        <v>101.549623122</v>
      </c>
      <c r="P241">
        <v>117.8374655647383</v>
      </c>
      <c r="Q241">
        <v>192.7284822658402</v>
      </c>
      <c r="R241">
        <v>666.25431112729814</v>
      </c>
      <c r="S241">
        <v>9621414.3665554933</v>
      </c>
      <c r="T241">
        <v>2806982.4122378179</v>
      </c>
      <c r="U241">
        <v>9239256.1983471066</v>
      </c>
      <c r="V241">
        <v>51333016.613504052</v>
      </c>
      <c r="W241">
        <v>29665363.636363629</v>
      </c>
      <c r="X241">
        <v>0.57446345203061899</v>
      </c>
      <c r="Y241">
        <v>0.2499620949733542</v>
      </c>
      <c r="Z241">
        <v>0.27203856749311278</v>
      </c>
      <c r="AA241">
        <v>0.55381747777540269</v>
      </c>
      <c r="AB241">
        <v>9.3977000000000005E-2</v>
      </c>
      <c r="AC241">
        <v>5.4999999999999997E-3</v>
      </c>
      <c r="AD241">
        <v>1.081739835814421</v>
      </c>
      <c r="AE241">
        <v>0.62977020999092037</v>
      </c>
      <c r="AF241">
        <v>5.7843006735083087</v>
      </c>
      <c r="AG241">
        <v>1</v>
      </c>
      <c r="AH241" t="s">
        <v>194</v>
      </c>
    </row>
    <row r="242" spans="1:34">
      <c r="A242" t="s">
        <v>35</v>
      </c>
      <c r="B242" t="s">
        <v>68</v>
      </c>
      <c r="C242" t="s">
        <v>237</v>
      </c>
      <c r="D242" t="s">
        <v>406</v>
      </c>
      <c r="E242" t="s">
        <v>39</v>
      </c>
      <c r="F242" t="s">
        <v>41</v>
      </c>
      <c r="G242" t="s">
        <v>239</v>
      </c>
      <c r="I242">
        <v>1.958413405665995</v>
      </c>
      <c r="J242">
        <v>7.4326621372073423E-3</v>
      </c>
      <c r="K242">
        <v>2.02</v>
      </c>
      <c r="M242">
        <v>3.9858460678032022</v>
      </c>
      <c r="N242">
        <v>349.51033694208633</v>
      </c>
      <c r="O242">
        <v>173.2337579363041</v>
      </c>
      <c r="P242">
        <v>73.079991692392312</v>
      </c>
      <c r="R242">
        <v>595.82408657078281</v>
      </c>
      <c r="S242">
        <v>13232078.56780252</v>
      </c>
      <c r="T242">
        <v>26664675.41723134</v>
      </c>
      <c r="U242">
        <v>30103246.014974091</v>
      </c>
      <c r="V242">
        <v>70000000.000007957</v>
      </c>
      <c r="X242">
        <v>0.79004450302263773</v>
      </c>
      <c r="Y242">
        <v>0.49779815498937963</v>
      </c>
      <c r="Z242">
        <v>0.2099999761275641</v>
      </c>
      <c r="AB242">
        <v>7.7423000000000006E-2</v>
      </c>
      <c r="AC242">
        <v>5.4999999999999997E-3</v>
      </c>
      <c r="AD242">
        <v>1.0851518090354271</v>
      </c>
      <c r="AE242">
        <v>0.63175660174680748</v>
      </c>
      <c r="AF242">
        <v>5.7856774785854359</v>
      </c>
      <c r="AG242">
        <v>1</v>
      </c>
      <c r="AH242" t="s">
        <v>240</v>
      </c>
    </row>
    <row r="243" spans="1:34">
      <c r="A243" t="s">
        <v>125</v>
      </c>
      <c r="B243" t="s">
        <v>145</v>
      </c>
      <c r="C243" t="s">
        <v>396</v>
      </c>
      <c r="D243" t="s">
        <v>407</v>
      </c>
      <c r="E243" t="s">
        <v>39</v>
      </c>
      <c r="F243" t="s">
        <v>140</v>
      </c>
      <c r="G243" t="s">
        <v>40</v>
      </c>
      <c r="H243" t="s">
        <v>41</v>
      </c>
      <c r="I243">
        <v>1.9324716946467719</v>
      </c>
      <c r="J243">
        <v>1.5</v>
      </c>
      <c r="K243">
        <v>1</v>
      </c>
      <c r="L243">
        <v>8.4000000000000012E-3</v>
      </c>
      <c r="M243">
        <v>4.4408716946467717</v>
      </c>
      <c r="N243">
        <v>306.79453367577389</v>
      </c>
      <c r="O243">
        <v>99.46466708843748</v>
      </c>
      <c r="P243">
        <v>107.4758953168044</v>
      </c>
      <c r="Q243">
        <v>188.4060756714876</v>
      </c>
      <c r="R243">
        <v>702.1411717525034</v>
      </c>
      <c r="S243">
        <v>11614905.039111439</v>
      </c>
      <c r="T243">
        <v>2749351.1307364772</v>
      </c>
      <c r="U243">
        <v>8426838.8429752067</v>
      </c>
      <c r="V243">
        <v>51791140.46736858</v>
      </c>
      <c r="W243">
        <v>29000045.454545461</v>
      </c>
      <c r="X243">
        <v>0.69348831570638558</v>
      </c>
      <c r="Y243">
        <v>0.2448300229670356</v>
      </c>
      <c r="Z243">
        <v>0.24811793483423569</v>
      </c>
      <c r="AA243">
        <v>0.54139676917094137</v>
      </c>
      <c r="AB243">
        <v>9.3977000000000005E-2</v>
      </c>
      <c r="AC243">
        <v>5.4999999999999997E-3</v>
      </c>
      <c r="AD243">
        <v>1.2090331315268701</v>
      </c>
      <c r="AE243">
        <v>4.4408716946467718E-2</v>
      </c>
      <c r="AF243">
        <v>5.7937905431201093</v>
      </c>
      <c r="AG243">
        <v>1</v>
      </c>
      <c r="AH243" t="s">
        <v>194</v>
      </c>
    </row>
    <row r="244" spans="1:34">
      <c r="A244" t="s">
        <v>59</v>
      </c>
      <c r="B244" t="s">
        <v>105</v>
      </c>
      <c r="C244" t="s">
        <v>223</v>
      </c>
      <c r="D244" t="s">
        <v>408</v>
      </c>
      <c r="E244" t="s">
        <v>39</v>
      </c>
      <c r="F244" t="s">
        <v>140</v>
      </c>
      <c r="G244" t="s">
        <v>40</v>
      </c>
      <c r="H244" t="s">
        <v>41</v>
      </c>
      <c r="I244">
        <v>1.472123727786804</v>
      </c>
      <c r="J244">
        <v>1.5</v>
      </c>
      <c r="K244">
        <v>1</v>
      </c>
      <c r="L244">
        <v>8.3999999999999995E-3</v>
      </c>
      <c r="M244">
        <v>3.980523727786804</v>
      </c>
      <c r="N244">
        <v>255.38957552582011</v>
      </c>
      <c r="O244">
        <v>101.549623122</v>
      </c>
      <c r="P244">
        <v>117.8374655647383</v>
      </c>
      <c r="Q244">
        <v>192.7284822658402</v>
      </c>
      <c r="R244">
        <v>667.5051464783985</v>
      </c>
      <c r="S244">
        <v>9668769.6230150145</v>
      </c>
      <c r="T244">
        <v>2806982.4122378179</v>
      </c>
      <c r="U244">
        <v>9239256.1983471066</v>
      </c>
      <c r="V244">
        <v>51380371.869963571</v>
      </c>
      <c r="W244">
        <v>29665363.636363629</v>
      </c>
      <c r="X244">
        <v>0.57729088083278068</v>
      </c>
      <c r="Y244">
        <v>0.2499620949733542</v>
      </c>
      <c r="Z244">
        <v>0.27203856749311278</v>
      </c>
      <c r="AA244">
        <v>0.5538174777754028</v>
      </c>
      <c r="AB244">
        <v>9.3977000000000005E-2</v>
      </c>
      <c r="AC244">
        <v>5.4999999999999997E-3</v>
      </c>
      <c r="AD244">
        <v>1.083702794999549</v>
      </c>
      <c r="AE244">
        <v>0.63091301085420848</v>
      </c>
      <c r="AF244">
        <v>5.7946165336405624</v>
      </c>
      <c r="AG244">
        <v>1</v>
      </c>
      <c r="AH244" t="s">
        <v>194</v>
      </c>
    </row>
    <row r="245" spans="1:34">
      <c r="A245" t="s">
        <v>59</v>
      </c>
      <c r="B245" t="s">
        <v>97</v>
      </c>
      <c r="C245" t="s">
        <v>228</v>
      </c>
      <c r="D245" t="s">
        <v>409</v>
      </c>
      <c r="E245" t="s">
        <v>72</v>
      </c>
      <c r="F245" t="s">
        <v>40</v>
      </c>
      <c r="G245" t="s">
        <v>41</v>
      </c>
      <c r="I245">
        <v>1</v>
      </c>
      <c r="J245">
        <v>2.9949429652230748</v>
      </c>
      <c r="K245">
        <v>8.3999999999999977E-3</v>
      </c>
      <c r="M245">
        <v>4.0033429652230748</v>
      </c>
      <c r="N245">
        <v>67.599837662337663</v>
      </c>
      <c r="O245">
        <v>352.91648853282919</v>
      </c>
      <c r="P245">
        <v>192.7284822658402</v>
      </c>
      <c r="R245">
        <v>613.2448084610071</v>
      </c>
      <c r="S245">
        <v>5235443.1818181816</v>
      </c>
      <c r="T245">
        <v>27671045.355133358</v>
      </c>
      <c r="U245">
        <v>29665363.636363629</v>
      </c>
      <c r="V245">
        <v>62571852.173315167</v>
      </c>
      <c r="X245">
        <v>0.15873054746977161</v>
      </c>
      <c r="Y245">
        <v>0.8147399939828609</v>
      </c>
      <c r="Z245">
        <v>0.55381747777540269</v>
      </c>
      <c r="AB245">
        <v>7.3631000000000002E-2</v>
      </c>
      <c r="AC245">
        <v>5.4999999999999997E-3</v>
      </c>
      <c r="AD245">
        <v>1.0899153622596851</v>
      </c>
      <c r="AE245">
        <v>0.63452985998785738</v>
      </c>
      <c r="AF245">
        <v>5.8069191874706174</v>
      </c>
      <c r="AG245">
        <v>1</v>
      </c>
      <c r="AH245" t="s">
        <v>177</v>
      </c>
    </row>
    <row r="246" spans="1:34">
      <c r="A246" t="s">
        <v>59</v>
      </c>
      <c r="B246" t="s">
        <v>105</v>
      </c>
      <c r="C246" t="s">
        <v>228</v>
      </c>
      <c r="D246" t="s">
        <v>410</v>
      </c>
      <c r="E246" t="s">
        <v>72</v>
      </c>
      <c r="F246" t="s">
        <v>40</v>
      </c>
      <c r="G246" t="s">
        <v>41</v>
      </c>
      <c r="I246">
        <v>1</v>
      </c>
      <c r="J246">
        <v>3.0028668243948422</v>
      </c>
      <c r="K246">
        <v>8.4000000000000012E-3</v>
      </c>
      <c r="M246">
        <v>4.0112668243948422</v>
      </c>
      <c r="N246">
        <v>67.599837662337663</v>
      </c>
      <c r="O246">
        <v>353.85021601512221</v>
      </c>
      <c r="P246">
        <v>192.72848226584031</v>
      </c>
      <c r="R246">
        <v>614.17853594330006</v>
      </c>
      <c r="S246">
        <v>5235443.1818181816</v>
      </c>
      <c r="T246">
        <v>27744255.920100939</v>
      </c>
      <c r="U246">
        <v>29665363.63636364</v>
      </c>
      <c r="V246">
        <v>62645062.738282762</v>
      </c>
      <c r="X246">
        <v>0.15873054746977161</v>
      </c>
      <c r="Y246">
        <v>0.81689558928096573</v>
      </c>
      <c r="Z246">
        <v>0.55381747777540291</v>
      </c>
      <c r="AB246">
        <v>7.3631000000000002E-2</v>
      </c>
      <c r="AC246">
        <v>5.4999999999999997E-3</v>
      </c>
      <c r="AD246">
        <v>1.0920726432907419</v>
      </c>
      <c r="AE246">
        <v>0.63578579166658244</v>
      </c>
      <c r="AF246">
        <v>5.8182562593521672</v>
      </c>
      <c r="AG246">
        <v>1</v>
      </c>
      <c r="AH246" t="s">
        <v>177</v>
      </c>
    </row>
    <row r="247" spans="1:34">
      <c r="A247" t="s">
        <v>35</v>
      </c>
      <c r="B247" t="s">
        <v>74</v>
      </c>
      <c r="C247" t="s">
        <v>237</v>
      </c>
      <c r="D247" t="s">
        <v>411</v>
      </c>
      <c r="E247" t="s">
        <v>39</v>
      </c>
      <c r="F247" t="s">
        <v>41</v>
      </c>
      <c r="G247" t="s">
        <v>239</v>
      </c>
      <c r="I247">
        <v>1.9828184329454701</v>
      </c>
      <c r="J247">
        <v>7.3866988495478111E-3</v>
      </c>
      <c r="K247">
        <v>2.02</v>
      </c>
      <c r="M247">
        <v>4.0102051317950176</v>
      </c>
      <c r="N247">
        <v>353.86580616163531</v>
      </c>
      <c r="O247">
        <v>172.16248725274801</v>
      </c>
      <c r="P247">
        <v>73.079991692392312</v>
      </c>
      <c r="R247">
        <v>599.10828510677561</v>
      </c>
      <c r="S247">
        <v>13396971.862281149</v>
      </c>
      <c r="T247">
        <v>26499782.122752771</v>
      </c>
      <c r="U247">
        <v>30103246.014974091</v>
      </c>
      <c r="V247">
        <v>70000000.000008017</v>
      </c>
      <c r="X247">
        <v>0.79988974692899795</v>
      </c>
      <c r="Y247">
        <v>0.4947197909561723</v>
      </c>
      <c r="Z247">
        <v>0.2099999761275641</v>
      </c>
      <c r="AB247">
        <v>7.7423000000000006E-2</v>
      </c>
      <c r="AC247">
        <v>5.4999999999999997E-3</v>
      </c>
      <c r="AD247">
        <v>1.09178359609079</v>
      </c>
      <c r="AE247">
        <v>0.63561751338951045</v>
      </c>
      <c r="AF247">
        <v>5.8205292412753193</v>
      </c>
      <c r="AG247">
        <v>1</v>
      </c>
      <c r="AH247" t="s">
        <v>240</v>
      </c>
    </row>
    <row r="248" spans="1:34">
      <c r="A248" t="s">
        <v>35</v>
      </c>
      <c r="B248" t="s">
        <v>36</v>
      </c>
      <c r="C248" t="s">
        <v>412</v>
      </c>
      <c r="D248" t="s">
        <v>413</v>
      </c>
      <c r="E248" t="s">
        <v>53</v>
      </c>
      <c r="F248" t="s">
        <v>72</v>
      </c>
      <c r="G248" t="s">
        <v>140</v>
      </c>
      <c r="H248" t="s">
        <v>41</v>
      </c>
      <c r="I248">
        <v>1.9599508969197259</v>
      </c>
      <c r="J248">
        <v>1</v>
      </c>
      <c r="K248">
        <v>1.5</v>
      </c>
      <c r="L248">
        <v>8.4000000000000012E-3</v>
      </c>
      <c r="M248">
        <v>4.4683508969197261</v>
      </c>
      <c r="N248">
        <v>235.75363664911421</v>
      </c>
      <c r="O248">
        <v>70.254206021251477</v>
      </c>
      <c r="P248">
        <v>103.02135679275</v>
      </c>
      <c r="Q248">
        <v>195.77959280303031</v>
      </c>
      <c r="R248">
        <v>604.80879226614604</v>
      </c>
      <c r="S248">
        <v>19749549.43320917</v>
      </c>
      <c r="T248">
        <v>5441017.5619834717</v>
      </c>
      <c r="U248">
        <v>2847663.3168270001</v>
      </c>
      <c r="V248">
        <v>58173230.312019654</v>
      </c>
      <c r="W248">
        <v>30135000</v>
      </c>
      <c r="X248">
        <v>0.56664751772665323</v>
      </c>
      <c r="Y248">
        <v>0.16496324502300211</v>
      </c>
      <c r="Z248">
        <v>0.25358473403663789</v>
      </c>
      <c r="AA248">
        <v>0.56258503679031702</v>
      </c>
      <c r="AB248">
        <v>9.0872000000000008E-2</v>
      </c>
      <c r="AC248">
        <v>5.4999999999999997E-3</v>
      </c>
      <c r="AD248">
        <v>1.2165143803132239</v>
      </c>
      <c r="AE248">
        <v>4.4683508969197261E-2</v>
      </c>
      <c r="AF248">
        <v>5.8259207862021469</v>
      </c>
      <c r="AG248">
        <v>1</v>
      </c>
      <c r="AH248" t="s">
        <v>414</v>
      </c>
    </row>
    <row r="249" spans="1:34">
      <c r="A249" t="s">
        <v>59</v>
      </c>
      <c r="B249" t="s">
        <v>88</v>
      </c>
      <c r="C249" t="s">
        <v>244</v>
      </c>
      <c r="D249" t="s">
        <v>415</v>
      </c>
      <c r="E249" t="s">
        <v>39</v>
      </c>
      <c r="F249" t="s">
        <v>41</v>
      </c>
      <c r="G249" t="s">
        <v>239</v>
      </c>
      <c r="I249">
        <v>1.9865022400712831</v>
      </c>
      <c r="J249">
        <v>8.080046939068504E-3</v>
      </c>
      <c r="K249">
        <v>2.02</v>
      </c>
      <c r="M249">
        <v>4.0145822870103514</v>
      </c>
      <c r="N249">
        <v>344.62589950616479</v>
      </c>
      <c r="O249">
        <v>185.38752180993109</v>
      </c>
      <c r="P249">
        <v>68.987406144393248</v>
      </c>
      <c r="R249">
        <v>599.00082746048918</v>
      </c>
      <c r="S249">
        <v>13047159.11598574</v>
      </c>
      <c r="T249">
        <v>28535420.315042149</v>
      </c>
      <c r="U249">
        <v>28417420.568970811</v>
      </c>
      <c r="V249">
        <v>69999999.999998704</v>
      </c>
      <c r="X249">
        <v>0.77900356220134481</v>
      </c>
      <c r="Y249">
        <v>0.53272276382164085</v>
      </c>
      <c r="Z249">
        <v>0.19823967282871621</v>
      </c>
      <c r="AB249">
        <v>7.7423000000000006E-2</v>
      </c>
      <c r="AC249">
        <v>5.4999999999999997E-3</v>
      </c>
      <c r="AD249">
        <v>1.092975282327425</v>
      </c>
      <c r="AE249">
        <v>0.63631129249114071</v>
      </c>
      <c r="AF249">
        <v>5.8267918618289176</v>
      </c>
      <c r="AG249">
        <v>1</v>
      </c>
      <c r="AH249" t="s">
        <v>240</v>
      </c>
    </row>
    <row r="250" spans="1:34">
      <c r="A250" t="s">
        <v>59</v>
      </c>
      <c r="B250" t="s">
        <v>110</v>
      </c>
      <c r="C250" t="s">
        <v>206</v>
      </c>
      <c r="D250" t="s">
        <v>416</v>
      </c>
      <c r="E250" t="s">
        <v>53</v>
      </c>
      <c r="F250" t="s">
        <v>72</v>
      </c>
      <c r="G250" t="s">
        <v>41</v>
      </c>
      <c r="I250">
        <v>3.0114021114267731</v>
      </c>
      <c r="J250">
        <v>1</v>
      </c>
      <c r="K250">
        <v>8.3999999999999995E-3</v>
      </c>
      <c r="M250">
        <v>4.019802111426773</v>
      </c>
      <c r="N250">
        <v>348.94822192361949</v>
      </c>
      <c r="O250">
        <v>67.599837662337663</v>
      </c>
      <c r="P250">
        <v>192.7284822658402</v>
      </c>
      <c r="R250">
        <v>609.27654185179745</v>
      </c>
      <c r="S250">
        <v>29232084.206480742</v>
      </c>
      <c r="T250">
        <v>5235443.1818181816</v>
      </c>
      <c r="U250">
        <v>29665363.636363629</v>
      </c>
      <c r="V250">
        <v>64132891.024662547</v>
      </c>
      <c r="X250">
        <v>0.83871725831505328</v>
      </c>
      <c r="Y250">
        <v>0.15873054746977161</v>
      </c>
      <c r="Z250">
        <v>0.5538174777754028</v>
      </c>
      <c r="AB250">
        <v>7.0526000000000005E-2</v>
      </c>
      <c r="AC250">
        <v>5.4999999999999997E-3</v>
      </c>
      <c r="AD250">
        <v>1.094396386357027</v>
      </c>
      <c r="AE250">
        <v>0.63713863466114351</v>
      </c>
      <c r="AF250">
        <v>5.827363132444944</v>
      </c>
      <c r="AG250">
        <v>1</v>
      </c>
      <c r="AH250" t="s">
        <v>168</v>
      </c>
    </row>
    <row r="251" spans="1:34">
      <c r="A251" t="s">
        <v>59</v>
      </c>
      <c r="B251" t="s">
        <v>110</v>
      </c>
      <c r="C251" t="s">
        <v>223</v>
      </c>
      <c r="D251" t="s">
        <v>417</v>
      </c>
      <c r="E251" t="s">
        <v>39</v>
      </c>
      <c r="F251" t="s">
        <v>140</v>
      </c>
      <c r="G251" t="s">
        <v>40</v>
      </c>
      <c r="H251" t="s">
        <v>41</v>
      </c>
      <c r="I251">
        <v>1.496877397789045</v>
      </c>
      <c r="J251">
        <v>1.5</v>
      </c>
      <c r="K251">
        <v>1</v>
      </c>
      <c r="L251">
        <v>8.4000000000000012E-3</v>
      </c>
      <c r="M251">
        <v>4.0052773977890457</v>
      </c>
      <c r="N251">
        <v>259.68393554138959</v>
      </c>
      <c r="O251">
        <v>101.549623122</v>
      </c>
      <c r="P251">
        <v>117.8374655647383</v>
      </c>
      <c r="Q251">
        <v>192.72848226584031</v>
      </c>
      <c r="R251">
        <v>671.79950649396812</v>
      </c>
      <c r="S251">
        <v>9831349.389958676</v>
      </c>
      <c r="T251">
        <v>2806982.4122378179</v>
      </c>
      <c r="U251">
        <v>9239256.1983471066</v>
      </c>
      <c r="V251">
        <v>51542951.636907242</v>
      </c>
      <c r="W251">
        <v>29665363.63636364</v>
      </c>
      <c r="X251">
        <v>0.58699799151220833</v>
      </c>
      <c r="Y251">
        <v>0.2499620949733542</v>
      </c>
      <c r="Z251">
        <v>0.27203856749311278</v>
      </c>
      <c r="AA251">
        <v>0.55381747777540291</v>
      </c>
      <c r="AB251">
        <v>9.3977000000000005E-2</v>
      </c>
      <c r="AC251">
        <v>5.4999999999999997E-3</v>
      </c>
      <c r="AD251">
        <v>1.0904420140577511</v>
      </c>
      <c r="AE251">
        <v>0.6348364675495638</v>
      </c>
      <c r="AF251">
        <v>5.8300328793963603</v>
      </c>
      <c r="AG251">
        <v>1</v>
      </c>
      <c r="AH251" t="s">
        <v>194</v>
      </c>
    </row>
    <row r="252" spans="1:34">
      <c r="A252" t="s">
        <v>35</v>
      </c>
      <c r="B252" t="s">
        <v>68</v>
      </c>
      <c r="C252" t="s">
        <v>247</v>
      </c>
      <c r="D252" t="s">
        <v>418</v>
      </c>
      <c r="E252" t="s">
        <v>53</v>
      </c>
      <c r="F252" t="s">
        <v>39</v>
      </c>
      <c r="G252" t="s">
        <v>140</v>
      </c>
      <c r="H252" t="s">
        <v>41</v>
      </c>
      <c r="I252">
        <v>1.5</v>
      </c>
      <c r="J252">
        <v>1</v>
      </c>
      <c r="K252">
        <v>1.5</v>
      </c>
      <c r="L252">
        <v>7.7435771103683097E-3</v>
      </c>
      <c r="M252">
        <v>4.007743577110368</v>
      </c>
      <c r="N252">
        <v>180.4282217117989</v>
      </c>
      <c r="O252">
        <v>178.4660664244324</v>
      </c>
      <c r="P252">
        <v>103.02135679275</v>
      </c>
      <c r="Q252">
        <v>180.48028256033021</v>
      </c>
      <c r="R252">
        <v>642.39592748931148</v>
      </c>
      <c r="S252">
        <v>15114829.762506589</v>
      </c>
      <c r="T252">
        <v>6756529.8161869477</v>
      </c>
      <c r="U252">
        <v>2847663.3168270001</v>
      </c>
      <c r="V252">
        <v>52499105.778966852</v>
      </c>
      <c r="W252">
        <v>27780082.88344631</v>
      </c>
      <c r="X252">
        <v>0.43366967913624849</v>
      </c>
      <c r="Y252">
        <v>0.40341048561908133</v>
      </c>
      <c r="Z252">
        <v>0.25358473403663789</v>
      </c>
      <c r="AA252">
        <v>0.51862150161014431</v>
      </c>
      <c r="AB252">
        <v>9.0872000000000008E-2</v>
      </c>
      <c r="AC252">
        <v>5.4999999999999997E-3</v>
      </c>
      <c r="AD252">
        <v>1.0911134346059641</v>
      </c>
      <c r="AE252">
        <v>0.63522735697199328</v>
      </c>
      <c r="AF252">
        <v>5.830456368688326</v>
      </c>
      <c r="AG252">
        <v>1</v>
      </c>
      <c r="AH252" t="s">
        <v>249</v>
      </c>
    </row>
    <row r="253" spans="1:34">
      <c r="A253" t="s">
        <v>35</v>
      </c>
      <c r="B253" t="s">
        <v>74</v>
      </c>
      <c r="C253" t="s">
        <v>247</v>
      </c>
      <c r="D253" t="s">
        <v>419</v>
      </c>
      <c r="E253" t="s">
        <v>53</v>
      </c>
      <c r="F253" t="s">
        <v>39</v>
      </c>
      <c r="G253" t="s">
        <v>140</v>
      </c>
      <c r="H253" t="s">
        <v>41</v>
      </c>
      <c r="I253">
        <v>1.5</v>
      </c>
      <c r="J253">
        <v>1</v>
      </c>
      <c r="K253">
        <v>1.5</v>
      </c>
      <c r="L253">
        <v>7.8218877163012106E-3</v>
      </c>
      <c r="M253">
        <v>4.0078218877163012</v>
      </c>
      <c r="N253">
        <v>180.42822171179881</v>
      </c>
      <c r="O253">
        <v>178.4660664244324</v>
      </c>
      <c r="P253">
        <v>103.02135679275</v>
      </c>
      <c r="Q253">
        <v>182.30547524386611</v>
      </c>
      <c r="R253">
        <v>644.22112017284735</v>
      </c>
      <c r="S253">
        <v>15114829.762506589</v>
      </c>
      <c r="T253">
        <v>6756529.8161869477</v>
      </c>
      <c r="U253">
        <v>2847663.3168270001</v>
      </c>
      <c r="V253">
        <v>52780045.07775113</v>
      </c>
      <c r="W253">
        <v>28061022.182230592</v>
      </c>
      <c r="X253">
        <v>0.43366967913624838</v>
      </c>
      <c r="Y253">
        <v>0.40341048561908133</v>
      </c>
      <c r="Z253">
        <v>0.25358473403663789</v>
      </c>
      <c r="AA253">
        <v>0.52386630817202917</v>
      </c>
      <c r="AB253">
        <v>9.0872000000000008E-2</v>
      </c>
      <c r="AC253">
        <v>5.4999999999999997E-3</v>
      </c>
      <c r="AD253">
        <v>1.09113475477093</v>
      </c>
      <c r="AE253">
        <v>0.63523976920303371</v>
      </c>
      <c r="AF253">
        <v>5.8305684116902654</v>
      </c>
      <c r="AG253">
        <v>1</v>
      </c>
      <c r="AH253" t="s">
        <v>249</v>
      </c>
    </row>
    <row r="254" spans="1:34">
      <c r="A254" t="s">
        <v>35</v>
      </c>
      <c r="B254" t="s">
        <v>78</v>
      </c>
      <c r="C254" t="s">
        <v>247</v>
      </c>
      <c r="D254" t="s">
        <v>420</v>
      </c>
      <c r="E254" t="s">
        <v>53</v>
      </c>
      <c r="F254" t="s">
        <v>39</v>
      </c>
      <c r="G254" t="s">
        <v>140</v>
      </c>
      <c r="H254" t="s">
        <v>41</v>
      </c>
      <c r="I254">
        <v>1.5</v>
      </c>
      <c r="J254">
        <v>1</v>
      </c>
      <c r="K254">
        <v>1.5</v>
      </c>
      <c r="L254">
        <v>7.8857243622317084E-3</v>
      </c>
      <c r="M254">
        <v>4.0078857243622306</v>
      </c>
      <c r="N254">
        <v>180.42822171179881</v>
      </c>
      <c r="O254">
        <v>178.4660664244324</v>
      </c>
      <c r="P254">
        <v>103.02135679275</v>
      </c>
      <c r="Q254">
        <v>183.7933219755547</v>
      </c>
      <c r="R254">
        <v>645.70896690453594</v>
      </c>
      <c r="S254">
        <v>15114829.762506589</v>
      </c>
      <c r="T254">
        <v>6756529.8161869477</v>
      </c>
      <c r="U254">
        <v>2847663.3168270001</v>
      </c>
      <c r="V254">
        <v>53009059.045026787</v>
      </c>
      <c r="W254">
        <v>28290036.149506249</v>
      </c>
      <c r="X254">
        <v>0.43366967913624838</v>
      </c>
      <c r="Y254">
        <v>0.40341048561908133</v>
      </c>
      <c r="Z254">
        <v>0.25358473403663789</v>
      </c>
      <c r="AA254">
        <v>0.52814172981481244</v>
      </c>
      <c r="AB254">
        <v>9.0872000000000008E-2</v>
      </c>
      <c r="AC254">
        <v>5.4999999999999997E-3</v>
      </c>
      <c r="AD254">
        <v>1.0911521343813411</v>
      </c>
      <c r="AE254">
        <v>0.63524988731141374</v>
      </c>
      <c r="AF254">
        <v>5.8306597460549856</v>
      </c>
      <c r="AG254">
        <v>1</v>
      </c>
      <c r="AH254" t="s">
        <v>249</v>
      </c>
    </row>
    <row r="255" spans="1:34">
      <c r="A255" t="s">
        <v>59</v>
      </c>
      <c r="B255" t="s">
        <v>88</v>
      </c>
      <c r="C255" t="s">
        <v>254</v>
      </c>
      <c r="D255" t="s">
        <v>421</v>
      </c>
      <c r="E255" t="s">
        <v>53</v>
      </c>
      <c r="F255" t="s">
        <v>39</v>
      </c>
      <c r="G255" t="s">
        <v>140</v>
      </c>
      <c r="H255" t="s">
        <v>41</v>
      </c>
      <c r="I255">
        <v>1.5</v>
      </c>
      <c r="J255">
        <v>1.000428546746829</v>
      </c>
      <c r="K255">
        <v>1.5</v>
      </c>
      <c r="L255">
        <v>8.3999999999999995E-3</v>
      </c>
      <c r="M255">
        <v>4.0088285467468294</v>
      </c>
      <c r="N255">
        <v>173.81349734042561</v>
      </c>
      <c r="O255">
        <v>173.55811680428789</v>
      </c>
      <c r="P255">
        <v>101.549623122</v>
      </c>
      <c r="Q255">
        <v>192.7284822658402</v>
      </c>
      <c r="R255">
        <v>641.64971953255372</v>
      </c>
      <c r="S255">
        <v>14560701.190764019</v>
      </c>
      <c r="T255">
        <v>6570720.2188263712</v>
      </c>
      <c r="U255">
        <v>2806982.4122378179</v>
      </c>
      <c r="V255">
        <v>53603767.458191849</v>
      </c>
      <c r="W255">
        <v>29665363.636363629</v>
      </c>
      <c r="X255">
        <v>0.41777080606366312</v>
      </c>
      <c r="Y255">
        <v>0.39231639709388361</v>
      </c>
      <c r="Z255">
        <v>0.2499620949733542</v>
      </c>
      <c r="AA255">
        <v>0.5538174777754028</v>
      </c>
      <c r="AB255">
        <v>9.0872000000000008E-2</v>
      </c>
      <c r="AC255">
        <v>5.4999999999999997E-3</v>
      </c>
      <c r="AD255">
        <v>1.0914088190096081</v>
      </c>
      <c r="AE255">
        <v>0.63539932465937243</v>
      </c>
      <c r="AF255">
        <v>5.8320086904158099</v>
      </c>
      <c r="AG255">
        <v>1</v>
      </c>
      <c r="AH255" t="s">
        <v>249</v>
      </c>
    </row>
    <row r="256" spans="1:34">
      <c r="A256" t="s">
        <v>422</v>
      </c>
      <c r="B256" t="s">
        <v>423</v>
      </c>
      <c r="C256" t="s">
        <v>424</v>
      </c>
      <c r="D256" t="s">
        <v>425</v>
      </c>
      <c r="E256" t="s">
        <v>53</v>
      </c>
      <c r="F256" t="s">
        <v>39</v>
      </c>
      <c r="G256" t="s">
        <v>41</v>
      </c>
      <c r="I256">
        <v>1.5</v>
      </c>
      <c r="J256">
        <v>2.515981008345801</v>
      </c>
      <c r="K256">
        <v>8.4000000000000012E-3</v>
      </c>
      <c r="M256">
        <v>4.0243810083457996</v>
      </c>
      <c r="N256">
        <v>140.93428277282081</v>
      </c>
      <c r="O256">
        <v>365.35097625454102</v>
      </c>
      <c r="P256">
        <v>186.37200198002759</v>
      </c>
      <c r="R256">
        <v>692.65726100738937</v>
      </c>
      <c r="S256">
        <v>11806344.216010479</v>
      </c>
      <c r="T256">
        <v>13831787.82327256</v>
      </c>
      <c r="U256">
        <v>28686954.545454551</v>
      </c>
      <c r="V256">
        <v>54325086.584737591</v>
      </c>
      <c r="X256">
        <v>0.33874370987822983</v>
      </c>
      <c r="Y256">
        <v>0.82585119796237227</v>
      </c>
      <c r="Z256">
        <v>0.53555172982766541</v>
      </c>
      <c r="AB256">
        <v>7.0526000000000005E-2</v>
      </c>
      <c r="AC256">
        <v>5.4999999999999997E-3</v>
      </c>
      <c r="AD256">
        <v>1.0956429970365531</v>
      </c>
      <c r="AE256">
        <v>0.63786438982280935</v>
      </c>
      <c r="AF256">
        <v>5.8339143952051629</v>
      </c>
      <c r="AG256">
        <v>1</v>
      </c>
      <c r="AH256" t="s">
        <v>54</v>
      </c>
    </row>
    <row r="257" spans="1:34">
      <c r="A257" t="s">
        <v>59</v>
      </c>
      <c r="B257" t="s">
        <v>90</v>
      </c>
      <c r="C257" t="s">
        <v>244</v>
      </c>
      <c r="D257" t="s">
        <v>426</v>
      </c>
      <c r="E257" t="s">
        <v>39</v>
      </c>
      <c r="F257" t="s">
        <v>41</v>
      </c>
      <c r="G257" t="s">
        <v>239</v>
      </c>
      <c r="I257">
        <v>1.9922667727696619</v>
      </c>
      <c r="J257">
        <v>8.0693263014409763E-3</v>
      </c>
      <c r="K257">
        <v>2.02</v>
      </c>
      <c r="M257">
        <v>4.0203360990711028</v>
      </c>
      <c r="N257">
        <v>345.62595237614812</v>
      </c>
      <c r="O257">
        <v>185.14154892673159</v>
      </c>
      <c r="P257">
        <v>68.987406144393248</v>
      </c>
      <c r="R257">
        <v>599.75490744727301</v>
      </c>
      <c r="S257">
        <v>13085020.0223708</v>
      </c>
      <c r="T257">
        <v>28497559.408657119</v>
      </c>
      <c r="U257">
        <v>28417420.568970811</v>
      </c>
      <c r="V257">
        <v>69999999.999998733</v>
      </c>
      <c r="X257">
        <v>0.78126411414831975</v>
      </c>
      <c r="Y257">
        <v>0.53201594519175732</v>
      </c>
      <c r="Z257">
        <v>0.19823967282871621</v>
      </c>
      <c r="AB257">
        <v>7.7423000000000006E-2</v>
      </c>
      <c r="AC257">
        <v>5.4999999999999997E-3</v>
      </c>
      <c r="AD257">
        <v>1.094541765192133</v>
      </c>
      <c r="AE257">
        <v>0.63722327170276982</v>
      </c>
      <c r="AF257">
        <v>5.8350241359660053</v>
      </c>
      <c r="AG257">
        <v>1</v>
      </c>
      <c r="AH257" t="s">
        <v>240</v>
      </c>
    </row>
    <row r="258" spans="1:34">
      <c r="A258" t="s">
        <v>35</v>
      </c>
      <c r="B258" t="s">
        <v>43</v>
      </c>
      <c r="C258" t="s">
        <v>412</v>
      </c>
      <c r="D258" t="s">
        <v>427</v>
      </c>
      <c r="E258" t="s">
        <v>53</v>
      </c>
      <c r="F258" t="s">
        <v>72</v>
      </c>
      <c r="G258" t="s">
        <v>140</v>
      </c>
      <c r="H258" t="s">
        <v>41</v>
      </c>
      <c r="I258">
        <v>1.967893974926187</v>
      </c>
      <c r="J258">
        <v>1</v>
      </c>
      <c r="K258">
        <v>1.5</v>
      </c>
      <c r="L258">
        <v>8.3999999999999995E-3</v>
      </c>
      <c r="M258">
        <v>4.476293974926187</v>
      </c>
      <c r="N258">
        <v>236.70907360886341</v>
      </c>
      <c r="O258">
        <v>70.254206021251491</v>
      </c>
      <c r="P258">
        <v>103.02135679275</v>
      </c>
      <c r="Q258">
        <v>195.77959280303031</v>
      </c>
      <c r="R258">
        <v>605.76422922589518</v>
      </c>
      <c r="S258">
        <v>19829588.281114489</v>
      </c>
      <c r="T258">
        <v>5441017.5619834727</v>
      </c>
      <c r="U258">
        <v>2847663.3168270001</v>
      </c>
      <c r="V258">
        <v>58253269.159924947</v>
      </c>
      <c r="W258">
        <v>30135000</v>
      </c>
      <c r="X258">
        <v>0.56894396578693063</v>
      </c>
      <c r="Y258">
        <v>0.16496324502300211</v>
      </c>
      <c r="Z258">
        <v>0.25358473403663789</v>
      </c>
      <c r="AA258">
        <v>0.56258503679031691</v>
      </c>
      <c r="AB258">
        <v>9.0872000000000008E-2</v>
      </c>
      <c r="AC258">
        <v>5.4999999999999997E-3</v>
      </c>
      <c r="AD258">
        <v>1.2186768936971819</v>
      </c>
      <c r="AE258">
        <v>4.4762939749261869E-2</v>
      </c>
      <c r="AF258">
        <v>5.8361058083726309</v>
      </c>
      <c r="AG258">
        <v>1</v>
      </c>
      <c r="AH258" t="s">
        <v>414</v>
      </c>
    </row>
    <row r="259" spans="1:34">
      <c r="A259" t="s">
        <v>35</v>
      </c>
      <c r="B259" t="s">
        <v>45</v>
      </c>
      <c r="C259" t="s">
        <v>412</v>
      </c>
      <c r="D259" t="s">
        <v>428</v>
      </c>
      <c r="E259" t="s">
        <v>53</v>
      </c>
      <c r="F259" t="s">
        <v>72</v>
      </c>
      <c r="G259" t="s">
        <v>140</v>
      </c>
      <c r="H259" t="s">
        <v>41</v>
      </c>
      <c r="I259">
        <v>1.968527371243957</v>
      </c>
      <c r="J259">
        <v>1</v>
      </c>
      <c r="K259">
        <v>1.5</v>
      </c>
      <c r="L259">
        <v>8.3999999999999995E-3</v>
      </c>
      <c r="M259">
        <v>4.4769273712439572</v>
      </c>
      <c r="N259">
        <v>236.78526198969951</v>
      </c>
      <c r="O259">
        <v>70.254206021251491</v>
      </c>
      <c r="P259">
        <v>103.02135679275</v>
      </c>
      <c r="Q259">
        <v>195.77959280303031</v>
      </c>
      <c r="R259">
        <v>605.84041760673131</v>
      </c>
      <c r="S259">
        <v>19835970.732791349</v>
      </c>
      <c r="T259">
        <v>5441017.5619834727</v>
      </c>
      <c r="U259">
        <v>2847663.3168270001</v>
      </c>
      <c r="V259">
        <v>58259651.61160183</v>
      </c>
      <c r="W259">
        <v>30135000</v>
      </c>
      <c r="X259">
        <v>0.569127088972193</v>
      </c>
      <c r="Y259">
        <v>0.16496324502300211</v>
      </c>
      <c r="Z259">
        <v>0.25358473403663789</v>
      </c>
      <c r="AA259">
        <v>0.56258503679031691</v>
      </c>
      <c r="AB259">
        <v>9.0872000000000008E-2</v>
      </c>
      <c r="AC259">
        <v>5.4999999999999997E-3</v>
      </c>
      <c r="AD259">
        <v>1.2188493366737481</v>
      </c>
      <c r="AE259">
        <v>4.4769273712439571E-2</v>
      </c>
      <c r="AF259">
        <v>5.8369179816301449</v>
      </c>
      <c r="AG259">
        <v>1</v>
      </c>
      <c r="AH259" t="s">
        <v>414</v>
      </c>
    </row>
    <row r="260" spans="1:34">
      <c r="A260" t="s">
        <v>35</v>
      </c>
      <c r="B260" t="s">
        <v>36</v>
      </c>
      <c r="C260" t="s">
        <v>429</v>
      </c>
      <c r="D260" t="s">
        <v>430</v>
      </c>
      <c r="E260" t="s">
        <v>72</v>
      </c>
      <c r="F260" t="s">
        <v>140</v>
      </c>
      <c r="G260" t="s">
        <v>40</v>
      </c>
      <c r="H260" t="s">
        <v>41</v>
      </c>
      <c r="I260">
        <v>1</v>
      </c>
      <c r="J260">
        <v>1.5</v>
      </c>
      <c r="K260">
        <v>1.970202781795122</v>
      </c>
      <c r="L260">
        <v>8.3999999999999995E-3</v>
      </c>
      <c r="M260">
        <v>4.4786027817951224</v>
      </c>
      <c r="N260">
        <v>70.254206021251477</v>
      </c>
      <c r="O260">
        <v>103.02135679275</v>
      </c>
      <c r="P260">
        <v>246.57386329738949</v>
      </c>
      <c r="Q260">
        <v>195.77959280303031</v>
      </c>
      <c r="R260">
        <v>615.62901891442129</v>
      </c>
      <c r="S260">
        <v>5441017.5619834717</v>
      </c>
      <c r="T260">
        <v>2847663.3168270001</v>
      </c>
      <c r="U260">
        <v>19333062.569724131</v>
      </c>
      <c r="V260">
        <v>57756743.448534608</v>
      </c>
      <c r="W260">
        <v>30135000</v>
      </c>
      <c r="X260">
        <v>0.16496324502300211</v>
      </c>
      <c r="Y260">
        <v>0.25358473403663789</v>
      </c>
      <c r="Z260">
        <v>0.56923831678824577</v>
      </c>
      <c r="AA260">
        <v>0.56258503679031691</v>
      </c>
      <c r="AB260">
        <v>9.3977000000000005E-2</v>
      </c>
      <c r="AC260">
        <v>5.4999999999999997E-3</v>
      </c>
      <c r="AD260">
        <v>1.219305469389248</v>
      </c>
      <c r="AE260">
        <v>4.4786027817951227E-2</v>
      </c>
      <c r="AF260">
        <v>5.8421712790023221</v>
      </c>
      <c r="AG260">
        <v>1</v>
      </c>
      <c r="AH260" t="s">
        <v>431</v>
      </c>
    </row>
    <row r="261" spans="1:34">
      <c r="A261" t="s">
        <v>59</v>
      </c>
      <c r="B261" t="s">
        <v>90</v>
      </c>
      <c r="C261" t="s">
        <v>254</v>
      </c>
      <c r="D261" t="s">
        <v>432</v>
      </c>
      <c r="E261" t="s">
        <v>53</v>
      </c>
      <c r="F261" t="s">
        <v>39</v>
      </c>
      <c r="G261" t="s">
        <v>140</v>
      </c>
      <c r="H261" t="s">
        <v>41</v>
      </c>
      <c r="I261">
        <v>1.5</v>
      </c>
      <c r="J261">
        <v>1.007982996523463</v>
      </c>
      <c r="K261">
        <v>1.5</v>
      </c>
      <c r="L261">
        <v>8.3999999999999995E-3</v>
      </c>
      <c r="M261">
        <v>4.016382996523463</v>
      </c>
      <c r="N261">
        <v>173.8134973404255</v>
      </c>
      <c r="O261">
        <v>174.86869123860271</v>
      </c>
      <c r="P261">
        <v>101.549623122</v>
      </c>
      <c r="Q261">
        <v>192.7284822658402</v>
      </c>
      <c r="R261">
        <v>642.96029396686845</v>
      </c>
      <c r="S261">
        <v>14560701.190764019</v>
      </c>
      <c r="T261">
        <v>6620337.1315492708</v>
      </c>
      <c r="U261">
        <v>2806982.4122378179</v>
      </c>
      <c r="V261">
        <v>53653384.370914742</v>
      </c>
      <c r="W261">
        <v>29665363.636363629</v>
      </c>
      <c r="X261">
        <v>0.41777080606366312</v>
      </c>
      <c r="Y261">
        <v>0.39527886205755641</v>
      </c>
      <c r="Z261">
        <v>0.2499620949733542</v>
      </c>
      <c r="AA261">
        <v>0.5538174777754028</v>
      </c>
      <c r="AB261">
        <v>9.0872000000000008E-2</v>
      </c>
      <c r="AC261">
        <v>5.4999999999999997E-3</v>
      </c>
      <c r="AD261">
        <v>1.0934655278493199</v>
      </c>
      <c r="AE261">
        <v>0.63659670494896892</v>
      </c>
      <c r="AF261">
        <v>5.8428172293217511</v>
      </c>
      <c r="AG261">
        <v>1</v>
      </c>
      <c r="AH261" t="s">
        <v>249</v>
      </c>
    </row>
    <row r="262" spans="1:34">
      <c r="A262" t="s">
        <v>35</v>
      </c>
      <c r="B262" t="s">
        <v>78</v>
      </c>
      <c r="C262" t="s">
        <v>237</v>
      </c>
      <c r="D262" t="s">
        <v>433</v>
      </c>
      <c r="E262" t="s">
        <v>39</v>
      </c>
      <c r="F262" t="s">
        <v>41</v>
      </c>
      <c r="G262" t="s">
        <v>239</v>
      </c>
      <c r="I262">
        <v>2.000805966949204</v>
      </c>
      <c r="J262">
        <v>7.3528219687629039E-3</v>
      </c>
      <c r="K262">
        <v>2.02</v>
      </c>
      <c r="M262">
        <v>4.0281587889179669</v>
      </c>
      <c r="N262">
        <v>357.07597059995737</v>
      </c>
      <c r="O262">
        <v>171.3729155949496</v>
      </c>
      <c r="P262">
        <v>73.079991692392312</v>
      </c>
      <c r="R262">
        <v>601.52887788729936</v>
      </c>
      <c r="S262">
        <v>13518505.17209705</v>
      </c>
      <c r="T262">
        <v>26378248.812936921</v>
      </c>
      <c r="U262">
        <v>30103246.014974091</v>
      </c>
      <c r="V262">
        <v>70000000.000008076</v>
      </c>
      <c r="X262">
        <v>0.80714610675653398</v>
      </c>
      <c r="Y262">
        <v>0.49245090688203919</v>
      </c>
      <c r="Z262">
        <v>0.2099999761275641</v>
      </c>
      <c r="AB262">
        <v>7.7423000000000006E-2</v>
      </c>
      <c r="AC262">
        <v>5.4999999999999997E-3</v>
      </c>
      <c r="AD262">
        <v>1.0966715027420639</v>
      </c>
      <c r="AE262">
        <v>0.63846316804349779</v>
      </c>
      <c r="AF262">
        <v>5.8462164597035287</v>
      </c>
      <c r="AG262">
        <v>1</v>
      </c>
      <c r="AH262" t="s">
        <v>240</v>
      </c>
    </row>
    <row r="263" spans="1:34">
      <c r="A263" t="s">
        <v>99</v>
      </c>
      <c r="B263" t="s">
        <v>204</v>
      </c>
      <c r="C263" t="s">
        <v>259</v>
      </c>
      <c r="D263" t="s">
        <v>434</v>
      </c>
      <c r="E263" t="s">
        <v>53</v>
      </c>
      <c r="F263" t="s">
        <v>103</v>
      </c>
      <c r="G263" t="s">
        <v>40</v>
      </c>
      <c r="H263" t="s">
        <v>41</v>
      </c>
      <c r="I263">
        <v>1.5</v>
      </c>
      <c r="J263">
        <v>1.0511872991850371</v>
      </c>
      <c r="K263">
        <v>1.4534323862141589</v>
      </c>
      <c r="L263">
        <v>8.3999999999999977E-3</v>
      </c>
      <c r="M263">
        <v>4.013019685399196</v>
      </c>
      <c r="N263">
        <v>156.2575497597804</v>
      </c>
      <c r="O263">
        <v>109.678207984365</v>
      </c>
      <c r="P263">
        <v>156.2089469908062</v>
      </c>
      <c r="Q263">
        <v>188.40607567148751</v>
      </c>
      <c r="R263">
        <v>610.55078040643912</v>
      </c>
      <c r="S263">
        <v>13090004.664004499</v>
      </c>
      <c r="T263">
        <v>15662109.39366205</v>
      </c>
      <c r="U263">
        <v>12247840.487787619</v>
      </c>
      <c r="V263">
        <v>69999999.999999613</v>
      </c>
      <c r="W263">
        <v>29000045.454545449</v>
      </c>
      <c r="X263">
        <v>0.37557406942236138</v>
      </c>
      <c r="Y263">
        <v>0.25198703584833781</v>
      </c>
      <c r="Z263">
        <v>0.36062264208865252</v>
      </c>
      <c r="AA263">
        <v>0.54139676917094115</v>
      </c>
      <c r="AB263">
        <v>0.100882</v>
      </c>
      <c r="AC263">
        <v>5.4999999999999997E-3</v>
      </c>
      <c r="AD263">
        <v>1.0925498619934979</v>
      </c>
      <c r="AE263">
        <v>0.63606362013577256</v>
      </c>
      <c r="AF263">
        <v>5.8480151675284668</v>
      </c>
      <c r="AG263">
        <v>1</v>
      </c>
      <c r="AH263" t="s">
        <v>261</v>
      </c>
    </row>
    <row r="264" spans="1:34">
      <c r="A264" t="s">
        <v>35</v>
      </c>
      <c r="B264" t="s">
        <v>43</v>
      </c>
      <c r="C264" t="s">
        <v>429</v>
      </c>
      <c r="D264" t="s">
        <v>435</v>
      </c>
      <c r="E264" t="s">
        <v>72</v>
      </c>
      <c r="F264" t="s">
        <v>140</v>
      </c>
      <c r="G264" t="s">
        <v>40</v>
      </c>
      <c r="H264" t="s">
        <v>41</v>
      </c>
      <c r="I264">
        <v>1</v>
      </c>
      <c r="J264">
        <v>1.5</v>
      </c>
      <c r="K264">
        <v>1.974761091539037</v>
      </c>
      <c r="L264">
        <v>8.4000000000000012E-3</v>
      </c>
      <c r="M264">
        <v>4.4831610915390367</v>
      </c>
      <c r="N264">
        <v>70.254206021251491</v>
      </c>
      <c r="O264">
        <v>103.02135679275</v>
      </c>
      <c r="P264">
        <v>247.14434266837031</v>
      </c>
      <c r="Q264">
        <v>195.77959280303031</v>
      </c>
      <c r="R264">
        <v>616.19949828540211</v>
      </c>
      <c r="S264">
        <v>5441017.5619834727</v>
      </c>
      <c r="T264">
        <v>2847663.3168270001</v>
      </c>
      <c r="U264">
        <v>19377792.020065781</v>
      </c>
      <c r="V264">
        <v>57801472.898876257</v>
      </c>
      <c r="W264">
        <v>30135000</v>
      </c>
      <c r="X264">
        <v>0.16496324502300211</v>
      </c>
      <c r="Y264">
        <v>0.25358473403663789</v>
      </c>
      <c r="Z264">
        <v>0.57055532059617919</v>
      </c>
      <c r="AA264">
        <v>0.56258503679031702</v>
      </c>
      <c r="AB264">
        <v>9.3977000000000005E-2</v>
      </c>
      <c r="AC264">
        <v>5.4999999999999997E-3</v>
      </c>
      <c r="AD264">
        <v>1.220546475183403</v>
      </c>
      <c r="AE264">
        <v>4.4831610915390369E-2</v>
      </c>
      <c r="AF264">
        <v>5.8480161776378301</v>
      </c>
      <c r="AG264">
        <v>1</v>
      </c>
      <c r="AH264" t="s">
        <v>431</v>
      </c>
    </row>
    <row r="265" spans="1:34">
      <c r="A265" t="s">
        <v>35</v>
      </c>
      <c r="B265" t="s">
        <v>45</v>
      </c>
      <c r="C265" t="s">
        <v>429</v>
      </c>
      <c r="D265" t="s">
        <v>436</v>
      </c>
      <c r="E265" t="s">
        <v>72</v>
      </c>
      <c r="F265" t="s">
        <v>140</v>
      </c>
      <c r="G265" t="s">
        <v>40</v>
      </c>
      <c r="H265" t="s">
        <v>41</v>
      </c>
      <c r="I265">
        <v>1</v>
      </c>
      <c r="J265">
        <v>1.5</v>
      </c>
      <c r="K265">
        <v>1.9751861679621741</v>
      </c>
      <c r="L265">
        <v>8.3999999999999995E-3</v>
      </c>
      <c r="M265">
        <v>4.4835861679621738</v>
      </c>
      <c r="N265">
        <v>70.254206021251491</v>
      </c>
      <c r="O265">
        <v>103.02135679275</v>
      </c>
      <c r="P265">
        <v>247.19754162678109</v>
      </c>
      <c r="Q265">
        <v>195.77959280303031</v>
      </c>
      <c r="R265">
        <v>616.2526972438128</v>
      </c>
      <c r="S265">
        <v>5441017.5619834727</v>
      </c>
      <c r="T265">
        <v>2847663.3168270001</v>
      </c>
      <c r="U265">
        <v>19381963.17907609</v>
      </c>
      <c r="V265">
        <v>57805644.057886571</v>
      </c>
      <c r="W265">
        <v>30135000</v>
      </c>
      <c r="X265">
        <v>0.16496324502300211</v>
      </c>
      <c r="Y265">
        <v>0.25358473403663789</v>
      </c>
      <c r="Z265">
        <v>0.57067813525761857</v>
      </c>
      <c r="AA265">
        <v>0.56258503679031691</v>
      </c>
      <c r="AB265">
        <v>9.3977000000000005E-2</v>
      </c>
      <c r="AC265">
        <v>5.4999999999999997E-3</v>
      </c>
      <c r="AD265">
        <v>1.220662202795985</v>
      </c>
      <c r="AE265">
        <v>4.4835861679621739E-2</v>
      </c>
      <c r="AF265">
        <v>5.8485612324377803</v>
      </c>
      <c r="AG265">
        <v>1</v>
      </c>
      <c r="AH265" t="s">
        <v>431</v>
      </c>
    </row>
    <row r="266" spans="1:34">
      <c r="A266" t="s">
        <v>208</v>
      </c>
      <c r="B266" t="s">
        <v>209</v>
      </c>
      <c r="C266" t="s">
        <v>437</v>
      </c>
      <c r="D266" t="s">
        <v>438</v>
      </c>
      <c r="E266" t="s">
        <v>39</v>
      </c>
      <c r="F266" t="s">
        <v>140</v>
      </c>
      <c r="G266" t="s">
        <v>41</v>
      </c>
      <c r="I266">
        <v>2.530323845818693</v>
      </c>
      <c r="J266">
        <v>1.5</v>
      </c>
      <c r="K266">
        <v>8.4000000000000012E-3</v>
      </c>
      <c r="M266">
        <v>4.0387238458186916</v>
      </c>
      <c r="N266">
        <v>427.41386962287407</v>
      </c>
      <c r="O266">
        <v>100.2005339238125</v>
      </c>
      <c r="P266">
        <v>189.9316309400827</v>
      </c>
      <c r="R266">
        <v>717.54603448676926</v>
      </c>
      <c r="S266">
        <v>16181420.99401054</v>
      </c>
      <c r="T266">
        <v>2769691.583031069</v>
      </c>
      <c r="U266">
        <v>29234863.63636364</v>
      </c>
      <c r="V266">
        <v>48185976.213405252</v>
      </c>
      <c r="X266">
        <v>0.96614017532516894</v>
      </c>
      <c r="Y266">
        <v>0.2466413424986775</v>
      </c>
      <c r="Z266">
        <v>0.54578054867839843</v>
      </c>
      <c r="AB266">
        <v>6.6725999999999994E-2</v>
      </c>
      <c r="AC266">
        <v>5.4999999999999997E-3</v>
      </c>
      <c r="AD266">
        <v>1.099547853311895</v>
      </c>
      <c r="AE266">
        <v>0.64013772956226278</v>
      </c>
      <c r="AF266">
        <v>5.8506354286928506</v>
      </c>
      <c r="AG266">
        <v>1</v>
      </c>
      <c r="AH266" t="s">
        <v>141</v>
      </c>
    </row>
    <row r="267" spans="1:34">
      <c r="A267" t="s">
        <v>59</v>
      </c>
      <c r="B267" t="s">
        <v>110</v>
      </c>
      <c r="C267" t="s">
        <v>228</v>
      </c>
      <c r="D267" t="s">
        <v>439</v>
      </c>
      <c r="E267" t="s">
        <v>72</v>
      </c>
      <c r="F267" t="s">
        <v>40</v>
      </c>
      <c r="G267" t="s">
        <v>41</v>
      </c>
      <c r="I267">
        <v>1</v>
      </c>
      <c r="J267">
        <v>3.0274141145529172</v>
      </c>
      <c r="K267">
        <v>8.3999999999999995E-3</v>
      </c>
      <c r="M267">
        <v>4.0358141145529167</v>
      </c>
      <c r="N267">
        <v>67.599837662337663</v>
      </c>
      <c r="O267">
        <v>356.74280647383188</v>
      </c>
      <c r="P267">
        <v>192.7284822658402</v>
      </c>
      <c r="R267">
        <v>617.0711264020099</v>
      </c>
      <c r="S267">
        <v>5235443.1818181816</v>
      </c>
      <c r="T267">
        <v>27971054.622846551</v>
      </c>
      <c r="U267">
        <v>29665363.636363629</v>
      </c>
      <c r="V267">
        <v>62871861.441028371</v>
      </c>
      <c r="X267">
        <v>0.15873054746977161</v>
      </c>
      <c r="Y267">
        <v>0.82357339893140613</v>
      </c>
      <c r="Z267">
        <v>0.5538174777754028</v>
      </c>
      <c r="AB267">
        <v>7.3631000000000002E-2</v>
      </c>
      <c r="AC267">
        <v>5.4999999999999997E-3</v>
      </c>
      <c r="AD267">
        <v>1.0987556751662391</v>
      </c>
      <c r="AE267">
        <v>0.6396765371566373</v>
      </c>
      <c r="AF267">
        <v>5.8533773268757932</v>
      </c>
      <c r="AG267">
        <v>1</v>
      </c>
      <c r="AH267" t="s">
        <v>177</v>
      </c>
    </row>
    <row r="268" spans="1:34">
      <c r="A268" t="s">
        <v>35</v>
      </c>
      <c r="B268" t="s">
        <v>68</v>
      </c>
      <c r="C268" t="s">
        <v>265</v>
      </c>
      <c r="D268" t="s">
        <v>440</v>
      </c>
      <c r="E268" t="s">
        <v>53</v>
      </c>
      <c r="F268" t="s">
        <v>140</v>
      </c>
      <c r="G268" t="s">
        <v>41</v>
      </c>
      <c r="I268">
        <v>2.5368642484057098</v>
      </c>
      <c r="J268">
        <v>1.5</v>
      </c>
      <c r="K268">
        <v>8.3999999999999977E-3</v>
      </c>
      <c r="M268">
        <v>4.0452642484057098</v>
      </c>
      <c r="N268">
        <v>305.14793670938758</v>
      </c>
      <c r="O268">
        <v>103.02135679275</v>
      </c>
      <c r="P268">
        <v>195.77959280303031</v>
      </c>
      <c r="R268">
        <v>603.94888630516789</v>
      </c>
      <c r="S268">
        <v>25562847.496827692</v>
      </c>
      <c r="T268">
        <v>2847663.3168270001</v>
      </c>
      <c r="U268">
        <v>30134999.999999989</v>
      </c>
      <c r="V268">
        <v>58545510.813654684</v>
      </c>
      <c r="X268">
        <v>0.73344073641221619</v>
      </c>
      <c r="Y268">
        <v>0.25358473403663789</v>
      </c>
      <c r="Z268">
        <v>0.56258503679031679</v>
      </c>
      <c r="AB268">
        <v>6.6725999999999994E-2</v>
      </c>
      <c r="AC268">
        <v>5.4999999999999997E-3</v>
      </c>
      <c r="AD268">
        <v>1.101328486476947</v>
      </c>
      <c r="AE268">
        <v>0.64117438337230503</v>
      </c>
      <c r="AF268">
        <v>5.8599931182549616</v>
      </c>
      <c r="AG268">
        <v>1</v>
      </c>
      <c r="AH268" t="s">
        <v>267</v>
      </c>
    </row>
    <row r="269" spans="1:34">
      <c r="A269" t="s">
        <v>35</v>
      </c>
      <c r="B269" t="s">
        <v>47</v>
      </c>
      <c r="C269" t="s">
        <v>429</v>
      </c>
      <c r="D269" t="s">
        <v>441</v>
      </c>
      <c r="E269" t="s">
        <v>72</v>
      </c>
      <c r="F269" t="s">
        <v>140</v>
      </c>
      <c r="G269" t="s">
        <v>40</v>
      </c>
      <c r="H269" t="s">
        <v>41</v>
      </c>
      <c r="I269">
        <v>1</v>
      </c>
      <c r="J269">
        <v>1.5</v>
      </c>
      <c r="K269">
        <v>1.992748503347763</v>
      </c>
      <c r="L269">
        <v>8.3999999999999995E-3</v>
      </c>
      <c r="M269">
        <v>4.5011485033477623</v>
      </c>
      <c r="N269">
        <v>70.254206021251477</v>
      </c>
      <c r="O269">
        <v>103.02135679275</v>
      </c>
      <c r="P269">
        <v>249.39549450988659</v>
      </c>
      <c r="Q269">
        <v>195.77959280303031</v>
      </c>
      <c r="R269">
        <v>618.45065012691839</v>
      </c>
      <c r="S269">
        <v>5441017.5619834717</v>
      </c>
      <c r="T269">
        <v>2847663.3168270001</v>
      </c>
      <c r="U269">
        <v>19554297.58648704</v>
      </c>
      <c r="V269">
        <v>57977978.46529752</v>
      </c>
      <c r="W269">
        <v>30135000</v>
      </c>
      <c r="X269">
        <v>0.16496324502300211</v>
      </c>
      <c r="Y269">
        <v>0.25358473403663789</v>
      </c>
      <c r="Z269">
        <v>0.5757523105283765</v>
      </c>
      <c r="AA269">
        <v>0.56258503679031691</v>
      </c>
      <c r="AB269">
        <v>9.3977000000000005E-2</v>
      </c>
      <c r="AC269">
        <v>5.4999999999999997E-3</v>
      </c>
      <c r="AD269">
        <v>1.2254435715920611</v>
      </c>
      <c r="AE269">
        <v>4.501148503347762E-2</v>
      </c>
      <c r="AF269">
        <v>5.8710805599733007</v>
      </c>
      <c r="AG269">
        <v>1</v>
      </c>
      <c r="AH269" t="s">
        <v>431</v>
      </c>
    </row>
    <row r="270" spans="1:34">
      <c r="A270" t="s">
        <v>208</v>
      </c>
      <c r="B270" t="s">
        <v>209</v>
      </c>
      <c r="C270" t="s">
        <v>442</v>
      </c>
      <c r="D270" t="s">
        <v>443</v>
      </c>
      <c r="E270" t="s">
        <v>53</v>
      </c>
      <c r="F270" t="s">
        <v>72</v>
      </c>
      <c r="G270" t="s">
        <v>39</v>
      </c>
      <c r="H270" t="s">
        <v>41</v>
      </c>
      <c r="I270">
        <v>1.5</v>
      </c>
      <c r="J270">
        <v>1</v>
      </c>
      <c r="K270">
        <v>1.52594696490902</v>
      </c>
      <c r="L270">
        <v>8.4000000000000012E-3</v>
      </c>
      <c r="M270">
        <v>4.0343469649090196</v>
      </c>
      <c r="N270">
        <v>167.75</v>
      </c>
      <c r="O270">
        <v>65.166666666666671</v>
      </c>
      <c r="P270">
        <v>257.75787482254862</v>
      </c>
      <c r="Q270">
        <v>189.9316309400827</v>
      </c>
      <c r="R270">
        <v>680.60617242929789</v>
      </c>
      <c r="S270">
        <v>14052750</v>
      </c>
      <c r="T270">
        <v>5047000</v>
      </c>
      <c r="U270">
        <v>9758430.8405931797</v>
      </c>
      <c r="V270">
        <v>58093044.476956822</v>
      </c>
      <c r="W270">
        <v>29234863.63636364</v>
      </c>
      <c r="X270">
        <v>0.40319683908045972</v>
      </c>
      <c r="Y270">
        <v>0.1530172413793103</v>
      </c>
      <c r="Z270">
        <v>0.58264426138587933</v>
      </c>
      <c r="AA270">
        <v>0.54578054867839843</v>
      </c>
      <c r="AB270">
        <v>9.4672000000000006E-2</v>
      </c>
      <c r="AC270">
        <v>5.4999999999999997E-3</v>
      </c>
      <c r="AD270">
        <v>1.098356241755335</v>
      </c>
      <c r="AE270">
        <v>0.6394439939380796</v>
      </c>
      <c r="AF270">
        <v>5.8723192006024343</v>
      </c>
      <c r="AG270">
        <v>1</v>
      </c>
      <c r="AH270" t="s">
        <v>115</v>
      </c>
    </row>
    <row r="271" spans="1:34">
      <c r="A271" t="s">
        <v>99</v>
      </c>
      <c r="B271" t="s">
        <v>100</v>
      </c>
      <c r="C271" t="s">
        <v>444</v>
      </c>
      <c r="D271" t="s">
        <v>445</v>
      </c>
      <c r="E271" t="s">
        <v>140</v>
      </c>
      <c r="F271" t="s">
        <v>103</v>
      </c>
      <c r="G271" t="s">
        <v>40</v>
      </c>
      <c r="H271" t="s">
        <v>41</v>
      </c>
      <c r="I271">
        <v>1.5</v>
      </c>
      <c r="J271">
        <v>1.9919761697126659</v>
      </c>
      <c r="K271">
        <v>1</v>
      </c>
      <c r="L271">
        <v>8.4000000000000012E-3</v>
      </c>
      <c r="M271">
        <v>4.5003761697126663</v>
      </c>
      <c r="N271">
        <v>99.46466708843748</v>
      </c>
      <c r="O271">
        <v>207.8377248384038</v>
      </c>
      <c r="P271">
        <v>107.4758953168044</v>
      </c>
      <c r="Q271">
        <v>188.4060756714876</v>
      </c>
      <c r="R271">
        <v>603.18436291513331</v>
      </c>
      <c r="S271">
        <v>2749351.1307364772</v>
      </c>
      <c r="T271">
        <v>29679343.256711021</v>
      </c>
      <c r="U271">
        <v>8426838.8429752067</v>
      </c>
      <c r="V271">
        <v>69855578.684968159</v>
      </c>
      <c r="W271">
        <v>29000045.454545461</v>
      </c>
      <c r="X271">
        <v>0.2448300229670356</v>
      </c>
      <c r="Y271">
        <v>0.47750973672871899</v>
      </c>
      <c r="Z271">
        <v>0.24811793483423569</v>
      </c>
      <c r="AA271">
        <v>0.54139676917094137</v>
      </c>
      <c r="AB271">
        <v>9.7082000000000002E-2</v>
      </c>
      <c r="AC271">
        <v>5.4999999999999997E-3</v>
      </c>
      <c r="AD271">
        <v>1.2252333027489981</v>
      </c>
      <c r="AE271">
        <v>4.5003761697126672E-2</v>
      </c>
      <c r="AF271">
        <v>5.873195234158791</v>
      </c>
      <c r="AG271">
        <v>1</v>
      </c>
      <c r="AH271" t="s">
        <v>446</v>
      </c>
    </row>
    <row r="272" spans="1:34">
      <c r="A272" t="s">
        <v>99</v>
      </c>
      <c r="B272" t="s">
        <v>100</v>
      </c>
      <c r="C272" t="s">
        <v>447</v>
      </c>
      <c r="D272" t="s">
        <v>448</v>
      </c>
      <c r="E272" t="s">
        <v>39</v>
      </c>
      <c r="F272" t="s">
        <v>41</v>
      </c>
      <c r="G272" t="s">
        <v>239</v>
      </c>
      <c r="I272">
        <v>2.4884298405903862</v>
      </c>
      <c r="J272">
        <v>8.4000000000000012E-3</v>
      </c>
      <c r="K272">
        <v>2.02</v>
      </c>
      <c r="M272">
        <v>4.5168298405903853</v>
      </c>
      <c r="N272">
        <v>395.05710466219932</v>
      </c>
      <c r="O272">
        <v>188.4060756714876</v>
      </c>
      <c r="P272">
        <v>58.149404109062971</v>
      </c>
      <c r="R272">
        <v>641.61258444274995</v>
      </c>
      <c r="S272">
        <v>14956429.310200879</v>
      </c>
      <c r="T272">
        <v>29000045.454545461</v>
      </c>
      <c r="U272">
        <v>23953010.625499219</v>
      </c>
      <c r="V272">
        <v>67909485.390245557</v>
      </c>
      <c r="X272">
        <v>0.89299989422094406</v>
      </c>
      <c r="Y272">
        <v>0.54139676917094137</v>
      </c>
      <c r="Z272">
        <v>0.16709598881914639</v>
      </c>
      <c r="AB272">
        <v>7.7423000000000006E-2</v>
      </c>
      <c r="AC272">
        <v>5.4999999999999997E-3</v>
      </c>
      <c r="AD272">
        <v>1.229712836181676</v>
      </c>
      <c r="AE272">
        <v>4.5168298405903848E-2</v>
      </c>
      <c r="AF272">
        <v>5.8746339751779644</v>
      </c>
      <c r="AG272">
        <v>1</v>
      </c>
      <c r="AH272" t="s">
        <v>240</v>
      </c>
    </row>
    <row r="273" spans="1:34">
      <c r="A273" t="s">
        <v>35</v>
      </c>
      <c r="B273" t="s">
        <v>47</v>
      </c>
      <c r="C273" t="s">
        <v>412</v>
      </c>
      <c r="D273" t="s">
        <v>449</v>
      </c>
      <c r="E273" t="s">
        <v>53</v>
      </c>
      <c r="F273" t="s">
        <v>72</v>
      </c>
      <c r="G273" t="s">
        <v>140</v>
      </c>
      <c r="H273" t="s">
        <v>41</v>
      </c>
      <c r="I273">
        <v>1.9995198897991671</v>
      </c>
      <c r="J273">
        <v>1</v>
      </c>
      <c r="K273">
        <v>1.5</v>
      </c>
      <c r="L273">
        <v>8.3999999999999995E-3</v>
      </c>
      <c r="M273">
        <v>4.507919889799167</v>
      </c>
      <c r="N273">
        <v>240.5132119958904</v>
      </c>
      <c r="O273">
        <v>70.254206021251477</v>
      </c>
      <c r="P273">
        <v>103.02135679275</v>
      </c>
      <c r="Q273">
        <v>195.77959280303031</v>
      </c>
      <c r="R273">
        <v>609.5683676129222</v>
      </c>
      <c r="S273">
        <v>20148268.494040228</v>
      </c>
      <c r="T273">
        <v>5441017.5619834717</v>
      </c>
      <c r="U273">
        <v>2847663.3168270001</v>
      </c>
      <c r="V273">
        <v>58571949.372850701</v>
      </c>
      <c r="W273">
        <v>30135000</v>
      </c>
      <c r="X273">
        <v>0.578087432690501</v>
      </c>
      <c r="Y273">
        <v>0.16496324502300211</v>
      </c>
      <c r="Z273">
        <v>0.25358473403663789</v>
      </c>
      <c r="AA273">
        <v>0.56258503679031691</v>
      </c>
      <c r="AB273">
        <v>9.0872000000000008E-2</v>
      </c>
      <c r="AC273">
        <v>5.4999999999999997E-3</v>
      </c>
      <c r="AD273">
        <v>1.2272870904165269</v>
      </c>
      <c r="AE273">
        <v>4.5079198897991668E-2</v>
      </c>
      <c r="AF273">
        <v>5.8766581791136856</v>
      </c>
      <c r="AG273">
        <v>1</v>
      </c>
      <c r="AH273" t="s">
        <v>414</v>
      </c>
    </row>
    <row r="274" spans="1:34">
      <c r="A274" t="s">
        <v>208</v>
      </c>
      <c r="B274" t="s">
        <v>214</v>
      </c>
      <c r="C274" t="s">
        <v>437</v>
      </c>
      <c r="D274" t="s">
        <v>450</v>
      </c>
      <c r="E274" t="s">
        <v>39</v>
      </c>
      <c r="F274" t="s">
        <v>140</v>
      </c>
      <c r="G274" t="s">
        <v>41</v>
      </c>
      <c r="I274">
        <v>2.5500370898448401</v>
      </c>
      <c r="J274">
        <v>1.5</v>
      </c>
      <c r="K274">
        <v>8.4000000000000012E-3</v>
      </c>
      <c r="M274">
        <v>4.0584370898448414</v>
      </c>
      <c r="N274">
        <v>430.74376509295757</v>
      </c>
      <c r="O274">
        <v>100.2005339238125</v>
      </c>
      <c r="P274">
        <v>189.9316309400827</v>
      </c>
      <c r="R274">
        <v>720.8759299568527</v>
      </c>
      <c r="S274">
        <v>16307487.18955775</v>
      </c>
      <c r="T274">
        <v>2769691.583031069</v>
      </c>
      <c r="U274">
        <v>29234863.63636364</v>
      </c>
      <c r="V274">
        <v>48312042.40895246</v>
      </c>
      <c r="X274">
        <v>0.97366717906072742</v>
      </c>
      <c r="Y274">
        <v>0.2466413424986775</v>
      </c>
      <c r="Z274">
        <v>0.54578054867839843</v>
      </c>
      <c r="AB274">
        <v>6.6725999999999994E-2</v>
      </c>
      <c r="AC274">
        <v>5.4999999999999997E-3</v>
      </c>
      <c r="AD274">
        <v>1.10491480980069</v>
      </c>
      <c r="AE274">
        <v>0.6432622787404072</v>
      </c>
      <c r="AF274">
        <v>5.8788401783859374</v>
      </c>
      <c r="AG274">
        <v>1</v>
      </c>
      <c r="AH274" t="s">
        <v>141</v>
      </c>
    </row>
    <row r="275" spans="1:34">
      <c r="A275" t="s">
        <v>59</v>
      </c>
      <c r="B275" t="s">
        <v>97</v>
      </c>
      <c r="C275" t="s">
        <v>254</v>
      </c>
      <c r="D275" t="s">
        <v>451</v>
      </c>
      <c r="E275" t="s">
        <v>53</v>
      </c>
      <c r="F275" t="s">
        <v>39</v>
      </c>
      <c r="G275" t="s">
        <v>140</v>
      </c>
      <c r="H275" t="s">
        <v>41</v>
      </c>
      <c r="I275">
        <v>1.5</v>
      </c>
      <c r="J275">
        <v>1.0347633775109959</v>
      </c>
      <c r="K275">
        <v>1.5</v>
      </c>
      <c r="L275">
        <v>8.3999999999999995E-3</v>
      </c>
      <c r="M275">
        <v>4.0431633775109974</v>
      </c>
      <c r="N275">
        <v>173.8134973404255</v>
      </c>
      <c r="O275">
        <v>179.5146527184223</v>
      </c>
      <c r="P275">
        <v>101.549623122</v>
      </c>
      <c r="Q275">
        <v>192.7284822658402</v>
      </c>
      <c r="R275">
        <v>647.60625544668801</v>
      </c>
      <c r="S275">
        <v>14560701.190764019</v>
      </c>
      <c r="T275">
        <v>6796228.1448503826</v>
      </c>
      <c r="U275">
        <v>2806982.4122378179</v>
      </c>
      <c r="V275">
        <v>53829275.384215862</v>
      </c>
      <c r="W275">
        <v>29665363.636363629</v>
      </c>
      <c r="X275">
        <v>0.41777080606366312</v>
      </c>
      <c r="Y275">
        <v>0.40578074409200549</v>
      </c>
      <c r="Z275">
        <v>0.2499620949733542</v>
      </c>
      <c r="AA275">
        <v>0.5538174777754028</v>
      </c>
      <c r="AB275">
        <v>9.0872000000000008E-2</v>
      </c>
      <c r="AC275">
        <v>5.4999999999999997E-3</v>
      </c>
      <c r="AD275">
        <v>1.10075652162603</v>
      </c>
      <c r="AE275">
        <v>0.640841395335493</v>
      </c>
      <c r="AF275">
        <v>5.8811332944725203</v>
      </c>
      <c r="AG275">
        <v>1</v>
      </c>
      <c r="AH275" t="s">
        <v>249</v>
      </c>
    </row>
    <row r="276" spans="1:34">
      <c r="A276" t="s">
        <v>99</v>
      </c>
      <c r="B276" t="s">
        <v>100</v>
      </c>
      <c r="C276" t="s">
        <v>452</v>
      </c>
      <c r="D276" t="s">
        <v>453</v>
      </c>
      <c r="E276" t="s">
        <v>53</v>
      </c>
      <c r="F276" t="s">
        <v>39</v>
      </c>
      <c r="G276" t="s">
        <v>140</v>
      </c>
      <c r="H276" t="s">
        <v>41</v>
      </c>
      <c r="I276">
        <v>1.5</v>
      </c>
      <c r="J276">
        <v>1.503275896024344</v>
      </c>
      <c r="K276">
        <v>1.5</v>
      </c>
      <c r="L276">
        <v>8.4000000000000012E-3</v>
      </c>
      <c r="M276">
        <v>4.5116758960243439</v>
      </c>
      <c r="N276">
        <v>156.2575497597804</v>
      </c>
      <c r="O276">
        <v>238.65644644855709</v>
      </c>
      <c r="P276">
        <v>99.46466708843748</v>
      </c>
      <c r="Q276">
        <v>188.4060756714876</v>
      </c>
      <c r="R276">
        <v>682.78473896826256</v>
      </c>
      <c r="S276">
        <v>13090004.664004499</v>
      </c>
      <c r="T276">
        <v>9035271.682517156</v>
      </c>
      <c r="U276">
        <v>2749351.1307364772</v>
      </c>
      <c r="V276">
        <v>53874672.931803577</v>
      </c>
      <c r="W276">
        <v>29000045.454545461</v>
      </c>
      <c r="X276">
        <v>0.37557406942236138</v>
      </c>
      <c r="Y276">
        <v>0.5394667730781354</v>
      </c>
      <c r="Z276">
        <v>0.2448300229670356</v>
      </c>
      <c r="AA276">
        <v>0.54139676917094137</v>
      </c>
      <c r="AB276">
        <v>9.0872000000000008E-2</v>
      </c>
      <c r="AC276">
        <v>5.4999999999999997E-3</v>
      </c>
      <c r="AD276">
        <v>1.22830966802757</v>
      </c>
      <c r="AE276">
        <v>4.511675896024344E-2</v>
      </c>
      <c r="AF276">
        <v>5.8814743230121573</v>
      </c>
      <c r="AG276">
        <v>1</v>
      </c>
      <c r="AH276" t="s">
        <v>249</v>
      </c>
    </row>
    <row r="277" spans="1:34">
      <c r="A277" t="s">
        <v>35</v>
      </c>
      <c r="B277" t="s">
        <v>49</v>
      </c>
      <c r="C277" t="s">
        <v>429</v>
      </c>
      <c r="D277" t="s">
        <v>454</v>
      </c>
      <c r="E277" t="s">
        <v>72</v>
      </c>
      <c r="F277" t="s">
        <v>140</v>
      </c>
      <c r="G277" t="s">
        <v>40</v>
      </c>
      <c r="H277" t="s">
        <v>41</v>
      </c>
      <c r="I277">
        <v>1</v>
      </c>
      <c r="J277">
        <v>1.5</v>
      </c>
      <c r="K277">
        <v>2.0009121236726548</v>
      </c>
      <c r="L277">
        <v>8.3999999999999995E-3</v>
      </c>
      <c r="M277">
        <v>4.5093121236726548</v>
      </c>
      <c r="N277">
        <v>70.254206021251477</v>
      </c>
      <c r="O277">
        <v>103.02135679275</v>
      </c>
      <c r="P277">
        <v>250.41718396266859</v>
      </c>
      <c r="Q277">
        <v>195.77959280303031</v>
      </c>
      <c r="R277">
        <v>619.47233957970036</v>
      </c>
      <c r="S277">
        <v>5441017.5619834717</v>
      </c>
      <c r="T277">
        <v>2847663.3168270001</v>
      </c>
      <c r="U277">
        <v>19634404.966293301</v>
      </c>
      <c r="V277">
        <v>58058085.84510377</v>
      </c>
      <c r="W277">
        <v>30135000</v>
      </c>
      <c r="X277">
        <v>0.16496324502300211</v>
      </c>
      <c r="Y277">
        <v>0.25358473403663789</v>
      </c>
      <c r="Z277">
        <v>0.57811097408097067</v>
      </c>
      <c r="AA277">
        <v>0.56258503679031691</v>
      </c>
      <c r="AB277">
        <v>9.3977000000000005E-2</v>
      </c>
      <c r="AC277">
        <v>5.4999999999999997E-3</v>
      </c>
      <c r="AD277">
        <v>1.22766612791088</v>
      </c>
      <c r="AE277">
        <v>4.5093121236726548E-2</v>
      </c>
      <c r="AF277">
        <v>5.8815483728202613</v>
      </c>
      <c r="AG277">
        <v>1</v>
      </c>
      <c r="AH277" t="s">
        <v>431</v>
      </c>
    </row>
    <row r="278" spans="1:34">
      <c r="A278" t="s">
        <v>35</v>
      </c>
      <c r="B278" t="s">
        <v>74</v>
      </c>
      <c r="C278" t="s">
        <v>265</v>
      </c>
      <c r="D278" t="s">
        <v>455</v>
      </c>
      <c r="E278" t="s">
        <v>53</v>
      </c>
      <c r="F278" t="s">
        <v>140</v>
      </c>
      <c r="G278" t="s">
        <v>41</v>
      </c>
      <c r="I278">
        <v>2.5533357999914168</v>
      </c>
      <c r="J278">
        <v>1.5</v>
      </c>
      <c r="K278">
        <v>8.3999999999999995E-3</v>
      </c>
      <c r="M278">
        <v>4.0617357999914177</v>
      </c>
      <c r="N278">
        <v>307.12922521701648</v>
      </c>
      <c r="O278">
        <v>103.02135679275</v>
      </c>
      <c r="P278">
        <v>195.77959280303031</v>
      </c>
      <c r="R278">
        <v>605.93017481279674</v>
      </c>
      <c r="S278">
        <v>25728823.962255899</v>
      </c>
      <c r="T278">
        <v>2847663.3168270001</v>
      </c>
      <c r="U278">
        <v>30135000</v>
      </c>
      <c r="V278">
        <v>58711487.279082902</v>
      </c>
      <c r="X278">
        <v>0.73820287807291607</v>
      </c>
      <c r="Y278">
        <v>0.25358473403663789</v>
      </c>
      <c r="Z278">
        <v>0.56258503679031691</v>
      </c>
      <c r="AB278">
        <v>6.6725999999999994E-2</v>
      </c>
      <c r="AC278">
        <v>5.4999999999999997E-3</v>
      </c>
      <c r="AD278">
        <v>1.1058128879557789</v>
      </c>
      <c r="AE278">
        <v>0.64378512429863965</v>
      </c>
      <c r="AF278">
        <v>5.8835598122458359</v>
      </c>
      <c r="AG278">
        <v>1</v>
      </c>
      <c r="AH278" t="s">
        <v>267</v>
      </c>
    </row>
    <row r="279" spans="1:34">
      <c r="A279" t="s">
        <v>99</v>
      </c>
      <c r="B279" t="s">
        <v>204</v>
      </c>
      <c r="C279" t="s">
        <v>271</v>
      </c>
      <c r="D279" t="s">
        <v>456</v>
      </c>
      <c r="E279" t="s">
        <v>72</v>
      </c>
      <c r="F279" t="s">
        <v>39</v>
      </c>
      <c r="G279" t="s">
        <v>103</v>
      </c>
      <c r="H279" t="s">
        <v>41</v>
      </c>
      <c r="I279">
        <v>1</v>
      </c>
      <c r="J279">
        <v>2.0330605335587602</v>
      </c>
      <c r="K279">
        <v>1</v>
      </c>
      <c r="L279">
        <v>8.4000000000000012E-3</v>
      </c>
      <c r="M279">
        <v>4.0414605335587606</v>
      </c>
      <c r="N279">
        <v>60.170646557743339</v>
      </c>
      <c r="O279">
        <v>322.76377452544727</v>
      </c>
      <c r="P279">
        <v>104.33745543672011</v>
      </c>
      <c r="Q279">
        <v>188.4060756714876</v>
      </c>
      <c r="R279">
        <v>675.67795219139839</v>
      </c>
      <c r="S279">
        <v>4660070.3812316712</v>
      </c>
      <c r="T279">
        <v>12219483.0079343</v>
      </c>
      <c r="U279">
        <v>14899446.94518717</v>
      </c>
      <c r="V279">
        <v>60779045.788898602</v>
      </c>
      <c r="W279">
        <v>29000045.454545461</v>
      </c>
      <c r="X279">
        <v>0.14128613322161709</v>
      </c>
      <c r="Y279">
        <v>0.72958570573241954</v>
      </c>
      <c r="Z279">
        <v>0.23971659098592421</v>
      </c>
      <c r="AA279">
        <v>0.54139676917094137</v>
      </c>
      <c r="AB279">
        <v>9.7777000000000003E-2</v>
      </c>
      <c r="AC279">
        <v>5.4999999999999997E-3</v>
      </c>
      <c r="AD279">
        <v>1.1002929201311811</v>
      </c>
      <c r="AE279">
        <v>0.64057149456906359</v>
      </c>
      <c r="AF279">
        <v>5.885601948259005</v>
      </c>
      <c r="AG279">
        <v>1</v>
      </c>
      <c r="AH279" t="s">
        <v>273</v>
      </c>
    </row>
    <row r="280" spans="1:34">
      <c r="A280" t="s">
        <v>59</v>
      </c>
      <c r="B280" t="s">
        <v>97</v>
      </c>
      <c r="C280" t="s">
        <v>244</v>
      </c>
      <c r="D280" t="s">
        <v>457</v>
      </c>
      <c r="E280" t="s">
        <v>39</v>
      </c>
      <c r="F280" t="s">
        <v>41</v>
      </c>
      <c r="G280" t="s">
        <v>239</v>
      </c>
      <c r="I280">
        <v>2.0284845010735939</v>
      </c>
      <c r="J280">
        <v>8.0019700800168497E-3</v>
      </c>
      <c r="K280">
        <v>2.02</v>
      </c>
      <c r="M280">
        <v>4.0564864711536108</v>
      </c>
      <c r="N280">
        <v>351.90914045569667</v>
      </c>
      <c r="O280">
        <v>183.59613674503709</v>
      </c>
      <c r="P280">
        <v>68.987406144393248</v>
      </c>
      <c r="R280">
        <v>604.49268334512703</v>
      </c>
      <c r="S280">
        <v>13322894.641623169</v>
      </c>
      <c r="T280">
        <v>28259684.789404958</v>
      </c>
      <c r="U280">
        <v>28417420.568970811</v>
      </c>
      <c r="V280">
        <v>69999999.999998942</v>
      </c>
      <c r="X280">
        <v>0.79546683629707049</v>
      </c>
      <c r="Y280">
        <v>0.52757510558918697</v>
      </c>
      <c r="Z280">
        <v>0.19823967282871621</v>
      </c>
      <c r="AB280">
        <v>7.7423000000000006E-2</v>
      </c>
      <c r="AC280">
        <v>5.4999999999999997E-3</v>
      </c>
      <c r="AD280">
        <v>1.104383751308837</v>
      </c>
      <c r="AE280">
        <v>0.64295310567784736</v>
      </c>
      <c r="AF280">
        <v>5.886746328140295</v>
      </c>
      <c r="AG280">
        <v>1</v>
      </c>
      <c r="AH280" t="s">
        <v>240</v>
      </c>
    </row>
    <row r="281" spans="1:34">
      <c r="A281" t="s">
        <v>35</v>
      </c>
      <c r="B281" t="s">
        <v>68</v>
      </c>
      <c r="C281" t="s">
        <v>275</v>
      </c>
      <c r="D281" t="s">
        <v>458</v>
      </c>
      <c r="E281" t="s">
        <v>140</v>
      </c>
      <c r="F281" t="s">
        <v>40</v>
      </c>
      <c r="G281" t="s">
        <v>41</v>
      </c>
      <c r="I281">
        <v>1.5</v>
      </c>
      <c r="J281">
        <v>2.553867641502956</v>
      </c>
      <c r="K281">
        <v>8.4000000000000012E-3</v>
      </c>
      <c r="M281">
        <v>4.0622676415029559</v>
      </c>
      <c r="N281">
        <v>103.02135679275</v>
      </c>
      <c r="O281">
        <v>319.62040483052152</v>
      </c>
      <c r="P281">
        <v>195.77959280303031</v>
      </c>
      <c r="R281">
        <v>618.42135442630183</v>
      </c>
      <c r="S281">
        <v>2847663.3168270001</v>
      </c>
      <c r="T281">
        <v>25060406.656711731</v>
      </c>
      <c r="U281">
        <v>30135000</v>
      </c>
      <c r="V281">
        <v>58043069.973538741</v>
      </c>
      <c r="X281">
        <v>0.25358473403663789</v>
      </c>
      <c r="Y281">
        <v>0.73787293926391562</v>
      </c>
      <c r="Z281">
        <v>0.56258503679031702</v>
      </c>
      <c r="AB281">
        <v>6.9831000000000004E-2</v>
      </c>
      <c r="AC281">
        <v>5.4999999999999997E-3</v>
      </c>
      <c r="AD281">
        <v>1.105957682503423</v>
      </c>
      <c r="AE281">
        <v>0.64386942117821855</v>
      </c>
      <c r="AF281">
        <v>5.887425745184597</v>
      </c>
      <c r="AG281">
        <v>1</v>
      </c>
      <c r="AH281" t="s">
        <v>277</v>
      </c>
    </row>
    <row r="282" spans="1:34">
      <c r="A282" t="s">
        <v>459</v>
      </c>
      <c r="B282" t="s">
        <v>460</v>
      </c>
      <c r="C282" t="s">
        <v>461</v>
      </c>
      <c r="D282" t="s">
        <v>462</v>
      </c>
      <c r="E282" t="s">
        <v>53</v>
      </c>
      <c r="F282" t="s">
        <v>39</v>
      </c>
      <c r="G282" t="s">
        <v>302</v>
      </c>
      <c r="I282">
        <v>1.529013090049598</v>
      </c>
      <c r="J282">
        <v>3</v>
      </c>
      <c r="K282">
        <v>1.06E-2</v>
      </c>
      <c r="M282">
        <v>4.5396130900495981</v>
      </c>
      <c r="N282">
        <v>170.99463057054669</v>
      </c>
      <c r="O282">
        <v>506.75000000000011</v>
      </c>
      <c r="P282">
        <v>46.763721776589421</v>
      </c>
      <c r="R282">
        <v>724.50835234713622</v>
      </c>
      <c r="S282">
        <v>14324559.13412966</v>
      </c>
      <c r="T282">
        <v>19185000</v>
      </c>
      <c r="U282">
        <v>12712631.01604278</v>
      </c>
      <c r="V282">
        <v>46222190.150172442</v>
      </c>
      <c r="X282">
        <v>0.41099549654709622</v>
      </c>
      <c r="Y282">
        <v>1.1454741379310349</v>
      </c>
      <c r="Z282">
        <v>0.1343785108522684</v>
      </c>
      <c r="AB282">
        <v>6.6664000000000001E-2</v>
      </c>
      <c r="AC282">
        <v>5.4999999999999997E-3</v>
      </c>
      <c r="AD282">
        <v>1.235915605667953</v>
      </c>
      <c r="AE282">
        <v>4.5396130900495983E-2</v>
      </c>
      <c r="AF282">
        <v>5.8930888266180466</v>
      </c>
      <c r="AG282">
        <v>1</v>
      </c>
      <c r="AH282" t="s">
        <v>329</v>
      </c>
    </row>
    <row r="283" spans="1:34">
      <c r="A283" t="s">
        <v>35</v>
      </c>
      <c r="B283" t="s">
        <v>49</v>
      </c>
      <c r="C283" t="s">
        <v>412</v>
      </c>
      <c r="D283" t="s">
        <v>463</v>
      </c>
      <c r="E283" t="s">
        <v>53</v>
      </c>
      <c r="F283" t="s">
        <v>72</v>
      </c>
      <c r="G283" t="s">
        <v>140</v>
      </c>
      <c r="H283" t="s">
        <v>41</v>
      </c>
      <c r="I283">
        <v>2.014147575292411</v>
      </c>
      <c r="J283">
        <v>1</v>
      </c>
      <c r="K283">
        <v>1.5</v>
      </c>
      <c r="L283">
        <v>8.3999999999999995E-3</v>
      </c>
      <c r="M283">
        <v>4.5225475752924096</v>
      </c>
      <c r="N283">
        <v>242.27271018342739</v>
      </c>
      <c r="O283">
        <v>70.254206021251477</v>
      </c>
      <c r="P283">
        <v>103.02135679275</v>
      </c>
      <c r="Q283">
        <v>195.77959280303031</v>
      </c>
      <c r="R283">
        <v>611.32786580045911</v>
      </c>
      <c r="S283">
        <v>20295665.144740138</v>
      </c>
      <c r="T283">
        <v>5441017.5619834717</v>
      </c>
      <c r="U283">
        <v>2847663.3168270001</v>
      </c>
      <c r="V283">
        <v>58719346.023550607</v>
      </c>
      <c r="W283">
        <v>30135000</v>
      </c>
      <c r="X283">
        <v>0.58231648847340833</v>
      </c>
      <c r="Y283">
        <v>0.16496324502300211</v>
      </c>
      <c r="Z283">
        <v>0.25358473403663789</v>
      </c>
      <c r="AA283">
        <v>0.56258503679031691</v>
      </c>
      <c r="AB283">
        <v>9.0872000000000008E-2</v>
      </c>
      <c r="AC283">
        <v>5.4999999999999997E-3</v>
      </c>
      <c r="AD283">
        <v>1.2312694969382481</v>
      </c>
      <c r="AE283">
        <v>4.5225475752924113E-2</v>
      </c>
      <c r="AF283">
        <v>5.8954145479835827</v>
      </c>
      <c r="AG283">
        <v>1</v>
      </c>
      <c r="AH283" t="s">
        <v>414</v>
      </c>
    </row>
    <row r="284" spans="1:34">
      <c r="A284" t="s">
        <v>59</v>
      </c>
      <c r="B284" t="s">
        <v>105</v>
      </c>
      <c r="C284" t="s">
        <v>254</v>
      </c>
      <c r="D284" t="s">
        <v>464</v>
      </c>
      <c r="E284" t="s">
        <v>53</v>
      </c>
      <c r="F284" t="s">
        <v>39</v>
      </c>
      <c r="G284" t="s">
        <v>140</v>
      </c>
      <c r="H284" t="s">
        <v>41</v>
      </c>
      <c r="I284">
        <v>1.5</v>
      </c>
      <c r="J284">
        <v>1.0454902451526209</v>
      </c>
      <c r="K284">
        <v>1.5</v>
      </c>
      <c r="L284">
        <v>8.3999999999999995E-3</v>
      </c>
      <c r="M284">
        <v>4.0538902451526209</v>
      </c>
      <c r="N284">
        <v>173.81349734042561</v>
      </c>
      <c r="O284">
        <v>181.37559016682189</v>
      </c>
      <c r="P284">
        <v>101.549623122</v>
      </c>
      <c r="Q284">
        <v>192.7284822658402</v>
      </c>
      <c r="R284">
        <v>649.46719289508769</v>
      </c>
      <c r="S284">
        <v>14560701.190764019</v>
      </c>
      <c r="T284">
        <v>6866681.198520923</v>
      </c>
      <c r="U284">
        <v>2806982.4122378179</v>
      </c>
      <c r="V284">
        <v>53899728.437886402</v>
      </c>
      <c r="W284">
        <v>29665363.636363629</v>
      </c>
      <c r="X284">
        <v>0.41777080606366312</v>
      </c>
      <c r="Y284">
        <v>0.40998726746536351</v>
      </c>
      <c r="Z284">
        <v>0.2499620949733542</v>
      </c>
      <c r="AA284">
        <v>0.5538174777754028</v>
      </c>
      <c r="AB284">
        <v>9.0872000000000008E-2</v>
      </c>
      <c r="AC284">
        <v>5.4999999999999997E-3</v>
      </c>
      <c r="AD284">
        <v>1.103676925381865</v>
      </c>
      <c r="AE284">
        <v>0.64254160385669046</v>
      </c>
      <c r="AF284">
        <v>5.8964807743911773</v>
      </c>
      <c r="AG284">
        <v>1</v>
      </c>
      <c r="AH284" t="s">
        <v>249</v>
      </c>
    </row>
    <row r="285" spans="1:34">
      <c r="A285" t="s">
        <v>35</v>
      </c>
      <c r="B285" t="s">
        <v>74</v>
      </c>
      <c r="C285" t="s">
        <v>275</v>
      </c>
      <c r="D285" t="s">
        <v>465</v>
      </c>
      <c r="E285" t="s">
        <v>140</v>
      </c>
      <c r="F285" t="s">
        <v>40</v>
      </c>
      <c r="G285" t="s">
        <v>41</v>
      </c>
      <c r="I285">
        <v>1.5</v>
      </c>
      <c r="J285">
        <v>2.560451177111692</v>
      </c>
      <c r="K285">
        <v>8.4000000000000012E-3</v>
      </c>
      <c r="M285">
        <v>4.0688511771116929</v>
      </c>
      <c r="N285">
        <v>103.02135679275</v>
      </c>
      <c r="O285">
        <v>320.44434428700868</v>
      </c>
      <c r="P285">
        <v>195.77959280303031</v>
      </c>
      <c r="R285">
        <v>619.24529388278904</v>
      </c>
      <c r="S285">
        <v>2847663.3168270001</v>
      </c>
      <c r="T285">
        <v>25125009.09613055</v>
      </c>
      <c r="U285">
        <v>30135000</v>
      </c>
      <c r="V285">
        <v>58107672.412957549</v>
      </c>
      <c r="X285">
        <v>0.25358473403663789</v>
      </c>
      <c r="Y285">
        <v>0.73977507886246896</v>
      </c>
      <c r="Z285">
        <v>0.56258503679031702</v>
      </c>
      <c r="AB285">
        <v>6.9831000000000004E-2</v>
      </c>
      <c r="AC285">
        <v>5.4999999999999997E-3</v>
      </c>
      <c r="AD285">
        <v>1.1077500586900939</v>
      </c>
      <c r="AE285">
        <v>0.64491291157220332</v>
      </c>
      <c r="AF285">
        <v>5.8968451473739911</v>
      </c>
      <c r="AG285">
        <v>1</v>
      </c>
      <c r="AH285" t="s">
        <v>277</v>
      </c>
    </row>
    <row r="286" spans="1:34">
      <c r="A286" t="s">
        <v>422</v>
      </c>
      <c r="B286" t="s">
        <v>466</v>
      </c>
      <c r="C286" t="s">
        <v>424</v>
      </c>
      <c r="D286" t="s">
        <v>467</v>
      </c>
      <c r="E286" t="s">
        <v>53</v>
      </c>
      <c r="F286" t="s">
        <v>39</v>
      </c>
      <c r="G286" t="s">
        <v>41</v>
      </c>
      <c r="I286">
        <v>1.5</v>
      </c>
      <c r="J286">
        <v>2.560578517084164</v>
      </c>
      <c r="K286">
        <v>8.4000000000000012E-3</v>
      </c>
      <c r="M286">
        <v>4.0689785170841644</v>
      </c>
      <c r="N286">
        <v>140.93428277282081</v>
      </c>
      <c r="O286">
        <v>371.82707575689551</v>
      </c>
      <c r="P286">
        <v>186.37200198002759</v>
      </c>
      <c r="R286">
        <v>699.13336050974385</v>
      </c>
      <c r="S286">
        <v>11806344.216010479</v>
      </c>
      <c r="T286">
        <v>14076965.857712951</v>
      </c>
      <c r="U286">
        <v>28686954.545454551</v>
      </c>
      <c r="V286">
        <v>54570264.619177982</v>
      </c>
      <c r="X286">
        <v>0.33874370987822983</v>
      </c>
      <c r="Y286">
        <v>0.84048998334888447</v>
      </c>
      <c r="Z286">
        <v>0.53555172982766541</v>
      </c>
      <c r="AB286">
        <v>7.0526000000000005E-2</v>
      </c>
      <c r="AC286">
        <v>5.4999999999999997E-3</v>
      </c>
      <c r="AD286">
        <v>1.1077847271642749</v>
      </c>
      <c r="AE286">
        <v>0.64493309495784001</v>
      </c>
      <c r="AF286">
        <v>5.897722339206279</v>
      </c>
      <c r="AG286">
        <v>1</v>
      </c>
      <c r="AH286" t="s">
        <v>54</v>
      </c>
    </row>
    <row r="287" spans="1:34">
      <c r="A287" t="s">
        <v>59</v>
      </c>
      <c r="B287" t="s">
        <v>105</v>
      </c>
      <c r="C287" t="s">
        <v>244</v>
      </c>
      <c r="D287" t="s">
        <v>468</v>
      </c>
      <c r="E287" t="s">
        <v>39</v>
      </c>
      <c r="F287" t="s">
        <v>41</v>
      </c>
      <c r="G287" t="s">
        <v>239</v>
      </c>
      <c r="I287">
        <v>2.04110522579444</v>
      </c>
      <c r="J287">
        <v>7.9784985822548542E-3</v>
      </c>
      <c r="K287">
        <v>2.02</v>
      </c>
      <c r="M287">
        <v>4.0690837243766946</v>
      </c>
      <c r="N287">
        <v>354.09863137174273</v>
      </c>
      <c r="O287">
        <v>183.0576098235876</v>
      </c>
      <c r="P287">
        <v>68.987406144393248</v>
      </c>
      <c r="R287">
        <v>606.14364733972366</v>
      </c>
      <c r="S287">
        <v>13405786.36974225</v>
      </c>
      <c r="T287">
        <v>28176793.06128595</v>
      </c>
      <c r="U287">
        <v>28417420.568970811</v>
      </c>
      <c r="V287">
        <v>69999999.999999017</v>
      </c>
      <c r="X287">
        <v>0.80041603258629723</v>
      </c>
      <c r="Y287">
        <v>0.52602761443559654</v>
      </c>
      <c r="Z287">
        <v>0.19823967282871621</v>
      </c>
      <c r="AB287">
        <v>7.7423000000000006E-2</v>
      </c>
      <c r="AC287">
        <v>5.4999999999999997E-3</v>
      </c>
      <c r="AD287">
        <v>1.107813369987372</v>
      </c>
      <c r="AE287">
        <v>0.64494977031370615</v>
      </c>
      <c r="AF287">
        <v>5.9047698646777729</v>
      </c>
      <c r="AG287">
        <v>1</v>
      </c>
      <c r="AH287" t="s">
        <v>240</v>
      </c>
    </row>
    <row r="288" spans="1:34">
      <c r="A288" t="s">
        <v>35</v>
      </c>
      <c r="B288" t="s">
        <v>78</v>
      </c>
      <c r="C288" t="s">
        <v>275</v>
      </c>
      <c r="D288" t="s">
        <v>469</v>
      </c>
      <c r="E288" t="s">
        <v>140</v>
      </c>
      <c r="F288" t="s">
        <v>40</v>
      </c>
      <c r="G288" t="s">
        <v>41</v>
      </c>
      <c r="I288">
        <v>1.5</v>
      </c>
      <c r="J288">
        <v>2.5661705341081271</v>
      </c>
      <c r="K288">
        <v>8.4000000000000012E-3</v>
      </c>
      <c r="M288">
        <v>4.0745705341081262</v>
      </c>
      <c r="N288">
        <v>103.02135679275</v>
      </c>
      <c r="O288">
        <v>321.16013048080492</v>
      </c>
      <c r="P288">
        <v>195.77959280303031</v>
      </c>
      <c r="R288">
        <v>619.96108007658518</v>
      </c>
      <c r="S288">
        <v>2847663.3168270001</v>
      </c>
      <c r="T288">
        <v>25181131.586511921</v>
      </c>
      <c r="U288">
        <v>30135000</v>
      </c>
      <c r="V288">
        <v>58163794.903338917</v>
      </c>
      <c r="X288">
        <v>0.25358473403663789</v>
      </c>
      <c r="Y288">
        <v>0.74142753676164774</v>
      </c>
      <c r="Z288">
        <v>0.56258503679031702</v>
      </c>
      <c r="AB288">
        <v>6.9831000000000004E-2</v>
      </c>
      <c r="AC288">
        <v>5.4999999999999997E-3</v>
      </c>
      <c r="AD288">
        <v>1.1093071611184431</v>
      </c>
      <c r="AE288">
        <v>0.64581942965613803</v>
      </c>
      <c r="AF288">
        <v>5.9050281248827066</v>
      </c>
      <c r="AG288">
        <v>1</v>
      </c>
      <c r="AH288" t="s">
        <v>277</v>
      </c>
    </row>
    <row r="289" spans="1:34">
      <c r="A289" t="s">
        <v>35</v>
      </c>
      <c r="B289" t="s">
        <v>78</v>
      </c>
      <c r="C289" t="s">
        <v>265</v>
      </c>
      <c r="D289" t="s">
        <v>470</v>
      </c>
      <c r="E289" t="s">
        <v>53</v>
      </c>
      <c r="F289" t="s">
        <v>140</v>
      </c>
      <c r="G289" t="s">
        <v>41</v>
      </c>
      <c r="I289">
        <v>2.568358772495674</v>
      </c>
      <c r="J289">
        <v>1.5</v>
      </c>
      <c r="K289">
        <v>8.4000000000000012E-3</v>
      </c>
      <c r="M289">
        <v>4.0767587724956744</v>
      </c>
      <c r="N289">
        <v>308.93627069286202</v>
      </c>
      <c r="O289">
        <v>103.02135679275</v>
      </c>
      <c r="P289">
        <v>195.77959280303031</v>
      </c>
      <c r="R289">
        <v>607.73722028864233</v>
      </c>
      <c r="S289">
        <v>25880203.743541669</v>
      </c>
      <c r="T289">
        <v>2847663.3168270001</v>
      </c>
      <c r="U289">
        <v>30135000</v>
      </c>
      <c r="V289">
        <v>58862867.060368672</v>
      </c>
      <c r="X289">
        <v>0.7425462165166451</v>
      </c>
      <c r="Y289">
        <v>0.25358473403663789</v>
      </c>
      <c r="Z289">
        <v>0.56258503679031702</v>
      </c>
      <c r="AB289">
        <v>6.6725999999999994E-2</v>
      </c>
      <c r="AC289">
        <v>5.4999999999999997E-3</v>
      </c>
      <c r="AD289">
        <v>1.109902911883639</v>
      </c>
      <c r="AE289">
        <v>0.64616626544056421</v>
      </c>
      <c r="AF289">
        <v>5.9050539498198766</v>
      </c>
      <c r="AG289">
        <v>1</v>
      </c>
      <c r="AH289" t="s">
        <v>267</v>
      </c>
    </row>
    <row r="290" spans="1:34">
      <c r="A290" t="s">
        <v>125</v>
      </c>
      <c r="B290" t="s">
        <v>126</v>
      </c>
      <c r="C290" t="s">
        <v>471</v>
      </c>
      <c r="D290" t="s">
        <v>472</v>
      </c>
      <c r="E290" t="s">
        <v>39</v>
      </c>
      <c r="F290" t="s">
        <v>41</v>
      </c>
      <c r="G290" t="s">
        <v>239</v>
      </c>
      <c r="I290">
        <v>2.5148359861946941</v>
      </c>
      <c r="J290">
        <v>8.3999999999999995E-3</v>
      </c>
      <c r="K290">
        <v>2.02</v>
      </c>
      <c r="M290">
        <v>4.5432359861946932</v>
      </c>
      <c r="N290">
        <v>399.24928049033173</v>
      </c>
      <c r="O290">
        <v>188.4060756714876</v>
      </c>
      <c r="P290">
        <v>58.149404109062971</v>
      </c>
      <c r="R290">
        <v>645.8047602708823</v>
      </c>
      <c r="S290">
        <v>15115140.495721789</v>
      </c>
      <c r="T290">
        <v>29000045.454545449</v>
      </c>
      <c r="U290">
        <v>23953010.625499219</v>
      </c>
      <c r="V290">
        <v>68068196.575766459</v>
      </c>
      <c r="X290">
        <v>0.90247602444844333</v>
      </c>
      <c r="Y290">
        <v>0.54139676917094126</v>
      </c>
      <c r="Z290">
        <v>0.16709598881914639</v>
      </c>
      <c r="AB290">
        <v>7.7423000000000006E-2</v>
      </c>
      <c r="AC290">
        <v>5.4999999999999997E-3</v>
      </c>
      <c r="AD290">
        <v>1.236901943885466</v>
      </c>
      <c r="AE290">
        <v>4.5432359861946929E-2</v>
      </c>
      <c r="AF290">
        <v>5.9084932899421059</v>
      </c>
      <c r="AG290">
        <v>1</v>
      </c>
      <c r="AH290" t="s">
        <v>240</v>
      </c>
    </row>
    <row r="291" spans="1:34">
      <c r="A291" t="s">
        <v>208</v>
      </c>
      <c r="B291" t="s">
        <v>214</v>
      </c>
      <c r="C291" t="s">
        <v>442</v>
      </c>
      <c r="D291" t="s">
        <v>473</v>
      </c>
      <c r="E291" t="s">
        <v>53</v>
      </c>
      <c r="F291" t="s">
        <v>72</v>
      </c>
      <c r="G291" t="s">
        <v>39</v>
      </c>
      <c r="H291" t="s">
        <v>41</v>
      </c>
      <c r="I291">
        <v>1.5</v>
      </c>
      <c r="J291">
        <v>1</v>
      </c>
      <c r="K291">
        <v>1.5528622811732831</v>
      </c>
      <c r="L291">
        <v>8.4000000000000012E-3</v>
      </c>
      <c r="M291">
        <v>4.061262281173283</v>
      </c>
      <c r="N291">
        <v>167.75</v>
      </c>
      <c r="O291">
        <v>65.166666666666671</v>
      </c>
      <c r="P291">
        <v>262.30432032818709</v>
      </c>
      <c r="Q291">
        <v>189.9316309400827</v>
      </c>
      <c r="R291">
        <v>685.15261793493642</v>
      </c>
      <c r="S291">
        <v>14052750</v>
      </c>
      <c r="T291">
        <v>5047000</v>
      </c>
      <c r="U291">
        <v>9930554.2881031465</v>
      </c>
      <c r="V291">
        <v>58265167.924466789</v>
      </c>
      <c r="W291">
        <v>29234863.63636364</v>
      </c>
      <c r="X291">
        <v>0.40319683908045972</v>
      </c>
      <c r="Y291">
        <v>0.1530172413793103</v>
      </c>
      <c r="Z291">
        <v>0.59292119428419543</v>
      </c>
      <c r="AA291">
        <v>0.54578054867839843</v>
      </c>
      <c r="AB291">
        <v>9.4672000000000006E-2</v>
      </c>
      <c r="AC291">
        <v>5.4999999999999997E-3</v>
      </c>
      <c r="AD291">
        <v>1.105683971837752</v>
      </c>
      <c r="AE291">
        <v>0.64371007156596538</v>
      </c>
      <c r="AF291">
        <v>5.9108283245770004</v>
      </c>
      <c r="AG291">
        <v>1</v>
      </c>
      <c r="AH291" t="s">
        <v>115</v>
      </c>
    </row>
    <row r="292" spans="1:34">
      <c r="A292" t="s">
        <v>147</v>
      </c>
      <c r="B292" t="s">
        <v>148</v>
      </c>
      <c r="C292" t="s">
        <v>474</v>
      </c>
      <c r="D292" t="s">
        <v>475</v>
      </c>
      <c r="E292" t="s">
        <v>53</v>
      </c>
      <c r="F292" t="s">
        <v>72</v>
      </c>
      <c r="G292" t="s">
        <v>41</v>
      </c>
      <c r="I292">
        <v>3.0708536643994209</v>
      </c>
      <c r="J292">
        <v>1</v>
      </c>
      <c r="K292">
        <v>8.4000000000000012E-3</v>
      </c>
      <c r="M292">
        <v>4.0792536643994213</v>
      </c>
      <c r="N292">
        <v>349.06625996167531</v>
      </c>
      <c r="O292">
        <v>66.272653482880756</v>
      </c>
      <c r="P292">
        <v>191.20292699724521</v>
      </c>
      <c r="R292">
        <v>606.54184044180124</v>
      </c>
      <c r="S292">
        <v>29241972.486893781</v>
      </c>
      <c r="T292">
        <v>5132655.9917355375</v>
      </c>
      <c r="U292">
        <v>29430545.454545461</v>
      </c>
      <c r="V292">
        <v>63805173.933174767</v>
      </c>
      <c r="X292">
        <v>0.83900096957487624</v>
      </c>
      <c r="Y292">
        <v>0.1556141986931564</v>
      </c>
      <c r="Z292">
        <v>0.54943369826794597</v>
      </c>
      <c r="AB292">
        <v>7.0526000000000005E-2</v>
      </c>
      <c r="AC292">
        <v>5.4999999999999997E-3</v>
      </c>
      <c r="AD292">
        <v>1.110582149469999</v>
      </c>
      <c r="AE292">
        <v>0.64656170580730832</v>
      </c>
      <c r="AF292">
        <v>5.9124235196767287</v>
      </c>
      <c r="AG292">
        <v>1</v>
      </c>
      <c r="AH292" t="s">
        <v>168</v>
      </c>
    </row>
    <row r="293" spans="1:34">
      <c r="A293" t="s">
        <v>125</v>
      </c>
      <c r="B293" t="s">
        <v>126</v>
      </c>
      <c r="C293" t="s">
        <v>476</v>
      </c>
      <c r="D293" t="s">
        <v>477</v>
      </c>
      <c r="E293" t="s">
        <v>53</v>
      </c>
      <c r="F293" t="s">
        <v>39</v>
      </c>
      <c r="G293" t="s">
        <v>140</v>
      </c>
      <c r="H293" t="s">
        <v>41</v>
      </c>
      <c r="I293">
        <v>1.5</v>
      </c>
      <c r="J293">
        <v>1.5347954655539691</v>
      </c>
      <c r="K293">
        <v>1.5</v>
      </c>
      <c r="L293">
        <v>8.3999999999999995E-3</v>
      </c>
      <c r="M293">
        <v>4.5431954655539686</v>
      </c>
      <c r="N293">
        <v>156.2575497597804</v>
      </c>
      <c r="O293">
        <v>243.66041709521119</v>
      </c>
      <c r="P293">
        <v>99.46466708843748</v>
      </c>
      <c r="Q293">
        <v>188.4060756714876</v>
      </c>
      <c r="R293">
        <v>687.78870961491668</v>
      </c>
      <c r="S293">
        <v>13090004.66400449</v>
      </c>
      <c r="T293">
        <v>9224716.530777758</v>
      </c>
      <c r="U293">
        <v>2749351.1307364772</v>
      </c>
      <c r="V293">
        <v>54064117.78006418</v>
      </c>
      <c r="W293">
        <v>29000045.454545449</v>
      </c>
      <c r="X293">
        <v>0.37557406942236132</v>
      </c>
      <c r="Y293">
        <v>0.55077791064638082</v>
      </c>
      <c r="Z293">
        <v>0.2448300229670356</v>
      </c>
      <c r="AA293">
        <v>0.54139676917094126</v>
      </c>
      <c r="AB293">
        <v>9.0872000000000008E-2</v>
      </c>
      <c r="AC293">
        <v>5.4999999999999997E-3</v>
      </c>
      <c r="AD293">
        <v>1.2368909120879921</v>
      </c>
      <c r="AE293">
        <v>4.5431954655539702E-2</v>
      </c>
      <c r="AF293">
        <v>5.9218903322975009</v>
      </c>
      <c r="AG293">
        <v>1</v>
      </c>
      <c r="AH293" t="s">
        <v>249</v>
      </c>
    </row>
    <row r="294" spans="1:34">
      <c r="A294" t="s">
        <v>35</v>
      </c>
      <c r="B294" t="s">
        <v>36</v>
      </c>
      <c r="C294" t="s">
        <v>478</v>
      </c>
      <c r="D294" t="s">
        <v>479</v>
      </c>
      <c r="E294" t="s">
        <v>39</v>
      </c>
      <c r="F294" t="s">
        <v>40</v>
      </c>
      <c r="G294" t="s">
        <v>41</v>
      </c>
      <c r="H294" t="s">
        <v>239</v>
      </c>
      <c r="I294">
        <v>1.5105914652507859</v>
      </c>
      <c r="J294">
        <v>1</v>
      </c>
      <c r="K294">
        <v>5.5408140591653911E-3</v>
      </c>
      <c r="L294">
        <v>2.02</v>
      </c>
      <c r="M294">
        <v>4.5361322793099514</v>
      </c>
      <c r="N294">
        <v>269.58931677762757</v>
      </c>
      <c r="O294">
        <v>125.1515151515151</v>
      </c>
      <c r="P294">
        <v>129.14027622627449</v>
      </c>
      <c r="Q294">
        <v>73.079991692392312</v>
      </c>
      <c r="R294">
        <v>596.96109984780958</v>
      </c>
      <c r="S294">
        <v>10206356.275044469</v>
      </c>
      <c r="T294">
        <v>9812727.2727272715</v>
      </c>
      <c r="U294">
        <v>19877670.437255841</v>
      </c>
      <c r="V294">
        <v>70000000.000001669</v>
      </c>
      <c r="W294">
        <v>30103246.014974091</v>
      </c>
      <c r="X294">
        <v>0.60938843656885933</v>
      </c>
      <c r="Y294">
        <v>0.28892371995820271</v>
      </c>
      <c r="Z294">
        <v>0.37109274777665091</v>
      </c>
      <c r="AA294">
        <v>0.2099999761275641</v>
      </c>
      <c r="AB294">
        <v>0.104674</v>
      </c>
      <c r="AC294">
        <v>5.4999999999999997E-3</v>
      </c>
      <c r="AD294">
        <v>1.23496795038805</v>
      </c>
      <c r="AE294">
        <v>4.5361322793099512E-2</v>
      </c>
      <c r="AF294">
        <v>5.926635552491101</v>
      </c>
      <c r="AG294">
        <v>1</v>
      </c>
      <c r="AH294" t="s">
        <v>480</v>
      </c>
    </row>
    <row r="295" spans="1:34">
      <c r="A295" t="s">
        <v>35</v>
      </c>
      <c r="B295" t="s">
        <v>43</v>
      </c>
      <c r="C295" t="s">
        <v>478</v>
      </c>
      <c r="D295" t="s">
        <v>481</v>
      </c>
      <c r="E295" t="s">
        <v>39</v>
      </c>
      <c r="F295" t="s">
        <v>40</v>
      </c>
      <c r="G295" t="s">
        <v>41</v>
      </c>
      <c r="H295" t="s">
        <v>239</v>
      </c>
      <c r="I295">
        <v>1.516146515599246</v>
      </c>
      <c r="J295">
        <v>1</v>
      </c>
      <c r="K295">
        <v>5.5303519369884514E-3</v>
      </c>
      <c r="L295">
        <v>2.02</v>
      </c>
      <c r="M295">
        <v>4.5416768675362338</v>
      </c>
      <c r="N295">
        <v>270.58070476210679</v>
      </c>
      <c r="O295">
        <v>125.1515151515151</v>
      </c>
      <c r="P295">
        <v>128.8964345572677</v>
      </c>
      <c r="Q295">
        <v>73.079991692392312</v>
      </c>
      <c r="R295">
        <v>597.70864616328197</v>
      </c>
      <c r="S295">
        <v>10243889.138354249</v>
      </c>
      <c r="T295">
        <v>9812727.2727272715</v>
      </c>
      <c r="U295">
        <v>19840137.57394607</v>
      </c>
      <c r="V295">
        <v>70000000.000001699</v>
      </c>
      <c r="W295">
        <v>30103246.014974091</v>
      </c>
      <c r="X295">
        <v>0.61162940212756989</v>
      </c>
      <c r="Y295">
        <v>0.28892371995820271</v>
      </c>
      <c r="Z295">
        <v>0.37039205332548192</v>
      </c>
      <c r="AA295">
        <v>0.2099999761275641</v>
      </c>
      <c r="AB295">
        <v>0.104674</v>
      </c>
      <c r="AC295">
        <v>5.4999999999999997E-3</v>
      </c>
      <c r="AD295">
        <v>1.2364774717899689</v>
      </c>
      <c r="AE295">
        <v>4.5416768675362339E-2</v>
      </c>
      <c r="AF295">
        <v>5.9337451080015651</v>
      </c>
      <c r="AG295">
        <v>1</v>
      </c>
      <c r="AH295" t="s">
        <v>480</v>
      </c>
    </row>
    <row r="296" spans="1:34">
      <c r="A296" t="s">
        <v>35</v>
      </c>
      <c r="B296" t="s">
        <v>45</v>
      </c>
      <c r="C296" t="s">
        <v>478</v>
      </c>
      <c r="D296" t="s">
        <v>482</v>
      </c>
      <c r="E296" t="s">
        <v>39</v>
      </c>
      <c r="F296" t="s">
        <v>40</v>
      </c>
      <c r="G296" t="s">
        <v>41</v>
      </c>
      <c r="H296" t="s">
        <v>239</v>
      </c>
      <c r="I296">
        <v>1.51920375945757</v>
      </c>
      <c r="J296">
        <v>1</v>
      </c>
      <c r="K296">
        <v>5.5245940668047257E-3</v>
      </c>
      <c r="L296">
        <v>2.02</v>
      </c>
      <c r="M296">
        <v>4.5447283535243752</v>
      </c>
      <c r="N296">
        <v>271.12631904760212</v>
      </c>
      <c r="O296">
        <v>125.1515151515151</v>
      </c>
      <c r="P296">
        <v>128.7622353334603</v>
      </c>
      <c r="Q296">
        <v>73.079991692392312</v>
      </c>
      <c r="R296">
        <v>598.12006122496985</v>
      </c>
      <c r="S296">
        <v>10264545.497638371</v>
      </c>
      <c r="T296">
        <v>9812727.2727272715</v>
      </c>
      <c r="U296">
        <v>19819481.214661948</v>
      </c>
      <c r="V296">
        <v>70000000.000001699</v>
      </c>
      <c r="W296">
        <v>30103246.014974091</v>
      </c>
      <c r="X296">
        <v>0.61286272635711225</v>
      </c>
      <c r="Y296">
        <v>0.28892371995820271</v>
      </c>
      <c r="Z296">
        <v>0.37000642337201228</v>
      </c>
      <c r="AA296">
        <v>0.2099999761275641</v>
      </c>
      <c r="AB296">
        <v>0.104674</v>
      </c>
      <c r="AC296">
        <v>5.4999999999999997E-3</v>
      </c>
      <c r="AD296">
        <v>1.2373082428443321</v>
      </c>
      <c r="AE296">
        <v>4.544728353524375E-2</v>
      </c>
      <c r="AF296">
        <v>5.9376578799039512</v>
      </c>
      <c r="AG296">
        <v>1</v>
      </c>
      <c r="AH296" t="s">
        <v>480</v>
      </c>
    </row>
    <row r="297" spans="1:34">
      <c r="A297" t="s">
        <v>99</v>
      </c>
      <c r="B297" t="s">
        <v>100</v>
      </c>
      <c r="C297" t="s">
        <v>483</v>
      </c>
      <c r="D297" t="s">
        <v>484</v>
      </c>
      <c r="E297" t="s">
        <v>72</v>
      </c>
      <c r="F297" t="s">
        <v>40</v>
      </c>
      <c r="G297" t="s">
        <v>41</v>
      </c>
      <c r="I297">
        <v>1</v>
      </c>
      <c r="J297">
        <v>3.5632505910726131</v>
      </c>
      <c r="K297">
        <v>8.4000000000000012E-3</v>
      </c>
      <c r="M297">
        <v>4.5716505910726131</v>
      </c>
      <c r="N297">
        <v>60.170646557743339</v>
      </c>
      <c r="O297">
        <v>382.96354751366158</v>
      </c>
      <c r="P297">
        <v>188.4060756714876</v>
      </c>
      <c r="R297">
        <v>631.54026974289252</v>
      </c>
      <c r="S297">
        <v>4660070.3812316712</v>
      </c>
      <c r="T297">
        <v>30026938.488105059</v>
      </c>
      <c r="U297">
        <v>29000045.454545461</v>
      </c>
      <c r="V297">
        <v>63687054.323882192</v>
      </c>
      <c r="X297">
        <v>0.14128613322161709</v>
      </c>
      <c r="Y297">
        <v>0.88410637795380664</v>
      </c>
      <c r="Z297">
        <v>0.54139676917094137</v>
      </c>
      <c r="AB297">
        <v>7.3631000000000002E-2</v>
      </c>
      <c r="AC297">
        <v>5.4999999999999997E-3</v>
      </c>
      <c r="AD297">
        <v>1.2446378572553709</v>
      </c>
      <c r="AE297">
        <v>4.5716505910726131E-2</v>
      </c>
      <c r="AF297">
        <v>5.9411359542387103</v>
      </c>
      <c r="AG297">
        <v>1</v>
      </c>
      <c r="AH297" t="s">
        <v>177</v>
      </c>
    </row>
    <row r="298" spans="1:34">
      <c r="A298" t="s">
        <v>59</v>
      </c>
      <c r="B298" t="s">
        <v>110</v>
      </c>
      <c r="C298" t="s">
        <v>254</v>
      </c>
      <c r="D298" t="s">
        <v>485</v>
      </c>
      <c r="E298" t="s">
        <v>53</v>
      </c>
      <c r="F298" t="s">
        <v>39</v>
      </c>
      <c r="G298" t="s">
        <v>140</v>
      </c>
      <c r="H298" t="s">
        <v>41</v>
      </c>
      <c r="I298">
        <v>1.5</v>
      </c>
      <c r="J298">
        <v>1.080194089756306</v>
      </c>
      <c r="K298">
        <v>1.5</v>
      </c>
      <c r="L298">
        <v>8.3999999999999995E-3</v>
      </c>
      <c r="M298">
        <v>4.088594089756306</v>
      </c>
      <c r="N298">
        <v>173.81349734042561</v>
      </c>
      <c r="O298">
        <v>187.39614399334971</v>
      </c>
      <c r="P298">
        <v>101.549623122</v>
      </c>
      <c r="Q298">
        <v>192.7284822658402</v>
      </c>
      <c r="R298">
        <v>655.48774672161539</v>
      </c>
      <c r="S298">
        <v>14560701.190764019</v>
      </c>
      <c r="T298">
        <v>7094612.7725947993</v>
      </c>
      <c r="U298">
        <v>2806982.4122378179</v>
      </c>
      <c r="V298">
        <v>54127660.011960283</v>
      </c>
      <c r="W298">
        <v>29665363.636363629</v>
      </c>
      <c r="X298">
        <v>0.41777080606366312</v>
      </c>
      <c r="Y298">
        <v>0.42359632262926938</v>
      </c>
      <c r="Z298">
        <v>0.2499620949733542</v>
      </c>
      <c r="AA298">
        <v>0.5538174777754028</v>
      </c>
      <c r="AB298">
        <v>9.0872000000000008E-2</v>
      </c>
      <c r="AC298">
        <v>5.4999999999999997E-3</v>
      </c>
      <c r="AD298">
        <v>1.113125092499099</v>
      </c>
      <c r="AE298">
        <v>0.64804216322637453</v>
      </c>
      <c r="AF298">
        <v>5.9461333454817797</v>
      </c>
      <c r="AG298">
        <v>1</v>
      </c>
      <c r="AH298" t="s">
        <v>249</v>
      </c>
    </row>
    <row r="299" spans="1:34">
      <c r="A299" t="s">
        <v>147</v>
      </c>
      <c r="B299" t="s">
        <v>148</v>
      </c>
      <c r="C299" t="s">
        <v>486</v>
      </c>
      <c r="D299" t="s">
        <v>487</v>
      </c>
      <c r="E299" t="s">
        <v>39</v>
      </c>
      <c r="F299" t="s">
        <v>41</v>
      </c>
      <c r="G299" t="s">
        <v>239</v>
      </c>
      <c r="I299">
        <v>2.0711989018069752</v>
      </c>
      <c r="J299">
        <v>8.4000000000000012E-3</v>
      </c>
      <c r="K299">
        <v>2.02</v>
      </c>
      <c r="M299">
        <v>4.0995989018069752</v>
      </c>
      <c r="N299">
        <v>354.15973325585139</v>
      </c>
      <c r="O299">
        <v>191.20292699724521</v>
      </c>
      <c r="P299">
        <v>65.162228955453159</v>
      </c>
      <c r="R299">
        <v>610.52488920854978</v>
      </c>
      <c r="S299">
        <v>13408099.620154919</v>
      </c>
      <c r="T299">
        <v>29430545.454545461</v>
      </c>
      <c r="U299">
        <v>26841746.471274961</v>
      </c>
      <c r="V299">
        <v>69680391.545975357</v>
      </c>
      <c r="X299">
        <v>0.80055414926715629</v>
      </c>
      <c r="Y299">
        <v>0.54943369826794597</v>
      </c>
      <c r="Z299">
        <v>0.18724778435475051</v>
      </c>
      <c r="AB299">
        <v>7.7423000000000006E-2</v>
      </c>
      <c r="AC299">
        <v>5.4999999999999997E-3</v>
      </c>
      <c r="AD299">
        <v>1.116121166984098</v>
      </c>
      <c r="AE299">
        <v>0.64978642593640557</v>
      </c>
      <c r="AF299">
        <v>5.9484294947274794</v>
      </c>
      <c r="AG299">
        <v>1</v>
      </c>
      <c r="AH299" t="s">
        <v>240</v>
      </c>
    </row>
    <row r="300" spans="1:34">
      <c r="A300" t="s">
        <v>147</v>
      </c>
      <c r="B300" t="s">
        <v>158</v>
      </c>
      <c r="C300" t="s">
        <v>474</v>
      </c>
      <c r="D300" t="s">
        <v>488</v>
      </c>
      <c r="E300" t="s">
        <v>53</v>
      </c>
      <c r="F300" t="s">
        <v>72</v>
      </c>
      <c r="G300" t="s">
        <v>41</v>
      </c>
      <c r="I300">
        <v>3.0971694003478532</v>
      </c>
      <c r="J300">
        <v>1</v>
      </c>
      <c r="K300">
        <v>8.4000000000000012E-3</v>
      </c>
      <c r="M300">
        <v>4.1055694003478527</v>
      </c>
      <c r="N300">
        <v>352.05758958188841</v>
      </c>
      <c r="O300">
        <v>66.272653482880756</v>
      </c>
      <c r="P300">
        <v>191.20292699724521</v>
      </c>
      <c r="R300">
        <v>609.53317006201428</v>
      </c>
      <c r="S300">
        <v>29492562.098342061</v>
      </c>
      <c r="T300">
        <v>5132655.9917355375</v>
      </c>
      <c r="U300">
        <v>29430545.454545461</v>
      </c>
      <c r="V300">
        <v>64055763.544623062</v>
      </c>
      <c r="X300">
        <v>0.84619080353921416</v>
      </c>
      <c r="Y300">
        <v>0.1556141986931564</v>
      </c>
      <c r="Z300">
        <v>0.54943369826794597</v>
      </c>
      <c r="AB300">
        <v>7.0526000000000005E-2</v>
      </c>
      <c r="AC300">
        <v>5.4999999999999997E-3</v>
      </c>
      <c r="AD300">
        <v>1.117746643026641</v>
      </c>
      <c r="AE300">
        <v>0.65073274995513464</v>
      </c>
      <c r="AF300">
        <v>5.9500747933296276</v>
      </c>
      <c r="AG300">
        <v>1</v>
      </c>
      <c r="AH300" t="s">
        <v>168</v>
      </c>
    </row>
    <row r="301" spans="1:34">
      <c r="A301" t="s">
        <v>125</v>
      </c>
      <c r="B301" t="s">
        <v>145</v>
      </c>
      <c r="C301" t="s">
        <v>471</v>
      </c>
      <c r="D301" t="s">
        <v>489</v>
      </c>
      <c r="E301" t="s">
        <v>39</v>
      </c>
      <c r="F301" t="s">
        <v>41</v>
      </c>
      <c r="G301" t="s">
        <v>239</v>
      </c>
      <c r="I301">
        <v>2.5517897909730349</v>
      </c>
      <c r="J301">
        <v>8.3999999999999995E-3</v>
      </c>
      <c r="K301">
        <v>2.02</v>
      </c>
      <c r="M301">
        <v>4.5801897909730336</v>
      </c>
      <c r="N301">
        <v>405.11597718551371</v>
      </c>
      <c r="O301">
        <v>188.4060756714876</v>
      </c>
      <c r="P301">
        <v>58.149404109062971</v>
      </c>
      <c r="R301">
        <v>651.67145696606417</v>
      </c>
      <c r="S301">
        <v>15337247.207309481</v>
      </c>
      <c r="T301">
        <v>29000045.454545449</v>
      </c>
      <c r="U301">
        <v>23953010.625499219</v>
      </c>
      <c r="V301">
        <v>68290303.287354156</v>
      </c>
      <c r="X301">
        <v>0.91573729596184505</v>
      </c>
      <c r="Y301">
        <v>0.54139676917094126</v>
      </c>
      <c r="Z301">
        <v>0.16709598881914639</v>
      </c>
      <c r="AB301">
        <v>7.7423000000000006E-2</v>
      </c>
      <c r="AC301">
        <v>5.4999999999999997E-3</v>
      </c>
      <c r="AD301">
        <v>1.246962665605224</v>
      </c>
      <c r="AE301">
        <v>4.5801897909730348E-2</v>
      </c>
      <c r="AF301">
        <v>5.9558773544879893</v>
      </c>
      <c r="AG301">
        <v>1</v>
      </c>
      <c r="AH301" t="s">
        <v>240</v>
      </c>
    </row>
    <row r="302" spans="1:34">
      <c r="A302" t="s">
        <v>59</v>
      </c>
      <c r="B302" t="s">
        <v>60</v>
      </c>
      <c r="C302" t="s">
        <v>490</v>
      </c>
      <c r="D302" t="s">
        <v>491</v>
      </c>
      <c r="E302" t="s">
        <v>39</v>
      </c>
      <c r="F302" t="s">
        <v>40</v>
      </c>
      <c r="G302" t="s">
        <v>41</v>
      </c>
      <c r="H302" t="s">
        <v>239</v>
      </c>
      <c r="I302">
        <v>1.53821856851733</v>
      </c>
      <c r="J302">
        <v>1</v>
      </c>
      <c r="K302">
        <v>6.2975722585016892E-3</v>
      </c>
      <c r="L302">
        <v>2.02</v>
      </c>
      <c r="M302">
        <v>4.5645161407758312</v>
      </c>
      <c r="N302">
        <v>266.85595773269688</v>
      </c>
      <c r="O302">
        <v>117.8374655647383</v>
      </c>
      <c r="P302">
        <v>144.49065992148689</v>
      </c>
      <c r="Q302">
        <v>68.987406144393248</v>
      </c>
      <c r="R302">
        <v>598.17148936331535</v>
      </c>
      <c r="S302">
        <v>10102874.29521814</v>
      </c>
      <c r="T302">
        <v>9239256.1983471066</v>
      </c>
      <c r="U302">
        <v>22240448.937467668</v>
      </c>
      <c r="V302">
        <v>70000000.000003725</v>
      </c>
      <c r="W302">
        <v>28417420.568970811</v>
      </c>
      <c r="X302">
        <v>0.60320986311913494</v>
      </c>
      <c r="Y302">
        <v>0.27203856749311278</v>
      </c>
      <c r="Z302">
        <v>0.41520304575139921</v>
      </c>
      <c r="AA302">
        <v>0.19823967282871621</v>
      </c>
      <c r="AB302">
        <v>0.104674</v>
      </c>
      <c r="AC302">
        <v>5.4999999999999997E-3</v>
      </c>
      <c r="AD302">
        <v>1.2426954938237871</v>
      </c>
      <c r="AE302">
        <v>4.564516140775831E-2</v>
      </c>
      <c r="AF302">
        <v>5.9630307960073763</v>
      </c>
      <c r="AG302">
        <v>1</v>
      </c>
      <c r="AH302" t="s">
        <v>480</v>
      </c>
    </row>
    <row r="303" spans="1:34">
      <c r="A303" t="s">
        <v>35</v>
      </c>
      <c r="B303" t="s">
        <v>290</v>
      </c>
      <c r="C303" t="s">
        <v>70</v>
      </c>
      <c r="D303" t="s">
        <v>492</v>
      </c>
      <c r="E303" t="s">
        <v>72</v>
      </c>
      <c r="F303" t="s">
        <v>39</v>
      </c>
      <c r="G303" t="s">
        <v>41</v>
      </c>
      <c r="I303">
        <v>1</v>
      </c>
      <c r="J303">
        <v>2.3046961467284359</v>
      </c>
      <c r="K303">
        <v>8.3999999999999995E-3</v>
      </c>
      <c r="M303">
        <v>3.3130961467284359</v>
      </c>
      <c r="N303">
        <v>70.254206021251477</v>
      </c>
      <c r="O303">
        <v>411.31005561017048</v>
      </c>
      <c r="P303">
        <v>195.77959280303031</v>
      </c>
      <c r="R303">
        <v>677.34385443445228</v>
      </c>
      <c r="S303">
        <v>5441017.5619834717</v>
      </c>
      <c r="T303">
        <v>15571748.23262185</v>
      </c>
      <c r="U303">
        <v>30135000</v>
      </c>
      <c r="V303">
        <v>51147765.794605307</v>
      </c>
      <c r="X303">
        <v>0.16496324502300211</v>
      </c>
      <c r="Y303">
        <v>0.92973859175614382</v>
      </c>
      <c r="Z303">
        <v>0.56258503679031691</v>
      </c>
      <c r="AB303">
        <v>7.0526000000000005E-2</v>
      </c>
      <c r="AC303">
        <v>5.4999999999999997E-3</v>
      </c>
      <c r="AD303">
        <v>0.9019947624600978</v>
      </c>
      <c r="AE303">
        <v>1.6731135540978599</v>
      </c>
      <c r="AF303">
        <v>5.9642304632863938</v>
      </c>
      <c r="AG303">
        <v>1</v>
      </c>
      <c r="AH303" t="s">
        <v>73</v>
      </c>
    </row>
    <row r="304" spans="1:34">
      <c r="A304" t="s">
        <v>125</v>
      </c>
      <c r="B304" t="s">
        <v>126</v>
      </c>
      <c r="C304" t="s">
        <v>493</v>
      </c>
      <c r="D304" t="s">
        <v>494</v>
      </c>
      <c r="E304" t="s">
        <v>72</v>
      </c>
      <c r="F304" t="s">
        <v>40</v>
      </c>
      <c r="G304" t="s">
        <v>41</v>
      </c>
      <c r="I304">
        <v>1</v>
      </c>
      <c r="J304">
        <v>3.5825094308215339</v>
      </c>
      <c r="K304">
        <v>8.4000000000000012E-3</v>
      </c>
      <c r="M304">
        <v>4.5909094308215339</v>
      </c>
      <c r="N304">
        <v>60.170646557743339</v>
      </c>
      <c r="O304">
        <v>385.0334085584397</v>
      </c>
      <c r="P304">
        <v>188.4060756714876</v>
      </c>
      <c r="R304">
        <v>633.61013078767064</v>
      </c>
      <c r="S304">
        <v>4660070.3812316712</v>
      </c>
      <c r="T304">
        <v>30189229.6269719</v>
      </c>
      <c r="U304">
        <v>29000045.454545461</v>
      </c>
      <c r="V304">
        <v>63849345.462749027</v>
      </c>
      <c r="X304">
        <v>0.14128613322161709</v>
      </c>
      <c r="Y304">
        <v>0.88888484149961233</v>
      </c>
      <c r="Z304">
        <v>0.54139676917094137</v>
      </c>
      <c r="AB304">
        <v>7.3631000000000002E-2</v>
      </c>
      <c r="AC304">
        <v>5.4999999999999997E-3</v>
      </c>
      <c r="AD304">
        <v>1.2498811015849201</v>
      </c>
      <c r="AE304">
        <v>4.590909430821534E-2</v>
      </c>
      <c r="AF304">
        <v>5.9658306267146699</v>
      </c>
      <c r="AG304">
        <v>1</v>
      </c>
      <c r="AH304" t="s">
        <v>177</v>
      </c>
    </row>
    <row r="305" spans="1:34">
      <c r="A305" t="s">
        <v>59</v>
      </c>
      <c r="B305" t="s">
        <v>63</v>
      </c>
      <c r="C305" t="s">
        <v>490</v>
      </c>
      <c r="D305" t="s">
        <v>495</v>
      </c>
      <c r="E305" t="s">
        <v>39</v>
      </c>
      <c r="F305" t="s">
        <v>40</v>
      </c>
      <c r="G305" t="s">
        <v>41</v>
      </c>
      <c r="H305" t="s">
        <v>239</v>
      </c>
      <c r="I305">
        <v>1.5404593995609781</v>
      </c>
      <c r="J305">
        <v>1</v>
      </c>
      <c r="K305">
        <v>6.2934048543320121E-3</v>
      </c>
      <c r="L305">
        <v>2.02</v>
      </c>
      <c r="M305">
        <v>4.5667528044153114</v>
      </c>
      <c r="N305">
        <v>267.24470555209581</v>
      </c>
      <c r="O305">
        <v>117.8374655647383</v>
      </c>
      <c r="P305">
        <v>144.39504355474759</v>
      </c>
      <c r="Q305">
        <v>68.987406144393248</v>
      </c>
      <c r="R305">
        <v>598.46462081597497</v>
      </c>
      <c r="S305">
        <v>10117591.86189829</v>
      </c>
      <c r="T305">
        <v>9239256.1983471066</v>
      </c>
      <c r="U305">
        <v>22225731.370787531</v>
      </c>
      <c r="V305">
        <v>70000000.00000374</v>
      </c>
      <c r="W305">
        <v>28417420.568970811</v>
      </c>
      <c r="X305">
        <v>0.60408860130028619</v>
      </c>
      <c r="Y305">
        <v>0.27203856749311278</v>
      </c>
      <c r="Z305">
        <v>0.41492828607686089</v>
      </c>
      <c r="AA305">
        <v>0.19823967282871621</v>
      </c>
      <c r="AB305">
        <v>0.104674</v>
      </c>
      <c r="AC305">
        <v>5.4999999999999997E-3</v>
      </c>
      <c r="AD305">
        <v>1.243304428427205</v>
      </c>
      <c r="AE305">
        <v>4.5667528044153097E-2</v>
      </c>
      <c r="AF305">
        <v>5.9658987608866676</v>
      </c>
      <c r="AG305">
        <v>1</v>
      </c>
      <c r="AH305" t="s">
        <v>480</v>
      </c>
    </row>
    <row r="306" spans="1:34">
      <c r="A306" t="s">
        <v>147</v>
      </c>
      <c r="B306" t="s">
        <v>158</v>
      </c>
      <c r="C306" t="s">
        <v>486</v>
      </c>
      <c r="D306" t="s">
        <v>496</v>
      </c>
      <c r="E306" t="s">
        <v>39</v>
      </c>
      <c r="F306" t="s">
        <v>41</v>
      </c>
      <c r="G306" t="s">
        <v>239</v>
      </c>
      <c r="I306">
        <v>2.0847197596046669</v>
      </c>
      <c r="J306">
        <v>8.4000000000000012E-3</v>
      </c>
      <c r="K306">
        <v>2.02</v>
      </c>
      <c r="M306">
        <v>4.1131197596046674</v>
      </c>
      <c r="N306">
        <v>356.4717001977242</v>
      </c>
      <c r="O306">
        <v>191.20292699724521</v>
      </c>
      <c r="P306">
        <v>65.162228955453159</v>
      </c>
      <c r="R306">
        <v>612.83685615042259</v>
      </c>
      <c r="S306">
        <v>13495628.15647427</v>
      </c>
      <c r="T306">
        <v>29430545.454545461</v>
      </c>
      <c r="U306">
        <v>26841746.471274961</v>
      </c>
      <c r="V306">
        <v>69767920.082294703</v>
      </c>
      <c r="X306">
        <v>0.80578019433803305</v>
      </c>
      <c r="Y306">
        <v>0.54943369826794597</v>
      </c>
      <c r="Z306">
        <v>0.18724778435475051</v>
      </c>
      <c r="AB306">
        <v>7.7423000000000006E-2</v>
      </c>
      <c r="AC306">
        <v>5.4999999999999997E-3</v>
      </c>
      <c r="AD306">
        <v>1.119802238216977</v>
      </c>
      <c r="AE306">
        <v>0.65192948189733979</v>
      </c>
      <c r="AF306">
        <v>5.9677744797189849</v>
      </c>
      <c r="AG306">
        <v>1</v>
      </c>
      <c r="AH306" t="s">
        <v>240</v>
      </c>
    </row>
    <row r="307" spans="1:34">
      <c r="A307" t="s">
        <v>59</v>
      </c>
      <c r="B307" t="s">
        <v>110</v>
      </c>
      <c r="C307" t="s">
        <v>244</v>
      </c>
      <c r="D307" t="s">
        <v>497</v>
      </c>
      <c r="E307" t="s">
        <v>39</v>
      </c>
      <c r="F307" t="s">
        <v>41</v>
      </c>
      <c r="G307" t="s">
        <v>239</v>
      </c>
      <c r="I307">
        <v>2.085608673250019</v>
      </c>
      <c r="J307">
        <v>7.8957329257288537E-3</v>
      </c>
      <c r="K307">
        <v>2.02</v>
      </c>
      <c r="M307">
        <v>4.113504406175748</v>
      </c>
      <c r="N307">
        <v>361.81925725432632</v>
      </c>
      <c r="O307">
        <v>181.1586456133505</v>
      </c>
      <c r="P307">
        <v>68.987406144393248</v>
      </c>
      <c r="R307">
        <v>611.96530901207007</v>
      </c>
      <c r="S307">
        <v>13698080.80991465</v>
      </c>
      <c r="T307">
        <v>27884498.621113781</v>
      </c>
      <c r="U307">
        <v>28417420.568970811</v>
      </c>
      <c r="V307">
        <v>69999999.999999255</v>
      </c>
      <c r="X307">
        <v>0.81786798577256348</v>
      </c>
      <c r="Y307">
        <v>0.52057082072801864</v>
      </c>
      <c r="Z307">
        <v>0.19823967282871621</v>
      </c>
      <c r="AB307">
        <v>7.7423000000000006E-2</v>
      </c>
      <c r="AC307">
        <v>5.4999999999999997E-3</v>
      </c>
      <c r="AD307">
        <v>1.1199069587494179</v>
      </c>
      <c r="AE307">
        <v>0.65199044837885611</v>
      </c>
      <c r="AF307">
        <v>5.9683248133040223</v>
      </c>
      <c r="AG307">
        <v>1</v>
      </c>
      <c r="AH307" t="s">
        <v>240</v>
      </c>
    </row>
    <row r="308" spans="1:34">
      <c r="A308" t="s">
        <v>35</v>
      </c>
      <c r="B308" t="s">
        <v>47</v>
      </c>
      <c r="C308" t="s">
        <v>478</v>
      </c>
      <c r="D308" t="s">
        <v>498</v>
      </c>
      <c r="E308" t="s">
        <v>39</v>
      </c>
      <c r="F308" t="s">
        <v>40</v>
      </c>
      <c r="G308" t="s">
        <v>41</v>
      </c>
      <c r="H308" t="s">
        <v>239</v>
      </c>
      <c r="I308">
        <v>1.544501888578766</v>
      </c>
      <c r="J308">
        <v>1</v>
      </c>
      <c r="K308">
        <v>5.4769487528810914E-3</v>
      </c>
      <c r="L308">
        <v>2.02</v>
      </c>
      <c r="M308">
        <v>4.5699788373316466</v>
      </c>
      <c r="N308">
        <v>275.64117663975929</v>
      </c>
      <c r="O308">
        <v>125.1515151515151</v>
      </c>
      <c r="P308">
        <v>127.6517615050148</v>
      </c>
      <c r="Q308">
        <v>73.079991692392312</v>
      </c>
      <c r="R308">
        <v>601.52444498868158</v>
      </c>
      <c r="S308">
        <v>10435473.061339481</v>
      </c>
      <c r="T308">
        <v>9812727.2727272715</v>
      </c>
      <c r="U308">
        <v>19648553.650960911</v>
      </c>
      <c r="V308">
        <v>70000000.000001758</v>
      </c>
      <c r="W308">
        <v>30103246.014974091</v>
      </c>
      <c r="X308">
        <v>0.62306825691114809</v>
      </c>
      <c r="Y308">
        <v>0.28892371995820271</v>
      </c>
      <c r="Z308">
        <v>0.36681540662360579</v>
      </c>
      <c r="AA308">
        <v>0.2099999761275641</v>
      </c>
      <c r="AB308">
        <v>0.104674</v>
      </c>
      <c r="AC308">
        <v>5.4999999999999997E-3</v>
      </c>
      <c r="AD308">
        <v>1.2441827201112341</v>
      </c>
      <c r="AE308">
        <v>4.5699788373316473E-2</v>
      </c>
      <c r="AF308">
        <v>5.9700353458161963</v>
      </c>
      <c r="AG308">
        <v>1</v>
      </c>
      <c r="AH308" t="s">
        <v>480</v>
      </c>
    </row>
    <row r="309" spans="1:34">
      <c r="A309" t="s">
        <v>125</v>
      </c>
      <c r="B309" t="s">
        <v>145</v>
      </c>
      <c r="C309" t="s">
        <v>476</v>
      </c>
      <c r="D309" t="s">
        <v>499</v>
      </c>
      <c r="E309" t="s">
        <v>53</v>
      </c>
      <c r="F309" t="s">
        <v>39</v>
      </c>
      <c r="G309" t="s">
        <v>140</v>
      </c>
      <c r="H309" t="s">
        <v>41</v>
      </c>
      <c r="I309">
        <v>1.5</v>
      </c>
      <c r="J309">
        <v>1.5793461654326619</v>
      </c>
      <c r="K309">
        <v>1.5</v>
      </c>
      <c r="L309">
        <v>8.4000000000000012E-3</v>
      </c>
      <c r="M309">
        <v>4.5877461654326623</v>
      </c>
      <c r="N309">
        <v>156.2575497597804</v>
      </c>
      <c r="O309">
        <v>250.73317848782321</v>
      </c>
      <c r="P309">
        <v>99.46466708843748</v>
      </c>
      <c r="Q309">
        <v>188.4060756714876</v>
      </c>
      <c r="R309">
        <v>694.86147100752862</v>
      </c>
      <c r="S309">
        <v>13090004.66400449</v>
      </c>
      <c r="T309">
        <v>9492483.5309104845</v>
      </c>
      <c r="U309">
        <v>2749351.1307364772</v>
      </c>
      <c r="V309">
        <v>54331884.780196913</v>
      </c>
      <c r="W309">
        <v>29000045.454545461</v>
      </c>
      <c r="X309">
        <v>0.37557406942236132</v>
      </c>
      <c r="Y309">
        <v>0.56676540992411939</v>
      </c>
      <c r="Z309">
        <v>0.2448300229670356</v>
      </c>
      <c r="AA309">
        <v>0.54139676917094137</v>
      </c>
      <c r="AB309">
        <v>9.0872000000000008E-2</v>
      </c>
      <c r="AC309">
        <v>5.4999999999999997E-3</v>
      </c>
      <c r="AD309">
        <v>1.2490198984423999</v>
      </c>
      <c r="AE309">
        <v>4.5877461654326622E-2</v>
      </c>
      <c r="AF309">
        <v>5.9790155255293893</v>
      </c>
      <c r="AG309">
        <v>1</v>
      </c>
      <c r="AH309" t="s">
        <v>249</v>
      </c>
    </row>
    <row r="310" spans="1:34">
      <c r="A310" t="s">
        <v>422</v>
      </c>
      <c r="B310" t="s">
        <v>500</v>
      </c>
      <c r="C310" t="s">
        <v>424</v>
      </c>
      <c r="D310" t="s">
        <v>501</v>
      </c>
      <c r="E310" t="s">
        <v>53</v>
      </c>
      <c r="F310" t="s">
        <v>39</v>
      </c>
      <c r="G310" t="s">
        <v>41</v>
      </c>
      <c r="I310">
        <v>1.5</v>
      </c>
      <c r="J310">
        <v>2.6187040510787778</v>
      </c>
      <c r="K310">
        <v>8.4000000000000012E-3</v>
      </c>
      <c r="M310">
        <v>4.1271040510787778</v>
      </c>
      <c r="N310">
        <v>140.93428277282081</v>
      </c>
      <c r="O310">
        <v>380.26760870201929</v>
      </c>
      <c r="P310">
        <v>186.37200198002759</v>
      </c>
      <c r="R310">
        <v>707.57389345486763</v>
      </c>
      <c r="S310">
        <v>11806344.216010479</v>
      </c>
      <c r="T310">
        <v>14396515.190820411</v>
      </c>
      <c r="U310">
        <v>28686954.545454551</v>
      </c>
      <c r="V310">
        <v>54889813.952285439</v>
      </c>
      <c r="X310">
        <v>0.33874370987822988</v>
      </c>
      <c r="Y310">
        <v>0.85956923781162597</v>
      </c>
      <c r="Z310">
        <v>0.53555172982766541</v>
      </c>
      <c r="AB310">
        <v>7.0526000000000005E-2</v>
      </c>
      <c r="AC310">
        <v>5.4999999999999997E-3</v>
      </c>
      <c r="AD310">
        <v>1.123609479874851</v>
      </c>
      <c r="AE310">
        <v>0.65414599209598623</v>
      </c>
      <c r="AF310">
        <v>5.980885523049615</v>
      </c>
      <c r="AG310">
        <v>1</v>
      </c>
      <c r="AH310" t="s">
        <v>54</v>
      </c>
    </row>
    <row r="311" spans="1:34">
      <c r="A311" t="s">
        <v>502</v>
      </c>
      <c r="B311" t="s">
        <v>503</v>
      </c>
      <c r="C311" t="s">
        <v>504</v>
      </c>
      <c r="D311" t="s">
        <v>505</v>
      </c>
      <c r="E311" t="s">
        <v>103</v>
      </c>
      <c r="F311" t="s">
        <v>40</v>
      </c>
      <c r="G311" t="s">
        <v>41</v>
      </c>
      <c r="I311">
        <v>1.2802605209301741</v>
      </c>
      <c r="J311">
        <v>2.8361126327854329</v>
      </c>
      <c r="K311">
        <v>8.4000000000000012E-3</v>
      </c>
      <c r="M311">
        <v>4.1247731537156067</v>
      </c>
      <c r="N311">
        <v>129.5363772552422</v>
      </c>
      <c r="O311">
        <v>290.98476547466242</v>
      </c>
      <c r="P311">
        <v>186.37200198002759</v>
      </c>
      <c r="R311">
        <v>606.89314470993224</v>
      </c>
      <c r="S311">
        <v>18497867.063250098</v>
      </c>
      <c r="T311">
        <v>22815178.391284551</v>
      </c>
      <c r="U311">
        <v>28686954.545454551</v>
      </c>
      <c r="V311">
        <v>69999999.999989197</v>
      </c>
      <c r="X311">
        <v>0.29761142472106838</v>
      </c>
      <c r="Y311">
        <v>0.67176494659550934</v>
      </c>
      <c r="Z311">
        <v>0.53555172982766541</v>
      </c>
      <c r="AB311">
        <v>7.6735999999999999E-2</v>
      </c>
      <c r="AC311">
        <v>5.4999999999999997E-3</v>
      </c>
      <c r="AD311">
        <v>1.1229748900168139</v>
      </c>
      <c r="AE311">
        <v>0.65377654486392367</v>
      </c>
      <c r="AF311">
        <v>5.9837605885963452</v>
      </c>
      <c r="AG311">
        <v>1</v>
      </c>
      <c r="AH311" t="s">
        <v>219</v>
      </c>
    </row>
    <row r="312" spans="1:34">
      <c r="A312" t="s">
        <v>35</v>
      </c>
      <c r="B312" t="s">
        <v>49</v>
      </c>
      <c r="C312" t="s">
        <v>478</v>
      </c>
      <c r="D312" t="s">
        <v>506</v>
      </c>
      <c r="E312" t="s">
        <v>39</v>
      </c>
      <c r="F312" t="s">
        <v>40</v>
      </c>
      <c r="G312" t="s">
        <v>41</v>
      </c>
      <c r="H312" t="s">
        <v>239</v>
      </c>
      <c r="I312">
        <v>1.5574668899198389</v>
      </c>
      <c r="J312">
        <v>1</v>
      </c>
      <c r="K312">
        <v>5.4525310753541709E-3</v>
      </c>
      <c r="L312">
        <v>2.02</v>
      </c>
      <c r="M312">
        <v>4.5829194209951929</v>
      </c>
      <c r="N312">
        <v>277.95498943028809</v>
      </c>
      <c r="O312">
        <v>125.1515151515151</v>
      </c>
      <c r="P312">
        <v>127.0826563903224</v>
      </c>
      <c r="Q312">
        <v>73.079991692392312</v>
      </c>
      <c r="R312">
        <v>603.26915266451806</v>
      </c>
      <c r="S312">
        <v>10523071.47946734</v>
      </c>
      <c r="T312">
        <v>9812727.2727272715</v>
      </c>
      <c r="U312">
        <v>19560955.232833091</v>
      </c>
      <c r="V312">
        <v>70000000.000001788</v>
      </c>
      <c r="W312">
        <v>30103246.014974091</v>
      </c>
      <c r="X312">
        <v>0.6282984743982023</v>
      </c>
      <c r="Y312">
        <v>0.28892371995820271</v>
      </c>
      <c r="Z312">
        <v>0.36518004709862772</v>
      </c>
      <c r="AA312">
        <v>0.2099999761275641</v>
      </c>
      <c r="AB312">
        <v>0.104674</v>
      </c>
      <c r="AC312">
        <v>5.4999999999999997E-3</v>
      </c>
      <c r="AD312">
        <v>1.2477058109515711</v>
      </c>
      <c r="AE312">
        <v>4.5829194209951928E-2</v>
      </c>
      <c r="AF312">
        <v>5.9866284261567158</v>
      </c>
      <c r="AG312">
        <v>1</v>
      </c>
      <c r="AH312" t="s">
        <v>480</v>
      </c>
    </row>
    <row r="313" spans="1:34">
      <c r="A313" t="s">
        <v>129</v>
      </c>
      <c r="B313" t="s">
        <v>130</v>
      </c>
      <c r="C313" t="s">
        <v>507</v>
      </c>
      <c r="D313" t="s">
        <v>508</v>
      </c>
      <c r="E313" t="s">
        <v>39</v>
      </c>
      <c r="F313" t="s">
        <v>41</v>
      </c>
      <c r="G313" t="s">
        <v>239</v>
      </c>
      <c r="I313">
        <v>2.1004596342598432</v>
      </c>
      <c r="J313">
        <v>8.400000000000003E-3</v>
      </c>
      <c r="K313">
        <v>2.02</v>
      </c>
      <c r="M313">
        <v>4.1288596342598431</v>
      </c>
      <c r="N313">
        <v>359.16310265284062</v>
      </c>
      <c r="O313">
        <v>191.20292699724521</v>
      </c>
      <c r="P313">
        <v>65.162228955453159</v>
      </c>
      <c r="R313">
        <v>615.52825860553901</v>
      </c>
      <c r="S313">
        <v>13597521.70576171</v>
      </c>
      <c r="T313">
        <v>29430545.454545461</v>
      </c>
      <c r="U313">
        <v>26841746.471274961</v>
      </c>
      <c r="V313">
        <v>69869813.631582141</v>
      </c>
      <c r="X313">
        <v>0.81186392775115568</v>
      </c>
      <c r="Y313">
        <v>0.54943369826794608</v>
      </c>
      <c r="Z313">
        <v>0.18724778435475051</v>
      </c>
      <c r="AB313">
        <v>7.7423000000000006E-2</v>
      </c>
      <c r="AC313">
        <v>5.4999999999999997E-3</v>
      </c>
      <c r="AD313">
        <v>1.124087439693779</v>
      </c>
      <c r="AE313">
        <v>0.65442425203018517</v>
      </c>
      <c r="AF313">
        <v>5.9902943259838084</v>
      </c>
      <c r="AG313">
        <v>1</v>
      </c>
      <c r="AH313" t="s">
        <v>240</v>
      </c>
    </row>
    <row r="314" spans="1:34">
      <c r="A314" t="s">
        <v>129</v>
      </c>
      <c r="B314" t="s">
        <v>136</v>
      </c>
      <c r="C314" t="s">
        <v>507</v>
      </c>
      <c r="D314" t="s">
        <v>509</v>
      </c>
      <c r="E314" t="s">
        <v>39</v>
      </c>
      <c r="F314" t="s">
        <v>41</v>
      </c>
      <c r="G314" t="s">
        <v>239</v>
      </c>
      <c r="I314">
        <v>2.1055152302778808</v>
      </c>
      <c r="J314">
        <v>8.400000000000003E-3</v>
      </c>
      <c r="K314">
        <v>2.02</v>
      </c>
      <c r="M314">
        <v>4.1339152302778812</v>
      </c>
      <c r="N314">
        <v>360.02757227747952</v>
      </c>
      <c r="O314">
        <v>191.20292699724521</v>
      </c>
      <c r="P314">
        <v>65.162228955453159</v>
      </c>
      <c r="R314">
        <v>616.39272823017791</v>
      </c>
      <c r="S314">
        <v>13630249.578970781</v>
      </c>
      <c r="T314">
        <v>29430545.454545461</v>
      </c>
      <c r="U314">
        <v>26841746.471274961</v>
      </c>
      <c r="V314">
        <v>69902541.5047912</v>
      </c>
      <c r="X314">
        <v>0.81381800293231188</v>
      </c>
      <c r="Y314">
        <v>0.54943369826794608</v>
      </c>
      <c r="Z314">
        <v>0.18724778435475051</v>
      </c>
      <c r="AB314">
        <v>7.7423000000000006E-2</v>
      </c>
      <c r="AC314">
        <v>5.4999999999999997E-3</v>
      </c>
      <c r="AD314">
        <v>1.125463832326963</v>
      </c>
      <c r="AE314">
        <v>0.65522556399904419</v>
      </c>
      <c r="AF314">
        <v>5.9975276266038886</v>
      </c>
      <c r="AG314">
        <v>1</v>
      </c>
      <c r="AH314" t="s">
        <v>240</v>
      </c>
    </row>
    <row r="315" spans="1:34">
      <c r="A315" t="s">
        <v>125</v>
      </c>
      <c r="B315" t="s">
        <v>145</v>
      </c>
      <c r="C315" t="s">
        <v>493</v>
      </c>
      <c r="D315" t="s">
        <v>510</v>
      </c>
      <c r="E315" t="s">
        <v>72</v>
      </c>
      <c r="F315" t="s">
        <v>40</v>
      </c>
      <c r="G315" t="s">
        <v>41</v>
      </c>
      <c r="I315">
        <v>1</v>
      </c>
      <c r="J315">
        <v>3.609244243191323</v>
      </c>
      <c r="K315">
        <v>8.4000000000000012E-3</v>
      </c>
      <c r="M315">
        <v>4.6176442431913234</v>
      </c>
      <c r="N315">
        <v>60.170646557743339</v>
      </c>
      <c r="O315">
        <v>387.90675645400961</v>
      </c>
      <c r="P315">
        <v>188.4060756714876</v>
      </c>
      <c r="R315">
        <v>636.48347868324061</v>
      </c>
      <c r="S315">
        <v>4660070.3812316712</v>
      </c>
      <c r="T315">
        <v>30414519.582309298</v>
      </c>
      <c r="U315">
        <v>29000045.454545461</v>
      </c>
      <c r="V315">
        <v>64074635.418086417</v>
      </c>
      <c r="X315">
        <v>0.14128613322161709</v>
      </c>
      <c r="Y315">
        <v>0.8955182279329853</v>
      </c>
      <c r="Z315">
        <v>0.54139676917094137</v>
      </c>
      <c r="AB315">
        <v>7.3631000000000002E-2</v>
      </c>
      <c r="AC315">
        <v>5.4999999999999997E-3</v>
      </c>
      <c r="AD315">
        <v>1.257159689245805</v>
      </c>
      <c r="AE315">
        <v>4.6176442431913232E-2</v>
      </c>
      <c r="AF315">
        <v>6.000111374869042</v>
      </c>
      <c r="AG315">
        <v>1</v>
      </c>
      <c r="AH315" t="s">
        <v>177</v>
      </c>
    </row>
    <row r="316" spans="1:34">
      <c r="A316" t="s">
        <v>147</v>
      </c>
      <c r="B316" t="s">
        <v>171</v>
      </c>
      <c r="C316" t="s">
        <v>486</v>
      </c>
      <c r="D316" t="s">
        <v>511</v>
      </c>
      <c r="E316" t="s">
        <v>39</v>
      </c>
      <c r="F316" t="s">
        <v>41</v>
      </c>
      <c r="G316" t="s">
        <v>239</v>
      </c>
      <c r="I316">
        <v>2.1085472490703649</v>
      </c>
      <c r="J316">
        <v>8.4000000000000012E-3</v>
      </c>
      <c r="K316">
        <v>2.02</v>
      </c>
      <c r="M316">
        <v>4.1369472490703654</v>
      </c>
      <c r="N316">
        <v>360.54602512420331</v>
      </c>
      <c r="O316">
        <v>191.20292699724521</v>
      </c>
      <c r="P316">
        <v>65.162228955453159</v>
      </c>
      <c r="R316">
        <v>616.9111810769017</v>
      </c>
      <c r="S316">
        <v>13649877.635930611</v>
      </c>
      <c r="T316">
        <v>29430545.454545461</v>
      </c>
      <c r="U316">
        <v>26841746.471274961</v>
      </c>
      <c r="V316">
        <v>69922169.561751038</v>
      </c>
      <c r="X316">
        <v>0.81498993056459357</v>
      </c>
      <c r="Y316">
        <v>0.54943369826794597</v>
      </c>
      <c r="Z316">
        <v>0.18724778435475051</v>
      </c>
      <c r="AB316">
        <v>7.7423000000000006E-2</v>
      </c>
      <c r="AC316">
        <v>5.4999999999999997E-3</v>
      </c>
      <c r="AD316">
        <v>1.1262893034118271</v>
      </c>
      <c r="AE316">
        <v>0.65570613897765295</v>
      </c>
      <c r="AF316">
        <v>6.0018656914598463</v>
      </c>
      <c r="AG316">
        <v>1</v>
      </c>
      <c r="AH316" t="s">
        <v>240</v>
      </c>
    </row>
    <row r="317" spans="1:34">
      <c r="A317" t="s">
        <v>35</v>
      </c>
      <c r="B317" t="s">
        <v>68</v>
      </c>
      <c r="C317" t="s">
        <v>300</v>
      </c>
      <c r="D317" t="s">
        <v>512</v>
      </c>
      <c r="E317" t="s">
        <v>39</v>
      </c>
      <c r="F317" t="s">
        <v>40</v>
      </c>
      <c r="G317" t="s">
        <v>302</v>
      </c>
      <c r="I317">
        <v>3</v>
      </c>
      <c r="J317">
        <v>1.1369437483515059</v>
      </c>
      <c r="K317">
        <v>1.06E-2</v>
      </c>
      <c r="M317">
        <v>4.1475437483515059</v>
      </c>
      <c r="N317">
        <v>535.39819927329722</v>
      </c>
      <c r="O317">
        <v>142.2902327482339</v>
      </c>
      <c r="P317">
        <v>51.26086017740429</v>
      </c>
      <c r="R317">
        <v>728.94929219893538</v>
      </c>
      <c r="S317">
        <v>20269589.448560841</v>
      </c>
      <c r="T317">
        <v>11156518.927005591</v>
      </c>
      <c r="U317">
        <v>13935169.74789916</v>
      </c>
      <c r="V317">
        <v>45361278.12346559</v>
      </c>
      <c r="X317">
        <v>1.2102314568572441</v>
      </c>
      <c r="Y317">
        <v>0.32849001715693971</v>
      </c>
      <c r="Z317">
        <v>0.1473013223488629</v>
      </c>
      <c r="AB317">
        <v>6.9769000000000012E-2</v>
      </c>
      <c r="AC317">
        <v>5.4999999999999997E-3</v>
      </c>
      <c r="AD317">
        <v>1.1291742142108809</v>
      </c>
      <c r="AE317">
        <v>0.65738568411371368</v>
      </c>
      <c r="AF317">
        <v>6.0093726466761002</v>
      </c>
      <c r="AG317">
        <v>1</v>
      </c>
      <c r="AH317" t="s">
        <v>303</v>
      </c>
    </row>
    <row r="318" spans="1:34">
      <c r="A318" t="s">
        <v>129</v>
      </c>
      <c r="B318" t="s">
        <v>130</v>
      </c>
      <c r="C318" t="s">
        <v>513</v>
      </c>
      <c r="D318" t="s">
        <v>514</v>
      </c>
      <c r="E318" t="s">
        <v>53</v>
      </c>
      <c r="F318" t="s">
        <v>72</v>
      </c>
      <c r="G318" t="s">
        <v>41</v>
      </c>
      <c r="I318">
        <v>3.1401986560208579</v>
      </c>
      <c r="J318">
        <v>1</v>
      </c>
      <c r="K318">
        <v>8.3999999999999995E-3</v>
      </c>
      <c r="M318">
        <v>4.1485986560208588</v>
      </c>
      <c r="N318">
        <v>356.94875763748121</v>
      </c>
      <c r="O318">
        <v>66.272653482880756</v>
      </c>
      <c r="P318">
        <v>191.20292699724521</v>
      </c>
      <c r="R318">
        <v>614.42433811760714</v>
      </c>
      <c r="S318">
        <v>29902304.941222738</v>
      </c>
      <c r="T318">
        <v>5132655.9917355375</v>
      </c>
      <c r="U318">
        <v>29430545.454545449</v>
      </c>
      <c r="V318">
        <v>64465506.387503728</v>
      </c>
      <c r="X318">
        <v>0.85794700919898381</v>
      </c>
      <c r="Y318">
        <v>0.1556141986931564</v>
      </c>
      <c r="Z318">
        <v>0.54943369826794586</v>
      </c>
      <c r="AB318">
        <v>7.0526000000000005E-2</v>
      </c>
      <c r="AC318">
        <v>5.4999999999999997E-3</v>
      </c>
      <c r="AD318">
        <v>1.129461414204632</v>
      </c>
      <c r="AE318">
        <v>0.65755288697930614</v>
      </c>
      <c r="AF318">
        <v>6.0116389572047968</v>
      </c>
      <c r="AG318">
        <v>1</v>
      </c>
      <c r="AH318" t="s">
        <v>168</v>
      </c>
    </row>
    <row r="319" spans="1:34">
      <c r="A319" t="s">
        <v>129</v>
      </c>
      <c r="B319" t="s">
        <v>136</v>
      </c>
      <c r="C319" t="s">
        <v>513</v>
      </c>
      <c r="D319" t="s">
        <v>515</v>
      </c>
      <c r="E319" t="s">
        <v>53</v>
      </c>
      <c r="F319" t="s">
        <v>72</v>
      </c>
      <c r="G319" t="s">
        <v>41</v>
      </c>
      <c r="I319">
        <v>3.1422454992995652</v>
      </c>
      <c r="J319">
        <v>1</v>
      </c>
      <c r="K319">
        <v>8.3999999999999995E-3</v>
      </c>
      <c r="M319">
        <v>4.1506454992995652</v>
      </c>
      <c r="N319">
        <v>357.18142386196098</v>
      </c>
      <c r="O319">
        <v>66.272653482880756</v>
      </c>
      <c r="P319">
        <v>191.20292699724521</v>
      </c>
      <c r="R319">
        <v>614.65700434208691</v>
      </c>
      <c r="S319">
        <v>29921795.852018919</v>
      </c>
      <c r="T319">
        <v>5132655.9917355375</v>
      </c>
      <c r="U319">
        <v>29430545.454545449</v>
      </c>
      <c r="V319">
        <v>64484997.298299909</v>
      </c>
      <c r="X319">
        <v>0.85850623594277553</v>
      </c>
      <c r="Y319">
        <v>0.1556141986931564</v>
      </c>
      <c r="Z319">
        <v>0.54943369826794586</v>
      </c>
      <c r="AB319">
        <v>7.0526000000000005E-2</v>
      </c>
      <c r="AC319">
        <v>5.4999999999999997E-3</v>
      </c>
      <c r="AD319">
        <v>1.1300186699663739</v>
      </c>
      <c r="AE319">
        <v>0.65787731163898111</v>
      </c>
      <c r="AF319">
        <v>6.0145674809049199</v>
      </c>
      <c r="AG319">
        <v>1</v>
      </c>
      <c r="AH319" t="s">
        <v>168</v>
      </c>
    </row>
    <row r="320" spans="1:34">
      <c r="A320" t="s">
        <v>35</v>
      </c>
      <c r="B320" t="s">
        <v>68</v>
      </c>
      <c r="C320" t="s">
        <v>309</v>
      </c>
      <c r="D320" t="s">
        <v>516</v>
      </c>
      <c r="E320" t="s">
        <v>72</v>
      </c>
      <c r="F320" t="s">
        <v>39</v>
      </c>
      <c r="G320" t="s">
        <v>140</v>
      </c>
      <c r="H320" t="s">
        <v>41</v>
      </c>
      <c r="I320">
        <v>1</v>
      </c>
      <c r="J320">
        <v>1.63581018670353</v>
      </c>
      <c r="K320">
        <v>1.5</v>
      </c>
      <c r="L320">
        <v>8.3999999999999995E-3</v>
      </c>
      <c r="M320">
        <v>4.1442101867035293</v>
      </c>
      <c r="N320">
        <v>70.254206021251477</v>
      </c>
      <c r="O320">
        <v>291.93660943799529</v>
      </c>
      <c r="P320">
        <v>103.02135679275</v>
      </c>
      <c r="Q320">
        <v>195.77959280303031</v>
      </c>
      <c r="R320">
        <v>660.99176505502703</v>
      </c>
      <c r="S320">
        <v>5441017.5619834717</v>
      </c>
      <c r="T320">
        <v>11052400.300084731</v>
      </c>
      <c r="U320">
        <v>2847663.3168270001</v>
      </c>
      <c r="V320">
        <v>49476081.178895213</v>
      </c>
      <c r="W320">
        <v>30135000</v>
      </c>
      <c r="X320">
        <v>0.16496324502300211</v>
      </c>
      <c r="Y320">
        <v>0.65990298179871099</v>
      </c>
      <c r="Z320">
        <v>0.25358473403663789</v>
      </c>
      <c r="AA320">
        <v>0.56258503679031691</v>
      </c>
      <c r="AB320">
        <v>9.0872000000000008E-2</v>
      </c>
      <c r="AC320">
        <v>5.4999999999999997E-3</v>
      </c>
      <c r="AD320">
        <v>1.1282666476889189</v>
      </c>
      <c r="AE320">
        <v>0.6568573145925094</v>
      </c>
      <c r="AF320">
        <v>6.0257061489849573</v>
      </c>
      <c r="AG320">
        <v>1</v>
      </c>
      <c r="AH320" t="s">
        <v>311</v>
      </c>
    </row>
    <row r="321" spans="1:34">
      <c r="A321" t="s">
        <v>59</v>
      </c>
      <c r="B321" t="s">
        <v>60</v>
      </c>
      <c r="C321" t="s">
        <v>517</v>
      </c>
      <c r="D321" t="s">
        <v>518</v>
      </c>
      <c r="E321" t="s">
        <v>53</v>
      </c>
      <c r="F321" t="s">
        <v>72</v>
      </c>
      <c r="G321" t="s">
        <v>140</v>
      </c>
      <c r="H321" t="s">
        <v>41</v>
      </c>
      <c r="I321">
        <v>2.1183916213237408</v>
      </c>
      <c r="J321">
        <v>1</v>
      </c>
      <c r="K321">
        <v>1.5</v>
      </c>
      <c r="L321">
        <v>8.3999999999999995E-3</v>
      </c>
      <c r="M321">
        <v>4.6267916213237408</v>
      </c>
      <c r="N321">
        <v>245.4700376259558</v>
      </c>
      <c r="O321">
        <v>67.599837662337663</v>
      </c>
      <c r="P321">
        <v>101.549623122</v>
      </c>
      <c r="Q321">
        <v>192.7284822658402</v>
      </c>
      <c r="R321">
        <v>607.3479806761336</v>
      </c>
      <c r="S321">
        <v>20563511.602075409</v>
      </c>
      <c r="T321">
        <v>5235443.1818181816</v>
      </c>
      <c r="U321">
        <v>2806982.4122378179</v>
      </c>
      <c r="V321">
        <v>58271300.832495049</v>
      </c>
      <c r="W321">
        <v>29665363.636363629</v>
      </c>
      <c r="X321">
        <v>0.59000145013261951</v>
      </c>
      <c r="Y321">
        <v>0.15873054746977161</v>
      </c>
      <c r="Z321">
        <v>0.2499620949733542</v>
      </c>
      <c r="AA321">
        <v>0.5538174777754028</v>
      </c>
      <c r="AB321">
        <v>9.0872000000000008E-2</v>
      </c>
      <c r="AC321">
        <v>5.4999999999999997E-3</v>
      </c>
      <c r="AD321">
        <v>1.2596500749153641</v>
      </c>
      <c r="AE321">
        <v>4.6267916213237413E-2</v>
      </c>
      <c r="AF321">
        <v>6.0290816124523419</v>
      </c>
      <c r="AG321">
        <v>1</v>
      </c>
      <c r="AH321" t="s">
        <v>414</v>
      </c>
    </row>
    <row r="322" spans="1:34">
      <c r="A322" t="s">
        <v>147</v>
      </c>
      <c r="B322" t="s">
        <v>171</v>
      </c>
      <c r="C322" t="s">
        <v>474</v>
      </c>
      <c r="D322" t="s">
        <v>519</v>
      </c>
      <c r="E322" t="s">
        <v>53</v>
      </c>
      <c r="F322" t="s">
        <v>72</v>
      </c>
      <c r="G322" t="s">
        <v>41</v>
      </c>
      <c r="I322">
        <v>3.1553335837342882</v>
      </c>
      <c r="J322">
        <v>1</v>
      </c>
      <c r="K322">
        <v>8.3999999999999995E-3</v>
      </c>
      <c r="M322">
        <v>4.1637335837342881</v>
      </c>
      <c r="N322">
        <v>358.66915632432341</v>
      </c>
      <c r="O322">
        <v>66.272653482880756</v>
      </c>
      <c r="P322">
        <v>191.20292699724521</v>
      </c>
      <c r="R322">
        <v>616.14473680444928</v>
      </c>
      <c r="S322">
        <v>30046426.149249692</v>
      </c>
      <c r="T322">
        <v>5132655.9917355375</v>
      </c>
      <c r="U322">
        <v>29430545.454545449</v>
      </c>
      <c r="V322">
        <v>64609627.595530681</v>
      </c>
      <c r="X322">
        <v>0.8620820870677941</v>
      </c>
      <c r="Y322">
        <v>0.1556141986931564</v>
      </c>
      <c r="Z322">
        <v>0.54943369826794586</v>
      </c>
      <c r="AB322">
        <v>7.0526000000000005E-2</v>
      </c>
      <c r="AC322">
        <v>5.4999999999999997E-3</v>
      </c>
      <c r="AD322">
        <v>1.133581918084728</v>
      </c>
      <c r="AE322">
        <v>0.65995177302188468</v>
      </c>
      <c r="AF322">
        <v>6.0332932748409007</v>
      </c>
      <c r="AG322">
        <v>1</v>
      </c>
      <c r="AH322" t="s">
        <v>168</v>
      </c>
    </row>
    <row r="323" spans="1:34">
      <c r="A323" t="s">
        <v>59</v>
      </c>
      <c r="B323" t="s">
        <v>63</v>
      </c>
      <c r="C323" t="s">
        <v>517</v>
      </c>
      <c r="D323" t="s">
        <v>520</v>
      </c>
      <c r="E323" t="s">
        <v>53</v>
      </c>
      <c r="F323" t="s">
        <v>72</v>
      </c>
      <c r="G323" t="s">
        <v>140</v>
      </c>
      <c r="H323" t="s">
        <v>41</v>
      </c>
      <c r="I323">
        <v>2.1260108291690751</v>
      </c>
      <c r="J323">
        <v>1</v>
      </c>
      <c r="K323">
        <v>1.5</v>
      </c>
      <c r="L323">
        <v>8.3999999999999995E-3</v>
      </c>
      <c r="M323">
        <v>4.6344108291690747</v>
      </c>
      <c r="N323">
        <v>246.35291840099649</v>
      </c>
      <c r="O323">
        <v>67.599837662337663</v>
      </c>
      <c r="P323">
        <v>101.549623122</v>
      </c>
      <c r="Q323">
        <v>192.7284822658402</v>
      </c>
      <c r="R323">
        <v>608.23086145117441</v>
      </c>
      <c r="S323">
        <v>20637472.274572901</v>
      </c>
      <c r="T323">
        <v>5235443.1818181816</v>
      </c>
      <c r="U323">
        <v>2806982.4122378179</v>
      </c>
      <c r="V323">
        <v>58345261.50499253</v>
      </c>
      <c r="W323">
        <v>29665363.636363629</v>
      </c>
      <c r="X323">
        <v>0.5921235052013607</v>
      </c>
      <c r="Y323">
        <v>0.15873054746977161</v>
      </c>
      <c r="Z323">
        <v>0.2499620949733542</v>
      </c>
      <c r="AA323">
        <v>0.5538174777754028</v>
      </c>
      <c r="AB323">
        <v>9.0872000000000008E-2</v>
      </c>
      <c r="AC323">
        <v>5.4999999999999997E-3</v>
      </c>
      <c r="AD323">
        <v>1.2617244142240409</v>
      </c>
      <c r="AE323">
        <v>4.634410829169075E-2</v>
      </c>
      <c r="AF323">
        <v>6.0388513516848068</v>
      </c>
      <c r="AG323">
        <v>1</v>
      </c>
      <c r="AH323" t="s">
        <v>414</v>
      </c>
    </row>
    <row r="324" spans="1:34">
      <c r="A324" t="s">
        <v>99</v>
      </c>
      <c r="B324" t="s">
        <v>204</v>
      </c>
      <c r="C324" t="s">
        <v>307</v>
      </c>
      <c r="D324" t="s">
        <v>521</v>
      </c>
      <c r="E324" t="s">
        <v>72</v>
      </c>
      <c r="F324" t="s">
        <v>39</v>
      </c>
      <c r="G324" t="s">
        <v>40</v>
      </c>
      <c r="H324" t="s">
        <v>41</v>
      </c>
      <c r="I324">
        <v>1</v>
      </c>
      <c r="J324">
        <v>2.1412806492048171</v>
      </c>
      <c r="K324">
        <v>1</v>
      </c>
      <c r="L324">
        <v>8.3999999999999995E-3</v>
      </c>
      <c r="M324">
        <v>4.1496806492048162</v>
      </c>
      <c r="N324">
        <v>60.170646557743339</v>
      </c>
      <c r="O324">
        <v>339.94453841758752</v>
      </c>
      <c r="P324">
        <v>107.4758953168044</v>
      </c>
      <c r="Q324">
        <v>188.4060756714876</v>
      </c>
      <c r="R324">
        <v>695.99715596362273</v>
      </c>
      <c r="S324">
        <v>4660070.3812316712</v>
      </c>
      <c r="T324">
        <v>12869927.91226723</v>
      </c>
      <c r="U324">
        <v>8426838.8429752067</v>
      </c>
      <c r="V324">
        <v>54956882.591019563</v>
      </c>
      <c r="W324">
        <v>29000045.454545449</v>
      </c>
      <c r="X324">
        <v>0.14128613322161709</v>
      </c>
      <c r="Y324">
        <v>0.768421661742969</v>
      </c>
      <c r="Z324">
        <v>0.24811793483423569</v>
      </c>
      <c r="AA324">
        <v>0.54139676917094126</v>
      </c>
      <c r="AB324">
        <v>9.7777000000000003E-2</v>
      </c>
      <c r="AC324">
        <v>5.4999999999999997E-3</v>
      </c>
      <c r="AD324">
        <v>1.129755988265186</v>
      </c>
      <c r="AE324">
        <v>0.6577243828989634</v>
      </c>
      <c r="AF324">
        <v>6.0404380203689652</v>
      </c>
      <c r="AG324">
        <v>1</v>
      </c>
      <c r="AH324" t="s">
        <v>94</v>
      </c>
    </row>
    <row r="325" spans="1:34">
      <c r="A325" t="s">
        <v>35</v>
      </c>
      <c r="B325" t="s">
        <v>74</v>
      </c>
      <c r="C325" t="s">
        <v>300</v>
      </c>
      <c r="D325" t="s">
        <v>522</v>
      </c>
      <c r="E325" t="s">
        <v>39</v>
      </c>
      <c r="F325" t="s">
        <v>40</v>
      </c>
      <c r="G325" t="s">
        <v>302</v>
      </c>
      <c r="I325">
        <v>3</v>
      </c>
      <c r="J325">
        <v>1.161490916464869</v>
      </c>
      <c r="K325">
        <v>1.06E-2</v>
      </c>
      <c r="M325">
        <v>4.1720909164648692</v>
      </c>
      <c r="N325">
        <v>535.39819927329722</v>
      </c>
      <c r="O325">
        <v>145.3623480303003</v>
      </c>
      <c r="P325">
        <v>51.26086017740429</v>
      </c>
      <c r="R325">
        <v>732.0214074810018</v>
      </c>
      <c r="S325">
        <v>20269589.448560841</v>
      </c>
      <c r="T325">
        <v>11397393.593019821</v>
      </c>
      <c r="U325">
        <v>13935169.74789916</v>
      </c>
      <c r="V325">
        <v>45602152.789479807</v>
      </c>
      <c r="X325">
        <v>1.2102314568572441</v>
      </c>
      <c r="Y325">
        <v>0.3355822762826921</v>
      </c>
      <c r="Z325">
        <v>0.1473013223488629</v>
      </c>
      <c r="AB325">
        <v>6.9769000000000012E-2</v>
      </c>
      <c r="AC325">
        <v>5.4999999999999997E-3</v>
      </c>
      <c r="AD325">
        <v>1.1358572128595461</v>
      </c>
      <c r="AE325">
        <v>0.66127641025968176</v>
      </c>
      <c r="AF325">
        <v>6.0444935395840966</v>
      </c>
      <c r="AG325">
        <v>1</v>
      </c>
      <c r="AH325" t="s">
        <v>303</v>
      </c>
    </row>
    <row r="326" spans="1:34">
      <c r="A326" t="s">
        <v>35</v>
      </c>
      <c r="B326" t="s">
        <v>74</v>
      </c>
      <c r="C326" t="s">
        <v>309</v>
      </c>
      <c r="D326" t="s">
        <v>523</v>
      </c>
      <c r="E326" t="s">
        <v>72</v>
      </c>
      <c r="F326" t="s">
        <v>39</v>
      </c>
      <c r="G326" t="s">
        <v>140</v>
      </c>
      <c r="H326" t="s">
        <v>41</v>
      </c>
      <c r="I326">
        <v>0.99999999999999989</v>
      </c>
      <c r="J326">
        <v>1.653771362613061</v>
      </c>
      <c r="K326">
        <v>1.5</v>
      </c>
      <c r="L326">
        <v>8.3999999999999995E-3</v>
      </c>
      <c r="M326">
        <v>4.1621713626130612</v>
      </c>
      <c r="N326">
        <v>70.254206021251463</v>
      </c>
      <c r="O326">
        <v>295.14206985092682</v>
      </c>
      <c r="P326">
        <v>103.02135679275</v>
      </c>
      <c r="Q326">
        <v>195.77959280303031</v>
      </c>
      <c r="R326">
        <v>664.19722546795845</v>
      </c>
      <c r="S326">
        <v>5441017.5619834708</v>
      </c>
      <c r="T326">
        <v>11173755.52065127</v>
      </c>
      <c r="U326">
        <v>2847663.3168270001</v>
      </c>
      <c r="V326">
        <v>49597436.399461731</v>
      </c>
      <c r="W326">
        <v>30135000</v>
      </c>
      <c r="X326">
        <v>0.16496324502300211</v>
      </c>
      <c r="Y326">
        <v>0.66714870849466501</v>
      </c>
      <c r="Z326">
        <v>0.25358473403663789</v>
      </c>
      <c r="AA326">
        <v>0.56258503679031691</v>
      </c>
      <c r="AB326">
        <v>9.0872000000000008E-2</v>
      </c>
      <c r="AC326">
        <v>5.4999999999999997E-3</v>
      </c>
      <c r="AD326">
        <v>1.1331566013396821</v>
      </c>
      <c r="AE326">
        <v>0.65970416097417017</v>
      </c>
      <c r="AF326">
        <v>6.051404124926913</v>
      </c>
      <c r="AG326">
        <v>1</v>
      </c>
      <c r="AH326" t="s">
        <v>311</v>
      </c>
    </row>
    <row r="327" spans="1:34">
      <c r="A327" t="s">
        <v>35</v>
      </c>
      <c r="B327" t="s">
        <v>36</v>
      </c>
      <c r="C327" t="s">
        <v>524</v>
      </c>
      <c r="D327" t="s">
        <v>525</v>
      </c>
      <c r="E327" t="s">
        <v>72</v>
      </c>
      <c r="F327" t="s">
        <v>39</v>
      </c>
      <c r="G327" t="s">
        <v>40</v>
      </c>
      <c r="H327" t="s">
        <v>302</v>
      </c>
      <c r="I327">
        <v>1</v>
      </c>
      <c r="J327">
        <v>2.634427573058892</v>
      </c>
      <c r="K327">
        <v>1</v>
      </c>
      <c r="L327">
        <v>1.060000000000001E-2</v>
      </c>
      <c r="M327">
        <v>4.6450275730588917</v>
      </c>
      <c r="N327">
        <v>70.254206021251477</v>
      </c>
      <c r="O327">
        <v>470.15592624388461</v>
      </c>
      <c r="P327">
        <v>125.1515151515151</v>
      </c>
      <c r="Q327">
        <v>51.260860177404332</v>
      </c>
      <c r="R327">
        <v>716.82250759405542</v>
      </c>
      <c r="S327">
        <v>5441017.5619834717</v>
      </c>
      <c r="T327">
        <v>17799588.445957419</v>
      </c>
      <c r="U327">
        <v>9812727.2727272715</v>
      </c>
      <c r="V327">
        <v>46988503.028567336</v>
      </c>
      <c r="W327">
        <v>13935169.747899169</v>
      </c>
      <c r="X327">
        <v>0.16496324502300211</v>
      </c>
      <c r="Y327">
        <v>1.0627557065759849</v>
      </c>
      <c r="Z327">
        <v>0.28892371995820271</v>
      </c>
      <c r="AA327">
        <v>0.14730132234886301</v>
      </c>
      <c r="AB327">
        <v>9.3915000000000012E-2</v>
      </c>
      <c r="AC327">
        <v>5.4999999999999997E-3</v>
      </c>
      <c r="AD327">
        <v>1.264614836644306</v>
      </c>
      <c r="AE327">
        <v>4.6450275730588908E-2</v>
      </c>
      <c r="AF327">
        <v>6.0555076854337866</v>
      </c>
      <c r="AG327">
        <v>1</v>
      </c>
      <c r="AH327" t="s">
        <v>526</v>
      </c>
    </row>
    <row r="328" spans="1:34">
      <c r="A328" t="s">
        <v>422</v>
      </c>
      <c r="B328" t="s">
        <v>527</v>
      </c>
      <c r="C328" t="s">
        <v>424</v>
      </c>
      <c r="D328" t="s">
        <v>528</v>
      </c>
      <c r="E328" t="s">
        <v>53</v>
      </c>
      <c r="F328" t="s">
        <v>39</v>
      </c>
      <c r="G328" t="s">
        <v>41</v>
      </c>
      <c r="I328">
        <v>1.5</v>
      </c>
      <c r="J328">
        <v>2.6733440239994399</v>
      </c>
      <c r="K328">
        <v>8.3999999999999995E-3</v>
      </c>
      <c r="M328">
        <v>4.1817440239994408</v>
      </c>
      <c r="N328">
        <v>140.93428277282081</v>
      </c>
      <c r="O328">
        <v>388.20199587857849</v>
      </c>
      <c r="P328">
        <v>186.37200198002759</v>
      </c>
      <c r="R328">
        <v>715.50828063142694</v>
      </c>
      <c r="S328">
        <v>11806344.216010479</v>
      </c>
      <c r="T328">
        <v>14696902.399468239</v>
      </c>
      <c r="U328">
        <v>28686954.545454539</v>
      </c>
      <c r="V328">
        <v>55190201.160933271</v>
      </c>
      <c r="X328">
        <v>0.33874370987822988</v>
      </c>
      <c r="Y328">
        <v>0.87750438396077302</v>
      </c>
      <c r="Z328">
        <v>0.5355517298276653</v>
      </c>
      <c r="AB328">
        <v>7.0526000000000005E-2</v>
      </c>
      <c r="AC328">
        <v>5.4999999999999997E-3</v>
      </c>
      <c r="AD328">
        <v>1.13848528402079</v>
      </c>
      <c r="AE328">
        <v>0.66280642780391141</v>
      </c>
      <c r="AF328">
        <v>6.0590617358241428</v>
      </c>
      <c r="AG328">
        <v>1</v>
      </c>
      <c r="AH328" t="s">
        <v>54</v>
      </c>
    </row>
    <row r="329" spans="1:34">
      <c r="A329" t="s">
        <v>35</v>
      </c>
      <c r="B329" t="s">
        <v>43</v>
      </c>
      <c r="C329" t="s">
        <v>524</v>
      </c>
      <c r="D329" t="s">
        <v>529</v>
      </c>
      <c r="E329" t="s">
        <v>72</v>
      </c>
      <c r="F329" t="s">
        <v>39</v>
      </c>
      <c r="G329" t="s">
        <v>40</v>
      </c>
      <c r="H329" t="s">
        <v>302</v>
      </c>
      <c r="I329">
        <v>1</v>
      </c>
      <c r="J329">
        <v>2.640053333317117</v>
      </c>
      <c r="K329">
        <v>1</v>
      </c>
      <c r="L329">
        <v>1.060000000000001E-2</v>
      </c>
      <c r="M329">
        <v>4.6506533333171163</v>
      </c>
      <c r="N329">
        <v>70.254206021251477</v>
      </c>
      <c r="O329">
        <v>471.15993354781682</v>
      </c>
      <c r="P329">
        <v>125.1515151515151</v>
      </c>
      <c r="Q329">
        <v>51.260860177404354</v>
      </c>
      <c r="R329">
        <v>717.82651489798764</v>
      </c>
      <c r="S329">
        <v>5441017.5619834717</v>
      </c>
      <c r="T329">
        <v>17837599.06288084</v>
      </c>
      <c r="U329">
        <v>9812727.2727272715</v>
      </c>
      <c r="V329">
        <v>47026513.645490758</v>
      </c>
      <c r="W329">
        <v>13935169.74789918</v>
      </c>
      <c r="X329">
        <v>0.16496324502300211</v>
      </c>
      <c r="Y329">
        <v>1.0650251972537319</v>
      </c>
      <c r="Z329">
        <v>0.28892371995820271</v>
      </c>
      <c r="AA329">
        <v>0.14730132234886309</v>
      </c>
      <c r="AB329">
        <v>9.3915000000000012E-2</v>
      </c>
      <c r="AC329">
        <v>5.4999999999999997E-3</v>
      </c>
      <c r="AD329">
        <v>1.266146457238168</v>
      </c>
      <c r="AE329">
        <v>4.6506533333171167E-2</v>
      </c>
      <c r="AF329">
        <v>6.0627213238884554</v>
      </c>
      <c r="AG329">
        <v>1</v>
      </c>
      <c r="AH329" t="s">
        <v>526</v>
      </c>
    </row>
    <row r="330" spans="1:34">
      <c r="A330" t="s">
        <v>35</v>
      </c>
      <c r="B330" t="s">
        <v>45</v>
      </c>
      <c r="C330" t="s">
        <v>524</v>
      </c>
      <c r="D330" t="s">
        <v>530</v>
      </c>
      <c r="E330" t="s">
        <v>72</v>
      </c>
      <c r="F330" t="s">
        <v>39</v>
      </c>
      <c r="G330" t="s">
        <v>40</v>
      </c>
      <c r="H330" t="s">
        <v>302</v>
      </c>
      <c r="I330">
        <v>1</v>
      </c>
      <c r="J330">
        <v>2.6438705229062829</v>
      </c>
      <c r="K330">
        <v>1</v>
      </c>
      <c r="L330">
        <v>1.060000000000001E-2</v>
      </c>
      <c r="M330">
        <v>4.6544705229062826</v>
      </c>
      <c r="N330">
        <v>70.254206021251477</v>
      </c>
      <c r="O330">
        <v>471.84117235859168</v>
      </c>
      <c r="P330">
        <v>125.1515151515151</v>
      </c>
      <c r="Q330">
        <v>51.260860177404332</v>
      </c>
      <c r="R330">
        <v>718.50775370876261</v>
      </c>
      <c r="S330">
        <v>5441017.5619834717</v>
      </c>
      <c r="T330">
        <v>17863390.018154081</v>
      </c>
      <c r="U330">
        <v>9812727.2727272715</v>
      </c>
      <c r="V330">
        <v>47052304.600763991</v>
      </c>
      <c r="W330">
        <v>13935169.747899169</v>
      </c>
      <c r="X330">
        <v>0.16496324502300211</v>
      </c>
      <c r="Y330">
        <v>1.0665650915595981</v>
      </c>
      <c r="Z330">
        <v>0.28892371995820271</v>
      </c>
      <c r="AA330">
        <v>0.14730132234886301</v>
      </c>
      <c r="AB330">
        <v>9.3915000000000012E-2</v>
      </c>
      <c r="AC330">
        <v>5.4999999999999997E-3</v>
      </c>
      <c r="AD330">
        <v>1.2671856921001401</v>
      </c>
      <c r="AE330">
        <v>4.6544705229062837E-2</v>
      </c>
      <c r="AF330">
        <v>6.067615920235486</v>
      </c>
      <c r="AG330">
        <v>1</v>
      </c>
      <c r="AH330" t="s">
        <v>526</v>
      </c>
    </row>
    <row r="331" spans="1:34">
      <c r="A331" t="s">
        <v>35</v>
      </c>
      <c r="B331" t="s">
        <v>78</v>
      </c>
      <c r="C331" t="s">
        <v>300</v>
      </c>
      <c r="D331" t="s">
        <v>531</v>
      </c>
      <c r="E331" t="s">
        <v>39</v>
      </c>
      <c r="F331" t="s">
        <v>40</v>
      </c>
      <c r="G331" t="s">
        <v>302</v>
      </c>
      <c r="I331">
        <v>3</v>
      </c>
      <c r="J331">
        <v>1.177687218732266</v>
      </c>
      <c r="K331">
        <v>1.06E-2</v>
      </c>
      <c r="M331">
        <v>4.1882872187322668</v>
      </c>
      <c r="N331">
        <v>535.39819927329722</v>
      </c>
      <c r="O331">
        <v>147.38933979891689</v>
      </c>
      <c r="P331">
        <v>51.26086017740429</v>
      </c>
      <c r="R331">
        <v>734.04839924961846</v>
      </c>
      <c r="S331">
        <v>20269589.448560841</v>
      </c>
      <c r="T331">
        <v>11556323.489996441</v>
      </c>
      <c r="U331">
        <v>13935169.74789916</v>
      </c>
      <c r="V331">
        <v>45761082.686456427</v>
      </c>
      <c r="X331">
        <v>1.2102314568572441</v>
      </c>
      <c r="Y331">
        <v>0.34026177218335579</v>
      </c>
      <c r="Z331">
        <v>0.1473013223488629</v>
      </c>
      <c r="AB331">
        <v>6.9769000000000012E-2</v>
      </c>
      <c r="AC331">
        <v>5.4999999999999997E-3</v>
      </c>
      <c r="AD331">
        <v>1.1402666773511929</v>
      </c>
      <c r="AE331">
        <v>0.66384352416906434</v>
      </c>
      <c r="AF331">
        <v>6.0676664202525243</v>
      </c>
      <c r="AG331">
        <v>1</v>
      </c>
      <c r="AH331" t="s">
        <v>303</v>
      </c>
    </row>
    <row r="332" spans="1:34">
      <c r="A332" t="s">
        <v>35</v>
      </c>
      <c r="B332" t="s">
        <v>78</v>
      </c>
      <c r="C332" t="s">
        <v>309</v>
      </c>
      <c r="D332" t="s">
        <v>532</v>
      </c>
      <c r="E332" t="s">
        <v>72</v>
      </c>
      <c r="F332" t="s">
        <v>39</v>
      </c>
      <c r="G332" t="s">
        <v>140</v>
      </c>
      <c r="H332" t="s">
        <v>41</v>
      </c>
      <c r="I332">
        <v>1</v>
      </c>
      <c r="J332">
        <v>1.6677700557319359</v>
      </c>
      <c r="K332">
        <v>1.5</v>
      </c>
      <c r="L332">
        <v>8.3999999999999977E-3</v>
      </c>
      <c r="M332">
        <v>4.1761700557319346</v>
      </c>
      <c r="N332">
        <v>70.254206021251477</v>
      </c>
      <c r="O332">
        <v>297.64036154693503</v>
      </c>
      <c r="P332">
        <v>103.02135679275</v>
      </c>
      <c r="Q332">
        <v>195.77959280303031</v>
      </c>
      <c r="R332">
        <v>666.69551716396677</v>
      </c>
      <c r="S332">
        <v>5441017.5619834717</v>
      </c>
      <c r="T332">
        <v>11268338.10809659</v>
      </c>
      <c r="U332">
        <v>2847663.3168270001</v>
      </c>
      <c r="V332">
        <v>49692018.98690705</v>
      </c>
      <c r="W332">
        <v>30134999.999999989</v>
      </c>
      <c r="X332">
        <v>0.16496324502300211</v>
      </c>
      <c r="Y332">
        <v>0.67279592808378252</v>
      </c>
      <c r="Z332">
        <v>0.25358473403663789</v>
      </c>
      <c r="AA332">
        <v>0.56258503679031679</v>
      </c>
      <c r="AB332">
        <v>9.0872000000000008E-2</v>
      </c>
      <c r="AC332">
        <v>5.4999999999999997E-3</v>
      </c>
      <c r="AD332">
        <v>1.136967763864192</v>
      </c>
      <c r="AE332">
        <v>0.66192295383351174</v>
      </c>
      <c r="AF332">
        <v>6.0714327734296392</v>
      </c>
      <c r="AG332">
        <v>1</v>
      </c>
      <c r="AH332" t="s">
        <v>311</v>
      </c>
    </row>
    <row r="333" spans="1:34">
      <c r="A333" t="s">
        <v>129</v>
      </c>
      <c r="B333" t="s">
        <v>130</v>
      </c>
      <c r="C333" t="s">
        <v>533</v>
      </c>
      <c r="D333" t="s">
        <v>534</v>
      </c>
      <c r="E333" t="s">
        <v>72</v>
      </c>
      <c r="F333" t="s">
        <v>40</v>
      </c>
      <c r="G333" t="s">
        <v>41</v>
      </c>
      <c r="I333">
        <v>1</v>
      </c>
      <c r="J333">
        <v>3.1835284503543</v>
      </c>
      <c r="K333">
        <v>8.4000000000000012E-3</v>
      </c>
      <c r="M333">
        <v>4.1919284503543004</v>
      </c>
      <c r="N333">
        <v>66.272653482880756</v>
      </c>
      <c r="O333">
        <v>363.49668166958639</v>
      </c>
      <c r="P333">
        <v>191.20292699724521</v>
      </c>
      <c r="R333">
        <v>620.97226214971238</v>
      </c>
      <c r="S333">
        <v>5132655.9917355375</v>
      </c>
      <c r="T333">
        <v>28500604.227178078</v>
      </c>
      <c r="U333">
        <v>29430545.454545461</v>
      </c>
      <c r="V333">
        <v>63063805.673459083</v>
      </c>
      <c r="X333">
        <v>0.1556141986931564</v>
      </c>
      <c r="Y333">
        <v>0.83916533757736189</v>
      </c>
      <c r="Z333">
        <v>0.54943369826794597</v>
      </c>
      <c r="AB333">
        <v>7.3631000000000002E-2</v>
      </c>
      <c r="AC333">
        <v>5.4999999999999997E-3</v>
      </c>
      <c r="AD333">
        <v>1.1412580074263019</v>
      </c>
      <c r="AE333">
        <v>0.66442065938115658</v>
      </c>
      <c r="AF333">
        <v>6.0767381171617583</v>
      </c>
      <c r="AG333">
        <v>1</v>
      </c>
      <c r="AH333" t="s">
        <v>177</v>
      </c>
    </row>
    <row r="334" spans="1:34">
      <c r="A334" t="s">
        <v>129</v>
      </c>
      <c r="B334" t="s">
        <v>136</v>
      </c>
      <c r="C334" t="s">
        <v>533</v>
      </c>
      <c r="D334" t="s">
        <v>535</v>
      </c>
      <c r="E334" t="s">
        <v>72</v>
      </c>
      <c r="F334" t="s">
        <v>40</v>
      </c>
      <c r="G334" t="s">
        <v>41</v>
      </c>
      <c r="I334">
        <v>1</v>
      </c>
      <c r="J334">
        <v>3.1853438862420549</v>
      </c>
      <c r="K334">
        <v>8.400000000000003E-3</v>
      </c>
      <c r="M334">
        <v>4.1937438862420553</v>
      </c>
      <c r="N334">
        <v>66.272653482880756</v>
      </c>
      <c r="O334">
        <v>363.70396893944229</v>
      </c>
      <c r="P334">
        <v>191.20292699724521</v>
      </c>
      <c r="R334">
        <v>621.17954941956827</v>
      </c>
      <c r="S334">
        <v>5132655.9917355375</v>
      </c>
      <c r="T334">
        <v>28516856.95447221</v>
      </c>
      <c r="U334">
        <v>29430545.454545461</v>
      </c>
      <c r="V334">
        <v>63080058.400753208</v>
      </c>
      <c r="X334">
        <v>0.1556141986931564</v>
      </c>
      <c r="Y334">
        <v>0.83964387919976469</v>
      </c>
      <c r="Z334">
        <v>0.54943369826794608</v>
      </c>
      <c r="AB334">
        <v>7.3631000000000002E-2</v>
      </c>
      <c r="AC334">
        <v>5.4999999999999997E-3</v>
      </c>
      <c r="AD334">
        <v>1.1417522622229681</v>
      </c>
      <c r="AE334">
        <v>0.66470840596936576</v>
      </c>
      <c r="AF334">
        <v>6.0793355544343894</v>
      </c>
      <c r="AG334">
        <v>1</v>
      </c>
      <c r="AH334" t="s">
        <v>177</v>
      </c>
    </row>
    <row r="335" spans="1:34">
      <c r="A335" t="s">
        <v>35</v>
      </c>
      <c r="B335" t="s">
        <v>68</v>
      </c>
      <c r="C335" t="s">
        <v>327</v>
      </c>
      <c r="D335" t="s">
        <v>536</v>
      </c>
      <c r="E335" t="s">
        <v>53</v>
      </c>
      <c r="F335" t="s">
        <v>39</v>
      </c>
      <c r="G335" t="s">
        <v>302</v>
      </c>
      <c r="I335">
        <v>1.5</v>
      </c>
      <c r="J335">
        <v>2.6895370292680298</v>
      </c>
      <c r="K335">
        <v>1.06E-2</v>
      </c>
      <c r="M335">
        <v>4.2001370292680296</v>
      </c>
      <c r="N335">
        <v>180.4282217117989</v>
      </c>
      <c r="O335">
        <v>479.99109411631889</v>
      </c>
      <c r="P335">
        <v>51.26086017740429</v>
      </c>
      <c r="R335">
        <v>711.68017600552207</v>
      </c>
      <c r="S335">
        <v>15114829.762506589</v>
      </c>
      <c r="T335">
        <v>18171937.129988309</v>
      </c>
      <c r="U335">
        <v>13935169.74789916</v>
      </c>
      <c r="V335">
        <v>47221936.640394069</v>
      </c>
      <c r="X335">
        <v>0.43366967913624849</v>
      </c>
      <c r="Y335">
        <v>1.0849874390675169</v>
      </c>
      <c r="Z335">
        <v>0.1473013223488629</v>
      </c>
      <c r="AB335">
        <v>6.6664000000000001E-2</v>
      </c>
      <c r="AC335">
        <v>5.4999999999999997E-3</v>
      </c>
      <c r="AD335">
        <v>1.143492803779778</v>
      </c>
      <c r="AE335">
        <v>0.66572171913898281</v>
      </c>
      <c r="AF335">
        <v>6.081515552186791</v>
      </c>
      <c r="AG335">
        <v>1</v>
      </c>
      <c r="AH335" t="s">
        <v>329</v>
      </c>
    </row>
    <row r="336" spans="1:34">
      <c r="A336" t="s">
        <v>502</v>
      </c>
      <c r="B336" t="s">
        <v>537</v>
      </c>
      <c r="C336" t="s">
        <v>504</v>
      </c>
      <c r="D336" t="s">
        <v>538</v>
      </c>
      <c r="E336" t="s">
        <v>103</v>
      </c>
      <c r="F336" t="s">
        <v>40</v>
      </c>
      <c r="G336" t="s">
        <v>41</v>
      </c>
      <c r="I336">
        <v>1.1928301168927069</v>
      </c>
      <c r="J336">
        <v>2.9931436309939312</v>
      </c>
      <c r="K336">
        <v>8.3999999999999995E-3</v>
      </c>
      <c r="M336">
        <v>4.1943737478866394</v>
      </c>
      <c r="N336">
        <v>120.6901950791746</v>
      </c>
      <c r="O336">
        <v>307.09612426124022</v>
      </c>
      <c r="P336">
        <v>186.37200198002759</v>
      </c>
      <c r="R336">
        <v>614.15832132044238</v>
      </c>
      <c r="S336">
        <v>17234627.304832589</v>
      </c>
      <c r="T336">
        <v>24078418.14970335</v>
      </c>
      <c r="U336">
        <v>28686954.545454539</v>
      </c>
      <c r="V336">
        <v>69999999.999990478</v>
      </c>
      <c r="X336">
        <v>0.27728721204392981</v>
      </c>
      <c r="Y336">
        <v>0.70895949201163</v>
      </c>
      <c r="Z336">
        <v>0.5355517298276653</v>
      </c>
      <c r="AB336">
        <v>7.6735999999999999E-2</v>
      </c>
      <c r="AC336">
        <v>5.4999999999999997E-3</v>
      </c>
      <c r="AD336">
        <v>1.1419237428801321</v>
      </c>
      <c r="AE336">
        <v>0.66480823904003217</v>
      </c>
      <c r="AF336">
        <v>6.0833417298068024</v>
      </c>
      <c r="AG336">
        <v>1</v>
      </c>
      <c r="AH336" t="s">
        <v>219</v>
      </c>
    </row>
    <row r="337" spans="1:34">
      <c r="A337" t="s">
        <v>35</v>
      </c>
      <c r="B337" t="s">
        <v>36</v>
      </c>
      <c r="C337" t="s">
        <v>539</v>
      </c>
      <c r="D337" t="s">
        <v>540</v>
      </c>
      <c r="E337" t="s">
        <v>53</v>
      </c>
      <c r="F337" t="s">
        <v>39</v>
      </c>
      <c r="I337">
        <v>1.713053816682427</v>
      </c>
      <c r="J337">
        <v>3</v>
      </c>
      <c r="M337">
        <v>4.713053816682427</v>
      </c>
      <c r="N337">
        <v>206.05550256041349</v>
      </c>
      <c r="O337">
        <v>535.39819927329722</v>
      </c>
      <c r="R337">
        <v>741.45370183371074</v>
      </c>
      <c r="S337">
        <v>17261677.87544471</v>
      </c>
      <c r="T337">
        <v>20269589.448560841</v>
      </c>
      <c r="V337">
        <v>37531267.324005552</v>
      </c>
      <c r="X337">
        <v>0.49526633268252929</v>
      </c>
      <c r="Y337">
        <v>1.2102314568572441</v>
      </c>
      <c r="AB337">
        <v>4.8292000000000002E-2</v>
      </c>
      <c r="AC337">
        <v>5.4999999999999997E-3</v>
      </c>
      <c r="AD337">
        <v>1.283135070510399</v>
      </c>
      <c r="AE337">
        <v>4.7130538166824269E-2</v>
      </c>
      <c r="AF337">
        <v>6.0971114253596506</v>
      </c>
      <c r="AG337">
        <v>1</v>
      </c>
      <c r="AH337" t="s">
        <v>541</v>
      </c>
    </row>
    <row r="338" spans="1:34">
      <c r="A338" t="s">
        <v>59</v>
      </c>
      <c r="B338" t="s">
        <v>88</v>
      </c>
      <c r="C338" t="s">
        <v>325</v>
      </c>
      <c r="D338" t="s">
        <v>542</v>
      </c>
      <c r="E338" t="s">
        <v>53</v>
      </c>
      <c r="F338" t="s">
        <v>140</v>
      </c>
      <c r="G338" t="s">
        <v>41</v>
      </c>
      <c r="I338">
        <v>2.7035542561273269</v>
      </c>
      <c r="J338">
        <v>1.5</v>
      </c>
      <c r="K338">
        <v>8.3999999999999995E-3</v>
      </c>
      <c r="M338">
        <v>4.2119542561273278</v>
      </c>
      <c r="N338">
        <v>313.27614700472219</v>
      </c>
      <c r="O338">
        <v>101.549623122</v>
      </c>
      <c r="P338">
        <v>192.7284822658402</v>
      </c>
      <c r="R338">
        <v>607.55425239256238</v>
      </c>
      <c r="S338">
        <v>26243763.78432554</v>
      </c>
      <c r="T338">
        <v>2806982.4122378179</v>
      </c>
      <c r="U338">
        <v>29665363.636363629</v>
      </c>
      <c r="V338">
        <v>58716109.832927004</v>
      </c>
      <c r="X338">
        <v>0.75297736054610709</v>
      </c>
      <c r="Y338">
        <v>0.2499620949733542</v>
      </c>
      <c r="Z338">
        <v>0.5538174777754028</v>
      </c>
      <c r="AB338">
        <v>6.6725999999999994E-2</v>
      </c>
      <c r="AC338">
        <v>5.4999999999999997E-3</v>
      </c>
      <c r="AD338">
        <v>1.1467100592597961</v>
      </c>
      <c r="AE338">
        <v>0.66759474959618148</v>
      </c>
      <c r="AF338">
        <v>6.0984850649833051</v>
      </c>
      <c r="AG338">
        <v>1</v>
      </c>
      <c r="AH338" t="s">
        <v>267</v>
      </c>
    </row>
    <row r="339" spans="1:34">
      <c r="A339" t="s">
        <v>35</v>
      </c>
      <c r="B339" t="s">
        <v>47</v>
      </c>
      <c r="C339" t="s">
        <v>524</v>
      </c>
      <c r="D339" t="s">
        <v>543</v>
      </c>
      <c r="E339" t="s">
        <v>72</v>
      </c>
      <c r="F339" t="s">
        <v>39</v>
      </c>
      <c r="G339" t="s">
        <v>40</v>
      </c>
      <c r="H339" t="s">
        <v>302</v>
      </c>
      <c r="I339">
        <v>1</v>
      </c>
      <c r="J339">
        <v>2.67051938707101</v>
      </c>
      <c r="K339">
        <v>1</v>
      </c>
      <c r="L339">
        <v>1.060000000000001E-2</v>
      </c>
      <c r="M339">
        <v>4.6811193870710106</v>
      </c>
      <c r="N339">
        <v>70.254206021251477</v>
      </c>
      <c r="O339">
        <v>476.59709032074949</v>
      </c>
      <c r="P339">
        <v>125.1515151515151</v>
      </c>
      <c r="Q339">
        <v>51.260860177404354</v>
      </c>
      <c r="R339">
        <v>723.26367167092042</v>
      </c>
      <c r="S339">
        <v>5441017.5619834717</v>
      </c>
      <c r="T339">
        <v>18043443.863450579</v>
      </c>
      <c r="U339">
        <v>9812727.2727272715</v>
      </c>
      <c r="V339">
        <v>47232358.446060494</v>
      </c>
      <c r="W339">
        <v>13935169.74789918</v>
      </c>
      <c r="X339">
        <v>0.16496324502300211</v>
      </c>
      <c r="Y339">
        <v>1.0773155227934881</v>
      </c>
      <c r="Z339">
        <v>0.28892371995820271</v>
      </c>
      <c r="AA339">
        <v>0.14730132234886309</v>
      </c>
      <c r="AB339">
        <v>9.3915000000000012E-2</v>
      </c>
      <c r="AC339">
        <v>5.4999999999999997E-3</v>
      </c>
      <c r="AD339">
        <v>1.2744408802496989</v>
      </c>
      <c r="AE339">
        <v>4.6811193870710109E-2</v>
      </c>
      <c r="AF339">
        <v>6.1017864611914199</v>
      </c>
      <c r="AG339">
        <v>1</v>
      </c>
      <c r="AH339" t="s">
        <v>526</v>
      </c>
    </row>
    <row r="340" spans="1:34">
      <c r="A340" t="s">
        <v>99</v>
      </c>
      <c r="B340" t="s">
        <v>100</v>
      </c>
      <c r="C340" t="s">
        <v>544</v>
      </c>
      <c r="D340" t="s">
        <v>545</v>
      </c>
      <c r="E340" t="s">
        <v>53</v>
      </c>
      <c r="F340" t="s">
        <v>72</v>
      </c>
      <c r="G340" t="s">
        <v>41</v>
      </c>
      <c r="I340">
        <v>3.692908700759201</v>
      </c>
      <c r="J340">
        <v>1</v>
      </c>
      <c r="K340">
        <v>8.4000000000000012E-3</v>
      </c>
      <c r="M340">
        <v>4.7013087007592009</v>
      </c>
      <c r="N340">
        <v>384.69657671147121</v>
      </c>
      <c r="O340">
        <v>60.170646557743339</v>
      </c>
      <c r="P340">
        <v>188.4060756714876</v>
      </c>
      <c r="R340">
        <v>633.27329894070215</v>
      </c>
      <c r="S340">
        <v>32226794.74445381</v>
      </c>
      <c r="T340">
        <v>4660070.3812316712</v>
      </c>
      <c r="U340">
        <v>29000045.454545461</v>
      </c>
      <c r="V340">
        <v>65886910.580230936</v>
      </c>
      <c r="X340">
        <v>0.92464049916625224</v>
      </c>
      <c r="Y340">
        <v>0.14128613322161709</v>
      </c>
      <c r="Z340">
        <v>0.54139676917094137</v>
      </c>
      <c r="AB340">
        <v>7.0526000000000005E-2</v>
      </c>
      <c r="AC340">
        <v>5.4999999999999997E-3</v>
      </c>
      <c r="AD340">
        <v>1.2799374473271119</v>
      </c>
      <c r="AE340">
        <v>4.7013087007592012E-2</v>
      </c>
      <c r="AF340">
        <v>6.1042852350939052</v>
      </c>
      <c r="AG340">
        <v>1</v>
      </c>
      <c r="AH340" t="s">
        <v>168</v>
      </c>
    </row>
    <row r="341" spans="1:34">
      <c r="A341" t="s">
        <v>35</v>
      </c>
      <c r="B341" t="s">
        <v>43</v>
      </c>
      <c r="C341" t="s">
        <v>539</v>
      </c>
      <c r="D341" t="s">
        <v>546</v>
      </c>
      <c r="E341" t="s">
        <v>53</v>
      </c>
      <c r="F341" t="s">
        <v>39</v>
      </c>
      <c r="I341">
        <v>1.7210927339728661</v>
      </c>
      <c r="J341">
        <v>3</v>
      </c>
      <c r="M341">
        <v>4.7210927339728652</v>
      </c>
      <c r="N341">
        <v>207.02246759454809</v>
      </c>
      <c r="O341">
        <v>535.39819927329722</v>
      </c>
      <c r="R341">
        <v>742.4206668678454</v>
      </c>
      <c r="S341">
        <v>17342682.45299127</v>
      </c>
      <c r="T341">
        <v>20269589.448560841</v>
      </c>
      <c r="V341">
        <v>37612271.901552111</v>
      </c>
      <c r="X341">
        <v>0.49759048913716081</v>
      </c>
      <c r="Y341">
        <v>1.2102314568572441</v>
      </c>
      <c r="AB341">
        <v>4.8292000000000002E-2</v>
      </c>
      <c r="AC341">
        <v>5.4999999999999997E-3</v>
      </c>
      <c r="AD341">
        <v>1.2853236762648641</v>
      </c>
      <c r="AE341">
        <v>4.7210927339728648E-2</v>
      </c>
      <c r="AF341">
        <v>6.1074193375774577</v>
      </c>
      <c r="AG341">
        <v>1</v>
      </c>
      <c r="AH341" t="s">
        <v>541</v>
      </c>
    </row>
    <row r="342" spans="1:34">
      <c r="A342" t="s">
        <v>502</v>
      </c>
      <c r="B342" t="s">
        <v>547</v>
      </c>
      <c r="C342" t="s">
        <v>504</v>
      </c>
      <c r="D342" t="s">
        <v>548</v>
      </c>
      <c r="E342" t="s">
        <v>103</v>
      </c>
      <c r="F342" t="s">
        <v>40</v>
      </c>
      <c r="G342" t="s">
        <v>41</v>
      </c>
      <c r="I342">
        <v>1.169312804252687</v>
      </c>
      <c r="J342">
        <v>3.0353823363928112</v>
      </c>
      <c r="K342">
        <v>8.3999999999999995E-3</v>
      </c>
      <c r="M342">
        <v>4.2130951406454988</v>
      </c>
      <c r="N342">
        <v>118.3107204079149</v>
      </c>
      <c r="O342">
        <v>311.42980961716188</v>
      </c>
      <c r="P342">
        <v>186.37200198002759</v>
      </c>
      <c r="R342">
        <v>616.1125320051043</v>
      </c>
      <c r="S342">
        <v>16894836.992011011</v>
      </c>
      <c r="T342">
        <v>24418208.462525271</v>
      </c>
      <c r="U342">
        <v>28686954.545454539</v>
      </c>
      <c r="V342">
        <v>69999999.999990836</v>
      </c>
      <c r="X342">
        <v>0.27182033963320978</v>
      </c>
      <c r="Y342">
        <v>0.71896420104487979</v>
      </c>
      <c r="Z342">
        <v>0.5355517298276653</v>
      </c>
      <c r="AB342">
        <v>7.6735999999999999E-2</v>
      </c>
      <c r="AC342">
        <v>5.4999999999999997E-3</v>
      </c>
      <c r="AD342">
        <v>1.147020666563173</v>
      </c>
      <c r="AE342">
        <v>0.66777557979231161</v>
      </c>
      <c r="AF342">
        <v>6.1101273870009827</v>
      </c>
      <c r="AG342">
        <v>1</v>
      </c>
      <c r="AH342" t="s">
        <v>219</v>
      </c>
    </row>
    <row r="343" spans="1:34">
      <c r="A343" t="s">
        <v>35</v>
      </c>
      <c r="B343" t="s">
        <v>36</v>
      </c>
      <c r="C343" t="s">
        <v>549</v>
      </c>
      <c r="D343" t="s">
        <v>550</v>
      </c>
      <c r="E343" t="s">
        <v>39</v>
      </c>
      <c r="F343" t="s">
        <v>40</v>
      </c>
      <c r="I343">
        <v>3.0000000000000009</v>
      </c>
      <c r="J343">
        <v>1.722014260814771</v>
      </c>
      <c r="M343">
        <v>4.7220142608147722</v>
      </c>
      <c r="N343">
        <v>535.39819927329745</v>
      </c>
      <c r="O343">
        <v>215.51269385348499</v>
      </c>
      <c r="R343">
        <v>750.91089312678241</v>
      </c>
      <c r="S343">
        <v>20269589.448560849</v>
      </c>
      <c r="T343">
        <v>16897656.301122401</v>
      </c>
      <c r="V343">
        <v>37167245.749683253</v>
      </c>
      <c r="X343">
        <v>1.2102314568572441</v>
      </c>
      <c r="Y343">
        <v>0.49753076605567831</v>
      </c>
      <c r="AB343">
        <v>5.1397000000000012E-2</v>
      </c>
      <c r="AC343">
        <v>5.4999999999999997E-3</v>
      </c>
      <c r="AD343">
        <v>1.2855745631537601</v>
      </c>
      <c r="AE343">
        <v>4.7220142608147719E-2</v>
      </c>
      <c r="AF343">
        <v>6.1117059665766797</v>
      </c>
      <c r="AG343">
        <v>1</v>
      </c>
      <c r="AH343" t="s">
        <v>551</v>
      </c>
    </row>
    <row r="344" spans="1:34">
      <c r="A344" t="s">
        <v>99</v>
      </c>
      <c r="B344" t="s">
        <v>204</v>
      </c>
      <c r="C344" t="s">
        <v>337</v>
      </c>
      <c r="D344" t="s">
        <v>552</v>
      </c>
      <c r="E344" t="s">
        <v>39</v>
      </c>
      <c r="F344" t="s">
        <v>140</v>
      </c>
      <c r="G344" t="s">
        <v>41</v>
      </c>
      <c r="I344">
        <v>2.7140246440180591</v>
      </c>
      <c r="J344">
        <v>1.5</v>
      </c>
      <c r="K344">
        <v>8.4000000000000012E-3</v>
      </c>
      <c r="M344">
        <v>4.2224246440180586</v>
      </c>
      <c r="N344">
        <v>430.87199018367738</v>
      </c>
      <c r="O344">
        <v>99.46466708843748</v>
      </c>
      <c r="P344">
        <v>188.4060756714876</v>
      </c>
      <c r="R344">
        <v>718.74273294360262</v>
      </c>
      <c r="S344">
        <v>16312341.651058421</v>
      </c>
      <c r="T344">
        <v>2749351.1307364772</v>
      </c>
      <c r="U344">
        <v>29000045.454545461</v>
      </c>
      <c r="V344">
        <v>48061738.236340351</v>
      </c>
      <c r="X344">
        <v>0.97395702321514988</v>
      </c>
      <c r="Y344">
        <v>0.2448300229670356</v>
      </c>
      <c r="Z344">
        <v>0.54139676917094137</v>
      </c>
      <c r="AB344">
        <v>6.6725999999999994E-2</v>
      </c>
      <c r="AC344">
        <v>5.4999999999999997E-3</v>
      </c>
      <c r="AD344">
        <v>1.1495606360677439</v>
      </c>
      <c r="AE344">
        <v>0.66925430607686232</v>
      </c>
      <c r="AF344">
        <v>6.1134655861626648</v>
      </c>
      <c r="AG344">
        <v>1</v>
      </c>
      <c r="AH344" t="s">
        <v>141</v>
      </c>
    </row>
    <row r="345" spans="1:34">
      <c r="A345" t="s">
        <v>35</v>
      </c>
      <c r="B345" t="s">
        <v>45</v>
      </c>
      <c r="C345" t="s">
        <v>539</v>
      </c>
      <c r="D345" t="s">
        <v>553</v>
      </c>
      <c r="E345" t="s">
        <v>53</v>
      </c>
      <c r="F345" t="s">
        <v>39</v>
      </c>
      <c r="I345">
        <v>1.72631743079439</v>
      </c>
      <c r="J345">
        <v>3</v>
      </c>
      <c r="M345">
        <v>4.7263174307943903</v>
      </c>
      <c r="N345">
        <v>207.65092276554211</v>
      </c>
      <c r="O345">
        <v>535.39819927329722</v>
      </c>
      <c r="R345">
        <v>743.0491220388393</v>
      </c>
      <c r="S345">
        <v>17395329.38833664</v>
      </c>
      <c r="T345">
        <v>20269589.448560841</v>
      </c>
      <c r="V345">
        <v>37664918.836897478</v>
      </c>
      <c r="X345">
        <v>0.49910101753327718</v>
      </c>
      <c r="Y345">
        <v>1.2102314568572441</v>
      </c>
      <c r="AB345">
        <v>4.8292000000000002E-2</v>
      </c>
      <c r="AC345">
        <v>5.4999999999999997E-3</v>
      </c>
      <c r="AD345">
        <v>1.286746106813133</v>
      </c>
      <c r="AE345">
        <v>4.7263174307943898E-2</v>
      </c>
      <c r="AF345">
        <v>6.1141187119154674</v>
      </c>
      <c r="AG345">
        <v>1</v>
      </c>
      <c r="AH345" t="s">
        <v>541</v>
      </c>
    </row>
    <row r="346" spans="1:34">
      <c r="A346" t="s">
        <v>35</v>
      </c>
      <c r="B346" t="s">
        <v>74</v>
      </c>
      <c r="C346" t="s">
        <v>327</v>
      </c>
      <c r="D346" t="s">
        <v>554</v>
      </c>
      <c r="E346" t="s">
        <v>53</v>
      </c>
      <c r="F346" t="s">
        <v>39</v>
      </c>
      <c r="G346" t="s">
        <v>302</v>
      </c>
      <c r="I346">
        <v>1.5</v>
      </c>
      <c r="J346">
        <v>2.7133023851668612</v>
      </c>
      <c r="K346">
        <v>1.06E-2</v>
      </c>
      <c r="M346">
        <v>4.2239023851668618</v>
      </c>
      <c r="N346">
        <v>180.4282217117989</v>
      </c>
      <c r="O346">
        <v>484.23240370076002</v>
      </c>
      <c r="P346">
        <v>51.26086017740429</v>
      </c>
      <c r="R346">
        <v>715.92148558996314</v>
      </c>
      <c r="S346">
        <v>15114829.762506589</v>
      </c>
      <c r="T346">
        <v>18332508.465711061</v>
      </c>
      <c r="U346">
        <v>13935169.74789916</v>
      </c>
      <c r="V346">
        <v>47382507.976116814</v>
      </c>
      <c r="X346">
        <v>0.43366967913624849</v>
      </c>
      <c r="Y346">
        <v>1.0945746328315751</v>
      </c>
      <c r="Z346">
        <v>0.1473013223488629</v>
      </c>
      <c r="AB346">
        <v>6.6664000000000001E-2</v>
      </c>
      <c r="AC346">
        <v>5.4999999999999997E-3</v>
      </c>
      <c r="AD346">
        <v>1.149962953029722</v>
      </c>
      <c r="AE346">
        <v>0.66948852804894765</v>
      </c>
      <c r="AF346">
        <v>6.115517866245531</v>
      </c>
      <c r="AG346">
        <v>1</v>
      </c>
      <c r="AH346" t="s">
        <v>329</v>
      </c>
    </row>
    <row r="347" spans="1:34">
      <c r="A347" t="s">
        <v>59</v>
      </c>
      <c r="B347" t="s">
        <v>90</v>
      </c>
      <c r="C347" t="s">
        <v>325</v>
      </c>
      <c r="D347" t="s">
        <v>555</v>
      </c>
      <c r="E347" t="s">
        <v>53</v>
      </c>
      <c r="F347" t="s">
        <v>140</v>
      </c>
      <c r="G347" t="s">
        <v>41</v>
      </c>
      <c r="I347">
        <v>2.7161162211846039</v>
      </c>
      <c r="J347">
        <v>1.5</v>
      </c>
      <c r="K347">
        <v>8.3999999999999995E-3</v>
      </c>
      <c r="M347">
        <v>4.2245162211846043</v>
      </c>
      <c r="N347">
        <v>314.73177305810452</v>
      </c>
      <c r="O347">
        <v>101.549623122</v>
      </c>
      <c r="P347">
        <v>192.7284822658402</v>
      </c>
      <c r="R347">
        <v>609.00987844594465</v>
      </c>
      <c r="S347">
        <v>26365704.46403743</v>
      </c>
      <c r="T347">
        <v>2806982.4122378179</v>
      </c>
      <c r="U347">
        <v>29665363.636363629</v>
      </c>
      <c r="V347">
        <v>58838050.512638882</v>
      </c>
      <c r="X347">
        <v>0.75647604205792174</v>
      </c>
      <c r="Y347">
        <v>0.2499620949733542</v>
      </c>
      <c r="Z347">
        <v>0.5538174777754028</v>
      </c>
      <c r="AB347">
        <v>6.6725999999999994E-2</v>
      </c>
      <c r="AC347">
        <v>5.4999999999999997E-3</v>
      </c>
      <c r="AD347">
        <v>1.1501300706890021</v>
      </c>
      <c r="AE347">
        <v>0.66958582105775977</v>
      </c>
      <c r="AF347">
        <v>6.1164581129313662</v>
      </c>
      <c r="AG347">
        <v>1</v>
      </c>
      <c r="AH347" t="s">
        <v>267</v>
      </c>
    </row>
    <row r="348" spans="1:34">
      <c r="A348" t="s">
        <v>35</v>
      </c>
      <c r="B348" t="s">
        <v>43</v>
      </c>
      <c r="C348" t="s">
        <v>549</v>
      </c>
      <c r="D348" t="s">
        <v>556</v>
      </c>
      <c r="E348" t="s">
        <v>39</v>
      </c>
      <c r="F348" t="s">
        <v>40</v>
      </c>
      <c r="I348">
        <v>3</v>
      </c>
      <c r="J348">
        <v>1.727098618769664</v>
      </c>
      <c r="M348">
        <v>4.7270986187696646</v>
      </c>
      <c r="N348">
        <v>535.39819927329734</v>
      </c>
      <c r="O348">
        <v>216.14900895511241</v>
      </c>
      <c r="R348">
        <v>751.54720822840977</v>
      </c>
      <c r="S348">
        <v>20269589.448560849</v>
      </c>
      <c r="T348">
        <v>16947547.719090682</v>
      </c>
      <c r="V348">
        <v>37217137.167651527</v>
      </c>
      <c r="X348">
        <v>1.2102314568572441</v>
      </c>
      <c r="Y348">
        <v>0.49899975766960492</v>
      </c>
      <c r="AB348">
        <v>5.1397000000000012E-2</v>
      </c>
      <c r="AC348">
        <v>5.4999999999999997E-3</v>
      </c>
      <c r="AD348">
        <v>1.2869587862618981</v>
      </c>
      <c r="AE348">
        <v>4.7270986187696651E-2</v>
      </c>
      <c r="AF348">
        <v>6.1182253912192586</v>
      </c>
      <c r="AG348">
        <v>1</v>
      </c>
      <c r="AH348" t="s">
        <v>551</v>
      </c>
    </row>
    <row r="349" spans="1:34">
      <c r="A349" t="s">
        <v>35</v>
      </c>
      <c r="B349" t="s">
        <v>49</v>
      </c>
      <c r="C349" t="s">
        <v>524</v>
      </c>
      <c r="D349" t="s">
        <v>557</v>
      </c>
      <c r="E349" t="s">
        <v>72</v>
      </c>
      <c r="F349" t="s">
        <v>39</v>
      </c>
      <c r="G349" t="s">
        <v>40</v>
      </c>
      <c r="H349" t="s">
        <v>302</v>
      </c>
      <c r="I349">
        <v>1</v>
      </c>
      <c r="J349">
        <v>2.6844036948763979</v>
      </c>
      <c r="K349">
        <v>1</v>
      </c>
      <c r="L349">
        <v>1.060000000000001E-2</v>
      </c>
      <c r="M349">
        <v>4.695003694876398</v>
      </c>
      <c r="N349">
        <v>70.254206021251477</v>
      </c>
      <c r="O349">
        <v>479.07496811980309</v>
      </c>
      <c r="P349">
        <v>125.1515151515151</v>
      </c>
      <c r="Q349">
        <v>51.260860177404354</v>
      </c>
      <c r="R349">
        <v>725.74154946997407</v>
      </c>
      <c r="S349">
        <v>5441017.5619834717</v>
      </c>
      <c r="T349">
        <v>18137253.603114791</v>
      </c>
      <c r="U349">
        <v>9812727.2727272715</v>
      </c>
      <c r="V349">
        <v>47326168.185724713</v>
      </c>
      <c r="W349">
        <v>13935169.74789918</v>
      </c>
      <c r="X349">
        <v>0.16496324502300211</v>
      </c>
      <c r="Y349">
        <v>1.082916598147744</v>
      </c>
      <c r="Z349">
        <v>0.28892371995820271</v>
      </c>
      <c r="AA349">
        <v>0.14730132234886309</v>
      </c>
      <c r="AB349">
        <v>9.3915000000000012E-2</v>
      </c>
      <c r="AC349">
        <v>5.4999999999999997E-3</v>
      </c>
      <c r="AD349">
        <v>1.278220901222894</v>
      </c>
      <c r="AE349">
        <v>4.6950036948763978E-2</v>
      </c>
      <c r="AF349">
        <v>6.1195896330480561</v>
      </c>
      <c r="AG349">
        <v>1</v>
      </c>
      <c r="AH349" t="s">
        <v>526</v>
      </c>
    </row>
    <row r="350" spans="1:34">
      <c r="A350" t="s">
        <v>59</v>
      </c>
      <c r="B350" t="s">
        <v>60</v>
      </c>
      <c r="C350" t="s">
        <v>558</v>
      </c>
      <c r="D350" t="s">
        <v>559</v>
      </c>
      <c r="E350" t="s">
        <v>72</v>
      </c>
      <c r="F350" t="s">
        <v>140</v>
      </c>
      <c r="G350" t="s">
        <v>40</v>
      </c>
      <c r="H350" t="s">
        <v>41</v>
      </c>
      <c r="I350">
        <v>1</v>
      </c>
      <c r="J350">
        <v>1.5</v>
      </c>
      <c r="K350">
        <v>2.186724925979838</v>
      </c>
      <c r="L350">
        <v>8.3999999999999977E-3</v>
      </c>
      <c r="M350">
        <v>4.6951249259798384</v>
      </c>
      <c r="N350">
        <v>67.599837662337663</v>
      </c>
      <c r="O350">
        <v>101.549623122</v>
      </c>
      <c r="P350">
        <v>257.678123164704</v>
      </c>
      <c r="Q350">
        <v>192.7284822658402</v>
      </c>
      <c r="R350">
        <v>619.55606621488187</v>
      </c>
      <c r="S350">
        <v>5235443.1818181816</v>
      </c>
      <c r="T350">
        <v>2806982.4122378179</v>
      </c>
      <c r="U350">
        <v>20203711.82643934</v>
      </c>
      <c r="V350">
        <v>57911501.056858957</v>
      </c>
      <c r="W350">
        <v>29665363.636363629</v>
      </c>
      <c r="X350">
        <v>0.15873054746977161</v>
      </c>
      <c r="Y350">
        <v>0.2499620949733542</v>
      </c>
      <c r="Z350">
        <v>0.59487351636503838</v>
      </c>
      <c r="AA350">
        <v>0.55381747777540269</v>
      </c>
      <c r="AB350">
        <v>9.3977000000000005E-2</v>
      </c>
      <c r="AC350">
        <v>5.4999999999999997E-3</v>
      </c>
      <c r="AD350">
        <v>1.2782539065494849</v>
      </c>
      <c r="AE350">
        <v>4.6951249259798378E-2</v>
      </c>
      <c r="AF350">
        <v>6.1198070817891219</v>
      </c>
      <c r="AG350">
        <v>1</v>
      </c>
      <c r="AH350" t="s">
        <v>431</v>
      </c>
    </row>
    <row r="351" spans="1:34">
      <c r="A351" t="s">
        <v>35</v>
      </c>
      <c r="B351" t="s">
        <v>45</v>
      </c>
      <c r="C351" t="s">
        <v>549</v>
      </c>
      <c r="D351" t="s">
        <v>560</v>
      </c>
      <c r="E351" t="s">
        <v>39</v>
      </c>
      <c r="F351" t="s">
        <v>40</v>
      </c>
      <c r="I351">
        <v>3</v>
      </c>
      <c r="J351">
        <v>1.732156921273768</v>
      </c>
      <c r="M351">
        <v>4.7321569212737682</v>
      </c>
      <c r="N351">
        <v>535.39819927329734</v>
      </c>
      <c r="O351">
        <v>216.7820631775958</v>
      </c>
      <c r="R351">
        <v>752.18026245089311</v>
      </c>
      <c r="S351">
        <v>20269589.448560849</v>
      </c>
      <c r="T351">
        <v>16997183.46202641</v>
      </c>
      <c r="V351">
        <v>37266772.910587251</v>
      </c>
      <c r="X351">
        <v>1.2102314568572441</v>
      </c>
      <c r="Y351">
        <v>0.50046122124576464</v>
      </c>
      <c r="AB351">
        <v>5.1397000000000012E-2</v>
      </c>
      <c r="AC351">
        <v>5.4999999999999997E-3</v>
      </c>
      <c r="AD351">
        <v>1.2883359157394549</v>
      </c>
      <c r="AE351">
        <v>4.7321569212737682E-2</v>
      </c>
      <c r="AF351">
        <v>6.1247114062259609</v>
      </c>
      <c r="AG351">
        <v>1</v>
      </c>
      <c r="AH351" t="s">
        <v>551</v>
      </c>
    </row>
    <row r="352" spans="1:34">
      <c r="A352" t="s">
        <v>59</v>
      </c>
      <c r="B352" t="s">
        <v>63</v>
      </c>
      <c r="C352" t="s">
        <v>558</v>
      </c>
      <c r="D352" t="s">
        <v>561</v>
      </c>
      <c r="E352" t="s">
        <v>72</v>
      </c>
      <c r="F352" t="s">
        <v>140</v>
      </c>
      <c r="G352" t="s">
        <v>40</v>
      </c>
      <c r="H352" t="s">
        <v>41</v>
      </c>
      <c r="I352">
        <v>1</v>
      </c>
      <c r="J352">
        <v>1.5</v>
      </c>
      <c r="K352">
        <v>2.1905803512138888</v>
      </c>
      <c r="L352">
        <v>8.3999999999999995E-3</v>
      </c>
      <c r="M352">
        <v>4.6989803512138888</v>
      </c>
      <c r="N352">
        <v>67.599837662337663</v>
      </c>
      <c r="O352">
        <v>101.549623122</v>
      </c>
      <c r="P352">
        <v>258.13243670295901</v>
      </c>
      <c r="Q352">
        <v>192.7284822658402</v>
      </c>
      <c r="R352">
        <v>620.01037975313682</v>
      </c>
      <c r="S352">
        <v>5235443.1818181816</v>
      </c>
      <c r="T352">
        <v>2806982.4122378179</v>
      </c>
      <c r="U352">
        <v>20239333.087930311</v>
      </c>
      <c r="V352">
        <v>57947122.318349943</v>
      </c>
      <c r="W352">
        <v>29665363.636363629</v>
      </c>
      <c r="X352">
        <v>0.15873054746977161</v>
      </c>
      <c r="Y352">
        <v>0.2499620949733542</v>
      </c>
      <c r="Z352">
        <v>0.59592234072278649</v>
      </c>
      <c r="AA352">
        <v>0.5538174777754028</v>
      </c>
      <c r="AB352">
        <v>9.3977000000000005E-2</v>
      </c>
      <c r="AC352">
        <v>5.4999999999999997E-3</v>
      </c>
      <c r="AD352">
        <v>1.2793035511158231</v>
      </c>
      <c r="AE352">
        <v>4.698980351213889E-2</v>
      </c>
      <c r="AF352">
        <v>6.1247507058418513</v>
      </c>
      <c r="AG352">
        <v>1</v>
      </c>
      <c r="AH352" t="s">
        <v>431</v>
      </c>
    </row>
    <row r="353" spans="1:34">
      <c r="A353" t="s">
        <v>35</v>
      </c>
      <c r="B353" t="s">
        <v>36</v>
      </c>
      <c r="C353" t="s">
        <v>562</v>
      </c>
      <c r="D353" t="s">
        <v>563</v>
      </c>
      <c r="E353" t="s">
        <v>72</v>
      </c>
      <c r="F353" t="s">
        <v>39</v>
      </c>
      <c r="G353" t="s">
        <v>41</v>
      </c>
      <c r="H353" t="s">
        <v>239</v>
      </c>
      <c r="I353">
        <v>1</v>
      </c>
      <c r="J353">
        <v>1.672117609216442</v>
      </c>
      <c r="K353">
        <v>6.4551983108601082E-3</v>
      </c>
      <c r="L353">
        <v>2.02</v>
      </c>
      <c r="M353">
        <v>4.6985728075273023</v>
      </c>
      <c r="N353">
        <v>70.254206021251477</v>
      </c>
      <c r="O353">
        <v>298.41625231588472</v>
      </c>
      <c r="P353">
        <v>150.45191628130971</v>
      </c>
      <c r="Q353">
        <v>73.079991692392312</v>
      </c>
      <c r="R353">
        <v>592.2023663108381</v>
      </c>
      <c r="S353">
        <v>5441017.5619834717</v>
      </c>
      <c r="T353">
        <v>11297712.482842119</v>
      </c>
      <c r="U353">
        <v>23158023.94021064</v>
      </c>
      <c r="V353">
        <v>70000000.000010327</v>
      </c>
      <c r="W353">
        <v>30103246.014974091</v>
      </c>
      <c r="X353">
        <v>0.16496324502300211</v>
      </c>
      <c r="Y353">
        <v>0.67454977674622207</v>
      </c>
      <c r="Z353">
        <v>0.43233309276238402</v>
      </c>
      <c r="AA353">
        <v>0.2099999761275641</v>
      </c>
      <c r="AB353">
        <v>0.10156900000000001</v>
      </c>
      <c r="AC353">
        <v>5.4999999999999997E-3</v>
      </c>
      <c r="AD353">
        <v>1.2791925968137161</v>
      </c>
      <c r="AE353">
        <v>4.6985728075273021E-2</v>
      </c>
      <c r="AF353">
        <v>6.1318201324162924</v>
      </c>
      <c r="AG353">
        <v>1</v>
      </c>
      <c r="AH353" t="s">
        <v>564</v>
      </c>
    </row>
    <row r="354" spans="1:34">
      <c r="A354" t="s">
        <v>35</v>
      </c>
      <c r="B354" t="s">
        <v>78</v>
      </c>
      <c r="C354" t="s">
        <v>327</v>
      </c>
      <c r="D354" t="s">
        <v>565</v>
      </c>
      <c r="E354" t="s">
        <v>53</v>
      </c>
      <c r="F354" t="s">
        <v>39</v>
      </c>
      <c r="G354" t="s">
        <v>302</v>
      </c>
      <c r="I354">
        <v>1.5</v>
      </c>
      <c r="J354">
        <v>2.730442069097673</v>
      </c>
      <c r="K354">
        <v>1.06E-2</v>
      </c>
      <c r="M354">
        <v>4.2410420690976736</v>
      </c>
      <c r="N354">
        <v>180.4282217117989</v>
      </c>
      <c r="O354">
        <v>487.29125567165011</v>
      </c>
      <c r="P354">
        <v>51.26086017740429</v>
      </c>
      <c r="R354">
        <v>718.98033756085329</v>
      </c>
      <c r="S354">
        <v>15114829.762506589</v>
      </c>
      <c r="T354">
        <v>18448313.25122961</v>
      </c>
      <c r="U354">
        <v>13935169.74789916</v>
      </c>
      <c r="V354">
        <v>47498312.761635371</v>
      </c>
      <c r="X354">
        <v>0.43366967913624849</v>
      </c>
      <c r="Y354">
        <v>1.101488961049462</v>
      </c>
      <c r="Z354">
        <v>0.1473013223488629</v>
      </c>
      <c r="AB354">
        <v>6.6664000000000001E-2</v>
      </c>
      <c r="AC354">
        <v>5.4999999999999997E-3</v>
      </c>
      <c r="AD354">
        <v>1.154629254414026</v>
      </c>
      <c r="AE354">
        <v>0.67220516795198126</v>
      </c>
      <c r="AF354">
        <v>6.1400404914636812</v>
      </c>
      <c r="AG354">
        <v>1</v>
      </c>
      <c r="AH354" t="s">
        <v>329</v>
      </c>
    </row>
    <row r="355" spans="1:34">
      <c r="A355" t="s">
        <v>35</v>
      </c>
      <c r="B355" t="s">
        <v>43</v>
      </c>
      <c r="C355" t="s">
        <v>562</v>
      </c>
      <c r="D355" t="s">
        <v>566</v>
      </c>
      <c r="E355" t="s">
        <v>72</v>
      </c>
      <c r="F355" t="s">
        <v>39</v>
      </c>
      <c r="G355" t="s">
        <v>41</v>
      </c>
      <c r="H355" t="s">
        <v>239</v>
      </c>
      <c r="I355">
        <v>1</v>
      </c>
      <c r="J355">
        <v>1.6806238141613861</v>
      </c>
      <c r="K355">
        <v>6.4391781220564607E-3</v>
      </c>
      <c r="L355">
        <v>2.02</v>
      </c>
      <c r="M355">
        <v>4.7070629922834417</v>
      </c>
      <c r="N355">
        <v>70.254206021251477</v>
      </c>
      <c r="O355">
        <v>299.93432125260881</v>
      </c>
      <c r="P355">
        <v>150.0785322288566</v>
      </c>
      <c r="Q355">
        <v>73.079991692392312</v>
      </c>
      <c r="R355">
        <v>593.3470511951092</v>
      </c>
      <c r="S355">
        <v>5441017.5619834717</v>
      </c>
      <c r="T355">
        <v>11355184.91017523</v>
      </c>
      <c r="U355">
        <v>23100551.51287755</v>
      </c>
      <c r="V355">
        <v>70000000.000010356</v>
      </c>
      <c r="W355">
        <v>30103246.014974091</v>
      </c>
      <c r="X355">
        <v>0.16496324502300211</v>
      </c>
      <c r="Y355">
        <v>0.67798126901383726</v>
      </c>
      <c r="Z355">
        <v>0.43126015008292118</v>
      </c>
      <c r="AA355">
        <v>0.2099999761275641</v>
      </c>
      <c r="AB355">
        <v>0.10156900000000001</v>
      </c>
      <c r="AC355">
        <v>5.4999999999999997E-3</v>
      </c>
      <c r="AD355">
        <v>1.2815040607263819</v>
      </c>
      <c r="AE355">
        <v>4.7070629922834423E-2</v>
      </c>
      <c r="AF355">
        <v>6.1427066829326584</v>
      </c>
      <c r="AG355">
        <v>1</v>
      </c>
      <c r="AH355" t="s">
        <v>564</v>
      </c>
    </row>
    <row r="356" spans="1:34">
      <c r="A356" t="s">
        <v>35</v>
      </c>
      <c r="B356" t="s">
        <v>45</v>
      </c>
      <c r="C356" t="s">
        <v>562</v>
      </c>
      <c r="D356" t="s">
        <v>567</v>
      </c>
      <c r="E356" t="s">
        <v>72</v>
      </c>
      <c r="F356" t="s">
        <v>39</v>
      </c>
      <c r="G356" t="s">
        <v>41</v>
      </c>
      <c r="H356" t="s">
        <v>239</v>
      </c>
      <c r="I356">
        <v>1</v>
      </c>
      <c r="J356">
        <v>1.6841302628964829</v>
      </c>
      <c r="K356">
        <v>6.4325742404041653E-3</v>
      </c>
      <c r="L356">
        <v>2.02</v>
      </c>
      <c r="M356">
        <v>4.7105628371368873</v>
      </c>
      <c r="N356">
        <v>70.254206021251477</v>
      </c>
      <c r="O356">
        <v>300.56010336548059</v>
      </c>
      <c r="P356">
        <v>149.92461493590349</v>
      </c>
      <c r="Q356">
        <v>73.079991692392312</v>
      </c>
      <c r="R356">
        <v>593.81891601502798</v>
      </c>
      <c r="S356">
        <v>5441017.5619834717</v>
      </c>
      <c r="T356">
        <v>11378876.33560285</v>
      </c>
      <c r="U356">
        <v>23076860.087449942</v>
      </c>
      <c r="V356">
        <v>70000000.000010371</v>
      </c>
      <c r="W356">
        <v>30103246.014974091</v>
      </c>
      <c r="X356">
        <v>0.16496324502300211</v>
      </c>
      <c r="Y356">
        <v>0.67939580720086146</v>
      </c>
      <c r="Z356">
        <v>0.43081785901121689</v>
      </c>
      <c r="AA356">
        <v>0.2099999761275641</v>
      </c>
      <c r="AB356">
        <v>0.10156900000000001</v>
      </c>
      <c r="AC356">
        <v>5.4999999999999997E-3</v>
      </c>
      <c r="AD356">
        <v>1.282456898068681</v>
      </c>
      <c r="AE356">
        <v>4.7105628371368877E-2</v>
      </c>
      <c r="AF356">
        <v>6.1471943635769382</v>
      </c>
      <c r="AG356">
        <v>1</v>
      </c>
      <c r="AH356" t="s">
        <v>564</v>
      </c>
    </row>
    <row r="357" spans="1:34">
      <c r="A357" t="s">
        <v>502</v>
      </c>
      <c r="B357" t="s">
        <v>568</v>
      </c>
      <c r="C357" t="s">
        <v>504</v>
      </c>
      <c r="D357" t="s">
        <v>569</v>
      </c>
      <c r="E357" t="s">
        <v>103</v>
      </c>
      <c r="F357" t="s">
        <v>40</v>
      </c>
      <c r="G357" t="s">
        <v>41</v>
      </c>
      <c r="I357">
        <v>1.135175902845561</v>
      </c>
      <c r="J357">
        <v>3.0966945510934218</v>
      </c>
      <c r="K357">
        <v>8.3999999999999995E-3</v>
      </c>
      <c r="M357">
        <v>4.2402704539389831</v>
      </c>
      <c r="N357">
        <v>114.8567589159322</v>
      </c>
      <c r="O357">
        <v>317.72043440023589</v>
      </c>
      <c r="P357">
        <v>186.37200198002759</v>
      </c>
      <c r="R357">
        <v>618.94919529619563</v>
      </c>
      <c r="S357">
        <v>16401609.360714911</v>
      </c>
      <c r="T357">
        <v>24911436.093821891</v>
      </c>
      <c r="U357">
        <v>28686954.545454539</v>
      </c>
      <c r="V357">
        <v>69999999.999991342</v>
      </c>
      <c r="X357">
        <v>0.26388482049687328</v>
      </c>
      <c r="Y357">
        <v>0.7334866837410472</v>
      </c>
      <c r="Z357">
        <v>0.5355517298276653</v>
      </c>
      <c r="AB357">
        <v>7.6735999999999999E-2</v>
      </c>
      <c r="AC357">
        <v>5.4999999999999997E-3</v>
      </c>
      <c r="AD357">
        <v>1.154419181177105</v>
      </c>
      <c r="AE357">
        <v>0.67208286694932884</v>
      </c>
      <c r="AF357">
        <v>6.149008502065417</v>
      </c>
      <c r="AG357">
        <v>1</v>
      </c>
      <c r="AH357" t="s">
        <v>219</v>
      </c>
    </row>
    <row r="358" spans="1:34">
      <c r="A358" t="s">
        <v>35</v>
      </c>
      <c r="B358" t="s">
        <v>36</v>
      </c>
      <c r="C358" t="s">
        <v>570</v>
      </c>
      <c r="D358" t="s">
        <v>571</v>
      </c>
      <c r="E358" t="s">
        <v>53</v>
      </c>
      <c r="F358" t="s">
        <v>72</v>
      </c>
      <c r="G358" t="s">
        <v>39</v>
      </c>
      <c r="H358" t="s">
        <v>302</v>
      </c>
      <c r="I358">
        <v>1.5</v>
      </c>
      <c r="J358">
        <v>1</v>
      </c>
      <c r="K358">
        <v>2.2108263402449282</v>
      </c>
      <c r="L358">
        <v>1.060000000000001E-2</v>
      </c>
      <c r="M358">
        <v>4.7214263402449284</v>
      </c>
      <c r="N358">
        <v>180.42822171179881</v>
      </c>
      <c r="O358">
        <v>70.254206021251477</v>
      </c>
      <c r="P358">
        <v>394.55748049103619</v>
      </c>
      <c r="Q358">
        <v>51.260860177404339</v>
      </c>
      <c r="R358">
        <v>696.50076840149086</v>
      </c>
      <c r="S358">
        <v>15114829.762506589</v>
      </c>
      <c r="T358">
        <v>5441017.5619834717</v>
      </c>
      <c r="U358">
        <v>14937514.08627633</v>
      </c>
      <c r="V358">
        <v>49428531.158665568</v>
      </c>
      <c r="W358">
        <v>13935169.747899169</v>
      </c>
      <c r="X358">
        <v>0.43366967913624838</v>
      </c>
      <c r="Y358">
        <v>0.16496324502300211</v>
      </c>
      <c r="Z358">
        <v>0.89187052753766283</v>
      </c>
      <c r="AA358">
        <v>0.14730132234886309</v>
      </c>
      <c r="AB358">
        <v>9.0810000000000002E-2</v>
      </c>
      <c r="AC358">
        <v>5.4999999999999997E-3</v>
      </c>
      <c r="AD358">
        <v>1.28541450100909</v>
      </c>
      <c r="AE358">
        <v>4.7214263402449282E-2</v>
      </c>
      <c r="AF358">
        <v>6.1503651046564682</v>
      </c>
      <c r="AG358">
        <v>1</v>
      </c>
      <c r="AH358" t="s">
        <v>572</v>
      </c>
    </row>
    <row r="359" spans="1:34">
      <c r="A359" t="s">
        <v>59</v>
      </c>
      <c r="B359" t="s">
        <v>60</v>
      </c>
      <c r="C359" t="s">
        <v>573</v>
      </c>
      <c r="D359" t="s">
        <v>574</v>
      </c>
      <c r="E359" t="s">
        <v>72</v>
      </c>
      <c r="F359" t="s">
        <v>39</v>
      </c>
      <c r="G359" t="s">
        <v>41</v>
      </c>
      <c r="H359" t="s">
        <v>239</v>
      </c>
      <c r="I359">
        <v>1</v>
      </c>
      <c r="J359">
        <v>1.6881294290546009</v>
      </c>
      <c r="K359">
        <v>7.1524879945473411E-3</v>
      </c>
      <c r="L359">
        <v>2.02</v>
      </c>
      <c r="M359">
        <v>4.7152819170491487</v>
      </c>
      <c r="N359">
        <v>67.599837662337663</v>
      </c>
      <c r="O359">
        <v>292.86305911736298</v>
      </c>
      <c r="P359">
        <v>164.105732811161</v>
      </c>
      <c r="Q359">
        <v>68.987406144393248</v>
      </c>
      <c r="R359">
        <v>593.55603573525491</v>
      </c>
      <c r="S359">
        <v>5235443.1818181816</v>
      </c>
      <c r="T359">
        <v>11087474.670284379</v>
      </c>
      <c r="U359">
        <v>25259661.578925259</v>
      </c>
      <c r="V359">
        <v>69999999.999998629</v>
      </c>
      <c r="W359">
        <v>28417420.568970811</v>
      </c>
      <c r="X359">
        <v>0.15873054746977161</v>
      </c>
      <c r="Y359">
        <v>0.66199715870608178</v>
      </c>
      <c r="Z359">
        <v>0.47156819773322117</v>
      </c>
      <c r="AA359">
        <v>0.19823967282871621</v>
      </c>
      <c r="AB359">
        <v>0.10156900000000001</v>
      </c>
      <c r="AC359">
        <v>5.4999999999999997E-3</v>
      </c>
      <c r="AD359">
        <v>1.283741673751601</v>
      </c>
      <c r="AE359">
        <v>4.7152819170491488E-2</v>
      </c>
      <c r="AF359">
        <v>6.153245409971241</v>
      </c>
      <c r="AG359">
        <v>1</v>
      </c>
      <c r="AH359" t="s">
        <v>564</v>
      </c>
    </row>
    <row r="360" spans="1:34">
      <c r="A360" t="s">
        <v>35</v>
      </c>
      <c r="B360" t="s">
        <v>47</v>
      </c>
      <c r="C360" t="s">
        <v>549</v>
      </c>
      <c r="D360" t="s">
        <v>575</v>
      </c>
      <c r="E360" t="s">
        <v>39</v>
      </c>
      <c r="F360" t="s">
        <v>40</v>
      </c>
      <c r="I360">
        <v>3</v>
      </c>
      <c r="J360">
        <v>1.758267274054359</v>
      </c>
      <c r="M360">
        <v>4.7582672740543588</v>
      </c>
      <c r="N360">
        <v>535.39819927329722</v>
      </c>
      <c r="O360">
        <v>220.04981338922741</v>
      </c>
      <c r="R360">
        <v>755.44801266252455</v>
      </c>
      <c r="S360">
        <v>20269589.448560841</v>
      </c>
      <c r="T360">
        <v>17253397.232857041</v>
      </c>
      <c r="V360">
        <v>37522986.681417882</v>
      </c>
      <c r="X360">
        <v>1.2102314568572441</v>
      </c>
      <c r="Y360">
        <v>0.50800512150055399</v>
      </c>
      <c r="AB360">
        <v>5.1397000000000012E-2</v>
      </c>
      <c r="AC360">
        <v>5.4999999999999997E-3</v>
      </c>
      <c r="AD360">
        <v>1.295444493459825</v>
      </c>
      <c r="AE360">
        <v>4.7582672740543591E-2</v>
      </c>
      <c r="AF360">
        <v>6.1581914402547273</v>
      </c>
      <c r="AG360">
        <v>1</v>
      </c>
      <c r="AH360" t="s">
        <v>551</v>
      </c>
    </row>
    <row r="361" spans="1:34">
      <c r="A361" t="s">
        <v>502</v>
      </c>
      <c r="B361" t="s">
        <v>576</v>
      </c>
      <c r="C361" t="s">
        <v>504</v>
      </c>
      <c r="D361" t="s">
        <v>577</v>
      </c>
      <c r="E361" t="s">
        <v>103</v>
      </c>
      <c r="F361" t="s">
        <v>40</v>
      </c>
      <c r="G361" t="s">
        <v>41</v>
      </c>
      <c r="I361">
        <v>1.1268088709831821</v>
      </c>
      <c r="J361">
        <v>3.1117223138020171</v>
      </c>
      <c r="K361">
        <v>8.4000000000000012E-3</v>
      </c>
      <c r="M361">
        <v>4.2469311847851987</v>
      </c>
      <c r="N361">
        <v>114.01018513027461</v>
      </c>
      <c r="O361">
        <v>319.26228078419803</v>
      </c>
      <c r="P361">
        <v>186.37200198002759</v>
      </c>
      <c r="R361">
        <v>619.64446789450017</v>
      </c>
      <c r="S361">
        <v>16280718.15101658</v>
      </c>
      <c r="T361">
        <v>25032327.30352034</v>
      </c>
      <c r="U361">
        <v>28686954.545454551</v>
      </c>
      <c r="V361">
        <v>69999999.999991462</v>
      </c>
      <c r="X361">
        <v>0.26193980678088358</v>
      </c>
      <c r="Y361">
        <v>0.73704617714645349</v>
      </c>
      <c r="Z361">
        <v>0.53555172982766541</v>
      </c>
      <c r="AB361">
        <v>7.6735999999999999E-2</v>
      </c>
      <c r="AC361">
        <v>5.4999999999999997E-3</v>
      </c>
      <c r="AD361">
        <v>1.156232573868222</v>
      </c>
      <c r="AE361">
        <v>0.673138592788454</v>
      </c>
      <c r="AF361">
        <v>6.1585383514418748</v>
      </c>
      <c r="AG361">
        <v>1</v>
      </c>
      <c r="AH361" t="s">
        <v>219</v>
      </c>
    </row>
    <row r="362" spans="1:34">
      <c r="A362" t="s">
        <v>59</v>
      </c>
      <c r="B362" t="s">
        <v>63</v>
      </c>
      <c r="C362" t="s">
        <v>573</v>
      </c>
      <c r="D362" t="s">
        <v>578</v>
      </c>
      <c r="E362" t="s">
        <v>72</v>
      </c>
      <c r="F362" t="s">
        <v>39</v>
      </c>
      <c r="G362" t="s">
        <v>41</v>
      </c>
      <c r="H362" t="s">
        <v>239</v>
      </c>
      <c r="I362">
        <v>1</v>
      </c>
      <c r="J362">
        <v>1.6930644497618841</v>
      </c>
      <c r="K362">
        <v>7.1433100487440339E-3</v>
      </c>
      <c r="L362">
        <v>2.02</v>
      </c>
      <c r="M362">
        <v>4.7202077598106271</v>
      </c>
      <c r="N362">
        <v>67.599837662337663</v>
      </c>
      <c r="O362">
        <v>293.71920511912532</v>
      </c>
      <c r="P362">
        <v>163.89515524390029</v>
      </c>
      <c r="Q362">
        <v>68.987406144393248</v>
      </c>
      <c r="R362">
        <v>594.20160416975659</v>
      </c>
      <c r="S362">
        <v>5235443.1818181816</v>
      </c>
      <c r="T362">
        <v>11119887.420247501</v>
      </c>
      <c r="U362">
        <v>25227248.82896217</v>
      </c>
      <c r="V362">
        <v>69999999.999998659</v>
      </c>
      <c r="W362">
        <v>28417420.568970811</v>
      </c>
      <c r="X362">
        <v>0.15873054746977161</v>
      </c>
      <c r="Y362">
        <v>0.66393241890008636</v>
      </c>
      <c r="Z362">
        <v>0.47096308978132267</v>
      </c>
      <c r="AA362">
        <v>0.19823967282871621</v>
      </c>
      <c r="AB362">
        <v>0.10156900000000001</v>
      </c>
      <c r="AC362">
        <v>5.4999999999999997E-3</v>
      </c>
      <c r="AD362">
        <v>1.2850827408908509</v>
      </c>
      <c r="AE362">
        <v>4.7202077598106268E-2</v>
      </c>
      <c r="AF362">
        <v>6.1595615782995852</v>
      </c>
      <c r="AG362">
        <v>1</v>
      </c>
      <c r="AH362" t="s">
        <v>564</v>
      </c>
    </row>
    <row r="363" spans="1:34">
      <c r="A363" t="s">
        <v>35</v>
      </c>
      <c r="B363" t="s">
        <v>43</v>
      </c>
      <c r="C363" t="s">
        <v>570</v>
      </c>
      <c r="D363" t="s">
        <v>579</v>
      </c>
      <c r="E363" t="s">
        <v>53</v>
      </c>
      <c r="F363" t="s">
        <v>72</v>
      </c>
      <c r="G363" t="s">
        <v>39</v>
      </c>
      <c r="H363" t="s">
        <v>302</v>
      </c>
      <c r="I363">
        <v>1.5</v>
      </c>
      <c r="J363">
        <v>1</v>
      </c>
      <c r="K363">
        <v>2.218113792120521</v>
      </c>
      <c r="L363">
        <v>1.060000000000001E-2</v>
      </c>
      <c r="M363">
        <v>4.7287137921205211</v>
      </c>
      <c r="N363">
        <v>180.42822171179881</v>
      </c>
      <c r="O363">
        <v>70.254206021251477</v>
      </c>
      <c r="P363">
        <v>395.85804336153058</v>
      </c>
      <c r="Q363">
        <v>51.260860177404339</v>
      </c>
      <c r="R363">
        <v>697.80133127198519</v>
      </c>
      <c r="S363">
        <v>15114829.762506589</v>
      </c>
      <c r="T363">
        <v>5441017.5619834717</v>
      </c>
      <c r="U363">
        <v>14986751.972157801</v>
      </c>
      <c r="V363">
        <v>49477769.044547036</v>
      </c>
      <c r="W363">
        <v>13935169.747899169</v>
      </c>
      <c r="X363">
        <v>0.43366967913624838</v>
      </c>
      <c r="Y363">
        <v>0.16496324502300211</v>
      </c>
      <c r="Z363">
        <v>0.89481036203772135</v>
      </c>
      <c r="AA363">
        <v>0.14730132234886309</v>
      </c>
      <c r="AB363">
        <v>9.0810000000000002E-2</v>
      </c>
      <c r="AC363">
        <v>5.4999999999999997E-3</v>
      </c>
      <c r="AD363">
        <v>1.28739851932077</v>
      </c>
      <c r="AE363">
        <v>4.7287137921205209E-2</v>
      </c>
      <c r="AF363">
        <v>6.1597094493624969</v>
      </c>
      <c r="AG363">
        <v>1</v>
      </c>
      <c r="AH363" t="s">
        <v>572</v>
      </c>
    </row>
    <row r="364" spans="1:34">
      <c r="A364" t="s">
        <v>35</v>
      </c>
      <c r="B364" t="s">
        <v>47</v>
      </c>
      <c r="C364" t="s">
        <v>539</v>
      </c>
      <c r="D364" t="s">
        <v>580</v>
      </c>
      <c r="E364" t="s">
        <v>53</v>
      </c>
      <c r="F364" t="s">
        <v>39</v>
      </c>
      <c r="I364">
        <v>1.764241890107251</v>
      </c>
      <c r="J364">
        <v>3</v>
      </c>
      <c r="M364">
        <v>4.7642418901072512</v>
      </c>
      <c r="N364">
        <v>212.2126846010095</v>
      </c>
      <c r="O364">
        <v>535.39819927329722</v>
      </c>
      <c r="R364">
        <v>747.61088387430664</v>
      </c>
      <c r="S364">
        <v>17777477.219235979</v>
      </c>
      <c r="T364">
        <v>20269589.448560841</v>
      </c>
      <c r="V364">
        <v>38047066.66779682</v>
      </c>
      <c r="X364">
        <v>0.5100654762676935</v>
      </c>
      <c r="Y364">
        <v>1.2102314568572441</v>
      </c>
      <c r="AB364">
        <v>4.8292000000000002E-2</v>
      </c>
      <c r="AC364">
        <v>5.4999999999999997E-3</v>
      </c>
      <c r="AD364">
        <v>1.297071090500403</v>
      </c>
      <c r="AE364">
        <v>4.7642418901072507E-2</v>
      </c>
      <c r="AF364">
        <v>6.162747399508727</v>
      </c>
      <c r="AG364">
        <v>1</v>
      </c>
      <c r="AH364" t="s">
        <v>541</v>
      </c>
    </row>
    <row r="365" spans="1:34">
      <c r="A365" t="s">
        <v>35</v>
      </c>
      <c r="B365" t="s">
        <v>45</v>
      </c>
      <c r="C365" t="s">
        <v>570</v>
      </c>
      <c r="D365" t="s">
        <v>581</v>
      </c>
      <c r="E365" t="s">
        <v>53</v>
      </c>
      <c r="F365" t="s">
        <v>72</v>
      </c>
      <c r="G365" t="s">
        <v>39</v>
      </c>
      <c r="H365" t="s">
        <v>302</v>
      </c>
      <c r="I365">
        <v>1.5</v>
      </c>
      <c r="J365">
        <v>1</v>
      </c>
      <c r="K365">
        <v>2.2216161835395369</v>
      </c>
      <c r="L365">
        <v>1.060000000000001E-2</v>
      </c>
      <c r="M365">
        <v>4.7322161835395367</v>
      </c>
      <c r="N365">
        <v>180.42822171179881</v>
      </c>
      <c r="O365">
        <v>70.254206021251477</v>
      </c>
      <c r="P365">
        <v>396.48310138116108</v>
      </c>
      <c r="Q365">
        <v>51.260860177404332</v>
      </c>
      <c r="R365">
        <v>698.42638929161569</v>
      </c>
      <c r="S365">
        <v>15114829.762506589</v>
      </c>
      <c r="T365">
        <v>5441017.5619834717</v>
      </c>
      <c r="U365">
        <v>15010415.98420834</v>
      </c>
      <c r="V365">
        <v>49501433.056597568</v>
      </c>
      <c r="W365">
        <v>13935169.747899169</v>
      </c>
      <c r="X365">
        <v>0.43366967913624838</v>
      </c>
      <c r="Y365">
        <v>0.16496324502300211</v>
      </c>
      <c r="Z365">
        <v>0.89622326346089476</v>
      </c>
      <c r="AA365">
        <v>0.14730132234886301</v>
      </c>
      <c r="AB365">
        <v>9.0810000000000002E-2</v>
      </c>
      <c r="AC365">
        <v>5.4999999999999997E-3</v>
      </c>
      <c r="AD365">
        <v>1.288352049968879</v>
      </c>
      <c r="AE365">
        <v>4.7322161835395372E-2</v>
      </c>
      <c r="AF365">
        <v>6.1642003953438111</v>
      </c>
      <c r="AG365">
        <v>1</v>
      </c>
      <c r="AH365" t="s">
        <v>572</v>
      </c>
    </row>
    <row r="366" spans="1:34">
      <c r="A366" t="s">
        <v>59</v>
      </c>
      <c r="B366" t="s">
        <v>97</v>
      </c>
      <c r="C366" t="s">
        <v>325</v>
      </c>
      <c r="D366" t="s">
        <v>582</v>
      </c>
      <c r="E366" t="s">
        <v>53</v>
      </c>
      <c r="F366" t="s">
        <v>140</v>
      </c>
      <c r="G366" t="s">
        <v>41</v>
      </c>
      <c r="I366">
        <v>2.7495563299414529</v>
      </c>
      <c r="J366">
        <v>1.5</v>
      </c>
      <c r="K366">
        <v>8.3999999999999995E-3</v>
      </c>
      <c r="M366">
        <v>4.2579563299414538</v>
      </c>
      <c r="N366">
        <v>318.60666789441927</v>
      </c>
      <c r="O366">
        <v>101.549623122</v>
      </c>
      <c r="P366">
        <v>192.7284822658402</v>
      </c>
      <c r="R366">
        <v>612.88477328225963</v>
      </c>
      <c r="S366">
        <v>26690312.08496752</v>
      </c>
      <c r="T366">
        <v>2806982.4122378179</v>
      </c>
      <c r="U366">
        <v>29665363.636363629</v>
      </c>
      <c r="V366">
        <v>59162658.133568972</v>
      </c>
      <c r="X366">
        <v>0.76578957618472543</v>
      </c>
      <c r="Y366">
        <v>0.2499620949733542</v>
      </c>
      <c r="Z366">
        <v>0.5538174777754028</v>
      </c>
      <c r="AB366">
        <v>6.6725999999999994E-2</v>
      </c>
      <c r="AC366">
        <v>5.4999999999999997E-3</v>
      </c>
      <c r="AD366">
        <v>1.15923418406783</v>
      </c>
      <c r="AE366">
        <v>0.67488607829572045</v>
      </c>
      <c r="AF366">
        <v>6.1643025923050043</v>
      </c>
      <c r="AG366">
        <v>1</v>
      </c>
      <c r="AH366" t="s">
        <v>267</v>
      </c>
    </row>
    <row r="367" spans="1:34">
      <c r="A367" t="s">
        <v>125</v>
      </c>
      <c r="B367" t="s">
        <v>126</v>
      </c>
      <c r="C367" t="s">
        <v>583</v>
      </c>
      <c r="D367" t="s">
        <v>584</v>
      </c>
      <c r="E367" t="s">
        <v>53</v>
      </c>
      <c r="F367" t="s">
        <v>72</v>
      </c>
      <c r="G367" t="s">
        <v>41</v>
      </c>
      <c r="I367">
        <v>3.745952554011565</v>
      </c>
      <c r="J367">
        <v>1</v>
      </c>
      <c r="K367">
        <v>8.3999999999999995E-3</v>
      </c>
      <c r="M367">
        <v>4.7543525540115654</v>
      </c>
      <c r="N367">
        <v>390.22224507082558</v>
      </c>
      <c r="O367">
        <v>60.170646557743339</v>
      </c>
      <c r="P367">
        <v>188.4060756714876</v>
      </c>
      <c r="R367">
        <v>638.79896730005646</v>
      </c>
      <c r="S367">
        <v>32689690.93543395</v>
      </c>
      <c r="T367">
        <v>4660070.3812316712</v>
      </c>
      <c r="U367">
        <v>29000045.454545449</v>
      </c>
      <c r="V367">
        <v>66349806.771211073</v>
      </c>
      <c r="X367">
        <v>0.93792176304880737</v>
      </c>
      <c r="Y367">
        <v>0.14128613322161709</v>
      </c>
      <c r="Z367">
        <v>0.54139676917094126</v>
      </c>
      <c r="AB367">
        <v>7.0526000000000005E-2</v>
      </c>
      <c r="AC367">
        <v>5.4999999999999997E-3</v>
      </c>
      <c r="AD367">
        <v>1.294378705804196</v>
      </c>
      <c r="AE367">
        <v>4.754352554011565E-2</v>
      </c>
      <c r="AF367">
        <v>6.1723007853558762</v>
      </c>
      <c r="AG367">
        <v>1</v>
      </c>
      <c r="AH367" t="s">
        <v>168</v>
      </c>
    </row>
    <row r="368" spans="1:34">
      <c r="A368" t="s">
        <v>35</v>
      </c>
      <c r="B368" t="s">
        <v>49</v>
      </c>
      <c r="C368" t="s">
        <v>549</v>
      </c>
      <c r="D368" t="s">
        <v>585</v>
      </c>
      <c r="E368" t="s">
        <v>39</v>
      </c>
      <c r="F368" t="s">
        <v>40</v>
      </c>
      <c r="I368">
        <v>3</v>
      </c>
      <c r="J368">
        <v>1.7722533787383199</v>
      </c>
      <c r="M368">
        <v>4.7722533787383199</v>
      </c>
      <c r="N368">
        <v>535.39819927329722</v>
      </c>
      <c r="O368">
        <v>221.8001955814928</v>
      </c>
      <c r="R368">
        <v>757.19839485478997</v>
      </c>
      <c r="S368">
        <v>20269589.448560841</v>
      </c>
      <c r="T368">
        <v>17390639.063728571</v>
      </c>
      <c r="V368">
        <v>37660228.512289412</v>
      </c>
      <c r="X368">
        <v>1.2102314568572441</v>
      </c>
      <c r="Y368">
        <v>0.51204603889356892</v>
      </c>
      <c r="AB368">
        <v>5.1397000000000012E-2</v>
      </c>
      <c r="AC368">
        <v>5.4999999999999997E-3</v>
      </c>
      <c r="AD368">
        <v>1.2992522287664541</v>
      </c>
      <c r="AE368">
        <v>4.7722533787383198E-2</v>
      </c>
      <c r="AF368">
        <v>6.1761251412921574</v>
      </c>
      <c r="AG368">
        <v>1</v>
      </c>
      <c r="AH368" t="s">
        <v>551</v>
      </c>
    </row>
    <row r="369" spans="1:34">
      <c r="A369" t="s">
        <v>99</v>
      </c>
      <c r="B369" t="s">
        <v>100</v>
      </c>
      <c r="C369" t="s">
        <v>586</v>
      </c>
      <c r="D369" t="s">
        <v>587</v>
      </c>
      <c r="E369" t="s">
        <v>140</v>
      </c>
      <c r="F369" t="s">
        <v>40</v>
      </c>
      <c r="G369" t="s">
        <v>41</v>
      </c>
      <c r="I369">
        <v>1.5</v>
      </c>
      <c r="J369">
        <v>3.250621596711559</v>
      </c>
      <c r="K369">
        <v>8.4000000000000012E-3</v>
      </c>
      <c r="M369">
        <v>4.7590215967115581</v>
      </c>
      <c r="N369">
        <v>99.46466708843748</v>
      </c>
      <c r="O369">
        <v>349.36346644271498</v>
      </c>
      <c r="P369">
        <v>188.4060756714876</v>
      </c>
      <c r="R369">
        <v>637.23420920264016</v>
      </c>
      <c r="S369">
        <v>2749351.1307364772</v>
      </c>
      <c r="T369">
        <v>27392464.334983051</v>
      </c>
      <c r="U369">
        <v>29000045.454545461</v>
      </c>
      <c r="V369">
        <v>59141860.920264989</v>
      </c>
      <c r="X369">
        <v>0.2448300229670356</v>
      </c>
      <c r="Y369">
        <v>0.80653751750363789</v>
      </c>
      <c r="Z369">
        <v>0.54139676917094137</v>
      </c>
      <c r="AB369">
        <v>6.9831000000000004E-2</v>
      </c>
      <c r="AC369">
        <v>5.4999999999999997E-3</v>
      </c>
      <c r="AD369">
        <v>1.2956498587905809</v>
      </c>
      <c r="AE369">
        <v>4.759021596711558E-2</v>
      </c>
      <c r="AF369">
        <v>6.1775926714692551</v>
      </c>
      <c r="AG369">
        <v>1</v>
      </c>
      <c r="AH369" t="s">
        <v>277</v>
      </c>
    </row>
    <row r="370" spans="1:34">
      <c r="A370" t="s">
        <v>354</v>
      </c>
      <c r="B370" t="s">
        <v>355</v>
      </c>
      <c r="C370" t="s">
        <v>588</v>
      </c>
      <c r="D370" t="s">
        <v>589</v>
      </c>
      <c r="E370" t="s">
        <v>72</v>
      </c>
      <c r="F370" t="s">
        <v>39</v>
      </c>
      <c r="G370" t="s">
        <v>40</v>
      </c>
      <c r="H370" t="s">
        <v>302</v>
      </c>
      <c r="I370">
        <v>1</v>
      </c>
      <c r="J370">
        <v>2.730717962390083</v>
      </c>
      <c r="K370">
        <v>1</v>
      </c>
      <c r="L370">
        <v>1.059999999999999E-2</v>
      </c>
      <c r="M370">
        <v>4.7413179623900827</v>
      </c>
      <c r="N370">
        <v>68.92702184179457</v>
      </c>
      <c r="O370">
        <v>480.53787131919279</v>
      </c>
      <c r="P370">
        <v>121.4944903581267</v>
      </c>
      <c r="Q370">
        <v>50.087693638061261</v>
      </c>
      <c r="R370">
        <v>721.04707715717541</v>
      </c>
      <c r="S370">
        <v>5338230.3719008267</v>
      </c>
      <c r="T370">
        <v>18192637.516050741</v>
      </c>
      <c r="U370">
        <v>9525991.7355371881</v>
      </c>
      <c r="V370">
        <v>46673106.223947123</v>
      </c>
      <c r="W370">
        <v>13616246.600458359</v>
      </c>
      <c r="X370">
        <v>0.1618468962463869</v>
      </c>
      <c r="Y370">
        <v>1.0862233919932249</v>
      </c>
      <c r="Z370">
        <v>0.28048114372565769</v>
      </c>
      <c r="AA370">
        <v>0.14393015413235999</v>
      </c>
      <c r="AB370">
        <v>9.3915000000000012E-2</v>
      </c>
      <c r="AC370">
        <v>5.4999999999999997E-3</v>
      </c>
      <c r="AD370">
        <v>1.2908300211742629</v>
      </c>
      <c r="AE370">
        <v>4.7413179623900827E-2</v>
      </c>
      <c r="AF370">
        <v>6.1789761631882474</v>
      </c>
      <c r="AG370">
        <v>1</v>
      </c>
      <c r="AH370" t="s">
        <v>526</v>
      </c>
    </row>
    <row r="371" spans="1:34">
      <c r="A371" t="s">
        <v>354</v>
      </c>
      <c r="B371" t="s">
        <v>590</v>
      </c>
      <c r="C371" t="s">
        <v>356</v>
      </c>
      <c r="D371" t="s">
        <v>591</v>
      </c>
      <c r="E371" t="s">
        <v>39</v>
      </c>
      <c r="F371" t="s">
        <v>40</v>
      </c>
      <c r="G371" t="s">
        <v>302</v>
      </c>
      <c r="I371">
        <v>3</v>
      </c>
      <c r="J371">
        <v>1.2599178162474689</v>
      </c>
      <c r="K371">
        <v>1.06E-2</v>
      </c>
      <c r="M371">
        <v>4.2705178162474686</v>
      </c>
      <c r="N371">
        <v>527.9247559846109</v>
      </c>
      <c r="O371">
        <v>153.07307297811019</v>
      </c>
      <c r="P371">
        <v>50.087693638061289</v>
      </c>
      <c r="R371">
        <v>731.08552260078238</v>
      </c>
      <c r="S371">
        <v>19986653.070675399</v>
      </c>
      <c r="T371">
        <v>12001966.70502945</v>
      </c>
      <c r="U371">
        <v>13616246.600458371</v>
      </c>
      <c r="V371">
        <v>45604866.376163222</v>
      </c>
      <c r="X371">
        <v>1.1933382432243189</v>
      </c>
      <c r="Y371">
        <v>0.35338319010142322</v>
      </c>
      <c r="Z371">
        <v>0.14393015413235999</v>
      </c>
      <c r="AB371">
        <v>6.9769000000000012E-2</v>
      </c>
      <c r="AC371">
        <v>5.4999999999999997E-3</v>
      </c>
      <c r="AD371">
        <v>1.162654065156379</v>
      </c>
      <c r="AE371">
        <v>0.67687707387522378</v>
      </c>
      <c r="AF371">
        <v>6.1853179552790714</v>
      </c>
      <c r="AG371">
        <v>1</v>
      </c>
      <c r="AH371" t="s">
        <v>303</v>
      </c>
    </row>
    <row r="372" spans="1:34">
      <c r="A372" t="s">
        <v>59</v>
      </c>
      <c r="B372" t="s">
        <v>105</v>
      </c>
      <c r="C372" t="s">
        <v>325</v>
      </c>
      <c r="D372" t="s">
        <v>592</v>
      </c>
      <c r="E372" t="s">
        <v>53</v>
      </c>
      <c r="F372" t="s">
        <v>140</v>
      </c>
      <c r="G372" t="s">
        <v>41</v>
      </c>
      <c r="I372">
        <v>2.7643724885592911</v>
      </c>
      <c r="J372">
        <v>1.5</v>
      </c>
      <c r="K372">
        <v>8.3999999999999995E-3</v>
      </c>
      <c r="M372">
        <v>4.2727724885592906</v>
      </c>
      <c r="N372">
        <v>320.32350012543048</v>
      </c>
      <c r="O372">
        <v>101.549623122</v>
      </c>
      <c r="P372">
        <v>192.7284822658402</v>
      </c>
      <c r="R372">
        <v>614.60160551327067</v>
      </c>
      <c r="S372">
        <v>26834134.52392038</v>
      </c>
      <c r="T372">
        <v>2806982.4122378179</v>
      </c>
      <c r="U372">
        <v>29665363.636363629</v>
      </c>
      <c r="V372">
        <v>59306480.572521828</v>
      </c>
      <c r="X372">
        <v>0.76991608187041938</v>
      </c>
      <c r="Y372">
        <v>0.2499620949733542</v>
      </c>
      <c r="Z372">
        <v>0.5538174777754028</v>
      </c>
      <c r="AB372">
        <v>6.6725999999999994E-2</v>
      </c>
      <c r="AC372">
        <v>5.4999999999999997E-3</v>
      </c>
      <c r="AD372">
        <v>1.1632679026444139</v>
      </c>
      <c r="AE372">
        <v>0.67723443943664752</v>
      </c>
      <c r="AF372">
        <v>6.1855008306403523</v>
      </c>
      <c r="AG372">
        <v>1</v>
      </c>
      <c r="AH372" t="s">
        <v>267</v>
      </c>
    </row>
    <row r="373" spans="1:34">
      <c r="A373" t="s">
        <v>35</v>
      </c>
      <c r="B373" t="s">
        <v>49</v>
      </c>
      <c r="C373" t="s">
        <v>539</v>
      </c>
      <c r="D373" t="s">
        <v>593</v>
      </c>
      <c r="E373" t="s">
        <v>53</v>
      </c>
      <c r="F373" t="s">
        <v>39</v>
      </c>
      <c r="I373">
        <v>1.78397631927865</v>
      </c>
      <c r="J373">
        <v>3</v>
      </c>
      <c r="M373">
        <v>4.7839763192786506</v>
      </c>
      <c r="N373">
        <v>214.58644990893811</v>
      </c>
      <c r="O373">
        <v>535.39819927329722</v>
      </c>
      <c r="R373">
        <v>749.98464918223533</v>
      </c>
      <c r="S373">
        <v>17976332.244159941</v>
      </c>
      <c r="T373">
        <v>20269589.448560841</v>
      </c>
      <c r="V373">
        <v>38245921.692720778</v>
      </c>
      <c r="X373">
        <v>0.51577095864549183</v>
      </c>
      <c r="Y373">
        <v>1.2102314568572441</v>
      </c>
      <c r="AB373">
        <v>4.8292000000000002E-2</v>
      </c>
      <c r="AC373">
        <v>5.4999999999999997E-3</v>
      </c>
      <c r="AD373">
        <v>1.302443814672722</v>
      </c>
      <c r="AE373">
        <v>4.7839763192786509E-2</v>
      </c>
      <c r="AF373">
        <v>6.1880518971441587</v>
      </c>
      <c r="AG373">
        <v>1</v>
      </c>
      <c r="AH373" t="s">
        <v>541</v>
      </c>
    </row>
    <row r="374" spans="1:34">
      <c r="A374" t="s">
        <v>125</v>
      </c>
      <c r="B374" t="s">
        <v>126</v>
      </c>
      <c r="C374" t="s">
        <v>594</v>
      </c>
      <c r="D374" t="s">
        <v>595</v>
      </c>
      <c r="E374" t="s">
        <v>140</v>
      </c>
      <c r="F374" t="s">
        <v>40</v>
      </c>
      <c r="G374" t="s">
        <v>41</v>
      </c>
      <c r="I374">
        <v>1.5</v>
      </c>
      <c r="J374">
        <v>3.2629995000169401</v>
      </c>
      <c r="K374">
        <v>8.3999999999999995E-3</v>
      </c>
      <c r="M374">
        <v>4.7713995000169396</v>
      </c>
      <c r="N374">
        <v>99.46466708843748</v>
      </c>
      <c r="O374">
        <v>350.69379268260582</v>
      </c>
      <c r="P374">
        <v>188.4060756714876</v>
      </c>
      <c r="R374">
        <v>638.56453544253077</v>
      </c>
      <c r="S374">
        <v>2749351.1307364772</v>
      </c>
      <c r="T374">
        <v>27496770.931351431</v>
      </c>
      <c r="U374">
        <v>29000045.454545449</v>
      </c>
      <c r="V374">
        <v>59246167.516633362</v>
      </c>
      <c r="X374">
        <v>0.2448300229670356</v>
      </c>
      <c r="Y374">
        <v>0.80960869730934693</v>
      </c>
      <c r="Z374">
        <v>0.54139676917094126</v>
      </c>
      <c r="AB374">
        <v>6.9831000000000004E-2</v>
      </c>
      <c r="AC374">
        <v>5.4999999999999997E-3</v>
      </c>
      <c r="AD374">
        <v>1.299019759166915</v>
      </c>
      <c r="AE374">
        <v>4.7713995000169387E-2</v>
      </c>
      <c r="AF374">
        <v>6.1934642541840246</v>
      </c>
      <c r="AG374">
        <v>1</v>
      </c>
      <c r="AH374" t="s">
        <v>277</v>
      </c>
    </row>
    <row r="375" spans="1:34">
      <c r="A375" t="s">
        <v>35</v>
      </c>
      <c r="B375" t="s">
        <v>47</v>
      </c>
      <c r="C375" t="s">
        <v>562</v>
      </c>
      <c r="D375" t="s">
        <v>596</v>
      </c>
      <c r="E375" t="s">
        <v>72</v>
      </c>
      <c r="F375" t="s">
        <v>39</v>
      </c>
      <c r="G375" t="s">
        <v>41</v>
      </c>
      <c r="H375" t="s">
        <v>239</v>
      </c>
      <c r="I375">
        <v>1</v>
      </c>
      <c r="J375">
        <v>1.721286338785174</v>
      </c>
      <c r="K375">
        <v>6.3625962237925018E-3</v>
      </c>
      <c r="L375">
        <v>2.02</v>
      </c>
      <c r="M375">
        <v>4.7476489350089661</v>
      </c>
      <c r="N375">
        <v>70.254206021251477</v>
      </c>
      <c r="O375">
        <v>307.19120207310289</v>
      </c>
      <c r="P375">
        <v>148.29363069811839</v>
      </c>
      <c r="Q375">
        <v>73.079991692392312</v>
      </c>
      <c r="R375">
        <v>598.81903048486504</v>
      </c>
      <c r="S375">
        <v>5441017.5619834717</v>
      </c>
      <c r="T375">
        <v>11629922.47019729</v>
      </c>
      <c r="U375">
        <v>22825813.952855598</v>
      </c>
      <c r="V375">
        <v>70000000.000010461</v>
      </c>
      <c r="W375">
        <v>30103246.014974091</v>
      </c>
      <c r="X375">
        <v>0.16496324502300211</v>
      </c>
      <c r="Y375">
        <v>0.69438495781881737</v>
      </c>
      <c r="Z375">
        <v>0.42613112269574238</v>
      </c>
      <c r="AA375">
        <v>0.2099999761275641</v>
      </c>
      <c r="AB375">
        <v>0.10156900000000001</v>
      </c>
      <c r="AC375">
        <v>5.4999999999999997E-3</v>
      </c>
      <c r="AD375">
        <v>1.2925536367563679</v>
      </c>
      <c r="AE375">
        <v>4.7476489350089662E-2</v>
      </c>
      <c r="AF375">
        <v>6.1947480611154244</v>
      </c>
      <c r="AG375">
        <v>1</v>
      </c>
      <c r="AH375" t="s">
        <v>564</v>
      </c>
    </row>
    <row r="376" spans="1:34">
      <c r="A376" t="s">
        <v>354</v>
      </c>
      <c r="B376" t="s">
        <v>597</v>
      </c>
      <c r="C376" t="s">
        <v>356</v>
      </c>
      <c r="D376" t="s">
        <v>598</v>
      </c>
      <c r="E376" t="s">
        <v>39</v>
      </c>
      <c r="F376" t="s">
        <v>40</v>
      </c>
      <c r="G376" t="s">
        <v>302</v>
      </c>
      <c r="I376">
        <v>3</v>
      </c>
      <c r="J376">
        <v>1.267785925081816</v>
      </c>
      <c r="K376">
        <v>1.06E-2</v>
      </c>
      <c r="M376">
        <v>4.2783859250818157</v>
      </c>
      <c r="N376">
        <v>527.9247559846109</v>
      </c>
      <c r="O376">
        <v>154.0290048510214</v>
      </c>
      <c r="P376">
        <v>50.087693638061289</v>
      </c>
      <c r="R376">
        <v>732.04145447369353</v>
      </c>
      <c r="S376">
        <v>19986653.070675399</v>
      </c>
      <c r="T376">
        <v>12076918.24475975</v>
      </c>
      <c r="U376">
        <v>13616246.600458371</v>
      </c>
      <c r="V376">
        <v>45679817.915893517</v>
      </c>
      <c r="X376">
        <v>1.1933382432243189</v>
      </c>
      <c r="Y376">
        <v>0.35559004626623869</v>
      </c>
      <c r="Z376">
        <v>0.14393015413235999</v>
      </c>
      <c r="AB376">
        <v>6.9769000000000012E-2</v>
      </c>
      <c r="AC376">
        <v>5.4999999999999997E-3</v>
      </c>
      <c r="AD376">
        <v>1.164796168085102</v>
      </c>
      <c r="AE376">
        <v>0.6781241691254678</v>
      </c>
      <c r="AF376">
        <v>6.1965752622923853</v>
      </c>
      <c r="AG376">
        <v>1</v>
      </c>
      <c r="AH376" t="s">
        <v>303</v>
      </c>
    </row>
    <row r="377" spans="1:34">
      <c r="A377" t="s">
        <v>35</v>
      </c>
      <c r="B377" t="s">
        <v>47</v>
      </c>
      <c r="C377" t="s">
        <v>570</v>
      </c>
      <c r="D377" t="s">
        <v>599</v>
      </c>
      <c r="E377" t="s">
        <v>53</v>
      </c>
      <c r="F377" t="s">
        <v>72</v>
      </c>
      <c r="G377" t="s">
        <v>39</v>
      </c>
      <c r="H377" t="s">
        <v>302</v>
      </c>
      <c r="I377">
        <v>1.5</v>
      </c>
      <c r="J377">
        <v>1</v>
      </c>
      <c r="K377">
        <v>2.2542115079960001</v>
      </c>
      <c r="L377">
        <v>1.060000000000001E-2</v>
      </c>
      <c r="M377">
        <v>4.7648115079959998</v>
      </c>
      <c r="N377">
        <v>180.42822171179881</v>
      </c>
      <c r="O377">
        <v>70.254206021251477</v>
      </c>
      <c r="P377">
        <v>402.30026072073412</v>
      </c>
      <c r="Q377">
        <v>51.260860177404354</v>
      </c>
      <c r="R377">
        <v>704.24354863118867</v>
      </c>
      <c r="S377">
        <v>15114829.762506589</v>
      </c>
      <c r="T377">
        <v>5441017.5619834717</v>
      </c>
      <c r="U377">
        <v>15230647.26576671</v>
      </c>
      <c r="V377">
        <v>49721664.338155963</v>
      </c>
      <c r="W377">
        <v>13935169.74789918</v>
      </c>
      <c r="X377">
        <v>0.43366967913624838</v>
      </c>
      <c r="Y377">
        <v>0.16496324502300211</v>
      </c>
      <c r="Z377">
        <v>0.90937255912878789</v>
      </c>
      <c r="AA377">
        <v>0.14730132234886309</v>
      </c>
      <c r="AB377">
        <v>9.0810000000000002E-2</v>
      </c>
      <c r="AC377">
        <v>5.4999999999999997E-3</v>
      </c>
      <c r="AD377">
        <v>1.297226169716188</v>
      </c>
      <c r="AE377">
        <v>4.7648115079960002E-2</v>
      </c>
      <c r="AF377">
        <v>6.2059957927921481</v>
      </c>
      <c r="AG377">
        <v>1</v>
      </c>
      <c r="AH377" t="s">
        <v>572</v>
      </c>
    </row>
    <row r="378" spans="1:34">
      <c r="A378" t="s">
        <v>35</v>
      </c>
      <c r="B378" t="s">
        <v>36</v>
      </c>
      <c r="C378" t="s">
        <v>600</v>
      </c>
      <c r="D378" t="s">
        <v>601</v>
      </c>
      <c r="E378" t="s">
        <v>39</v>
      </c>
      <c r="F378" t="s">
        <v>140</v>
      </c>
      <c r="G378" t="s">
        <v>41</v>
      </c>
      <c r="H378" t="s">
        <v>239</v>
      </c>
      <c r="I378">
        <v>1.2316211953959391</v>
      </c>
      <c r="J378">
        <v>1.5</v>
      </c>
      <c r="K378">
        <v>8.0076948680876964E-3</v>
      </c>
      <c r="L378">
        <v>2.02</v>
      </c>
      <c r="M378">
        <v>4.7596288902640271</v>
      </c>
      <c r="N378">
        <v>219.8025900672705</v>
      </c>
      <c r="O378">
        <v>103.02135679275</v>
      </c>
      <c r="P378">
        <v>186.63610006727669</v>
      </c>
      <c r="Q378">
        <v>73.079991692392312</v>
      </c>
      <c r="R378">
        <v>582.54003861968954</v>
      </c>
      <c r="S378">
        <v>8321485.3289404716</v>
      </c>
      <c r="T378">
        <v>2847663.3168270001</v>
      </c>
      <c r="U378">
        <v>28727605.339264609</v>
      </c>
      <c r="V378">
        <v>70000000.000006169</v>
      </c>
      <c r="W378">
        <v>30103246.014974091</v>
      </c>
      <c r="X378">
        <v>0.49684890453342911</v>
      </c>
      <c r="Y378">
        <v>0.25358473403663789</v>
      </c>
      <c r="Z378">
        <v>0.53631063237723198</v>
      </c>
      <c r="AA378">
        <v>0.2099999761275641</v>
      </c>
      <c r="AB378">
        <v>9.7769000000000009E-2</v>
      </c>
      <c r="AC378">
        <v>5.4999999999999997E-3</v>
      </c>
      <c r="AD378">
        <v>1.295815195255128</v>
      </c>
      <c r="AE378">
        <v>4.7596288902640282E-2</v>
      </c>
      <c r="AF378">
        <v>6.206309374421795</v>
      </c>
      <c r="AG378">
        <v>1</v>
      </c>
      <c r="AH378" t="s">
        <v>602</v>
      </c>
    </row>
    <row r="379" spans="1:34">
      <c r="A379" t="s">
        <v>59</v>
      </c>
      <c r="B379" t="s">
        <v>88</v>
      </c>
      <c r="C379" t="s">
        <v>361</v>
      </c>
      <c r="D379" t="s">
        <v>603</v>
      </c>
      <c r="E379" t="s">
        <v>72</v>
      </c>
      <c r="F379" t="s">
        <v>39</v>
      </c>
      <c r="G379" t="s">
        <v>140</v>
      </c>
      <c r="H379" t="s">
        <v>41</v>
      </c>
      <c r="I379">
        <v>1</v>
      </c>
      <c r="J379">
        <v>1.7656232073988241</v>
      </c>
      <c r="K379">
        <v>1.5</v>
      </c>
      <c r="L379">
        <v>8.3999999999999995E-3</v>
      </c>
      <c r="M379">
        <v>4.274023207398824</v>
      </c>
      <c r="N379">
        <v>67.599837662337677</v>
      </c>
      <c r="O379">
        <v>306.30697200570228</v>
      </c>
      <c r="P379">
        <v>101.549623122</v>
      </c>
      <c r="Q379">
        <v>192.7284822658402</v>
      </c>
      <c r="R379">
        <v>668.18491505588031</v>
      </c>
      <c r="S379">
        <v>5235443.1818181826</v>
      </c>
      <c r="T379">
        <v>11596446.488267191</v>
      </c>
      <c r="U379">
        <v>2806982.4122378179</v>
      </c>
      <c r="V379">
        <v>49304235.718686827</v>
      </c>
      <c r="W379">
        <v>29665363.636363629</v>
      </c>
      <c r="X379">
        <v>0.15873054746977161</v>
      </c>
      <c r="Y379">
        <v>0.69238621549185475</v>
      </c>
      <c r="Z379">
        <v>0.2499620949733542</v>
      </c>
      <c r="AA379">
        <v>0.5538174777754028</v>
      </c>
      <c r="AB379">
        <v>9.0872000000000008E-2</v>
      </c>
      <c r="AC379">
        <v>5.4999999999999997E-3</v>
      </c>
      <c r="AD379">
        <v>1.1636084124855439</v>
      </c>
      <c r="AE379">
        <v>0.67743267837271359</v>
      </c>
      <c r="AF379">
        <v>6.2114362982570812</v>
      </c>
      <c r="AG379">
        <v>1</v>
      </c>
      <c r="AH379" t="s">
        <v>311</v>
      </c>
    </row>
    <row r="380" spans="1:34">
      <c r="A380" t="s">
        <v>35</v>
      </c>
      <c r="B380" t="s">
        <v>43</v>
      </c>
      <c r="C380" t="s">
        <v>600</v>
      </c>
      <c r="D380" t="s">
        <v>604</v>
      </c>
      <c r="E380" t="s">
        <v>39</v>
      </c>
      <c r="F380" t="s">
        <v>140</v>
      </c>
      <c r="G380" t="s">
        <v>41</v>
      </c>
      <c r="H380" t="s">
        <v>239</v>
      </c>
      <c r="I380">
        <v>1.2377886841672601</v>
      </c>
      <c r="J380">
        <v>1.5</v>
      </c>
      <c r="K380">
        <v>7.9960793080112048E-3</v>
      </c>
      <c r="L380">
        <v>2.02</v>
      </c>
      <c r="M380">
        <v>4.7657847634752706</v>
      </c>
      <c r="N380">
        <v>220.90327752800499</v>
      </c>
      <c r="O380">
        <v>103.02135679275</v>
      </c>
      <c r="P380">
        <v>186.36537511228209</v>
      </c>
      <c r="Q380">
        <v>73.079991692392312</v>
      </c>
      <c r="R380">
        <v>583.37000112542955</v>
      </c>
      <c r="S380">
        <v>8363156.1507149013</v>
      </c>
      <c r="T380">
        <v>2847663.3168270001</v>
      </c>
      <c r="U380">
        <v>28685934.517490201</v>
      </c>
      <c r="V380">
        <v>70000000.000006199</v>
      </c>
      <c r="W380">
        <v>30103246.014974091</v>
      </c>
      <c r="X380">
        <v>0.49933693417371811</v>
      </c>
      <c r="Y380">
        <v>0.25358473403663789</v>
      </c>
      <c r="Z380">
        <v>0.53553268710425905</v>
      </c>
      <c r="AA380">
        <v>0.2099999761275641</v>
      </c>
      <c r="AB380">
        <v>9.7769000000000009E-2</v>
      </c>
      <c r="AC380">
        <v>5.4999999999999997E-3</v>
      </c>
      <c r="AD380">
        <v>1.297491139794315</v>
      </c>
      <c r="AE380">
        <v>4.7657847634752698E-2</v>
      </c>
      <c r="AF380">
        <v>6.214202750904338</v>
      </c>
      <c r="AG380">
        <v>1</v>
      </c>
      <c r="AH380" t="s">
        <v>602</v>
      </c>
    </row>
    <row r="381" spans="1:34">
      <c r="A381" t="s">
        <v>125</v>
      </c>
      <c r="B381" t="s">
        <v>145</v>
      </c>
      <c r="C381" t="s">
        <v>594</v>
      </c>
      <c r="D381" t="s">
        <v>605</v>
      </c>
      <c r="E381" t="s">
        <v>140</v>
      </c>
      <c r="F381" t="s">
        <v>40</v>
      </c>
      <c r="G381" t="s">
        <v>41</v>
      </c>
      <c r="I381">
        <v>1.5</v>
      </c>
      <c r="J381">
        <v>3.2803019477791979</v>
      </c>
      <c r="K381">
        <v>8.4000000000000012E-3</v>
      </c>
      <c r="M381">
        <v>4.7887019477791979</v>
      </c>
      <c r="N381">
        <v>99.46466708843748</v>
      </c>
      <c r="O381">
        <v>352.55338874702659</v>
      </c>
      <c r="P381">
        <v>188.4060756714876</v>
      </c>
      <c r="R381">
        <v>640.42413150695177</v>
      </c>
      <c r="S381">
        <v>2749351.1307364772</v>
      </c>
      <c r="T381">
        <v>27642575.87023297</v>
      </c>
      <c r="U381">
        <v>29000045.454545461</v>
      </c>
      <c r="V381">
        <v>59391972.455514908</v>
      </c>
      <c r="X381">
        <v>0.2448300229670356</v>
      </c>
      <c r="Y381">
        <v>0.81390174491569567</v>
      </c>
      <c r="Z381">
        <v>0.54139676917094137</v>
      </c>
      <c r="AB381">
        <v>6.9831000000000004E-2</v>
      </c>
      <c r="AC381">
        <v>5.4999999999999997E-3</v>
      </c>
      <c r="AD381">
        <v>1.3037303732173731</v>
      </c>
      <c r="AE381">
        <v>4.7887019477791982E-2</v>
      </c>
      <c r="AF381">
        <v>6.2156503404743626</v>
      </c>
      <c r="AG381">
        <v>1</v>
      </c>
      <c r="AH381" t="s">
        <v>277</v>
      </c>
    </row>
    <row r="382" spans="1:34">
      <c r="A382" t="s">
        <v>35</v>
      </c>
      <c r="B382" t="s">
        <v>45</v>
      </c>
      <c r="C382" t="s">
        <v>600</v>
      </c>
      <c r="D382" t="s">
        <v>606</v>
      </c>
      <c r="E382" t="s">
        <v>39</v>
      </c>
      <c r="F382" t="s">
        <v>140</v>
      </c>
      <c r="G382" t="s">
        <v>41</v>
      </c>
      <c r="H382" t="s">
        <v>239</v>
      </c>
      <c r="I382">
        <v>1.239803855800101</v>
      </c>
      <c r="J382">
        <v>1.5</v>
      </c>
      <c r="K382">
        <v>7.9922840279493187E-3</v>
      </c>
      <c r="L382">
        <v>2.02</v>
      </c>
      <c r="M382">
        <v>4.7677961398280502</v>
      </c>
      <c r="N382">
        <v>221.2629172824883</v>
      </c>
      <c r="O382">
        <v>103.02135679275</v>
      </c>
      <c r="P382">
        <v>186.27691816167621</v>
      </c>
      <c r="Q382">
        <v>73.079991692392312</v>
      </c>
      <c r="R382">
        <v>583.64118392930686</v>
      </c>
      <c r="S382">
        <v>8376771.7179369284</v>
      </c>
      <c r="T382">
        <v>2847663.3168270001</v>
      </c>
      <c r="U382">
        <v>28672318.950268179</v>
      </c>
      <c r="V382">
        <v>70000000.000006199</v>
      </c>
      <c r="W382">
        <v>30103246.014974091</v>
      </c>
      <c r="X382">
        <v>0.50014987554072843</v>
      </c>
      <c r="Y382">
        <v>0.25358473403663789</v>
      </c>
      <c r="Z382">
        <v>0.53527850046458691</v>
      </c>
      <c r="AA382">
        <v>0.2099999761275641</v>
      </c>
      <c r="AB382">
        <v>9.7769000000000009E-2</v>
      </c>
      <c r="AC382">
        <v>5.4999999999999997E-3</v>
      </c>
      <c r="AD382">
        <v>1.29803873963905</v>
      </c>
      <c r="AE382">
        <v>4.7677961398280497E-2</v>
      </c>
      <c r="AF382">
        <v>6.216781840865381</v>
      </c>
      <c r="AG382">
        <v>1</v>
      </c>
      <c r="AH382" t="s">
        <v>602</v>
      </c>
    </row>
    <row r="383" spans="1:34">
      <c r="A383" t="s">
        <v>35</v>
      </c>
      <c r="B383" t="s">
        <v>49</v>
      </c>
      <c r="C383" t="s">
        <v>562</v>
      </c>
      <c r="D383" t="s">
        <v>607</v>
      </c>
      <c r="E383" t="s">
        <v>72</v>
      </c>
      <c r="F383" t="s">
        <v>39</v>
      </c>
      <c r="G383" t="s">
        <v>41</v>
      </c>
      <c r="H383" t="s">
        <v>239</v>
      </c>
      <c r="I383">
        <v>1</v>
      </c>
      <c r="J383">
        <v>1.7399674284431621</v>
      </c>
      <c r="K383">
        <v>6.3274131327059491E-3</v>
      </c>
      <c r="L383">
        <v>2.02</v>
      </c>
      <c r="M383">
        <v>4.7662948415758679</v>
      </c>
      <c r="N383">
        <v>70.254206021251477</v>
      </c>
      <c r="O383">
        <v>310.52514266088622</v>
      </c>
      <c r="P383">
        <v>147.4736150735377</v>
      </c>
      <c r="Q383">
        <v>73.079991692392312</v>
      </c>
      <c r="R383">
        <v>601.33295544806776</v>
      </c>
      <c r="S383">
        <v>5441017.5619834717</v>
      </c>
      <c r="T383">
        <v>11756141.80947035</v>
      </c>
      <c r="U383">
        <v>22699594.613582589</v>
      </c>
      <c r="V383">
        <v>70000000.00001052</v>
      </c>
      <c r="W383">
        <v>30103246.014974091</v>
      </c>
      <c r="X383">
        <v>0.16496324502300211</v>
      </c>
      <c r="Y383">
        <v>0.70192110526964002</v>
      </c>
      <c r="Z383">
        <v>0.42377475595844177</v>
      </c>
      <c r="AA383">
        <v>0.2099999761275641</v>
      </c>
      <c r="AB383">
        <v>0.10156900000000001</v>
      </c>
      <c r="AC383">
        <v>5.4999999999999997E-3</v>
      </c>
      <c r="AD383">
        <v>1.2976300092248441</v>
      </c>
      <c r="AE383">
        <v>4.7662948415758681E-2</v>
      </c>
      <c r="AF383">
        <v>6.2186567992164701</v>
      </c>
      <c r="AG383">
        <v>1</v>
      </c>
      <c r="AH383" t="s">
        <v>564</v>
      </c>
    </row>
    <row r="384" spans="1:34">
      <c r="A384" t="s">
        <v>354</v>
      </c>
      <c r="B384" t="s">
        <v>590</v>
      </c>
      <c r="C384" t="s">
        <v>369</v>
      </c>
      <c r="D384" t="s">
        <v>608</v>
      </c>
      <c r="E384" t="s">
        <v>53</v>
      </c>
      <c r="F384" t="s">
        <v>39</v>
      </c>
      <c r="G384" t="s">
        <v>302</v>
      </c>
      <c r="I384">
        <v>1.5</v>
      </c>
      <c r="J384">
        <v>2.785825142255137</v>
      </c>
      <c r="K384">
        <v>1.059999999999999E-2</v>
      </c>
      <c r="M384">
        <v>4.2964251422551367</v>
      </c>
      <c r="N384">
        <v>177.12085952611221</v>
      </c>
      <c r="O384">
        <v>490.23535281361239</v>
      </c>
      <c r="P384">
        <v>50.087693638061261</v>
      </c>
      <c r="R384">
        <v>717.4439059777859</v>
      </c>
      <c r="S384">
        <v>14837765.476635311</v>
      </c>
      <c r="T384">
        <v>18559773.544606131</v>
      </c>
      <c r="U384">
        <v>13616246.600458359</v>
      </c>
      <c r="V384">
        <v>47013785.621699803</v>
      </c>
      <c r="X384">
        <v>0.42572024259995572</v>
      </c>
      <c r="Y384">
        <v>1.108143893729628</v>
      </c>
      <c r="Z384">
        <v>0.14393015413235999</v>
      </c>
      <c r="AB384">
        <v>6.6664000000000001E-2</v>
      </c>
      <c r="AC384">
        <v>5.4999999999999997E-3</v>
      </c>
      <c r="AD384">
        <v>1.1697073685720789</v>
      </c>
      <c r="AE384">
        <v>0.68098338504743916</v>
      </c>
      <c r="AF384">
        <v>6.2192798958746547</v>
      </c>
      <c r="AG384">
        <v>1</v>
      </c>
      <c r="AH384" t="s">
        <v>329</v>
      </c>
    </row>
    <row r="385" spans="1:34">
      <c r="A385" t="s">
        <v>59</v>
      </c>
      <c r="B385" t="s">
        <v>90</v>
      </c>
      <c r="C385" t="s">
        <v>361</v>
      </c>
      <c r="D385" t="s">
        <v>609</v>
      </c>
      <c r="E385" t="s">
        <v>72</v>
      </c>
      <c r="F385" t="s">
        <v>39</v>
      </c>
      <c r="G385" t="s">
        <v>140</v>
      </c>
      <c r="H385" t="s">
        <v>41</v>
      </c>
      <c r="I385">
        <v>0.99999999999999989</v>
      </c>
      <c r="J385">
        <v>1.771970049015551</v>
      </c>
      <c r="K385">
        <v>1.5</v>
      </c>
      <c r="L385">
        <v>8.3999999999999995E-3</v>
      </c>
      <c r="M385">
        <v>4.2803700490155503</v>
      </c>
      <c r="N385">
        <v>67.599837662337649</v>
      </c>
      <c r="O385">
        <v>307.40804602266849</v>
      </c>
      <c r="P385">
        <v>101.549623122</v>
      </c>
      <c r="Q385">
        <v>192.7284822658402</v>
      </c>
      <c r="R385">
        <v>669.28598907284641</v>
      </c>
      <c r="S385">
        <v>5235443.1818181807</v>
      </c>
      <c r="T385">
        <v>11638131.944637191</v>
      </c>
      <c r="U385">
        <v>2806982.4122378179</v>
      </c>
      <c r="V385">
        <v>49345921.175056823</v>
      </c>
      <c r="W385">
        <v>29665363.636363629</v>
      </c>
      <c r="X385">
        <v>0.15873054746977161</v>
      </c>
      <c r="Y385">
        <v>0.69487511891638876</v>
      </c>
      <c r="Z385">
        <v>0.2499620949733542</v>
      </c>
      <c r="AA385">
        <v>0.5538174777754028</v>
      </c>
      <c r="AB385">
        <v>9.0872000000000008E-2</v>
      </c>
      <c r="AC385">
        <v>5.4999999999999997E-3</v>
      </c>
      <c r="AD385">
        <v>1.1653363484230821</v>
      </c>
      <c r="AE385">
        <v>0.67843865276896476</v>
      </c>
      <c r="AF385">
        <v>6.2205170502075973</v>
      </c>
      <c r="AG385">
        <v>1</v>
      </c>
      <c r="AH385" t="s">
        <v>311</v>
      </c>
    </row>
    <row r="386" spans="1:34">
      <c r="A386" t="s">
        <v>99</v>
      </c>
      <c r="B386" t="s">
        <v>204</v>
      </c>
      <c r="C386" t="s">
        <v>365</v>
      </c>
      <c r="D386" t="s">
        <v>610</v>
      </c>
      <c r="E386" t="s">
        <v>53</v>
      </c>
      <c r="F386" t="s">
        <v>72</v>
      </c>
      <c r="G386" t="s">
        <v>39</v>
      </c>
      <c r="H386" t="s">
        <v>41</v>
      </c>
      <c r="I386">
        <v>1.5</v>
      </c>
      <c r="J386">
        <v>1</v>
      </c>
      <c r="K386">
        <v>1.769560235004241</v>
      </c>
      <c r="L386">
        <v>8.3999999999999995E-3</v>
      </c>
      <c r="M386">
        <v>4.2779602350042412</v>
      </c>
      <c r="N386">
        <v>156.25754975978029</v>
      </c>
      <c r="O386">
        <v>60.170646557743339</v>
      </c>
      <c r="P386">
        <v>280.93110425017198</v>
      </c>
      <c r="Q386">
        <v>188.4060756714876</v>
      </c>
      <c r="R386">
        <v>685.7653762391833</v>
      </c>
      <c r="S386">
        <v>13090004.66400449</v>
      </c>
      <c r="T386">
        <v>4660070.3812316712</v>
      </c>
      <c r="U386">
        <v>10635743.927063741</v>
      </c>
      <c r="V386">
        <v>57385864.426845357</v>
      </c>
      <c r="W386">
        <v>29000045.454545449</v>
      </c>
      <c r="X386">
        <v>0.37557406942236132</v>
      </c>
      <c r="Y386">
        <v>0.14128613322161709</v>
      </c>
      <c r="Z386">
        <v>0.63502578087613115</v>
      </c>
      <c r="AA386">
        <v>0.54139676917094126</v>
      </c>
      <c r="AB386">
        <v>9.4672000000000006E-2</v>
      </c>
      <c r="AC386">
        <v>5.4999999999999997E-3</v>
      </c>
      <c r="AD386">
        <v>1.164680273404296</v>
      </c>
      <c r="AE386">
        <v>0.67805669724817219</v>
      </c>
      <c r="AF386">
        <v>6.2208692056567099</v>
      </c>
      <c r="AG386">
        <v>1</v>
      </c>
      <c r="AH386" t="s">
        <v>115</v>
      </c>
    </row>
    <row r="387" spans="1:34">
      <c r="A387" t="s">
        <v>59</v>
      </c>
      <c r="B387" t="s">
        <v>88</v>
      </c>
      <c r="C387" t="s">
        <v>367</v>
      </c>
      <c r="D387" t="s">
        <v>611</v>
      </c>
      <c r="E387" t="s">
        <v>140</v>
      </c>
      <c r="F387" t="s">
        <v>40</v>
      </c>
      <c r="G387" t="s">
        <v>41</v>
      </c>
      <c r="I387">
        <v>1.5</v>
      </c>
      <c r="J387">
        <v>2.7874652157366131</v>
      </c>
      <c r="K387">
        <v>8.3999999999999995E-3</v>
      </c>
      <c r="M387">
        <v>4.2958652157366144</v>
      </c>
      <c r="N387">
        <v>101.549623122</v>
      </c>
      <c r="O387">
        <v>328.46783637226889</v>
      </c>
      <c r="P387">
        <v>192.7284822658402</v>
      </c>
      <c r="R387">
        <v>622.74594176010919</v>
      </c>
      <c r="S387">
        <v>2806982.4122378179</v>
      </c>
      <c r="T387">
        <v>25754105.27217146</v>
      </c>
      <c r="U387">
        <v>29665363.636363629</v>
      </c>
      <c r="V387">
        <v>58226451.320772909</v>
      </c>
      <c r="X387">
        <v>0.2499620949733542</v>
      </c>
      <c r="Y387">
        <v>0.75829804422586899</v>
      </c>
      <c r="Z387">
        <v>0.5538174777754028</v>
      </c>
      <c r="AB387">
        <v>6.9831000000000004E-2</v>
      </c>
      <c r="AC387">
        <v>5.4999999999999997E-3</v>
      </c>
      <c r="AD387">
        <v>1.169554927844523</v>
      </c>
      <c r="AE387">
        <v>0.68089463669425321</v>
      </c>
      <c r="AF387">
        <v>6.2216457802753897</v>
      </c>
      <c r="AG387">
        <v>1</v>
      </c>
      <c r="AH387" t="s">
        <v>277</v>
      </c>
    </row>
    <row r="388" spans="1:34">
      <c r="A388" t="s">
        <v>99</v>
      </c>
      <c r="B388" t="s">
        <v>204</v>
      </c>
      <c r="C388" t="s">
        <v>371</v>
      </c>
      <c r="D388" t="s">
        <v>612</v>
      </c>
      <c r="E388" t="s">
        <v>39</v>
      </c>
      <c r="F388" t="s">
        <v>140</v>
      </c>
      <c r="G388" t="s">
        <v>103</v>
      </c>
      <c r="H388" t="s">
        <v>41</v>
      </c>
      <c r="I388">
        <v>1.771332860690416</v>
      </c>
      <c r="J388">
        <v>1.5</v>
      </c>
      <c r="K388">
        <v>1</v>
      </c>
      <c r="L388">
        <v>8.3999999999999977E-3</v>
      </c>
      <c r="M388">
        <v>4.2797328606904159</v>
      </c>
      <c r="N388">
        <v>281.21252201803799</v>
      </c>
      <c r="O388">
        <v>99.46466708843748</v>
      </c>
      <c r="P388">
        <v>104.33745543672011</v>
      </c>
      <c r="Q388">
        <v>188.40607567148751</v>
      </c>
      <c r="R388">
        <v>673.42072021468323</v>
      </c>
      <c r="S388">
        <v>10646398.0955423</v>
      </c>
      <c r="T388">
        <v>2749351.1307364772</v>
      </c>
      <c r="U388">
        <v>14899446.94518717</v>
      </c>
      <c r="V388">
        <v>57295241.626011387</v>
      </c>
      <c r="W388">
        <v>29000045.454545449</v>
      </c>
      <c r="X388">
        <v>0.63566190672723089</v>
      </c>
      <c r="Y388">
        <v>0.2448300229670356</v>
      </c>
      <c r="Z388">
        <v>0.23971659098592421</v>
      </c>
      <c r="AA388">
        <v>0.54139676917094115</v>
      </c>
      <c r="AB388">
        <v>9.3977000000000005E-2</v>
      </c>
      <c r="AC388">
        <v>5.4999999999999997E-3</v>
      </c>
      <c r="AD388">
        <v>1.1651628730675481</v>
      </c>
      <c r="AE388">
        <v>0.67833765841943094</v>
      </c>
      <c r="AF388">
        <v>6.2227103921773947</v>
      </c>
      <c r="AG388">
        <v>1</v>
      </c>
      <c r="AH388" t="s">
        <v>373</v>
      </c>
    </row>
    <row r="389" spans="1:34">
      <c r="A389" t="s">
        <v>354</v>
      </c>
      <c r="B389" t="s">
        <v>355</v>
      </c>
      <c r="C389" t="s">
        <v>613</v>
      </c>
      <c r="D389" t="s">
        <v>614</v>
      </c>
      <c r="E389" t="s">
        <v>53</v>
      </c>
      <c r="F389" t="s">
        <v>39</v>
      </c>
      <c r="I389">
        <v>1.8114792151773771</v>
      </c>
      <c r="J389">
        <v>3</v>
      </c>
      <c r="M389">
        <v>4.8114792151773784</v>
      </c>
      <c r="N389">
        <v>213.90050373726939</v>
      </c>
      <c r="O389">
        <v>527.92475598461101</v>
      </c>
      <c r="R389">
        <v>741.82525972188046</v>
      </c>
      <c r="S389">
        <v>17918869.17373421</v>
      </c>
      <c r="T389">
        <v>19986653.07067541</v>
      </c>
      <c r="V389">
        <v>37905522.244409613</v>
      </c>
      <c r="X389">
        <v>0.51412224730006029</v>
      </c>
      <c r="Y389">
        <v>1.19333824322432</v>
      </c>
      <c r="AB389">
        <v>4.8292000000000002E-2</v>
      </c>
      <c r="AC389">
        <v>5.4999999999999997E-3</v>
      </c>
      <c r="AD389">
        <v>1.309931514079705</v>
      </c>
      <c r="AE389">
        <v>4.8114792151773778E-2</v>
      </c>
      <c r="AF389">
        <v>6.2233175214088563</v>
      </c>
      <c r="AG389">
        <v>1</v>
      </c>
      <c r="AH389" t="s">
        <v>541</v>
      </c>
    </row>
    <row r="390" spans="1:34">
      <c r="A390" t="s">
        <v>35</v>
      </c>
      <c r="B390" t="s">
        <v>49</v>
      </c>
      <c r="C390" t="s">
        <v>570</v>
      </c>
      <c r="D390" t="s">
        <v>615</v>
      </c>
      <c r="E390" t="s">
        <v>53</v>
      </c>
      <c r="F390" t="s">
        <v>72</v>
      </c>
      <c r="G390" t="s">
        <v>39</v>
      </c>
      <c r="H390" t="s">
        <v>302</v>
      </c>
      <c r="I390">
        <v>1.5</v>
      </c>
      <c r="J390">
        <v>1</v>
      </c>
      <c r="K390">
        <v>2.270766478456439</v>
      </c>
      <c r="L390">
        <v>1.060000000000001E-2</v>
      </c>
      <c r="M390">
        <v>4.7813664784564391</v>
      </c>
      <c r="N390">
        <v>180.42822171179881</v>
      </c>
      <c r="O390">
        <v>70.254206021251477</v>
      </c>
      <c r="P390">
        <v>405.25476117858142</v>
      </c>
      <c r="Q390">
        <v>51.260860177404354</v>
      </c>
      <c r="R390">
        <v>707.19804908903598</v>
      </c>
      <c r="S390">
        <v>15114829.762506589</v>
      </c>
      <c r="T390">
        <v>5441017.5619834717</v>
      </c>
      <c r="U390">
        <v>15342501.417288771</v>
      </c>
      <c r="V390">
        <v>49833518.48967801</v>
      </c>
      <c r="W390">
        <v>13935169.74789918</v>
      </c>
      <c r="X390">
        <v>0.43366967913624838</v>
      </c>
      <c r="Y390">
        <v>0.16496324502300211</v>
      </c>
      <c r="Z390">
        <v>0.91605100780164339</v>
      </c>
      <c r="AA390">
        <v>0.14730132234886309</v>
      </c>
      <c r="AB390">
        <v>9.0810000000000002E-2</v>
      </c>
      <c r="AC390">
        <v>5.4999999999999997E-3</v>
      </c>
      <c r="AD390">
        <v>1.3017332820928531</v>
      </c>
      <c r="AE390">
        <v>4.7813664784564391E-2</v>
      </c>
      <c r="AF390">
        <v>6.2272234253338556</v>
      </c>
      <c r="AG390">
        <v>1</v>
      </c>
      <c r="AH390" t="s">
        <v>572</v>
      </c>
    </row>
    <row r="391" spans="1:34">
      <c r="A391" t="s">
        <v>59</v>
      </c>
      <c r="B391" t="s">
        <v>90</v>
      </c>
      <c r="C391" t="s">
        <v>367</v>
      </c>
      <c r="D391" t="s">
        <v>616</v>
      </c>
      <c r="E391" t="s">
        <v>140</v>
      </c>
      <c r="F391" t="s">
        <v>40</v>
      </c>
      <c r="G391" t="s">
        <v>41</v>
      </c>
      <c r="I391">
        <v>1.5</v>
      </c>
      <c r="J391">
        <v>2.7915105178989248</v>
      </c>
      <c r="K391">
        <v>8.3999999999999995E-3</v>
      </c>
      <c r="M391">
        <v>4.2999105178989252</v>
      </c>
      <c r="N391">
        <v>101.549623122</v>
      </c>
      <c r="O391">
        <v>328.94452452651927</v>
      </c>
      <c r="P391">
        <v>192.7284822658402</v>
      </c>
      <c r="R391">
        <v>623.22262991435946</v>
      </c>
      <c r="S391">
        <v>2806982.4122378179</v>
      </c>
      <c r="T391">
        <v>25791480.85524879</v>
      </c>
      <c r="U391">
        <v>29665363.636363629</v>
      </c>
      <c r="V391">
        <v>58263826.903850242</v>
      </c>
      <c r="X391">
        <v>0.2499620949733542</v>
      </c>
      <c r="Y391">
        <v>0.75939852243118111</v>
      </c>
      <c r="Z391">
        <v>0.5538174777754028</v>
      </c>
      <c r="AB391">
        <v>6.9831000000000004E-2</v>
      </c>
      <c r="AC391">
        <v>5.4999999999999997E-3</v>
      </c>
      <c r="AD391">
        <v>1.1706562666531111</v>
      </c>
      <c r="AE391">
        <v>0.68153581708697963</v>
      </c>
      <c r="AF391">
        <v>6.2274336016390146</v>
      </c>
      <c r="AG391">
        <v>1</v>
      </c>
      <c r="AH391" t="s">
        <v>277</v>
      </c>
    </row>
    <row r="392" spans="1:34">
      <c r="A392" t="s">
        <v>99</v>
      </c>
      <c r="B392" t="s">
        <v>100</v>
      </c>
      <c r="C392" t="s">
        <v>617</v>
      </c>
      <c r="D392" t="s">
        <v>618</v>
      </c>
      <c r="E392" t="s">
        <v>72</v>
      </c>
      <c r="F392" t="s">
        <v>39</v>
      </c>
      <c r="G392" t="s">
        <v>140</v>
      </c>
      <c r="H392" t="s">
        <v>41</v>
      </c>
      <c r="I392">
        <v>1</v>
      </c>
      <c r="J392">
        <v>2.2750196385350292</v>
      </c>
      <c r="K392">
        <v>1.5</v>
      </c>
      <c r="L392">
        <v>8.3999999999999995E-3</v>
      </c>
      <c r="M392">
        <v>4.7834196385350287</v>
      </c>
      <c r="N392">
        <v>60.170646557743339</v>
      </c>
      <c r="O392">
        <v>361.17661699317131</v>
      </c>
      <c r="P392">
        <v>99.46466708843748</v>
      </c>
      <c r="Q392">
        <v>188.4060756714876</v>
      </c>
      <c r="R392">
        <v>709.21800631083966</v>
      </c>
      <c r="S392">
        <v>4660070.3812316712</v>
      </c>
      <c r="T392">
        <v>13673751.153456319</v>
      </c>
      <c r="U392">
        <v>2749351.1307364772</v>
      </c>
      <c r="V392">
        <v>50083218.119969927</v>
      </c>
      <c r="W392">
        <v>29000045.454545449</v>
      </c>
      <c r="X392">
        <v>0.14128613322161709</v>
      </c>
      <c r="Y392">
        <v>0.81641534088031642</v>
      </c>
      <c r="Z392">
        <v>0.2448300229670356</v>
      </c>
      <c r="AA392">
        <v>0.54139676917094126</v>
      </c>
      <c r="AB392">
        <v>9.0872000000000008E-2</v>
      </c>
      <c r="AC392">
        <v>5.4999999999999997E-3</v>
      </c>
      <c r="AD392">
        <v>1.3022922576116309</v>
      </c>
      <c r="AE392">
        <v>4.7834196385350289E-2</v>
      </c>
      <c r="AF392">
        <v>6.2299180925320101</v>
      </c>
      <c r="AG392">
        <v>1</v>
      </c>
      <c r="AH392" t="s">
        <v>311</v>
      </c>
    </row>
    <row r="393" spans="1:34">
      <c r="A393" t="s">
        <v>354</v>
      </c>
      <c r="B393" t="s">
        <v>597</v>
      </c>
      <c r="C393" t="s">
        <v>369</v>
      </c>
      <c r="D393" t="s">
        <v>619</v>
      </c>
      <c r="E393" t="s">
        <v>53</v>
      </c>
      <c r="F393" t="s">
        <v>39</v>
      </c>
      <c r="G393" t="s">
        <v>302</v>
      </c>
      <c r="I393">
        <v>1.5</v>
      </c>
      <c r="J393">
        <v>2.7938254242266121</v>
      </c>
      <c r="K393">
        <v>1.059999999999999E-2</v>
      </c>
      <c r="M393">
        <v>4.3044254242266122</v>
      </c>
      <c r="N393">
        <v>177.12085952611221</v>
      </c>
      <c r="O393">
        <v>491.64320178281218</v>
      </c>
      <c r="P393">
        <v>50.087693638061261</v>
      </c>
      <c r="R393">
        <v>718.85175494698558</v>
      </c>
      <c r="S393">
        <v>14837765.476635311</v>
      </c>
      <c r="T393">
        <v>18613073.164683279</v>
      </c>
      <c r="U393">
        <v>13616246.600458359</v>
      </c>
      <c r="V393">
        <v>47067085.241776943</v>
      </c>
      <c r="X393">
        <v>0.42572024259995572</v>
      </c>
      <c r="Y393">
        <v>1.1113262412073419</v>
      </c>
      <c r="Z393">
        <v>0.14393015413235999</v>
      </c>
      <c r="AB393">
        <v>6.6664000000000001E-2</v>
      </c>
      <c r="AC393">
        <v>5.4999999999999997E-3</v>
      </c>
      <c r="AD393">
        <v>1.1718854558103871</v>
      </c>
      <c r="AE393">
        <v>0.68225142973991804</v>
      </c>
      <c r="AF393">
        <v>6.2307263097769168</v>
      </c>
      <c r="AG393">
        <v>1</v>
      </c>
      <c r="AH393" t="s">
        <v>329</v>
      </c>
    </row>
    <row r="394" spans="1:34">
      <c r="A394" t="s">
        <v>208</v>
      </c>
      <c r="B394" t="s">
        <v>209</v>
      </c>
      <c r="C394" t="s">
        <v>620</v>
      </c>
      <c r="D394" t="s">
        <v>621</v>
      </c>
      <c r="E394" t="s">
        <v>39</v>
      </c>
      <c r="F394" t="s">
        <v>41</v>
      </c>
      <c r="G394" t="s">
        <v>239</v>
      </c>
      <c r="I394">
        <v>2.26869673826844</v>
      </c>
      <c r="J394">
        <v>8.3999999999999995E-3</v>
      </c>
      <c r="K394">
        <v>2.02</v>
      </c>
      <c r="M394">
        <v>4.29709673826844</v>
      </c>
      <c r="N394">
        <v>383.22069070584399</v>
      </c>
      <c r="O394">
        <v>189.93163094008261</v>
      </c>
      <c r="P394">
        <v>61.974581298003081</v>
      </c>
      <c r="R394">
        <v>635.12690294392974</v>
      </c>
      <c r="S394">
        <v>14508315.641226679</v>
      </c>
      <c r="T394">
        <v>29234863.636363629</v>
      </c>
      <c r="U394">
        <v>25528684.72319508</v>
      </c>
      <c r="V394">
        <v>69271864.000785396</v>
      </c>
      <c r="X394">
        <v>0.86624448016499722</v>
      </c>
      <c r="Y394">
        <v>0.54578054867839831</v>
      </c>
      <c r="Z394">
        <v>0.17808787729311229</v>
      </c>
      <c r="AB394">
        <v>7.7423000000000006E-2</v>
      </c>
      <c r="AC394">
        <v>5.4999999999999997E-3</v>
      </c>
      <c r="AD394">
        <v>1.169890211465753</v>
      </c>
      <c r="AE394">
        <v>0.68108983301554771</v>
      </c>
      <c r="AF394">
        <v>6.2309997827497412</v>
      </c>
      <c r="AG394">
        <v>1</v>
      </c>
      <c r="AH394" t="s">
        <v>240</v>
      </c>
    </row>
    <row r="395" spans="1:34">
      <c r="A395" t="s">
        <v>502</v>
      </c>
      <c r="B395" t="s">
        <v>622</v>
      </c>
      <c r="C395" t="s">
        <v>504</v>
      </c>
      <c r="D395" t="s">
        <v>623</v>
      </c>
      <c r="E395" t="s">
        <v>103</v>
      </c>
      <c r="F395" t="s">
        <v>40</v>
      </c>
      <c r="G395" t="s">
        <v>41</v>
      </c>
      <c r="I395">
        <v>1.0616768705965729</v>
      </c>
      <c r="J395">
        <v>3.2287038507012689</v>
      </c>
      <c r="K395">
        <v>8.4000000000000012E-3</v>
      </c>
      <c r="M395">
        <v>4.2987807212978417</v>
      </c>
      <c r="N395">
        <v>107.4201487778778</v>
      </c>
      <c r="O395">
        <v>331.26457035690191</v>
      </c>
      <c r="P395">
        <v>186.37200198002759</v>
      </c>
      <c r="R395">
        <v>625.05672111480726</v>
      </c>
      <c r="S395">
        <v>15339657.27706283</v>
      </c>
      <c r="T395">
        <v>25973388.17747505</v>
      </c>
      <c r="U395">
        <v>28686954.545454551</v>
      </c>
      <c r="V395">
        <v>69999999.99999243</v>
      </c>
      <c r="X395">
        <v>0.2467991169657292</v>
      </c>
      <c r="Y395">
        <v>0.76475456043820123</v>
      </c>
      <c r="Z395">
        <v>0.53555172982766541</v>
      </c>
      <c r="AB395">
        <v>7.6735999999999999E-2</v>
      </c>
      <c r="AC395">
        <v>5.4999999999999997E-3</v>
      </c>
      <c r="AD395">
        <v>1.1703486780496739</v>
      </c>
      <c r="AE395">
        <v>0.68135674432570792</v>
      </c>
      <c r="AF395">
        <v>6.2327221436732234</v>
      </c>
      <c r="AG395">
        <v>1</v>
      </c>
      <c r="AH395" t="s">
        <v>219</v>
      </c>
    </row>
    <row r="396" spans="1:34">
      <c r="A396" t="s">
        <v>99</v>
      </c>
      <c r="B396" t="s">
        <v>100</v>
      </c>
      <c r="C396" t="s">
        <v>624</v>
      </c>
      <c r="D396" t="s">
        <v>625</v>
      </c>
      <c r="E396" t="s">
        <v>140</v>
      </c>
      <c r="F396" t="s">
        <v>103</v>
      </c>
      <c r="G396" t="s">
        <v>41</v>
      </c>
      <c r="I396">
        <v>2.3391128456089292</v>
      </c>
      <c r="J396">
        <v>2.4640238649470918</v>
      </c>
      <c r="K396">
        <v>8.4000000000000012E-3</v>
      </c>
      <c r="M396">
        <v>4.8115367105560214</v>
      </c>
      <c r="N396">
        <v>155.10605364718651</v>
      </c>
      <c r="O396">
        <v>257.08998020393221</v>
      </c>
      <c r="P396">
        <v>188.4060756714876</v>
      </c>
      <c r="R396">
        <v>600.60210952260638</v>
      </c>
      <c r="S396">
        <v>4287361.6979967523</v>
      </c>
      <c r="T396">
        <v>36712592.84745422</v>
      </c>
      <c r="U396">
        <v>29000045.454545461</v>
      </c>
      <c r="V396">
        <v>69999999.999996424</v>
      </c>
      <c r="X396">
        <v>0.38179003447528143</v>
      </c>
      <c r="Y396">
        <v>0.59066740101307802</v>
      </c>
      <c r="Z396">
        <v>0.54139676917094137</v>
      </c>
      <c r="AB396">
        <v>6.9831000000000004E-2</v>
      </c>
      <c r="AC396">
        <v>5.4999999999999997E-3</v>
      </c>
      <c r="AD396">
        <v>1.3099471672717959</v>
      </c>
      <c r="AE396">
        <v>4.8115367105560213E-2</v>
      </c>
      <c r="AF396">
        <v>6.2449302449333786</v>
      </c>
      <c r="AG396">
        <v>1</v>
      </c>
      <c r="AH396" t="s">
        <v>626</v>
      </c>
    </row>
    <row r="397" spans="1:34">
      <c r="A397" t="s">
        <v>59</v>
      </c>
      <c r="B397" t="s">
        <v>97</v>
      </c>
      <c r="C397" t="s">
        <v>367</v>
      </c>
      <c r="D397" t="s">
        <v>627</v>
      </c>
      <c r="E397" t="s">
        <v>140</v>
      </c>
      <c r="F397" t="s">
        <v>40</v>
      </c>
      <c r="G397" t="s">
        <v>41</v>
      </c>
      <c r="I397">
        <v>1.5</v>
      </c>
      <c r="J397">
        <v>2.8040659607570442</v>
      </c>
      <c r="K397">
        <v>8.3999999999999995E-3</v>
      </c>
      <c r="M397">
        <v>4.3124659607570441</v>
      </c>
      <c r="N397">
        <v>101.549623122</v>
      </c>
      <c r="O397">
        <v>330.4240260919629</v>
      </c>
      <c r="P397">
        <v>192.7284822658402</v>
      </c>
      <c r="R397">
        <v>624.70213147980303</v>
      </c>
      <c r="S397">
        <v>2806982.4122378179</v>
      </c>
      <c r="T397">
        <v>25907483.808498651</v>
      </c>
      <c r="U397">
        <v>29665363.636363629</v>
      </c>
      <c r="V397">
        <v>58379829.857100107</v>
      </c>
      <c r="X397">
        <v>0.2499620949733542</v>
      </c>
      <c r="Y397">
        <v>0.76281408712054544</v>
      </c>
      <c r="Z397">
        <v>0.5538174777754028</v>
      </c>
      <c r="AB397">
        <v>6.9831000000000004E-2</v>
      </c>
      <c r="AC397">
        <v>5.4999999999999997E-3</v>
      </c>
      <c r="AD397">
        <v>1.174074502405059</v>
      </c>
      <c r="AE397">
        <v>0.6835258547799915</v>
      </c>
      <c r="AF397">
        <v>6.2453973179420954</v>
      </c>
      <c r="AG397">
        <v>1</v>
      </c>
      <c r="AH397" t="s">
        <v>277</v>
      </c>
    </row>
    <row r="398" spans="1:34">
      <c r="A398" t="s">
        <v>35</v>
      </c>
      <c r="B398" t="s">
        <v>47</v>
      </c>
      <c r="C398" t="s">
        <v>600</v>
      </c>
      <c r="D398" t="s">
        <v>628</v>
      </c>
      <c r="E398" t="s">
        <v>39</v>
      </c>
      <c r="F398" t="s">
        <v>140</v>
      </c>
      <c r="G398" t="s">
        <v>41</v>
      </c>
      <c r="H398" t="s">
        <v>239</v>
      </c>
      <c r="I398">
        <v>1.2659279275227979</v>
      </c>
      <c r="J398">
        <v>1.5</v>
      </c>
      <c r="K398">
        <v>7.9430831723355123E-3</v>
      </c>
      <c r="L398">
        <v>2.02</v>
      </c>
      <c r="M398">
        <v>4.793871010695133</v>
      </c>
      <c r="N398">
        <v>225.9251776018277</v>
      </c>
      <c r="O398">
        <v>103.02135679275</v>
      </c>
      <c r="P398">
        <v>185.1301891762439</v>
      </c>
      <c r="Q398">
        <v>73.079991692392312</v>
      </c>
      <c r="R398">
        <v>587.15671526321398</v>
      </c>
      <c r="S398">
        <v>8553279.7874515317</v>
      </c>
      <c r="T398">
        <v>2847663.3168270001</v>
      </c>
      <c r="U398">
        <v>28495810.880753651</v>
      </c>
      <c r="V398">
        <v>70000000.000006288</v>
      </c>
      <c r="W398">
        <v>30103246.014974091</v>
      </c>
      <c r="X398">
        <v>0.51068860000072902</v>
      </c>
      <c r="Y398">
        <v>0.25358473403663789</v>
      </c>
      <c r="Z398">
        <v>0.53198330223058587</v>
      </c>
      <c r="AA398">
        <v>0.2099999761275641</v>
      </c>
      <c r="AB398">
        <v>9.7769000000000009E-2</v>
      </c>
      <c r="AC398">
        <v>5.4999999999999997E-3</v>
      </c>
      <c r="AD398">
        <v>1.3051376573620259</v>
      </c>
      <c r="AE398">
        <v>4.7938710106951332E-2</v>
      </c>
      <c r="AF398">
        <v>6.2502163781641098</v>
      </c>
      <c r="AG398">
        <v>1</v>
      </c>
      <c r="AH398" t="s">
        <v>602</v>
      </c>
    </row>
    <row r="399" spans="1:34">
      <c r="A399" t="s">
        <v>59</v>
      </c>
      <c r="B399" t="s">
        <v>110</v>
      </c>
      <c r="C399" t="s">
        <v>325</v>
      </c>
      <c r="D399" t="s">
        <v>629</v>
      </c>
      <c r="E399" t="s">
        <v>53</v>
      </c>
      <c r="F399" t="s">
        <v>140</v>
      </c>
      <c r="G399" t="s">
        <v>41</v>
      </c>
      <c r="I399">
        <v>2.8098921517133868</v>
      </c>
      <c r="J399">
        <v>1.5</v>
      </c>
      <c r="K399">
        <v>8.4000000000000012E-3</v>
      </c>
      <c r="M399">
        <v>4.3182921517133863</v>
      </c>
      <c r="N399">
        <v>325.59812135914478</v>
      </c>
      <c r="O399">
        <v>101.549623122</v>
      </c>
      <c r="P399">
        <v>192.72848226584031</v>
      </c>
      <c r="R399">
        <v>619.87622674698514</v>
      </c>
      <c r="S399">
        <v>27275999.999581061</v>
      </c>
      <c r="T399">
        <v>2806982.4122378179</v>
      </c>
      <c r="U399">
        <v>29665363.63636364</v>
      </c>
      <c r="V399">
        <v>59748346.048182517</v>
      </c>
      <c r="X399">
        <v>0.78259393944884148</v>
      </c>
      <c r="Y399">
        <v>0.2499620949733542</v>
      </c>
      <c r="Z399">
        <v>0.55381747777540291</v>
      </c>
      <c r="AB399">
        <v>6.6725999999999994E-2</v>
      </c>
      <c r="AC399">
        <v>5.4999999999999997E-3</v>
      </c>
      <c r="AD399">
        <v>1.175660690518828</v>
      </c>
      <c r="AE399">
        <v>0.68444930604657173</v>
      </c>
      <c r="AF399">
        <v>6.2506281482787864</v>
      </c>
      <c r="AG399">
        <v>1</v>
      </c>
      <c r="AH399" t="s">
        <v>267</v>
      </c>
    </row>
    <row r="400" spans="1:34">
      <c r="A400" t="s">
        <v>59</v>
      </c>
      <c r="B400" t="s">
        <v>105</v>
      </c>
      <c r="C400" t="s">
        <v>367</v>
      </c>
      <c r="D400" t="s">
        <v>630</v>
      </c>
      <c r="E400" t="s">
        <v>140</v>
      </c>
      <c r="F400" t="s">
        <v>40</v>
      </c>
      <c r="G400" t="s">
        <v>41</v>
      </c>
      <c r="I400">
        <v>1.5</v>
      </c>
      <c r="J400">
        <v>2.8091869363836941</v>
      </c>
      <c r="K400">
        <v>8.3999999999999995E-3</v>
      </c>
      <c r="M400">
        <v>4.3175869363836954</v>
      </c>
      <c r="N400">
        <v>101.549623122</v>
      </c>
      <c r="O400">
        <v>331.02746888102621</v>
      </c>
      <c r="P400">
        <v>192.7284822658402</v>
      </c>
      <c r="R400">
        <v>625.30557426886639</v>
      </c>
      <c r="S400">
        <v>2806982.4122378179</v>
      </c>
      <c r="T400">
        <v>25954797.81429876</v>
      </c>
      <c r="U400">
        <v>29665363.636363629</v>
      </c>
      <c r="V400">
        <v>58427143.862900212</v>
      </c>
      <c r="X400">
        <v>0.2499620949733542</v>
      </c>
      <c r="Y400">
        <v>0.76420718999418646</v>
      </c>
      <c r="Z400">
        <v>0.5538174777754028</v>
      </c>
      <c r="AB400">
        <v>6.9831000000000004E-2</v>
      </c>
      <c r="AC400">
        <v>5.4999999999999997E-3</v>
      </c>
      <c r="AD400">
        <v>1.1754686947222619</v>
      </c>
      <c r="AE400">
        <v>0.68433752941681558</v>
      </c>
      <c r="AF400">
        <v>6.2527241605227726</v>
      </c>
      <c r="AG400">
        <v>1</v>
      </c>
      <c r="AH400" t="s">
        <v>277</v>
      </c>
    </row>
    <row r="401" spans="1:34">
      <c r="A401" t="s">
        <v>208</v>
      </c>
      <c r="B401" t="s">
        <v>214</v>
      </c>
      <c r="C401" t="s">
        <v>620</v>
      </c>
      <c r="D401" t="s">
        <v>631</v>
      </c>
      <c r="E401" t="s">
        <v>39</v>
      </c>
      <c r="F401" t="s">
        <v>41</v>
      </c>
      <c r="G401" t="s">
        <v>239</v>
      </c>
      <c r="I401">
        <v>2.2861242497431808</v>
      </c>
      <c r="J401">
        <v>8.3999999999999995E-3</v>
      </c>
      <c r="K401">
        <v>2.02</v>
      </c>
      <c r="M401">
        <v>4.3145242497431813</v>
      </c>
      <c r="N401">
        <v>386.16448785245228</v>
      </c>
      <c r="O401">
        <v>189.93163094008261</v>
      </c>
      <c r="P401">
        <v>61.974581298003081</v>
      </c>
      <c r="R401">
        <v>638.07070009053803</v>
      </c>
      <c r="S401">
        <v>14619764.57710764</v>
      </c>
      <c r="T401">
        <v>29234863.636363629</v>
      </c>
      <c r="U401">
        <v>25528684.72319508</v>
      </c>
      <c r="V401">
        <v>69383312.936666369</v>
      </c>
      <c r="X401">
        <v>0.8728987347259346</v>
      </c>
      <c r="Y401">
        <v>0.54578054867839831</v>
      </c>
      <c r="Z401">
        <v>0.17808787729311229</v>
      </c>
      <c r="AB401">
        <v>7.7423000000000006E-2</v>
      </c>
      <c r="AC401">
        <v>5.4999999999999997E-3</v>
      </c>
      <c r="AD401">
        <v>1.174634874275631</v>
      </c>
      <c r="AE401">
        <v>0.68385209358429422</v>
      </c>
      <c r="AF401">
        <v>6.2559342176031061</v>
      </c>
      <c r="AG401">
        <v>1</v>
      </c>
      <c r="AH401" t="s">
        <v>240</v>
      </c>
    </row>
    <row r="402" spans="1:34">
      <c r="A402" t="s">
        <v>354</v>
      </c>
      <c r="B402" t="s">
        <v>355</v>
      </c>
      <c r="C402" t="s">
        <v>632</v>
      </c>
      <c r="D402" t="s">
        <v>633</v>
      </c>
      <c r="E402" t="s">
        <v>39</v>
      </c>
      <c r="F402" t="s">
        <v>40</v>
      </c>
      <c r="I402">
        <v>3</v>
      </c>
      <c r="J402">
        <v>1.8366363505713821</v>
      </c>
      <c r="M402">
        <v>4.8366363505713821</v>
      </c>
      <c r="N402">
        <v>527.92475598461101</v>
      </c>
      <c r="O402">
        <v>223.14119738587971</v>
      </c>
      <c r="R402">
        <v>751.06595337049077</v>
      </c>
      <c r="S402">
        <v>19986653.07067541</v>
      </c>
      <c r="T402">
        <v>17495782.696730159</v>
      </c>
      <c r="V402">
        <v>37482435.76740557</v>
      </c>
      <c r="X402">
        <v>1.19333824322432</v>
      </c>
      <c r="Y402">
        <v>0.5151418642163792</v>
      </c>
      <c r="AB402">
        <v>5.1397000000000012E-2</v>
      </c>
      <c r="AC402">
        <v>5.4999999999999997E-3</v>
      </c>
      <c r="AD402">
        <v>1.3167805771189101</v>
      </c>
      <c r="AE402">
        <v>4.8366363505713821E-2</v>
      </c>
      <c r="AF402">
        <v>6.258680291196006</v>
      </c>
      <c r="AG402">
        <v>1</v>
      </c>
      <c r="AH402" t="s">
        <v>551</v>
      </c>
    </row>
    <row r="403" spans="1:34">
      <c r="A403" t="s">
        <v>59</v>
      </c>
      <c r="B403" t="s">
        <v>97</v>
      </c>
      <c r="C403" t="s">
        <v>361</v>
      </c>
      <c r="D403" t="s">
        <v>634</v>
      </c>
      <c r="E403" t="s">
        <v>72</v>
      </c>
      <c r="F403" t="s">
        <v>39</v>
      </c>
      <c r="G403" t="s">
        <v>140</v>
      </c>
      <c r="H403" t="s">
        <v>41</v>
      </c>
      <c r="I403">
        <v>1</v>
      </c>
      <c r="J403">
        <v>1.8009435054627161</v>
      </c>
      <c r="K403">
        <v>1.5</v>
      </c>
      <c r="L403">
        <v>8.3999999999999995E-3</v>
      </c>
      <c r="M403">
        <v>4.3093435054627154</v>
      </c>
      <c r="N403">
        <v>67.599837662337663</v>
      </c>
      <c r="O403">
        <v>312.43447050309032</v>
      </c>
      <c r="P403">
        <v>101.549623122</v>
      </c>
      <c r="Q403">
        <v>192.7284822658402</v>
      </c>
      <c r="R403">
        <v>674.31241355326824</v>
      </c>
      <c r="S403">
        <v>5235443.1818181816</v>
      </c>
      <c r="T403">
        <v>11828426.870452469</v>
      </c>
      <c r="U403">
        <v>2806982.4122378179</v>
      </c>
      <c r="V403">
        <v>49536216.100872099</v>
      </c>
      <c r="W403">
        <v>29665363.636363629</v>
      </c>
      <c r="X403">
        <v>0.15873054746977161</v>
      </c>
      <c r="Y403">
        <v>0.7062370118588388</v>
      </c>
      <c r="Z403">
        <v>0.2499620949733542</v>
      </c>
      <c r="AA403">
        <v>0.5538174777754028</v>
      </c>
      <c r="AB403">
        <v>9.0872000000000008E-2</v>
      </c>
      <c r="AC403">
        <v>5.4999999999999997E-3</v>
      </c>
      <c r="AD403">
        <v>1.1732244098641951</v>
      </c>
      <c r="AE403">
        <v>0.68303094561584043</v>
      </c>
      <c r="AF403">
        <v>6.2619708609427507</v>
      </c>
      <c r="AG403">
        <v>1</v>
      </c>
      <c r="AH403" t="s">
        <v>311</v>
      </c>
    </row>
    <row r="404" spans="1:34">
      <c r="A404" t="s">
        <v>35</v>
      </c>
      <c r="B404" t="s">
        <v>49</v>
      </c>
      <c r="C404" t="s">
        <v>600</v>
      </c>
      <c r="D404" t="s">
        <v>635</v>
      </c>
      <c r="E404" t="s">
        <v>39</v>
      </c>
      <c r="F404" t="s">
        <v>140</v>
      </c>
      <c r="G404" t="s">
        <v>41</v>
      </c>
      <c r="H404" t="s">
        <v>239</v>
      </c>
      <c r="I404">
        <v>1.278848725122004</v>
      </c>
      <c r="J404">
        <v>1.5</v>
      </c>
      <c r="K404">
        <v>7.9187487460698897E-3</v>
      </c>
      <c r="L404">
        <v>2.02</v>
      </c>
      <c r="M404">
        <v>4.8067674738680726</v>
      </c>
      <c r="N404">
        <v>228.23110152442419</v>
      </c>
      <c r="O404">
        <v>103.02135679275</v>
      </c>
      <c r="P404">
        <v>184.56302440655591</v>
      </c>
      <c r="Q404">
        <v>73.079991692392312</v>
      </c>
      <c r="R404">
        <v>588.89547441612251</v>
      </c>
      <c r="S404">
        <v>8640579.5416794848</v>
      </c>
      <c r="T404">
        <v>2847663.3168270001</v>
      </c>
      <c r="U404">
        <v>28408511.12652573</v>
      </c>
      <c r="V404">
        <v>70000000.000006318</v>
      </c>
      <c r="W404">
        <v>30103246.014974091</v>
      </c>
      <c r="X404">
        <v>0.51590098523481054</v>
      </c>
      <c r="Y404">
        <v>0.25358473403663789</v>
      </c>
      <c r="Z404">
        <v>0.53035351840964351</v>
      </c>
      <c r="AA404">
        <v>0.2099999761275641</v>
      </c>
      <c r="AB404">
        <v>9.7769000000000009E-2</v>
      </c>
      <c r="AC404">
        <v>5.4999999999999997E-3</v>
      </c>
      <c r="AD404">
        <v>1.3086487363410459</v>
      </c>
      <c r="AE404">
        <v>4.8067674738680732E-2</v>
      </c>
      <c r="AF404">
        <v>6.2667528849478007</v>
      </c>
      <c r="AG404">
        <v>1</v>
      </c>
      <c r="AH404" t="s">
        <v>602</v>
      </c>
    </row>
    <row r="405" spans="1:34">
      <c r="A405" t="s">
        <v>354</v>
      </c>
      <c r="B405" t="s">
        <v>355</v>
      </c>
      <c r="C405" t="s">
        <v>636</v>
      </c>
      <c r="D405" t="s">
        <v>637</v>
      </c>
      <c r="E405" t="s">
        <v>53</v>
      </c>
      <c r="F405" t="s">
        <v>72</v>
      </c>
      <c r="G405" t="s">
        <v>39</v>
      </c>
      <c r="H405" t="s">
        <v>302</v>
      </c>
      <c r="I405">
        <v>1.5</v>
      </c>
      <c r="J405">
        <v>1</v>
      </c>
      <c r="K405">
        <v>2.3032075535441159</v>
      </c>
      <c r="L405">
        <v>1.059999999999999E-2</v>
      </c>
      <c r="M405">
        <v>4.813807553544116</v>
      </c>
      <c r="N405">
        <v>177.12085952611221</v>
      </c>
      <c r="O405">
        <v>68.92702184179457</v>
      </c>
      <c r="P405">
        <v>405.3067618955634</v>
      </c>
      <c r="Q405">
        <v>50.087693638061261</v>
      </c>
      <c r="R405">
        <v>701.44233690153135</v>
      </c>
      <c r="S405">
        <v>14837765.476635311</v>
      </c>
      <c r="T405">
        <v>5338230.3719008267</v>
      </c>
      <c r="U405">
        <v>15344470.107481761</v>
      </c>
      <c r="V405">
        <v>49136712.556476258</v>
      </c>
      <c r="W405">
        <v>13616246.600458359</v>
      </c>
      <c r="X405">
        <v>0.42572024259995572</v>
      </c>
      <c r="Y405">
        <v>0.1618468962463869</v>
      </c>
      <c r="Z405">
        <v>0.91616855190910607</v>
      </c>
      <c r="AA405">
        <v>0.14393015413235999</v>
      </c>
      <c r="AB405">
        <v>9.0810000000000002E-2</v>
      </c>
      <c r="AC405">
        <v>5.4999999999999997E-3</v>
      </c>
      <c r="AD405">
        <v>1.3105654072476129</v>
      </c>
      <c r="AE405">
        <v>4.8138075535441159E-2</v>
      </c>
      <c r="AF405">
        <v>6.2688210363271697</v>
      </c>
      <c r="AG405">
        <v>1</v>
      </c>
      <c r="AH405" t="s">
        <v>572</v>
      </c>
    </row>
    <row r="406" spans="1:34">
      <c r="A406" t="s">
        <v>125</v>
      </c>
      <c r="B406" t="s">
        <v>145</v>
      </c>
      <c r="C406" t="s">
        <v>583</v>
      </c>
      <c r="D406" t="s">
        <v>638</v>
      </c>
      <c r="E406" t="s">
        <v>53</v>
      </c>
      <c r="F406" t="s">
        <v>72</v>
      </c>
      <c r="G406" t="s">
        <v>41</v>
      </c>
      <c r="I406">
        <v>3.8215020673064708</v>
      </c>
      <c r="J406">
        <v>1</v>
      </c>
      <c r="K406">
        <v>8.4000000000000012E-3</v>
      </c>
      <c r="M406">
        <v>4.8299020673064703</v>
      </c>
      <c r="N406">
        <v>398.09236629282958</v>
      </c>
      <c r="O406">
        <v>60.170646557743339</v>
      </c>
      <c r="P406">
        <v>188.4060756714876</v>
      </c>
      <c r="R406">
        <v>646.66908852206052</v>
      </c>
      <c r="S406">
        <v>33348986.58969634</v>
      </c>
      <c r="T406">
        <v>4660070.3812316712</v>
      </c>
      <c r="U406">
        <v>29000045.454545461</v>
      </c>
      <c r="V406">
        <v>67009102.425473467</v>
      </c>
      <c r="X406">
        <v>0.95683805514950515</v>
      </c>
      <c r="Y406">
        <v>0.14128613322161709</v>
      </c>
      <c r="Z406">
        <v>0.54139676917094137</v>
      </c>
      <c r="AB406">
        <v>7.0526000000000005E-2</v>
      </c>
      <c r="AC406">
        <v>5.4999999999999997E-3</v>
      </c>
      <c r="AD406">
        <v>1.3149471596855311</v>
      </c>
      <c r="AE406">
        <v>4.8299020673064713E-2</v>
      </c>
      <c r="AF406">
        <v>6.2691742476650667</v>
      </c>
      <c r="AG406">
        <v>1</v>
      </c>
      <c r="AH406" t="s">
        <v>168</v>
      </c>
    </row>
    <row r="407" spans="1:34">
      <c r="A407" t="s">
        <v>35</v>
      </c>
      <c r="B407" t="s">
        <v>290</v>
      </c>
      <c r="C407" t="s">
        <v>92</v>
      </c>
      <c r="D407" t="s">
        <v>639</v>
      </c>
      <c r="E407" t="s">
        <v>72</v>
      </c>
      <c r="F407" t="s">
        <v>39</v>
      </c>
      <c r="G407" t="s">
        <v>40</v>
      </c>
      <c r="H407" t="s">
        <v>41</v>
      </c>
      <c r="I407">
        <v>1</v>
      </c>
      <c r="J407">
        <v>1.4624615795880329</v>
      </c>
      <c r="K407">
        <v>0.99999999999999989</v>
      </c>
      <c r="L407">
        <v>8.4000000000000012E-3</v>
      </c>
      <c r="M407">
        <v>3.4708615795880329</v>
      </c>
      <c r="N407">
        <v>70.254206021251477</v>
      </c>
      <c r="O407">
        <v>260.99976540593832</v>
      </c>
      <c r="P407">
        <v>125.1515151515151</v>
      </c>
      <c r="Q407">
        <v>195.77959280303031</v>
      </c>
      <c r="R407">
        <v>652.18507938173525</v>
      </c>
      <c r="S407">
        <v>5441017.5619834717</v>
      </c>
      <c r="T407">
        <v>9881165.2675144076</v>
      </c>
      <c r="U407">
        <v>9812727.2727272697</v>
      </c>
      <c r="V407">
        <v>55269910.102225147</v>
      </c>
      <c r="W407">
        <v>30135000</v>
      </c>
      <c r="X407">
        <v>0.16496324502300211</v>
      </c>
      <c r="Y407">
        <v>0.58997233602085719</v>
      </c>
      <c r="Z407">
        <v>0.2889237199582026</v>
      </c>
      <c r="AA407">
        <v>0.56258503679031702</v>
      </c>
      <c r="AB407">
        <v>9.7777000000000003E-2</v>
      </c>
      <c r="AC407">
        <v>5.4999999999999997E-3</v>
      </c>
      <c r="AD407">
        <v>0.94494660805538067</v>
      </c>
      <c r="AE407">
        <v>1.752785097691957</v>
      </c>
      <c r="AF407">
        <v>6.2718702853353703</v>
      </c>
      <c r="AG407">
        <v>1</v>
      </c>
      <c r="AH407" t="s">
        <v>94</v>
      </c>
    </row>
    <row r="408" spans="1:34">
      <c r="A408" t="s">
        <v>125</v>
      </c>
      <c r="B408" t="s">
        <v>126</v>
      </c>
      <c r="C408" t="s">
        <v>640</v>
      </c>
      <c r="D408" t="s">
        <v>641</v>
      </c>
      <c r="E408" t="s">
        <v>72</v>
      </c>
      <c r="F408" t="s">
        <v>39</v>
      </c>
      <c r="G408" t="s">
        <v>140</v>
      </c>
      <c r="H408" t="s">
        <v>41</v>
      </c>
      <c r="I408">
        <v>1</v>
      </c>
      <c r="J408">
        <v>2.308009923473441</v>
      </c>
      <c r="K408">
        <v>1.5</v>
      </c>
      <c r="L408">
        <v>8.4000000000000012E-3</v>
      </c>
      <c r="M408">
        <v>4.8164099234734401</v>
      </c>
      <c r="N408">
        <v>60.170646557743339</v>
      </c>
      <c r="O408">
        <v>366.41407486204878</v>
      </c>
      <c r="P408">
        <v>99.46466708843748</v>
      </c>
      <c r="Q408">
        <v>188.4060756714876</v>
      </c>
      <c r="R408">
        <v>714.4554641797173</v>
      </c>
      <c r="S408">
        <v>4660070.3812316712</v>
      </c>
      <c r="T408">
        <v>13872035.572231689</v>
      </c>
      <c r="U408">
        <v>2749351.1307364772</v>
      </c>
      <c r="V408">
        <v>50281502.538745299</v>
      </c>
      <c r="W408">
        <v>29000045.454545461</v>
      </c>
      <c r="X408">
        <v>0.14128613322161709</v>
      </c>
      <c r="Y408">
        <v>0.82825426053952245</v>
      </c>
      <c r="Z408">
        <v>0.2448300229670356</v>
      </c>
      <c r="AA408">
        <v>0.54139676917094137</v>
      </c>
      <c r="AB408">
        <v>9.0872000000000008E-2</v>
      </c>
      <c r="AC408">
        <v>5.4999999999999997E-3</v>
      </c>
      <c r="AD408">
        <v>1.311273905867115</v>
      </c>
      <c r="AE408">
        <v>4.81640992347344E-2</v>
      </c>
      <c r="AF408">
        <v>6.2722199285752893</v>
      </c>
      <c r="AG408">
        <v>1</v>
      </c>
      <c r="AH408" t="s">
        <v>311</v>
      </c>
    </row>
    <row r="409" spans="1:34">
      <c r="A409" t="s">
        <v>59</v>
      </c>
      <c r="B409" t="s">
        <v>110</v>
      </c>
      <c r="C409" t="s">
        <v>367</v>
      </c>
      <c r="D409" t="s">
        <v>642</v>
      </c>
      <c r="E409" t="s">
        <v>140</v>
      </c>
      <c r="F409" t="s">
        <v>40</v>
      </c>
      <c r="G409" t="s">
        <v>41</v>
      </c>
      <c r="I409">
        <v>1.5</v>
      </c>
      <c r="J409">
        <v>2.8248327010829439</v>
      </c>
      <c r="K409">
        <v>8.4000000000000012E-3</v>
      </c>
      <c r="M409">
        <v>4.3332327010829426</v>
      </c>
      <c r="N409">
        <v>101.549623122</v>
      </c>
      <c r="O409">
        <v>332.87112614000802</v>
      </c>
      <c r="P409">
        <v>192.72848226584031</v>
      </c>
      <c r="R409">
        <v>627.14923152784831</v>
      </c>
      <c r="S409">
        <v>2806982.4122378179</v>
      </c>
      <c r="T409">
        <v>26099353.042774189</v>
      </c>
      <c r="U409">
        <v>29665363.63636364</v>
      </c>
      <c r="V409">
        <v>58571699.091375649</v>
      </c>
      <c r="X409">
        <v>0.2499620949733542</v>
      </c>
      <c r="Y409">
        <v>0.76846344141030465</v>
      </c>
      <c r="Z409">
        <v>0.55381747777540291</v>
      </c>
      <c r="AB409">
        <v>6.9831000000000004E-2</v>
      </c>
      <c r="AC409">
        <v>5.4999999999999997E-3</v>
      </c>
      <c r="AD409">
        <v>1.179728274640383</v>
      </c>
      <c r="AE409">
        <v>0.68681738312164653</v>
      </c>
      <c r="AF409">
        <v>6.275109358844972</v>
      </c>
      <c r="AG409">
        <v>1</v>
      </c>
      <c r="AH409" t="s">
        <v>277</v>
      </c>
    </row>
    <row r="410" spans="1:34">
      <c r="A410" t="s">
        <v>59</v>
      </c>
      <c r="B410" t="s">
        <v>105</v>
      </c>
      <c r="C410" t="s">
        <v>361</v>
      </c>
      <c r="D410" t="s">
        <v>643</v>
      </c>
      <c r="E410" t="s">
        <v>72</v>
      </c>
      <c r="F410" t="s">
        <v>39</v>
      </c>
      <c r="G410" t="s">
        <v>140</v>
      </c>
      <c r="H410" t="s">
        <v>41</v>
      </c>
      <c r="I410">
        <v>1</v>
      </c>
      <c r="J410">
        <v>1.8117451847891981</v>
      </c>
      <c r="K410">
        <v>1.5</v>
      </c>
      <c r="L410">
        <v>8.4000000000000012E-3</v>
      </c>
      <c r="M410">
        <v>4.3201451847891983</v>
      </c>
      <c r="N410">
        <v>67.599837662337677</v>
      </c>
      <c r="O410">
        <v>314.30838656468637</v>
      </c>
      <c r="P410">
        <v>101.549623122</v>
      </c>
      <c r="Q410">
        <v>192.72848226584031</v>
      </c>
      <c r="R410">
        <v>676.18632961486435</v>
      </c>
      <c r="S410">
        <v>5235443.1818181826</v>
      </c>
      <c r="T410">
        <v>11899371.280204261</v>
      </c>
      <c r="U410">
        <v>2806982.4122378179</v>
      </c>
      <c r="V410">
        <v>49607160.510623902</v>
      </c>
      <c r="W410">
        <v>29665363.63636364</v>
      </c>
      <c r="X410">
        <v>0.15873054746977161</v>
      </c>
      <c r="Y410">
        <v>0.71047287251046554</v>
      </c>
      <c r="Z410">
        <v>0.2499620949733542</v>
      </c>
      <c r="AA410">
        <v>0.55381747777540291</v>
      </c>
      <c r="AB410">
        <v>9.0872000000000008E-2</v>
      </c>
      <c r="AC410">
        <v>5.4999999999999997E-3</v>
      </c>
      <c r="AD410">
        <v>1.176165181199154</v>
      </c>
      <c r="AE410">
        <v>0.68474301178908792</v>
      </c>
      <c r="AF410">
        <v>6.2774253777774396</v>
      </c>
      <c r="AG410">
        <v>1</v>
      </c>
      <c r="AH410" t="s">
        <v>311</v>
      </c>
    </row>
    <row r="411" spans="1:34">
      <c r="A411" t="s">
        <v>59</v>
      </c>
      <c r="B411" t="s">
        <v>60</v>
      </c>
      <c r="C411" t="s">
        <v>644</v>
      </c>
      <c r="D411" t="s">
        <v>645</v>
      </c>
      <c r="E411" t="s">
        <v>39</v>
      </c>
      <c r="F411" t="s">
        <v>140</v>
      </c>
      <c r="G411" t="s">
        <v>41</v>
      </c>
      <c r="H411" t="s">
        <v>239</v>
      </c>
      <c r="I411">
        <v>1.290048907092574</v>
      </c>
      <c r="J411">
        <v>1.5</v>
      </c>
      <c r="K411">
        <v>8.3999999999999995E-3</v>
      </c>
      <c r="L411">
        <v>2.02</v>
      </c>
      <c r="M411">
        <v>4.8184489070925736</v>
      </c>
      <c r="N411">
        <v>223.8025490460912</v>
      </c>
      <c r="O411">
        <v>101.549623122</v>
      </c>
      <c r="P411">
        <v>192.7284822658402</v>
      </c>
      <c r="Q411">
        <v>68.987406144393248</v>
      </c>
      <c r="R411">
        <v>587.06806057832466</v>
      </c>
      <c r="S411">
        <v>8472919.3950651381</v>
      </c>
      <c r="T411">
        <v>2806982.4122378179</v>
      </c>
      <c r="U411">
        <v>29665363.636363629</v>
      </c>
      <c r="V411">
        <v>69362686.012637407</v>
      </c>
      <c r="W411">
        <v>28417420.568970811</v>
      </c>
      <c r="X411">
        <v>0.50589054155962376</v>
      </c>
      <c r="Y411">
        <v>0.2499620949733542</v>
      </c>
      <c r="Z411">
        <v>0.5538174777754028</v>
      </c>
      <c r="AA411">
        <v>0.19823967282871621</v>
      </c>
      <c r="AB411">
        <v>9.7769000000000009E-2</v>
      </c>
      <c r="AC411">
        <v>5.4999999999999997E-3</v>
      </c>
      <c r="AD411">
        <v>1.3118290218262509</v>
      </c>
      <c r="AE411">
        <v>4.8184489070925748E-2</v>
      </c>
      <c r="AF411">
        <v>6.281731417989751</v>
      </c>
      <c r="AG411">
        <v>1</v>
      </c>
      <c r="AH411" t="s">
        <v>602</v>
      </c>
    </row>
    <row r="412" spans="1:34">
      <c r="A412" t="s">
        <v>208</v>
      </c>
      <c r="B412" t="s">
        <v>209</v>
      </c>
      <c r="C412" t="s">
        <v>646</v>
      </c>
      <c r="D412" t="s">
        <v>647</v>
      </c>
      <c r="E412" t="s">
        <v>53</v>
      </c>
      <c r="F412" t="s">
        <v>39</v>
      </c>
      <c r="G412" t="s">
        <v>140</v>
      </c>
      <c r="H412" t="s">
        <v>41</v>
      </c>
      <c r="I412">
        <v>1.5</v>
      </c>
      <c r="J412">
        <v>1.316163332044046</v>
      </c>
      <c r="K412">
        <v>1.5</v>
      </c>
      <c r="L412">
        <v>8.3999999999999977E-3</v>
      </c>
      <c r="M412">
        <v>4.3245633320440469</v>
      </c>
      <c r="N412">
        <v>167.75</v>
      </c>
      <c r="O412">
        <v>222.32192283777351</v>
      </c>
      <c r="P412">
        <v>100.2005339238125</v>
      </c>
      <c r="Q412">
        <v>189.93163094008261</v>
      </c>
      <c r="R412">
        <v>680.20408770166864</v>
      </c>
      <c r="S412">
        <v>14052750</v>
      </c>
      <c r="T412">
        <v>8416864.5084216762</v>
      </c>
      <c r="U412">
        <v>2769691.583031069</v>
      </c>
      <c r="V412">
        <v>54474169.727816373</v>
      </c>
      <c r="W412">
        <v>29234863.636363629</v>
      </c>
      <c r="X412">
        <v>0.40319683908045978</v>
      </c>
      <c r="Y412">
        <v>0.50254368604986399</v>
      </c>
      <c r="Z412">
        <v>0.2466413424986775</v>
      </c>
      <c r="AA412">
        <v>0.5457805486783982</v>
      </c>
      <c r="AB412">
        <v>9.0872000000000008E-2</v>
      </c>
      <c r="AC412">
        <v>5.4999999999999997E-3</v>
      </c>
      <c r="AD412">
        <v>1.1773680275722009</v>
      </c>
      <c r="AE412">
        <v>0.68544328812898148</v>
      </c>
      <c r="AF412">
        <v>6.2837466477452297</v>
      </c>
      <c r="AG412">
        <v>1</v>
      </c>
      <c r="AH412" t="s">
        <v>249</v>
      </c>
    </row>
    <row r="413" spans="1:34">
      <c r="A413" t="s">
        <v>59</v>
      </c>
      <c r="B413" t="s">
        <v>63</v>
      </c>
      <c r="C413" t="s">
        <v>644</v>
      </c>
      <c r="D413" t="s">
        <v>648</v>
      </c>
      <c r="E413" t="s">
        <v>39</v>
      </c>
      <c r="F413" t="s">
        <v>140</v>
      </c>
      <c r="G413" t="s">
        <v>41</v>
      </c>
      <c r="H413" t="s">
        <v>239</v>
      </c>
      <c r="I413">
        <v>1.2923454074409471</v>
      </c>
      <c r="J413">
        <v>1.5</v>
      </c>
      <c r="K413">
        <v>8.3999999999999995E-3</v>
      </c>
      <c r="L413">
        <v>2.02</v>
      </c>
      <c r="M413">
        <v>4.8207454074409473</v>
      </c>
      <c r="N413">
        <v>224.20095458639679</v>
      </c>
      <c r="O413">
        <v>101.549623122</v>
      </c>
      <c r="P413">
        <v>192.7284822658402</v>
      </c>
      <c r="Q413">
        <v>68.987406144393248</v>
      </c>
      <c r="R413">
        <v>587.46646611863036</v>
      </c>
      <c r="S413">
        <v>8488002.5924815442</v>
      </c>
      <c r="T413">
        <v>2806982.4122378179</v>
      </c>
      <c r="U413">
        <v>29665363.636363629</v>
      </c>
      <c r="V413">
        <v>69377769.210053802</v>
      </c>
      <c r="W413">
        <v>28417420.568970811</v>
      </c>
      <c r="X413">
        <v>0.50679111036638957</v>
      </c>
      <c r="Y413">
        <v>0.2499620949733542</v>
      </c>
      <c r="Z413">
        <v>0.5538174777754028</v>
      </c>
      <c r="AA413">
        <v>0.19823967282871621</v>
      </c>
      <c r="AB413">
        <v>9.7769000000000009E-2</v>
      </c>
      <c r="AC413">
        <v>5.4999999999999997E-3</v>
      </c>
      <c r="AD413">
        <v>1.312454247051986</v>
      </c>
      <c r="AE413">
        <v>4.8207454074409482E-2</v>
      </c>
      <c r="AF413">
        <v>6.2846761085673428</v>
      </c>
      <c r="AG413">
        <v>1</v>
      </c>
      <c r="AH413" t="s">
        <v>602</v>
      </c>
    </row>
    <row r="414" spans="1:34">
      <c r="A414" t="s">
        <v>59</v>
      </c>
      <c r="B414" t="s">
        <v>60</v>
      </c>
      <c r="C414" t="s">
        <v>649</v>
      </c>
      <c r="D414" t="s">
        <v>650</v>
      </c>
      <c r="E414" t="s">
        <v>72</v>
      </c>
      <c r="F414" t="s">
        <v>39</v>
      </c>
      <c r="G414" t="s">
        <v>40</v>
      </c>
      <c r="H414" t="s">
        <v>302</v>
      </c>
      <c r="I414">
        <v>1</v>
      </c>
      <c r="J414">
        <v>2.814984502981734</v>
      </c>
      <c r="K414">
        <v>1</v>
      </c>
      <c r="L414">
        <v>1.06E-2</v>
      </c>
      <c r="M414">
        <v>4.8255845029817337</v>
      </c>
      <c r="N414">
        <v>67.599837662337663</v>
      </c>
      <c r="O414">
        <v>488.35412659850959</v>
      </c>
      <c r="P414">
        <v>117.8374655647383</v>
      </c>
      <c r="Q414">
        <v>48.914527098718267</v>
      </c>
      <c r="R414">
        <v>722.70595692430379</v>
      </c>
      <c r="S414">
        <v>5235443.1818181816</v>
      </c>
      <c r="T414">
        <v>18488552.380448751</v>
      </c>
      <c r="U414">
        <v>9239256.1983471066</v>
      </c>
      <c r="V414">
        <v>46260575.213631622</v>
      </c>
      <c r="W414">
        <v>13297323.45301757</v>
      </c>
      <c r="X414">
        <v>0.15873054746977161</v>
      </c>
      <c r="Y414">
        <v>1.1038915089698891</v>
      </c>
      <c r="Z414">
        <v>0.27203856749311278</v>
      </c>
      <c r="AA414">
        <v>0.14055898591585711</v>
      </c>
      <c r="AB414">
        <v>9.3915000000000012E-2</v>
      </c>
      <c r="AC414">
        <v>5.4999999999999997E-3</v>
      </c>
      <c r="AD414">
        <v>1.3137716971468589</v>
      </c>
      <c r="AE414">
        <v>4.8255845029817328E-2</v>
      </c>
      <c r="AF414">
        <v>6.2870270451584096</v>
      </c>
      <c r="AG414">
        <v>1</v>
      </c>
      <c r="AH414" t="s">
        <v>526</v>
      </c>
    </row>
    <row r="415" spans="1:34">
      <c r="A415" t="s">
        <v>59</v>
      </c>
      <c r="B415" t="s">
        <v>63</v>
      </c>
      <c r="C415" t="s">
        <v>649</v>
      </c>
      <c r="D415" t="s">
        <v>651</v>
      </c>
      <c r="E415" t="s">
        <v>72</v>
      </c>
      <c r="F415" t="s">
        <v>39</v>
      </c>
      <c r="G415" t="s">
        <v>40</v>
      </c>
      <c r="H415" t="s">
        <v>302</v>
      </c>
      <c r="I415">
        <v>1</v>
      </c>
      <c r="J415">
        <v>2.8167527915246588</v>
      </c>
      <c r="K415">
        <v>1</v>
      </c>
      <c r="L415">
        <v>1.06E-2</v>
      </c>
      <c r="M415">
        <v>4.8273527915246586</v>
      </c>
      <c r="N415">
        <v>67.599837662337663</v>
      </c>
      <c r="O415">
        <v>488.66089596297309</v>
      </c>
      <c r="P415">
        <v>117.8374655647383</v>
      </c>
      <c r="Q415">
        <v>48.914527098718267</v>
      </c>
      <c r="R415">
        <v>723.01272628876734</v>
      </c>
      <c r="S415">
        <v>5235443.1818181816</v>
      </c>
      <c r="T415">
        <v>18500166.332609061</v>
      </c>
      <c r="U415">
        <v>9239256.1983471066</v>
      </c>
      <c r="V415">
        <v>46272189.165791906</v>
      </c>
      <c r="W415">
        <v>13297323.45301757</v>
      </c>
      <c r="X415">
        <v>0.15873054746977161</v>
      </c>
      <c r="Y415">
        <v>1.1045849403922909</v>
      </c>
      <c r="Z415">
        <v>0.27203856749311278</v>
      </c>
      <c r="AA415">
        <v>0.14055898591585711</v>
      </c>
      <c r="AB415">
        <v>9.3915000000000012E-2</v>
      </c>
      <c r="AC415">
        <v>5.4999999999999997E-3</v>
      </c>
      <c r="AD415">
        <v>1.3142531160171851</v>
      </c>
      <c r="AE415">
        <v>4.8273527915246577E-2</v>
      </c>
      <c r="AF415">
        <v>6.2892944354570899</v>
      </c>
      <c r="AG415">
        <v>1</v>
      </c>
      <c r="AH415" t="s">
        <v>526</v>
      </c>
    </row>
    <row r="416" spans="1:34">
      <c r="A416" t="s">
        <v>99</v>
      </c>
      <c r="B416" t="s">
        <v>100</v>
      </c>
      <c r="C416" t="s">
        <v>652</v>
      </c>
      <c r="D416" t="s">
        <v>653</v>
      </c>
      <c r="E416" t="s">
        <v>39</v>
      </c>
      <c r="F416" t="s">
        <v>40</v>
      </c>
      <c r="G416" t="s">
        <v>41</v>
      </c>
      <c r="H416" t="s">
        <v>239</v>
      </c>
      <c r="I416">
        <v>1.79204020085093</v>
      </c>
      <c r="J416">
        <v>1</v>
      </c>
      <c r="K416">
        <v>7.777024485489413E-3</v>
      </c>
      <c r="L416">
        <v>2.02</v>
      </c>
      <c r="M416">
        <v>4.8198172253364184</v>
      </c>
      <c r="N416">
        <v>284.49996927318227</v>
      </c>
      <c r="O416">
        <v>107.4758953168044</v>
      </c>
      <c r="P416">
        <v>174.43317425144409</v>
      </c>
      <c r="Q416">
        <v>58.149404109062971</v>
      </c>
      <c r="R416">
        <v>624.55844295049371</v>
      </c>
      <c r="S416">
        <v>10770857.248161821</v>
      </c>
      <c r="T416">
        <v>8426838.8429752067</v>
      </c>
      <c r="U416">
        <v>26849293.283369761</v>
      </c>
      <c r="V416">
        <v>70000000.000006005</v>
      </c>
      <c r="W416">
        <v>23953010.625499219</v>
      </c>
      <c r="X416">
        <v>0.64309295914080777</v>
      </c>
      <c r="Y416">
        <v>0.24811793483423569</v>
      </c>
      <c r="Z416">
        <v>0.50124475359610365</v>
      </c>
      <c r="AA416">
        <v>0.16709598881914639</v>
      </c>
      <c r="AB416">
        <v>0.104674</v>
      </c>
      <c r="AC416">
        <v>5.4999999999999997E-3</v>
      </c>
      <c r="AD416">
        <v>1.31220154825913</v>
      </c>
      <c r="AE416">
        <v>4.8198172253364188E-2</v>
      </c>
      <c r="AF416">
        <v>6.2903909458489116</v>
      </c>
      <c r="AG416">
        <v>1</v>
      </c>
      <c r="AH416" t="s">
        <v>480</v>
      </c>
    </row>
    <row r="417" spans="1:34">
      <c r="A417" t="s">
        <v>35</v>
      </c>
      <c r="B417" t="s">
        <v>36</v>
      </c>
      <c r="C417" t="s">
        <v>654</v>
      </c>
      <c r="D417" t="s">
        <v>655</v>
      </c>
      <c r="E417" t="s">
        <v>53</v>
      </c>
      <c r="F417" t="s">
        <v>39</v>
      </c>
      <c r="G417" t="s">
        <v>41</v>
      </c>
      <c r="H417" t="s">
        <v>239</v>
      </c>
      <c r="I417">
        <v>1.5</v>
      </c>
      <c r="J417">
        <v>1.306466630564503</v>
      </c>
      <c r="K417">
        <v>4.4473152555470491E-3</v>
      </c>
      <c r="L417">
        <v>2.02</v>
      </c>
      <c r="M417">
        <v>4.8309139458200514</v>
      </c>
      <c r="N417">
        <v>180.42822171179881</v>
      </c>
      <c r="O417">
        <v>233.15996047162909</v>
      </c>
      <c r="P417">
        <v>103.65399640448879</v>
      </c>
      <c r="Q417">
        <v>73.079991692392312</v>
      </c>
      <c r="R417">
        <v>590.32217028030902</v>
      </c>
      <c r="S417">
        <v>15114829.762506589</v>
      </c>
      <c r="T417">
        <v>8827180.7432623655</v>
      </c>
      <c r="U417">
        <v>15954743.47927504</v>
      </c>
      <c r="V417">
        <v>70000000.00001809</v>
      </c>
      <c r="W417">
        <v>30103246.014974091</v>
      </c>
      <c r="X417">
        <v>0.43366967913624838</v>
      </c>
      <c r="Y417">
        <v>0.52704233788115129</v>
      </c>
      <c r="Z417">
        <v>0.29785631150715169</v>
      </c>
      <c r="AA417">
        <v>0.2099999761275641</v>
      </c>
      <c r="AB417">
        <v>0.10156900000000001</v>
      </c>
      <c r="AC417">
        <v>5.4999999999999997E-3</v>
      </c>
      <c r="AD417">
        <v>1.3152226449353019</v>
      </c>
      <c r="AE417">
        <v>4.8309139458200513E-2</v>
      </c>
      <c r="AF417">
        <v>6.3015147302135528</v>
      </c>
      <c r="AG417">
        <v>1</v>
      </c>
      <c r="AH417" t="s">
        <v>656</v>
      </c>
    </row>
    <row r="418" spans="1:34">
      <c r="A418" t="s">
        <v>35</v>
      </c>
      <c r="B418" t="s">
        <v>43</v>
      </c>
      <c r="C418" t="s">
        <v>654</v>
      </c>
      <c r="D418" t="s">
        <v>657</v>
      </c>
      <c r="E418" t="s">
        <v>53</v>
      </c>
      <c r="F418" t="s">
        <v>39</v>
      </c>
      <c r="G418" t="s">
        <v>41</v>
      </c>
      <c r="H418" t="s">
        <v>239</v>
      </c>
      <c r="I418">
        <v>1.5</v>
      </c>
      <c r="J418">
        <v>1.3148185625357369</v>
      </c>
      <c r="K418">
        <v>4.4315856172511912E-3</v>
      </c>
      <c r="L418">
        <v>2.02</v>
      </c>
      <c r="M418">
        <v>4.8392501481529884</v>
      </c>
      <c r="N418">
        <v>180.42822171179881</v>
      </c>
      <c r="O418">
        <v>234.65049691757969</v>
      </c>
      <c r="P418">
        <v>103.2873842401433</v>
      </c>
      <c r="Q418">
        <v>73.079991692392312</v>
      </c>
      <c r="R418">
        <v>591.44609456191415</v>
      </c>
      <c r="S418">
        <v>15114829.762506589</v>
      </c>
      <c r="T418">
        <v>8883610.8206487726</v>
      </c>
      <c r="U418">
        <v>15898313.40188865</v>
      </c>
      <c r="V418">
        <v>70000000.000018105</v>
      </c>
      <c r="W418">
        <v>30103246.014974091</v>
      </c>
      <c r="X418">
        <v>0.43366967913624838</v>
      </c>
      <c r="Y418">
        <v>0.53041159481352429</v>
      </c>
      <c r="Z418">
        <v>0.29680282827627391</v>
      </c>
      <c r="AA418">
        <v>0.2099999761275641</v>
      </c>
      <c r="AB418">
        <v>0.10156900000000001</v>
      </c>
      <c r="AC418">
        <v>5.4999999999999997E-3</v>
      </c>
      <c r="AD418">
        <v>1.317492186931704</v>
      </c>
      <c r="AE418">
        <v>4.8392501481529883E-2</v>
      </c>
      <c r="AF418">
        <v>6.3122038365662219</v>
      </c>
      <c r="AG418">
        <v>1</v>
      </c>
      <c r="AH418" t="s">
        <v>656</v>
      </c>
    </row>
    <row r="419" spans="1:34">
      <c r="A419" t="s">
        <v>208</v>
      </c>
      <c r="B419" t="s">
        <v>214</v>
      </c>
      <c r="C419" t="s">
        <v>646</v>
      </c>
      <c r="D419" t="s">
        <v>658</v>
      </c>
      <c r="E419" t="s">
        <v>53</v>
      </c>
      <c r="F419" t="s">
        <v>39</v>
      </c>
      <c r="G419" t="s">
        <v>140</v>
      </c>
      <c r="H419" t="s">
        <v>41</v>
      </c>
      <c r="I419">
        <v>1.5</v>
      </c>
      <c r="J419">
        <v>1.3377638077317939</v>
      </c>
      <c r="K419">
        <v>1.5</v>
      </c>
      <c r="L419">
        <v>8.3999999999999977E-3</v>
      </c>
      <c r="M419">
        <v>4.3461638077317941</v>
      </c>
      <c r="N419">
        <v>167.75</v>
      </c>
      <c r="O419">
        <v>225.97060318936229</v>
      </c>
      <c r="P419">
        <v>100.2005339238125</v>
      </c>
      <c r="Q419">
        <v>189.93163094008261</v>
      </c>
      <c r="R419">
        <v>683.85276805325736</v>
      </c>
      <c r="S419">
        <v>14052750</v>
      </c>
      <c r="T419">
        <v>8554999.5504448246</v>
      </c>
      <c r="U419">
        <v>2769691.583031069</v>
      </c>
      <c r="V419">
        <v>54612304.769839533</v>
      </c>
      <c r="W419">
        <v>29234863.636363629</v>
      </c>
      <c r="X419">
        <v>0.40319683908045978</v>
      </c>
      <c r="Y419">
        <v>0.51079128147230513</v>
      </c>
      <c r="Z419">
        <v>0.2466413424986775</v>
      </c>
      <c r="AA419">
        <v>0.5457805486783982</v>
      </c>
      <c r="AB419">
        <v>9.0872000000000008E-2</v>
      </c>
      <c r="AC419">
        <v>5.4999999999999997E-3</v>
      </c>
      <c r="AD419">
        <v>1.183248785351064</v>
      </c>
      <c r="AE419">
        <v>0.68886696352548937</v>
      </c>
      <c r="AF419">
        <v>6.3146515566083483</v>
      </c>
      <c r="AG419">
        <v>1</v>
      </c>
      <c r="AH419" t="s">
        <v>249</v>
      </c>
    </row>
    <row r="420" spans="1:34">
      <c r="A420" t="s">
        <v>35</v>
      </c>
      <c r="B420" t="s">
        <v>45</v>
      </c>
      <c r="C420" t="s">
        <v>654</v>
      </c>
      <c r="D420" t="s">
        <v>659</v>
      </c>
      <c r="E420" t="s">
        <v>53</v>
      </c>
      <c r="F420" t="s">
        <v>39</v>
      </c>
      <c r="G420" t="s">
        <v>41</v>
      </c>
      <c r="H420" t="s">
        <v>239</v>
      </c>
      <c r="I420">
        <v>1.5</v>
      </c>
      <c r="J420">
        <v>1.317899820217364</v>
      </c>
      <c r="K420">
        <v>4.4257825205550926E-3</v>
      </c>
      <c r="L420">
        <v>2.02</v>
      </c>
      <c r="M420">
        <v>4.842325602737918</v>
      </c>
      <c r="N420">
        <v>180.42822171179881</v>
      </c>
      <c r="O420">
        <v>235.20039685565959</v>
      </c>
      <c r="P420">
        <v>103.15213091774351</v>
      </c>
      <c r="Q420">
        <v>73.079991692392312</v>
      </c>
      <c r="R420">
        <v>591.86074117759415</v>
      </c>
      <c r="S420">
        <v>15114829.762506589</v>
      </c>
      <c r="T420">
        <v>8904429.430046035</v>
      </c>
      <c r="U420">
        <v>15877494.792491401</v>
      </c>
      <c r="V420">
        <v>70000000.00001812</v>
      </c>
      <c r="W420">
        <v>30103246.014974091</v>
      </c>
      <c r="X420">
        <v>0.43366967913624838</v>
      </c>
      <c r="Y420">
        <v>0.53165460647118656</v>
      </c>
      <c r="Z420">
        <v>0.29641416930386061</v>
      </c>
      <c r="AA420">
        <v>0.2099999761275641</v>
      </c>
      <c r="AB420">
        <v>0.10156900000000001</v>
      </c>
      <c r="AC420">
        <v>5.4999999999999997E-3</v>
      </c>
      <c r="AD420">
        <v>1.3183294834679149</v>
      </c>
      <c r="AE420">
        <v>4.842325602737918E-2</v>
      </c>
      <c r="AF420">
        <v>6.3161473422332124</v>
      </c>
      <c r="AG420">
        <v>1</v>
      </c>
      <c r="AH420" t="s">
        <v>656</v>
      </c>
    </row>
    <row r="421" spans="1:34">
      <c r="A421" t="s">
        <v>59</v>
      </c>
      <c r="B421" t="s">
        <v>60</v>
      </c>
      <c r="C421" t="s">
        <v>660</v>
      </c>
      <c r="D421" t="s">
        <v>661</v>
      </c>
      <c r="E421" t="s">
        <v>53</v>
      </c>
      <c r="F421" t="s">
        <v>39</v>
      </c>
      <c r="G421" t="s">
        <v>41</v>
      </c>
      <c r="H421" t="s">
        <v>239</v>
      </c>
      <c r="I421">
        <v>1.5</v>
      </c>
      <c r="J421">
        <v>1.319510808036094</v>
      </c>
      <c r="K421">
        <v>5.1975034296350827E-3</v>
      </c>
      <c r="L421">
        <v>2.02</v>
      </c>
      <c r="M421">
        <v>4.8447083114657286</v>
      </c>
      <c r="N421">
        <v>173.8134973404255</v>
      </c>
      <c r="O421">
        <v>228.91371071961521</v>
      </c>
      <c r="P421">
        <v>119.2508270910796</v>
      </c>
      <c r="Q421">
        <v>68.987406144393248</v>
      </c>
      <c r="R421">
        <v>590.96544129551364</v>
      </c>
      <c r="S421">
        <v>14560701.190764019</v>
      </c>
      <c r="T421">
        <v>8666422.3782058563</v>
      </c>
      <c r="U421">
        <v>18355455.862068079</v>
      </c>
      <c r="V421">
        <v>70000000.000008762</v>
      </c>
      <c r="W421">
        <v>28417420.568970811</v>
      </c>
      <c r="X421">
        <v>0.41777080606366312</v>
      </c>
      <c r="Y421">
        <v>0.51744397720206303</v>
      </c>
      <c r="Z421">
        <v>0.34267479049160798</v>
      </c>
      <c r="AA421">
        <v>0.19823967282871621</v>
      </c>
      <c r="AB421">
        <v>0.10156900000000001</v>
      </c>
      <c r="AC421">
        <v>5.4999999999999997E-3</v>
      </c>
      <c r="AD421">
        <v>1.3189781790377899</v>
      </c>
      <c r="AE421">
        <v>4.8447083114657293E-2</v>
      </c>
      <c r="AF421">
        <v>6.3192025736181776</v>
      </c>
      <c r="AG421">
        <v>1</v>
      </c>
      <c r="AH421" t="s">
        <v>656</v>
      </c>
    </row>
    <row r="422" spans="1:34">
      <c r="A422" t="s">
        <v>59</v>
      </c>
      <c r="B422" t="s">
        <v>60</v>
      </c>
      <c r="C422" t="s">
        <v>662</v>
      </c>
      <c r="D422" t="s">
        <v>663</v>
      </c>
      <c r="E422" t="s">
        <v>53</v>
      </c>
      <c r="F422" t="s">
        <v>39</v>
      </c>
      <c r="I422">
        <v>1.890457002275906</v>
      </c>
      <c r="J422">
        <v>3</v>
      </c>
      <c r="M422">
        <v>4.8904570022759062</v>
      </c>
      <c r="N422">
        <v>219.0579620915147</v>
      </c>
      <c r="O422">
        <v>520.4513126959248</v>
      </c>
      <c r="R422">
        <v>739.50927478743949</v>
      </c>
      <c r="S422">
        <v>18350919.682751309</v>
      </c>
      <c r="T422">
        <v>19703716.692789972</v>
      </c>
      <c r="V422">
        <v>38054636.375541277</v>
      </c>
      <c r="X422">
        <v>0.52651849711300092</v>
      </c>
      <c r="Y422">
        <v>1.176445029591396</v>
      </c>
      <c r="AB422">
        <v>4.8292000000000002E-2</v>
      </c>
      <c r="AC422">
        <v>5.4999999999999997E-3</v>
      </c>
      <c r="AD422">
        <v>1.331433319991346</v>
      </c>
      <c r="AE422">
        <v>4.890457002275906E-2</v>
      </c>
      <c r="AF422">
        <v>6.3245868922900117</v>
      </c>
      <c r="AG422">
        <v>1</v>
      </c>
      <c r="AH422" t="s">
        <v>541</v>
      </c>
    </row>
    <row r="423" spans="1:34">
      <c r="A423" t="s">
        <v>59</v>
      </c>
      <c r="B423" t="s">
        <v>63</v>
      </c>
      <c r="C423" t="s">
        <v>660</v>
      </c>
      <c r="D423" t="s">
        <v>664</v>
      </c>
      <c r="E423" t="s">
        <v>53</v>
      </c>
      <c r="F423" t="s">
        <v>39</v>
      </c>
      <c r="G423" t="s">
        <v>41</v>
      </c>
      <c r="H423" t="s">
        <v>239</v>
      </c>
      <c r="I423">
        <v>1.5</v>
      </c>
      <c r="J423">
        <v>1.324908909275202</v>
      </c>
      <c r="K423">
        <v>5.187464265961424E-3</v>
      </c>
      <c r="L423">
        <v>2.02</v>
      </c>
      <c r="M423">
        <v>4.850096373541164</v>
      </c>
      <c r="N423">
        <v>173.8134973404255</v>
      </c>
      <c r="O423">
        <v>229.85019367826831</v>
      </c>
      <c r="P423">
        <v>119.0204898555984</v>
      </c>
      <c r="Q423">
        <v>68.987406144393248</v>
      </c>
      <c r="R423">
        <v>591.6715870186855</v>
      </c>
      <c r="S423">
        <v>14560701.190764019</v>
      </c>
      <c r="T423">
        <v>8701876.5973706506</v>
      </c>
      <c r="U423">
        <v>18320001.642903309</v>
      </c>
      <c r="V423">
        <v>70000000.000008792</v>
      </c>
      <c r="W423">
        <v>28417420.568970811</v>
      </c>
      <c r="X423">
        <v>0.41777080606366312</v>
      </c>
      <c r="Y423">
        <v>0.51956083365938965</v>
      </c>
      <c r="Z423">
        <v>0.34201290188390332</v>
      </c>
      <c r="AA423">
        <v>0.19823967282871621</v>
      </c>
      <c r="AB423">
        <v>0.10156900000000001</v>
      </c>
      <c r="AC423">
        <v>5.4999999999999997E-3</v>
      </c>
      <c r="AD423">
        <v>1.320445085990265</v>
      </c>
      <c r="AE423">
        <v>4.8500963735411642E-2</v>
      </c>
      <c r="AF423">
        <v>6.3261114232668403</v>
      </c>
      <c r="AG423">
        <v>1</v>
      </c>
      <c r="AH423" t="s">
        <v>656</v>
      </c>
    </row>
    <row r="424" spans="1:34">
      <c r="A424" t="s">
        <v>99</v>
      </c>
      <c r="B424" t="s">
        <v>100</v>
      </c>
      <c r="C424" t="s">
        <v>665</v>
      </c>
      <c r="D424" t="s">
        <v>666</v>
      </c>
      <c r="E424" t="s">
        <v>53</v>
      </c>
      <c r="F424" t="s">
        <v>140</v>
      </c>
      <c r="G424" t="s">
        <v>41</v>
      </c>
      <c r="I424">
        <v>3.3689038900175552</v>
      </c>
      <c r="J424">
        <v>1.5</v>
      </c>
      <c r="K424">
        <v>8.3999999999999995E-3</v>
      </c>
      <c r="M424">
        <v>4.8773038900175552</v>
      </c>
      <c r="N424">
        <v>350.94444482022391</v>
      </c>
      <c r="O424">
        <v>99.46466708843748</v>
      </c>
      <c r="P424">
        <v>188.4060756714876</v>
      </c>
      <c r="R424">
        <v>638.81518758014886</v>
      </c>
      <c r="S424">
        <v>29399311.755275119</v>
      </c>
      <c r="T424">
        <v>2749351.1307364772</v>
      </c>
      <c r="U424">
        <v>29000045.454545449</v>
      </c>
      <c r="V424">
        <v>61148708.340557054</v>
      </c>
      <c r="X424">
        <v>0.84351529564447758</v>
      </c>
      <c r="Y424">
        <v>0.2448300229670356</v>
      </c>
      <c r="Z424">
        <v>0.54139676917094126</v>
      </c>
      <c r="AB424">
        <v>6.6725999999999994E-2</v>
      </c>
      <c r="AC424">
        <v>5.4999999999999997E-3</v>
      </c>
      <c r="AD424">
        <v>1.3278523679628951</v>
      </c>
      <c r="AE424">
        <v>4.877303890017555E-2</v>
      </c>
      <c r="AF424">
        <v>6.3261552968806249</v>
      </c>
      <c r="AG424">
        <v>1</v>
      </c>
      <c r="AH424" t="s">
        <v>267</v>
      </c>
    </row>
    <row r="425" spans="1:34">
      <c r="A425" t="s">
        <v>59</v>
      </c>
      <c r="B425" t="s">
        <v>88</v>
      </c>
      <c r="C425" t="s">
        <v>383</v>
      </c>
      <c r="D425" t="s">
        <v>667</v>
      </c>
      <c r="E425" t="s">
        <v>53</v>
      </c>
      <c r="F425" t="s">
        <v>39</v>
      </c>
      <c r="G425" t="s">
        <v>302</v>
      </c>
      <c r="I425">
        <v>1.5</v>
      </c>
      <c r="J425">
        <v>2.8622034805396219</v>
      </c>
      <c r="K425">
        <v>1.06E-2</v>
      </c>
      <c r="M425">
        <v>4.3728034805396216</v>
      </c>
      <c r="N425">
        <v>173.8134973404255</v>
      </c>
      <c r="O425">
        <v>496.5458528832304</v>
      </c>
      <c r="P425">
        <v>48.91452709871826</v>
      </c>
      <c r="R425">
        <v>719.27387732237423</v>
      </c>
      <c r="S425">
        <v>14560701.190764019</v>
      </c>
      <c r="T425">
        <v>18798682.165890031</v>
      </c>
      <c r="U425">
        <v>13297323.45301757</v>
      </c>
      <c r="V425">
        <v>46656706.809671633</v>
      </c>
      <c r="X425">
        <v>0.41777080606366312</v>
      </c>
      <c r="Y425">
        <v>1.1224083527866771</v>
      </c>
      <c r="Z425">
        <v>0.14055898591585711</v>
      </c>
      <c r="AB425">
        <v>6.6664000000000001E-2</v>
      </c>
      <c r="AC425">
        <v>5.4999999999999997E-3</v>
      </c>
      <c r="AD425">
        <v>1.190501471141677</v>
      </c>
      <c r="AE425">
        <v>0.69308935166552998</v>
      </c>
      <c r="AF425">
        <v>6.3285583033468287</v>
      </c>
      <c r="AG425">
        <v>1</v>
      </c>
      <c r="AH425" t="s">
        <v>329</v>
      </c>
    </row>
    <row r="426" spans="1:34">
      <c r="A426" t="s">
        <v>59</v>
      </c>
      <c r="B426" t="s">
        <v>63</v>
      </c>
      <c r="C426" t="s">
        <v>662</v>
      </c>
      <c r="D426" t="s">
        <v>668</v>
      </c>
      <c r="E426" t="s">
        <v>53</v>
      </c>
      <c r="F426" t="s">
        <v>39</v>
      </c>
      <c r="I426">
        <v>1.8937525617107369</v>
      </c>
      <c r="J426">
        <v>3</v>
      </c>
      <c r="M426">
        <v>4.8937525617107367</v>
      </c>
      <c r="N426">
        <v>219.43983723222209</v>
      </c>
      <c r="O426">
        <v>520.4513126959248</v>
      </c>
      <c r="R426">
        <v>739.89114992814689</v>
      </c>
      <c r="S426">
        <v>18382910.120209299</v>
      </c>
      <c r="T426">
        <v>19703716.692789972</v>
      </c>
      <c r="V426">
        <v>38086626.812999263</v>
      </c>
      <c r="X426">
        <v>0.52743635612734763</v>
      </c>
      <c r="Y426">
        <v>1.176445029591396</v>
      </c>
      <c r="AB426">
        <v>4.8292000000000002E-2</v>
      </c>
      <c r="AC426">
        <v>5.4999999999999997E-3</v>
      </c>
      <c r="AD426">
        <v>1.3323305403610379</v>
      </c>
      <c r="AE426">
        <v>4.8937525617107368E-2</v>
      </c>
      <c r="AF426">
        <v>6.3288126276888823</v>
      </c>
      <c r="AG426">
        <v>1</v>
      </c>
      <c r="AH426" t="s">
        <v>541</v>
      </c>
    </row>
    <row r="427" spans="1:34">
      <c r="A427" t="s">
        <v>59</v>
      </c>
      <c r="B427" t="s">
        <v>110</v>
      </c>
      <c r="C427" t="s">
        <v>361</v>
      </c>
      <c r="D427" t="s">
        <v>669</v>
      </c>
      <c r="E427" t="s">
        <v>72</v>
      </c>
      <c r="F427" t="s">
        <v>39</v>
      </c>
      <c r="G427" t="s">
        <v>140</v>
      </c>
      <c r="H427" t="s">
        <v>41</v>
      </c>
      <c r="I427">
        <v>1</v>
      </c>
      <c r="J427">
        <v>1.84809935788941</v>
      </c>
      <c r="K427">
        <v>1.5</v>
      </c>
      <c r="L427">
        <v>8.4000000000000012E-3</v>
      </c>
      <c r="M427">
        <v>4.35649935788941</v>
      </c>
      <c r="N427">
        <v>67.599837662337663</v>
      </c>
      <c r="O427">
        <v>320.61524560201309</v>
      </c>
      <c r="P427">
        <v>101.549623122</v>
      </c>
      <c r="Q427">
        <v>192.72848226584031</v>
      </c>
      <c r="R427">
        <v>682.49318865219107</v>
      </c>
      <c r="S427">
        <v>5235443.1818181816</v>
      </c>
      <c r="T427">
        <v>12138142.05599333</v>
      </c>
      <c r="U427">
        <v>2806982.4122378179</v>
      </c>
      <c r="V427">
        <v>49845931.286412969</v>
      </c>
      <c r="W427">
        <v>29665363.63636364</v>
      </c>
      <c r="X427">
        <v>0.15873054746977161</v>
      </c>
      <c r="Y427">
        <v>0.72472910126001555</v>
      </c>
      <c r="Z427">
        <v>0.2499620949733542</v>
      </c>
      <c r="AA427">
        <v>0.55381747777540291</v>
      </c>
      <c r="AB427">
        <v>9.0872000000000008E-2</v>
      </c>
      <c r="AC427">
        <v>5.4999999999999997E-3</v>
      </c>
      <c r="AD427">
        <v>1.186062652409682</v>
      </c>
      <c r="AE427">
        <v>0.69050514822547149</v>
      </c>
      <c r="AF427">
        <v>6.329439158524564</v>
      </c>
      <c r="AG427">
        <v>1</v>
      </c>
      <c r="AH427" t="s">
        <v>311</v>
      </c>
    </row>
    <row r="428" spans="1:34">
      <c r="A428" t="s">
        <v>125</v>
      </c>
      <c r="B428" t="s">
        <v>145</v>
      </c>
      <c r="C428" t="s">
        <v>640</v>
      </c>
      <c r="D428" t="s">
        <v>670</v>
      </c>
      <c r="E428" t="s">
        <v>72</v>
      </c>
      <c r="F428" t="s">
        <v>39</v>
      </c>
      <c r="G428" t="s">
        <v>140</v>
      </c>
      <c r="H428" t="s">
        <v>41</v>
      </c>
      <c r="I428">
        <v>1</v>
      </c>
      <c r="J428">
        <v>2.35445502753227</v>
      </c>
      <c r="K428">
        <v>1.5</v>
      </c>
      <c r="L428">
        <v>8.3999999999999995E-3</v>
      </c>
      <c r="M428">
        <v>4.8628550275322704</v>
      </c>
      <c r="N428">
        <v>60.170646557743339</v>
      </c>
      <c r="O428">
        <v>373.78758728177712</v>
      </c>
      <c r="P428">
        <v>99.46466708843748</v>
      </c>
      <c r="Q428">
        <v>188.4060756714876</v>
      </c>
      <c r="R428">
        <v>721.82897659944547</v>
      </c>
      <c r="S428">
        <v>4660070.3812316712</v>
      </c>
      <c r="T428">
        <v>14151188.67686413</v>
      </c>
      <c r="U428">
        <v>2749351.1307364772</v>
      </c>
      <c r="V428">
        <v>50560655.643377729</v>
      </c>
      <c r="W428">
        <v>29000045.454545449</v>
      </c>
      <c r="X428">
        <v>0.14128613322161709</v>
      </c>
      <c r="Y428">
        <v>0.84492158719470167</v>
      </c>
      <c r="Z428">
        <v>0.2448300229670356</v>
      </c>
      <c r="AA428">
        <v>0.54139676917094126</v>
      </c>
      <c r="AB428">
        <v>9.0872000000000008E-2</v>
      </c>
      <c r="AC428">
        <v>5.4999999999999997E-3</v>
      </c>
      <c r="AD428">
        <v>1.3239186462391519</v>
      </c>
      <c r="AE428">
        <v>4.8628550275322702E-2</v>
      </c>
      <c r="AF428">
        <v>6.3317742240467449</v>
      </c>
      <c r="AG428">
        <v>1</v>
      </c>
      <c r="AH428" t="s">
        <v>311</v>
      </c>
    </row>
    <row r="429" spans="1:34">
      <c r="A429" t="s">
        <v>125</v>
      </c>
      <c r="B429" t="s">
        <v>126</v>
      </c>
      <c r="C429" t="s">
        <v>671</v>
      </c>
      <c r="D429" t="s">
        <v>672</v>
      </c>
      <c r="E429" t="s">
        <v>39</v>
      </c>
      <c r="F429" t="s">
        <v>40</v>
      </c>
      <c r="G429" t="s">
        <v>41</v>
      </c>
      <c r="H429" t="s">
        <v>239</v>
      </c>
      <c r="I429">
        <v>1.8265653943858129</v>
      </c>
      <c r="J429">
        <v>1</v>
      </c>
      <c r="K429">
        <v>7.7169182883810531E-3</v>
      </c>
      <c r="L429">
        <v>2.02</v>
      </c>
      <c r="M429">
        <v>4.8542823126741936</v>
      </c>
      <c r="N429">
        <v>289.98110551954591</v>
      </c>
      <c r="O429">
        <v>107.4758953168044</v>
      </c>
      <c r="P429">
        <v>173.0850346418342</v>
      </c>
      <c r="Q429">
        <v>58.149404109062971</v>
      </c>
      <c r="R429">
        <v>628.69143958724749</v>
      </c>
      <c r="S429">
        <v>10978367.063428691</v>
      </c>
      <c r="T429">
        <v>8426838.8429752067</v>
      </c>
      <c r="U429">
        <v>26641783.468102809</v>
      </c>
      <c r="V429">
        <v>70000000.000005931</v>
      </c>
      <c r="W429">
        <v>23953010.625499219</v>
      </c>
      <c r="X429">
        <v>0.65548269730891029</v>
      </c>
      <c r="Y429">
        <v>0.24811793483423569</v>
      </c>
      <c r="Z429">
        <v>0.4973707892006729</v>
      </c>
      <c r="AA429">
        <v>0.16709598881914639</v>
      </c>
      <c r="AB429">
        <v>0.104674</v>
      </c>
      <c r="AC429">
        <v>5.4999999999999997E-3</v>
      </c>
      <c r="AD429">
        <v>1.3215847133982099</v>
      </c>
      <c r="AE429">
        <v>4.8542823126741942E-2</v>
      </c>
      <c r="AF429">
        <v>6.3345838491991451</v>
      </c>
      <c r="AG429">
        <v>1</v>
      </c>
      <c r="AH429" t="s">
        <v>480</v>
      </c>
    </row>
    <row r="430" spans="1:34">
      <c r="A430" t="s">
        <v>59</v>
      </c>
      <c r="B430" t="s">
        <v>90</v>
      </c>
      <c r="C430" t="s">
        <v>383</v>
      </c>
      <c r="D430" t="s">
        <v>673</v>
      </c>
      <c r="E430" t="s">
        <v>53</v>
      </c>
      <c r="F430" t="s">
        <v>39</v>
      </c>
      <c r="G430" t="s">
        <v>302</v>
      </c>
      <c r="I430">
        <v>1.5</v>
      </c>
      <c r="J430">
        <v>2.8667534627240561</v>
      </c>
      <c r="K430">
        <v>1.06E-2</v>
      </c>
      <c r="M430">
        <v>4.3773534627240558</v>
      </c>
      <c r="N430">
        <v>173.8134973404255</v>
      </c>
      <c r="O430">
        <v>497.33520095010761</v>
      </c>
      <c r="P430">
        <v>48.91452709871826</v>
      </c>
      <c r="R430">
        <v>720.06322538925144</v>
      </c>
      <c r="S430">
        <v>14560701.190764019</v>
      </c>
      <c r="T430">
        <v>18828566.019196469</v>
      </c>
      <c r="U430">
        <v>13297323.45301757</v>
      </c>
      <c r="V430">
        <v>46686590.662978061</v>
      </c>
      <c r="X430">
        <v>0.41777080606366312</v>
      </c>
      <c r="Y430">
        <v>1.1241926207618791</v>
      </c>
      <c r="Z430">
        <v>0.14055898591585711</v>
      </c>
      <c r="AB430">
        <v>6.6664000000000001E-2</v>
      </c>
      <c r="AC430">
        <v>5.4999999999999997E-3</v>
      </c>
      <c r="AD430">
        <v>1.191740209746863</v>
      </c>
      <c r="AE430">
        <v>0.69381052384176289</v>
      </c>
      <c r="AF430">
        <v>6.3350681963126823</v>
      </c>
      <c r="AG430">
        <v>1</v>
      </c>
      <c r="AH430" t="s">
        <v>329</v>
      </c>
    </row>
    <row r="431" spans="1:34">
      <c r="A431" t="s">
        <v>99</v>
      </c>
      <c r="B431" t="s">
        <v>100</v>
      </c>
      <c r="C431" t="s">
        <v>674</v>
      </c>
      <c r="D431" t="s">
        <v>675</v>
      </c>
      <c r="E431" t="s">
        <v>39</v>
      </c>
      <c r="F431" t="s">
        <v>103</v>
      </c>
      <c r="G431" t="s">
        <v>302</v>
      </c>
      <c r="I431">
        <v>3</v>
      </c>
      <c r="J431">
        <v>1.876771645387534</v>
      </c>
      <c r="K431">
        <v>1.059999999999999E-2</v>
      </c>
      <c r="M431">
        <v>4.8873716453875344</v>
      </c>
      <c r="N431">
        <v>476.27274623318829</v>
      </c>
      <c r="O431">
        <v>195.81757791552181</v>
      </c>
      <c r="P431">
        <v>45.590555237246392</v>
      </c>
      <c r="R431">
        <v>717.68087938595636</v>
      </c>
      <c r="S431">
        <v>18031164.55152189</v>
      </c>
      <c r="T431">
        <v>27962859.558683179</v>
      </c>
      <c r="U431">
        <v>12393707.86860198</v>
      </c>
      <c r="V431">
        <v>58387731.978807047</v>
      </c>
      <c r="X431">
        <v>1.076582364896908</v>
      </c>
      <c r="Y431">
        <v>0.44989330089134327</v>
      </c>
      <c r="Z431">
        <v>0.13100734263576549</v>
      </c>
      <c r="AB431">
        <v>6.9769000000000012E-2</v>
      </c>
      <c r="AC431">
        <v>5.4999999999999997E-3</v>
      </c>
      <c r="AD431">
        <v>1.330593327540061</v>
      </c>
      <c r="AE431">
        <v>4.8873716453875338E-2</v>
      </c>
      <c r="AF431">
        <v>6.3421076893814714</v>
      </c>
      <c r="AG431">
        <v>1</v>
      </c>
      <c r="AH431" t="s">
        <v>676</v>
      </c>
    </row>
    <row r="432" spans="1:34">
      <c r="A432" t="s">
        <v>59</v>
      </c>
      <c r="B432" t="s">
        <v>88</v>
      </c>
      <c r="C432" t="s">
        <v>386</v>
      </c>
      <c r="D432" t="s">
        <v>677</v>
      </c>
      <c r="E432" t="s">
        <v>39</v>
      </c>
      <c r="F432" t="s">
        <v>40</v>
      </c>
      <c r="G432" t="s">
        <v>302</v>
      </c>
      <c r="I432">
        <v>3</v>
      </c>
      <c r="J432">
        <v>1.375636178339303</v>
      </c>
      <c r="K432">
        <v>1.059999999999999E-2</v>
      </c>
      <c r="M432">
        <v>4.3862361783393027</v>
      </c>
      <c r="N432">
        <v>520.4513126959248</v>
      </c>
      <c r="O432">
        <v>162.1014807946658</v>
      </c>
      <c r="P432">
        <v>48.914527098718217</v>
      </c>
      <c r="R432">
        <v>731.46732058930888</v>
      </c>
      <c r="S432">
        <v>19703716.692789972</v>
      </c>
      <c r="T432">
        <v>12709855.08739193</v>
      </c>
      <c r="U432">
        <v>13297323.453017561</v>
      </c>
      <c r="V432">
        <v>45710895.233199462</v>
      </c>
      <c r="X432">
        <v>1.176445029591396</v>
      </c>
      <c r="Y432">
        <v>0.37422609534712431</v>
      </c>
      <c r="Z432">
        <v>0.140558985915857</v>
      </c>
      <c r="AB432">
        <v>6.9769000000000012E-2</v>
      </c>
      <c r="AC432">
        <v>5.4999999999999997E-3</v>
      </c>
      <c r="AD432">
        <v>1.194158540699706</v>
      </c>
      <c r="AE432">
        <v>0.69521843426677954</v>
      </c>
      <c r="AF432">
        <v>6.350882153305788</v>
      </c>
      <c r="AG432">
        <v>1</v>
      </c>
      <c r="AH432" t="s">
        <v>303</v>
      </c>
    </row>
    <row r="433" spans="1:34">
      <c r="A433" t="s">
        <v>59</v>
      </c>
      <c r="B433" t="s">
        <v>90</v>
      </c>
      <c r="C433" t="s">
        <v>386</v>
      </c>
      <c r="D433" t="s">
        <v>678</v>
      </c>
      <c r="E433" t="s">
        <v>39</v>
      </c>
      <c r="F433" t="s">
        <v>40</v>
      </c>
      <c r="G433" t="s">
        <v>302</v>
      </c>
      <c r="I433">
        <v>3</v>
      </c>
      <c r="J433">
        <v>1.3764148653878621</v>
      </c>
      <c r="K433">
        <v>1.06E-2</v>
      </c>
      <c r="M433">
        <v>4.3870148653878616</v>
      </c>
      <c r="N433">
        <v>520.4513126959248</v>
      </c>
      <c r="O433">
        <v>162.19323930293601</v>
      </c>
      <c r="P433">
        <v>48.91452709871826</v>
      </c>
      <c r="R433">
        <v>731.55907909757912</v>
      </c>
      <c r="S433">
        <v>19703716.692789972</v>
      </c>
      <c r="T433">
        <v>12717049.5765319</v>
      </c>
      <c r="U433">
        <v>13297323.45301757</v>
      </c>
      <c r="V433">
        <v>45718089.722339436</v>
      </c>
      <c r="X433">
        <v>1.176445029591396</v>
      </c>
      <c r="Y433">
        <v>0.37443792825633959</v>
      </c>
      <c r="Z433">
        <v>0.14055898591585711</v>
      </c>
      <c r="AB433">
        <v>6.9769000000000012E-2</v>
      </c>
      <c r="AC433">
        <v>5.4999999999999997E-3</v>
      </c>
      <c r="AD433">
        <v>1.1943705392679</v>
      </c>
      <c r="AE433">
        <v>0.69534185616397604</v>
      </c>
      <c r="AF433">
        <v>6.3519962608197371</v>
      </c>
      <c r="AG433">
        <v>1</v>
      </c>
      <c r="AH433" t="s">
        <v>303</v>
      </c>
    </row>
    <row r="434" spans="1:34">
      <c r="A434" t="s">
        <v>59</v>
      </c>
      <c r="B434" t="s">
        <v>60</v>
      </c>
      <c r="C434" t="s">
        <v>679</v>
      </c>
      <c r="D434" t="s">
        <v>680</v>
      </c>
      <c r="E434" t="s">
        <v>53</v>
      </c>
      <c r="F434" t="s">
        <v>72</v>
      </c>
      <c r="G434" t="s">
        <v>39</v>
      </c>
      <c r="H434" t="s">
        <v>302</v>
      </c>
      <c r="I434">
        <v>1.5</v>
      </c>
      <c r="J434">
        <v>1</v>
      </c>
      <c r="K434">
        <v>2.3735005261785682</v>
      </c>
      <c r="L434">
        <v>1.06E-2</v>
      </c>
      <c r="M434">
        <v>4.8841005261785666</v>
      </c>
      <c r="N434">
        <v>173.8134973404255</v>
      </c>
      <c r="O434">
        <v>67.599837662337663</v>
      </c>
      <c r="P434">
        <v>411.76382151136801</v>
      </c>
      <c r="Q434">
        <v>48.914527098718267</v>
      </c>
      <c r="R434">
        <v>702.09168361284947</v>
      </c>
      <c r="S434">
        <v>14560701.190764019</v>
      </c>
      <c r="T434">
        <v>5235443.1818181816</v>
      </c>
      <c r="U434">
        <v>15588927.31267014</v>
      </c>
      <c r="V434">
        <v>48682395.138269924</v>
      </c>
      <c r="W434">
        <v>13297323.45301757</v>
      </c>
      <c r="X434">
        <v>0.41777080606366312</v>
      </c>
      <c r="Y434">
        <v>0.15873054746977161</v>
      </c>
      <c r="Z434">
        <v>0.93076429891844603</v>
      </c>
      <c r="AA434">
        <v>0.14055898591585711</v>
      </c>
      <c r="AB434">
        <v>9.0810000000000002E-2</v>
      </c>
      <c r="AC434">
        <v>5.4999999999999997E-3</v>
      </c>
      <c r="AD434">
        <v>1.329702761053851</v>
      </c>
      <c r="AE434">
        <v>4.8841005261785683E-2</v>
      </c>
      <c r="AF434">
        <v>6.3589542924942037</v>
      </c>
      <c r="AG434">
        <v>1</v>
      </c>
      <c r="AH434" t="s">
        <v>572</v>
      </c>
    </row>
    <row r="435" spans="1:34">
      <c r="A435" t="s">
        <v>208</v>
      </c>
      <c r="B435" t="s">
        <v>209</v>
      </c>
      <c r="C435" t="s">
        <v>681</v>
      </c>
      <c r="D435" t="s">
        <v>682</v>
      </c>
      <c r="E435" t="s">
        <v>53</v>
      </c>
      <c r="F435" t="s">
        <v>72</v>
      </c>
      <c r="G435" t="s">
        <v>41</v>
      </c>
      <c r="I435">
        <v>3.3851876843265249</v>
      </c>
      <c r="J435">
        <v>1</v>
      </c>
      <c r="K435">
        <v>8.3999999999999995E-3</v>
      </c>
      <c r="M435">
        <v>4.3935876843265236</v>
      </c>
      <c r="N435">
        <v>378.57682269718299</v>
      </c>
      <c r="O435">
        <v>65.166666666666671</v>
      </c>
      <c r="P435">
        <v>189.93163094008261</v>
      </c>
      <c r="R435">
        <v>633.67512030393232</v>
      </c>
      <c r="S435">
        <v>31714130.820613049</v>
      </c>
      <c r="T435">
        <v>5047000</v>
      </c>
      <c r="U435">
        <v>29234863.636363629</v>
      </c>
      <c r="V435">
        <v>65995994.456976667</v>
      </c>
      <c r="X435">
        <v>0.90993131600970401</v>
      </c>
      <c r="Y435">
        <v>0.1530172413793103</v>
      </c>
      <c r="Z435">
        <v>0.54578054867839831</v>
      </c>
      <c r="AB435">
        <v>7.0526000000000005E-2</v>
      </c>
      <c r="AC435">
        <v>5.4999999999999997E-3</v>
      </c>
      <c r="AD435">
        <v>1.1961599978271169</v>
      </c>
      <c r="AE435">
        <v>0.69638364796575414</v>
      </c>
      <c r="AF435">
        <v>6.3621573301193948</v>
      </c>
      <c r="AG435">
        <v>1</v>
      </c>
      <c r="AH435" t="s">
        <v>168</v>
      </c>
    </row>
    <row r="436" spans="1:34">
      <c r="A436" t="s">
        <v>35</v>
      </c>
      <c r="B436" t="s">
        <v>47</v>
      </c>
      <c r="C436" t="s">
        <v>654</v>
      </c>
      <c r="D436" t="s">
        <v>683</v>
      </c>
      <c r="E436" t="s">
        <v>53</v>
      </c>
      <c r="F436" t="s">
        <v>39</v>
      </c>
      <c r="G436" t="s">
        <v>41</v>
      </c>
      <c r="H436" t="s">
        <v>239</v>
      </c>
      <c r="I436">
        <v>1.5</v>
      </c>
      <c r="J436">
        <v>1.354035422662643</v>
      </c>
      <c r="K436">
        <v>4.357726415928664E-3</v>
      </c>
      <c r="L436">
        <v>2.02</v>
      </c>
      <c r="M436">
        <v>4.8783931490785708</v>
      </c>
      <c r="N436">
        <v>180.42822171179881</v>
      </c>
      <c r="O436">
        <v>241.64937568194571</v>
      </c>
      <c r="P436">
        <v>101.5659408639908</v>
      </c>
      <c r="Q436">
        <v>73.079991692392312</v>
      </c>
      <c r="R436">
        <v>596.72352995012761</v>
      </c>
      <c r="S436">
        <v>15114829.762506589</v>
      </c>
      <c r="T436">
        <v>9148580.7053934429</v>
      </c>
      <c r="U436">
        <v>15633343.51714408</v>
      </c>
      <c r="V436">
        <v>70000000.000018209</v>
      </c>
      <c r="W436">
        <v>30103246.014974091</v>
      </c>
      <c r="X436">
        <v>0.43366967913624838</v>
      </c>
      <c r="Y436">
        <v>0.54623208740177487</v>
      </c>
      <c r="Z436">
        <v>0.29185615190801939</v>
      </c>
      <c r="AA436">
        <v>0.2099999761275641</v>
      </c>
      <c r="AB436">
        <v>0.10156900000000001</v>
      </c>
      <c r="AC436">
        <v>5.4999999999999997E-3</v>
      </c>
      <c r="AD436">
        <v>1.3281489201679879</v>
      </c>
      <c r="AE436">
        <v>4.8783931490785713E-2</v>
      </c>
      <c r="AF436">
        <v>6.3623950007373447</v>
      </c>
      <c r="AG436">
        <v>1</v>
      </c>
      <c r="AH436" t="s">
        <v>656</v>
      </c>
    </row>
    <row r="437" spans="1:34">
      <c r="A437" t="s">
        <v>59</v>
      </c>
      <c r="B437" t="s">
        <v>63</v>
      </c>
      <c r="C437" t="s">
        <v>679</v>
      </c>
      <c r="D437" t="s">
        <v>684</v>
      </c>
      <c r="E437" t="s">
        <v>53</v>
      </c>
      <c r="F437" t="s">
        <v>72</v>
      </c>
      <c r="G437" t="s">
        <v>39</v>
      </c>
      <c r="H437" t="s">
        <v>302</v>
      </c>
      <c r="I437">
        <v>1.5</v>
      </c>
      <c r="J437">
        <v>1</v>
      </c>
      <c r="K437">
        <v>2.377450891575033</v>
      </c>
      <c r="L437">
        <v>1.06E-2</v>
      </c>
      <c r="M437">
        <v>4.8880508915750323</v>
      </c>
      <c r="N437">
        <v>173.8134973404255</v>
      </c>
      <c r="O437">
        <v>67.599837662337663</v>
      </c>
      <c r="P437">
        <v>412.44914579677419</v>
      </c>
      <c r="Q437">
        <v>48.914527098718267</v>
      </c>
      <c r="R437">
        <v>702.77700789825565</v>
      </c>
      <c r="S437">
        <v>14560701.190764019</v>
      </c>
      <c r="T437">
        <v>5235443.1818181816</v>
      </c>
      <c r="U437">
        <v>15614872.939538451</v>
      </c>
      <c r="V437">
        <v>48708340.765138231</v>
      </c>
      <c r="W437">
        <v>13297323.45301757</v>
      </c>
      <c r="X437">
        <v>0.41777080606366312</v>
      </c>
      <c r="Y437">
        <v>0.15873054746977161</v>
      </c>
      <c r="Z437">
        <v>0.932313428163693</v>
      </c>
      <c r="AA437">
        <v>0.14055898591585711</v>
      </c>
      <c r="AB437">
        <v>9.0810000000000002E-2</v>
      </c>
      <c r="AC437">
        <v>5.4999999999999997E-3</v>
      </c>
      <c r="AD437">
        <v>1.330778253203674</v>
      </c>
      <c r="AE437">
        <v>4.8880508915750333E-2</v>
      </c>
      <c r="AF437">
        <v>6.3640196536944567</v>
      </c>
      <c r="AG437">
        <v>1</v>
      </c>
      <c r="AH437" t="s">
        <v>572</v>
      </c>
    </row>
    <row r="438" spans="1:34">
      <c r="A438" t="s">
        <v>99</v>
      </c>
      <c r="B438" t="s">
        <v>204</v>
      </c>
      <c r="C438" t="s">
        <v>392</v>
      </c>
      <c r="D438" t="s">
        <v>685</v>
      </c>
      <c r="E438" t="s">
        <v>39</v>
      </c>
      <c r="F438" t="s">
        <v>140</v>
      </c>
      <c r="G438" t="s">
        <v>40</v>
      </c>
      <c r="H438" t="s">
        <v>41</v>
      </c>
      <c r="I438">
        <v>1.8795529763364729</v>
      </c>
      <c r="J438">
        <v>1.5</v>
      </c>
      <c r="K438">
        <v>1</v>
      </c>
      <c r="L438">
        <v>8.4000000000000012E-3</v>
      </c>
      <c r="M438">
        <v>4.3879529763364733</v>
      </c>
      <c r="N438">
        <v>298.39328591017829</v>
      </c>
      <c r="O438">
        <v>99.46466708843748</v>
      </c>
      <c r="P438">
        <v>107.4758953168044</v>
      </c>
      <c r="Q438">
        <v>188.4060756714876</v>
      </c>
      <c r="R438">
        <v>693.7399239869078</v>
      </c>
      <c r="S438">
        <v>11296842.999875231</v>
      </c>
      <c r="T438">
        <v>2749351.1307364772</v>
      </c>
      <c r="U438">
        <v>8426838.8429752067</v>
      </c>
      <c r="V438">
        <v>51473078.42813237</v>
      </c>
      <c r="W438">
        <v>29000045.454545461</v>
      </c>
      <c r="X438">
        <v>0.67449786273778045</v>
      </c>
      <c r="Y438">
        <v>0.2448300229670356</v>
      </c>
      <c r="Z438">
        <v>0.24811793483423569</v>
      </c>
      <c r="AA438">
        <v>0.54139676917094137</v>
      </c>
      <c r="AB438">
        <v>9.3977000000000005E-2</v>
      </c>
      <c r="AC438">
        <v>5.4999999999999997E-3</v>
      </c>
      <c r="AD438">
        <v>1.194625941201553</v>
      </c>
      <c r="AE438">
        <v>0.69549054674933097</v>
      </c>
      <c r="AF438">
        <v>6.3775464642873576</v>
      </c>
      <c r="AG438">
        <v>1</v>
      </c>
      <c r="AH438" t="s">
        <v>194</v>
      </c>
    </row>
    <row r="439" spans="1:34">
      <c r="A439" t="s">
        <v>125</v>
      </c>
      <c r="B439" t="s">
        <v>126</v>
      </c>
      <c r="C439" t="s">
        <v>686</v>
      </c>
      <c r="D439" t="s">
        <v>687</v>
      </c>
      <c r="E439" t="s">
        <v>53</v>
      </c>
      <c r="F439" t="s">
        <v>140</v>
      </c>
      <c r="G439" t="s">
        <v>41</v>
      </c>
      <c r="I439">
        <v>3.4118657736579778</v>
      </c>
      <c r="J439">
        <v>1.5</v>
      </c>
      <c r="K439">
        <v>8.4000000000000012E-3</v>
      </c>
      <c r="M439">
        <v>4.9202657736579773</v>
      </c>
      <c r="N439">
        <v>355.41985726736868</v>
      </c>
      <c r="O439">
        <v>99.46466708843748</v>
      </c>
      <c r="P439">
        <v>188.4060756714876</v>
      </c>
      <c r="R439">
        <v>643.29060002729375</v>
      </c>
      <c r="S439">
        <v>29774225.926760148</v>
      </c>
      <c r="T439">
        <v>2749351.1307364772</v>
      </c>
      <c r="U439">
        <v>29000045.454545461</v>
      </c>
      <c r="V439">
        <v>61523622.51204209</v>
      </c>
      <c r="X439">
        <v>0.85427220862373321</v>
      </c>
      <c r="Y439">
        <v>0.2448300229670356</v>
      </c>
      <c r="Z439">
        <v>0.54139676917094137</v>
      </c>
      <c r="AB439">
        <v>6.6725999999999994E-2</v>
      </c>
      <c r="AC439">
        <v>5.4999999999999997E-3</v>
      </c>
      <c r="AD439">
        <v>1.339548797016832</v>
      </c>
      <c r="AE439">
        <v>4.9202657736579773E-2</v>
      </c>
      <c r="AF439">
        <v>6.3812432284113889</v>
      </c>
      <c r="AG439">
        <v>1</v>
      </c>
      <c r="AH439" t="s">
        <v>267</v>
      </c>
    </row>
    <row r="440" spans="1:34">
      <c r="A440" t="s">
        <v>59</v>
      </c>
      <c r="B440" t="s">
        <v>97</v>
      </c>
      <c r="C440" t="s">
        <v>383</v>
      </c>
      <c r="D440" t="s">
        <v>688</v>
      </c>
      <c r="E440" t="s">
        <v>53</v>
      </c>
      <c r="F440" t="s">
        <v>39</v>
      </c>
      <c r="G440" t="s">
        <v>302</v>
      </c>
      <c r="I440">
        <v>1.5</v>
      </c>
      <c r="J440">
        <v>2.9015273670590029</v>
      </c>
      <c r="K440">
        <v>1.06E-2</v>
      </c>
      <c r="M440">
        <v>4.4121273670590044</v>
      </c>
      <c r="N440">
        <v>173.8134973404255</v>
      </c>
      <c r="O440">
        <v>503.36790900300292</v>
      </c>
      <c r="P440">
        <v>48.91452709871826</v>
      </c>
      <c r="R440">
        <v>726.0959334421467</v>
      </c>
      <c r="S440">
        <v>14560701.190764019</v>
      </c>
      <c r="T440">
        <v>19056957.73896914</v>
      </c>
      <c r="U440">
        <v>13297323.45301757</v>
      </c>
      <c r="V440">
        <v>46914982.382750727</v>
      </c>
      <c r="X440">
        <v>0.41777080606366312</v>
      </c>
      <c r="Y440">
        <v>1.1378291497333239</v>
      </c>
      <c r="Z440">
        <v>0.14055898591585711</v>
      </c>
      <c r="AB440">
        <v>6.6664000000000001E-2</v>
      </c>
      <c r="AC440">
        <v>5.4999999999999997E-3</v>
      </c>
      <c r="AD440">
        <v>1.201207450717634</v>
      </c>
      <c r="AE440">
        <v>0.69932218767885213</v>
      </c>
      <c r="AF440">
        <v>6.3848210054554899</v>
      </c>
      <c r="AG440">
        <v>1</v>
      </c>
      <c r="AH440" t="s">
        <v>329</v>
      </c>
    </row>
    <row r="441" spans="1:34">
      <c r="A441" t="s">
        <v>35</v>
      </c>
      <c r="B441" t="s">
        <v>49</v>
      </c>
      <c r="C441" t="s">
        <v>654</v>
      </c>
      <c r="D441" t="s">
        <v>689</v>
      </c>
      <c r="E441" t="s">
        <v>53</v>
      </c>
      <c r="F441" t="s">
        <v>39</v>
      </c>
      <c r="G441" t="s">
        <v>41</v>
      </c>
      <c r="H441" t="s">
        <v>239</v>
      </c>
      <c r="I441">
        <v>1.5</v>
      </c>
      <c r="J441">
        <v>1.3721310863052141</v>
      </c>
      <c r="K441">
        <v>4.3236458888360734E-3</v>
      </c>
      <c r="L441">
        <v>2.02</v>
      </c>
      <c r="M441">
        <v>4.8964547321940497</v>
      </c>
      <c r="N441">
        <v>180.42822171179881</v>
      </c>
      <c r="O441">
        <v>244.87883759157489</v>
      </c>
      <c r="P441">
        <v>100.7716228024788</v>
      </c>
      <c r="Q441">
        <v>73.079991692392312</v>
      </c>
      <c r="R441">
        <v>599.15867379824488</v>
      </c>
      <c r="S441">
        <v>15114829.762506589</v>
      </c>
      <c r="T441">
        <v>9270844.5963381622</v>
      </c>
      <c r="U441">
        <v>15511079.626199409</v>
      </c>
      <c r="V441">
        <v>70000000.000018254</v>
      </c>
      <c r="W441">
        <v>30103246.014974091</v>
      </c>
      <c r="X441">
        <v>0.43366967913624838</v>
      </c>
      <c r="Y441">
        <v>0.55353206785942377</v>
      </c>
      <c r="Z441">
        <v>0.28957362874275527</v>
      </c>
      <c r="AA441">
        <v>0.2099999761275641</v>
      </c>
      <c r="AB441">
        <v>0.10156900000000001</v>
      </c>
      <c r="AC441">
        <v>5.4999999999999997E-3</v>
      </c>
      <c r="AD441">
        <v>1.333066209811993</v>
      </c>
      <c r="AE441">
        <v>4.8964547321940499E-2</v>
      </c>
      <c r="AF441">
        <v>6.3855544893279834</v>
      </c>
      <c r="AG441">
        <v>1</v>
      </c>
      <c r="AH441" t="s">
        <v>656</v>
      </c>
    </row>
    <row r="442" spans="1:34">
      <c r="A442" t="s">
        <v>125</v>
      </c>
      <c r="B442" t="s">
        <v>145</v>
      </c>
      <c r="C442" t="s">
        <v>671</v>
      </c>
      <c r="D442" t="s">
        <v>690</v>
      </c>
      <c r="E442" t="s">
        <v>39</v>
      </c>
      <c r="F442" t="s">
        <v>40</v>
      </c>
      <c r="G442" t="s">
        <v>41</v>
      </c>
      <c r="H442" t="s">
        <v>239</v>
      </c>
      <c r="I442">
        <v>1.8751955990822979</v>
      </c>
      <c r="J442">
        <v>1</v>
      </c>
      <c r="K442">
        <v>7.6322561512679509E-3</v>
      </c>
      <c r="L442">
        <v>2.02</v>
      </c>
      <c r="M442">
        <v>4.902827855233566</v>
      </c>
      <c r="N442">
        <v>297.70151923310499</v>
      </c>
      <c r="O442">
        <v>107.4758953168044</v>
      </c>
      <c r="P442">
        <v>171.1861226166626</v>
      </c>
      <c r="Q442">
        <v>58.149404109062971</v>
      </c>
      <c r="R442">
        <v>634.51294127563494</v>
      </c>
      <c r="S442">
        <v>11270653.4711142</v>
      </c>
      <c r="T442">
        <v>8426838.8429752067</v>
      </c>
      <c r="U442">
        <v>26349497.060417231</v>
      </c>
      <c r="V442">
        <v>70000000.000005856</v>
      </c>
      <c r="W442">
        <v>23953010.625499219</v>
      </c>
      <c r="X442">
        <v>0.67293417090143126</v>
      </c>
      <c r="Y442">
        <v>0.24811793483423569</v>
      </c>
      <c r="Z442">
        <v>0.49191414545017997</v>
      </c>
      <c r="AA442">
        <v>0.16709598881914639</v>
      </c>
      <c r="AB442">
        <v>0.104674</v>
      </c>
      <c r="AC442">
        <v>5.4999999999999997E-3</v>
      </c>
      <c r="AD442">
        <v>1.3348013009012849</v>
      </c>
      <c r="AE442">
        <v>4.9028278552335658E-2</v>
      </c>
      <c r="AF442">
        <v>6.3968314346871864</v>
      </c>
      <c r="AG442">
        <v>1</v>
      </c>
      <c r="AH442" t="s">
        <v>480</v>
      </c>
    </row>
    <row r="443" spans="1:34">
      <c r="A443" t="s">
        <v>59</v>
      </c>
      <c r="B443" t="s">
        <v>97</v>
      </c>
      <c r="C443" t="s">
        <v>386</v>
      </c>
      <c r="D443" t="s">
        <v>691</v>
      </c>
      <c r="E443" t="s">
        <v>39</v>
      </c>
      <c r="F443" t="s">
        <v>40</v>
      </c>
      <c r="G443" t="s">
        <v>302</v>
      </c>
      <c r="I443">
        <v>3</v>
      </c>
      <c r="J443">
        <v>1.408466607117137</v>
      </c>
      <c r="K443">
        <v>1.06E-2</v>
      </c>
      <c r="M443">
        <v>4.4190666071171369</v>
      </c>
      <c r="N443">
        <v>520.4513126959248</v>
      </c>
      <c r="O443">
        <v>165.97013531524931</v>
      </c>
      <c r="P443">
        <v>48.91452709871826</v>
      </c>
      <c r="R443">
        <v>735.33597510989239</v>
      </c>
      <c r="S443">
        <v>19703716.692789972</v>
      </c>
      <c r="T443">
        <v>13013183.829971921</v>
      </c>
      <c r="U443">
        <v>13297323.45301757</v>
      </c>
      <c r="V443">
        <v>46014223.975779466</v>
      </c>
      <c r="X443">
        <v>1.176445029591396</v>
      </c>
      <c r="Y443">
        <v>0.38315723816203079</v>
      </c>
      <c r="Z443">
        <v>0.14055898591585711</v>
      </c>
      <c r="AB443">
        <v>6.9769000000000012E-2</v>
      </c>
      <c r="AC443">
        <v>5.4999999999999997E-3</v>
      </c>
      <c r="AD443">
        <v>1.203096667906236</v>
      </c>
      <c r="AE443">
        <v>0.70042205722806616</v>
      </c>
      <c r="AF443">
        <v>6.3978543322514394</v>
      </c>
      <c r="AG443">
        <v>1</v>
      </c>
      <c r="AH443" t="s">
        <v>303</v>
      </c>
    </row>
    <row r="444" spans="1:34">
      <c r="A444" t="s">
        <v>59</v>
      </c>
      <c r="B444" t="s">
        <v>105</v>
      </c>
      <c r="C444" t="s">
        <v>383</v>
      </c>
      <c r="D444" t="s">
        <v>692</v>
      </c>
      <c r="E444" t="s">
        <v>53</v>
      </c>
      <c r="F444" t="s">
        <v>39</v>
      </c>
      <c r="G444" t="s">
        <v>302</v>
      </c>
      <c r="I444">
        <v>1.5</v>
      </c>
      <c r="J444">
        <v>2.913360021988415</v>
      </c>
      <c r="K444">
        <v>1.06E-2</v>
      </c>
      <c r="M444">
        <v>4.4239600219884156</v>
      </c>
      <c r="N444">
        <v>173.8134973404255</v>
      </c>
      <c r="O444">
        <v>505.42068259989969</v>
      </c>
      <c r="P444">
        <v>48.91452709871826</v>
      </c>
      <c r="R444">
        <v>728.14870703904353</v>
      </c>
      <c r="S444">
        <v>14560701.190764019</v>
      </c>
      <c r="T444">
        <v>19134673.499120031</v>
      </c>
      <c r="U444">
        <v>13297323.45301757</v>
      </c>
      <c r="V444">
        <v>46992698.142901622</v>
      </c>
      <c r="X444">
        <v>0.41777080606366312</v>
      </c>
      <c r="Y444">
        <v>1.142469305759517</v>
      </c>
      <c r="Z444">
        <v>0.14055898591585711</v>
      </c>
      <c r="AB444">
        <v>6.6664000000000001E-2</v>
      </c>
      <c r="AC444">
        <v>5.4999999999999997E-3</v>
      </c>
      <c r="AD444">
        <v>1.2044289065099349</v>
      </c>
      <c r="AE444">
        <v>0.70119766348516388</v>
      </c>
      <c r="AF444">
        <v>6.4017505919835136</v>
      </c>
      <c r="AG444">
        <v>1</v>
      </c>
      <c r="AH444" t="s">
        <v>329</v>
      </c>
    </row>
    <row r="445" spans="1:34">
      <c r="A445" t="s">
        <v>59</v>
      </c>
      <c r="B445" t="s">
        <v>63</v>
      </c>
      <c r="C445" t="s">
        <v>693</v>
      </c>
      <c r="D445" t="s">
        <v>694</v>
      </c>
      <c r="E445" t="s">
        <v>39</v>
      </c>
      <c r="F445" t="s">
        <v>40</v>
      </c>
      <c r="I445">
        <v>3</v>
      </c>
      <c r="J445">
        <v>1.9512681190649761</v>
      </c>
      <c r="M445">
        <v>4.9512681190649754</v>
      </c>
      <c r="N445">
        <v>520.4513126959248</v>
      </c>
      <c r="O445">
        <v>229.93248978789069</v>
      </c>
      <c r="R445">
        <v>750.38380248381554</v>
      </c>
      <c r="S445">
        <v>19703716.692789972</v>
      </c>
      <c r="T445">
        <v>18028266.063708179</v>
      </c>
      <c r="V445">
        <v>37731982.756498151</v>
      </c>
      <c r="X445">
        <v>1.176445029591396</v>
      </c>
      <c r="Y445">
        <v>0.53082018390541674</v>
      </c>
      <c r="AB445">
        <v>5.1397000000000012E-2</v>
      </c>
      <c r="AC445">
        <v>5.4999999999999997E-3</v>
      </c>
      <c r="AD445">
        <v>1.347989226132873</v>
      </c>
      <c r="AE445">
        <v>4.9512681190649763E-2</v>
      </c>
      <c r="AF445">
        <v>6.4056670263884978</v>
      </c>
      <c r="AG445">
        <v>1</v>
      </c>
      <c r="AH445" t="s">
        <v>551</v>
      </c>
    </row>
    <row r="446" spans="1:34">
      <c r="A446" t="s">
        <v>59</v>
      </c>
      <c r="B446" t="s">
        <v>60</v>
      </c>
      <c r="C446" t="s">
        <v>693</v>
      </c>
      <c r="D446" t="s">
        <v>695</v>
      </c>
      <c r="E446" t="s">
        <v>39</v>
      </c>
      <c r="F446" t="s">
        <v>40</v>
      </c>
      <c r="I446">
        <v>3</v>
      </c>
      <c r="J446">
        <v>1.951437782682812</v>
      </c>
      <c r="M446">
        <v>4.9514377826828122</v>
      </c>
      <c r="N446">
        <v>520.4513126959248</v>
      </c>
      <c r="O446">
        <v>229.95248251861511</v>
      </c>
      <c r="R446">
        <v>750.40379521453997</v>
      </c>
      <c r="S446">
        <v>19703716.692789972</v>
      </c>
      <c r="T446">
        <v>18029833.629340909</v>
      </c>
      <c r="V446">
        <v>37733550.322130881</v>
      </c>
      <c r="X446">
        <v>1.176445029591396</v>
      </c>
      <c r="Y446">
        <v>0.53086633895296875</v>
      </c>
      <c r="AB446">
        <v>5.1397000000000012E-2</v>
      </c>
      <c r="AC446">
        <v>5.4999999999999997E-3</v>
      </c>
      <c r="AD446">
        <v>1.3480354172749021</v>
      </c>
      <c r="AE446">
        <v>4.9514377826828132E-2</v>
      </c>
      <c r="AF446">
        <v>6.4058845777845423</v>
      </c>
      <c r="AG446">
        <v>1</v>
      </c>
      <c r="AH446" t="s">
        <v>551</v>
      </c>
    </row>
    <row r="447" spans="1:34">
      <c r="A447" t="s">
        <v>59</v>
      </c>
      <c r="B447" t="s">
        <v>105</v>
      </c>
      <c r="C447" t="s">
        <v>386</v>
      </c>
      <c r="D447" t="s">
        <v>696</v>
      </c>
      <c r="E447" t="s">
        <v>39</v>
      </c>
      <c r="F447" t="s">
        <v>40</v>
      </c>
      <c r="G447" t="s">
        <v>302</v>
      </c>
      <c r="I447">
        <v>3</v>
      </c>
      <c r="J447">
        <v>1.417839747711475</v>
      </c>
      <c r="K447">
        <v>1.060000000000001E-2</v>
      </c>
      <c r="M447">
        <v>4.4284397477114759</v>
      </c>
      <c r="N447">
        <v>520.4513126959248</v>
      </c>
      <c r="O447">
        <v>167.07464244726819</v>
      </c>
      <c r="P447">
        <v>48.914527098718317</v>
      </c>
      <c r="R447">
        <v>736.44048224191124</v>
      </c>
      <c r="S447">
        <v>19703716.692789972</v>
      </c>
      <c r="T447">
        <v>13099784.677306149</v>
      </c>
      <c r="U447">
        <v>13297323.453017579</v>
      </c>
      <c r="V447">
        <v>46100824.823113702</v>
      </c>
      <c r="X447">
        <v>1.176445029591396</v>
      </c>
      <c r="Y447">
        <v>0.38570709390222618</v>
      </c>
      <c r="Z447">
        <v>0.14055898591585719</v>
      </c>
      <c r="AB447">
        <v>6.9769000000000012E-2</v>
      </c>
      <c r="AC447">
        <v>5.4999999999999997E-3</v>
      </c>
      <c r="AD447">
        <v>1.2056485177015539</v>
      </c>
      <c r="AE447">
        <v>0.70190770001226899</v>
      </c>
      <c r="AF447">
        <v>6.411264965425298</v>
      </c>
      <c r="AG447">
        <v>1</v>
      </c>
      <c r="AH447" t="s">
        <v>303</v>
      </c>
    </row>
    <row r="448" spans="1:34">
      <c r="A448" t="s">
        <v>208</v>
      </c>
      <c r="B448" t="s">
        <v>214</v>
      </c>
      <c r="C448" t="s">
        <v>681</v>
      </c>
      <c r="D448" t="s">
        <v>697</v>
      </c>
      <c r="E448" t="s">
        <v>53</v>
      </c>
      <c r="F448" t="s">
        <v>72</v>
      </c>
      <c r="G448" t="s">
        <v>41</v>
      </c>
      <c r="I448">
        <v>3.4214260151802272</v>
      </c>
      <c r="J448">
        <v>1</v>
      </c>
      <c r="K448">
        <v>8.4000000000000012E-3</v>
      </c>
      <c r="M448">
        <v>4.4298260151802271</v>
      </c>
      <c r="N448">
        <v>382.62947603098871</v>
      </c>
      <c r="O448">
        <v>65.166666666666671</v>
      </c>
      <c r="P448">
        <v>189.9316309400827</v>
      </c>
      <c r="R448">
        <v>637.7277736377381</v>
      </c>
      <c r="S448">
        <v>32053629.623215958</v>
      </c>
      <c r="T448">
        <v>5047000</v>
      </c>
      <c r="U448">
        <v>29234863.63636364</v>
      </c>
      <c r="V448">
        <v>66335493.259579599</v>
      </c>
      <c r="X448">
        <v>0.91967210297888047</v>
      </c>
      <c r="Y448">
        <v>0.1530172413793103</v>
      </c>
      <c r="Z448">
        <v>0.54578054867839843</v>
      </c>
      <c r="AB448">
        <v>7.0526000000000005E-2</v>
      </c>
      <c r="AC448">
        <v>5.4999999999999997E-3</v>
      </c>
      <c r="AD448">
        <v>1.206025930834407</v>
      </c>
      <c r="AE448">
        <v>0.70212742340606604</v>
      </c>
      <c r="AF448">
        <v>6.4140053694207007</v>
      </c>
      <c r="AG448">
        <v>1</v>
      </c>
      <c r="AH448" t="s">
        <v>168</v>
      </c>
    </row>
    <row r="449" spans="1:34">
      <c r="A449" t="s">
        <v>35</v>
      </c>
      <c r="B449" t="s">
        <v>290</v>
      </c>
      <c r="C449" t="s">
        <v>113</v>
      </c>
      <c r="D449" t="s">
        <v>698</v>
      </c>
      <c r="E449" t="s">
        <v>53</v>
      </c>
      <c r="F449" t="s">
        <v>72</v>
      </c>
      <c r="G449" t="s">
        <v>39</v>
      </c>
      <c r="H449" t="s">
        <v>41</v>
      </c>
      <c r="I449">
        <v>1.5</v>
      </c>
      <c r="J449">
        <v>1</v>
      </c>
      <c r="K449">
        <v>1.0478081846848539</v>
      </c>
      <c r="L449">
        <v>8.3999999999999995E-3</v>
      </c>
      <c r="M449">
        <v>3.5562081846848539</v>
      </c>
      <c r="N449">
        <v>180.42822171179881</v>
      </c>
      <c r="O449">
        <v>70.254206021251477</v>
      </c>
      <c r="P449">
        <v>186.9982050880312</v>
      </c>
      <c r="Q449">
        <v>195.77959280303031</v>
      </c>
      <c r="R449">
        <v>633.46022562411179</v>
      </c>
      <c r="S449">
        <v>15114829.762506589</v>
      </c>
      <c r="T449">
        <v>5441017.5619834717</v>
      </c>
      <c r="U449">
        <v>7079547.2414679388</v>
      </c>
      <c r="V449">
        <v>57770394.565958001</v>
      </c>
      <c r="W449">
        <v>30135000</v>
      </c>
      <c r="X449">
        <v>0.43366967913624838</v>
      </c>
      <c r="Y449">
        <v>0.16496324502300211</v>
      </c>
      <c r="Z449">
        <v>0.42269680861936509</v>
      </c>
      <c r="AA449">
        <v>0.56258503679031691</v>
      </c>
      <c r="AB449">
        <v>9.4672000000000006E-2</v>
      </c>
      <c r="AC449">
        <v>5.4999999999999997E-3</v>
      </c>
      <c r="AD449">
        <v>0.96818233300320644</v>
      </c>
      <c r="AE449">
        <v>1.795885133265851</v>
      </c>
      <c r="AF449">
        <v>6.4204476509539123</v>
      </c>
      <c r="AG449">
        <v>1</v>
      </c>
      <c r="AH449" t="s">
        <v>115</v>
      </c>
    </row>
    <row r="450" spans="1:34">
      <c r="A450" t="s">
        <v>699</v>
      </c>
      <c r="B450" t="s">
        <v>700</v>
      </c>
      <c r="C450" t="s">
        <v>701</v>
      </c>
      <c r="D450" t="s">
        <v>702</v>
      </c>
      <c r="E450" t="s">
        <v>103</v>
      </c>
      <c r="F450" t="s">
        <v>40</v>
      </c>
      <c r="G450" t="s">
        <v>41</v>
      </c>
      <c r="I450">
        <v>1.1772756115216489</v>
      </c>
      <c r="J450">
        <v>3.2479405360670901</v>
      </c>
      <c r="K450">
        <v>8.3999999999999995E-3</v>
      </c>
      <c r="M450">
        <v>4.4336161475887383</v>
      </c>
      <c r="N450">
        <v>115.86354143392229</v>
      </c>
      <c r="O450">
        <v>319.38081937993047</v>
      </c>
      <c r="P450">
        <v>184.59218749999999</v>
      </c>
      <c r="R450">
        <v>619.83654831385275</v>
      </c>
      <c r="S450">
        <v>16545378.46692274</v>
      </c>
      <c r="T450">
        <v>25041621.533077259</v>
      </c>
      <c r="U450">
        <v>28413000</v>
      </c>
      <c r="V450">
        <v>70000000</v>
      </c>
      <c r="X450">
        <v>0.26619791575175222</v>
      </c>
      <c r="Y450">
        <v>0.73731983433706916</v>
      </c>
      <c r="Z450">
        <v>0.53043732040229885</v>
      </c>
      <c r="AB450">
        <v>7.6735999999999999E-2</v>
      </c>
      <c r="AC450">
        <v>5.4999999999999997E-3</v>
      </c>
      <c r="AD450">
        <v>1.207057799343531</v>
      </c>
      <c r="AE450">
        <v>0.70272815939281508</v>
      </c>
      <c r="AF450">
        <v>6.4256381063250849</v>
      </c>
      <c r="AG450">
        <v>1</v>
      </c>
      <c r="AH450" t="s">
        <v>219</v>
      </c>
    </row>
    <row r="451" spans="1:34">
      <c r="A451" t="s">
        <v>99</v>
      </c>
      <c r="B451" t="s">
        <v>204</v>
      </c>
      <c r="C451" t="s">
        <v>400</v>
      </c>
      <c r="D451" t="s">
        <v>703</v>
      </c>
      <c r="E451" t="s">
        <v>72</v>
      </c>
      <c r="F451" t="s">
        <v>103</v>
      </c>
      <c r="G451" t="s">
        <v>40</v>
      </c>
      <c r="H451" t="s">
        <v>41</v>
      </c>
      <c r="I451">
        <v>1</v>
      </c>
      <c r="J451">
        <v>1.1691068996498759</v>
      </c>
      <c r="K451">
        <v>2.245306726782418</v>
      </c>
      <c r="L451">
        <v>8.4000000000000012E-3</v>
      </c>
      <c r="M451">
        <v>4.4228136264322941</v>
      </c>
      <c r="N451">
        <v>60.170646557743339</v>
      </c>
      <c r="O451">
        <v>121.981639042981</v>
      </c>
      <c r="P451">
        <v>241.31635072178389</v>
      </c>
      <c r="Q451">
        <v>188.4060756714876</v>
      </c>
      <c r="R451">
        <v>611.8747119939959</v>
      </c>
      <c r="S451">
        <v>4660070.3812316712</v>
      </c>
      <c r="T451">
        <v>17419046.224585582</v>
      </c>
      <c r="U451">
        <v>18920837.939643599</v>
      </c>
      <c r="V451">
        <v>70000000.000006303</v>
      </c>
      <c r="W451">
        <v>29000045.454545461</v>
      </c>
      <c r="X451">
        <v>0.14128613322161709</v>
      </c>
      <c r="Y451">
        <v>0.28025432048219118</v>
      </c>
      <c r="Z451">
        <v>0.55710086811867132</v>
      </c>
      <c r="AA451">
        <v>0.54139676917094137</v>
      </c>
      <c r="AB451">
        <v>0.100882</v>
      </c>
      <c r="AC451">
        <v>5.4999999999999997E-3</v>
      </c>
      <c r="AD451">
        <v>1.2041167988192629</v>
      </c>
      <c r="AE451">
        <v>0.70101595978951858</v>
      </c>
      <c r="AF451">
        <v>6.4343283850410762</v>
      </c>
      <c r="AG451">
        <v>1</v>
      </c>
      <c r="AH451" t="s">
        <v>402</v>
      </c>
    </row>
    <row r="452" spans="1:34">
      <c r="A452" t="s">
        <v>704</v>
      </c>
      <c r="B452" t="s">
        <v>705</v>
      </c>
      <c r="C452" t="s">
        <v>706</v>
      </c>
      <c r="D452" t="s">
        <v>707</v>
      </c>
      <c r="E452" t="s">
        <v>103</v>
      </c>
      <c r="F452" t="s">
        <v>40</v>
      </c>
      <c r="G452" t="s">
        <v>41</v>
      </c>
      <c r="I452">
        <v>1.164433958861157</v>
      </c>
      <c r="J452">
        <v>3.2713485786891621</v>
      </c>
      <c r="K452">
        <v>8.3999999999999995E-3</v>
      </c>
      <c r="M452">
        <v>4.4441825375503186</v>
      </c>
      <c r="N452">
        <v>114.5997087845856</v>
      </c>
      <c r="O452">
        <v>321.68261023776762</v>
      </c>
      <c r="P452">
        <v>184.59218749999999</v>
      </c>
      <c r="R452">
        <v>620.87450652235316</v>
      </c>
      <c r="S452">
        <v>16364902.45830656</v>
      </c>
      <c r="T452">
        <v>25222097.541693442</v>
      </c>
      <c r="U452">
        <v>28413000</v>
      </c>
      <c r="V452">
        <v>70000000</v>
      </c>
      <c r="X452">
        <v>0.26329424464910162</v>
      </c>
      <c r="Y452">
        <v>0.74263372907024072</v>
      </c>
      <c r="Z452">
        <v>0.53043732040229885</v>
      </c>
      <c r="AB452">
        <v>7.6735999999999999E-2</v>
      </c>
      <c r="AC452">
        <v>5.4999999999999997E-3</v>
      </c>
      <c r="AD452">
        <v>1.2099345128409249</v>
      </c>
      <c r="AE452">
        <v>0.70440293220172567</v>
      </c>
      <c r="AF452">
        <v>6.4407559825929699</v>
      </c>
      <c r="AG452">
        <v>1</v>
      </c>
      <c r="AH452" t="s">
        <v>219</v>
      </c>
    </row>
    <row r="453" spans="1:34">
      <c r="A453" t="s">
        <v>35</v>
      </c>
      <c r="B453" t="s">
        <v>36</v>
      </c>
      <c r="C453" t="s">
        <v>708</v>
      </c>
      <c r="D453" t="s">
        <v>709</v>
      </c>
      <c r="E453" t="s">
        <v>72</v>
      </c>
      <c r="F453" t="s">
        <v>39</v>
      </c>
      <c r="G453" t="s">
        <v>302</v>
      </c>
      <c r="I453">
        <v>1.95804203533878</v>
      </c>
      <c r="J453">
        <v>3</v>
      </c>
      <c r="K453">
        <v>1.06E-2</v>
      </c>
      <c r="M453">
        <v>4.9686420353387808</v>
      </c>
      <c r="N453">
        <v>137.56068854896131</v>
      </c>
      <c r="O453">
        <v>535.39819927329722</v>
      </c>
      <c r="P453">
        <v>51.260860177404297</v>
      </c>
      <c r="R453">
        <v>724.21974799966279</v>
      </c>
      <c r="S453">
        <v>10653741.101380169</v>
      </c>
      <c r="T453">
        <v>20269589.448560841</v>
      </c>
      <c r="U453">
        <v>13935169.74789916</v>
      </c>
      <c r="V453">
        <v>44858500.297840163</v>
      </c>
      <c r="X453">
        <v>0.32300496804092899</v>
      </c>
      <c r="Y453">
        <v>1.2102314568572441</v>
      </c>
      <c r="Z453">
        <v>0.1473013223488629</v>
      </c>
      <c r="AB453">
        <v>6.6664000000000001E-2</v>
      </c>
      <c r="AC453">
        <v>5.4999999999999997E-3</v>
      </c>
      <c r="AD453">
        <v>1.3527192975791451</v>
      </c>
      <c r="AE453">
        <v>4.9686420353387807E-2</v>
      </c>
      <c r="AF453">
        <v>6.4432117532713136</v>
      </c>
      <c r="AG453">
        <v>1</v>
      </c>
      <c r="AH453" t="s">
        <v>710</v>
      </c>
    </row>
    <row r="454" spans="1:34">
      <c r="A454" t="s">
        <v>125</v>
      </c>
      <c r="B454" t="s">
        <v>145</v>
      </c>
      <c r="C454" t="s">
        <v>686</v>
      </c>
      <c r="D454" t="s">
        <v>711</v>
      </c>
      <c r="E454" t="s">
        <v>53</v>
      </c>
      <c r="F454" t="s">
        <v>140</v>
      </c>
      <c r="G454" t="s">
        <v>41</v>
      </c>
      <c r="I454">
        <v>3.4732148422694422</v>
      </c>
      <c r="J454">
        <v>1.5</v>
      </c>
      <c r="K454">
        <v>8.4000000000000012E-3</v>
      </c>
      <c r="M454">
        <v>4.9816148422694413</v>
      </c>
      <c r="N454">
        <v>361.81069402821669</v>
      </c>
      <c r="O454">
        <v>99.46466708843748</v>
      </c>
      <c r="P454">
        <v>188.4060756714876</v>
      </c>
      <c r="R454">
        <v>649.68143678814181</v>
      </c>
      <c r="S454">
        <v>30309598.989597749</v>
      </c>
      <c r="T454">
        <v>2749351.1307364772</v>
      </c>
      <c r="U454">
        <v>29000045.454545461</v>
      </c>
      <c r="V454">
        <v>62058995.574879684</v>
      </c>
      <c r="X454">
        <v>0.86963295485951941</v>
      </c>
      <c r="Y454">
        <v>0.2448300229670356</v>
      </c>
      <c r="Z454">
        <v>0.54139676917094137</v>
      </c>
      <c r="AB454">
        <v>6.6725999999999994E-2</v>
      </c>
      <c r="AC454">
        <v>5.4999999999999997E-3</v>
      </c>
      <c r="AD454">
        <v>1.356251161246131</v>
      </c>
      <c r="AE454">
        <v>4.9816148422694412E-2</v>
      </c>
      <c r="AF454">
        <v>6.4599081519382668</v>
      </c>
      <c r="AG454">
        <v>1</v>
      </c>
      <c r="AH454" t="s">
        <v>267</v>
      </c>
    </row>
    <row r="455" spans="1:34">
      <c r="A455" t="s">
        <v>35</v>
      </c>
      <c r="B455" t="s">
        <v>43</v>
      </c>
      <c r="C455" t="s">
        <v>708</v>
      </c>
      <c r="D455" t="s">
        <v>712</v>
      </c>
      <c r="E455" t="s">
        <v>72</v>
      </c>
      <c r="F455" t="s">
        <v>39</v>
      </c>
      <c r="G455" t="s">
        <v>302</v>
      </c>
      <c r="I455">
        <v>1.9733826008251729</v>
      </c>
      <c r="J455">
        <v>3</v>
      </c>
      <c r="K455">
        <v>1.060000000000001E-2</v>
      </c>
      <c r="M455">
        <v>4.9839826008251729</v>
      </c>
      <c r="N455">
        <v>138.63842779712479</v>
      </c>
      <c r="O455">
        <v>535.39819927329722</v>
      </c>
      <c r="P455">
        <v>51.260860177404354</v>
      </c>
      <c r="R455">
        <v>725.29748724782633</v>
      </c>
      <c r="S455">
        <v>10737209.387602391</v>
      </c>
      <c r="T455">
        <v>20269589.448560841</v>
      </c>
      <c r="U455">
        <v>13935169.74789918</v>
      </c>
      <c r="V455">
        <v>44941968.584062397</v>
      </c>
      <c r="X455">
        <v>0.32553559750405209</v>
      </c>
      <c r="Y455">
        <v>1.2102314568572441</v>
      </c>
      <c r="Z455">
        <v>0.14730132234886309</v>
      </c>
      <c r="AB455">
        <v>6.6664000000000001E-2</v>
      </c>
      <c r="AC455">
        <v>5.4999999999999997E-3</v>
      </c>
      <c r="AD455">
        <v>1.356895786612089</v>
      </c>
      <c r="AE455">
        <v>4.9839826008251729E-2</v>
      </c>
      <c r="AF455">
        <v>6.4628822134455133</v>
      </c>
      <c r="AG455">
        <v>1</v>
      </c>
      <c r="AH455" t="s">
        <v>710</v>
      </c>
    </row>
    <row r="456" spans="1:34">
      <c r="A456" t="s">
        <v>59</v>
      </c>
      <c r="B456" t="s">
        <v>110</v>
      </c>
      <c r="C456" t="s">
        <v>383</v>
      </c>
      <c r="D456" t="s">
        <v>713</v>
      </c>
      <c r="E456" t="s">
        <v>53</v>
      </c>
      <c r="F456" t="s">
        <v>39</v>
      </c>
      <c r="G456" t="s">
        <v>302</v>
      </c>
      <c r="I456">
        <v>1.5</v>
      </c>
      <c r="J456">
        <v>2.9562514344012221</v>
      </c>
      <c r="K456">
        <v>1.06E-2</v>
      </c>
      <c r="M456">
        <v>4.4668514344012227</v>
      </c>
      <c r="N456">
        <v>173.8134973404255</v>
      </c>
      <c r="O456">
        <v>512.86164656444225</v>
      </c>
      <c r="P456">
        <v>48.91452709871826</v>
      </c>
      <c r="R456">
        <v>735.58967100358609</v>
      </c>
      <c r="S456">
        <v>14560701.190764019</v>
      </c>
      <c r="T456">
        <v>19416380.245365221</v>
      </c>
      <c r="U456">
        <v>13297323.45301757</v>
      </c>
      <c r="V456">
        <v>47274404.889146812</v>
      </c>
      <c r="X456">
        <v>0.41777080606366312</v>
      </c>
      <c r="Y456">
        <v>1.1592891020745839</v>
      </c>
      <c r="Z456">
        <v>0.14055898591585711</v>
      </c>
      <c r="AB456">
        <v>6.6664000000000001E-2</v>
      </c>
      <c r="AC456">
        <v>5.4999999999999997E-3</v>
      </c>
      <c r="AD456">
        <v>1.2161061496799139</v>
      </c>
      <c r="AE456">
        <v>0.70799595235259383</v>
      </c>
      <c r="AF456">
        <v>6.4631175364337308</v>
      </c>
      <c r="AG456">
        <v>1</v>
      </c>
      <c r="AH456" t="s">
        <v>329</v>
      </c>
    </row>
    <row r="457" spans="1:34">
      <c r="A457" t="s">
        <v>59</v>
      </c>
      <c r="B457" t="s">
        <v>110</v>
      </c>
      <c r="C457" t="s">
        <v>386</v>
      </c>
      <c r="D457" t="s">
        <v>714</v>
      </c>
      <c r="E457" t="s">
        <v>39</v>
      </c>
      <c r="F457" t="s">
        <v>40</v>
      </c>
      <c r="G457" t="s">
        <v>302</v>
      </c>
      <c r="I457">
        <v>3</v>
      </c>
      <c r="J457">
        <v>1.454642119901489</v>
      </c>
      <c r="K457">
        <v>1.059999999999999E-2</v>
      </c>
      <c r="M457">
        <v>4.4652421199014896</v>
      </c>
      <c r="N457">
        <v>520.4513126959248</v>
      </c>
      <c r="O457">
        <v>171.41134071290961</v>
      </c>
      <c r="P457">
        <v>48.914527098718217</v>
      </c>
      <c r="R457">
        <v>740.77718050755266</v>
      </c>
      <c r="S457">
        <v>19703716.692789972</v>
      </c>
      <c r="T457">
        <v>13439811.222676611</v>
      </c>
      <c r="U457">
        <v>13297323.453017561</v>
      </c>
      <c r="V457">
        <v>46440851.368484139</v>
      </c>
      <c r="X457">
        <v>1.176445029591396</v>
      </c>
      <c r="Y457">
        <v>0.39571875851314608</v>
      </c>
      <c r="Z457">
        <v>0.140558985915857</v>
      </c>
      <c r="AB457">
        <v>6.9769000000000012E-2</v>
      </c>
      <c r="AC457">
        <v>5.4999999999999997E-3</v>
      </c>
      <c r="AD457">
        <v>1.2156680117009291</v>
      </c>
      <c r="AE457">
        <v>0.70774087600438607</v>
      </c>
      <c r="AF457">
        <v>6.4639200076068049</v>
      </c>
      <c r="AG457">
        <v>1</v>
      </c>
      <c r="AH457" t="s">
        <v>303</v>
      </c>
    </row>
    <row r="458" spans="1:34">
      <c r="A458" t="s">
        <v>35</v>
      </c>
      <c r="B458" t="s">
        <v>45</v>
      </c>
      <c r="C458" t="s">
        <v>708</v>
      </c>
      <c r="D458" t="s">
        <v>715</v>
      </c>
      <c r="E458" t="s">
        <v>72</v>
      </c>
      <c r="F458" t="s">
        <v>39</v>
      </c>
      <c r="G458" t="s">
        <v>302</v>
      </c>
      <c r="I458">
        <v>1.982344272980743</v>
      </c>
      <c r="J458">
        <v>3</v>
      </c>
      <c r="K458">
        <v>1.0600000000000021E-2</v>
      </c>
      <c r="M458">
        <v>4.9929442729807434</v>
      </c>
      <c r="N458">
        <v>139.2680229590371</v>
      </c>
      <c r="O458">
        <v>535.39819927329722</v>
      </c>
      <c r="P458">
        <v>51.260860177404389</v>
      </c>
      <c r="R458">
        <v>725.92708240973877</v>
      </c>
      <c r="S458">
        <v>10785970.00318558</v>
      </c>
      <c r="T458">
        <v>20269589.448560841</v>
      </c>
      <c r="U458">
        <v>13935169.74789919</v>
      </c>
      <c r="V458">
        <v>44990729.199645609</v>
      </c>
      <c r="X458">
        <v>0.32701394402366729</v>
      </c>
      <c r="Y458">
        <v>1.2102314568572441</v>
      </c>
      <c r="Z458">
        <v>0.1473013223488632</v>
      </c>
      <c r="AB458">
        <v>6.6664000000000001E-2</v>
      </c>
      <c r="AC458">
        <v>5.4999999999999997E-3</v>
      </c>
      <c r="AD458">
        <v>1.359335613586381</v>
      </c>
      <c r="AE458">
        <v>4.9929442729807427E-2</v>
      </c>
      <c r="AF458">
        <v>6.474373329296931</v>
      </c>
      <c r="AG458">
        <v>1</v>
      </c>
      <c r="AH458" t="s">
        <v>710</v>
      </c>
    </row>
    <row r="459" spans="1:34">
      <c r="A459" t="s">
        <v>422</v>
      </c>
      <c r="B459" t="s">
        <v>423</v>
      </c>
      <c r="C459" t="s">
        <v>716</v>
      </c>
      <c r="D459" t="s">
        <v>717</v>
      </c>
      <c r="E459" t="s">
        <v>39</v>
      </c>
      <c r="F459" t="s">
        <v>140</v>
      </c>
      <c r="G459" t="s">
        <v>41</v>
      </c>
      <c r="I459">
        <v>2.96672240151192</v>
      </c>
      <c r="J459">
        <v>1.5</v>
      </c>
      <c r="K459">
        <v>8.3999999999999995E-3</v>
      </c>
      <c r="M459">
        <v>4.4751224015119204</v>
      </c>
      <c r="N459">
        <v>430.80409672139461</v>
      </c>
      <c r="O459">
        <v>98.483511307937491</v>
      </c>
      <c r="P459">
        <v>186.37200198002759</v>
      </c>
      <c r="R459">
        <v>715.65961000935965</v>
      </c>
      <c r="S459">
        <v>16309771.2789343</v>
      </c>
      <c r="T459">
        <v>2722230.5276770229</v>
      </c>
      <c r="U459">
        <v>28686954.545454539</v>
      </c>
      <c r="V459">
        <v>47718956.352065869</v>
      </c>
      <c r="X459">
        <v>0.9738035546306808</v>
      </c>
      <c r="Y459">
        <v>0.24241493025817981</v>
      </c>
      <c r="Z459">
        <v>0.5355517298276653</v>
      </c>
      <c r="AB459">
        <v>6.6725999999999994E-2</v>
      </c>
      <c r="AC459">
        <v>5.4999999999999997E-3</v>
      </c>
      <c r="AD459">
        <v>1.218357931301675</v>
      </c>
      <c r="AE459">
        <v>0.70930690063963941</v>
      </c>
      <c r="AF459">
        <v>6.4750132334532342</v>
      </c>
      <c r="AG459">
        <v>1</v>
      </c>
      <c r="AH459" t="s">
        <v>141</v>
      </c>
    </row>
    <row r="460" spans="1:34">
      <c r="A460" t="s">
        <v>35</v>
      </c>
      <c r="B460" t="s">
        <v>68</v>
      </c>
      <c r="C460" t="s">
        <v>412</v>
      </c>
      <c r="D460" t="s">
        <v>718</v>
      </c>
      <c r="E460" t="s">
        <v>53</v>
      </c>
      <c r="F460" t="s">
        <v>72</v>
      </c>
      <c r="G460" t="s">
        <v>140</v>
      </c>
      <c r="H460" t="s">
        <v>41</v>
      </c>
      <c r="I460">
        <v>1.9528049835319949</v>
      </c>
      <c r="J460">
        <v>1</v>
      </c>
      <c r="K460">
        <v>1.5</v>
      </c>
      <c r="L460">
        <v>8.3999999999999995E-3</v>
      </c>
      <c r="M460">
        <v>4.4612049835319949</v>
      </c>
      <c r="N460">
        <v>234.8940870190776</v>
      </c>
      <c r="O460">
        <v>70.254206021251477</v>
      </c>
      <c r="P460">
        <v>103.02135679275</v>
      </c>
      <c r="Q460">
        <v>195.77959280303031</v>
      </c>
      <c r="R460">
        <v>603.94924263610937</v>
      </c>
      <c r="S460">
        <v>19677543.256973721</v>
      </c>
      <c r="T460">
        <v>5441017.5619834717</v>
      </c>
      <c r="U460">
        <v>2847663.3168270001</v>
      </c>
      <c r="V460">
        <v>58101224.135784186</v>
      </c>
      <c r="W460">
        <v>30135000</v>
      </c>
      <c r="X460">
        <v>0.5645815404159914</v>
      </c>
      <c r="Y460">
        <v>0.16496324502300211</v>
      </c>
      <c r="Z460">
        <v>0.25358473403663789</v>
      </c>
      <c r="AA460">
        <v>0.56258503679031691</v>
      </c>
      <c r="AB460">
        <v>9.0872000000000008E-2</v>
      </c>
      <c r="AC460">
        <v>5.4999999999999997E-3</v>
      </c>
      <c r="AD460">
        <v>1.214568896040124</v>
      </c>
      <c r="AE460">
        <v>0.70710098988982117</v>
      </c>
      <c r="AF460">
        <v>6.4792468694619414</v>
      </c>
      <c r="AG460">
        <v>1</v>
      </c>
      <c r="AH460" t="s">
        <v>414</v>
      </c>
    </row>
    <row r="461" spans="1:34">
      <c r="A461" t="s">
        <v>704</v>
      </c>
      <c r="B461" t="s">
        <v>719</v>
      </c>
      <c r="C461" t="s">
        <v>706</v>
      </c>
      <c r="D461" t="s">
        <v>720</v>
      </c>
      <c r="E461" t="s">
        <v>103</v>
      </c>
      <c r="F461" t="s">
        <v>40</v>
      </c>
      <c r="G461" t="s">
        <v>41</v>
      </c>
      <c r="I461">
        <v>1.12968500060681</v>
      </c>
      <c r="J461">
        <v>3.3346897324639322</v>
      </c>
      <c r="K461">
        <v>8.3999999999999995E-3</v>
      </c>
      <c r="M461">
        <v>4.4727747330707421</v>
      </c>
      <c r="N461">
        <v>111.1798321430536</v>
      </c>
      <c r="O461">
        <v>327.91115702562001</v>
      </c>
      <c r="P461">
        <v>184.59218749999999</v>
      </c>
      <c r="R461">
        <v>623.68317666867358</v>
      </c>
      <c r="S461">
        <v>15876542.16270308</v>
      </c>
      <c r="T461">
        <v>25710457.837296922</v>
      </c>
      <c r="U461">
        <v>28413000</v>
      </c>
      <c r="V461">
        <v>70000000</v>
      </c>
      <c r="X461">
        <v>0.25543703587715061</v>
      </c>
      <c r="Y461">
        <v>0.75701289903635238</v>
      </c>
      <c r="Z461">
        <v>0.53043732040229885</v>
      </c>
      <c r="AB461">
        <v>7.6735999999999999E-2</v>
      </c>
      <c r="AC461">
        <v>5.4999999999999997E-3</v>
      </c>
      <c r="AD461">
        <v>1.2177187754957</v>
      </c>
      <c r="AE461">
        <v>0.70893479519171265</v>
      </c>
      <c r="AF461">
        <v>6.4816643037581541</v>
      </c>
      <c r="AG461">
        <v>1</v>
      </c>
      <c r="AH461" t="s">
        <v>219</v>
      </c>
    </row>
    <row r="462" spans="1:34">
      <c r="A462" t="s">
        <v>35</v>
      </c>
      <c r="B462" t="s">
        <v>68</v>
      </c>
      <c r="C462" t="s">
        <v>429</v>
      </c>
      <c r="D462" t="s">
        <v>721</v>
      </c>
      <c r="E462" t="s">
        <v>72</v>
      </c>
      <c r="F462" t="s">
        <v>140</v>
      </c>
      <c r="G462" t="s">
        <v>40</v>
      </c>
      <c r="H462" t="s">
        <v>41</v>
      </c>
      <c r="I462">
        <v>1</v>
      </c>
      <c r="J462">
        <v>1.5</v>
      </c>
      <c r="K462">
        <v>1.9658937054839569</v>
      </c>
      <c r="L462">
        <v>8.3999999999999995E-3</v>
      </c>
      <c r="M462">
        <v>4.4742937054839569</v>
      </c>
      <c r="N462">
        <v>70.254206021251477</v>
      </c>
      <c r="O462">
        <v>103.02135679275</v>
      </c>
      <c r="P462">
        <v>246.03457586814361</v>
      </c>
      <c r="Q462">
        <v>195.77959280303031</v>
      </c>
      <c r="R462">
        <v>615.08973148517543</v>
      </c>
      <c r="S462">
        <v>5441017.5619834717</v>
      </c>
      <c r="T462">
        <v>2847663.3168270001</v>
      </c>
      <c r="U462">
        <v>19290778.779085301</v>
      </c>
      <c r="V462">
        <v>57714459.657895774</v>
      </c>
      <c r="W462">
        <v>30135000</v>
      </c>
      <c r="X462">
        <v>0.16496324502300211</v>
      </c>
      <c r="Y462">
        <v>0.25358473403663789</v>
      </c>
      <c r="Z462">
        <v>0.56799332243084</v>
      </c>
      <c r="AA462">
        <v>0.56258503679031691</v>
      </c>
      <c r="AB462">
        <v>9.3977000000000005E-2</v>
      </c>
      <c r="AC462">
        <v>5.4999999999999997E-3</v>
      </c>
      <c r="AD462">
        <v>1.2181323177233809</v>
      </c>
      <c r="AE462">
        <v>0.70917555231920715</v>
      </c>
      <c r="AF462">
        <v>6.5010785755265452</v>
      </c>
      <c r="AG462">
        <v>1</v>
      </c>
      <c r="AH462" t="s">
        <v>431</v>
      </c>
    </row>
    <row r="463" spans="1:34">
      <c r="A463" t="s">
        <v>35</v>
      </c>
      <c r="B463" t="s">
        <v>36</v>
      </c>
      <c r="C463" t="s">
        <v>722</v>
      </c>
      <c r="D463" t="s">
        <v>723</v>
      </c>
      <c r="E463" t="s">
        <v>39</v>
      </c>
      <c r="F463" t="s">
        <v>239</v>
      </c>
      <c r="G463" t="s">
        <v>302</v>
      </c>
      <c r="I463">
        <v>2.978049865232784</v>
      </c>
      <c r="J463">
        <v>2.02</v>
      </c>
      <c r="K463">
        <v>1.06E-2</v>
      </c>
      <c r="M463">
        <v>5.0086498652327842</v>
      </c>
      <c r="N463">
        <v>531.48084506390603</v>
      </c>
      <c r="O463">
        <v>73.079991692392312</v>
      </c>
      <c r="P463">
        <v>51.26086017740429</v>
      </c>
      <c r="R463">
        <v>655.8216969337027</v>
      </c>
      <c r="S463">
        <v>20121282.70853683</v>
      </c>
      <c r="T463">
        <v>30103246.014974091</v>
      </c>
      <c r="U463">
        <v>13935169.74789916</v>
      </c>
      <c r="V463">
        <v>64159698.471410081</v>
      </c>
      <c r="X463">
        <v>1.2013765423313969</v>
      </c>
      <c r="Y463">
        <v>0.2099999761275641</v>
      </c>
      <c r="Z463">
        <v>0.1473013223488629</v>
      </c>
      <c r="AB463">
        <v>7.3561000000000001E-2</v>
      </c>
      <c r="AC463">
        <v>5.4999999999999997E-3</v>
      </c>
      <c r="AD463">
        <v>1.363611481634057</v>
      </c>
      <c r="AE463">
        <v>5.0086498652327838E-2</v>
      </c>
      <c r="AF463">
        <v>6.501408845519169</v>
      </c>
      <c r="AG463">
        <v>1</v>
      </c>
      <c r="AH463" t="s">
        <v>724</v>
      </c>
    </row>
    <row r="464" spans="1:34">
      <c r="A464" t="s">
        <v>35</v>
      </c>
      <c r="B464" t="s">
        <v>74</v>
      </c>
      <c r="C464" t="s">
        <v>412</v>
      </c>
      <c r="D464" t="s">
        <v>725</v>
      </c>
      <c r="E464" t="s">
        <v>53</v>
      </c>
      <c r="F464" t="s">
        <v>72</v>
      </c>
      <c r="G464" t="s">
        <v>140</v>
      </c>
      <c r="H464" t="s">
        <v>41</v>
      </c>
      <c r="I464">
        <v>1.9712565681094261</v>
      </c>
      <c r="J464">
        <v>0.99999999999999989</v>
      </c>
      <c r="K464">
        <v>1.5</v>
      </c>
      <c r="L464">
        <v>8.3999999999999995E-3</v>
      </c>
      <c r="M464">
        <v>4.4796565681094256</v>
      </c>
      <c r="N464">
        <v>237.11354474779151</v>
      </c>
      <c r="O464">
        <v>70.254206021251463</v>
      </c>
      <c r="P464">
        <v>103.02135679275</v>
      </c>
      <c r="Q464">
        <v>195.77959280303031</v>
      </c>
      <c r="R464">
        <v>606.16870036482317</v>
      </c>
      <c r="S464">
        <v>19863471.630131301</v>
      </c>
      <c r="T464">
        <v>5441017.5619834708</v>
      </c>
      <c r="U464">
        <v>2847663.3168270001</v>
      </c>
      <c r="V464">
        <v>58287152.50894177</v>
      </c>
      <c r="W464">
        <v>30135000</v>
      </c>
      <c r="X464">
        <v>0.56991613559149135</v>
      </c>
      <c r="Y464">
        <v>0.16496324502300211</v>
      </c>
      <c r="Z464">
        <v>0.25358473403663789</v>
      </c>
      <c r="AA464">
        <v>0.56258503679031691</v>
      </c>
      <c r="AB464">
        <v>9.0872000000000008E-2</v>
      </c>
      <c r="AC464">
        <v>5.4999999999999997E-3</v>
      </c>
      <c r="AD464">
        <v>1.219592364092619</v>
      </c>
      <c r="AE464">
        <v>0.71002556604534406</v>
      </c>
      <c r="AF464">
        <v>6.5056464982473896</v>
      </c>
      <c r="AG464">
        <v>1</v>
      </c>
      <c r="AH464" t="s">
        <v>414</v>
      </c>
    </row>
    <row r="465" spans="1:34">
      <c r="A465" t="s">
        <v>35</v>
      </c>
      <c r="B465" t="s">
        <v>43</v>
      </c>
      <c r="C465" t="s">
        <v>722</v>
      </c>
      <c r="D465" t="s">
        <v>726</v>
      </c>
      <c r="E465" t="s">
        <v>39</v>
      </c>
      <c r="F465" t="s">
        <v>239</v>
      </c>
      <c r="G465" t="s">
        <v>302</v>
      </c>
      <c r="I465">
        <v>2.9826840091492679</v>
      </c>
      <c r="J465">
        <v>2.02</v>
      </c>
      <c r="K465">
        <v>1.06E-2</v>
      </c>
      <c r="M465">
        <v>5.0132840091492694</v>
      </c>
      <c r="N465">
        <v>532.30788249992577</v>
      </c>
      <c r="O465">
        <v>73.079991692392312</v>
      </c>
      <c r="P465">
        <v>51.26086017740429</v>
      </c>
      <c r="R465">
        <v>656.64873436972243</v>
      </c>
      <c r="S465">
        <v>20152593.44008106</v>
      </c>
      <c r="T465">
        <v>30103246.014974091</v>
      </c>
      <c r="U465">
        <v>13935169.74789916</v>
      </c>
      <c r="V465">
        <v>64191009.202954307</v>
      </c>
      <c r="X465">
        <v>1.2032460045791751</v>
      </c>
      <c r="Y465">
        <v>0.2099999761275641</v>
      </c>
      <c r="Z465">
        <v>0.1473013223488629</v>
      </c>
      <c r="AB465">
        <v>7.3561000000000001E-2</v>
      </c>
      <c r="AC465">
        <v>5.4999999999999997E-3</v>
      </c>
      <c r="AD465">
        <v>1.364873133380953</v>
      </c>
      <c r="AE465">
        <v>5.0132840091492693E-2</v>
      </c>
      <c r="AF465">
        <v>6.5073509826217144</v>
      </c>
      <c r="AG465">
        <v>1</v>
      </c>
      <c r="AH465" t="s">
        <v>724</v>
      </c>
    </row>
    <row r="466" spans="1:34">
      <c r="A466" t="s">
        <v>35</v>
      </c>
      <c r="B466" t="s">
        <v>45</v>
      </c>
      <c r="C466" t="s">
        <v>722</v>
      </c>
      <c r="D466" t="s">
        <v>727</v>
      </c>
      <c r="E466" t="s">
        <v>39</v>
      </c>
      <c r="F466" t="s">
        <v>239</v>
      </c>
      <c r="G466" t="s">
        <v>302</v>
      </c>
      <c r="I466">
        <v>2.9864105249816739</v>
      </c>
      <c r="J466">
        <v>2.02</v>
      </c>
      <c r="K466">
        <v>1.06E-2</v>
      </c>
      <c r="M466">
        <v>5.0170105249816741</v>
      </c>
      <c r="N466">
        <v>532.97293912200348</v>
      </c>
      <c r="O466">
        <v>73.079991692392312</v>
      </c>
      <c r="P466">
        <v>51.26086017740429</v>
      </c>
      <c r="R466">
        <v>657.31379099180015</v>
      </c>
      <c r="S466">
        <v>20177771.755413201</v>
      </c>
      <c r="T466">
        <v>30103246.014974091</v>
      </c>
      <c r="U466">
        <v>13935169.74789916</v>
      </c>
      <c r="V466">
        <v>64216187.518286452</v>
      </c>
      <c r="X466">
        <v>1.2047493201407931</v>
      </c>
      <c r="Y466">
        <v>0.2099999761275641</v>
      </c>
      <c r="Z466">
        <v>0.1473013223488629</v>
      </c>
      <c r="AB466">
        <v>7.3561000000000001E-2</v>
      </c>
      <c r="AC466">
        <v>5.4999999999999997E-3</v>
      </c>
      <c r="AD466">
        <v>1.3658876821939641</v>
      </c>
      <c r="AE466">
        <v>5.0170105249816743E-2</v>
      </c>
      <c r="AF466">
        <v>6.5121293124254542</v>
      </c>
      <c r="AG466">
        <v>1</v>
      </c>
      <c r="AH466" t="s">
        <v>724</v>
      </c>
    </row>
    <row r="467" spans="1:34">
      <c r="A467" t="s">
        <v>35</v>
      </c>
      <c r="B467" t="s">
        <v>74</v>
      </c>
      <c r="C467" t="s">
        <v>429</v>
      </c>
      <c r="D467" t="s">
        <v>728</v>
      </c>
      <c r="E467" t="s">
        <v>72</v>
      </c>
      <c r="F467" t="s">
        <v>140</v>
      </c>
      <c r="G467" t="s">
        <v>40</v>
      </c>
      <c r="H467" t="s">
        <v>41</v>
      </c>
      <c r="I467">
        <v>0.99999999999999989</v>
      </c>
      <c r="J467">
        <v>1.5</v>
      </c>
      <c r="K467">
        <v>1.976749865889909</v>
      </c>
      <c r="L467">
        <v>8.4000000000000012E-3</v>
      </c>
      <c r="M467">
        <v>4.4851498658899089</v>
      </c>
      <c r="N467">
        <v>70.254206021251463</v>
      </c>
      <c r="O467">
        <v>103.02135679275</v>
      </c>
      <c r="P467">
        <v>247.39324079167639</v>
      </c>
      <c r="Q467">
        <v>195.77959280303031</v>
      </c>
      <c r="R467">
        <v>616.44839640870828</v>
      </c>
      <c r="S467">
        <v>5441017.5619834708</v>
      </c>
      <c r="T467">
        <v>2847663.3168270001</v>
      </c>
      <c r="U467">
        <v>19397307.320377879</v>
      </c>
      <c r="V467">
        <v>57820988.199188352</v>
      </c>
      <c r="W467">
        <v>30135000</v>
      </c>
      <c r="X467">
        <v>0.16496324502300211</v>
      </c>
      <c r="Y467">
        <v>0.25358473403663789</v>
      </c>
      <c r="Z467">
        <v>0.57112992467979062</v>
      </c>
      <c r="AA467">
        <v>0.56258503679031702</v>
      </c>
      <c r="AB467">
        <v>9.3977000000000005E-2</v>
      </c>
      <c r="AC467">
        <v>5.4999999999999997E-3</v>
      </c>
      <c r="AD467">
        <v>1.221087921603536</v>
      </c>
      <c r="AE467">
        <v>0.71089625374355059</v>
      </c>
      <c r="AF467">
        <v>6.5166110412369953</v>
      </c>
      <c r="AG467">
        <v>1</v>
      </c>
      <c r="AH467" t="s">
        <v>431</v>
      </c>
    </row>
    <row r="468" spans="1:34">
      <c r="A468" t="s">
        <v>99</v>
      </c>
      <c r="B468" t="s">
        <v>100</v>
      </c>
      <c r="C468" t="s">
        <v>729</v>
      </c>
      <c r="D468" t="s">
        <v>730</v>
      </c>
      <c r="E468" t="s">
        <v>39</v>
      </c>
      <c r="F468" t="s">
        <v>103</v>
      </c>
      <c r="G468" t="s">
        <v>40</v>
      </c>
      <c r="H468" t="s">
        <v>302</v>
      </c>
      <c r="I468">
        <v>2.992176257527762</v>
      </c>
      <c r="J468">
        <v>1</v>
      </c>
      <c r="K468">
        <v>1</v>
      </c>
      <c r="L468">
        <v>1.059999999999999E-2</v>
      </c>
      <c r="M468">
        <v>5.0027762575277617</v>
      </c>
      <c r="N468">
        <v>475.03066779549698</v>
      </c>
      <c r="O468">
        <v>104.33745543672011</v>
      </c>
      <c r="P468">
        <v>107.4758953168044</v>
      </c>
      <c r="Q468">
        <v>45.590555237246392</v>
      </c>
      <c r="R468">
        <v>732.43457378626795</v>
      </c>
      <c r="S468">
        <v>17984140.822213341</v>
      </c>
      <c r="T468">
        <v>14899446.94518717</v>
      </c>
      <c r="U468">
        <v>8426838.8429752067</v>
      </c>
      <c r="V468">
        <v>53704134.478977703</v>
      </c>
      <c r="W468">
        <v>12393707.86860198</v>
      </c>
      <c r="X468">
        <v>1.073774730505872</v>
      </c>
      <c r="Y468">
        <v>0.23971659098592421</v>
      </c>
      <c r="Z468">
        <v>0.24811793483423569</v>
      </c>
      <c r="AA468">
        <v>0.13100734263576549</v>
      </c>
      <c r="AB468">
        <v>9.7020000000000009E-2</v>
      </c>
      <c r="AC468">
        <v>5.4999999999999997E-3</v>
      </c>
      <c r="AD468">
        <v>1.362012384248396</v>
      </c>
      <c r="AE468">
        <v>5.0027762575277621E-2</v>
      </c>
      <c r="AF468">
        <v>6.5173364043514352</v>
      </c>
      <c r="AG468">
        <v>1</v>
      </c>
      <c r="AH468" t="s">
        <v>731</v>
      </c>
    </row>
    <row r="469" spans="1:34">
      <c r="A469" t="s">
        <v>35</v>
      </c>
      <c r="B469" t="s">
        <v>36</v>
      </c>
      <c r="C469" t="s">
        <v>732</v>
      </c>
      <c r="D469" t="s">
        <v>733</v>
      </c>
      <c r="E469" t="s">
        <v>39</v>
      </c>
      <c r="F469" t="s">
        <v>140</v>
      </c>
      <c r="G469" t="s">
        <v>40</v>
      </c>
      <c r="H469" t="s">
        <v>302</v>
      </c>
      <c r="I469">
        <v>2.505533102796492</v>
      </c>
      <c r="J469">
        <v>1.5</v>
      </c>
      <c r="K469">
        <v>1</v>
      </c>
      <c r="L469">
        <v>1.06E-2</v>
      </c>
      <c r="M469">
        <v>5.0161331027964922</v>
      </c>
      <c r="N469">
        <v>447.15263715229298</v>
      </c>
      <c r="O469">
        <v>103.02135679275</v>
      </c>
      <c r="P469">
        <v>125.1515151515151</v>
      </c>
      <c r="Q469">
        <v>51.260860177404297</v>
      </c>
      <c r="R469">
        <v>726.58636927396253</v>
      </c>
      <c r="S469">
        <v>16928709.11448789</v>
      </c>
      <c r="T469">
        <v>2847663.3168270001</v>
      </c>
      <c r="U469">
        <v>9812727.2727272715</v>
      </c>
      <c r="V469">
        <v>43524269.451941334</v>
      </c>
      <c r="W469">
        <v>13935169.74789916</v>
      </c>
      <c r="X469">
        <v>1.010758325733816</v>
      </c>
      <c r="Y469">
        <v>0.25358473403663789</v>
      </c>
      <c r="Z469">
        <v>0.28892371995820271</v>
      </c>
      <c r="AA469">
        <v>0.14730132234886301</v>
      </c>
      <c r="AB469">
        <v>9.0115000000000015E-2</v>
      </c>
      <c r="AC469">
        <v>5.4999999999999997E-3</v>
      </c>
      <c r="AD469">
        <v>1.36564880285559</v>
      </c>
      <c r="AE469">
        <v>5.0161331027964932E-2</v>
      </c>
      <c r="AF469">
        <v>6.5275582366800471</v>
      </c>
      <c r="AG469">
        <v>1</v>
      </c>
      <c r="AH469" t="s">
        <v>734</v>
      </c>
    </row>
    <row r="470" spans="1:34">
      <c r="A470" t="s">
        <v>35</v>
      </c>
      <c r="B470" t="s">
        <v>78</v>
      </c>
      <c r="C470" t="s">
        <v>412</v>
      </c>
      <c r="D470" t="s">
        <v>735</v>
      </c>
      <c r="E470" t="s">
        <v>53</v>
      </c>
      <c r="F470" t="s">
        <v>72</v>
      </c>
      <c r="G470" t="s">
        <v>140</v>
      </c>
      <c r="H470" t="s">
        <v>41</v>
      </c>
      <c r="I470">
        <v>1.987953965776954</v>
      </c>
      <c r="J470">
        <v>1</v>
      </c>
      <c r="K470">
        <v>1.5</v>
      </c>
      <c r="L470">
        <v>8.3999999999999995E-3</v>
      </c>
      <c r="M470">
        <v>4.4963539657769536</v>
      </c>
      <c r="N470">
        <v>239.12199926003601</v>
      </c>
      <c r="O470">
        <v>70.254206021251477</v>
      </c>
      <c r="P470">
        <v>103.02135679275</v>
      </c>
      <c r="Q470">
        <v>195.77959280303031</v>
      </c>
      <c r="R470">
        <v>608.17715487706778</v>
      </c>
      <c r="S470">
        <v>20031723.84561234</v>
      </c>
      <c r="T470">
        <v>5441017.5619834717</v>
      </c>
      <c r="U470">
        <v>2847663.3168270001</v>
      </c>
      <c r="V470">
        <v>58455404.724422812</v>
      </c>
      <c r="W470">
        <v>30135000</v>
      </c>
      <c r="X470">
        <v>0.57474357231741602</v>
      </c>
      <c r="Y470">
        <v>0.16496324502300211</v>
      </c>
      <c r="Z470">
        <v>0.25358473403663789</v>
      </c>
      <c r="AA470">
        <v>0.56258503679031691</v>
      </c>
      <c r="AB470">
        <v>9.0872000000000008E-2</v>
      </c>
      <c r="AC470">
        <v>5.4999999999999997E-3</v>
      </c>
      <c r="AD470">
        <v>1.224138252462835</v>
      </c>
      <c r="AE470">
        <v>0.71267210357564714</v>
      </c>
      <c r="AF470">
        <v>6.5295363218154368</v>
      </c>
      <c r="AG470">
        <v>1</v>
      </c>
      <c r="AH470" t="s">
        <v>414</v>
      </c>
    </row>
    <row r="471" spans="1:34">
      <c r="A471" t="s">
        <v>35</v>
      </c>
      <c r="B471" t="s">
        <v>78</v>
      </c>
      <c r="C471" t="s">
        <v>429</v>
      </c>
      <c r="D471" t="s">
        <v>736</v>
      </c>
      <c r="E471" t="s">
        <v>72</v>
      </c>
      <c r="F471" t="s">
        <v>140</v>
      </c>
      <c r="G471" t="s">
        <v>40</v>
      </c>
      <c r="H471" t="s">
        <v>41</v>
      </c>
      <c r="I471">
        <v>1</v>
      </c>
      <c r="J471">
        <v>1.5</v>
      </c>
      <c r="K471">
        <v>1.9862602315420119</v>
      </c>
      <c r="L471">
        <v>8.4000000000000012E-3</v>
      </c>
      <c r="M471">
        <v>4.4946602315420119</v>
      </c>
      <c r="N471">
        <v>70.254206021251477</v>
      </c>
      <c r="O471">
        <v>103.02135679275</v>
      </c>
      <c r="P471">
        <v>248.58347746268211</v>
      </c>
      <c r="Q471">
        <v>195.77959280303031</v>
      </c>
      <c r="R471">
        <v>617.63863307971394</v>
      </c>
      <c r="S471">
        <v>5441017.5619834717</v>
      </c>
      <c r="T471">
        <v>2847663.3168270001</v>
      </c>
      <c r="U471">
        <v>19490629.944785889</v>
      </c>
      <c r="V471">
        <v>57914310.823596373</v>
      </c>
      <c r="W471">
        <v>30135000</v>
      </c>
      <c r="X471">
        <v>0.16496324502300211</v>
      </c>
      <c r="Y471">
        <v>0.25358473403663789</v>
      </c>
      <c r="Z471">
        <v>0.57387769490215912</v>
      </c>
      <c r="AA471">
        <v>0.56258503679031702</v>
      </c>
      <c r="AB471">
        <v>9.3977000000000005E-2</v>
      </c>
      <c r="AC471">
        <v>5.4999999999999997E-3</v>
      </c>
      <c r="AD471">
        <v>1.2236771311004431</v>
      </c>
      <c r="AE471">
        <v>0.71240364669940892</v>
      </c>
      <c r="AF471">
        <v>6.5302180093418638</v>
      </c>
      <c r="AG471">
        <v>1</v>
      </c>
      <c r="AH471" t="s">
        <v>431</v>
      </c>
    </row>
    <row r="472" spans="1:34">
      <c r="A472" t="s">
        <v>422</v>
      </c>
      <c r="B472" t="s">
        <v>466</v>
      </c>
      <c r="C472" t="s">
        <v>716</v>
      </c>
      <c r="D472" t="s">
        <v>737</v>
      </c>
      <c r="E472" t="s">
        <v>39</v>
      </c>
      <c r="F472" t="s">
        <v>140</v>
      </c>
      <c r="G472" t="s">
        <v>41</v>
      </c>
      <c r="I472">
        <v>3</v>
      </c>
      <c r="J472">
        <v>1.5054876423491621</v>
      </c>
      <c r="K472">
        <v>8.3999999999999995E-3</v>
      </c>
      <c r="M472">
        <v>4.5138876423491618</v>
      </c>
      <c r="N472">
        <v>435.63640787743952</v>
      </c>
      <c r="O472">
        <v>98.843806166169259</v>
      </c>
      <c r="P472">
        <v>186.37200198002759</v>
      </c>
      <c r="R472">
        <v>720.85221602363629</v>
      </c>
      <c r="S472">
        <v>16492717.28688442</v>
      </c>
      <c r="T472">
        <v>2732189.612695598</v>
      </c>
      <c r="U472">
        <v>28686954.545454539</v>
      </c>
      <c r="V472">
        <v>47911861.445034564</v>
      </c>
      <c r="X472">
        <v>0.98472666751807092</v>
      </c>
      <c r="Y472">
        <v>0.24330178788308249</v>
      </c>
      <c r="Z472">
        <v>0.5355517298276653</v>
      </c>
      <c r="AB472">
        <v>6.6725999999999994E-2</v>
      </c>
      <c r="AC472">
        <v>5.4999999999999997E-3</v>
      </c>
      <c r="AD472">
        <v>1.2289118188594581</v>
      </c>
      <c r="AE472">
        <v>0.71545119131234214</v>
      </c>
      <c r="AF472">
        <v>6.5304766525209619</v>
      </c>
      <c r="AG472">
        <v>1</v>
      </c>
      <c r="AH472" t="s">
        <v>141</v>
      </c>
    </row>
    <row r="473" spans="1:34">
      <c r="A473" t="s">
        <v>35</v>
      </c>
      <c r="B473" t="s">
        <v>43</v>
      </c>
      <c r="C473" t="s">
        <v>732</v>
      </c>
      <c r="D473" t="s">
        <v>738</v>
      </c>
      <c r="E473" t="s">
        <v>39</v>
      </c>
      <c r="F473" t="s">
        <v>140</v>
      </c>
      <c r="G473" t="s">
        <v>40</v>
      </c>
      <c r="H473" t="s">
        <v>302</v>
      </c>
      <c r="I473">
        <v>2.5098146462881279</v>
      </c>
      <c r="J473">
        <v>1.5</v>
      </c>
      <c r="K473">
        <v>1</v>
      </c>
      <c r="L473">
        <v>1.06E-2</v>
      </c>
      <c r="M473">
        <v>5.0204146462881276</v>
      </c>
      <c r="N473">
        <v>447.91674737747041</v>
      </c>
      <c r="O473">
        <v>103.02135679275</v>
      </c>
      <c r="P473">
        <v>125.1515151515151</v>
      </c>
      <c r="Q473">
        <v>51.260860177404297</v>
      </c>
      <c r="R473">
        <v>727.35047949913985</v>
      </c>
      <c r="S473">
        <v>16957637.490748439</v>
      </c>
      <c r="T473">
        <v>2847663.3168270001</v>
      </c>
      <c r="U473">
        <v>9812727.2727272715</v>
      </c>
      <c r="V473">
        <v>43553197.828201868</v>
      </c>
      <c r="W473">
        <v>13935169.74789916</v>
      </c>
      <c r="X473">
        <v>1.012485545272976</v>
      </c>
      <c r="Y473">
        <v>0.25358473403663789</v>
      </c>
      <c r="Z473">
        <v>0.28892371995820271</v>
      </c>
      <c r="AA473">
        <v>0.14730132234886301</v>
      </c>
      <c r="AB473">
        <v>9.0115000000000015E-2</v>
      </c>
      <c r="AC473">
        <v>5.4999999999999997E-3</v>
      </c>
      <c r="AD473">
        <v>1.3668144586753019</v>
      </c>
      <c r="AE473">
        <v>5.020414646288128E-2</v>
      </c>
      <c r="AF473">
        <v>6.5330482514263108</v>
      </c>
      <c r="AG473">
        <v>1</v>
      </c>
      <c r="AH473" t="s">
        <v>734</v>
      </c>
    </row>
    <row r="474" spans="1:34">
      <c r="A474" t="s">
        <v>35</v>
      </c>
      <c r="B474" t="s">
        <v>45</v>
      </c>
      <c r="C474" t="s">
        <v>732</v>
      </c>
      <c r="D474" t="s">
        <v>739</v>
      </c>
      <c r="E474" t="s">
        <v>39</v>
      </c>
      <c r="F474" t="s">
        <v>140</v>
      </c>
      <c r="G474" t="s">
        <v>40</v>
      </c>
      <c r="H474" t="s">
        <v>302</v>
      </c>
      <c r="I474">
        <v>2.5131725107931948</v>
      </c>
      <c r="J474">
        <v>1.5</v>
      </c>
      <c r="K474">
        <v>1</v>
      </c>
      <c r="L474">
        <v>1.06E-2</v>
      </c>
      <c r="M474">
        <v>5.0237725107931954</v>
      </c>
      <c r="N474">
        <v>448.51601224727602</v>
      </c>
      <c r="O474">
        <v>103.02135679275</v>
      </c>
      <c r="P474">
        <v>125.1515151515151</v>
      </c>
      <c r="Q474">
        <v>51.260860177404297</v>
      </c>
      <c r="R474">
        <v>727.94974436894552</v>
      </c>
      <c r="S474">
        <v>16980325.002395641</v>
      </c>
      <c r="T474">
        <v>2847663.3168270001</v>
      </c>
      <c r="U474">
        <v>9812727.2727272715</v>
      </c>
      <c r="V474">
        <v>43575885.33984907</v>
      </c>
      <c r="W474">
        <v>13935169.74789916</v>
      </c>
      <c r="X474">
        <v>1.013840143023609</v>
      </c>
      <c r="Y474">
        <v>0.25358473403663789</v>
      </c>
      <c r="Z474">
        <v>0.28892371995820271</v>
      </c>
      <c r="AA474">
        <v>0.14730132234886301</v>
      </c>
      <c r="AB474">
        <v>9.0115000000000015E-2</v>
      </c>
      <c r="AC474">
        <v>5.4999999999999997E-3</v>
      </c>
      <c r="AD474">
        <v>1.367728641681917</v>
      </c>
      <c r="AE474">
        <v>5.0237725107931952E-2</v>
      </c>
      <c r="AF474">
        <v>6.5373538775830449</v>
      </c>
      <c r="AG474">
        <v>1</v>
      </c>
      <c r="AH474" t="s">
        <v>734</v>
      </c>
    </row>
    <row r="475" spans="1:34">
      <c r="A475" t="s">
        <v>740</v>
      </c>
      <c r="B475" t="s">
        <v>741</v>
      </c>
      <c r="C475" t="s">
        <v>742</v>
      </c>
      <c r="D475" t="s">
        <v>743</v>
      </c>
      <c r="E475" t="s">
        <v>103</v>
      </c>
      <c r="F475" t="s">
        <v>40</v>
      </c>
      <c r="G475" t="s">
        <v>41</v>
      </c>
      <c r="I475">
        <v>1.082222120357867</v>
      </c>
      <c r="J475">
        <v>3.4212060986363091</v>
      </c>
      <c r="K475">
        <v>8.400000000000003E-3</v>
      </c>
      <c r="M475">
        <v>4.5118282189941761</v>
      </c>
      <c r="N475">
        <v>106.5086936785534</v>
      </c>
      <c r="O475">
        <v>336.41859969923701</v>
      </c>
      <c r="P475">
        <v>184.59218750000011</v>
      </c>
      <c r="R475">
        <v>627.51948087779056</v>
      </c>
      <c r="S475">
        <v>15209500.979514049</v>
      </c>
      <c r="T475">
        <v>26377499.020485941</v>
      </c>
      <c r="U475">
        <v>28413000.000000011</v>
      </c>
      <c r="V475">
        <v>70000000</v>
      </c>
      <c r="X475">
        <v>0.24470503763120599</v>
      </c>
      <c r="Y475">
        <v>0.77665310859847225</v>
      </c>
      <c r="Z475">
        <v>0.53043732040229907</v>
      </c>
      <c r="AB475">
        <v>7.6735999999999999E-2</v>
      </c>
      <c r="AC475">
        <v>5.4999999999999997E-3</v>
      </c>
      <c r="AD475">
        <v>1.228351138155483</v>
      </c>
      <c r="AE475">
        <v>0.71512477271057695</v>
      </c>
      <c r="AF475">
        <v>6.5375401298602354</v>
      </c>
      <c r="AG475">
        <v>1</v>
      </c>
      <c r="AH475" t="s">
        <v>219</v>
      </c>
    </row>
    <row r="476" spans="1:34">
      <c r="A476" t="s">
        <v>744</v>
      </c>
      <c r="B476" t="s">
        <v>745</v>
      </c>
      <c r="C476" t="s">
        <v>746</v>
      </c>
      <c r="D476" t="s">
        <v>747</v>
      </c>
      <c r="E476" t="s">
        <v>103</v>
      </c>
      <c r="F476" t="s">
        <v>40</v>
      </c>
      <c r="G476" t="s">
        <v>41</v>
      </c>
      <c r="I476">
        <v>1.078678332607194</v>
      </c>
      <c r="J476">
        <v>3.4276657917073221</v>
      </c>
      <c r="K476">
        <v>8.3999999999999995E-3</v>
      </c>
      <c r="M476">
        <v>4.5147441243145163</v>
      </c>
      <c r="N476">
        <v>106.1599259007581</v>
      </c>
      <c r="O476">
        <v>337.05380285121998</v>
      </c>
      <c r="P476">
        <v>184.59218749999999</v>
      </c>
      <c r="R476">
        <v>627.80591625197803</v>
      </c>
      <c r="S476">
        <v>15159696.745936541</v>
      </c>
      <c r="T476">
        <v>26427303.25406345</v>
      </c>
      <c r="U476">
        <v>28413000</v>
      </c>
      <c r="V476">
        <v>70000000</v>
      </c>
      <c r="X476">
        <v>0.2439037393592777</v>
      </c>
      <c r="Y476">
        <v>0.77811953317493798</v>
      </c>
      <c r="Z476">
        <v>0.53043732040229885</v>
      </c>
      <c r="AB476">
        <v>7.6735999999999999E-2</v>
      </c>
      <c r="AC476">
        <v>5.4999999999999997E-3</v>
      </c>
      <c r="AD476">
        <v>1.229144997195575</v>
      </c>
      <c r="AE476">
        <v>0.7155869437038509</v>
      </c>
      <c r="AF476">
        <v>6.5417120652139422</v>
      </c>
      <c r="AG476">
        <v>1</v>
      </c>
      <c r="AH476" t="s">
        <v>219</v>
      </c>
    </row>
    <row r="477" spans="1:34">
      <c r="A477" t="s">
        <v>99</v>
      </c>
      <c r="B477" t="s">
        <v>204</v>
      </c>
      <c r="C477" t="s">
        <v>444</v>
      </c>
      <c r="D477" t="s">
        <v>748</v>
      </c>
      <c r="E477" t="s">
        <v>140</v>
      </c>
      <c r="F477" t="s">
        <v>103</v>
      </c>
      <c r="G477" t="s">
        <v>40</v>
      </c>
      <c r="H477" t="s">
        <v>41</v>
      </c>
      <c r="I477">
        <v>1.5</v>
      </c>
      <c r="J477">
        <v>1.99381495582975</v>
      </c>
      <c r="K477">
        <v>1</v>
      </c>
      <c r="L477">
        <v>8.4000000000000012E-3</v>
      </c>
      <c r="M477">
        <v>4.50221495582975</v>
      </c>
      <c r="N477">
        <v>99.46466708843748</v>
      </c>
      <c r="O477">
        <v>208.02957910295271</v>
      </c>
      <c r="P477">
        <v>107.4758953168044</v>
      </c>
      <c r="Q477">
        <v>188.4060756714876</v>
      </c>
      <c r="R477">
        <v>603.37621717968216</v>
      </c>
      <c r="S477">
        <v>2749351.1307364772</v>
      </c>
      <c r="T477">
        <v>29706740.152906049</v>
      </c>
      <c r="U477">
        <v>8426838.8429752067</v>
      </c>
      <c r="V477">
        <v>69882975.581163198</v>
      </c>
      <c r="W477">
        <v>29000045.454545461</v>
      </c>
      <c r="X477">
        <v>0.2448300229670356</v>
      </c>
      <c r="Y477">
        <v>0.47795052426825863</v>
      </c>
      <c r="Z477">
        <v>0.24811793483423569</v>
      </c>
      <c r="AA477">
        <v>0.54139676917094137</v>
      </c>
      <c r="AB477">
        <v>9.7082000000000002E-2</v>
      </c>
      <c r="AC477">
        <v>5.4999999999999997E-3</v>
      </c>
      <c r="AD477">
        <v>1.2257339146761621</v>
      </c>
      <c r="AE477">
        <v>0.71360107049901533</v>
      </c>
      <c r="AF477">
        <v>6.5441319410049266</v>
      </c>
      <c r="AG477">
        <v>1</v>
      </c>
      <c r="AH477" t="s">
        <v>446</v>
      </c>
    </row>
    <row r="478" spans="1:34">
      <c r="A478" t="s">
        <v>99</v>
      </c>
      <c r="B478" t="s">
        <v>204</v>
      </c>
      <c r="C478" t="s">
        <v>447</v>
      </c>
      <c r="D478" t="s">
        <v>749</v>
      </c>
      <c r="E478" t="s">
        <v>39</v>
      </c>
      <c r="F478" t="s">
        <v>41</v>
      </c>
      <c r="G478" t="s">
        <v>239</v>
      </c>
      <c r="I478">
        <v>2.492241293533227</v>
      </c>
      <c r="J478">
        <v>8.4000000000000012E-3</v>
      </c>
      <c r="K478">
        <v>2.02</v>
      </c>
      <c r="M478">
        <v>4.5206412935332256</v>
      </c>
      <c r="N478">
        <v>395.66220171560781</v>
      </c>
      <c r="O478">
        <v>188.4060756714876</v>
      </c>
      <c r="P478">
        <v>58.149404109062971</v>
      </c>
      <c r="R478">
        <v>642.21768149615843</v>
      </c>
      <c r="S478">
        <v>14979337.621931801</v>
      </c>
      <c r="T478">
        <v>29000045.454545461</v>
      </c>
      <c r="U478">
        <v>23953010.625499219</v>
      </c>
      <c r="V478">
        <v>67932393.701976478</v>
      </c>
      <c r="X478">
        <v>0.8943676752285763</v>
      </c>
      <c r="Y478">
        <v>0.54139676917094137</v>
      </c>
      <c r="Z478">
        <v>0.16709598881914639</v>
      </c>
      <c r="AB478">
        <v>7.7423000000000006E-2</v>
      </c>
      <c r="AC478">
        <v>5.4999999999999997E-3</v>
      </c>
      <c r="AD478">
        <v>1.2307505092341771</v>
      </c>
      <c r="AE478">
        <v>0.71652164502501625</v>
      </c>
      <c r="AF478">
        <v>6.5508364477924186</v>
      </c>
      <c r="AG478">
        <v>1</v>
      </c>
      <c r="AH478" t="s">
        <v>240</v>
      </c>
    </row>
    <row r="479" spans="1:34">
      <c r="A479" t="s">
        <v>147</v>
      </c>
      <c r="B479" t="s">
        <v>148</v>
      </c>
      <c r="C479" t="s">
        <v>750</v>
      </c>
      <c r="D479" t="s">
        <v>751</v>
      </c>
      <c r="E479" t="s">
        <v>53</v>
      </c>
      <c r="F479" t="s">
        <v>39</v>
      </c>
      <c r="G479" t="s">
        <v>302</v>
      </c>
      <c r="I479">
        <v>1.519100678481955</v>
      </c>
      <c r="J479">
        <v>3</v>
      </c>
      <c r="K479">
        <v>1.06E-2</v>
      </c>
      <c r="M479">
        <v>4.5297006784819542</v>
      </c>
      <c r="N479">
        <v>172.6773237325998</v>
      </c>
      <c r="O479">
        <v>512.97786940723847</v>
      </c>
      <c r="P479">
        <v>47.741360559375273</v>
      </c>
      <c r="R479">
        <v>733.39655369921354</v>
      </c>
      <c r="S479">
        <v>14465521.67560829</v>
      </c>
      <c r="T479">
        <v>19420780.31490453</v>
      </c>
      <c r="U479">
        <v>12978400.305576781</v>
      </c>
      <c r="V479">
        <v>46864702.296089597</v>
      </c>
      <c r="X479">
        <v>0.41503994700362129</v>
      </c>
      <c r="Y479">
        <v>1.159551815958471</v>
      </c>
      <c r="Z479">
        <v>0.1371878176993542</v>
      </c>
      <c r="AB479">
        <v>6.6664000000000001E-2</v>
      </c>
      <c r="AC479">
        <v>5.4999999999999997E-3</v>
      </c>
      <c r="AD479">
        <v>1.2332169386443019</v>
      </c>
      <c r="AE479">
        <v>0.71795755753938972</v>
      </c>
      <c r="AF479">
        <v>6.5530391746656456</v>
      </c>
      <c r="AG479">
        <v>1</v>
      </c>
      <c r="AH479" t="s">
        <v>329</v>
      </c>
    </row>
    <row r="480" spans="1:34">
      <c r="A480" t="s">
        <v>35</v>
      </c>
      <c r="B480" t="s">
        <v>47</v>
      </c>
      <c r="C480" t="s">
        <v>722</v>
      </c>
      <c r="D480" t="s">
        <v>752</v>
      </c>
      <c r="E480" t="s">
        <v>39</v>
      </c>
      <c r="F480" t="s">
        <v>239</v>
      </c>
      <c r="G480" t="s">
        <v>302</v>
      </c>
      <c r="I480">
        <v>3</v>
      </c>
      <c r="J480">
        <v>2.0387797234479952</v>
      </c>
      <c r="K480">
        <v>1.06E-2</v>
      </c>
      <c r="M480">
        <v>5.0493797234479949</v>
      </c>
      <c r="N480">
        <v>535.39819927329722</v>
      </c>
      <c r="O480">
        <v>73.759408540691766</v>
      </c>
      <c r="P480">
        <v>51.26086017740429</v>
      </c>
      <c r="R480">
        <v>660.4184679913933</v>
      </c>
      <c r="S480">
        <v>20269589.448560841</v>
      </c>
      <c r="T480">
        <v>30383112.665988039</v>
      </c>
      <c r="U480">
        <v>13935169.74789916</v>
      </c>
      <c r="V480">
        <v>64587871.862448037</v>
      </c>
      <c r="X480">
        <v>1.2102314568572441</v>
      </c>
      <c r="Y480">
        <v>0.21195232339279241</v>
      </c>
      <c r="Z480">
        <v>0.1473013223488629</v>
      </c>
      <c r="AB480">
        <v>7.3561000000000001E-2</v>
      </c>
      <c r="AC480">
        <v>5.4999999999999997E-3</v>
      </c>
      <c r="AD480">
        <v>1.37470023884448</v>
      </c>
      <c r="AE480">
        <v>5.0493797234479949E-2</v>
      </c>
      <c r="AF480">
        <v>6.5536347595269548</v>
      </c>
      <c r="AG480">
        <v>1</v>
      </c>
      <c r="AH480" t="s">
        <v>724</v>
      </c>
    </row>
    <row r="481" spans="1:34">
      <c r="A481" t="s">
        <v>99</v>
      </c>
      <c r="B481" t="s">
        <v>204</v>
      </c>
      <c r="C481" t="s">
        <v>452</v>
      </c>
      <c r="D481" t="s">
        <v>753</v>
      </c>
      <c r="E481" t="s">
        <v>53</v>
      </c>
      <c r="F481" t="s">
        <v>39</v>
      </c>
      <c r="G481" t="s">
        <v>140</v>
      </c>
      <c r="H481" t="s">
        <v>41</v>
      </c>
      <c r="I481">
        <v>1.5</v>
      </c>
      <c r="J481">
        <v>1.507832562135897</v>
      </c>
      <c r="K481">
        <v>1.5</v>
      </c>
      <c r="L481">
        <v>8.3999999999999995E-3</v>
      </c>
      <c r="M481">
        <v>4.5162325621358974</v>
      </c>
      <c r="N481">
        <v>156.2575497597804</v>
      </c>
      <c r="O481">
        <v>239.37985174276281</v>
      </c>
      <c r="P481">
        <v>99.46466708843748</v>
      </c>
      <c r="Q481">
        <v>188.4060756714876</v>
      </c>
      <c r="R481">
        <v>683.50814426246825</v>
      </c>
      <c r="S481">
        <v>13090004.66400449</v>
      </c>
      <c r="T481">
        <v>9062659.0146717429</v>
      </c>
      <c r="U481">
        <v>2749351.1307364772</v>
      </c>
      <c r="V481">
        <v>53902060.263958171</v>
      </c>
      <c r="W481">
        <v>29000045.454545449</v>
      </c>
      <c r="X481">
        <v>0.37557406942236132</v>
      </c>
      <c r="Y481">
        <v>0.54110198187094261</v>
      </c>
      <c r="Z481">
        <v>0.2448300229670356</v>
      </c>
      <c r="AA481">
        <v>0.54139676917094126</v>
      </c>
      <c r="AB481">
        <v>9.0872000000000008E-2</v>
      </c>
      <c r="AC481">
        <v>5.4999999999999997E-3</v>
      </c>
      <c r="AD481">
        <v>1.229550226340663</v>
      </c>
      <c r="AE481">
        <v>0.71582286109853976</v>
      </c>
      <c r="AF481">
        <v>6.5579776495751014</v>
      </c>
      <c r="AG481">
        <v>1</v>
      </c>
      <c r="AH481" t="s">
        <v>249</v>
      </c>
    </row>
    <row r="482" spans="1:34">
      <c r="A482" t="s">
        <v>35</v>
      </c>
      <c r="B482" t="s">
        <v>47</v>
      </c>
      <c r="C482" t="s">
        <v>732</v>
      </c>
      <c r="D482" t="s">
        <v>754</v>
      </c>
      <c r="E482" t="s">
        <v>39</v>
      </c>
      <c r="F482" t="s">
        <v>140</v>
      </c>
      <c r="G482" t="s">
        <v>40</v>
      </c>
      <c r="H482" t="s">
        <v>302</v>
      </c>
      <c r="I482">
        <v>2.5340783116706569</v>
      </c>
      <c r="J482">
        <v>1.5</v>
      </c>
      <c r="K482">
        <v>1</v>
      </c>
      <c r="L482">
        <v>1.06E-2</v>
      </c>
      <c r="M482">
        <v>5.0446783116706584</v>
      </c>
      <c r="N482">
        <v>452.24698829532912</v>
      </c>
      <c r="O482">
        <v>103.02135679275</v>
      </c>
      <c r="P482">
        <v>125.1515151515151</v>
      </c>
      <c r="Q482">
        <v>51.260860177404297</v>
      </c>
      <c r="R482">
        <v>731.6807204169985</v>
      </c>
      <c r="S482">
        <v>17121575.669355478</v>
      </c>
      <c r="T482">
        <v>2847663.3168270001</v>
      </c>
      <c r="U482">
        <v>9812727.2727272715</v>
      </c>
      <c r="V482">
        <v>43717136.006808907</v>
      </c>
      <c r="W482">
        <v>13935169.74789916</v>
      </c>
      <c r="X482">
        <v>1.0222737623078419</v>
      </c>
      <c r="Y482">
        <v>0.25358473403663789</v>
      </c>
      <c r="Z482">
        <v>0.28892371995820271</v>
      </c>
      <c r="AA482">
        <v>0.14730132234886301</v>
      </c>
      <c r="AB482">
        <v>9.0115000000000015E-2</v>
      </c>
      <c r="AC482">
        <v>5.4999999999999997E-3</v>
      </c>
      <c r="AD482">
        <v>1.3734202733344201</v>
      </c>
      <c r="AE482">
        <v>5.0446783116706577E-2</v>
      </c>
      <c r="AF482">
        <v>6.5641603681217839</v>
      </c>
      <c r="AG482">
        <v>1</v>
      </c>
      <c r="AH482" t="s">
        <v>734</v>
      </c>
    </row>
    <row r="483" spans="1:34">
      <c r="A483" t="s">
        <v>35</v>
      </c>
      <c r="B483" t="s">
        <v>47</v>
      </c>
      <c r="C483" t="s">
        <v>708</v>
      </c>
      <c r="D483" t="s">
        <v>755</v>
      </c>
      <c r="E483" t="s">
        <v>72</v>
      </c>
      <c r="F483" t="s">
        <v>39</v>
      </c>
      <c r="G483" t="s">
        <v>302</v>
      </c>
      <c r="I483">
        <v>2.053562429867553</v>
      </c>
      <c r="J483">
        <v>3</v>
      </c>
      <c r="K483">
        <v>1.060000000000003E-2</v>
      </c>
      <c r="M483">
        <v>5.0641624298675536</v>
      </c>
      <c r="N483">
        <v>144.27139802541689</v>
      </c>
      <c r="O483">
        <v>535.39819927329722</v>
      </c>
      <c r="P483">
        <v>51.260860177404453</v>
      </c>
      <c r="R483">
        <v>730.93045747611848</v>
      </c>
      <c r="S483">
        <v>11173469.24553881</v>
      </c>
      <c r="T483">
        <v>20269589.448560841</v>
      </c>
      <c r="U483">
        <v>13935169.747899201</v>
      </c>
      <c r="V483">
        <v>45378228.441998847</v>
      </c>
      <c r="X483">
        <v>0.3387623222882728</v>
      </c>
      <c r="Y483">
        <v>1.2102314568572441</v>
      </c>
      <c r="Z483">
        <v>0.14730132234886339</v>
      </c>
      <c r="AB483">
        <v>6.6664000000000001E-2</v>
      </c>
      <c r="AC483">
        <v>5.4999999999999997E-3</v>
      </c>
      <c r="AD483">
        <v>1.378724850016297</v>
      </c>
      <c r="AE483">
        <v>5.0641624298675539E-2</v>
      </c>
      <c r="AF483">
        <v>6.5656929041825256</v>
      </c>
      <c r="AG483">
        <v>1</v>
      </c>
      <c r="AH483" t="s">
        <v>710</v>
      </c>
    </row>
    <row r="484" spans="1:34">
      <c r="A484" t="s">
        <v>35</v>
      </c>
      <c r="B484" t="s">
        <v>49</v>
      </c>
      <c r="C484" t="s">
        <v>732</v>
      </c>
      <c r="D484" t="s">
        <v>756</v>
      </c>
      <c r="E484" t="s">
        <v>39</v>
      </c>
      <c r="F484" t="s">
        <v>140</v>
      </c>
      <c r="G484" t="s">
        <v>40</v>
      </c>
      <c r="H484" t="s">
        <v>302</v>
      </c>
      <c r="I484">
        <v>2.5451106059908382</v>
      </c>
      <c r="J484">
        <v>1.5</v>
      </c>
      <c r="K484">
        <v>1</v>
      </c>
      <c r="L484">
        <v>1.060000000000001E-2</v>
      </c>
      <c r="M484">
        <v>5.0557106059908374</v>
      </c>
      <c r="N484">
        <v>454.2158784662883</v>
      </c>
      <c r="O484">
        <v>103.02135679275</v>
      </c>
      <c r="P484">
        <v>125.1515151515151</v>
      </c>
      <c r="Q484">
        <v>51.260860177404332</v>
      </c>
      <c r="R484">
        <v>733.64961058795768</v>
      </c>
      <c r="S484">
        <v>17196115.694870729</v>
      </c>
      <c r="T484">
        <v>2847663.3168270001</v>
      </c>
      <c r="U484">
        <v>9812727.2727272715</v>
      </c>
      <c r="V484">
        <v>43791676.032324173</v>
      </c>
      <c r="W484">
        <v>13935169.747899169</v>
      </c>
      <c r="X484">
        <v>1.0267243055170381</v>
      </c>
      <c r="Y484">
        <v>0.25358473403663789</v>
      </c>
      <c r="Z484">
        <v>0.28892371995820271</v>
      </c>
      <c r="AA484">
        <v>0.14730132234886301</v>
      </c>
      <c r="AB484">
        <v>9.0115000000000015E-2</v>
      </c>
      <c r="AC484">
        <v>5.4999999999999997E-3</v>
      </c>
      <c r="AD484">
        <v>1.376423829903265</v>
      </c>
      <c r="AE484">
        <v>5.0557106059908367E-2</v>
      </c>
      <c r="AF484">
        <v>6.5783065419540101</v>
      </c>
      <c r="AG484">
        <v>1</v>
      </c>
      <c r="AH484" t="s">
        <v>734</v>
      </c>
    </row>
    <row r="485" spans="1:34">
      <c r="A485" t="s">
        <v>459</v>
      </c>
      <c r="B485" t="s">
        <v>460</v>
      </c>
      <c r="C485" t="s">
        <v>757</v>
      </c>
      <c r="D485" t="s">
        <v>758</v>
      </c>
      <c r="E485" t="s">
        <v>53</v>
      </c>
      <c r="F485" t="s">
        <v>39</v>
      </c>
      <c r="I485">
        <v>2.0883873067397469</v>
      </c>
      <c r="J485">
        <v>3</v>
      </c>
      <c r="M485">
        <v>5.0883873067397474</v>
      </c>
      <c r="N485">
        <v>233.55131380372839</v>
      </c>
      <c r="O485">
        <v>506.75</v>
      </c>
      <c r="R485">
        <v>740.30131380372836</v>
      </c>
      <c r="S485">
        <v>19565056.483191319</v>
      </c>
      <c r="T485">
        <v>19185000</v>
      </c>
      <c r="V485">
        <v>38750056.483191334</v>
      </c>
      <c r="X485">
        <v>0.56135410723548052</v>
      </c>
      <c r="Y485">
        <v>1.145474137931034</v>
      </c>
      <c r="AB485">
        <v>4.8292000000000002E-2</v>
      </c>
      <c r="AC485">
        <v>5.4999999999999997E-3</v>
      </c>
      <c r="AD485">
        <v>1.3853201044527059</v>
      </c>
      <c r="AE485">
        <v>5.0883873067397473E-2</v>
      </c>
      <c r="AF485">
        <v>6.5783832842598509</v>
      </c>
      <c r="AG485">
        <v>1</v>
      </c>
      <c r="AH485" t="s">
        <v>541</v>
      </c>
    </row>
    <row r="486" spans="1:34">
      <c r="A486" t="s">
        <v>740</v>
      </c>
      <c r="B486" t="s">
        <v>759</v>
      </c>
      <c r="C486" t="s">
        <v>742</v>
      </c>
      <c r="D486" t="s">
        <v>760</v>
      </c>
      <c r="E486" t="s">
        <v>103</v>
      </c>
      <c r="F486" t="s">
        <v>40</v>
      </c>
      <c r="G486" t="s">
        <v>41</v>
      </c>
      <c r="I486">
        <v>1.043621568749282</v>
      </c>
      <c r="J486">
        <v>3.491568020203395</v>
      </c>
      <c r="K486">
        <v>8.3999999999999995E-3</v>
      </c>
      <c r="M486">
        <v>4.5435895889526776</v>
      </c>
      <c r="N486">
        <v>102.7097560577419</v>
      </c>
      <c r="O486">
        <v>343.33752198666718</v>
      </c>
      <c r="P486">
        <v>184.59218749999999</v>
      </c>
      <c r="R486">
        <v>630.63946554440906</v>
      </c>
      <c r="S486">
        <v>14667010.56423182</v>
      </c>
      <c r="T486">
        <v>26919989.43576818</v>
      </c>
      <c r="U486">
        <v>28413000</v>
      </c>
      <c r="V486">
        <v>70000000</v>
      </c>
      <c r="X486">
        <v>0.235976931583216</v>
      </c>
      <c r="Y486">
        <v>0.79262607355192016</v>
      </c>
      <c r="Z486">
        <v>0.53043732040229885</v>
      </c>
      <c r="AB486">
        <v>7.6735999999999999E-2</v>
      </c>
      <c r="AC486">
        <v>5.4999999999999997E-3</v>
      </c>
      <c r="AD486">
        <v>1.2369982126991581</v>
      </c>
      <c r="AE486">
        <v>0.72015894984899942</v>
      </c>
      <c r="AF486">
        <v>6.5829827515008352</v>
      </c>
      <c r="AG486">
        <v>1</v>
      </c>
      <c r="AH486" t="s">
        <v>219</v>
      </c>
    </row>
    <row r="487" spans="1:34">
      <c r="A487" t="s">
        <v>35</v>
      </c>
      <c r="B487" t="s">
        <v>49</v>
      </c>
      <c r="C487" t="s">
        <v>722</v>
      </c>
      <c r="D487" t="s">
        <v>761</v>
      </c>
      <c r="E487" t="s">
        <v>39</v>
      </c>
      <c r="F487" t="s">
        <v>239</v>
      </c>
      <c r="G487" t="s">
        <v>302</v>
      </c>
      <c r="I487">
        <v>3</v>
      </c>
      <c r="J487">
        <v>2.063281136387856</v>
      </c>
      <c r="K487">
        <v>1.06E-2</v>
      </c>
      <c r="M487">
        <v>5.0738811363878558</v>
      </c>
      <c r="N487">
        <v>535.39819927329722</v>
      </c>
      <c r="O487">
        <v>74.645825894205089</v>
      </c>
      <c r="P487">
        <v>51.26086017740429</v>
      </c>
      <c r="R487">
        <v>661.30488534490667</v>
      </c>
      <c r="S487">
        <v>20269589.448560841</v>
      </c>
      <c r="T487">
        <v>30748247.349870771</v>
      </c>
      <c r="U487">
        <v>13935169.74789916</v>
      </c>
      <c r="V487">
        <v>64953006.546330757</v>
      </c>
      <c r="X487">
        <v>1.2102314568572441</v>
      </c>
      <c r="Y487">
        <v>0.21449949969599161</v>
      </c>
      <c r="Z487">
        <v>0.1473013223488629</v>
      </c>
      <c r="AB487">
        <v>7.3561000000000001E-2</v>
      </c>
      <c r="AC487">
        <v>5.4999999999999997E-3</v>
      </c>
      <c r="AD487">
        <v>1.3813707805872699</v>
      </c>
      <c r="AE487">
        <v>5.0738811363878561E-2</v>
      </c>
      <c r="AF487">
        <v>6.5850517283390042</v>
      </c>
      <c r="AG487">
        <v>1</v>
      </c>
      <c r="AH487" t="s">
        <v>724</v>
      </c>
    </row>
    <row r="488" spans="1:34">
      <c r="A488" t="s">
        <v>459</v>
      </c>
      <c r="B488" t="s">
        <v>460</v>
      </c>
      <c r="C488" t="s">
        <v>762</v>
      </c>
      <c r="D488" t="s">
        <v>763</v>
      </c>
      <c r="E488" t="s">
        <v>53</v>
      </c>
      <c r="F488" t="s">
        <v>72</v>
      </c>
      <c r="G488" t="s">
        <v>39</v>
      </c>
      <c r="H488" t="s">
        <v>302</v>
      </c>
      <c r="I488">
        <v>1.5</v>
      </c>
      <c r="J488">
        <v>1</v>
      </c>
      <c r="K488">
        <v>2.5517432430441782</v>
      </c>
      <c r="L488">
        <v>1.060000000000001E-2</v>
      </c>
      <c r="M488">
        <v>5.0623432430441788</v>
      </c>
      <c r="N488">
        <v>167.75</v>
      </c>
      <c r="O488">
        <v>65.166666666666671</v>
      </c>
      <c r="P488">
        <v>431.03196280421241</v>
      </c>
      <c r="Q488">
        <v>46.763721776589449</v>
      </c>
      <c r="R488">
        <v>710.71235124746852</v>
      </c>
      <c r="S488">
        <v>14052750</v>
      </c>
      <c r="T488">
        <v>5047000</v>
      </c>
      <c r="U488">
        <v>16318398.039267519</v>
      </c>
      <c r="V488">
        <v>48130779.055310309</v>
      </c>
      <c r="W488">
        <v>12712631.016042789</v>
      </c>
      <c r="X488">
        <v>0.40319683908045978</v>
      </c>
      <c r="Y488">
        <v>0.1530172413793103</v>
      </c>
      <c r="Z488">
        <v>0.97431863051579082</v>
      </c>
      <c r="AA488">
        <v>0.13437851085226851</v>
      </c>
      <c r="AB488">
        <v>9.0810000000000002E-2</v>
      </c>
      <c r="AC488">
        <v>5.4999999999999997E-3</v>
      </c>
      <c r="AD488">
        <v>1.378229574022499</v>
      </c>
      <c r="AE488">
        <v>5.0623432430441789E-2</v>
      </c>
      <c r="AF488">
        <v>6.5875062494971193</v>
      </c>
      <c r="AG488">
        <v>1</v>
      </c>
      <c r="AH488" t="s">
        <v>572</v>
      </c>
    </row>
    <row r="489" spans="1:34">
      <c r="A489" t="s">
        <v>35</v>
      </c>
      <c r="B489" t="s">
        <v>68</v>
      </c>
      <c r="C489" t="s">
        <v>478</v>
      </c>
      <c r="D489" t="s">
        <v>764</v>
      </c>
      <c r="E489" t="s">
        <v>39</v>
      </c>
      <c r="F489" t="s">
        <v>40</v>
      </c>
      <c r="G489" t="s">
        <v>41</v>
      </c>
      <c r="H489" t="s">
        <v>239</v>
      </c>
      <c r="I489">
        <v>1.5018687960562871</v>
      </c>
      <c r="J489">
        <v>1</v>
      </c>
      <c r="K489">
        <v>5.5572419266188668E-3</v>
      </c>
      <c r="L489">
        <v>2.02</v>
      </c>
      <c r="M489">
        <v>4.5274260379829059</v>
      </c>
      <c r="N489">
        <v>268.03261631776371</v>
      </c>
      <c r="O489">
        <v>125.1515151515151</v>
      </c>
      <c r="P489">
        <v>129.52316208349629</v>
      </c>
      <c r="Q489">
        <v>73.079991692392312</v>
      </c>
      <c r="R489">
        <v>595.78728524516748</v>
      </c>
      <c r="S489">
        <v>10147421.300555101</v>
      </c>
      <c r="T489">
        <v>9812727.2727272715</v>
      </c>
      <c r="U489">
        <v>19936605.411745179</v>
      </c>
      <c r="V489">
        <v>70000000.000001639</v>
      </c>
      <c r="W489">
        <v>30103246.014974091</v>
      </c>
      <c r="X489">
        <v>0.6058696203532119</v>
      </c>
      <c r="Y489">
        <v>0.28892371995820271</v>
      </c>
      <c r="Z489">
        <v>0.37219299449280557</v>
      </c>
      <c r="AA489">
        <v>0.2099999761275641</v>
      </c>
      <c r="AB489">
        <v>0.104674</v>
      </c>
      <c r="AC489">
        <v>5.4999999999999997E-3</v>
      </c>
      <c r="AD489">
        <v>1.2325976647911581</v>
      </c>
      <c r="AE489">
        <v>0.7175970270202906</v>
      </c>
      <c r="AF489">
        <v>6.5877947297943544</v>
      </c>
      <c r="AG489">
        <v>1</v>
      </c>
      <c r="AH489" t="s">
        <v>480</v>
      </c>
    </row>
    <row r="490" spans="1:34">
      <c r="A490" t="s">
        <v>147</v>
      </c>
      <c r="B490" t="s">
        <v>158</v>
      </c>
      <c r="C490" t="s">
        <v>750</v>
      </c>
      <c r="D490" t="s">
        <v>765</v>
      </c>
      <c r="E490" t="s">
        <v>53</v>
      </c>
      <c r="F490" t="s">
        <v>39</v>
      </c>
      <c r="G490" t="s">
        <v>302</v>
      </c>
      <c r="I490">
        <v>1.544503831452432</v>
      </c>
      <c r="J490">
        <v>3</v>
      </c>
      <c r="K490">
        <v>1.06E-2</v>
      </c>
      <c r="M490">
        <v>4.5551038314524313</v>
      </c>
      <c r="N490">
        <v>175.56491935509359</v>
      </c>
      <c r="O490">
        <v>512.97786940723847</v>
      </c>
      <c r="P490">
        <v>47.741360559375273</v>
      </c>
      <c r="R490">
        <v>736.28414932170733</v>
      </c>
      <c r="S490">
        <v>14707421.284454791</v>
      </c>
      <c r="T490">
        <v>19420780.31490453</v>
      </c>
      <c r="U490">
        <v>12978400.305576781</v>
      </c>
      <c r="V490">
        <v>47106601.904936098</v>
      </c>
      <c r="X490">
        <v>0.42198045029740422</v>
      </c>
      <c r="Y490">
        <v>1.159551815958471</v>
      </c>
      <c r="Z490">
        <v>0.1371878176993542</v>
      </c>
      <c r="AB490">
        <v>6.6664000000000001E-2</v>
      </c>
      <c r="AC490">
        <v>5.4999999999999997E-3</v>
      </c>
      <c r="AD490">
        <v>1.2401329802907139</v>
      </c>
      <c r="AE490">
        <v>0.72198395728521036</v>
      </c>
      <c r="AF490">
        <v>6.5893847690283556</v>
      </c>
      <c r="AG490">
        <v>1</v>
      </c>
      <c r="AH490" t="s">
        <v>329</v>
      </c>
    </row>
    <row r="491" spans="1:34">
      <c r="A491" t="s">
        <v>35</v>
      </c>
      <c r="B491" t="s">
        <v>290</v>
      </c>
      <c r="C491" t="s">
        <v>138</v>
      </c>
      <c r="D491" t="s">
        <v>766</v>
      </c>
      <c r="E491" t="s">
        <v>39</v>
      </c>
      <c r="F491" t="s">
        <v>140</v>
      </c>
      <c r="G491" t="s">
        <v>41</v>
      </c>
      <c r="I491">
        <v>2.1669021555617669</v>
      </c>
      <c r="J491">
        <v>1.5</v>
      </c>
      <c r="K491">
        <v>8.3999999999999995E-3</v>
      </c>
      <c r="M491">
        <v>3.6753021555617669</v>
      </c>
      <c r="N491">
        <v>386.71850402973212</v>
      </c>
      <c r="O491">
        <v>103.02135679275</v>
      </c>
      <c r="P491">
        <v>195.77959280303031</v>
      </c>
      <c r="R491">
        <v>685.51945362551237</v>
      </c>
      <c r="S491">
        <v>14640739.022812851</v>
      </c>
      <c r="T491">
        <v>2847663.3168270001</v>
      </c>
      <c r="U491">
        <v>30135000</v>
      </c>
      <c r="V491">
        <v>47623402.339639843</v>
      </c>
      <c r="X491">
        <v>0.87415105086420652</v>
      </c>
      <c r="Y491">
        <v>0.25358473403663789</v>
      </c>
      <c r="Z491">
        <v>0.56258503679031691</v>
      </c>
      <c r="AB491">
        <v>6.6725999999999994E-2</v>
      </c>
      <c r="AC491">
        <v>5.4999999999999997E-3</v>
      </c>
      <c r="AD491">
        <v>1.000605822456607</v>
      </c>
      <c r="AE491">
        <v>1.8560275885586921</v>
      </c>
      <c r="AF491">
        <v>6.6041615665770657</v>
      </c>
      <c r="AG491">
        <v>1</v>
      </c>
      <c r="AH491" t="s">
        <v>141</v>
      </c>
    </row>
    <row r="492" spans="1:34">
      <c r="A492" t="s">
        <v>459</v>
      </c>
      <c r="B492" t="s">
        <v>767</v>
      </c>
      <c r="C492" t="s">
        <v>461</v>
      </c>
      <c r="D492" t="s">
        <v>768</v>
      </c>
      <c r="E492" t="s">
        <v>53</v>
      </c>
      <c r="F492" t="s">
        <v>39</v>
      </c>
      <c r="G492" t="s">
        <v>302</v>
      </c>
      <c r="I492">
        <v>1.5560427097198899</v>
      </c>
      <c r="J492">
        <v>3</v>
      </c>
      <c r="K492">
        <v>1.06E-2</v>
      </c>
      <c r="M492">
        <v>4.5666427097198907</v>
      </c>
      <c r="N492">
        <v>174.01744303700769</v>
      </c>
      <c r="O492">
        <v>506.75000000000011</v>
      </c>
      <c r="P492">
        <v>46.763721776589421</v>
      </c>
      <c r="R492">
        <v>727.53116481359712</v>
      </c>
      <c r="S492">
        <v>14577786.12601079</v>
      </c>
      <c r="T492">
        <v>19185000</v>
      </c>
      <c r="U492">
        <v>12712631.01604278</v>
      </c>
      <c r="V492">
        <v>46475417.142053567</v>
      </c>
      <c r="X492">
        <v>0.41826100135550198</v>
      </c>
      <c r="Y492">
        <v>1.1454741379310349</v>
      </c>
      <c r="Z492">
        <v>0.1343785108522684</v>
      </c>
      <c r="AB492">
        <v>6.6664000000000001E-2</v>
      </c>
      <c r="AC492">
        <v>5.4999999999999997E-3</v>
      </c>
      <c r="AD492">
        <v>1.2432744550022741</v>
      </c>
      <c r="AE492">
        <v>0.72381286949060264</v>
      </c>
      <c r="AF492">
        <v>6.605894034212767</v>
      </c>
      <c r="AG492">
        <v>1</v>
      </c>
      <c r="AH492" t="s">
        <v>329</v>
      </c>
    </row>
    <row r="493" spans="1:34">
      <c r="A493" t="s">
        <v>35</v>
      </c>
      <c r="B493" t="s">
        <v>49</v>
      </c>
      <c r="C493" t="s">
        <v>708</v>
      </c>
      <c r="D493" t="s">
        <v>769</v>
      </c>
      <c r="E493" t="s">
        <v>72</v>
      </c>
      <c r="F493" t="s">
        <v>39</v>
      </c>
      <c r="G493" t="s">
        <v>302</v>
      </c>
      <c r="I493">
        <v>2.0904830584693319</v>
      </c>
      <c r="J493">
        <v>3</v>
      </c>
      <c r="K493">
        <v>1.0600000000000021E-2</v>
      </c>
      <c r="M493">
        <v>5.1010830584693316</v>
      </c>
      <c r="N493">
        <v>146.86522747364029</v>
      </c>
      <c r="O493">
        <v>535.39819927329722</v>
      </c>
      <c r="P493">
        <v>51.260860177404389</v>
      </c>
      <c r="R493">
        <v>733.52428692434194</v>
      </c>
      <c r="S493">
        <v>11374355.03416056</v>
      </c>
      <c r="T493">
        <v>20269589.448560841</v>
      </c>
      <c r="U493">
        <v>13935169.74789919</v>
      </c>
      <c r="V493">
        <v>45579114.230620578</v>
      </c>
      <c r="X493">
        <v>0.34485286899071133</v>
      </c>
      <c r="Y493">
        <v>1.2102314568572441</v>
      </c>
      <c r="Z493">
        <v>0.1473013223488632</v>
      </c>
      <c r="AB493">
        <v>6.6664000000000001E-2</v>
      </c>
      <c r="AC493">
        <v>5.4999999999999997E-3</v>
      </c>
      <c r="AD493">
        <v>1.3887765394785621</v>
      </c>
      <c r="AE493">
        <v>5.1010830584693308E-2</v>
      </c>
      <c r="AF493">
        <v>6.6130344285325862</v>
      </c>
      <c r="AG493">
        <v>1</v>
      </c>
      <c r="AH493" t="s">
        <v>710</v>
      </c>
    </row>
    <row r="494" spans="1:34">
      <c r="A494" t="s">
        <v>35</v>
      </c>
      <c r="B494" t="s">
        <v>74</v>
      </c>
      <c r="C494" t="s">
        <v>478</v>
      </c>
      <c r="D494" t="s">
        <v>770</v>
      </c>
      <c r="E494" t="s">
        <v>39</v>
      </c>
      <c r="F494" t="s">
        <v>40</v>
      </c>
      <c r="G494" t="s">
        <v>41</v>
      </c>
      <c r="H494" t="s">
        <v>239</v>
      </c>
      <c r="I494">
        <v>1.521850730090577</v>
      </c>
      <c r="J494">
        <v>1</v>
      </c>
      <c r="K494">
        <v>5.5196088860369284E-3</v>
      </c>
      <c r="L494">
        <v>2.02</v>
      </c>
      <c r="M494">
        <v>4.5473703389766138</v>
      </c>
      <c r="N494">
        <v>271.59871348441578</v>
      </c>
      <c r="O494">
        <v>125.1515151515151</v>
      </c>
      <c r="P494">
        <v>128.64604525479729</v>
      </c>
      <c r="Q494">
        <v>73.079991692392312</v>
      </c>
      <c r="R494">
        <v>598.47626558312061</v>
      </c>
      <c r="S494">
        <v>10282429.833642861</v>
      </c>
      <c r="T494">
        <v>9812727.2727272715</v>
      </c>
      <c r="U494">
        <v>19801596.878657479</v>
      </c>
      <c r="V494">
        <v>70000000.000001699</v>
      </c>
      <c r="W494">
        <v>30103246.014974091</v>
      </c>
      <c r="X494">
        <v>0.61393054206559305</v>
      </c>
      <c r="Y494">
        <v>0.28892371995820271</v>
      </c>
      <c r="Z494">
        <v>0.36967254383562448</v>
      </c>
      <c r="AA494">
        <v>0.2099999761275641</v>
      </c>
      <c r="AB494">
        <v>0.104674</v>
      </c>
      <c r="AC494">
        <v>5.4999999999999997E-3</v>
      </c>
      <c r="AD494">
        <v>1.2380275268418011</v>
      </c>
      <c r="AE494">
        <v>0.72075819872779334</v>
      </c>
      <c r="AF494">
        <v>6.616330064546208</v>
      </c>
      <c r="AG494">
        <v>1</v>
      </c>
      <c r="AH494" t="s">
        <v>480</v>
      </c>
    </row>
    <row r="495" spans="1:34">
      <c r="A495" t="s">
        <v>35</v>
      </c>
      <c r="B495" t="s">
        <v>36</v>
      </c>
      <c r="C495" t="s">
        <v>771</v>
      </c>
      <c r="D495" t="s">
        <v>772</v>
      </c>
      <c r="E495" t="s">
        <v>53</v>
      </c>
      <c r="F495" t="s">
        <v>39</v>
      </c>
      <c r="G495" t="s">
        <v>140</v>
      </c>
      <c r="H495" t="s">
        <v>302</v>
      </c>
      <c r="I495">
        <v>1.5</v>
      </c>
      <c r="J495">
        <v>2.0819318699825291</v>
      </c>
      <c r="K495">
        <v>1.5</v>
      </c>
      <c r="L495">
        <v>1.060000000000001E-2</v>
      </c>
      <c r="M495">
        <v>5.0925318699825288</v>
      </c>
      <c r="N495">
        <v>180.42822171179881</v>
      </c>
      <c r="O495">
        <v>371.55419139944479</v>
      </c>
      <c r="P495">
        <v>103.02135679275</v>
      </c>
      <c r="Q495">
        <v>51.260860177404332</v>
      </c>
      <c r="R495">
        <v>706.26463008139797</v>
      </c>
      <c r="S495">
        <v>15114829.762506589</v>
      </c>
      <c r="T495">
        <v>14066634.7548068</v>
      </c>
      <c r="U495">
        <v>2847663.3168270001</v>
      </c>
      <c r="V495">
        <v>45964297.582039557</v>
      </c>
      <c r="W495">
        <v>13935169.747899169</v>
      </c>
      <c r="X495">
        <v>0.43366967913624838</v>
      </c>
      <c r="Y495">
        <v>0.83987314669549396</v>
      </c>
      <c r="Z495">
        <v>0.25358473403663789</v>
      </c>
      <c r="AA495">
        <v>0.14730132234886301</v>
      </c>
      <c r="AB495">
        <v>8.7010000000000004E-2</v>
      </c>
      <c r="AC495">
        <v>5.4999999999999997E-3</v>
      </c>
      <c r="AD495">
        <v>1.3864484672203741</v>
      </c>
      <c r="AE495">
        <v>5.0925318699825292E-2</v>
      </c>
      <c r="AF495">
        <v>6.6224156559027287</v>
      </c>
      <c r="AG495">
        <v>1</v>
      </c>
      <c r="AH495" t="s">
        <v>773</v>
      </c>
    </row>
    <row r="496" spans="1:34">
      <c r="A496" t="s">
        <v>99</v>
      </c>
      <c r="B496" t="s">
        <v>100</v>
      </c>
      <c r="C496" t="s">
        <v>774</v>
      </c>
      <c r="D496" t="s">
        <v>775</v>
      </c>
      <c r="E496" t="s">
        <v>72</v>
      </c>
      <c r="F496" t="s">
        <v>39</v>
      </c>
      <c r="G496" t="s">
        <v>41</v>
      </c>
      <c r="H496" t="s">
        <v>239</v>
      </c>
      <c r="I496">
        <v>1</v>
      </c>
      <c r="J496">
        <v>2.0536300812758719</v>
      </c>
      <c r="K496">
        <v>8.3999999999999995E-3</v>
      </c>
      <c r="L496">
        <v>2.02</v>
      </c>
      <c r="M496">
        <v>5.082030081275871</v>
      </c>
      <c r="N496">
        <v>60.170646557743339</v>
      </c>
      <c r="O496">
        <v>326.02934618544839</v>
      </c>
      <c r="P496">
        <v>188.4060756714876</v>
      </c>
      <c r="Q496">
        <v>58.149404109062971</v>
      </c>
      <c r="R496">
        <v>632.75547252374224</v>
      </c>
      <c r="S496">
        <v>4660070.3812316712</v>
      </c>
      <c r="T496">
        <v>12343113.97448018</v>
      </c>
      <c r="U496">
        <v>29000045.454545449</v>
      </c>
      <c r="V496">
        <v>69956240.435756519</v>
      </c>
      <c r="W496">
        <v>23953010.625499219</v>
      </c>
      <c r="X496">
        <v>0.14128613322161709</v>
      </c>
      <c r="Y496">
        <v>0.73696730984113545</v>
      </c>
      <c r="Z496">
        <v>0.54139676917094126</v>
      </c>
      <c r="AA496">
        <v>0.16709598881914639</v>
      </c>
      <c r="AB496">
        <v>0.10156900000000001</v>
      </c>
      <c r="AC496">
        <v>5.4999999999999997E-3</v>
      </c>
      <c r="AD496">
        <v>1.38358934149919</v>
      </c>
      <c r="AE496">
        <v>5.0820300812758713E-2</v>
      </c>
      <c r="AF496">
        <v>6.6235087235878201</v>
      </c>
      <c r="AG496">
        <v>1</v>
      </c>
      <c r="AH496" t="s">
        <v>564</v>
      </c>
    </row>
    <row r="497" spans="1:34">
      <c r="A497" t="s">
        <v>99</v>
      </c>
      <c r="B497" t="s">
        <v>204</v>
      </c>
      <c r="C497" t="s">
        <v>483</v>
      </c>
      <c r="D497" t="s">
        <v>776</v>
      </c>
      <c r="E497" t="s">
        <v>72</v>
      </c>
      <c r="F497" t="s">
        <v>40</v>
      </c>
      <c r="G497" t="s">
        <v>41</v>
      </c>
      <c r="I497">
        <v>1</v>
      </c>
      <c r="J497">
        <v>3.5660315767867079</v>
      </c>
      <c r="K497">
        <v>8.400000000000003E-3</v>
      </c>
      <c r="M497">
        <v>4.5744315767867079</v>
      </c>
      <c r="N497">
        <v>60.170646557743339</v>
      </c>
      <c r="O497">
        <v>383.26243644314718</v>
      </c>
      <c r="P497">
        <v>188.40607567148771</v>
      </c>
      <c r="R497">
        <v>631.83915867237818</v>
      </c>
      <c r="S497">
        <v>4660070.3812316712</v>
      </c>
      <c r="T497">
        <v>30050373.406542361</v>
      </c>
      <c r="U497">
        <v>29000045.454545461</v>
      </c>
      <c r="V497">
        <v>63710489.242319487</v>
      </c>
      <c r="X497">
        <v>0.14128613322161709</v>
      </c>
      <c r="Y497">
        <v>0.88479639038599145</v>
      </c>
      <c r="Z497">
        <v>0.54139676917094148</v>
      </c>
      <c r="AB497">
        <v>7.3631000000000002E-2</v>
      </c>
      <c r="AC497">
        <v>5.4999999999999997E-3</v>
      </c>
      <c r="AD497">
        <v>1.245394984256067</v>
      </c>
      <c r="AE497">
        <v>0.72504740492069319</v>
      </c>
      <c r="AF497">
        <v>6.6240049659634694</v>
      </c>
      <c r="AG497">
        <v>1</v>
      </c>
      <c r="AH497" t="s">
        <v>177</v>
      </c>
    </row>
    <row r="498" spans="1:34">
      <c r="A498" t="s">
        <v>129</v>
      </c>
      <c r="B498" t="s">
        <v>130</v>
      </c>
      <c r="C498" t="s">
        <v>777</v>
      </c>
      <c r="D498" t="s">
        <v>778</v>
      </c>
      <c r="E498" t="s">
        <v>53</v>
      </c>
      <c r="F498" t="s">
        <v>39</v>
      </c>
      <c r="G498" t="s">
        <v>302</v>
      </c>
      <c r="I498">
        <v>1.5727845015311319</v>
      </c>
      <c r="J498">
        <v>3</v>
      </c>
      <c r="K498">
        <v>1.06E-2</v>
      </c>
      <c r="M498">
        <v>4.5833845015311319</v>
      </c>
      <c r="N498">
        <v>178.7796045248972</v>
      </c>
      <c r="O498">
        <v>512.97786940723847</v>
      </c>
      <c r="P498">
        <v>47.741360559375273</v>
      </c>
      <c r="R498">
        <v>739.49883449151093</v>
      </c>
      <c r="S498">
        <v>14976721.83300893</v>
      </c>
      <c r="T498">
        <v>19420780.31490453</v>
      </c>
      <c r="U498">
        <v>12978400.305576781</v>
      </c>
      <c r="V498">
        <v>47375902.453490227</v>
      </c>
      <c r="X498">
        <v>0.42970713225927393</v>
      </c>
      <c r="Y498">
        <v>1.159551815958471</v>
      </c>
      <c r="Z498">
        <v>0.1371878176993542</v>
      </c>
      <c r="AB498">
        <v>6.6664000000000001E-2</v>
      </c>
      <c r="AC498">
        <v>5.4999999999999997E-3</v>
      </c>
      <c r="AD498">
        <v>1.247832429736224</v>
      </c>
      <c r="AE498">
        <v>0.72646644349268441</v>
      </c>
      <c r="AF498">
        <v>6.6298473747600406</v>
      </c>
      <c r="AG498">
        <v>1</v>
      </c>
      <c r="AH498" t="s">
        <v>329</v>
      </c>
    </row>
    <row r="499" spans="1:34">
      <c r="A499" t="s">
        <v>35</v>
      </c>
      <c r="B499" t="s">
        <v>43</v>
      </c>
      <c r="C499" t="s">
        <v>771</v>
      </c>
      <c r="D499" t="s">
        <v>779</v>
      </c>
      <c r="E499" t="s">
        <v>53</v>
      </c>
      <c r="F499" t="s">
        <v>39</v>
      </c>
      <c r="G499" t="s">
        <v>140</v>
      </c>
      <c r="H499" t="s">
        <v>302</v>
      </c>
      <c r="I499">
        <v>1.5</v>
      </c>
      <c r="J499">
        <v>2.0878751050915332</v>
      </c>
      <c r="K499">
        <v>1.5</v>
      </c>
      <c r="L499">
        <v>1.060000000000001E-2</v>
      </c>
      <c r="M499">
        <v>5.0984751050915316</v>
      </c>
      <c r="N499">
        <v>180.42822171179881</v>
      </c>
      <c r="O499">
        <v>372.61485719118429</v>
      </c>
      <c r="P499">
        <v>103.02135679275</v>
      </c>
      <c r="Q499">
        <v>51.260860177404332</v>
      </c>
      <c r="R499">
        <v>707.32529587313752</v>
      </c>
      <c r="S499">
        <v>15114829.762506589</v>
      </c>
      <c r="T499">
        <v>14106790.400025399</v>
      </c>
      <c r="U499">
        <v>2847663.3168270001</v>
      </c>
      <c r="V499">
        <v>46004453.227258161</v>
      </c>
      <c r="W499">
        <v>13935169.747899169</v>
      </c>
      <c r="X499">
        <v>0.43366967913624838</v>
      </c>
      <c r="Y499">
        <v>0.84227071005696563</v>
      </c>
      <c r="Z499">
        <v>0.25358473403663789</v>
      </c>
      <c r="AA499">
        <v>0.14730132234886301</v>
      </c>
      <c r="AB499">
        <v>8.7010000000000004E-2</v>
      </c>
      <c r="AC499">
        <v>5.4999999999999997E-3</v>
      </c>
      <c r="AD499">
        <v>1.3880665207579039</v>
      </c>
      <c r="AE499">
        <v>5.0984751050915322E-2</v>
      </c>
      <c r="AF499">
        <v>6.6300363769003523</v>
      </c>
      <c r="AG499">
        <v>1</v>
      </c>
      <c r="AH499" t="s">
        <v>773</v>
      </c>
    </row>
    <row r="500" spans="1:34">
      <c r="A500" t="s">
        <v>35</v>
      </c>
      <c r="B500" t="s">
        <v>45</v>
      </c>
      <c r="C500" t="s">
        <v>771</v>
      </c>
      <c r="D500" t="s">
        <v>780</v>
      </c>
      <c r="E500" t="s">
        <v>53</v>
      </c>
      <c r="F500" t="s">
        <v>39</v>
      </c>
      <c r="G500" t="s">
        <v>140</v>
      </c>
      <c r="H500" t="s">
        <v>302</v>
      </c>
      <c r="I500">
        <v>1.5</v>
      </c>
      <c r="J500">
        <v>2.090918171426448</v>
      </c>
      <c r="K500">
        <v>1.5</v>
      </c>
      <c r="L500">
        <v>1.060000000000001E-2</v>
      </c>
      <c r="M500">
        <v>5.1015181714264486</v>
      </c>
      <c r="N500">
        <v>180.42822171179881</v>
      </c>
      <c r="O500">
        <v>373.15794126984531</v>
      </c>
      <c r="P500">
        <v>103.02135679275</v>
      </c>
      <c r="Q500">
        <v>51.260860177404332</v>
      </c>
      <c r="R500">
        <v>707.86837995179849</v>
      </c>
      <c r="S500">
        <v>15114829.762506589</v>
      </c>
      <c r="T500">
        <v>14127350.968449891</v>
      </c>
      <c r="U500">
        <v>2847663.3168270001</v>
      </c>
      <c r="V500">
        <v>46025013.795682646</v>
      </c>
      <c r="W500">
        <v>13935169.747899169</v>
      </c>
      <c r="X500">
        <v>0.43366967913624838</v>
      </c>
      <c r="Y500">
        <v>0.84349831492490512</v>
      </c>
      <c r="Z500">
        <v>0.25358473403663789</v>
      </c>
      <c r="AA500">
        <v>0.14730132234886301</v>
      </c>
      <c r="AB500">
        <v>8.7010000000000004E-2</v>
      </c>
      <c r="AC500">
        <v>5.4999999999999997E-3</v>
      </c>
      <c r="AD500">
        <v>1.3888949995506561</v>
      </c>
      <c r="AE500">
        <v>5.1015181714264488E-2</v>
      </c>
      <c r="AF500">
        <v>6.63393835269137</v>
      </c>
      <c r="AG500">
        <v>1</v>
      </c>
      <c r="AH500" t="s">
        <v>773</v>
      </c>
    </row>
    <row r="501" spans="1:34">
      <c r="A501" t="s">
        <v>35</v>
      </c>
      <c r="B501" t="s">
        <v>78</v>
      </c>
      <c r="C501" t="s">
        <v>478</v>
      </c>
      <c r="D501" t="s">
        <v>781</v>
      </c>
      <c r="E501" t="s">
        <v>39</v>
      </c>
      <c r="F501" t="s">
        <v>40</v>
      </c>
      <c r="G501" t="s">
        <v>41</v>
      </c>
      <c r="H501" t="s">
        <v>239</v>
      </c>
      <c r="I501">
        <v>1.5363680744006081</v>
      </c>
      <c r="J501">
        <v>1</v>
      </c>
      <c r="K501">
        <v>5.4922675983205401E-3</v>
      </c>
      <c r="L501">
        <v>2.02</v>
      </c>
      <c r="M501">
        <v>4.561860341998929</v>
      </c>
      <c r="N501">
        <v>274.1895668183563</v>
      </c>
      <c r="O501">
        <v>125.1515151515151</v>
      </c>
      <c r="P501">
        <v>128.00879928148481</v>
      </c>
      <c r="Q501">
        <v>73.079991692392312</v>
      </c>
      <c r="R501">
        <v>600.42987294374859</v>
      </c>
      <c r="S501">
        <v>10380516.703325439</v>
      </c>
      <c r="T501">
        <v>9812727.2727272715</v>
      </c>
      <c r="U501">
        <v>19703510.00897494</v>
      </c>
      <c r="V501">
        <v>70000000.000001743</v>
      </c>
      <c r="W501">
        <v>30103246.014974091</v>
      </c>
      <c r="X501">
        <v>0.61978699098360224</v>
      </c>
      <c r="Y501">
        <v>0.28892371995820271</v>
      </c>
      <c r="Z501">
        <v>0.36784137724564597</v>
      </c>
      <c r="AA501">
        <v>0.2099999761275641</v>
      </c>
      <c r="AB501">
        <v>0.104674</v>
      </c>
      <c r="AC501">
        <v>5.4999999999999997E-3</v>
      </c>
      <c r="AD501">
        <v>1.241972449130599</v>
      </c>
      <c r="AE501">
        <v>0.72305486420683029</v>
      </c>
      <c r="AF501">
        <v>6.6370616553363577</v>
      </c>
      <c r="AG501">
        <v>1</v>
      </c>
      <c r="AH501" t="s">
        <v>480</v>
      </c>
    </row>
    <row r="502" spans="1:34">
      <c r="A502" t="s">
        <v>354</v>
      </c>
      <c r="B502" t="s">
        <v>355</v>
      </c>
      <c r="C502" t="s">
        <v>782</v>
      </c>
      <c r="D502" t="s">
        <v>783</v>
      </c>
      <c r="E502" t="s">
        <v>39</v>
      </c>
      <c r="F502" t="s">
        <v>140</v>
      </c>
      <c r="G502" t="s">
        <v>40</v>
      </c>
      <c r="H502" t="s">
        <v>302</v>
      </c>
      <c r="I502">
        <v>2.590973775009509</v>
      </c>
      <c r="J502">
        <v>1.5</v>
      </c>
      <c r="K502">
        <v>1</v>
      </c>
      <c r="L502">
        <v>1.060000000000001E-2</v>
      </c>
      <c r="M502">
        <v>5.1015737750095091</v>
      </c>
      <c r="N502">
        <v>455.94639931147378</v>
      </c>
      <c r="O502">
        <v>102.28548995737501</v>
      </c>
      <c r="P502">
        <v>121.4944903581267</v>
      </c>
      <c r="Q502">
        <v>50.087693638061317</v>
      </c>
      <c r="R502">
        <v>729.81407326503677</v>
      </c>
      <c r="S502">
        <v>17261631.318777751</v>
      </c>
      <c r="T502">
        <v>2827322.8645324088</v>
      </c>
      <c r="U502">
        <v>9525991.7355371881</v>
      </c>
      <c r="V502">
        <v>43231192.519305721</v>
      </c>
      <c r="W502">
        <v>13616246.600458371</v>
      </c>
      <c r="X502">
        <v>1.030636030970044</v>
      </c>
      <c r="Y502">
        <v>0.25177341450499602</v>
      </c>
      <c r="Z502">
        <v>0.28048114372565769</v>
      </c>
      <c r="AA502">
        <v>0.1439301541323601</v>
      </c>
      <c r="AB502">
        <v>9.0115000000000015E-2</v>
      </c>
      <c r="AC502">
        <v>5.4999999999999997E-3</v>
      </c>
      <c r="AD502">
        <v>1.3889101376989239</v>
      </c>
      <c r="AE502">
        <v>5.1015737750095103E-2</v>
      </c>
      <c r="AF502">
        <v>6.6371146504585283</v>
      </c>
      <c r="AG502">
        <v>1</v>
      </c>
      <c r="AH502" t="s">
        <v>734</v>
      </c>
    </row>
    <row r="503" spans="1:34">
      <c r="A503" t="s">
        <v>354</v>
      </c>
      <c r="B503" t="s">
        <v>355</v>
      </c>
      <c r="C503" t="s">
        <v>784</v>
      </c>
      <c r="D503" t="s">
        <v>785</v>
      </c>
      <c r="E503" t="s">
        <v>39</v>
      </c>
      <c r="F503" t="s">
        <v>239</v>
      </c>
      <c r="G503" t="s">
        <v>302</v>
      </c>
      <c r="I503">
        <v>2.9999999999999991</v>
      </c>
      <c r="J503">
        <v>2.1077480058974598</v>
      </c>
      <c r="K503">
        <v>1.059999999999999E-2</v>
      </c>
      <c r="M503">
        <v>5.1183480058974604</v>
      </c>
      <c r="N503">
        <v>527.9247559846109</v>
      </c>
      <c r="O503">
        <v>75.975533329245536</v>
      </c>
      <c r="P503">
        <v>50.087693638061261</v>
      </c>
      <c r="R503">
        <v>653.98798295191773</v>
      </c>
      <c r="S503">
        <v>19986653.070675399</v>
      </c>
      <c r="T503">
        <v>31295982.908099219</v>
      </c>
      <c r="U503">
        <v>13616246.600458359</v>
      </c>
      <c r="V503">
        <v>64898882.579232983</v>
      </c>
      <c r="X503">
        <v>1.1933382432243189</v>
      </c>
      <c r="Y503">
        <v>0.21832049807254461</v>
      </c>
      <c r="Z503">
        <v>0.14393015413235999</v>
      </c>
      <c r="AB503">
        <v>7.3561000000000001E-2</v>
      </c>
      <c r="AC503">
        <v>5.4999999999999997E-3</v>
      </c>
      <c r="AD503">
        <v>1.393476944013968</v>
      </c>
      <c r="AE503">
        <v>5.1183480058974599E-2</v>
      </c>
      <c r="AF503">
        <v>6.6420694299704017</v>
      </c>
      <c r="AG503">
        <v>1</v>
      </c>
      <c r="AH503" t="s">
        <v>724</v>
      </c>
    </row>
    <row r="504" spans="1:34">
      <c r="A504" t="s">
        <v>129</v>
      </c>
      <c r="B504" t="s">
        <v>136</v>
      </c>
      <c r="C504" t="s">
        <v>777</v>
      </c>
      <c r="D504" t="s">
        <v>786</v>
      </c>
      <c r="E504" t="s">
        <v>53</v>
      </c>
      <c r="F504" t="s">
        <v>39</v>
      </c>
      <c r="G504" t="s">
        <v>302</v>
      </c>
      <c r="I504">
        <v>1.5828508286940299</v>
      </c>
      <c r="J504">
        <v>3</v>
      </c>
      <c r="K504">
        <v>1.06E-2</v>
      </c>
      <c r="M504">
        <v>4.5934508286940297</v>
      </c>
      <c r="N504">
        <v>179.92385155139641</v>
      </c>
      <c r="O504">
        <v>512.97786940723847</v>
      </c>
      <c r="P504">
        <v>47.741360559375273</v>
      </c>
      <c r="R504">
        <v>740.64308151801015</v>
      </c>
      <c r="S504">
        <v>15072577.674449399</v>
      </c>
      <c r="T504">
        <v>19420780.31490453</v>
      </c>
      <c r="U504">
        <v>12978400.305576781</v>
      </c>
      <c r="V504">
        <v>47471758.294930696</v>
      </c>
      <c r="X504">
        <v>0.43245739624861351</v>
      </c>
      <c r="Y504">
        <v>1.159551815958471</v>
      </c>
      <c r="Z504">
        <v>0.1371878176993542</v>
      </c>
      <c r="AB504">
        <v>6.6664000000000001E-2</v>
      </c>
      <c r="AC504">
        <v>5.4999999999999997E-3</v>
      </c>
      <c r="AD504">
        <v>1.250573000482144</v>
      </c>
      <c r="AE504">
        <v>0.72806195634800375</v>
      </c>
      <c r="AF504">
        <v>6.6442497855241784</v>
      </c>
      <c r="AG504">
        <v>1</v>
      </c>
      <c r="AH504" t="s">
        <v>329</v>
      </c>
    </row>
    <row r="505" spans="1:34">
      <c r="A505" t="s">
        <v>59</v>
      </c>
      <c r="B505" t="s">
        <v>88</v>
      </c>
      <c r="C505" t="s">
        <v>490</v>
      </c>
      <c r="D505" t="s">
        <v>787</v>
      </c>
      <c r="E505" t="s">
        <v>39</v>
      </c>
      <c r="F505" t="s">
        <v>40</v>
      </c>
      <c r="G505" t="s">
        <v>41</v>
      </c>
      <c r="H505" t="s">
        <v>239</v>
      </c>
      <c r="I505">
        <v>1.5437787654430131</v>
      </c>
      <c r="J505">
        <v>1</v>
      </c>
      <c r="K505">
        <v>6.2872316360268266E-3</v>
      </c>
      <c r="L505">
        <v>2.02</v>
      </c>
      <c r="M505">
        <v>4.5700659970790394</v>
      </c>
      <c r="N505">
        <v>267.82056166230342</v>
      </c>
      <c r="O505">
        <v>117.8374655647383</v>
      </c>
      <c r="P505">
        <v>144.25340605538409</v>
      </c>
      <c r="Q505">
        <v>68.987406144393248</v>
      </c>
      <c r="R505">
        <v>598.89883942681899</v>
      </c>
      <c r="S505">
        <v>10139393.14354473</v>
      </c>
      <c r="T505">
        <v>9239256.1983471066</v>
      </c>
      <c r="U505">
        <v>22203930.089141112</v>
      </c>
      <c r="V505">
        <v>70000000.000003755</v>
      </c>
      <c r="W505">
        <v>28417420.568970811</v>
      </c>
      <c r="X505">
        <v>0.60539028513139104</v>
      </c>
      <c r="Y505">
        <v>0.27203856749311278</v>
      </c>
      <c r="Z505">
        <v>0.41452128176834491</v>
      </c>
      <c r="AA505">
        <v>0.19823967282871621</v>
      </c>
      <c r="AB505">
        <v>0.104674</v>
      </c>
      <c r="AC505">
        <v>5.4999999999999997E-3</v>
      </c>
      <c r="AD505">
        <v>1.244206449466545</v>
      </c>
      <c r="AE505">
        <v>0.72435546053702771</v>
      </c>
      <c r="AF505">
        <v>6.6488019070826123</v>
      </c>
      <c r="AG505">
        <v>1</v>
      </c>
      <c r="AH505" t="s">
        <v>480</v>
      </c>
    </row>
    <row r="506" spans="1:34">
      <c r="A506" t="s">
        <v>788</v>
      </c>
      <c r="B506" t="s">
        <v>789</v>
      </c>
      <c r="C506" t="s">
        <v>790</v>
      </c>
      <c r="D506" t="s">
        <v>791</v>
      </c>
      <c r="E506" t="s">
        <v>39</v>
      </c>
      <c r="F506" t="s">
        <v>40</v>
      </c>
      <c r="G506" t="s">
        <v>41</v>
      </c>
      <c r="I506">
        <v>2.0862850020084869</v>
      </c>
      <c r="J506">
        <v>1</v>
      </c>
      <c r="K506">
        <v>8.4000000000000012E-3</v>
      </c>
      <c r="M506">
        <v>3.0946850020084868</v>
      </c>
      <c r="N506">
        <v>367.13383353322803</v>
      </c>
      <c r="O506">
        <v>121.4944903581267</v>
      </c>
      <c r="P506">
        <v>194.2540375344353</v>
      </c>
      <c r="R506">
        <v>682.88236142579001</v>
      </c>
      <c r="S506">
        <v>13899284.847232319</v>
      </c>
      <c r="T506">
        <v>9525991.7355371881</v>
      </c>
      <c r="U506">
        <v>29900181.81818182</v>
      </c>
      <c r="V506">
        <v>53325458.400951341</v>
      </c>
      <c r="X506">
        <v>0.82988122638735129</v>
      </c>
      <c r="Y506">
        <v>0.28048114372565769</v>
      </c>
      <c r="Z506">
        <v>0.55820125728285996</v>
      </c>
      <c r="AB506">
        <v>7.3631000000000002E-2</v>
      </c>
      <c r="AC506">
        <v>5.4999999999999997E-3</v>
      </c>
      <c r="AD506">
        <v>0.84253204243162994</v>
      </c>
      <c r="AE506">
        <v>2.6351242792102272</v>
      </c>
      <c r="AF506">
        <v>6.6514723236503439</v>
      </c>
      <c r="AG506">
        <v>1</v>
      </c>
      <c r="AH506" t="s">
        <v>42</v>
      </c>
    </row>
    <row r="507" spans="1:34">
      <c r="A507" t="s">
        <v>147</v>
      </c>
      <c r="B507" t="s">
        <v>171</v>
      </c>
      <c r="C507" t="s">
        <v>750</v>
      </c>
      <c r="D507" t="s">
        <v>792</v>
      </c>
      <c r="E507" t="s">
        <v>53</v>
      </c>
      <c r="F507" t="s">
        <v>39</v>
      </c>
      <c r="G507" t="s">
        <v>302</v>
      </c>
      <c r="I507">
        <v>1.5881405978023191</v>
      </c>
      <c r="J507">
        <v>3</v>
      </c>
      <c r="K507">
        <v>1.06E-2</v>
      </c>
      <c r="M507">
        <v>4.5987405978023181</v>
      </c>
      <c r="N507">
        <v>180.5251436090733</v>
      </c>
      <c r="O507">
        <v>512.97786940723847</v>
      </c>
      <c r="P507">
        <v>47.741360559375273</v>
      </c>
      <c r="R507">
        <v>741.24437357568706</v>
      </c>
      <c r="S507">
        <v>15122949.101951741</v>
      </c>
      <c r="T507">
        <v>19420780.31490453</v>
      </c>
      <c r="U507">
        <v>12978400.305576781</v>
      </c>
      <c r="V507">
        <v>47522129.722433053</v>
      </c>
      <c r="X507">
        <v>0.43390263652890848</v>
      </c>
      <c r="Y507">
        <v>1.159551815958471</v>
      </c>
      <c r="Z507">
        <v>0.1371878176993542</v>
      </c>
      <c r="AB507">
        <v>6.6664000000000001E-2</v>
      </c>
      <c r="AC507">
        <v>5.4999999999999997E-3</v>
      </c>
      <c r="AD507">
        <v>1.252013147045657</v>
      </c>
      <c r="AE507">
        <v>0.72890038475166741</v>
      </c>
      <c r="AF507">
        <v>6.6518181295996426</v>
      </c>
      <c r="AG507">
        <v>1</v>
      </c>
      <c r="AH507" t="s">
        <v>329</v>
      </c>
    </row>
    <row r="508" spans="1:34">
      <c r="A508" t="s">
        <v>99</v>
      </c>
      <c r="B508" t="s">
        <v>100</v>
      </c>
      <c r="C508" t="s">
        <v>793</v>
      </c>
      <c r="D508" t="s">
        <v>794</v>
      </c>
      <c r="E508" t="s">
        <v>39</v>
      </c>
      <c r="F508" t="s">
        <v>40</v>
      </c>
      <c r="G508" t="s">
        <v>302</v>
      </c>
      <c r="I508">
        <v>3</v>
      </c>
      <c r="J508">
        <v>2.1204584981628321</v>
      </c>
      <c r="K508">
        <v>1.0599999999999979E-2</v>
      </c>
      <c r="M508">
        <v>5.1310584981628331</v>
      </c>
      <c r="N508">
        <v>476.27274623318829</v>
      </c>
      <c r="O508">
        <v>227.89817557217691</v>
      </c>
      <c r="P508">
        <v>45.590555237246342</v>
      </c>
      <c r="R508">
        <v>749.76147704261155</v>
      </c>
      <c r="S508">
        <v>18031164.55152189</v>
      </c>
      <c r="T508">
        <v>17868762.037235431</v>
      </c>
      <c r="U508">
        <v>12393707.868601959</v>
      </c>
      <c r="V508">
        <v>48293634.457359277</v>
      </c>
      <c r="X508">
        <v>1.076582364896908</v>
      </c>
      <c r="Y508">
        <v>0.52612378346586708</v>
      </c>
      <c r="Z508">
        <v>0.13100734263576541</v>
      </c>
      <c r="AB508">
        <v>6.9769000000000012E-2</v>
      </c>
      <c r="AC508">
        <v>5.4999999999999997E-3</v>
      </c>
      <c r="AD508">
        <v>1.3969373921699859</v>
      </c>
      <c r="AE508">
        <v>5.1310584981628327E-2</v>
      </c>
      <c r="AF508">
        <v>6.6545754753144477</v>
      </c>
      <c r="AG508">
        <v>1</v>
      </c>
      <c r="AH508" t="s">
        <v>303</v>
      </c>
    </row>
    <row r="509" spans="1:34">
      <c r="A509" t="s">
        <v>59</v>
      </c>
      <c r="B509" t="s">
        <v>90</v>
      </c>
      <c r="C509" t="s">
        <v>490</v>
      </c>
      <c r="D509" t="s">
        <v>795</v>
      </c>
      <c r="E509" t="s">
        <v>39</v>
      </c>
      <c r="F509" t="s">
        <v>40</v>
      </c>
      <c r="G509" t="s">
        <v>41</v>
      </c>
      <c r="H509" t="s">
        <v>239</v>
      </c>
      <c r="I509">
        <v>1.5480308456860961</v>
      </c>
      <c r="J509">
        <v>1</v>
      </c>
      <c r="K509">
        <v>6.2793237944316054E-3</v>
      </c>
      <c r="L509">
        <v>2.02</v>
      </c>
      <c r="M509">
        <v>4.5743101694805279</v>
      </c>
      <c r="N509">
        <v>268.55822857703708</v>
      </c>
      <c r="O509">
        <v>117.8374655647383</v>
      </c>
      <c r="P509">
        <v>144.0719695900691</v>
      </c>
      <c r="Q509">
        <v>68.987406144393248</v>
      </c>
      <c r="R509">
        <v>599.45506987623776</v>
      </c>
      <c r="S509">
        <v>10167320.40503297</v>
      </c>
      <c r="T509">
        <v>9239256.1983471066</v>
      </c>
      <c r="U509">
        <v>22176002.82765289</v>
      </c>
      <c r="V509">
        <v>70000000.000003785</v>
      </c>
      <c r="W509">
        <v>28417420.568970811</v>
      </c>
      <c r="X509">
        <v>0.60705773135385754</v>
      </c>
      <c r="Y509">
        <v>0.27203856749311278</v>
      </c>
      <c r="Z509">
        <v>0.41399991261514102</v>
      </c>
      <c r="AA509">
        <v>0.19823967282871621</v>
      </c>
      <c r="AB509">
        <v>0.104674</v>
      </c>
      <c r="AC509">
        <v>5.4999999999999997E-3</v>
      </c>
      <c r="AD509">
        <v>1.245361930958049</v>
      </c>
      <c r="AE509">
        <v>0.72502816186266372</v>
      </c>
      <c r="AF509">
        <v>6.6548742623012416</v>
      </c>
      <c r="AG509">
        <v>1</v>
      </c>
      <c r="AH509" t="s">
        <v>480</v>
      </c>
    </row>
    <row r="510" spans="1:34">
      <c r="A510" t="s">
        <v>459</v>
      </c>
      <c r="B510" t="s">
        <v>796</v>
      </c>
      <c r="C510" t="s">
        <v>461</v>
      </c>
      <c r="D510" t="s">
        <v>797</v>
      </c>
      <c r="E510" t="s">
        <v>53</v>
      </c>
      <c r="F510" t="s">
        <v>39</v>
      </c>
      <c r="G510" t="s">
        <v>302</v>
      </c>
      <c r="I510">
        <v>1.591482627501295</v>
      </c>
      <c r="J510">
        <v>3</v>
      </c>
      <c r="K510">
        <v>1.06E-2</v>
      </c>
      <c r="M510">
        <v>4.6020826275012947</v>
      </c>
      <c r="N510">
        <v>177.98080717556141</v>
      </c>
      <c r="O510">
        <v>506.75000000000011</v>
      </c>
      <c r="P510">
        <v>46.763721776589421</v>
      </c>
      <c r="R510">
        <v>731.49452895215086</v>
      </c>
      <c r="S510">
        <v>14909804.995745881</v>
      </c>
      <c r="T510">
        <v>19185000</v>
      </c>
      <c r="U510">
        <v>12712631.01604278</v>
      </c>
      <c r="V510">
        <v>46807436.011788674</v>
      </c>
      <c r="X510">
        <v>0.42778717657332449</v>
      </c>
      <c r="Y510">
        <v>1.1454741379310349</v>
      </c>
      <c r="Z510">
        <v>0.1343785108522684</v>
      </c>
      <c r="AB510">
        <v>6.6664000000000001E-2</v>
      </c>
      <c r="AC510">
        <v>5.4999999999999997E-3</v>
      </c>
      <c r="AD510">
        <v>1.252923019005588</v>
      </c>
      <c r="AE510">
        <v>0.72943009645895518</v>
      </c>
      <c r="AF510">
        <v>6.6565997429658381</v>
      </c>
      <c r="AG510">
        <v>1</v>
      </c>
      <c r="AH510" t="s">
        <v>329</v>
      </c>
    </row>
    <row r="511" spans="1:34">
      <c r="A511" t="s">
        <v>422</v>
      </c>
      <c r="B511" t="s">
        <v>500</v>
      </c>
      <c r="C511" t="s">
        <v>716</v>
      </c>
      <c r="D511" t="s">
        <v>798</v>
      </c>
      <c r="E511" t="s">
        <v>39</v>
      </c>
      <c r="F511" t="s">
        <v>140</v>
      </c>
      <c r="G511" t="s">
        <v>41</v>
      </c>
      <c r="I511">
        <v>3</v>
      </c>
      <c r="J511">
        <v>1.595369027324582</v>
      </c>
      <c r="K511">
        <v>8.3999999999999977E-3</v>
      </c>
      <c r="M511">
        <v>4.6037690273245806</v>
      </c>
      <c r="N511">
        <v>435.63640787743952</v>
      </c>
      <c r="O511">
        <v>104.74502909523579</v>
      </c>
      <c r="P511">
        <v>186.37200198002751</v>
      </c>
      <c r="R511">
        <v>726.75343895270271</v>
      </c>
      <c r="S511">
        <v>16492717.28688442</v>
      </c>
      <c r="T511">
        <v>2895308.179395583</v>
      </c>
      <c r="U511">
        <v>28686954.545454539</v>
      </c>
      <c r="V511">
        <v>48074980.011734538</v>
      </c>
      <c r="X511">
        <v>0.98472666751807092</v>
      </c>
      <c r="Y511">
        <v>0.25782751432996581</v>
      </c>
      <c r="Z511">
        <v>0.53555172982766519</v>
      </c>
      <c r="AB511">
        <v>6.6725999999999994E-2</v>
      </c>
      <c r="AC511">
        <v>5.4999999999999997E-3</v>
      </c>
      <c r="AD511">
        <v>1.253382143564808</v>
      </c>
      <c r="AE511">
        <v>0.7296973908309462</v>
      </c>
      <c r="AF511">
        <v>6.6590745617203346</v>
      </c>
      <c r="AG511">
        <v>1</v>
      </c>
      <c r="AH511" t="s">
        <v>141</v>
      </c>
    </row>
    <row r="512" spans="1:34">
      <c r="A512" t="s">
        <v>129</v>
      </c>
      <c r="B512" t="s">
        <v>130</v>
      </c>
      <c r="C512" t="s">
        <v>799</v>
      </c>
      <c r="D512" t="s">
        <v>800</v>
      </c>
      <c r="E512" t="s">
        <v>39</v>
      </c>
      <c r="F512" t="s">
        <v>40</v>
      </c>
      <c r="G512" t="s">
        <v>302</v>
      </c>
      <c r="I512">
        <v>3</v>
      </c>
      <c r="J512">
        <v>1.5944864498621729</v>
      </c>
      <c r="K512">
        <v>1.060000000000001E-2</v>
      </c>
      <c r="M512">
        <v>4.6050864498621724</v>
      </c>
      <c r="N512">
        <v>512.97786940723859</v>
      </c>
      <c r="O512">
        <v>182.0591656492077</v>
      </c>
      <c r="P512">
        <v>47.741360559375288</v>
      </c>
      <c r="R512">
        <v>742.77839561582152</v>
      </c>
      <c r="S512">
        <v>19420780.31490453</v>
      </c>
      <c r="T512">
        <v>14274672.886326009</v>
      </c>
      <c r="U512">
        <v>12978400.30557679</v>
      </c>
      <c r="V512">
        <v>46673853.506807327</v>
      </c>
      <c r="X512">
        <v>1.159551815958471</v>
      </c>
      <c r="Y512">
        <v>0.42030023630296343</v>
      </c>
      <c r="Z512">
        <v>0.13718781769935429</v>
      </c>
      <c r="AB512">
        <v>6.9769000000000012E-2</v>
      </c>
      <c r="AC512">
        <v>5.4999999999999997E-3</v>
      </c>
      <c r="AD512">
        <v>1.2537408135750421</v>
      </c>
      <c r="AE512">
        <v>0.72990620230315428</v>
      </c>
      <c r="AF512">
        <v>6.6640024657403689</v>
      </c>
      <c r="AG512">
        <v>1</v>
      </c>
      <c r="AH512" t="s">
        <v>303</v>
      </c>
    </row>
    <row r="513" spans="1:34">
      <c r="A513" t="s">
        <v>35</v>
      </c>
      <c r="B513" t="s">
        <v>36</v>
      </c>
      <c r="C513" t="s">
        <v>801</v>
      </c>
      <c r="D513" t="s">
        <v>802</v>
      </c>
      <c r="E513" t="s">
        <v>72</v>
      </c>
      <c r="F513" t="s">
        <v>39</v>
      </c>
      <c r="G513" t="s">
        <v>40</v>
      </c>
      <c r="I513">
        <v>1</v>
      </c>
      <c r="J513">
        <v>3</v>
      </c>
      <c r="K513">
        <v>1.1356898745933619</v>
      </c>
      <c r="M513">
        <v>5.1356898745933623</v>
      </c>
      <c r="N513">
        <v>70.254206021251477</v>
      </c>
      <c r="O513">
        <v>535.39819927329734</v>
      </c>
      <c r="P513">
        <v>142.13330854759349</v>
      </c>
      <c r="R513">
        <v>747.78571384214229</v>
      </c>
      <c r="S513">
        <v>5441017.5619834717</v>
      </c>
      <c r="T513">
        <v>20269589.448560849</v>
      </c>
      <c r="U513">
        <v>11144215.0057825</v>
      </c>
      <c r="V513">
        <v>36854822.016326807</v>
      </c>
      <c r="X513">
        <v>0.16496324502300211</v>
      </c>
      <c r="Y513">
        <v>1.2102314568572441</v>
      </c>
      <c r="Z513">
        <v>0.32812774328637878</v>
      </c>
      <c r="AB513">
        <v>7.5543000000000013E-2</v>
      </c>
      <c r="AC513">
        <v>5.4999999999999997E-3</v>
      </c>
      <c r="AD513">
        <v>1.398198290465209</v>
      </c>
      <c r="AE513">
        <v>5.1356898745933632E-2</v>
      </c>
      <c r="AF513">
        <v>6.6662880638045046</v>
      </c>
      <c r="AG513">
        <v>1</v>
      </c>
      <c r="AH513" t="s">
        <v>803</v>
      </c>
    </row>
    <row r="514" spans="1:34">
      <c r="A514" t="s">
        <v>208</v>
      </c>
      <c r="B514" t="s">
        <v>209</v>
      </c>
      <c r="C514" t="s">
        <v>804</v>
      </c>
      <c r="D514" t="s">
        <v>805</v>
      </c>
      <c r="E514" t="s">
        <v>72</v>
      </c>
      <c r="F514" t="s">
        <v>39</v>
      </c>
      <c r="G514" t="s">
        <v>140</v>
      </c>
      <c r="H514" t="s">
        <v>41</v>
      </c>
      <c r="I514">
        <v>1</v>
      </c>
      <c r="J514">
        <v>2.084122632335883</v>
      </c>
      <c r="K514">
        <v>1.5</v>
      </c>
      <c r="L514">
        <v>8.4000000000000012E-3</v>
      </c>
      <c r="M514">
        <v>4.5925226323358839</v>
      </c>
      <c r="N514">
        <v>65.166666666666671</v>
      </c>
      <c r="O514">
        <v>352.0430479787363</v>
      </c>
      <c r="P514">
        <v>100.2005339238125</v>
      </c>
      <c r="Q514">
        <v>189.9316309400827</v>
      </c>
      <c r="R514">
        <v>707.34187950929811</v>
      </c>
      <c r="S514">
        <v>5047000</v>
      </c>
      <c r="T514">
        <v>13327964.233787971</v>
      </c>
      <c r="U514">
        <v>2769691.583031069</v>
      </c>
      <c r="V514">
        <v>50379519.453182682</v>
      </c>
      <c r="W514">
        <v>29234863.63636364</v>
      </c>
      <c r="X514">
        <v>0.1530172413793103</v>
      </c>
      <c r="Y514">
        <v>0.79576952520583488</v>
      </c>
      <c r="Z514">
        <v>0.2466413424986775</v>
      </c>
      <c r="AA514">
        <v>0.54578054867839843</v>
      </c>
      <c r="AB514">
        <v>9.0872000000000008E-2</v>
      </c>
      <c r="AC514">
        <v>5.4999999999999997E-3</v>
      </c>
      <c r="AD514">
        <v>1.250320297808722</v>
      </c>
      <c r="AE514">
        <v>0.72791483722523764</v>
      </c>
      <c r="AF514">
        <v>6.6671297673698442</v>
      </c>
      <c r="AG514">
        <v>1</v>
      </c>
      <c r="AH514" t="s">
        <v>311</v>
      </c>
    </row>
    <row r="515" spans="1:34">
      <c r="A515" t="s">
        <v>35</v>
      </c>
      <c r="B515" t="s">
        <v>47</v>
      </c>
      <c r="C515" t="s">
        <v>771</v>
      </c>
      <c r="D515" t="s">
        <v>806</v>
      </c>
      <c r="E515" t="s">
        <v>53</v>
      </c>
      <c r="F515" t="s">
        <v>39</v>
      </c>
      <c r="G515" t="s">
        <v>140</v>
      </c>
      <c r="H515" t="s">
        <v>302</v>
      </c>
      <c r="I515">
        <v>1.5</v>
      </c>
      <c r="J515">
        <v>2.1177704325956461</v>
      </c>
      <c r="K515">
        <v>1.5</v>
      </c>
      <c r="L515">
        <v>1.060000000000001E-2</v>
      </c>
      <c r="M515">
        <v>5.1283704325956467</v>
      </c>
      <c r="N515">
        <v>180.42822171179881</v>
      </c>
      <c r="O515">
        <v>377.95015869531358</v>
      </c>
      <c r="P515">
        <v>103.02135679275</v>
      </c>
      <c r="Q515">
        <v>51.260860177404332</v>
      </c>
      <c r="R515">
        <v>712.66059737726675</v>
      </c>
      <c r="S515">
        <v>15114829.762506589</v>
      </c>
      <c r="T515">
        <v>14308779.071671611</v>
      </c>
      <c r="U515">
        <v>2847663.3168270001</v>
      </c>
      <c r="V515">
        <v>46206441.898904383</v>
      </c>
      <c r="W515">
        <v>13935169.747899169</v>
      </c>
      <c r="X515">
        <v>0.43366967913624838</v>
      </c>
      <c r="Y515">
        <v>0.85433079864314154</v>
      </c>
      <c r="Z515">
        <v>0.25358473403663789</v>
      </c>
      <c r="AA515">
        <v>0.14730132234886301</v>
      </c>
      <c r="AB515">
        <v>8.7010000000000004E-2</v>
      </c>
      <c r="AC515">
        <v>5.4999999999999997E-3</v>
      </c>
      <c r="AD515">
        <v>1.3962055628009089</v>
      </c>
      <c r="AE515">
        <v>5.128370432595647E-2</v>
      </c>
      <c r="AF515">
        <v>6.6683696997225121</v>
      </c>
      <c r="AG515">
        <v>1</v>
      </c>
      <c r="AH515" t="s">
        <v>773</v>
      </c>
    </row>
    <row r="516" spans="1:34">
      <c r="A516" t="s">
        <v>35</v>
      </c>
      <c r="B516" t="s">
        <v>43</v>
      </c>
      <c r="C516" t="s">
        <v>801</v>
      </c>
      <c r="D516" t="s">
        <v>807</v>
      </c>
      <c r="E516" t="s">
        <v>72</v>
      </c>
      <c r="F516" t="s">
        <v>39</v>
      </c>
      <c r="G516" t="s">
        <v>40</v>
      </c>
      <c r="I516">
        <v>1</v>
      </c>
      <c r="J516">
        <v>3</v>
      </c>
      <c r="K516">
        <v>1.1425427779076021</v>
      </c>
      <c r="M516">
        <v>5.1425427779076021</v>
      </c>
      <c r="N516">
        <v>70.254206021251477</v>
      </c>
      <c r="O516">
        <v>535.39819927329722</v>
      </c>
      <c r="P516">
        <v>142.9909597805574</v>
      </c>
      <c r="R516">
        <v>748.64336507510609</v>
      </c>
      <c r="S516">
        <v>5441017.5619834717</v>
      </c>
      <c r="T516">
        <v>20269589.448560841</v>
      </c>
      <c r="U516">
        <v>11211460.6770315</v>
      </c>
      <c r="V516">
        <v>36922067.687575817</v>
      </c>
      <c r="X516">
        <v>0.16496324502300211</v>
      </c>
      <c r="Y516">
        <v>1.2102314568572441</v>
      </c>
      <c r="Z516">
        <v>0.33010770960444302</v>
      </c>
      <c r="AB516">
        <v>7.5543000000000013E-2</v>
      </c>
      <c r="AC516">
        <v>5.4999999999999997E-3</v>
      </c>
      <c r="AD516">
        <v>1.400064002362279</v>
      </c>
      <c r="AE516">
        <v>5.1425427779076022E-2</v>
      </c>
      <c r="AF516">
        <v>6.6750752080489573</v>
      </c>
      <c r="AG516">
        <v>1</v>
      </c>
      <c r="AH516" t="s">
        <v>803</v>
      </c>
    </row>
    <row r="517" spans="1:34">
      <c r="A517" t="s">
        <v>422</v>
      </c>
      <c r="B517" t="s">
        <v>423</v>
      </c>
      <c r="C517" t="s">
        <v>808</v>
      </c>
      <c r="D517" t="s">
        <v>809</v>
      </c>
      <c r="E517" t="s">
        <v>53</v>
      </c>
      <c r="F517" t="s">
        <v>72</v>
      </c>
      <c r="G517" t="s">
        <v>39</v>
      </c>
      <c r="H517" t="s">
        <v>41</v>
      </c>
      <c r="I517">
        <v>1.5</v>
      </c>
      <c r="J517">
        <v>1</v>
      </c>
      <c r="K517">
        <v>2.0889880701965371</v>
      </c>
      <c r="L517">
        <v>8.3999999999999995E-3</v>
      </c>
      <c r="M517">
        <v>4.5973880701965371</v>
      </c>
      <c r="N517">
        <v>140.93428277282089</v>
      </c>
      <c r="O517">
        <v>53.509286412512218</v>
      </c>
      <c r="P517">
        <v>303.34641966641459</v>
      </c>
      <c r="Q517">
        <v>186.37200198002759</v>
      </c>
      <c r="R517">
        <v>684.16199083177526</v>
      </c>
      <c r="S517">
        <v>11806344.216010479</v>
      </c>
      <c r="T517">
        <v>4144164.2228739001</v>
      </c>
      <c r="U517">
        <v>11484363.219141919</v>
      </c>
      <c r="V517">
        <v>56121826.20348084</v>
      </c>
      <c r="W517">
        <v>28686954.545454539</v>
      </c>
      <c r="X517">
        <v>0.33874370987822988</v>
      </c>
      <c r="Y517">
        <v>0.1256446556780261</v>
      </c>
      <c r="Z517">
        <v>0.68569408694988077</v>
      </c>
      <c r="AA517">
        <v>0.5355517298276653</v>
      </c>
      <c r="AB517">
        <v>9.4672000000000006E-2</v>
      </c>
      <c r="AC517">
        <v>5.4999999999999997E-3</v>
      </c>
      <c r="AD517">
        <v>1.2516449196346591</v>
      </c>
      <c r="AE517">
        <v>0.72868600912615111</v>
      </c>
      <c r="AF517">
        <v>6.6778909989573476</v>
      </c>
      <c r="AG517">
        <v>1</v>
      </c>
      <c r="AH517" t="s">
        <v>115</v>
      </c>
    </row>
    <row r="518" spans="1:34">
      <c r="A518" t="s">
        <v>129</v>
      </c>
      <c r="B518" t="s">
        <v>136</v>
      </c>
      <c r="C518" t="s">
        <v>799</v>
      </c>
      <c r="D518" t="s">
        <v>810</v>
      </c>
      <c r="E518" t="s">
        <v>39</v>
      </c>
      <c r="F518" t="s">
        <v>40</v>
      </c>
      <c r="G518" t="s">
        <v>302</v>
      </c>
      <c r="I518">
        <v>3</v>
      </c>
      <c r="J518">
        <v>1.6045608820627131</v>
      </c>
      <c r="K518">
        <v>1.06E-2</v>
      </c>
      <c r="M518">
        <v>4.6151608820627121</v>
      </c>
      <c r="N518">
        <v>512.97786940723847</v>
      </c>
      <c r="O518">
        <v>183.20946875838649</v>
      </c>
      <c r="P518">
        <v>47.741360559375273</v>
      </c>
      <c r="R518">
        <v>743.92869872500023</v>
      </c>
      <c r="S518">
        <v>19420780.31490453</v>
      </c>
      <c r="T518">
        <v>14364864.448750781</v>
      </c>
      <c r="U518">
        <v>12978400.305576781</v>
      </c>
      <c r="V518">
        <v>46764045.069232076</v>
      </c>
      <c r="X518">
        <v>1.159551815958471</v>
      </c>
      <c r="Y518">
        <v>0.42295581624525219</v>
      </c>
      <c r="Z518">
        <v>0.1371878176993542</v>
      </c>
      <c r="AB518">
        <v>6.9769000000000012E-2</v>
      </c>
      <c r="AC518">
        <v>5.4999999999999997E-3</v>
      </c>
      <c r="AD518">
        <v>1.2564835909280681</v>
      </c>
      <c r="AE518">
        <v>0.73150299980693989</v>
      </c>
      <c r="AF518">
        <v>6.6784164727977204</v>
      </c>
      <c r="AG518">
        <v>1</v>
      </c>
      <c r="AH518" t="s">
        <v>303</v>
      </c>
    </row>
    <row r="519" spans="1:34">
      <c r="A519" t="s">
        <v>354</v>
      </c>
      <c r="B519" t="s">
        <v>355</v>
      </c>
      <c r="C519" t="s">
        <v>811</v>
      </c>
      <c r="D519" t="s">
        <v>812</v>
      </c>
      <c r="E519" t="s">
        <v>72</v>
      </c>
      <c r="F519" t="s">
        <v>39</v>
      </c>
      <c r="G519" t="s">
        <v>302</v>
      </c>
      <c r="I519">
        <v>2.1426740294098572</v>
      </c>
      <c r="J519">
        <v>3</v>
      </c>
      <c r="K519">
        <v>1.060000000000001E-2</v>
      </c>
      <c r="M519">
        <v>5.1532740294098556</v>
      </c>
      <c r="N519">
        <v>147.68813962497919</v>
      </c>
      <c r="O519">
        <v>527.9247559846109</v>
      </c>
      <c r="P519">
        <v>50.087693638061317</v>
      </c>
      <c r="R519">
        <v>725.70058924765135</v>
      </c>
      <c r="S519">
        <v>11438087.58087882</v>
      </c>
      <c r="T519">
        <v>19986653.070675399</v>
      </c>
      <c r="U519">
        <v>13616246.600458371</v>
      </c>
      <c r="V519">
        <v>45040987.252012603</v>
      </c>
      <c r="X519">
        <v>0.34678514132772481</v>
      </c>
      <c r="Y519">
        <v>1.1933382432243189</v>
      </c>
      <c r="Z519">
        <v>0.1439301541323601</v>
      </c>
      <c r="AB519">
        <v>6.6664000000000001E-2</v>
      </c>
      <c r="AC519">
        <v>5.4999999999999997E-3</v>
      </c>
      <c r="AD519">
        <v>1.402985599629909</v>
      </c>
      <c r="AE519">
        <v>5.1532740294098572E-2</v>
      </c>
      <c r="AF519">
        <v>6.6799563693338637</v>
      </c>
      <c r="AG519">
        <v>1</v>
      </c>
      <c r="AH519" t="s">
        <v>710</v>
      </c>
    </row>
    <row r="520" spans="1:34">
      <c r="A520" t="s">
        <v>125</v>
      </c>
      <c r="B520" t="s">
        <v>126</v>
      </c>
      <c r="C520" t="s">
        <v>813</v>
      </c>
      <c r="D520" t="s">
        <v>814</v>
      </c>
      <c r="E520" t="s">
        <v>72</v>
      </c>
      <c r="F520" t="s">
        <v>39</v>
      </c>
      <c r="G520" t="s">
        <v>41</v>
      </c>
      <c r="H520" t="s">
        <v>239</v>
      </c>
      <c r="I520">
        <v>1</v>
      </c>
      <c r="J520">
        <v>2.0982857735900429</v>
      </c>
      <c r="K520">
        <v>8.3349324039916628E-3</v>
      </c>
      <c r="L520">
        <v>2.02</v>
      </c>
      <c r="M520">
        <v>5.1266207059940339</v>
      </c>
      <c r="N520">
        <v>60.170646557743339</v>
      </c>
      <c r="O520">
        <v>333.11877592325322</v>
      </c>
      <c r="P520">
        <v>186.94665538371279</v>
      </c>
      <c r="Q520">
        <v>58.149404109062971</v>
      </c>
      <c r="R520">
        <v>638.38548197377236</v>
      </c>
      <c r="S520">
        <v>4660070.3812316712</v>
      </c>
      <c r="T520">
        <v>12611512.019906489</v>
      </c>
      <c r="U520">
        <v>28775406.97337167</v>
      </c>
      <c r="V520">
        <v>70000000.00000906</v>
      </c>
      <c r="W520">
        <v>23953010.625499219</v>
      </c>
      <c r="X520">
        <v>0.14128613322161709</v>
      </c>
      <c r="Y520">
        <v>0.75299248678703512</v>
      </c>
      <c r="Z520">
        <v>0.53720303271181824</v>
      </c>
      <c r="AA520">
        <v>0.16709598881914639</v>
      </c>
      <c r="AB520">
        <v>0.10156900000000001</v>
      </c>
      <c r="AC520">
        <v>5.4999999999999997E-3</v>
      </c>
      <c r="AD520">
        <v>1.3957291974434021</v>
      </c>
      <c r="AE520">
        <v>5.1266207059940339E-2</v>
      </c>
      <c r="AF520">
        <v>6.6806851104973761</v>
      </c>
      <c r="AG520">
        <v>1</v>
      </c>
      <c r="AH520" t="s">
        <v>564</v>
      </c>
    </row>
    <row r="521" spans="1:34">
      <c r="A521" t="s">
        <v>35</v>
      </c>
      <c r="B521" t="s">
        <v>45</v>
      </c>
      <c r="C521" t="s">
        <v>801</v>
      </c>
      <c r="D521" t="s">
        <v>815</v>
      </c>
      <c r="E521" t="s">
        <v>72</v>
      </c>
      <c r="F521" t="s">
        <v>39</v>
      </c>
      <c r="G521" t="s">
        <v>40</v>
      </c>
      <c r="I521">
        <v>1</v>
      </c>
      <c r="J521">
        <v>3</v>
      </c>
      <c r="K521">
        <v>1.147819584111486</v>
      </c>
      <c r="M521">
        <v>5.1478195841114864</v>
      </c>
      <c r="N521">
        <v>70.254206021251477</v>
      </c>
      <c r="O521">
        <v>535.39819927329722</v>
      </c>
      <c r="P521">
        <v>143.65136007213439</v>
      </c>
      <c r="R521">
        <v>749.30376536668314</v>
      </c>
      <c r="S521">
        <v>5441017.5619834717</v>
      </c>
      <c r="T521">
        <v>20269589.448560841</v>
      </c>
      <c r="U521">
        <v>11263240.537181251</v>
      </c>
      <c r="V521">
        <v>36973847.547725573</v>
      </c>
      <c r="X521">
        <v>0.16496324502300211</v>
      </c>
      <c r="Y521">
        <v>1.2102314568572441</v>
      </c>
      <c r="Z521">
        <v>0.3316323040823676</v>
      </c>
      <c r="AB521">
        <v>7.5543000000000013E-2</v>
      </c>
      <c r="AC521">
        <v>5.4999999999999997E-3</v>
      </c>
      <c r="AD521">
        <v>1.401500619758101</v>
      </c>
      <c r="AE521">
        <v>5.1478195841114863E-2</v>
      </c>
      <c r="AF521">
        <v>6.6818413997107022</v>
      </c>
      <c r="AG521">
        <v>1</v>
      </c>
      <c r="AH521" t="s">
        <v>803</v>
      </c>
    </row>
    <row r="522" spans="1:34">
      <c r="A522" t="s">
        <v>35</v>
      </c>
      <c r="B522" t="s">
        <v>36</v>
      </c>
      <c r="C522" t="s">
        <v>816</v>
      </c>
      <c r="D522" t="s">
        <v>817</v>
      </c>
      <c r="E522" t="s">
        <v>53</v>
      </c>
      <c r="F522" t="s">
        <v>72</v>
      </c>
      <c r="G522" t="s">
        <v>302</v>
      </c>
      <c r="I522">
        <v>4.1247152469623591</v>
      </c>
      <c r="J522">
        <v>1.0205788117405901</v>
      </c>
      <c r="K522">
        <v>1.060000000000001E-2</v>
      </c>
      <c r="M522">
        <v>5.1558940587029491</v>
      </c>
      <c r="N522">
        <v>496.14335805130781</v>
      </c>
      <c r="O522">
        <v>71.699954100947423</v>
      </c>
      <c r="P522">
        <v>51.260860177404354</v>
      </c>
      <c r="R522">
        <v>619.10417232965949</v>
      </c>
      <c r="S522">
        <v>41562912.517767593</v>
      </c>
      <c r="T522">
        <v>5552987.2380687715</v>
      </c>
      <c r="U522">
        <v>13935169.74789918</v>
      </c>
      <c r="V522">
        <v>61051069.503735542</v>
      </c>
      <c r="X522">
        <v>1.192509291785705</v>
      </c>
      <c r="Y522">
        <v>0.16835799258644729</v>
      </c>
      <c r="Z522">
        <v>0.14730132234886309</v>
      </c>
      <c r="AB522">
        <v>6.6664000000000001E-2</v>
      </c>
      <c r="AC522">
        <v>5.4999999999999997E-3</v>
      </c>
      <c r="AD522">
        <v>1.403698906034311</v>
      </c>
      <c r="AE522">
        <v>5.1558940587029492E-2</v>
      </c>
      <c r="AF522">
        <v>6.6833159053242897</v>
      </c>
      <c r="AG522">
        <v>1</v>
      </c>
      <c r="AH522" t="s">
        <v>818</v>
      </c>
    </row>
    <row r="523" spans="1:34">
      <c r="A523" t="s">
        <v>35</v>
      </c>
      <c r="B523" t="s">
        <v>49</v>
      </c>
      <c r="C523" t="s">
        <v>771</v>
      </c>
      <c r="D523" t="s">
        <v>819</v>
      </c>
      <c r="E523" t="s">
        <v>53</v>
      </c>
      <c r="F523" t="s">
        <v>39</v>
      </c>
      <c r="G523" t="s">
        <v>140</v>
      </c>
      <c r="H523" t="s">
        <v>302</v>
      </c>
      <c r="I523">
        <v>1.5</v>
      </c>
      <c r="J523">
        <v>2.131473389570878</v>
      </c>
      <c r="K523">
        <v>1.5</v>
      </c>
      <c r="L523">
        <v>1.060000000000001E-2</v>
      </c>
      <c r="M523">
        <v>5.1420733895708786</v>
      </c>
      <c r="N523">
        <v>180.42822171179881</v>
      </c>
      <c r="O523">
        <v>380.39567152506652</v>
      </c>
      <c r="P523">
        <v>103.02135679275</v>
      </c>
      <c r="Q523">
        <v>51.260860177404332</v>
      </c>
      <c r="R523">
        <v>715.1061102070197</v>
      </c>
      <c r="S523">
        <v>15114829.762506589</v>
      </c>
      <c r="T523">
        <v>14401363.509044699</v>
      </c>
      <c r="U523">
        <v>2847663.3168270001</v>
      </c>
      <c r="V523">
        <v>46299026.336277463</v>
      </c>
      <c r="W523">
        <v>13935169.747899169</v>
      </c>
      <c r="X523">
        <v>0.43366967913624838</v>
      </c>
      <c r="Y523">
        <v>0.85985871517093737</v>
      </c>
      <c r="Z523">
        <v>0.25358473403663789</v>
      </c>
      <c r="AA523">
        <v>0.14730132234886301</v>
      </c>
      <c r="AB523">
        <v>8.7010000000000004E-2</v>
      </c>
      <c r="AC523">
        <v>5.4999999999999997E-3</v>
      </c>
      <c r="AD523">
        <v>1.3999362107732241</v>
      </c>
      <c r="AE523">
        <v>5.1420733895708788E-2</v>
      </c>
      <c r="AF523">
        <v>6.6859403342398114</v>
      </c>
      <c r="AG523">
        <v>1</v>
      </c>
      <c r="AH523" t="s">
        <v>773</v>
      </c>
    </row>
    <row r="524" spans="1:34">
      <c r="A524" t="s">
        <v>125</v>
      </c>
      <c r="B524" t="s">
        <v>126</v>
      </c>
      <c r="C524" t="s">
        <v>820</v>
      </c>
      <c r="D524" t="s">
        <v>821</v>
      </c>
      <c r="E524" t="s">
        <v>39</v>
      </c>
      <c r="F524" t="s">
        <v>40</v>
      </c>
      <c r="G524" t="s">
        <v>302</v>
      </c>
      <c r="I524">
        <v>3</v>
      </c>
      <c r="J524">
        <v>2.1518960653068451</v>
      </c>
      <c r="K524">
        <v>1.059999999999999E-2</v>
      </c>
      <c r="M524">
        <v>5.1624960653068452</v>
      </c>
      <c r="N524">
        <v>476.27274623318829</v>
      </c>
      <c r="O524">
        <v>231.2769562475618</v>
      </c>
      <c r="P524">
        <v>45.590555237246392</v>
      </c>
      <c r="R524">
        <v>753.14025771799641</v>
      </c>
      <c r="S524">
        <v>18031164.55152189</v>
      </c>
      <c r="T524">
        <v>18133681.349173229</v>
      </c>
      <c r="U524">
        <v>12393707.86860198</v>
      </c>
      <c r="V524">
        <v>48558553.769297108</v>
      </c>
      <c r="X524">
        <v>1.076582364896908</v>
      </c>
      <c r="Y524">
        <v>0.53392400770185211</v>
      </c>
      <c r="Z524">
        <v>0.13100734263576549</v>
      </c>
      <c r="AB524">
        <v>6.9769000000000012E-2</v>
      </c>
      <c r="AC524">
        <v>5.4999999999999997E-3</v>
      </c>
      <c r="AD524">
        <v>1.405496310973591</v>
      </c>
      <c r="AE524">
        <v>5.1624960653068451E-2</v>
      </c>
      <c r="AF524">
        <v>6.6948863369335054</v>
      </c>
      <c r="AG524">
        <v>1</v>
      </c>
      <c r="AH524" t="s">
        <v>303</v>
      </c>
    </row>
    <row r="525" spans="1:34">
      <c r="A525" t="s">
        <v>99</v>
      </c>
      <c r="B525" t="s">
        <v>100</v>
      </c>
      <c r="C525" t="s">
        <v>822</v>
      </c>
      <c r="D525" t="s">
        <v>823</v>
      </c>
      <c r="E525" t="s">
        <v>72</v>
      </c>
      <c r="F525" t="s">
        <v>140</v>
      </c>
      <c r="G525" t="s">
        <v>103</v>
      </c>
      <c r="H525" t="s">
        <v>41</v>
      </c>
      <c r="I525">
        <v>1</v>
      </c>
      <c r="J525">
        <v>1.93590800366583</v>
      </c>
      <c r="K525">
        <v>2.200857323470105</v>
      </c>
      <c r="L525">
        <v>8.3999999999999977E-3</v>
      </c>
      <c r="M525">
        <v>5.1451653271359348</v>
      </c>
      <c r="N525">
        <v>60.170646557743339</v>
      </c>
      <c r="O525">
        <v>128.3696300656423</v>
      </c>
      <c r="P525">
        <v>229.63185291014119</v>
      </c>
      <c r="Q525">
        <v>188.40607567148751</v>
      </c>
      <c r="R525">
        <v>606.57820520501446</v>
      </c>
      <c r="S525">
        <v>4660070.3812316712</v>
      </c>
      <c r="T525">
        <v>3548327.2392536309</v>
      </c>
      <c r="U525">
        <v>32791556.92496945</v>
      </c>
      <c r="V525">
        <v>70000000.000000209</v>
      </c>
      <c r="W525">
        <v>29000045.454545449</v>
      </c>
      <c r="X525">
        <v>0.14128613322161709</v>
      </c>
      <c r="Y525">
        <v>0.31597893399971549</v>
      </c>
      <c r="Z525">
        <v>0.52758201482865885</v>
      </c>
      <c r="AA525">
        <v>0.54139676917094115</v>
      </c>
      <c r="AB525">
        <v>9.3977000000000005E-2</v>
      </c>
      <c r="AC525">
        <v>5.4999999999999997E-3</v>
      </c>
      <c r="AD525">
        <v>1.4007779948223491</v>
      </c>
      <c r="AE525">
        <v>5.1451653271359352E-2</v>
      </c>
      <c r="AF525">
        <v>6.6968719752296426</v>
      </c>
      <c r="AG525">
        <v>1</v>
      </c>
      <c r="AH525" t="s">
        <v>824</v>
      </c>
    </row>
    <row r="526" spans="1:34">
      <c r="A526" t="s">
        <v>59</v>
      </c>
      <c r="B526" t="s">
        <v>97</v>
      </c>
      <c r="C526" t="s">
        <v>490</v>
      </c>
      <c r="D526" t="s">
        <v>825</v>
      </c>
      <c r="E526" t="s">
        <v>39</v>
      </c>
      <c r="F526" t="s">
        <v>40</v>
      </c>
      <c r="G526" t="s">
        <v>41</v>
      </c>
      <c r="H526" t="s">
        <v>239</v>
      </c>
      <c r="I526">
        <v>1.5776662176439951</v>
      </c>
      <c r="J526">
        <v>1</v>
      </c>
      <c r="K526">
        <v>6.2242091649652954E-3</v>
      </c>
      <c r="L526">
        <v>2.02</v>
      </c>
      <c r="M526">
        <v>4.6038904268089604</v>
      </c>
      <c r="N526">
        <v>273.69948465627732</v>
      </c>
      <c r="O526">
        <v>117.8374655647383</v>
      </c>
      <c r="P526">
        <v>142.8074268653445</v>
      </c>
      <c r="Q526">
        <v>68.987406144393248</v>
      </c>
      <c r="R526">
        <v>603.33178323075333</v>
      </c>
      <c r="S526">
        <v>10361962.729414269</v>
      </c>
      <c r="T526">
        <v>9239256.1983471066</v>
      </c>
      <c r="U526">
        <v>21981360.503271751</v>
      </c>
      <c r="V526">
        <v>70000000.000003934</v>
      </c>
      <c r="W526">
        <v>28417420.568970811</v>
      </c>
      <c r="X526">
        <v>0.61867919336717847</v>
      </c>
      <c r="Y526">
        <v>0.27203856749311278</v>
      </c>
      <c r="Z526">
        <v>0.41036616915328877</v>
      </c>
      <c r="AA526">
        <v>0.19823967282871621</v>
      </c>
      <c r="AB526">
        <v>0.104674</v>
      </c>
      <c r="AC526">
        <v>5.4999999999999997E-3</v>
      </c>
      <c r="AD526">
        <v>1.2534151947333301</v>
      </c>
      <c r="AE526">
        <v>0.72971663264922026</v>
      </c>
      <c r="AF526">
        <v>6.6971962541915104</v>
      </c>
      <c r="AG526">
        <v>1</v>
      </c>
      <c r="AH526" t="s">
        <v>480</v>
      </c>
    </row>
    <row r="527" spans="1:34">
      <c r="A527" t="s">
        <v>35</v>
      </c>
      <c r="B527" t="s">
        <v>43</v>
      </c>
      <c r="C527" t="s">
        <v>816</v>
      </c>
      <c r="D527" t="s">
        <v>826</v>
      </c>
      <c r="E527" t="s">
        <v>53</v>
      </c>
      <c r="F527" t="s">
        <v>72</v>
      </c>
      <c r="G527" t="s">
        <v>302</v>
      </c>
      <c r="I527">
        <v>4.1334888689662241</v>
      </c>
      <c r="J527">
        <v>1.0227722172415561</v>
      </c>
      <c r="K527">
        <v>1.060000000000001E-2</v>
      </c>
      <c r="M527">
        <v>5.1668610862077804</v>
      </c>
      <c r="N527">
        <v>497.19869739539371</v>
      </c>
      <c r="O527">
        <v>71.85405006290047</v>
      </c>
      <c r="P527">
        <v>51.260860177404354</v>
      </c>
      <c r="R527">
        <v>620.31360763569842</v>
      </c>
      <c r="S527">
        <v>41651320.386426933</v>
      </c>
      <c r="T527">
        <v>5564921.5959200822</v>
      </c>
      <c r="U527">
        <v>13935169.74789918</v>
      </c>
      <c r="V527">
        <v>61151411.730246194</v>
      </c>
      <c r="X527">
        <v>1.195045861011891</v>
      </c>
      <c r="Y527">
        <v>0.16871982387553799</v>
      </c>
      <c r="Z527">
        <v>0.14730132234886309</v>
      </c>
      <c r="AB527">
        <v>6.6664000000000001E-2</v>
      </c>
      <c r="AC527">
        <v>5.4999999999999997E-3</v>
      </c>
      <c r="AD527">
        <v>1.406684693627249</v>
      </c>
      <c r="AE527">
        <v>5.1668610862077802E-2</v>
      </c>
      <c r="AF527">
        <v>6.6973783906971072</v>
      </c>
      <c r="AG527">
        <v>1</v>
      </c>
      <c r="AH527" t="s">
        <v>818</v>
      </c>
    </row>
    <row r="528" spans="1:34">
      <c r="A528" t="s">
        <v>208</v>
      </c>
      <c r="B528" t="s">
        <v>214</v>
      </c>
      <c r="C528" t="s">
        <v>804</v>
      </c>
      <c r="D528" t="s">
        <v>827</v>
      </c>
      <c r="E528" t="s">
        <v>72</v>
      </c>
      <c r="F528" t="s">
        <v>39</v>
      </c>
      <c r="G528" t="s">
        <v>140</v>
      </c>
      <c r="H528" t="s">
        <v>41</v>
      </c>
      <c r="I528">
        <v>1</v>
      </c>
      <c r="J528">
        <v>2.1066393731797559</v>
      </c>
      <c r="K528">
        <v>1.5</v>
      </c>
      <c r="L528">
        <v>8.399999999999996E-3</v>
      </c>
      <c r="M528">
        <v>4.6150393731797568</v>
      </c>
      <c r="N528">
        <v>65.166666666666686</v>
      </c>
      <c r="O528">
        <v>355.8465007862805</v>
      </c>
      <c r="P528">
        <v>100.2005339238125</v>
      </c>
      <c r="Q528">
        <v>189.93163094008261</v>
      </c>
      <c r="R528">
        <v>711.1453323168422</v>
      </c>
      <c r="S528">
        <v>5047000.0000000009</v>
      </c>
      <c r="T528">
        <v>13471958.79148454</v>
      </c>
      <c r="U528">
        <v>2769691.583031069</v>
      </c>
      <c r="V528">
        <v>50523514.010879233</v>
      </c>
      <c r="W528">
        <v>29234863.636363622</v>
      </c>
      <c r="X528">
        <v>0.15301724137931039</v>
      </c>
      <c r="Y528">
        <v>0.80436697330821882</v>
      </c>
      <c r="Z528">
        <v>0.2466413424986775</v>
      </c>
      <c r="AA528">
        <v>0.54578054867839809</v>
      </c>
      <c r="AB528">
        <v>9.0872000000000008E-2</v>
      </c>
      <c r="AC528">
        <v>5.4999999999999997E-3</v>
      </c>
      <c r="AD528">
        <v>1.2564505099756409</v>
      </c>
      <c r="AE528">
        <v>0.73148374064899147</v>
      </c>
      <c r="AF528">
        <v>6.6993456238043887</v>
      </c>
      <c r="AG528">
        <v>1</v>
      </c>
      <c r="AH528" t="s">
        <v>311</v>
      </c>
    </row>
    <row r="529" spans="1:34">
      <c r="A529" t="s">
        <v>35</v>
      </c>
      <c r="B529" t="s">
        <v>45</v>
      </c>
      <c r="C529" t="s">
        <v>816</v>
      </c>
      <c r="D529" t="s">
        <v>828</v>
      </c>
      <c r="E529" t="s">
        <v>53</v>
      </c>
      <c r="F529" t="s">
        <v>72</v>
      </c>
      <c r="G529" t="s">
        <v>302</v>
      </c>
      <c r="I529">
        <v>4.134927076044205</v>
      </c>
      <c r="J529">
        <v>1.0231317690110511</v>
      </c>
      <c r="K529">
        <v>1.060000000000001E-2</v>
      </c>
      <c r="M529">
        <v>5.1686588450552566</v>
      </c>
      <c r="N529">
        <v>497.37169282574928</v>
      </c>
      <c r="O529">
        <v>71.879310086989875</v>
      </c>
      <c r="P529">
        <v>51.260860177404332</v>
      </c>
      <c r="R529">
        <v>620.51186309014349</v>
      </c>
      <c r="S529">
        <v>41665812.556524873</v>
      </c>
      <c r="T529">
        <v>5566877.9234123472</v>
      </c>
      <c r="U529">
        <v>13935169.747899169</v>
      </c>
      <c r="V529">
        <v>61167860.227836393</v>
      </c>
      <c r="X529">
        <v>1.195461665546584</v>
      </c>
      <c r="Y529">
        <v>0.16877913670218761</v>
      </c>
      <c r="Z529">
        <v>0.14730132234886301</v>
      </c>
      <c r="AB529">
        <v>6.6664000000000001E-2</v>
      </c>
      <c r="AC529">
        <v>5.4999999999999997E-3</v>
      </c>
      <c r="AD529">
        <v>1.4071741358265619</v>
      </c>
      <c r="AE529">
        <v>5.1686588450552573E-2</v>
      </c>
      <c r="AF529">
        <v>6.6996835693323717</v>
      </c>
      <c r="AG529">
        <v>1</v>
      </c>
      <c r="AH529" t="s">
        <v>818</v>
      </c>
    </row>
    <row r="530" spans="1:34">
      <c r="A530" t="s">
        <v>208</v>
      </c>
      <c r="B530" t="s">
        <v>209</v>
      </c>
      <c r="C530" t="s">
        <v>829</v>
      </c>
      <c r="D530" t="s">
        <v>830</v>
      </c>
      <c r="E530" t="s">
        <v>53</v>
      </c>
      <c r="F530" t="s">
        <v>140</v>
      </c>
      <c r="G530" t="s">
        <v>41</v>
      </c>
      <c r="I530">
        <v>3.1260164744844419</v>
      </c>
      <c r="J530">
        <v>1.5</v>
      </c>
      <c r="K530">
        <v>8.3999999999999995E-3</v>
      </c>
      <c r="M530">
        <v>4.6344164744844427</v>
      </c>
      <c r="N530">
        <v>349.59284239651009</v>
      </c>
      <c r="O530">
        <v>100.2005339238125</v>
      </c>
      <c r="P530">
        <v>189.93163094008261</v>
      </c>
      <c r="R530">
        <v>639.72500726040528</v>
      </c>
      <c r="S530">
        <v>29286085.341207501</v>
      </c>
      <c r="T530">
        <v>2769691.583031069</v>
      </c>
      <c r="U530">
        <v>29234863.636363629</v>
      </c>
      <c r="V530">
        <v>61290640.560602203</v>
      </c>
      <c r="X530">
        <v>0.84026664095037995</v>
      </c>
      <c r="Y530">
        <v>0.2466413424986775</v>
      </c>
      <c r="Z530">
        <v>0.54578054867839831</v>
      </c>
      <c r="AB530">
        <v>6.6725999999999994E-2</v>
      </c>
      <c r="AC530">
        <v>5.4999999999999997E-3</v>
      </c>
      <c r="AD530">
        <v>1.261725951168539</v>
      </c>
      <c r="AE530">
        <v>0.73455501120578415</v>
      </c>
      <c r="AF530">
        <v>6.7029234368587662</v>
      </c>
      <c r="AG530">
        <v>1</v>
      </c>
      <c r="AH530" t="s">
        <v>267</v>
      </c>
    </row>
    <row r="531" spans="1:34">
      <c r="A531" t="s">
        <v>59</v>
      </c>
      <c r="B531" t="s">
        <v>105</v>
      </c>
      <c r="C531" t="s">
        <v>490</v>
      </c>
      <c r="D531" t="s">
        <v>831</v>
      </c>
      <c r="E531" t="s">
        <v>39</v>
      </c>
      <c r="F531" t="s">
        <v>40</v>
      </c>
      <c r="G531" t="s">
        <v>41</v>
      </c>
      <c r="H531" t="s">
        <v>239</v>
      </c>
      <c r="I531">
        <v>1.58780998711078</v>
      </c>
      <c r="J531">
        <v>1</v>
      </c>
      <c r="K531">
        <v>6.2053442053370579E-3</v>
      </c>
      <c r="L531">
        <v>2.02</v>
      </c>
      <c r="M531">
        <v>4.6140153313161179</v>
      </c>
      <c r="N531">
        <v>275.4592640345017</v>
      </c>
      <c r="O531">
        <v>117.8374655647383</v>
      </c>
      <c r="P531">
        <v>142.3745917418735</v>
      </c>
      <c r="Q531">
        <v>68.987406144393248</v>
      </c>
      <c r="R531">
        <v>604.6587274855068</v>
      </c>
      <c r="S531">
        <v>10428586.049337771</v>
      </c>
      <c r="T531">
        <v>9239256.1983471066</v>
      </c>
      <c r="U531">
        <v>21914737.183348309</v>
      </c>
      <c r="V531">
        <v>70000000.000003994</v>
      </c>
      <c r="W531">
        <v>28417420.568970811</v>
      </c>
      <c r="X531">
        <v>0.62265705575735186</v>
      </c>
      <c r="Y531">
        <v>0.27203856749311278</v>
      </c>
      <c r="Z531">
        <v>0.40912239006285489</v>
      </c>
      <c r="AA531">
        <v>0.19823967282871621</v>
      </c>
      <c r="AB531">
        <v>0.104674</v>
      </c>
      <c r="AC531">
        <v>5.4999999999999997E-3</v>
      </c>
      <c r="AD531">
        <v>1.256171713237896</v>
      </c>
      <c r="AE531">
        <v>0.73132143001360472</v>
      </c>
      <c r="AF531">
        <v>6.7116824745676187</v>
      </c>
      <c r="AG531">
        <v>1</v>
      </c>
      <c r="AH531" t="s">
        <v>480</v>
      </c>
    </row>
    <row r="532" spans="1:34">
      <c r="A532" t="s">
        <v>35</v>
      </c>
      <c r="B532" t="s">
        <v>36</v>
      </c>
      <c r="C532" t="s">
        <v>832</v>
      </c>
      <c r="D532" t="s">
        <v>833</v>
      </c>
      <c r="E532" t="s">
        <v>72</v>
      </c>
      <c r="F532" t="s">
        <v>40</v>
      </c>
      <c r="G532" t="s">
        <v>302</v>
      </c>
      <c r="I532">
        <v>1.0252830329205189</v>
      </c>
      <c r="J532">
        <v>4.1435321316820746</v>
      </c>
      <c r="K532">
        <v>1.060000000000003E-2</v>
      </c>
      <c r="M532">
        <v>5.1794151646025943</v>
      </c>
      <c r="N532">
        <v>72.030445424891695</v>
      </c>
      <c r="O532">
        <v>518.5693243589991</v>
      </c>
      <c r="P532">
        <v>51.260860177404453</v>
      </c>
      <c r="R532">
        <v>641.86062996129522</v>
      </c>
      <c r="S532">
        <v>5578582.9881242216</v>
      </c>
      <c r="T532">
        <v>40659350.753978468</v>
      </c>
      <c r="U532">
        <v>13935169.747899201</v>
      </c>
      <c r="V532">
        <v>60173103.490001887</v>
      </c>
      <c r="X532">
        <v>0.1691340161775943</v>
      </c>
      <c r="Y532">
        <v>1.197164717251926</v>
      </c>
      <c r="Z532">
        <v>0.14730132234886339</v>
      </c>
      <c r="AB532">
        <v>6.9769000000000012E-2</v>
      </c>
      <c r="AC532">
        <v>5.4999999999999997E-3</v>
      </c>
      <c r="AD532">
        <v>1.410102557902277</v>
      </c>
      <c r="AE532">
        <v>5.1794151646025938E-2</v>
      </c>
      <c r="AF532">
        <v>6.716580874150897</v>
      </c>
      <c r="AG532">
        <v>1</v>
      </c>
      <c r="AH532" t="s">
        <v>834</v>
      </c>
    </row>
    <row r="533" spans="1:34">
      <c r="A533" t="s">
        <v>35</v>
      </c>
      <c r="B533" t="s">
        <v>43</v>
      </c>
      <c r="C533" t="s">
        <v>832</v>
      </c>
      <c r="D533" t="s">
        <v>835</v>
      </c>
      <c r="E533" t="s">
        <v>72</v>
      </c>
      <c r="F533" t="s">
        <v>40</v>
      </c>
      <c r="G533" t="s">
        <v>302</v>
      </c>
      <c r="I533">
        <v>1.025918460021036</v>
      </c>
      <c r="J533">
        <v>4.1460738400841439</v>
      </c>
      <c r="K533">
        <v>1.0600000000000021E-2</v>
      </c>
      <c r="M533">
        <v>5.1825923001051803</v>
      </c>
      <c r="N533">
        <v>72.075086851322908</v>
      </c>
      <c r="O533">
        <v>518.88742301659124</v>
      </c>
      <c r="P533">
        <v>51.260860177404389</v>
      </c>
      <c r="R533">
        <v>642.22337004531857</v>
      </c>
      <c r="S533">
        <v>5582040.3581374949</v>
      </c>
      <c r="T533">
        <v>40684291.845334768</v>
      </c>
      <c r="U533">
        <v>13935169.74789919</v>
      </c>
      <c r="V533">
        <v>60201501.951371454</v>
      </c>
      <c r="X533">
        <v>0.16923883829407119</v>
      </c>
      <c r="Y533">
        <v>1.197899077098501</v>
      </c>
      <c r="Z533">
        <v>0.1473013223488632</v>
      </c>
      <c r="AB533">
        <v>6.9769000000000012E-2</v>
      </c>
      <c r="AC533">
        <v>5.4999999999999997E-3</v>
      </c>
      <c r="AD533">
        <v>1.4109675372014101</v>
      </c>
      <c r="AE533">
        <v>5.1825923001051807E-2</v>
      </c>
      <c r="AF533">
        <v>6.7206547603076423</v>
      </c>
      <c r="AG533">
        <v>1</v>
      </c>
      <c r="AH533" t="s">
        <v>834</v>
      </c>
    </row>
    <row r="534" spans="1:34">
      <c r="A534" t="s">
        <v>35</v>
      </c>
      <c r="B534" t="s">
        <v>45</v>
      </c>
      <c r="C534" t="s">
        <v>832</v>
      </c>
      <c r="D534" t="s">
        <v>836</v>
      </c>
      <c r="E534" t="s">
        <v>72</v>
      </c>
      <c r="F534" t="s">
        <v>40</v>
      </c>
      <c r="G534" t="s">
        <v>302</v>
      </c>
      <c r="I534">
        <v>1.0261827927458851</v>
      </c>
      <c r="J534">
        <v>4.1471311709835401</v>
      </c>
      <c r="K534">
        <v>1.0600000000000021E-2</v>
      </c>
      <c r="M534">
        <v>5.1839139637294256</v>
      </c>
      <c r="N534">
        <v>72.09365733703261</v>
      </c>
      <c r="O534">
        <v>519.01974958066717</v>
      </c>
      <c r="P534">
        <v>51.260860177404389</v>
      </c>
      <c r="R534">
        <v>642.37426709510419</v>
      </c>
      <c r="S534">
        <v>5583478.5971356062</v>
      </c>
      <c r="T534">
        <v>40694667.14508757</v>
      </c>
      <c r="U534">
        <v>13935169.74789919</v>
      </c>
      <c r="V534">
        <v>60213315.490122363</v>
      </c>
      <c r="X534">
        <v>0.16928244347812799</v>
      </c>
      <c r="Y534">
        <v>1.1982045650751809</v>
      </c>
      <c r="Z534">
        <v>0.1473013223488632</v>
      </c>
      <c r="AB534">
        <v>6.9769000000000012E-2</v>
      </c>
      <c r="AC534">
        <v>5.4999999999999997E-3</v>
      </c>
      <c r="AD534">
        <v>1.4113273618530371</v>
      </c>
      <c r="AE534">
        <v>5.1839139637294258E-2</v>
      </c>
      <c r="AF534">
        <v>6.7223494652197573</v>
      </c>
      <c r="AG534">
        <v>1</v>
      </c>
      <c r="AH534" t="s">
        <v>834</v>
      </c>
    </row>
    <row r="535" spans="1:34">
      <c r="A535" t="s">
        <v>35</v>
      </c>
      <c r="B535" t="s">
        <v>47</v>
      </c>
      <c r="C535" t="s">
        <v>801</v>
      </c>
      <c r="D535" t="s">
        <v>837</v>
      </c>
      <c r="E535" t="s">
        <v>72</v>
      </c>
      <c r="F535" t="s">
        <v>39</v>
      </c>
      <c r="G535" t="s">
        <v>40</v>
      </c>
      <c r="I535">
        <v>1</v>
      </c>
      <c r="J535">
        <v>3</v>
      </c>
      <c r="K535">
        <v>1.1808901790738759</v>
      </c>
      <c r="M535">
        <v>5.1808901790738764</v>
      </c>
      <c r="N535">
        <v>70.254206021251477</v>
      </c>
      <c r="O535">
        <v>535.39819927329722</v>
      </c>
      <c r="P535">
        <v>147.7901951386396</v>
      </c>
      <c r="R535">
        <v>753.4426004331882</v>
      </c>
      <c r="S535">
        <v>5441017.5619834717</v>
      </c>
      <c r="T535">
        <v>20269589.448560841</v>
      </c>
      <c r="U535">
        <v>11587753.26629401</v>
      </c>
      <c r="V535">
        <v>37298360.276838318</v>
      </c>
      <c r="X535">
        <v>0.16496324502300211</v>
      </c>
      <c r="Y535">
        <v>1.2102314568572441</v>
      </c>
      <c r="Z535">
        <v>0.34118718340013232</v>
      </c>
      <c r="AB535">
        <v>7.5543000000000013E-2</v>
      </c>
      <c r="AC535">
        <v>5.4999999999999997E-3</v>
      </c>
      <c r="AD535">
        <v>1.410504132522731</v>
      </c>
      <c r="AE535">
        <v>5.1808901790738757E-2</v>
      </c>
      <c r="AF535">
        <v>6.7242462133873451</v>
      </c>
      <c r="AG535">
        <v>1</v>
      </c>
      <c r="AH535" t="s">
        <v>803</v>
      </c>
    </row>
    <row r="536" spans="1:34">
      <c r="A536" t="s">
        <v>59</v>
      </c>
      <c r="B536" t="s">
        <v>88</v>
      </c>
      <c r="C536" t="s">
        <v>517</v>
      </c>
      <c r="D536" t="s">
        <v>838</v>
      </c>
      <c r="E536" t="s">
        <v>53</v>
      </c>
      <c r="F536" t="s">
        <v>72</v>
      </c>
      <c r="G536" t="s">
        <v>140</v>
      </c>
      <c r="H536" t="s">
        <v>41</v>
      </c>
      <c r="I536">
        <v>2.1241130442470268</v>
      </c>
      <c r="J536">
        <v>1</v>
      </c>
      <c r="K536">
        <v>1.5</v>
      </c>
      <c r="L536">
        <v>8.3999999999999995E-3</v>
      </c>
      <c r="M536">
        <v>4.6325130442470268</v>
      </c>
      <c r="N536">
        <v>246.1330113113292</v>
      </c>
      <c r="O536">
        <v>67.599837662337677</v>
      </c>
      <c r="P536">
        <v>101.549623122</v>
      </c>
      <c r="Q536">
        <v>192.7284822658402</v>
      </c>
      <c r="R536">
        <v>608.01095436150695</v>
      </c>
      <c r="S536">
        <v>20619050.221790049</v>
      </c>
      <c r="T536">
        <v>5235443.1818181826</v>
      </c>
      <c r="U536">
        <v>2806982.4122378179</v>
      </c>
      <c r="V536">
        <v>58326839.452209681</v>
      </c>
      <c r="W536">
        <v>29665363.636363629</v>
      </c>
      <c r="X536">
        <v>0.59159494577694771</v>
      </c>
      <c r="Y536">
        <v>0.15873054746977161</v>
      </c>
      <c r="Z536">
        <v>0.2499620949733542</v>
      </c>
      <c r="AA536">
        <v>0.5538174777754028</v>
      </c>
      <c r="AB536">
        <v>9.0872000000000008E-2</v>
      </c>
      <c r="AC536">
        <v>5.4999999999999997E-3</v>
      </c>
      <c r="AD536">
        <v>1.2612077397950019</v>
      </c>
      <c r="AE536">
        <v>0.73425331751315381</v>
      </c>
      <c r="AF536">
        <v>6.7243461015551826</v>
      </c>
      <c r="AG536">
        <v>1</v>
      </c>
      <c r="AH536" t="s">
        <v>414</v>
      </c>
    </row>
    <row r="537" spans="1:34">
      <c r="A537" t="s">
        <v>354</v>
      </c>
      <c r="B537" t="s">
        <v>355</v>
      </c>
      <c r="C537" t="s">
        <v>839</v>
      </c>
      <c r="D537" t="s">
        <v>840</v>
      </c>
      <c r="E537" t="s">
        <v>53</v>
      </c>
      <c r="F537" t="s">
        <v>39</v>
      </c>
      <c r="G537" t="s">
        <v>140</v>
      </c>
      <c r="H537" t="s">
        <v>302</v>
      </c>
      <c r="I537">
        <v>1.5</v>
      </c>
      <c r="J537">
        <v>2.1634633661635418</v>
      </c>
      <c r="K537">
        <v>1.5</v>
      </c>
      <c r="L537">
        <v>1.06E-2</v>
      </c>
      <c r="M537">
        <v>5.1740633661635416</v>
      </c>
      <c r="N537">
        <v>177.12085952611221</v>
      </c>
      <c r="O537">
        <v>380.71528988784439</v>
      </c>
      <c r="P537">
        <v>102.28548995737501</v>
      </c>
      <c r="Q537">
        <v>50.087693638061303</v>
      </c>
      <c r="R537">
        <v>710.20933300939282</v>
      </c>
      <c r="S537">
        <v>14837765.476635311</v>
      </c>
      <c r="T537">
        <v>14413463.910208769</v>
      </c>
      <c r="U537">
        <v>2827322.8645324088</v>
      </c>
      <c r="V537">
        <v>45694798.851834863</v>
      </c>
      <c r="W537">
        <v>13616246.600458371</v>
      </c>
      <c r="X537">
        <v>0.42572024259995572</v>
      </c>
      <c r="Y537">
        <v>0.86058119088592488</v>
      </c>
      <c r="Z537">
        <v>0.25177341450499602</v>
      </c>
      <c r="AA537">
        <v>0.14393015413235999</v>
      </c>
      <c r="AB537">
        <v>8.7010000000000004E-2</v>
      </c>
      <c r="AC537">
        <v>5.4999999999999997E-3</v>
      </c>
      <c r="AD537">
        <v>1.408645523772273</v>
      </c>
      <c r="AE537">
        <v>5.1740633661635428E-2</v>
      </c>
      <c r="AF537">
        <v>6.7269595235974524</v>
      </c>
      <c r="AG537">
        <v>1</v>
      </c>
      <c r="AH537" t="s">
        <v>773</v>
      </c>
    </row>
    <row r="538" spans="1:34">
      <c r="A538" t="s">
        <v>35</v>
      </c>
      <c r="B538" t="s">
        <v>68</v>
      </c>
      <c r="C538" t="s">
        <v>524</v>
      </c>
      <c r="D538" t="s">
        <v>841</v>
      </c>
      <c r="E538" t="s">
        <v>72</v>
      </c>
      <c r="F538" t="s">
        <v>39</v>
      </c>
      <c r="G538" t="s">
        <v>40</v>
      </c>
      <c r="H538" t="s">
        <v>302</v>
      </c>
      <c r="I538">
        <v>1</v>
      </c>
      <c r="J538">
        <v>2.6247000672319349</v>
      </c>
      <c r="K538">
        <v>1</v>
      </c>
      <c r="L538">
        <v>1.060000000000001E-2</v>
      </c>
      <c r="M538">
        <v>4.6353000672319347</v>
      </c>
      <c r="N538">
        <v>70.254206021251477</v>
      </c>
      <c r="O538">
        <v>468.41989654282668</v>
      </c>
      <c r="P538">
        <v>125.1515151515151</v>
      </c>
      <c r="Q538">
        <v>51.260860177404332</v>
      </c>
      <c r="R538">
        <v>715.08647789299766</v>
      </c>
      <c r="S538">
        <v>5441017.5619834717</v>
      </c>
      <c r="T538">
        <v>17733864.262800459</v>
      </c>
      <c r="U538">
        <v>9812727.2727272715</v>
      </c>
      <c r="V538">
        <v>46922778.845410369</v>
      </c>
      <c r="W538">
        <v>13935169.747899169</v>
      </c>
      <c r="X538">
        <v>0.16496324502300211</v>
      </c>
      <c r="Y538">
        <v>1.05883152872647</v>
      </c>
      <c r="Z538">
        <v>0.28892371995820271</v>
      </c>
      <c r="AA538">
        <v>0.14730132234886301</v>
      </c>
      <c r="AB538">
        <v>9.3915000000000012E-2</v>
      </c>
      <c r="AC538">
        <v>5.4999999999999997E-3</v>
      </c>
      <c r="AD538">
        <v>1.2619665104505791</v>
      </c>
      <c r="AE538">
        <v>0.73469506065626167</v>
      </c>
      <c r="AF538">
        <v>6.7313766383387756</v>
      </c>
      <c r="AG538">
        <v>1</v>
      </c>
      <c r="AH538" t="s">
        <v>526</v>
      </c>
    </row>
    <row r="539" spans="1:34">
      <c r="A539" t="s">
        <v>35</v>
      </c>
      <c r="B539" t="s">
        <v>36</v>
      </c>
      <c r="C539" t="s">
        <v>842</v>
      </c>
      <c r="D539" t="s">
        <v>843</v>
      </c>
      <c r="E539" t="s">
        <v>53</v>
      </c>
      <c r="F539" t="s">
        <v>72</v>
      </c>
      <c r="G539" t="s">
        <v>39</v>
      </c>
      <c r="I539">
        <v>1.5</v>
      </c>
      <c r="J539">
        <v>1</v>
      </c>
      <c r="K539">
        <v>2.689579524978825</v>
      </c>
      <c r="M539">
        <v>5.189579524978825</v>
      </c>
      <c r="N539">
        <v>180.42822171179881</v>
      </c>
      <c r="O539">
        <v>70.254206021251477</v>
      </c>
      <c r="P539">
        <v>479.99867815866429</v>
      </c>
      <c r="R539">
        <v>730.68110589171465</v>
      </c>
      <c r="S539">
        <v>15114829.762506589</v>
      </c>
      <c r="T539">
        <v>5441017.5619834717</v>
      </c>
      <c r="U539">
        <v>18172224.253525361</v>
      </c>
      <c r="V539">
        <v>38728071.578015417</v>
      </c>
      <c r="X539">
        <v>0.43366967913624838</v>
      </c>
      <c r="Y539">
        <v>0.16496324502300211</v>
      </c>
      <c r="Z539">
        <v>1.085004582282846</v>
      </c>
      <c r="AB539">
        <v>7.2438000000000002E-2</v>
      </c>
      <c r="AC539">
        <v>5.4999999999999997E-3</v>
      </c>
      <c r="AD539">
        <v>1.412869818318842</v>
      </c>
      <c r="AE539">
        <v>5.1895795249788247E-2</v>
      </c>
      <c r="AF539">
        <v>6.732283138547456</v>
      </c>
      <c r="AG539">
        <v>1</v>
      </c>
      <c r="AH539" t="s">
        <v>844</v>
      </c>
    </row>
    <row r="540" spans="1:34">
      <c r="A540" t="s">
        <v>35</v>
      </c>
      <c r="B540" t="s">
        <v>290</v>
      </c>
      <c r="C540" t="s">
        <v>175</v>
      </c>
      <c r="D540" t="s">
        <v>845</v>
      </c>
      <c r="E540" t="s">
        <v>72</v>
      </c>
      <c r="F540" t="s">
        <v>40</v>
      </c>
      <c r="G540" t="s">
        <v>41</v>
      </c>
      <c r="I540">
        <v>1</v>
      </c>
      <c r="J540">
        <v>2.736406503182903</v>
      </c>
      <c r="K540">
        <v>8.4000000000000012E-3</v>
      </c>
      <c r="M540">
        <v>3.744806503182903</v>
      </c>
      <c r="N540">
        <v>70.254206021251477</v>
      </c>
      <c r="O540">
        <v>342.46541994379947</v>
      </c>
      <c r="P540">
        <v>195.77959280303031</v>
      </c>
      <c r="R540">
        <v>608.49921876808139</v>
      </c>
      <c r="S540">
        <v>5441017.5619834717</v>
      </c>
      <c r="T540">
        <v>26851610.723051131</v>
      </c>
      <c r="U540">
        <v>30135000</v>
      </c>
      <c r="V540">
        <v>62427628.285034612</v>
      </c>
      <c r="X540">
        <v>0.16496324502300211</v>
      </c>
      <c r="Y540">
        <v>0.7906127462174215</v>
      </c>
      <c r="Z540">
        <v>0.56258503679031702</v>
      </c>
      <c r="AB540">
        <v>7.3631000000000002E-2</v>
      </c>
      <c r="AC540">
        <v>5.4999999999999997E-3</v>
      </c>
      <c r="AD540">
        <v>1.019528472070738</v>
      </c>
      <c r="AE540">
        <v>1.8911272841073661</v>
      </c>
      <c r="AF540">
        <v>6.7345932593610058</v>
      </c>
      <c r="AG540">
        <v>1</v>
      </c>
      <c r="AH540" t="s">
        <v>177</v>
      </c>
    </row>
    <row r="541" spans="1:34">
      <c r="A541" t="s">
        <v>59</v>
      </c>
      <c r="B541" t="s">
        <v>60</v>
      </c>
      <c r="C541" t="s">
        <v>846</v>
      </c>
      <c r="D541" t="s">
        <v>847</v>
      </c>
      <c r="E541" t="s">
        <v>39</v>
      </c>
      <c r="F541" t="s">
        <v>140</v>
      </c>
      <c r="G541" t="s">
        <v>40</v>
      </c>
      <c r="H541" t="s">
        <v>302</v>
      </c>
      <c r="I541">
        <v>2.66953908629513</v>
      </c>
      <c r="J541">
        <v>1.5</v>
      </c>
      <c r="K541">
        <v>1</v>
      </c>
      <c r="L541">
        <v>1.06E-2</v>
      </c>
      <c r="M541">
        <v>5.1801390862951298</v>
      </c>
      <c r="N541">
        <v>463.12170725179328</v>
      </c>
      <c r="O541">
        <v>101.549623122</v>
      </c>
      <c r="P541">
        <v>117.8374655647383</v>
      </c>
      <c r="Q541">
        <v>48.914527098718281</v>
      </c>
      <c r="R541">
        <v>731.42332303724993</v>
      </c>
      <c r="S541">
        <v>17533280.618896209</v>
      </c>
      <c r="T541">
        <v>2806982.4122378179</v>
      </c>
      <c r="U541">
        <v>9239256.1983471066</v>
      </c>
      <c r="V541">
        <v>42876842.682498708</v>
      </c>
      <c r="W541">
        <v>13297323.45301757</v>
      </c>
      <c r="X541">
        <v>1.04685532979062</v>
      </c>
      <c r="Y541">
        <v>0.24996209497335431</v>
      </c>
      <c r="Z541">
        <v>0.27203856749311278</v>
      </c>
      <c r="AA541">
        <v>0.14055898591585711</v>
      </c>
      <c r="AB541">
        <v>9.0115000000000015E-2</v>
      </c>
      <c r="AC541">
        <v>5.4999999999999997E-3</v>
      </c>
      <c r="AD541">
        <v>1.410299646530611</v>
      </c>
      <c r="AE541">
        <v>5.1801390862951303E-2</v>
      </c>
      <c r="AF541">
        <v>6.7378551236886928</v>
      </c>
      <c r="AG541">
        <v>1</v>
      </c>
      <c r="AH541" t="s">
        <v>734</v>
      </c>
    </row>
    <row r="542" spans="1:34">
      <c r="A542" t="s">
        <v>59</v>
      </c>
      <c r="B542" t="s">
        <v>63</v>
      </c>
      <c r="C542" t="s">
        <v>846</v>
      </c>
      <c r="D542" t="s">
        <v>848</v>
      </c>
      <c r="E542" t="s">
        <v>39</v>
      </c>
      <c r="F542" t="s">
        <v>140</v>
      </c>
      <c r="G542" t="s">
        <v>40</v>
      </c>
      <c r="H542" t="s">
        <v>302</v>
      </c>
      <c r="I542">
        <v>2.670284430533898</v>
      </c>
      <c r="J542">
        <v>1.5</v>
      </c>
      <c r="K542">
        <v>1</v>
      </c>
      <c r="L542">
        <v>1.060000000000001E-2</v>
      </c>
      <c r="M542">
        <v>5.1808844305338981</v>
      </c>
      <c r="N542">
        <v>463.25101238095237</v>
      </c>
      <c r="O542">
        <v>101.549623122</v>
      </c>
      <c r="P542">
        <v>117.8374655647383</v>
      </c>
      <c r="Q542">
        <v>48.91452709871831</v>
      </c>
      <c r="R542">
        <v>731.55262816640891</v>
      </c>
      <c r="S542">
        <v>17538175.969469309</v>
      </c>
      <c r="T542">
        <v>2806982.4122378179</v>
      </c>
      <c r="U542">
        <v>9239256.1983471066</v>
      </c>
      <c r="V542">
        <v>42881738.033071823</v>
      </c>
      <c r="W542">
        <v>13297323.453017579</v>
      </c>
      <c r="X542">
        <v>1.0471476152989649</v>
      </c>
      <c r="Y542">
        <v>0.24996209497335431</v>
      </c>
      <c r="Z542">
        <v>0.27203856749311278</v>
      </c>
      <c r="AA542">
        <v>0.14055898591585719</v>
      </c>
      <c r="AB542">
        <v>9.0115000000000015E-2</v>
      </c>
      <c r="AC542">
        <v>5.4999999999999997E-3</v>
      </c>
      <c r="AD542">
        <v>1.410502567475197</v>
      </c>
      <c r="AE542">
        <v>5.1808844305338983E-2</v>
      </c>
      <c r="AF542">
        <v>6.7388108423144342</v>
      </c>
      <c r="AG542">
        <v>1</v>
      </c>
      <c r="AH542" t="s">
        <v>734</v>
      </c>
    </row>
    <row r="543" spans="1:34">
      <c r="A543" t="s">
        <v>35</v>
      </c>
      <c r="B543" t="s">
        <v>47</v>
      </c>
      <c r="C543" t="s">
        <v>832</v>
      </c>
      <c r="D543" t="s">
        <v>849</v>
      </c>
      <c r="E543" t="s">
        <v>72</v>
      </c>
      <c r="F543" t="s">
        <v>40</v>
      </c>
      <c r="G543" t="s">
        <v>302</v>
      </c>
      <c r="I543">
        <v>1.028924779679506</v>
      </c>
      <c r="J543">
        <v>4.1580991187180221</v>
      </c>
      <c r="K543">
        <v>1.0600000000000021E-2</v>
      </c>
      <c r="M543">
        <v>5.197623898397528</v>
      </c>
      <c r="N543">
        <v>72.286293451974771</v>
      </c>
      <c r="O543">
        <v>520.39240485774019</v>
      </c>
      <c r="P543">
        <v>51.260860177404389</v>
      </c>
      <c r="R543">
        <v>643.93955848711937</v>
      </c>
      <c r="S543">
        <v>5598397.7961961646</v>
      </c>
      <c r="T543">
        <v>40802292.62494757</v>
      </c>
      <c r="U543">
        <v>13935169.74789919</v>
      </c>
      <c r="V543">
        <v>60335860.169042923</v>
      </c>
      <c r="X543">
        <v>0.1697347705405087</v>
      </c>
      <c r="Y543">
        <v>1.2013734653349351</v>
      </c>
      <c r="Z543">
        <v>0.1473013223488632</v>
      </c>
      <c r="AB543">
        <v>6.9769000000000012E-2</v>
      </c>
      <c r="AC543">
        <v>5.4999999999999997E-3</v>
      </c>
      <c r="AD543">
        <v>1.415059909511369</v>
      </c>
      <c r="AE543">
        <v>5.1976238983975277E-2</v>
      </c>
      <c r="AF543">
        <v>6.7399290468928719</v>
      </c>
      <c r="AG543">
        <v>1</v>
      </c>
      <c r="AH543" t="s">
        <v>834</v>
      </c>
    </row>
    <row r="544" spans="1:34">
      <c r="A544" t="s">
        <v>35</v>
      </c>
      <c r="B544" t="s">
        <v>36</v>
      </c>
      <c r="C544" t="s">
        <v>850</v>
      </c>
      <c r="D544" t="s">
        <v>851</v>
      </c>
      <c r="E544" t="s">
        <v>39</v>
      </c>
      <c r="F544" t="s">
        <v>40</v>
      </c>
      <c r="G544" t="s">
        <v>239</v>
      </c>
      <c r="H544" t="s">
        <v>302</v>
      </c>
      <c r="I544">
        <v>2.1439363535800551</v>
      </c>
      <c r="J544">
        <v>1</v>
      </c>
      <c r="K544">
        <v>2.02</v>
      </c>
      <c r="L544">
        <v>1.06E-2</v>
      </c>
      <c r="M544">
        <v>5.1745363535800548</v>
      </c>
      <c r="N544">
        <v>382.61988768777348</v>
      </c>
      <c r="O544">
        <v>125.1515151515151</v>
      </c>
      <c r="P544">
        <v>73.079991692392312</v>
      </c>
      <c r="Q544">
        <v>51.26086017740429</v>
      </c>
      <c r="R544">
        <v>632.11225470908528</v>
      </c>
      <c r="S544">
        <v>14485569.89697076</v>
      </c>
      <c r="T544">
        <v>9812727.2727272715</v>
      </c>
      <c r="U544">
        <v>30103246.014974091</v>
      </c>
      <c r="V544">
        <v>68336712.932571292</v>
      </c>
      <c r="W544">
        <v>13935169.74789916</v>
      </c>
      <c r="X544">
        <v>0.86488640553413232</v>
      </c>
      <c r="Y544">
        <v>0.28892371995820271</v>
      </c>
      <c r="Z544">
        <v>0.2099999761275641</v>
      </c>
      <c r="AA544">
        <v>0.1473013223488629</v>
      </c>
      <c r="AB544">
        <v>0.100812</v>
      </c>
      <c r="AC544">
        <v>5.4999999999999997E-3</v>
      </c>
      <c r="AD544">
        <v>1.408774295215512</v>
      </c>
      <c r="AE544">
        <v>5.1745363535800552E-2</v>
      </c>
      <c r="AF544">
        <v>6.7413680123313684</v>
      </c>
      <c r="AG544">
        <v>1</v>
      </c>
      <c r="AH544" t="s">
        <v>852</v>
      </c>
    </row>
    <row r="545" spans="1:34">
      <c r="A545" t="s">
        <v>35</v>
      </c>
      <c r="B545" t="s">
        <v>43</v>
      </c>
      <c r="C545" t="s">
        <v>842</v>
      </c>
      <c r="D545" t="s">
        <v>853</v>
      </c>
      <c r="E545" t="s">
        <v>53</v>
      </c>
      <c r="F545" t="s">
        <v>72</v>
      </c>
      <c r="G545" t="s">
        <v>39</v>
      </c>
      <c r="I545">
        <v>1.5</v>
      </c>
      <c r="J545">
        <v>1</v>
      </c>
      <c r="K545">
        <v>2.697103102185431</v>
      </c>
      <c r="M545">
        <v>5.197103102185431</v>
      </c>
      <c r="N545">
        <v>180.42822171179881</v>
      </c>
      <c r="O545">
        <v>70.254206021251477</v>
      </c>
      <c r="P545">
        <v>481.34138138816792</v>
      </c>
      <c r="R545">
        <v>732.02380912121816</v>
      </c>
      <c r="S545">
        <v>15114829.762506589</v>
      </c>
      <c r="T545">
        <v>5441017.5619834717</v>
      </c>
      <c r="U545">
        <v>18223057.527246181</v>
      </c>
      <c r="V545">
        <v>38778904.85173624</v>
      </c>
      <c r="X545">
        <v>0.43366967913624838</v>
      </c>
      <c r="Y545">
        <v>0.16496324502300211</v>
      </c>
      <c r="Z545">
        <v>1.088039672217356</v>
      </c>
      <c r="AB545">
        <v>7.2438000000000002E-2</v>
      </c>
      <c r="AC545">
        <v>5.4999999999999997E-3</v>
      </c>
      <c r="AD545">
        <v>1.414918122060955</v>
      </c>
      <c r="AE545">
        <v>5.1971031021854311E-2</v>
      </c>
      <c r="AF545">
        <v>6.7419302552682403</v>
      </c>
      <c r="AG545">
        <v>1</v>
      </c>
      <c r="AH545" t="s">
        <v>844</v>
      </c>
    </row>
    <row r="546" spans="1:34">
      <c r="A546" t="s">
        <v>59</v>
      </c>
      <c r="B546" t="s">
        <v>90</v>
      </c>
      <c r="C546" t="s">
        <v>517</v>
      </c>
      <c r="D546" t="s">
        <v>854</v>
      </c>
      <c r="E546" t="s">
        <v>53</v>
      </c>
      <c r="F546" t="s">
        <v>72</v>
      </c>
      <c r="G546" t="s">
        <v>140</v>
      </c>
      <c r="H546" t="s">
        <v>41</v>
      </c>
      <c r="I546">
        <v>2.1378550307826818</v>
      </c>
      <c r="J546">
        <v>0.99999999999999989</v>
      </c>
      <c r="K546">
        <v>1.5</v>
      </c>
      <c r="L546">
        <v>8.3999999999999995E-3</v>
      </c>
      <c r="M546">
        <v>4.6462550307826813</v>
      </c>
      <c r="N546">
        <v>247.7253731381073</v>
      </c>
      <c r="O546">
        <v>67.599837662337649</v>
      </c>
      <c r="P546">
        <v>101.549623122</v>
      </c>
      <c r="Q546">
        <v>192.7284822658402</v>
      </c>
      <c r="R546">
        <v>609.60331618828513</v>
      </c>
      <c r="S546">
        <v>20752445.528265499</v>
      </c>
      <c r="T546">
        <v>5235443.1818181807</v>
      </c>
      <c r="U546">
        <v>2806982.4122378179</v>
      </c>
      <c r="V546">
        <v>58460234.758685127</v>
      </c>
      <c r="W546">
        <v>29665363.636363629</v>
      </c>
      <c r="X546">
        <v>0.59542227963822547</v>
      </c>
      <c r="Y546">
        <v>0.15873054746977161</v>
      </c>
      <c r="Z546">
        <v>0.2499620949733542</v>
      </c>
      <c r="AA546">
        <v>0.5538174777754028</v>
      </c>
      <c r="AB546">
        <v>9.0872000000000008E-2</v>
      </c>
      <c r="AC546">
        <v>5.4999999999999997E-3</v>
      </c>
      <c r="AD546">
        <v>1.2649490136162269</v>
      </c>
      <c r="AE546">
        <v>0.73643142237905501</v>
      </c>
      <c r="AF546">
        <v>6.7440074667779637</v>
      </c>
      <c r="AG546">
        <v>1</v>
      </c>
      <c r="AH546" t="s">
        <v>414</v>
      </c>
    </row>
    <row r="547" spans="1:34">
      <c r="A547" t="s">
        <v>208</v>
      </c>
      <c r="B547" t="s">
        <v>214</v>
      </c>
      <c r="C547" t="s">
        <v>829</v>
      </c>
      <c r="D547" t="s">
        <v>855</v>
      </c>
      <c r="E547" t="s">
        <v>53</v>
      </c>
      <c r="F547" t="s">
        <v>140</v>
      </c>
      <c r="G547" t="s">
        <v>41</v>
      </c>
      <c r="I547">
        <v>3.155275044996471</v>
      </c>
      <c r="J547">
        <v>1.5</v>
      </c>
      <c r="K547">
        <v>8.3999999999999977E-3</v>
      </c>
      <c r="M547">
        <v>4.6636750449964719</v>
      </c>
      <c r="N547">
        <v>352.86492586543869</v>
      </c>
      <c r="O547">
        <v>100.2005339238125</v>
      </c>
      <c r="P547">
        <v>189.93163094008261</v>
      </c>
      <c r="R547">
        <v>642.99709072933388</v>
      </c>
      <c r="S547">
        <v>29560194.259049442</v>
      </c>
      <c r="T547">
        <v>2769691.583031069</v>
      </c>
      <c r="U547">
        <v>29234863.636363629</v>
      </c>
      <c r="V547">
        <v>61564749.478444137</v>
      </c>
      <c r="X547">
        <v>0.84813128304802188</v>
      </c>
      <c r="Y547">
        <v>0.2466413424986775</v>
      </c>
      <c r="Z547">
        <v>0.5457805486783982</v>
      </c>
      <c r="AB547">
        <v>6.6725999999999994E-2</v>
      </c>
      <c r="AC547">
        <v>5.4999999999999997E-3</v>
      </c>
      <c r="AD547">
        <v>1.269691635286998</v>
      </c>
      <c r="AE547">
        <v>0.73919249463194081</v>
      </c>
      <c r="AF547">
        <v>6.7447851749154104</v>
      </c>
      <c r="AG547">
        <v>1</v>
      </c>
      <c r="AH547" t="s">
        <v>267</v>
      </c>
    </row>
    <row r="548" spans="1:34">
      <c r="A548" t="s">
        <v>35</v>
      </c>
      <c r="B548" t="s">
        <v>43</v>
      </c>
      <c r="C548" t="s">
        <v>850</v>
      </c>
      <c r="D548" t="s">
        <v>856</v>
      </c>
      <c r="E548" t="s">
        <v>39</v>
      </c>
      <c r="F548" t="s">
        <v>40</v>
      </c>
      <c r="G548" t="s">
        <v>239</v>
      </c>
      <c r="H548" t="s">
        <v>302</v>
      </c>
      <c r="I548">
        <v>2.1475477424827738</v>
      </c>
      <c r="J548">
        <v>1</v>
      </c>
      <c r="K548">
        <v>2.02</v>
      </c>
      <c r="L548">
        <v>1.059999999999999E-2</v>
      </c>
      <c r="M548">
        <v>5.178147742482774</v>
      </c>
      <c r="N548">
        <v>383.26439805957062</v>
      </c>
      <c r="O548">
        <v>125.1515151515151</v>
      </c>
      <c r="P548">
        <v>73.079991692392312</v>
      </c>
      <c r="Q548">
        <v>51.260860177404261</v>
      </c>
      <c r="R548">
        <v>632.75676508088236</v>
      </c>
      <c r="S548">
        <v>14509970.353769829</v>
      </c>
      <c r="T548">
        <v>9812727.2727272715</v>
      </c>
      <c r="U548">
        <v>30103246.014974091</v>
      </c>
      <c r="V548">
        <v>68361113.389370337</v>
      </c>
      <c r="W548">
        <v>13935169.74789915</v>
      </c>
      <c r="X548">
        <v>0.86634327768513764</v>
      </c>
      <c r="Y548">
        <v>0.28892371995820271</v>
      </c>
      <c r="Z548">
        <v>0.2099999761275641</v>
      </c>
      <c r="AA548">
        <v>0.14730132234886281</v>
      </c>
      <c r="AB548">
        <v>0.100812</v>
      </c>
      <c r="AC548">
        <v>5.4999999999999997E-3</v>
      </c>
      <c r="AD548">
        <v>1.409757500571226</v>
      </c>
      <c r="AE548">
        <v>5.1781477424827742E-2</v>
      </c>
      <c r="AF548">
        <v>6.7459987204788279</v>
      </c>
      <c r="AG548">
        <v>1</v>
      </c>
      <c r="AH548" t="s">
        <v>852</v>
      </c>
    </row>
    <row r="549" spans="1:34">
      <c r="A549" t="s">
        <v>35</v>
      </c>
      <c r="B549" t="s">
        <v>49</v>
      </c>
      <c r="C549" t="s">
        <v>801</v>
      </c>
      <c r="D549" t="s">
        <v>857</v>
      </c>
      <c r="E549" t="s">
        <v>72</v>
      </c>
      <c r="F549" t="s">
        <v>39</v>
      </c>
      <c r="G549" t="s">
        <v>40</v>
      </c>
      <c r="I549">
        <v>1</v>
      </c>
      <c r="J549">
        <v>3</v>
      </c>
      <c r="K549">
        <v>1.1981671356233949</v>
      </c>
      <c r="M549">
        <v>5.1981671356233949</v>
      </c>
      <c r="N549">
        <v>70.254206021251477</v>
      </c>
      <c r="O549">
        <v>535.39819927329722</v>
      </c>
      <c r="P549">
        <v>149.9524324280188</v>
      </c>
      <c r="R549">
        <v>755.60483772256748</v>
      </c>
      <c r="S549">
        <v>5441017.5619834717</v>
      </c>
      <c r="T549">
        <v>20269589.448560841</v>
      </c>
      <c r="U549">
        <v>11757287.3290172</v>
      </c>
      <c r="V549">
        <v>37467894.339561522</v>
      </c>
      <c r="X549">
        <v>0.16496324502300211</v>
      </c>
      <c r="Y549">
        <v>1.2102314568572441</v>
      </c>
      <c r="Z549">
        <v>0.34617890595597561</v>
      </c>
      <c r="AB549">
        <v>7.5543000000000013E-2</v>
      </c>
      <c r="AC549">
        <v>5.4999999999999997E-3</v>
      </c>
      <c r="AD549">
        <v>1.4152078065571549</v>
      </c>
      <c r="AE549">
        <v>5.1981671356233952E-2</v>
      </c>
      <c r="AF549">
        <v>6.7463996135367834</v>
      </c>
      <c r="AG549">
        <v>1</v>
      </c>
      <c r="AH549" t="s">
        <v>803</v>
      </c>
    </row>
    <row r="550" spans="1:34">
      <c r="A550" t="s">
        <v>35</v>
      </c>
      <c r="B550" t="s">
        <v>45</v>
      </c>
      <c r="C550" t="s">
        <v>842</v>
      </c>
      <c r="D550" t="s">
        <v>858</v>
      </c>
      <c r="E550" t="s">
        <v>53</v>
      </c>
      <c r="F550" t="s">
        <v>72</v>
      </c>
      <c r="G550" t="s">
        <v>39</v>
      </c>
      <c r="I550">
        <v>1.5</v>
      </c>
      <c r="J550">
        <v>1</v>
      </c>
      <c r="K550">
        <v>2.7013264981266332</v>
      </c>
      <c r="M550">
        <v>5.2013264981266332</v>
      </c>
      <c r="N550">
        <v>180.42822171179881</v>
      </c>
      <c r="O550">
        <v>70.254206021251477</v>
      </c>
      <c r="P550">
        <v>482.09511424874711</v>
      </c>
      <c r="R550">
        <v>732.77754198179741</v>
      </c>
      <c r="S550">
        <v>15114829.762506589</v>
      </c>
      <c r="T550">
        <v>5441017.5619834717</v>
      </c>
      <c r="U550">
        <v>18251593.027848471</v>
      </c>
      <c r="V550">
        <v>38807440.35233853</v>
      </c>
      <c r="X550">
        <v>0.43366967913624838</v>
      </c>
      <c r="Y550">
        <v>0.16496324502300211</v>
      </c>
      <c r="Z550">
        <v>1.089743434424957</v>
      </c>
      <c r="AB550">
        <v>7.2438000000000002E-2</v>
      </c>
      <c r="AC550">
        <v>5.4999999999999997E-3</v>
      </c>
      <c r="AD550">
        <v>1.416067947133953</v>
      </c>
      <c r="AE550">
        <v>5.2013264981266343E-2</v>
      </c>
      <c r="AF550">
        <v>6.7473457102418521</v>
      </c>
      <c r="AG550">
        <v>1</v>
      </c>
      <c r="AH550" t="s">
        <v>844</v>
      </c>
    </row>
    <row r="551" spans="1:34">
      <c r="A551" t="s">
        <v>35</v>
      </c>
      <c r="B551" t="s">
        <v>49</v>
      </c>
      <c r="C551" t="s">
        <v>832</v>
      </c>
      <c r="D551" t="s">
        <v>859</v>
      </c>
      <c r="E551" t="s">
        <v>72</v>
      </c>
      <c r="F551" t="s">
        <v>40</v>
      </c>
      <c r="G551" t="s">
        <v>302</v>
      </c>
      <c r="I551">
        <v>1.0302810820783099</v>
      </c>
      <c r="J551">
        <v>4.1635243283132413</v>
      </c>
      <c r="K551">
        <v>1.060000000000001E-2</v>
      </c>
      <c r="M551">
        <v>5.2044054103915514</v>
      </c>
      <c r="N551">
        <v>72.381579400127521</v>
      </c>
      <c r="O551">
        <v>521.07137805859645</v>
      </c>
      <c r="P551">
        <v>51.260860177404332</v>
      </c>
      <c r="R551">
        <v>644.71381763612828</v>
      </c>
      <c r="S551">
        <v>5605777.4613674218</v>
      </c>
      <c r="T551">
        <v>40855528.727102838</v>
      </c>
      <c r="U551">
        <v>13935169.747899169</v>
      </c>
      <c r="V551">
        <v>60396475.936369427</v>
      </c>
      <c r="X551">
        <v>0.16995851058544811</v>
      </c>
      <c r="Y551">
        <v>1.2029409370727391</v>
      </c>
      <c r="Z551">
        <v>0.14730132234886301</v>
      </c>
      <c r="AB551">
        <v>6.9769000000000012E-2</v>
      </c>
      <c r="AC551">
        <v>5.4999999999999997E-3</v>
      </c>
      <c r="AD551">
        <v>1.416906185028066</v>
      </c>
      <c r="AE551">
        <v>5.2044054103915507E-2</v>
      </c>
      <c r="AF551">
        <v>6.7486246495235331</v>
      </c>
      <c r="AG551">
        <v>1</v>
      </c>
      <c r="AH551" t="s">
        <v>834</v>
      </c>
    </row>
    <row r="552" spans="1:34">
      <c r="A552" t="s">
        <v>35</v>
      </c>
      <c r="B552" t="s">
        <v>45</v>
      </c>
      <c r="C552" t="s">
        <v>850</v>
      </c>
      <c r="D552" t="s">
        <v>860</v>
      </c>
      <c r="E552" t="s">
        <v>39</v>
      </c>
      <c r="F552" t="s">
        <v>40</v>
      </c>
      <c r="G552" t="s">
        <v>239</v>
      </c>
      <c r="H552" t="s">
        <v>302</v>
      </c>
      <c r="I552">
        <v>2.1503857300521032</v>
      </c>
      <c r="J552">
        <v>1</v>
      </c>
      <c r="K552">
        <v>2.02</v>
      </c>
      <c r="L552">
        <v>1.06E-2</v>
      </c>
      <c r="M552">
        <v>5.1809857300521038</v>
      </c>
      <c r="N552">
        <v>383.77088253763031</v>
      </c>
      <c r="O552">
        <v>125.1515151515151</v>
      </c>
      <c r="P552">
        <v>73.079991692392312</v>
      </c>
      <c r="Q552">
        <v>51.26086017740429</v>
      </c>
      <c r="R552">
        <v>633.26324955894199</v>
      </c>
      <c r="S552">
        <v>14529145.30139997</v>
      </c>
      <c r="T552">
        <v>9812727.2727272715</v>
      </c>
      <c r="U552">
        <v>30103246.014974091</v>
      </c>
      <c r="V552">
        <v>68380288.337000489</v>
      </c>
      <c r="W552">
        <v>13935169.74789916</v>
      </c>
      <c r="X552">
        <v>0.86748815162866166</v>
      </c>
      <c r="Y552">
        <v>0.28892371995820271</v>
      </c>
      <c r="Z552">
        <v>0.2099999761275641</v>
      </c>
      <c r="AA552">
        <v>0.1473013223488629</v>
      </c>
      <c r="AB552">
        <v>0.100812</v>
      </c>
      <c r="AC552">
        <v>5.4999999999999997E-3</v>
      </c>
      <c r="AD552">
        <v>1.41053014640162</v>
      </c>
      <c r="AE552">
        <v>5.1809857300521039E-2</v>
      </c>
      <c r="AF552">
        <v>6.7496377337542448</v>
      </c>
      <c r="AG552">
        <v>1</v>
      </c>
      <c r="AH552" t="s">
        <v>852</v>
      </c>
    </row>
    <row r="553" spans="1:34">
      <c r="A553" t="s">
        <v>422</v>
      </c>
      <c r="B553" t="s">
        <v>466</v>
      </c>
      <c r="C553" t="s">
        <v>808</v>
      </c>
      <c r="D553" t="s">
        <v>861</v>
      </c>
      <c r="E553" t="s">
        <v>53</v>
      </c>
      <c r="F553" t="s">
        <v>72</v>
      </c>
      <c r="G553" t="s">
        <v>39</v>
      </c>
      <c r="H553" t="s">
        <v>41</v>
      </c>
      <c r="I553">
        <v>1.5</v>
      </c>
      <c r="J553">
        <v>1</v>
      </c>
      <c r="K553">
        <v>2.1391698689976089</v>
      </c>
      <c r="L553">
        <v>8.3999999999999995E-3</v>
      </c>
      <c r="M553">
        <v>4.6475698689976088</v>
      </c>
      <c r="N553">
        <v>140.93428277282089</v>
      </c>
      <c r="O553">
        <v>53.509286412512218</v>
      </c>
      <c r="P553">
        <v>310.63342585659052</v>
      </c>
      <c r="Q553">
        <v>186.37200198002759</v>
      </c>
      <c r="R553">
        <v>691.44899702195107</v>
      </c>
      <c r="S553">
        <v>11806344.216010479</v>
      </c>
      <c r="T553">
        <v>4144164.2228739001</v>
      </c>
      <c r="U553">
        <v>11760241.292666379</v>
      </c>
      <c r="V553">
        <v>56397704.277005307</v>
      </c>
      <c r="W553">
        <v>28686954.545454539</v>
      </c>
      <c r="X553">
        <v>0.33874370987822988</v>
      </c>
      <c r="Y553">
        <v>0.1256446556780261</v>
      </c>
      <c r="Z553">
        <v>0.70216587211769488</v>
      </c>
      <c r="AA553">
        <v>0.5355517298276653</v>
      </c>
      <c r="AB553">
        <v>9.4672000000000006E-2</v>
      </c>
      <c r="AC553">
        <v>5.4999999999999997E-3</v>
      </c>
      <c r="AD553">
        <v>1.265306980041234</v>
      </c>
      <c r="AE553">
        <v>0.73663982423612095</v>
      </c>
      <c r="AF553">
        <v>6.7496886732749637</v>
      </c>
      <c r="AG553">
        <v>1</v>
      </c>
      <c r="AH553" t="s">
        <v>115</v>
      </c>
    </row>
    <row r="554" spans="1:34">
      <c r="A554" t="s">
        <v>99</v>
      </c>
      <c r="B554" t="s">
        <v>100</v>
      </c>
      <c r="C554" t="s">
        <v>862</v>
      </c>
      <c r="D554" t="s">
        <v>863</v>
      </c>
      <c r="E554" t="s">
        <v>53</v>
      </c>
      <c r="F554" t="s">
        <v>39</v>
      </c>
      <c r="G554" t="s">
        <v>302</v>
      </c>
      <c r="I554">
        <v>2.1976168774330072</v>
      </c>
      <c r="J554">
        <v>3</v>
      </c>
      <c r="K554">
        <v>1.060000000000001E-2</v>
      </c>
      <c r="M554">
        <v>5.2082168774330064</v>
      </c>
      <c r="N554">
        <v>228.92948571894749</v>
      </c>
      <c r="O554">
        <v>476.27274623318829</v>
      </c>
      <c r="P554">
        <v>45.590555237246463</v>
      </c>
      <c r="R554">
        <v>750.79278718938224</v>
      </c>
      <c r="S554">
        <v>19177876.7835287</v>
      </c>
      <c r="T554">
        <v>18031164.55152189</v>
      </c>
      <c r="U554">
        <v>12393707.868601991</v>
      </c>
      <c r="V554">
        <v>49602749.203652591</v>
      </c>
      <c r="X554">
        <v>0.55024527579251803</v>
      </c>
      <c r="Y554">
        <v>1.076582364896908</v>
      </c>
      <c r="Z554">
        <v>0.13100734263576569</v>
      </c>
      <c r="AB554">
        <v>6.6664000000000001E-2</v>
      </c>
      <c r="AC554">
        <v>5.4999999999999997E-3</v>
      </c>
      <c r="AD554">
        <v>1.417943861918934</v>
      </c>
      <c r="AE554">
        <v>5.2082168774330057E-2</v>
      </c>
      <c r="AF554">
        <v>6.7504069081262701</v>
      </c>
      <c r="AG554">
        <v>1</v>
      </c>
      <c r="AH554" t="s">
        <v>329</v>
      </c>
    </row>
    <row r="555" spans="1:34">
      <c r="A555" t="s">
        <v>125</v>
      </c>
      <c r="B555" t="s">
        <v>145</v>
      </c>
      <c r="C555" t="s">
        <v>820</v>
      </c>
      <c r="D555" t="s">
        <v>864</v>
      </c>
      <c r="E555" t="s">
        <v>39</v>
      </c>
      <c r="F555" t="s">
        <v>40</v>
      </c>
      <c r="G555" t="s">
        <v>302</v>
      </c>
      <c r="I555">
        <v>3</v>
      </c>
      <c r="J555">
        <v>2.195272732299522</v>
      </c>
      <c r="K555">
        <v>1.060000000000001E-2</v>
      </c>
      <c r="M555">
        <v>5.2058727322995217</v>
      </c>
      <c r="N555">
        <v>476.27274623318829</v>
      </c>
      <c r="O555">
        <v>235.93890236845851</v>
      </c>
      <c r="P555">
        <v>45.590555237246463</v>
      </c>
      <c r="R555">
        <v>757.80220383889332</v>
      </c>
      <c r="S555">
        <v>18031164.55152189</v>
      </c>
      <c r="T555">
        <v>18499209.531465922</v>
      </c>
      <c r="U555">
        <v>12393707.868601991</v>
      </c>
      <c r="V555">
        <v>48924081.951589808</v>
      </c>
      <c r="X555">
        <v>1.076582364896908</v>
      </c>
      <c r="Y555">
        <v>0.54468653673606737</v>
      </c>
      <c r="Z555">
        <v>0.13100734263576569</v>
      </c>
      <c r="AB555">
        <v>6.9769000000000012E-2</v>
      </c>
      <c r="AC555">
        <v>5.4999999999999997E-3</v>
      </c>
      <c r="AD555">
        <v>1.41730566533809</v>
      </c>
      <c r="AE555">
        <v>5.205872732299522E-2</v>
      </c>
      <c r="AF555">
        <v>6.7505061249606069</v>
      </c>
      <c r="AG555">
        <v>1</v>
      </c>
      <c r="AH555" t="s">
        <v>303</v>
      </c>
    </row>
    <row r="556" spans="1:34">
      <c r="A556" t="s">
        <v>35</v>
      </c>
      <c r="B556" t="s">
        <v>290</v>
      </c>
      <c r="C556" t="s">
        <v>166</v>
      </c>
      <c r="D556" t="s">
        <v>865</v>
      </c>
      <c r="E556" t="s">
        <v>53</v>
      </c>
      <c r="F556" t="s">
        <v>72</v>
      </c>
      <c r="G556" t="s">
        <v>41</v>
      </c>
      <c r="I556">
        <v>2.7504792189049412</v>
      </c>
      <c r="J556">
        <v>1</v>
      </c>
      <c r="K556">
        <v>8.4000000000000012E-3</v>
      </c>
      <c r="M556">
        <v>3.7588792189049411</v>
      </c>
      <c r="N556">
        <v>330.84271621485061</v>
      </c>
      <c r="O556">
        <v>70.254206021251477</v>
      </c>
      <c r="P556">
        <v>195.77959280303031</v>
      </c>
      <c r="R556">
        <v>596.87651503913241</v>
      </c>
      <c r="S556">
        <v>27715350.106040191</v>
      </c>
      <c r="T556">
        <v>5441017.5619834717</v>
      </c>
      <c r="U556">
        <v>30135000</v>
      </c>
      <c r="V556">
        <v>63291367.668023661</v>
      </c>
      <c r="X556">
        <v>0.79519962688894996</v>
      </c>
      <c r="Y556">
        <v>0.16496324502300211</v>
      </c>
      <c r="Z556">
        <v>0.56258503679031702</v>
      </c>
      <c r="AB556">
        <v>7.0526000000000005E-2</v>
      </c>
      <c r="AC556">
        <v>5.4999999999999997E-3</v>
      </c>
      <c r="AD556">
        <v>1.023359787345848</v>
      </c>
      <c r="AE556">
        <v>1.8982340055469951</v>
      </c>
      <c r="AF556">
        <v>6.7564990117977839</v>
      </c>
      <c r="AG556">
        <v>1</v>
      </c>
      <c r="AH556" t="s">
        <v>168</v>
      </c>
    </row>
    <row r="557" spans="1:34">
      <c r="A557" t="s">
        <v>35</v>
      </c>
      <c r="B557" t="s">
        <v>47</v>
      </c>
      <c r="C557" t="s">
        <v>816</v>
      </c>
      <c r="D557" t="s">
        <v>866</v>
      </c>
      <c r="E557" t="s">
        <v>53</v>
      </c>
      <c r="F557" t="s">
        <v>72</v>
      </c>
      <c r="G557" t="s">
        <v>302</v>
      </c>
      <c r="I557">
        <v>4.1704408799443904</v>
      </c>
      <c r="J557">
        <v>1.032010219986097</v>
      </c>
      <c r="K557">
        <v>1.0600000000000021E-2</v>
      </c>
      <c r="M557">
        <v>5.2130510999304871</v>
      </c>
      <c r="N557">
        <v>501.64348781503719</v>
      </c>
      <c r="O557">
        <v>72.503058610940343</v>
      </c>
      <c r="P557">
        <v>51.260860177404389</v>
      </c>
      <c r="R557">
        <v>625.4074066033819</v>
      </c>
      <c r="S557">
        <v>42023669.289971761</v>
      </c>
      <c r="T557">
        <v>5615185.7310907822</v>
      </c>
      <c r="U557">
        <v>13935169.74789919</v>
      </c>
      <c r="V557">
        <v>61574024.768961728</v>
      </c>
      <c r="X557">
        <v>1.2057291721747849</v>
      </c>
      <c r="Y557">
        <v>0.17024375478580889</v>
      </c>
      <c r="Z557">
        <v>0.1473013223488632</v>
      </c>
      <c r="AB557">
        <v>6.6664000000000001E-2</v>
      </c>
      <c r="AC557">
        <v>5.4999999999999997E-3</v>
      </c>
      <c r="AD557">
        <v>1.419259985321389</v>
      </c>
      <c r="AE557">
        <v>5.2130510999304873E-2</v>
      </c>
      <c r="AF557">
        <v>6.7566055962511813</v>
      </c>
      <c r="AG557">
        <v>1</v>
      </c>
      <c r="AH557" t="s">
        <v>818</v>
      </c>
    </row>
    <row r="558" spans="1:34">
      <c r="A558" t="s">
        <v>35</v>
      </c>
      <c r="B558" t="s">
        <v>74</v>
      </c>
      <c r="C558" t="s">
        <v>524</v>
      </c>
      <c r="D558" t="s">
        <v>867</v>
      </c>
      <c r="E558" t="s">
        <v>72</v>
      </c>
      <c r="F558" t="s">
        <v>39</v>
      </c>
      <c r="G558" t="s">
        <v>40</v>
      </c>
      <c r="H558" t="s">
        <v>302</v>
      </c>
      <c r="I558">
        <v>1</v>
      </c>
      <c r="J558">
        <v>2.646773994072233</v>
      </c>
      <c r="K558">
        <v>1</v>
      </c>
      <c r="L558">
        <v>1.060000000000001E-2</v>
      </c>
      <c r="M558">
        <v>4.6573739940722341</v>
      </c>
      <c r="N558">
        <v>70.254206021251477</v>
      </c>
      <c r="O558">
        <v>472.35934343655549</v>
      </c>
      <c r="P558">
        <v>125.1515151515151</v>
      </c>
      <c r="Q558">
        <v>51.260860177404332</v>
      </c>
      <c r="R558">
        <v>719.02592478672648</v>
      </c>
      <c r="S558">
        <v>5441017.5619834717</v>
      </c>
      <c r="T558">
        <v>17883007.407657258</v>
      </c>
      <c r="U558">
        <v>9812727.2727272715</v>
      </c>
      <c r="V558">
        <v>47071921.990267172</v>
      </c>
      <c r="W558">
        <v>13935169.747899169</v>
      </c>
      <c r="X558">
        <v>0.16496324502300211</v>
      </c>
      <c r="Y558">
        <v>1.0677363822726349</v>
      </c>
      <c r="Z558">
        <v>0.28892371995820271</v>
      </c>
      <c r="AA558">
        <v>0.14730132234886301</v>
      </c>
      <c r="AB558">
        <v>9.3915000000000012E-2</v>
      </c>
      <c r="AC558">
        <v>5.4999999999999997E-3</v>
      </c>
      <c r="AD558">
        <v>1.2679761659254249</v>
      </c>
      <c r="AE558">
        <v>0.73819377806044906</v>
      </c>
      <c r="AF558">
        <v>6.7629589380581079</v>
      </c>
      <c r="AG558">
        <v>1</v>
      </c>
      <c r="AH558" t="s">
        <v>526</v>
      </c>
    </row>
    <row r="559" spans="1:34">
      <c r="A559" t="s">
        <v>59</v>
      </c>
      <c r="B559" t="s">
        <v>110</v>
      </c>
      <c r="C559" t="s">
        <v>490</v>
      </c>
      <c r="D559" t="s">
        <v>868</v>
      </c>
      <c r="E559" t="s">
        <v>39</v>
      </c>
      <c r="F559" t="s">
        <v>40</v>
      </c>
      <c r="G559" t="s">
        <v>41</v>
      </c>
      <c r="H559" t="s">
        <v>239</v>
      </c>
      <c r="I559">
        <v>1.623992386553692</v>
      </c>
      <c r="J559">
        <v>1</v>
      </c>
      <c r="K559">
        <v>6.1380536870560276E-3</v>
      </c>
      <c r="L559">
        <v>2.02</v>
      </c>
      <c r="M559">
        <v>4.6501304402407477</v>
      </c>
      <c r="N559">
        <v>281.73632313001889</v>
      </c>
      <c r="O559">
        <v>117.8374655647383</v>
      </c>
      <c r="P559">
        <v>140.83068704435149</v>
      </c>
      <c r="Q559">
        <v>68.987406144393248</v>
      </c>
      <c r="R559">
        <v>609.39188188350192</v>
      </c>
      <c r="S559">
        <v>10666228.631967271</v>
      </c>
      <c r="T559">
        <v>9239256.1983471066</v>
      </c>
      <c r="U559">
        <v>21677094.600719001</v>
      </c>
      <c r="V559">
        <v>70000000.000004202</v>
      </c>
      <c r="W559">
        <v>28417420.568970811</v>
      </c>
      <c r="X559">
        <v>0.63684592375178639</v>
      </c>
      <c r="Y559">
        <v>0.27203856749311278</v>
      </c>
      <c r="Z559">
        <v>0.40468588231135499</v>
      </c>
      <c r="AA559">
        <v>0.19823967282871621</v>
      </c>
      <c r="AB559">
        <v>0.104674</v>
      </c>
      <c r="AC559">
        <v>5.4999999999999997E-3</v>
      </c>
      <c r="AD559">
        <v>1.266004098913712</v>
      </c>
      <c r="AE559">
        <v>0.73704567477815852</v>
      </c>
      <c r="AF559">
        <v>6.7633542139326179</v>
      </c>
      <c r="AG559">
        <v>1</v>
      </c>
      <c r="AH559" t="s">
        <v>480</v>
      </c>
    </row>
    <row r="560" spans="1:34">
      <c r="A560" t="s">
        <v>125</v>
      </c>
      <c r="B560" t="s">
        <v>145</v>
      </c>
      <c r="C560" t="s">
        <v>813</v>
      </c>
      <c r="D560" t="s">
        <v>869</v>
      </c>
      <c r="E560" t="s">
        <v>72</v>
      </c>
      <c r="F560" t="s">
        <v>39</v>
      </c>
      <c r="G560" t="s">
        <v>41</v>
      </c>
      <c r="H560" t="s">
        <v>239</v>
      </c>
      <c r="I560">
        <v>1</v>
      </c>
      <c r="J560">
        <v>2.1676786041660838</v>
      </c>
      <c r="K560">
        <v>8.2141238371027849E-3</v>
      </c>
      <c r="L560">
        <v>2.02</v>
      </c>
      <c r="M560">
        <v>5.1958927280031864</v>
      </c>
      <c r="N560">
        <v>60.170646557743339</v>
      </c>
      <c r="O560">
        <v>344.13541391903499</v>
      </c>
      <c r="P560">
        <v>184.23700443192351</v>
      </c>
      <c r="Q560">
        <v>58.149404109062971</v>
      </c>
      <c r="R560">
        <v>646.69246901776478</v>
      </c>
      <c r="S560">
        <v>4660070.3812316712</v>
      </c>
      <c r="T560">
        <v>13028589.86884398</v>
      </c>
      <c r="U560">
        <v>28358329.124434061</v>
      </c>
      <c r="V560">
        <v>70000000.000008926</v>
      </c>
      <c r="W560">
        <v>23953010.625499219</v>
      </c>
      <c r="X560">
        <v>0.14128613322161709</v>
      </c>
      <c r="Y560">
        <v>0.77789485266985003</v>
      </c>
      <c r="Z560">
        <v>0.52941667940207893</v>
      </c>
      <c r="AA560">
        <v>0.16709598881914639</v>
      </c>
      <c r="AB560">
        <v>0.10156900000000001</v>
      </c>
      <c r="AC560">
        <v>5.4999999999999997E-3</v>
      </c>
      <c r="AD560">
        <v>1.41458859610558</v>
      </c>
      <c r="AE560">
        <v>5.1958927280031868E-2</v>
      </c>
      <c r="AF560">
        <v>6.769509251388798</v>
      </c>
      <c r="AG560">
        <v>1</v>
      </c>
      <c r="AH560" t="s">
        <v>564</v>
      </c>
    </row>
    <row r="561" spans="1:34">
      <c r="A561" t="s">
        <v>99</v>
      </c>
      <c r="B561" t="s">
        <v>100</v>
      </c>
      <c r="C561" t="s">
        <v>870</v>
      </c>
      <c r="D561" t="s">
        <v>871</v>
      </c>
      <c r="E561" t="s">
        <v>53</v>
      </c>
      <c r="F561" t="s">
        <v>39</v>
      </c>
      <c r="G561" t="s">
        <v>41</v>
      </c>
      <c r="H561" t="s">
        <v>239</v>
      </c>
      <c r="I561">
        <v>1.5</v>
      </c>
      <c r="J561">
        <v>1.6698100691031821</v>
      </c>
      <c r="K561">
        <v>6.6391114978676781E-3</v>
      </c>
      <c r="L561">
        <v>2.02</v>
      </c>
      <c r="M561">
        <v>5.1964491806010491</v>
      </c>
      <c r="N561">
        <v>156.2575497597804</v>
      </c>
      <c r="O561">
        <v>265.09500909986753</v>
      </c>
      <c r="P561">
        <v>148.91058848317871</v>
      </c>
      <c r="Q561">
        <v>58.149404109062971</v>
      </c>
      <c r="R561">
        <v>628.4125514518895</v>
      </c>
      <c r="S561">
        <v>13090004.66400449</v>
      </c>
      <c r="T561">
        <v>10036206.70859587</v>
      </c>
      <c r="U561">
        <v>22920778.00189976</v>
      </c>
      <c r="V561">
        <v>69999999.999999344</v>
      </c>
      <c r="W561">
        <v>23953010.625499219</v>
      </c>
      <c r="X561">
        <v>0.37557406942236132</v>
      </c>
      <c r="Y561">
        <v>0.59922935770792407</v>
      </c>
      <c r="Z561">
        <v>0.42790398989419159</v>
      </c>
      <c r="AA561">
        <v>0.16709598881914639</v>
      </c>
      <c r="AB561">
        <v>0.10156900000000001</v>
      </c>
      <c r="AC561">
        <v>5.4999999999999997E-3</v>
      </c>
      <c r="AD561">
        <v>1.4147400910536889</v>
      </c>
      <c r="AE561">
        <v>5.1964491806010489E-2</v>
      </c>
      <c r="AF561">
        <v>6.7702227634607484</v>
      </c>
      <c r="AG561">
        <v>1</v>
      </c>
      <c r="AH561" t="s">
        <v>656</v>
      </c>
    </row>
    <row r="562" spans="1:34">
      <c r="A562" t="s">
        <v>35</v>
      </c>
      <c r="B562" t="s">
        <v>47</v>
      </c>
      <c r="C562" t="s">
        <v>850</v>
      </c>
      <c r="D562" t="s">
        <v>872</v>
      </c>
      <c r="E562" t="s">
        <v>39</v>
      </c>
      <c r="F562" t="s">
        <v>40</v>
      </c>
      <c r="G562" t="s">
        <v>239</v>
      </c>
      <c r="H562" t="s">
        <v>302</v>
      </c>
      <c r="I562">
        <v>2.168025277216767</v>
      </c>
      <c r="J562">
        <v>1</v>
      </c>
      <c r="K562">
        <v>2.02</v>
      </c>
      <c r="L562">
        <v>1.059999999999999E-2</v>
      </c>
      <c r="M562">
        <v>5.1986252772167667</v>
      </c>
      <c r="N562">
        <v>386.91894313361598</v>
      </c>
      <c r="O562">
        <v>125.1515151515151</v>
      </c>
      <c r="P562">
        <v>73.079991692392312</v>
      </c>
      <c r="Q562">
        <v>51.260860177404261</v>
      </c>
      <c r="R562">
        <v>636.41131015492783</v>
      </c>
      <c r="S562">
        <v>14648327.427762059</v>
      </c>
      <c r="T562">
        <v>9812727.2727272715</v>
      </c>
      <c r="U562">
        <v>30103246.014974091</v>
      </c>
      <c r="V562">
        <v>68499470.463362575</v>
      </c>
      <c r="W562">
        <v>13935169.74789915</v>
      </c>
      <c r="X562">
        <v>0.87460412991645942</v>
      </c>
      <c r="Y562">
        <v>0.28892371995820271</v>
      </c>
      <c r="Z562">
        <v>0.2099999761275641</v>
      </c>
      <c r="AA562">
        <v>0.14730132234886281</v>
      </c>
      <c r="AB562">
        <v>0.100812</v>
      </c>
      <c r="AC562">
        <v>5.4999999999999997E-3</v>
      </c>
      <c r="AD562">
        <v>1.4153325362056119</v>
      </c>
      <c r="AE562">
        <v>5.1986252772167667E-2</v>
      </c>
      <c r="AF562">
        <v>6.7722560661945463</v>
      </c>
      <c r="AG562">
        <v>1</v>
      </c>
      <c r="AH562" t="s">
        <v>852</v>
      </c>
    </row>
    <row r="563" spans="1:34">
      <c r="A563" t="s">
        <v>129</v>
      </c>
      <c r="B563" t="s">
        <v>130</v>
      </c>
      <c r="C563" t="s">
        <v>873</v>
      </c>
      <c r="D563" t="s">
        <v>874</v>
      </c>
      <c r="E563" t="s">
        <v>39</v>
      </c>
      <c r="F563" t="s">
        <v>40</v>
      </c>
      <c r="G563" t="s">
        <v>41</v>
      </c>
      <c r="H563" t="s">
        <v>239</v>
      </c>
      <c r="I563">
        <v>1.631869231356099</v>
      </c>
      <c r="J563">
        <v>1</v>
      </c>
      <c r="K563">
        <v>6.747753609546726E-3</v>
      </c>
      <c r="L563">
        <v>2.02</v>
      </c>
      <c r="M563">
        <v>4.6586169849656471</v>
      </c>
      <c r="N563">
        <v>279.03760048409328</v>
      </c>
      <c r="O563">
        <v>114.18044077134989</v>
      </c>
      <c r="P563">
        <v>153.5940762859</v>
      </c>
      <c r="Q563">
        <v>65.162228955453159</v>
      </c>
      <c r="R563">
        <v>611.97434649679644</v>
      </c>
      <c r="S563">
        <v>10564057.94827297</v>
      </c>
      <c r="T563">
        <v>8952520.661157025</v>
      </c>
      <c r="U563">
        <v>23641674.91926644</v>
      </c>
      <c r="V563">
        <v>69999999.99997139</v>
      </c>
      <c r="W563">
        <v>26841746.471274961</v>
      </c>
      <c r="X563">
        <v>0.63074564354190654</v>
      </c>
      <c r="Y563">
        <v>0.26359599126056799</v>
      </c>
      <c r="Z563">
        <v>0.44136228817787371</v>
      </c>
      <c r="AA563">
        <v>0.18724778435475051</v>
      </c>
      <c r="AB563">
        <v>0.104674</v>
      </c>
      <c r="AC563">
        <v>5.4999999999999997E-3</v>
      </c>
      <c r="AD563">
        <v>1.2683145718231079</v>
      </c>
      <c r="AE563">
        <v>0.73839079211705505</v>
      </c>
      <c r="AF563">
        <v>6.7754963489058104</v>
      </c>
      <c r="AG563">
        <v>1</v>
      </c>
      <c r="AH563" t="s">
        <v>480</v>
      </c>
    </row>
    <row r="564" spans="1:34">
      <c r="A564" t="s">
        <v>35</v>
      </c>
      <c r="B564" t="s">
        <v>68</v>
      </c>
      <c r="C564" t="s">
        <v>539</v>
      </c>
      <c r="D564" t="s">
        <v>875</v>
      </c>
      <c r="E564" t="s">
        <v>53</v>
      </c>
      <c r="F564" t="s">
        <v>39</v>
      </c>
      <c r="I564">
        <v>1.69951737090996</v>
      </c>
      <c r="J564">
        <v>3</v>
      </c>
      <c r="M564">
        <v>4.6995173709099598</v>
      </c>
      <c r="N564">
        <v>204.4272646677305</v>
      </c>
      <c r="O564">
        <v>535.39819927329722</v>
      </c>
      <c r="R564">
        <v>739.82546394102769</v>
      </c>
      <c r="S564">
        <v>17125277.159817878</v>
      </c>
      <c r="T564">
        <v>20269589.448560841</v>
      </c>
      <c r="V564">
        <v>37394866.608378723</v>
      </c>
      <c r="X564">
        <v>0.49135276861933519</v>
      </c>
      <c r="Y564">
        <v>1.2102314568572441</v>
      </c>
      <c r="AB564">
        <v>4.8292000000000002E-2</v>
      </c>
      <c r="AC564">
        <v>5.4999999999999997E-3</v>
      </c>
      <c r="AD564">
        <v>1.279449755430984</v>
      </c>
      <c r="AE564">
        <v>0.74487350328922863</v>
      </c>
      <c r="AF564">
        <v>6.7776326296301734</v>
      </c>
      <c r="AG564">
        <v>1</v>
      </c>
      <c r="AH564" t="s">
        <v>541</v>
      </c>
    </row>
    <row r="565" spans="1:34">
      <c r="A565" t="s">
        <v>35</v>
      </c>
      <c r="B565" t="s">
        <v>49</v>
      </c>
      <c r="C565" t="s">
        <v>816</v>
      </c>
      <c r="D565" t="s">
        <v>876</v>
      </c>
      <c r="E565" t="s">
        <v>53</v>
      </c>
      <c r="F565" t="s">
        <v>72</v>
      </c>
      <c r="G565" t="s">
        <v>302</v>
      </c>
      <c r="I565">
        <v>4.1875882882574889</v>
      </c>
      <c r="J565">
        <v>1.036297072064372</v>
      </c>
      <c r="K565">
        <v>1.0600000000000021E-2</v>
      </c>
      <c r="M565">
        <v>5.2344853603218624</v>
      </c>
      <c r="N565">
        <v>503.70607207430288</v>
      </c>
      <c r="O565">
        <v>72.804228000030108</v>
      </c>
      <c r="P565">
        <v>51.260860177404389</v>
      </c>
      <c r="R565">
        <v>627.77116025173746</v>
      </c>
      <c r="S565">
        <v>42196456.061652221</v>
      </c>
      <c r="T565">
        <v>5638510.5685343035</v>
      </c>
      <c r="U565">
        <v>13935169.74789919</v>
      </c>
      <c r="V565">
        <v>61770136.378085703</v>
      </c>
      <c r="X565">
        <v>1.210686712882225</v>
      </c>
      <c r="Y565">
        <v>0.17095092781557469</v>
      </c>
      <c r="Z565">
        <v>0.1473013223488632</v>
      </c>
      <c r="AB565">
        <v>6.6664000000000001E-2</v>
      </c>
      <c r="AC565">
        <v>5.4999999999999997E-3</v>
      </c>
      <c r="AD565">
        <v>1.425095490768256</v>
      </c>
      <c r="AE565">
        <v>5.2344853603218618E-2</v>
      </c>
      <c r="AF565">
        <v>6.7840897046933346</v>
      </c>
      <c r="AG565">
        <v>1</v>
      </c>
      <c r="AH565" t="s">
        <v>818</v>
      </c>
    </row>
    <row r="566" spans="1:34">
      <c r="A566" t="s">
        <v>35</v>
      </c>
      <c r="B566" t="s">
        <v>49</v>
      </c>
      <c r="C566" t="s">
        <v>850</v>
      </c>
      <c r="D566" t="s">
        <v>877</v>
      </c>
      <c r="E566" t="s">
        <v>39</v>
      </c>
      <c r="F566" t="s">
        <v>40</v>
      </c>
      <c r="G566" t="s">
        <v>239</v>
      </c>
      <c r="H566" t="s">
        <v>302</v>
      </c>
      <c r="I566">
        <v>2.1773341300183469</v>
      </c>
      <c r="J566">
        <v>1</v>
      </c>
      <c r="K566">
        <v>2.02</v>
      </c>
      <c r="L566">
        <v>1.06E-2</v>
      </c>
      <c r="M566">
        <v>5.2079341300183479</v>
      </c>
      <c r="N566">
        <v>388.58025747603818</v>
      </c>
      <c r="O566">
        <v>125.1515151515151</v>
      </c>
      <c r="P566">
        <v>73.079991692392312</v>
      </c>
      <c r="Q566">
        <v>51.260860177404282</v>
      </c>
      <c r="R566">
        <v>638.07262449734992</v>
      </c>
      <c r="S566">
        <v>14711222.969270431</v>
      </c>
      <c r="T566">
        <v>9812727.2727272715</v>
      </c>
      <c r="U566">
        <v>30103246.014974091</v>
      </c>
      <c r="V566">
        <v>68562366.004870951</v>
      </c>
      <c r="W566">
        <v>13935169.74789916</v>
      </c>
      <c r="X566">
        <v>0.87835941874570145</v>
      </c>
      <c r="Y566">
        <v>0.28892371995820271</v>
      </c>
      <c r="Z566">
        <v>0.2099999761275641</v>
      </c>
      <c r="AA566">
        <v>0.1473013223488629</v>
      </c>
      <c r="AB566">
        <v>0.100812</v>
      </c>
      <c r="AC566">
        <v>5.4999999999999997E-3</v>
      </c>
      <c r="AD566">
        <v>1.4178668835652051</v>
      </c>
      <c r="AE566">
        <v>5.2079341300183483E-2</v>
      </c>
      <c r="AF566">
        <v>6.7841923548837357</v>
      </c>
      <c r="AG566">
        <v>1</v>
      </c>
      <c r="AH566" t="s">
        <v>852</v>
      </c>
    </row>
    <row r="567" spans="1:34">
      <c r="A567" t="s">
        <v>35</v>
      </c>
      <c r="B567" t="s">
        <v>78</v>
      </c>
      <c r="C567" t="s">
        <v>524</v>
      </c>
      <c r="D567" t="s">
        <v>878</v>
      </c>
      <c r="E567" t="s">
        <v>72</v>
      </c>
      <c r="F567" t="s">
        <v>39</v>
      </c>
      <c r="G567" t="s">
        <v>40</v>
      </c>
      <c r="H567" t="s">
        <v>302</v>
      </c>
      <c r="I567">
        <v>1</v>
      </c>
      <c r="J567">
        <v>2.6622720405465361</v>
      </c>
      <c r="K567">
        <v>1</v>
      </c>
      <c r="L567">
        <v>1.060000000000001E-2</v>
      </c>
      <c r="M567">
        <v>4.6728720405465358</v>
      </c>
      <c r="N567">
        <v>70.254206021251477</v>
      </c>
      <c r="O567">
        <v>475.12521882808733</v>
      </c>
      <c r="P567">
        <v>125.1515151515151</v>
      </c>
      <c r="Q567">
        <v>51.260860177404354</v>
      </c>
      <c r="R567">
        <v>721.7918001782582</v>
      </c>
      <c r="S567">
        <v>5441017.5619834717</v>
      </c>
      <c r="T567">
        <v>17987720.420753531</v>
      </c>
      <c r="U567">
        <v>9812727.2727272715</v>
      </c>
      <c r="V567">
        <v>47176635.003363453</v>
      </c>
      <c r="W567">
        <v>13935169.74789918</v>
      </c>
      <c r="X567">
        <v>0.16496324502300211</v>
      </c>
      <c r="Y567">
        <v>1.0739884567269811</v>
      </c>
      <c r="Z567">
        <v>0.28892371995820271</v>
      </c>
      <c r="AA567">
        <v>0.14730132234886309</v>
      </c>
      <c r="AB567">
        <v>9.3915000000000012E-2</v>
      </c>
      <c r="AC567">
        <v>5.4999999999999997E-3</v>
      </c>
      <c r="AD567">
        <v>1.272195529363455</v>
      </c>
      <c r="AE567">
        <v>0.74065021842662593</v>
      </c>
      <c r="AF567">
        <v>6.7851327883366164</v>
      </c>
      <c r="AG567">
        <v>1</v>
      </c>
      <c r="AH567" t="s">
        <v>526</v>
      </c>
    </row>
    <row r="568" spans="1:34">
      <c r="A568" t="s">
        <v>129</v>
      </c>
      <c r="B568" t="s">
        <v>136</v>
      </c>
      <c r="C568" t="s">
        <v>873</v>
      </c>
      <c r="D568" t="s">
        <v>879</v>
      </c>
      <c r="E568" t="s">
        <v>39</v>
      </c>
      <c r="F568" t="s">
        <v>40</v>
      </c>
      <c r="G568" t="s">
        <v>41</v>
      </c>
      <c r="H568" t="s">
        <v>239</v>
      </c>
      <c r="I568">
        <v>1.63886637831466</v>
      </c>
      <c r="J568">
        <v>1</v>
      </c>
      <c r="K568">
        <v>6.7348251318348554E-3</v>
      </c>
      <c r="L568">
        <v>2.02</v>
      </c>
      <c r="M568">
        <v>4.6656012034464958</v>
      </c>
      <c r="N568">
        <v>280.23406099700401</v>
      </c>
      <c r="O568">
        <v>114.18044077134989</v>
      </c>
      <c r="P568">
        <v>153.29979500255141</v>
      </c>
      <c r="Q568">
        <v>65.162228955453159</v>
      </c>
      <c r="R568">
        <v>612.87652572635852</v>
      </c>
      <c r="S568">
        <v>10609354.632910751</v>
      </c>
      <c r="T568">
        <v>8952520.661157025</v>
      </c>
      <c r="U568">
        <v>23596378.23462867</v>
      </c>
      <c r="V568">
        <v>69999999.99997139</v>
      </c>
      <c r="W568">
        <v>26841746.471274961</v>
      </c>
      <c r="X568">
        <v>0.63345016169601587</v>
      </c>
      <c r="Y568">
        <v>0.26359599126056799</v>
      </c>
      <c r="Z568">
        <v>0.44051665230618231</v>
      </c>
      <c r="AA568">
        <v>0.18724778435475051</v>
      </c>
      <c r="AB568">
        <v>0.104674</v>
      </c>
      <c r="AC568">
        <v>5.4999999999999997E-3</v>
      </c>
      <c r="AD568">
        <v>1.2702160344461659</v>
      </c>
      <c r="AE568">
        <v>0.73949779074626953</v>
      </c>
      <c r="AF568">
        <v>6.7854890286389313</v>
      </c>
      <c r="AG568">
        <v>1</v>
      </c>
      <c r="AH568" t="s">
        <v>480</v>
      </c>
    </row>
    <row r="569" spans="1:34">
      <c r="A569" t="s">
        <v>422</v>
      </c>
      <c r="B569" t="s">
        <v>527</v>
      </c>
      <c r="C569" t="s">
        <v>716</v>
      </c>
      <c r="D569" t="s">
        <v>880</v>
      </c>
      <c r="E569" t="s">
        <v>39</v>
      </c>
      <c r="F569" t="s">
        <v>140</v>
      </c>
      <c r="G569" t="s">
        <v>41</v>
      </c>
      <c r="I569">
        <v>3</v>
      </c>
      <c r="J569">
        <v>1.685713140752928</v>
      </c>
      <c r="K569">
        <v>8.3999999999999995E-3</v>
      </c>
      <c r="M569">
        <v>4.6941131407529282</v>
      </c>
      <c r="N569">
        <v>435.63640787743952</v>
      </c>
      <c r="O569">
        <v>110.6766327728532</v>
      </c>
      <c r="P569">
        <v>186.37200198002759</v>
      </c>
      <c r="R569">
        <v>732.68504263032025</v>
      </c>
      <c r="S569">
        <v>16492717.28688442</v>
      </c>
      <c r="T569">
        <v>3059266.5151092899</v>
      </c>
      <c r="U569">
        <v>28686954.545454539</v>
      </c>
      <c r="V569">
        <v>48238938.347448237</v>
      </c>
      <c r="X569">
        <v>0.98472666751807092</v>
      </c>
      <c r="Y569">
        <v>0.2724280223006123</v>
      </c>
      <c r="Z569">
        <v>0.5355517298276653</v>
      </c>
      <c r="AB569">
        <v>6.6725999999999994E-2</v>
      </c>
      <c r="AC569">
        <v>5.4999999999999997E-3</v>
      </c>
      <c r="AD569">
        <v>1.277978446697132</v>
      </c>
      <c r="AE569">
        <v>0.74401693280933912</v>
      </c>
      <c r="AF569">
        <v>6.788334520259399</v>
      </c>
      <c r="AG569">
        <v>1</v>
      </c>
      <c r="AH569" t="s">
        <v>141</v>
      </c>
    </row>
    <row r="570" spans="1:34">
      <c r="A570" t="s">
        <v>35</v>
      </c>
      <c r="B570" t="s">
        <v>47</v>
      </c>
      <c r="C570" t="s">
        <v>842</v>
      </c>
      <c r="D570" t="s">
        <v>881</v>
      </c>
      <c r="E570" t="s">
        <v>53</v>
      </c>
      <c r="F570" t="s">
        <v>72</v>
      </c>
      <c r="G570" t="s">
        <v>39</v>
      </c>
      <c r="I570">
        <v>1.5</v>
      </c>
      <c r="J570">
        <v>1</v>
      </c>
      <c r="K570">
        <v>2.7358499851563032</v>
      </c>
      <c r="M570">
        <v>5.2358499851563032</v>
      </c>
      <c r="N570">
        <v>180.42822171179881</v>
      </c>
      <c r="O570">
        <v>70.254206021251477</v>
      </c>
      <c r="P570">
        <v>488.25638517818732</v>
      </c>
      <c r="R570">
        <v>738.93881291123762</v>
      </c>
      <c r="S570">
        <v>15114829.762506589</v>
      </c>
      <c r="T570">
        <v>5441017.5619834717</v>
      </c>
      <c r="U570">
        <v>18484851.997323181</v>
      </c>
      <c r="V570">
        <v>39040699.321813241</v>
      </c>
      <c r="X570">
        <v>0.43366967913624838</v>
      </c>
      <c r="Y570">
        <v>0.16496324502300211</v>
      </c>
      <c r="Z570">
        <v>1.1036705710928609</v>
      </c>
      <c r="AB570">
        <v>7.2438000000000002E-2</v>
      </c>
      <c r="AC570">
        <v>5.4999999999999997E-3</v>
      </c>
      <c r="AD570">
        <v>1.425467011665591</v>
      </c>
      <c r="AE570">
        <v>5.2358499851563031E-2</v>
      </c>
      <c r="AF570">
        <v>6.7916134966734569</v>
      </c>
      <c r="AG570">
        <v>1</v>
      </c>
      <c r="AH570" t="s">
        <v>844</v>
      </c>
    </row>
    <row r="571" spans="1:34">
      <c r="A571" t="s">
        <v>59</v>
      </c>
      <c r="B571" t="s">
        <v>97</v>
      </c>
      <c r="C571" t="s">
        <v>517</v>
      </c>
      <c r="D571" t="s">
        <v>882</v>
      </c>
      <c r="E571" t="s">
        <v>53</v>
      </c>
      <c r="F571" t="s">
        <v>72</v>
      </c>
      <c r="G571" t="s">
        <v>140</v>
      </c>
      <c r="H571" t="s">
        <v>41</v>
      </c>
      <c r="I571">
        <v>2.1747777376224078</v>
      </c>
      <c r="J571">
        <v>1</v>
      </c>
      <c r="K571">
        <v>1.5</v>
      </c>
      <c r="L571">
        <v>8.3999999999999995E-3</v>
      </c>
      <c r="M571">
        <v>4.6831777376224082</v>
      </c>
      <c r="N571">
        <v>252.00381634283269</v>
      </c>
      <c r="O571">
        <v>67.599837662337663</v>
      </c>
      <c r="P571">
        <v>101.549623122</v>
      </c>
      <c r="Q571">
        <v>192.7284822658402</v>
      </c>
      <c r="R571">
        <v>613.8817593930105</v>
      </c>
      <c r="S571">
        <v>21110859.195897121</v>
      </c>
      <c r="T571">
        <v>5235443.1818181816</v>
      </c>
      <c r="U571">
        <v>2806982.4122378179</v>
      </c>
      <c r="V571">
        <v>58818648.426316753</v>
      </c>
      <c r="W571">
        <v>29665363.636363629</v>
      </c>
      <c r="X571">
        <v>0.60570576563721534</v>
      </c>
      <c r="Y571">
        <v>0.15873054746977161</v>
      </c>
      <c r="Z571">
        <v>0.2499620949733542</v>
      </c>
      <c r="AA571">
        <v>0.5538174777754028</v>
      </c>
      <c r="AB571">
        <v>9.0872000000000008E-2</v>
      </c>
      <c r="AC571">
        <v>5.4999999999999997E-3</v>
      </c>
      <c r="AD571">
        <v>1.2750012688814929</v>
      </c>
      <c r="AE571">
        <v>0.74228367141315166</v>
      </c>
      <c r="AF571">
        <v>6.7968346779170528</v>
      </c>
      <c r="AG571">
        <v>1</v>
      </c>
      <c r="AH571" t="s">
        <v>414</v>
      </c>
    </row>
    <row r="572" spans="1:34">
      <c r="A572" t="s">
        <v>35</v>
      </c>
      <c r="B572" t="s">
        <v>68</v>
      </c>
      <c r="C572" t="s">
        <v>549</v>
      </c>
      <c r="D572" t="s">
        <v>883</v>
      </c>
      <c r="E572" t="s">
        <v>39</v>
      </c>
      <c r="F572" t="s">
        <v>40</v>
      </c>
      <c r="I572">
        <v>3.0000000000000009</v>
      </c>
      <c r="J572">
        <v>1.7109084266005989</v>
      </c>
      <c r="M572">
        <v>4.7109084266006001</v>
      </c>
      <c r="N572">
        <v>535.39819927329745</v>
      </c>
      <c r="O572">
        <v>214.12278187455971</v>
      </c>
      <c r="R572">
        <v>749.52098114785713</v>
      </c>
      <c r="S572">
        <v>20269589.448560849</v>
      </c>
      <c r="T572">
        <v>16788677.778842598</v>
      </c>
      <c r="V572">
        <v>37058267.227403447</v>
      </c>
      <c r="X572">
        <v>1.2102314568572441</v>
      </c>
      <c r="Y572">
        <v>0.49432202712128048</v>
      </c>
      <c r="AB572">
        <v>5.1397000000000012E-2</v>
      </c>
      <c r="AC572">
        <v>5.4999999999999997E-3</v>
      </c>
      <c r="AD572">
        <v>1.282550985252519</v>
      </c>
      <c r="AE572">
        <v>0.74667898561619517</v>
      </c>
      <c r="AF572">
        <v>6.7970353974693154</v>
      </c>
      <c r="AG572">
        <v>1</v>
      </c>
      <c r="AH572" t="s">
        <v>551</v>
      </c>
    </row>
    <row r="573" spans="1:34">
      <c r="A573" t="s">
        <v>59</v>
      </c>
      <c r="B573" t="s">
        <v>60</v>
      </c>
      <c r="C573" t="s">
        <v>884</v>
      </c>
      <c r="D573" t="s">
        <v>885</v>
      </c>
      <c r="E573" t="s">
        <v>53</v>
      </c>
      <c r="F573" t="s">
        <v>39</v>
      </c>
      <c r="G573" t="s">
        <v>140</v>
      </c>
      <c r="H573" t="s">
        <v>302</v>
      </c>
      <c r="I573">
        <v>1.5</v>
      </c>
      <c r="J573">
        <v>2.2280551094919629</v>
      </c>
      <c r="K573">
        <v>1.5</v>
      </c>
      <c r="L573">
        <v>1.06E-2</v>
      </c>
      <c r="M573">
        <v>5.2386551094919636</v>
      </c>
      <c r="N573">
        <v>173.8134973404255</v>
      </c>
      <c r="O573">
        <v>386.53140216465158</v>
      </c>
      <c r="P573">
        <v>101.549623122</v>
      </c>
      <c r="Q573">
        <v>48.914527098718281</v>
      </c>
      <c r="R573">
        <v>710.80904972579538</v>
      </c>
      <c r="S573">
        <v>14560701.190764019</v>
      </c>
      <c r="T573">
        <v>14633655.551117601</v>
      </c>
      <c r="U573">
        <v>2806982.4122378179</v>
      </c>
      <c r="V573">
        <v>45298662.60713701</v>
      </c>
      <c r="W573">
        <v>13297323.45301757</v>
      </c>
      <c r="X573">
        <v>0.41777080606366312</v>
      </c>
      <c r="Y573">
        <v>0.87372811973917774</v>
      </c>
      <c r="Z573">
        <v>0.24996209497335431</v>
      </c>
      <c r="AA573">
        <v>0.14055898591585711</v>
      </c>
      <c r="AB573">
        <v>8.7010000000000004E-2</v>
      </c>
      <c r="AC573">
        <v>5.4999999999999997E-3</v>
      </c>
      <c r="AD573">
        <v>1.4262307104376031</v>
      </c>
      <c r="AE573">
        <v>5.2386551094919638E-2</v>
      </c>
      <c r="AF573">
        <v>6.809782371024486</v>
      </c>
      <c r="AG573">
        <v>1</v>
      </c>
      <c r="AH573" t="s">
        <v>773</v>
      </c>
    </row>
    <row r="574" spans="1:34">
      <c r="A574" t="s">
        <v>422</v>
      </c>
      <c r="B574" t="s">
        <v>423</v>
      </c>
      <c r="C574" t="s">
        <v>886</v>
      </c>
      <c r="D574" t="s">
        <v>887</v>
      </c>
      <c r="E574" t="s">
        <v>72</v>
      </c>
      <c r="F574" t="s">
        <v>39</v>
      </c>
      <c r="G574" t="s">
        <v>41</v>
      </c>
      <c r="I574">
        <v>1.698828044099115</v>
      </c>
      <c r="J574">
        <v>2.9999999999999991</v>
      </c>
      <c r="K574">
        <v>8.3999999999999995E-3</v>
      </c>
      <c r="M574">
        <v>4.7072280440991134</v>
      </c>
      <c r="N574">
        <v>90.903076377307457</v>
      </c>
      <c r="O574">
        <v>435.63640787743941</v>
      </c>
      <c r="P574">
        <v>186.37200198002759</v>
      </c>
      <c r="R574">
        <v>712.91148623477443</v>
      </c>
      <c r="S574">
        <v>7040222.4011703953</v>
      </c>
      <c r="T574">
        <v>16492717.28688441</v>
      </c>
      <c r="U574">
        <v>28686954.545454539</v>
      </c>
      <c r="V574">
        <v>52219894.233509347</v>
      </c>
      <c r="X574">
        <v>0.21344866465700771</v>
      </c>
      <c r="Y574">
        <v>0.98472666751807081</v>
      </c>
      <c r="Z574">
        <v>0.5355517298276653</v>
      </c>
      <c r="AB574">
        <v>7.0526000000000005E-2</v>
      </c>
      <c r="AC574">
        <v>5.4999999999999997E-3</v>
      </c>
      <c r="AD574">
        <v>1.281548996299235</v>
      </c>
      <c r="AE574">
        <v>0.74609564498970948</v>
      </c>
      <c r="AF574">
        <v>6.8108986853880573</v>
      </c>
      <c r="AG574">
        <v>1</v>
      </c>
      <c r="AH574" t="s">
        <v>73</v>
      </c>
    </row>
    <row r="575" spans="1:34">
      <c r="A575" t="s">
        <v>354</v>
      </c>
      <c r="B575" t="s">
        <v>355</v>
      </c>
      <c r="C575" t="s">
        <v>888</v>
      </c>
      <c r="D575" t="s">
        <v>889</v>
      </c>
      <c r="E575" t="s">
        <v>72</v>
      </c>
      <c r="F575" t="s">
        <v>39</v>
      </c>
      <c r="G575" t="s">
        <v>40</v>
      </c>
      <c r="I575">
        <v>1</v>
      </c>
      <c r="J575">
        <v>3</v>
      </c>
      <c r="K575">
        <v>1.2485976700390251</v>
      </c>
      <c r="M575">
        <v>5.2485976700390244</v>
      </c>
      <c r="N575">
        <v>68.92702184179457</v>
      </c>
      <c r="O575">
        <v>527.9247559846109</v>
      </c>
      <c r="P575">
        <v>151.69773758373569</v>
      </c>
      <c r="R575">
        <v>748.54951541014123</v>
      </c>
      <c r="S575">
        <v>5338230.3719008267</v>
      </c>
      <c r="T575">
        <v>19986653.070675399</v>
      </c>
      <c r="U575">
        <v>11894131.085802739</v>
      </c>
      <c r="V575">
        <v>37219014.528378963</v>
      </c>
      <c r="X575">
        <v>0.1618468962463869</v>
      </c>
      <c r="Y575">
        <v>1.1933382432243189</v>
      </c>
      <c r="Z575">
        <v>0.35020810254573709</v>
      </c>
      <c r="AB575">
        <v>7.5543000000000013E-2</v>
      </c>
      <c r="AC575">
        <v>5.4999999999999997E-3</v>
      </c>
      <c r="AD575">
        <v>1.428937585560363</v>
      </c>
      <c r="AE575">
        <v>5.2485976700390242E-2</v>
      </c>
      <c r="AF575">
        <v>6.8110642322997776</v>
      </c>
      <c r="AG575">
        <v>1</v>
      </c>
      <c r="AH575" t="s">
        <v>803</v>
      </c>
    </row>
    <row r="576" spans="1:34">
      <c r="A576" t="s">
        <v>35</v>
      </c>
      <c r="B576" t="s">
        <v>68</v>
      </c>
      <c r="C576" t="s">
        <v>562</v>
      </c>
      <c r="D576" t="s">
        <v>890</v>
      </c>
      <c r="E576" t="s">
        <v>72</v>
      </c>
      <c r="F576" t="s">
        <v>39</v>
      </c>
      <c r="G576" t="s">
        <v>41</v>
      </c>
      <c r="H576" t="s">
        <v>239</v>
      </c>
      <c r="I576">
        <v>1</v>
      </c>
      <c r="J576">
        <v>1.660528273240242</v>
      </c>
      <c r="K576">
        <v>6.4770251245389859E-3</v>
      </c>
      <c r="L576">
        <v>2.02</v>
      </c>
      <c r="M576">
        <v>4.687005298364781</v>
      </c>
      <c r="N576">
        <v>70.254206021251477</v>
      </c>
      <c r="O576">
        <v>296.34794911174112</v>
      </c>
      <c r="P576">
        <v>150.96063588776661</v>
      </c>
      <c r="Q576">
        <v>73.079991692392312</v>
      </c>
      <c r="R576">
        <v>590.64278271315152</v>
      </c>
      <c r="S576">
        <v>5441017.5619834717</v>
      </c>
      <c r="T576">
        <v>11219408.78876912</v>
      </c>
      <c r="U576">
        <v>23236327.63428361</v>
      </c>
      <c r="V576">
        <v>70000000.000010312</v>
      </c>
      <c r="W576">
        <v>30103246.014974091</v>
      </c>
      <c r="X576">
        <v>0.16496324502300211</v>
      </c>
      <c r="Y576">
        <v>0.66987451709206047</v>
      </c>
      <c r="Z576">
        <v>0.43379493071197289</v>
      </c>
      <c r="AA576">
        <v>0.2099999761275641</v>
      </c>
      <c r="AB576">
        <v>0.10156900000000001</v>
      </c>
      <c r="AC576">
        <v>5.4999999999999997E-3</v>
      </c>
      <c r="AD576">
        <v>1.276043327303501</v>
      </c>
      <c r="AE576">
        <v>0.74289033979081776</v>
      </c>
      <c r="AF576">
        <v>6.8130079654590991</v>
      </c>
      <c r="AG576">
        <v>1</v>
      </c>
      <c r="AH576" t="s">
        <v>564</v>
      </c>
    </row>
    <row r="577" spans="1:34">
      <c r="A577" t="s">
        <v>99</v>
      </c>
      <c r="B577" t="s">
        <v>204</v>
      </c>
      <c r="C577" t="s">
        <v>544</v>
      </c>
      <c r="D577" t="s">
        <v>891</v>
      </c>
      <c r="E577" t="s">
        <v>53</v>
      </c>
      <c r="F577" t="s">
        <v>72</v>
      </c>
      <c r="G577" t="s">
        <v>41</v>
      </c>
      <c r="I577">
        <v>3.700595073020613</v>
      </c>
      <c r="J577">
        <v>1</v>
      </c>
      <c r="K577">
        <v>8.4000000000000012E-3</v>
      </c>
      <c r="M577">
        <v>4.7089950730206116</v>
      </c>
      <c r="N577">
        <v>385.49727917554429</v>
      </c>
      <c r="O577">
        <v>60.170646557743339</v>
      </c>
      <c r="P577">
        <v>188.4060756714876</v>
      </c>
      <c r="R577">
        <v>634.07400140477523</v>
      </c>
      <c r="S577">
        <v>32293871.176954579</v>
      </c>
      <c r="T577">
        <v>4660070.3812316712</v>
      </c>
      <c r="U577">
        <v>29000045.454545461</v>
      </c>
      <c r="V577">
        <v>65953987.012731701</v>
      </c>
      <c r="X577">
        <v>0.92656503390579448</v>
      </c>
      <c r="Y577">
        <v>0.14128613322161709</v>
      </c>
      <c r="Z577">
        <v>0.54139676917094137</v>
      </c>
      <c r="AB577">
        <v>7.0526000000000005E-2</v>
      </c>
      <c r="AC577">
        <v>5.4999999999999997E-3</v>
      </c>
      <c r="AD577">
        <v>1.2820300722359781</v>
      </c>
      <c r="AE577">
        <v>0.7463757190737671</v>
      </c>
      <c r="AF577">
        <v>6.8134268643303582</v>
      </c>
      <c r="AG577">
        <v>1</v>
      </c>
      <c r="AH577" t="s">
        <v>168</v>
      </c>
    </row>
    <row r="578" spans="1:34">
      <c r="A578" t="s">
        <v>59</v>
      </c>
      <c r="B578" t="s">
        <v>63</v>
      </c>
      <c r="C578" t="s">
        <v>884</v>
      </c>
      <c r="D578" t="s">
        <v>892</v>
      </c>
      <c r="E578" t="s">
        <v>53</v>
      </c>
      <c r="F578" t="s">
        <v>39</v>
      </c>
      <c r="G578" t="s">
        <v>140</v>
      </c>
      <c r="H578" t="s">
        <v>302</v>
      </c>
      <c r="I578">
        <v>1.5</v>
      </c>
      <c r="J578">
        <v>2.2309825305842712</v>
      </c>
      <c r="K578">
        <v>1.5</v>
      </c>
      <c r="L578">
        <v>1.06E-2</v>
      </c>
      <c r="M578">
        <v>5.2415825305842718</v>
      </c>
      <c r="N578">
        <v>173.8134973404255</v>
      </c>
      <c r="O578">
        <v>387.03926221475342</v>
      </c>
      <c r="P578">
        <v>101.549623122</v>
      </c>
      <c r="Q578">
        <v>48.914527098718281</v>
      </c>
      <c r="R578">
        <v>711.31690977589722</v>
      </c>
      <c r="S578">
        <v>14560701.190764019</v>
      </c>
      <c r="T578">
        <v>14652882.5763987</v>
      </c>
      <c r="U578">
        <v>2806982.4122378179</v>
      </c>
      <c r="V578">
        <v>45317889.632418118</v>
      </c>
      <c r="W578">
        <v>13297323.45301757</v>
      </c>
      <c r="X578">
        <v>0.41777080606366312</v>
      </c>
      <c r="Y578">
        <v>0.87487610307036656</v>
      </c>
      <c r="Z578">
        <v>0.24996209497335431</v>
      </c>
      <c r="AA578">
        <v>0.14055898591585711</v>
      </c>
      <c r="AB578">
        <v>8.7010000000000004E-2</v>
      </c>
      <c r="AC578">
        <v>5.4999999999999997E-3</v>
      </c>
      <c r="AD578">
        <v>1.427027704661687</v>
      </c>
      <c r="AE578">
        <v>5.2415825305842718E-2</v>
      </c>
      <c r="AF578">
        <v>6.8135360605518009</v>
      </c>
      <c r="AG578">
        <v>1</v>
      </c>
      <c r="AH578" t="s">
        <v>773</v>
      </c>
    </row>
    <row r="579" spans="1:34">
      <c r="A579" t="s">
        <v>35</v>
      </c>
      <c r="B579" t="s">
        <v>49</v>
      </c>
      <c r="C579" t="s">
        <v>842</v>
      </c>
      <c r="D579" t="s">
        <v>893</v>
      </c>
      <c r="E579" t="s">
        <v>53</v>
      </c>
      <c r="F579" t="s">
        <v>72</v>
      </c>
      <c r="G579" t="s">
        <v>39</v>
      </c>
      <c r="I579">
        <v>1.5</v>
      </c>
      <c r="J579">
        <v>1</v>
      </c>
      <c r="K579">
        <v>2.753598222040968</v>
      </c>
      <c r="M579">
        <v>5.2535982220409689</v>
      </c>
      <c r="N579">
        <v>180.42822171179881</v>
      </c>
      <c r="O579">
        <v>70.254206021251477</v>
      </c>
      <c r="P579">
        <v>491.42384320096249</v>
      </c>
      <c r="R579">
        <v>742.10627093401285</v>
      </c>
      <c r="S579">
        <v>15114829.762506589</v>
      </c>
      <c r="T579">
        <v>5441017.5619834717</v>
      </c>
      <c r="U579">
        <v>18604768.48901917</v>
      </c>
      <c r="V579">
        <v>39160615.813509233</v>
      </c>
      <c r="X579">
        <v>0.43366967913624838</v>
      </c>
      <c r="Y579">
        <v>0.16496324502300211</v>
      </c>
      <c r="Z579">
        <v>1.1108303959533861</v>
      </c>
      <c r="AB579">
        <v>7.2438000000000002E-2</v>
      </c>
      <c r="AC579">
        <v>5.4999999999999997E-3</v>
      </c>
      <c r="AD579">
        <v>1.4302989923881171</v>
      </c>
      <c r="AE579">
        <v>5.2535982220409692E-2</v>
      </c>
      <c r="AF579">
        <v>6.8143711966494962</v>
      </c>
      <c r="AG579">
        <v>1</v>
      </c>
      <c r="AH579" t="s">
        <v>844</v>
      </c>
    </row>
    <row r="580" spans="1:34">
      <c r="A580" t="s">
        <v>99</v>
      </c>
      <c r="B580" t="s">
        <v>100</v>
      </c>
      <c r="C580" t="s">
        <v>894</v>
      </c>
      <c r="D580" t="s">
        <v>895</v>
      </c>
      <c r="E580" t="s">
        <v>72</v>
      </c>
      <c r="F580" t="s">
        <v>140</v>
      </c>
      <c r="G580" t="s">
        <v>40</v>
      </c>
      <c r="H580" t="s">
        <v>41</v>
      </c>
      <c r="I580">
        <v>1</v>
      </c>
      <c r="J580">
        <v>1.5</v>
      </c>
      <c r="K580">
        <v>2.7290482811635308</v>
      </c>
      <c r="L580">
        <v>8.4000000000000012E-3</v>
      </c>
      <c r="M580">
        <v>5.2374482811635312</v>
      </c>
      <c r="N580">
        <v>60.170646557743339</v>
      </c>
      <c r="O580">
        <v>99.46466708843748</v>
      </c>
      <c r="P580">
        <v>293.30690738083672</v>
      </c>
      <c r="Q580">
        <v>188.4060756714876</v>
      </c>
      <c r="R580">
        <v>641.34829669850512</v>
      </c>
      <c r="S580">
        <v>4660070.3812316712</v>
      </c>
      <c r="T580">
        <v>2749351.1307364772</v>
      </c>
      <c r="U580">
        <v>22997250.060063571</v>
      </c>
      <c r="V580">
        <v>59406717.026577167</v>
      </c>
      <c r="W580">
        <v>29000045.454545461</v>
      </c>
      <c r="X580">
        <v>0.14128613322161709</v>
      </c>
      <c r="Y580">
        <v>0.2448300229670356</v>
      </c>
      <c r="Z580">
        <v>0.67712582358521611</v>
      </c>
      <c r="AA580">
        <v>0.54139676917094137</v>
      </c>
      <c r="AB580">
        <v>9.3977000000000005E-2</v>
      </c>
      <c r="AC580">
        <v>5.4999999999999997E-3</v>
      </c>
      <c r="AD580">
        <v>1.4259021498455691</v>
      </c>
      <c r="AE580">
        <v>5.2374482811635308E-2</v>
      </c>
      <c r="AF580">
        <v>6.8152019138207356</v>
      </c>
      <c r="AG580">
        <v>1</v>
      </c>
      <c r="AH580" t="s">
        <v>431</v>
      </c>
    </row>
    <row r="581" spans="1:34">
      <c r="A581" t="s">
        <v>125</v>
      </c>
      <c r="B581" t="s">
        <v>126</v>
      </c>
      <c r="C581" t="s">
        <v>896</v>
      </c>
      <c r="D581" t="s">
        <v>897</v>
      </c>
      <c r="E581" t="s">
        <v>53</v>
      </c>
      <c r="F581" t="s">
        <v>39</v>
      </c>
      <c r="G581" t="s">
        <v>302</v>
      </c>
      <c r="I581">
        <v>2.2500709956135698</v>
      </c>
      <c r="J581">
        <v>3</v>
      </c>
      <c r="K581">
        <v>1.060000000000001E-2</v>
      </c>
      <c r="M581">
        <v>5.2606709956135704</v>
      </c>
      <c r="N581">
        <v>234.3937203734173</v>
      </c>
      <c r="O581">
        <v>476.27274623318829</v>
      </c>
      <c r="P581">
        <v>45.590555237246463</v>
      </c>
      <c r="R581">
        <v>756.25702184385204</v>
      </c>
      <c r="S581">
        <v>19635626.55128191</v>
      </c>
      <c r="T581">
        <v>18031164.55152189</v>
      </c>
      <c r="U581">
        <v>12393707.868601991</v>
      </c>
      <c r="V581">
        <v>50060498.971405797</v>
      </c>
      <c r="X581">
        <v>0.56337888020787519</v>
      </c>
      <c r="Y581">
        <v>1.076582364896908</v>
      </c>
      <c r="Z581">
        <v>0.13100734263576569</v>
      </c>
      <c r="AB581">
        <v>6.6664000000000001E-2</v>
      </c>
      <c r="AC581">
        <v>5.4999999999999997E-3</v>
      </c>
      <c r="AD581">
        <v>1.4322245642508149</v>
      </c>
      <c r="AE581">
        <v>5.2606709956135707E-2</v>
      </c>
      <c r="AF581">
        <v>6.8176662698205206</v>
      </c>
      <c r="AG581">
        <v>1</v>
      </c>
      <c r="AH581" t="s">
        <v>329</v>
      </c>
    </row>
    <row r="582" spans="1:34">
      <c r="A582" t="s">
        <v>59</v>
      </c>
      <c r="B582" t="s">
        <v>105</v>
      </c>
      <c r="C582" t="s">
        <v>517</v>
      </c>
      <c r="D582" t="s">
        <v>898</v>
      </c>
      <c r="E582" t="s">
        <v>53</v>
      </c>
      <c r="F582" t="s">
        <v>72</v>
      </c>
      <c r="G582" t="s">
        <v>140</v>
      </c>
      <c r="H582" t="s">
        <v>41</v>
      </c>
      <c r="I582">
        <v>2.19104939385908</v>
      </c>
      <c r="J582">
        <v>1</v>
      </c>
      <c r="K582">
        <v>1.5</v>
      </c>
      <c r="L582">
        <v>8.3999999999999995E-3</v>
      </c>
      <c r="M582">
        <v>4.69944939385908</v>
      </c>
      <c r="N582">
        <v>253.88930532817739</v>
      </c>
      <c r="O582">
        <v>67.599837662337677</v>
      </c>
      <c r="P582">
        <v>101.549623122</v>
      </c>
      <c r="Q582">
        <v>192.7284822658402</v>
      </c>
      <c r="R582">
        <v>615.76724837835536</v>
      </c>
      <c r="S582">
        <v>21268810.3454578</v>
      </c>
      <c r="T582">
        <v>5235443.1818181826</v>
      </c>
      <c r="U582">
        <v>2806982.4122378179</v>
      </c>
      <c r="V582">
        <v>58976599.575877428</v>
      </c>
      <c r="W582">
        <v>29665363.636363629</v>
      </c>
      <c r="X582">
        <v>0.61023764759853882</v>
      </c>
      <c r="Y582">
        <v>0.15873054746977161</v>
      </c>
      <c r="Z582">
        <v>0.2499620949733542</v>
      </c>
      <c r="AA582">
        <v>0.5538174777754028</v>
      </c>
      <c r="AB582">
        <v>9.0872000000000008E-2</v>
      </c>
      <c r="AC582">
        <v>5.4999999999999997E-3</v>
      </c>
      <c r="AD582">
        <v>1.2794312485899071</v>
      </c>
      <c r="AE582">
        <v>0.74486272892666416</v>
      </c>
      <c r="AF582">
        <v>6.8201153713756506</v>
      </c>
      <c r="AG582">
        <v>1</v>
      </c>
      <c r="AH582" t="s">
        <v>414</v>
      </c>
    </row>
    <row r="583" spans="1:34">
      <c r="A583" t="s">
        <v>59</v>
      </c>
      <c r="B583" t="s">
        <v>88</v>
      </c>
      <c r="C583" t="s">
        <v>558</v>
      </c>
      <c r="D583" t="s">
        <v>899</v>
      </c>
      <c r="E583" t="s">
        <v>72</v>
      </c>
      <c r="F583" t="s">
        <v>140</v>
      </c>
      <c r="G583" t="s">
        <v>40</v>
      </c>
      <c r="H583" t="s">
        <v>41</v>
      </c>
      <c r="I583">
        <v>1</v>
      </c>
      <c r="J583">
        <v>1.5</v>
      </c>
      <c r="K583">
        <v>2.1900397270415062</v>
      </c>
      <c r="L583">
        <v>8.3999999999999995E-3</v>
      </c>
      <c r="M583">
        <v>4.6984397270415057</v>
      </c>
      <c r="N583">
        <v>67.599837662337677</v>
      </c>
      <c r="O583">
        <v>101.549623122</v>
      </c>
      <c r="P583">
        <v>258.06873092066218</v>
      </c>
      <c r="Q583">
        <v>192.7284822658402</v>
      </c>
      <c r="R583">
        <v>619.94667397084004</v>
      </c>
      <c r="S583">
        <v>5235443.1818181826</v>
      </c>
      <c r="T583">
        <v>2806982.4122378179</v>
      </c>
      <c r="U583">
        <v>20234338.122694641</v>
      </c>
      <c r="V583">
        <v>57942127.35311427</v>
      </c>
      <c r="W583">
        <v>29665363.636363629</v>
      </c>
      <c r="X583">
        <v>0.15873054746977161</v>
      </c>
      <c r="Y583">
        <v>0.2499620949733542</v>
      </c>
      <c r="Z583">
        <v>0.59577527009737907</v>
      </c>
      <c r="AA583">
        <v>0.5538174777754028</v>
      </c>
      <c r="AB583">
        <v>9.3977000000000005E-2</v>
      </c>
      <c r="AC583">
        <v>5.4999999999999997E-3</v>
      </c>
      <c r="AD583">
        <v>1.2791563654772691</v>
      </c>
      <c r="AE583">
        <v>0.7447026967360787</v>
      </c>
      <c r="AF583">
        <v>6.8217757892548532</v>
      </c>
      <c r="AG583">
        <v>1</v>
      </c>
      <c r="AH583" t="s">
        <v>431</v>
      </c>
    </row>
    <row r="584" spans="1:34">
      <c r="A584" t="s">
        <v>35</v>
      </c>
      <c r="B584" t="s">
        <v>74</v>
      </c>
      <c r="C584" t="s">
        <v>539</v>
      </c>
      <c r="D584" t="s">
        <v>900</v>
      </c>
      <c r="E584" t="s">
        <v>53</v>
      </c>
      <c r="F584" t="s">
        <v>39</v>
      </c>
      <c r="I584">
        <v>1.7304090372982119</v>
      </c>
      <c r="J584">
        <v>3</v>
      </c>
      <c r="M584">
        <v>4.7304090372982106</v>
      </c>
      <c r="N584">
        <v>208.14308362249469</v>
      </c>
      <c r="O584">
        <v>535.39819927329722</v>
      </c>
      <c r="R584">
        <v>743.54128289579194</v>
      </c>
      <c r="S584">
        <v>17436558.678843599</v>
      </c>
      <c r="T584">
        <v>20269589.448560841</v>
      </c>
      <c r="V584">
        <v>37706148.127404436</v>
      </c>
      <c r="X584">
        <v>0.50028395465305331</v>
      </c>
      <c r="Y584">
        <v>1.2102314568572441</v>
      </c>
      <c r="AB584">
        <v>4.8292000000000002E-2</v>
      </c>
      <c r="AC584">
        <v>5.4999999999999997E-3</v>
      </c>
      <c r="AD584">
        <v>1.287860052039304</v>
      </c>
      <c r="AE584">
        <v>0.74976983241176653</v>
      </c>
      <c r="AF584">
        <v>6.8218309217492816</v>
      </c>
      <c r="AG584">
        <v>1</v>
      </c>
      <c r="AH584" t="s">
        <v>541</v>
      </c>
    </row>
    <row r="585" spans="1:34">
      <c r="A585" t="s">
        <v>35</v>
      </c>
      <c r="B585" t="s">
        <v>74</v>
      </c>
      <c r="C585" t="s">
        <v>549</v>
      </c>
      <c r="D585" t="s">
        <v>901</v>
      </c>
      <c r="E585" t="s">
        <v>39</v>
      </c>
      <c r="F585" t="s">
        <v>40</v>
      </c>
      <c r="I585">
        <v>3</v>
      </c>
      <c r="J585">
        <v>1.735231165618643</v>
      </c>
      <c r="M585">
        <v>4.735231165618643</v>
      </c>
      <c r="N585">
        <v>535.39819927329734</v>
      </c>
      <c r="O585">
        <v>217.16680951530279</v>
      </c>
      <c r="R585">
        <v>752.56500878860015</v>
      </c>
      <c r="S585">
        <v>20269589.448560849</v>
      </c>
      <c r="T585">
        <v>17027350.183352388</v>
      </c>
      <c r="V585">
        <v>37296939.631913237</v>
      </c>
      <c r="X585">
        <v>1.2102314568572441</v>
      </c>
      <c r="Y585">
        <v>0.5013494433579464</v>
      </c>
      <c r="AB585">
        <v>5.1397000000000012E-2</v>
      </c>
      <c r="AC585">
        <v>5.4999999999999997E-3</v>
      </c>
      <c r="AD585">
        <v>1.289172882786227</v>
      </c>
      <c r="AE585">
        <v>0.75053413975055494</v>
      </c>
      <c r="AF585">
        <v>6.8318351881554253</v>
      </c>
      <c r="AG585">
        <v>1</v>
      </c>
      <c r="AH585" t="s">
        <v>551</v>
      </c>
    </row>
    <row r="586" spans="1:34">
      <c r="A586" t="s">
        <v>59</v>
      </c>
      <c r="B586" t="s">
        <v>90</v>
      </c>
      <c r="C586" t="s">
        <v>558</v>
      </c>
      <c r="D586" t="s">
        <v>902</v>
      </c>
      <c r="E586" t="s">
        <v>72</v>
      </c>
      <c r="F586" t="s">
        <v>140</v>
      </c>
      <c r="G586" t="s">
        <v>40</v>
      </c>
      <c r="H586" t="s">
        <v>41</v>
      </c>
      <c r="I586">
        <v>0.99999999999999989</v>
      </c>
      <c r="J586">
        <v>1.5</v>
      </c>
      <c r="K586">
        <v>2.1971978804243442</v>
      </c>
      <c r="L586">
        <v>8.3999999999999995E-3</v>
      </c>
      <c r="M586">
        <v>4.7055978804243441</v>
      </c>
      <c r="N586">
        <v>67.599837662337649</v>
      </c>
      <c r="O586">
        <v>101.549623122</v>
      </c>
      <c r="P586">
        <v>258.91222957341949</v>
      </c>
      <c r="Q586">
        <v>192.7284822658402</v>
      </c>
      <c r="R586">
        <v>620.7901726235973</v>
      </c>
      <c r="S586">
        <v>5235443.1818181807</v>
      </c>
      <c r="T586">
        <v>2806982.4122378179</v>
      </c>
      <c r="U586">
        <v>20300474.135705739</v>
      </c>
      <c r="V586">
        <v>58008263.366125382</v>
      </c>
      <c r="W586">
        <v>29665363.636363629</v>
      </c>
      <c r="X586">
        <v>0.15873054746977161</v>
      </c>
      <c r="Y586">
        <v>0.2499620949733542</v>
      </c>
      <c r="Z586">
        <v>0.59772256388954226</v>
      </c>
      <c r="AA586">
        <v>0.5538174777754028</v>
      </c>
      <c r="AB586">
        <v>9.3977000000000005E-2</v>
      </c>
      <c r="AC586">
        <v>5.4999999999999997E-3</v>
      </c>
      <c r="AD586">
        <v>1.281105182105057</v>
      </c>
      <c r="AE586">
        <v>0.74583726404725859</v>
      </c>
      <c r="AF586">
        <v>6.8320173265766586</v>
      </c>
      <c r="AG586">
        <v>1</v>
      </c>
      <c r="AH586" t="s">
        <v>431</v>
      </c>
    </row>
    <row r="587" spans="1:34">
      <c r="A587" t="s">
        <v>125</v>
      </c>
      <c r="B587" t="s">
        <v>126</v>
      </c>
      <c r="C587" t="s">
        <v>903</v>
      </c>
      <c r="D587" t="s">
        <v>904</v>
      </c>
      <c r="E587" t="s">
        <v>53</v>
      </c>
      <c r="F587" t="s">
        <v>39</v>
      </c>
      <c r="G587" t="s">
        <v>41</v>
      </c>
      <c r="H587" t="s">
        <v>239</v>
      </c>
      <c r="I587">
        <v>1.5</v>
      </c>
      <c r="J587">
        <v>1.7193379897223391</v>
      </c>
      <c r="K587">
        <v>6.5528864936227537E-3</v>
      </c>
      <c r="L587">
        <v>2.02</v>
      </c>
      <c r="M587">
        <v>5.2458908762159613</v>
      </c>
      <c r="N587">
        <v>156.2575497597804</v>
      </c>
      <c r="O587">
        <v>272.95794202270253</v>
      </c>
      <c r="P587">
        <v>146.97662245049489</v>
      </c>
      <c r="Q587">
        <v>58.149404109062971</v>
      </c>
      <c r="R587">
        <v>634.34151834204079</v>
      </c>
      <c r="S587">
        <v>13090004.66400449</v>
      </c>
      <c r="T587">
        <v>10333888.73745545</v>
      </c>
      <c r="U587">
        <v>22623095.9730401</v>
      </c>
      <c r="V587">
        <v>69999999.99999927</v>
      </c>
      <c r="W587">
        <v>23953010.625499219</v>
      </c>
      <c r="X587">
        <v>0.37557406942236132</v>
      </c>
      <c r="Y587">
        <v>0.61700298634412343</v>
      </c>
      <c r="Z587">
        <v>0.42234661623705438</v>
      </c>
      <c r="AA587">
        <v>0.16709598881914639</v>
      </c>
      <c r="AB587">
        <v>0.10156900000000001</v>
      </c>
      <c r="AC587">
        <v>5.4999999999999997E-3</v>
      </c>
      <c r="AD587">
        <v>1.42820065739911</v>
      </c>
      <c r="AE587">
        <v>5.2458908762159612E-2</v>
      </c>
      <c r="AF587">
        <v>6.8336194423772314</v>
      </c>
      <c r="AG587">
        <v>1</v>
      </c>
      <c r="AH587" t="s">
        <v>656</v>
      </c>
    </row>
    <row r="588" spans="1:34">
      <c r="A588" t="s">
        <v>35</v>
      </c>
      <c r="B588" t="s">
        <v>68</v>
      </c>
      <c r="C588" t="s">
        <v>570</v>
      </c>
      <c r="D588" t="s">
        <v>905</v>
      </c>
      <c r="E588" t="s">
        <v>53</v>
      </c>
      <c r="F588" t="s">
        <v>72</v>
      </c>
      <c r="G588" t="s">
        <v>39</v>
      </c>
      <c r="H588" t="s">
        <v>302</v>
      </c>
      <c r="I588">
        <v>1.5</v>
      </c>
      <c r="J588">
        <v>1</v>
      </c>
      <c r="K588">
        <v>2.2002868977003769</v>
      </c>
      <c r="L588">
        <v>1.060000000000001E-2</v>
      </c>
      <c r="M588">
        <v>4.7108868977003766</v>
      </c>
      <c r="N588">
        <v>180.42822171179881</v>
      </c>
      <c r="O588">
        <v>70.254206021251477</v>
      </c>
      <c r="P588">
        <v>392.67654763780388</v>
      </c>
      <c r="Q588">
        <v>51.260860177404332</v>
      </c>
      <c r="R588">
        <v>694.61983554825849</v>
      </c>
      <c r="S588">
        <v>15114829.762506589</v>
      </c>
      <c r="T588">
        <v>5441017.5619834717</v>
      </c>
      <c r="U588">
        <v>14866304.02847808</v>
      </c>
      <c r="V588">
        <v>49357321.100867309</v>
      </c>
      <c r="W588">
        <v>13935169.747899169</v>
      </c>
      <c r="X588">
        <v>0.43366967913624838</v>
      </c>
      <c r="Y588">
        <v>0.16496324502300211</v>
      </c>
      <c r="Z588">
        <v>0.88761880590261111</v>
      </c>
      <c r="AA588">
        <v>0.14730132234886301</v>
      </c>
      <c r="AB588">
        <v>9.0810000000000002E-2</v>
      </c>
      <c r="AC588">
        <v>5.4999999999999997E-3</v>
      </c>
      <c r="AD588">
        <v>1.2825451239812551</v>
      </c>
      <c r="AE588">
        <v>0.74667557328550982</v>
      </c>
      <c r="AF588">
        <v>6.8364175949671422</v>
      </c>
      <c r="AG588">
        <v>1</v>
      </c>
      <c r="AH588" t="s">
        <v>572</v>
      </c>
    </row>
    <row r="589" spans="1:34">
      <c r="A589" t="s">
        <v>125</v>
      </c>
      <c r="B589" t="s">
        <v>126</v>
      </c>
      <c r="C589" t="s">
        <v>906</v>
      </c>
      <c r="D589" t="s">
        <v>907</v>
      </c>
      <c r="E589" t="s">
        <v>72</v>
      </c>
      <c r="F589" t="s">
        <v>140</v>
      </c>
      <c r="G589" t="s">
        <v>40</v>
      </c>
      <c r="H589" t="s">
        <v>41</v>
      </c>
      <c r="I589">
        <v>1</v>
      </c>
      <c r="J589">
        <v>1.5</v>
      </c>
      <c r="K589">
        <v>2.7496007199503332</v>
      </c>
      <c r="L589">
        <v>8.4000000000000012E-3</v>
      </c>
      <c r="M589">
        <v>5.2580007199503331</v>
      </c>
      <c r="N589">
        <v>60.170646557743339</v>
      </c>
      <c r="O589">
        <v>99.46466708843748</v>
      </c>
      <c r="P589">
        <v>295.51579914039201</v>
      </c>
      <c r="Q589">
        <v>188.4060756714876</v>
      </c>
      <c r="R589">
        <v>643.55718845806041</v>
      </c>
      <c r="S589">
        <v>4660070.3812316712</v>
      </c>
      <c r="T589">
        <v>2749351.1307364772</v>
      </c>
      <c r="U589">
        <v>23170442.149550062</v>
      </c>
      <c r="V589">
        <v>59579909.116063669</v>
      </c>
      <c r="W589">
        <v>29000045.454545461</v>
      </c>
      <c r="X589">
        <v>0.14128613322161709</v>
      </c>
      <c r="Y589">
        <v>0.2448300229670356</v>
      </c>
      <c r="Z589">
        <v>0.6822252522528045</v>
      </c>
      <c r="AA589">
        <v>0.54139676917094137</v>
      </c>
      <c r="AB589">
        <v>9.3977000000000005E-2</v>
      </c>
      <c r="AC589">
        <v>5.4999999999999997E-3</v>
      </c>
      <c r="AD589">
        <v>1.431497578206373</v>
      </c>
      <c r="AE589">
        <v>5.2580007199503342E-2</v>
      </c>
      <c r="AF589">
        <v>6.8415553053562101</v>
      </c>
      <c r="AG589">
        <v>1</v>
      </c>
      <c r="AH589" t="s">
        <v>431</v>
      </c>
    </row>
    <row r="590" spans="1:34">
      <c r="A590" t="s">
        <v>354</v>
      </c>
      <c r="B590" t="s">
        <v>355</v>
      </c>
      <c r="C590" t="s">
        <v>908</v>
      </c>
      <c r="D590" t="s">
        <v>909</v>
      </c>
      <c r="E590" t="s">
        <v>39</v>
      </c>
      <c r="F590" t="s">
        <v>40</v>
      </c>
      <c r="G590" t="s">
        <v>239</v>
      </c>
      <c r="H590" t="s">
        <v>302</v>
      </c>
      <c r="I590">
        <v>2.2222326587531591</v>
      </c>
      <c r="J590">
        <v>1</v>
      </c>
      <c r="K590">
        <v>2.02</v>
      </c>
      <c r="L590">
        <v>1.059999999999999E-2</v>
      </c>
      <c r="M590">
        <v>5.2528326587531584</v>
      </c>
      <c r="N590">
        <v>391.05721137109822</v>
      </c>
      <c r="O590">
        <v>121.4944903581267</v>
      </c>
      <c r="P590">
        <v>72.812583333333336</v>
      </c>
      <c r="Q590">
        <v>50.087693638061253</v>
      </c>
      <c r="R590">
        <v>635.45197870061952</v>
      </c>
      <c r="S590">
        <v>14804997.730941329</v>
      </c>
      <c r="T590">
        <v>9525991.7355371881</v>
      </c>
      <c r="U590">
        <v>29993094.66666666</v>
      </c>
      <c r="V590">
        <v>67940330.733603537</v>
      </c>
      <c r="W590">
        <v>13616246.600458359</v>
      </c>
      <c r="X590">
        <v>0.88395840567740114</v>
      </c>
      <c r="Y590">
        <v>0.28048114372565769</v>
      </c>
      <c r="Z590">
        <v>0.209231561302682</v>
      </c>
      <c r="AA590">
        <v>0.14393015413235991</v>
      </c>
      <c r="AB590">
        <v>0.100812</v>
      </c>
      <c r="AC590">
        <v>5.4999999999999997E-3</v>
      </c>
      <c r="AD590">
        <v>1.4300905667809649</v>
      </c>
      <c r="AE590">
        <v>5.2528326587531593E-2</v>
      </c>
      <c r="AF590">
        <v>6.8417635521216544</v>
      </c>
      <c r="AG590">
        <v>1</v>
      </c>
      <c r="AH590" t="s">
        <v>852</v>
      </c>
    </row>
    <row r="591" spans="1:34">
      <c r="A591" t="s">
        <v>354</v>
      </c>
      <c r="B591" t="s">
        <v>355</v>
      </c>
      <c r="C591" t="s">
        <v>910</v>
      </c>
      <c r="D591" t="s">
        <v>911</v>
      </c>
      <c r="E591" t="s">
        <v>53</v>
      </c>
      <c r="F591" t="s">
        <v>72</v>
      </c>
      <c r="G591" t="s">
        <v>39</v>
      </c>
      <c r="I591">
        <v>1.5</v>
      </c>
      <c r="J591">
        <v>1</v>
      </c>
      <c r="K591">
        <v>2.7765442725051459</v>
      </c>
      <c r="M591">
        <v>5.2765442725051459</v>
      </c>
      <c r="N591">
        <v>177.12085952611221</v>
      </c>
      <c r="O591">
        <v>68.92702184179457</v>
      </c>
      <c r="P591">
        <v>488.6021525142495</v>
      </c>
      <c r="R591">
        <v>734.65003388215621</v>
      </c>
      <c r="S591">
        <v>14837765.476635311</v>
      </c>
      <c r="T591">
        <v>5338230.3719008267</v>
      </c>
      <c r="U591">
        <v>18497942.369977061</v>
      </c>
      <c r="V591">
        <v>38673938.218513191</v>
      </c>
      <c r="X591">
        <v>0.42572024259995572</v>
      </c>
      <c r="Y591">
        <v>0.1618468962463869</v>
      </c>
      <c r="Z591">
        <v>1.104452154795279</v>
      </c>
      <c r="AB591">
        <v>7.2438000000000002E-2</v>
      </c>
      <c r="AC591">
        <v>5.4999999999999997E-3</v>
      </c>
      <c r="AD591">
        <v>1.4365460846610869</v>
      </c>
      <c r="AE591">
        <v>5.2765442725051459E-2</v>
      </c>
      <c r="AF591">
        <v>6.8437937998912846</v>
      </c>
      <c r="AG591">
        <v>1</v>
      </c>
      <c r="AH591" t="s">
        <v>844</v>
      </c>
    </row>
    <row r="592" spans="1:34">
      <c r="A592" t="s">
        <v>422</v>
      </c>
      <c r="B592" t="s">
        <v>500</v>
      </c>
      <c r="C592" t="s">
        <v>808</v>
      </c>
      <c r="D592" t="s">
        <v>912</v>
      </c>
      <c r="E592" t="s">
        <v>53</v>
      </c>
      <c r="F592" t="s">
        <v>72</v>
      </c>
      <c r="G592" t="s">
        <v>39</v>
      </c>
      <c r="H592" t="s">
        <v>41</v>
      </c>
      <c r="I592">
        <v>1.5</v>
      </c>
      <c r="J592">
        <v>1</v>
      </c>
      <c r="K592">
        <v>2.2051789266852659</v>
      </c>
      <c r="L592">
        <v>8.3999999999999995E-3</v>
      </c>
      <c r="M592">
        <v>4.7135789266852646</v>
      </c>
      <c r="N592">
        <v>140.93428277282089</v>
      </c>
      <c r="O592">
        <v>53.509286412512218</v>
      </c>
      <c r="P592">
        <v>320.21874211606558</v>
      </c>
      <c r="Q592">
        <v>186.37200198002759</v>
      </c>
      <c r="R592">
        <v>701.03431328142619</v>
      </c>
      <c r="S592">
        <v>11806344.216010479</v>
      </c>
      <c r="T592">
        <v>4144164.2228739001</v>
      </c>
      <c r="U592">
        <v>12123130.86827177</v>
      </c>
      <c r="V592">
        <v>56760593.852610692</v>
      </c>
      <c r="W592">
        <v>28686954.545454539</v>
      </c>
      <c r="X592">
        <v>0.33874370987822988</v>
      </c>
      <c r="Y592">
        <v>0.1256446556780261</v>
      </c>
      <c r="Z592">
        <v>0.72383283191861958</v>
      </c>
      <c r="AA592">
        <v>0.5355517298276653</v>
      </c>
      <c r="AB592">
        <v>9.4672000000000006E-2</v>
      </c>
      <c r="AC592">
        <v>5.4999999999999997E-3</v>
      </c>
      <c r="AD592">
        <v>1.283278032395988</v>
      </c>
      <c r="AE592">
        <v>0.74710225987961454</v>
      </c>
      <c r="AF592">
        <v>6.8441312189608681</v>
      </c>
      <c r="AG592">
        <v>1</v>
      </c>
      <c r="AH592" t="s">
        <v>115</v>
      </c>
    </row>
    <row r="593" spans="1:34">
      <c r="A593" t="s">
        <v>35</v>
      </c>
      <c r="B593" t="s">
        <v>74</v>
      </c>
      <c r="C593" t="s">
        <v>562</v>
      </c>
      <c r="D593" t="s">
        <v>913</v>
      </c>
      <c r="E593" t="s">
        <v>72</v>
      </c>
      <c r="F593" t="s">
        <v>39</v>
      </c>
      <c r="G593" t="s">
        <v>41</v>
      </c>
      <c r="H593" t="s">
        <v>239</v>
      </c>
      <c r="I593">
        <v>1</v>
      </c>
      <c r="J593">
        <v>1.6878645535896839</v>
      </c>
      <c r="K593">
        <v>6.4255412518575703E-3</v>
      </c>
      <c r="L593">
        <v>2.02</v>
      </c>
      <c r="M593">
        <v>4.7142900948415418</v>
      </c>
      <c r="N593">
        <v>70.254206021251477</v>
      </c>
      <c r="O593">
        <v>301.22654753638147</v>
      </c>
      <c r="P593">
        <v>149.76069640806529</v>
      </c>
      <c r="Q593">
        <v>73.079991692392312</v>
      </c>
      <c r="R593">
        <v>594.32144165809075</v>
      </c>
      <c r="S593">
        <v>5441017.5619834717</v>
      </c>
      <c r="T593">
        <v>11404107.182013771</v>
      </c>
      <c r="U593">
        <v>23051629.24103903</v>
      </c>
      <c r="V593">
        <v>70000000.000010371</v>
      </c>
      <c r="W593">
        <v>30103246.014974091</v>
      </c>
      <c r="X593">
        <v>0.16496324502300211</v>
      </c>
      <c r="Y593">
        <v>0.68090225922284842</v>
      </c>
      <c r="Z593">
        <v>0.43034682875880842</v>
      </c>
      <c r="AA593">
        <v>0.2099999761275641</v>
      </c>
      <c r="AB593">
        <v>0.10156900000000001</v>
      </c>
      <c r="AC593">
        <v>5.4999999999999997E-3</v>
      </c>
      <c r="AD593">
        <v>1.283471648857383</v>
      </c>
      <c r="AE593">
        <v>0.7472149800323844</v>
      </c>
      <c r="AF593">
        <v>6.8520457237313099</v>
      </c>
      <c r="AG593">
        <v>1</v>
      </c>
      <c r="AH593" t="s">
        <v>564</v>
      </c>
    </row>
    <row r="594" spans="1:34">
      <c r="A594" t="s">
        <v>35</v>
      </c>
      <c r="B594" t="s">
        <v>78</v>
      </c>
      <c r="C594" t="s">
        <v>539</v>
      </c>
      <c r="D594" t="s">
        <v>914</v>
      </c>
      <c r="E594" t="s">
        <v>53</v>
      </c>
      <c r="F594" t="s">
        <v>39</v>
      </c>
      <c r="I594">
        <v>1.7523597202756349</v>
      </c>
      <c r="J594">
        <v>3</v>
      </c>
      <c r="M594">
        <v>4.7523597202756349</v>
      </c>
      <c r="N594">
        <v>210.78343208581211</v>
      </c>
      <c r="O594">
        <v>535.39819927329722</v>
      </c>
      <c r="R594">
        <v>746.18163135910925</v>
      </c>
      <c r="S594">
        <v>17657745.90309326</v>
      </c>
      <c r="T594">
        <v>20269589.448560841</v>
      </c>
      <c r="V594">
        <v>37927335.351654097</v>
      </c>
      <c r="X594">
        <v>0.50663018508214719</v>
      </c>
      <c r="Y594">
        <v>1.2102314568572441</v>
      </c>
      <c r="AB594">
        <v>4.8292000000000002E-2</v>
      </c>
      <c r="AC594">
        <v>5.4999999999999997E-3</v>
      </c>
      <c r="AD594">
        <v>1.293836154211168</v>
      </c>
      <c r="AE594">
        <v>0.75324901566368818</v>
      </c>
      <c r="AF594">
        <v>6.853236890150491</v>
      </c>
      <c r="AG594">
        <v>1</v>
      </c>
      <c r="AH594" t="s">
        <v>541</v>
      </c>
    </row>
    <row r="595" spans="1:34">
      <c r="A595" t="s">
        <v>35</v>
      </c>
      <c r="B595" t="s">
        <v>78</v>
      </c>
      <c r="C595" t="s">
        <v>549</v>
      </c>
      <c r="D595" t="s">
        <v>915</v>
      </c>
      <c r="E595" t="s">
        <v>39</v>
      </c>
      <c r="F595" t="s">
        <v>40</v>
      </c>
      <c r="I595">
        <v>3</v>
      </c>
      <c r="J595">
        <v>1.750866712036381</v>
      </c>
      <c r="M595">
        <v>4.7508667120363812</v>
      </c>
      <c r="N595">
        <v>535.39819927329734</v>
      </c>
      <c r="O595">
        <v>219.12362183970461</v>
      </c>
      <c r="R595">
        <v>754.52182111300192</v>
      </c>
      <c r="S595">
        <v>20269589.448560849</v>
      </c>
      <c r="T595">
        <v>17180777.536109719</v>
      </c>
      <c r="V595">
        <v>37450366.984670557</v>
      </c>
      <c r="X595">
        <v>1.2102314568572441</v>
      </c>
      <c r="Y595">
        <v>0.50586692359253838</v>
      </c>
      <c r="AB595">
        <v>5.1397000000000012E-2</v>
      </c>
      <c r="AC595">
        <v>5.4999999999999997E-3</v>
      </c>
      <c r="AD595">
        <v>1.2934296807638319</v>
      </c>
      <c r="AE595">
        <v>0.75301237385776643</v>
      </c>
      <c r="AF595">
        <v>6.8542057666579792</v>
      </c>
      <c r="AG595">
        <v>1</v>
      </c>
      <c r="AH595" t="s">
        <v>551</v>
      </c>
    </row>
    <row r="596" spans="1:34">
      <c r="A596" t="s">
        <v>59</v>
      </c>
      <c r="B596" t="s">
        <v>97</v>
      </c>
      <c r="C596" t="s">
        <v>558</v>
      </c>
      <c r="D596" t="s">
        <v>916</v>
      </c>
      <c r="E596" t="s">
        <v>72</v>
      </c>
      <c r="F596" t="s">
        <v>140</v>
      </c>
      <c r="G596" t="s">
        <v>40</v>
      </c>
      <c r="H596" t="s">
        <v>41</v>
      </c>
      <c r="I596">
        <v>1</v>
      </c>
      <c r="J596">
        <v>1.5</v>
      </c>
      <c r="K596">
        <v>2.2178924504554729</v>
      </c>
      <c r="L596">
        <v>8.3999999999999995E-3</v>
      </c>
      <c r="M596">
        <v>4.7262924504554729</v>
      </c>
      <c r="N596">
        <v>67.599837662337663</v>
      </c>
      <c r="O596">
        <v>101.549623122</v>
      </c>
      <c r="P596">
        <v>261.35082525683981</v>
      </c>
      <c r="Q596">
        <v>192.7284822658402</v>
      </c>
      <c r="R596">
        <v>623.22876830701762</v>
      </c>
      <c r="S596">
        <v>5235443.1818181816</v>
      </c>
      <c r="T596">
        <v>2806982.4122378179</v>
      </c>
      <c r="U596">
        <v>20491676.570137989</v>
      </c>
      <c r="V596">
        <v>58199465.800557613</v>
      </c>
      <c r="W596">
        <v>29665363.636363629</v>
      </c>
      <c r="X596">
        <v>0.15873054746977161</v>
      </c>
      <c r="Y596">
        <v>0.2499620949733542</v>
      </c>
      <c r="Z596">
        <v>0.60335228507569671</v>
      </c>
      <c r="AA596">
        <v>0.5538174777754028</v>
      </c>
      <c r="AB596">
        <v>9.3977000000000005E-2</v>
      </c>
      <c r="AC596">
        <v>5.4999999999999997E-3</v>
      </c>
      <c r="AD596">
        <v>1.286739305883166</v>
      </c>
      <c r="AE596">
        <v>0.74911735339719243</v>
      </c>
      <c r="AF596">
        <v>6.8616261097358304</v>
      </c>
      <c r="AG596">
        <v>1</v>
      </c>
      <c r="AH596" t="s">
        <v>431</v>
      </c>
    </row>
    <row r="597" spans="1:34">
      <c r="A597" t="s">
        <v>788</v>
      </c>
      <c r="B597" t="s">
        <v>789</v>
      </c>
      <c r="C597" t="s">
        <v>917</v>
      </c>
      <c r="D597" t="s">
        <v>918</v>
      </c>
      <c r="E597" t="s">
        <v>53</v>
      </c>
      <c r="F597" t="s">
        <v>39</v>
      </c>
      <c r="G597" t="s">
        <v>41</v>
      </c>
      <c r="I597">
        <v>1.5</v>
      </c>
      <c r="J597">
        <v>1.68776679470406</v>
      </c>
      <c r="K597">
        <v>8.3999999999999995E-3</v>
      </c>
      <c r="M597">
        <v>3.1961667947040611</v>
      </c>
      <c r="N597">
        <v>177.12085952611221</v>
      </c>
      <c r="O597">
        <v>297.00462441769008</v>
      </c>
      <c r="P597">
        <v>194.25403753443521</v>
      </c>
      <c r="R597">
        <v>668.37952147823751</v>
      </c>
      <c r="S597">
        <v>14837765.476635311</v>
      </c>
      <c r="T597">
        <v>11244269.796651971</v>
      </c>
      <c r="U597">
        <v>29900181.81818182</v>
      </c>
      <c r="V597">
        <v>55982217.091469087</v>
      </c>
      <c r="X597">
        <v>0.42572024259995572</v>
      </c>
      <c r="Y597">
        <v>0.67135888725482817</v>
      </c>
      <c r="Z597">
        <v>0.55820125728285985</v>
      </c>
      <c r="AB597">
        <v>7.0526000000000005E-2</v>
      </c>
      <c r="AC597">
        <v>5.4999999999999997E-3</v>
      </c>
      <c r="AD597">
        <v>0.87016059332257156</v>
      </c>
      <c r="AE597">
        <v>2.7215360256905079</v>
      </c>
      <c r="AF597">
        <v>6.86388941371714</v>
      </c>
      <c r="AG597">
        <v>1</v>
      </c>
      <c r="AH597" t="s">
        <v>54</v>
      </c>
    </row>
    <row r="598" spans="1:34">
      <c r="A598" t="s">
        <v>59</v>
      </c>
      <c r="B598" t="s">
        <v>60</v>
      </c>
      <c r="C598" t="s">
        <v>919</v>
      </c>
      <c r="D598" t="s">
        <v>920</v>
      </c>
      <c r="E598" t="s">
        <v>72</v>
      </c>
      <c r="F598" t="s">
        <v>39</v>
      </c>
      <c r="G598" t="s">
        <v>302</v>
      </c>
      <c r="I598">
        <v>2.2863476535880798</v>
      </c>
      <c r="J598">
        <v>3</v>
      </c>
      <c r="K598">
        <v>1.06E-2</v>
      </c>
      <c r="M598">
        <v>5.29694765358808</v>
      </c>
      <c r="N598">
        <v>154.55673022222081</v>
      </c>
      <c r="O598">
        <v>520.4513126959248</v>
      </c>
      <c r="P598">
        <v>48.914527098718267</v>
      </c>
      <c r="R598">
        <v>723.92257001686392</v>
      </c>
      <c r="S598">
        <v>11970043.23424371</v>
      </c>
      <c r="T598">
        <v>19703716.692789972</v>
      </c>
      <c r="U598">
        <v>13297323.45301757</v>
      </c>
      <c r="V598">
        <v>44971083.380051263</v>
      </c>
      <c r="X598">
        <v>0.36291321476026361</v>
      </c>
      <c r="Y598">
        <v>1.176445029591396</v>
      </c>
      <c r="Z598">
        <v>0.14055898591585711</v>
      </c>
      <c r="AB598">
        <v>6.6664000000000001E-2</v>
      </c>
      <c r="AC598">
        <v>5.4999999999999997E-3</v>
      </c>
      <c r="AD598">
        <v>1.442100931866912</v>
      </c>
      <c r="AE598">
        <v>5.29694765358808E-2</v>
      </c>
      <c r="AF598">
        <v>6.8641820619908724</v>
      </c>
      <c r="AG598">
        <v>1</v>
      </c>
      <c r="AH598" t="s">
        <v>710</v>
      </c>
    </row>
    <row r="599" spans="1:34">
      <c r="A599" t="s">
        <v>59</v>
      </c>
      <c r="B599" t="s">
        <v>88</v>
      </c>
      <c r="C599" t="s">
        <v>573</v>
      </c>
      <c r="D599" t="s">
        <v>921</v>
      </c>
      <c r="E599" t="s">
        <v>72</v>
      </c>
      <c r="F599" t="s">
        <v>39</v>
      </c>
      <c r="G599" t="s">
        <v>41</v>
      </c>
      <c r="H599" t="s">
        <v>239</v>
      </c>
      <c r="I599">
        <v>1</v>
      </c>
      <c r="J599">
        <v>1.695805539908888</v>
      </c>
      <c r="K599">
        <v>7.1382122835464013E-3</v>
      </c>
      <c r="L599">
        <v>2.02</v>
      </c>
      <c r="M599">
        <v>4.7229437521924336</v>
      </c>
      <c r="N599">
        <v>67.599837662337663</v>
      </c>
      <c r="O599">
        <v>294.19473977420068</v>
      </c>
      <c r="P599">
        <v>163.7781927975328</v>
      </c>
      <c r="Q599">
        <v>68.987406144393248</v>
      </c>
      <c r="R599">
        <v>594.56017637846446</v>
      </c>
      <c r="S599">
        <v>5235443.1818181816</v>
      </c>
      <c r="T599">
        <v>11137890.641476151</v>
      </c>
      <c r="U599">
        <v>25209245.607733529</v>
      </c>
      <c r="V599">
        <v>69999999.999998674</v>
      </c>
      <c r="W599">
        <v>28417420.568970811</v>
      </c>
      <c r="X599">
        <v>0.15873054746977161</v>
      </c>
      <c r="Y599">
        <v>0.66500733285978797</v>
      </c>
      <c r="Z599">
        <v>0.47062699079750803</v>
      </c>
      <c r="AA599">
        <v>0.19823967282871621</v>
      </c>
      <c r="AB599">
        <v>0.10156900000000001</v>
      </c>
      <c r="AC599">
        <v>5.4999999999999997E-3</v>
      </c>
      <c r="AD599">
        <v>1.28582761839794</v>
      </c>
      <c r="AE599">
        <v>0.74858658472250073</v>
      </c>
      <c r="AF599">
        <v>6.8644269553128741</v>
      </c>
      <c r="AG599">
        <v>1</v>
      </c>
      <c r="AH599" t="s">
        <v>564</v>
      </c>
    </row>
    <row r="600" spans="1:34">
      <c r="A600" t="s">
        <v>354</v>
      </c>
      <c r="B600" t="s">
        <v>355</v>
      </c>
      <c r="C600" t="s">
        <v>922</v>
      </c>
      <c r="D600" t="s">
        <v>923</v>
      </c>
      <c r="E600" t="s">
        <v>53</v>
      </c>
      <c r="F600" t="s">
        <v>72</v>
      </c>
      <c r="G600" t="s">
        <v>302</v>
      </c>
      <c r="I600">
        <v>4.2390286173211633</v>
      </c>
      <c r="J600">
        <v>1.0491571543302911</v>
      </c>
      <c r="K600">
        <v>1.0599999999999979E-2</v>
      </c>
      <c r="M600">
        <v>5.2987857716514544</v>
      </c>
      <c r="N600">
        <v>500.54692817047419</v>
      </c>
      <c r="O600">
        <v>72.315278091999005</v>
      </c>
      <c r="P600">
        <v>50.087693638061197</v>
      </c>
      <c r="R600">
        <v>622.94989990053432</v>
      </c>
      <c r="S600">
        <v>41931808.31503804</v>
      </c>
      <c r="T600">
        <v>5600642.5861430028</v>
      </c>
      <c r="U600">
        <v>13616246.600458341</v>
      </c>
      <c r="V600">
        <v>61148697.501639389</v>
      </c>
      <c r="X600">
        <v>1.203093527569413</v>
      </c>
      <c r="Y600">
        <v>0.16980282910304911</v>
      </c>
      <c r="Z600">
        <v>0.14393015413235979</v>
      </c>
      <c r="AB600">
        <v>6.6664000000000001E-2</v>
      </c>
      <c r="AC600">
        <v>5.4999999999999997E-3</v>
      </c>
      <c r="AD600">
        <v>1.4426013619155791</v>
      </c>
      <c r="AE600">
        <v>5.2987857716514541E-2</v>
      </c>
      <c r="AF600">
        <v>6.8665389912835479</v>
      </c>
      <c r="AG600">
        <v>1</v>
      </c>
      <c r="AH600" t="s">
        <v>818</v>
      </c>
    </row>
    <row r="601" spans="1:34">
      <c r="A601" t="s">
        <v>35</v>
      </c>
      <c r="B601" t="s">
        <v>74</v>
      </c>
      <c r="C601" t="s">
        <v>570</v>
      </c>
      <c r="D601" t="s">
        <v>924</v>
      </c>
      <c r="E601" t="s">
        <v>53</v>
      </c>
      <c r="F601" t="s">
        <v>72</v>
      </c>
      <c r="G601" t="s">
        <v>39</v>
      </c>
      <c r="H601" t="s">
        <v>302</v>
      </c>
      <c r="I601">
        <v>1.5</v>
      </c>
      <c r="J601">
        <v>1</v>
      </c>
      <c r="K601">
        <v>2.2249712465259539</v>
      </c>
      <c r="L601">
        <v>1.060000000000001E-2</v>
      </c>
      <c r="M601">
        <v>4.7355712465259554</v>
      </c>
      <c r="N601">
        <v>180.42822171179881</v>
      </c>
      <c r="O601">
        <v>70.254206021251477</v>
      </c>
      <c r="P601">
        <v>397.0818662749532</v>
      </c>
      <c r="Q601">
        <v>51.260860177404332</v>
      </c>
      <c r="R601">
        <v>699.02515418540781</v>
      </c>
      <c r="S601">
        <v>15114829.762506589</v>
      </c>
      <c r="T601">
        <v>5441017.5619834717</v>
      </c>
      <c r="U601">
        <v>15033084.56731125</v>
      </c>
      <c r="V601">
        <v>49524101.63970048</v>
      </c>
      <c r="W601">
        <v>13935169.747899169</v>
      </c>
      <c r="X601">
        <v>0.43366967913624838</v>
      </c>
      <c r="Y601">
        <v>0.16496324502300211</v>
      </c>
      <c r="Z601">
        <v>0.89757673104952795</v>
      </c>
      <c r="AA601">
        <v>0.14730132234886301</v>
      </c>
      <c r="AB601">
        <v>9.0810000000000002E-2</v>
      </c>
      <c r="AC601">
        <v>5.4999999999999997E-3</v>
      </c>
      <c r="AD601">
        <v>1.289265470258375</v>
      </c>
      <c r="AE601">
        <v>0.75058804257436385</v>
      </c>
      <c r="AF601">
        <v>6.8717347593586933</v>
      </c>
      <c r="AG601">
        <v>1</v>
      </c>
      <c r="AH601" t="s">
        <v>572</v>
      </c>
    </row>
    <row r="602" spans="1:34">
      <c r="A602" t="s">
        <v>59</v>
      </c>
      <c r="B602" t="s">
        <v>63</v>
      </c>
      <c r="C602" t="s">
        <v>919</v>
      </c>
      <c r="D602" t="s">
        <v>925</v>
      </c>
      <c r="E602" t="s">
        <v>72</v>
      </c>
      <c r="F602" t="s">
        <v>39</v>
      </c>
      <c r="G602" t="s">
        <v>302</v>
      </c>
      <c r="I602">
        <v>2.293976827134435</v>
      </c>
      <c r="J602">
        <v>3</v>
      </c>
      <c r="K602">
        <v>1.06E-2</v>
      </c>
      <c r="M602">
        <v>5.3045768271344356</v>
      </c>
      <c r="N602">
        <v>155.07246111545231</v>
      </c>
      <c r="O602">
        <v>520.4513126959248</v>
      </c>
      <c r="P602">
        <v>48.914527098718267</v>
      </c>
      <c r="R602">
        <v>724.43830091009534</v>
      </c>
      <c r="S602">
        <v>12009985.338869881</v>
      </c>
      <c r="T602">
        <v>19703716.692789972</v>
      </c>
      <c r="U602">
        <v>13297323.45301757</v>
      </c>
      <c r="V602">
        <v>45011025.484677427</v>
      </c>
      <c r="X602">
        <v>0.36412419765401849</v>
      </c>
      <c r="Y602">
        <v>1.176445029591396</v>
      </c>
      <c r="Z602">
        <v>0.14055898591585711</v>
      </c>
      <c r="AB602">
        <v>6.6664000000000001E-2</v>
      </c>
      <c r="AC602">
        <v>5.4999999999999997E-3</v>
      </c>
      <c r="AD602">
        <v>1.444177984350737</v>
      </c>
      <c r="AE602">
        <v>5.3045768271344357E-2</v>
      </c>
      <c r="AF602">
        <v>6.8739645797565174</v>
      </c>
      <c r="AG602">
        <v>1</v>
      </c>
      <c r="AH602" t="s">
        <v>710</v>
      </c>
    </row>
    <row r="603" spans="1:34">
      <c r="A603" t="s">
        <v>59</v>
      </c>
      <c r="B603" t="s">
        <v>105</v>
      </c>
      <c r="C603" t="s">
        <v>558</v>
      </c>
      <c r="D603" t="s">
        <v>926</v>
      </c>
      <c r="E603" t="s">
        <v>72</v>
      </c>
      <c r="F603" t="s">
        <v>140</v>
      </c>
      <c r="G603" t="s">
        <v>40</v>
      </c>
      <c r="H603" t="s">
        <v>41</v>
      </c>
      <c r="I603">
        <v>1</v>
      </c>
      <c r="J603">
        <v>1.5</v>
      </c>
      <c r="K603">
        <v>2.2265694509961569</v>
      </c>
      <c r="L603">
        <v>8.4000000000000012E-3</v>
      </c>
      <c r="M603">
        <v>4.7349694509961573</v>
      </c>
      <c r="N603">
        <v>67.599837662337677</v>
      </c>
      <c r="O603">
        <v>101.549623122</v>
      </c>
      <c r="P603">
        <v>262.37330100925777</v>
      </c>
      <c r="Q603">
        <v>192.72848226584031</v>
      </c>
      <c r="R603">
        <v>624.25124405943575</v>
      </c>
      <c r="S603">
        <v>5235443.1818181826</v>
      </c>
      <c r="T603">
        <v>2806982.4122378179</v>
      </c>
      <c r="U603">
        <v>20571845.601166561</v>
      </c>
      <c r="V603">
        <v>58279634.831586197</v>
      </c>
      <c r="W603">
        <v>29665363.63636364</v>
      </c>
      <c r="X603">
        <v>0.15873054746977161</v>
      </c>
      <c r="Y603">
        <v>0.2499620949733542</v>
      </c>
      <c r="Z603">
        <v>0.60571276387292117</v>
      </c>
      <c r="AA603">
        <v>0.55381747777540291</v>
      </c>
      <c r="AB603">
        <v>9.3977000000000005E-2</v>
      </c>
      <c r="AC603">
        <v>5.4999999999999997E-3</v>
      </c>
      <c r="AD603">
        <v>1.289101630637697</v>
      </c>
      <c r="AE603">
        <v>0.75049265798289089</v>
      </c>
      <c r="AF603">
        <v>6.8740407396167464</v>
      </c>
      <c r="AG603">
        <v>1</v>
      </c>
      <c r="AH603" t="s">
        <v>431</v>
      </c>
    </row>
    <row r="604" spans="1:34">
      <c r="A604" t="s">
        <v>59</v>
      </c>
      <c r="B604" t="s">
        <v>90</v>
      </c>
      <c r="C604" t="s">
        <v>573</v>
      </c>
      <c r="D604" t="s">
        <v>927</v>
      </c>
      <c r="E604" t="s">
        <v>72</v>
      </c>
      <c r="F604" t="s">
        <v>39</v>
      </c>
      <c r="G604" t="s">
        <v>41</v>
      </c>
      <c r="H604" t="s">
        <v>239</v>
      </c>
      <c r="I604">
        <v>1</v>
      </c>
      <c r="J604">
        <v>1.7047705750107169</v>
      </c>
      <c r="K604">
        <v>7.1215394849565364E-3</v>
      </c>
      <c r="L604">
        <v>2.02</v>
      </c>
      <c r="M604">
        <v>4.7318921144956736</v>
      </c>
      <c r="N604">
        <v>67.599837662337663</v>
      </c>
      <c r="O604">
        <v>295.75002786990478</v>
      </c>
      <c r="P604">
        <v>163.3956543252294</v>
      </c>
      <c r="Q604">
        <v>68.987406144393248</v>
      </c>
      <c r="R604">
        <v>595.73292600186517</v>
      </c>
      <c r="S604">
        <v>5235443.1818181816</v>
      </c>
      <c r="T604">
        <v>11196772.14540527</v>
      </c>
      <c r="U604">
        <v>25150364.10380445</v>
      </c>
      <c r="V604">
        <v>69999999.999998719</v>
      </c>
      <c r="W604">
        <v>28417420.568970811</v>
      </c>
      <c r="X604">
        <v>0.15873054746977161</v>
      </c>
      <c r="Y604">
        <v>0.66852295652167459</v>
      </c>
      <c r="Z604">
        <v>0.46952774231387739</v>
      </c>
      <c r="AA604">
        <v>0.19823967282871621</v>
      </c>
      <c r="AB604">
        <v>0.10156900000000001</v>
      </c>
      <c r="AC604">
        <v>5.4999999999999997E-3</v>
      </c>
      <c r="AD604">
        <v>1.2882638217475131</v>
      </c>
      <c r="AE604">
        <v>0.75000490014756427</v>
      </c>
      <c r="AF604">
        <v>6.8772298363907511</v>
      </c>
      <c r="AG604">
        <v>1</v>
      </c>
      <c r="AH604" t="s">
        <v>564</v>
      </c>
    </row>
    <row r="605" spans="1:34">
      <c r="A605" t="s">
        <v>125</v>
      </c>
      <c r="B605" t="s">
        <v>145</v>
      </c>
      <c r="C605" t="s">
        <v>906</v>
      </c>
      <c r="D605" t="s">
        <v>928</v>
      </c>
      <c r="E605" t="s">
        <v>72</v>
      </c>
      <c r="F605" t="s">
        <v>140</v>
      </c>
      <c r="G605" t="s">
        <v>40</v>
      </c>
      <c r="H605" t="s">
        <v>41</v>
      </c>
      <c r="I605">
        <v>1</v>
      </c>
      <c r="J605">
        <v>1.5</v>
      </c>
      <c r="K605">
        <v>2.778239081127504</v>
      </c>
      <c r="L605">
        <v>8.4000000000000012E-3</v>
      </c>
      <c r="M605">
        <v>5.2866390811275039</v>
      </c>
      <c r="N605">
        <v>60.170646557743339</v>
      </c>
      <c r="O605">
        <v>99.46466708843748</v>
      </c>
      <c r="P605">
        <v>298.59373264831447</v>
      </c>
      <c r="Q605">
        <v>188.4060756714876</v>
      </c>
      <c r="R605">
        <v>646.63512196598299</v>
      </c>
      <c r="S605">
        <v>4660070.3812316712</v>
      </c>
      <c r="T605">
        <v>2749351.1307364772</v>
      </c>
      <c r="U605">
        <v>23411773.003917001</v>
      </c>
      <c r="V605">
        <v>59821239.970430613</v>
      </c>
      <c r="W605">
        <v>29000045.454545461</v>
      </c>
      <c r="X605">
        <v>0.14128613322161709</v>
      </c>
      <c r="Y605">
        <v>0.2448300229670356</v>
      </c>
      <c r="Z605">
        <v>0.68933094328512112</v>
      </c>
      <c r="AA605">
        <v>0.54139676917094137</v>
      </c>
      <c r="AB605">
        <v>9.3977000000000005E-2</v>
      </c>
      <c r="AC605">
        <v>5.4999999999999997E-3</v>
      </c>
      <c r="AD605">
        <v>1.439294409521624</v>
      </c>
      <c r="AE605">
        <v>5.2866390811275039E-2</v>
      </c>
      <c r="AF605">
        <v>6.8782768814604029</v>
      </c>
      <c r="AG605">
        <v>1</v>
      </c>
      <c r="AH605" t="s">
        <v>431</v>
      </c>
    </row>
    <row r="606" spans="1:34">
      <c r="A606" t="s">
        <v>35</v>
      </c>
      <c r="B606" t="s">
        <v>36</v>
      </c>
      <c r="C606" t="s">
        <v>929</v>
      </c>
      <c r="D606" t="s">
        <v>930</v>
      </c>
      <c r="E606" t="s">
        <v>53</v>
      </c>
      <c r="F606" t="s">
        <v>39</v>
      </c>
      <c r="G606" t="s">
        <v>239</v>
      </c>
      <c r="H606" t="s">
        <v>302</v>
      </c>
      <c r="I606">
        <v>1.5</v>
      </c>
      <c r="J606">
        <v>1.755087577392296</v>
      </c>
      <c r="K606">
        <v>2.02</v>
      </c>
      <c r="L606">
        <v>9.8305512485675848E-3</v>
      </c>
      <c r="M606">
        <v>5.2849181286408644</v>
      </c>
      <c r="N606">
        <v>180.4282217117989</v>
      </c>
      <c r="O606">
        <v>313.22357616758978</v>
      </c>
      <c r="P606">
        <v>73.079991692392312</v>
      </c>
      <c r="Q606">
        <v>47.539859718833043</v>
      </c>
      <c r="R606">
        <v>614.27164929061394</v>
      </c>
      <c r="S606">
        <v>15114829.762506589</v>
      </c>
      <c r="T606">
        <v>11858301.54667037</v>
      </c>
      <c r="U606">
        <v>30103246.014974091</v>
      </c>
      <c r="V606">
        <v>70000000.000020042</v>
      </c>
      <c r="W606">
        <v>12923622.67586899</v>
      </c>
      <c r="X606">
        <v>0.43366967913624849</v>
      </c>
      <c r="Y606">
        <v>0.70802073189984327</v>
      </c>
      <c r="Z606">
        <v>0.2099999761275641</v>
      </c>
      <c r="AA606">
        <v>0.13660879229549719</v>
      </c>
      <c r="AB606">
        <v>9.7707000000000002E-2</v>
      </c>
      <c r="AC606">
        <v>5.4999999999999997E-3</v>
      </c>
      <c r="AD606">
        <v>1.4388258779545811</v>
      </c>
      <c r="AE606">
        <v>5.2849181286408642E-2</v>
      </c>
      <c r="AF606">
        <v>6.8798001878818544</v>
      </c>
      <c r="AG606">
        <v>1</v>
      </c>
      <c r="AH606" t="s">
        <v>931</v>
      </c>
    </row>
    <row r="607" spans="1:34">
      <c r="A607" t="s">
        <v>35</v>
      </c>
      <c r="B607" t="s">
        <v>78</v>
      </c>
      <c r="C607" t="s">
        <v>562</v>
      </c>
      <c r="D607" t="s">
        <v>932</v>
      </c>
      <c r="E607" t="s">
        <v>72</v>
      </c>
      <c r="F607" t="s">
        <v>39</v>
      </c>
      <c r="G607" t="s">
        <v>41</v>
      </c>
      <c r="H607" t="s">
        <v>239</v>
      </c>
      <c r="I607">
        <v>1</v>
      </c>
      <c r="J607">
        <v>1.7088601985404479</v>
      </c>
      <c r="K607">
        <v>6.3859990355175401E-3</v>
      </c>
      <c r="L607">
        <v>2.02</v>
      </c>
      <c r="M607">
        <v>4.7352461975759663</v>
      </c>
      <c r="N607">
        <v>70.254206021251477</v>
      </c>
      <c r="O607">
        <v>304.97355770278841</v>
      </c>
      <c r="P607">
        <v>148.8390822397819</v>
      </c>
      <c r="Q607">
        <v>73.079991692392312</v>
      </c>
      <c r="R607">
        <v>597.14683765621419</v>
      </c>
      <c r="S607">
        <v>5441017.5619834717</v>
      </c>
      <c r="T607">
        <v>11545964.883133691</v>
      </c>
      <c r="U607">
        <v>22909771.539919179</v>
      </c>
      <c r="V607">
        <v>70000000.000010431</v>
      </c>
      <c r="W607">
        <v>30103246.014974091</v>
      </c>
      <c r="X607">
        <v>0.16496324502300211</v>
      </c>
      <c r="Y607">
        <v>0.68937212254832192</v>
      </c>
      <c r="Z607">
        <v>0.42769851218328142</v>
      </c>
      <c r="AA607">
        <v>0.2099999761275641</v>
      </c>
      <c r="AB607">
        <v>0.10156900000000001</v>
      </c>
      <c r="AC607">
        <v>5.4999999999999997E-3</v>
      </c>
      <c r="AD607">
        <v>1.2891769752562841</v>
      </c>
      <c r="AE607">
        <v>0.75053652231579071</v>
      </c>
      <c r="AF607">
        <v>6.8820286951480414</v>
      </c>
      <c r="AG607">
        <v>1</v>
      </c>
      <c r="AH607" t="s">
        <v>564</v>
      </c>
    </row>
    <row r="608" spans="1:34">
      <c r="A608" t="s">
        <v>354</v>
      </c>
      <c r="B608" t="s">
        <v>590</v>
      </c>
      <c r="C608" t="s">
        <v>588</v>
      </c>
      <c r="D608" t="s">
        <v>933</v>
      </c>
      <c r="E608" t="s">
        <v>72</v>
      </c>
      <c r="F608" t="s">
        <v>39</v>
      </c>
      <c r="G608" t="s">
        <v>40</v>
      </c>
      <c r="H608" t="s">
        <v>302</v>
      </c>
      <c r="I608">
        <v>1</v>
      </c>
      <c r="J608">
        <v>2.7306646108531978</v>
      </c>
      <c r="K608">
        <v>1</v>
      </c>
      <c r="L608">
        <v>1.059999999999999E-2</v>
      </c>
      <c r="M608">
        <v>4.7412646108531984</v>
      </c>
      <c r="N608">
        <v>68.92702184179457</v>
      </c>
      <c r="O608">
        <v>480.5284827868291</v>
      </c>
      <c r="P608">
        <v>121.4944903581267</v>
      </c>
      <c r="Q608">
        <v>50.087693638061261</v>
      </c>
      <c r="R608">
        <v>721.03768862481161</v>
      </c>
      <c r="S608">
        <v>5338230.3719008267</v>
      </c>
      <c r="T608">
        <v>18192282.076497909</v>
      </c>
      <c r="U608">
        <v>9525991.7355371881</v>
      </c>
      <c r="V608">
        <v>46672750.784394287</v>
      </c>
      <c r="W608">
        <v>13616246.600458359</v>
      </c>
      <c r="X608">
        <v>0.1618468962463869</v>
      </c>
      <c r="Y608">
        <v>1.086202169850125</v>
      </c>
      <c r="Z608">
        <v>0.28048114372565769</v>
      </c>
      <c r="AA608">
        <v>0.14393015413235999</v>
      </c>
      <c r="AB608">
        <v>9.3915000000000012E-2</v>
      </c>
      <c r="AC608">
        <v>5.4999999999999997E-3</v>
      </c>
      <c r="AD608">
        <v>1.290815496148515</v>
      </c>
      <c r="AE608">
        <v>0.75149044082023198</v>
      </c>
      <c r="AF608">
        <v>6.8829855478219457</v>
      </c>
      <c r="AG608">
        <v>1</v>
      </c>
      <c r="AH608" t="s">
        <v>526</v>
      </c>
    </row>
    <row r="609" spans="1:34">
      <c r="A609" t="s">
        <v>99</v>
      </c>
      <c r="B609" t="s">
        <v>204</v>
      </c>
      <c r="C609" t="s">
        <v>586</v>
      </c>
      <c r="D609" t="s">
        <v>934</v>
      </c>
      <c r="E609" t="s">
        <v>140</v>
      </c>
      <c r="F609" t="s">
        <v>40</v>
      </c>
      <c r="G609" t="s">
        <v>41</v>
      </c>
      <c r="I609">
        <v>1.5</v>
      </c>
      <c r="J609">
        <v>3.2523868084801921</v>
      </c>
      <c r="K609">
        <v>8.4000000000000012E-3</v>
      </c>
      <c r="M609">
        <v>4.7607868084801916</v>
      </c>
      <c r="N609">
        <v>99.46466708843748</v>
      </c>
      <c r="O609">
        <v>349.55318415797268</v>
      </c>
      <c r="P609">
        <v>188.4060756714876</v>
      </c>
      <c r="R609">
        <v>637.4239269178978</v>
      </c>
      <c r="S609">
        <v>2749351.1307364772</v>
      </c>
      <c r="T609">
        <v>27407339.49008105</v>
      </c>
      <c r="U609">
        <v>29000045.454545461</v>
      </c>
      <c r="V609">
        <v>59156736.07536298</v>
      </c>
      <c r="X609">
        <v>0.2448300229670356</v>
      </c>
      <c r="Y609">
        <v>0.80697549820221626</v>
      </c>
      <c r="Z609">
        <v>0.54139676917094137</v>
      </c>
      <c r="AB609">
        <v>6.9831000000000004E-2</v>
      </c>
      <c r="AC609">
        <v>5.4999999999999997E-3</v>
      </c>
      <c r="AD609">
        <v>1.2961304400050779</v>
      </c>
      <c r="AE609">
        <v>0.75458470914411035</v>
      </c>
      <c r="AF609">
        <v>6.8868329576293803</v>
      </c>
      <c r="AG609">
        <v>1</v>
      </c>
      <c r="AH609" t="s">
        <v>277</v>
      </c>
    </row>
    <row r="610" spans="1:34">
      <c r="A610" t="s">
        <v>35</v>
      </c>
      <c r="B610" t="s">
        <v>43</v>
      </c>
      <c r="C610" t="s">
        <v>929</v>
      </c>
      <c r="D610" t="s">
        <v>935</v>
      </c>
      <c r="E610" t="s">
        <v>53</v>
      </c>
      <c r="F610" t="s">
        <v>39</v>
      </c>
      <c r="G610" t="s">
        <v>239</v>
      </c>
      <c r="H610" t="s">
        <v>302</v>
      </c>
      <c r="I610">
        <v>1.5</v>
      </c>
      <c r="J610">
        <v>1.7619780400339771</v>
      </c>
      <c r="K610">
        <v>2.02</v>
      </c>
      <c r="L610">
        <v>9.7951380069955501E-3</v>
      </c>
      <c r="M610">
        <v>5.2917731780409722</v>
      </c>
      <c r="N610">
        <v>180.4282217117989</v>
      </c>
      <c r="O610">
        <v>314.45328993109501</v>
      </c>
      <c r="P610">
        <v>73.079991692392312</v>
      </c>
      <c r="Q610">
        <v>47.368603754243161</v>
      </c>
      <c r="R610">
        <v>615.33010708952929</v>
      </c>
      <c r="S610">
        <v>15114829.762506589</v>
      </c>
      <c r="T610">
        <v>11904857.162956201</v>
      </c>
      <c r="U610">
        <v>30103246.014974091</v>
      </c>
      <c r="V610">
        <v>70000000.000020072</v>
      </c>
      <c r="W610">
        <v>12877067.05958318</v>
      </c>
      <c r="X610">
        <v>0.43366967913624849</v>
      </c>
      <c r="Y610">
        <v>0.71080041678026373</v>
      </c>
      <c r="Z610">
        <v>0.2099999761275641</v>
      </c>
      <c r="AA610">
        <v>0.1361166774547217</v>
      </c>
      <c r="AB610">
        <v>9.7707000000000002E-2</v>
      </c>
      <c r="AC610">
        <v>5.4999999999999997E-3</v>
      </c>
      <c r="AD610">
        <v>1.4406921741263381</v>
      </c>
      <c r="AE610">
        <v>5.2917731780409732E-2</v>
      </c>
      <c r="AF610">
        <v>6.8885900839477214</v>
      </c>
      <c r="AG610">
        <v>1</v>
      </c>
      <c r="AH610" t="s">
        <v>931</v>
      </c>
    </row>
    <row r="611" spans="1:34">
      <c r="A611" t="s">
        <v>59</v>
      </c>
      <c r="B611" t="s">
        <v>110</v>
      </c>
      <c r="C611" t="s">
        <v>517</v>
      </c>
      <c r="D611" t="s">
        <v>936</v>
      </c>
      <c r="E611" t="s">
        <v>53</v>
      </c>
      <c r="F611" t="s">
        <v>72</v>
      </c>
      <c r="G611" t="s">
        <v>140</v>
      </c>
      <c r="H611" t="s">
        <v>41</v>
      </c>
      <c r="I611">
        <v>2.241088770474597</v>
      </c>
      <c r="J611">
        <v>1</v>
      </c>
      <c r="K611">
        <v>1.5</v>
      </c>
      <c r="L611">
        <v>8.4000000000000012E-3</v>
      </c>
      <c r="M611">
        <v>4.7494887704745974</v>
      </c>
      <c r="N611">
        <v>259.68765136436258</v>
      </c>
      <c r="O611">
        <v>67.599837662337663</v>
      </c>
      <c r="P611">
        <v>101.549623122</v>
      </c>
      <c r="Q611">
        <v>192.72848226584031</v>
      </c>
      <c r="R611">
        <v>621.56559441454056</v>
      </c>
      <c r="S611">
        <v>21754549.285904899</v>
      </c>
      <c r="T611">
        <v>5235443.1818181816</v>
      </c>
      <c r="U611">
        <v>2806982.4122378179</v>
      </c>
      <c r="V611">
        <v>59462338.516324542</v>
      </c>
      <c r="W611">
        <v>29665363.63636364</v>
      </c>
      <c r="X611">
        <v>0.62417430806759733</v>
      </c>
      <c r="Y611">
        <v>0.15873054746977161</v>
      </c>
      <c r="Z611">
        <v>0.2499620949733542</v>
      </c>
      <c r="AA611">
        <v>0.55381747777540291</v>
      </c>
      <c r="AB611">
        <v>9.0872000000000008E-2</v>
      </c>
      <c r="AC611">
        <v>5.4999999999999997E-3</v>
      </c>
      <c r="AD611">
        <v>1.293054534370047</v>
      </c>
      <c r="AE611">
        <v>0.75279397012022364</v>
      </c>
      <c r="AF611">
        <v>6.8917092749648692</v>
      </c>
      <c r="AG611">
        <v>1</v>
      </c>
      <c r="AH611" t="s">
        <v>414</v>
      </c>
    </row>
    <row r="612" spans="1:34">
      <c r="A612" t="s">
        <v>35</v>
      </c>
      <c r="B612" t="s">
        <v>45</v>
      </c>
      <c r="C612" t="s">
        <v>929</v>
      </c>
      <c r="D612" t="s">
        <v>937</v>
      </c>
      <c r="E612" t="s">
        <v>53</v>
      </c>
      <c r="F612" t="s">
        <v>39</v>
      </c>
      <c r="G612" t="s">
        <v>239</v>
      </c>
      <c r="H612" t="s">
        <v>302</v>
      </c>
      <c r="I612">
        <v>1.5</v>
      </c>
      <c r="J612">
        <v>1.765337306343608</v>
      </c>
      <c r="K612">
        <v>2.02</v>
      </c>
      <c r="L612">
        <v>9.7778731997519609E-3</v>
      </c>
      <c r="M612">
        <v>5.2951151795433606</v>
      </c>
      <c r="N612">
        <v>180.4282217117989</v>
      </c>
      <c r="O612">
        <v>315.05280497544697</v>
      </c>
      <c r="P612">
        <v>73.079991692392312</v>
      </c>
      <c r="Q612">
        <v>47.285112351403207</v>
      </c>
      <c r="R612">
        <v>615.8461307310414</v>
      </c>
      <c r="S612">
        <v>15114829.762506589</v>
      </c>
      <c r="T612">
        <v>11927554.145937741</v>
      </c>
      <c r="U612">
        <v>30103246.014974091</v>
      </c>
      <c r="V612">
        <v>70000000.000020087</v>
      </c>
      <c r="W612">
        <v>12854370.076601651</v>
      </c>
      <c r="X612">
        <v>0.43366967913624849</v>
      </c>
      <c r="Y612">
        <v>0.71215558003355584</v>
      </c>
      <c r="Z612">
        <v>0.2099999761275641</v>
      </c>
      <c r="AA612">
        <v>0.135876759630469</v>
      </c>
      <c r="AB612">
        <v>9.7707000000000002E-2</v>
      </c>
      <c r="AC612">
        <v>5.4999999999999997E-3</v>
      </c>
      <c r="AD612">
        <v>1.441602038409711</v>
      </c>
      <c r="AE612">
        <v>5.295115179543361E-2</v>
      </c>
      <c r="AF612">
        <v>6.8928753697485048</v>
      </c>
      <c r="AG612">
        <v>1</v>
      </c>
      <c r="AH612" t="s">
        <v>931</v>
      </c>
    </row>
    <row r="613" spans="1:34">
      <c r="A613" t="s">
        <v>354</v>
      </c>
      <c r="B613" t="s">
        <v>597</v>
      </c>
      <c r="C613" t="s">
        <v>588</v>
      </c>
      <c r="D613" t="s">
        <v>938</v>
      </c>
      <c r="E613" t="s">
        <v>72</v>
      </c>
      <c r="F613" t="s">
        <v>39</v>
      </c>
      <c r="G613" t="s">
        <v>40</v>
      </c>
      <c r="H613" t="s">
        <v>302</v>
      </c>
      <c r="I613">
        <v>1</v>
      </c>
      <c r="J613">
        <v>2.738000200890065</v>
      </c>
      <c r="K613">
        <v>1</v>
      </c>
      <c r="L613">
        <v>1.059999999999999E-2</v>
      </c>
      <c r="M613">
        <v>4.7486002008900652</v>
      </c>
      <c r="N613">
        <v>68.92702184179457</v>
      </c>
      <c r="O613">
        <v>481.81936264690108</v>
      </c>
      <c r="P613">
        <v>121.4944903581267</v>
      </c>
      <c r="Q613">
        <v>50.087693638061261</v>
      </c>
      <c r="R613">
        <v>722.32856848488359</v>
      </c>
      <c r="S613">
        <v>5338230.3719008267</v>
      </c>
      <c r="T613">
        <v>18241153.374209762</v>
      </c>
      <c r="U613">
        <v>9525991.7355371881</v>
      </c>
      <c r="V613">
        <v>46721622.082106143</v>
      </c>
      <c r="W613">
        <v>13616246.600458359</v>
      </c>
      <c r="X613">
        <v>0.1618468962463869</v>
      </c>
      <c r="Y613">
        <v>1.0891201165593281</v>
      </c>
      <c r="Z613">
        <v>0.28048114372565769</v>
      </c>
      <c r="AA613">
        <v>0.14393015413235999</v>
      </c>
      <c r="AB613">
        <v>9.3915000000000012E-2</v>
      </c>
      <c r="AC613">
        <v>5.4999999999999997E-3</v>
      </c>
      <c r="AD613">
        <v>1.2928126201376089</v>
      </c>
      <c r="AE613">
        <v>0.7526531318410753</v>
      </c>
      <c r="AF613">
        <v>6.8934809528687504</v>
      </c>
      <c r="AG613">
        <v>1</v>
      </c>
      <c r="AH613" t="s">
        <v>526</v>
      </c>
    </row>
    <row r="614" spans="1:34">
      <c r="A614" t="s">
        <v>35</v>
      </c>
      <c r="B614" t="s">
        <v>78</v>
      </c>
      <c r="C614" t="s">
        <v>570</v>
      </c>
      <c r="D614" t="s">
        <v>939</v>
      </c>
      <c r="E614" t="s">
        <v>53</v>
      </c>
      <c r="F614" t="s">
        <v>72</v>
      </c>
      <c r="G614" t="s">
        <v>39</v>
      </c>
      <c r="H614" t="s">
        <v>302</v>
      </c>
      <c r="I614">
        <v>1.5</v>
      </c>
      <c r="J614">
        <v>1</v>
      </c>
      <c r="K614">
        <v>2.2435184413314508</v>
      </c>
      <c r="L614">
        <v>1.060000000000001E-2</v>
      </c>
      <c r="M614">
        <v>4.7541184413314506</v>
      </c>
      <c r="N614">
        <v>180.42822171179881</v>
      </c>
      <c r="O614">
        <v>70.254206021251477</v>
      </c>
      <c r="P614">
        <v>400.3919111750979</v>
      </c>
      <c r="Q614">
        <v>51.260860177404339</v>
      </c>
      <c r="R614">
        <v>702.33519908555252</v>
      </c>
      <c r="S614">
        <v>15114829.762506589</v>
      </c>
      <c r="T614">
        <v>5441017.5619834717</v>
      </c>
      <c r="U614">
        <v>15158399.24202122</v>
      </c>
      <c r="V614">
        <v>49649416.314410448</v>
      </c>
      <c r="W614">
        <v>13935169.747899169</v>
      </c>
      <c r="X614">
        <v>0.43366967913624838</v>
      </c>
      <c r="Y614">
        <v>0.16496324502300211</v>
      </c>
      <c r="Z614">
        <v>0.90505886391288515</v>
      </c>
      <c r="AA614">
        <v>0.14730132234886309</v>
      </c>
      <c r="AB614">
        <v>9.0810000000000002E-2</v>
      </c>
      <c r="AC614">
        <v>5.4999999999999997E-3</v>
      </c>
      <c r="AD614">
        <v>1.294314968320605</v>
      </c>
      <c r="AE614">
        <v>0.75352777295103501</v>
      </c>
      <c r="AF614">
        <v>6.8982711826030911</v>
      </c>
      <c r="AG614">
        <v>1</v>
      </c>
      <c r="AH614" t="s">
        <v>572</v>
      </c>
    </row>
    <row r="615" spans="1:34">
      <c r="A615" t="s">
        <v>35</v>
      </c>
      <c r="B615" t="s">
        <v>68</v>
      </c>
      <c r="C615" t="s">
        <v>600</v>
      </c>
      <c r="D615" t="s">
        <v>940</v>
      </c>
      <c r="E615" t="s">
        <v>39</v>
      </c>
      <c r="F615" t="s">
        <v>140</v>
      </c>
      <c r="G615" t="s">
        <v>41</v>
      </c>
      <c r="H615" t="s">
        <v>239</v>
      </c>
      <c r="I615">
        <v>1.223839760978239</v>
      </c>
      <c r="J615">
        <v>1.5</v>
      </c>
      <c r="K615">
        <v>8.0223500579569337E-3</v>
      </c>
      <c r="L615">
        <v>2.02</v>
      </c>
      <c r="M615">
        <v>4.7518621110361954</v>
      </c>
      <c r="N615">
        <v>218.4138680756038</v>
      </c>
      <c r="O615">
        <v>103.02135679275</v>
      </c>
      <c r="P615">
        <v>186.97766996073511</v>
      </c>
      <c r="Q615">
        <v>73.079991692392312</v>
      </c>
      <c r="R615">
        <v>581.4928865214813</v>
      </c>
      <c r="S615">
        <v>8268909.8352845758</v>
      </c>
      <c r="T615">
        <v>2847663.3168270001</v>
      </c>
      <c r="U615">
        <v>28780180.832920499</v>
      </c>
      <c r="V615">
        <v>70000000.000006169</v>
      </c>
      <c r="W615">
        <v>30103246.014974091</v>
      </c>
      <c r="X615">
        <v>0.49370979229617162</v>
      </c>
      <c r="Y615">
        <v>0.25358473403663789</v>
      </c>
      <c r="Z615">
        <v>0.53729215505958372</v>
      </c>
      <c r="AA615">
        <v>0.2099999761275641</v>
      </c>
      <c r="AB615">
        <v>9.7769000000000009E-2</v>
      </c>
      <c r="AC615">
        <v>5.4999999999999997E-3</v>
      </c>
      <c r="AD615">
        <v>1.293700679444409</v>
      </c>
      <c r="AE615">
        <v>0.75317014459923692</v>
      </c>
      <c r="AF615">
        <v>6.9020019350798414</v>
      </c>
      <c r="AG615">
        <v>1</v>
      </c>
      <c r="AH615" t="s">
        <v>602</v>
      </c>
    </row>
    <row r="616" spans="1:34">
      <c r="A616" t="s">
        <v>35</v>
      </c>
      <c r="B616" t="s">
        <v>36</v>
      </c>
      <c r="C616" t="s">
        <v>941</v>
      </c>
      <c r="D616" t="s">
        <v>942</v>
      </c>
      <c r="E616" t="s">
        <v>39</v>
      </c>
      <c r="F616" t="s">
        <v>140</v>
      </c>
      <c r="G616" t="s">
        <v>302</v>
      </c>
      <c r="I616">
        <v>3</v>
      </c>
      <c r="J616">
        <v>2.324444267777193</v>
      </c>
      <c r="K616">
        <v>1.060000000000001E-2</v>
      </c>
      <c r="M616">
        <v>5.3350442677771932</v>
      </c>
      <c r="N616">
        <v>535.39819927329734</v>
      </c>
      <c r="O616">
        <v>159.64493483702441</v>
      </c>
      <c r="P616">
        <v>51.260860177404354</v>
      </c>
      <c r="R616">
        <v>746.30399428772603</v>
      </c>
      <c r="S616">
        <v>20269589.448560849</v>
      </c>
      <c r="T616">
        <v>4412823.1155719385</v>
      </c>
      <c r="U616">
        <v>13935169.747899169</v>
      </c>
      <c r="V616">
        <v>38617582.312031947</v>
      </c>
      <c r="X616">
        <v>1.2102314568572441</v>
      </c>
      <c r="Y616">
        <v>0.39296238761817798</v>
      </c>
      <c r="Z616">
        <v>0.14730132234886309</v>
      </c>
      <c r="AB616">
        <v>6.2864000000000003E-2</v>
      </c>
      <c r="AC616">
        <v>5.4999999999999997E-3</v>
      </c>
      <c r="AD616">
        <v>1.452472784944576</v>
      </c>
      <c r="AE616">
        <v>5.3350442677771927E-2</v>
      </c>
      <c r="AF616">
        <v>6.909231495399542</v>
      </c>
      <c r="AG616">
        <v>1</v>
      </c>
      <c r="AH616" t="s">
        <v>943</v>
      </c>
    </row>
    <row r="617" spans="1:34">
      <c r="A617" t="s">
        <v>35</v>
      </c>
      <c r="B617" t="s">
        <v>290</v>
      </c>
      <c r="C617" t="s">
        <v>192</v>
      </c>
      <c r="D617" t="s">
        <v>944</v>
      </c>
      <c r="E617" t="s">
        <v>39</v>
      </c>
      <c r="F617" t="s">
        <v>140</v>
      </c>
      <c r="G617" t="s">
        <v>40</v>
      </c>
      <c r="H617" t="s">
        <v>41</v>
      </c>
      <c r="I617">
        <v>1.3246675884213639</v>
      </c>
      <c r="J617">
        <v>1.5</v>
      </c>
      <c r="K617">
        <v>1</v>
      </c>
      <c r="L617">
        <v>8.3999999999999995E-3</v>
      </c>
      <c r="M617">
        <v>3.8330675884213639</v>
      </c>
      <c r="N617">
        <v>236.40821382549979</v>
      </c>
      <c r="O617">
        <v>103.02135679275</v>
      </c>
      <c r="P617">
        <v>125.1515151515151</v>
      </c>
      <c r="Q617">
        <v>195.77959280303031</v>
      </c>
      <c r="R617">
        <v>660.36067857279522</v>
      </c>
      <c r="S617">
        <v>8950156.0577054042</v>
      </c>
      <c r="T617">
        <v>2847663.3168270001</v>
      </c>
      <c r="U617">
        <v>9812727.2727272715</v>
      </c>
      <c r="V617">
        <v>51745546.647259668</v>
      </c>
      <c r="W617">
        <v>30135000</v>
      </c>
      <c r="X617">
        <v>0.53438479512891968</v>
      </c>
      <c r="Y617">
        <v>0.25358473403663789</v>
      </c>
      <c r="Z617">
        <v>0.28892371995820271</v>
      </c>
      <c r="AA617">
        <v>0.56258503679031691</v>
      </c>
      <c r="AB617">
        <v>9.3977000000000005E-2</v>
      </c>
      <c r="AC617">
        <v>5.4999999999999997E-3</v>
      </c>
      <c r="AD617">
        <v>1.0435576680518901</v>
      </c>
      <c r="AE617">
        <v>1.935699132152789</v>
      </c>
      <c r="AF617">
        <v>6.9118013886260421</v>
      </c>
      <c r="AG617">
        <v>1</v>
      </c>
      <c r="AH617" t="s">
        <v>194</v>
      </c>
    </row>
    <row r="618" spans="1:34">
      <c r="A618" t="s">
        <v>59</v>
      </c>
      <c r="B618" t="s">
        <v>110</v>
      </c>
      <c r="C618" t="s">
        <v>558</v>
      </c>
      <c r="D618" t="s">
        <v>945</v>
      </c>
      <c r="E618" t="s">
        <v>72</v>
      </c>
      <c r="F618" t="s">
        <v>140</v>
      </c>
      <c r="G618" t="s">
        <v>40</v>
      </c>
      <c r="H618" t="s">
        <v>41</v>
      </c>
      <c r="I618">
        <v>1</v>
      </c>
      <c r="J618">
        <v>1.5</v>
      </c>
      <c r="K618">
        <v>2.2530049208494138</v>
      </c>
      <c r="L618">
        <v>8.3999999999999995E-3</v>
      </c>
      <c r="M618">
        <v>4.7614049208494142</v>
      </c>
      <c r="N618">
        <v>67.599837662337663</v>
      </c>
      <c r="O618">
        <v>101.549623122</v>
      </c>
      <c r="P618">
        <v>265.48838977777871</v>
      </c>
      <c r="Q618">
        <v>192.7284822658402</v>
      </c>
      <c r="R618">
        <v>627.36633282795651</v>
      </c>
      <c r="S618">
        <v>5235443.1818181816</v>
      </c>
      <c r="T618">
        <v>2806982.4122378179</v>
      </c>
      <c r="U618">
        <v>20816089.679864481</v>
      </c>
      <c r="V618">
        <v>58523878.910284117</v>
      </c>
      <c r="W618">
        <v>29665363.636363629</v>
      </c>
      <c r="X618">
        <v>0.15873054746977161</v>
      </c>
      <c r="Y618">
        <v>0.2499620949733542</v>
      </c>
      <c r="Z618">
        <v>0.61290423122280868</v>
      </c>
      <c r="AA618">
        <v>0.5538174777754028</v>
      </c>
      <c r="AB618">
        <v>9.3977000000000005E-2</v>
      </c>
      <c r="AC618">
        <v>5.4999999999999997E-3</v>
      </c>
      <c r="AD618">
        <v>1.2962987219066471</v>
      </c>
      <c r="AE618">
        <v>0.75468267995463212</v>
      </c>
      <c r="AF618">
        <v>6.9118633227106931</v>
      </c>
      <c r="AG618">
        <v>1</v>
      </c>
      <c r="AH618" t="s">
        <v>431</v>
      </c>
    </row>
    <row r="619" spans="1:34">
      <c r="A619" t="s">
        <v>125</v>
      </c>
      <c r="B619" t="s">
        <v>145</v>
      </c>
      <c r="C619" t="s">
        <v>896</v>
      </c>
      <c r="D619" t="s">
        <v>946</v>
      </c>
      <c r="E619" t="s">
        <v>53</v>
      </c>
      <c r="F619" t="s">
        <v>39</v>
      </c>
      <c r="G619" t="s">
        <v>302</v>
      </c>
      <c r="I619">
        <v>2.324375608719214</v>
      </c>
      <c r="J619">
        <v>3</v>
      </c>
      <c r="K619">
        <v>1.059999999999999E-2</v>
      </c>
      <c r="M619">
        <v>5.3349756087192137</v>
      </c>
      <c r="N619">
        <v>242.13415822657481</v>
      </c>
      <c r="O619">
        <v>476.27274623318829</v>
      </c>
      <c r="P619">
        <v>45.590555237246363</v>
      </c>
      <c r="R619">
        <v>763.9974596970095</v>
      </c>
      <c r="S619">
        <v>20284058.372688521</v>
      </c>
      <c r="T619">
        <v>18031164.55152189</v>
      </c>
      <c r="U619">
        <v>12393707.86860197</v>
      </c>
      <c r="V619">
        <v>50708930.792812377</v>
      </c>
      <c r="X619">
        <v>0.58198347082183555</v>
      </c>
      <c r="Y619">
        <v>1.076582364896908</v>
      </c>
      <c r="Z619">
        <v>0.13100734263576541</v>
      </c>
      <c r="AB619">
        <v>6.6664000000000001E-2</v>
      </c>
      <c r="AC619">
        <v>5.4999999999999997E-3</v>
      </c>
      <c r="AD619">
        <v>1.452454092426174</v>
      </c>
      <c r="AE619">
        <v>5.3349756087192141E-2</v>
      </c>
      <c r="AF619">
        <v>6.9129434572325792</v>
      </c>
      <c r="AG619">
        <v>1</v>
      </c>
      <c r="AH619" t="s">
        <v>329</v>
      </c>
    </row>
    <row r="620" spans="1:34">
      <c r="A620" t="s">
        <v>422</v>
      </c>
      <c r="B620" t="s">
        <v>423</v>
      </c>
      <c r="C620" t="s">
        <v>947</v>
      </c>
      <c r="D620" t="s">
        <v>948</v>
      </c>
      <c r="E620" t="s">
        <v>53</v>
      </c>
      <c r="F620" t="s">
        <v>39</v>
      </c>
      <c r="G620" t="s">
        <v>140</v>
      </c>
      <c r="H620" t="s">
        <v>41</v>
      </c>
      <c r="I620">
        <v>1.5</v>
      </c>
      <c r="J620">
        <v>1.7573158318974731</v>
      </c>
      <c r="K620">
        <v>1.5</v>
      </c>
      <c r="L620">
        <v>8.3999999999999995E-3</v>
      </c>
      <c r="M620">
        <v>4.7657158318974719</v>
      </c>
      <c r="N620">
        <v>140.93428277282081</v>
      </c>
      <c r="O620">
        <v>255.18358550465641</v>
      </c>
      <c r="P620">
        <v>98.483511307937491</v>
      </c>
      <c r="Q620">
        <v>186.37200198002759</v>
      </c>
      <c r="R620">
        <v>680.97338156544231</v>
      </c>
      <c r="S620">
        <v>11806344.216010479</v>
      </c>
      <c r="T620">
        <v>9660971.0664170403</v>
      </c>
      <c r="U620">
        <v>2722230.5276770229</v>
      </c>
      <c r="V620">
        <v>52876500.355559081</v>
      </c>
      <c r="W620">
        <v>28686954.545454539</v>
      </c>
      <c r="X620">
        <v>0.33874370987822983</v>
      </c>
      <c r="Y620">
        <v>0.57682525430704834</v>
      </c>
      <c r="Z620">
        <v>0.24241493025817981</v>
      </c>
      <c r="AA620">
        <v>0.5355517298276653</v>
      </c>
      <c r="AB620">
        <v>9.0872000000000008E-2</v>
      </c>
      <c r="AC620">
        <v>5.4999999999999997E-3</v>
      </c>
      <c r="AD620">
        <v>1.2974723730820339</v>
      </c>
      <c r="AE620">
        <v>0.75536595935574935</v>
      </c>
      <c r="AF620">
        <v>6.914926164335256</v>
      </c>
      <c r="AG620">
        <v>1</v>
      </c>
      <c r="AH620" t="s">
        <v>249</v>
      </c>
    </row>
    <row r="621" spans="1:34">
      <c r="A621" t="s">
        <v>99</v>
      </c>
      <c r="B621" t="s">
        <v>100</v>
      </c>
      <c r="C621" t="s">
        <v>949</v>
      </c>
      <c r="D621" t="s">
        <v>950</v>
      </c>
      <c r="E621" t="s">
        <v>39</v>
      </c>
      <c r="F621" t="s">
        <v>103</v>
      </c>
      <c r="G621" t="s">
        <v>41</v>
      </c>
      <c r="H621" t="s">
        <v>239</v>
      </c>
      <c r="I621">
        <v>2.286436870246666</v>
      </c>
      <c r="J621">
        <v>1</v>
      </c>
      <c r="K621">
        <v>5.0414894070401261E-3</v>
      </c>
      <c r="L621">
        <v>2.02</v>
      </c>
      <c r="M621">
        <v>5.3114783596537052</v>
      </c>
      <c r="N621">
        <v>362.9891890937318</v>
      </c>
      <c r="O621">
        <v>104.33745543672011</v>
      </c>
      <c r="P621">
        <v>113.0770517523577</v>
      </c>
      <c r="Q621">
        <v>58.149404109062971</v>
      </c>
      <c r="R621">
        <v>638.5531003918727</v>
      </c>
      <c r="S621">
        <v>13742373.148028109</v>
      </c>
      <c r="T621">
        <v>14899446.94518717</v>
      </c>
      <c r="U621">
        <v>17405169.281282511</v>
      </c>
      <c r="V621">
        <v>69999999.999997005</v>
      </c>
      <c r="W621">
        <v>23953010.625499219</v>
      </c>
      <c r="X621">
        <v>0.82051253765254628</v>
      </c>
      <c r="Y621">
        <v>0.23971659098592421</v>
      </c>
      <c r="Z621">
        <v>0.32493405675964859</v>
      </c>
      <c r="AA621">
        <v>0.16709598881914639</v>
      </c>
      <c r="AB621">
        <v>0.104674</v>
      </c>
      <c r="AC621">
        <v>5.4999999999999997E-3</v>
      </c>
      <c r="AD621">
        <v>1.446056935612527</v>
      </c>
      <c r="AE621">
        <v>5.3114783596537048E-2</v>
      </c>
      <c r="AF621">
        <v>6.9208240788627693</v>
      </c>
      <c r="AG621">
        <v>1</v>
      </c>
      <c r="AH621" t="s">
        <v>951</v>
      </c>
    </row>
    <row r="622" spans="1:34">
      <c r="A622" t="s">
        <v>125</v>
      </c>
      <c r="B622" t="s">
        <v>145</v>
      </c>
      <c r="C622" t="s">
        <v>903</v>
      </c>
      <c r="D622" t="s">
        <v>952</v>
      </c>
      <c r="E622" t="s">
        <v>53</v>
      </c>
      <c r="F622" t="s">
        <v>39</v>
      </c>
      <c r="G622" t="s">
        <v>41</v>
      </c>
      <c r="H622" t="s">
        <v>239</v>
      </c>
      <c r="I622">
        <v>1.5</v>
      </c>
      <c r="J622">
        <v>1.7894664773301789</v>
      </c>
      <c r="K622">
        <v>6.4307971939694727E-3</v>
      </c>
      <c r="L622">
        <v>2.02</v>
      </c>
      <c r="M622">
        <v>5.3158972745241488</v>
      </c>
      <c r="N622">
        <v>156.2575497597804</v>
      </c>
      <c r="O622">
        <v>284.09137115009128</v>
      </c>
      <c r="P622">
        <v>144.2382455660717</v>
      </c>
      <c r="Q622">
        <v>58.149404109062971</v>
      </c>
      <c r="R622">
        <v>642.73657058500635</v>
      </c>
      <c r="S622">
        <v>13090004.66400449</v>
      </c>
      <c r="T622">
        <v>10755388.17072423</v>
      </c>
      <c r="U622">
        <v>22201596.539771199</v>
      </c>
      <c r="V622">
        <v>69999999.999999151</v>
      </c>
      <c r="W622">
        <v>23953010.625499219</v>
      </c>
      <c r="X622">
        <v>0.37557406942236132</v>
      </c>
      <c r="Y622">
        <v>0.6421693506892876</v>
      </c>
      <c r="Z622">
        <v>0.41447771714388432</v>
      </c>
      <c r="AA622">
        <v>0.16709598881914639</v>
      </c>
      <c r="AB622">
        <v>0.10156900000000001</v>
      </c>
      <c r="AC622">
        <v>5.4999999999999997E-3</v>
      </c>
      <c r="AD622">
        <v>1.4472599909699251</v>
      </c>
      <c r="AE622">
        <v>5.3158972745241492E-2</v>
      </c>
      <c r="AF622">
        <v>6.923385238239316</v>
      </c>
      <c r="AG622">
        <v>1</v>
      </c>
      <c r="AH622" t="s">
        <v>656</v>
      </c>
    </row>
    <row r="623" spans="1:34">
      <c r="A623" t="s">
        <v>459</v>
      </c>
      <c r="B623" t="s">
        <v>953</v>
      </c>
      <c r="C623" t="s">
        <v>461</v>
      </c>
      <c r="D623" t="s">
        <v>954</v>
      </c>
      <c r="E623" t="s">
        <v>53</v>
      </c>
      <c r="F623" t="s">
        <v>39</v>
      </c>
      <c r="G623" t="s">
        <v>302</v>
      </c>
      <c r="I623">
        <v>1.778133748821024</v>
      </c>
      <c r="J623">
        <v>3</v>
      </c>
      <c r="K623">
        <v>1.06E-2</v>
      </c>
      <c r="M623">
        <v>4.7887337488210244</v>
      </c>
      <c r="N623">
        <v>198.85462424315119</v>
      </c>
      <c r="O623">
        <v>506.75000000000011</v>
      </c>
      <c r="P623">
        <v>46.763721776589421</v>
      </c>
      <c r="R623">
        <v>752.36834601974056</v>
      </c>
      <c r="S623">
        <v>16658446.02582976</v>
      </c>
      <c r="T623">
        <v>19185000</v>
      </c>
      <c r="U623">
        <v>12712631.01604278</v>
      </c>
      <c r="V623">
        <v>48556077.041872554</v>
      </c>
      <c r="X623">
        <v>0.47795860465795009</v>
      </c>
      <c r="Y623">
        <v>1.1454741379310349</v>
      </c>
      <c r="Z623">
        <v>0.1343785108522684</v>
      </c>
      <c r="AB623">
        <v>6.6664000000000001E-2</v>
      </c>
      <c r="AC623">
        <v>5.4999999999999997E-3</v>
      </c>
      <c r="AD623">
        <v>1.3037390310926349</v>
      </c>
      <c r="AE623">
        <v>0.75901429918813235</v>
      </c>
      <c r="AF623">
        <v>6.9236510791017913</v>
      </c>
      <c r="AG623">
        <v>1</v>
      </c>
      <c r="AH623" t="s">
        <v>329</v>
      </c>
    </row>
    <row r="624" spans="1:34">
      <c r="A624" t="s">
        <v>35</v>
      </c>
      <c r="B624" t="s">
        <v>43</v>
      </c>
      <c r="C624" t="s">
        <v>941</v>
      </c>
      <c r="D624" t="s">
        <v>955</v>
      </c>
      <c r="E624" t="s">
        <v>39</v>
      </c>
      <c r="F624" t="s">
        <v>140</v>
      </c>
      <c r="G624" t="s">
        <v>302</v>
      </c>
      <c r="I624">
        <v>3</v>
      </c>
      <c r="J624">
        <v>2.3366875313343729</v>
      </c>
      <c r="K624">
        <v>1.060000000000001E-2</v>
      </c>
      <c r="M624">
        <v>5.3472875313343744</v>
      </c>
      <c r="N624">
        <v>535.39819927329734</v>
      </c>
      <c r="O624">
        <v>160.4858132525124</v>
      </c>
      <c r="P624">
        <v>51.260860177404354</v>
      </c>
      <c r="R624">
        <v>747.14487270321411</v>
      </c>
      <c r="S624">
        <v>20269589.448560849</v>
      </c>
      <c r="T624">
        <v>4436066.2439119564</v>
      </c>
      <c r="U624">
        <v>13935169.747899169</v>
      </c>
      <c r="V624">
        <v>38640825.440371983</v>
      </c>
      <c r="X624">
        <v>1.2102314568572441</v>
      </c>
      <c r="Y624">
        <v>0.39503219077343671</v>
      </c>
      <c r="Z624">
        <v>0.14730132234886309</v>
      </c>
      <c r="AB624">
        <v>6.2864000000000003E-2</v>
      </c>
      <c r="AC624">
        <v>5.4999999999999997E-3</v>
      </c>
      <c r="AD624">
        <v>1.4558060294732329</v>
      </c>
      <c r="AE624">
        <v>5.3472875313343743E-2</v>
      </c>
      <c r="AF624">
        <v>6.9249304361209498</v>
      </c>
      <c r="AG624">
        <v>1</v>
      </c>
      <c r="AH624" t="s">
        <v>943</v>
      </c>
    </row>
    <row r="625" spans="1:34">
      <c r="A625" t="s">
        <v>99</v>
      </c>
      <c r="B625" t="s">
        <v>100</v>
      </c>
      <c r="C625" t="s">
        <v>956</v>
      </c>
      <c r="D625" t="s">
        <v>957</v>
      </c>
      <c r="E625" t="s">
        <v>39</v>
      </c>
      <c r="F625" t="s">
        <v>140</v>
      </c>
      <c r="G625" t="s">
        <v>41</v>
      </c>
      <c r="H625" t="s">
        <v>239</v>
      </c>
      <c r="I625">
        <v>1.793012815302248</v>
      </c>
      <c r="J625">
        <v>1.5</v>
      </c>
      <c r="K625">
        <v>8.4000000000000012E-3</v>
      </c>
      <c r="L625">
        <v>2.02</v>
      </c>
      <c r="M625">
        <v>5.3214128153022484</v>
      </c>
      <c r="N625">
        <v>284.65437919176742</v>
      </c>
      <c r="O625">
        <v>99.46466708843748</v>
      </c>
      <c r="P625">
        <v>188.4060756714876</v>
      </c>
      <c r="Q625">
        <v>58.149404109062978</v>
      </c>
      <c r="R625">
        <v>630.6745260607554</v>
      </c>
      <c r="S625">
        <v>10776703.038567459</v>
      </c>
      <c r="T625">
        <v>2749351.1307364772</v>
      </c>
      <c r="U625">
        <v>29000045.454545461</v>
      </c>
      <c r="V625">
        <v>66479110.249348633</v>
      </c>
      <c r="W625">
        <v>23953010.62549923</v>
      </c>
      <c r="X625">
        <v>0.64344199232951871</v>
      </c>
      <c r="Y625">
        <v>0.2448300229670356</v>
      </c>
      <c r="Z625">
        <v>0.54139676917094137</v>
      </c>
      <c r="AA625">
        <v>0.1670959888191465</v>
      </c>
      <c r="AB625">
        <v>9.7769000000000009E-2</v>
      </c>
      <c r="AC625">
        <v>5.4999999999999997E-3</v>
      </c>
      <c r="AD625">
        <v>1.4487616041660569</v>
      </c>
      <c r="AE625">
        <v>5.3214128153022483E-2</v>
      </c>
      <c r="AF625">
        <v>6.9266575476213266</v>
      </c>
      <c r="AG625">
        <v>1</v>
      </c>
      <c r="AH625" t="s">
        <v>602</v>
      </c>
    </row>
    <row r="626" spans="1:34">
      <c r="A626" t="s">
        <v>459</v>
      </c>
      <c r="B626" t="s">
        <v>958</v>
      </c>
      <c r="C626" t="s">
        <v>461</v>
      </c>
      <c r="D626" t="s">
        <v>959</v>
      </c>
      <c r="E626" t="s">
        <v>53</v>
      </c>
      <c r="F626" t="s">
        <v>39</v>
      </c>
      <c r="G626" t="s">
        <v>302</v>
      </c>
      <c r="I626">
        <v>1.780994956492771</v>
      </c>
      <c r="J626">
        <v>3</v>
      </c>
      <c r="K626">
        <v>1.060000000000001E-2</v>
      </c>
      <c r="M626">
        <v>4.7915949564927711</v>
      </c>
      <c r="N626">
        <v>199.17460263444161</v>
      </c>
      <c r="O626">
        <v>506.75000000000011</v>
      </c>
      <c r="P626">
        <v>46.763721776589477</v>
      </c>
      <c r="R626">
        <v>752.68832441103109</v>
      </c>
      <c r="S626">
        <v>16685251.24990252</v>
      </c>
      <c r="T626">
        <v>19185000</v>
      </c>
      <c r="U626">
        <v>12712631.016042801</v>
      </c>
      <c r="V626">
        <v>48582882.26594533</v>
      </c>
      <c r="X626">
        <v>0.47872769125075082</v>
      </c>
      <c r="Y626">
        <v>1.1454741379310349</v>
      </c>
      <c r="Z626">
        <v>0.1343785108522686</v>
      </c>
      <c r="AB626">
        <v>6.6664000000000001E-2</v>
      </c>
      <c r="AC626">
        <v>5.4999999999999997E-3</v>
      </c>
      <c r="AD626">
        <v>1.304517998626304</v>
      </c>
      <c r="AE626">
        <v>0.75946780060410424</v>
      </c>
      <c r="AF626">
        <v>6.9277447557231797</v>
      </c>
      <c r="AG626">
        <v>1</v>
      </c>
      <c r="AH626" t="s">
        <v>329</v>
      </c>
    </row>
    <row r="627" spans="1:34">
      <c r="A627" t="s">
        <v>59</v>
      </c>
      <c r="B627" t="s">
        <v>60</v>
      </c>
      <c r="C627" t="s">
        <v>960</v>
      </c>
      <c r="D627" t="s">
        <v>961</v>
      </c>
      <c r="E627" t="s">
        <v>53</v>
      </c>
      <c r="F627" t="s">
        <v>72</v>
      </c>
      <c r="G627" t="s">
        <v>39</v>
      </c>
      <c r="I627">
        <v>1.5</v>
      </c>
      <c r="J627">
        <v>1</v>
      </c>
      <c r="K627">
        <v>2.842461315192693</v>
      </c>
      <c r="M627">
        <v>5.3424613151926934</v>
      </c>
      <c r="N627">
        <v>173.8134973404255</v>
      </c>
      <c r="O627">
        <v>67.599837662337663</v>
      </c>
      <c r="P627">
        <v>493.12090759314071</v>
      </c>
      <c r="R627">
        <v>734.53424259590383</v>
      </c>
      <c r="S627">
        <v>14560701.190764019</v>
      </c>
      <c r="T627">
        <v>5235443.1818181816</v>
      </c>
      <c r="U627">
        <v>18669017.48825733</v>
      </c>
      <c r="V627">
        <v>38465161.860839538</v>
      </c>
      <c r="X627">
        <v>0.41777080606366312</v>
      </c>
      <c r="Y627">
        <v>0.15873054746977161</v>
      </c>
      <c r="Z627">
        <v>1.1146664953547549</v>
      </c>
      <c r="AB627">
        <v>7.2438000000000002E-2</v>
      </c>
      <c r="AC627">
        <v>5.4999999999999997E-3</v>
      </c>
      <c r="AD627">
        <v>1.454492085811623</v>
      </c>
      <c r="AE627">
        <v>5.3424613151926932E-2</v>
      </c>
      <c r="AF627">
        <v>6.9283160141562439</v>
      </c>
      <c r="AG627">
        <v>1</v>
      </c>
      <c r="AH627" t="s">
        <v>844</v>
      </c>
    </row>
    <row r="628" spans="1:34">
      <c r="A628" t="s">
        <v>35</v>
      </c>
      <c r="B628" t="s">
        <v>74</v>
      </c>
      <c r="C628" t="s">
        <v>600</v>
      </c>
      <c r="D628" t="s">
        <v>962</v>
      </c>
      <c r="E628" t="s">
        <v>39</v>
      </c>
      <c r="F628" t="s">
        <v>140</v>
      </c>
      <c r="G628" t="s">
        <v>41</v>
      </c>
      <c r="H628" t="s">
        <v>239</v>
      </c>
      <c r="I628">
        <v>1.242343334793417</v>
      </c>
      <c r="J628">
        <v>1.5</v>
      </c>
      <c r="K628">
        <v>7.9875012919114335E-3</v>
      </c>
      <c r="L628">
        <v>2.02</v>
      </c>
      <c r="M628">
        <v>4.7703308360853276</v>
      </c>
      <c r="N628">
        <v>221.71612810919291</v>
      </c>
      <c r="O628">
        <v>103.02135679275</v>
      </c>
      <c r="P628">
        <v>186.16544648144031</v>
      </c>
      <c r="Q628">
        <v>73.079991692392312</v>
      </c>
      <c r="R628">
        <v>583.98292307577549</v>
      </c>
      <c r="S628">
        <v>8393929.7834728453</v>
      </c>
      <c r="T628">
        <v>2847663.3168270001</v>
      </c>
      <c r="U628">
        <v>28655160.884732269</v>
      </c>
      <c r="V628">
        <v>70000000.000006199</v>
      </c>
      <c r="W628">
        <v>30103246.014974091</v>
      </c>
      <c r="X628">
        <v>0.50117432799464123</v>
      </c>
      <c r="Y628">
        <v>0.25358473403663789</v>
      </c>
      <c r="Z628">
        <v>0.53495817954436886</v>
      </c>
      <c r="AA628">
        <v>0.2099999761275641</v>
      </c>
      <c r="AB628">
        <v>9.7769000000000009E-2</v>
      </c>
      <c r="AC628">
        <v>5.4999999999999997E-3</v>
      </c>
      <c r="AD628">
        <v>1.29872881401276</v>
      </c>
      <c r="AE628">
        <v>0.75609743751952463</v>
      </c>
      <c r="AF628">
        <v>6.9284260876176127</v>
      </c>
      <c r="AG628">
        <v>1</v>
      </c>
      <c r="AH628" t="s">
        <v>602</v>
      </c>
    </row>
    <row r="629" spans="1:34">
      <c r="A629" t="s">
        <v>422</v>
      </c>
      <c r="B629" t="s">
        <v>527</v>
      </c>
      <c r="C629" t="s">
        <v>808</v>
      </c>
      <c r="D629" t="s">
        <v>963</v>
      </c>
      <c r="E629" t="s">
        <v>53</v>
      </c>
      <c r="F629" t="s">
        <v>72</v>
      </c>
      <c r="G629" t="s">
        <v>39</v>
      </c>
      <c r="H629" t="s">
        <v>41</v>
      </c>
      <c r="I629">
        <v>1.5</v>
      </c>
      <c r="J629">
        <v>1</v>
      </c>
      <c r="K629">
        <v>2.2641669419802879</v>
      </c>
      <c r="L629">
        <v>8.3999999999999995E-3</v>
      </c>
      <c r="M629">
        <v>4.7725669419802879</v>
      </c>
      <c r="N629">
        <v>140.93428277282089</v>
      </c>
      <c r="O629">
        <v>53.509286412512218</v>
      </c>
      <c r="P629">
        <v>328.78451781304648</v>
      </c>
      <c r="Q629">
        <v>186.37200198002759</v>
      </c>
      <c r="R629">
        <v>709.60008897840714</v>
      </c>
      <c r="S629">
        <v>11806344.216010479</v>
      </c>
      <c r="T629">
        <v>4144164.2228739001</v>
      </c>
      <c r="U629">
        <v>12447421.75479684</v>
      </c>
      <c r="V629">
        <v>57084884.739135772</v>
      </c>
      <c r="W629">
        <v>28686954.545454539</v>
      </c>
      <c r="X629">
        <v>0.33874370987822988</v>
      </c>
      <c r="Y629">
        <v>0.1256446556780261</v>
      </c>
      <c r="Z629">
        <v>0.74319518916027694</v>
      </c>
      <c r="AA629">
        <v>0.5355517298276653</v>
      </c>
      <c r="AB629">
        <v>9.4672000000000006E-2</v>
      </c>
      <c r="AC629">
        <v>5.4999999999999997E-3</v>
      </c>
      <c r="AD629">
        <v>1.299337596769502</v>
      </c>
      <c r="AE629">
        <v>0.75645186030387568</v>
      </c>
      <c r="AF629">
        <v>6.9285283990536657</v>
      </c>
      <c r="AG629">
        <v>1</v>
      </c>
      <c r="AH629" t="s">
        <v>115</v>
      </c>
    </row>
    <row r="630" spans="1:34">
      <c r="A630" t="s">
        <v>35</v>
      </c>
      <c r="B630" t="s">
        <v>47</v>
      </c>
      <c r="C630" t="s">
        <v>929</v>
      </c>
      <c r="D630" t="s">
        <v>964</v>
      </c>
      <c r="E630" t="s">
        <v>53</v>
      </c>
      <c r="F630" t="s">
        <v>39</v>
      </c>
      <c r="G630" t="s">
        <v>239</v>
      </c>
      <c r="H630" t="s">
        <v>302</v>
      </c>
      <c r="I630">
        <v>1.5</v>
      </c>
      <c r="J630">
        <v>1.7963044497196361</v>
      </c>
      <c r="K630">
        <v>2.02</v>
      </c>
      <c r="L630">
        <v>9.618718874970112E-3</v>
      </c>
      <c r="M630">
        <v>5.3259231685946062</v>
      </c>
      <c r="N630">
        <v>180.4282217117989</v>
      </c>
      <c r="O630">
        <v>320.57938924216808</v>
      </c>
      <c r="P630">
        <v>73.079991692392312</v>
      </c>
      <c r="Q630">
        <v>46.515453144868147</v>
      </c>
      <c r="R630">
        <v>620.60305579122746</v>
      </c>
      <c r="S630">
        <v>15114829.762506589</v>
      </c>
      <c r="T630">
        <v>12136784.57348001</v>
      </c>
      <c r="U630">
        <v>30103246.014974091</v>
      </c>
      <c r="V630">
        <v>70000000.000020146</v>
      </c>
      <c r="W630">
        <v>12645139.64905945</v>
      </c>
      <c r="X630">
        <v>0.43366967913624849</v>
      </c>
      <c r="Y630">
        <v>0.72464805038111513</v>
      </c>
      <c r="Z630">
        <v>0.2099999761275641</v>
      </c>
      <c r="AA630">
        <v>0.13366509524387399</v>
      </c>
      <c r="AB630">
        <v>9.7707000000000002E-2</v>
      </c>
      <c r="AC630">
        <v>5.4999999999999997E-3</v>
      </c>
      <c r="AD630">
        <v>1.449989553753505</v>
      </c>
      <c r="AE630">
        <v>5.3259231685946061E-2</v>
      </c>
      <c r="AF630">
        <v>6.9323789540340579</v>
      </c>
      <c r="AG630">
        <v>1</v>
      </c>
      <c r="AH630" t="s">
        <v>931</v>
      </c>
    </row>
    <row r="631" spans="1:34">
      <c r="A631" t="s">
        <v>59</v>
      </c>
      <c r="B631" t="s">
        <v>63</v>
      </c>
      <c r="C631" t="s">
        <v>960</v>
      </c>
      <c r="D631" t="s">
        <v>965</v>
      </c>
      <c r="E631" t="s">
        <v>53</v>
      </c>
      <c r="F631" t="s">
        <v>72</v>
      </c>
      <c r="G631" t="s">
        <v>39</v>
      </c>
      <c r="I631">
        <v>1.5</v>
      </c>
      <c r="J631">
        <v>1</v>
      </c>
      <c r="K631">
        <v>2.8460133984852272</v>
      </c>
      <c r="M631">
        <v>5.3460133984852272</v>
      </c>
      <c r="N631">
        <v>173.8134973404255</v>
      </c>
      <c r="O631">
        <v>67.599837662337663</v>
      </c>
      <c r="P631">
        <v>493.73713639727549</v>
      </c>
      <c r="R631">
        <v>735.15047140003867</v>
      </c>
      <c r="S631">
        <v>14560701.190764019</v>
      </c>
      <c r="T631">
        <v>5235443.1818181816</v>
      </c>
      <c r="U631">
        <v>18692347.23587909</v>
      </c>
      <c r="V631">
        <v>38488491.608461298</v>
      </c>
      <c r="X631">
        <v>0.41777080606366312</v>
      </c>
      <c r="Y631">
        <v>0.15873054746977161</v>
      </c>
      <c r="Z631">
        <v>1.11605943893282</v>
      </c>
      <c r="AB631">
        <v>7.2438000000000002E-2</v>
      </c>
      <c r="AC631">
        <v>5.4999999999999997E-3</v>
      </c>
      <c r="AD631">
        <v>1.4554591451373391</v>
      </c>
      <c r="AE631">
        <v>5.3460133984852283E-2</v>
      </c>
      <c r="AF631">
        <v>6.9328706776074176</v>
      </c>
      <c r="AG631">
        <v>1</v>
      </c>
      <c r="AH631" t="s">
        <v>844</v>
      </c>
    </row>
    <row r="632" spans="1:34">
      <c r="A632" t="s">
        <v>59</v>
      </c>
      <c r="B632" t="s">
        <v>60</v>
      </c>
      <c r="C632" t="s">
        <v>966</v>
      </c>
      <c r="D632" t="s">
        <v>967</v>
      </c>
      <c r="E632" t="s">
        <v>39</v>
      </c>
      <c r="F632" t="s">
        <v>239</v>
      </c>
      <c r="G632" t="s">
        <v>302</v>
      </c>
      <c r="I632">
        <v>3</v>
      </c>
      <c r="J632">
        <v>2.3373898315456652</v>
      </c>
      <c r="K632">
        <v>1.06E-2</v>
      </c>
      <c r="M632">
        <v>5.3479898315456653</v>
      </c>
      <c r="N632">
        <v>520.4513126959248</v>
      </c>
      <c r="O632">
        <v>79.826961201294907</v>
      </c>
      <c r="P632">
        <v>48.914527098718281</v>
      </c>
      <c r="R632">
        <v>649.192800995938</v>
      </c>
      <c r="S632">
        <v>19703716.692789972</v>
      </c>
      <c r="T632">
        <v>32882470.235974759</v>
      </c>
      <c r="U632">
        <v>13297323.45301757</v>
      </c>
      <c r="V632">
        <v>65883510.381782308</v>
      </c>
      <c r="X632">
        <v>1.176445029591396</v>
      </c>
      <c r="Y632">
        <v>0.2293878195439509</v>
      </c>
      <c r="Z632">
        <v>0.14055898591585711</v>
      </c>
      <c r="AB632">
        <v>7.3561000000000001E-2</v>
      </c>
      <c r="AC632">
        <v>5.4999999999999997E-3</v>
      </c>
      <c r="AD632">
        <v>1.4559972316249981</v>
      </c>
      <c r="AE632">
        <v>5.3479898315456652E-2</v>
      </c>
      <c r="AF632">
        <v>6.9365279614861199</v>
      </c>
      <c r="AG632">
        <v>1</v>
      </c>
      <c r="AH632" t="s">
        <v>724</v>
      </c>
    </row>
    <row r="633" spans="1:34">
      <c r="A633" t="s">
        <v>35</v>
      </c>
      <c r="B633" t="s">
        <v>45</v>
      </c>
      <c r="C633" t="s">
        <v>941</v>
      </c>
      <c r="D633" t="s">
        <v>968</v>
      </c>
      <c r="E633" t="s">
        <v>39</v>
      </c>
      <c r="F633" t="s">
        <v>140</v>
      </c>
      <c r="G633" t="s">
        <v>302</v>
      </c>
      <c r="I633">
        <v>3</v>
      </c>
      <c r="J633">
        <v>2.3458984126728621</v>
      </c>
      <c r="K633">
        <v>1.060000000000001E-2</v>
      </c>
      <c r="M633">
        <v>5.3564984126728614</v>
      </c>
      <c r="N633">
        <v>535.39819927329722</v>
      </c>
      <c r="O633">
        <v>161.1184249143445</v>
      </c>
      <c r="P633">
        <v>51.260860177404354</v>
      </c>
      <c r="R633">
        <v>747.77748436504601</v>
      </c>
      <c r="S633">
        <v>20269589.448560841</v>
      </c>
      <c r="T633">
        <v>4453552.5698474636</v>
      </c>
      <c r="U633">
        <v>13935169.747899169</v>
      </c>
      <c r="V633">
        <v>38658311.766307481</v>
      </c>
      <c r="X633">
        <v>1.2102314568572441</v>
      </c>
      <c r="Y633">
        <v>0.39658935003641238</v>
      </c>
      <c r="Z633">
        <v>0.14730132234886309</v>
      </c>
      <c r="AB633">
        <v>6.2864000000000003E-2</v>
      </c>
      <c r="AC633">
        <v>5.4999999999999997E-3</v>
      </c>
      <c r="AD633">
        <v>1.458313703973763</v>
      </c>
      <c r="AE633">
        <v>5.3564984126728617E-2</v>
      </c>
      <c r="AF633">
        <v>6.9367411007733537</v>
      </c>
      <c r="AG633">
        <v>1</v>
      </c>
      <c r="AH633" t="s">
        <v>943</v>
      </c>
    </row>
    <row r="634" spans="1:34">
      <c r="A634" t="s">
        <v>354</v>
      </c>
      <c r="B634" t="s">
        <v>590</v>
      </c>
      <c r="C634" t="s">
        <v>613</v>
      </c>
      <c r="D634" t="s">
        <v>969</v>
      </c>
      <c r="E634" t="s">
        <v>53</v>
      </c>
      <c r="F634" t="s">
        <v>39</v>
      </c>
      <c r="I634">
        <v>1.81140415914983</v>
      </c>
      <c r="J634">
        <v>3</v>
      </c>
      <c r="M634">
        <v>4.8114041591498298</v>
      </c>
      <c r="N634">
        <v>213.89164107852821</v>
      </c>
      <c r="O634">
        <v>527.92475598461101</v>
      </c>
      <c r="R634">
        <v>741.81639706313922</v>
      </c>
      <c r="S634">
        <v>17918126.731244631</v>
      </c>
      <c r="T634">
        <v>19986653.07067541</v>
      </c>
      <c r="V634">
        <v>37904779.801920041</v>
      </c>
      <c r="X634">
        <v>0.51410094538655615</v>
      </c>
      <c r="Y634">
        <v>1.19333824322432</v>
      </c>
      <c r="AB634">
        <v>4.8292000000000002E-2</v>
      </c>
      <c r="AC634">
        <v>5.4999999999999997E-3</v>
      </c>
      <c r="AD634">
        <v>1.3099110799779641</v>
      </c>
      <c r="AE634">
        <v>0.76260755922524803</v>
      </c>
      <c r="AF634">
        <v>6.9377147983530421</v>
      </c>
      <c r="AG634">
        <v>1</v>
      </c>
      <c r="AH634" t="s">
        <v>541</v>
      </c>
    </row>
    <row r="635" spans="1:34">
      <c r="A635" t="s">
        <v>59</v>
      </c>
      <c r="B635" t="s">
        <v>97</v>
      </c>
      <c r="C635" t="s">
        <v>573</v>
      </c>
      <c r="D635" t="s">
        <v>970</v>
      </c>
      <c r="E635" t="s">
        <v>72</v>
      </c>
      <c r="F635" t="s">
        <v>39</v>
      </c>
      <c r="G635" t="s">
        <v>41</v>
      </c>
      <c r="H635" t="s">
        <v>239</v>
      </c>
      <c r="I635">
        <v>1</v>
      </c>
      <c r="J635">
        <v>1.7475487854865119</v>
      </c>
      <c r="K635">
        <v>7.0419823522519182E-3</v>
      </c>
      <c r="L635">
        <v>2.02</v>
      </c>
      <c r="M635">
        <v>4.7745907678387649</v>
      </c>
      <c r="N635">
        <v>67.599837662337663</v>
      </c>
      <c r="O635">
        <v>303.17135313554138</v>
      </c>
      <c r="P635">
        <v>161.57030605861229</v>
      </c>
      <c r="Q635">
        <v>68.987406144393248</v>
      </c>
      <c r="R635">
        <v>601.32890300088468</v>
      </c>
      <c r="S635">
        <v>5235443.1818181816</v>
      </c>
      <c r="T635">
        <v>11477735.39201848</v>
      </c>
      <c r="U635">
        <v>24869400.857191488</v>
      </c>
      <c r="V635">
        <v>69999999.999998957</v>
      </c>
      <c r="W635">
        <v>28417420.568970811</v>
      </c>
      <c r="X635">
        <v>0.15873054746977161</v>
      </c>
      <c r="Y635">
        <v>0.68529836088469576</v>
      </c>
      <c r="Z635">
        <v>0.46428248867417332</v>
      </c>
      <c r="AA635">
        <v>0.19823967282871621</v>
      </c>
      <c r="AB635">
        <v>0.10156900000000001</v>
      </c>
      <c r="AC635">
        <v>5.4999999999999997E-3</v>
      </c>
      <c r="AD635">
        <v>1.2998885860084599</v>
      </c>
      <c r="AE635">
        <v>0.75677263670244421</v>
      </c>
      <c r="AF635">
        <v>6.938320990549669</v>
      </c>
      <c r="AG635">
        <v>1</v>
      </c>
      <c r="AH635" t="s">
        <v>564</v>
      </c>
    </row>
    <row r="636" spans="1:34">
      <c r="A636" t="s">
        <v>59</v>
      </c>
      <c r="B636" t="s">
        <v>63</v>
      </c>
      <c r="C636" t="s">
        <v>966</v>
      </c>
      <c r="D636" t="s">
        <v>971</v>
      </c>
      <c r="E636" t="s">
        <v>39</v>
      </c>
      <c r="F636" t="s">
        <v>239</v>
      </c>
      <c r="G636" t="s">
        <v>302</v>
      </c>
      <c r="I636">
        <v>3</v>
      </c>
      <c r="J636">
        <v>2.3390366333701489</v>
      </c>
      <c r="K636">
        <v>1.06E-2</v>
      </c>
      <c r="M636">
        <v>5.3496366333701486</v>
      </c>
      <c r="N636">
        <v>520.4513126959248</v>
      </c>
      <c r="O636">
        <v>79.883203075703321</v>
      </c>
      <c r="P636">
        <v>48.91452709871826</v>
      </c>
      <c r="R636">
        <v>649.24904287034644</v>
      </c>
      <c r="S636">
        <v>19703716.692789972</v>
      </c>
      <c r="T636">
        <v>32905637.493420359</v>
      </c>
      <c r="U636">
        <v>13297323.45301757</v>
      </c>
      <c r="V636">
        <v>65906677.639227897</v>
      </c>
      <c r="X636">
        <v>1.176445029591396</v>
      </c>
      <c r="Y636">
        <v>0.22954943412558421</v>
      </c>
      <c r="Z636">
        <v>0.14055898591585711</v>
      </c>
      <c r="AB636">
        <v>7.3561000000000001E-2</v>
      </c>
      <c r="AC636">
        <v>5.4999999999999997E-3</v>
      </c>
      <c r="AD636">
        <v>1.456445575577213</v>
      </c>
      <c r="AE636">
        <v>5.3496366333701487E-2</v>
      </c>
      <c r="AF636">
        <v>6.9386395752810648</v>
      </c>
      <c r="AG636">
        <v>1</v>
      </c>
      <c r="AH636" t="s">
        <v>724</v>
      </c>
    </row>
    <row r="637" spans="1:34">
      <c r="A637" t="s">
        <v>99</v>
      </c>
      <c r="B637" t="s">
        <v>100</v>
      </c>
      <c r="C637" t="s">
        <v>972</v>
      </c>
      <c r="D637" t="s">
        <v>973</v>
      </c>
      <c r="E637" t="s">
        <v>53</v>
      </c>
      <c r="F637" t="s">
        <v>72</v>
      </c>
      <c r="G637" t="s">
        <v>140</v>
      </c>
      <c r="H637" t="s">
        <v>41</v>
      </c>
      <c r="I637">
        <v>2.8283517773211169</v>
      </c>
      <c r="J637">
        <v>1</v>
      </c>
      <c r="K637">
        <v>1.5</v>
      </c>
      <c r="L637">
        <v>8.4000000000000012E-3</v>
      </c>
      <c r="M637">
        <v>5.3367517773211164</v>
      </c>
      <c r="N637">
        <v>294.63421238861179</v>
      </c>
      <c r="O637">
        <v>60.170646557743339</v>
      </c>
      <c r="P637">
        <v>99.46466708843748</v>
      </c>
      <c r="Q637">
        <v>188.4060756714876</v>
      </c>
      <c r="R637">
        <v>642.67560170628019</v>
      </c>
      <c r="S637">
        <v>24682091.97105255</v>
      </c>
      <c r="T637">
        <v>4660070.3812316712</v>
      </c>
      <c r="U637">
        <v>2749351.1307364772</v>
      </c>
      <c r="V637">
        <v>61091558.937566154</v>
      </c>
      <c r="W637">
        <v>29000045.454545461</v>
      </c>
      <c r="X637">
        <v>0.70817039117764014</v>
      </c>
      <c r="Y637">
        <v>0.14128613322161709</v>
      </c>
      <c r="Z637">
        <v>0.2448300229670356</v>
      </c>
      <c r="AA637">
        <v>0.54139676917094137</v>
      </c>
      <c r="AB637">
        <v>9.0872000000000008E-2</v>
      </c>
      <c r="AC637">
        <v>5.4999999999999997E-3</v>
      </c>
      <c r="AD637">
        <v>1.4529376566528689</v>
      </c>
      <c r="AE637">
        <v>5.3367517773211158E-2</v>
      </c>
      <c r="AF637">
        <v>6.939428951747197</v>
      </c>
      <c r="AG637">
        <v>1</v>
      </c>
      <c r="AH637" t="s">
        <v>414</v>
      </c>
    </row>
    <row r="638" spans="1:34">
      <c r="A638" t="s">
        <v>59</v>
      </c>
      <c r="B638" t="s">
        <v>60</v>
      </c>
      <c r="C638" t="s">
        <v>974</v>
      </c>
      <c r="D638" t="s">
        <v>975</v>
      </c>
      <c r="E638" t="s">
        <v>72</v>
      </c>
      <c r="F638" t="s">
        <v>39</v>
      </c>
      <c r="G638" t="s">
        <v>40</v>
      </c>
      <c r="I638">
        <v>1</v>
      </c>
      <c r="J638">
        <v>3</v>
      </c>
      <c r="K638">
        <v>1.35270034405929</v>
      </c>
      <c r="M638">
        <v>5.35270034405929</v>
      </c>
      <c r="N638">
        <v>67.599837662337663</v>
      </c>
      <c r="O638">
        <v>520.4513126959248</v>
      </c>
      <c r="P638">
        <v>159.39878021249621</v>
      </c>
      <c r="R638">
        <v>747.44993057075874</v>
      </c>
      <c r="S638">
        <v>5235443.1818181816</v>
      </c>
      <c r="T638">
        <v>19703716.692789972</v>
      </c>
      <c r="U638">
        <v>12497945.03835606</v>
      </c>
      <c r="V638">
        <v>37437104.91296421</v>
      </c>
      <c r="X638">
        <v>0.15873054746977161</v>
      </c>
      <c r="Y638">
        <v>1.176445029591396</v>
      </c>
      <c r="Z638">
        <v>0.36798666384533019</v>
      </c>
      <c r="AB638">
        <v>7.5543000000000013E-2</v>
      </c>
      <c r="AC638">
        <v>5.4999999999999997E-3</v>
      </c>
      <c r="AD638">
        <v>1.457279674822425</v>
      </c>
      <c r="AE638">
        <v>5.3527003440592899E-2</v>
      </c>
      <c r="AF638">
        <v>6.9445500223223071</v>
      </c>
      <c r="AG638">
        <v>1</v>
      </c>
      <c r="AH638" t="s">
        <v>803</v>
      </c>
    </row>
    <row r="639" spans="1:34">
      <c r="A639" t="s">
        <v>59</v>
      </c>
      <c r="B639" t="s">
        <v>63</v>
      </c>
      <c r="C639" t="s">
        <v>974</v>
      </c>
      <c r="D639" t="s">
        <v>976</v>
      </c>
      <c r="E639" t="s">
        <v>72</v>
      </c>
      <c r="F639" t="s">
        <v>39</v>
      </c>
      <c r="G639" t="s">
        <v>40</v>
      </c>
      <c r="I639">
        <v>1</v>
      </c>
      <c r="J639">
        <v>3.0000000000000009</v>
      </c>
      <c r="K639">
        <v>1.354325136407583</v>
      </c>
      <c r="M639">
        <v>5.3543251364075841</v>
      </c>
      <c r="N639">
        <v>67.599837662337663</v>
      </c>
      <c r="O639">
        <v>520.45131269592503</v>
      </c>
      <c r="P639">
        <v>159.59024162488799</v>
      </c>
      <c r="R639">
        <v>747.6413919831507</v>
      </c>
      <c r="S639">
        <v>5235443.1818181816</v>
      </c>
      <c r="T639">
        <v>19703716.692789979</v>
      </c>
      <c r="U639">
        <v>12512956.91113105</v>
      </c>
      <c r="V639">
        <v>37452116.785739213</v>
      </c>
      <c r="X639">
        <v>0.15873054746977161</v>
      </c>
      <c r="Y639">
        <v>1.176445029591396</v>
      </c>
      <c r="Z639">
        <v>0.36842867002823348</v>
      </c>
      <c r="AB639">
        <v>7.5543000000000013E-2</v>
      </c>
      <c r="AC639">
        <v>5.4999999999999997E-3</v>
      </c>
      <c r="AD639">
        <v>1.457722026665939</v>
      </c>
      <c r="AE639">
        <v>5.3543251364075839E-2</v>
      </c>
      <c r="AF639">
        <v>6.9466334144375992</v>
      </c>
      <c r="AG639">
        <v>1</v>
      </c>
      <c r="AH639" t="s">
        <v>803</v>
      </c>
    </row>
    <row r="640" spans="1:34">
      <c r="A640" t="s">
        <v>99</v>
      </c>
      <c r="B640" t="s">
        <v>204</v>
      </c>
      <c r="C640" t="s">
        <v>617</v>
      </c>
      <c r="D640" t="s">
        <v>977</v>
      </c>
      <c r="E640" t="s">
        <v>72</v>
      </c>
      <c r="F640" t="s">
        <v>39</v>
      </c>
      <c r="G640" t="s">
        <v>140</v>
      </c>
      <c r="H640" t="s">
        <v>41</v>
      </c>
      <c r="I640">
        <v>1</v>
      </c>
      <c r="J640">
        <v>2.279791102155631</v>
      </c>
      <c r="K640">
        <v>1.5</v>
      </c>
      <c r="L640">
        <v>8.3999999999999977E-3</v>
      </c>
      <c r="M640">
        <v>4.7881911021556309</v>
      </c>
      <c r="N640">
        <v>60.170646557743339</v>
      </c>
      <c r="O640">
        <v>361.93412302054992</v>
      </c>
      <c r="P640">
        <v>99.46466708843748</v>
      </c>
      <c r="Q640">
        <v>188.40607567148751</v>
      </c>
      <c r="R640">
        <v>709.97551233821832</v>
      </c>
      <c r="S640">
        <v>4660070.3812316712</v>
      </c>
      <c r="T640">
        <v>13702429.50202122</v>
      </c>
      <c r="U640">
        <v>2749351.1307364772</v>
      </c>
      <c r="V640">
        <v>50111896.468534812</v>
      </c>
      <c r="W640">
        <v>29000045.454545449</v>
      </c>
      <c r="X640">
        <v>0.14128613322161709</v>
      </c>
      <c r="Y640">
        <v>0.8181276320765456</v>
      </c>
      <c r="Z640">
        <v>0.2448300229670356</v>
      </c>
      <c r="AA640">
        <v>0.54139676917094115</v>
      </c>
      <c r="AB640">
        <v>9.0872000000000008E-2</v>
      </c>
      <c r="AC640">
        <v>5.4999999999999997E-3</v>
      </c>
      <c r="AD640">
        <v>1.3035912948277111</v>
      </c>
      <c r="AE640">
        <v>0.75892828969166748</v>
      </c>
      <c r="AF640">
        <v>6.9470826866750102</v>
      </c>
      <c r="AG640">
        <v>1</v>
      </c>
      <c r="AH640" t="s">
        <v>311</v>
      </c>
    </row>
    <row r="641" spans="1:34">
      <c r="A641" t="s">
        <v>35</v>
      </c>
      <c r="B641" t="s">
        <v>78</v>
      </c>
      <c r="C641" t="s">
        <v>600</v>
      </c>
      <c r="D641" t="s">
        <v>978</v>
      </c>
      <c r="E641" t="s">
        <v>39</v>
      </c>
      <c r="F641" t="s">
        <v>140</v>
      </c>
      <c r="G641" t="s">
        <v>41</v>
      </c>
      <c r="H641" t="s">
        <v>239</v>
      </c>
      <c r="I641">
        <v>1.25694671596732</v>
      </c>
      <c r="J641">
        <v>1.5</v>
      </c>
      <c r="K641">
        <v>7.9599979663870935E-3</v>
      </c>
      <c r="L641">
        <v>2.02</v>
      </c>
      <c r="M641">
        <v>4.7849067139337071</v>
      </c>
      <c r="N641">
        <v>224.32233610379589</v>
      </c>
      <c r="O641">
        <v>103.02135679275</v>
      </c>
      <c r="P641">
        <v>185.52442387764461</v>
      </c>
      <c r="Q641">
        <v>73.079991692392312</v>
      </c>
      <c r="R641">
        <v>585.94810846658288</v>
      </c>
      <c r="S641">
        <v>8492597.9637914635</v>
      </c>
      <c r="T641">
        <v>2847663.3168270001</v>
      </c>
      <c r="U641">
        <v>28556492.704413701</v>
      </c>
      <c r="V641">
        <v>70000000.000006258</v>
      </c>
      <c r="W641">
        <v>30103246.014974091</v>
      </c>
      <c r="X641">
        <v>0.50706548508568605</v>
      </c>
      <c r="Y641">
        <v>0.25358473403663789</v>
      </c>
      <c r="Z641">
        <v>0.5331161605679442</v>
      </c>
      <c r="AA641">
        <v>0.2099999761275641</v>
      </c>
      <c r="AB641">
        <v>9.7769000000000009E-2</v>
      </c>
      <c r="AC641">
        <v>5.4999999999999997E-3</v>
      </c>
      <c r="AD641">
        <v>1.3026971158353551</v>
      </c>
      <c r="AE641">
        <v>0.75840771415849262</v>
      </c>
      <c r="AF641">
        <v>6.9492805439275536</v>
      </c>
      <c r="AG641">
        <v>1</v>
      </c>
      <c r="AH641" t="s">
        <v>602</v>
      </c>
    </row>
    <row r="642" spans="1:34">
      <c r="A642" t="s">
        <v>354</v>
      </c>
      <c r="B642" t="s">
        <v>355</v>
      </c>
      <c r="C642" t="s">
        <v>979</v>
      </c>
      <c r="D642" t="s">
        <v>980</v>
      </c>
      <c r="E642" t="s">
        <v>72</v>
      </c>
      <c r="F642" t="s">
        <v>40</v>
      </c>
      <c r="G642" t="s">
        <v>302</v>
      </c>
      <c r="I642">
        <v>1.061988349461471</v>
      </c>
      <c r="J642">
        <v>4.290353397845883</v>
      </c>
      <c r="K642">
        <v>1.060000000000001E-2</v>
      </c>
      <c r="M642">
        <v>5.362941747307354</v>
      </c>
      <c r="N642">
        <v>73.199694159062162</v>
      </c>
      <c r="O642">
        <v>521.2542995275428</v>
      </c>
      <c r="P642">
        <v>50.087693638061317</v>
      </c>
      <c r="R642">
        <v>644.54168732466621</v>
      </c>
      <c r="S642">
        <v>5669138.461700052</v>
      </c>
      <c r="T642">
        <v>40869871.010413773</v>
      </c>
      <c r="U642">
        <v>13616246.600458371</v>
      </c>
      <c r="V642">
        <v>60155256.072572201</v>
      </c>
      <c r="X642">
        <v>0.17187951821016231</v>
      </c>
      <c r="Y642">
        <v>1.203363228015075</v>
      </c>
      <c r="Z642">
        <v>0.1439301541323601</v>
      </c>
      <c r="AB642">
        <v>6.9769000000000012E-2</v>
      </c>
      <c r="AC642">
        <v>5.4999999999999997E-3</v>
      </c>
      <c r="AD642">
        <v>1.460067910261688</v>
      </c>
      <c r="AE642">
        <v>5.3629417473073537E-2</v>
      </c>
      <c r="AF642">
        <v>6.9519080750421161</v>
      </c>
      <c r="AG642">
        <v>1</v>
      </c>
      <c r="AH642" t="s">
        <v>834</v>
      </c>
    </row>
    <row r="643" spans="1:34">
      <c r="A643" t="s">
        <v>35</v>
      </c>
      <c r="B643" t="s">
        <v>49</v>
      </c>
      <c r="C643" t="s">
        <v>929</v>
      </c>
      <c r="D643" t="s">
        <v>981</v>
      </c>
      <c r="E643" t="s">
        <v>53</v>
      </c>
      <c r="F643" t="s">
        <v>39</v>
      </c>
      <c r="G643" t="s">
        <v>239</v>
      </c>
      <c r="H643" t="s">
        <v>302</v>
      </c>
      <c r="I643">
        <v>1.5</v>
      </c>
      <c r="J643">
        <v>1.8120898397021681</v>
      </c>
      <c r="K643">
        <v>2.02</v>
      </c>
      <c r="L643">
        <v>9.5375905302086481E-3</v>
      </c>
      <c r="M643">
        <v>5.3416274302323776</v>
      </c>
      <c r="N643">
        <v>180.4282217117989</v>
      </c>
      <c r="O643">
        <v>323.39654569932628</v>
      </c>
      <c r="P643">
        <v>73.079991692392312</v>
      </c>
      <c r="Q643">
        <v>46.12312213192083</v>
      </c>
      <c r="R643">
        <v>623.02788123543826</v>
      </c>
      <c r="S643">
        <v>15114829.762506589</v>
      </c>
      <c r="T643">
        <v>12243439.03155713</v>
      </c>
      <c r="U643">
        <v>30103246.014974091</v>
      </c>
      <c r="V643">
        <v>70000000.000020176</v>
      </c>
      <c r="W643">
        <v>12538485.19098236</v>
      </c>
      <c r="X643">
        <v>0.43366967913624849</v>
      </c>
      <c r="Y643">
        <v>0.73101604221965499</v>
      </c>
      <c r="Z643">
        <v>0.2099999761275641</v>
      </c>
      <c r="AA643">
        <v>0.1325377072756346</v>
      </c>
      <c r="AB643">
        <v>9.7707000000000002E-2</v>
      </c>
      <c r="AC643">
        <v>5.4999999999999997E-3</v>
      </c>
      <c r="AD643">
        <v>1.4542650595397051</v>
      </c>
      <c r="AE643">
        <v>5.3416274302323777E-2</v>
      </c>
      <c r="AF643">
        <v>6.9525157640744064</v>
      </c>
      <c r="AG643">
        <v>1</v>
      </c>
      <c r="AH643" t="s">
        <v>931</v>
      </c>
    </row>
    <row r="644" spans="1:34">
      <c r="A644" t="s">
        <v>354</v>
      </c>
      <c r="B644" t="s">
        <v>597</v>
      </c>
      <c r="C644" t="s">
        <v>613</v>
      </c>
      <c r="D644" t="s">
        <v>982</v>
      </c>
      <c r="E644" t="s">
        <v>53</v>
      </c>
      <c r="F644" t="s">
        <v>39</v>
      </c>
      <c r="I644">
        <v>1.821793455005486</v>
      </c>
      <c r="J644">
        <v>3</v>
      </c>
      <c r="M644">
        <v>4.8217934550054862</v>
      </c>
      <c r="N644">
        <v>215.11841508641149</v>
      </c>
      <c r="O644">
        <v>527.92475598461101</v>
      </c>
      <c r="R644">
        <v>743.04317107102247</v>
      </c>
      <c r="S644">
        <v>18020896.021493711</v>
      </c>
      <c r="T644">
        <v>19986653.07067541</v>
      </c>
      <c r="V644">
        <v>38007549.092169113</v>
      </c>
      <c r="X644">
        <v>0.51704956775463129</v>
      </c>
      <c r="Y644">
        <v>1.19333824322432</v>
      </c>
      <c r="AB644">
        <v>4.8292000000000002E-2</v>
      </c>
      <c r="AC644">
        <v>5.4999999999999997E-3</v>
      </c>
      <c r="AD644">
        <v>1.3127395793732211</v>
      </c>
      <c r="AE644">
        <v>0.7642542626183696</v>
      </c>
      <c r="AF644">
        <v>6.9525792969970777</v>
      </c>
      <c r="AG644">
        <v>1</v>
      </c>
      <c r="AH644" t="s">
        <v>541</v>
      </c>
    </row>
    <row r="645" spans="1:34">
      <c r="A645" t="s">
        <v>354</v>
      </c>
      <c r="B645" t="s">
        <v>355</v>
      </c>
      <c r="C645" t="s">
        <v>983</v>
      </c>
      <c r="D645" t="s">
        <v>984</v>
      </c>
      <c r="E645" t="s">
        <v>53</v>
      </c>
      <c r="F645" t="s">
        <v>39</v>
      </c>
      <c r="G645" t="s">
        <v>239</v>
      </c>
      <c r="H645" t="s">
        <v>302</v>
      </c>
      <c r="I645">
        <v>1.5</v>
      </c>
      <c r="J645">
        <v>1.8129963939695311</v>
      </c>
      <c r="K645">
        <v>2.02</v>
      </c>
      <c r="L645">
        <v>1.019076505307686E-2</v>
      </c>
      <c r="M645">
        <v>5.343187159022607</v>
      </c>
      <c r="N645">
        <v>177.12085952611221</v>
      </c>
      <c r="O645">
        <v>319.04189296244812</v>
      </c>
      <c r="P645">
        <v>72.812583333333336</v>
      </c>
      <c r="Q645">
        <v>48.153954520375017</v>
      </c>
      <c r="R645">
        <v>617.12929034226852</v>
      </c>
      <c r="S645">
        <v>14837765.476635311</v>
      </c>
      <c r="T645">
        <v>12078576.64821819</v>
      </c>
      <c r="U645">
        <v>29993094.66666666</v>
      </c>
      <c r="V645">
        <v>70000000.000013337</v>
      </c>
      <c r="W645">
        <v>13090563.208493181</v>
      </c>
      <c r="X645">
        <v>0.42572024259995572</v>
      </c>
      <c r="Y645">
        <v>0.7211726439172087</v>
      </c>
      <c r="Z645">
        <v>0.209231561302682</v>
      </c>
      <c r="AA645">
        <v>0.13837343252981329</v>
      </c>
      <c r="AB645">
        <v>9.7707000000000002E-2</v>
      </c>
      <c r="AC645">
        <v>5.4999999999999997E-3</v>
      </c>
      <c r="AD645">
        <v>1.4546896977443751</v>
      </c>
      <c r="AE645">
        <v>5.3431871590226068E-2</v>
      </c>
      <c r="AF645">
        <v>6.9545157283572081</v>
      </c>
      <c r="AG645">
        <v>1</v>
      </c>
      <c r="AH645" t="s">
        <v>931</v>
      </c>
    </row>
    <row r="646" spans="1:34">
      <c r="A646" t="s">
        <v>125</v>
      </c>
      <c r="B646" t="s">
        <v>126</v>
      </c>
      <c r="C646" t="s">
        <v>985</v>
      </c>
      <c r="D646" t="s">
        <v>986</v>
      </c>
      <c r="E646" t="s">
        <v>39</v>
      </c>
      <c r="F646" t="s">
        <v>140</v>
      </c>
      <c r="G646" t="s">
        <v>41</v>
      </c>
      <c r="H646" t="s">
        <v>239</v>
      </c>
      <c r="I646">
        <v>1.8156939049135521</v>
      </c>
      <c r="J646">
        <v>1.5</v>
      </c>
      <c r="K646">
        <v>8.3999999999999995E-3</v>
      </c>
      <c r="L646">
        <v>2.02</v>
      </c>
      <c r="M646">
        <v>5.3440939049135512</v>
      </c>
      <c r="N646">
        <v>288.25517413734627</v>
      </c>
      <c r="O646">
        <v>99.46466708843748</v>
      </c>
      <c r="P646">
        <v>188.4060756714876</v>
      </c>
      <c r="Q646">
        <v>58.149404109062978</v>
      </c>
      <c r="R646">
        <v>634.27532100633437</v>
      </c>
      <c r="S646">
        <v>10913025.191563871</v>
      </c>
      <c r="T646">
        <v>2749351.1307364772</v>
      </c>
      <c r="U646">
        <v>29000045.454545449</v>
      </c>
      <c r="V646">
        <v>66615432.402345031</v>
      </c>
      <c r="W646">
        <v>23953010.62549923</v>
      </c>
      <c r="X646">
        <v>0.65158134602691087</v>
      </c>
      <c r="Y646">
        <v>0.2448300229670356</v>
      </c>
      <c r="Z646">
        <v>0.54139676917094126</v>
      </c>
      <c r="AA646">
        <v>0.1670959888191465</v>
      </c>
      <c r="AB646">
        <v>9.7769000000000009E-2</v>
      </c>
      <c r="AC646">
        <v>5.4999999999999997E-3</v>
      </c>
      <c r="AD646">
        <v>1.454936560500024</v>
      </c>
      <c r="AE646">
        <v>5.3440939049135508E-2</v>
      </c>
      <c r="AF646">
        <v>6.9557404044627109</v>
      </c>
      <c r="AG646">
        <v>1</v>
      </c>
      <c r="AH646" t="s">
        <v>602</v>
      </c>
    </row>
    <row r="647" spans="1:34">
      <c r="A647" t="s">
        <v>59</v>
      </c>
      <c r="B647" t="s">
        <v>105</v>
      </c>
      <c r="C647" t="s">
        <v>573</v>
      </c>
      <c r="D647" t="s">
        <v>987</v>
      </c>
      <c r="E647" t="s">
        <v>72</v>
      </c>
      <c r="F647" t="s">
        <v>39</v>
      </c>
      <c r="G647" t="s">
        <v>41</v>
      </c>
      <c r="H647" t="s">
        <v>239</v>
      </c>
      <c r="I647">
        <v>1</v>
      </c>
      <c r="J647">
        <v>1.7633586904481069</v>
      </c>
      <c r="K647">
        <v>7.0125797500138311E-3</v>
      </c>
      <c r="L647">
        <v>2.02</v>
      </c>
      <c r="M647">
        <v>4.7903712701981203</v>
      </c>
      <c r="N647">
        <v>67.599837662337663</v>
      </c>
      <c r="O647">
        <v>305.91411506582801</v>
      </c>
      <c r="P647">
        <v>160.89569666527751</v>
      </c>
      <c r="Q647">
        <v>68.987406144393248</v>
      </c>
      <c r="R647">
        <v>603.39705553783642</v>
      </c>
      <c r="S647">
        <v>5235443.1818181816</v>
      </c>
      <c r="T647">
        <v>11581573.35478621</v>
      </c>
      <c r="U647">
        <v>24765562.89442385</v>
      </c>
      <c r="V647">
        <v>69999999.999999046</v>
      </c>
      <c r="W647">
        <v>28417420.568970811</v>
      </c>
      <c r="X647">
        <v>0.15873054746977161</v>
      </c>
      <c r="Y647">
        <v>0.69149818892148918</v>
      </c>
      <c r="Z647">
        <v>0.4623439559347054</v>
      </c>
      <c r="AA647">
        <v>0.19823967282871621</v>
      </c>
      <c r="AB647">
        <v>0.10156900000000001</v>
      </c>
      <c r="AC647">
        <v>5.4999999999999997E-3</v>
      </c>
      <c r="AD647">
        <v>1.304184848430902</v>
      </c>
      <c r="AE647">
        <v>0.75927384632640205</v>
      </c>
      <c r="AF647">
        <v>6.9608989649554243</v>
      </c>
      <c r="AG647">
        <v>1</v>
      </c>
      <c r="AH647" t="s">
        <v>564</v>
      </c>
    </row>
    <row r="648" spans="1:34">
      <c r="A648" t="s">
        <v>988</v>
      </c>
      <c r="B648" t="s">
        <v>989</v>
      </c>
      <c r="C648" t="s">
        <v>990</v>
      </c>
      <c r="D648" t="s">
        <v>991</v>
      </c>
      <c r="E648" t="s">
        <v>39</v>
      </c>
      <c r="F648" t="s">
        <v>40</v>
      </c>
      <c r="G648" t="s">
        <v>302</v>
      </c>
      <c r="I648">
        <v>3</v>
      </c>
      <c r="J648">
        <v>1.218523907835831</v>
      </c>
      <c r="K648">
        <v>1.06E-2</v>
      </c>
      <c r="M648">
        <v>4.2291239078358309</v>
      </c>
      <c r="N648">
        <v>535.39819927329722</v>
      </c>
      <c r="O648">
        <v>152.50011331399949</v>
      </c>
      <c r="P648">
        <v>51.26086017740429</v>
      </c>
      <c r="R648">
        <v>739.159172764701</v>
      </c>
      <c r="S648">
        <v>20269589.448560841</v>
      </c>
      <c r="T648">
        <v>11957042.782890869</v>
      </c>
      <c r="U648">
        <v>13935169.74789916</v>
      </c>
      <c r="V648">
        <v>46161801.979350872</v>
      </c>
      <c r="X648">
        <v>1.2102314568572441</v>
      </c>
      <c r="Y648">
        <v>0.35206046030993438</v>
      </c>
      <c r="Z648">
        <v>0.1473013223488629</v>
      </c>
      <c r="AB648">
        <v>6.9769000000000012E-2</v>
      </c>
      <c r="AC648">
        <v>5.4999999999999997E-3</v>
      </c>
      <c r="AD648">
        <v>1.1513845194108021</v>
      </c>
      <c r="AE648">
        <v>1.507682673143474</v>
      </c>
      <c r="AF648">
        <v>6.9634601003901064</v>
      </c>
      <c r="AG648">
        <v>1</v>
      </c>
      <c r="AH648" t="s">
        <v>303</v>
      </c>
    </row>
    <row r="649" spans="1:34">
      <c r="A649" t="s">
        <v>99</v>
      </c>
      <c r="B649" t="s">
        <v>204</v>
      </c>
      <c r="C649" t="s">
        <v>624</v>
      </c>
      <c r="D649" t="s">
        <v>992</v>
      </c>
      <c r="E649" t="s">
        <v>140</v>
      </c>
      <c r="F649" t="s">
        <v>103</v>
      </c>
      <c r="G649" t="s">
        <v>41</v>
      </c>
      <c r="I649">
        <v>2.3445234672603492</v>
      </c>
      <c r="J649">
        <v>2.4633582608786981</v>
      </c>
      <c r="K649">
        <v>8.400000000000003E-3</v>
      </c>
      <c r="M649">
        <v>4.8162817281390469</v>
      </c>
      <c r="N649">
        <v>155.46483076805319</v>
      </c>
      <c r="O649">
        <v>257.02053276910749</v>
      </c>
      <c r="P649">
        <v>188.40607567148771</v>
      </c>
      <c r="R649">
        <v>600.89143920864842</v>
      </c>
      <c r="S649">
        <v>4297278.8305002982</v>
      </c>
      <c r="T649">
        <v>36702675.714950681</v>
      </c>
      <c r="U649">
        <v>29000045.454545461</v>
      </c>
      <c r="V649">
        <v>69999999.999996439</v>
      </c>
      <c r="X649">
        <v>0.38267315622407022</v>
      </c>
      <c r="Y649">
        <v>0.59050784467485617</v>
      </c>
      <c r="Z649">
        <v>0.54139676917094148</v>
      </c>
      <c r="AB649">
        <v>6.9831000000000004E-2</v>
      </c>
      <c r="AC649">
        <v>5.4999999999999997E-3</v>
      </c>
      <c r="AD649">
        <v>1.311239004519531</v>
      </c>
      <c r="AE649">
        <v>0.76338065391003895</v>
      </c>
      <c r="AF649">
        <v>6.9662323865686169</v>
      </c>
      <c r="AG649">
        <v>1</v>
      </c>
      <c r="AH649" t="s">
        <v>626</v>
      </c>
    </row>
    <row r="650" spans="1:34">
      <c r="A650" t="s">
        <v>35</v>
      </c>
      <c r="B650" t="s">
        <v>36</v>
      </c>
      <c r="C650" t="s">
        <v>993</v>
      </c>
      <c r="D650" t="s">
        <v>994</v>
      </c>
      <c r="E650" t="s">
        <v>72</v>
      </c>
      <c r="F650" t="s">
        <v>39</v>
      </c>
      <c r="G650" t="s">
        <v>140</v>
      </c>
      <c r="H650" t="s">
        <v>302</v>
      </c>
      <c r="I650">
        <v>1</v>
      </c>
      <c r="J650">
        <v>2.8505855216904501</v>
      </c>
      <c r="K650">
        <v>1.5</v>
      </c>
      <c r="L650">
        <v>1.060000000000001E-2</v>
      </c>
      <c r="M650">
        <v>5.3611855216904498</v>
      </c>
      <c r="N650">
        <v>70.254206021251477</v>
      </c>
      <c r="O650">
        <v>508.73278506253308</v>
      </c>
      <c r="P650">
        <v>103.02135679275</v>
      </c>
      <c r="Q650">
        <v>51.260860177404354</v>
      </c>
      <c r="R650">
        <v>733.26920805393888</v>
      </c>
      <c r="S650">
        <v>5441017.5619834717</v>
      </c>
      <c r="T650">
        <v>19260066.070892349</v>
      </c>
      <c r="U650">
        <v>2847663.3168270001</v>
      </c>
      <c r="V650">
        <v>41483916.697601996</v>
      </c>
      <c r="W650">
        <v>13935169.747899169</v>
      </c>
      <c r="X650">
        <v>0.16496324502300211</v>
      </c>
      <c r="Y650">
        <v>1.149956089603867</v>
      </c>
      <c r="Z650">
        <v>0.25358473403663789</v>
      </c>
      <c r="AA650">
        <v>0.14730132234886309</v>
      </c>
      <c r="AB650">
        <v>8.7010000000000004E-2</v>
      </c>
      <c r="AC650">
        <v>5.4999999999999997E-3</v>
      </c>
      <c r="AD650">
        <v>1.459589775538761</v>
      </c>
      <c r="AE650">
        <v>5.3611855216904501E-2</v>
      </c>
      <c r="AF650">
        <v>6.9668971524461156</v>
      </c>
      <c r="AG650">
        <v>1</v>
      </c>
      <c r="AH650" t="s">
        <v>995</v>
      </c>
    </row>
    <row r="651" spans="1:34">
      <c r="A651" t="s">
        <v>147</v>
      </c>
      <c r="B651" t="s">
        <v>148</v>
      </c>
      <c r="C651" t="s">
        <v>996</v>
      </c>
      <c r="D651" t="s">
        <v>997</v>
      </c>
      <c r="E651" t="s">
        <v>72</v>
      </c>
      <c r="F651" t="s">
        <v>39</v>
      </c>
      <c r="G651" t="s">
        <v>41</v>
      </c>
      <c r="H651" t="s">
        <v>239</v>
      </c>
      <c r="I651">
        <v>1</v>
      </c>
      <c r="J651">
        <v>1.769103920617185</v>
      </c>
      <c r="K651">
        <v>7.5844452011588296E-3</v>
      </c>
      <c r="L651">
        <v>2.02</v>
      </c>
      <c r="M651">
        <v>4.7966883658183441</v>
      </c>
      <c r="N651">
        <v>66.272653482880756</v>
      </c>
      <c r="O651">
        <v>302.50371998606528</v>
      </c>
      <c r="P651">
        <v>172.6390621561641</v>
      </c>
      <c r="Q651">
        <v>65.162228955453159</v>
      </c>
      <c r="R651">
        <v>606.57766458056335</v>
      </c>
      <c r="S651">
        <v>5132655.9917355375</v>
      </c>
      <c r="T651">
        <v>11452459.532180879</v>
      </c>
      <c r="U651">
        <v>26573138.004787389</v>
      </c>
      <c r="V651">
        <v>69999999.999978781</v>
      </c>
      <c r="W651">
        <v>26841746.471274961</v>
      </c>
      <c r="X651">
        <v>0.1556141986931564</v>
      </c>
      <c r="Y651">
        <v>0.68378922125696928</v>
      </c>
      <c r="Z651">
        <v>0.49608925906943702</v>
      </c>
      <c r="AA651">
        <v>0.18724778435475051</v>
      </c>
      <c r="AB651">
        <v>0.10156900000000001</v>
      </c>
      <c r="AC651">
        <v>5.4999999999999997E-3</v>
      </c>
      <c r="AD651">
        <v>1.3059046859819581</v>
      </c>
      <c r="AE651">
        <v>0.7602751059822076</v>
      </c>
      <c r="AF651">
        <v>6.9699371577825104</v>
      </c>
      <c r="AG651">
        <v>1</v>
      </c>
      <c r="AH651" t="s">
        <v>564</v>
      </c>
    </row>
    <row r="652" spans="1:34">
      <c r="A652" t="s">
        <v>208</v>
      </c>
      <c r="B652" t="s">
        <v>209</v>
      </c>
      <c r="C652" t="s">
        <v>998</v>
      </c>
      <c r="D652" t="s">
        <v>999</v>
      </c>
      <c r="E652" t="s">
        <v>53</v>
      </c>
      <c r="F652" t="s">
        <v>39</v>
      </c>
      <c r="G652" t="s">
        <v>302</v>
      </c>
      <c r="I652">
        <v>1.8113399029523569</v>
      </c>
      <c r="J652">
        <v>3</v>
      </c>
      <c r="K652">
        <v>1.059999999999999E-2</v>
      </c>
      <c r="M652">
        <v>4.8219399029523577</v>
      </c>
      <c r="N652">
        <v>202.56817914683859</v>
      </c>
      <c r="O652">
        <v>506.75000000000011</v>
      </c>
      <c r="P652">
        <v>46.763721776589357</v>
      </c>
      <c r="R652">
        <v>756.08190092342795</v>
      </c>
      <c r="S652">
        <v>16969537.880809151</v>
      </c>
      <c r="T652">
        <v>19185000</v>
      </c>
      <c r="U652">
        <v>12712631.016042771</v>
      </c>
      <c r="V652">
        <v>48867168.896851927</v>
      </c>
      <c r="X652">
        <v>0.48688434891379812</v>
      </c>
      <c r="Y652">
        <v>1.1454741379310349</v>
      </c>
      <c r="Z652">
        <v>0.13437851085226829</v>
      </c>
      <c r="AB652">
        <v>6.6664000000000001E-2</v>
      </c>
      <c r="AC652">
        <v>5.4999999999999997E-3</v>
      </c>
      <c r="AD652">
        <v>1.3127794500184431</v>
      </c>
      <c r="AE652">
        <v>0.7642774746179487</v>
      </c>
      <c r="AF652">
        <v>6.9711608275887498</v>
      </c>
      <c r="AG652">
        <v>1</v>
      </c>
      <c r="AH652" t="s">
        <v>329</v>
      </c>
    </row>
    <row r="653" spans="1:34">
      <c r="A653" t="s">
        <v>422</v>
      </c>
      <c r="B653" t="s">
        <v>466</v>
      </c>
      <c r="C653" t="s">
        <v>947</v>
      </c>
      <c r="D653" t="s">
        <v>1000</v>
      </c>
      <c r="E653" t="s">
        <v>53</v>
      </c>
      <c r="F653" t="s">
        <v>39</v>
      </c>
      <c r="G653" t="s">
        <v>140</v>
      </c>
      <c r="H653" t="s">
        <v>41</v>
      </c>
      <c r="I653">
        <v>1.5</v>
      </c>
      <c r="J653">
        <v>1.7976884016230501</v>
      </c>
      <c r="K653">
        <v>1.5</v>
      </c>
      <c r="L653">
        <v>8.4000000000000012E-3</v>
      </c>
      <c r="M653">
        <v>4.8060884016230503</v>
      </c>
      <c r="N653">
        <v>140.93428277282081</v>
      </c>
      <c r="O653">
        <v>261.0461725886671</v>
      </c>
      <c r="P653">
        <v>98.483511307937491</v>
      </c>
      <c r="Q653">
        <v>186.37200198002759</v>
      </c>
      <c r="R653">
        <v>686.83596864945298</v>
      </c>
      <c r="S653">
        <v>11806344.216010479</v>
      </c>
      <c r="T653">
        <v>9882922.1926266979</v>
      </c>
      <c r="U653">
        <v>2722230.5276770229</v>
      </c>
      <c r="V653">
        <v>53098451.481768757</v>
      </c>
      <c r="W653">
        <v>28686954.545454551</v>
      </c>
      <c r="X653">
        <v>0.33874370987822988</v>
      </c>
      <c r="Y653">
        <v>0.59007723632205134</v>
      </c>
      <c r="Z653">
        <v>0.24241493025817981</v>
      </c>
      <c r="AA653">
        <v>0.53555172982766541</v>
      </c>
      <c r="AB653">
        <v>9.0872000000000008E-2</v>
      </c>
      <c r="AC653">
        <v>5.4999999999999997E-3</v>
      </c>
      <c r="AD653">
        <v>1.3084638580335011</v>
      </c>
      <c r="AE653">
        <v>0.76176501165725352</v>
      </c>
      <c r="AF653">
        <v>6.9726892713138042</v>
      </c>
      <c r="AG653">
        <v>1</v>
      </c>
      <c r="AH653" t="s">
        <v>249</v>
      </c>
    </row>
    <row r="654" spans="1:34">
      <c r="A654" t="s">
        <v>99</v>
      </c>
      <c r="B654" t="s">
        <v>100</v>
      </c>
      <c r="C654" t="s">
        <v>1001</v>
      </c>
      <c r="D654" t="s">
        <v>1002</v>
      </c>
      <c r="E654" t="s">
        <v>39</v>
      </c>
      <c r="F654" t="s">
        <v>103</v>
      </c>
      <c r="I654">
        <v>3</v>
      </c>
      <c r="J654">
        <v>2.3949691428841531</v>
      </c>
      <c r="M654">
        <v>5.3949691428841531</v>
      </c>
      <c r="N654">
        <v>476.27274623318829</v>
      </c>
      <c r="O654">
        <v>249.88498621799519</v>
      </c>
      <c r="R654">
        <v>726.15773245118339</v>
      </c>
      <c r="S654">
        <v>18031164.55152189</v>
      </c>
      <c r="T654">
        <v>35683715.679762818</v>
      </c>
      <c r="V654">
        <v>53714880.231284708</v>
      </c>
      <c r="X654">
        <v>1.076582364896908</v>
      </c>
      <c r="Y654">
        <v>0.57411383844866992</v>
      </c>
      <c r="AB654">
        <v>5.1397000000000012E-2</v>
      </c>
      <c r="AC654">
        <v>5.4999999999999997E-3</v>
      </c>
      <c r="AD654">
        <v>1.468787410628146</v>
      </c>
      <c r="AE654">
        <v>5.3949691428841533E-2</v>
      </c>
      <c r="AF654">
        <v>6.9746032449411413</v>
      </c>
      <c r="AG654">
        <v>1</v>
      </c>
      <c r="AH654" t="s">
        <v>1003</v>
      </c>
    </row>
    <row r="655" spans="1:34">
      <c r="A655" t="s">
        <v>35</v>
      </c>
      <c r="B655" t="s">
        <v>43</v>
      </c>
      <c r="C655" t="s">
        <v>993</v>
      </c>
      <c r="D655" t="s">
        <v>1004</v>
      </c>
      <c r="E655" t="s">
        <v>72</v>
      </c>
      <c r="F655" t="s">
        <v>39</v>
      </c>
      <c r="G655" t="s">
        <v>140</v>
      </c>
      <c r="H655" t="s">
        <v>302</v>
      </c>
      <c r="I655">
        <v>1</v>
      </c>
      <c r="J655">
        <v>2.8567671303589859</v>
      </c>
      <c r="K655">
        <v>1.5</v>
      </c>
      <c r="L655">
        <v>1.060000000000001E-2</v>
      </c>
      <c r="M655">
        <v>5.3673671303589856</v>
      </c>
      <c r="N655">
        <v>70.254206021251477</v>
      </c>
      <c r="O655">
        <v>509.83599244578198</v>
      </c>
      <c r="P655">
        <v>103.02135679275</v>
      </c>
      <c r="Q655">
        <v>51.260860177404354</v>
      </c>
      <c r="R655">
        <v>734.37241543718778</v>
      </c>
      <c r="S655">
        <v>5441017.5619834717</v>
      </c>
      <c r="T655">
        <v>19301832.294173311</v>
      </c>
      <c r="U655">
        <v>2847663.3168270001</v>
      </c>
      <c r="V655">
        <v>41525682.920882963</v>
      </c>
      <c r="W655">
        <v>13935169.747899169</v>
      </c>
      <c r="X655">
        <v>0.16496324502300211</v>
      </c>
      <c r="Y655">
        <v>1.1524498153587479</v>
      </c>
      <c r="Z655">
        <v>0.25358473403663789</v>
      </c>
      <c r="AA655">
        <v>0.14730132234886309</v>
      </c>
      <c r="AB655">
        <v>8.7010000000000004E-2</v>
      </c>
      <c r="AC655">
        <v>5.4999999999999997E-3</v>
      </c>
      <c r="AD655">
        <v>1.4612727265898811</v>
      </c>
      <c r="AE655">
        <v>5.3673671303589847E-2</v>
      </c>
      <c r="AF655">
        <v>6.9748235282524567</v>
      </c>
      <c r="AG655">
        <v>1</v>
      </c>
      <c r="AH655" t="s">
        <v>995</v>
      </c>
    </row>
    <row r="656" spans="1:34">
      <c r="A656" t="s">
        <v>354</v>
      </c>
      <c r="B656" t="s">
        <v>590</v>
      </c>
      <c r="C656" t="s">
        <v>632</v>
      </c>
      <c r="D656" t="s">
        <v>1005</v>
      </c>
      <c r="E656" t="s">
        <v>39</v>
      </c>
      <c r="F656" t="s">
        <v>40</v>
      </c>
      <c r="I656">
        <v>3</v>
      </c>
      <c r="J656">
        <v>1.83658027467711</v>
      </c>
      <c r="M656">
        <v>4.8365802746771109</v>
      </c>
      <c r="N656">
        <v>527.92475598461112</v>
      </c>
      <c r="O656">
        <v>223.13438447368381</v>
      </c>
      <c r="R656">
        <v>751.05914045829491</v>
      </c>
      <c r="S656">
        <v>19986653.07067541</v>
      </c>
      <c r="T656">
        <v>17495248.518224768</v>
      </c>
      <c r="V656">
        <v>37481901.588900179</v>
      </c>
      <c r="X656">
        <v>1.19333824322432</v>
      </c>
      <c r="Y656">
        <v>0.51512613598541845</v>
      </c>
      <c r="AB656">
        <v>5.1397000000000012E-2</v>
      </c>
      <c r="AC656">
        <v>5.4999999999999997E-3</v>
      </c>
      <c r="AD656">
        <v>1.316765310383297</v>
      </c>
      <c r="AE656">
        <v>0.76659797353632209</v>
      </c>
      <c r="AF656">
        <v>6.9768405585967308</v>
      </c>
      <c r="AG656">
        <v>1</v>
      </c>
      <c r="AH656" t="s">
        <v>551</v>
      </c>
    </row>
    <row r="657" spans="1:34">
      <c r="A657" t="s">
        <v>35</v>
      </c>
      <c r="B657" t="s">
        <v>45</v>
      </c>
      <c r="C657" t="s">
        <v>993</v>
      </c>
      <c r="D657" t="s">
        <v>1006</v>
      </c>
      <c r="E657" t="s">
        <v>72</v>
      </c>
      <c r="F657" t="s">
        <v>39</v>
      </c>
      <c r="G657" t="s">
        <v>140</v>
      </c>
      <c r="H657" t="s">
        <v>302</v>
      </c>
      <c r="I657">
        <v>1</v>
      </c>
      <c r="J657">
        <v>2.8606768032519758</v>
      </c>
      <c r="K657">
        <v>1.5</v>
      </c>
      <c r="L657">
        <v>1.060000000000001E-2</v>
      </c>
      <c r="M657">
        <v>5.3712768032519769</v>
      </c>
      <c r="N657">
        <v>70.254206021251477</v>
      </c>
      <c r="O657">
        <v>510.53373638800019</v>
      </c>
      <c r="P657">
        <v>103.02135679275</v>
      </c>
      <c r="Q657">
        <v>51.260860177404332</v>
      </c>
      <c r="R657">
        <v>735.07015937940594</v>
      </c>
      <c r="S657">
        <v>5441017.5619834717</v>
      </c>
      <c r="T657">
        <v>19328248.11564634</v>
      </c>
      <c r="U657">
        <v>2847663.3168270001</v>
      </c>
      <c r="V657">
        <v>41552098.74235598</v>
      </c>
      <c r="W657">
        <v>13935169.747899169</v>
      </c>
      <c r="X657">
        <v>0.16496324502300211</v>
      </c>
      <c r="Y657">
        <v>1.154027018399121</v>
      </c>
      <c r="Z657">
        <v>0.25358473403663789</v>
      </c>
      <c r="AA657">
        <v>0.14730132234886301</v>
      </c>
      <c r="AB657">
        <v>8.7010000000000004E-2</v>
      </c>
      <c r="AC657">
        <v>5.4999999999999997E-3</v>
      </c>
      <c r="AD657">
        <v>1.462337140152371</v>
      </c>
      <c r="AE657">
        <v>5.3712768032519773E-2</v>
      </c>
      <c r="AF657">
        <v>6.9798367114368673</v>
      </c>
      <c r="AG657">
        <v>1</v>
      </c>
      <c r="AH657" t="s">
        <v>995</v>
      </c>
    </row>
    <row r="658" spans="1:34">
      <c r="A658" t="s">
        <v>422</v>
      </c>
      <c r="B658" t="s">
        <v>466</v>
      </c>
      <c r="C658" t="s">
        <v>886</v>
      </c>
      <c r="D658" t="s">
        <v>1007</v>
      </c>
      <c r="E658" t="s">
        <v>72</v>
      </c>
      <c r="F658" t="s">
        <v>39</v>
      </c>
      <c r="G658" t="s">
        <v>41</v>
      </c>
      <c r="I658">
        <v>1.816956290941502</v>
      </c>
      <c r="J658">
        <v>3</v>
      </c>
      <c r="K658">
        <v>8.3999999999999995E-3</v>
      </c>
      <c r="M658">
        <v>4.8253562909415022</v>
      </c>
      <c r="N658">
        <v>97.224034571004722</v>
      </c>
      <c r="O658">
        <v>435.63640787743952</v>
      </c>
      <c r="P658">
        <v>186.37200198002759</v>
      </c>
      <c r="R658">
        <v>719.23244442847181</v>
      </c>
      <c r="S658">
        <v>7529765.2554454347</v>
      </c>
      <c r="T658">
        <v>16492717.28688442</v>
      </c>
      <c r="U658">
        <v>28686954.545454539</v>
      </c>
      <c r="V658">
        <v>52709437.087784387</v>
      </c>
      <c r="X658">
        <v>0.22829084755736839</v>
      </c>
      <c r="Y658">
        <v>0.98472666751807103</v>
      </c>
      <c r="Z658">
        <v>0.5355517298276653</v>
      </c>
      <c r="AB658">
        <v>7.0526000000000005E-2</v>
      </c>
      <c r="AC658">
        <v>5.4999999999999997E-3</v>
      </c>
      <c r="AD658">
        <v>1.3137095661202001</v>
      </c>
      <c r="AE658">
        <v>0.76481897211422811</v>
      </c>
      <c r="AF658">
        <v>6.97991082917593</v>
      </c>
      <c r="AG658">
        <v>1</v>
      </c>
      <c r="AH658" t="s">
        <v>73</v>
      </c>
    </row>
    <row r="659" spans="1:34">
      <c r="A659" t="s">
        <v>354</v>
      </c>
      <c r="B659" t="s">
        <v>590</v>
      </c>
      <c r="C659" t="s">
        <v>636</v>
      </c>
      <c r="D659" t="s">
        <v>1008</v>
      </c>
      <c r="E659" t="s">
        <v>53</v>
      </c>
      <c r="F659" t="s">
        <v>72</v>
      </c>
      <c r="G659" t="s">
        <v>39</v>
      </c>
      <c r="H659" t="s">
        <v>302</v>
      </c>
      <c r="I659">
        <v>1.5</v>
      </c>
      <c r="J659">
        <v>1</v>
      </c>
      <c r="K659">
        <v>2.3031458684073671</v>
      </c>
      <c r="L659">
        <v>1.059999999999999E-2</v>
      </c>
      <c r="M659">
        <v>4.8137458684073673</v>
      </c>
      <c r="N659">
        <v>177.12085952611221</v>
      </c>
      <c r="O659">
        <v>68.92702184179457</v>
      </c>
      <c r="P659">
        <v>405.29590685864139</v>
      </c>
      <c r="Q659">
        <v>50.087693638061261</v>
      </c>
      <c r="R659">
        <v>701.43148186460951</v>
      </c>
      <c r="S659">
        <v>14837765.476635311</v>
      </c>
      <c r="T659">
        <v>5338230.3719008267</v>
      </c>
      <c r="U659">
        <v>15344059.147672489</v>
      </c>
      <c r="V659">
        <v>49136301.596666977</v>
      </c>
      <c r="W659">
        <v>13616246.600458359</v>
      </c>
      <c r="X659">
        <v>0.42572024259995572</v>
      </c>
      <c r="Y659">
        <v>0.1618468962463869</v>
      </c>
      <c r="Z659">
        <v>0.91614401483153252</v>
      </c>
      <c r="AA659">
        <v>0.14393015413235999</v>
      </c>
      <c r="AB659">
        <v>9.0810000000000002E-2</v>
      </c>
      <c r="AC659">
        <v>5.4999999999999997E-3</v>
      </c>
      <c r="AD659">
        <v>1.310548613388393</v>
      </c>
      <c r="AE659">
        <v>0.76297872014256773</v>
      </c>
      <c r="AF659">
        <v>6.9835832019383286</v>
      </c>
      <c r="AG659">
        <v>1</v>
      </c>
      <c r="AH659" t="s">
        <v>572</v>
      </c>
    </row>
    <row r="660" spans="1:34">
      <c r="A660" t="s">
        <v>354</v>
      </c>
      <c r="B660" t="s">
        <v>597</v>
      </c>
      <c r="C660" t="s">
        <v>632</v>
      </c>
      <c r="D660" t="s">
        <v>1009</v>
      </c>
      <c r="E660" t="s">
        <v>39</v>
      </c>
      <c r="F660" t="s">
        <v>40</v>
      </c>
      <c r="I660">
        <v>3</v>
      </c>
      <c r="J660">
        <v>1.844308877110729</v>
      </c>
      <c r="M660">
        <v>4.8443088771107297</v>
      </c>
      <c r="N660">
        <v>527.92475598461112</v>
      </c>
      <c r="O660">
        <v>224.07336708753701</v>
      </c>
      <c r="R660">
        <v>751.99812307214813</v>
      </c>
      <c r="S660">
        <v>19986653.07067541</v>
      </c>
      <c r="T660">
        <v>17568871.12113468</v>
      </c>
      <c r="V660">
        <v>37555524.191810086</v>
      </c>
      <c r="X660">
        <v>1.19333824322432</v>
      </c>
      <c r="Y660">
        <v>0.51729386323540094</v>
      </c>
      <c r="AB660">
        <v>5.1397000000000012E-2</v>
      </c>
      <c r="AC660">
        <v>5.4999999999999997E-3</v>
      </c>
      <c r="AD660">
        <v>1.318869432511822</v>
      </c>
      <c r="AE660">
        <v>0.76782295702205061</v>
      </c>
      <c r="AF660">
        <v>6.9878982666446019</v>
      </c>
      <c r="AG660">
        <v>1</v>
      </c>
      <c r="AH660" t="s">
        <v>551</v>
      </c>
    </row>
    <row r="661" spans="1:34">
      <c r="A661" t="s">
        <v>59</v>
      </c>
      <c r="B661" t="s">
        <v>60</v>
      </c>
      <c r="C661" t="s">
        <v>1010</v>
      </c>
      <c r="D661" t="s">
        <v>1011</v>
      </c>
      <c r="E661" t="s">
        <v>53</v>
      </c>
      <c r="F661" t="s">
        <v>72</v>
      </c>
      <c r="G661" t="s">
        <v>302</v>
      </c>
      <c r="I661">
        <v>4.3163677311179249</v>
      </c>
      <c r="J661">
        <v>1.0684919327794811</v>
      </c>
      <c r="K661">
        <v>1.06E-2</v>
      </c>
      <c r="M661">
        <v>5.3954596638974062</v>
      </c>
      <c r="N661">
        <v>500.16198076864259</v>
      </c>
      <c r="O661">
        <v>72.229881199410329</v>
      </c>
      <c r="P661">
        <v>48.914527098718267</v>
      </c>
      <c r="R661">
        <v>621.30638906677132</v>
      </c>
      <c r="S661">
        <v>41899560.508176111</v>
      </c>
      <c r="T661">
        <v>5594028.8042980647</v>
      </c>
      <c r="U661">
        <v>13297323.45301757</v>
      </c>
      <c r="V661">
        <v>60790912.765491746</v>
      </c>
      <c r="X661">
        <v>1.202168284197547</v>
      </c>
      <c r="Y661">
        <v>0.1696023094571214</v>
      </c>
      <c r="Z661">
        <v>0.14055898591585711</v>
      </c>
      <c r="AB661">
        <v>6.6664000000000001E-2</v>
      </c>
      <c r="AC661">
        <v>5.4999999999999997E-3</v>
      </c>
      <c r="AD661">
        <v>1.4689209556160481</v>
      </c>
      <c r="AE661">
        <v>5.3954596638974062E-2</v>
      </c>
      <c r="AF661">
        <v>6.9904992161524282</v>
      </c>
      <c r="AG661">
        <v>1</v>
      </c>
      <c r="AH661" t="s">
        <v>818</v>
      </c>
    </row>
    <row r="662" spans="1:34">
      <c r="A662" t="s">
        <v>354</v>
      </c>
      <c r="B662" t="s">
        <v>597</v>
      </c>
      <c r="C662" t="s">
        <v>636</v>
      </c>
      <c r="D662" t="s">
        <v>1012</v>
      </c>
      <c r="E662" t="s">
        <v>53</v>
      </c>
      <c r="F662" t="s">
        <v>72</v>
      </c>
      <c r="G662" t="s">
        <v>39</v>
      </c>
      <c r="H662" t="s">
        <v>302</v>
      </c>
      <c r="I662">
        <v>1.5</v>
      </c>
      <c r="J662">
        <v>1</v>
      </c>
      <c r="K662">
        <v>2.311645745187243</v>
      </c>
      <c r="L662">
        <v>1.059999999999999E-2</v>
      </c>
      <c r="M662">
        <v>4.822245745187244</v>
      </c>
      <c r="N662">
        <v>177.12085952611221</v>
      </c>
      <c r="O662">
        <v>68.92702184179457</v>
      </c>
      <c r="P662">
        <v>406.79167198361318</v>
      </c>
      <c r="Q662">
        <v>50.087693638061261</v>
      </c>
      <c r="R662">
        <v>702.92724698958125</v>
      </c>
      <c r="S662">
        <v>14837765.476635311</v>
      </c>
      <c r="T662">
        <v>5338230.3719008267</v>
      </c>
      <c r="U662">
        <v>15400687.177120119</v>
      </c>
      <c r="V662">
        <v>49192929.626114607</v>
      </c>
      <c r="W662">
        <v>13616246.600458359</v>
      </c>
      <c r="X662">
        <v>0.42572024259995572</v>
      </c>
      <c r="Y662">
        <v>0.1618468962463869</v>
      </c>
      <c r="Z662">
        <v>0.91952509083957279</v>
      </c>
      <c r="AA662">
        <v>0.14393015413235999</v>
      </c>
      <c r="AB662">
        <v>9.0810000000000002E-2</v>
      </c>
      <c r="AC662">
        <v>5.4999999999999997E-3</v>
      </c>
      <c r="AD662">
        <v>1.3128627159672079</v>
      </c>
      <c r="AE662">
        <v>0.76432595061217823</v>
      </c>
      <c r="AF662">
        <v>6.9957444117666299</v>
      </c>
      <c r="AG662">
        <v>1</v>
      </c>
      <c r="AH662" t="s">
        <v>572</v>
      </c>
    </row>
    <row r="663" spans="1:34">
      <c r="A663" t="s">
        <v>125</v>
      </c>
      <c r="B663" t="s">
        <v>145</v>
      </c>
      <c r="C663" t="s">
        <v>985</v>
      </c>
      <c r="D663" t="s">
        <v>1013</v>
      </c>
      <c r="E663" t="s">
        <v>39</v>
      </c>
      <c r="F663" t="s">
        <v>140</v>
      </c>
      <c r="G663" t="s">
        <v>41</v>
      </c>
      <c r="H663" t="s">
        <v>239</v>
      </c>
      <c r="I663">
        <v>1.847543603156691</v>
      </c>
      <c r="J663">
        <v>1.5</v>
      </c>
      <c r="K663">
        <v>8.3999999999999995E-3</v>
      </c>
      <c r="L663">
        <v>2.02</v>
      </c>
      <c r="M663">
        <v>5.3759436031566903</v>
      </c>
      <c r="N663">
        <v>293.31155522033242</v>
      </c>
      <c r="O663">
        <v>99.46466708843748</v>
      </c>
      <c r="P663">
        <v>188.4060756714876</v>
      </c>
      <c r="Q663">
        <v>58.149404109062978</v>
      </c>
      <c r="R663">
        <v>639.3317020893204</v>
      </c>
      <c r="S663">
        <v>11104454.241543319</v>
      </c>
      <c r="T663">
        <v>2749351.1307364772</v>
      </c>
      <c r="U663">
        <v>29000045.454545449</v>
      </c>
      <c r="V663">
        <v>66806861.45232448</v>
      </c>
      <c r="W663">
        <v>23953010.62549923</v>
      </c>
      <c r="X663">
        <v>0.66301095384552799</v>
      </c>
      <c r="Y663">
        <v>0.2448300229670356</v>
      </c>
      <c r="Z663">
        <v>0.54139676917094126</v>
      </c>
      <c r="AA663">
        <v>0.1670959888191465</v>
      </c>
      <c r="AB663">
        <v>9.7769000000000009E-2</v>
      </c>
      <c r="AC663">
        <v>5.4999999999999997E-3</v>
      </c>
      <c r="AD663">
        <v>1.4636076825348061</v>
      </c>
      <c r="AE663">
        <v>5.3759436031566903E-2</v>
      </c>
      <c r="AF663">
        <v>6.9965797217230632</v>
      </c>
      <c r="AG663">
        <v>1</v>
      </c>
      <c r="AH663" t="s">
        <v>602</v>
      </c>
    </row>
    <row r="664" spans="1:34">
      <c r="A664" t="s">
        <v>59</v>
      </c>
      <c r="B664" t="s">
        <v>60</v>
      </c>
      <c r="C664" t="s">
        <v>1014</v>
      </c>
      <c r="D664" t="s">
        <v>1015</v>
      </c>
      <c r="E664" t="s">
        <v>39</v>
      </c>
      <c r="F664" t="s">
        <v>40</v>
      </c>
      <c r="G664" t="s">
        <v>239</v>
      </c>
      <c r="H664" t="s">
        <v>302</v>
      </c>
      <c r="I664">
        <v>2.3445864525357849</v>
      </c>
      <c r="J664">
        <v>1</v>
      </c>
      <c r="K664">
        <v>2.02</v>
      </c>
      <c r="L664">
        <v>1.06E-2</v>
      </c>
      <c r="M664">
        <v>5.375186452535786</v>
      </c>
      <c r="N664">
        <v>406.74769898377701</v>
      </c>
      <c r="O664">
        <v>117.8374655647383</v>
      </c>
      <c r="P664">
        <v>68.987406144393262</v>
      </c>
      <c r="Q664">
        <v>48.91452709871826</v>
      </c>
      <c r="R664">
        <v>642.48709779162675</v>
      </c>
      <c r="S664">
        <v>15399022.40750619</v>
      </c>
      <c r="T664">
        <v>9239256.1983471066</v>
      </c>
      <c r="U664">
        <v>28417420.568970822</v>
      </c>
      <c r="V664">
        <v>66353022.627841689</v>
      </c>
      <c r="W664">
        <v>13297323.45301757</v>
      </c>
      <c r="X664">
        <v>0.91942569284434894</v>
      </c>
      <c r="Y664">
        <v>0.27203856749311278</v>
      </c>
      <c r="Z664">
        <v>0.1982396728287163</v>
      </c>
      <c r="AA664">
        <v>0.14055898591585711</v>
      </c>
      <c r="AB664">
        <v>0.100812</v>
      </c>
      <c r="AC664">
        <v>5.4999999999999997E-3</v>
      </c>
      <c r="AD664">
        <v>1.4634015472872299</v>
      </c>
      <c r="AE664">
        <v>5.3751864525357858E-2</v>
      </c>
      <c r="AF664">
        <v>6.9986518643483731</v>
      </c>
      <c r="AG664">
        <v>1</v>
      </c>
      <c r="AH664" t="s">
        <v>852</v>
      </c>
    </row>
    <row r="665" spans="1:34">
      <c r="A665" t="s">
        <v>125</v>
      </c>
      <c r="B665" t="s">
        <v>126</v>
      </c>
      <c r="C665" t="s">
        <v>1016</v>
      </c>
      <c r="D665" t="s">
        <v>1017</v>
      </c>
      <c r="E665" t="s">
        <v>53</v>
      </c>
      <c r="F665" t="s">
        <v>72</v>
      </c>
      <c r="G665" t="s">
        <v>140</v>
      </c>
      <c r="H665" t="s">
        <v>41</v>
      </c>
      <c r="I665">
        <v>2.8750444453255879</v>
      </c>
      <c r="J665">
        <v>1</v>
      </c>
      <c r="K665">
        <v>1.5</v>
      </c>
      <c r="L665">
        <v>8.3999999999999995E-3</v>
      </c>
      <c r="M665">
        <v>5.3834444453255879</v>
      </c>
      <c r="N665">
        <v>299.49826698469548</v>
      </c>
      <c r="O665">
        <v>60.170646557743339</v>
      </c>
      <c r="P665">
        <v>99.46466708843748</v>
      </c>
      <c r="Q665">
        <v>188.4060756714876</v>
      </c>
      <c r="R665">
        <v>647.53965630236382</v>
      </c>
      <c r="S665">
        <v>25089563.465688109</v>
      </c>
      <c r="T665">
        <v>4660070.3812316712</v>
      </c>
      <c r="U665">
        <v>2749351.1307364772</v>
      </c>
      <c r="V665">
        <v>61499030.432201713</v>
      </c>
      <c r="W665">
        <v>29000045.454545449</v>
      </c>
      <c r="X665">
        <v>0.71986142806739117</v>
      </c>
      <c r="Y665">
        <v>0.14128613322161709</v>
      </c>
      <c r="Z665">
        <v>0.2448300229670356</v>
      </c>
      <c r="AA665">
        <v>0.54139676917094126</v>
      </c>
      <c r="AB665">
        <v>9.0872000000000008E-2</v>
      </c>
      <c r="AC665">
        <v>5.4999999999999997E-3</v>
      </c>
      <c r="AD665">
        <v>1.4656497966331441</v>
      </c>
      <c r="AE665">
        <v>5.3834444453255879E-2</v>
      </c>
      <c r="AF665">
        <v>6.9993006864119884</v>
      </c>
      <c r="AG665">
        <v>1</v>
      </c>
      <c r="AH665" t="s">
        <v>414</v>
      </c>
    </row>
    <row r="666" spans="1:34">
      <c r="A666" t="s">
        <v>59</v>
      </c>
      <c r="B666" t="s">
        <v>63</v>
      </c>
      <c r="C666" t="s">
        <v>1014</v>
      </c>
      <c r="D666" t="s">
        <v>1018</v>
      </c>
      <c r="E666" t="s">
        <v>39</v>
      </c>
      <c r="F666" t="s">
        <v>40</v>
      </c>
      <c r="G666" t="s">
        <v>239</v>
      </c>
      <c r="H666" t="s">
        <v>302</v>
      </c>
      <c r="I666">
        <v>2.3451643923243291</v>
      </c>
      <c r="J666">
        <v>1</v>
      </c>
      <c r="K666">
        <v>2.02</v>
      </c>
      <c r="L666">
        <v>1.06E-2</v>
      </c>
      <c r="M666">
        <v>5.3757643923243297</v>
      </c>
      <c r="N666">
        <v>406.8479621576459</v>
      </c>
      <c r="O666">
        <v>117.8374655647383</v>
      </c>
      <c r="P666">
        <v>68.987406144393262</v>
      </c>
      <c r="Q666">
        <v>48.91452709871826</v>
      </c>
      <c r="R666">
        <v>642.58736096549569</v>
      </c>
      <c r="S666">
        <v>15402818.26145917</v>
      </c>
      <c r="T666">
        <v>9239256.1983471066</v>
      </c>
      <c r="U666">
        <v>28417420.568970822</v>
      </c>
      <c r="V666">
        <v>66356818.48179467</v>
      </c>
      <c r="W666">
        <v>13297323.45301757</v>
      </c>
      <c r="X666">
        <v>0.91965233097489407</v>
      </c>
      <c r="Y666">
        <v>0.27203856749311278</v>
      </c>
      <c r="Z666">
        <v>0.1982396728287163</v>
      </c>
      <c r="AA666">
        <v>0.14055898591585711</v>
      </c>
      <c r="AB666">
        <v>0.100812</v>
      </c>
      <c r="AC666">
        <v>5.4999999999999997E-3</v>
      </c>
      <c r="AD666">
        <v>1.463558892151126</v>
      </c>
      <c r="AE666">
        <v>5.3757643923243302E-2</v>
      </c>
      <c r="AF666">
        <v>6.9993929283987004</v>
      </c>
      <c r="AG666">
        <v>1</v>
      </c>
      <c r="AH666" t="s">
        <v>852</v>
      </c>
    </row>
    <row r="667" spans="1:34">
      <c r="A667" t="s">
        <v>59</v>
      </c>
      <c r="B667" t="s">
        <v>88</v>
      </c>
      <c r="C667" t="s">
        <v>644</v>
      </c>
      <c r="D667" t="s">
        <v>1019</v>
      </c>
      <c r="E667" t="s">
        <v>39</v>
      </c>
      <c r="F667" t="s">
        <v>140</v>
      </c>
      <c r="G667" t="s">
        <v>41</v>
      </c>
      <c r="H667" t="s">
        <v>239</v>
      </c>
      <c r="I667">
        <v>1.2933697503110591</v>
      </c>
      <c r="J667">
        <v>1.5</v>
      </c>
      <c r="K667">
        <v>8.3999999999999995E-3</v>
      </c>
      <c r="L667">
        <v>2.02</v>
      </c>
      <c r="M667">
        <v>4.8217697503110593</v>
      </c>
      <c r="N667">
        <v>224.37866145019709</v>
      </c>
      <c r="O667">
        <v>101.549623122</v>
      </c>
      <c r="P667">
        <v>192.7284822658402</v>
      </c>
      <c r="Q667">
        <v>68.987406144393248</v>
      </c>
      <c r="R667">
        <v>587.64417298243063</v>
      </c>
      <c r="S667">
        <v>8494730.3797178715</v>
      </c>
      <c r="T667">
        <v>2806982.4122378179</v>
      </c>
      <c r="U667">
        <v>29665363.636363629</v>
      </c>
      <c r="V667">
        <v>69384496.997290134</v>
      </c>
      <c r="W667">
        <v>28417420.568970811</v>
      </c>
      <c r="X667">
        <v>0.50719280472577</v>
      </c>
      <c r="Y667">
        <v>0.2499620949733542</v>
      </c>
      <c r="Z667">
        <v>0.5538174777754028</v>
      </c>
      <c r="AA667">
        <v>0.19823967282871621</v>
      </c>
      <c r="AB667">
        <v>9.7769000000000009E-2</v>
      </c>
      <c r="AC667">
        <v>5.4999999999999997E-3</v>
      </c>
      <c r="AD667">
        <v>1.312733125739137</v>
      </c>
      <c r="AE667">
        <v>0.76425050542430295</v>
      </c>
      <c r="AF667">
        <v>7.0020223814744984</v>
      </c>
      <c r="AG667">
        <v>1</v>
      </c>
      <c r="AH667" t="s">
        <v>602</v>
      </c>
    </row>
    <row r="668" spans="1:34">
      <c r="A668" t="s">
        <v>35</v>
      </c>
      <c r="B668" t="s">
        <v>68</v>
      </c>
      <c r="C668" t="s">
        <v>654</v>
      </c>
      <c r="D668" t="s">
        <v>1020</v>
      </c>
      <c r="E668" t="s">
        <v>53</v>
      </c>
      <c r="F668" t="s">
        <v>39</v>
      </c>
      <c r="G668" t="s">
        <v>41</v>
      </c>
      <c r="H668" t="s">
        <v>239</v>
      </c>
      <c r="I668">
        <v>1.5</v>
      </c>
      <c r="J668">
        <v>1.2956300046039659</v>
      </c>
      <c r="K668">
        <v>4.4677244503649443E-3</v>
      </c>
      <c r="L668">
        <v>2.02</v>
      </c>
      <c r="M668">
        <v>4.8200977290543312</v>
      </c>
      <c r="N668">
        <v>180.42822171179881</v>
      </c>
      <c r="O668">
        <v>231.22599046313911</v>
      </c>
      <c r="P668">
        <v>104.1296754343561</v>
      </c>
      <c r="Q668">
        <v>73.079991692392312</v>
      </c>
      <c r="R668">
        <v>588.86387930168632</v>
      </c>
      <c r="S668">
        <v>15114829.762506589</v>
      </c>
      <c r="T668">
        <v>8753962.7568531316</v>
      </c>
      <c r="U668">
        <v>16027961.465684241</v>
      </c>
      <c r="V668">
        <v>70000000.00001806</v>
      </c>
      <c r="W668">
        <v>30103246.014974091</v>
      </c>
      <c r="X668">
        <v>0.43366967913624838</v>
      </c>
      <c r="Y668">
        <v>0.52267072933993863</v>
      </c>
      <c r="Z668">
        <v>0.29922320527113822</v>
      </c>
      <c r="AA668">
        <v>0.2099999761275641</v>
      </c>
      <c r="AB668">
        <v>0.10156900000000001</v>
      </c>
      <c r="AC668">
        <v>5.4999999999999997E-3</v>
      </c>
      <c r="AD668">
        <v>1.312277915763483</v>
      </c>
      <c r="AE668">
        <v>0.76398549005511152</v>
      </c>
      <c r="AF668">
        <v>7.003430134872926</v>
      </c>
      <c r="AG668">
        <v>1</v>
      </c>
      <c r="AH668" t="s">
        <v>656</v>
      </c>
    </row>
    <row r="669" spans="1:34">
      <c r="A669" t="s">
        <v>59</v>
      </c>
      <c r="B669" t="s">
        <v>63</v>
      </c>
      <c r="C669" t="s">
        <v>1010</v>
      </c>
      <c r="D669" t="s">
        <v>1021</v>
      </c>
      <c r="E669" t="s">
        <v>53</v>
      </c>
      <c r="F669" t="s">
        <v>72</v>
      </c>
      <c r="G669" t="s">
        <v>302</v>
      </c>
      <c r="I669">
        <v>4.3245909402527483</v>
      </c>
      <c r="J669">
        <v>1.0705477350631869</v>
      </c>
      <c r="K669">
        <v>1.06E-2</v>
      </c>
      <c r="M669">
        <v>5.4057386753159351</v>
      </c>
      <c r="N669">
        <v>501.11485059469959</v>
      </c>
      <c r="O669">
        <v>72.368853100054707</v>
      </c>
      <c r="P669">
        <v>48.914527098718267</v>
      </c>
      <c r="R669">
        <v>622.39823079347252</v>
      </c>
      <c r="S669">
        <v>41979384.302203663</v>
      </c>
      <c r="T669">
        <v>5604791.8403474586</v>
      </c>
      <c r="U669">
        <v>13297323.45301757</v>
      </c>
      <c r="V669">
        <v>60881499.595568687</v>
      </c>
      <c r="X669">
        <v>1.204458562003337</v>
      </c>
      <c r="Y669">
        <v>0.16992862807910361</v>
      </c>
      <c r="Z669">
        <v>0.14055898591585711</v>
      </c>
      <c r="AB669">
        <v>6.6664000000000001E-2</v>
      </c>
      <c r="AC669">
        <v>5.4999999999999997E-3</v>
      </c>
      <c r="AD669">
        <v>1.471719429928946</v>
      </c>
      <c r="AE669">
        <v>5.4057386753159353E-2</v>
      </c>
      <c r="AF669">
        <v>7.0036794919980414</v>
      </c>
      <c r="AG669">
        <v>1</v>
      </c>
      <c r="AH669" t="s">
        <v>818</v>
      </c>
    </row>
    <row r="670" spans="1:34">
      <c r="A670" t="s">
        <v>422</v>
      </c>
      <c r="B670" t="s">
        <v>423</v>
      </c>
      <c r="C670" t="s">
        <v>1022</v>
      </c>
      <c r="D670" t="s">
        <v>1023</v>
      </c>
      <c r="E670" t="s">
        <v>39</v>
      </c>
      <c r="F670" t="s">
        <v>41</v>
      </c>
      <c r="G670" t="s">
        <v>239</v>
      </c>
      <c r="I670">
        <v>2.8094714250303601</v>
      </c>
      <c r="J670">
        <v>8.3999999999999995E-3</v>
      </c>
      <c r="K670">
        <v>2.02</v>
      </c>
      <c r="M670">
        <v>4.8378714250303601</v>
      </c>
      <c r="N670">
        <v>407.96934654484568</v>
      </c>
      <c r="O670">
        <v>186.37200198002759</v>
      </c>
      <c r="P670">
        <v>53.049167857142862</v>
      </c>
      <c r="R670">
        <v>647.39051638201613</v>
      </c>
      <c r="S670">
        <v>15445272.646202009</v>
      </c>
      <c r="T670">
        <v>28686954.545454539</v>
      </c>
      <c r="U670">
        <v>21852111.828571431</v>
      </c>
      <c r="V670">
        <v>65984339.020227969</v>
      </c>
      <c r="X670">
        <v>0.92218714461913087</v>
      </c>
      <c r="Y670">
        <v>0.5355517298276653</v>
      </c>
      <c r="Z670">
        <v>0.15244013752052549</v>
      </c>
      <c r="AB670">
        <v>7.7423000000000006E-2</v>
      </c>
      <c r="AC670">
        <v>5.4999999999999997E-3</v>
      </c>
      <c r="AD670">
        <v>1.3171168277569569</v>
      </c>
      <c r="AE670">
        <v>0.7668026208673121</v>
      </c>
      <c r="AF670">
        <v>7.0047138736546284</v>
      </c>
      <c r="AG670">
        <v>1</v>
      </c>
      <c r="AH670" t="s">
        <v>240</v>
      </c>
    </row>
    <row r="671" spans="1:34">
      <c r="A671" t="s">
        <v>147</v>
      </c>
      <c r="B671" t="s">
        <v>158</v>
      </c>
      <c r="C671" t="s">
        <v>996</v>
      </c>
      <c r="D671" t="s">
        <v>1024</v>
      </c>
      <c r="E671" t="s">
        <v>72</v>
      </c>
      <c r="F671" t="s">
        <v>39</v>
      </c>
      <c r="G671" t="s">
        <v>41</v>
      </c>
      <c r="H671" t="s">
        <v>239</v>
      </c>
      <c r="I671">
        <v>1</v>
      </c>
      <c r="J671">
        <v>1.7949270076225261</v>
      </c>
      <c r="K671">
        <v>7.536732439546499E-3</v>
      </c>
      <c r="L671">
        <v>2.02</v>
      </c>
      <c r="M671">
        <v>4.8224637400620729</v>
      </c>
      <c r="N671">
        <v>66.272653482880756</v>
      </c>
      <c r="O671">
        <v>306.91927737057108</v>
      </c>
      <c r="P671">
        <v>171.553012194807</v>
      </c>
      <c r="Q671">
        <v>65.162228955453159</v>
      </c>
      <c r="R671">
        <v>609.90717200371205</v>
      </c>
      <c r="S671">
        <v>5132655.9917355375</v>
      </c>
      <c r="T671">
        <v>11619627.698775349</v>
      </c>
      <c r="U671">
        <v>26405969.83819291</v>
      </c>
      <c r="V671">
        <v>69999999.999978751</v>
      </c>
      <c r="W671">
        <v>26841746.471274961</v>
      </c>
      <c r="X671">
        <v>0.1556141986931564</v>
      </c>
      <c r="Y671">
        <v>0.69377029040053484</v>
      </c>
      <c r="Z671">
        <v>0.49296842584714662</v>
      </c>
      <c r="AA671">
        <v>0.18724778435475051</v>
      </c>
      <c r="AB671">
        <v>0.10156900000000001</v>
      </c>
      <c r="AC671">
        <v>5.4999999999999997E-3</v>
      </c>
      <c r="AD671">
        <v>1.312922065357214</v>
      </c>
      <c r="AE671">
        <v>0.76436050279983858</v>
      </c>
      <c r="AF671">
        <v>7.0068153082191253</v>
      </c>
      <c r="AG671">
        <v>1</v>
      </c>
      <c r="AH671" t="s">
        <v>564</v>
      </c>
    </row>
    <row r="672" spans="1:34">
      <c r="A672" t="s">
        <v>59</v>
      </c>
      <c r="B672" t="s">
        <v>90</v>
      </c>
      <c r="C672" t="s">
        <v>644</v>
      </c>
      <c r="D672" t="s">
        <v>1025</v>
      </c>
      <c r="E672" t="s">
        <v>39</v>
      </c>
      <c r="F672" t="s">
        <v>140</v>
      </c>
      <c r="G672" t="s">
        <v>41</v>
      </c>
      <c r="H672" t="s">
        <v>239</v>
      </c>
      <c r="I672">
        <v>1.2976928269737931</v>
      </c>
      <c r="J672">
        <v>1.5</v>
      </c>
      <c r="K672">
        <v>8.3999999999999995E-3</v>
      </c>
      <c r="L672">
        <v>2.02</v>
      </c>
      <c r="M672">
        <v>4.8260928269737926</v>
      </c>
      <c r="N672">
        <v>225.12864509153209</v>
      </c>
      <c r="O672">
        <v>101.549623122</v>
      </c>
      <c r="P672">
        <v>192.7284822658402</v>
      </c>
      <c r="Q672">
        <v>68.987406144393248</v>
      </c>
      <c r="R672">
        <v>588.39415662376553</v>
      </c>
      <c r="S672">
        <v>8523123.9389857799</v>
      </c>
      <c r="T672">
        <v>2806982.4122378179</v>
      </c>
      <c r="U672">
        <v>29665363.636363629</v>
      </c>
      <c r="V672">
        <v>69412890.556558043</v>
      </c>
      <c r="W672">
        <v>28417420.568970811</v>
      </c>
      <c r="X672">
        <v>0.50888809207657537</v>
      </c>
      <c r="Y672">
        <v>0.2499620949733542</v>
      </c>
      <c r="Z672">
        <v>0.5538174777754028</v>
      </c>
      <c r="AA672">
        <v>0.19823967282871621</v>
      </c>
      <c r="AB672">
        <v>9.7769000000000009E-2</v>
      </c>
      <c r="AC672">
        <v>5.4999999999999997E-3</v>
      </c>
      <c r="AD672">
        <v>1.3139100890190429</v>
      </c>
      <c r="AE672">
        <v>0.76493571307534625</v>
      </c>
      <c r="AF672">
        <v>7.008207629068183</v>
      </c>
      <c r="AG672">
        <v>1</v>
      </c>
      <c r="AH672" t="s">
        <v>602</v>
      </c>
    </row>
    <row r="673" spans="1:34">
      <c r="A673" t="s">
        <v>35</v>
      </c>
      <c r="B673" t="s">
        <v>47</v>
      </c>
      <c r="C673" t="s">
        <v>941</v>
      </c>
      <c r="D673" t="s">
        <v>1026</v>
      </c>
      <c r="E673" t="s">
        <v>39</v>
      </c>
      <c r="F673" t="s">
        <v>140</v>
      </c>
      <c r="G673" t="s">
        <v>302</v>
      </c>
      <c r="I673">
        <v>3</v>
      </c>
      <c r="J673">
        <v>2.4047614816589671</v>
      </c>
      <c r="K673">
        <v>1.060000000000001E-2</v>
      </c>
      <c r="M673">
        <v>5.4153614816589677</v>
      </c>
      <c r="N673">
        <v>535.39819927329734</v>
      </c>
      <c r="O673">
        <v>165.1611937356337</v>
      </c>
      <c r="P673">
        <v>51.260860177404354</v>
      </c>
      <c r="R673">
        <v>751.82025318633532</v>
      </c>
      <c r="S673">
        <v>20269589.448560849</v>
      </c>
      <c r="T673">
        <v>4565300.704692523</v>
      </c>
      <c r="U673">
        <v>13935169.747899169</v>
      </c>
      <c r="V673">
        <v>38770059.901152544</v>
      </c>
      <c r="X673">
        <v>1.2102314568572441</v>
      </c>
      <c r="Y673">
        <v>0.40654053383202698</v>
      </c>
      <c r="Z673">
        <v>0.14730132234886309</v>
      </c>
      <c r="AB673">
        <v>6.2864000000000003E-2</v>
      </c>
      <c r="AC673">
        <v>5.4999999999999997E-3</v>
      </c>
      <c r="AD673">
        <v>1.4743392515511331</v>
      </c>
      <c r="AE673">
        <v>5.4153614816589681E-2</v>
      </c>
      <c r="AF673">
        <v>7.01221834802669</v>
      </c>
      <c r="AG673">
        <v>1</v>
      </c>
      <c r="AH673" t="s">
        <v>943</v>
      </c>
    </row>
    <row r="674" spans="1:34">
      <c r="A674" t="s">
        <v>59</v>
      </c>
      <c r="B674" t="s">
        <v>88</v>
      </c>
      <c r="C674" t="s">
        <v>649</v>
      </c>
      <c r="D674" t="s">
        <v>1027</v>
      </c>
      <c r="E674" t="s">
        <v>72</v>
      </c>
      <c r="F674" t="s">
        <v>39</v>
      </c>
      <c r="G674" t="s">
        <v>40</v>
      </c>
      <c r="H674" t="s">
        <v>302</v>
      </c>
      <c r="I674">
        <v>1</v>
      </c>
      <c r="J674">
        <v>2.8211921232834478</v>
      </c>
      <c r="K674">
        <v>1</v>
      </c>
      <c r="L674">
        <v>1.06E-2</v>
      </c>
      <c r="M674">
        <v>4.8317921232834484</v>
      </c>
      <c r="N674">
        <v>67.599837662337663</v>
      </c>
      <c r="O674">
        <v>489.43104797675801</v>
      </c>
      <c r="P674">
        <v>117.8374655647383</v>
      </c>
      <c r="Q674">
        <v>48.914527098718267</v>
      </c>
      <c r="R674">
        <v>723.78287830255226</v>
      </c>
      <c r="S674">
        <v>5235443.1818181816</v>
      </c>
      <c r="T674">
        <v>18529323.444369219</v>
      </c>
      <c r="U674">
        <v>9239256.1983471066</v>
      </c>
      <c r="V674">
        <v>46301346.277552083</v>
      </c>
      <c r="W674">
        <v>13297323.45301757</v>
      </c>
      <c r="X674">
        <v>0.15873054746977161</v>
      </c>
      <c r="Y674">
        <v>1.106325816986403</v>
      </c>
      <c r="Z674">
        <v>0.27203856749311278</v>
      </c>
      <c r="AA674">
        <v>0.14055898591585711</v>
      </c>
      <c r="AB674">
        <v>9.3915000000000012E-2</v>
      </c>
      <c r="AC674">
        <v>5.4999999999999997E-3</v>
      </c>
      <c r="AD674">
        <v>1.3154617298991591</v>
      </c>
      <c r="AE674">
        <v>0.76583905154042653</v>
      </c>
      <c r="AF674">
        <v>7.0125079047230336</v>
      </c>
      <c r="AG674">
        <v>1</v>
      </c>
      <c r="AH674" t="s">
        <v>526</v>
      </c>
    </row>
    <row r="675" spans="1:34">
      <c r="A675" t="s">
        <v>459</v>
      </c>
      <c r="B675" t="s">
        <v>460</v>
      </c>
      <c r="C675" t="s">
        <v>1028</v>
      </c>
      <c r="D675" t="s">
        <v>1029</v>
      </c>
      <c r="E675" t="s">
        <v>53</v>
      </c>
      <c r="F675" t="s">
        <v>39</v>
      </c>
      <c r="G675" t="s">
        <v>140</v>
      </c>
      <c r="H675" t="s">
        <v>302</v>
      </c>
      <c r="I675">
        <v>1.5</v>
      </c>
      <c r="J675">
        <v>2.386285181343569</v>
      </c>
      <c r="K675">
        <v>1.5</v>
      </c>
      <c r="L675">
        <v>1.06E-2</v>
      </c>
      <c r="M675">
        <v>5.3968851813435696</v>
      </c>
      <c r="N675">
        <v>167.75</v>
      </c>
      <c r="O675">
        <v>403.08333854861792</v>
      </c>
      <c r="P675">
        <v>100.2005339238125</v>
      </c>
      <c r="Q675">
        <v>46.763721776589442</v>
      </c>
      <c r="R675">
        <v>717.79759424901988</v>
      </c>
      <c r="S675">
        <v>14052750</v>
      </c>
      <c r="T675">
        <v>15260293.73469213</v>
      </c>
      <c r="U675">
        <v>2769691.5830310681</v>
      </c>
      <c r="V675">
        <v>44795366.333765984</v>
      </c>
      <c r="W675">
        <v>12712631.016042789</v>
      </c>
      <c r="X675">
        <v>0.40319683908045978</v>
      </c>
      <c r="Y675">
        <v>0.9111426536523759</v>
      </c>
      <c r="Z675">
        <v>0.2466413424986775</v>
      </c>
      <c r="AA675">
        <v>0.13437851085226851</v>
      </c>
      <c r="AB675">
        <v>8.7010000000000004E-2</v>
      </c>
      <c r="AC675">
        <v>5.4999999999999997E-3</v>
      </c>
      <c r="AD675">
        <v>1.4693090546066261</v>
      </c>
      <c r="AE675">
        <v>5.3968851813435699E-2</v>
      </c>
      <c r="AF675">
        <v>7.0126730877636323</v>
      </c>
      <c r="AG675">
        <v>1</v>
      </c>
      <c r="AH675" t="s">
        <v>773</v>
      </c>
    </row>
    <row r="676" spans="1:34">
      <c r="A676" t="s">
        <v>99</v>
      </c>
      <c r="B676" t="s">
        <v>204</v>
      </c>
      <c r="C676" t="s">
        <v>652</v>
      </c>
      <c r="D676" t="s">
        <v>1030</v>
      </c>
      <c r="E676" t="s">
        <v>39</v>
      </c>
      <c r="F676" t="s">
        <v>40</v>
      </c>
      <c r="G676" t="s">
        <v>41</v>
      </c>
      <c r="H676" t="s">
        <v>239</v>
      </c>
      <c r="I676">
        <v>1.797003582860154</v>
      </c>
      <c r="J676">
        <v>1</v>
      </c>
      <c r="K676">
        <v>7.7683835486306776E-3</v>
      </c>
      <c r="L676">
        <v>2.02</v>
      </c>
      <c r="M676">
        <v>4.8247719664087843</v>
      </c>
      <c r="N676">
        <v>285.28794379989472</v>
      </c>
      <c r="O676">
        <v>107.4758953168044</v>
      </c>
      <c r="P676">
        <v>174.23936413195841</v>
      </c>
      <c r="Q676">
        <v>58.149404109062971</v>
      </c>
      <c r="R676">
        <v>625.15260735772051</v>
      </c>
      <c r="S676">
        <v>10800689.100741951</v>
      </c>
      <c r="T676">
        <v>8426838.8429752067</v>
      </c>
      <c r="U676">
        <v>26819461.43078962</v>
      </c>
      <c r="V676">
        <v>70000000.00000599</v>
      </c>
      <c r="W676">
        <v>23953010.625499219</v>
      </c>
      <c r="X676">
        <v>0.64487412232126673</v>
      </c>
      <c r="Y676">
        <v>0.24811793483423569</v>
      </c>
      <c r="Z676">
        <v>0.50068782796539768</v>
      </c>
      <c r="AA676">
        <v>0.16709598881914639</v>
      </c>
      <c r="AB676">
        <v>0.104674</v>
      </c>
      <c r="AC676">
        <v>5.4999999999999997E-3</v>
      </c>
      <c r="AD676">
        <v>1.313550483001344</v>
      </c>
      <c r="AE676">
        <v>0.76472635667579236</v>
      </c>
      <c r="AF676">
        <v>7.0132228060859214</v>
      </c>
      <c r="AG676">
        <v>1</v>
      </c>
      <c r="AH676" t="s">
        <v>480</v>
      </c>
    </row>
    <row r="677" spans="1:34">
      <c r="A677" t="s">
        <v>129</v>
      </c>
      <c r="B677" t="s">
        <v>1031</v>
      </c>
      <c r="C677" t="s">
        <v>131</v>
      </c>
      <c r="D677" t="s">
        <v>1032</v>
      </c>
      <c r="E677" t="s">
        <v>39</v>
      </c>
      <c r="F677" t="s">
        <v>40</v>
      </c>
      <c r="G677" t="s">
        <v>41</v>
      </c>
      <c r="I677">
        <v>2.256998561384338</v>
      </c>
      <c r="J677">
        <v>1</v>
      </c>
      <c r="K677">
        <v>8.3999999999999995E-3</v>
      </c>
      <c r="M677">
        <v>3.2653985613843379</v>
      </c>
      <c r="N677">
        <v>385.93010442471342</v>
      </c>
      <c r="O677">
        <v>114.18044077134989</v>
      </c>
      <c r="P677">
        <v>191.20292699724521</v>
      </c>
      <c r="R677">
        <v>691.31347219330848</v>
      </c>
      <c r="S677">
        <v>14610891.077233599</v>
      </c>
      <c r="T677">
        <v>8952520.661157025</v>
      </c>
      <c r="U677">
        <v>29430545.454545449</v>
      </c>
      <c r="V677">
        <v>52993957.192936078</v>
      </c>
      <c r="X677">
        <v>0.87236892682295542</v>
      </c>
      <c r="Y677">
        <v>0.26359599126056799</v>
      </c>
      <c r="Z677">
        <v>0.54943369826794586</v>
      </c>
      <c r="AB677">
        <v>7.3631000000000002E-2</v>
      </c>
      <c r="AC677">
        <v>5.4999999999999997E-3</v>
      </c>
      <c r="AD677">
        <v>0.88900903241877272</v>
      </c>
      <c r="AE677">
        <v>2.7804868750187639</v>
      </c>
      <c r="AF677">
        <v>7.0140254688218739</v>
      </c>
      <c r="AG677">
        <v>1</v>
      </c>
      <c r="AH677" t="s">
        <v>42</v>
      </c>
    </row>
    <row r="678" spans="1:34">
      <c r="A678" t="s">
        <v>35</v>
      </c>
      <c r="B678" t="s">
        <v>47</v>
      </c>
      <c r="C678" t="s">
        <v>993</v>
      </c>
      <c r="D678" t="s">
        <v>1033</v>
      </c>
      <c r="E678" t="s">
        <v>72</v>
      </c>
      <c r="F678" t="s">
        <v>39</v>
      </c>
      <c r="G678" t="s">
        <v>140</v>
      </c>
      <c r="H678" t="s">
        <v>302</v>
      </c>
      <c r="I678">
        <v>1</v>
      </c>
      <c r="J678">
        <v>2.889572451442286</v>
      </c>
      <c r="K678">
        <v>1.5</v>
      </c>
      <c r="L678">
        <v>1.060000000000001E-2</v>
      </c>
      <c r="M678">
        <v>5.4001724514422857</v>
      </c>
      <c r="N678">
        <v>70.254206021251477</v>
      </c>
      <c r="O678">
        <v>515.69062905730902</v>
      </c>
      <c r="P678">
        <v>103.02135679275</v>
      </c>
      <c r="Q678">
        <v>51.260860177404354</v>
      </c>
      <c r="R678">
        <v>740.22705204871477</v>
      </c>
      <c r="S678">
        <v>5441017.5619834717</v>
      </c>
      <c r="T678">
        <v>19523482.424202211</v>
      </c>
      <c r="U678">
        <v>2847663.3168270001</v>
      </c>
      <c r="V678">
        <v>41747333.050911859</v>
      </c>
      <c r="W678">
        <v>13935169.747899169</v>
      </c>
      <c r="X678">
        <v>0.16496324502300211</v>
      </c>
      <c r="Y678">
        <v>1.1656838258678519</v>
      </c>
      <c r="Z678">
        <v>0.25358473403663789</v>
      </c>
      <c r="AA678">
        <v>0.14730132234886309</v>
      </c>
      <c r="AB678">
        <v>8.7010000000000004E-2</v>
      </c>
      <c r="AC678">
        <v>5.4999999999999997E-3</v>
      </c>
      <c r="AD678">
        <v>1.470204018193711</v>
      </c>
      <c r="AE678">
        <v>5.4001724514422859E-2</v>
      </c>
      <c r="AF678">
        <v>7.01688819415042</v>
      </c>
      <c r="AG678">
        <v>1</v>
      </c>
      <c r="AH678" t="s">
        <v>995</v>
      </c>
    </row>
    <row r="679" spans="1:34">
      <c r="A679" t="s">
        <v>59</v>
      </c>
      <c r="B679" t="s">
        <v>90</v>
      </c>
      <c r="C679" t="s">
        <v>649</v>
      </c>
      <c r="D679" t="s">
        <v>1034</v>
      </c>
      <c r="E679" t="s">
        <v>72</v>
      </c>
      <c r="F679" t="s">
        <v>39</v>
      </c>
      <c r="G679" t="s">
        <v>40</v>
      </c>
      <c r="H679" t="s">
        <v>302</v>
      </c>
      <c r="I679">
        <v>1</v>
      </c>
      <c r="J679">
        <v>2.8242723928851068</v>
      </c>
      <c r="K679">
        <v>1</v>
      </c>
      <c r="L679">
        <v>1.06E-2</v>
      </c>
      <c r="M679">
        <v>4.8348723928851074</v>
      </c>
      <c r="N679">
        <v>67.599837662337663</v>
      </c>
      <c r="O679">
        <v>489.96542476263818</v>
      </c>
      <c r="P679">
        <v>117.8374655647383</v>
      </c>
      <c r="Q679">
        <v>48.914527098718267</v>
      </c>
      <c r="R679">
        <v>724.31725508843238</v>
      </c>
      <c r="S679">
        <v>5235443.1818181816</v>
      </c>
      <c r="T679">
        <v>18549554.36422538</v>
      </c>
      <c r="U679">
        <v>9239256.1983471066</v>
      </c>
      <c r="V679">
        <v>46321577.197408237</v>
      </c>
      <c r="W679">
        <v>13297323.45301757</v>
      </c>
      <c r="X679">
        <v>0.15873054746977161</v>
      </c>
      <c r="Y679">
        <v>1.107533739607294</v>
      </c>
      <c r="Z679">
        <v>0.27203856749311278</v>
      </c>
      <c r="AA679">
        <v>0.14055898591585711</v>
      </c>
      <c r="AB679">
        <v>9.3915000000000012E-2</v>
      </c>
      <c r="AC679">
        <v>5.4999999999999997E-3</v>
      </c>
      <c r="AD679">
        <v>1.3163003373299771</v>
      </c>
      <c r="AE679">
        <v>0.76632727427228942</v>
      </c>
      <c r="AF679">
        <v>7.0169150044873732</v>
      </c>
      <c r="AG679">
        <v>1</v>
      </c>
      <c r="AH679" t="s">
        <v>526</v>
      </c>
    </row>
    <row r="680" spans="1:34">
      <c r="A680" t="s">
        <v>208</v>
      </c>
      <c r="B680" t="s">
        <v>214</v>
      </c>
      <c r="C680" t="s">
        <v>998</v>
      </c>
      <c r="D680" t="s">
        <v>1035</v>
      </c>
      <c r="E680" t="s">
        <v>53</v>
      </c>
      <c r="F680" t="s">
        <v>39</v>
      </c>
      <c r="G680" t="s">
        <v>302</v>
      </c>
      <c r="I680">
        <v>1.8466681592427789</v>
      </c>
      <c r="J680">
        <v>3</v>
      </c>
      <c r="K680">
        <v>1.060000000000001E-2</v>
      </c>
      <c r="M680">
        <v>4.8572681592427802</v>
      </c>
      <c r="N680">
        <v>206.51905580865079</v>
      </c>
      <c r="O680">
        <v>506.75000000000011</v>
      </c>
      <c r="P680">
        <v>46.763721776589449</v>
      </c>
      <c r="R680">
        <v>760.0327775852403</v>
      </c>
      <c r="S680">
        <v>17300510.649865981</v>
      </c>
      <c r="T680">
        <v>19185000</v>
      </c>
      <c r="U680">
        <v>12712631.016042789</v>
      </c>
      <c r="V680">
        <v>49198141.665908769</v>
      </c>
      <c r="X680">
        <v>0.49638050975814652</v>
      </c>
      <c r="Y680">
        <v>1.1454741379310349</v>
      </c>
      <c r="Z680">
        <v>0.13437851085226851</v>
      </c>
      <c r="AB680">
        <v>6.6664000000000001E-2</v>
      </c>
      <c r="AC680">
        <v>5.4999999999999997E-3</v>
      </c>
      <c r="AD680">
        <v>1.322397614034684</v>
      </c>
      <c r="AE680">
        <v>0.76987700323998065</v>
      </c>
      <c r="AF680">
        <v>7.0217067765174441</v>
      </c>
      <c r="AG680">
        <v>1</v>
      </c>
      <c r="AH680" t="s">
        <v>329</v>
      </c>
    </row>
    <row r="681" spans="1:34">
      <c r="A681" t="s">
        <v>59</v>
      </c>
      <c r="B681" t="s">
        <v>97</v>
      </c>
      <c r="C681" t="s">
        <v>644</v>
      </c>
      <c r="D681" t="s">
        <v>1036</v>
      </c>
      <c r="E681" t="s">
        <v>39</v>
      </c>
      <c r="F681" t="s">
        <v>140</v>
      </c>
      <c r="G681" t="s">
        <v>41</v>
      </c>
      <c r="H681" t="s">
        <v>239</v>
      </c>
      <c r="I681">
        <v>1.3166463851470369</v>
      </c>
      <c r="J681">
        <v>1.5</v>
      </c>
      <c r="K681">
        <v>8.3999999999999995E-3</v>
      </c>
      <c r="L681">
        <v>2.02</v>
      </c>
      <c r="M681">
        <v>4.8450463851470378</v>
      </c>
      <c r="N681">
        <v>228.41677983537321</v>
      </c>
      <c r="O681">
        <v>101.549623122</v>
      </c>
      <c r="P681">
        <v>192.7284822658402</v>
      </c>
      <c r="Q681">
        <v>68.987406144393248</v>
      </c>
      <c r="R681">
        <v>591.68229136760681</v>
      </c>
      <c r="S681">
        <v>8647609.1191744152</v>
      </c>
      <c r="T681">
        <v>2806982.4122378179</v>
      </c>
      <c r="U681">
        <v>29665363.636363629</v>
      </c>
      <c r="V681">
        <v>69537375.736746684</v>
      </c>
      <c r="W681">
        <v>28417420.568970811</v>
      </c>
      <c r="X681">
        <v>0.51632069851190343</v>
      </c>
      <c r="Y681">
        <v>0.2499620949733542</v>
      </c>
      <c r="Z681">
        <v>0.5538174777754028</v>
      </c>
      <c r="AA681">
        <v>0.19823967282871621</v>
      </c>
      <c r="AB681">
        <v>9.7769000000000009E-2</v>
      </c>
      <c r="AC681">
        <v>5.4999999999999997E-3</v>
      </c>
      <c r="AD681">
        <v>1.319070220040031</v>
      </c>
      <c r="AE681">
        <v>0.7679398520458055</v>
      </c>
      <c r="AF681">
        <v>7.0353254572328741</v>
      </c>
      <c r="AG681">
        <v>1</v>
      </c>
      <c r="AH681" t="s">
        <v>602</v>
      </c>
    </row>
    <row r="682" spans="1:34">
      <c r="A682" t="s">
        <v>35</v>
      </c>
      <c r="B682" t="s">
        <v>49</v>
      </c>
      <c r="C682" t="s">
        <v>993</v>
      </c>
      <c r="D682" t="s">
        <v>1037</v>
      </c>
      <c r="E682" t="s">
        <v>72</v>
      </c>
      <c r="F682" t="s">
        <v>39</v>
      </c>
      <c r="G682" t="s">
        <v>140</v>
      </c>
      <c r="H682" t="s">
        <v>302</v>
      </c>
      <c r="I682">
        <v>1</v>
      </c>
      <c r="J682">
        <v>2.9045439381382061</v>
      </c>
      <c r="K682">
        <v>1.5</v>
      </c>
      <c r="L682">
        <v>1.0600000000000021E-2</v>
      </c>
      <c r="M682">
        <v>5.4151439381382058</v>
      </c>
      <c r="N682">
        <v>70.254206021251477</v>
      </c>
      <c r="O682">
        <v>518.36253139645555</v>
      </c>
      <c r="P682">
        <v>103.02135679275</v>
      </c>
      <c r="Q682">
        <v>51.260860177404368</v>
      </c>
      <c r="R682">
        <v>742.89895438786141</v>
      </c>
      <c r="S682">
        <v>5441017.5619834717</v>
      </c>
      <c r="T682">
        <v>19624637.72045584</v>
      </c>
      <c r="U682">
        <v>2847663.3168270001</v>
      </c>
      <c r="V682">
        <v>41848488.347165503</v>
      </c>
      <c r="W682">
        <v>13935169.74789918</v>
      </c>
      <c r="X682">
        <v>0.16496324502300211</v>
      </c>
      <c r="Y682">
        <v>1.1717234805862919</v>
      </c>
      <c r="Z682">
        <v>0.25358473403663789</v>
      </c>
      <c r="AA682">
        <v>0.14730132234886309</v>
      </c>
      <c r="AB682">
        <v>8.7010000000000004E-2</v>
      </c>
      <c r="AC682">
        <v>5.4999999999999997E-3</v>
      </c>
      <c r="AD682">
        <v>1.474280025042862</v>
      </c>
      <c r="AE682">
        <v>5.415143938138206E-2</v>
      </c>
      <c r="AF682">
        <v>7.03608540256245</v>
      </c>
      <c r="AG682">
        <v>1</v>
      </c>
      <c r="AH682" t="s">
        <v>995</v>
      </c>
    </row>
    <row r="683" spans="1:34">
      <c r="A683" t="s">
        <v>59</v>
      </c>
      <c r="B683" t="s">
        <v>110</v>
      </c>
      <c r="C683" t="s">
        <v>573</v>
      </c>
      <c r="D683" t="s">
        <v>1038</v>
      </c>
      <c r="E683" t="s">
        <v>72</v>
      </c>
      <c r="F683" t="s">
        <v>39</v>
      </c>
      <c r="G683" t="s">
        <v>41</v>
      </c>
      <c r="H683" t="s">
        <v>239</v>
      </c>
      <c r="I683">
        <v>1</v>
      </c>
      <c r="J683">
        <v>1.8171907234995091</v>
      </c>
      <c r="K683">
        <v>6.9124651788432323E-3</v>
      </c>
      <c r="L683">
        <v>2.02</v>
      </c>
      <c r="M683">
        <v>4.8441031886783534</v>
      </c>
      <c r="N683">
        <v>67.599837662337663</v>
      </c>
      <c r="O683">
        <v>315.2530991547257</v>
      </c>
      <c r="P683">
        <v>158.59868126594361</v>
      </c>
      <c r="Q683">
        <v>68.987406144393248</v>
      </c>
      <c r="R683">
        <v>610.43902422740018</v>
      </c>
      <c r="S683">
        <v>5235443.1818181816</v>
      </c>
      <c r="T683">
        <v>11935137.06420012</v>
      </c>
      <c r="U683">
        <v>24411999.185010221</v>
      </c>
      <c r="V683">
        <v>69999999.999999344</v>
      </c>
      <c r="W683">
        <v>28417420.568970811</v>
      </c>
      <c r="X683">
        <v>0.15873054746977161</v>
      </c>
      <c r="Y683">
        <v>0.71260833149352998</v>
      </c>
      <c r="Z683">
        <v>0.45574333697110209</v>
      </c>
      <c r="AA683">
        <v>0.19823967282871621</v>
      </c>
      <c r="AB683">
        <v>0.10156900000000001</v>
      </c>
      <c r="AC683">
        <v>5.4999999999999997E-3</v>
      </c>
      <c r="AD683">
        <v>1.3188134335668811</v>
      </c>
      <c r="AE683">
        <v>0.76779035540551888</v>
      </c>
      <c r="AF683">
        <v>7.0377759776507531</v>
      </c>
      <c r="AG683">
        <v>1</v>
      </c>
      <c r="AH683" t="s">
        <v>564</v>
      </c>
    </row>
    <row r="684" spans="1:34">
      <c r="A684" t="s">
        <v>35</v>
      </c>
      <c r="B684" t="s">
        <v>74</v>
      </c>
      <c r="C684" t="s">
        <v>654</v>
      </c>
      <c r="D684" t="s">
        <v>1039</v>
      </c>
      <c r="E684" t="s">
        <v>53</v>
      </c>
      <c r="F684" t="s">
        <v>39</v>
      </c>
      <c r="G684" t="s">
        <v>41</v>
      </c>
      <c r="H684" t="s">
        <v>239</v>
      </c>
      <c r="I684">
        <v>1.5</v>
      </c>
      <c r="J684">
        <v>1.321469902090886</v>
      </c>
      <c r="K684">
        <v>4.419058795224173E-3</v>
      </c>
      <c r="L684">
        <v>2.02</v>
      </c>
      <c r="M684">
        <v>4.8458889608861098</v>
      </c>
      <c r="N684">
        <v>180.42822171179881</v>
      </c>
      <c r="O684">
        <v>235.83753532444021</v>
      </c>
      <c r="P684">
        <v>102.99542041686171</v>
      </c>
      <c r="Q684">
        <v>73.079991692392312</v>
      </c>
      <c r="R684">
        <v>592.34116914549315</v>
      </c>
      <c r="S684">
        <v>15114829.762506589</v>
      </c>
      <c r="T684">
        <v>8928550.7946707159</v>
      </c>
      <c r="U684">
        <v>15853373.42786672</v>
      </c>
      <c r="V684">
        <v>70000000.00001812</v>
      </c>
      <c r="W684">
        <v>30103246.014974091</v>
      </c>
      <c r="X684">
        <v>0.43366967913624838</v>
      </c>
      <c r="Y684">
        <v>0.5330948149334841</v>
      </c>
      <c r="Z684">
        <v>0.2959638517725911</v>
      </c>
      <c r="AA684">
        <v>0.2099999761275641</v>
      </c>
      <c r="AB684">
        <v>0.10156900000000001</v>
      </c>
      <c r="AC684">
        <v>5.4999999999999997E-3</v>
      </c>
      <c r="AD684">
        <v>1.319299612387842</v>
      </c>
      <c r="AE684">
        <v>0.76807340030044846</v>
      </c>
      <c r="AF684">
        <v>7.0403309735743997</v>
      </c>
      <c r="AG684">
        <v>1</v>
      </c>
      <c r="AH684" t="s">
        <v>656</v>
      </c>
    </row>
    <row r="685" spans="1:34">
      <c r="A685" t="s">
        <v>59</v>
      </c>
      <c r="B685" t="s">
        <v>105</v>
      </c>
      <c r="C685" t="s">
        <v>644</v>
      </c>
      <c r="D685" t="s">
        <v>1040</v>
      </c>
      <c r="E685" t="s">
        <v>39</v>
      </c>
      <c r="F685" t="s">
        <v>140</v>
      </c>
      <c r="G685" t="s">
        <v>41</v>
      </c>
      <c r="H685" t="s">
        <v>239</v>
      </c>
      <c r="I685">
        <v>1.3237657908635989</v>
      </c>
      <c r="J685">
        <v>1.5</v>
      </c>
      <c r="K685">
        <v>8.3999999999999995E-3</v>
      </c>
      <c r="L685">
        <v>2.02</v>
      </c>
      <c r="M685">
        <v>4.852165790863598</v>
      </c>
      <c r="N685">
        <v>229.6518811856397</v>
      </c>
      <c r="O685">
        <v>101.549623122</v>
      </c>
      <c r="P685">
        <v>192.7284822658402</v>
      </c>
      <c r="Q685">
        <v>68.987406144393248</v>
      </c>
      <c r="R685">
        <v>592.91739271787321</v>
      </c>
      <c r="S685">
        <v>8694368.7035944685</v>
      </c>
      <c r="T685">
        <v>2806982.4122378179</v>
      </c>
      <c r="U685">
        <v>29665363.636363629</v>
      </c>
      <c r="V685">
        <v>69584135.321166724</v>
      </c>
      <c r="W685">
        <v>28417420.568970811</v>
      </c>
      <c r="X685">
        <v>0.51911256166820119</v>
      </c>
      <c r="Y685">
        <v>0.2499620949733542</v>
      </c>
      <c r="Z685">
        <v>0.5538174777754028</v>
      </c>
      <c r="AA685">
        <v>0.19823967282871621</v>
      </c>
      <c r="AB685">
        <v>9.7769000000000009E-2</v>
      </c>
      <c r="AC685">
        <v>5.4999999999999997E-3</v>
      </c>
      <c r="AD685">
        <v>1.321008487564959</v>
      </c>
      <c r="AE685">
        <v>0.76906827785188026</v>
      </c>
      <c r="AF685">
        <v>7.0455115562804371</v>
      </c>
      <c r="AG685">
        <v>1</v>
      </c>
      <c r="AH685" t="s">
        <v>602</v>
      </c>
    </row>
    <row r="686" spans="1:34">
      <c r="A686" t="s">
        <v>422</v>
      </c>
      <c r="B686" t="s">
        <v>500</v>
      </c>
      <c r="C686" t="s">
        <v>947</v>
      </c>
      <c r="D686" t="s">
        <v>1041</v>
      </c>
      <c r="E686" t="s">
        <v>53</v>
      </c>
      <c r="F686" t="s">
        <v>39</v>
      </c>
      <c r="G686" t="s">
        <v>140</v>
      </c>
      <c r="H686" t="s">
        <v>41</v>
      </c>
      <c r="I686">
        <v>1.5</v>
      </c>
      <c r="J686">
        <v>1.850885453466993</v>
      </c>
      <c r="K686">
        <v>1.5</v>
      </c>
      <c r="L686">
        <v>8.3999999999999995E-3</v>
      </c>
      <c r="M686">
        <v>4.8592854534669936</v>
      </c>
      <c r="N686">
        <v>140.93428277282081</v>
      </c>
      <c r="O686">
        <v>268.77103011365563</v>
      </c>
      <c r="P686">
        <v>98.483511307937491</v>
      </c>
      <c r="Q686">
        <v>186.37200198002759</v>
      </c>
      <c r="R686">
        <v>694.56082617444144</v>
      </c>
      <c r="S686">
        <v>11806344.216010479</v>
      </c>
      <c r="T686">
        <v>10175376.83814599</v>
      </c>
      <c r="U686">
        <v>2722230.5276770229</v>
      </c>
      <c r="V686">
        <v>53390906.127288043</v>
      </c>
      <c r="W686">
        <v>28686954.545454539</v>
      </c>
      <c r="X686">
        <v>0.33874370987822988</v>
      </c>
      <c r="Y686">
        <v>0.60753875485007536</v>
      </c>
      <c r="Z686">
        <v>0.24241493025817981</v>
      </c>
      <c r="AA686">
        <v>0.5355517298276653</v>
      </c>
      <c r="AB686">
        <v>9.0872000000000008E-2</v>
      </c>
      <c r="AC686">
        <v>5.4999999999999997E-3</v>
      </c>
      <c r="AD686">
        <v>1.322946825027663</v>
      </c>
      <c r="AE686">
        <v>0.77019674437451846</v>
      </c>
      <c r="AF686">
        <v>7.0488010228691751</v>
      </c>
      <c r="AG686">
        <v>1</v>
      </c>
      <c r="AH686" t="s">
        <v>249</v>
      </c>
    </row>
    <row r="687" spans="1:34">
      <c r="A687" t="s">
        <v>59</v>
      </c>
      <c r="B687" t="s">
        <v>88</v>
      </c>
      <c r="C687" t="s">
        <v>660</v>
      </c>
      <c r="D687" t="s">
        <v>1042</v>
      </c>
      <c r="E687" t="s">
        <v>53</v>
      </c>
      <c r="F687" t="s">
        <v>39</v>
      </c>
      <c r="G687" t="s">
        <v>41</v>
      </c>
      <c r="H687" t="s">
        <v>239</v>
      </c>
      <c r="I687">
        <v>1.5</v>
      </c>
      <c r="J687">
        <v>1.32684234321056</v>
      </c>
      <c r="K687">
        <v>5.1838685461204114E-3</v>
      </c>
      <c r="L687">
        <v>2.02</v>
      </c>
      <c r="M687">
        <v>4.852026211756681</v>
      </c>
      <c r="N687">
        <v>173.8134973404255</v>
      </c>
      <c r="O687">
        <v>230.18561308815771</v>
      </c>
      <c r="P687">
        <v>118.9379901380255</v>
      </c>
      <c r="Q687">
        <v>68.987406144393248</v>
      </c>
      <c r="R687">
        <v>591.92450671100198</v>
      </c>
      <c r="S687">
        <v>14560701.190764019</v>
      </c>
      <c r="T687">
        <v>8714575.2088728249</v>
      </c>
      <c r="U687">
        <v>18307303.03140115</v>
      </c>
      <c r="V687">
        <v>70000000.000008807</v>
      </c>
      <c r="W687">
        <v>28417420.568970811</v>
      </c>
      <c r="X687">
        <v>0.41777080606366312</v>
      </c>
      <c r="Y687">
        <v>0.52031902657382145</v>
      </c>
      <c r="Z687">
        <v>0.3417758337299584</v>
      </c>
      <c r="AA687">
        <v>0.19823967282871621</v>
      </c>
      <c r="AB687">
        <v>0.10156900000000001</v>
      </c>
      <c r="AC687">
        <v>5.4999999999999997E-3</v>
      </c>
      <c r="AD687">
        <v>1.3209704869704051</v>
      </c>
      <c r="AE687">
        <v>0.76904615456343395</v>
      </c>
      <c r="AF687">
        <v>7.0491118532905208</v>
      </c>
      <c r="AG687">
        <v>1</v>
      </c>
      <c r="AH687" t="s">
        <v>656</v>
      </c>
    </row>
    <row r="688" spans="1:34">
      <c r="A688" t="s">
        <v>35</v>
      </c>
      <c r="B688" t="s">
        <v>49</v>
      </c>
      <c r="C688" t="s">
        <v>941</v>
      </c>
      <c r="D688" t="s">
        <v>1043</v>
      </c>
      <c r="E688" t="s">
        <v>39</v>
      </c>
      <c r="F688" t="s">
        <v>140</v>
      </c>
      <c r="G688" t="s">
        <v>302</v>
      </c>
      <c r="I688">
        <v>3</v>
      </c>
      <c r="J688">
        <v>2.4354918282788929</v>
      </c>
      <c r="K688">
        <v>1.060000000000001E-2</v>
      </c>
      <c r="M688">
        <v>5.4460918282788926</v>
      </c>
      <c r="N688">
        <v>535.39819927329722</v>
      </c>
      <c r="O688">
        <v>167.2717817379646</v>
      </c>
      <c r="P688">
        <v>51.260860177404354</v>
      </c>
      <c r="R688">
        <v>753.93084118866614</v>
      </c>
      <c r="S688">
        <v>20269589.448560841</v>
      </c>
      <c r="T688">
        <v>4623640.4918811517</v>
      </c>
      <c r="U688">
        <v>13935169.747899169</v>
      </c>
      <c r="V688">
        <v>38828399.688341163</v>
      </c>
      <c r="X688">
        <v>1.2102314568572441</v>
      </c>
      <c r="Y688">
        <v>0.41173569834833879</v>
      </c>
      <c r="Z688">
        <v>0.14730132234886309</v>
      </c>
      <c r="AB688">
        <v>6.2864000000000003E-2</v>
      </c>
      <c r="AC688">
        <v>5.4999999999999997E-3</v>
      </c>
      <c r="AD688">
        <v>1.482705628641374</v>
      </c>
      <c r="AE688">
        <v>5.4460918282788942E-2</v>
      </c>
      <c r="AF688">
        <v>7.0516223752030562</v>
      </c>
      <c r="AG688">
        <v>1</v>
      </c>
      <c r="AH688" t="s">
        <v>943</v>
      </c>
    </row>
    <row r="689" spans="1:34">
      <c r="A689" t="s">
        <v>422</v>
      </c>
      <c r="B689" t="s">
        <v>466</v>
      </c>
      <c r="C689" t="s">
        <v>1022</v>
      </c>
      <c r="D689" t="s">
        <v>1044</v>
      </c>
      <c r="E689" t="s">
        <v>39</v>
      </c>
      <c r="F689" t="s">
        <v>41</v>
      </c>
      <c r="G689" t="s">
        <v>239</v>
      </c>
      <c r="I689">
        <v>2.843154518205675</v>
      </c>
      <c r="J689">
        <v>8.4000000000000012E-3</v>
      </c>
      <c r="K689">
        <v>2.02</v>
      </c>
      <c r="M689">
        <v>4.8715545182056754</v>
      </c>
      <c r="N689">
        <v>412.86054045054408</v>
      </c>
      <c r="O689">
        <v>186.37200198002759</v>
      </c>
      <c r="P689">
        <v>53.049167857142862</v>
      </c>
      <c r="R689">
        <v>652.28171028771453</v>
      </c>
      <c r="S689">
        <v>15630447.89056476</v>
      </c>
      <c r="T689">
        <v>28686954.545454551</v>
      </c>
      <c r="U689">
        <v>21852111.828571431</v>
      </c>
      <c r="V689">
        <v>66169514.26459074</v>
      </c>
      <c r="X689">
        <v>0.93324335798387381</v>
      </c>
      <c r="Y689">
        <v>0.53555172982766541</v>
      </c>
      <c r="Z689">
        <v>0.15244013752052549</v>
      </c>
      <c r="AB689">
        <v>7.7423000000000006E-2</v>
      </c>
      <c r="AC689">
        <v>5.4999999999999997E-3</v>
      </c>
      <c r="AD689">
        <v>1.326287093961755</v>
      </c>
      <c r="AE689">
        <v>0.77214139113559954</v>
      </c>
      <c r="AF689">
        <v>7.0529060033030291</v>
      </c>
      <c r="AG689">
        <v>1</v>
      </c>
      <c r="AH689" t="s">
        <v>240</v>
      </c>
    </row>
    <row r="690" spans="1:34">
      <c r="A690" t="s">
        <v>129</v>
      </c>
      <c r="B690" t="s">
        <v>130</v>
      </c>
      <c r="C690" t="s">
        <v>1045</v>
      </c>
      <c r="D690" t="s">
        <v>1046</v>
      </c>
      <c r="E690" t="s">
        <v>72</v>
      </c>
      <c r="F690" t="s">
        <v>39</v>
      </c>
      <c r="G690" t="s">
        <v>41</v>
      </c>
      <c r="H690" t="s">
        <v>239</v>
      </c>
      <c r="I690">
        <v>1</v>
      </c>
      <c r="J690">
        <v>1.8278030528285449</v>
      </c>
      <c r="K690">
        <v>7.4759880789924491E-3</v>
      </c>
      <c r="L690">
        <v>2.02</v>
      </c>
      <c r="M690">
        <v>4.8552790409075373</v>
      </c>
      <c r="N690">
        <v>66.272653482880756</v>
      </c>
      <c r="O690">
        <v>312.54083857867772</v>
      </c>
      <c r="P690">
        <v>170.17033367855581</v>
      </c>
      <c r="Q690">
        <v>65.162228955453159</v>
      </c>
      <c r="R690">
        <v>614.1460546955675</v>
      </c>
      <c r="S690">
        <v>5132655.9917355375</v>
      </c>
      <c r="T690">
        <v>11832453.849298339</v>
      </c>
      <c r="U690">
        <v>26193143.68766991</v>
      </c>
      <c r="V690">
        <v>69999999.999978751</v>
      </c>
      <c r="W690">
        <v>26841746.471274961</v>
      </c>
      <c r="X690">
        <v>0.1556141986931564</v>
      </c>
      <c r="Y690">
        <v>0.7064774497072589</v>
      </c>
      <c r="Z690">
        <v>0.48899521171998778</v>
      </c>
      <c r="AA690">
        <v>0.18724778435475051</v>
      </c>
      <c r="AB690">
        <v>0.10156900000000001</v>
      </c>
      <c r="AC690">
        <v>5.4999999999999997E-3</v>
      </c>
      <c r="AD690">
        <v>1.3218560739643559</v>
      </c>
      <c r="AE690">
        <v>0.7695617279838447</v>
      </c>
      <c r="AF690">
        <v>7.0537658428557366</v>
      </c>
      <c r="AG690">
        <v>1</v>
      </c>
      <c r="AH690" t="s">
        <v>564</v>
      </c>
    </row>
    <row r="691" spans="1:34">
      <c r="A691" t="s">
        <v>99</v>
      </c>
      <c r="B691" t="s">
        <v>100</v>
      </c>
      <c r="C691" t="s">
        <v>1047</v>
      </c>
      <c r="D691" t="s">
        <v>1048</v>
      </c>
      <c r="E691" t="s">
        <v>72</v>
      </c>
      <c r="F691" t="s">
        <v>39</v>
      </c>
      <c r="G691" t="s">
        <v>103</v>
      </c>
      <c r="H691" t="s">
        <v>302</v>
      </c>
      <c r="I691">
        <v>1</v>
      </c>
      <c r="J691">
        <v>3</v>
      </c>
      <c r="K691">
        <v>1.4151384606497051</v>
      </c>
      <c r="L691">
        <v>1.060000000000001E-2</v>
      </c>
      <c r="M691">
        <v>5.4257384606497041</v>
      </c>
      <c r="N691">
        <v>60.170646557743339</v>
      </c>
      <c r="O691">
        <v>476.27274623318817</v>
      </c>
      <c r="P691">
        <v>147.65194607482729</v>
      </c>
      <c r="Q691">
        <v>45.590555237246463</v>
      </c>
      <c r="R691">
        <v>729.68589410300524</v>
      </c>
      <c r="S691">
        <v>4660070.3812316712</v>
      </c>
      <c r="T691">
        <v>18031164.55152189</v>
      </c>
      <c r="U691">
        <v>21084780.414544109</v>
      </c>
      <c r="V691">
        <v>56169723.215899669</v>
      </c>
      <c r="W691">
        <v>12393707.868601991</v>
      </c>
      <c r="X691">
        <v>0.14128613322161709</v>
      </c>
      <c r="Y691">
        <v>1.0765823648969071</v>
      </c>
      <c r="Z691">
        <v>0.33923216756001562</v>
      </c>
      <c r="AA691">
        <v>0.13100734263576569</v>
      </c>
      <c r="AB691">
        <v>9.3915000000000012E-2</v>
      </c>
      <c r="AC691">
        <v>5.4999999999999997E-3</v>
      </c>
      <c r="AD691">
        <v>1.477164397663794</v>
      </c>
      <c r="AE691">
        <v>5.4257384606497039E-2</v>
      </c>
      <c r="AF691">
        <v>7.0565752429199948</v>
      </c>
      <c r="AG691">
        <v>1</v>
      </c>
      <c r="AH691" t="s">
        <v>1049</v>
      </c>
    </row>
    <row r="692" spans="1:34">
      <c r="A692" t="s">
        <v>99</v>
      </c>
      <c r="B692" t="s">
        <v>204</v>
      </c>
      <c r="C692" t="s">
        <v>665</v>
      </c>
      <c r="D692" t="s">
        <v>1050</v>
      </c>
      <c r="E692" t="s">
        <v>53</v>
      </c>
      <c r="F692" t="s">
        <v>140</v>
      </c>
      <c r="G692" t="s">
        <v>41</v>
      </c>
      <c r="I692">
        <v>3.3751149814170351</v>
      </c>
      <c r="J692">
        <v>1.5</v>
      </c>
      <c r="K692">
        <v>8.4000000000000012E-3</v>
      </c>
      <c r="M692">
        <v>4.8835149814170347</v>
      </c>
      <c r="N692">
        <v>351.59146476916828</v>
      </c>
      <c r="O692">
        <v>99.46466708843748</v>
      </c>
      <c r="P692">
        <v>188.4060756714876</v>
      </c>
      <c r="R692">
        <v>639.46220752909346</v>
      </c>
      <c r="S692">
        <v>29453513.898866951</v>
      </c>
      <c r="T692">
        <v>2749351.1307364772</v>
      </c>
      <c r="U692">
        <v>29000045.454545461</v>
      </c>
      <c r="V692">
        <v>61202910.48414889</v>
      </c>
      <c r="X692">
        <v>0.84507044555944888</v>
      </c>
      <c r="Y692">
        <v>0.2448300229670356</v>
      </c>
      <c r="Z692">
        <v>0.54139676917094137</v>
      </c>
      <c r="AB692">
        <v>6.6725999999999994E-2</v>
      </c>
      <c r="AC692">
        <v>5.4999999999999997E-3</v>
      </c>
      <c r="AD692">
        <v>1.3295433457261041</v>
      </c>
      <c r="AE692">
        <v>0.77403712455460005</v>
      </c>
      <c r="AF692">
        <v>7.0593214516977394</v>
      </c>
      <c r="AG692">
        <v>1</v>
      </c>
      <c r="AH692" t="s">
        <v>267</v>
      </c>
    </row>
    <row r="693" spans="1:34">
      <c r="A693" t="s">
        <v>59</v>
      </c>
      <c r="B693" t="s">
        <v>97</v>
      </c>
      <c r="C693" t="s">
        <v>649</v>
      </c>
      <c r="D693" t="s">
        <v>1051</v>
      </c>
      <c r="E693" t="s">
        <v>72</v>
      </c>
      <c r="F693" t="s">
        <v>39</v>
      </c>
      <c r="G693" t="s">
        <v>40</v>
      </c>
      <c r="H693" t="s">
        <v>302</v>
      </c>
      <c r="I693">
        <v>1</v>
      </c>
      <c r="J693">
        <v>2.8557008059159168</v>
      </c>
      <c r="K693">
        <v>1</v>
      </c>
      <c r="L693">
        <v>1.06E-2</v>
      </c>
      <c r="M693">
        <v>4.866300805915917</v>
      </c>
      <c r="N693">
        <v>67.599837662337663</v>
      </c>
      <c r="O693">
        <v>495.4177443685831</v>
      </c>
      <c r="P693">
        <v>117.8374655647383</v>
      </c>
      <c r="Q693">
        <v>48.914527098718267</v>
      </c>
      <c r="R693">
        <v>729.7695746943773</v>
      </c>
      <c r="S693">
        <v>5235443.1818181816</v>
      </c>
      <c r="T693">
        <v>18755973.213046409</v>
      </c>
      <c r="U693">
        <v>9239256.1983471066</v>
      </c>
      <c r="V693">
        <v>46527996.046229273</v>
      </c>
      <c r="W693">
        <v>13297323.45301757</v>
      </c>
      <c r="X693">
        <v>0.15873054746977161</v>
      </c>
      <c r="Y693">
        <v>1.1198583397066411</v>
      </c>
      <c r="Z693">
        <v>0.27203856749311278</v>
      </c>
      <c r="AA693">
        <v>0.14055898591585711</v>
      </c>
      <c r="AB693">
        <v>9.3915000000000012E-2</v>
      </c>
      <c r="AC693">
        <v>5.4999999999999997E-3</v>
      </c>
      <c r="AD693">
        <v>1.324856763914281</v>
      </c>
      <c r="AE693">
        <v>0.77130867773767287</v>
      </c>
      <c r="AF693">
        <v>7.0618812475678716</v>
      </c>
      <c r="AG693">
        <v>1</v>
      </c>
      <c r="AH693" t="s">
        <v>526</v>
      </c>
    </row>
    <row r="694" spans="1:34">
      <c r="A694" t="s">
        <v>59</v>
      </c>
      <c r="B694" t="s">
        <v>90</v>
      </c>
      <c r="C694" t="s">
        <v>660</v>
      </c>
      <c r="D694" t="s">
        <v>1052</v>
      </c>
      <c r="E694" t="s">
        <v>53</v>
      </c>
      <c r="F694" t="s">
        <v>39</v>
      </c>
      <c r="G694" t="s">
        <v>41</v>
      </c>
      <c r="H694" t="s">
        <v>239</v>
      </c>
      <c r="I694">
        <v>1.5</v>
      </c>
      <c r="J694">
        <v>1.336553147022528</v>
      </c>
      <c r="K694">
        <v>5.1658087979695516E-3</v>
      </c>
      <c r="L694">
        <v>2.02</v>
      </c>
      <c r="M694">
        <v>4.8617189558204972</v>
      </c>
      <c r="N694">
        <v>173.8134973404255</v>
      </c>
      <c r="O694">
        <v>231.87027995191471</v>
      </c>
      <c r="P694">
        <v>118.5236296795472</v>
      </c>
      <c r="Q694">
        <v>68.987406144393248</v>
      </c>
      <c r="R694">
        <v>593.19481311628067</v>
      </c>
      <c r="S694">
        <v>14560701.190764019</v>
      </c>
      <c r="T694">
        <v>8778354.8512629177</v>
      </c>
      <c r="U694">
        <v>18243523.389011111</v>
      </c>
      <c r="V694">
        <v>70000000.000008851</v>
      </c>
      <c r="W694">
        <v>28417420.568970811</v>
      </c>
      <c r="X694">
        <v>0.41777080606366312</v>
      </c>
      <c r="Y694">
        <v>0.52412710219979697</v>
      </c>
      <c r="Z694">
        <v>0.34058514275731938</v>
      </c>
      <c r="AA694">
        <v>0.19823967282871621</v>
      </c>
      <c r="AB694">
        <v>0.10156900000000001</v>
      </c>
      <c r="AC694">
        <v>5.4999999999999997E-3</v>
      </c>
      <c r="AD694">
        <v>1.3236093492286169</v>
      </c>
      <c r="AE694">
        <v>0.77058245449754881</v>
      </c>
      <c r="AF694">
        <v>7.0629797595466632</v>
      </c>
      <c r="AG694">
        <v>1</v>
      </c>
      <c r="AH694" t="s">
        <v>656</v>
      </c>
    </row>
    <row r="695" spans="1:34">
      <c r="A695" t="s">
        <v>59</v>
      </c>
      <c r="B695" t="s">
        <v>88</v>
      </c>
      <c r="C695" t="s">
        <v>662</v>
      </c>
      <c r="D695" t="s">
        <v>1053</v>
      </c>
      <c r="E695" t="s">
        <v>53</v>
      </c>
      <c r="F695" t="s">
        <v>39</v>
      </c>
      <c r="I695">
        <v>1.8990985379926739</v>
      </c>
      <c r="J695">
        <v>3</v>
      </c>
      <c r="M695">
        <v>4.8990985379926739</v>
      </c>
      <c r="N695">
        <v>220.0593057883971</v>
      </c>
      <c r="O695">
        <v>520.4513126959248</v>
      </c>
      <c r="R695">
        <v>740.51061848432187</v>
      </c>
      <c r="S695">
        <v>18434804.229018759</v>
      </c>
      <c r="T695">
        <v>19703716.692789972</v>
      </c>
      <c r="V695">
        <v>38138520.921808727</v>
      </c>
      <c r="X695">
        <v>0.52892528467434896</v>
      </c>
      <c r="Y695">
        <v>1.176445029591396</v>
      </c>
      <c r="AB695">
        <v>4.8292000000000002E-2</v>
      </c>
      <c r="AC695">
        <v>5.4999999999999997E-3</v>
      </c>
      <c r="AD695">
        <v>1.333785989401147</v>
      </c>
      <c r="AE695">
        <v>0.77650711827183883</v>
      </c>
      <c r="AF695">
        <v>7.06318364566566</v>
      </c>
      <c r="AG695">
        <v>1</v>
      </c>
      <c r="AH695" t="s">
        <v>541</v>
      </c>
    </row>
    <row r="696" spans="1:34">
      <c r="A696" t="s">
        <v>129</v>
      </c>
      <c r="B696" t="s">
        <v>136</v>
      </c>
      <c r="C696" t="s">
        <v>1045</v>
      </c>
      <c r="D696" t="s">
        <v>1054</v>
      </c>
      <c r="E696" t="s">
        <v>72</v>
      </c>
      <c r="F696" t="s">
        <v>39</v>
      </c>
      <c r="G696" t="s">
        <v>41</v>
      </c>
      <c r="H696" t="s">
        <v>239</v>
      </c>
      <c r="I696">
        <v>1</v>
      </c>
      <c r="J696">
        <v>1.835636415650471</v>
      </c>
      <c r="K696">
        <v>7.461514543242515E-3</v>
      </c>
      <c r="L696">
        <v>2.02</v>
      </c>
      <c r="M696">
        <v>4.8630979301937138</v>
      </c>
      <c r="N696">
        <v>66.272653482880756</v>
      </c>
      <c r="O696">
        <v>313.88028583557298</v>
      </c>
      <c r="P696">
        <v>169.84088339291449</v>
      </c>
      <c r="Q696">
        <v>65.162228955453159</v>
      </c>
      <c r="R696">
        <v>615.15605166682144</v>
      </c>
      <c r="S696">
        <v>5132655.9917355375</v>
      </c>
      <c r="T696">
        <v>11883163.85546219</v>
      </c>
      <c r="U696">
        <v>26142433.681506049</v>
      </c>
      <c r="V696">
        <v>69999999.999978751</v>
      </c>
      <c r="W696">
        <v>26841746.471274961</v>
      </c>
      <c r="X696">
        <v>0.1556141986931564</v>
      </c>
      <c r="Y696">
        <v>0.70950517973566773</v>
      </c>
      <c r="Z696">
        <v>0.48804851549688072</v>
      </c>
      <c r="AA696">
        <v>0.18724778435475051</v>
      </c>
      <c r="AB696">
        <v>0.10156900000000001</v>
      </c>
      <c r="AC696">
        <v>5.4999999999999997E-3</v>
      </c>
      <c r="AD696">
        <v>1.323984776806665</v>
      </c>
      <c r="AE696">
        <v>0.77080102193570366</v>
      </c>
      <c r="AF696">
        <v>7.0649527289360829</v>
      </c>
      <c r="AG696">
        <v>1</v>
      </c>
      <c r="AH696" t="s">
        <v>564</v>
      </c>
    </row>
    <row r="697" spans="1:34">
      <c r="A697" t="s">
        <v>354</v>
      </c>
      <c r="B697" t="s">
        <v>355</v>
      </c>
      <c r="C697" t="s">
        <v>1055</v>
      </c>
      <c r="D697" t="s">
        <v>1056</v>
      </c>
      <c r="E697" t="s">
        <v>72</v>
      </c>
      <c r="F697" t="s">
        <v>39</v>
      </c>
      <c r="G697" t="s">
        <v>140</v>
      </c>
      <c r="H697" t="s">
        <v>302</v>
      </c>
      <c r="I697">
        <v>1</v>
      </c>
      <c r="J697">
        <v>2.9291210945711028</v>
      </c>
      <c r="K697">
        <v>1.5</v>
      </c>
      <c r="L697">
        <v>1.06E-2</v>
      </c>
      <c r="M697">
        <v>5.4397210945711034</v>
      </c>
      <c r="N697">
        <v>68.92702184179457</v>
      </c>
      <c r="O697">
        <v>515.45184636694216</v>
      </c>
      <c r="P697">
        <v>102.28548995737501</v>
      </c>
      <c r="Q697">
        <v>50.087693638061268</v>
      </c>
      <c r="R697">
        <v>736.75205180417311</v>
      </c>
      <c r="S697">
        <v>5338230.3719008267</v>
      </c>
      <c r="T697">
        <v>19514442.373063222</v>
      </c>
      <c r="U697">
        <v>2827322.8645324088</v>
      </c>
      <c r="V697">
        <v>41296242.209954813</v>
      </c>
      <c r="W697">
        <v>13616246.600458359</v>
      </c>
      <c r="X697">
        <v>0.1618468962463869</v>
      </c>
      <c r="Y697">
        <v>1.165144073728926</v>
      </c>
      <c r="Z697">
        <v>0.25177341450499602</v>
      </c>
      <c r="AA697">
        <v>0.14393015413235999</v>
      </c>
      <c r="AB697">
        <v>8.7010000000000004E-2</v>
      </c>
      <c r="AC697">
        <v>5.4999999999999997E-3</v>
      </c>
      <c r="AD697">
        <v>1.4809711880507721</v>
      </c>
      <c r="AE697">
        <v>5.4397210945711039E-2</v>
      </c>
      <c r="AF697">
        <v>7.0675994935675863</v>
      </c>
      <c r="AG697">
        <v>1</v>
      </c>
      <c r="AH697" t="s">
        <v>995</v>
      </c>
    </row>
    <row r="698" spans="1:34">
      <c r="A698" t="s">
        <v>35</v>
      </c>
      <c r="B698" t="s">
        <v>78</v>
      </c>
      <c r="C698" t="s">
        <v>654</v>
      </c>
      <c r="D698" t="s">
        <v>1057</v>
      </c>
      <c r="E698" t="s">
        <v>53</v>
      </c>
      <c r="F698" t="s">
        <v>39</v>
      </c>
      <c r="G698" t="s">
        <v>41</v>
      </c>
      <c r="H698" t="s">
        <v>239</v>
      </c>
      <c r="I698">
        <v>1.5</v>
      </c>
      <c r="J698">
        <v>1.341749480709747</v>
      </c>
      <c r="K698">
        <v>4.3808651847438967E-3</v>
      </c>
      <c r="L698">
        <v>2.02</v>
      </c>
      <c r="M698">
        <v>4.86613034589449</v>
      </c>
      <c r="N698">
        <v>180.42822171179881</v>
      </c>
      <c r="O698">
        <v>239.45675194929339</v>
      </c>
      <c r="P698">
        <v>102.1052383326348</v>
      </c>
      <c r="Q698">
        <v>73.079991692392312</v>
      </c>
      <c r="R698">
        <v>595.07020368611938</v>
      </c>
      <c r="S698">
        <v>15114829.762506589</v>
      </c>
      <c r="T698">
        <v>9065570.3722687606</v>
      </c>
      <c r="U698">
        <v>15716353.850268731</v>
      </c>
      <c r="V698">
        <v>70000000.000018179</v>
      </c>
      <c r="W698">
        <v>30103246.014974091</v>
      </c>
      <c r="X698">
        <v>0.43366967913624838</v>
      </c>
      <c r="Y698">
        <v>0.54127580959226929</v>
      </c>
      <c r="Z698">
        <v>0.29340585727768609</v>
      </c>
      <c r="AA698">
        <v>0.2099999761275641</v>
      </c>
      <c r="AB698">
        <v>0.10156900000000001</v>
      </c>
      <c r="AC698">
        <v>5.4999999999999997E-3</v>
      </c>
      <c r="AD698">
        <v>1.3248103559503319</v>
      </c>
      <c r="AE698">
        <v>0.77128165982427666</v>
      </c>
      <c r="AF698">
        <v>7.0692913616690989</v>
      </c>
      <c r="AG698">
        <v>1</v>
      </c>
      <c r="AH698" t="s">
        <v>656</v>
      </c>
    </row>
    <row r="699" spans="1:34">
      <c r="A699" t="s">
        <v>59</v>
      </c>
      <c r="B699" t="s">
        <v>60</v>
      </c>
      <c r="C699" t="s">
        <v>1058</v>
      </c>
      <c r="D699" t="s">
        <v>1059</v>
      </c>
      <c r="E699" t="s">
        <v>53</v>
      </c>
      <c r="F699" t="s">
        <v>39</v>
      </c>
      <c r="G699" t="s">
        <v>239</v>
      </c>
      <c r="H699" t="s">
        <v>302</v>
      </c>
      <c r="I699">
        <v>1.5</v>
      </c>
      <c r="J699">
        <v>1.90310247573262</v>
      </c>
      <c r="K699">
        <v>2.02</v>
      </c>
      <c r="L699">
        <v>1.06E-2</v>
      </c>
      <c r="M699">
        <v>5.4337024757326207</v>
      </c>
      <c r="N699">
        <v>173.8134973404255</v>
      </c>
      <c r="O699">
        <v>330.15739389663548</v>
      </c>
      <c r="P699">
        <v>68.987406144393262</v>
      </c>
      <c r="Q699">
        <v>48.91452709871826</v>
      </c>
      <c r="R699">
        <v>621.87282448017254</v>
      </c>
      <c r="S699">
        <v>14560701.190764019</v>
      </c>
      <c r="T699">
        <v>12499397.339727581</v>
      </c>
      <c r="U699">
        <v>28417420.568970822</v>
      </c>
      <c r="V699">
        <v>68774842.552479982</v>
      </c>
      <c r="W699">
        <v>13297323.45301757</v>
      </c>
      <c r="X699">
        <v>0.41777080606366312</v>
      </c>
      <c r="Y699">
        <v>0.74629848279290678</v>
      </c>
      <c r="Z699">
        <v>0.1982396728287163</v>
      </c>
      <c r="AA699">
        <v>0.14055898591585711</v>
      </c>
      <c r="AB699">
        <v>9.7707000000000002E-2</v>
      </c>
      <c r="AC699">
        <v>5.4999999999999997E-3</v>
      </c>
      <c r="AD699">
        <v>1.4793326111942211</v>
      </c>
      <c r="AE699">
        <v>5.4337024757326213E-2</v>
      </c>
      <c r="AF699">
        <v>7.0705791116841681</v>
      </c>
      <c r="AG699">
        <v>1</v>
      </c>
      <c r="AH699" t="s">
        <v>931</v>
      </c>
    </row>
    <row r="700" spans="1:34">
      <c r="A700" t="s">
        <v>59</v>
      </c>
      <c r="B700" t="s">
        <v>90</v>
      </c>
      <c r="C700" t="s">
        <v>662</v>
      </c>
      <c r="D700" t="s">
        <v>1060</v>
      </c>
      <c r="E700" t="s">
        <v>53</v>
      </c>
      <c r="F700" t="s">
        <v>39</v>
      </c>
      <c r="I700">
        <v>1.904774060770126</v>
      </c>
      <c r="J700">
        <v>3</v>
      </c>
      <c r="M700">
        <v>4.9047740607701256</v>
      </c>
      <c r="N700">
        <v>220.71696076385319</v>
      </c>
      <c r="O700">
        <v>520.4513126959248</v>
      </c>
      <c r="R700">
        <v>741.16827345977799</v>
      </c>
      <c r="S700">
        <v>18489897.289861329</v>
      </c>
      <c r="T700">
        <v>19703716.692789972</v>
      </c>
      <c r="V700">
        <v>38193613.982651293</v>
      </c>
      <c r="X700">
        <v>0.53050599649139474</v>
      </c>
      <c r="Y700">
        <v>1.176445029591396</v>
      </c>
      <c r="AB700">
        <v>4.8292000000000002E-2</v>
      </c>
      <c r="AC700">
        <v>5.4999999999999997E-3</v>
      </c>
      <c r="AD700">
        <v>1.335331157906003</v>
      </c>
      <c r="AE700">
        <v>0.77740668863206486</v>
      </c>
      <c r="AF700">
        <v>7.0713039073081934</v>
      </c>
      <c r="AG700">
        <v>1</v>
      </c>
      <c r="AH700" t="s">
        <v>541</v>
      </c>
    </row>
    <row r="701" spans="1:34">
      <c r="A701" t="s">
        <v>99</v>
      </c>
      <c r="B701" t="s">
        <v>204</v>
      </c>
      <c r="C701" t="s">
        <v>674</v>
      </c>
      <c r="D701" t="s">
        <v>1061</v>
      </c>
      <c r="E701" t="s">
        <v>39</v>
      </c>
      <c r="F701" t="s">
        <v>103</v>
      </c>
      <c r="G701" t="s">
        <v>302</v>
      </c>
      <c r="I701">
        <v>3</v>
      </c>
      <c r="J701">
        <v>1.8810889726726141</v>
      </c>
      <c r="K701">
        <v>1.0599999999999979E-2</v>
      </c>
      <c r="M701">
        <v>4.8916889726726147</v>
      </c>
      <c r="N701">
        <v>476.27274623318829</v>
      </c>
      <c r="O701">
        <v>196.2680368587346</v>
      </c>
      <c r="P701">
        <v>45.590555237246342</v>
      </c>
      <c r="R701">
        <v>718.13133832916924</v>
      </c>
      <c r="S701">
        <v>18031164.55152189</v>
      </c>
      <c r="T701">
        <v>28027185.347512249</v>
      </c>
      <c r="U701">
        <v>12393707.868601959</v>
      </c>
      <c r="V701">
        <v>58452057.767636113</v>
      </c>
      <c r="X701">
        <v>1.076582364896908</v>
      </c>
      <c r="Y701">
        <v>0.45092823587029329</v>
      </c>
      <c r="Z701">
        <v>0.13100734263576541</v>
      </c>
      <c r="AB701">
        <v>6.9769000000000012E-2</v>
      </c>
      <c r="AC701">
        <v>5.4999999999999997E-3</v>
      </c>
      <c r="AD701">
        <v>1.3317687255443771</v>
      </c>
      <c r="AE701">
        <v>0.77533270216860939</v>
      </c>
      <c r="AF701">
        <v>7.0740594003856012</v>
      </c>
      <c r="AG701">
        <v>1</v>
      </c>
      <c r="AH701" t="s">
        <v>676</v>
      </c>
    </row>
    <row r="702" spans="1:34">
      <c r="A702" t="s">
        <v>59</v>
      </c>
      <c r="B702" t="s">
        <v>63</v>
      </c>
      <c r="C702" t="s">
        <v>1058</v>
      </c>
      <c r="D702" t="s">
        <v>1062</v>
      </c>
      <c r="E702" t="s">
        <v>53</v>
      </c>
      <c r="F702" t="s">
        <v>39</v>
      </c>
      <c r="G702" t="s">
        <v>239</v>
      </c>
      <c r="H702" t="s">
        <v>302</v>
      </c>
      <c r="I702">
        <v>1.5</v>
      </c>
      <c r="J702">
        <v>1.9058624923747021</v>
      </c>
      <c r="K702">
        <v>2.02</v>
      </c>
      <c r="L702">
        <v>1.06E-2</v>
      </c>
      <c r="M702">
        <v>5.4364624923747034</v>
      </c>
      <c r="N702">
        <v>173.8134973404255</v>
      </c>
      <c r="O702">
        <v>330.63621199144688</v>
      </c>
      <c r="P702">
        <v>68.987406144393262</v>
      </c>
      <c r="Q702">
        <v>48.91452709871826</v>
      </c>
      <c r="R702">
        <v>622.351642574984</v>
      </c>
      <c r="S702">
        <v>14560701.190764019</v>
      </c>
      <c r="T702">
        <v>12517524.868388571</v>
      </c>
      <c r="U702">
        <v>28417420.568970822</v>
      </c>
      <c r="V702">
        <v>68792970.08114098</v>
      </c>
      <c r="W702">
        <v>13297323.45301757</v>
      </c>
      <c r="X702">
        <v>0.41777080606366312</v>
      </c>
      <c r="Y702">
        <v>0.74738081874629592</v>
      </c>
      <c r="Z702">
        <v>0.1982396728287163</v>
      </c>
      <c r="AA702">
        <v>0.14055898591585711</v>
      </c>
      <c r="AB702">
        <v>9.7707000000000002E-2</v>
      </c>
      <c r="AC702">
        <v>5.4999999999999997E-3</v>
      </c>
      <c r="AD702">
        <v>1.4800840293376161</v>
      </c>
      <c r="AE702">
        <v>5.4364624923747037E-2</v>
      </c>
      <c r="AF702">
        <v>7.0741181466360663</v>
      </c>
      <c r="AG702">
        <v>1</v>
      </c>
      <c r="AH702" t="s">
        <v>931</v>
      </c>
    </row>
    <row r="703" spans="1:34">
      <c r="A703" t="s">
        <v>147</v>
      </c>
      <c r="B703" t="s">
        <v>171</v>
      </c>
      <c r="C703" t="s">
        <v>996</v>
      </c>
      <c r="D703" t="s">
        <v>1063</v>
      </c>
      <c r="E703" t="s">
        <v>72</v>
      </c>
      <c r="F703" t="s">
        <v>39</v>
      </c>
      <c r="G703" t="s">
        <v>41</v>
      </c>
      <c r="H703" t="s">
        <v>239</v>
      </c>
      <c r="I703">
        <v>1</v>
      </c>
      <c r="J703">
        <v>1.8430482032359521</v>
      </c>
      <c r="K703">
        <v>7.4478199429759331E-3</v>
      </c>
      <c r="L703">
        <v>2.02</v>
      </c>
      <c r="M703">
        <v>4.8704960231789283</v>
      </c>
      <c r="N703">
        <v>66.272653482880756</v>
      </c>
      <c r="O703">
        <v>315.14764683693932</v>
      </c>
      <c r="P703">
        <v>169.5291634339826</v>
      </c>
      <c r="Q703">
        <v>65.162228955453159</v>
      </c>
      <c r="R703">
        <v>616.11169270925586</v>
      </c>
      <c r="S703">
        <v>5132655.9917355375</v>
      </c>
      <c r="T703">
        <v>11931144.75494165</v>
      </c>
      <c r="U703">
        <v>26094452.782026589</v>
      </c>
      <c r="V703">
        <v>69999999.999978736</v>
      </c>
      <c r="W703">
        <v>26841746.471274961</v>
      </c>
      <c r="X703">
        <v>0.1556141986931564</v>
      </c>
      <c r="Y703">
        <v>0.71236996365374861</v>
      </c>
      <c r="Z703">
        <v>0.48715276848845579</v>
      </c>
      <c r="AA703">
        <v>0.18724778435475051</v>
      </c>
      <c r="AB703">
        <v>0.10156900000000001</v>
      </c>
      <c r="AC703">
        <v>5.4999999999999997E-3</v>
      </c>
      <c r="AD703">
        <v>1.325998917305258</v>
      </c>
      <c r="AE703">
        <v>0.77197361967386013</v>
      </c>
      <c r="AF703">
        <v>7.0755375601580468</v>
      </c>
      <c r="AG703">
        <v>1</v>
      </c>
      <c r="AH703" t="s">
        <v>564</v>
      </c>
    </row>
    <row r="704" spans="1:34">
      <c r="A704" t="s">
        <v>988</v>
      </c>
      <c r="B704" t="s">
        <v>989</v>
      </c>
      <c r="C704" t="s">
        <v>1064</v>
      </c>
      <c r="D704" t="s">
        <v>1065</v>
      </c>
      <c r="E704" t="s">
        <v>53</v>
      </c>
      <c r="F704" t="s">
        <v>39</v>
      </c>
      <c r="G704" t="s">
        <v>302</v>
      </c>
      <c r="I704">
        <v>1.5</v>
      </c>
      <c r="J704">
        <v>2.7893908426777032</v>
      </c>
      <c r="K704">
        <v>1.06E-2</v>
      </c>
      <c r="M704">
        <v>4.2999908426777038</v>
      </c>
      <c r="N704">
        <v>180.4282217117989</v>
      </c>
      <c r="O704">
        <v>497.81161141302249</v>
      </c>
      <c r="P704">
        <v>51.26086017740429</v>
      </c>
      <c r="R704">
        <v>729.50069330222573</v>
      </c>
      <c r="S704">
        <v>15114829.762506589</v>
      </c>
      <c r="T704">
        <v>18846602.397550739</v>
      </c>
      <c r="U704">
        <v>13935169.74789916</v>
      </c>
      <c r="V704">
        <v>47896601.907956488</v>
      </c>
      <c r="X704">
        <v>0.43366967913624849</v>
      </c>
      <c r="Y704">
        <v>1.125269514426031</v>
      </c>
      <c r="Z704">
        <v>0.1473013223488629</v>
      </c>
      <c r="AB704">
        <v>6.6664000000000001E-2</v>
      </c>
      <c r="AC704">
        <v>5.4999999999999997E-3</v>
      </c>
      <c r="AD704">
        <v>1.1706781351792701</v>
      </c>
      <c r="AE704">
        <v>1.5329467354146009</v>
      </c>
      <c r="AF704">
        <v>7.075779713271575</v>
      </c>
      <c r="AG704">
        <v>1</v>
      </c>
      <c r="AH704" t="s">
        <v>329</v>
      </c>
    </row>
    <row r="705" spans="1:34">
      <c r="A705" t="s">
        <v>59</v>
      </c>
      <c r="B705" t="s">
        <v>105</v>
      </c>
      <c r="C705" t="s">
        <v>649</v>
      </c>
      <c r="D705" t="s">
        <v>1066</v>
      </c>
      <c r="E705" t="s">
        <v>72</v>
      </c>
      <c r="F705" t="s">
        <v>39</v>
      </c>
      <c r="G705" t="s">
        <v>40</v>
      </c>
      <c r="H705" t="s">
        <v>302</v>
      </c>
      <c r="I705">
        <v>1</v>
      </c>
      <c r="J705">
        <v>2.8659214188618729</v>
      </c>
      <c r="K705">
        <v>1</v>
      </c>
      <c r="L705">
        <v>1.06E-2</v>
      </c>
      <c r="M705">
        <v>4.8765214188618744</v>
      </c>
      <c r="N705">
        <v>67.599837662337663</v>
      </c>
      <c r="O705">
        <v>497.19085484334312</v>
      </c>
      <c r="P705">
        <v>117.8374655647383</v>
      </c>
      <c r="Q705">
        <v>48.914527098718267</v>
      </c>
      <c r="R705">
        <v>731.54268516913726</v>
      </c>
      <c r="S705">
        <v>5235443.1818181816</v>
      </c>
      <c r="T705">
        <v>18823101.233684331</v>
      </c>
      <c r="U705">
        <v>9239256.1983471066</v>
      </c>
      <c r="V705">
        <v>46595124.066867203</v>
      </c>
      <c r="W705">
        <v>13297323.45301757</v>
      </c>
      <c r="X705">
        <v>0.15873054746977161</v>
      </c>
      <c r="Y705">
        <v>1.1238663361398571</v>
      </c>
      <c r="Z705">
        <v>0.27203856749311278</v>
      </c>
      <c r="AA705">
        <v>0.14055898591585711</v>
      </c>
      <c r="AB705">
        <v>9.3915000000000012E-2</v>
      </c>
      <c r="AC705">
        <v>5.4999999999999997E-3</v>
      </c>
      <c r="AD705">
        <v>1.3276393391665831</v>
      </c>
      <c r="AE705">
        <v>0.772928644889607</v>
      </c>
      <c r="AF705">
        <v>7.0765044029180642</v>
      </c>
      <c r="AG705">
        <v>1</v>
      </c>
      <c r="AH705" t="s">
        <v>526</v>
      </c>
    </row>
    <row r="706" spans="1:34">
      <c r="A706" t="s">
        <v>59</v>
      </c>
      <c r="B706" t="s">
        <v>110</v>
      </c>
      <c r="C706" t="s">
        <v>644</v>
      </c>
      <c r="D706" t="s">
        <v>1067</v>
      </c>
      <c r="E706" t="s">
        <v>39</v>
      </c>
      <c r="F706" t="s">
        <v>140</v>
      </c>
      <c r="G706" t="s">
        <v>41</v>
      </c>
      <c r="H706" t="s">
        <v>239</v>
      </c>
      <c r="I706">
        <v>1.3474758343434781</v>
      </c>
      <c r="J706">
        <v>1.5</v>
      </c>
      <c r="K706">
        <v>8.3999999999999995E-3</v>
      </c>
      <c r="L706">
        <v>2.02</v>
      </c>
      <c r="M706">
        <v>4.8758758343434776</v>
      </c>
      <c r="N706">
        <v>233.7651889366999</v>
      </c>
      <c r="O706">
        <v>101.549623122</v>
      </c>
      <c r="P706">
        <v>192.7284822658402</v>
      </c>
      <c r="Q706">
        <v>68.987406144393248</v>
      </c>
      <c r="R706">
        <v>597.03070046893333</v>
      </c>
      <c r="S706">
        <v>8850094.0300948936</v>
      </c>
      <c r="T706">
        <v>2806982.4122378179</v>
      </c>
      <c r="U706">
        <v>29665363.636363629</v>
      </c>
      <c r="V706">
        <v>69739860.647667155</v>
      </c>
      <c r="W706">
        <v>28417420.568970811</v>
      </c>
      <c r="X706">
        <v>0.52841041593596783</v>
      </c>
      <c r="Y706">
        <v>0.2499620949733542</v>
      </c>
      <c r="Z706">
        <v>0.5538174777754028</v>
      </c>
      <c r="AA706">
        <v>0.19823967282871621</v>
      </c>
      <c r="AB706">
        <v>9.7769000000000009E-2</v>
      </c>
      <c r="AC706">
        <v>5.4999999999999997E-3</v>
      </c>
      <c r="AD706">
        <v>1.327463577936445</v>
      </c>
      <c r="AE706">
        <v>0.7728263197434414</v>
      </c>
      <c r="AF706">
        <v>7.0794347320233646</v>
      </c>
      <c r="AG706">
        <v>1</v>
      </c>
      <c r="AH706" t="s">
        <v>602</v>
      </c>
    </row>
    <row r="707" spans="1:34">
      <c r="A707" t="s">
        <v>125</v>
      </c>
      <c r="B707" t="s">
        <v>145</v>
      </c>
      <c r="C707" t="s">
        <v>1016</v>
      </c>
      <c r="D707" t="s">
        <v>1068</v>
      </c>
      <c r="E707" t="s">
        <v>53</v>
      </c>
      <c r="F707" t="s">
        <v>72</v>
      </c>
      <c r="G707" t="s">
        <v>140</v>
      </c>
      <c r="H707" t="s">
        <v>41</v>
      </c>
      <c r="I707">
        <v>2.9416259129675049</v>
      </c>
      <c r="J707">
        <v>1</v>
      </c>
      <c r="K707">
        <v>1.5</v>
      </c>
      <c r="L707">
        <v>8.3999999999999995E-3</v>
      </c>
      <c r="M707">
        <v>5.4500259129675044</v>
      </c>
      <c r="N707">
        <v>306.43417164678613</v>
      </c>
      <c r="O707">
        <v>60.170646557743339</v>
      </c>
      <c r="P707">
        <v>99.46466708843748</v>
      </c>
      <c r="Q707">
        <v>188.4060756714876</v>
      </c>
      <c r="R707">
        <v>654.47556096445453</v>
      </c>
      <c r="S707">
        <v>25670597.947000738</v>
      </c>
      <c r="T707">
        <v>4660070.3812316712</v>
      </c>
      <c r="U707">
        <v>2749351.1307364772</v>
      </c>
      <c r="V707">
        <v>62080064.913514353</v>
      </c>
      <c r="W707">
        <v>29000045.454545449</v>
      </c>
      <c r="X707">
        <v>0.73653227656764975</v>
      </c>
      <c r="Y707">
        <v>0.14128613322161709</v>
      </c>
      <c r="Z707">
        <v>0.2448300229670356</v>
      </c>
      <c r="AA707">
        <v>0.54139676917094126</v>
      </c>
      <c r="AB707">
        <v>9.0872000000000008E-2</v>
      </c>
      <c r="AC707">
        <v>5.4999999999999997E-3</v>
      </c>
      <c r="AD707">
        <v>1.4837766883471739</v>
      </c>
      <c r="AE707">
        <v>5.4500259129675037E-2</v>
      </c>
      <c r="AF707">
        <v>7.0846748604443537</v>
      </c>
      <c r="AG707">
        <v>1</v>
      </c>
      <c r="AH707" t="s">
        <v>414</v>
      </c>
    </row>
    <row r="708" spans="1:34">
      <c r="A708" t="s">
        <v>1069</v>
      </c>
      <c r="B708" t="s">
        <v>1070</v>
      </c>
      <c r="C708" t="s">
        <v>1071</v>
      </c>
      <c r="D708" t="s">
        <v>1072</v>
      </c>
      <c r="E708" t="s">
        <v>140</v>
      </c>
      <c r="F708" t="s">
        <v>40</v>
      </c>
      <c r="G708" t="s">
        <v>41</v>
      </c>
      <c r="I708">
        <v>1.5</v>
      </c>
      <c r="J708">
        <v>3.3934740788051871</v>
      </c>
      <c r="K708">
        <v>8.3999999999999995E-3</v>
      </c>
      <c r="M708">
        <v>4.9018740788051884</v>
      </c>
      <c r="N708">
        <v>98.483511307937491</v>
      </c>
      <c r="O708">
        <v>348.16997306474019</v>
      </c>
      <c r="P708">
        <v>186.37200198002759</v>
      </c>
      <c r="R708">
        <v>633.02548635270523</v>
      </c>
      <c r="S708">
        <v>2722230.5276770229</v>
      </c>
      <c r="T708">
        <v>27298886.362669289</v>
      </c>
      <c r="U708">
        <v>28686954.545454539</v>
      </c>
      <c r="V708">
        <v>58708071.435800858</v>
      </c>
      <c r="X708">
        <v>0.24241493025817981</v>
      </c>
      <c r="Y708">
        <v>0.80378222887534989</v>
      </c>
      <c r="Z708">
        <v>0.5355517298276653</v>
      </c>
      <c r="AB708">
        <v>6.9831000000000004E-2</v>
      </c>
      <c r="AC708">
        <v>5.4999999999999997E-3</v>
      </c>
      <c r="AD708">
        <v>1.33454163402026</v>
      </c>
      <c r="AE708">
        <v>0.77694704149062221</v>
      </c>
      <c r="AF708">
        <v>7.0886937543160702</v>
      </c>
      <c r="AG708">
        <v>1</v>
      </c>
      <c r="AH708" t="s">
        <v>277</v>
      </c>
    </row>
    <row r="709" spans="1:34">
      <c r="A709" t="s">
        <v>59</v>
      </c>
      <c r="B709" t="s">
        <v>88</v>
      </c>
      <c r="C709" t="s">
        <v>679</v>
      </c>
      <c r="D709" t="s">
        <v>1073</v>
      </c>
      <c r="E709" t="s">
        <v>53</v>
      </c>
      <c r="F709" t="s">
        <v>72</v>
      </c>
      <c r="G709" t="s">
        <v>39</v>
      </c>
      <c r="H709" t="s">
        <v>302</v>
      </c>
      <c r="I709">
        <v>1.5</v>
      </c>
      <c r="J709">
        <v>1</v>
      </c>
      <c r="K709">
        <v>2.3805554563018978</v>
      </c>
      <c r="L709">
        <v>1.06E-2</v>
      </c>
      <c r="M709">
        <v>4.891155456301898</v>
      </c>
      <c r="N709">
        <v>173.8134973404255</v>
      </c>
      <c r="O709">
        <v>67.599837662337663</v>
      </c>
      <c r="P709">
        <v>412.98773739258968</v>
      </c>
      <c r="Q709">
        <v>48.914527098718267</v>
      </c>
      <c r="R709">
        <v>703.31559949407119</v>
      </c>
      <c r="S709">
        <v>14560701.190764019</v>
      </c>
      <c r="T709">
        <v>5235443.1818181816</v>
      </c>
      <c r="U709">
        <v>15635263.42748265</v>
      </c>
      <c r="V709">
        <v>48728731.253082417</v>
      </c>
      <c r="W709">
        <v>13297323.45301757</v>
      </c>
      <c r="X709">
        <v>0.41777080606366312</v>
      </c>
      <c r="Y709">
        <v>0.15873054746977161</v>
      </c>
      <c r="Z709">
        <v>0.93353087807768154</v>
      </c>
      <c r="AA709">
        <v>0.14055898591585711</v>
      </c>
      <c r="AB709">
        <v>9.0810000000000002E-2</v>
      </c>
      <c r="AC709">
        <v>5.4999999999999997E-3</v>
      </c>
      <c r="AD709">
        <v>1.3316234750141289</v>
      </c>
      <c r="AE709">
        <v>0.77524813982385088</v>
      </c>
      <c r="AF709">
        <v>7.0943370711398783</v>
      </c>
      <c r="AG709">
        <v>1</v>
      </c>
      <c r="AH709" t="s">
        <v>572</v>
      </c>
    </row>
    <row r="710" spans="1:34">
      <c r="A710" t="s">
        <v>1074</v>
      </c>
      <c r="B710" t="s">
        <v>1075</v>
      </c>
      <c r="C710" t="s">
        <v>1076</v>
      </c>
      <c r="D710" t="s">
        <v>1077</v>
      </c>
      <c r="E710" t="s">
        <v>140</v>
      </c>
      <c r="F710" t="s">
        <v>103</v>
      </c>
      <c r="G710" t="s">
        <v>40</v>
      </c>
      <c r="H710" t="s">
        <v>41</v>
      </c>
      <c r="I710">
        <v>1.5</v>
      </c>
      <c r="J710">
        <v>2.020822092913598</v>
      </c>
      <c r="K710">
        <v>1.3603057384158841</v>
      </c>
      <c r="L710">
        <v>8.3999999999999977E-3</v>
      </c>
      <c r="M710">
        <v>4.8895278313294819</v>
      </c>
      <c r="N710">
        <v>97.625</v>
      </c>
      <c r="O710">
        <v>198.8825743109133</v>
      </c>
      <c r="P710">
        <v>133.7633976108952</v>
      </c>
      <c r="Q710">
        <v>184.59218749999999</v>
      </c>
      <c r="R710">
        <v>614.86315942180863</v>
      </c>
      <c r="S710">
        <v>2698500</v>
      </c>
      <c r="T710">
        <v>28400542.75681353</v>
      </c>
      <c r="U710">
        <v>10487957.243186461</v>
      </c>
      <c r="V710">
        <v>70000000</v>
      </c>
      <c r="W710">
        <v>28412999.999999989</v>
      </c>
      <c r="X710">
        <v>0.24030172413793099</v>
      </c>
      <c r="Y710">
        <v>0.4569351679199391</v>
      </c>
      <c r="Z710">
        <v>0.30880503831854828</v>
      </c>
      <c r="AA710">
        <v>0.53043732040229874</v>
      </c>
      <c r="AB710">
        <v>9.7082000000000002E-2</v>
      </c>
      <c r="AC710">
        <v>5.4999999999999997E-3</v>
      </c>
      <c r="AD710">
        <v>1.3311803519849901</v>
      </c>
      <c r="AE710">
        <v>0.77499016126572284</v>
      </c>
      <c r="AF710">
        <v>7.0982803445801954</v>
      </c>
      <c r="AG710">
        <v>1</v>
      </c>
      <c r="AH710" t="s">
        <v>446</v>
      </c>
    </row>
    <row r="711" spans="1:34">
      <c r="A711" t="s">
        <v>59</v>
      </c>
      <c r="B711" t="s">
        <v>90</v>
      </c>
      <c r="C711" t="s">
        <v>679</v>
      </c>
      <c r="D711" t="s">
        <v>1078</v>
      </c>
      <c r="E711" t="s">
        <v>53</v>
      </c>
      <c r="F711" t="s">
        <v>72</v>
      </c>
      <c r="G711" t="s">
        <v>39</v>
      </c>
      <c r="H711" t="s">
        <v>302</v>
      </c>
      <c r="I711">
        <v>1.5</v>
      </c>
      <c r="J711">
        <v>1</v>
      </c>
      <c r="K711">
        <v>2.387459265902323</v>
      </c>
      <c r="L711">
        <v>1.06E-2</v>
      </c>
      <c r="M711">
        <v>4.8980592659023232</v>
      </c>
      <c r="N711">
        <v>173.8134973404255</v>
      </c>
      <c r="O711">
        <v>67.599837662337663</v>
      </c>
      <c r="P711">
        <v>414.18543631563767</v>
      </c>
      <c r="Q711">
        <v>48.914527098718267</v>
      </c>
      <c r="R711">
        <v>704.51329841711913</v>
      </c>
      <c r="S711">
        <v>14560701.190764019</v>
      </c>
      <c r="T711">
        <v>5235443.1818181816</v>
      </c>
      <c r="U711">
        <v>15680606.9969719</v>
      </c>
      <c r="V711">
        <v>48774074.822571672</v>
      </c>
      <c r="W711">
        <v>13297323.45301757</v>
      </c>
      <c r="X711">
        <v>0.41777080606366312</v>
      </c>
      <c r="Y711">
        <v>0.15873054746977161</v>
      </c>
      <c r="Z711">
        <v>0.93623819557423671</v>
      </c>
      <c r="AA711">
        <v>0.14055898591585711</v>
      </c>
      <c r="AB711">
        <v>9.0810000000000002E-2</v>
      </c>
      <c r="AC711">
        <v>5.4999999999999997E-3</v>
      </c>
      <c r="AD711">
        <v>1.333503046214245</v>
      </c>
      <c r="AE711">
        <v>0.77634239364551827</v>
      </c>
      <c r="AF711">
        <v>7.1042147057620868</v>
      </c>
      <c r="AG711">
        <v>1</v>
      </c>
      <c r="AH711" t="s">
        <v>572</v>
      </c>
    </row>
    <row r="712" spans="1:34">
      <c r="A712" t="s">
        <v>35</v>
      </c>
      <c r="B712" t="s">
        <v>36</v>
      </c>
      <c r="C712" t="s">
        <v>1079</v>
      </c>
      <c r="D712" t="s">
        <v>1080</v>
      </c>
      <c r="E712" t="s">
        <v>39</v>
      </c>
      <c r="F712" t="s">
        <v>140</v>
      </c>
      <c r="G712" t="s">
        <v>40</v>
      </c>
      <c r="I712">
        <v>2.9842862875303879</v>
      </c>
      <c r="J712">
        <v>1.5</v>
      </c>
      <c r="K712">
        <v>1</v>
      </c>
      <c r="M712">
        <v>5.4842862875303879</v>
      </c>
      <c r="N712">
        <v>532.59383481992108</v>
      </c>
      <c r="O712">
        <v>103.02135679275</v>
      </c>
      <c r="P712">
        <v>125.1515151515151</v>
      </c>
      <c r="R712">
        <v>760.76670676418621</v>
      </c>
      <c r="S712">
        <v>20163419.281736929</v>
      </c>
      <c r="T712">
        <v>2847663.3168270001</v>
      </c>
      <c r="U712">
        <v>9812727.2727272715</v>
      </c>
      <c r="V712">
        <v>32823809.871291202</v>
      </c>
      <c r="X712">
        <v>1.2038923804789989</v>
      </c>
      <c r="Y712">
        <v>0.25358473403663789</v>
      </c>
      <c r="Z712">
        <v>0.28892371995820271</v>
      </c>
      <c r="AB712">
        <v>7.1743000000000001E-2</v>
      </c>
      <c r="AC712">
        <v>5.4999999999999997E-3</v>
      </c>
      <c r="AD712">
        <v>1.493104120165341</v>
      </c>
      <c r="AE712">
        <v>5.4842862875303877E-2</v>
      </c>
      <c r="AF712">
        <v>7.109476270571033</v>
      </c>
      <c r="AG712">
        <v>1</v>
      </c>
      <c r="AH712" t="s">
        <v>1081</v>
      </c>
    </row>
    <row r="713" spans="1:34">
      <c r="A713" t="s">
        <v>699</v>
      </c>
      <c r="B713" t="s">
        <v>700</v>
      </c>
      <c r="C713" t="s">
        <v>1082</v>
      </c>
      <c r="D713" t="s">
        <v>1083</v>
      </c>
      <c r="E713" t="s">
        <v>140</v>
      </c>
      <c r="F713" t="s">
        <v>103</v>
      </c>
      <c r="G713" t="s">
        <v>40</v>
      </c>
      <c r="H713" t="s">
        <v>41</v>
      </c>
      <c r="I713">
        <v>1.5</v>
      </c>
      <c r="J713">
        <v>2.0089540311100782</v>
      </c>
      <c r="K713">
        <v>1.3819390985357149</v>
      </c>
      <c r="L713">
        <v>8.3999999999999995E-3</v>
      </c>
      <c r="M713">
        <v>4.8992931296457929</v>
      </c>
      <c r="N713">
        <v>97.625</v>
      </c>
      <c r="O713">
        <v>197.71455922841679</v>
      </c>
      <c r="P713">
        <v>135.8906780226786</v>
      </c>
      <c r="Q713">
        <v>184.59218749999999</v>
      </c>
      <c r="R713">
        <v>615.82242475109547</v>
      </c>
      <c r="S713">
        <v>2698500</v>
      </c>
      <c r="T713">
        <v>28233749.550289631</v>
      </c>
      <c r="U713">
        <v>10654750.44971036</v>
      </c>
      <c r="V713">
        <v>70000000</v>
      </c>
      <c r="W713">
        <v>28413000</v>
      </c>
      <c r="X713">
        <v>0.24030172413793099</v>
      </c>
      <c r="Y713">
        <v>0.45425163885912151</v>
      </c>
      <c r="Z713">
        <v>0.31371605972506161</v>
      </c>
      <c r="AA713">
        <v>0.53043732040229885</v>
      </c>
      <c r="AB713">
        <v>9.7082000000000002E-2</v>
      </c>
      <c r="AC713">
        <v>5.4999999999999997E-3</v>
      </c>
      <c r="AD713">
        <v>1.3338389672334099</v>
      </c>
      <c r="AE713">
        <v>0.77653796104885819</v>
      </c>
      <c r="AF713">
        <v>7.1122520579280604</v>
      </c>
      <c r="AG713">
        <v>1</v>
      </c>
      <c r="AH713" t="s">
        <v>446</v>
      </c>
    </row>
    <row r="714" spans="1:34">
      <c r="A714" t="s">
        <v>35</v>
      </c>
      <c r="B714" t="s">
        <v>36</v>
      </c>
      <c r="C714" t="s">
        <v>1084</v>
      </c>
      <c r="D714" t="s">
        <v>1085</v>
      </c>
      <c r="E714" t="s">
        <v>53</v>
      </c>
      <c r="F714" t="s">
        <v>140</v>
      </c>
      <c r="G714" t="s">
        <v>302</v>
      </c>
      <c r="I714">
        <v>3.982993714364055</v>
      </c>
      <c r="J714">
        <v>1.5</v>
      </c>
      <c r="K714">
        <v>1.06E-2</v>
      </c>
      <c r="M714">
        <v>5.4935937143640547</v>
      </c>
      <c r="N714">
        <v>479.0963153146526</v>
      </c>
      <c r="O714">
        <v>103.02135679275</v>
      </c>
      <c r="P714">
        <v>51.260860177404297</v>
      </c>
      <c r="R714">
        <v>633.37853228480685</v>
      </c>
      <c r="S714">
        <v>40134847.958497673</v>
      </c>
      <c r="T714">
        <v>2847663.3168270001</v>
      </c>
      <c r="U714">
        <v>13935169.74789916</v>
      </c>
      <c r="V714">
        <v>56917681.023223817</v>
      </c>
      <c r="X714">
        <v>1.151535737406636</v>
      </c>
      <c r="Y714">
        <v>0.25358473403663789</v>
      </c>
      <c r="Z714">
        <v>0.14730132234886301</v>
      </c>
      <c r="AB714">
        <v>6.2864000000000003E-2</v>
      </c>
      <c r="AC714">
        <v>5.4999999999999997E-3</v>
      </c>
      <c r="AD714">
        <v>1.4956380793033031</v>
      </c>
      <c r="AE714">
        <v>5.4935937143640548E-2</v>
      </c>
      <c r="AF714">
        <v>7.1125317308109981</v>
      </c>
      <c r="AG714">
        <v>1</v>
      </c>
      <c r="AH714" t="s">
        <v>1086</v>
      </c>
    </row>
    <row r="715" spans="1:34">
      <c r="A715" t="s">
        <v>422</v>
      </c>
      <c r="B715" t="s">
        <v>500</v>
      </c>
      <c r="C715" t="s">
        <v>1022</v>
      </c>
      <c r="D715" t="s">
        <v>1087</v>
      </c>
      <c r="E715" t="s">
        <v>39</v>
      </c>
      <c r="F715" t="s">
        <v>41</v>
      </c>
      <c r="G715" t="s">
        <v>239</v>
      </c>
      <c r="I715">
        <v>2.8859407512704118</v>
      </c>
      <c r="J715">
        <v>8.4000000000000012E-3</v>
      </c>
      <c r="K715">
        <v>2.02</v>
      </c>
      <c r="M715">
        <v>4.9143407512704123</v>
      </c>
      <c r="N715">
        <v>419.07362074352051</v>
      </c>
      <c r="O715">
        <v>186.37200198002759</v>
      </c>
      <c r="P715">
        <v>53.049167857142862</v>
      </c>
      <c r="R715">
        <v>658.49479058069085</v>
      </c>
      <c r="S715">
        <v>15865668.305800579</v>
      </c>
      <c r="T715">
        <v>28686954.545454551</v>
      </c>
      <c r="U715">
        <v>21852111.828571431</v>
      </c>
      <c r="V715">
        <v>66404734.679826558</v>
      </c>
      <c r="X715">
        <v>0.94728760621770369</v>
      </c>
      <c r="Y715">
        <v>0.53555172982766541</v>
      </c>
      <c r="Z715">
        <v>0.15244013752052549</v>
      </c>
      <c r="AB715">
        <v>7.7423000000000006E-2</v>
      </c>
      <c r="AC715">
        <v>5.4999999999999997E-3</v>
      </c>
      <c r="AD715">
        <v>1.3379357019165521</v>
      </c>
      <c r="AE715">
        <v>0.77892300907636036</v>
      </c>
      <c r="AF715">
        <v>7.1141224622633246</v>
      </c>
      <c r="AG715">
        <v>1</v>
      </c>
      <c r="AH715" t="s">
        <v>240</v>
      </c>
    </row>
    <row r="716" spans="1:34">
      <c r="A716" t="s">
        <v>35</v>
      </c>
      <c r="B716" t="s">
        <v>43</v>
      </c>
      <c r="C716" t="s">
        <v>1079</v>
      </c>
      <c r="D716" t="s">
        <v>1088</v>
      </c>
      <c r="E716" t="s">
        <v>39</v>
      </c>
      <c r="F716" t="s">
        <v>140</v>
      </c>
      <c r="G716" t="s">
        <v>40</v>
      </c>
      <c r="I716">
        <v>2.988803956353038</v>
      </c>
      <c r="J716">
        <v>1.5</v>
      </c>
      <c r="K716">
        <v>1</v>
      </c>
      <c r="M716">
        <v>5.4888039563530384</v>
      </c>
      <c r="N716">
        <v>533.40008540410759</v>
      </c>
      <c r="O716">
        <v>103.02135679275</v>
      </c>
      <c r="P716">
        <v>125.1515151515151</v>
      </c>
      <c r="R716">
        <v>761.57295734837271</v>
      </c>
      <c r="S716">
        <v>20193943.04583681</v>
      </c>
      <c r="T716">
        <v>2847663.3168270001</v>
      </c>
      <c r="U716">
        <v>9812727.2727272715</v>
      </c>
      <c r="V716">
        <v>32854333.635391079</v>
      </c>
      <c r="X716">
        <v>1.20571485545261</v>
      </c>
      <c r="Y716">
        <v>0.25358473403663789</v>
      </c>
      <c r="Z716">
        <v>0.28892371995820271</v>
      </c>
      <c r="AB716">
        <v>7.1743000000000001E-2</v>
      </c>
      <c r="AC716">
        <v>5.4999999999999997E-3</v>
      </c>
      <c r="AD716">
        <v>1.494334061415487</v>
      </c>
      <c r="AE716">
        <v>5.4888039563530368E-2</v>
      </c>
      <c r="AF716">
        <v>7.1152690573320543</v>
      </c>
      <c r="AG716">
        <v>1</v>
      </c>
      <c r="AH716" t="s">
        <v>1081</v>
      </c>
    </row>
    <row r="717" spans="1:34">
      <c r="A717" t="s">
        <v>422</v>
      </c>
      <c r="B717" t="s">
        <v>527</v>
      </c>
      <c r="C717" t="s">
        <v>947</v>
      </c>
      <c r="D717" t="s">
        <v>1089</v>
      </c>
      <c r="E717" t="s">
        <v>53</v>
      </c>
      <c r="F717" t="s">
        <v>39</v>
      </c>
      <c r="G717" t="s">
        <v>140</v>
      </c>
      <c r="H717" t="s">
        <v>41</v>
      </c>
      <c r="I717">
        <v>1.5</v>
      </c>
      <c r="J717">
        <v>1.8983782779630829</v>
      </c>
      <c r="K717">
        <v>1.5</v>
      </c>
      <c r="L717">
        <v>8.3999999999999995E-3</v>
      </c>
      <c r="M717">
        <v>4.9067782779630829</v>
      </c>
      <c r="N717">
        <v>140.93428277282081</v>
      </c>
      <c r="O717">
        <v>275.66756460146559</v>
      </c>
      <c r="P717">
        <v>98.483511307937491</v>
      </c>
      <c r="Q717">
        <v>186.37200198002759</v>
      </c>
      <c r="R717">
        <v>701.45736066225152</v>
      </c>
      <c r="S717">
        <v>11806344.216010479</v>
      </c>
      <c r="T717">
        <v>10436472.0806692</v>
      </c>
      <c r="U717">
        <v>2722230.5276770229</v>
      </c>
      <c r="V717">
        <v>53652001.369811252</v>
      </c>
      <c r="W717">
        <v>28686954.545454539</v>
      </c>
      <c r="X717">
        <v>0.33874370987822988</v>
      </c>
      <c r="Y717">
        <v>0.62312790511576033</v>
      </c>
      <c r="Z717">
        <v>0.24241493025817981</v>
      </c>
      <c r="AA717">
        <v>0.5355517298276653</v>
      </c>
      <c r="AB717">
        <v>9.0872000000000008E-2</v>
      </c>
      <c r="AC717">
        <v>5.4999999999999997E-3</v>
      </c>
      <c r="AD717">
        <v>1.3358768086601061</v>
      </c>
      <c r="AE717">
        <v>0.7777243570571486</v>
      </c>
      <c r="AF717">
        <v>7.1167514436803376</v>
      </c>
      <c r="AG717">
        <v>1</v>
      </c>
      <c r="AH717" t="s">
        <v>249</v>
      </c>
    </row>
    <row r="718" spans="1:34">
      <c r="A718" t="s">
        <v>35</v>
      </c>
      <c r="B718" t="s">
        <v>45</v>
      </c>
      <c r="C718" t="s">
        <v>1079</v>
      </c>
      <c r="D718" t="s">
        <v>1090</v>
      </c>
      <c r="E718" t="s">
        <v>39</v>
      </c>
      <c r="F718" t="s">
        <v>140</v>
      </c>
      <c r="G718" t="s">
        <v>40</v>
      </c>
      <c r="I718">
        <v>2.992882825380291</v>
      </c>
      <c r="J718">
        <v>1.5</v>
      </c>
      <c r="K718">
        <v>1</v>
      </c>
      <c r="M718">
        <v>5.4928828253802919</v>
      </c>
      <c r="N718">
        <v>534.12802511486211</v>
      </c>
      <c r="O718">
        <v>103.02135679275</v>
      </c>
      <c r="P718">
        <v>125.1515151515151</v>
      </c>
      <c r="R718">
        <v>762.30089705912724</v>
      </c>
      <c r="S718">
        <v>20221502.04603577</v>
      </c>
      <c r="T718">
        <v>2847663.3168270001</v>
      </c>
      <c r="U718">
        <v>9812727.2727272715</v>
      </c>
      <c r="V718">
        <v>32881892.63559005</v>
      </c>
      <c r="X718">
        <v>1.2073603139876721</v>
      </c>
      <c r="Y718">
        <v>0.25358473403663789</v>
      </c>
      <c r="Z718">
        <v>0.28892371995820271</v>
      </c>
      <c r="AB718">
        <v>7.1743000000000001E-2</v>
      </c>
      <c r="AC718">
        <v>5.4999999999999997E-3</v>
      </c>
      <c r="AD718">
        <v>1.495444538846991</v>
      </c>
      <c r="AE718">
        <v>5.4928828253802922E-2</v>
      </c>
      <c r="AF718">
        <v>7.1204991924810859</v>
      </c>
      <c r="AG718">
        <v>1</v>
      </c>
      <c r="AH718" t="s">
        <v>1081</v>
      </c>
    </row>
    <row r="719" spans="1:34">
      <c r="A719" t="s">
        <v>59</v>
      </c>
      <c r="B719" t="s">
        <v>97</v>
      </c>
      <c r="C719" t="s">
        <v>660</v>
      </c>
      <c r="D719" t="s">
        <v>1091</v>
      </c>
      <c r="E719" t="s">
        <v>53</v>
      </c>
      <c r="F719" t="s">
        <v>39</v>
      </c>
      <c r="G719" t="s">
        <v>41</v>
      </c>
      <c r="H719" t="s">
        <v>239</v>
      </c>
      <c r="I719">
        <v>1.5</v>
      </c>
      <c r="J719">
        <v>1.3783410794750779</v>
      </c>
      <c r="K719">
        <v>5.0880933430544799E-3</v>
      </c>
      <c r="L719">
        <v>2.02</v>
      </c>
      <c r="M719">
        <v>4.9034291728181323</v>
      </c>
      <c r="N719">
        <v>173.8134973404255</v>
      </c>
      <c r="O719">
        <v>239.11980805184081</v>
      </c>
      <c r="P719">
        <v>116.7405366230732</v>
      </c>
      <c r="Q719">
        <v>68.987406144393248</v>
      </c>
      <c r="R719">
        <v>598.66124815973285</v>
      </c>
      <c r="S719">
        <v>14560701.190764019</v>
      </c>
      <c r="T719">
        <v>9052814.0453370791</v>
      </c>
      <c r="U719">
        <v>17969064.19493717</v>
      </c>
      <c r="V719">
        <v>70000000.00000909</v>
      </c>
      <c r="W719">
        <v>28417420.568970811</v>
      </c>
      <c r="X719">
        <v>0.41777080606366312</v>
      </c>
      <c r="Y719">
        <v>0.54051417067669805</v>
      </c>
      <c r="Z719">
        <v>0.33546131213526781</v>
      </c>
      <c r="AA719">
        <v>0.19823967282871621</v>
      </c>
      <c r="AB719">
        <v>0.10156900000000001</v>
      </c>
      <c r="AC719">
        <v>5.4999999999999997E-3</v>
      </c>
      <c r="AD719">
        <v>1.334965010400748</v>
      </c>
      <c r="AE719">
        <v>0.77719352389167395</v>
      </c>
      <c r="AF719">
        <v>7.1226567071105542</v>
      </c>
      <c r="AG719">
        <v>1</v>
      </c>
      <c r="AH719" t="s">
        <v>656</v>
      </c>
    </row>
    <row r="720" spans="1:34">
      <c r="A720" t="s">
        <v>35</v>
      </c>
      <c r="B720" t="s">
        <v>43</v>
      </c>
      <c r="C720" t="s">
        <v>1084</v>
      </c>
      <c r="D720" t="s">
        <v>1092</v>
      </c>
      <c r="E720" t="s">
        <v>53</v>
      </c>
      <c r="F720" t="s">
        <v>140</v>
      </c>
      <c r="G720" t="s">
        <v>302</v>
      </c>
      <c r="I720">
        <v>3.991347489186897</v>
      </c>
      <c r="J720">
        <v>1.5</v>
      </c>
      <c r="K720">
        <v>1.06E-2</v>
      </c>
      <c r="M720">
        <v>5.5019474891868967</v>
      </c>
      <c r="N720">
        <v>480.1011531385634</v>
      </c>
      <c r="O720">
        <v>103.02135679275</v>
      </c>
      <c r="P720">
        <v>51.260860177404297</v>
      </c>
      <c r="R720">
        <v>634.38337010871771</v>
      </c>
      <c r="S720">
        <v>40219025.214712054</v>
      </c>
      <c r="T720">
        <v>2847663.3168270001</v>
      </c>
      <c r="U720">
        <v>13935169.74789916</v>
      </c>
      <c r="V720">
        <v>57001858.279438213</v>
      </c>
      <c r="X720">
        <v>1.153950923304635</v>
      </c>
      <c r="Y720">
        <v>0.25358473403663789</v>
      </c>
      <c r="Z720">
        <v>0.14730132234886301</v>
      </c>
      <c r="AB720">
        <v>6.2864000000000003E-2</v>
      </c>
      <c r="AC720">
        <v>5.4999999999999997E-3</v>
      </c>
      <c r="AD720">
        <v>1.4979124054330819</v>
      </c>
      <c r="AE720">
        <v>5.5019474891868973E-2</v>
      </c>
      <c r="AF720">
        <v>7.1232433695118473</v>
      </c>
      <c r="AG720">
        <v>1</v>
      </c>
      <c r="AH720" t="s">
        <v>1086</v>
      </c>
    </row>
    <row r="721" spans="1:34">
      <c r="A721" t="s">
        <v>354</v>
      </c>
      <c r="B721" t="s">
        <v>355</v>
      </c>
      <c r="C721" t="s">
        <v>1093</v>
      </c>
      <c r="D721" t="s">
        <v>1094</v>
      </c>
      <c r="E721" t="s">
        <v>39</v>
      </c>
      <c r="F721" t="s">
        <v>140</v>
      </c>
      <c r="G721" t="s">
        <v>302</v>
      </c>
      <c r="I721">
        <v>3</v>
      </c>
      <c r="J721">
        <v>2.49240912181408</v>
      </c>
      <c r="K721">
        <v>1.0600000000000021E-2</v>
      </c>
      <c r="M721">
        <v>5.5030091218140802</v>
      </c>
      <c r="N721">
        <v>527.92475598461101</v>
      </c>
      <c r="O721">
        <v>169.95819213265591</v>
      </c>
      <c r="P721">
        <v>50.08769363806136</v>
      </c>
      <c r="R721">
        <v>747.97064175532842</v>
      </c>
      <c r="S721">
        <v>19986653.07067541</v>
      </c>
      <c r="T721">
        <v>4697896.8652493944</v>
      </c>
      <c r="U721">
        <v>13616246.600458389</v>
      </c>
      <c r="V721">
        <v>38300796.536383189</v>
      </c>
      <c r="X721">
        <v>1.19333824322432</v>
      </c>
      <c r="Y721">
        <v>0.41834823662835302</v>
      </c>
      <c r="Z721">
        <v>0.14393015413236021</v>
      </c>
      <c r="AB721">
        <v>6.2864000000000003E-2</v>
      </c>
      <c r="AC721">
        <v>5.4999999999999997E-3</v>
      </c>
      <c r="AD721">
        <v>1.4982014363054039</v>
      </c>
      <c r="AE721">
        <v>5.50300912181408E-2</v>
      </c>
      <c r="AF721">
        <v>7.1246046493376252</v>
      </c>
      <c r="AG721">
        <v>1</v>
      </c>
      <c r="AH721" t="s">
        <v>943</v>
      </c>
    </row>
    <row r="722" spans="1:34">
      <c r="A722" t="s">
        <v>35</v>
      </c>
      <c r="B722" t="s">
        <v>45</v>
      </c>
      <c r="C722" t="s">
        <v>1084</v>
      </c>
      <c r="D722" t="s">
        <v>1095</v>
      </c>
      <c r="E722" t="s">
        <v>53</v>
      </c>
      <c r="F722" t="s">
        <v>140</v>
      </c>
      <c r="G722" t="s">
        <v>302</v>
      </c>
      <c r="I722">
        <v>3.9925925986157811</v>
      </c>
      <c r="J722">
        <v>1.5</v>
      </c>
      <c r="K722">
        <v>1.06E-2</v>
      </c>
      <c r="M722">
        <v>5.5031925986157813</v>
      </c>
      <c r="N722">
        <v>480.25092172529008</v>
      </c>
      <c r="O722">
        <v>103.02135679275</v>
      </c>
      <c r="P722">
        <v>51.260860177404297</v>
      </c>
      <c r="R722">
        <v>634.53313869544445</v>
      </c>
      <c r="S722">
        <v>40231571.626080893</v>
      </c>
      <c r="T722">
        <v>2847663.3168270001</v>
      </c>
      <c r="U722">
        <v>13935169.74789916</v>
      </c>
      <c r="V722">
        <v>57014404.690807052</v>
      </c>
      <c r="X722">
        <v>1.154310900775644</v>
      </c>
      <c r="Y722">
        <v>0.25358473403663789</v>
      </c>
      <c r="Z722">
        <v>0.14730132234886301</v>
      </c>
      <c r="AB722">
        <v>6.2864000000000003E-2</v>
      </c>
      <c r="AC722">
        <v>5.4999999999999997E-3</v>
      </c>
      <c r="AD722">
        <v>1.4982513881048201</v>
      </c>
      <c r="AE722">
        <v>5.5031925986157811E-2</v>
      </c>
      <c r="AF722">
        <v>7.1248399127067596</v>
      </c>
      <c r="AG722">
        <v>1</v>
      </c>
      <c r="AH722" t="s">
        <v>1086</v>
      </c>
    </row>
    <row r="723" spans="1:34">
      <c r="A723" t="s">
        <v>59</v>
      </c>
      <c r="B723" t="s">
        <v>110</v>
      </c>
      <c r="C723" t="s">
        <v>649</v>
      </c>
      <c r="D723" t="s">
        <v>1096</v>
      </c>
      <c r="E723" t="s">
        <v>72</v>
      </c>
      <c r="F723" t="s">
        <v>39</v>
      </c>
      <c r="G723" t="s">
        <v>40</v>
      </c>
      <c r="H723" t="s">
        <v>302</v>
      </c>
      <c r="I723">
        <v>1</v>
      </c>
      <c r="J723">
        <v>2.903874713450763</v>
      </c>
      <c r="K723">
        <v>1</v>
      </c>
      <c r="L723">
        <v>1.06E-2</v>
      </c>
      <c r="M723">
        <v>4.9144747134507636</v>
      </c>
      <c r="N723">
        <v>67.599837662337663</v>
      </c>
      <c r="O723">
        <v>503.77513550665083</v>
      </c>
      <c r="P723">
        <v>117.8374655647383</v>
      </c>
      <c r="Q723">
        <v>48.914527098718267</v>
      </c>
      <c r="R723">
        <v>738.12696583244497</v>
      </c>
      <c r="S723">
        <v>5235443.1818181816</v>
      </c>
      <c r="T723">
        <v>19072374.888396829</v>
      </c>
      <c r="U723">
        <v>9239256.1983471066</v>
      </c>
      <c r="V723">
        <v>46844397.721579693</v>
      </c>
      <c r="W723">
        <v>13297323.45301757</v>
      </c>
      <c r="X723">
        <v>0.15873054746977161</v>
      </c>
      <c r="Y723">
        <v>1.1387496577317631</v>
      </c>
      <c r="Z723">
        <v>0.27203856749311278</v>
      </c>
      <c r="AA723">
        <v>0.14055898591585711</v>
      </c>
      <c r="AB723">
        <v>9.3915000000000012E-2</v>
      </c>
      <c r="AC723">
        <v>5.4999999999999997E-3</v>
      </c>
      <c r="AD723">
        <v>1.3379721732954959</v>
      </c>
      <c r="AE723">
        <v>0.77894424208194601</v>
      </c>
      <c r="AF723">
        <v>7.1308061288282056</v>
      </c>
      <c r="AG723">
        <v>1</v>
      </c>
      <c r="AH723" t="s">
        <v>526</v>
      </c>
    </row>
    <row r="724" spans="1:34">
      <c r="A724" t="s">
        <v>99</v>
      </c>
      <c r="B724" t="s">
        <v>100</v>
      </c>
      <c r="C724" t="s">
        <v>1097</v>
      </c>
      <c r="D724" t="s">
        <v>1098</v>
      </c>
      <c r="E724" t="s">
        <v>103</v>
      </c>
      <c r="F724" t="s">
        <v>40</v>
      </c>
      <c r="G724" t="s">
        <v>302</v>
      </c>
      <c r="I724">
        <v>1.7499039853466809</v>
      </c>
      <c r="J724">
        <v>3.7420545390914111</v>
      </c>
      <c r="K724">
        <v>1.06E-2</v>
      </c>
      <c r="M724">
        <v>5.5025585244380926</v>
      </c>
      <c r="N724">
        <v>182.58052908964831</v>
      </c>
      <c r="O724">
        <v>402.1806619131612</v>
      </c>
      <c r="P724">
        <v>45.590555237246427</v>
      </c>
      <c r="R724">
        <v>630.35174624005595</v>
      </c>
      <c r="S724">
        <v>26072601.58884446</v>
      </c>
      <c r="T724">
        <v>31533690.542547181</v>
      </c>
      <c r="U724">
        <v>12393707.868601991</v>
      </c>
      <c r="V724">
        <v>69999999.999993637</v>
      </c>
      <c r="X724">
        <v>0.41948101791998899</v>
      </c>
      <c r="Y724">
        <v>0.92847084427643878</v>
      </c>
      <c r="Z724">
        <v>0.13100734263576561</v>
      </c>
      <c r="AB724">
        <v>7.2873999999999994E-2</v>
      </c>
      <c r="AC724">
        <v>5.4999999999999997E-3</v>
      </c>
      <c r="AD724">
        <v>1.4980787605800041</v>
      </c>
      <c r="AE724">
        <v>5.5025585244380927E-2</v>
      </c>
      <c r="AF724">
        <v>7.1340368702624772</v>
      </c>
      <c r="AG724">
        <v>1</v>
      </c>
      <c r="AH724" t="s">
        <v>1099</v>
      </c>
    </row>
    <row r="725" spans="1:34">
      <c r="A725" t="s">
        <v>59</v>
      </c>
      <c r="B725" t="s">
        <v>97</v>
      </c>
      <c r="C725" t="s">
        <v>662</v>
      </c>
      <c r="D725" t="s">
        <v>1100</v>
      </c>
      <c r="E725" t="s">
        <v>53</v>
      </c>
      <c r="F725" t="s">
        <v>39</v>
      </c>
      <c r="I725">
        <v>1.9496593620426059</v>
      </c>
      <c r="J725">
        <v>3</v>
      </c>
      <c r="M725">
        <v>4.9496593620426061</v>
      </c>
      <c r="N725">
        <v>225.91807489275209</v>
      </c>
      <c r="O725">
        <v>520.4513126959248</v>
      </c>
      <c r="R725">
        <v>746.369387588677</v>
      </c>
      <c r="S725">
        <v>18925604.929652002</v>
      </c>
      <c r="T725">
        <v>19703716.692789972</v>
      </c>
      <c r="V725">
        <v>38629321.62244197</v>
      </c>
      <c r="X725">
        <v>0.54300717548673771</v>
      </c>
      <c r="Y725">
        <v>1.176445029591396</v>
      </c>
      <c r="AB725">
        <v>4.8292000000000002E-2</v>
      </c>
      <c r="AC725">
        <v>5.4999999999999997E-3</v>
      </c>
      <c r="AD725">
        <v>1.34755123992783</v>
      </c>
      <c r="AE725">
        <v>0.78452100888375309</v>
      </c>
      <c r="AF725">
        <v>7.1355236108541904</v>
      </c>
      <c r="AG725">
        <v>1</v>
      </c>
      <c r="AH725" t="s">
        <v>541</v>
      </c>
    </row>
    <row r="726" spans="1:34">
      <c r="A726" t="s">
        <v>1069</v>
      </c>
      <c r="B726" t="s">
        <v>1101</v>
      </c>
      <c r="C726" t="s">
        <v>1071</v>
      </c>
      <c r="D726" t="s">
        <v>1102</v>
      </c>
      <c r="E726" t="s">
        <v>140</v>
      </c>
      <c r="F726" t="s">
        <v>40</v>
      </c>
      <c r="G726" t="s">
        <v>41</v>
      </c>
      <c r="I726">
        <v>1.5</v>
      </c>
      <c r="J726">
        <v>3.430790090768725</v>
      </c>
      <c r="K726">
        <v>8.3999999999999995E-3</v>
      </c>
      <c r="M726">
        <v>4.9391900907687258</v>
      </c>
      <c r="N726">
        <v>98.483511307937491</v>
      </c>
      <c r="O726">
        <v>351.99859075225271</v>
      </c>
      <c r="P726">
        <v>186.37200198002759</v>
      </c>
      <c r="R726">
        <v>636.85410404021763</v>
      </c>
      <c r="S726">
        <v>2722230.5276770229</v>
      </c>
      <c r="T726">
        <v>27599075.94610035</v>
      </c>
      <c r="U726">
        <v>28686954.545454539</v>
      </c>
      <c r="V726">
        <v>59008261.019231923</v>
      </c>
      <c r="X726">
        <v>0.24241493025817981</v>
      </c>
      <c r="Y726">
        <v>0.81262094299906362</v>
      </c>
      <c r="Z726">
        <v>0.5355517298276653</v>
      </c>
      <c r="AB726">
        <v>6.9831000000000004E-2</v>
      </c>
      <c r="AC726">
        <v>5.4999999999999997E-3</v>
      </c>
      <c r="AD726">
        <v>1.344700967120281</v>
      </c>
      <c r="AE726">
        <v>0.78286162938684301</v>
      </c>
      <c r="AF726">
        <v>7.14208368727585</v>
      </c>
      <c r="AG726">
        <v>1</v>
      </c>
      <c r="AH726" t="s">
        <v>277</v>
      </c>
    </row>
    <row r="727" spans="1:34">
      <c r="A727" t="s">
        <v>35</v>
      </c>
      <c r="B727" t="s">
        <v>36</v>
      </c>
      <c r="C727" t="s">
        <v>1103</v>
      </c>
      <c r="D727" t="s">
        <v>1104</v>
      </c>
      <c r="E727" t="s">
        <v>140</v>
      </c>
      <c r="F727" t="s">
        <v>40</v>
      </c>
      <c r="G727" t="s">
        <v>302</v>
      </c>
      <c r="I727">
        <v>1.5</v>
      </c>
      <c r="J727">
        <v>4.0038274980487714</v>
      </c>
      <c r="K727">
        <v>1.059999999999999E-2</v>
      </c>
      <c r="M727">
        <v>5.5144274980487724</v>
      </c>
      <c r="N727">
        <v>103.02135679275</v>
      </c>
      <c r="O727">
        <v>501.08507778610368</v>
      </c>
      <c r="P727">
        <v>51.260860177404261</v>
      </c>
      <c r="R727">
        <v>655.36729475625805</v>
      </c>
      <c r="S727">
        <v>2847663.3168270001</v>
      </c>
      <c r="T727">
        <v>39288467.285398573</v>
      </c>
      <c r="U727">
        <v>13935169.74789915</v>
      </c>
      <c r="V727">
        <v>56071300.350124717</v>
      </c>
      <c r="X727">
        <v>0.25358473403663789</v>
      </c>
      <c r="Y727">
        <v>1.156800734807194</v>
      </c>
      <c r="Z727">
        <v>0.14730132234886281</v>
      </c>
      <c r="AB727">
        <v>6.5969E-2</v>
      </c>
      <c r="AC727">
        <v>5.4999999999999997E-3</v>
      </c>
      <c r="AD727">
        <v>1.501310104180817</v>
      </c>
      <c r="AE727">
        <v>5.5144274980487719E-2</v>
      </c>
      <c r="AF727">
        <v>7.1423508772100774</v>
      </c>
      <c r="AG727">
        <v>1</v>
      </c>
      <c r="AH727" t="s">
        <v>1105</v>
      </c>
    </row>
    <row r="728" spans="1:34">
      <c r="A728" t="s">
        <v>35</v>
      </c>
      <c r="B728" t="s">
        <v>43</v>
      </c>
      <c r="C728" t="s">
        <v>1103</v>
      </c>
      <c r="D728" t="s">
        <v>1106</v>
      </c>
      <c r="E728" t="s">
        <v>140</v>
      </c>
      <c r="F728" t="s">
        <v>40</v>
      </c>
      <c r="G728" t="s">
        <v>302</v>
      </c>
      <c r="I728">
        <v>1.5</v>
      </c>
      <c r="J728">
        <v>4.0052756016766358</v>
      </c>
      <c r="K728">
        <v>1.06E-2</v>
      </c>
      <c r="M728">
        <v>5.5158756016766359</v>
      </c>
      <c r="N728">
        <v>103.02135679275</v>
      </c>
      <c r="O728">
        <v>501.26631014922742</v>
      </c>
      <c r="P728">
        <v>51.260860177404297</v>
      </c>
      <c r="R728">
        <v>655.54852711938167</v>
      </c>
      <c r="S728">
        <v>2847663.3168270001</v>
      </c>
      <c r="T728">
        <v>39302677.131361447</v>
      </c>
      <c r="U728">
        <v>13935169.74789916</v>
      </c>
      <c r="V728">
        <v>56085510.196087614</v>
      </c>
      <c r="X728">
        <v>0.25358473403663789</v>
      </c>
      <c r="Y728">
        <v>1.157219126294242</v>
      </c>
      <c r="Z728">
        <v>0.14730132234886301</v>
      </c>
      <c r="AB728">
        <v>6.5969E-2</v>
      </c>
      <c r="AC728">
        <v>5.4999999999999997E-3</v>
      </c>
      <c r="AD728">
        <v>1.5017043522889271</v>
      </c>
      <c r="AE728">
        <v>5.5158756016766362E-2</v>
      </c>
      <c r="AF728">
        <v>7.1442077099823296</v>
      </c>
      <c r="AG728">
        <v>1</v>
      </c>
      <c r="AH728" t="s">
        <v>1105</v>
      </c>
    </row>
    <row r="729" spans="1:34">
      <c r="A729" t="s">
        <v>35</v>
      </c>
      <c r="B729" t="s">
        <v>45</v>
      </c>
      <c r="C729" t="s">
        <v>1103</v>
      </c>
      <c r="D729" t="s">
        <v>1107</v>
      </c>
      <c r="E729" t="s">
        <v>140</v>
      </c>
      <c r="F729" t="s">
        <v>40</v>
      </c>
      <c r="G729" t="s">
        <v>302</v>
      </c>
      <c r="I729">
        <v>1.5</v>
      </c>
      <c r="J729">
        <v>4.0060980559851842</v>
      </c>
      <c r="K729">
        <v>1.06E-2</v>
      </c>
      <c r="M729">
        <v>5.5166980559851844</v>
      </c>
      <c r="N729">
        <v>103.02135679275</v>
      </c>
      <c r="O729">
        <v>501.3692415520851</v>
      </c>
      <c r="P729">
        <v>51.260860177404297</v>
      </c>
      <c r="R729">
        <v>655.65145852223941</v>
      </c>
      <c r="S729">
        <v>2847663.3168270001</v>
      </c>
      <c r="T729">
        <v>39310747.65118552</v>
      </c>
      <c r="U729">
        <v>13935169.74789916</v>
      </c>
      <c r="V729">
        <v>56093580.715911679</v>
      </c>
      <c r="X729">
        <v>0.25358473403663789</v>
      </c>
      <c r="Y729">
        <v>1.157456752852563</v>
      </c>
      <c r="Z729">
        <v>0.14730132234886301</v>
      </c>
      <c r="AB729">
        <v>6.5969E-2</v>
      </c>
      <c r="AC729">
        <v>5.4999999999999997E-3</v>
      </c>
      <c r="AD729">
        <v>1.5019282665509399</v>
      </c>
      <c r="AE729">
        <v>5.5166980559851843E-2</v>
      </c>
      <c r="AF729">
        <v>7.1452623030959774</v>
      </c>
      <c r="AG729">
        <v>1</v>
      </c>
      <c r="AH729" t="s">
        <v>1105</v>
      </c>
    </row>
    <row r="730" spans="1:34">
      <c r="A730" t="s">
        <v>59</v>
      </c>
      <c r="B730" t="s">
        <v>105</v>
      </c>
      <c r="C730" t="s">
        <v>660</v>
      </c>
      <c r="D730" t="s">
        <v>1108</v>
      </c>
      <c r="E730" t="s">
        <v>53</v>
      </c>
      <c r="F730" t="s">
        <v>39</v>
      </c>
      <c r="G730" t="s">
        <v>41</v>
      </c>
      <c r="H730" t="s">
        <v>239</v>
      </c>
      <c r="I730">
        <v>1.5</v>
      </c>
      <c r="J730">
        <v>1.3942890250942741</v>
      </c>
      <c r="K730">
        <v>5.0584340185553809E-3</v>
      </c>
      <c r="L730">
        <v>2.02</v>
      </c>
      <c r="M730">
        <v>4.9193474591128297</v>
      </c>
      <c r="N730">
        <v>173.8134973404255</v>
      </c>
      <c r="O730">
        <v>241.88651779594531</v>
      </c>
      <c r="P730">
        <v>116.06003702834209</v>
      </c>
      <c r="Q730">
        <v>68.987406144393248</v>
      </c>
      <c r="R730">
        <v>600.74745830910626</v>
      </c>
      <c r="S730">
        <v>14560701.190764019</v>
      </c>
      <c r="T730">
        <v>9157558.6461079642</v>
      </c>
      <c r="U730">
        <v>17864319.594166379</v>
      </c>
      <c r="V730">
        <v>70000000.000009179</v>
      </c>
      <c r="W730">
        <v>28417420.568970811</v>
      </c>
      <c r="X730">
        <v>0.41777080606366312</v>
      </c>
      <c r="Y730">
        <v>0.54676813112866363</v>
      </c>
      <c r="Z730">
        <v>0.33350585352971862</v>
      </c>
      <c r="AA730">
        <v>0.19823967282871621</v>
      </c>
      <c r="AB730">
        <v>0.10156900000000001</v>
      </c>
      <c r="AC730">
        <v>5.4999999999999997E-3</v>
      </c>
      <c r="AD730">
        <v>1.3392987846799329</v>
      </c>
      <c r="AE730">
        <v>0.77971657226938351</v>
      </c>
      <c r="AF730">
        <v>7.1454318160621462</v>
      </c>
      <c r="AG730">
        <v>1</v>
      </c>
      <c r="AH730" t="s">
        <v>656</v>
      </c>
    </row>
    <row r="731" spans="1:34">
      <c r="A731" t="s">
        <v>35</v>
      </c>
      <c r="B731" t="s">
        <v>68</v>
      </c>
      <c r="C731" t="s">
        <v>708</v>
      </c>
      <c r="D731" t="s">
        <v>1109</v>
      </c>
      <c r="E731" t="s">
        <v>72</v>
      </c>
      <c r="F731" t="s">
        <v>39</v>
      </c>
      <c r="G731" t="s">
        <v>302</v>
      </c>
      <c r="I731">
        <v>1.933663515851437</v>
      </c>
      <c r="J731">
        <v>3</v>
      </c>
      <c r="K731">
        <v>1.060000000000001E-2</v>
      </c>
      <c r="M731">
        <v>4.9442635158514374</v>
      </c>
      <c r="N731">
        <v>135.8479950184043</v>
      </c>
      <c r="O731">
        <v>535.39819927329722</v>
      </c>
      <c r="P731">
        <v>51.260860177404332</v>
      </c>
      <c r="R731">
        <v>722.50705446910592</v>
      </c>
      <c r="S731">
        <v>10521097.148714369</v>
      </c>
      <c r="T731">
        <v>20269589.448560841</v>
      </c>
      <c r="U731">
        <v>13935169.747899169</v>
      </c>
      <c r="V731">
        <v>44725856.345174387</v>
      </c>
      <c r="X731">
        <v>0.31898340835744038</v>
      </c>
      <c r="Y731">
        <v>1.2102314568572441</v>
      </c>
      <c r="Z731">
        <v>0.14730132234886301</v>
      </c>
      <c r="AB731">
        <v>6.6664000000000001E-2</v>
      </c>
      <c r="AC731">
        <v>5.4999999999999997E-3</v>
      </c>
      <c r="AD731">
        <v>1.346082213739658</v>
      </c>
      <c r="AE731">
        <v>0.78366576726245285</v>
      </c>
      <c r="AF731">
        <v>7.146175496853548</v>
      </c>
      <c r="AG731">
        <v>1</v>
      </c>
      <c r="AH731" t="s">
        <v>710</v>
      </c>
    </row>
    <row r="732" spans="1:34">
      <c r="A732" t="s">
        <v>459</v>
      </c>
      <c r="B732" t="s">
        <v>460</v>
      </c>
      <c r="C732" t="s">
        <v>1110</v>
      </c>
      <c r="D732" t="s">
        <v>1111</v>
      </c>
      <c r="E732" t="s">
        <v>53</v>
      </c>
      <c r="F732" t="s">
        <v>72</v>
      </c>
      <c r="G732" t="s">
        <v>39</v>
      </c>
      <c r="I732">
        <v>1.5138680742367849</v>
      </c>
      <c r="J732">
        <v>1</v>
      </c>
      <c r="K732">
        <v>3</v>
      </c>
      <c r="M732">
        <v>5.5138680742367843</v>
      </c>
      <c r="N732">
        <v>169.30091296881369</v>
      </c>
      <c r="O732">
        <v>65.166666666666671</v>
      </c>
      <c r="P732">
        <v>506.74999999999989</v>
      </c>
      <c r="R732">
        <v>741.21757963548032</v>
      </c>
      <c r="S732">
        <v>14182673.053487319</v>
      </c>
      <c r="T732">
        <v>5047000</v>
      </c>
      <c r="U732">
        <v>19185000</v>
      </c>
      <c r="V732">
        <v>38414673.053487323</v>
      </c>
      <c r="X732">
        <v>0.40692454821139629</v>
      </c>
      <c r="Y732">
        <v>0.1530172413793103</v>
      </c>
      <c r="Z732">
        <v>1.145474137931034</v>
      </c>
      <c r="AB732">
        <v>7.2438000000000002E-2</v>
      </c>
      <c r="AC732">
        <v>5.4999999999999997E-3</v>
      </c>
      <c r="AD732">
        <v>1.5011578003157739</v>
      </c>
      <c r="AE732">
        <v>5.5138680742367843E-2</v>
      </c>
      <c r="AF732">
        <v>7.1481025552949262</v>
      </c>
      <c r="AG732">
        <v>1</v>
      </c>
      <c r="AH732" t="s">
        <v>844</v>
      </c>
    </row>
    <row r="733" spans="1:34">
      <c r="A733" t="s">
        <v>59</v>
      </c>
      <c r="B733" t="s">
        <v>60</v>
      </c>
      <c r="C733" t="s">
        <v>1112</v>
      </c>
      <c r="D733" t="s">
        <v>1113</v>
      </c>
      <c r="E733" t="s">
        <v>72</v>
      </c>
      <c r="F733" t="s">
        <v>39</v>
      </c>
      <c r="G733" t="s">
        <v>140</v>
      </c>
      <c r="H733" t="s">
        <v>302</v>
      </c>
      <c r="I733">
        <v>1</v>
      </c>
      <c r="J733">
        <v>2.9925799255688701</v>
      </c>
      <c r="K733">
        <v>1.5</v>
      </c>
      <c r="L733">
        <v>1.06E-2</v>
      </c>
      <c r="M733">
        <v>5.5031799255688698</v>
      </c>
      <c r="N733">
        <v>67.599837662337663</v>
      </c>
      <c r="O733">
        <v>519.16405020326374</v>
      </c>
      <c r="P733">
        <v>101.549623122</v>
      </c>
      <c r="Q733">
        <v>48.914527098718281</v>
      </c>
      <c r="R733">
        <v>737.22803808631966</v>
      </c>
      <c r="S733">
        <v>5235443.1818181816</v>
      </c>
      <c r="T733">
        <v>19654982.344646499</v>
      </c>
      <c r="U733">
        <v>2806982.4122378179</v>
      </c>
      <c r="V733">
        <v>40994731.391720079</v>
      </c>
      <c r="W733">
        <v>13297323.45301757</v>
      </c>
      <c r="X733">
        <v>0.15873054746977161</v>
      </c>
      <c r="Y733">
        <v>1.173535259696828</v>
      </c>
      <c r="Z733">
        <v>0.24996209497335431</v>
      </c>
      <c r="AA733">
        <v>0.14055898591585711</v>
      </c>
      <c r="AB733">
        <v>8.7010000000000004E-2</v>
      </c>
      <c r="AC733">
        <v>5.4999999999999997E-3</v>
      </c>
      <c r="AD733">
        <v>1.498247937851211</v>
      </c>
      <c r="AE733">
        <v>5.5031799255688699E-2</v>
      </c>
      <c r="AF733">
        <v>7.1489696626757686</v>
      </c>
      <c r="AG733">
        <v>1</v>
      </c>
      <c r="AH733" t="s">
        <v>995</v>
      </c>
    </row>
    <row r="734" spans="1:34">
      <c r="A734" t="s">
        <v>99</v>
      </c>
      <c r="B734" t="s">
        <v>100</v>
      </c>
      <c r="C734" t="s">
        <v>1114</v>
      </c>
      <c r="D734" t="s">
        <v>1115</v>
      </c>
      <c r="E734" t="s">
        <v>39</v>
      </c>
      <c r="F734" t="s">
        <v>103</v>
      </c>
      <c r="G734" t="s">
        <v>40</v>
      </c>
      <c r="I734">
        <v>3</v>
      </c>
      <c r="J734">
        <v>1.509890917107241</v>
      </c>
      <c r="K734">
        <v>1</v>
      </c>
      <c r="M734">
        <v>5.5098909171072421</v>
      </c>
      <c r="N734">
        <v>476.2727462331884</v>
      </c>
      <c r="O734">
        <v>157.53817627798529</v>
      </c>
      <c r="P734">
        <v>107.4758953168044</v>
      </c>
      <c r="R734">
        <v>741.2868178279781</v>
      </c>
      <c r="S734">
        <v>18031164.551521901</v>
      </c>
      <c r="T734">
        <v>22496539.612459339</v>
      </c>
      <c r="U734">
        <v>8426838.8429752067</v>
      </c>
      <c r="V734">
        <v>48954543.006956443</v>
      </c>
      <c r="X734">
        <v>1.076582364896908</v>
      </c>
      <c r="Y734">
        <v>0.36194590340955851</v>
      </c>
      <c r="Z734">
        <v>0.24811793483423569</v>
      </c>
      <c r="AB734">
        <v>7.8647999999999996E-2</v>
      </c>
      <c r="AC734">
        <v>5.4999999999999997E-3</v>
      </c>
      <c r="AD734">
        <v>1.5000750140815531</v>
      </c>
      <c r="AE734">
        <v>5.5098909171072422E-2</v>
      </c>
      <c r="AF734">
        <v>7.1492128403598674</v>
      </c>
      <c r="AG734">
        <v>1</v>
      </c>
      <c r="AH734" t="s">
        <v>1116</v>
      </c>
    </row>
    <row r="735" spans="1:34">
      <c r="A735" t="s">
        <v>59</v>
      </c>
      <c r="B735" t="s">
        <v>90</v>
      </c>
      <c r="C735" t="s">
        <v>693</v>
      </c>
      <c r="D735" t="s">
        <v>1117</v>
      </c>
      <c r="E735" t="s">
        <v>39</v>
      </c>
      <c r="F735" t="s">
        <v>40</v>
      </c>
      <c r="I735">
        <v>3</v>
      </c>
      <c r="J735">
        <v>1.957647019442275</v>
      </c>
      <c r="M735">
        <v>4.957647019442275</v>
      </c>
      <c r="N735">
        <v>520.4513126959248</v>
      </c>
      <c r="O735">
        <v>230.68416324144161</v>
      </c>
      <c r="R735">
        <v>751.13547593736644</v>
      </c>
      <c r="S735">
        <v>19703716.692789972</v>
      </c>
      <c r="T735">
        <v>18087202.358557779</v>
      </c>
      <c r="V735">
        <v>37790919.051347747</v>
      </c>
      <c r="X735">
        <v>1.176445029591396</v>
      </c>
      <c r="Y735">
        <v>0.53255549082623865</v>
      </c>
      <c r="AB735">
        <v>5.1397000000000012E-2</v>
      </c>
      <c r="AC735">
        <v>5.4999999999999997E-3</v>
      </c>
      <c r="AD735">
        <v>1.3497258901099389</v>
      </c>
      <c r="AE735">
        <v>0.78578705258160064</v>
      </c>
      <c r="AF735">
        <v>7.1500569621338146</v>
      </c>
      <c r="AG735">
        <v>1</v>
      </c>
      <c r="AH735" t="s">
        <v>551</v>
      </c>
    </row>
    <row r="736" spans="1:34">
      <c r="A736" t="s">
        <v>59</v>
      </c>
      <c r="B736" t="s">
        <v>88</v>
      </c>
      <c r="C736" t="s">
        <v>693</v>
      </c>
      <c r="D736" t="s">
        <v>1118</v>
      </c>
      <c r="E736" t="s">
        <v>39</v>
      </c>
      <c r="F736" t="s">
        <v>40</v>
      </c>
      <c r="I736">
        <v>3</v>
      </c>
      <c r="J736">
        <v>1.9580413834541239</v>
      </c>
      <c r="M736">
        <v>4.9580413834541233</v>
      </c>
      <c r="N736">
        <v>520.4513126959248</v>
      </c>
      <c r="O736">
        <v>230.73063409710781</v>
      </c>
      <c r="R736">
        <v>751.18194679303258</v>
      </c>
      <c r="S736">
        <v>19703716.692789972</v>
      </c>
      <c r="T736">
        <v>18090845.988698661</v>
      </c>
      <c r="V736">
        <v>37794562.681488633</v>
      </c>
      <c r="X736">
        <v>1.176445029591396</v>
      </c>
      <c r="Y736">
        <v>0.53266277304709264</v>
      </c>
      <c r="AB736">
        <v>5.1397000000000012E-2</v>
      </c>
      <c r="AC736">
        <v>5.4999999999999997E-3</v>
      </c>
      <c r="AD736">
        <v>1.3498332562283479</v>
      </c>
      <c r="AE736">
        <v>0.78584955927747857</v>
      </c>
      <c r="AF736">
        <v>7.15062119895995</v>
      </c>
      <c r="AG736">
        <v>1</v>
      </c>
      <c r="AH736" t="s">
        <v>551</v>
      </c>
    </row>
    <row r="737" spans="1:34">
      <c r="A737" t="s">
        <v>147</v>
      </c>
      <c r="B737" t="s">
        <v>148</v>
      </c>
      <c r="C737" t="s">
        <v>1119</v>
      </c>
      <c r="D737" t="s">
        <v>1120</v>
      </c>
      <c r="E737" t="s">
        <v>53</v>
      </c>
      <c r="F737" t="s">
        <v>39</v>
      </c>
      <c r="G737" t="s">
        <v>41</v>
      </c>
      <c r="H737" t="s">
        <v>239</v>
      </c>
      <c r="I737">
        <v>1.5</v>
      </c>
      <c r="J737">
        <v>1.397760230263553</v>
      </c>
      <c r="K737">
        <v>5.6587165764770339E-3</v>
      </c>
      <c r="L737">
        <v>2.02</v>
      </c>
      <c r="M737">
        <v>4.9234189468400302</v>
      </c>
      <c r="N737">
        <v>170.5061351547389</v>
      </c>
      <c r="O737">
        <v>239.0066882875895</v>
      </c>
      <c r="P737">
        <v>128.80513957979039</v>
      </c>
      <c r="Q737">
        <v>65.162228955453159</v>
      </c>
      <c r="R737">
        <v>603.48019197757208</v>
      </c>
      <c r="S737">
        <v>14283636.904892741</v>
      </c>
      <c r="T737">
        <v>9048531.4549529441</v>
      </c>
      <c r="U737">
        <v>19826085.168856811</v>
      </c>
      <c r="V737">
        <v>69999999.999977455</v>
      </c>
      <c r="W737">
        <v>26841746.471274961</v>
      </c>
      <c r="X737">
        <v>0.4098213695273703</v>
      </c>
      <c r="Y737">
        <v>0.54025847109221126</v>
      </c>
      <c r="Z737">
        <v>0.37012971143617929</v>
      </c>
      <c r="AA737">
        <v>0.18724778435475051</v>
      </c>
      <c r="AB737">
        <v>0.10156900000000001</v>
      </c>
      <c r="AC737">
        <v>5.4999999999999997E-3</v>
      </c>
      <c r="AD737">
        <v>1.340407252542835</v>
      </c>
      <c r="AE737">
        <v>0.78036190307414477</v>
      </c>
      <c r="AF737">
        <v>7.1512571024570111</v>
      </c>
      <c r="AG737">
        <v>1</v>
      </c>
      <c r="AH737" t="s">
        <v>656</v>
      </c>
    </row>
    <row r="738" spans="1:34">
      <c r="A738" t="s">
        <v>59</v>
      </c>
      <c r="B738" t="s">
        <v>63</v>
      </c>
      <c r="C738" t="s">
        <v>1112</v>
      </c>
      <c r="D738" t="s">
        <v>1121</v>
      </c>
      <c r="E738" t="s">
        <v>72</v>
      </c>
      <c r="F738" t="s">
        <v>39</v>
      </c>
      <c r="G738" t="s">
        <v>140</v>
      </c>
      <c r="H738" t="s">
        <v>302</v>
      </c>
      <c r="I738">
        <v>1</v>
      </c>
      <c r="J738">
        <v>2.994840385991385</v>
      </c>
      <c r="K738">
        <v>1.5</v>
      </c>
      <c r="L738">
        <v>1.06E-2</v>
      </c>
      <c r="M738">
        <v>5.5054403859913856</v>
      </c>
      <c r="N738">
        <v>67.599837662337663</v>
      </c>
      <c r="O738">
        <v>519.55620340132884</v>
      </c>
      <c r="P738">
        <v>101.549623122</v>
      </c>
      <c r="Q738">
        <v>48.914527098718281</v>
      </c>
      <c r="R738">
        <v>737.62019128438476</v>
      </c>
      <c r="S738">
        <v>5235443.1818181816</v>
      </c>
      <c r="T738">
        <v>19669828.835233338</v>
      </c>
      <c r="U738">
        <v>2806982.4122378179</v>
      </c>
      <c r="V738">
        <v>41009577.882306911</v>
      </c>
      <c r="W738">
        <v>13297323.45301757</v>
      </c>
      <c r="X738">
        <v>0.15873054746977161</v>
      </c>
      <c r="Y738">
        <v>1.1744216955063811</v>
      </c>
      <c r="Z738">
        <v>0.24996209497335431</v>
      </c>
      <c r="AA738">
        <v>0.14055898591585711</v>
      </c>
      <c r="AB738">
        <v>8.7010000000000004E-2</v>
      </c>
      <c r="AC738">
        <v>5.4999999999999997E-3</v>
      </c>
      <c r="AD738">
        <v>1.4988633511599589</v>
      </c>
      <c r="AE738">
        <v>5.5054403859913857E-2</v>
      </c>
      <c r="AF738">
        <v>7.1518681410112581</v>
      </c>
      <c r="AG738">
        <v>1</v>
      </c>
      <c r="AH738" t="s">
        <v>995</v>
      </c>
    </row>
    <row r="739" spans="1:34">
      <c r="A739" t="s">
        <v>35</v>
      </c>
      <c r="B739" t="s">
        <v>47</v>
      </c>
      <c r="C739" t="s">
        <v>1079</v>
      </c>
      <c r="D739" t="s">
        <v>1122</v>
      </c>
      <c r="E739" t="s">
        <v>39</v>
      </c>
      <c r="F739" t="s">
        <v>140</v>
      </c>
      <c r="G739" t="s">
        <v>40</v>
      </c>
      <c r="I739">
        <v>3</v>
      </c>
      <c r="J739">
        <v>1.5</v>
      </c>
      <c r="K739">
        <v>1.0186846257369699</v>
      </c>
      <c r="M739">
        <v>5.5186846257369702</v>
      </c>
      <c r="N739">
        <v>535.39819927329722</v>
      </c>
      <c r="O739">
        <v>103.02135679275</v>
      </c>
      <c r="P739">
        <v>127.489924372536</v>
      </c>
      <c r="R739">
        <v>765.90948043858316</v>
      </c>
      <c r="S739">
        <v>20269589.448560841</v>
      </c>
      <c r="T739">
        <v>2847663.3168270001</v>
      </c>
      <c r="U739">
        <v>9996074.409277143</v>
      </c>
      <c r="V739">
        <v>33113327.174664982</v>
      </c>
      <c r="X739">
        <v>1.2102314568572441</v>
      </c>
      <c r="Y739">
        <v>0.25358473403663789</v>
      </c>
      <c r="Z739">
        <v>0.29432215153215491</v>
      </c>
      <c r="AB739">
        <v>7.1743000000000001E-2</v>
      </c>
      <c r="AC739">
        <v>5.4999999999999997E-3</v>
      </c>
      <c r="AD739">
        <v>1.5024691127660861</v>
      </c>
      <c r="AE739">
        <v>5.51868462573697E-2</v>
      </c>
      <c r="AF739">
        <v>7.1535835847604261</v>
      </c>
      <c r="AG739">
        <v>1</v>
      </c>
      <c r="AH739" t="s">
        <v>1081</v>
      </c>
    </row>
    <row r="740" spans="1:34">
      <c r="A740" t="s">
        <v>35</v>
      </c>
      <c r="B740" t="s">
        <v>47</v>
      </c>
      <c r="C740" t="s">
        <v>1103</v>
      </c>
      <c r="D740" t="s">
        <v>1123</v>
      </c>
      <c r="E740" t="s">
        <v>140</v>
      </c>
      <c r="F740" t="s">
        <v>40</v>
      </c>
      <c r="G740" t="s">
        <v>302</v>
      </c>
      <c r="I740">
        <v>1.5</v>
      </c>
      <c r="J740">
        <v>4.0125940706454202</v>
      </c>
      <c r="K740">
        <v>1.06E-2</v>
      </c>
      <c r="M740">
        <v>5.5231940706454203</v>
      </c>
      <c r="N740">
        <v>103.02135679275</v>
      </c>
      <c r="O740">
        <v>502.18222762926013</v>
      </c>
      <c r="P740">
        <v>51.260860177404297</v>
      </c>
      <c r="R740">
        <v>656.46444459941438</v>
      </c>
      <c r="S740">
        <v>2847663.3168270001</v>
      </c>
      <c r="T740">
        <v>39374491.271406047</v>
      </c>
      <c r="U740">
        <v>13935169.74789916</v>
      </c>
      <c r="V740">
        <v>56157324.336132213</v>
      </c>
      <c r="X740">
        <v>0.25358473403663789</v>
      </c>
      <c r="Y740">
        <v>1.1593336055731021</v>
      </c>
      <c r="Z740">
        <v>0.14730132234886301</v>
      </c>
      <c r="AB740">
        <v>6.5969E-2</v>
      </c>
      <c r="AC740">
        <v>5.4999999999999997E-3</v>
      </c>
      <c r="AD740">
        <v>1.503696815044826</v>
      </c>
      <c r="AE740">
        <v>5.5231940706454208E-2</v>
      </c>
      <c r="AF740">
        <v>7.1535918263967009</v>
      </c>
      <c r="AG740">
        <v>1</v>
      </c>
      <c r="AH740" t="s">
        <v>1105</v>
      </c>
    </row>
    <row r="741" spans="1:34">
      <c r="A741" t="s">
        <v>59</v>
      </c>
      <c r="B741" t="s">
        <v>105</v>
      </c>
      <c r="C741" t="s">
        <v>662</v>
      </c>
      <c r="D741" t="s">
        <v>1124</v>
      </c>
      <c r="E741" t="s">
        <v>53</v>
      </c>
      <c r="F741" t="s">
        <v>39</v>
      </c>
      <c r="I741">
        <v>1.964974825494062</v>
      </c>
      <c r="J741">
        <v>3</v>
      </c>
      <c r="M741">
        <v>4.9649748254940622</v>
      </c>
      <c r="N741">
        <v>227.69276440334349</v>
      </c>
      <c r="O741">
        <v>520.4513126959248</v>
      </c>
      <c r="R741">
        <v>748.14407709926832</v>
      </c>
      <c r="S741">
        <v>19074274.18759514</v>
      </c>
      <c r="T741">
        <v>19703716.692789972</v>
      </c>
      <c r="V741">
        <v>38777990.880385123</v>
      </c>
      <c r="X741">
        <v>0.54727274449430663</v>
      </c>
      <c r="Y741">
        <v>1.176445029591396</v>
      </c>
      <c r="AB741">
        <v>4.8292000000000002E-2</v>
      </c>
      <c r="AC741">
        <v>5.4999999999999997E-3</v>
      </c>
      <c r="AD741">
        <v>1.351720894898907</v>
      </c>
      <c r="AE741">
        <v>0.78694850984080889</v>
      </c>
      <c r="AF741">
        <v>7.1574362302337784</v>
      </c>
      <c r="AG741">
        <v>1</v>
      </c>
      <c r="AH741" t="s">
        <v>541</v>
      </c>
    </row>
    <row r="742" spans="1:34">
      <c r="A742" t="s">
        <v>35</v>
      </c>
      <c r="B742" t="s">
        <v>49</v>
      </c>
      <c r="C742" t="s">
        <v>1103</v>
      </c>
      <c r="D742" t="s">
        <v>1125</v>
      </c>
      <c r="E742" t="s">
        <v>140</v>
      </c>
      <c r="F742" t="s">
        <v>40</v>
      </c>
      <c r="G742" t="s">
        <v>302</v>
      </c>
      <c r="I742">
        <v>1.5</v>
      </c>
      <c r="J742">
        <v>4.0158516835638514</v>
      </c>
      <c r="K742">
        <v>1.059999999999999E-2</v>
      </c>
      <c r="M742">
        <v>5.5264516835638524</v>
      </c>
      <c r="N742">
        <v>103.02135679275</v>
      </c>
      <c r="O742">
        <v>502.58992282177888</v>
      </c>
      <c r="P742">
        <v>51.260860177404261</v>
      </c>
      <c r="R742">
        <v>656.87213979193325</v>
      </c>
      <c r="S742">
        <v>2847663.3168270001</v>
      </c>
      <c r="T742">
        <v>39406457.338534743</v>
      </c>
      <c r="U742">
        <v>13935169.74789915</v>
      </c>
      <c r="V742">
        <v>56189290.403260887</v>
      </c>
      <c r="X742">
        <v>0.25358473403663789</v>
      </c>
      <c r="Y742">
        <v>1.160274807215679</v>
      </c>
      <c r="Z742">
        <v>0.14730132234886281</v>
      </c>
      <c r="AB742">
        <v>6.5969E-2</v>
      </c>
      <c r="AC742">
        <v>5.4999999999999997E-3</v>
      </c>
      <c r="AD742">
        <v>1.5045837044257611</v>
      </c>
      <c r="AE742">
        <v>5.5264516835638523E-2</v>
      </c>
      <c r="AF742">
        <v>7.1577689048252502</v>
      </c>
      <c r="AG742">
        <v>1</v>
      </c>
      <c r="AH742" t="s">
        <v>1105</v>
      </c>
    </row>
    <row r="743" spans="1:34">
      <c r="A743" t="s">
        <v>59</v>
      </c>
      <c r="B743" t="s">
        <v>97</v>
      </c>
      <c r="C743" t="s">
        <v>679</v>
      </c>
      <c r="D743" t="s">
        <v>1126</v>
      </c>
      <c r="E743" t="s">
        <v>53</v>
      </c>
      <c r="F743" t="s">
        <v>72</v>
      </c>
      <c r="G743" t="s">
        <v>39</v>
      </c>
      <c r="H743" t="s">
        <v>302</v>
      </c>
      <c r="I743">
        <v>1.5</v>
      </c>
      <c r="J743">
        <v>1</v>
      </c>
      <c r="K743">
        <v>2.425550555723945</v>
      </c>
      <c r="L743">
        <v>1.06E-2</v>
      </c>
      <c r="M743">
        <v>4.9361505557239447</v>
      </c>
      <c r="N743">
        <v>173.8134973404255</v>
      </c>
      <c r="O743">
        <v>67.599837662337663</v>
      </c>
      <c r="P743">
        <v>420.79365691228571</v>
      </c>
      <c r="Q743">
        <v>48.914527098718267</v>
      </c>
      <c r="R743">
        <v>711.12151901376717</v>
      </c>
      <c r="S743">
        <v>14560701.190764019</v>
      </c>
      <c r="T743">
        <v>5235443.1818181816</v>
      </c>
      <c r="U743">
        <v>15930786.991341289</v>
      </c>
      <c r="V743">
        <v>49024254.816941068</v>
      </c>
      <c r="W743">
        <v>13297323.45301757</v>
      </c>
      <c r="X743">
        <v>0.41777080606366312</v>
      </c>
      <c r="Y743">
        <v>0.15873054746977161</v>
      </c>
      <c r="Z743">
        <v>0.95117563176802755</v>
      </c>
      <c r="AA743">
        <v>0.14055898591585711</v>
      </c>
      <c r="AB743">
        <v>9.0810000000000002E-2</v>
      </c>
      <c r="AC743">
        <v>5.4999999999999997E-3</v>
      </c>
      <c r="AD743">
        <v>1.3438734497258911</v>
      </c>
      <c r="AE743">
        <v>0.78237986308224527</v>
      </c>
      <c r="AF743">
        <v>7.1587138685320806</v>
      </c>
      <c r="AG743">
        <v>1</v>
      </c>
      <c r="AH743" t="s">
        <v>572</v>
      </c>
    </row>
    <row r="744" spans="1:34">
      <c r="A744" t="s">
        <v>35</v>
      </c>
      <c r="B744" t="s">
        <v>47</v>
      </c>
      <c r="C744" t="s">
        <v>1084</v>
      </c>
      <c r="D744" t="s">
        <v>1127</v>
      </c>
      <c r="E744" t="s">
        <v>53</v>
      </c>
      <c r="F744" t="s">
        <v>140</v>
      </c>
      <c r="G744" t="s">
        <v>302</v>
      </c>
      <c r="I744">
        <v>4.0262289197391752</v>
      </c>
      <c r="J744">
        <v>1.5</v>
      </c>
      <c r="K744">
        <v>1.06E-2</v>
      </c>
      <c r="M744">
        <v>5.5368289197391753</v>
      </c>
      <c r="N744">
        <v>484.29688279543751</v>
      </c>
      <c r="O744">
        <v>103.02135679275</v>
      </c>
      <c r="P744">
        <v>51.260860177404297</v>
      </c>
      <c r="R744">
        <v>638.57909976559176</v>
      </c>
      <c r="S744">
        <v>40570509.804492302</v>
      </c>
      <c r="T744">
        <v>2847663.3168270001</v>
      </c>
      <c r="U744">
        <v>13935169.74789916</v>
      </c>
      <c r="V744">
        <v>57353342.869218461</v>
      </c>
      <c r="X744">
        <v>1.164035602501581</v>
      </c>
      <c r="Y744">
        <v>0.25358473403663789</v>
      </c>
      <c r="Z744">
        <v>0.14730132234886301</v>
      </c>
      <c r="AB744">
        <v>6.2864000000000003E-2</v>
      </c>
      <c r="AC744">
        <v>5.4999999999999997E-3</v>
      </c>
      <c r="AD744">
        <v>1.5074089205572621</v>
      </c>
      <c r="AE744">
        <v>5.5368289197391757E-2</v>
      </c>
      <c r="AF744">
        <v>7.1679701294938294</v>
      </c>
      <c r="AG744">
        <v>1</v>
      </c>
      <c r="AH744" t="s">
        <v>1086</v>
      </c>
    </row>
    <row r="745" spans="1:34">
      <c r="A745" t="s">
        <v>35</v>
      </c>
      <c r="B745" t="s">
        <v>49</v>
      </c>
      <c r="C745" t="s">
        <v>1079</v>
      </c>
      <c r="D745" t="s">
        <v>1128</v>
      </c>
      <c r="E745" t="s">
        <v>39</v>
      </c>
      <c r="F745" t="s">
        <v>140</v>
      </c>
      <c r="G745" t="s">
        <v>40</v>
      </c>
      <c r="I745">
        <v>3</v>
      </c>
      <c r="J745">
        <v>1.5</v>
      </c>
      <c r="K745">
        <v>1.0331105382262129</v>
      </c>
      <c r="M745">
        <v>5.5331105382262127</v>
      </c>
      <c r="N745">
        <v>535.39819927329722</v>
      </c>
      <c r="O745">
        <v>103.02135679275</v>
      </c>
      <c r="P745">
        <v>129.2953491780078</v>
      </c>
      <c r="R745">
        <v>767.71490524405499</v>
      </c>
      <c r="S745">
        <v>20269589.448560841</v>
      </c>
      <c r="T745">
        <v>2847663.3168270001</v>
      </c>
      <c r="U745">
        <v>10137631.954194309</v>
      </c>
      <c r="V745">
        <v>33254884.719582152</v>
      </c>
      <c r="X745">
        <v>1.2102314568572441</v>
      </c>
      <c r="Y745">
        <v>0.25358473403663789</v>
      </c>
      <c r="Z745">
        <v>0.2984901398323383</v>
      </c>
      <c r="AB745">
        <v>7.1743000000000001E-2</v>
      </c>
      <c r="AC745">
        <v>5.4999999999999997E-3</v>
      </c>
      <c r="AD745">
        <v>1.506396586323367</v>
      </c>
      <c r="AE745">
        <v>5.533110538226213E-2</v>
      </c>
      <c r="AF745">
        <v>7.1720812299318411</v>
      </c>
      <c r="AG745">
        <v>1</v>
      </c>
      <c r="AH745" t="s">
        <v>1081</v>
      </c>
    </row>
    <row r="746" spans="1:34">
      <c r="A746" t="s">
        <v>422</v>
      </c>
      <c r="B746" t="s">
        <v>527</v>
      </c>
      <c r="C746" t="s">
        <v>1022</v>
      </c>
      <c r="D746" t="s">
        <v>1129</v>
      </c>
      <c r="E746" t="s">
        <v>39</v>
      </c>
      <c r="F746" t="s">
        <v>41</v>
      </c>
      <c r="G746" t="s">
        <v>239</v>
      </c>
      <c r="I746">
        <v>2.9295692648049791</v>
      </c>
      <c r="J746">
        <v>8.3999999999999995E-3</v>
      </c>
      <c r="K746">
        <v>2.02</v>
      </c>
      <c r="M746">
        <v>4.9579692648049782</v>
      </c>
      <c r="N746">
        <v>425.40901038259739</v>
      </c>
      <c r="O746">
        <v>186.37200198002759</v>
      </c>
      <c r="P746">
        <v>53.049167857142862</v>
      </c>
      <c r="R746">
        <v>664.83018021976784</v>
      </c>
      <c r="S746">
        <v>16105519.218924779</v>
      </c>
      <c r="T746">
        <v>28686954.545454539</v>
      </c>
      <c r="U746">
        <v>21852111.828571431</v>
      </c>
      <c r="V746">
        <v>66644585.592950746</v>
      </c>
      <c r="X746">
        <v>0.96160832646492411</v>
      </c>
      <c r="Y746">
        <v>0.5355517298276653</v>
      </c>
      <c r="Z746">
        <v>0.15244013752052549</v>
      </c>
      <c r="AB746">
        <v>7.7423000000000006E-2</v>
      </c>
      <c r="AC746">
        <v>5.4999999999999997E-3</v>
      </c>
      <c r="AD746">
        <v>1.349813621831722</v>
      </c>
      <c r="AE746">
        <v>0.78583812847158907</v>
      </c>
      <c r="AF746">
        <v>7.1765440151082904</v>
      </c>
      <c r="AG746">
        <v>1</v>
      </c>
      <c r="AH746" t="s">
        <v>240</v>
      </c>
    </row>
    <row r="747" spans="1:34">
      <c r="A747" t="s">
        <v>59</v>
      </c>
      <c r="B747" t="s">
        <v>105</v>
      </c>
      <c r="C747" t="s">
        <v>679</v>
      </c>
      <c r="D747" t="s">
        <v>1130</v>
      </c>
      <c r="E747" t="s">
        <v>53</v>
      </c>
      <c r="F747" t="s">
        <v>72</v>
      </c>
      <c r="G747" t="s">
        <v>39</v>
      </c>
      <c r="H747" t="s">
        <v>302</v>
      </c>
      <c r="I747">
        <v>1.5</v>
      </c>
      <c r="J747">
        <v>1</v>
      </c>
      <c r="K747">
        <v>2.4392879362276898</v>
      </c>
      <c r="L747">
        <v>1.06E-2</v>
      </c>
      <c r="M747">
        <v>4.9498879362276904</v>
      </c>
      <c r="N747">
        <v>173.8134973404255</v>
      </c>
      <c r="O747">
        <v>67.599837662337663</v>
      </c>
      <c r="P747">
        <v>423.17686948434482</v>
      </c>
      <c r="Q747">
        <v>48.914527098718267</v>
      </c>
      <c r="R747">
        <v>713.50473158582622</v>
      </c>
      <c r="S747">
        <v>14560701.190764019</v>
      </c>
      <c r="T747">
        <v>5235443.1818181816</v>
      </c>
      <c r="U747">
        <v>16021012.80919024</v>
      </c>
      <c r="V747">
        <v>49114480.634790018</v>
      </c>
      <c r="W747">
        <v>13297323.45301757</v>
      </c>
      <c r="X747">
        <v>0.41777080606366312</v>
      </c>
      <c r="Y747">
        <v>0.15873054746977161</v>
      </c>
      <c r="Z747">
        <v>0.95656272277243959</v>
      </c>
      <c r="AA747">
        <v>0.14055898591585711</v>
      </c>
      <c r="AB747">
        <v>9.0810000000000002E-2</v>
      </c>
      <c r="AC747">
        <v>5.4999999999999997E-3</v>
      </c>
      <c r="AD747">
        <v>1.3476134695488999</v>
      </c>
      <c r="AE747">
        <v>0.78455723789208875</v>
      </c>
      <c r="AF747">
        <v>7.1783686436686782</v>
      </c>
      <c r="AG747">
        <v>1</v>
      </c>
      <c r="AH747" t="s">
        <v>572</v>
      </c>
    </row>
    <row r="748" spans="1:34">
      <c r="A748" t="s">
        <v>35</v>
      </c>
      <c r="B748" t="s">
        <v>36</v>
      </c>
      <c r="C748" t="s">
        <v>1131</v>
      </c>
      <c r="D748" t="s">
        <v>1132</v>
      </c>
      <c r="E748" t="s">
        <v>72</v>
      </c>
      <c r="F748" t="s">
        <v>39</v>
      </c>
      <c r="G748" t="s">
        <v>239</v>
      </c>
      <c r="H748" t="s">
        <v>302</v>
      </c>
      <c r="I748">
        <v>1</v>
      </c>
      <c r="J748">
        <v>2.4889887724740118</v>
      </c>
      <c r="K748">
        <v>2.02</v>
      </c>
      <c r="L748">
        <v>1.060000000000001E-2</v>
      </c>
      <c r="M748">
        <v>5.5195887724740116</v>
      </c>
      <c r="N748">
        <v>70.254206021251477</v>
      </c>
      <c r="O748">
        <v>444.20003559801359</v>
      </c>
      <c r="P748">
        <v>73.079991692392312</v>
      </c>
      <c r="Q748">
        <v>51.260860177404354</v>
      </c>
      <c r="R748">
        <v>638.79509348906174</v>
      </c>
      <c r="S748">
        <v>5441017.5619834717</v>
      </c>
      <c r="T748">
        <v>16816926.853375219</v>
      </c>
      <c r="U748">
        <v>30103246.014974091</v>
      </c>
      <c r="V748">
        <v>66296360.178231947</v>
      </c>
      <c r="W748">
        <v>13935169.74789918</v>
      </c>
      <c r="X748">
        <v>0.16496324502300211</v>
      </c>
      <c r="Y748">
        <v>1.004084169404182</v>
      </c>
      <c r="Z748">
        <v>0.2099999761275641</v>
      </c>
      <c r="AA748">
        <v>0.14730132234886309</v>
      </c>
      <c r="AB748">
        <v>9.7707000000000002E-2</v>
      </c>
      <c r="AC748">
        <v>5.4999999999999997E-3</v>
      </c>
      <c r="AD748">
        <v>1.5027152678986839</v>
      </c>
      <c r="AE748">
        <v>5.5195887724740128E-2</v>
      </c>
      <c r="AF748">
        <v>7.1807069280974369</v>
      </c>
      <c r="AG748">
        <v>1</v>
      </c>
      <c r="AH748" t="s">
        <v>1133</v>
      </c>
    </row>
    <row r="749" spans="1:34">
      <c r="A749" t="s">
        <v>59</v>
      </c>
      <c r="B749" t="s">
        <v>60</v>
      </c>
      <c r="C749" t="s">
        <v>1134</v>
      </c>
      <c r="D749" t="s">
        <v>1135</v>
      </c>
      <c r="E749" t="s">
        <v>72</v>
      </c>
      <c r="F749" t="s">
        <v>40</v>
      </c>
      <c r="G749" t="s">
        <v>302</v>
      </c>
      <c r="I749">
        <v>1.09876845563352</v>
      </c>
      <c r="J749">
        <v>4.4374738225340824</v>
      </c>
      <c r="K749">
        <v>1.06E-2</v>
      </c>
      <c r="M749">
        <v>5.5468422781676017</v>
      </c>
      <c r="N749">
        <v>74.276569229323428</v>
      </c>
      <c r="O749">
        <v>522.90066875728735</v>
      </c>
      <c r="P749">
        <v>48.914527098718267</v>
      </c>
      <c r="R749">
        <v>646.09176508532903</v>
      </c>
      <c r="S749">
        <v>5752539.8194434065</v>
      </c>
      <c r="T749">
        <v>40998957.519851036</v>
      </c>
      <c r="U749">
        <v>13297323.45301757</v>
      </c>
      <c r="V749">
        <v>60048820.792312019</v>
      </c>
      <c r="X749">
        <v>0.17440811850522411</v>
      </c>
      <c r="Y749">
        <v>1.207164021970359</v>
      </c>
      <c r="Z749">
        <v>0.14055898591585711</v>
      </c>
      <c r="AB749">
        <v>6.9769000000000012E-2</v>
      </c>
      <c r="AC749">
        <v>5.4999999999999997E-3</v>
      </c>
      <c r="AD749">
        <v>1.510135070495892</v>
      </c>
      <c r="AE749">
        <v>5.5468422781676019E-2</v>
      </c>
      <c r="AF749">
        <v>7.1877147714451688</v>
      </c>
      <c r="AG749">
        <v>1</v>
      </c>
      <c r="AH749" t="s">
        <v>834</v>
      </c>
    </row>
    <row r="750" spans="1:34">
      <c r="A750" t="s">
        <v>35</v>
      </c>
      <c r="B750" t="s">
        <v>43</v>
      </c>
      <c r="C750" t="s">
        <v>1131</v>
      </c>
      <c r="D750" t="s">
        <v>1136</v>
      </c>
      <c r="E750" t="s">
        <v>72</v>
      </c>
      <c r="F750" t="s">
        <v>39</v>
      </c>
      <c r="G750" t="s">
        <v>239</v>
      </c>
      <c r="H750" t="s">
        <v>302</v>
      </c>
      <c r="I750">
        <v>1</v>
      </c>
      <c r="J750">
        <v>2.4945002265536318</v>
      </c>
      <c r="K750">
        <v>2.02</v>
      </c>
      <c r="L750">
        <v>1.060000000000001E-2</v>
      </c>
      <c r="M750">
        <v>5.525100226553632</v>
      </c>
      <c r="N750">
        <v>70.254206021251477</v>
      </c>
      <c r="O750">
        <v>445.18364312788219</v>
      </c>
      <c r="P750">
        <v>73.079991692392312</v>
      </c>
      <c r="Q750">
        <v>51.260860177404354</v>
      </c>
      <c r="R750">
        <v>639.77870101893029</v>
      </c>
      <c r="S750">
        <v>5441017.5619834717</v>
      </c>
      <c r="T750">
        <v>16854165.157194711</v>
      </c>
      <c r="U750">
        <v>30103246.014974091</v>
      </c>
      <c r="V750">
        <v>66333598.482051447</v>
      </c>
      <c r="W750">
        <v>13935169.74789918</v>
      </c>
      <c r="X750">
        <v>0.16496324502300211</v>
      </c>
      <c r="Y750">
        <v>1.0063075477709089</v>
      </c>
      <c r="Z750">
        <v>0.2099999761275641</v>
      </c>
      <c r="AA750">
        <v>0.14730132234886309</v>
      </c>
      <c r="AB750">
        <v>9.7707000000000002E-2</v>
      </c>
      <c r="AC750">
        <v>5.4999999999999997E-3</v>
      </c>
      <c r="AD750">
        <v>1.504215768485806</v>
      </c>
      <c r="AE750">
        <v>5.5251002265536323E-2</v>
      </c>
      <c r="AF750">
        <v>7.1877739973049737</v>
      </c>
      <c r="AG750">
        <v>1</v>
      </c>
      <c r="AH750" t="s">
        <v>1133</v>
      </c>
    </row>
    <row r="751" spans="1:34">
      <c r="A751" t="s">
        <v>147</v>
      </c>
      <c r="B751" t="s">
        <v>158</v>
      </c>
      <c r="C751" t="s">
        <v>1119</v>
      </c>
      <c r="D751" t="s">
        <v>1137</v>
      </c>
      <c r="E751" t="s">
        <v>53</v>
      </c>
      <c r="F751" t="s">
        <v>39</v>
      </c>
      <c r="G751" t="s">
        <v>41</v>
      </c>
      <c r="H751" t="s">
        <v>239</v>
      </c>
      <c r="I751">
        <v>1.5</v>
      </c>
      <c r="J751">
        <v>1.4233368473754009</v>
      </c>
      <c r="K751">
        <v>5.6114592119777748E-3</v>
      </c>
      <c r="L751">
        <v>2.02</v>
      </c>
      <c r="M751">
        <v>4.9489483065873792</v>
      </c>
      <c r="N751">
        <v>170.5061351547389</v>
      </c>
      <c r="O751">
        <v>243.3801011384831</v>
      </c>
      <c r="P751">
        <v>127.729455482834</v>
      </c>
      <c r="Q751">
        <v>65.162228955453159</v>
      </c>
      <c r="R751">
        <v>606.77792073150908</v>
      </c>
      <c r="S751">
        <v>14283636.904892741</v>
      </c>
      <c r="T751">
        <v>9214104.0756621566</v>
      </c>
      <c r="U751">
        <v>19660512.548147589</v>
      </c>
      <c r="V751">
        <v>69999999.99997744</v>
      </c>
      <c r="W751">
        <v>26841746.471274961</v>
      </c>
      <c r="X751">
        <v>0.4098213695273703</v>
      </c>
      <c r="Y751">
        <v>0.55014427536491739</v>
      </c>
      <c r="Z751">
        <v>0.36703866518055739</v>
      </c>
      <c r="AA751">
        <v>0.18724778435475051</v>
      </c>
      <c r="AB751">
        <v>0.10156900000000001</v>
      </c>
      <c r="AC751">
        <v>5.4999999999999997E-3</v>
      </c>
      <c r="AD751">
        <v>1.3473576541494441</v>
      </c>
      <c r="AE751">
        <v>0.78440830659409966</v>
      </c>
      <c r="AF751">
        <v>7.1877832673309223</v>
      </c>
      <c r="AG751">
        <v>1</v>
      </c>
      <c r="AH751" t="s">
        <v>656</v>
      </c>
    </row>
    <row r="752" spans="1:34">
      <c r="A752" t="s">
        <v>35</v>
      </c>
      <c r="B752" t="s">
        <v>49</v>
      </c>
      <c r="C752" t="s">
        <v>1084</v>
      </c>
      <c r="D752" t="s">
        <v>1138</v>
      </c>
      <c r="E752" t="s">
        <v>53</v>
      </c>
      <c r="F752" t="s">
        <v>140</v>
      </c>
      <c r="G752" t="s">
        <v>302</v>
      </c>
      <c r="I752">
        <v>4.0424153742132756</v>
      </c>
      <c r="J752">
        <v>1.5</v>
      </c>
      <c r="K752">
        <v>1.060000000000001E-2</v>
      </c>
      <c r="M752">
        <v>5.5530153742132757</v>
      </c>
      <c r="N752">
        <v>486.24387825982478</v>
      </c>
      <c r="O752">
        <v>103.02135679275</v>
      </c>
      <c r="P752">
        <v>51.260860177404354</v>
      </c>
      <c r="R752">
        <v>640.52609522997909</v>
      </c>
      <c r="S752">
        <v>40733613.473715357</v>
      </c>
      <c r="T752">
        <v>2847663.3168270001</v>
      </c>
      <c r="U752">
        <v>13935169.747899169</v>
      </c>
      <c r="V752">
        <v>57516446.538441531</v>
      </c>
      <c r="X752">
        <v>1.1687153188470061</v>
      </c>
      <c r="Y752">
        <v>0.25358473403663789</v>
      </c>
      <c r="Z752">
        <v>0.14730132234886309</v>
      </c>
      <c r="AB752">
        <v>6.2864000000000003E-2</v>
      </c>
      <c r="AC752">
        <v>5.4999999999999997E-3</v>
      </c>
      <c r="AD752">
        <v>1.511815703974295</v>
      </c>
      <c r="AE752">
        <v>5.5530153742132757E-2</v>
      </c>
      <c r="AF752">
        <v>7.1887252319297037</v>
      </c>
      <c r="AG752">
        <v>1</v>
      </c>
      <c r="AH752" t="s">
        <v>1086</v>
      </c>
    </row>
    <row r="753" spans="1:34">
      <c r="A753" t="s">
        <v>59</v>
      </c>
      <c r="B753" t="s">
        <v>63</v>
      </c>
      <c r="C753" t="s">
        <v>1134</v>
      </c>
      <c r="D753" t="s">
        <v>1139</v>
      </c>
      <c r="E753" t="s">
        <v>72</v>
      </c>
      <c r="F753" t="s">
        <v>40</v>
      </c>
      <c r="G753" t="s">
        <v>302</v>
      </c>
      <c r="I753">
        <v>1.099119562364345</v>
      </c>
      <c r="J753">
        <v>4.4388782494573791</v>
      </c>
      <c r="K753">
        <v>1.06E-2</v>
      </c>
      <c r="M753">
        <v>5.5485978118217236</v>
      </c>
      <c r="N753">
        <v>74.300303987329329</v>
      </c>
      <c r="O753">
        <v>523.06616286649955</v>
      </c>
      <c r="P753">
        <v>48.914527098718267</v>
      </c>
      <c r="R753">
        <v>646.28099395254719</v>
      </c>
      <c r="S753">
        <v>5754378.0187833924</v>
      </c>
      <c r="T753">
        <v>41011933.380007237</v>
      </c>
      <c r="U753">
        <v>13297323.45301757</v>
      </c>
      <c r="V753">
        <v>60063634.851808213</v>
      </c>
      <c r="X753">
        <v>0.17446384986882821</v>
      </c>
      <c r="Y753">
        <v>1.2075460802587219</v>
      </c>
      <c r="Z753">
        <v>0.14055898591585711</v>
      </c>
      <c r="AB753">
        <v>6.9769000000000012E-2</v>
      </c>
      <c r="AC753">
        <v>5.4999999999999997E-3</v>
      </c>
      <c r="AD753">
        <v>1.510613016831045</v>
      </c>
      <c r="AE753">
        <v>5.548597811821724E-2</v>
      </c>
      <c r="AF753">
        <v>7.189965806770986</v>
      </c>
      <c r="AG753">
        <v>1</v>
      </c>
      <c r="AH753" t="s">
        <v>834</v>
      </c>
    </row>
    <row r="754" spans="1:34">
      <c r="A754" t="s">
        <v>129</v>
      </c>
      <c r="B754" t="s">
        <v>1031</v>
      </c>
      <c r="C754" t="s">
        <v>163</v>
      </c>
      <c r="D754" t="s">
        <v>1140</v>
      </c>
      <c r="E754" t="s">
        <v>53</v>
      </c>
      <c r="F754" t="s">
        <v>39</v>
      </c>
      <c r="G754" t="s">
        <v>41</v>
      </c>
      <c r="I754">
        <v>1.5</v>
      </c>
      <c r="J754">
        <v>1.8422256505315691</v>
      </c>
      <c r="K754">
        <v>8.3999999999999995E-3</v>
      </c>
      <c r="M754">
        <v>3.350625650531569</v>
      </c>
      <c r="N754">
        <v>170.5061351547389</v>
      </c>
      <c r="O754">
        <v>315.00699639234938</v>
      </c>
      <c r="P754">
        <v>191.20292699724521</v>
      </c>
      <c r="R754">
        <v>676.71605854433346</v>
      </c>
      <c r="S754">
        <v>14283636.904892741</v>
      </c>
      <c r="T754">
        <v>11925819.8831519</v>
      </c>
      <c r="U754">
        <v>29430545.454545449</v>
      </c>
      <c r="V754">
        <v>55640002.242590077</v>
      </c>
      <c r="X754">
        <v>0.4098213695273703</v>
      </c>
      <c r="Y754">
        <v>0.71205203282638563</v>
      </c>
      <c r="Z754">
        <v>0.54943369826794586</v>
      </c>
      <c r="AB754">
        <v>7.0526000000000005E-2</v>
      </c>
      <c r="AC754">
        <v>5.4999999999999997E-3</v>
      </c>
      <c r="AD754">
        <v>0.91221221899288796</v>
      </c>
      <c r="AE754">
        <v>2.853057741427631</v>
      </c>
      <c r="AF754">
        <v>7.1919216109520878</v>
      </c>
      <c r="AG754">
        <v>1</v>
      </c>
      <c r="AH754" t="s">
        <v>54</v>
      </c>
    </row>
    <row r="755" spans="1:34">
      <c r="A755" t="s">
        <v>35</v>
      </c>
      <c r="B755" t="s">
        <v>45</v>
      </c>
      <c r="C755" t="s">
        <v>1131</v>
      </c>
      <c r="D755" t="s">
        <v>1141</v>
      </c>
      <c r="E755" t="s">
        <v>72</v>
      </c>
      <c r="F755" t="s">
        <v>39</v>
      </c>
      <c r="G755" t="s">
        <v>239</v>
      </c>
      <c r="H755" t="s">
        <v>302</v>
      </c>
      <c r="I755">
        <v>1</v>
      </c>
      <c r="J755">
        <v>2.4978900225108851</v>
      </c>
      <c r="K755">
        <v>2.02</v>
      </c>
      <c r="L755">
        <v>1.060000000000001E-2</v>
      </c>
      <c r="M755">
        <v>5.5284900225108853</v>
      </c>
      <c r="N755">
        <v>70.254206021251477</v>
      </c>
      <c r="O755">
        <v>445.78860667835448</v>
      </c>
      <c r="P755">
        <v>73.079991692392312</v>
      </c>
      <c r="Q755">
        <v>51.260860177404354</v>
      </c>
      <c r="R755">
        <v>640.38366456940264</v>
      </c>
      <c r="S755">
        <v>5441017.5619834717</v>
      </c>
      <c r="T755">
        <v>16877068.414650679</v>
      </c>
      <c r="U755">
        <v>30103246.014974091</v>
      </c>
      <c r="V755">
        <v>66356501.739507422</v>
      </c>
      <c r="W755">
        <v>13935169.74789918</v>
      </c>
      <c r="X755">
        <v>0.16496324502300211</v>
      </c>
      <c r="Y755">
        <v>1.0076750270041741</v>
      </c>
      <c r="Z755">
        <v>0.2099999761275641</v>
      </c>
      <c r="AA755">
        <v>0.14730132234886309</v>
      </c>
      <c r="AB755">
        <v>9.7707000000000002E-2</v>
      </c>
      <c r="AC755">
        <v>5.4999999999999997E-3</v>
      </c>
      <c r="AD755">
        <v>1.505138644872074</v>
      </c>
      <c r="AE755">
        <v>5.5284900225108853E-2</v>
      </c>
      <c r="AF755">
        <v>7.1921205676080682</v>
      </c>
      <c r="AG755">
        <v>1</v>
      </c>
      <c r="AH755" t="s">
        <v>1133</v>
      </c>
    </row>
    <row r="756" spans="1:34">
      <c r="A756" t="s">
        <v>59</v>
      </c>
      <c r="B756" t="s">
        <v>97</v>
      </c>
      <c r="C756" t="s">
        <v>693</v>
      </c>
      <c r="D756" t="s">
        <v>1142</v>
      </c>
      <c r="E756" t="s">
        <v>39</v>
      </c>
      <c r="F756" t="s">
        <v>40</v>
      </c>
      <c r="I756">
        <v>3</v>
      </c>
      <c r="J756">
        <v>1.988311129560083</v>
      </c>
      <c r="M756">
        <v>4.9883111295600822</v>
      </c>
      <c r="N756">
        <v>520.4513126959248</v>
      </c>
      <c r="O756">
        <v>234.29754426152209</v>
      </c>
      <c r="R756">
        <v>754.74885695744683</v>
      </c>
      <c r="S756">
        <v>19703716.692789972</v>
      </c>
      <c r="T756">
        <v>18370515.928030532</v>
      </c>
      <c r="V756">
        <v>38074232.6208205</v>
      </c>
      <c r="X756">
        <v>1.176445029591396</v>
      </c>
      <c r="Y756">
        <v>0.54089731141613795</v>
      </c>
      <c r="AB756">
        <v>5.1397000000000012E-2</v>
      </c>
      <c r="AC756">
        <v>5.4999999999999997E-3</v>
      </c>
      <c r="AD756">
        <v>1.3580742342257821</v>
      </c>
      <c r="AE756">
        <v>0.790647314035273</v>
      </c>
      <c r="AF756">
        <v>7.1939296778211368</v>
      </c>
      <c r="AG756">
        <v>1</v>
      </c>
      <c r="AH756" t="s">
        <v>551</v>
      </c>
    </row>
    <row r="757" spans="1:34">
      <c r="A757" t="s">
        <v>35</v>
      </c>
      <c r="B757" t="s">
        <v>36</v>
      </c>
      <c r="C757" t="s">
        <v>1143</v>
      </c>
      <c r="D757" t="s">
        <v>1144</v>
      </c>
      <c r="E757" t="s">
        <v>53</v>
      </c>
      <c r="F757" t="s">
        <v>39</v>
      </c>
      <c r="G757" t="s">
        <v>140</v>
      </c>
      <c r="I757">
        <v>1.5</v>
      </c>
      <c r="J757">
        <v>2.560685054716425</v>
      </c>
      <c r="K757">
        <v>1.5</v>
      </c>
      <c r="M757">
        <v>5.5606850547164246</v>
      </c>
      <c r="N757">
        <v>180.42822171179881</v>
      </c>
      <c r="O757">
        <v>456.99538906707278</v>
      </c>
      <c r="P757">
        <v>103.02135679275</v>
      </c>
      <c r="R757">
        <v>740.44496757162165</v>
      </c>
      <c r="S757">
        <v>15114829.762506589</v>
      </c>
      <c r="T757">
        <v>17301344.922055829</v>
      </c>
      <c r="U757">
        <v>2847663.3168270001</v>
      </c>
      <c r="V757">
        <v>35263838.001389422</v>
      </c>
      <c r="X757">
        <v>0.43366967913624838</v>
      </c>
      <c r="Y757">
        <v>1.033007201440677</v>
      </c>
      <c r="Z757">
        <v>0.25358473403663789</v>
      </c>
      <c r="AB757">
        <v>6.8638000000000005E-2</v>
      </c>
      <c r="AC757">
        <v>5.4999999999999997E-3</v>
      </c>
      <c r="AD757">
        <v>1.513903784530126</v>
      </c>
      <c r="AE757">
        <v>5.5606850547164237E-2</v>
      </c>
      <c r="AF757">
        <v>7.2043336897937156</v>
      </c>
      <c r="AG757">
        <v>1</v>
      </c>
      <c r="AH757" t="s">
        <v>1145</v>
      </c>
    </row>
    <row r="758" spans="1:34">
      <c r="A758" t="s">
        <v>422</v>
      </c>
      <c r="B758" t="s">
        <v>500</v>
      </c>
      <c r="C758" t="s">
        <v>886</v>
      </c>
      <c r="D758" t="s">
        <v>1146</v>
      </c>
      <c r="E758" t="s">
        <v>72</v>
      </c>
      <c r="F758" t="s">
        <v>39</v>
      </c>
      <c r="G758" t="s">
        <v>41</v>
      </c>
      <c r="I758">
        <v>1.974815937371299</v>
      </c>
      <c r="J758">
        <v>3</v>
      </c>
      <c r="K758">
        <v>8.3999999999999995E-3</v>
      </c>
      <c r="M758">
        <v>4.9832159373712992</v>
      </c>
      <c r="N758">
        <v>105.67099160479459</v>
      </c>
      <c r="O758">
        <v>435.63640787743952</v>
      </c>
      <c r="P758">
        <v>186.37200198002759</v>
      </c>
      <c r="R758">
        <v>727.67940146226169</v>
      </c>
      <c r="S758">
        <v>8183961.5544153219</v>
      </c>
      <c r="T758">
        <v>16492717.28688442</v>
      </c>
      <c r="U758">
        <v>28686954.545454539</v>
      </c>
      <c r="V758">
        <v>53363633.386754282</v>
      </c>
      <c r="X758">
        <v>0.24812506847849519</v>
      </c>
      <c r="Y758">
        <v>0.98472666751807103</v>
      </c>
      <c r="Z758">
        <v>0.5355517298276653</v>
      </c>
      <c r="AB758">
        <v>7.0526000000000005E-2</v>
      </c>
      <c r="AC758">
        <v>5.4999999999999997E-3</v>
      </c>
      <c r="AD758">
        <v>1.356687061483286</v>
      </c>
      <c r="AE758">
        <v>0.78983972607335096</v>
      </c>
      <c r="AF758">
        <v>7.2057687249279354</v>
      </c>
      <c r="AG758">
        <v>1</v>
      </c>
      <c r="AH758" t="s">
        <v>73</v>
      </c>
    </row>
    <row r="759" spans="1:34">
      <c r="A759" t="s">
        <v>59</v>
      </c>
      <c r="B759" t="s">
        <v>105</v>
      </c>
      <c r="C759" t="s">
        <v>693</v>
      </c>
      <c r="D759" t="s">
        <v>1147</v>
      </c>
      <c r="E759" t="s">
        <v>39</v>
      </c>
      <c r="F759" t="s">
        <v>40</v>
      </c>
      <c r="I759">
        <v>3</v>
      </c>
      <c r="J759">
        <v>1.996829889222925</v>
      </c>
      <c r="M759">
        <v>4.9968298892229246</v>
      </c>
      <c r="N759">
        <v>520.4513126959248</v>
      </c>
      <c r="O759">
        <v>235.3013733099466</v>
      </c>
      <c r="R759">
        <v>755.7526860058714</v>
      </c>
      <c r="S759">
        <v>19703716.692789972</v>
      </c>
      <c r="T759">
        <v>18449222.931047682</v>
      </c>
      <c r="V759">
        <v>38152939.62383765</v>
      </c>
      <c r="X759">
        <v>1.176445029591396</v>
      </c>
      <c r="Y759">
        <v>0.54321474259163582</v>
      </c>
      <c r="AB759">
        <v>5.1397000000000012E-2</v>
      </c>
      <c r="AC759">
        <v>5.4999999999999997E-3</v>
      </c>
      <c r="AD759">
        <v>1.360393477694199</v>
      </c>
      <c r="AE759">
        <v>0.79199753744183354</v>
      </c>
      <c r="AF759">
        <v>7.2061179043589574</v>
      </c>
      <c r="AG759">
        <v>1</v>
      </c>
      <c r="AH759" t="s">
        <v>551</v>
      </c>
    </row>
    <row r="760" spans="1:34">
      <c r="A760" t="s">
        <v>35</v>
      </c>
      <c r="B760" t="s">
        <v>43</v>
      </c>
      <c r="C760" t="s">
        <v>1143</v>
      </c>
      <c r="D760" t="s">
        <v>1148</v>
      </c>
      <c r="E760" t="s">
        <v>53</v>
      </c>
      <c r="F760" t="s">
        <v>39</v>
      </c>
      <c r="G760" t="s">
        <v>140</v>
      </c>
      <c r="I760">
        <v>1.5</v>
      </c>
      <c r="J760">
        <v>2.5668644151564419</v>
      </c>
      <c r="K760">
        <v>1.5</v>
      </c>
      <c r="M760">
        <v>5.5668644151564424</v>
      </c>
      <c r="N760">
        <v>180.42822171179881</v>
      </c>
      <c r="O760">
        <v>458.09819521782151</v>
      </c>
      <c r="P760">
        <v>103.02135679275</v>
      </c>
      <c r="R760">
        <v>741.54777372237038</v>
      </c>
      <c r="S760">
        <v>15114829.762506589</v>
      </c>
      <c r="T760">
        <v>17343095.95511378</v>
      </c>
      <c r="U760">
        <v>2847663.3168270001</v>
      </c>
      <c r="V760">
        <v>35305589.034447372</v>
      </c>
      <c r="X760">
        <v>0.43366967913624838</v>
      </c>
      <c r="Y760">
        <v>1.0355000202366</v>
      </c>
      <c r="Z760">
        <v>0.25358473403663789</v>
      </c>
      <c r="AB760">
        <v>6.8638000000000005E-2</v>
      </c>
      <c r="AC760">
        <v>5.4999999999999997E-3</v>
      </c>
      <c r="AD760">
        <v>1.515586123498089</v>
      </c>
      <c r="AE760">
        <v>5.5668644151564417E-2</v>
      </c>
      <c r="AF760">
        <v>7.2122571828060957</v>
      </c>
      <c r="AG760">
        <v>1</v>
      </c>
      <c r="AH760" t="s">
        <v>1145</v>
      </c>
    </row>
    <row r="761" spans="1:34">
      <c r="A761" t="s">
        <v>35</v>
      </c>
      <c r="B761" t="s">
        <v>45</v>
      </c>
      <c r="C761" t="s">
        <v>1143</v>
      </c>
      <c r="D761" t="s">
        <v>1149</v>
      </c>
      <c r="E761" t="s">
        <v>53</v>
      </c>
      <c r="F761" t="s">
        <v>39</v>
      </c>
      <c r="G761" t="s">
        <v>140</v>
      </c>
      <c r="I761">
        <v>1.5</v>
      </c>
      <c r="J761">
        <v>2.5706284860135442</v>
      </c>
      <c r="K761">
        <v>1.5</v>
      </c>
      <c r="M761">
        <v>5.5706284860135442</v>
      </c>
      <c r="N761">
        <v>180.42822171179881</v>
      </c>
      <c r="O761">
        <v>458.76995413743128</v>
      </c>
      <c r="P761">
        <v>103.02135679275</v>
      </c>
      <c r="R761">
        <v>742.21953264198021</v>
      </c>
      <c r="S761">
        <v>15114829.762506589</v>
      </c>
      <c r="T761">
        <v>17368528.01209002</v>
      </c>
      <c r="U761">
        <v>2847663.3168270001</v>
      </c>
      <c r="V761">
        <v>35331021.091423623</v>
      </c>
      <c r="X761">
        <v>0.43366967913624838</v>
      </c>
      <c r="Y761">
        <v>1.0370184858889679</v>
      </c>
      <c r="Z761">
        <v>0.25358473403663789</v>
      </c>
      <c r="AB761">
        <v>6.8638000000000005E-2</v>
      </c>
      <c r="AC761">
        <v>5.4999999999999997E-3</v>
      </c>
      <c r="AD761">
        <v>1.516610896715729</v>
      </c>
      <c r="AE761">
        <v>5.5706284860135437E-2</v>
      </c>
      <c r="AF761">
        <v>7.2170836675894092</v>
      </c>
      <c r="AG761">
        <v>1</v>
      </c>
      <c r="AH761" t="s">
        <v>1145</v>
      </c>
    </row>
    <row r="762" spans="1:34">
      <c r="A762" t="s">
        <v>35</v>
      </c>
      <c r="B762" t="s">
        <v>290</v>
      </c>
      <c r="C762" t="s">
        <v>247</v>
      </c>
      <c r="D762" t="s">
        <v>1150</v>
      </c>
      <c r="E762" t="s">
        <v>53</v>
      </c>
      <c r="F762" t="s">
        <v>39</v>
      </c>
      <c r="G762" t="s">
        <v>140</v>
      </c>
      <c r="H762" t="s">
        <v>41</v>
      </c>
      <c r="I762">
        <v>1.5</v>
      </c>
      <c r="J762">
        <v>1</v>
      </c>
      <c r="K762">
        <v>1.5</v>
      </c>
      <c r="L762">
        <v>7.9542605990308643E-3</v>
      </c>
      <c r="M762">
        <v>4.007954260599031</v>
      </c>
      <c r="N762">
        <v>180.4282217117989</v>
      </c>
      <c r="O762">
        <v>178.4660664244324</v>
      </c>
      <c r="P762">
        <v>103.02135679275</v>
      </c>
      <c r="Q762">
        <v>185.39070251517271</v>
      </c>
      <c r="R762">
        <v>647.30634744415397</v>
      </c>
      <c r="S762">
        <v>15114829.762506589</v>
      </c>
      <c r="T762">
        <v>6756529.8161869477</v>
      </c>
      <c r="U762">
        <v>2847663.3168270001</v>
      </c>
      <c r="V762">
        <v>53254932.794543773</v>
      </c>
      <c r="W762">
        <v>28535909.899023231</v>
      </c>
      <c r="X762">
        <v>0.43366967913624849</v>
      </c>
      <c r="Y762">
        <v>0.40341048561908133</v>
      </c>
      <c r="Z762">
        <v>0.25358473403663789</v>
      </c>
      <c r="AA762">
        <v>0.53273190377923185</v>
      </c>
      <c r="AB762">
        <v>9.0872000000000008E-2</v>
      </c>
      <c r="AC762">
        <v>5.4999999999999997E-3</v>
      </c>
      <c r="AD762">
        <v>1.091170793461516</v>
      </c>
      <c r="AE762">
        <v>2.0240169016025109</v>
      </c>
      <c r="AF762">
        <v>7.2195139556630581</v>
      </c>
      <c r="AG762">
        <v>1</v>
      </c>
      <c r="AH762" t="s">
        <v>249</v>
      </c>
    </row>
    <row r="763" spans="1:34">
      <c r="A763" t="s">
        <v>59</v>
      </c>
      <c r="B763" t="s">
        <v>110</v>
      </c>
      <c r="C763" t="s">
        <v>660</v>
      </c>
      <c r="D763" t="s">
        <v>1151</v>
      </c>
      <c r="E763" t="s">
        <v>53</v>
      </c>
      <c r="F763" t="s">
        <v>39</v>
      </c>
      <c r="G763" t="s">
        <v>41</v>
      </c>
      <c r="H763" t="s">
        <v>239</v>
      </c>
      <c r="I763">
        <v>1.5</v>
      </c>
      <c r="J763">
        <v>1.4479926873563731</v>
      </c>
      <c r="K763">
        <v>4.9585581860278069E-3</v>
      </c>
      <c r="L763">
        <v>2.02</v>
      </c>
      <c r="M763">
        <v>4.9729512455424008</v>
      </c>
      <c r="N763">
        <v>173.8134973404255</v>
      </c>
      <c r="O763">
        <v>251.2032316362413</v>
      </c>
      <c r="P763">
        <v>113.7684992166663</v>
      </c>
      <c r="Q763">
        <v>68.987406144393248</v>
      </c>
      <c r="R763">
        <v>607.77263433772646</v>
      </c>
      <c r="S763">
        <v>14560701.190764019</v>
      </c>
      <c r="T763">
        <v>9510279.228300523</v>
      </c>
      <c r="U763">
        <v>17511599.011974111</v>
      </c>
      <c r="V763">
        <v>70000000.000009477</v>
      </c>
      <c r="W763">
        <v>28417420.568970811</v>
      </c>
      <c r="X763">
        <v>0.41777080606366312</v>
      </c>
      <c r="Y763">
        <v>0.56782793330836412</v>
      </c>
      <c r="Z763">
        <v>0.32692097476053528</v>
      </c>
      <c r="AA763">
        <v>0.19823967282871621</v>
      </c>
      <c r="AB763">
        <v>0.10156900000000001</v>
      </c>
      <c r="AC763">
        <v>5.4999999999999997E-3</v>
      </c>
      <c r="AD763">
        <v>1.3538924856974071</v>
      </c>
      <c r="AE763">
        <v>0.78821277241847054</v>
      </c>
      <c r="AF763">
        <v>7.2221255036582788</v>
      </c>
      <c r="AG763">
        <v>1</v>
      </c>
      <c r="AH763" t="s">
        <v>656</v>
      </c>
    </row>
    <row r="764" spans="1:34">
      <c r="A764" t="s">
        <v>35</v>
      </c>
      <c r="B764" t="s">
        <v>47</v>
      </c>
      <c r="C764" t="s">
        <v>1131</v>
      </c>
      <c r="D764" t="s">
        <v>1152</v>
      </c>
      <c r="E764" t="s">
        <v>72</v>
      </c>
      <c r="F764" t="s">
        <v>39</v>
      </c>
      <c r="G764" t="s">
        <v>239</v>
      </c>
      <c r="H764" t="s">
        <v>302</v>
      </c>
      <c r="I764">
        <v>1</v>
      </c>
      <c r="J764">
        <v>2.5235194169883961</v>
      </c>
      <c r="K764">
        <v>2.02</v>
      </c>
      <c r="L764">
        <v>1.060000000000001E-2</v>
      </c>
      <c r="M764">
        <v>5.5541194169883958</v>
      </c>
      <c r="N764">
        <v>70.254206021251477</v>
      </c>
      <c r="O764">
        <v>450.362583895596</v>
      </c>
      <c r="P764">
        <v>73.079991692392312</v>
      </c>
      <c r="Q764">
        <v>51.260860177404332</v>
      </c>
      <c r="R764">
        <v>644.9576417866441</v>
      </c>
      <c r="S764">
        <v>5441017.5619834717</v>
      </c>
      <c r="T764">
        <v>17050234.182608798</v>
      </c>
      <c r="U764">
        <v>30103246.014974091</v>
      </c>
      <c r="V764">
        <v>66529667.507465526</v>
      </c>
      <c r="W764">
        <v>13935169.747899169</v>
      </c>
      <c r="X764">
        <v>0.16496324502300211</v>
      </c>
      <c r="Y764">
        <v>1.0180141934764699</v>
      </c>
      <c r="Z764">
        <v>0.2099999761275641</v>
      </c>
      <c r="AA764">
        <v>0.14730132234886301</v>
      </c>
      <c r="AB764">
        <v>9.7707000000000002E-2</v>
      </c>
      <c r="AC764">
        <v>5.4999999999999997E-3</v>
      </c>
      <c r="AD764">
        <v>1.512116281064904</v>
      </c>
      <c r="AE764">
        <v>5.5541194169883963E-2</v>
      </c>
      <c r="AF764">
        <v>7.2249838922231833</v>
      </c>
      <c r="AG764">
        <v>1</v>
      </c>
      <c r="AH764" t="s">
        <v>1133</v>
      </c>
    </row>
    <row r="765" spans="1:34">
      <c r="A765" t="s">
        <v>35</v>
      </c>
      <c r="B765" t="s">
        <v>74</v>
      </c>
      <c r="C765" t="s">
        <v>708</v>
      </c>
      <c r="D765" t="s">
        <v>1153</v>
      </c>
      <c r="E765" t="s">
        <v>72</v>
      </c>
      <c r="F765" t="s">
        <v>39</v>
      </c>
      <c r="G765" t="s">
        <v>302</v>
      </c>
      <c r="I765">
        <v>1.989872035808308</v>
      </c>
      <c r="J765">
        <v>3</v>
      </c>
      <c r="K765">
        <v>1.060000000000001E-2</v>
      </c>
      <c r="M765">
        <v>5.0004720358083086</v>
      </c>
      <c r="N765">
        <v>139.79687995960401</v>
      </c>
      <c r="O765">
        <v>535.39819927329722</v>
      </c>
      <c r="P765">
        <v>51.260860177404354</v>
      </c>
      <c r="R765">
        <v>726.45593941030552</v>
      </c>
      <c r="S765">
        <v>10826928.692932811</v>
      </c>
      <c r="T765">
        <v>20269589.448560841</v>
      </c>
      <c r="U765">
        <v>13935169.74789918</v>
      </c>
      <c r="V765">
        <v>45031687.889392823</v>
      </c>
      <c r="X765">
        <v>0.32825574820746589</v>
      </c>
      <c r="Y765">
        <v>1.2102314568572441</v>
      </c>
      <c r="Z765">
        <v>0.14730132234886309</v>
      </c>
      <c r="AB765">
        <v>6.6664000000000001E-2</v>
      </c>
      <c r="AC765">
        <v>5.4999999999999997E-3</v>
      </c>
      <c r="AD765">
        <v>1.361385056869278</v>
      </c>
      <c r="AE765">
        <v>0.79257481767561688</v>
      </c>
      <c r="AF765">
        <v>7.2265959103532031</v>
      </c>
      <c r="AG765">
        <v>1</v>
      </c>
      <c r="AH765" t="s">
        <v>710</v>
      </c>
    </row>
    <row r="766" spans="1:34">
      <c r="A766" t="s">
        <v>354</v>
      </c>
      <c r="B766" t="s">
        <v>355</v>
      </c>
      <c r="C766" t="s">
        <v>1154</v>
      </c>
      <c r="D766" t="s">
        <v>1155</v>
      </c>
      <c r="E766" t="s">
        <v>39</v>
      </c>
      <c r="F766" t="s">
        <v>140</v>
      </c>
      <c r="G766" t="s">
        <v>40</v>
      </c>
      <c r="I766">
        <v>3</v>
      </c>
      <c r="J766">
        <v>1.5</v>
      </c>
      <c r="K766">
        <v>1.0783487977549779</v>
      </c>
      <c r="M766">
        <v>5.5783487977549777</v>
      </c>
      <c r="N766">
        <v>527.92475598461101</v>
      </c>
      <c r="O766">
        <v>102.28548995737501</v>
      </c>
      <c r="P766">
        <v>131.01343761153959</v>
      </c>
      <c r="R766">
        <v>761.22368355352569</v>
      </c>
      <c r="S766">
        <v>19986653.07067541</v>
      </c>
      <c r="T766">
        <v>2827322.8645324088</v>
      </c>
      <c r="U766">
        <v>10272341.735440381</v>
      </c>
      <c r="V766">
        <v>33086317.670648191</v>
      </c>
      <c r="X766">
        <v>1.19333824322432</v>
      </c>
      <c r="Y766">
        <v>0.25177341450499602</v>
      </c>
      <c r="Z766">
        <v>0.30245650412950409</v>
      </c>
      <c r="AB766">
        <v>7.1743000000000001E-2</v>
      </c>
      <c r="AC766">
        <v>5.4999999999999997E-3</v>
      </c>
      <c r="AD766">
        <v>1.5187127616924549</v>
      </c>
      <c r="AE766">
        <v>5.5783487977549777E-2</v>
      </c>
      <c r="AF766">
        <v>7.2300880474249816</v>
      </c>
      <c r="AG766">
        <v>1</v>
      </c>
      <c r="AH766" t="s">
        <v>1081</v>
      </c>
    </row>
    <row r="767" spans="1:34">
      <c r="A767" t="s">
        <v>35</v>
      </c>
      <c r="B767" t="s">
        <v>68</v>
      </c>
      <c r="C767" t="s">
        <v>722</v>
      </c>
      <c r="D767" t="s">
        <v>1156</v>
      </c>
      <c r="E767" t="s">
        <v>39</v>
      </c>
      <c r="F767" t="s">
        <v>239</v>
      </c>
      <c r="G767" t="s">
        <v>302</v>
      </c>
      <c r="I767">
        <v>2.969200690083639</v>
      </c>
      <c r="J767">
        <v>2.02</v>
      </c>
      <c r="K767">
        <v>1.06E-2</v>
      </c>
      <c r="M767">
        <v>4.9998006900836387</v>
      </c>
      <c r="N767">
        <v>529.90156758393732</v>
      </c>
      <c r="O767">
        <v>73.079991692392312</v>
      </c>
      <c r="P767">
        <v>51.26086017740429</v>
      </c>
      <c r="R767">
        <v>654.24241945373399</v>
      </c>
      <c r="S767">
        <v>20061492.992792971</v>
      </c>
      <c r="T767">
        <v>30103246.014974091</v>
      </c>
      <c r="U767">
        <v>13935169.74789916</v>
      </c>
      <c r="V767">
        <v>64099908.755666234</v>
      </c>
      <c r="X767">
        <v>1.197806692287152</v>
      </c>
      <c r="Y767">
        <v>0.2099999761275641</v>
      </c>
      <c r="Z767">
        <v>0.1473013223488629</v>
      </c>
      <c r="AB767">
        <v>7.3561000000000001E-2</v>
      </c>
      <c r="AC767">
        <v>5.4999999999999997E-3</v>
      </c>
      <c r="AD767">
        <v>1.361202282117012</v>
      </c>
      <c r="AE767">
        <v>0.79246840937825669</v>
      </c>
      <c r="AF767">
        <v>7.2325323815789071</v>
      </c>
      <c r="AG767">
        <v>1</v>
      </c>
      <c r="AH767" t="s">
        <v>724</v>
      </c>
    </row>
    <row r="768" spans="1:34">
      <c r="A768" t="s">
        <v>129</v>
      </c>
      <c r="B768" t="s">
        <v>130</v>
      </c>
      <c r="C768" t="s">
        <v>1157</v>
      </c>
      <c r="D768" t="s">
        <v>1158</v>
      </c>
      <c r="E768" t="s">
        <v>53</v>
      </c>
      <c r="F768" t="s">
        <v>39</v>
      </c>
      <c r="G768" t="s">
        <v>41</v>
      </c>
      <c r="H768" t="s">
        <v>239</v>
      </c>
      <c r="I768">
        <v>1.5</v>
      </c>
      <c r="J768">
        <v>1.4573897754473899</v>
      </c>
      <c r="K768">
        <v>5.5485403503031574E-3</v>
      </c>
      <c r="L768">
        <v>2.02</v>
      </c>
      <c r="M768">
        <v>4.9829383157976954</v>
      </c>
      <c r="N768">
        <v>170.5061351547389</v>
      </c>
      <c r="O768">
        <v>249.2029006349654</v>
      </c>
      <c r="P768">
        <v>126.2972804214624</v>
      </c>
      <c r="Q768">
        <v>65.162228955453159</v>
      </c>
      <c r="R768">
        <v>611.16854516661977</v>
      </c>
      <c r="S768">
        <v>14283636.904892741</v>
      </c>
      <c r="T768">
        <v>9434548.8873839378</v>
      </c>
      <c r="U768">
        <v>19440067.736425791</v>
      </c>
      <c r="V768">
        <v>69999999.999977425</v>
      </c>
      <c r="W768">
        <v>26841746.471274961</v>
      </c>
      <c r="X768">
        <v>0.4098213695273703</v>
      </c>
      <c r="Y768">
        <v>0.56330632022644334</v>
      </c>
      <c r="Z768">
        <v>0.36292321960190332</v>
      </c>
      <c r="AA768">
        <v>0.18724778435475051</v>
      </c>
      <c r="AB768">
        <v>0.10156900000000001</v>
      </c>
      <c r="AC768">
        <v>5.4999999999999997E-3</v>
      </c>
      <c r="AD768">
        <v>1.3566114786464929</v>
      </c>
      <c r="AE768">
        <v>0.78979572305393464</v>
      </c>
      <c r="AF768">
        <v>7.2364145174981216</v>
      </c>
      <c r="AG768">
        <v>1</v>
      </c>
      <c r="AH768" t="s">
        <v>656</v>
      </c>
    </row>
    <row r="769" spans="1:34">
      <c r="A769" t="s">
        <v>59</v>
      </c>
      <c r="B769" t="s">
        <v>110</v>
      </c>
      <c r="C769" t="s">
        <v>662</v>
      </c>
      <c r="D769" t="s">
        <v>1159</v>
      </c>
      <c r="E769" t="s">
        <v>53</v>
      </c>
      <c r="F769" t="s">
        <v>39</v>
      </c>
      <c r="I769">
        <v>2.0208332680761489</v>
      </c>
      <c r="J769">
        <v>3</v>
      </c>
      <c r="M769">
        <v>5.0208332680761494</v>
      </c>
      <c r="N769">
        <v>234.1653985774648</v>
      </c>
      <c r="O769">
        <v>520.4513126959248</v>
      </c>
      <c r="R769">
        <v>754.61671127338957</v>
      </c>
      <c r="S769">
        <v>19616499.58187462</v>
      </c>
      <c r="T769">
        <v>19703716.692789972</v>
      </c>
      <c r="V769">
        <v>39320216.274664603</v>
      </c>
      <c r="X769">
        <v>0.56283009554962626</v>
      </c>
      <c r="Y769">
        <v>1.176445029591396</v>
      </c>
      <c r="AB769">
        <v>4.8292000000000002E-2</v>
      </c>
      <c r="AC769">
        <v>5.4999999999999997E-3</v>
      </c>
      <c r="AD769">
        <v>1.366928429005025</v>
      </c>
      <c r="AE769">
        <v>0.79580207299006966</v>
      </c>
      <c r="AF769">
        <v>7.2373557700712441</v>
      </c>
      <c r="AG769">
        <v>1</v>
      </c>
      <c r="AH769" t="s">
        <v>541</v>
      </c>
    </row>
    <row r="770" spans="1:34">
      <c r="A770" t="s">
        <v>740</v>
      </c>
      <c r="B770" t="s">
        <v>741</v>
      </c>
      <c r="C770" t="s">
        <v>1160</v>
      </c>
      <c r="D770" t="s">
        <v>1161</v>
      </c>
      <c r="E770" t="s">
        <v>140</v>
      </c>
      <c r="F770" t="s">
        <v>103</v>
      </c>
      <c r="G770" t="s">
        <v>40</v>
      </c>
      <c r="H770" t="s">
        <v>41</v>
      </c>
      <c r="I770">
        <v>1.5</v>
      </c>
      <c r="J770">
        <v>1.9018059190661709</v>
      </c>
      <c r="K770">
        <v>1.577250998016912</v>
      </c>
      <c r="L770">
        <v>8.4000000000000012E-3</v>
      </c>
      <c r="M770">
        <v>4.9874569170830831</v>
      </c>
      <c r="N770">
        <v>97.625</v>
      </c>
      <c r="O770">
        <v>187.169399201429</v>
      </c>
      <c r="P770">
        <v>155.09634813832969</v>
      </c>
      <c r="Q770">
        <v>184.59218749999999</v>
      </c>
      <c r="R770">
        <v>624.48293483975874</v>
      </c>
      <c r="S770">
        <v>2698500</v>
      </c>
      <c r="T770">
        <v>26727894.8052896</v>
      </c>
      <c r="U770">
        <v>12160605.194710391</v>
      </c>
      <c r="V770">
        <v>70000000</v>
      </c>
      <c r="W770">
        <v>28413000</v>
      </c>
      <c r="X770">
        <v>0.24030172413793099</v>
      </c>
      <c r="Y770">
        <v>0.43002400361068771</v>
      </c>
      <c r="Z770">
        <v>0.35805410587165543</v>
      </c>
      <c r="AA770">
        <v>0.53043732040229896</v>
      </c>
      <c r="AB770">
        <v>9.7082000000000002E-2</v>
      </c>
      <c r="AC770">
        <v>5.4999999999999997E-3</v>
      </c>
      <c r="AD770">
        <v>1.357841673760839</v>
      </c>
      <c r="AE770">
        <v>0.79051192135766868</v>
      </c>
      <c r="AF770">
        <v>7.2383925122015906</v>
      </c>
      <c r="AG770">
        <v>1</v>
      </c>
      <c r="AH770" t="s">
        <v>446</v>
      </c>
    </row>
    <row r="771" spans="1:34">
      <c r="A771" t="s">
        <v>744</v>
      </c>
      <c r="B771" t="s">
        <v>745</v>
      </c>
      <c r="C771" t="s">
        <v>1162</v>
      </c>
      <c r="D771" t="s">
        <v>1163</v>
      </c>
      <c r="E771" t="s">
        <v>140</v>
      </c>
      <c r="F771" t="s">
        <v>103</v>
      </c>
      <c r="G771" t="s">
        <v>40</v>
      </c>
      <c r="H771" t="s">
        <v>41</v>
      </c>
      <c r="I771">
        <v>1.5</v>
      </c>
      <c r="J771">
        <v>1.901115187966173</v>
      </c>
      <c r="K771">
        <v>1.578510077627348</v>
      </c>
      <c r="L771">
        <v>8.4000000000000012E-3</v>
      </c>
      <c r="M771">
        <v>4.9880252655935218</v>
      </c>
      <c r="N771">
        <v>97.625</v>
      </c>
      <c r="O771">
        <v>187.10141974900421</v>
      </c>
      <c r="P771">
        <v>155.22015763335591</v>
      </c>
      <c r="Q771">
        <v>184.59218749999999</v>
      </c>
      <c r="R771">
        <v>624.53876488236017</v>
      </c>
      <c r="S771">
        <v>2698500</v>
      </c>
      <c r="T771">
        <v>26718187.301493142</v>
      </c>
      <c r="U771">
        <v>12170312.69850686</v>
      </c>
      <c r="V771">
        <v>70000000</v>
      </c>
      <c r="W771">
        <v>28413000</v>
      </c>
      <c r="X771">
        <v>0.24030172413793099</v>
      </c>
      <c r="Y771">
        <v>0.42986781998013868</v>
      </c>
      <c r="Z771">
        <v>0.35833993141540382</v>
      </c>
      <c r="AA771">
        <v>0.53043732040229896</v>
      </c>
      <c r="AB771">
        <v>9.7082000000000002E-2</v>
      </c>
      <c r="AC771">
        <v>5.4999999999999997E-3</v>
      </c>
      <c r="AD771">
        <v>1.3579964073867179</v>
      </c>
      <c r="AE771">
        <v>0.79060200459657326</v>
      </c>
      <c r="AF771">
        <v>7.2392056775768134</v>
      </c>
      <c r="AG771">
        <v>1</v>
      </c>
      <c r="AH771" t="s">
        <v>446</v>
      </c>
    </row>
    <row r="772" spans="1:34">
      <c r="A772" t="s">
        <v>1074</v>
      </c>
      <c r="B772" t="s">
        <v>1164</v>
      </c>
      <c r="C772" t="s">
        <v>1076</v>
      </c>
      <c r="D772" t="s">
        <v>1165</v>
      </c>
      <c r="E772" t="s">
        <v>140</v>
      </c>
      <c r="F772" t="s">
        <v>103</v>
      </c>
      <c r="G772" t="s">
        <v>40</v>
      </c>
      <c r="H772" t="s">
        <v>41</v>
      </c>
      <c r="I772">
        <v>1.5</v>
      </c>
      <c r="J772">
        <v>1.9010554792358041</v>
      </c>
      <c r="K772">
        <v>1.5786189159943691</v>
      </c>
      <c r="L772">
        <v>8.4000000000000012E-3</v>
      </c>
      <c r="M772">
        <v>4.9880743952301723</v>
      </c>
      <c r="N772">
        <v>97.625</v>
      </c>
      <c r="O772">
        <v>187.09554341479031</v>
      </c>
      <c r="P772">
        <v>155.23086007277959</v>
      </c>
      <c r="Q772">
        <v>184.59218749999999</v>
      </c>
      <c r="R772">
        <v>624.54359098756993</v>
      </c>
      <c r="S772">
        <v>2698500</v>
      </c>
      <c r="T772">
        <v>26717348.157683421</v>
      </c>
      <c r="U772">
        <v>12171151.842316579</v>
      </c>
      <c r="V772">
        <v>70000000</v>
      </c>
      <c r="W772">
        <v>28413000</v>
      </c>
      <c r="X772">
        <v>0.24030172413793099</v>
      </c>
      <c r="Y772">
        <v>0.42985431902979121</v>
      </c>
      <c r="Z772">
        <v>0.35836463897573312</v>
      </c>
      <c r="AA772">
        <v>0.53043732040229896</v>
      </c>
      <c r="AB772">
        <v>9.7082000000000002E-2</v>
      </c>
      <c r="AC772">
        <v>5.4999999999999997E-3</v>
      </c>
      <c r="AD772">
        <v>1.3580097829946021</v>
      </c>
      <c r="AE772">
        <v>0.79060979164398226</v>
      </c>
      <c r="AF772">
        <v>7.2392759698687561</v>
      </c>
      <c r="AG772">
        <v>1</v>
      </c>
      <c r="AH772" t="s">
        <v>446</v>
      </c>
    </row>
    <row r="773" spans="1:34">
      <c r="A773" t="s">
        <v>35</v>
      </c>
      <c r="B773" t="s">
        <v>49</v>
      </c>
      <c r="C773" t="s">
        <v>1131</v>
      </c>
      <c r="D773" t="s">
        <v>1166</v>
      </c>
      <c r="E773" t="s">
        <v>72</v>
      </c>
      <c r="F773" t="s">
        <v>39</v>
      </c>
      <c r="G773" t="s">
        <v>239</v>
      </c>
      <c r="H773" t="s">
        <v>302</v>
      </c>
      <c r="I773">
        <v>1</v>
      </c>
      <c r="J773">
        <v>2.5367674621657148</v>
      </c>
      <c r="K773">
        <v>2.02</v>
      </c>
      <c r="L773">
        <v>1.060000000000001E-2</v>
      </c>
      <c r="M773">
        <v>5.5673674621657154</v>
      </c>
      <c r="N773">
        <v>70.254206021251477</v>
      </c>
      <c r="O773">
        <v>452.72691040620538</v>
      </c>
      <c r="P773">
        <v>73.079991692392312</v>
      </c>
      <c r="Q773">
        <v>51.260860177404354</v>
      </c>
      <c r="R773">
        <v>647.32196829725353</v>
      </c>
      <c r="S773">
        <v>5441017.5619834717</v>
      </c>
      <c r="T773">
        <v>17139744.994855549</v>
      </c>
      <c r="U773">
        <v>30103246.014974091</v>
      </c>
      <c r="V773">
        <v>66619178.319712289</v>
      </c>
      <c r="W773">
        <v>13935169.74789918</v>
      </c>
      <c r="X773">
        <v>0.16496324502300211</v>
      </c>
      <c r="Y773">
        <v>1.0233585938149561</v>
      </c>
      <c r="Z773">
        <v>0.2099999761275641</v>
      </c>
      <c r="AA773">
        <v>0.14730132234886309</v>
      </c>
      <c r="AB773">
        <v>9.7707000000000002E-2</v>
      </c>
      <c r="AC773">
        <v>5.4999999999999997E-3</v>
      </c>
      <c r="AD773">
        <v>1.5157230787048019</v>
      </c>
      <c r="AE773">
        <v>5.5673674621657163E-2</v>
      </c>
      <c r="AF773">
        <v>7.2419712154921747</v>
      </c>
      <c r="AG773">
        <v>1</v>
      </c>
      <c r="AH773" t="s">
        <v>1133</v>
      </c>
    </row>
    <row r="774" spans="1:34">
      <c r="A774" t="s">
        <v>129</v>
      </c>
      <c r="B774" t="s">
        <v>136</v>
      </c>
      <c r="C774" t="s">
        <v>1157</v>
      </c>
      <c r="D774" t="s">
        <v>1167</v>
      </c>
      <c r="E774" t="s">
        <v>53</v>
      </c>
      <c r="F774" t="s">
        <v>39</v>
      </c>
      <c r="G774" t="s">
        <v>41</v>
      </c>
      <c r="H774" t="s">
        <v>239</v>
      </c>
      <c r="I774">
        <v>1.5</v>
      </c>
      <c r="J774">
        <v>1.46424873639089</v>
      </c>
      <c r="K774">
        <v>5.5358671959146889E-3</v>
      </c>
      <c r="L774">
        <v>2.02</v>
      </c>
      <c r="M774">
        <v>4.9897846035868056</v>
      </c>
      <c r="N774">
        <v>170.5061351547389</v>
      </c>
      <c r="O774">
        <v>250.3757323586801</v>
      </c>
      <c r="P774">
        <v>126.0088108722525</v>
      </c>
      <c r="Q774">
        <v>65.162228955453159</v>
      </c>
      <c r="R774">
        <v>612.05290734112452</v>
      </c>
      <c r="S774">
        <v>14283636.904892741</v>
      </c>
      <c r="T774">
        <v>9478951.0119413454</v>
      </c>
      <c r="U774">
        <v>19395665.61186837</v>
      </c>
      <c r="V774">
        <v>69999999.99997741</v>
      </c>
      <c r="W774">
        <v>26841746.471274961</v>
      </c>
      <c r="X774">
        <v>0.4098213695273703</v>
      </c>
      <c r="Y774">
        <v>0.56595742709898456</v>
      </c>
      <c r="Z774">
        <v>0.36209428411566802</v>
      </c>
      <c r="AA774">
        <v>0.18724778435475051</v>
      </c>
      <c r="AB774">
        <v>0.10156900000000001</v>
      </c>
      <c r="AC774">
        <v>5.4999999999999997E-3</v>
      </c>
      <c r="AD774">
        <v>1.358475389458188</v>
      </c>
      <c r="AE774">
        <v>0.79088085966850874</v>
      </c>
      <c r="AF774">
        <v>7.2462098527135019</v>
      </c>
      <c r="AG774">
        <v>1</v>
      </c>
      <c r="AH774" t="s">
        <v>656</v>
      </c>
    </row>
    <row r="775" spans="1:34">
      <c r="A775" t="s">
        <v>59</v>
      </c>
      <c r="B775" t="s">
        <v>110</v>
      </c>
      <c r="C775" t="s">
        <v>679</v>
      </c>
      <c r="D775" t="s">
        <v>1168</v>
      </c>
      <c r="E775" t="s">
        <v>53</v>
      </c>
      <c r="F775" t="s">
        <v>72</v>
      </c>
      <c r="G775" t="s">
        <v>39</v>
      </c>
      <c r="H775" t="s">
        <v>302</v>
      </c>
      <c r="I775">
        <v>1.5</v>
      </c>
      <c r="J775">
        <v>1</v>
      </c>
      <c r="K775">
        <v>2.4871914054180242</v>
      </c>
      <c r="L775">
        <v>1.06E-2</v>
      </c>
      <c r="M775">
        <v>4.9977914054180239</v>
      </c>
      <c r="N775">
        <v>173.8134973404255</v>
      </c>
      <c r="O775">
        <v>67.599837662337663</v>
      </c>
      <c r="P775">
        <v>431.48734395861089</v>
      </c>
      <c r="Q775">
        <v>48.914527098718267</v>
      </c>
      <c r="R775">
        <v>721.81520606009235</v>
      </c>
      <c r="S775">
        <v>14560701.190764019</v>
      </c>
      <c r="T775">
        <v>5235443.1818181816</v>
      </c>
      <c r="U775">
        <v>16335638.271032959</v>
      </c>
      <c r="V775">
        <v>49429106.096632726</v>
      </c>
      <c r="W775">
        <v>13297323.45301757</v>
      </c>
      <c r="X775">
        <v>0.41777080606366312</v>
      </c>
      <c r="Y775">
        <v>0.15873054746977161</v>
      </c>
      <c r="Z775">
        <v>0.97534798884882412</v>
      </c>
      <c r="AA775">
        <v>0.14055898591585711</v>
      </c>
      <c r="AB775">
        <v>9.0810000000000002E-2</v>
      </c>
      <c r="AC775">
        <v>5.4999999999999997E-3</v>
      </c>
      <c r="AD775">
        <v>1.360655251736844</v>
      </c>
      <c r="AE775">
        <v>0.79214993775875675</v>
      </c>
      <c r="AF775">
        <v>7.2469065949136251</v>
      </c>
      <c r="AG775">
        <v>1</v>
      </c>
      <c r="AH775" t="s">
        <v>572</v>
      </c>
    </row>
    <row r="776" spans="1:34">
      <c r="A776" t="s">
        <v>208</v>
      </c>
      <c r="B776" t="s">
        <v>209</v>
      </c>
      <c r="C776" t="s">
        <v>1169</v>
      </c>
      <c r="D776" t="s">
        <v>1170</v>
      </c>
      <c r="E776" t="s">
        <v>72</v>
      </c>
      <c r="F776" t="s">
        <v>39</v>
      </c>
      <c r="G776" t="s">
        <v>41</v>
      </c>
      <c r="H776" t="s">
        <v>239</v>
      </c>
      <c r="I776">
        <v>1</v>
      </c>
      <c r="J776">
        <v>1.964534245934213</v>
      </c>
      <c r="K776">
        <v>7.7179562220106631E-3</v>
      </c>
      <c r="L776">
        <v>2.02</v>
      </c>
      <c r="M776">
        <v>4.9922522021562239</v>
      </c>
      <c r="N776">
        <v>65.166666666666671</v>
      </c>
      <c r="O776">
        <v>331.84257637572091</v>
      </c>
      <c r="P776">
        <v>174.51000152031469</v>
      </c>
      <c r="Q776">
        <v>61.974581298003081</v>
      </c>
      <c r="R776">
        <v>633.49382586070533</v>
      </c>
      <c r="S776">
        <v>5047000</v>
      </c>
      <c r="T776">
        <v>12563196.50274929</v>
      </c>
      <c r="U776">
        <v>26861118.77403643</v>
      </c>
      <c r="V776">
        <v>69999999.999980807</v>
      </c>
      <c r="W776">
        <v>25528684.72319508</v>
      </c>
      <c r="X776">
        <v>0.1530172413793103</v>
      </c>
      <c r="Y776">
        <v>0.75010772393249592</v>
      </c>
      <c r="Z776">
        <v>0.50146552161009983</v>
      </c>
      <c r="AA776">
        <v>0.17808787729311229</v>
      </c>
      <c r="AB776">
        <v>0.10156900000000001</v>
      </c>
      <c r="AC776">
        <v>5.4999999999999997E-3</v>
      </c>
      <c r="AD776">
        <v>1.3591471963985531</v>
      </c>
      <c r="AE776">
        <v>0.79127197404176153</v>
      </c>
      <c r="AF776">
        <v>7.2497403725965386</v>
      </c>
      <c r="AG776">
        <v>1</v>
      </c>
      <c r="AH776" t="s">
        <v>564</v>
      </c>
    </row>
    <row r="777" spans="1:34">
      <c r="A777" t="s">
        <v>99</v>
      </c>
      <c r="B777" t="s">
        <v>100</v>
      </c>
      <c r="C777" t="s">
        <v>1171</v>
      </c>
      <c r="D777" t="s">
        <v>1172</v>
      </c>
      <c r="E777" t="s">
        <v>53</v>
      </c>
      <c r="F777" t="s">
        <v>103</v>
      </c>
      <c r="G777" t="s">
        <v>40</v>
      </c>
      <c r="H777" t="s">
        <v>302</v>
      </c>
      <c r="I777">
        <v>1.5</v>
      </c>
      <c r="J777">
        <v>1.5837690642992961</v>
      </c>
      <c r="K777">
        <v>2.4824260568202718</v>
      </c>
      <c r="L777">
        <v>1.060000000000001E-2</v>
      </c>
      <c r="M777">
        <v>5.5767951211195692</v>
      </c>
      <c r="N777">
        <v>156.2575497597804</v>
      </c>
      <c r="O777">
        <v>165.24643416838379</v>
      </c>
      <c r="P777">
        <v>266.80096301452312</v>
      </c>
      <c r="Q777">
        <v>45.590555237246463</v>
      </c>
      <c r="R777">
        <v>633.89550217993383</v>
      </c>
      <c r="S777">
        <v>13090004.664004499</v>
      </c>
      <c r="T777">
        <v>23597283.14695609</v>
      </c>
      <c r="U777">
        <v>20919004.320426852</v>
      </c>
      <c r="V777">
        <v>69999999.99998942</v>
      </c>
      <c r="W777">
        <v>12393707.868602</v>
      </c>
      <c r="X777">
        <v>0.37557406942236138</v>
      </c>
      <c r="Y777">
        <v>0.37965572100279421</v>
      </c>
      <c r="Z777">
        <v>0.61593442659694109</v>
      </c>
      <c r="AA777">
        <v>0.13100734263576569</v>
      </c>
      <c r="AB777">
        <v>9.7020000000000009E-2</v>
      </c>
      <c r="AC777">
        <v>5.4999999999999997E-3</v>
      </c>
      <c r="AD777">
        <v>1.5182897711948571</v>
      </c>
      <c r="AE777">
        <v>5.5767951211195703E-2</v>
      </c>
      <c r="AF777">
        <v>7.2533728435256224</v>
      </c>
      <c r="AG777">
        <v>1</v>
      </c>
      <c r="AH777" t="s">
        <v>1173</v>
      </c>
    </row>
    <row r="778" spans="1:34">
      <c r="A778" t="s">
        <v>35</v>
      </c>
      <c r="B778" t="s">
        <v>47</v>
      </c>
      <c r="C778" t="s">
        <v>1143</v>
      </c>
      <c r="D778" t="s">
        <v>1174</v>
      </c>
      <c r="E778" t="s">
        <v>53</v>
      </c>
      <c r="F778" t="s">
        <v>39</v>
      </c>
      <c r="G778" t="s">
        <v>140</v>
      </c>
      <c r="I778">
        <v>1.5</v>
      </c>
      <c r="J778">
        <v>2.5994089097559492</v>
      </c>
      <c r="K778">
        <v>1.5</v>
      </c>
      <c r="M778">
        <v>5.5994089097559492</v>
      </c>
      <c r="N778">
        <v>180.42822171179881</v>
      </c>
      <c r="O778">
        <v>463.90628315276672</v>
      </c>
      <c r="P778">
        <v>103.02135679275</v>
      </c>
      <c r="R778">
        <v>747.35586165731559</v>
      </c>
      <c r="S778">
        <v>15114829.762506589</v>
      </c>
      <c r="T778">
        <v>17562983.80322808</v>
      </c>
      <c r="U778">
        <v>2847663.3168270001</v>
      </c>
      <c r="V778">
        <v>35525476.882561669</v>
      </c>
      <c r="X778">
        <v>0.43366967913624838</v>
      </c>
      <c r="Y778">
        <v>1.0486288106072139</v>
      </c>
      <c r="Z778">
        <v>0.25358473403663789</v>
      </c>
      <c r="AB778">
        <v>6.8638000000000005E-2</v>
      </c>
      <c r="AC778">
        <v>5.4999999999999997E-3</v>
      </c>
      <c r="AD778">
        <v>1.524446404750311</v>
      </c>
      <c r="AE778">
        <v>5.5994089097559492E-2</v>
      </c>
      <c r="AF778">
        <v>7.2539874036038192</v>
      </c>
      <c r="AG778">
        <v>1</v>
      </c>
      <c r="AH778" t="s">
        <v>1145</v>
      </c>
    </row>
    <row r="779" spans="1:34">
      <c r="A779" t="s">
        <v>59</v>
      </c>
      <c r="B779" t="s">
        <v>110</v>
      </c>
      <c r="C779" t="s">
        <v>693</v>
      </c>
      <c r="D779" t="s">
        <v>1175</v>
      </c>
      <c r="E779" t="s">
        <v>39</v>
      </c>
      <c r="F779" t="s">
        <v>40</v>
      </c>
      <c r="I779">
        <v>3</v>
      </c>
      <c r="J779">
        <v>2.0315782922903081</v>
      </c>
      <c r="M779">
        <v>5.0315782922903081</v>
      </c>
      <c r="N779">
        <v>520.4513126959248</v>
      </c>
      <c r="O779">
        <v>239.39603705982901</v>
      </c>
      <c r="R779">
        <v>759.84734975575373</v>
      </c>
      <c r="S779">
        <v>19703716.692789972</v>
      </c>
      <c r="T779">
        <v>18770272.329470661</v>
      </c>
      <c r="V779">
        <v>38473989.022260629</v>
      </c>
      <c r="X779">
        <v>1.176445029591396</v>
      </c>
      <c r="Y779">
        <v>0.5526676483847599</v>
      </c>
      <c r="AB779">
        <v>5.1397000000000012E-2</v>
      </c>
      <c r="AC779">
        <v>5.4999999999999997E-3</v>
      </c>
      <c r="AD779">
        <v>1.369853775911497</v>
      </c>
      <c r="AE779">
        <v>0.7975051593280138</v>
      </c>
      <c r="AF779">
        <v>7.2558342275298191</v>
      </c>
      <c r="AG779">
        <v>1</v>
      </c>
      <c r="AH779" t="s">
        <v>551</v>
      </c>
    </row>
    <row r="780" spans="1:34">
      <c r="A780" t="s">
        <v>147</v>
      </c>
      <c r="B780" t="s">
        <v>171</v>
      </c>
      <c r="C780" t="s">
        <v>1119</v>
      </c>
      <c r="D780" t="s">
        <v>1176</v>
      </c>
      <c r="E780" t="s">
        <v>53</v>
      </c>
      <c r="F780" t="s">
        <v>39</v>
      </c>
      <c r="G780" t="s">
        <v>41</v>
      </c>
      <c r="H780" t="s">
        <v>239</v>
      </c>
      <c r="I780">
        <v>1.5</v>
      </c>
      <c r="J780">
        <v>1.472446987131014</v>
      </c>
      <c r="K780">
        <v>5.5207194646182444E-3</v>
      </c>
      <c r="L780">
        <v>2.02</v>
      </c>
      <c r="M780">
        <v>4.9979677065956327</v>
      </c>
      <c r="N780">
        <v>170.5061351547389</v>
      </c>
      <c r="O780">
        <v>251.77757275785851</v>
      </c>
      <c r="P780">
        <v>125.66401437686579</v>
      </c>
      <c r="Q780">
        <v>65.162228955453159</v>
      </c>
      <c r="R780">
        <v>613.10995124491637</v>
      </c>
      <c r="S780">
        <v>14283636.904892741</v>
      </c>
      <c r="T780">
        <v>9532023.1541381627</v>
      </c>
      <c r="U780">
        <v>19342593.469671559</v>
      </c>
      <c r="V780">
        <v>69999999.99997741</v>
      </c>
      <c r="W780">
        <v>26841746.471274961</v>
      </c>
      <c r="X780">
        <v>0.4098213695273703</v>
      </c>
      <c r="Y780">
        <v>0.56912619261011588</v>
      </c>
      <c r="Z780">
        <v>0.36110348958869481</v>
      </c>
      <c r="AA780">
        <v>0.18724778435475051</v>
      </c>
      <c r="AB780">
        <v>0.10156900000000001</v>
      </c>
      <c r="AC780">
        <v>5.4999999999999997E-3</v>
      </c>
      <c r="AD780">
        <v>1.360703249963209</v>
      </c>
      <c r="AE780">
        <v>0.7921778814954078</v>
      </c>
      <c r="AF780">
        <v>7.2579178380542491</v>
      </c>
      <c r="AG780">
        <v>1</v>
      </c>
      <c r="AH780" t="s">
        <v>656</v>
      </c>
    </row>
    <row r="781" spans="1:34">
      <c r="A781" t="s">
        <v>1074</v>
      </c>
      <c r="B781" t="s">
        <v>1177</v>
      </c>
      <c r="C781" t="s">
        <v>1076</v>
      </c>
      <c r="D781" t="s">
        <v>1178</v>
      </c>
      <c r="E781" t="s">
        <v>140</v>
      </c>
      <c r="F781" t="s">
        <v>103</v>
      </c>
      <c r="G781" t="s">
        <v>40</v>
      </c>
      <c r="H781" t="s">
        <v>41</v>
      </c>
      <c r="I781">
        <v>1.5</v>
      </c>
      <c r="J781">
        <v>1.8833783244660549</v>
      </c>
      <c r="K781">
        <v>1.610841216599048</v>
      </c>
      <c r="L781">
        <v>8.4000000000000012E-3</v>
      </c>
      <c r="M781">
        <v>5.0026195410651031</v>
      </c>
      <c r="N781">
        <v>97.625</v>
      </c>
      <c r="O781">
        <v>185.35581676620089</v>
      </c>
      <c r="P781">
        <v>158.39938629890639</v>
      </c>
      <c r="Q781">
        <v>184.59218749999999</v>
      </c>
      <c r="R781">
        <v>625.97239056510728</v>
      </c>
      <c r="S781">
        <v>2698500</v>
      </c>
      <c r="T781">
        <v>26468914.22002133</v>
      </c>
      <c r="U781">
        <v>12419585.779978661</v>
      </c>
      <c r="V781">
        <v>70000000</v>
      </c>
      <c r="W781">
        <v>28413000</v>
      </c>
      <c r="X781">
        <v>0.24030172413793099</v>
      </c>
      <c r="Y781">
        <v>0.42585727559316872</v>
      </c>
      <c r="Z781">
        <v>0.36567947158426672</v>
      </c>
      <c r="AA781">
        <v>0.53043732040229896</v>
      </c>
      <c r="AB781">
        <v>9.7082000000000002E-2</v>
      </c>
      <c r="AC781">
        <v>5.4999999999999997E-3</v>
      </c>
      <c r="AD781">
        <v>1.3619697179863111</v>
      </c>
      <c r="AE781">
        <v>0.79291519725881887</v>
      </c>
      <c r="AF781">
        <v>7.2600864563102334</v>
      </c>
      <c r="AG781">
        <v>1</v>
      </c>
      <c r="AH781" t="s">
        <v>446</v>
      </c>
    </row>
    <row r="782" spans="1:34">
      <c r="A782" t="s">
        <v>35</v>
      </c>
      <c r="B782" t="s">
        <v>74</v>
      </c>
      <c r="C782" t="s">
        <v>722</v>
      </c>
      <c r="D782" t="s">
        <v>1179</v>
      </c>
      <c r="E782" t="s">
        <v>39</v>
      </c>
      <c r="F782" t="s">
        <v>239</v>
      </c>
      <c r="G782" t="s">
        <v>302</v>
      </c>
      <c r="I782">
        <v>2.9889658533378589</v>
      </c>
      <c r="J782">
        <v>2.02</v>
      </c>
      <c r="K782">
        <v>1.06E-2</v>
      </c>
      <c r="M782">
        <v>5.0195658533378591</v>
      </c>
      <c r="N782">
        <v>533.42897852215469</v>
      </c>
      <c r="O782">
        <v>73.079991692392312</v>
      </c>
      <c r="P782">
        <v>51.26086017740429</v>
      </c>
      <c r="R782">
        <v>657.76983039195136</v>
      </c>
      <c r="S782">
        <v>20195036.90764191</v>
      </c>
      <c r="T782">
        <v>30103246.014974091</v>
      </c>
      <c r="U782">
        <v>13935169.74789916</v>
      </c>
      <c r="V782">
        <v>64233452.670515157</v>
      </c>
      <c r="X782">
        <v>1.205780166393877</v>
      </c>
      <c r="Y782">
        <v>0.2099999761275641</v>
      </c>
      <c r="Z782">
        <v>0.1473013223488629</v>
      </c>
      <c r="AB782">
        <v>7.3561000000000001E-2</v>
      </c>
      <c r="AC782">
        <v>5.4999999999999997E-3</v>
      </c>
      <c r="AD782">
        <v>1.3665833736836059</v>
      </c>
      <c r="AE782">
        <v>0.79560118775405064</v>
      </c>
      <c r="AF782">
        <v>7.2608114147755156</v>
      </c>
      <c r="AG782">
        <v>1</v>
      </c>
      <c r="AH782" t="s">
        <v>724</v>
      </c>
    </row>
    <row r="783" spans="1:34">
      <c r="A783" t="s">
        <v>35</v>
      </c>
      <c r="B783" t="s">
        <v>68</v>
      </c>
      <c r="C783" t="s">
        <v>732</v>
      </c>
      <c r="D783" t="s">
        <v>1180</v>
      </c>
      <c r="E783" t="s">
        <v>39</v>
      </c>
      <c r="F783" t="s">
        <v>140</v>
      </c>
      <c r="G783" t="s">
        <v>40</v>
      </c>
      <c r="H783" t="s">
        <v>302</v>
      </c>
      <c r="I783">
        <v>2.4974607502577562</v>
      </c>
      <c r="J783">
        <v>1.5</v>
      </c>
      <c r="K783">
        <v>1</v>
      </c>
      <c r="L783">
        <v>1.06E-2</v>
      </c>
      <c r="M783">
        <v>5.0080607502577568</v>
      </c>
      <c r="N783">
        <v>445.71199614791362</v>
      </c>
      <c r="O783">
        <v>103.02135679275</v>
      </c>
      <c r="P783">
        <v>125.1515151515151</v>
      </c>
      <c r="Q783">
        <v>51.260860177404282</v>
      </c>
      <c r="R783">
        <v>725.14572826958295</v>
      </c>
      <c r="S783">
        <v>16874168.02387315</v>
      </c>
      <c r="T783">
        <v>2847663.3168270001</v>
      </c>
      <c r="U783">
        <v>9812727.2727272715</v>
      </c>
      <c r="V783">
        <v>43469728.361326583</v>
      </c>
      <c r="W783">
        <v>13935169.74789916</v>
      </c>
      <c r="X783">
        <v>1.007501854076077</v>
      </c>
      <c r="Y783">
        <v>0.25358473403663789</v>
      </c>
      <c r="Z783">
        <v>0.28892371995820271</v>
      </c>
      <c r="AA783">
        <v>0.1473013223488629</v>
      </c>
      <c r="AB783">
        <v>9.0115000000000015E-2</v>
      </c>
      <c r="AC783">
        <v>5.4999999999999997E-3</v>
      </c>
      <c r="AD783">
        <v>1.3634510943110121</v>
      </c>
      <c r="AE783">
        <v>0.79377762891585446</v>
      </c>
      <c r="AF783">
        <v>7.260904473484624</v>
      </c>
      <c r="AG783">
        <v>1</v>
      </c>
      <c r="AH783" t="s">
        <v>734</v>
      </c>
    </row>
    <row r="784" spans="1:34">
      <c r="A784" t="s">
        <v>354</v>
      </c>
      <c r="B784" t="s">
        <v>355</v>
      </c>
      <c r="C784" t="s">
        <v>1181</v>
      </c>
      <c r="D784" t="s">
        <v>1182</v>
      </c>
      <c r="E784" t="s">
        <v>53</v>
      </c>
      <c r="F784" t="s">
        <v>140</v>
      </c>
      <c r="G784" t="s">
        <v>302</v>
      </c>
      <c r="I784">
        <v>4.0996220782799382</v>
      </c>
      <c r="J784">
        <v>1.5</v>
      </c>
      <c r="K784">
        <v>1.060000000000001E-2</v>
      </c>
      <c r="M784">
        <v>5.6102220782799384</v>
      </c>
      <c r="N784">
        <v>484.08572415811273</v>
      </c>
      <c r="O784">
        <v>102.28548995737501</v>
      </c>
      <c r="P784">
        <v>50.087693638061317</v>
      </c>
      <c r="R784">
        <v>636.45890775354894</v>
      </c>
      <c r="S784">
        <v>40552820.62690264</v>
      </c>
      <c r="T784">
        <v>2827322.8645324088</v>
      </c>
      <c r="U784">
        <v>13616246.600458371</v>
      </c>
      <c r="V784">
        <v>56996390.091893427</v>
      </c>
      <c r="X784">
        <v>1.1635280704889801</v>
      </c>
      <c r="Y784">
        <v>0.25177341450499602</v>
      </c>
      <c r="Z784">
        <v>0.1439301541323601</v>
      </c>
      <c r="AB784">
        <v>6.2864000000000003E-2</v>
      </c>
      <c r="AC784">
        <v>5.4999999999999997E-3</v>
      </c>
      <c r="AD784">
        <v>1.5273903040343291</v>
      </c>
      <c r="AE784">
        <v>5.6102220782799382E-2</v>
      </c>
      <c r="AF784">
        <v>7.2620786030970663</v>
      </c>
      <c r="AG784">
        <v>1</v>
      </c>
      <c r="AH784" t="s">
        <v>1086</v>
      </c>
    </row>
    <row r="785" spans="1:34">
      <c r="A785" t="s">
        <v>99</v>
      </c>
      <c r="B785" t="s">
        <v>204</v>
      </c>
      <c r="C785" t="s">
        <v>729</v>
      </c>
      <c r="D785" t="s">
        <v>1183</v>
      </c>
      <c r="E785" t="s">
        <v>39</v>
      </c>
      <c r="F785" t="s">
        <v>103</v>
      </c>
      <c r="G785" t="s">
        <v>40</v>
      </c>
      <c r="H785" t="s">
        <v>302</v>
      </c>
      <c r="I785">
        <v>2.9961236672374811</v>
      </c>
      <c r="J785">
        <v>1</v>
      </c>
      <c r="K785">
        <v>1</v>
      </c>
      <c r="L785">
        <v>1.059999999999999E-2</v>
      </c>
      <c r="M785">
        <v>5.0067236672374804</v>
      </c>
      <c r="N785">
        <v>475.65734901648199</v>
      </c>
      <c r="O785">
        <v>104.33745543672011</v>
      </c>
      <c r="P785">
        <v>107.4758953168044</v>
      </c>
      <c r="Q785">
        <v>45.590555237246392</v>
      </c>
      <c r="R785">
        <v>733.06125500725295</v>
      </c>
      <c r="S785">
        <v>18007866.286889419</v>
      </c>
      <c r="T785">
        <v>14899446.94518717</v>
      </c>
      <c r="U785">
        <v>8426838.8429752067</v>
      </c>
      <c r="V785">
        <v>53727859.943653762</v>
      </c>
      <c r="W785">
        <v>12393707.86860198</v>
      </c>
      <c r="X785">
        <v>1.075191301066041</v>
      </c>
      <c r="Y785">
        <v>0.23971659098592421</v>
      </c>
      <c r="Z785">
        <v>0.24811793483423569</v>
      </c>
      <c r="AA785">
        <v>0.13100734263576549</v>
      </c>
      <c r="AB785">
        <v>9.7020000000000009E-2</v>
      </c>
      <c r="AC785">
        <v>5.4999999999999997E-3</v>
      </c>
      <c r="AD785">
        <v>1.363087071708633</v>
      </c>
      <c r="AE785">
        <v>0.79356570125714065</v>
      </c>
      <c r="AF785">
        <v>7.2658964402032549</v>
      </c>
      <c r="AG785">
        <v>1</v>
      </c>
      <c r="AH785" t="s">
        <v>731</v>
      </c>
    </row>
    <row r="786" spans="1:34">
      <c r="A786" t="s">
        <v>1074</v>
      </c>
      <c r="B786" t="s">
        <v>1184</v>
      </c>
      <c r="C786" t="s">
        <v>1076</v>
      </c>
      <c r="D786" t="s">
        <v>1185</v>
      </c>
      <c r="E786" t="s">
        <v>140</v>
      </c>
      <c r="F786" t="s">
        <v>103</v>
      </c>
      <c r="G786" t="s">
        <v>40</v>
      </c>
      <c r="H786" t="s">
        <v>41</v>
      </c>
      <c r="I786">
        <v>1.5</v>
      </c>
      <c r="J786">
        <v>1.8780230334290771</v>
      </c>
      <c r="K786">
        <v>1.620602957097828</v>
      </c>
      <c r="L786">
        <v>8.4000000000000012E-3</v>
      </c>
      <c r="M786">
        <v>5.0070259905269046</v>
      </c>
      <c r="N786">
        <v>97.625</v>
      </c>
      <c r="O786">
        <v>184.82876687331171</v>
      </c>
      <c r="P786">
        <v>159.3592907812864</v>
      </c>
      <c r="Q786">
        <v>184.59218749999999</v>
      </c>
      <c r="R786">
        <v>626.40524515459811</v>
      </c>
      <c r="S786">
        <v>2698500</v>
      </c>
      <c r="T786">
        <v>26393651.200775739</v>
      </c>
      <c r="U786">
        <v>12494848.799224259</v>
      </c>
      <c r="V786">
        <v>70000000</v>
      </c>
      <c r="W786">
        <v>28413000</v>
      </c>
      <c r="X786">
        <v>0.24030172413793099</v>
      </c>
      <c r="Y786">
        <v>0.42464637196250138</v>
      </c>
      <c r="Z786">
        <v>0.36789549888140349</v>
      </c>
      <c r="AA786">
        <v>0.53043732040229896</v>
      </c>
      <c r="AB786">
        <v>9.7082000000000002E-2</v>
      </c>
      <c r="AC786">
        <v>5.4999999999999997E-3</v>
      </c>
      <c r="AD786">
        <v>1.36316937961989</v>
      </c>
      <c r="AE786">
        <v>0.7936136194985145</v>
      </c>
      <c r="AF786">
        <v>7.2663909896453109</v>
      </c>
      <c r="AG786">
        <v>1</v>
      </c>
      <c r="AH786" t="s">
        <v>446</v>
      </c>
    </row>
    <row r="787" spans="1:34">
      <c r="A787" t="s">
        <v>354</v>
      </c>
      <c r="B787" t="s">
        <v>355</v>
      </c>
      <c r="C787" t="s">
        <v>1186</v>
      </c>
      <c r="D787" t="s">
        <v>1187</v>
      </c>
      <c r="E787" t="s">
        <v>72</v>
      </c>
      <c r="F787" t="s">
        <v>39</v>
      </c>
      <c r="G787" t="s">
        <v>239</v>
      </c>
      <c r="H787" t="s">
        <v>302</v>
      </c>
      <c r="I787">
        <v>1</v>
      </c>
      <c r="J787">
        <v>2.5603799783147521</v>
      </c>
      <c r="K787">
        <v>2.02</v>
      </c>
      <c r="L787">
        <v>1.059999999999999E-2</v>
      </c>
      <c r="M787">
        <v>5.5909799783147527</v>
      </c>
      <c r="N787">
        <v>68.92702184179457</v>
      </c>
      <c r="O787">
        <v>450.56265842656637</v>
      </c>
      <c r="P787">
        <v>72.812583333333336</v>
      </c>
      <c r="Q787">
        <v>50.087693638061261</v>
      </c>
      <c r="R787">
        <v>642.38995723975563</v>
      </c>
      <c r="S787">
        <v>5338230.3719008267</v>
      </c>
      <c r="T787">
        <v>17057808.785226788</v>
      </c>
      <c r="U787">
        <v>29993094.66666666</v>
      </c>
      <c r="V787">
        <v>66005380.424252637</v>
      </c>
      <c r="W787">
        <v>13616246.600458359</v>
      </c>
      <c r="X787">
        <v>0.1618468962463869</v>
      </c>
      <c r="Y787">
        <v>1.0184664484362831</v>
      </c>
      <c r="Z787">
        <v>0.209231561302682</v>
      </c>
      <c r="AA787">
        <v>0.14393015413235999</v>
      </c>
      <c r="AB787">
        <v>9.7707000000000002E-2</v>
      </c>
      <c r="AC787">
        <v>5.4999999999999997E-3</v>
      </c>
      <c r="AD787">
        <v>1.522151617132812</v>
      </c>
      <c r="AE787">
        <v>5.5909799783147529E-2</v>
      </c>
      <c r="AF787">
        <v>7.2722483952307124</v>
      </c>
      <c r="AG787">
        <v>1</v>
      </c>
      <c r="AH787" t="s">
        <v>1133</v>
      </c>
    </row>
    <row r="788" spans="1:34">
      <c r="A788" t="s">
        <v>35</v>
      </c>
      <c r="B788" t="s">
        <v>290</v>
      </c>
      <c r="C788" t="s">
        <v>237</v>
      </c>
      <c r="D788" t="s">
        <v>1188</v>
      </c>
      <c r="E788" t="s">
        <v>39</v>
      </c>
      <c r="F788" t="s">
        <v>41</v>
      </c>
      <c r="G788" t="s">
        <v>239</v>
      </c>
      <c r="I788">
        <v>2.0181543271470099</v>
      </c>
      <c r="J788">
        <v>7.3201488780483721E-3</v>
      </c>
      <c r="K788">
        <v>2.02</v>
      </c>
      <c r="M788">
        <v>4.0454744760250581</v>
      </c>
      <c r="N788">
        <v>360.17206420337402</v>
      </c>
      <c r="O788">
        <v>170.61140078593681</v>
      </c>
      <c r="P788">
        <v>73.079991692392312</v>
      </c>
      <c r="R788">
        <v>603.86345668170327</v>
      </c>
      <c r="S788">
        <v>13635719.885035479</v>
      </c>
      <c r="T788">
        <v>26261034.09999853</v>
      </c>
      <c r="U788">
        <v>30103246.014974091</v>
      </c>
      <c r="V788">
        <v>70000000.000008106</v>
      </c>
      <c r="X788">
        <v>0.81414461716862563</v>
      </c>
      <c r="Y788">
        <v>0.49026264593660013</v>
      </c>
      <c r="Z788">
        <v>0.2099999761275641</v>
      </c>
      <c r="AB788">
        <v>7.7423000000000006E-2</v>
      </c>
      <c r="AC788">
        <v>5.4999999999999997E-3</v>
      </c>
      <c r="AD788">
        <v>1.1013857212214819</v>
      </c>
      <c r="AE788">
        <v>2.0429646103926542</v>
      </c>
      <c r="AF788">
        <v>7.2727478076391936</v>
      </c>
      <c r="AG788">
        <v>1</v>
      </c>
      <c r="AH788" t="s">
        <v>240</v>
      </c>
    </row>
    <row r="789" spans="1:34">
      <c r="A789" t="s">
        <v>1074</v>
      </c>
      <c r="B789" t="s">
        <v>1189</v>
      </c>
      <c r="C789" t="s">
        <v>1076</v>
      </c>
      <c r="D789" t="s">
        <v>1190</v>
      </c>
      <c r="E789" t="s">
        <v>140</v>
      </c>
      <c r="F789" t="s">
        <v>103</v>
      </c>
      <c r="G789" t="s">
        <v>40</v>
      </c>
      <c r="H789" t="s">
        <v>41</v>
      </c>
      <c r="I789">
        <v>1.5</v>
      </c>
      <c r="J789">
        <v>1.872536652546209</v>
      </c>
      <c r="K789">
        <v>1.630603651007126</v>
      </c>
      <c r="L789">
        <v>8.4000000000000012E-3</v>
      </c>
      <c r="M789">
        <v>5.0115403035533346</v>
      </c>
      <c r="N789">
        <v>97.625</v>
      </c>
      <c r="O789">
        <v>184.2888155547561</v>
      </c>
      <c r="P789">
        <v>160.34269234903411</v>
      </c>
      <c r="Q789">
        <v>184.59218749999999</v>
      </c>
      <c r="R789">
        <v>626.8486954037902</v>
      </c>
      <c r="S789">
        <v>2698500</v>
      </c>
      <c r="T789">
        <v>26316545.85073505</v>
      </c>
      <c r="U789">
        <v>12571954.149264939</v>
      </c>
      <c r="V789">
        <v>70000000</v>
      </c>
      <c r="W789">
        <v>28413000</v>
      </c>
      <c r="X789">
        <v>0.24030172413793099</v>
      </c>
      <c r="Y789">
        <v>0.42340582714721209</v>
      </c>
      <c r="Z789">
        <v>0.37016577134931888</v>
      </c>
      <c r="AA789">
        <v>0.53043732040229896</v>
      </c>
      <c r="AB789">
        <v>9.7082000000000002E-2</v>
      </c>
      <c r="AC789">
        <v>5.4999999999999997E-3</v>
      </c>
      <c r="AD789">
        <v>1.364398407250123</v>
      </c>
      <c r="AE789">
        <v>0.79432913811320371</v>
      </c>
      <c r="AF789">
        <v>7.2728498489166622</v>
      </c>
      <c r="AG789">
        <v>1</v>
      </c>
      <c r="AH789" t="s">
        <v>446</v>
      </c>
    </row>
    <row r="790" spans="1:34">
      <c r="A790" t="s">
        <v>35</v>
      </c>
      <c r="B790" t="s">
        <v>49</v>
      </c>
      <c r="C790" t="s">
        <v>1143</v>
      </c>
      <c r="D790" t="s">
        <v>1191</v>
      </c>
      <c r="E790" t="s">
        <v>53</v>
      </c>
      <c r="F790" t="s">
        <v>39</v>
      </c>
      <c r="G790" t="s">
        <v>140</v>
      </c>
      <c r="I790">
        <v>1.5</v>
      </c>
      <c r="J790">
        <v>2.614305133155407</v>
      </c>
      <c r="K790">
        <v>1.5</v>
      </c>
      <c r="M790">
        <v>5.6143051331554066</v>
      </c>
      <c r="N790">
        <v>180.42822171179881</v>
      </c>
      <c r="O790">
        <v>466.56475354744759</v>
      </c>
      <c r="P790">
        <v>103.02135679275</v>
      </c>
      <c r="R790">
        <v>750.01433205199646</v>
      </c>
      <c r="S790">
        <v>15114829.762506589</v>
      </c>
      <c r="T790">
        <v>17663630.580775101</v>
      </c>
      <c r="U790">
        <v>2847663.3168270001</v>
      </c>
      <c r="V790">
        <v>35626123.660108693</v>
      </c>
      <c r="X790">
        <v>0.43366967913624838</v>
      </c>
      <c r="Y790">
        <v>1.0546381033226799</v>
      </c>
      <c r="Z790">
        <v>0.25358473403663789</v>
      </c>
      <c r="AB790">
        <v>6.8638000000000005E-2</v>
      </c>
      <c r="AC790">
        <v>5.4999999999999997E-3</v>
      </c>
      <c r="AD790">
        <v>1.528501921068488</v>
      </c>
      <c r="AE790">
        <v>5.6143051331554082E-2</v>
      </c>
      <c r="AF790">
        <v>7.2730881055554502</v>
      </c>
      <c r="AG790">
        <v>1</v>
      </c>
      <c r="AH790" t="s">
        <v>1145</v>
      </c>
    </row>
    <row r="791" spans="1:34">
      <c r="A791" t="s">
        <v>35</v>
      </c>
      <c r="B791" t="s">
        <v>78</v>
      </c>
      <c r="C791" t="s">
        <v>722</v>
      </c>
      <c r="D791" t="s">
        <v>1192</v>
      </c>
      <c r="E791" t="s">
        <v>39</v>
      </c>
      <c r="F791" t="s">
        <v>239</v>
      </c>
      <c r="G791" t="s">
        <v>302</v>
      </c>
      <c r="I791">
        <v>3</v>
      </c>
      <c r="J791">
        <v>2.024847765549683</v>
      </c>
      <c r="K791">
        <v>1.06E-2</v>
      </c>
      <c r="M791">
        <v>5.0354477655496837</v>
      </c>
      <c r="N791">
        <v>535.39819927329722</v>
      </c>
      <c r="O791">
        <v>73.255375190460384</v>
      </c>
      <c r="P791">
        <v>51.26086017740429</v>
      </c>
      <c r="R791">
        <v>659.91443464116196</v>
      </c>
      <c r="S791">
        <v>20269589.448560841</v>
      </c>
      <c r="T791">
        <v>30175490.311491441</v>
      </c>
      <c r="U791">
        <v>13935169.74789916</v>
      </c>
      <c r="V791">
        <v>64380249.507951438</v>
      </c>
      <c r="X791">
        <v>1.2102314568572441</v>
      </c>
      <c r="Y791">
        <v>0.21050395169672531</v>
      </c>
      <c r="Z791">
        <v>0.1473013223488629</v>
      </c>
      <c r="AB791">
        <v>7.3561000000000001E-2</v>
      </c>
      <c r="AC791">
        <v>5.4999999999999997E-3</v>
      </c>
      <c r="AD791">
        <v>1.3709072450711179</v>
      </c>
      <c r="AE791">
        <v>0.79811847083962484</v>
      </c>
      <c r="AF791">
        <v>7.2835344814604266</v>
      </c>
      <c r="AG791">
        <v>1</v>
      </c>
      <c r="AH791" t="s">
        <v>724</v>
      </c>
    </row>
    <row r="792" spans="1:34">
      <c r="A792" t="s">
        <v>35</v>
      </c>
      <c r="B792" t="s">
        <v>78</v>
      </c>
      <c r="C792" t="s">
        <v>708</v>
      </c>
      <c r="D792" t="s">
        <v>1193</v>
      </c>
      <c r="E792" t="s">
        <v>72</v>
      </c>
      <c r="F792" t="s">
        <v>39</v>
      </c>
      <c r="G792" t="s">
        <v>302</v>
      </c>
      <c r="I792">
        <v>2.0308092708837489</v>
      </c>
      <c r="J792">
        <v>3</v>
      </c>
      <c r="K792">
        <v>1.0600000000000021E-2</v>
      </c>
      <c r="M792">
        <v>5.041409270883749</v>
      </c>
      <c r="N792">
        <v>142.6728929065344</v>
      </c>
      <c r="O792">
        <v>535.39819927329722</v>
      </c>
      <c r="P792">
        <v>51.260860177404389</v>
      </c>
      <c r="R792">
        <v>729.3319523572361</v>
      </c>
      <c r="S792">
        <v>11049668.90791733</v>
      </c>
      <c r="T792">
        <v>20269589.448560841</v>
      </c>
      <c r="U792">
        <v>13935169.74789919</v>
      </c>
      <c r="V792">
        <v>45254428.104377359</v>
      </c>
      <c r="X792">
        <v>0.33500888734778023</v>
      </c>
      <c r="Y792">
        <v>1.2102314568572441</v>
      </c>
      <c r="Z792">
        <v>0.1473013223488632</v>
      </c>
      <c r="AB792">
        <v>6.6664000000000001E-2</v>
      </c>
      <c r="AC792">
        <v>5.4999999999999997E-3</v>
      </c>
      <c r="AD792">
        <v>1.3725302727013351</v>
      </c>
      <c r="AE792">
        <v>0.79906336943507428</v>
      </c>
      <c r="AF792">
        <v>7.2851669130201584</v>
      </c>
      <c r="AG792">
        <v>1</v>
      </c>
      <c r="AH792" t="s">
        <v>710</v>
      </c>
    </row>
    <row r="793" spans="1:34">
      <c r="A793" t="s">
        <v>35</v>
      </c>
      <c r="B793" t="s">
        <v>74</v>
      </c>
      <c r="C793" t="s">
        <v>732</v>
      </c>
      <c r="D793" t="s">
        <v>1194</v>
      </c>
      <c r="E793" t="s">
        <v>39</v>
      </c>
      <c r="F793" t="s">
        <v>140</v>
      </c>
      <c r="G793" t="s">
        <v>40</v>
      </c>
      <c r="H793" t="s">
        <v>302</v>
      </c>
      <c r="I793">
        <v>2.5155067044800261</v>
      </c>
      <c r="J793">
        <v>1.5</v>
      </c>
      <c r="K793">
        <v>1</v>
      </c>
      <c r="L793">
        <v>1.06E-2</v>
      </c>
      <c r="M793">
        <v>5.0261067044800267</v>
      </c>
      <c r="N793">
        <v>448.93258661283738</v>
      </c>
      <c r="O793">
        <v>103.02135679275</v>
      </c>
      <c r="P793">
        <v>125.1515151515151</v>
      </c>
      <c r="Q793">
        <v>51.260860177404297</v>
      </c>
      <c r="R793">
        <v>728.36631873450688</v>
      </c>
      <c r="S793">
        <v>16996096.051637471</v>
      </c>
      <c r="T793">
        <v>2847663.3168270001</v>
      </c>
      <c r="U793">
        <v>9812727.2727272715</v>
      </c>
      <c r="V793">
        <v>43591656.389090903</v>
      </c>
      <c r="W793">
        <v>13935169.74789916</v>
      </c>
      <c r="X793">
        <v>1.0147817812323421</v>
      </c>
      <c r="Y793">
        <v>0.25358473403663789</v>
      </c>
      <c r="Z793">
        <v>0.28892371995820271</v>
      </c>
      <c r="AA793">
        <v>0.14730132234886301</v>
      </c>
      <c r="AB793">
        <v>9.0115000000000015E-2</v>
      </c>
      <c r="AC793">
        <v>5.4999999999999997E-3</v>
      </c>
      <c r="AD793">
        <v>1.3683641289683841</v>
      </c>
      <c r="AE793">
        <v>0.79663791266008421</v>
      </c>
      <c r="AF793">
        <v>7.2867237461084953</v>
      </c>
      <c r="AG793">
        <v>1</v>
      </c>
      <c r="AH793" t="s">
        <v>734</v>
      </c>
    </row>
    <row r="794" spans="1:34">
      <c r="A794" t="s">
        <v>740</v>
      </c>
      <c r="B794" t="s">
        <v>759</v>
      </c>
      <c r="C794" t="s">
        <v>1160</v>
      </c>
      <c r="D794" t="s">
        <v>1195</v>
      </c>
      <c r="E794" t="s">
        <v>140</v>
      </c>
      <c r="F794" t="s">
        <v>103</v>
      </c>
      <c r="G794" t="s">
        <v>40</v>
      </c>
      <c r="H794" t="s">
        <v>41</v>
      </c>
      <c r="I794">
        <v>1.5</v>
      </c>
      <c r="J794">
        <v>1.8594578739811489</v>
      </c>
      <c r="K794">
        <v>1.654443931864235</v>
      </c>
      <c r="L794">
        <v>8.3999999999999995E-3</v>
      </c>
      <c r="M794">
        <v>5.0223018058453848</v>
      </c>
      <c r="N794">
        <v>97.625</v>
      </c>
      <c r="O794">
        <v>183.00164576431141</v>
      </c>
      <c r="P794">
        <v>162.68698663331651</v>
      </c>
      <c r="Q794">
        <v>184.59218749999999</v>
      </c>
      <c r="R794">
        <v>627.90581989762791</v>
      </c>
      <c r="S794">
        <v>2698500</v>
      </c>
      <c r="T794">
        <v>26132737.285326742</v>
      </c>
      <c r="U794">
        <v>12755762.714673251</v>
      </c>
      <c r="V794">
        <v>70000000</v>
      </c>
      <c r="W794">
        <v>28413000</v>
      </c>
      <c r="X794">
        <v>0.24030172413793099</v>
      </c>
      <c r="Y794">
        <v>0.42044853867497611</v>
      </c>
      <c r="Z794">
        <v>0.37557778913009943</v>
      </c>
      <c r="AA794">
        <v>0.53043732040229885</v>
      </c>
      <c r="AB794">
        <v>9.7082000000000002E-2</v>
      </c>
      <c r="AC794">
        <v>5.4999999999999997E-3</v>
      </c>
      <c r="AD794">
        <v>1.367328240334869</v>
      </c>
      <c r="AE794">
        <v>0.79603483622649351</v>
      </c>
      <c r="AF794">
        <v>7.2882468824067477</v>
      </c>
      <c r="AG794">
        <v>1</v>
      </c>
      <c r="AH794" t="s">
        <v>446</v>
      </c>
    </row>
    <row r="795" spans="1:34">
      <c r="A795" t="s">
        <v>99</v>
      </c>
      <c r="B795" t="s">
        <v>100</v>
      </c>
      <c r="C795" t="s">
        <v>1196</v>
      </c>
      <c r="D795" t="s">
        <v>1197</v>
      </c>
      <c r="E795" t="s">
        <v>72</v>
      </c>
      <c r="F795" t="s">
        <v>39</v>
      </c>
      <c r="G795" t="s">
        <v>40</v>
      </c>
      <c r="H795" t="s">
        <v>302</v>
      </c>
      <c r="I795">
        <v>1</v>
      </c>
      <c r="J795">
        <v>3</v>
      </c>
      <c r="K795">
        <v>1.5988851826148041</v>
      </c>
      <c r="L795">
        <v>1.0600000000000021E-2</v>
      </c>
      <c r="M795">
        <v>5.6094851826148044</v>
      </c>
      <c r="N795">
        <v>60.170646557743339</v>
      </c>
      <c r="O795">
        <v>476.27274623318817</v>
      </c>
      <c r="P795">
        <v>171.84161651029839</v>
      </c>
      <c r="Q795">
        <v>45.590555237246477</v>
      </c>
      <c r="R795">
        <v>753.8755645384764</v>
      </c>
      <c r="S795">
        <v>4660070.3812316712</v>
      </c>
      <c r="T795">
        <v>18031164.55152189</v>
      </c>
      <c r="U795">
        <v>13473547.76231594</v>
      </c>
      <c r="V795">
        <v>48558490.563671507</v>
      </c>
      <c r="W795">
        <v>12393707.868602</v>
      </c>
      <c r="X795">
        <v>0.14128613322161709</v>
      </c>
      <c r="Y795">
        <v>1.0765823648969071</v>
      </c>
      <c r="Z795">
        <v>0.39671208954744508</v>
      </c>
      <c r="AA795">
        <v>0.13100734263576569</v>
      </c>
      <c r="AB795">
        <v>9.3915000000000012E-2</v>
      </c>
      <c r="AC795">
        <v>5.4999999999999997E-3</v>
      </c>
      <c r="AD795">
        <v>1.5271896832249729</v>
      </c>
      <c r="AE795">
        <v>5.6094851826148047E-2</v>
      </c>
      <c r="AF795">
        <v>7.2921847176659256</v>
      </c>
      <c r="AG795">
        <v>1</v>
      </c>
      <c r="AH795" t="s">
        <v>526</v>
      </c>
    </row>
    <row r="796" spans="1:34">
      <c r="A796" t="s">
        <v>208</v>
      </c>
      <c r="B796" t="s">
        <v>214</v>
      </c>
      <c r="C796" t="s">
        <v>1169</v>
      </c>
      <c r="D796" t="s">
        <v>1198</v>
      </c>
      <c r="E796" t="s">
        <v>72</v>
      </c>
      <c r="F796" t="s">
        <v>39</v>
      </c>
      <c r="G796" t="s">
        <v>41</v>
      </c>
      <c r="H796" t="s">
        <v>239</v>
      </c>
      <c r="I796">
        <v>1</v>
      </c>
      <c r="J796">
        <v>1.998113341154911</v>
      </c>
      <c r="K796">
        <v>7.656255854275042E-3</v>
      </c>
      <c r="L796">
        <v>2.02</v>
      </c>
      <c r="M796">
        <v>5.0257695970091856</v>
      </c>
      <c r="N796">
        <v>65.166666666666671</v>
      </c>
      <c r="O796">
        <v>337.51464521008381</v>
      </c>
      <c r="P796">
        <v>173.11490015440651</v>
      </c>
      <c r="Q796">
        <v>61.974581298003081</v>
      </c>
      <c r="R796">
        <v>637.77079332916003</v>
      </c>
      <c r="S796">
        <v>5047000</v>
      </c>
      <c r="T796">
        <v>12777934.81668566</v>
      </c>
      <c r="U796">
        <v>26646380.460100189</v>
      </c>
      <c r="V796">
        <v>69999999.999980927</v>
      </c>
      <c r="W796">
        <v>25528684.72319508</v>
      </c>
      <c r="X796">
        <v>0.1530172413793103</v>
      </c>
      <c r="Y796">
        <v>0.76292905231597363</v>
      </c>
      <c r="Z796">
        <v>0.4974566096390991</v>
      </c>
      <c r="AA796">
        <v>0.17808787729311229</v>
      </c>
      <c r="AB796">
        <v>0.10156900000000001</v>
      </c>
      <c r="AC796">
        <v>5.4999999999999997E-3</v>
      </c>
      <c r="AD796">
        <v>1.368272351018208</v>
      </c>
      <c r="AE796">
        <v>0.79658448112595603</v>
      </c>
      <c r="AF796">
        <v>7.2976954291533502</v>
      </c>
      <c r="AG796">
        <v>1</v>
      </c>
      <c r="AH796" t="s">
        <v>564</v>
      </c>
    </row>
    <row r="797" spans="1:34">
      <c r="A797" t="s">
        <v>129</v>
      </c>
      <c r="B797" t="s">
        <v>130</v>
      </c>
      <c r="C797" t="s">
        <v>1199</v>
      </c>
      <c r="D797" t="s">
        <v>1200</v>
      </c>
      <c r="E797" t="s">
        <v>72</v>
      </c>
      <c r="F797" t="s">
        <v>39</v>
      </c>
      <c r="G797" t="s">
        <v>40</v>
      </c>
      <c r="H797" t="s">
        <v>302</v>
      </c>
      <c r="I797">
        <v>1</v>
      </c>
      <c r="J797">
        <v>3</v>
      </c>
      <c r="K797">
        <v>1.022114535255841</v>
      </c>
      <c r="L797">
        <v>1.06E-2</v>
      </c>
      <c r="M797">
        <v>5.0327145352558409</v>
      </c>
      <c r="N797">
        <v>66.272653482880756</v>
      </c>
      <c r="O797">
        <v>512.97786940723847</v>
      </c>
      <c r="P797">
        <v>116.7054881543153</v>
      </c>
      <c r="Q797">
        <v>47.741360559375273</v>
      </c>
      <c r="R797">
        <v>743.69737160380976</v>
      </c>
      <c r="S797">
        <v>5132655.9917355375</v>
      </c>
      <c r="T797">
        <v>19420780.31490453</v>
      </c>
      <c r="U797">
        <v>9150501.4949468262</v>
      </c>
      <c r="V797">
        <v>46682338.107163668</v>
      </c>
      <c r="W797">
        <v>12978400.305576781</v>
      </c>
      <c r="X797">
        <v>0.1556141986931564</v>
      </c>
      <c r="Y797">
        <v>1.159551815958471</v>
      </c>
      <c r="Z797">
        <v>0.26942529410259819</v>
      </c>
      <c r="AA797">
        <v>0.1371878176993542</v>
      </c>
      <c r="AB797">
        <v>9.3915000000000012E-2</v>
      </c>
      <c r="AC797">
        <v>5.4999999999999997E-3</v>
      </c>
      <c r="AD797">
        <v>1.370163119546093</v>
      </c>
      <c r="AE797">
        <v>0.79768525383805078</v>
      </c>
      <c r="AF797">
        <v>7.2999779086399847</v>
      </c>
      <c r="AG797">
        <v>1</v>
      </c>
      <c r="AH797" t="s">
        <v>526</v>
      </c>
    </row>
    <row r="798" spans="1:34">
      <c r="A798" t="s">
        <v>354</v>
      </c>
      <c r="B798" t="s">
        <v>355</v>
      </c>
      <c r="C798" t="s">
        <v>1201</v>
      </c>
      <c r="D798" t="s">
        <v>1202</v>
      </c>
      <c r="E798" t="s">
        <v>53</v>
      </c>
      <c r="F798" t="s">
        <v>39</v>
      </c>
      <c r="G798" t="s">
        <v>140</v>
      </c>
      <c r="I798">
        <v>1.5</v>
      </c>
      <c r="J798">
        <v>2.6368000851245719</v>
      </c>
      <c r="K798">
        <v>1.5</v>
      </c>
      <c r="M798">
        <v>5.6368000851245723</v>
      </c>
      <c r="N798">
        <v>177.12085952611221</v>
      </c>
      <c r="O798">
        <v>464.01068050653038</v>
      </c>
      <c r="P798">
        <v>102.28548995737501</v>
      </c>
      <c r="R798">
        <v>743.41702999001757</v>
      </c>
      <c r="S798">
        <v>14837765.476635311</v>
      </c>
      <c r="T798">
        <v>17566936.172704071</v>
      </c>
      <c r="U798">
        <v>2827322.8645324088</v>
      </c>
      <c r="V798">
        <v>35232024.513871782</v>
      </c>
      <c r="X798">
        <v>0.42572024259995572</v>
      </c>
      <c r="Y798">
        <v>1.0488647937720981</v>
      </c>
      <c r="Z798">
        <v>0.25177341450499602</v>
      </c>
      <c r="AB798">
        <v>6.8638000000000005E-2</v>
      </c>
      <c r="AC798">
        <v>5.4999999999999997E-3</v>
      </c>
      <c r="AD798">
        <v>1.534626201185747</v>
      </c>
      <c r="AE798">
        <v>5.6368000851245721E-2</v>
      </c>
      <c r="AF798">
        <v>7.3019322871615664</v>
      </c>
      <c r="AG798">
        <v>1</v>
      </c>
      <c r="AH798" t="s">
        <v>1145</v>
      </c>
    </row>
    <row r="799" spans="1:34">
      <c r="A799" t="s">
        <v>35</v>
      </c>
      <c r="B799" t="s">
        <v>78</v>
      </c>
      <c r="C799" t="s">
        <v>732</v>
      </c>
      <c r="D799" t="s">
        <v>1203</v>
      </c>
      <c r="E799" t="s">
        <v>39</v>
      </c>
      <c r="F799" t="s">
        <v>140</v>
      </c>
      <c r="G799" t="s">
        <v>40</v>
      </c>
      <c r="H799" t="s">
        <v>302</v>
      </c>
      <c r="I799">
        <v>2.5277847707978398</v>
      </c>
      <c r="J799">
        <v>1.5</v>
      </c>
      <c r="K799">
        <v>1</v>
      </c>
      <c r="L799">
        <v>1.06E-2</v>
      </c>
      <c r="M799">
        <v>5.0383847707978404</v>
      </c>
      <c r="N799">
        <v>451.12380481187603</v>
      </c>
      <c r="O799">
        <v>103.02135679275</v>
      </c>
      <c r="P799">
        <v>125.1515151515151</v>
      </c>
      <c r="Q799">
        <v>51.260860177404297</v>
      </c>
      <c r="R799">
        <v>730.55753693354552</v>
      </c>
      <c r="S799">
        <v>17079053.172798902</v>
      </c>
      <c r="T799">
        <v>2847663.3168270001</v>
      </c>
      <c r="U799">
        <v>9812727.2727272715</v>
      </c>
      <c r="V799">
        <v>43674613.510252327</v>
      </c>
      <c r="W799">
        <v>13935169.74789916</v>
      </c>
      <c r="X799">
        <v>1.0197348819280749</v>
      </c>
      <c r="Y799">
        <v>0.25358473403663789</v>
      </c>
      <c r="Z799">
        <v>0.28892371995820271</v>
      </c>
      <c r="AA799">
        <v>0.14730132234886301</v>
      </c>
      <c r="AB799">
        <v>9.0115000000000015E-2</v>
      </c>
      <c r="AC799">
        <v>5.4999999999999997E-3</v>
      </c>
      <c r="AD799">
        <v>1.371706848594177</v>
      </c>
      <c r="AE799">
        <v>0.79858398617145776</v>
      </c>
      <c r="AF799">
        <v>7.3042906055634749</v>
      </c>
      <c r="AG799">
        <v>1</v>
      </c>
      <c r="AH799" t="s">
        <v>734</v>
      </c>
    </row>
    <row r="800" spans="1:34">
      <c r="A800" t="s">
        <v>59</v>
      </c>
      <c r="B800" t="s">
        <v>60</v>
      </c>
      <c r="C800" t="s">
        <v>1204</v>
      </c>
      <c r="D800" t="s">
        <v>1205</v>
      </c>
      <c r="E800" t="s">
        <v>39</v>
      </c>
      <c r="F800" t="s">
        <v>140</v>
      </c>
      <c r="G800" t="s">
        <v>302</v>
      </c>
      <c r="I800">
        <v>3</v>
      </c>
      <c r="J800">
        <v>2.6345644372974211</v>
      </c>
      <c r="K800">
        <v>1.06E-2</v>
      </c>
      <c r="M800">
        <v>5.6451644372974208</v>
      </c>
      <c r="N800">
        <v>520.4513126959248</v>
      </c>
      <c r="O800">
        <v>178.35935046545131</v>
      </c>
      <c r="P800">
        <v>48.914527098718281</v>
      </c>
      <c r="R800">
        <v>747.72519026009445</v>
      </c>
      <c r="S800">
        <v>19703716.692789972</v>
      </c>
      <c r="T800">
        <v>4930117.3596007219</v>
      </c>
      <c r="U800">
        <v>13297323.45301757</v>
      </c>
      <c r="V800">
        <v>37931157.505408272</v>
      </c>
      <c r="X800">
        <v>1.176445029591396</v>
      </c>
      <c r="Y800">
        <v>0.43902749739277291</v>
      </c>
      <c r="Z800">
        <v>0.14055898591585711</v>
      </c>
      <c r="AB800">
        <v>6.2864000000000003E-2</v>
      </c>
      <c r="AC800">
        <v>5.4999999999999997E-3</v>
      </c>
      <c r="AD800">
        <v>1.53690340701291</v>
      </c>
      <c r="AE800">
        <v>5.6451644372974209E-2</v>
      </c>
      <c r="AF800">
        <v>7.3068834886833054</v>
      </c>
      <c r="AG800">
        <v>1</v>
      </c>
      <c r="AH800" t="s">
        <v>943</v>
      </c>
    </row>
    <row r="801" spans="1:34">
      <c r="A801" t="s">
        <v>59</v>
      </c>
      <c r="B801" t="s">
        <v>63</v>
      </c>
      <c r="C801" t="s">
        <v>1204</v>
      </c>
      <c r="D801" t="s">
        <v>1206</v>
      </c>
      <c r="E801" t="s">
        <v>39</v>
      </c>
      <c r="F801" t="s">
        <v>140</v>
      </c>
      <c r="G801" t="s">
        <v>302</v>
      </c>
      <c r="I801">
        <v>2.9999999999999991</v>
      </c>
      <c r="J801">
        <v>2.6373393937683529</v>
      </c>
      <c r="K801">
        <v>1.06E-2</v>
      </c>
      <c r="M801">
        <v>5.6479393937683522</v>
      </c>
      <c r="N801">
        <v>520.45131269592468</v>
      </c>
      <c r="O801">
        <v>178.5472143213201</v>
      </c>
      <c r="P801">
        <v>48.914527098718281</v>
      </c>
      <c r="R801">
        <v>747.91305411596306</v>
      </c>
      <c r="S801">
        <v>19703716.692789961</v>
      </c>
      <c r="T801">
        <v>4935310.1956064776</v>
      </c>
      <c r="U801">
        <v>13297323.45301757</v>
      </c>
      <c r="V801">
        <v>37936350.341414019</v>
      </c>
      <c r="X801">
        <v>1.1764450295913951</v>
      </c>
      <c r="Y801">
        <v>0.43948992001472909</v>
      </c>
      <c r="Z801">
        <v>0.14055898591585711</v>
      </c>
      <c r="AB801">
        <v>6.2864000000000003E-2</v>
      </c>
      <c r="AC801">
        <v>5.4999999999999997E-3</v>
      </c>
      <c r="AD801">
        <v>1.537658892544264</v>
      </c>
      <c r="AE801">
        <v>5.6479393937683517E-2</v>
      </c>
      <c r="AF801">
        <v>7.3104416802502996</v>
      </c>
      <c r="AG801">
        <v>1</v>
      </c>
      <c r="AH801" t="s">
        <v>943</v>
      </c>
    </row>
    <row r="802" spans="1:34">
      <c r="A802" t="s">
        <v>129</v>
      </c>
      <c r="B802" t="s">
        <v>136</v>
      </c>
      <c r="C802" t="s">
        <v>1199</v>
      </c>
      <c r="D802" t="s">
        <v>1207</v>
      </c>
      <c r="E802" t="s">
        <v>72</v>
      </c>
      <c r="F802" t="s">
        <v>39</v>
      </c>
      <c r="G802" t="s">
        <v>40</v>
      </c>
      <c r="H802" t="s">
        <v>302</v>
      </c>
      <c r="I802">
        <v>1</v>
      </c>
      <c r="J802">
        <v>3</v>
      </c>
      <c r="K802">
        <v>1.032465320969187</v>
      </c>
      <c r="L802">
        <v>1.059999999999999E-2</v>
      </c>
      <c r="M802">
        <v>5.0430653209691858</v>
      </c>
      <c r="N802">
        <v>66.272653482880756</v>
      </c>
      <c r="O802">
        <v>512.97786940723847</v>
      </c>
      <c r="P802">
        <v>117.8873454293949</v>
      </c>
      <c r="Q802">
        <v>47.741360559375231</v>
      </c>
      <c r="R802">
        <v>744.87922887888942</v>
      </c>
      <c r="S802">
        <v>5132655.9917355375</v>
      </c>
      <c r="T802">
        <v>19420780.31490453</v>
      </c>
      <c r="U802">
        <v>9243167.1179047618</v>
      </c>
      <c r="V802">
        <v>46775003.730121598</v>
      </c>
      <c r="W802">
        <v>12978400.30557677</v>
      </c>
      <c r="X802">
        <v>0.1556141986931564</v>
      </c>
      <c r="Y802">
        <v>1.159551815958471</v>
      </c>
      <c r="Z802">
        <v>0.27215371972303332</v>
      </c>
      <c r="AA802">
        <v>0.13718781769935409</v>
      </c>
      <c r="AB802">
        <v>9.3915000000000012E-2</v>
      </c>
      <c r="AC802">
        <v>5.4999999999999997E-3</v>
      </c>
      <c r="AD802">
        <v>1.3729811345047001</v>
      </c>
      <c r="AE802">
        <v>0.79932585337361595</v>
      </c>
      <c r="AF802">
        <v>7.3147873088475013</v>
      </c>
      <c r="AG802">
        <v>1</v>
      </c>
      <c r="AH802" t="s">
        <v>526</v>
      </c>
    </row>
    <row r="803" spans="1:34">
      <c r="A803" t="s">
        <v>422</v>
      </c>
      <c r="B803" t="s">
        <v>423</v>
      </c>
      <c r="C803" t="s">
        <v>1208</v>
      </c>
      <c r="D803" t="s">
        <v>1209</v>
      </c>
      <c r="E803" t="s">
        <v>72</v>
      </c>
      <c r="F803" t="s">
        <v>39</v>
      </c>
      <c r="G803" t="s">
        <v>140</v>
      </c>
      <c r="H803" t="s">
        <v>41</v>
      </c>
      <c r="I803">
        <v>1</v>
      </c>
      <c r="J803">
        <v>2.5397294633626548</v>
      </c>
      <c r="K803">
        <v>1.5</v>
      </c>
      <c r="L803">
        <v>8.4000000000000012E-3</v>
      </c>
      <c r="M803">
        <v>5.0481294633626552</v>
      </c>
      <c r="N803">
        <v>53.509286412512218</v>
      </c>
      <c r="O803">
        <v>368.79954013326812</v>
      </c>
      <c r="P803">
        <v>98.483511307937491</v>
      </c>
      <c r="Q803">
        <v>186.37200198002759</v>
      </c>
      <c r="R803">
        <v>707.16433983374532</v>
      </c>
      <c r="S803">
        <v>4144164.2228739001</v>
      </c>
      <c r="T803">
        <v>13962346.67480365</v>
      </c>
      <c r="U803">
        <v>2722230.5276770229</v>
      </c>
      <c r="V803">
        <v>49515695.970809117</v>
      </c>
      <c r="W803">
        <v>28686954.545454551</v>
      </c>
      <c r="X803">
        <v>0.1256446556780261</v>
      </c>
      <c r="Y803">
        <v>0.83364644361818885</v>
      </c>
      <c r="Z803">
        <v>0.24241493025817981</v>
      </c>
      <c r="AA803">
        <v>0.53555172982766541</v>
      </c>
      <c r="AB803">
        <v>9.0872000000000008E-2</v>
      </c>
      <c r="AC803">
        <v>5.4999999999999997E-3</v>
      </c>
      <c r="AD803">
        <v>1.374359853899781</v>
      </c>
      <c r="AE803">
        <v>0.80012851994298084</v>
      </c>
      <c r="AF803">
        <v>7.3189898372054163</v>
      </c>
      <c r="AG803">
        <v>1</v>
      </c>
      <c r="AH803" t="s">
        <v>311</v>
      </c>
    </row>
    <row r="804" spans="1:34">
      <c r="A804" t="s">
        <v>35</v>
      </c>
      <c r="B804" t="s">
        <v>36</v>
      </c>
      <c r="C804" t="s">
        <v>1210</v>
      </c>
      <c r="D804" t="s">
        <v>1211</v>
      </c>
      <c r="E804" t="s">
        <v>39</v>
      </c>
      <c r="F804" t="s">
        <v>40</v>
      </c>
      <c r="G804" t="s">
        <v>239</v>
      </c>
      <c r="I804">
        <v>2.6226895383139501</v>
      </c>
      <c r="J804">
        <v>1</v>
      </c>
      <c r="K804">
        <v>2.02</v>
      </c>
      <c r="M804">
        <v>5.6426895383139506</v>
      </c>
      <c r="N804">
        <v>468.06108535540142</v>
      </c>
      <c r="O804">
        <v>125.1515151515151</v>
      </c>
      <c r="P804">
        <v>73.079991692392312</v>
      </c>
      <c r="R804">
        <v>666.29259219930884</v>
      </c>
      <c r="S804">
        <v>17720280.06421978</v>
      </c>
      <c r="T804">
        <v>9812727.2727272715</v>
      </c>
      <c r="U804">
        <v>30103246.014974091</v>
      </c>
      <c r="V804">
        <v>57636253.351921149</v>
      </c>
      <c r="X804">
        <v>1.0580204602793151</v>
      </c>
      <c r="Y804">
        <v>0.28892371995820271</v>
      </c>
      <c r="Z804">
        <v>0.2099999761275641</v>
      </c>
      <c r="AB804">
        <v>8.2440000000000013E-2</v>
      </c>
      <c r="AC804">
        <v>5.4999999999999997E-3</v>
      </c>
      <c r="AD804">
        <v>1.5362296125252639</v>
      </c>
      <c r="AE804">
        <v>5.6426895383139497E-2</v>
      </c>
      <c r="AF804">
        <v>7.3232860462223544</v>
      </c>
      <c r="AG804">
        <v>1</v>
      </c>
      <c r="AH804" t="s">
        <v>1212</v>
      </c>
    </row>
    <row r="805" spans="1:34">
      <c r="A805" t="s">
        <v>35</v>
      </c>
      <c r="B805" t="s">
        <v>43</v>
      </c>
      <c r="C805" t="s">
        <v>1210</v>
      </c>
      <c r="D805" t="s">
        <v>1213</v>
      </c>
      <c r="E805" t="s">
        <v>39</v>
      </c>
      <c r="F805" t="s">
        <v>40</v>
      </c>
      <c r="G805" t="s">
        <v>239</v>
      </c>
      <c r="I805">
        <v>2.626537052547683</v>
      </c>
      <c r="J805">
        <v>1</v>
      </c>
      <c r="K805">
        <v>2.02</v>
      </c>
      <c r="M805">
        <v>5.6465370525476839</v>
      </c>
      <c r="N805">
        <v>468.74773608620791</v>
      </c>
      <c r="O805">
        <v>125.1515151515151</v>
      </c>
      <c r="P805">
        <v>73.079991692392312</v>
      </c>
      <c r="R805">
        <v>666.97924293011533</v>
      </c>
      <c r="S805">
        <v>17746275.90885821</v>
      </c>
      <c r="T805">
        <v>9812727.2727272715</v>
      </c>
      <c r="U805">
        <v>30103246.014974091</v>
      </c>
      <c r="V805">
        <v>57662249.196559571</v>
      </c>
      <c r="X805">
        <v>1.059572587864771</v>
      </c>
      <c r="Y805">
        <v>0.28892371995820271</v>
      </c>
      <c r="Z805">
        <v>0.2099999761275641</v>
      </c>
      <c r="AB805">
        <v>8.2440000000000013E-2</v>
      </c>
      <c r="AC805">
        <v>5.4999999999999997E-3</v>
      </c>
      <c r="AD805">
        <v>1.537277103311411</v>
      </c>
      <c r="AE805">
        <v>5.6465370525476843E-2</v>
      </c>
      <c r="AF805">
        <v>7.3282195263845722</v>
      </c>
      <c r="AG805">
        <v>1</v>
      </c>
      <c r="AH805" t="s">
        <v>1212</v>
      </c>
    </row>
    <row r="806" spans="1:34">
      <c r="A806" t="s">
        <v>35</v>
      </c>
      <c r="B806" t="s">
        <v>290</v>
      </c>
      <c r="C806" t="s">
        <v>275</v>
      </c>
      <c r="D806" t="s">
        <v>1214</v>
      </c>
      <c r="E806" t="s">
        <v>140</v>
      </c>
      <c r="F806" t="s">
        <v>40</v>
      </c>
      <c r="G806" t="s">
        <v>41</v>
      </c>
      <c r="I806">
        <v>1.5</v>
      </c>
      <c r="J806">
        <v>2.5728012600087662</v>
      </c>
      <c r="K806">
        <v>8.4000000000000012E-3</v>
      </c>
      <c r="M806">
        <v>4.0812012600087666</v>
      </c>
      <c r="N806">
        <v>103.02135679275</v>
      </c>
      <c r="O806">
        <v>321.98997587382428</v>
      </c>
      <c r="P806">
        <v>195.77959280303031</v>
      </c>
      <c r="R806">
        <v>620.79092546960464</v>
      </c>
      <c r="S806">
        <v>2847663.3168270001</v>
      </c>
      <c r="T806">
        <v>25246197.09139511</v>
      </c>
      <c r="U806">
        <v>30135000</v>
      </c>
      <c r="V806">
        <v>58228860.408222109</v>
      </c>
      <c r="X806">
        <v>0.25358473403663789</v>
      </c>
      <c r="Y806">
        <v>0.74334331075488369</v>
      </c>
      <c r="Z806">
        <v>0.56258503679031702</v>
      </c>
      <c r="AB806">
        <v>6.9831000000000004E-2</v>
      </c>
      <c r="AC806">
        <v>5.4999999999999997E-3</v>
      </c>
      <c r="AD806">
        <v>1.1111123849238529</v>
      </c>
      <c r="AE806">
        <v>2.0610066363044268</v>
      </c>
      <c r="AF806">
        <v>7.3286512812370468</v>
      </c>
      <c r="AG806">
        <v>1</v>
      </c>
      <c r="AH806" t="s">
        <v>277</v>
      </c>
    </row>
    <row r="807" spans="1:34">
      <c r="A807" t="s">
        <v>147</v>
      </c>
      <c r="B807" t="s">
        <v>148</v>
      </c>
      <c r="C807" t="s">
        <v>1215</v>
      </c>
      <c r="D807" t="s">
        <v>1216</v>
      </c>
      <c r="E807" t="s">
        <v>53</v>
      </c>
      <c r="F807" t="s">
        <v>72</v>
      </c>
      <c r="G807" t="s">
        <v>39</v>
      </c>
      <c r="H807" t="s">
        <v>302</v>
      </c>
      <c r="I807">
        <v>1.5</v>
      </c>
      <c r="J807">
        <v>1</v>
      </c>
      <c r="K807">
        <v>2.5465649466741569</v>
      </c>
      <c r="L807">
        <v>1.059999999999999E-2</v>
      </c>
      <c r="M807">
        <v>5.0571649466741571</v>
      </c>
      <c r="N807">
        <v>170.5061351547389</v>
      </c>
      <c r="O807">
        <v>66.272653482880756</v>
      </c>
      <c r="P807">
        <v>435.44382021735572</v>
      </c>
      <c r="Q807">
        <v>47.741360559375231</v>
      </c>
      <c r="R807">
        <v>719.96396941435057</v>
      </c>
      <c r="S807">
        <v>14283636.904892741</v>
      </c>
      <c r="T807">
        <v>5132655.9917355375</v>
      </c>
      <c r="U807">
        <v>16485426.12899846</v>
      </c>
      <c r="V807">
        <v>48880119.331203513</v>
      </c>
      <c r="W807">
        <v>12978400.30557677</v>
      </c>
      <c r="X807">
        <v>0.4098213695273703</v>
      </c>
      <c r="Y807">
        <v>0.1556141986931564</v>
      </c>
      <c r="Z807">
        <v>0.98429133612406872</v>
      </c>
      <c r="AA807">
        <v>0.13718781769935409</v>
      </c>
      <c r="AB807">
        <v>9.0810000000000002E-2</v>
      </c>
      <c r="AC807">
        <v>5.4999999999999997E-3</v>
      </c>
      <c r="AD807">
        <v>1.376819776057886</v>
      </c>
      <c r="AE807">
        <v>0.80156064404785388</v>
      </c>
      <c r="AF807">
        <v>7.3318553667798962</v>
      </c>
      <c r="AG807">
        <v>1</v>
      </c>
      <c r="AH807" t="s">
        <v>572</v>
      </c>
    </row>
    <row r="808" spans="1:34">
      <c r="A808" t="s">
        <v>147</v>
      </c>
      <c r="B808" t="s">
        <v>148</v>
      </c>
      <c r="C808" t="s">
        <v>1217</v>
      </c>
      <c r="D808" t="s">
        <v>1218</v>
      </c>
      <c r="E808" t="s">
        <v>53</v>
      </c>
      <c r="F808" t="s">
        <v>39</v>
      </c>
      <c r="I808">
        <v>2.086916890404011</v>
      </c>
      <c r="J808">
        <v>3</v>
      </c>
      <c r="M808">
        <v>5.0869168904040114</v>
      </c>
      <c r="N808">
        <v>237.22142224795579</v>
      </c>
      <c r="O808">
        <v>512.97786940723859</v>
      </c>
      <c r="R808">
        <v>750.19929165519443</v>
      </c>
      <c r="S808">
        <v>19872508.742145821</v>
      </c>
      <c r="T808">
        <v>19420780.31490453</v>
      </c>
      <c r="V808">
        <v>39293289.057050347</v>
      </c>
      <c r="X808">
        <v>0.57017542541011523</v>
      </c>
      <c r="Y808">
        <v>1.159551815958471</v>
      </c>
      <c r="AB808">
        <v>4.8292000000000002E-2</v>
      </c>
      <c r="AC808">
        <v>5.4999999999999997E-3</v>
      </c>
      <c r="AD808">
        <v>1.3849197816806731</v>
      </c>
      <c r="AE808">
        <v>0.80627632712903585</v>
      </c>
      <c r="AF808">
        <v>7.3319049992137204</v>
      </c>
      <c r="AG808">
        <v>1</v>
      </c>
      <c r="AH808" t="s">
        <v>541</v>
      </c>
    </row>
    <row r="809" spans="1:34">
      <c r="A809" t="s">
        <v>35</v>
      </c>
      <c r="B809" t="s">
        <v>45</v>
      </c>
      <c r="C809" t="s">
        <v>1210</v>
      </c>
      <c r="D809" t="s">
        <v>1219</v>
      </c>
      <c r="E809" t="s">
        <v>39</v>
      </c>
      <c r="F809" t="s">
        <v>40</v>
      </c>
      <c r="G809" t="s">
        <v>239</v>
      </c>
      <c r="I809">
        <v>2.630096044639199</v>
      </c>
      <c r="J809">
        <v>1</v>
      </c>
      <c r="K809">
        <v>2.02</v>
      </c>
      <c r="M809">
        <v>5.6500960446391986</v>
      </c>
      <c r="N809">
        <v>469.38289540521629</v>
      </c>
      <c r="O809">
        <v>125.1515151515151</v>
      </c>
      <c r="P809">
        <v>73.079991692392312</v>
      </c>
      <c r="R809">
        <v>667.61440224912383</v>
      </c>
      <c r="S809">
        <v>17770322.345040109</v>
      </c>
      <c r="T809">
        <v>9812727.2727272715</v>
      </c>
      <c r="U809">
        <v>30103246.014974091</v>
      </c>
      <c r="V809">
        <v>57686295.632741474</v>
      </c>
      <c r="X809">
        <v>1.061008322592724</v>
      </c>
      <c r="Y809">
        <v>0.28892371995820271</v>
      </c>
      <c r="Z809">
        <v>0.2099999761275641</v>
      </c>
      <c r="AB809">
        <v>8.2440000000000013E-2</v>
      </c>
      <c r="AC809">
        <v>5.4999999999999997E-3</v>
      </c>
      <c r="AD809">
        <v>1.5382460435666929</v>
      </c>
      <c r="AE809">
        <v>5.6500960446392003E-2</v>
      </c>
      <c r="AF809">
        <v>7.3327830486522849</v>
      </c>
      <c r="AG809">
        <v>1</v>
      </c>
      <c r="AH809" t="s">
        <v>1212</v>
      </c>
    </row>
    <row r="810" spans="1:34">
      <c r="A810" t="s">
        <v>354</v>
      </c>
      <c r="B810" t="s">
        <v>355</v>
      </c>
      <c r="C810" t="s">
        <v>1220</v>
      </c>
      <c r="D810" t="s">
        <v>1221</v>
      </c>
      <c r="E810" t="s">
        <v>140</v>
      </c>
      <c r="F810" t="s">
        <v>40</v>
      </c>
      <c r="G810" t="s">
        <v>302</v>
      </c>
      <c r="I810">
        <v>1.5</v>
      </c>
      <c r="J810">
        <v>4.1565560727875388</v>
      </c>
      <c r="K810">
        <v>1.06E-2</v>
      </c>
      <c r="M810">
        <v>5.667156072787539</v>
      </c>
      <c r="N810">
        <v>102.28548995737501</v>
      </c>
      <c r="O810">
        <v>504.99866170829858</v>
      </c>
      <c r="P810">
        <v>50.087693638061268</v>
      </c>
      <c r="R810">
        <v>657.37184530373486</v>
      </c>
      <c r="S810">
        <v>2827322.8645324088</v>
      </c>
      <c r="T810">
        <v>39595318.797671013</v>
      </c>
      <c r="U810">
        <v>13616246.600458359</v>
      </c>
      <c r="V810">
        <v>56038888.262661777</v>
      </c>
      <c r="X810">
        <v>0.25177341450499602</v>
      </c>
      <c r="Y810">
        <v>1.1658356012552771</v>
      </c>
      <c r="Z810">
        <v>0.14393015413235999</v>
      </c>
      <c r="AB810">
        <v>6.5969E-2</v>
      </c>
      <c r="AC810">
        <v>5.4999999999999997E-3</v>
      </c>
      <c r="AD810">
        <v>1.542890658559958</v>
      </c>
      <c r="AE810">
        <v>5.6671560727875388E-2</v>
      </c>
      <c r="AF810">
        <v>7.3381872920753723</v>
      </c>
      <c r="AG810">
        <v>1</v>
      </c>
      <c r="AH810" t="s">
        <v>1105</v>
      </c>
    </row>
    <row r="811" spans="1:34">
      <c r="A811" t="s">
        <v>99</v>
      </c>
      <c r="B811" t="s">
        <v>100</v>
      </c>
      <c r="C811" t="s">
        <v>1222</v>
      </c>
      <c r="D811" t="s">
        <v>1223</v>
      </c>
      <c r="E811" t="s">
        <v>39</v>
      </c>
      <c r="F811" t="s">
        <v>140</v>
      </c>
      <c r="G811" t="s">
        <v>103</v>
      </c>
      <c r="H811" t="s">
        <v>302</v>
      </c>
      <c r="I811">
        <v>3</v>
      </c>
      <c r="J811">
        <v>1.5</v>
      </c>
      <c r="K811">
        <v>1.138437344994202</v>
      </c>
      <c r="L811">
        <v>1.059999999999999E-2</v>
      </c>
      <c r="M811">
        <v>5.649037344994202</v>
      </c>
      <c r="N811">
        <v>476.27274623318817</v>
      </c>
      <c r="O811">
        <v>99.464667088437494</v>
      </c>
      <c r="P811">
        <v>118.7816557508305</v>
      </c>
      <c r="Q811">
        <v>45.59055523724637</v>
      </c>
      <c r="R811">
        <v>740.10962430970255</v>
      </c>
      <c r="S811">
        <v>18031164.55152189</v>
      </c>
      <c r="T811">
        <v>2749351.1307364772</v>
      </c>
      <c r="U811">
        <v>16962086.822160851</v>
      </c>
      <c r="V811">
        <v>50136310.373021193</v>
      </c>
      <c r="W811">
        <v>12393707.86860197</v>
      </c>
      <c r="X811">
        <v>1.0765823648969071</v>
      </c>
      <c r="Y811">
        <v>0.2448300229670356</v>
      </c>
      <c r="Z811">
        <v>0.27290231939307652</v>
      </c>
      <c r="AA811">
        <v>0.13100734263576541</v>
      </c>
      <c r="AB811">
        <v>9.0115000000000015E-2</v>
      </c>
      <c r="AC811">
        <v>5.4999999999999997E-3</v>
      </c>
      <c r="AD811">
        <v>1.53795781120261</v>
      </c>
      <c r="AE811">
        <v>5.6490373449942018E-2</v>
      </c>
      <c r="AF811">
        <v>7.3391005296467542</v>
      </c>
      <c r="AG811">
        <v>1</v>
      </c>
      <c r="AH811" t="s">
        <v>1224</v>
      </c>
    </row>
    <row r="812" spans="1:34">
      <c r="A812" t="s">
        <v>459</v>
      </c>
      <c r="B812" t="s">
        <v>460</v>
      </c>
      <c r="C812" t="s">
        <v>1225</v>
      </c>
      <c r="D812" t="s">
        <v>1226</v>
      </c>
      <c r="E812" t="s">
        <v>53</v>
      </c>
      <c r="F812" t="s">
        <v>72</v>
      </c>
      <c r="G812" t="s">
        <v>302</v>
      </c>
      <c r="I812">
        <v>4.5346435589278116</v>
      </c>
      <c r="J812">
        <v>1.1230608897319529</v>
      </c>
      <c r="K812">
        <v>1.0600000000000021E-2</v>
      </c>
      <c r="M812">
        <v>5.6683044486597636</v>
      </c>
      <c r="N812">
        <v>507.12430467342688</v>
      </c>
      <c r="O812">
        <v>73.186134647532256</v>
      </c>
      <c r="P812">
        <v>46.763721776589513</v>
      </c>
      <c r="R812">
        <v>627.07416109754865</v>
      </c>
      <c r="S812">
        <v>42482808.1818152</v>
      </c>
      <c r="T812">
        <v>5668088.3104771664</v>
      </c>
      <c r="U812">
        <v>12712631.016042801</v>
      </c>
      <c r="V812">
        <v>60863527.508335173</v>
      </c>
      <c r="X812">
        <v>1.218902632877507</v>
      </c>
      <c r="Y812">
        <v>0.17184767924777719</v>
      </c>
      <c r="Z812">
        <v>0.13437851085226871</v>
      </c>
      <c r="AB812">
        <v>6.6664000000000001E-2</v>
      </c>
      <c r="AC812">
        <v>5.4999999999999997E-3</v>
      </c>
      <c r="AD812">
        <v>1.543203305394282</v>
      </c>
      <c r="AE812">
        <v>5.6683044486597653E-2</v>
      </c>
      <c r="AF812">
        <v>7.340354798540643</v>
      </c>
      <c r="AG812">
        <v>1</v>
      </c>
      <c r="AH812" t="s">
        <v>818</v>
      </c>
    </row>
    <row r="813" spans="1:34">
      <c r="A813" t="s">
        <v>125</v>
      </c>
      <c r="B813" t="s">
        <v>126</v>
      </c>
      <c r="C813" t="s">
        <v>1227</v>
      </c>
      <c r="D813" t="s">
        <v>1228</v>
      </c>
      <c r="E813" t="s">
        <v>72</v>
      </c>
      <c r="F813" t="s">
        <v>39</v>
      </c>
      <c r="G813" t="s">
        <v>40</v>
      </c>
      <c r="H813" t="s">
        <v>302</v>
      </c>
      <c r="I813">
        <v>1</v>
      </c>
      <c r="J813">
        <v>3</v>
      </c>
      <c r="K813">
        <v>1.638497285240238</v>
      </c>
      <c r="L813">
        <v>1.06E-2</v>
      </c>
      <c r="M813">
        <v>5.6490972852402379</v>
      </c>
      <c r="N813">
        <v>60.170646557743339</v>
      </c>
      <c r="O813">
        <v>476.27274623318817</v>
      </c>
      <c r="P813">
        <v>176.0989627053481</v>
      </c>
      <c r="Q813">
        <v>45.590555237246427</v>
      </c>
      <c r="R813">
        <v>758.13291073352605</v>
      </c>
      <c r="S813">
        <v>4660070.3812316712</v>
      </c>
      <c r="T813">
        <v>18031164.55152189</v>
      </c>
      <c r="U813">
        <v>13807352.567371869</v>
      </c>
      <c r="V813">
        <v>48892295.368727423</v>
      </c>
      <c r="W813">
        <v>12393707.868601991</v>
      </c>
      <c r="X813">
        <v>0.14128613322161709</v>
      </c>
      <c r="Y813">
        <v>1.0765823648969071</v>
      </c>
      <c r="Z813">
        <v>0.40654056264530958</v>
      </c>
      <c r="AA813">
        <v>0.13100734263576561</v>
      </c>
      <c r="AB813">
        <v>9.3915000000000012E-2</v>
      </c>
      <c r="AC813">
        <v>5.4999999999999997E-3</v>
      </c>
      <c r="AD813">
        <v>1.5379741300130489</v>
      </c>
      <c r="AE813">
        <v>5.6490972852402378E-2</v>
      </c>
      <c r="AF813">
        <v>7.3429773881056892</v>
      </c>
      <c r="AG813">
        <v>1</v>
      </c>
      <c r="AH813" t="s">
        <v>526</v>
      </c>
    </row>
    <row r="814" spans="1:34">
      <c r="A814" t="s">
        <v>459</v>
      </c>
      <c r="B814" t="s">
        <v>460</v>
      </c>
      <c r="C814" t="s">
        <v>1229</v>
      </c>
      <c r="D814" t="s">
        <v>1230</v>
      </c>
      <c r="E814" t="s">
        <v>72</v>
      </c>
      <c r="F814" t="s">
        <v>39</v>
      </c>
      <c r="G814" t="s">
        <v>302</v>
      </c>
      <c r="I814">
        <v>2.661378424858408</v>
      </c>
      <c r="J814">
        <v>3</v>
      </c>
      <c r="K814">
        <v>1.060000000000001E-2</v>
      </c>
      <c r="M814">
        <v>5.6719784248584073</v>
      </c>
      <c r="N814">
        <v>173.43316068660619</v>
      </c>
      <c r="O814">
        <v>506.74999999999989</v>
      </c>
      <c r="P814">
        <v>46.763721776589449</v>
      </c>
      <c r="R814">
        <v>726.94688246319561</v>
      </c>
      <c r="S814">
        <v>13431976.910260379</v>
      </c>
      <c r="T814">
        <v>19185000</v>
      </c>
      <c r="U814">
        <v>12712631.016042789</v>
      </c>
      <c r="V814">
        <v>45329607.926303163</v>
      </c>
      <c r="X814">
        <v>0.40723678483824771</v>
      </c>
      <c r="Y814">
        <v>1.145474137931034</v>
      </c>
      <c r="Z814">
        <v>0.13437851085226851</v>
      </c>
      <c r="AB814">
        <v>6.6664000000000001E-2</v>
      </c>
      <c r="AC814">
        <v>5.4999999999999997E-3</v>
      </c>
      <c r="AD814">
        <v>1.544203550223231</v>
      </c>
      <c r="AE814">
        <v>5.6719784248584072E-2</v>
      </c>
      <c r="AF814">
        <v>7.3450657593302227</v>
      </c>
      <c r="AG814">
        <v>1</v>
      </c>
      <c r="AH814" t="s">
        <v>710</v>
      </c>
    </row>
    <row r="815" spans="1:34">
      <c r="A815" t="s">
        <v>35</v>
      </c>
      <c r="B815" t="s">
        <v>290</v>
      </c>
      <c r="C815" t="s">
        <v>265</v>
      </c>
      <c r="D815" t="s">
        <v>1231</v>
      </c>
      <c r="E815" t="s">
        <v>53</v>
      </c>
      <c r="F815" t="s">
        <v>140</v>
      </c>
      <c r="G815" t="s">
        <v>41</v>
      </c>
      <c r="I815">
        <v>2.5860325912087512</v>
      </c>
      <c r="J815">
        <v>1.5</v>
      </c>
      <c r="K815">
        <v>8.3999999999999995E-3</v>
      </c>
      <c r="M815">
        <v>4.0944325912087507</v>
      </c>
      <c r="N815">
        <v>311.06217448036682</v>
      </c>
      <c r="O815">
        <v>103.02135679275</v>
      </c>
      <c r="P815">
        <v>195.77959280303031</v>
      </c>
      <c r="R815">
        <v>609.86312407614707</v>
      </c>
      <c r="S815">
        <v>26058294.917609379</v>
      </c>
      <c r="T815">
        <v>2847663.3168270001</v>
      </c>
      <c r="U815">
        <v>30135000</v>
      </c>
      <c r="V815">
        <v>59040958.234436378</v>
      </c>
      <c r="X815">
        <v>0.74765594937692015</v>
      </c>
      <c r="Y815">
        <v>0.25358473403663789</v>
      </c>
      <c r="Z815">
        <v>0.56258503679031691</v>
      </c>
      <c r="AB815">
        <v>6.6725999999999994E-2</v>
      </c>
      <c r="AC815">
        <v>5.4999999999999997E-3</v>
      </c>
      <c r="AD815">
        <v>1.1147146321615451</v>
      </c>
      <c r="AE815">
        <v>2.0676884585604189</v>
      </c>
      <c r="AF815">
        <v>7.3490616819307144</v>
      </c>
      <c r="AG815">
        <v>1</v>
      </c>
      <c r="AH815" t="s">
        <v>267</v>
      </c>
    </row>
    <row r="816" spans="1:34">
      <c r="A816" t="s">
        <v>59</v>
      </c>
      <c r="B816" t="s">
        <v>60</v>
      </c>
      <c r="C816" t="s">
        <v>1232</v>
      </c>
      <c r="D816" t="s">
        <v>1233</v>
      </c>
      <c r="E816" t="s">
        <v>39</v>
      </c>
      <c r="F816" t="s">
        <v>140</v>
      </c>
      <c r="G816" t="s">
        <v>40</v>
      </c>
      <c r="I816">
        <v>3</v>
      </c>
      <c r="J816">
        <v>1.5</v>
      </c>
      <c r="K816">
        <v>1.1720364980534901</v>
      </c>
      <c r="M816">
        <v>5.6720364980534903</v>
      </c>
      <c r="N816">
        <v>520.4513126959248</v>
      </c>
      <c r="O816">
        <v>101.549623122</v>
      </c>
      <c r="P816">
        <v>138.10981047999459</v>
      </c>
      <c r="R816">
        <v>760.11074629791938</v>
      </c>
      <c r="S816">
        <v>19703716.692789972</v>
      </c>
      <c r="T816">
        <v>2806982.4122378179</v>
      </c>
      <c r="U816">
        <v>10828745.479329741</v>
      </c>
      <c r="V816">
        <v>33339444.584357541</v>
      </c>
      <c r="X816">
        <v>1.176445029591396</v>
      </c>
      <c r="Y816">
        <v>0.2499620949733542</v>
      </c>
      <c r="Z816">
        <v>0.31883912998011599</v>
      </c>
      <c r="AB816">
        <v>7.1743000000000001E-2</v>
      </c>
      <c r="AC816">
        <v>5.4999999999999997E-3</v>
      </c>
      <c r="AD816">
        <v>1.544219360726605</v>
      </c>
      <c r="AE816">
        <v>5.6720364980534912E-2</v>
      </c>
      <c r="AF816">
        <v>7.3502192237606314</v>
      </c>
      <c r="AG816">
        <v>1</v>
      </c>
      <c r="AH816" t="s">
        <v>1081</v>
      </c>
    </row>
    <row r="817" spans="1:34">
      <c r="A817" t="s">
        <v>59</v>
      </c>
      <c r="B817" t="s">
        <v>63</v>
      </c>
      <c r="C817" t="s">
        <v>1232</v>
      </c>
      <c r="D817" t="s">
        <v>1234</v>
      </c>
      <c r="E817" t="s">
        <v>39</v>
      </c>
      <c r="F817" t="s">
        <v>140</v>
      </c>
      <c r="G817" t="s">
        <v>40</v>
      </c>
      <c r="I817">
        <v>3</v>
      </c>
      <c r="J817">
        <v>1.5</v>
      </c>
      <c r="K817">
        <v>1.1724301512030091</v>
      </c>
      <c r="M817">
        <v>5.6724301512030086</v>
      </c>
      <c r="N817">
        <v>520.4513126959248</v>
      </c>
      <c r="O817">
        <v>101.549623122</v>
      </c>
      <c r="P817">
        <v>138.1561975694454</v>
      </c>
      <c r="R817">
        <v>760.1571333873701</v>
      </c>
      <c r="S817">
        <v>19703716.692789972</v>
      </c>
      <c r="T817">
        <v>2806982.4122378179</v>
      </c>
      <c r="U817">
        <v>10832382.54163143</v>
      </c>
      <c r="V817">
        <v>33343081.646659229</v>
      </c>
      <c r="X817">
        <v>1.176445029591396</v>
      </c>
      <c r="Y817">
        <v>0.2499620949733542</v>
      </c>
      <c r="Z817">
        <v>0.31894621881900009</v>
      </c>
      <c r="AB817">
        <v>7.1743000000000001E-2</v>
      </c>
      <c r="AC817">
        <v>5.4999999999999997E-3</v>
      </c>
      <c r="AD817">
        <v>1.5443265333118139</v>
      </c>
      <c r="AE817">
        <v>5.672430151203009E-2</v>
      </c>
      <c r="AF817">
        <v>7.3507239860268534</v>
      </c>
      <c r="AG817">
        <v>1</v>
      </c>
      <c r="AH817" t="s">
        <v>1081</v>
      </c>
    </row>
    <row r="818" spans="1:34">
      <c r="A818" t="s">
        <v>35</v>
      </c>
      <c r="B818" t="s">
        <v>47</v>
      </c>
      <c r="C818" t="s">
        <v>1210</v>
      </c>
      <c r="D818" t="s">
        <v>1235</v>
      </c>
      <c r="E818" t="s">
        <v>39</v>
      </c>
      <c r="F818" t="s">
        <v>40</v>
      </c>
      <c r="G818" t="s">
        <v>239</v>
      </c>
      <c r="I818">
        <v>2.64966375437707</v>
      </c>
      <c r="J818">
        <v>1</v>
      </c>
      <c r="K818">
        <v>2.02</v>
      </c>
      <c r="M818">
        <v>5.66966375437707</v>
      </c>
      <c r="N818">
        <v>472.87506759106918</v>
      </c>
      <c r="O818">
        <v>125.1515151515151</v>
      </c>
      <c r="P818">
        <v>73.079991692392312</v>
      </c>
      <c r="R818">
        <v>671.10657443497666</v>
      </c>
      <c r="S818">
        <v>17902532.159318522</v>
      </c>
      <c r="T818">
        <v>9812727.2727272715</v>
      </c>
      <c r="U818">
        <v>30103246.014974091</v>
      </c>
      <c r="V818">
        <v>57818505.44701989</v>
      </c>
      <c r="X818">
        <v>1.068902141880532</v>
      </c>
      <c r="Y818">
        <v>0.28892371995820271</v>
      </c>
      <c r="Z818">
        <v>0.2099999761275641</v>
      </c>
      <c r="AB818">
        <v>8.2440000000000013E-2</v>
      </c>
      <c r="AC818">
        <v>5.4999999999999997E-3</v>
      </c>
      <c r="AD818">
        <v>1.5435733781550141</v>
      </c>
      <c r="AE818">
        <v>5.6696637543770703E-2</v>
      </c>
      <c r="AF818">
        <v>7.3578737700758552</v>
      </c>
      <c r="AG818">
        <v>1</v>
      </c>
      <c r="AH818" t="s">
        <v>1212</v>
      </c>
    </row>
    <row r="819" spans="1:34">
      <c r="A819" t="s">
        <v>99</v>
      </c>
      <c r="B819" t="s">
        <v>100</v>
      </c>
      <c r="C819" t="s">
        <v>1236</v>
      </c>
      <c r="D819" t="s">
        <v>1237</v>
      </c>
      <c r="E819" t="s">
        <v>53</v>
      </c>
      <c r="F819" t="s">
        <v>72</v>
      </c>
      <c r="G819" t="s">
        <v>39</v>
      </c>
      <c r="H819" t="s">
        <v>302</v>
      </c>
      <c r="I819">
        <v>1.6570647647365679</v>
      </c>
      <c r="J819">
        <v>1</v>
      </c>
      <c r="K819">
        <v>3</v>
      </c>
      <c r="L819">
        <v>1.060000000000001E-2</v>
      </c>
      <c r="M819">
        <v>5.6676647647365677</v>
      </c>
      <c r="N819">
        <v>172.61925328733531</v>
      </c>
      <c r="O819">
        <v>60.170646557743339</v>
      </c>
      <c r="P819">
        <v>476.27274623318817</v>
      </c>
      <c r="Q819">
        <v>45.590555237246463</v>
      </c>
      <c r="R819">
        <v>754.65320131551334</v>
      </c>
      <c r="S819">
        <v>14460656.99930612</v>
      </c>
      <c r="T819">
        <v>4660070.3812316712</v>
      </c>
      <c r="U819">
        <v>18031164.55152189</v>
      </c>
      <c r="V819">
        <v>49545599.800661683</v>
      </c>
      <c r="W819">
        <v>12393707.868601991</v>
      </c>
      <c r="X819">
        <v>0.41490037132568042</v>
      </c>
      <c r="Y819">
        <v>0.14128613322161709</v>
      </c>
      <c r="Z819">
        <v>1.0765823648969071</v>
      </c>
      <c r="AA819">
        <v>0.13100734263576569</v>
      </c>
      <c r="AB819">
        <v>9.0810000000000002E-2</v>
      </c>
      <c r="AC819">
        <v>5.4999999999999997E-3</v>
      </c>
      <c r="AD819">
        <v>1.543029150608908</v>
      </c>
      <c r="AE819">
        <v>5.6676647647365679E-2</v>
      </c>
      <c r="AF819">
        <v>7.3636805629928421</v>
      </c>
      <c r="AG819">
        <v>1</v>
      </c>
      <c r="AH819" t="s">
        <v>572</v>
      </c>
    </row>
    <row r="820" spans="1:34">
      <c r="A820" t="s">
        <v>147</v>
      </c>
      <c r="B820" t="s">
        <v>158</v>
      </c>
      <c r="C820" t="s">
        <v>1215</v>
      </c>
      <c r="D820" t="s">
        <v>1238</v>
      </c>
      <c r="E820" t="s">
        <v>53</v>
      </c>
      <c r="F820" t="s">
        <v>72</v>
      </c>
      <c r="G820" t="s">
        <v>39</v>
      </c>
      <c r="H820" t="s">
        <v>302</v>
      </c>
      <c r="I820">
        <v>1.5</v>
      </c>
      <c r="J820">
        <v>1</v>
      </c>
      <c r="K820">
        <v>2.5695945224123</v>
      </c>
      <c r="L820">
        <v>1.059999999999999E-2</v>
      </c>
      <c r="M820">
        <v>5.0801945224123006</v>
      </c>
      <c r="N820">
        <v>170.5061351547389</v>
      </c>
      <c r="O820">
        <v>66.272653482880756</v>
      </c>
      <c r="P820">
        <v>439.38170778252419</v>
      </c>
      <c r="Q820">
        <v>47.741360559375231</v>
      </c>
      <c r="R820">
        <v>723.90185697951904</v>
      </c>
      <c r="S820">
        <v>14283636.904892741</v>
      </c>
      <c r="T820">
        <v>5132655.9917355375</v>
      </c>
      <c r="U820">
        <v>16634510.23938377</v>
      </c>
      <c r="V820">
        <v>49029203.441588819</v>
      </c>
      <c r="W820">
        <v>12978400.30557677</v>
      </c>
      <c r="X820">
        <v>0.4098213695273703</v>
      </c>
      <c r="Y820">
        <v>0.1556141986931564</v>
      </c>
      <c r="Z820">
        <v>0.99319266491337455</v>
      </c>
      <c r="AA820">
        <v>0.13718781769935409</v>
      </c>
      <c r="AB820">
        <v>9.0810000000000002E-2</v>
      </c>
      <c r="AC820">
        <v>5.4999999999999997E-3</v>
      </c>
      <c r="AD820">
        <v>1.3830896081960189</v>
      </c>
      <c r="AE820">
        <v>0.80521083180234965</v>
      </c>
      <c r="AF820">
        <v>7.3648049624106697</v>
      </c>
      <c r="AG820">
        <v>1</v>
      </c>
      <c r="AH820" t="s">
        <v>572</v>
      </c>
    </row>
    <row r="821" spans="1:34">
      <c r="A821" t="s">
        <v>35</v>
      </c>
      <c r="B821" t="s">
        <v>68</v>
      </c>
      <c r="C821" t="s">
        <v>771</v>
      </c>
      <c r="D821" t="s">
        <v>1239</v>
      </c>
      <c r="E821" t="s">
        <v>53</v>
      </c>
      <c r="F821" t="s">
        <v>39</v>
      </c>
      <c r="G821" t="s">
        <v>140</v>
      </c>
      <c r="H821" t="s">
        <v>302</v>
      </c>
      <c r="I821">
        <v>1.5</v>
      </c>
      <c r="J821">
        <v>2.0730475807261981</v>
      </c>
      <c r="K821">
        <v>1.5</v>
      </c>
      <c r="L821">
        <v>1.060000000000001E-2</v>
      </c>
      <c r="M821">
        <v>5.0836475807261987</v>
      </c>
      <c r="N821">
        <v>180.42822171179881</v>
      </c>
      <c r="O821">
        <v>369.9686472428906</v>
      </c>
      <c r="P821">
        <v>103.02135679275</v>
      </c>
      <c r="Q821">
        <v>51.260860177404332</v>
      </c>
      <c r="R821">
        <v>704.67908592484378</v>
      </c>
      <c r="S821">
        <v>15114829.762506589</v>
      </c>
      <c r="T821">
        <v>14006607.789550779</v>
      </c>
      <c r="U821">
        <v>2847663.3168270001</v>
      </c>
      <c r="V821">
        <v>45904270.616783537</v>
      </c>
      <c r="W821">
        <v>13935169.747899169</v>
      </c>
      <c r="X821">
        <v>0.43366967913624838</v>
      </c>
      <c r="Y821">
        <v>0.83628913125221727</v>
      </c>
      <c r="Z821">
        <v>0.25358473403663789</v>
      </c>
      <c r="AA821">
        <v>0.14730132234886301</v>
      </c>
      <c r="AB821">
        <v>8.7010000000000004E-2</v>
      </c>
      <c r="AC821">
        <v>5.4999999999999997E-3</v>
      </c>
      <c r="AD821">
        <v>1.3840297078416881</v>
      </c>
      <c r="AE821">
        <v>0.8057581415451025</v>
      </c>
      <c r="AF821">
        <v>7.3659454301129887</v>
      </c>
      <c r="AG821">
        <v>1</v>
      </c>
      <c r="AH821" t="s">
        <v>773</v>
      </c>
    </row>
    <row r="822" spans="1:34">
      <c r="A822" t="s">
        <v>59</v>
      </c>
      <c r="B822" t="s">
        <v>60</v>
      </c>
      <c r="C822" t="s">
        <v>1240</v>
      </c>
      <c r="D822" t="s">
        <v>1241</v>
      </c>
      <c r="E822" t="s">
        <v>53</v>
      </c>
      <c r="F822" t="s">
        <v>140</v>
      </c>
      <c r="G822" t="s">
        <v>302</v>
      </c>
      <c r="I822">
        <v>4.1810766752068087</v>
      </c>
      <c r="J822">
        <v>1.5</v>
      </c>
      <c r="K822">
        <v>1.060000000000001E-2</v>
      </c>
      <c r="M822">
        <v>5.6916766752068089</v>
      </c>
      <c r="N822">
        <v>484.48503971078247</v>
      </c>
      <c r="O822">
        <v>101.549623122</v>
      </c>
      <c r="P822">
        <v>48.914527098718317</v>
      </c>
      <c r="R822">
        <v>634.94918993150077</v>
      </c>
      <c r="S822">
        <v>40586272.082239643</v>
      </c>
      <c r="T822">
        <v>2806982.4122378179</v>
      </c>
      <c r="U822">
        <v>13297323.453017579</v>
      </c>
      <c r="V822">
        <v>56690577.947495043</v>
      </c>
      <c r="X822">
        <v>1.1644878485434189</v>
      </c>
      <c r="Y822">
        <v>0.24996209497335431</v>
      </c>
      <c r="Z822">
        <v>0.14055898591585719</v>
      </c>
      <c r="AB822">
        <v>6.2864000000000003E-2</v>
      </c>
      <c r="AC822">
        <v>5.4999999999999997E-3</v>
      </c>
      <c r="AD822">
        <v>1.549566424663634</v>
      </c>
      <c r="AE822">
        <v>5.6916766752068089E-2</v>
      </c>
      <c r="AF822">
        <v>7.3665238666225106</v>
      </c>
      <c r="AG822">
        <v>1</v>
      </c>
      <c r="AH822" t="s">
        <v>1086</v>
      </c>
    </row>
    <row r="823" spans="1:34">
      <c r="A823" t="s">
        <v>208</v>
      </c>
      <c r="B823" t="s">
        <v>209</v>
      </c>
      <c r="C823" t="s">
        <v>1242</v>
      </c>
      <c r="D823" t="s">
        <v>1243</v>
      </c>
      <c r="E823" t="s">
        <v>53</v>
      </c>
      <c r="F823" t="s">
        <v>72</v>
      </c>
      <c r="G823" t="s">
        <v>140</v>
      </c>
      <c r="H823" t="s">
        <v>41</v>
      </c>
      <c r="I823">
        <v>2.574769903186013</v>
      </c>
      <c r="J823">
        <v>1</v>
      </c>
      <c r="K823">
        <v>1.5</v>
      </c>
      <c r="L823">
        <v>8.3999999999999995E-3</v>
      </c>
      <c r="M823">
        <v>5.0831699031860129</v>
      </c>
      <c r="N823">
        <v>287.94510083963581</v>
      </c>
      <c r="O823">
        <v>65.166666666666671</v>
      </c>
      <c r="P823">
        <v>100.2005339238125</v>
      </c>
      <c r="Q823">
        <v>189.93163094008261</v>
      </c>
      <c r="R823">
        <v>643.24393237019763</v>
      </c>
      <c r="S823">
        <v>24121731.837998159</v>
      </c>
      <c r="T823">
        <v>5047000</v>
      </c>
      <c r="U823">
        <v>2769691.583031069</v>
      </c>
      <c r="V823">
        <v>61173287.057392873</v>
      </c>
      <c r="W823">
        <v>29234863.636363629</v>
      </c>
      <c r="X823">
        <v>0.69209272421606793</v>
      </c>
      <c r="Y823">
        <v>0.1530172413793103</v>
      </c>
      <c r="Z823">
        <v>0.2466413424986775</v>
      </c>
      <c r="AA823">
        <v>0.54578054867839831</v>
      </c>
      <c r="AB823">
        <v>9.0872000000000008E-2</v>
      </c>
      <c r="AC823">
        <v>5.4999999999999997E-3</v>
      </c>
      <c r="AD823">
        <v>1.3838996595061399</v>
      </c>
      <c r="AE823">
        <v>0.80568242965498305</v>
      </c>
      <c r="AF823">
        <v>7.3691239923471361</v>
      </c>
      <c r="AG823">
        <v>1</v>
      </c>
      <c r="AH823" t="s">
        <v>414</v>
      </c>
    </row>
    <row r="824" spans="1:34">
      <c r="A824" t="s">
        <v>147</v>
      </c>
      <c r="B824" t="s">
        <v>158</v>
      </c>
      <c r="C824" t="s">
        <v>1217</v>
      </c>
      <c r="D824" t="s">
        <v>1244</v>
      </c>
      <c r="E824" t="s">
        <v>53</v>
      </c>
      <c r="F824" t="s">
        <v>39</v>
      </c>
      <c r="I824">
        <v>2.114196609165178</v>
      </c>
      <c r="J824">
        <v>3</v>
      </c>
      <c r="M824">
        <v>5.1141966091651776</v>
      </c>
      <c r="N824">
        <v>240.32232852400571</v>
      </c>
      <c r="O824">
        <v>512.97786940723859</v>
      </c>
      <c r="R824">
        <v>753.30019793124427</v>
      </c>
      <c r="S824">
        <v>20132277.80724721</v>
      </c>
      <c r="T824">
        <v>19420780.31490453</v>
      </c>
      <c r="V824">
        <v>39553058.122151747</v>
      </c>
      <c r="X824">
        <v>0.57762863321213043</v>
      </c>
      <c r="Y824">
        <v>1.159551815958471</v>
      </c>
      <c r="AB824">
        <v>4.8292000000000002E-2</v>
      </c>
      <c r="AC824">
        <v>5.4999999999999997E-3</v>
      </c>
      <c r="AD824">
        <v>1.392346720819839</v>
      </c>
      <c r="AE824">
        <v>0.81060016255268075</v>
      </c>
      <c r="AF824">
        <v>7.3709354925376989</v>
      </c>
      <c r="AG824">
        <v>1</v>
      </c>
      <c r="AH824" t="s">
        <v>541</v>
      </c>
    </row>
    <row r="825" spans="1:34">
      <c r="A825" t="s">
        <v>35</v>
      </c>
      <c r="B825" t="s">
        <v>49</v>
      </c>
      <c r="C825" t="s">
        <v>1210</v>
      </c>
      <c r="D825" t="s">
        <v>1245</v>
      </c>
      <c r="E825" t="s">
        <v>39</v>
      </c>
      <c r="F825" t="s">
        <v>40</v>
      </c>
      <c r="G825" t="s">
        <v>239</v>
      </c>
      <c r="I825">
        <v>2.6601658736028759</v>
      </c>
      <c r="J825">
        <v>1</v>
      </c>
      <c r="K825">
        <v>2.02</v>
      </c>
      <c r="M825">
        <v>5.6801658736028759</v>
      </c>
      <c r="N825">
        <v>474.74933949841932</v>
      </c>
      <c r="O825">
        <v>125.1515151515151</v>
      </c>
      <c r="P825">
        <v>73.079991692392312</v>
      </c>
      <c r="R825">
        <v>672.9808463423268</v>
      </c>
      <c r="S825">
        <v>17973490.041000828</v>
      </c>
      <c r="T825">
        <v>9812727.2727272715</v>
      </c>
      <c r="U825">
        <v>30103246.014974091</v>
      </c>
      <c r="V825">
        <v>57889463.328702196</v>
      </c>
      <c r="X825">
        <v>1.0731388068974439</v>
      </c>
      <c r="Y825">
        <v>0.28892371995820271</v>
      </c>
      <c r="Z825">
        <v>0.2099999761275641</v>
      </c>
      <c r="AB825">
        <v>8.2440000000000013E-2</v>
      </c>
      <c r="AC825">
        <v>5.4999999999999997E-3</v>
      </c>
      <c r="AD825">
        <v>1.5464325938604691</v>
      </c>
      <c r="AE825">
        <v>5.6801658736028757E-2</v>
      </c>
      <c r="AF825">
        <v>7.3713401261993736</v>
      </c>
      <c r="AG825">
        <v>1</v>
      </c>
      <c r="AH825" t="s">
        <v>1212</v>
      </c>
    </row>
    <row r="826" spans="1:34">
      <c r="A826" t="s">
        <v>99</v>
      </c>
      <c r="B826" t="s">
        <v>100</v>
      </c>
      <c r="C826" t="s">
        <v>1246</v>
      </c>
      <c r="D826" t="s">
        <v>1247</v>
      </c>
      <c r="E826" t="s">
        <v>39</v>
      </c>
      <c r="F826" t="s">
        <v>40</v>
      </c>
      <c r="I826">
        <v>3</v>
      </c>
      <c r="J826">
        <v>2.705940642457763</v>
      </c>
      <c r="M826">
        <v>5.7059406424577626</v>
      </c>
      <c r="N826">
        <v>476.27274623318829</v>
      </c>
      <c r="O826">
        <v>290.82339322227688</v>
      </c>
      <c r="R826">
        <v>767.09613945546516</v>
      </c>
      <c r="S826">
        <v>18031164.55152189</v>
      </c>
      <c r="T826">
        <v>22802525.712648358</v>
      </c>
      <c r="V826">
        <v>40833690.264170252</v>
      </c>
      <c r="X826">
        <v>1.076582364896908</v>
      </c>
      <c r="Y826">
        <v>0.67139240399064515</v>
      </c>
      <c r="AB826">
        <v>5.1397000000000012E-2</v>
      </c>
      <c r="AC826">
        <v>5.4999999999999997E-3</v>
      </c>
      <c r="AD826">
        <v>1.5534498084178201</v>
      </c>
      <c r="AE826">
        <v>5.705940642457763E-2</v>
      </c>
      <c r="AF826">
        <v>7.3733468573001604</v>
      </c>
      <c r="AG826">
        <v>1</v>
      </c>
      <c r="AH826" t="s">
        <v>551</v>
      </c>
    </row>
    <row r="827" spans="1:34">
      <c r="A827" t="s">
        <v>459</v>
      </c>
      <c r="B827" t="s">
        <v>767</v>
      </c>
      <c r="C827" t="s">
        <v>762</v>
      </c>
      <c r="D827" t="s">
        <v>1248</v>
      </c>
      <c r="E827" t="s">
        <v>53</v>
      </c>
      <c r="F827" t="s">
        <v>72</v>
      </c>
      <c r="G827" t="s">
        <v>39</v>
      </c>
      <c r="H827" t="s">
        <v>302</v>
      </c>
      <c r="I827">
        <v>1.5</v>
      </c>
      <c r="J827">
        <v>1</v>
      </c>
      <c r="K827">
        <v>2.576317386730739</v>
      </c>
      <c r="L827">
        <v>1.060000000000001E-2</v>
      </c>
      <c r="M827">
        <v>5.0869173867307387</v>
      </c>
      <c r="N827">
        <v>167.75</v>
      </c>
      <c r="O827">
        <v>65.166666666666671</v>
      </c>
      <c r="P827">
        <v>435.18294524193391</v>
      </c>
      <c r="Q827">
        <v>46.763721776589449</v>
      </c>
      <c r="R827">
        <v>714.86333368519001</v>
      </c>
      <c r="S827">
        <v>14052750</v>
      </c>
      <c r="T827">
        <v>5047000</v>
      </c>
      <c r="U827">
        <v>16475549.688143071</v>
      </c>
      <c r="V827">
        <v>48287930.704185858</v>
      </c>
      <c r="W827">
        <v>12712631.016042789</v>
      </c>
      <c r="X827">
        <v>0.40319683908045978</v>
      </c>
      <c r="Y827">
        <v>0.1530172413793103</v>
      </c>
      <c r="Z827">
        <v>0.98370164586737618</v>
      </c>
      <c r="AA827">
        <v>0.13437851085226851</v>
      </c>
      <c r="AB827">
        <v>9.0810000000000002E-2</v>
      </c>
      <c r="AC827">
        <v>5.4999999999999997E-3</v>
      </c>
      <c r="AD827">
        <v>1.384919916806274</v>
      </c>
      <c r="AE827">
        <v>0.80627640579682214</v>
      </c>
      <c r="AF827">
        <v>7.3744237093338354</v>
      </c>
      <c r="AG827">
        <v>1</v>
      </c>
      <c r="AH827" t="s">
        <v>572</v>
      </c>
    </row>
    <row r="828" spans="1:34">
      <c r="A828" t="s">
        <v>459</v>
      </c>
      <c r="B828" t="s">
        <v>767</v>
      </c>
      <c r="C828" t="s">
        <v>757</v>
      </c>
      <c r="D828" t="s">
        <v>1249</v>
      </c>
      <c r="E828" t="s">
        <v>53</v>
      </c>
      <c r="F828" t="s">
        <v>39</v>
      </c>
      <c r="I828">
        <v>2.1172774839367992</v>
      </c>
      <c r="J828">
        <v>3</v>
      </c>
      <c r="M828">
        <v>5.1172774839367987</v>
      </c>
      <c r="N828">
        <v>236.78219862026529</v>
      </c>
      <c r="O828">
        <v>506.75</v>
      </c>
      <c r="R828">
        <v>743.53219862026526</v>
      </c>
      <c r="S828">
        <v>19835714.108261898</v>
      </c>
      <c r="T828">
        <v>19185000</v>
      </c>
      <c r="V828">
        <v>39020714.108261898</v>
      </c>
      <c r="X828">
        <v>0.56911972598636418</v>
      </c>
      <c r="Y828">
        <v>1.145474137931034</v>
      </c>
      <c r="AB828">
        <v>4.8292000000000002E-2</v>
      </c>
      <c r="AC828">
        <v>5.4999999999999997E-3</v>
      </c>
      <c r="AD828">
        <v>1.3931854930089711</v>
      </c>
      <c r="AE828">
        <v>0.81108848120398258</v>
      </c>
      <c r="AF828">
        <v>7.3753434581497528</v>
      </c>
      <c r="AG828">
        <v>1</v>
      </c>
      <c r="AH828" t="s">
        <v>541</v>
      </c>
    </row>
    <row r="829" spans="1:34">
      <c r="A829" t="s">
        <v>59</v>
      </c>
      <c r="B829" t="s">
        <v>63</v>
      </c>
      <c r="C829" t="s">
        <v>1240</v>
      </c>
      <c r="D829" t="s">
        <v>1250</v>
      </c>
      <c r="E829" t="s">
        <v>53</v>
      </c>
      <c r="F829" t="s">
        <v>140</v>
      </c>
      <c r="G829" t="s">
        <v>302</v>
      </c>
      <c r="I829">
        <v>4.1889291434016753</v>
      </c>
      <c r="J829">
        <v>1.5</v>
      </c>
      <c r="K829">
        <v>1.06E-2</v>
      </c>
      <c r="M829">
        <v>5.6995291434016746</v>
      </c>
      <c r="N829">
        <v>485.3949496839187</v>
      </c>
      <c r="O829">
        <v>101.549623122</v>
      </c>
      <c r="P829">
        <v>48.914527098718281</v>
      </c>
      <c r="R829">
        <v>635.85909990463699</v>
      </c>
      <c r="S829">
        <v>40662497.044236593</v>
      </c>
      <c r="T829">
        <v>2806982.4122378179</v>
      </c>
      <c r="U829">
        <v>13297323.45301757</v>
      </c>
      <c r="V829">
        <v>56766802.909491993</v>
      </c>
      <c r="X829">
        <v>1.166674869854992</v>
      </c>
      <c r="Y829">
        <v>0.24996209497335431</v>
      </c>
      <c r="Z829">
        <v>0.14055898591585711</v>
      </c>
      <c r="AB829">
        <v>6.2864000000000003E-2</v>
      </c>
      <c r="AC829">
        <v>5.4999999999999997E-3</v>
      </c>
      <c r="AD829">
        <v>1.5517042694077861</v>
      </c>
      <c r="AE829">
        <v>5.6995291434016757E-2</v>
      </c>
      <c r="AF829">
        <v>7.3765927042434782</v>
      </c>
      <c r="AG829">
        <v>1</v>
      </c>
      <c r="AH829" t="s">
        <v>1086</v>
      </c>
    </row>
    <row r="830" spans="1:34">
      <c r="A830" t="s">
        <v>459</v>
      </c>
      <c r="B830" t="s">
        <v>460</v>
      </c>
      <c r="C830" t="s">
        <v>1251</v>
      </c>
      <c r="D830" t="s">
        <v>1252</v>
      </c>
      <c r="E830" t="s">
        <v>53</v>
      </c>
      <c r="F830" t="s">
        <v>39</v>
      </c>
      <c r="G830" t="s">
        <v>239</v>
      </c>
      <c r="H830" t="s">
        <v>302</v>
      </c>
      <c r="I830">
        <v>1.5</v>
      </c>
      <c r="J830">
        <v>2.1423793711922192</v>
      </c>
      <c r="K830">
        <v>2.02</v>
      </c>
      <c r="L830">
        <v>1.060000000000001E-2</v>
      </c>
      <c r="M830">
        <v>5.6729793711922198</v>
      </c>
      <c r="N830">
        <v>167.75</v>
      </c>
      <c r="O830">
        <v>361.88358211721902</v>
      </c>
      <c r="P830">
        <v>61.974581298003081</v>
      </c>
      <c r="Q830">
        <v>46.763721776589449</v>
      </c>
      <c r="R830">
        <v>638.37188519181154</v>
      </c>
      <c r="S830">
        <v>14052750</v>
      </c>
      <c r="T830">
        <v>13700516.07877424</v>
      </c>
      <c r="U830">
        <v>25528684.72319508</v>
      </c>
      <c r="V830">
        <v>65994581.818012118</v>
      </c>
      <c r="W830">
        <v>12712631.016042789</v>
      </c>
      <c r="X830">
        <v>0.40319683908045978</v>
      </c>
      <c r="Y830">
        <v>0.81801338777921306</v>
      </c>
      <c r="Z830">
        <v>0.17808787729311229</v>
      </c>
      <c r="AA830">
        <v>0.13437851085226851</v>
      </c>
      <c r="AB830">
        <v>9.7707000000000002E-2</v>
      </c>
      <c r="AC830">
        <v>5.4999999999999997E-3</v>
      </c>
      <c r="AD830">
        <v>1.5444760591727511</v>
      </c>
      <c r="AE830">
        <v>5.6729793711922202E-2</v>
      </c>
      <c r="AF830">
        <v>7.3773922240768934</v>
      </c>
      <c r="AG830">
        <v>1</v>
      </c>
      <c r="AH830" t="s">
        <v>931</v>
      </c>
    </row>
    <row r="831" spans="1:34">
      <c r="A831" t="s">
        <v>422</v>
      </c>
      <c r="B831" t="s">
        <v>466</v>
      </c>
      <c r="C831" t="s">
        <v>1208</v>
      </c>
      <c r="D831" t="s">
        <v>1253</v>
      </c>
      <c r="E831" t="s">
        <v>72</v>
      </c>
      <c r="F831" t="s">
        <v>39</v>
      </c>
      <c r="G831" t="s">
        <v>140</v>
      </c>
      <c r="H831" t="s">
        <v>41</v>
      </c>
      <c r="I831">
        <v>1</v>
      </c>
      <c r="J831">
        <v>2.5813823306503512</v>
      </c>
      <c r="K831">
        <v>1.5</v>
      </c>
      <c r="L831">
        <v>8.4000000000000012E-3</v>
      </c>
      <c r="M831">
        <v>5.0897823306503511</v>
      </c>
      <c r="N831">
        <v>53.509286412512218</v>
      </c>
      <c r="O831">
        <v>374.84804196093722</v>
      </c>
      <c r="P831">
        <v>98.483511307937491</v>
      </c>
      <c r="Q831">
        <v>186.37200198002759</v>
      </c>
      <c r="R831">
        <v>713.21284166141447</v>
      </c>
      <c r="S831">
        <v>4144164.2228739001</v>
      </c>
      <c r="T831">
        <v>14191336.32959168</v>
      </c>
      <c r="U831">
        <v>2722230.5276770229</v>
      </c>
      <c r="V831">
        <v>49744685.625597149</v>
      </c>
      <c r="W831">
        <v>28686954.545454551</v>
      </c>
      <c r="X831">
        <v>0.1256446556780261</v>
      </c>
      <c r="Y831">
        <v>0.84731867335045041</v>
      </c>
      <c r="Z831">
        <v>0.24241493025817981</v>
      </c>
      <c r="AA831">
        <v>0.53555172982766541</v>
      </c>
      <c r="AB831">
        <v>9.0872000000000008E-2</v>
      </c>
      <c r="AC831">
        <v>5.4999999999999997E-3</v>
      </c>
      <c r="AD831">
        <v>1.385699901538316</v>
      </c>
      <c r="AE831">
        <v>0.80673049940808061</v>
      </c>
      <c r="AF831">
        <v>7.3785847315967477</v>
      </c>
      <c r="AG831">
        <v>1</v>
      </c>
      <c r="AH831" t="s">
        <v>311</v>
      </c>
    </row>
    <row r="832" spans="1:34">
      <c r="A832" t="s">
        <v>59</v>
      </c>
      <c r="B832" t="s">
        <v>60</v>
      </c>
      <c r="C832" t="s">
        <v>1254</v>
      </c>
      <c r="D832" t="s">
        <v>1255</v>
      </c>
      <c r="E832" t="s">
        <v>53</v>
      </c>
      <c r="F832" t="s">
        <v>39</v>
      </c>
      <c r="G832" t="s">
        <v>140</v>
      </c>
      <c r="I832">
        <v>1.5</v>
      </c>
      <c r="J832">
        <v>2.697015898506089</v>
      </c>
      <c r="K832">
        <v>1.5</v>
      </c>
      <c r="M832">
        <v>5.6970158985060886</v>
      </c>
      <c r="N832">
        <v>173.8134973404255</v>
      </c>
      <c r="O832">
        <v>467.88848824642452</v>
      </c>
      <c r="P832">
        <v>101.549623122</v>
      </c>
      <c r="R832">
        <v>743.25160870884997</v>
      </c>
      <c r="S832">
        <v>14560701.190764019</v>
      </c>
      <c r="T832">
        <v>17713745.726704791</v>
      </c>
      <c r="U832">
        <v>2806982.4122378179</v>
      </c>
      <c r="V832">
        <v>35081429.329706632</v>
      </c>
      <c r="X832">
        <v>0.41777080606366312</v>
      </c>
      <c r="Y832">
        <v>1.057630316175487</v>
      </c>
      <c r="Z832">
        <v>0.2499620949733542</v>
      </c>
      <c r="AB832">
        <v>6.8638000000000005E-2</v>
      </c>
      <c r="AC832">
        <v>5.4999999999999997E-3</v>
      </c>
      <c r="AD832">
        <v>1.5510200351953749</v>
      </c>
      <c r="AE832">
        <v>5.6970158985060887E-2</v>
      </c>
      <c r="AF832">
        <v>7.3791440926865253</v>
      </c>
      <c r="AG832">
        <v>1</v>
      </c>
      <c r="AH832" t="s">
        <v>1145</v>
      </c>
    </row>
    <row r="833" spans="1:34">
      <c r="A833" t="s">
        <v>422</v>
      </c>
      <c r="B833" t="s">
        <v>423</v>
      </c>
      <c r="C833" t="s">
        <v>1256</v>
      </c>
      <c r="D833" t="s">
        <v>1257</v>
      </c>
      <c r="E833" t="s">
        <v>53</v>
      </c>
      <c r="F833" t="s">
        <v>72</v>
      </c>
      <c r="G833" t="s">
        <v>41</v>
      </c>
      <c r="I833">
        <v>4.0842229692818277</v>
      </c>
      <c r="J833">
        <v>1.012655742320457</v>
      </c>
      <c r="K833">
        <v>8.4000000000000012E-3</v>
      </c>
      <c r="M833">
        <v>5.1052787116022849</v>
      </c>
      <c r="N833">
        <v>383.73802324001008</v>
      </c>
      <c r="O833">
        <v>54.186486153100503</v>
      </c>
      <c r="P833">
        <v>186.37200198002759</v>
      </c>
      <c r="R833">
        <v>624.29651137313817</v>
      </c>
      <c r="S833">
        <v>32146494.82018511</v>
      </c>
      <c r="T833">
        <v>4196611.6974122487</v>
      </c>
      <c r="U833">
        <v>28686954.545454551</v>
      </c>
      <c r="V833">
        <v>65030061.063051909</v>
      </c>
      <c r="X833">
        <v>0.92233656038960399</v>
      </c>
      <c r="Y833">
        <v>0.1272347820642297</v>
      </c>
      <c r="Z833">
        <v>0.53555172982766541</v>
      </c>
      <c r="AB833">
        <v>7.0526000000000005E-2</v>
      </c>
      <c r="AC833">
        <v>5.4999999999999997E-3</v>
      </c>
      <c r="AD833">
        <v>1.3899188115357011</v>
      </c>
      <c r="AE833">
        <v>0.8091866757889622</v>
      </c>
      <c r="AF833">
        <v>7.3804101989269473</v>
      </c>
      <c r="AG833">
        <v>1</v>
      </c>
      <c r="AH833" t="s">
        <v>168</v>
      </c>
    </row>
    <row r="834" spans="1:34">
      <c r="A834" t="s">
        <v>59</v>
      </c>
      <c r="B834" t="s">
        <v>63</v>
      </c>
      <c r="C834" t="s">
        <v>1254</v>
      </c>
      <c r="D834" t="s">
        <v>1258</v>
      </c>
      <c r="E834" t="s">
        <v>53</v>
      </c>
      <c r="F834" t="s">
        <v>39</v>
      </c>
      <c r="G834" t="s">
        <v>140</v>
      </c>
      <c r="I834">
        <v>1.5</v>
      </c>
      <c r="J834">
        <v>2.6995450374944658</v>
      </c>
      <c r="K834">
        <v>1.5</v>
      </c>
      <c r="M834">
        <v>5.6995450374944667</v>
      </c>
      <c r="N834">
        <v>173.8134973404255</v>
      </c>
      <c r="O834">
        <v>468.32725281525478</v>
      </c>
      <c r="P834">
        <v>101.549623122</v>
      </c>
      <c r="R834">
        <v>743.69037327768035</v>
      </c>
      <c r="S834">
        <v>14560701.190764019</v>
      </c>
      <c r="T834">
        <v>17730356.872739349</v>
      </c>
      <c r="U834">
        <v>2806982.4122378179</v>
      </c>
      <c r="V834">
        <v>35098040.475741193</v>
      </c>
      <c r="X834">
        <v>0.41777080606366312</v>
      </c>
      <c r="Y834">
        <v>1.058622113839494</v>
      </c>
      <c r="Z834">
        <v>0.2499620949733542</v>
      </c>
      <c r="AB834">
        <v>6.8638000000000005E-2</v>
      </c>
      <c r="AC834">
        <v>5.4999999999999997E-3</v>
      </c>
      <c r="AD834">
        <v>1.5517085965953521</v>
      </c>
      <c r="AE834">
        <v>5.6995450374944669E-2</v>
      </c>
      <c r="AF834">
        <v>7.3823870844647637</v>
      </c>
      <c r="AG834">
        <v>1</v>
      </c>
      <c r="AH834" t="s">
        <v>1145</v>
      </c>
    </row>
    <row r="835" spans="1:34">
      <c r="A835" t="s">
        <v>99</v>
      </c>
      <c r="B835" t="s">
        <v>204</v>
      </c>
      <c r="C835" t="s">
        <v>774</v>
      </c>
      <c r="D835" t="s">
        <v>1259</v>
      </c>
      <c r="E835" t="s">
        <v>72</v>
      </c>
      <c r="F835" t="s">
        <v>39</v>
      </c>
      <c r="G835" t="s">
        <v>41</v>
      </c>
      <c r="H835" t="s">
        <v>239</v>
      </c>
      <c r="I835">
        <v>1</v>
      </c>
      <c r="J835">
        <v>2.058007751670798</v>
      </c>
      <c r="K835">
        <v>8.3999999999999995E-3</v>
      </c>
      <c r="L835">
        <v>2.02</v>
      </c>
      <c r="M835">
        <v>5.0864077516707979</v>
      </c>
      <c r="N835">
        <v>60.170646557743339</v>
      </c>
      <c r="O835">
        <v>326.72433455248017</v>
      </c>
      <c r="P835">
        <v>188.4060756714876</v>
      </c>
      <c r="Q835">
        <v>58.149404109062971</v>
      </c>
      <c r="R835">
        <v>633.45046089077414</v>
      </c>
      <c r="S835">
        <v>4660070.3812316712</v>
      </c>
      <c r="T835">
        <v>12369425.47289459</v>
      </c>
      <c r="U835">
        <v>29000045.454545449</v>
      </c>
      <c r="V835">
        <v>69982551.934170932</v>
      </c>
      <c r="W835">
        <v>23953010.625499219</v>
      </c>
      <c r="X835">
        <v>0.14128613322161709</v>
      </c>
      <c r="Y835">
        <v>0.73853828408997191</v>
      </c>
      <c r="Z835">
        <v>0.54139676917094126</v>
      </c>
      <c r="AA835">
        <v>0.16709598881914639</v>
      </c>
      <c r="AB835">
        <v>0.10156900000000001</v>
      </c>
      <c r="AC835">
        <v>5.4999999999999997E-3</v>
      </c>
      <c r="AD835">
        <v>1.384781167994144</v>
      </c>
      <c r="AE835">
        <v>0.80619562863982153</v>
      </c>
      <c r="AF835">
        <v>7.384453548304764</v>
      </c>
      <c r="AG835">
        <v>1</v>
      </c>
      <c r="AH835" t="s">
        <v>564</v>
      </c>
    </row>
    <row r="836" spans="1:34">
      <c r="A836" t="s">
        <v>354</v>
      </c>
      <c r="B836" t="s">
        <v>590</v>
      </c>
      <c r="C836" t="s">
        <v>782</v>
      </c>
      <c r="D836" t="s">
        <v>1260</v>
      </c>
      <c r="E836" t="s">
        <v>39</v>
      </c>
      <c r="F836" t="s">
        <v>140</v>
      </c>
      <c r="G836" t="s">
        <v>40</v>
      </c>
      <c r="H836" t="s">
        <v>302</v>
      </c>
      <c r="I836">
        <v>2.5909307007797939</v>
      </c>
      <c r="J836">
        <v>1.5</v>
      </c>
      <c r="K836">
        <v>1</v>
      </c>
      <c r="L836">
        <v>1.060000000000001E-2</v>
      </c>
      <c r="M836">
        <v>5.1015307007797954</v>
      </c>
      <c r="N836">
        <v>455.93881932740339</v>
      </c>
      <c r="O836">
        <v>102.28548995737501</v>
      </c>
      <c r="P836">
        <v>121.4944903581267</v>
      </c>
      <c r="Q836">
        <v>50.087693638061317</v>
      </c>
      <c r="R836">
        <v>729.80649328096638</v>
      </c>
      <c r="S836">
        <v>17261344.348882549</v>
      </c>
      <c r="T836">
        <v>2827322.8645324088</v>
      </c>
      <c r="U836">
        <v>9525991.7355371881</v>
      </c>
      <c r="V836">
        <v>43230905.549410522</v>
      </c>
      <c r="W836">
        <v>13616246.600458371</v>
      </c>
      <c r="X836">
        <v>1.030618896928172</v>
      </c>
      <c r="Y836">
        <v>0.25177341450499602</v>
      </c>
      <c r="Z836">
        <v>0.28048114372565769</v>
      </c>
      <c r="AA836">
        <v>0.1439301541323601</v>
      </c>
      <c r="AB836">
        <v>9.0115000000000015E-2</v>
      </c>
      <c r="AC836">
        <v>5.4999999999999997E-3</v>
      </c>
      <c r="AD836">
        <v>1.3888984106835041</v>
      </c>
      <c r="AE836">
        <v>0.80859261607359745</v>
      </c>
      <c r="AF836">
        <v>7.3946367275368967</v>
      </c>
      <c r="AG836">
        <v>1</v>
      </c>
      <c r="AH836" t="s">
        <v>734</v>
      </c>
    </row>
    <row r="837" spans="1:34">
      <c r="A837" t="s">
        <v>35</v>
      </c>
      <c r="B837" t="s">
        <v>74</v>
      </c>
      <c r="C837" t="s">
        <v>771</v>
      </c>
      <c r="D837" t="s">
        <v>1261</v>
      </c>
      <c r="E837" t="s">
        <v>53</v>
      </c>
      <c r="F837" t="s">
        <v>39</v>
      </c>
      <c r="G837" t="s">
        <v>140</v>
      </c>
      <c r="H837" t="s">
        <v>302</v>
      </c>
      <c r="I837">
        <v>1.5</v>
      </c>
      <c r="J837">
        <v>2.093703956933747</v>
      </c>
      <c r="K837">
        <v>1.5</v>
      </c>
      <c r="L837">
        <v>1.060000000000001E-2</v>
      </c>
      <c r="M837">
        <v>5.1043039569337481</v>
      </c>
      <c r="N837">
        <v>180.42822171179881</v>
      </c>
      <c r="O837">
        <v>373.65510945123521</v>
      </c>
      <c r="P837">
        <v>103.02135679275</v>
      </c>
      <c r="Q837">
        <v>51.260860177404332</v>
      </c>
      <c r="R837">
        <v>708.36554813318833</v>
      </c>
      <c r="S837">
        <v>15114829.762506589</v>
      </c>
      <c r="T837">
        <v>14146173.21129146</v>
      </c>
      <c r="U837">
        <v>2847663.3168270001</v>
      </c>
      <c r="V837">
        <v>46043836.038524218</v>
      </c>
      <c r="W837">
        <v>13935169.747899169</v>
      </c>
      <c r="X837">
        <v>0.43366967913624838</v>
      </c>
      <c r="Y837">
        <v>0.84462213000923514</v>
      </c>
      <c r="Z837">
        <v>0.25358473403663789</v>
      </c>
      <c r="AA837">
        <v>0.14730132234886301</v>
      </c>
      <c r="AB837">
        <v>8.7010000000000004E-2</v>
      </c>
      <c r="AC837">
        <v>5.4999999999999997E-3</v>
      </c>
      <c r="AD837">
        <v>1.3896534333013351</v>
      </c>
      <c r="AE837">
        <v>0.80903217717399911</v>
      </c>
      <c r="AF837">
        <v>7.3954995674090824</v>
      </c>
      <c r="AG837">
        <v>1</v>
      </c>
      <c r="AH837" t="s">
        <v>773</v>
      </c>
    </row>
    <row r="838" spans="1:34">
      <c r="A838" t="s">
        <v>354</v>
      </c>
      <c r="B838" t="s">
        <v>590</v>
      </c>
      <c r="C838" t="s">
        <v>784</v>
      </c>
      <c r="D838" t="s">
        <v>1262</v>
      </c>
      <c r="E838" t="s">
        <v>39</v>
      </c>
      <c r="F838" t="s">
        <v>239</v>
      </c>
      <c r="G838" t="s">
        <v>302</v>
      </c>
      <c r="I838">
        <v>3</v>
      </c>
      <c r="J838">
        <v>2.1076541812523248</v>
      </c>
      <c r="K838">
        <v>1.059999999999999E-2</v>
      </c>
      <c r="M838">
        <v>5.1182541812523246</v>
      </c>
      <c r="N838">
        <v>527.9247559846109</v>
      </c>
      <c r="O838">
        <v>75.972151341724427</v>
      </c>
      <c r="P838">
        <v>50.087693638061261</v>
      </c>
      <c r="R838">
        <v>653.98460096439658</v>
      </c>
      <c r="S838">
        <v>19986653.070675399</v>
      </c>
      <c r="T838">
        <v>31294589.793513268</v>
      </c>
      <c r="U838">
        <v>13616246.600458359</v>
      </c>
      <c r="V838">
        <v>64897489.464647032</v>
      </c>
      <c r="X838">
        <v>1.1933382432243189</v>
      </c>
      <c r="Y838">
        <v>0.21831077971759891</v>
      </c>
      <c r="Z838">
        <v>0.14393015413235999</v>
      </c>
      <c r="AB838">
        <v>7.3561000000000001E-2</v>
      </c>
      <c r="AC838">
        <v>5.4999999999999997E-3</v>
      </c>
      <c r="AD838">
        <v>1.393451400131523</v>
      </c>
      <c r="AE838">
        <v>0.81124328772849341</v>
      </c>
      <c r="AF838">
        <v>7.4020098691123408</v>
      </c>
      <c r="AG838">
        <v>1</v>
      </c>
      <c r="AH838" t="s">
        <v>724</v>
      </c>
    </row>
    <row r="839" spans="1:34">
      <c r="A839" t="s">
        <v>354</v>
      </c>
      <c r="B839" t="s">
        <v>597</v>
      </c>
      <c r="C839" t="s">
        <v>782</v>
      </c>
      <c r="D839" t="s">
        <v>1263</v>
      </c>
      <c r="E839" t="s">
        <v>39</v>
      </c>
      <c r="F839" t="s">
        <v>140</v>
      </c>
      <c r="G839" t="s">
        <v>40</v>
      </c>
      <c r="H839" t="s">
        <v>302</v>
      </c>
      <c r="I839">
        <v>2.596828539268595</v>
      </c>
      <c r="J839">
        <v>1.5</v>
      </c>
      <c r="K839">
        <v>1</v>
      </c>
      <c r="L839">
        <v>1.06E-2</v>
      </c>
      <c r="M839">
        <v>5.1074285392685947</v>
      </c>
      <c r="N839">
        <v>456.97669097574891</v>
      </c>
      <c r="O839">
        <v>102.28548995737501</v>
      </c>
      <c r="P839">
        <v>121.4944903581267</v>
      </c>
      <c r="Q839">
        <v>50.087693638061268</v>
      </c>
      <c r="R839">
        <v>730.84436492931184</v>
      </c>
      <c r="S839">
        <v>17300637.032796729</v>
      </c>
      <c r="T839">
        <v>2827322.8645324088</v>
      </c>
      <c r="U839">
        <v>9525991.7355371881</v>
      </c>
      <c r="V839">
        <v>43270198.233324677</v>
      </c>
      <c r="W839">
        <v>13616246.600458359</v>
      </c>
      <c r="X839">
        <v>1.03296493566852</v>
      </c>
      <c r="Y839">
        <v>0.25177341450499602</v>
      </c>
      <c r="Z839">
        <v>0.28048114372565769</v>
      </c>
      <c r="AA839">
        <v>0.14393015413235999</v>
      </c>
      <c r="AB839">
        <v>9.0115000000000015E-2</v>
      </c>
      <c r="AC839">
        <v>5.4999999999999997E-3</v>
      </c>
      <c r="AD839">
        <v>1.3905041049317639</v>
      </c>
      <c r="AE839">
        <v>0.80952742347407225</v>
      </c>
      <c r="AF839">
        <v>7.4030750676744308</v>
      </c>
      <c r="AG839">
        <v>1</v>
      </c>
      <c r="AH839" t="s">
        <v>734</v>
      </c>
    </row>
    <row r="840" spans="1:34">
      <c r="A840" t="s">
        <v>129</v>
      </c>
      <c r="B840" t="s">
        <v>130</v>
      </c>
      <c r="C840" t="s">
        <v>1264</v>
      </c>
      <c r="D840" t="s">
        <v>1265</v>
      </c>
      <c r="E840" t="s">
        <v>53</v>
      </c>
      <c r="F840" t="s">
        <v>72</v>
      </c>
      <c r="G840" t="s">
        <v>39</v>
      </c>
      <c r="H840" t="s">
        <v>302</v>
      </c>
      <c r="I840">
        <v>1.5</v>
      </c>
      <c r="J840">
        <v>1</v>
      </c>
      <c r="K840">
        <v>2.5973925197318519</v>
      </c>
      <c r="L840">
        <v>1.059999999999999E-2</v>
      </c>
      <c r="M840">
        <v>5.1079925197318516</v>
      </c>
      <c r="N840">
        <v>170.5061351547389</v>
      </c>
      <c r="O840">
        <v>66.272653482880756</v>
      </c>
      <c r="P840">
        <v>444.13496026211482</v>
      </c>
      <c r="Q840">
        <v>47.741360559375231</v>
      </c>
      <c r="R840">
        <v>728.65510945910967</v>
      </c>
      <c r="S840">
        <v>14283636.904892741</v>
      </c>
      <c r="T840">
        <v>5132655.9917355375</v>
      </c>
      <c r="U840">
        <v>16814463.172429539</v>
      </c>
      <c r="V840">
        <v>49209156.374634594</v>
      </c>
      <c r="W840">
        <v>12978400.30557677</v>
      </c>
      <c r="X840">
        <v>0.4098213695273703</v>
      </c>
      <c r="Y840">
        <v>0.1556141986931564</v>
      </c>
      <c r="Z840">
        <v>1.0039370710040061</v>
      </c>
      <c r="AA840">
        <v>0.13718781769935409</v>
      </c>
      <c r="AB840">
        <v>9.0810000000000002E-2</v>
      </c>
      <c r="AC840">
        <v>5.4999999999999997E-3</v>
      </c>
      <c r="AD840">
        <v>1.39065764935108</v>
      </c>
      <c r="AE840">
        <v>0.80961681437749855</v>
      </c>
      <c r="AF840">
        <v>7.40457698346043</v>
      </c>
      <c r="AG840">
        <v>1</v>
      </c>
      <c r="AH840" t="s">
        <v>572</v>
      </c>
    </row>
    <row r="841" spans="1:34">
      <c r="A841" t="s">
        <v>59</v>
      </c>
      <c r="B841" t="s">
        <v>60</v>
      </c>
      <c r="C841" t="s">
        <v>1266</v>
      </c>
      <c r="D841" t="s">
        <v>1267</v>
      </c>
      <c r="E841" t="s">
        <v>72</v>
      </c>
      <c r="F841" t="s">
        <v>39</v>
      </c>
      <c r="G841" t="s">
        <v>239</v>
      </c>
      <c r="H841" t="s">
        <v>302</v>
      </c>
      <c r="I841">
        <v>1</v>
      </c>
      <c r="J841">
        <v>2.6676272918095258</v>
      </c>
      <c r="K841">
        <v>2.02</v>
      </c>
      <c r="L841">
        <v>1.06E-2</v>
      </c>
      <c r="M841">
        <v>5.6982272918095269</v>
      </c>
      <c r="N841">
        <v>67.599837662337663</v>
      </c>
      <c r="O841">
        <v>462.79004193524759</v>
      </c>
      <c r="P841">
        <v>68.987406144393248</v>
      </c>
      <c r="Q841">
        <v>48.914527098718267</v>
      </c>
      <c r="R841">
        <v>648.29181284069682</v>
      </c>
      <c r="S841">
        <v>5235443.1818181816</v>
      </c>
      <c r="T841">
        <v>17520724.133256491</v>
      </c>
      <c r="U841">
        <v>28417420.568970811</v>
      </c>
      <c r="V841">
        <v>64470911.337063052</v>
      </c>
      <c r="W841">
        <v>13297323.45301757</v>
      </c>
      <c r="X841">
        <v>0.15873054746977161</v>
      </c>
      <c r="Y841">
        <v>1.0461056227505581</v>
      </c>
      <c r="Z841">
        <v>0.19823967282871621</v>
      </c>
      <c r="AA841">
        <v>0.14055898591585711</v>
      </c>
      <c r="AB841">
        <v>9.7707000000000002E-2</v>
      </c>
      <c r="AC841">
        <v>5.4999999999999997E-3</v>
      </c>
      <c r="AD841">
        <v>1.551349838607829</v>
      </c>
      <c r="AE841">
        <v>5.6982272918095267E-2</v>
      </c>
      <c r="AF841">
        <v>7.4097664033354516</v>
      </c>
      <c r="AG841">
        <v>1</v>
      </c>
      <c r="AH841" t="s">
        <v>1133</v>
      </c>
    </row>
    <row r="842" spans="1:34">
      <c r="A842" t="s">
        <v>35</v>
      </c>
      <c r="B842" t="s">
        <v>68</v>
      </c>
      <c r="C842" t="s">
        <v>801</v>
      </c>
      <c r="D842" t="s">
        <v>1268</v>
      </c>
      <c r="E842" t="s">
        <v>72</v>
      </c>
      <c r="F842" t="s">
        <v>39</v>
      </c>
      <c r="G842" t="s">
        <v>40</v>
      </c>
      <c r="I842">
        <v>1</v>
      </c>
      <c r="J842">
        <v>3</v>
      </c>
      <c r="K842">
        <v>1.122934490581601</v>
      </c>
      <c r="M842">
        <v>5.122934490581601</v>
      </c>
      <c r="N842">
        <v>70.254206021251477</v>
      </c>
      <c r="O842">
        <v>535.39819927329734</v>
      </c>
      <c r="P842">
        <v>140.53695291218219</v>
      </c>
      <c r="R842">
        <v>746.18935820673096</v>
      </c>
      <c r="S842">
        <v>5441017.5619834717</v>
      </c>
      <c r="T842">
        <v>20269589.448560849</v>
      </c>
      <c r="U842">
        <v>11019049.901216179</v>
      </c>
      <c r="V842">
        <v>36729656.911760487</v>
      </c>
      <c r="X842">
        <v>0.16496324502300211</v>
      </c>
      <c r="Y842">
        <v>1.2102314568572441</v>
      </c>
      <c r="Z842">
        <v>0.32444241028820542</v>
      </c>
      <c r="AB842">
        <v>7.5543000000000013E-2</v>
      </c>
      <c r="AC842">
        <v>5.4999999999999997E-3</v>
      </c>
      <c r="AD842">
        <v>1.3947256204724781</v>
      </c>
      <c r="AE842">
        <v>0.81198511675718377</v>
      </c>
      <c r="AF842">
        <v>7.4106882278112627</v>
      </c>
      <c r="AG842">
        <v>1</v>
      </c>
      <c r="AH842" t="s">
        <v>803</v>
      </c>
    </row>
    <row r="843" spans="1:34">
      <c r="A843" t="s">
        <v>125</v>
      </c>
      <c r="B843" t="s">
        <v>126</v>
      </c>
      <c r="C843" t="s">
        <v>1269</v>
      </c>
      <c r="D843" t="s">
        <v>1270</v>
      </c>
      <c r="E843" t="s">
        <v>39</v>
      </c>
      <c r="F843" t="s">
        <v>40</v>
      </c>
      <c r="I843">
        <v>3</v>
      </c>
      <c r="J843">
        <v>2.7359437038966088</v>
      </c>
      <c r="M843">
        <v>5.7359437038966092</v>
      </c>
      <c r="N843">
        <v>476.27274623318829</v>
      </c>
      <c r="O843">
        <v>294.04799911266213</v>
      </c>
      <c r="R843">
        <v>770.32074534585036</v>
      </c>
      <c r="S843">
        <v>18031164.55152189</v>
      </c>
      <c r="T843">
        <v>23055356.6761894</v>
      </c>
      <c r="V843">
        <v>41086521.227711298</v>
      </c>
      <c r="X843">
        <v>1.076582364896908</v>
      </c>
      <c r="Y843">
        <v>0.67883670163355647</v>
      </c>
      <c r="AB843">
        <v>5.1397000000000012E-2</v>
      </c>
      <c r="AC843">
        <v>5.4999999999999997E-3</v>
      </c>
      <c r="AD843">
        <v>1.5616181811655689</v>
      </c>
      <c r="AE843">
        <v>5.7359437038966087E-2</v>
      </c>
      <c r="AF843">
        <v>7.4118183221011442</v>
      </c>
      <c r="AG843">
        <v>1</v>
      </c>
      <c r="AH843" t="s">
        <v>551</v>
      </c>
    </row>
    <row r="844" spans="1:34">
      <c r="A844" t="s">
        <v>59</v>
      </c>
      <c r="B844" t="s">
        <v>63</v>
      </c>
      <c r="C844" t="s">
        <v>1266</v>
      </c>
      <c r="D844" t="s">
        <v>1271</v>
      </c>
      <c r="E844" t="s">
        <v>72</v>
      </c>
      <c r="F844" t="s">
        <v>39</v>
      </c>
      <c r="G844" t="s">
        <v>239</v>
      </c>
      <c r="H844" t="s">
        <v>302</v>
      </c>
      <c r="I844">
        <v>1</v>
      </c>
      <c r="J844">
        <v>2.669720347781817</v>
      </c>
      <c r="K844">
        <v>2.02</v>
      </c>
      <c r="L844">
        <v>1.06E-2</v>
      </c>
      <c r="M844">
        <v>5.7003203477818172</v>
      </c>
      <c r="N844">
        <v>67.599837662337663</v>
      </c>
      <c r="O844">
        <v>463.15315317802259</v>
      </c>
      <c r="P844">
        <v>68.987406144393248</v>
      </c>
      <c r="Q844">
        <v>48.914527098718267</v>
      </c>
      <c r="R844">
        <v>648.65492408347177</v>
      </c>
      <c r="S844">
        <v>5235443.1818181816</v>
      </c>
      <c r="T844">
        <v>17534471.127223209</v>
      </c>
      <c r="U844">
        <v>28417420.568970811</v>
      </c>
      <c r="V844">
        <v>64484658.33102978</v>
      </c>
      <c r="W844">
        <v>13297323.45301757</v>
      </c>
      <c r="X844">
        <v>0.15873054746977161</v>
      </c>
      <c r="Y844">
        <v>1.04692641118231</v>
      </c>
      <c r="Z844">
        <v>0.19823967282871621</v>
      </c>
      <c r="AA844">
        <v>0.14055898591585711</v>
      </c>
      <c r="AB844">
        <v>9.7707000000000002E-2</v>
      </c>
      <c r="AC844">
        <v>5.4999999999999997E-3</v>
      </c>
      <c r="AD844">
        <v>1.551919675835888</v>
      </c>
      <c r="AE844">
        <v>5.7003203477818183E-2</v>
      </c>
      <c r="AF844">
        <v>7.4124502270955226</v>
      </c>
      <c r="AG844">
        <v>1</v>
      </c>
      <c r="AH844" t="s">
        <v>1133</v>
      </c>
    </row>
    <row r="845" spans="1:34">
      <c r="A845" t="s">
        <v>125</v>
      </c>
      <c r="B845" t="s">
        <v>145</v>
      </c>
      <c r="C845" t="s">
        <v>1227</v>
      </c>
      <c r="D845" t="s">
        <v>1272</v>
      </c>
      <c r="E845" t="s">
        <v>72</v>
      </c>
      <c r="F845" t="s">
        <v>39</v>
      </c>
      <c r="G845" t="s">
        <v>40</v>
      </c>
      <c r="H845" t="s">
        <v>302</v>
      </c>
      <c r="I845">
        <v>1</v>
      </c>
      <c r="J845">
        <v>3</v>
      </c>
      <c r="K845">
        <v>1.693209865647828</v>
      </c>
      <c r="L845">
        <v>1.0600000000000021E-2</v>
      </c>
      <c r="M845">
        <v>5.7038098656478278</v>
      </c>
      <c r="N845">
        <v>60.170646557743339</v>
      </c>
      <c r="O845">
        <v>476.27274623318817</v>
      </c>
      <c r="P845">
        <v>181.9792462697464</v>
      </c>
      <c r="Q845">
        <v>45.590555237246477</v>
      </c>
      <c r="R845">
        <v>764.01319429792443</v>
      </c>
      <c r="S845">
        <v>4660070.3812316712</v>
      </c>
      <c r="T845">
        <v>18031164.55152189</v>
      </c>
      <c r="U845">
        <v>14268406.665149949</v>
      </c>
      <c r="V845">
        <v>49353349.466505513</v>
      </c>
      <c r="W845">
        <v>12393707.868602</v>
      </c>
      <c r="X845">
        <v>0.14128613322161709</v>
      </c>
      <c r="Y845">
        <v>1.0765823648969071</v>
      </c>
      <c r="Z845">
        <v>0.42011573510549288</v>
      </c>
      <c r="AA845">
        <v>0.13100734263576569</v>
      </c>
      <c r="AB845">
        <v>9.3915000000000012E-2</v>
      </c>
      <c r="AC845">
        <v>5.4999999999999997E-3</v>
      </c>
      <c r="AD845">
        <v>1.5528697016423409</v>
      </c>
      <c r="AE845">
        <v>5.7038098656478277E-2</v>
      </c>
      <c r="AF845">
        <v>7.4131326659466463</v>
      </c>
      <c r="AG845">
        <v>1</v>
      </c>
      <c r="AH845" t="s">
        <v>526</v>
      </c>
    </row>
    <row r="846" spans="1:34">
      <c r="A846" t="s">
        <v>208</v>
      </c>
      <c r="B846" t="s">
        <v>214</v>
      </c>
      <c r="C846" t="s">
        <v>1242</v>
      </c>
      <c r="D846" t="s">
        <v>1273</v>
      </c>
      <c r="E846" t="s">
        <v>53</v>
      </c>
      <c r="F846" t="s">
        <v>72</v>
      </c>
      <c r="G846" t="s">
        <v>140</v>
      </c>
      <c r="H846" t="s">
        <v>41</v>
      </c>
      <c r="I846">
        <v>2.6066392012382611</v>
      </c>
      <c r="J846">
        <v>1</v>
      </c>
      <c r="K846">
        <v>1.5</v>
      </c>
      <c r="L846">
        <v>8.3999999999999977E-3</v>
      </c>
      <c r="M846">
        <v>5.1150392012382611</v>
      </c>
      <c r="N846">
        <v>291.50915067181222</v>
      </c>
      <c r="O846">
        <v>65.166666666666686</v>
      </c>
      <c r="P846">
        <v>100.2005339238125</v>
      </c>
      <c r="Q846">
        <v>189.93163094008261</v>
      </c>
      <c r="R846">
        <v>646.80798220237398</v>
      </c>
      <c r="S846">
        <v>24420299.356800649</v>
      </c>
      <c r="T846">
        <v>5047000.0000000009</v>
      </c>
      <c r="U846">
        <v>2769691.583031069</v>
      </c>
      <c r="V846">
        <v>61471854.576195337</v>
      </c>
      <c r="W846">
        <v>29234863.636363629</v>
      </c>
      <c r="X846">
        <v>0.70065912437498745</v>
      </c>
      <c r="Y846">
        <v>0.15301724137931039</v>
      </c>
      <c r="Z846">
        <v>0.2466413424986775</v>
      </c>
      <c r="AA846">
        <v>0.5457805486783982</v>
      </c>
      <c r="AB846">
        <v>9.0872000000000008E-2</v>
      </c>
      <c r="AC846">
        <v>5.4999999999999997E-3</v>
      </c>
      <c r="AD846">
        <v>1.392576117614605</v>
      </c>
      <c r="AE846">
        <v>0.81073371339626443</v>
      </c>
      <c r="AF846">
        <v>7.4147210322491306</v>
      </c>
      <c r="AG846">
        <v>1</v>
      </c>
      <c r="AH846" t="s">
        <v>414</v>
      </c>
    </row>
    <row r="847" spans="1:34">
      <c r="A847" t="s">
        <v>129</v>
      </c>
      <c r="B847" t="s">
        <v>130</v>
      </c>
      <c r="C847" t="s">
        <v>1274</v>
      </c>
      <c r="D847" t="s">
        <v>1275</v>
      </c>
      <c r="E847" t="s">
        <v>53</v>
      </c>
      <c r="F847" t="s">
        <v>39</v>
      </c>
      <c r="I847">
        <v>2.1449216453325959</v>
      </c>
      <c r="J847">
        <v>3</v>
      </c>
      <c r="M847">
        <v>5.1449216453325963</v>
      </c>
      <c r="N847">
        <v>243.81486663693639</v>
      </c>
      <c r="O847">
        <v>512.97786940723859</v>
      </c>
      <c r="R847">
        <v>756.79273604417494</v>
      </c>
      <c r="S847">
        <v>20424854.64758395</v>
      </c>
      <c r="T847">
        <v>19420780.31490453</v>
      </c>
      <c r="V847">
        <v>39845634.96248848</v>
      </c>
      <c r="X847">
        <v>0.5860231508127367</v>
      </c>
      <c r="Y847">
        <v>1.159551815958471</v>
      </c>
      <c r="AB847">
        <v>4.8292000000000002E-2</v>
      </c>
      <c r="AC847">
        <v>5.4999999999999997E-3</v>
      </c>
      <c r="AD847">
        <v>1.400711652132435</v>
      </c>
      <c r="AE847">
        <v>0.81547008078521654</v>
      </c>
      <c r="AF847">
        <v>7.4148953782502476</v>
      </c>
      <c r="AG847">
        <v>1</v>
      </c>
      <c r="AH847" t="s">
        <v>541</v>
      </c>
    </row>
    <row r="848" spans="1:34">
      <c r="A848" t="s">
        <v>129</v>
      </c>
      <c r="B848" t="s">
        <v>136</v>
      </c>
      <c r="C848" t="s">
        <v>1264</v>
      </c>
      <c r="D848" t="s">
        <v>1276</v>
      </c>
      <c r="E848" t="s">
        <v>53</v>
      </c>
      <c r="F848" t="s">
        <v>72</v>
      </c>
      <c r="G848" t="s">
        <v>39</v>
      </c>
      <c r="H848" t="s">
        <v>302</v>
      </c>
      <c r="I848">
        <v>1.5</v>
      </c>
      <c r="J848">
        <v>1</v>
      </c>
      <c r="K848">
        <v>2.605054105448021</v>
      </c>
      <c r="L848">
        <v>1.059999999999999E-2</v>
      </c>
      <c r="M848">
        <v>5.1156541054480211</v>
      </c>
      <c r="N848">
        <v>170.5061351547389</v>
      </c>
      <c r="O848">
        <v>66.272653482880756</v>
      </c>
      <c r="P848">
        <v>445.44503490110179</v>
      </c>
      <c r="Q848">
        <v>47.741360559375231</v>
      </c>
      <c r="R848">
        <v>729.96518409809676</v>
      </c>
      <c r="S848">
        <v>14283636.904892741</v>
      </c>
      <c r="T848">
        <v>5132655.9917355375</v>
      </c>
      <c r="U848">
        <v>16864061.163448721</v>
      </c>
      <c r="V848">
        <v>49258754.365653768</v>
      </c>
      <c r="W848">
        <v>12978400.30557677</v>
      </c>
      <c r="X848">
        <v>0.4098213695273703</v>
      </c>
      <c r="Y848">
        <v>0.1556141986931564</v>
      </c>
      <c r="Z848">
        <v>1.006898406214108</v>
      </c>
      <c r="AA848">
        <v>0.13718781769935409</v>
      </c>
      <c r="AB848">
        <v>9.0810000000000002E-2</v>
      </c>
      <c r="AC848">
        <v>5.4999999999999997E-3</v>
      </c>
      <c r="AD848">
        <v>1.392743526090561</v>
      </c>
      <c r="AE848">
        <v>0.81083117571351138</v>
      </c>
      <c r="AF848">
        <v>7.4155388072520934</v>
      </c>
      <c r="AG848">
        <v>1</v>
      </c>
      <c r="AH848" t="s">
        <v>572</v>
      </c>
    </row>
    <row r="849" spans="1:34">
      <c r="A849" t="s">
        <v>354</v>
      </c>
      <c r="B849" t="s">
        <v>355</v>
      </c>
      <c r="C849" t="s">
        <v>1277</v>
      </c>
      <c r="D849" t="s">
        <v>1278</v>
      </c>
      <c r="E849" t="s">
        <v>39</v>
      </c>
      <c r="F849" t="s">
        <v>40</v>
      </c>
      <c r="G849" t="s">
        <v>239</v>
      </c>
      <c r="I849">
        <v>2.6955693777141878</v>
      </c>
      <c r="J849">
        <v>1</v>
      </c>
      <c r="K849">
        <v>2.02</v>
      </c>
      <c r="M849">
        <v>5.7155693777141883</v>
      </c>
      <c r="N849">
        <v>474.3526019897842</v>
      </c>
      <c r="O849">
        <v>121.4944903581267</v>
      </c>
      <c r="P849">
        <v>72.812583333333336</v>
      </c>
      <c r="R849">
        <v>668.65967568124427</v>
      </c>
      <c r="S849">
        <v>17958469.99343662</v>
      </c>
      <c r="T849">
        <v>9525991.7355371881</v>
      </c>
      <c r="U849">
        <v>29993094.66666666</v>
      </c>
      <c r="V849">
        <v>57477556.395640478</v>
      </c>
      <c r="X849">
        <v>1.072242008563574</v>
      </c>
      <c r="Y849">
        <v>0.28048114372565769</v>
      </c>
      <c r="Z849">
        <v>0.209231561302682</v>
      </c>
      <c r="AB849">
        <v>8.2440000000000013E-2</v>
      </c>
      <c r="AC849">
        <v>5.4999999999999997E-3</v>
      </c>
      <c r="AD849">
        <v>1.5560712441944391</v>
      </c>
      <c r="AE849">
        <v>5.7155693777141893E-2</v>
      </c>
      <c r="AF849">
        <v>7.4167363156857693</v>
      </c>
      <c r="AG849">
        <v>1</v>
      </c>
      <c r="AH849" t="s">
        <v>1212</v>
      </c>
    </row>
    <row r="850" spans="1:34">
      <c r="A850" t="s">
        <v>35</v>
      </c>
      <c r="B850" t="s">
        <v>78</v>
      </c>
      <c r="C850" t="s">
        <v>771</v>
      </c>
      <c r="D850" t="s">
        <v>1279</v>
      </c>
      <c r="E850" t="s">
        <v>53</v>
      </c>
      <c r="F850" t="s">
        <v>39</v>
      </c>
      <c r="G850" t="s">
        <v>140</v>
      </c>
      <c r="H850" t="s">
        <v>302</v>
      </c>
      <c r="I850">
        <v>1.5</v>
      </c>
      <c r="J850">
        <v>2.1090311715827559</v>
      </c>
      <c r="K850">
        <v>1.5</v>
      </c>
      <c r="L850">
        <v>1.060000000000001E-2</v>
      </c>
      <c r="M850">
        <v>5.1196311715827569</v>
      </c>
      <c r="N850">
        <v>180.42822171179881</v>
      </c>
      <c r="O850">
        <v>376.39049715888672</v>
      </c>
      <c r="P850">
        <v>103.02135679275</v>
      </c>
      <c r="Q850">
        <v>51.260860177404332</v>
      </c>
      <c r="R850">
        <v>711.10093584083984</v>
      </c>
      <c r="S850">
        <v>15114829.762506589</v>
      </c>
      <c r="T850">
        <v>14249731.994066579</v>
      </c>
      <c r="U850">
        <v>2847663.3168270001</v>
      </c>
      <c r="V850">
        <v>46147394.821299337</v>
      </c>
      <c r="W850">
        <v>13935169.747899169</v>
      </c>
      <c r="X850">
        <v>0.43366967913624838</v>
      </c>
      <c r="Y850">
        <v>0.85080528911397979</v>
      </c>
      <c r="Z850">
        <v>0.25358473403663789</v>
      </c>
      <c r="AA850">
        <v>0.14730132234886301</v>
      </c>
      <c r="AB850">
        <v>8.7010000000000004E-2</v>
      </c>
      <c r="AC850">
        <v>5.4999999999999997E-3</v>
      </c>
      <c r="AD850">
        <v>1.393826287551327</v>
      </c>
      <c r="AE850">
        <v>0.81146154069586696</v>
      </c>
      <c r="AF850">
        <v>7.4174289998299514</v>
      </c>
      <c r="AG850">
        <v>1</v>
      </c>
      <c r="AH850" t="s">
        <v>773</v>
      </c>
    </row>
    <row r="851" spans="1:34">
      <c r="A851" t="s">
        <v>35</v>
      </c>
      <c r="B851" t="s">
        <v>36</v>
      </c>
      <c r="C851" t="s">
        <v>1280</v>
      </c>
      <c r="D851" t="s">
        <v>1281</v>
      </c>
      <c r="E851" t="s">
        <v>53</v>
      </c>
      <c r="F851" t="s">
        <v>39</v>
      </c>
      <c r="G851" t="s">
        <v>239</v>
      </c>
      <c r="I851">
        <v>1.5</v>
      </c>
      <c r="J851">
        <v>2.1990883054999859</v>
      </c>
      <c r="K851">
        <v>2.02</v>
      </c>
      <c r="M851">
        <v>5.7190883054999864</v>
      </c>
      <c r="N851">
        <v>180.42822171179881</v>
      </c>
      <c r="O851">
        <v>392.46263960255311</v>
      </c>
      <c r="P851">
        <v>73.079991692392312</v>
      </c>
      <c r="R851">
        <v>645.97085300674428</v>
      </c>
      <c r="S851">
        <v>15114829.762506589</v>
      </c>
      <c r="T851">
        <v>14858205.70453869</v>
      </c>
      <c r="U851">
        <v>30103246.014974091</v>
      </c>
      <c r="V851">
        <v>60076281.48201938</v>
      </c>
      <c r="X851">
        <v>0.43366967913624838</v>
      </c>
      <c r="Y851">
        <v>0.88713528124099217</v>
      </c>
      <c r="Z851">
        <v>0.2099999761275641</v>
      </c>
      <c r="AB851">
        <v>7.9335000000000003E-2</v>
      </c>
      <c r="AC851">
        <v>5.4999999999999997E-3</v>
      </c>
      <c r="AD851">
        <v>1.5570292768900491</v>
      </c>
      <c r="AE851">
        <v>5.7190883054999857E-2</v>
      </c>
      <c r="AF851">
        <v>7.4181434654450351</v>
      </c>
      <c r="AG851">
        <v>1</v>
      </c>
      <c r="AH851" t="s">
        <v>1282</v>
      </c>
    </row>
    <row r="852" spans="1:34">
      <c r="A852" t="s">
        <v>459</v>
      </c>
      <c r="B852" t="s">
        <v>796</v>
      </c>
      <c r="C852" t="s">
        <v>762</v>
      </c>
      <c r="D852" t="s">
        <v>1283</v>
      </c>
      <c r="E852" t="s">
        <v>53</v>
      </c>
      <c r="F852" t="s">
        <v>72</v>
      </c>
      <c r="G852" t="s">
        <v>39</v>
      </c>
      <c r="H852" t="s">
        <v>302</v>
      </c>
      <c r="I852">
        <v>1.5</v>
      </c>
      <c r="J852">
        <v>1</v>
      </c>
      <c r="K852">
        <v>2.6080475923349509</v>
      </c>
      <c r="L852">
        <v>1.060000000000001E-2</v>
      </c>
      <c r="M852">
        <v>5.118647592334951</v>
      </c>
      <c r="N852">
        <v>167.75</v>
      </c>
      <c r="O852">
        <v>65.166666666666671</v>
      </c>
      <c r="P852">
        <v>440.54270580524542</v>
      </c>
      <c r="Q852">
        <v>46.763721776589449</v>
      </c>
      <c r="R852">
        <v>720.22309424850152</v>
      </c>
      <c r="S852">
        <v>14052750</v>
      </c>
      <c r="T852">
        <v>5047000</v>
      </c>
      <c r="U852">
        <v>16678464.352982011</v>
      </c>
      <c r="V852">
        <v>48490845.369024798</v>
      </c>
      <c r="W852">
        <v>12712631.016042789</v>
      </c>
      <c r="X852">
        <v>0.40319683908045978</v>
      </c>
      <c r="Y852">
        <v>0.1530172413793103</v>
      </c>
      <c r="Z852">
        <v>0.99581702250432935</v>
      </c>
      <c r="AA852">
        <v>0.13437851085226851</v>
      </c>
      <c r="AB852">
        <v>9.0810000000000002E-2</v>
      </c>
      <c r="AC852">
        <v>5.4999999999999997E-3</v>
      </c>
      <c r="AD852">
        <v>1.393558506813704</v>
      </c>
      <c r="AE852">
        <v>0.8113056433850897</v>
      </c>
      <c r="AF852">
        <v>7.4198217425337436</v>
      </c>
      <c r="AG852">
        <v>1</v>
      </c>
      <c r="AH852" t="s">
        <v>572</v>
      </c>
    </row>
    <row r="853" spans="1:34">
      <c r="A853" t="s">
        <v>354</v>
      </c>
      <c r="B853" t="s">
        <v>597</v>
      </c>
      <c r="C853" t="s">
        <v>784</v>
      </c>
      <c r="D853" t="s">
        <v>1284</v>
      </c>
      <c r="E853" t="s">
        <v>39</v>
      </c>
      <c r="F853" t="s">
        <v>239</v>
      </c>
      <c r="G853" t="s">
        <v>302</v>
      </c>
      <c r="I853">
        <v>3</v>
      </c>
      <c r="J853">
        <v>2.1205101334034291</v>
      </c>
      <c r="K853">
        <v>1.059999999999999E-2</v>
      </c>
      <c r="M853">
        <v>5.1311101334034284</v>
      </c>
      <c r="N853">
        <v>527.9247559846109</v>
      </c>
      <c r="O853">
        <v>76.435554850304442</v>
      </c>
      <c r="P853">
        <v>50.087693638061261</v>
      </c>
      <c r="R853">
        <v>654.44800447297666</v>
      </c>
      <c r="S853">
        <v>19986653.070675399</v>
      </c>
      <c r="T853">
        <v>31485475.828116339</v>
      </c>
      <c r="U853">
        <v>13616246.600458359</v>
      </c>
      <c r="V853">
        <v>65088375.499250107</v>
      </c>
      <c r="X853">
        <v>1.1933382432243189</v>
      </c>
      <c r="Y853">
        <v>0.21964239899512769</v>
      </c>
      <c r="Z853">
        <v>0.14393015413235999</v>
      </c>
      <c r="AB853">
        <v>7.3561000000000001E-2</v>
      </c>
      <c r="AC853">
        <v>5.4999999999999997E-3</v>
      </c>
      <c r="AD853">
        <v>1.396951449931823</v>
      </c>
      <c r="AE853">
        <v>0.8132809561444434</v>
      </c>
      <c r="AF853">
        <v>7.420403539479695</v>
      </c>
      <c r="AG853">
        <v>1</v>
      </c>
      <c r="AH853" t="s">
        <v>724</v>
      </c>
    </row>
    <row r="854" spans="1:34">
      <c r="A854" t="s">
        <v>99</v>
      </c>
      <c r="B854" t="s">
        <v>204</v>
      </c>
      <c r="C854" t="s">
        <v>793</v>
      </c>
      <c r="D854" t="s">
        <v>1285</v>
      </c>
      <c r="E854" t="s">
        <v>39</v>
      </c>
      <c r="F854" t="s">
        <v>40</v>
      </c>
      <c r="G854" t="s">
        <v>302</v>
      </c>
      <c r="I854">
        <v>3</v>
      </c>
      <c r="J854">
        <v>2.1250417323016308</v>
      </c>
      <c r="K854">
        <v>1.059999999999999E-2</v>
      </c>
      <c r="M854">
        <v>5.1356417323016306</v>
      </c>
      <c r="N854">
        <v>476.27274623318829</v>
      </c>
      <c r="O854">
        <v>228.39076276469081</v>
      </c>
      <c r="P854">
        <v>45.590555237246392</v>
      </c>
      <c r="R854">
        <v>750.25406423512538</v>
      </c>
      <c r="S854">
        <v>18031164.55152189</v>
      </c>
      <c r="T854">
        <v>17907384.21270271</v>
      </c>
      <c r="U854">
        <v>12393707.86860198</v>
      </c>
      <c r="V854">
        <v>48332256.632826582</v>
      </c>
      <c r="X854">
        <v>1.076582364896908</v>
      </c>
      <c r="Y854">
        <v>0.52726096605524764</v>
      </c>
      <c r="Z854">
        <v>0.13100734263576549</v>
      </c>
      <c r="AB854">
        <v>6.9769000000000012E-2</v>
      </c>
      <c r="AC854">
        <v>5.4999999999999997E-3</v>
      </c>
      <c r="AD854">
        <v>1.398185183663271</v>
      </c>
      <c r="AE854">
        <v>0.81399921456980862</v>
      </c>
      <c r="AF854">
        <v>7.4230951305347119</v>
      </c>
      <c r="AG854">
        <v>1</v>
      </c>
      <c r="AH854" t="s">
        <v>303</v>
      </c>
    </row>
    <row r="855" spans="1:34">
      <c r="A855" t="s">
        <v>147</v>
      </c>
      <c r="B855" t="s">
        <v>171</v>
      </c>
      <c r="C855" t="s">
        <v>1215</v>
      </c>
      <c r="D855" t="s">
        <v>1286</v>
      </c>
      <c r="E855" t="s">
        <v>53</v>
      </c>
      <c r="F855" t="s">
        <v>72</v>
      </c>
      <c r="G855" t="s">
        <v>39</v>
      </c>
      <c r="H855" t="s">
        <v>302</v>
      </c>
      <c r="I855">
        <v>1.5</v>
      </c>
      <c r="J855">
        <v>1</v>
      </c>
      <c r="K855">
        <v>2.6110413002948398</v>
      </c>
      <c r="L855">
        <v>1.059999999999999E-2</v>
      </c>
      <c r="M855">
        <v>5.12164130029484</v>
      </c>
      <c r="N855">
        <v>170.5061351547389</v>
      </c>
      <c r="O855">
        <v>66.272653482880756</v>
      </c>
      <c r="P855">
        <v>446.46880105318428</v>
      </c>
      <c r="Q855">
        <v>47.741360559375231</v>
      </c>
      <c r="R855">
        <v>730.9889502501793</v>
      </c>
      <c r="S855">
        <v>14283636.904892741</v>
      </c>
      <c r="T855">
        <v>5132655.9917355375</v>
      </c>
      <c r="U855">
        <v>16902819.82872292</v>
      </c>
      <c r="V855">
        <v>49297513.030927971</v>
      </c>
      <c r="W855">
        <v>12978400.30557677</v>
      </c>
      <c r="X855">
        <v>0.4098213695273703</v>
      </c>
      <c r="Y855">
        <v>0.1556141986931564</v>
      </c>
      <c r="Z855">
        <v>1.0092125604331501</v>
      </c>
      <c r="AA855">
        <v>0.13718781769935409</v>
      </c>
      <c r="AB855">
        <v>9.0810000000000002E-2</v>
      </c>
      <c r="AC855">
        <v>5.4999999999999997E-3</v>
      </c>
      <c r="AD855">
        <v>1.39437354772425</v>
      </c>
      <c r="AE855">
        <v>0.8117801460967321</v>
      </c>
      <c r="AF855">
        <v>7.4241049941158224</v>
      </c>
      <c r="AG855">
        <v>1</v>
      </c>
      <c r="AH855" t="s">
        <v>572</v>
      </c>
    </row>
    <row r="856" spans="1:34">
      <c r="A856" t="s">
        <v>35</v>
      </c>
      <c r="B856" t="s">
        <v>43</v>
      </c>
      <c r="C856" t="s">
        <v>1280</v>
      </c>
      <c r="D856" t="s">
        <v>1287</v>
      </c>
      <c r="E856" t="s">
        <v>53</v>
      </c>
      <c r="F856" t="s">
        <v>39</v>
      </c>
      <c r="G856" t="s">
        <v>239</v>
      </c>
      <c r="I856">
        <v>1.5</v>
      </c>
      <c r="J856">
        <v>2.2045975113510878</v>
      </c>
      <c r="K856">
        <v>2.02</v>
      </c>
      <c r="M856">
        <v>5.7245975113510879</v>
      </c>
      <c r="N856">
        <v>180.42822171179881</v>
      </c>
      <c r="O856">
        <v>393.44584589992172</v>
      </c>
      <c r="P856">
        <v>73.079991692392312</v>
      </c>
      <c r="R856">
        <v>646.95405930411289</v>
      </c>
      <c r="S856">
        <v>15114829.762506589</v>
      </c>
      <c r="T856">
        <v>14895428.81813517</v>
      </c>
      <c r="U856">
        <v>30103246.014974091</v>
      </c>
      <c r="V856">
        <v>60113504.595615856</v>
      </c>
      <c r="X856">
        <v>0.43366967913624838</v>
      </c>
      <c r="Y856">
        <v>0.88935775264876049</v>
      </c>
      <c r="Z856">
        <v>0.2099999761275641</v>
      </c>
      <c r="AB856">
        <v>7.9335000000000003E-2</v>
      </c>
      <c r="AC856">
        <v>5.4999999999999997E-3</v>
      </c>
      <c r="AD856">
        <v>1.558529165394013</v>
      </c>
      <c r="AE856">
        <v>5.7245975113510879E-2</v>
      </c>
      <c r="AF856">
        <v>7.4252076518586119</v>
      </c>
      <c r="AG856">
        <v>1</v>
      </c>
      <c r="AH856" t="s">
        <v>1282</v>
      </c>
    </row>
    <row r="857" spans="1:34">
      <c r="A857" t="s">
        <v>422</v>
      </c>
      <c r="B857" t="s">
        <v>527</v>
      </c>
      <c r="C857" t="s">
        <v>886</v>
      </c>
      <c r="D857" t="s">
        <v>1288</v>
      </c>
      <c r="E857" t="s">
        <v>72</v>
      </c>
      <c r="F857" t="s">
        <v>39</v>
      </c>
      <c r="G857" t="s">
        <v>41</v>
      </c>
      <c r="I857">
        <v>2.1284508169101799</v>
      </c>
      <c r="J857">
        <v>3</v>
      </c>
      <c r="K857">
        <v>8.3999999999999995E-3</v>
      </c>
      <c r="M857">
        <v>5.1368508169101803</v>
      </c>
      <c r="N857">
        <v>113.89188437699239</v>
      </c>
      <c r="O857">
        <v>435.63640787743952</v>
      </c>
      <c r="P857">
        <v>186.37200198002759</v>
      </c>
      <c r="R857">
        <v>735.90029423445958</v>
      </c>
      <c r="S857">
        <v>8820649.7255858947</v>
      </c>
      <c r="T857">
        <v>16492717.28688442</v>
      </c>
      <c r="U857">
        <v>28686954.545454539</v>
      </c>
      <c r="V857">
        <v>54000321.557924852</v>
      </c>
      <c r="X857">
        <v>0.26742847001829301</v>
      </c>
      <c r="Y857">
        <v>0.98472666751807103</v>
      </c>
      <c r="Z857">
        <v>0.5355517298276653</v>
      </c>
      <c r="AB857">
        <v>7.0526000000000005E-2</v>
      </c>
      <c r="AC857">
        <v>5.4999999999999997E-3</v>
      </c>
      <c r="AD857">
        <v>1.39851435853052</v>
      </c>
      <c r="AE857">
        <v>0.81419085448026363</v>
      </c>
      <c r="AF857">
        <v>7.4255820299209638</v>
      </c>
      <c r="AG857">
        <v>1</v>
      </c>
      <c r="AH857" t="s">
        <v>73</v>
      </c>
    </row>
    <row r="858" spans="1:34">
      <c r="A858" t="s">
        <v>35</v>
      </c>
      <c r="B858" t="s">
        <v>45</v>
      </c>
      <c r="C858" t="s">
        <v>1280</v>
      </c>
      <c r="D858" t="s">
        <v>1289</v>
      </c>
      <c r="E858" t="s">
        <v>53</v>
      </c>
      <c r="F858" t="s">
        <v>39</v>
      </c>
      <c r="G858" t="s">
        <v>239</v>
      </c>
      <c r="I858">
        <v>1.5</v>
      </c>
      <c r="J858">
        <v>2.2078417052724522</v>
      </c>
      <c r="K858">
        <v>2.02</v>
      </c>
      <c r="M858">
        <v>5.7278417052724517</v>
      </c>
      <c r="N858">
        <v>180.42822171179881</v>
      </c>
      <c r="O858">
        <v>394.02482442778557</v>
      </c>
      <c r="P858">
        <v>73.079991692392312</v>
      </c>
      <c r="R858">
        <v>647.5330378319768</v>
      </c>
      <c r="S858">
        <v>15114829.762506589</v>
      </c>
      <c r="T858">
        <v>14917348.31109436</v>
      </c>
      <c r="U858">
        <v>30103246.014974091</v>
      </c>
      <c r="V858">
        <v>60135424.08857505</v>
      </c>
      <c r="X858">
        <v>0.43366967913624838</v>
      </c>
      <c r="Y858">
        <v>0.89066649449402058</v>
      </c>
      <c r="Z858">
        <v>0.2099999761275641</v>
      </c>
      <c r="AB858">
        <v>7.9335000000000003E-2</v>
      </c>
      <c r="AC858">
        <v>5.4999999999999997E-3</v>
      </c>
      <c r="AD858">
        <v>1.559412401435432</v>
      </c>
      <c r="AE858">
        <v>5.7278417052724517E-2</v>
      </c>
      <c r="AF858">
        <v>7.4293675237606083</v>
      </c>
      <c r="AG858">
        <v>1</v>
      </c>
      <c r="AH858" t="s">
        <v>1282</v>
      </c>
    </row>
    <row r="859" spans="1:34">
      <c r="A859" t="s">
        <v>459</v>
      </c>
      <c r="B859" t="s">
        <v>796</v>
      </c>
      <c r="C859" t="s">
        <v>757</v>
      </c>
      <c r="D859" t="s">
        <v>1290</v>
      </c>
      <c r="E859" t="s">
        <v>53</v>
      </c>
      <c r="F859" t="s">
        <v>39</v>
      </c>
      <c r="I859">
        <v>2.1551447880798831</v>
      </c>
      <c r="J859">
        <v>2.9999999999999991</v>
      </c>
      <c r="M859">
        <v>5.1551447880798822</v>
      </c>
      <c r="N859">
        <v>241.0170254669336</v>
      </c>
      <c r="O859">
        <v>506.74999999999977</v>
      </c>
      <c r="R859">
        <v>747.76702546693343</v>
      </c>
      <c r="S859">
        <v>20190473.947126381</v>
      </c>
      <c r="T859">
        <v>19184999.999999989</v>
      </c>
      <c r="V859">
        <v>39375473.947126374</v>
      </c>
      <c r="X859">
        <v>0.57929837754302416</v>
      </c>
      <c r="Y859">
        <v>1.145474137931034</v>
      </c>
      <c r="AB859">
        <v>4.8292000000000002E-2</v>
      </c>
      <c r="AC859">
        <v>5.4999999999999997E-3</v>
      </c>
      <c r="AD859">
        <v>1.40349491612646</v>
      </c>
      <c r="AE859">
        <v>0.81709044891066129</v>
      </c>
      <c r="AF859">
        <v>7.4295221531170039</v>
      </c>
      <c r="AG859">
        <v>1</v>
      </c>
      <c r="AH859" t="s">
        <v>541</v>
      </c>
    </row>
    <row r="860" spans="1:34">
      <c r="A860" t="s">
        <v>129</v>
      </c>
      <c r="B860" t="s">
        <v>136</v>
      </c>
      <c r="C860" t="s">
        <v>1274</v>
      </c>
      <c r="D860" t="s">
        <v>1291</v>
      </c>
      <c r="E860" t="s">
        <v>53</v>
      </c>
      <c r="F860" t="s">
        <v>39</v>
      </c>
      <c r="I860">
        <v>2.1554326598359461</v>
      </c>
      <c r="J860">
        <v>3</v>
      </c>
      <c r="M860">
        <v>5.1554326598359452</v>
      </c>
      <c r="N860">
        <v>245.00966160995071</v>
      </c>
      <c r="O860">
        <v>512.97786940723859</v>
      </c>
      <c r="R860">
        <v>757.98753101718933</v>
      </c>
      <c r="S860">
        <v>20524944.99069589</v>
      </c>
      <c r="T860">
        <v>19420780.31490453</v>
      </c>
      <c r="V860">
        <v>39945725.30560042</v>
      </c>
      <c r="X860">
        <v>0.58889490971865988</v>
      </c>
      <c r="Y860">
        <v>1.159551815958471</v>
      </c>
      <c r="AB860">
        <v>4.8292000000000002E-2</v>
      </c>
      <c r="AC860">
        <v>5.4999999999999997E-3</v>
      </c>
      <c r="AD860">
        <v>1.403573289588844</v>
      </c>
      <c r="AE860">
        <v>0.81713607658399734</v>
      </c>
      <c r="AF860">
        <v>7.4299340260087856</v>
      </c>
      <c r="AG860">
        <v>1</v>
      </c>
      <c r="AH860" t="s">
        <v>541</v>
      </c>
    </row>
    <row r="861" spans="1:34">
      <c r="A861" t="s">
        <v>208</v>
      </c>
      <c r="B861" t="s">
        <v>209</v>
      </c>
      <c r="C861" t="s">
        <v>1292</v>
      </c>
      <c r="D861" t="s">
        <v>1293</v>
      </c>
      <c r="E861" t="s">
        <v>53</v>
      </c>
      <c r="F861" t="s">
        <v>39</v>
      </c>
      <c r="G861" t="s">
        <v>41</v>
      </c>
      <c r="H861" t="s">
        <v>239</v>
      </c>
      <c r="I861">
        <v>1.5</v>
      </c>
      <c r="J861">
        <v>1.593460447810443</v>
      </c>
      <c r="K861">
        <v>5.8121851397383902E-3</v>
      </c>
      <c r="L861">
        <v>2.02</v>
      </c>
      <c r="M861">
        <v>5.1192726329501816</v>
      </c>
      <c r="N861">
        <v>167.75</v>
      </c>
      <c r="O861">
        <v>269.16202730931411</v>
      </c>
      <c r="P861">
        <v>131.41878606145531</v>
      </c>
      <c r="Q861">
        <v>61.974581298003081</v>
      </c>
      <c r="R861">
        <v>630.30539466877246</v>
      </c>
      <c r="S861">
        <v>14052750</v>
      </c>
      <c r="T861">
        <v>10190179.56374779</v>
      </c>
      <c r="U861">
        <v>20228385.713041779</v>
      </c>
      <c r="V861">
        <v>69999999.999984652</v>
      </c>
      <c r="W861">
        <v>25528684.72319508</v>
      </c>
      <c r="X861">
        <v>0.40319683908045978</v>
      </c>
      <c r="Y861">
        <v>0.6084225775942893</v>
      </c>
      <c r="Z861">
        <v>0.37764018983176811</v>
      </c>
      <c r="AA861">
        <v>0.17808787729311229</v>
      </c>
      <c r="AB861">
        <v>0.10156900000000001</v>
      </c>
      <c r="AC861">
        <v>5.4999999999999997E-3</v>
      </c>
      <c r="AD861">
        <v>1.393728674939317</v>
      </c>
      <c r="AE861">
        <v>0.8114047123226038</v>
      </c>
      <c r="AF861">
        <v>7.431475020212102</v>
      </c>
      <c r="AG861">
        <v>1</v>
      </c>
      <c r="AH861" t="s">
        <v>656</v>
      </c>
    </row>
    <row r="862" spans="1:34">
      <c r="A862" t="s">
        <v>35</v>
      </c>
      <c r="B862" t="s">
        <v>68</v>
      </c>
      <c r="C862" t="s">
        <v>816</v>
      </c>
      <c r="D862" t="s">
        <v>1294</v>
      </c>
      <c r="E862" t="s">
        <v>53</v>
      </c>
      <c r="F862" t="s">
        <v>72</v>
      </c>
      <c r="G862" t="s">
        <v>302</v>
      </c>
      <c r="I862">
        <v>4.1159318409992052</v>
      </c>
      <c r="J862">
        <v>1.0183829602498009</v>
      </c>
      <c r="K862">
        <v>1.060000000000001E-2</v>
      </c>
      <c r="M862">
        <v>5.1449148012490067</v>
      </c>
      <c r="N862">
        <v>495.08684183897128</v>
      </c>
      <c r="O862">
        <v>71.545686297921492</v>
      </c>
      <c r="P862">
        <v>51.260860177404354</v>
      </c>
      <c r="R862">
        <v>617.89338831429711</v>
      </c>
      <c r="S862">
        <v>41474406.060522221</v>
      </c>
      <c r="T862">
        <v>5541039.5715438854</v>
      </c>
      <c r="U862">
        <v>13935169.74789918</v>
      </c>
      <c r="V862">
        <v>60950615.379965283</v>
      </c>
      <c r="X862">
        <v>1.189969893888529</v>
      </c>
      <c r="Y862">
        <v>0.16799575779893819</v>
      </c>
      <c r="Z862">
        <v>0.14730132234886309</v>
      </c>
      <c r="AB862">
        <v>6.6664000000000001E-2</v>
      </c>
      <c r="AC862">
        <v>5.4999999999999997E-3</v>
      </c>
      <c r="AD862">
        <v>1.400709788821719</v>
      </c>
      <c r="AE862">
        <v>0.81546899599796752</v>
      </c>
      <c r="AF862">
        <v>7.4332575860686934</v>
      </c>
      <c r="AG862">
        <v>1</v>
      </c>
      <c r="AH862" t="s">
        <v>818</v>
      </c>
    </row>
    <row r="863" spans="1:34">
      <c r="A863" t="s">
        <v>125</v>
      </c>
      <c r="B863" t="s">
        <v>126</v>
      </c>
      <c r="C863" t="s">
        <v>1295</v>
      </c>
      <c r="D863" t="s">
        <v>1296</v>
      </c>
      <c r="E863" t="s">
        <v>53</v>
      </c>
      <c r="F863" t="s">
        <v>72</v>
      </c>
      <c r="G863" t="s">
        <v>39</v>
      </c>
      <c r="H863" t="s">
        <v>302</v>
      </c>
      <c r="I863">
        <v>1.7132496672811801</v>
      </c>
      <c r="J863">
        <v>1</v>
      </c>
      <c r="K863">
        <v>3</v>
      </c>
      <c r="L863">
        <v>1.0600000000000021E-2</v>
      </c>
      <c r="M863">
        <v>5.7238496672811801</v>
      </c>
      <c r="N863">
        <v>178.47213009074409</v>
      </c>
      <c r="O863">
        <v>60.170646557743339</v>
      </c>
      <c r="P863">
        <v>476.27274623318817</v>
      </c>
      <c r="Q863">
        <v>45.590555237246477</v>
      </c>
      <c r="R863">
        <v>760.50607811892212</v>
      </c>
      <c r="S863">
        <v>14950964.09020986</v>
      </c>
      <c r="T863">
        <v>4660070.3812316712</v>
      </c>
      <c r="U863">
        <v>18031164.55152189</v>
      </c>
      <c r="V863">
        <v>50035906.891565442</v>
      </c>
      <c r="W863">
        <v>12393707.868602</v>
      </c>
      <c r="X863">
        <v>0.42896809965153299</v>
      </c>
      <c r="Y863">
        <v>0.14128613322161709</v>
      </c>
      <c r="Z863">
        <v>1.0765823648969071</v>
      </c>
      <c r="AA863">
        <v>0.13100734263576569</v>
      </c>
      <c r="AB863">
        <v>9.0810000000000002E-2</v>
      </c>
      <c r="AC863">
        <v>5.4999999999999997E-3</v>
      </c>
      <c r="AD863">
        <v>1.5583255638671281</v>
      </c>
      <c r="AE863">
        <v>5.7238496672811799E-2</v>
      </c>
      <c r="AF863">
        <v>7.4357237278211192</v>
      </c>
      <c r="AG863">
        <v>1</v>
      </c>
      <c r="AH863" t="s">
        <v>572</v>
      </c>
    </row>
    <row r="864" spans="1:34">
      <c r="A864" t="s">
        <v>147</v>
      </c>
      <c r="B864" t="s">
        <v>171</v>
      </c>
      <c r="C864" t="s">
        <v>1217</v>
      </c>
      <c r="D864" t="s">
        <v>1297</v>
      </c>
      <c r="E864" t="s">
        <v>53</v>
      </c>
      <c r="F864" t="s">
        <v>39</v>
      </c>
      <c r="I864">
        <v>2.1613512564860491</v>
      </c>
      <c r="J864">
        <v>3</v>
      </c>
      <c r="M864">
        <v>5.1613512564860482</v>
      </c>
      <c r="N864">
        <v>245.6824329701833</v>
      </c>
      <c r="O864">
        <v>512.97786940723859</v>
      </c>
      <c r="R864">
        <v>758.66030237742189</v>
      </c>
      <c r="S864">
        <v>20581304.381053612</v>
      </c>
      <c r="T864">
        <v>19420780.31490453</v>
      </c>
      <c r="V864">
        <v>40002084.695958138</v>
      </c>
      <c r="X864">
        <v>0.59051195464187667</v>
      </c>
      <c r="Y864">
        <v>1.159551815958471</v>
      </c>
      <c r="AB864">
        <v>4.8292000000000002E-2</v>
      </c>
      <c r="AC864">
        <v>5.4999999999999997E-3</v>
      </c>
      <c r="AD864">
        <v>1.405184635273689</v>
      </c>
      <c r="AE864">
        <v>0.81807417415303862</v>
      </c>
      <c r="AF864">
        <v>7.4384020659127756</v>
      </c>
      <c r="AG864">
        <v>1</v>
      </c>
      <c r="AH864" t="s">
        <v>541</v>
      </c>
    </row>
    <row r="865" spans="1:34">
      <c r="A865" t="s">
        <v>788</v>
      </c>
      <c r="B865" t="s">
        <v>789</v>
      </c>
      <c r="C865" t="s">
        <v>1298</v>
      </c>
      <c r="D865" t="s">
        <v>1299</v>
      </c>
      <c r="E865" t="s">
        <v>72</v>
      </c>
      <c r="F865" t="s">
        <v>39</v>
      </c>
      <c r="G865" t="s">
        <v>41</v>
      </c>
      <c r="I865">
        <v>1</v>
      </c>
      <c r="J865">
        <v>2.4610514524371618</v>
      </c>
      <c r="K865">
        <v>8.3999999999999995E-3</v>
      </c>
      <c r="M865">
        <v>3.4694514524371618</v>
      </c>
      <c r="N865">
        <v>68.92702184179457</v>
      </c>
      <c r="O865">
        <v>433.08332916448711</v>
      </c>
      <c r="P865">
        <v>194.25403753443521</v>
      </c>
      <c r="R865">
        <v>696.26438854071694</v>
      </c>
      <c r="S865">
        <v>5338230.3719008267</v>
      </c>
      <c r="T865">
        <v>16396060.52298113</v>
      </c>
      <c r="U865">
        <v>29900181.81818182</v>
      </c>
      <c r="V865">
        <v>51634472.713063769</v>
      </c>
      <c r="X865">
        <v>0.1618468962463869</v>
      </c>
      <c r="Y865">
        <v>0.97895560557867445</v>
      </c>
      <c r="Z865">
        <v>0.55820125728285985</v>
      </c>
      <c r="AB865">
        <v>7.0526000000000005E-2</v>
      </c>
      <c r="AC865">
        <v>5.4999999999999997E-3</v>
      </c>
      <c r="AD865">
        <v>0.94456269909283996</v>
      </c>
      <c r="AE865">
        <v>2.9542379117502442</v>
      </c>
      <c r="AF865">
        <v>7.4442780632802457</v>
      </c>
      <c r="AG865">
        <v>1</v>
      </c>
      <c r="AH865" t="s">
        <v>73</v>
      </c>
    </row>
    <row r="866" spans="1:34">
      <c r="A866" t="s">
        <v>354</v>
      </c>
      <c r="B866" t="s">
        <v>590</v>
      </c>
      <c r="C866" t="s">
        <v>811</v>
      </c>
      <c r="D866" t="s">
        <v>1300</v>
      </c>
      <c r="E866" t="s">
        <v>72</v>
      </c>
      <c r="F866" t="s">
        <v>39</v>
      </c>
      <c r="G866" t="s">
        <v>302</v>
      </c>
      <c r="I866">
        <v>2.142533966708668</v>
      </c>
      <c r="J866">
        <v>3</v>
      </c>
      <c r="K866">
        <v>1.060000000000001E-2</v>
      </c>
      <c r="M866">
        <v>5.1531339667086673</v>
      </c>
      <c r="N866">
        <v>147.67848552011509</v>
      </c>
      <c r="O866">
        <v>527.92475598461101</v>
      </c>
      <c r="P866">
        <v>50.087693638061317</v>
      </c>
      <c r="R866">
        <v>725.69093514278745</v>
      </c>
      <c r="S866">
        <v>11437339.89391336</v>
      </c>
      <c r="T866">
        <v>19986653.07067541</v>
      </c>
      <c r="U866">
        <v>13616246.600458371</v>
      </c>
      <c r="V866">
        <v>45040239.565047137</v>
      </c>
      <c r="X866">
        <v>0.34676247261425741</v>
      </c>
      <c r="Y866">
        <v>1.19333824322432</v>
      </c>
      <c r="Z866">
        <v>0.1439301541323601</v>
      </c>
      <c r="AB866">
        <v>6.6664000000000001E-2</v>
      </c>
      <c r="AC866">
        <v>5.4999999999999997E-3</v>
      </c>
      <c r="AD866">
        <v>1.4029474673761819</v>
      </c>
      <c r="AE866">
        <v>0.81677173372332379</v>
      </c>
      <c r="AF866">
        <v>7.4450171678081727</v>
      </c>
      <c r="AG866">
        <v>1</v>
      </c>
      <c r="AH866" t="s">
        <v>710</v>
      </c>
    </row>
    <row r="867" spans="1:34">
      <c r="A867" t="s">
        <v>35</v>
      </c>
      <c r="B867" t="s">
        <v>74</v>
      </c>
      <c r="C867" t="s">
        <v>801</v>
      </c>
      <c r="D867" t="s">
        <v>1301</v>
      </c>
      <c r="E867" t="s">
        <v>72</v>
      </c>
      <c r="F867" t="s">
        <v>39</v>
      </c>
      <c r="G867" t="s">
        <v>40</v>
      </c>
      <c r="I867">
        <v>1</v>
      </c>
      <c r="J867">
        <v>3</v>
      </c>
      <c r="K867">
        <v>1.15152985439686</v>
      </c>
      <c r="M867">
        <v>5.15152985439686</v>
      </c>
      <c r="N867">
        <v>70.254206021251477</v>
      </c>
      <c r="O867">
        <v>535.39819927329722</v>
      </c>
      <c r="P867">
        <v>144.11570601997059</v>
      </c>
      <c r="R867">
        <v>749.76811131451927</v>
      </c>
      <c r="S867">
        <v>5441017.5619834717</v>
      </c>
      <c r="T867">
        <v>20269589.448560841</v>
      </c>
      <c r="U867">
        <v>11299648.40759973</v>
      </c>
      <c r="V867">
        <v>37010255.418144047</v>
      </c>
      <c r="X867">
        <v>0.16496324502300211</v>
      </c>
      <c r="Y867">
        <v>1.2102314568572441</v>
      </c>
      <c r="Z867">
        <v>0.33270428917526818</v>
      </c>
      <c r="AB867">
        <v>7.5543000000000013E-2</v>
      </c>
      <c r="AC867">
        <v>5.4999999999999997E-3</v>
      </c>
      <c r="AD867">
        <v>1.402510745699669</v>
      </c>
      <c r="AE867">
        <v>0.81651748192190232</v>
      </c>
      <c r="AF867">
        <v>7.4516010820184313</v>
      </c>
      <c r="AG867">
        <v>1</v>
      </c>
      <c r="AH867" t="s">
        <v>803</v>
      </c>
    </row>
    <row r="868" spans="1:34">
      <c r="A868" t="s">
        <v>35</v>
      </c>
      <c r="B868" t="s">
        <v>36</v>
      </c>
      <c r="C868" t="s">
        <v>1302</v>
      </c>
      <c r="D868" t="s">
        <v>1303</v>
      </c>
      <c r="E868" t="s">
        <v>53</v>
      </c>
      <c r="F868" t="s">
        <v>72</v>
      </c>
      <c r="I868">
        <v>4.6176355635180846</v>
      </c>
      <c r="J868">
        <v>1.1544088908795209</v>
      </c>
      <c r="M868">
        <v>5.7720444543976059</v>
      </c>
      <c r="N868">
        <v>555.43451549248539</v>
      </c>
      <c r="O868">
        <v>81.102080052614298</v>
      </c>
      <c r="R868">
        <v>636.53659554509966</v>
      </c>
      <c r="S868">
        <v>46529850.298581362</v>
      </c>
      <c r="T868">
        <v>6281159.048985336</v>
      </c>
      <c r="V868">
        <v>52811009.347566687</v>
      </c>
      <c r="X868">
        <v>1.3350190221326781</v>
      </c>
      <c r="Y868">
        <v>0.19043503672289061</v>
      </c>
      <c r="AB868">
        <v>4.8292000000000002E-2</v>
      </c>
      <c r="AC868">
        <v>5.4999999999999997E-3</v>
      </c>
      <c r="AD868">
        <v>1.571446657741757</v>
      </c>
      <c r="AE868">
        <v>5.7720444543976061E-2</v>
      </c>
      <c r="AF868">
        <v>7.455003556683339</v>
      </c>
      <c r="AG868">
        <v>1</v>
      </c>
      <c r="AH868" t="s">
        <v>1304</v>
      </c>
    </row>
    <row r="869" spans="1:34">
      <c r="A869" t="s">
        <v>422</v>
      </c>
      <c r="B869" t="s">
        <v>500</v>
      </c>
      <c r="C869" t="s">
        <v>1208</v>
      </c>
      <c r="D869" t="s">
        <v>1305</v>
      </c>
      <c r="E869" t="s">
        <v>72</v>
      </c>
      <c r="F869" t="s">
        <v>39</v>
      </c>
      <c r="G869" t="s">
        <v>140</v>
      </c>
      <c r="H869" t="s">
        <v>41</v>
      </c>
      <c r="I869">
        <v>1</v>
      </c>
      <c r="J869">
        <v>2.6352922841504598</v>
      </c>
      <c r="K869">
        <v>1.5</v>
      </c>
      <c r="L869">
        <v>8.3999999999999995E-3</v>
      </c>
      <c r="M869">
        <v>5.1436922841504602</v>
      </c>
      <c r="N869">
        <v>53.509286412512218</v>
      </c>
      <c r="O869">
        <v>382.67642145814642</v>
      </c>
      <c r="P869">
        <v>98.483511307937491</v>
      </c>
      <c r="Q869">
        <v>186.37200198002759</v>
      </c>
      <c r="R869">
        <v>721.04122115862367</v>
      </c>
      <c r="S869">
        <v>4144164.2228739001</v>
      </c>
      <c r="T869">
        <v>14487710.20360047</v>
      </c>
      <c r="U869">
        <v>2722230.5276770229</v>
      </c>
      <c r="V869">
        <v>50041059.499605939</v>
      </c>
      <c r="W869">
        <v>28686954.545454539</v>
      </c>
      <c r="X869">
        <v>0.1256446556780261</v>
      </c>
      <c r="Y869">
        <v>0.86501419630252274</v>
      </c>
      <c r="Z869">
        <v>0.24241493025817981</v>
      </c>
      <c r="AA869">
        <v>0.5355517298276653</v>
      </c>
      <c r="AB869">
        <v>9.0872000000000008E-2</v>
      </c>
      <c r="AC869">
        <v>5.4999999999999997E-3</v>
      </c>
      <c r="AD869">
        <v>1.400376956941487</v>
      </c>
      <c r="AE869">
        <v>0.81527522703784794</v>
      </c>
      <c r="AF869">
        <v>7.4557164681297952</v>
      </c>
      <c r="AG869">
        <v>1</v>
      </c>
      <c r="AH869" t="s">
        <v>311</v>
      </c>
    </row>
    <row r="870" spans="1:34">
      <c r="A870" t="s">
        <v>208</v>
      </c>
      <c r="B870" t="s">
        <v>209</v>
      </c>
      <c r="C870" t="s">
        <v>1306</v>
      </c>
      <c r="D870" t="s">
        <v>1307</v>
      </c>
      <c r="E870" t="s">
        <v>39</v>
      </c>
      <c r="F870" t="s">
        <v>140</v>
      </c>
      <c r="G870" t="s">
        <v>41</v>
      </c>
      <c r="H870" t="s">
        <v>239</v>
      </c>
      <c r="I870">
        <v>1.612711891920658</v>
      </c>
      <c r="J870">
        <v>1.5</v>
      </c>
      <c r="K870">
        <v>8.3999999999999977E-3</v>
      </c>
      <c r="L870">
        <v>2.02</v>
      </c>
      <c r="M870">
        <v>5.1411118919206578</v>
      </c>
      <c r="N870">
        <v>272.41391707693111</v>
      </c>
      <c r="O870">
        <v>100.2005339238125</v>
      </c>
      <c r="P870">
        <v>189.93163094008261</v>
      </c>
      <c r="Q870">
        <v>61.974581298003081</v>
      </c>
      <c r="R870">
        <v>624.52066323882923</v>
      </c>
      <c r="S870">
        <v>10313292.548832599</v>
      </c>
      <c r="T870">
        <v>2769691.583031069</v>
      </c>
      <c r="U870">
        <v>29234863.636363629</v>
      </c>
      <c r="V870">
        <v>67846532.491422385</v>
      </c>
      <c r="W870">
        <v>25528684.72319508</v>
      </c>
      <c r="X870">
        <v>0.61577325470964761</v>
      </c>
      <c r="Y870">
        <v>0.2466413424986775</v>
      </c>
      <c r="Z870">
        <v>0.5457805486783982</v>
      </c>
      <c r="AA870">
        <v>0.17808787729311229</v>
      </c>
      <c r="AB870">
        <v>9.7769000000000009E-2</v>
      </c>
      <c r="AC870">
        <v>5.4999999999999997E-3</v>
      </c>
      <c r="AD870">
        <v>1.399674441779446</v>
      </c>
      <c r="AE870">
        <v>0.81486623486942422</v>
      </c>
      <c r="AF870">
        <v>7.4589215685695276</v>
      </c>
      <c r="AG870">
        <v>1</v>
      </c>
      <c r="AH870" t="s">
        <v>602</v>
      </c>
    </row>
    <row r="871" spans="1:34">
      <c r="A871" t="s">
        <v>129</v>
      </c>
      <c r="B871" t="s">
        <v>130</v>
      </c>
      <c r="C871" t="s">
        <v>1308</v>
      </c>
      <c r="D871" t="s">
        <v>1309</v>
      </c>
      <c r="E871" t="s">
        <v>39</v>
      </c>
      <c r="F871" t="s">
        <v>40</v>
      </c>
      <c r="I871">
        <v>3</v>
      </c>
      <c r="J871">
        <v>2.1745181848940072</v>
      </c>
      <c r="M871">
        <v>5.1745181848940067</v>
      </c>
      <c r="N871">
        <v>512.97786940723859</v>
      </c>
      <c r="O871">
        <v>248.2874448165133</v>
      </c>
      <c r="R871">
        <v>761.26531422375194</v>
      </c>
      <c r="S871">
        <v>19420780.31490453</v>
      </c>
      <c r="T871">
        <v>19467418.97832527</v>
      </c>
      <c r="V871">
        <v>38888199.293229803</v>
      </c>
      <c r="X871">
        <v>1.159551815958471</v>
      </c>
      <c r="Y871">
        <v>0.57319427646126686</v>
      </c>
      <c r="AB871">
        <v>5.1397000000000012E-2</v>
      </c>
      <c r="AC871">
        <v>5.4999999999999997E-3</v>
      </c>
      <c r="AD871">
        <v>1.408769348766955</v>
      </c>
      <c r="AE871">
        <v>0.82016113230570009</v>
      </c>
      <c r="AF871">
        <v>7.4603456659666616</v>
      </c>
      <c r="AG871">
        <v>1</v>
      </c>
      <c r="AH871" t="s">
        <v>551</v>
      </c>
    </row>
    <row r="872" spans="1:34">
      <c r="A872" t="s">
        <v>35</v>
      </c>
      <c r="B872" t="s">
        <v>47</v>
      </c>
      <c r="C872" t="s">
        <v>1280</v>
      </c>
      <c r="D872" t="s">
        <v>1310</v>
      </c>
      <c r="E872" t="s">
        <v>53</v>
      </c>
      <c r="F872" t="s">
        <v>39</v>
      </c>
      <c r="G872" t="s">
        <v>239</v>
      </c>
      <c r="I872">
        <v>1.5</v>
      </c>
      <c r="J872">
        <v>2.2333558753020588</v>
      </c>
      <c r="K872">
        <v>2.02</v>
      </c>
      <c r="M872">
        <v>5.7533558753020593</v>
      </c>
      <c r="N872">
        <v>180.42822171179881</v>
      </c>
      <c r="O872">
        <v>398.57823799105358</v>
      </c>
      <c r="P872">
        <v>73.079991692392312</v>
      </c>
      <c r="R872">
        <v>652.08645139524481</v>
      </c>
      <c r="S872">
        <v>15114829.762506589</v>
      </c>
      <c r="T872">
        <v>15089735.56163466</v>
      </c>
      <c r="U872">
        <v>30103246.014974091</v>
      </c>
      <c r="V872">
        <v>60307811.339115351</v>
      </c>
      <c r="X872">
        <v>0.43366967913624838</v>
      </c>
      <c r="Y872">
        <v>0.90095917821583194</v>
      </c>
      <c r="Z872">
        <v>0.2099999761275641</v>
      </c>
      <c r="AB872">
        <v>7.9335000000000003E-2</v>
      </c>
      <c r="AC872">
        <v>5.4999999999999997E-3</v>
      </c>
      <c r="AD872">
        <v>1.5663586676215031</v>
      </c>
      <c r="AE872">
        <v>5.7533558753020603E-2</v>
      </c>
      <c r="AF872">
        <v>7.4620831016765834</v>
      </c>
      <c r="AG872">
        <v>1</v>
      </c>
      <c r="AH872" t="s">
        <v>1282</v>
      </c>
    </row>
    <row r="873" spans="1:34">
      <c r="A873" t="s">
        <v>125</v>
      </c>
      <c r="B873" t="s">
        <v>145</v>
      </c>
      <c r="C873" t="s">
        <v>1269</v>
      </c>
      <c r="D873" t="s">
        <v>1311</v>
      </c>
      <c r="E873" t="s">
        <v>39</v>
      </c>
      <c r="F873" t="s">
        <v>40</v>
      </c>
      <c r="I873">
        <v>3</v>
      </c>
      <c r="J873">
        <v>2.7773279421186681</v>
      </c>
      <c r="M873">
        <v>5.7773279421186672</v>
      </c>
      <c r="N873">
        <v>476.27274623318829</v>
      </c>
      <c r="O873">
        <v>298.49580716758169</v>
      </c>
      <c r="R873">
        <v>774.76855340076997</v>
      </c>
      <c r="S873">
        <v>18031164.55152189</v>
      </c>
      <c r="T873">
        <v>23404094.98232599</v>
      </c>
      <c r="V873">
        <v>41435259.533847883</v>
      </c>
      <c r="X873">
        <v>1.076582364896908</v>
      </c>
      <c r="Y873">
        <v>0.68910487335590165</v>
      </c>
      <c r="AB873">
        <v>5.1397000000000012E-2</v>
      </c>
      <c r="AC873">
        <v>5.4999999999999997E-3</v>
      </c>
      <c r="AD873">
        <v>1.5728850941893751</v>
      </c>
      <c r="AE873">
        <v>5.7773279421186673E-2</v>
      </c>
      <c r="AF873">
        <v>7.4648833157292298</v>
      </c>
      <c r="AG873">
        <v>1</v>
      </c>
      <c r="AH873" t="s">
        <v>551</v>
      </c>
    </row>
    <row r="874" spans="1:34">
      <c r="A874" t="s">
        <v>35</v>
      </c>
      <c r="B874" t="s">
        <v>43</v>
      </c>
      <c r="C874" t="s">
        <v>1302</v>
      </c>
      <c r="D874" t="s">
        <v>1312</v>
      </c>
      <c r="E874" t="s">
        <v>53</v>
      </c>
      <c r="F874" t="s">
        <v>72</v>
      </c>
      <c r="I874">
        <v>4.6269961047022354</v>
      </c>
      <c r="J874">
        <v>1.1567490261755591</v>
      </c>
      <c r="M874">
        <v>5.7837451308777936</v>
      </c>
      <c r="N874">
        <v>556.56045269256288</v>
      </c>
      <c r="O874">
        <v>81.266484399819717</v>
      </c>
      <c r="R874">
        <v>637.82693709238265</v>
      </c>
      <c r="S874">
        <v>46624172.289570272</v>
      </c>
      <c r="T874">
        <v>6293891.7662284933</v>
      </c>
      <c r="V874">
        <v>52918064.055798769</v>
      </c>
      <c r="X874">
        <v>1.3377252773939261</v>
      </c>
      <c r="Y874">
        <v>0.19082107303511769</v>
      </c>
      <c r="AB874">
        <v>4.8292000000000002E-2</v>
      </c>
      <c r="AC874">
        <v>5.4999999999999997E-3</v>
      </c>
      <c r="AD874">
        <v>1.574632182228509</v>
      </c>
      <c r="AE874">
        <v>5.7837451308777939E-2</v>
      </c>
      <c r="AF874">
        <v>7.4700067644150812</v>
      </c>
      <c r="AG874">
        <v>1</v>
      </c>
      <c r="AH874" t="s">
        <v>1304</v>
      </c>
    </row>
    <row r="875" spans="1:34">
      <c r="A875" t="s">
        <v>99</v>
      </c>
      <c r="B875" t="s">
        <v>204</v>
      </c>
      <c r="C875" t="s">
        <v>822</v>
      </c>
      <c r="D875" t="s">
        <v>1313</v>
      </c>
      <c r="E875" t="s">
        <v>72</v>
      </c>
      <c r="F875" t="s">
        <v>140</v>
      </c>
      <c r="G875" t="s">
        <v>103</v>
      </c>
      <c r="H875" t="s">
        <v>41</v>
      </c>
      <c r="I875">
        <v>1</v>
      </c>
      <c r="J875">
        <v>1.943985290152261</v>
      </c>
      <c r="K875">
        <v>2.1998636715215261</v>
      </c>
      <c r="L875">
        <v>8.3999999999999995E-3</v>
      </c>
      <c r="M875">
        <v>5.1522489616737861</v>
      </c>
      <c r="N875">
        <v>60.170646557743339</v>
      </c>
      <c r="O875">
        <v>128.90523313987609</v>
      </c>
      <c r="P875">
        <v>229.52817779423671</v>
      </c>
      <c r="Q875">
        <v>188.4060756714876</v>
      </c>
      <c r="R875">
        <v>607.01013316334377</v>
      </c>
      <c r="S875">
        <v>4660070.3812316712</v>
      </c>
      <c r="T875">
        <v>3563132.1037434642</v>
      </c>
      <c r="U875">
        <v>32776752.060479619</v>
      </c>
      <c r="V875">
        <v>70000000.000000209</v>
      </c>
      <c r="W875">
        <v>29000045.454545449</v>
      </c>
      <c r="X875">
        <v>0.14128613322161709</v>
      </c>
      <c r="Y875">
        <v>0.31729730882370488</v>
      </c>
      <c r="Z875">
        <v>0.52734381997091895</v>
      </c>
      <c r="AA875">
        <v>0.54139676917094126</v>
      </c>
      <c r="AB875">
        <v>9.3977000000000005E-2</v>
      </c>
      <c r="AC875">
        <v>5.4999999999999997E-3</v>
      </c>
      <c r="AD875">
        <v>1.4027065235970519</v>
      </c>
      <c r="AE875">
        <v>0.81663146042529511</v>
      </c>
      <c r="AF875">
        <v>7.471063945696133</v>
      </c>
      <c r="AG875">
        <v>1</v>
      </c>
      <c r="AH875" t="s">
        <v>824</v>
      </c>
    </row>
    <row r="876" spans="1:34">
      <c r="A876" t="s">
        <v>354</v>
      </c>
      <c r="B876" t="s">
        <v>597</v>
      </c>
      <c r="C876" t="s">
        <v>811</v>
      </c>
      <c r="D876" t="s">
        <v>1314</v>
      </c>
      <c r="E876" t="s">
        <v>72</v>
      </c>
      <c r="F876" t="s">
        <v>39</v>
      </c>
      <c r="G876" t="s">
        <v>302</v>
      </c>
      <c r="I876">
        <v>2.1618567161695079</v>
      </c>
      <c r="J876">
        <v>3</v>
      </c>
      <c r="K876">
        <v>1.060000000000001E-2</v>
      </c>
      <c r="M876">
        <v>5.1724567161695081</v>
      </c>
      <c r="N876">
        <v>149.01034509424599</v>
      </c>
      <c r="O876">
        <v>527.9247559846109</v>
      </c>
      <c r="P876">
        <v>50.087693638061317</v>
      </c>
      <c r="R876">
        <v>727.02279471691816</v>
      </c>
      <c r="S876">
        <v>11540489.181953849</v>
      </c>
      <c r="T876">
        <v>19986653.070675399</v>
      </c>
      <c r="U876">
        <v>13616246.600458371</v>
      </c>
      <c r="V876">
        <v>45143388.853087626</v>
      </c>
      <c r="X876">
        <v>0.34988979964144101</v>
      </c>
      <c r="Y876">
        <v>1.1933382432243189</v>
      </c>
      <c r="Z876">
        <v>0.1439301541323601</v>
      </c>
      <c r="AB876">
        <v>6.6664000000000001E-2</v>
      </c>
      <c r="AC876">
        <v>5.4999999999999997E-3</v>
      </c>
      <c r="AD876">
        <v>1.408208111208453</v>
      </c>
      <c r="AE876">
        <v>0.81983438951286702</v>
      </c>
      <c r="AF876">
        <v>7.4726632168908278</v>
      </c>
      <c r="AG876">
        <v>1</v>
      </c>
      <c r="AH876" t="s">
        <v>710</v>
      </c>
    </row>
    <row r="877" spans="1:34">
      <c r="A877" t="s">
        <v>35</v>
      </c>
      <c r="B877" t="s">
        <v>45</v>
      </c>
      <c r="C877" t="s">
        <v>1302</v>
      </c>
      <c r="D877" t="s">
        <v>1315</v>
      </c>
      <c r="E877" t="s">
        <v>53</v>
      </c>
      <c r="F877" t="s">
        <v>72</v>
      </c>
      <c r="I877">
        <v>4.6287256714619938</v>
      </c>
      <c r="J877">
        <v>1.1571814178654991</v>
      </c>
      <c r="M877">
        <v>5.7859070893274929</v>
      </c>
      <c r="N877">
        <v>556.76849446242636</v>
      </c>
      <c r="O877">
        <v>81.296861734686644</v>
      </c>
      <c r="R877">
        <v>638.06535619711303</v>
      </c>
      <c r="S877">
        <v>46641600.360994697</v>
      </c>
      <c r="T877">
        <v>6296244.4170071129</v>
      </c>
      <c r="V877">
        <v>52937844.778001823</v>
      </c>
      <c r="X877">
        <v>1.3382253178350929</v>
      </c>
      <c r="Y877">
        <v>0.19089240177141131</v>
      </c>
      <c r="AB877">
        <v>4.8292000000000002E-2</v>
      </c>
      <c r="AC877">
        <v>5.4999999999999997E-3</v>
      </c>
      <c r="AD877">
        <v>1.575220778246228</v>
      </c>
      <c r="AE877">
        <v>5.7859070893274932E-2</v>
      </c>
      <c r="AF877">
        <v>7.4727789384669956</v>
      </c>
      <c r="AG877">
        <v>1</v>
      </c>
      <c r="AH877" t="s">
        <v>1304</v>
      </c>
    </row>
    <row r="878" spans="1:34">
      <c r="A878" t="s">
        <v>35</v>
      </c>
      <c r="B878" t="s">
        <v>74</v>
      </c>
      <c r="C878" t="s">
        <v>816</v>
      </c>
      <c r="D878" t="s">
        <v>1316</v>
      </c>
      <c r="E878" t="s">
        <v>53</v>
      </c>
      <c r="F878" t="s">
        <v>72</v>
      </c>
      <c r="G878" t="s">
        <v>302</v>
      </c>
      <c r="I878">
        <v>4.1381760787271151</v>
      </c>
      <c r="J878">
        <v>1.0239440196817791</v>
      </c>
      <c r="K878">
        <v>1.060000000000001E-2</v>
      </c>
      <c r="M878">
        <v>5.1727200984088944</v>
      </c>
      <c r="N878">
        <v>497.76250067669218</v>
      </c>
      <c r="O878">
        <v>71.93637411295208</v>
      </c>
      <c r="P878">
        <v>51.260860177404354</v>
      </c>
      <c r="R878">
        <v>620.95973496704858</v>
      </c>
      <c r="S878">
        <v>41698551.304824948</v>
      </c>
      <c r="T878">
        <v>5571297.3935765093</v>
      </c>
      <c r="U878">
        <v>13935169.74789918</v>
      </c>
      <c r="V878">
        <v>61205018.446300633</v>
      </c>
      <c r="X878">
        <v>1.196400994847258</v>
      </c>
      <c r="Y878">
        <v>0.16891312820860299</v>
      </c>
      <c r="Z878">
        <v>0.14730132234886309</v>
      </c>
      <c r="AB878">
        <v>6.6664000000000001E-2</v>
      </c>
      <c r="AC878">
        <v>5.4999999999999997E-3</v>
      </c>
      <c r="AD878">
        <v>1.408279817367867</v>
      </c>
      <c r="AE878">
        <v>0.81987613559780981</v>
      </c>
      <c r="AF878">
        <v>7.4730400513745714</v>
      </c>
      <c r="AG878">
        <v>1</v>
      </c>
      <c r="AH878" t="s">
        <v>818</v>
      </c>
    </row>
    <row r="879" spans="1:34">
      <c r="A879" t="s">
        <v>129</v>
      </c>
      <c r="B879" t="s">
        <v>136</v>
      </c>
      <c r="C879" t="s">
        <v>1308</v>
      </c>
      <c r="D879" t="s">
        <v>1317</v>
      </c>
      <c r="E879" t="s">
        <v>39</v>
      </c>
      <c r="F879" t="s">
        <v>40</v>
      </c>
      <c r="I879">
        <v>3</v>
      </c>
      <c r="J879">
        <v>2.1849961267333589</v>
      </c>
      <c r="M879">
        <v>5.1849961267333597</v>
      </c>
      <c r="N879">
        <v>512.97786940723859</v>
      </c>
      <c r="O879">
        <v>249.48382083410721</v>
      </c>
      <c r="R879">
        <v>762.46169024134576</v>
      </c>
      <c r="S879">
        <v>19420780.31490453</v>
      </c>
      <c r="T879">
        <v>19561222.969128471</v>
      </c>
      <c r="V879">
        <v>38982003.284033</v>
      </c>
      <c r="X879">
        <v>1.159551815958471</v>
      </c>
      <c r="Y879">
        <v>0.57595621992678159</v>
      </c>
      <c r="AB879">
        <v>5.1397000000000012E-2</v>
      </c>
      <c r="AC879">
        <v>5.4999999999999997E-3</v>
      </c>
      <c r="AD879">
        <v>1.4116219821473019</v>
      </c>
      <c r="AE879">
        <v>0.8218218860872375</v>
      </c>
      <c r="AF879">
        <v>7.4753369949678996</v>
      </c>
      <c r="AG879">
        <v>1</v>
      </c>
      <c r="AH879" t="s">
        <v>551</v>
      </c>
    </row>
    <row r="880" spans="1:34">
      <c r="A880" t="s">
        <v>35</v>
      </c>
      <c r="B880" t="s">
        <v>49</v>
      </c>
      <c r="C880" t="s">
        <v>1280</v>
      </c>
      <c r="D880" t="s">
        <v>1318</v>
      </c>
      <c r="E880" t="s">
        <v>53</v>
      </c>
      <c r="F880" t="s">
        <v>39</v>
      </c>
      <c r="G880" t="s">
        <v>239</v>
      </c>
      <c r="I880">
        <v>1.5</v>
      </c>
      <c r="J880">
        <v>2.2465286571829171</v>
      </c>
      <c r="K880">
        <v>2.02</v>
      </c>
      <c r="M880">
        <v>5.7665286571829171</v>
      </c>
      <c r="N880">
        <v>180.42822171179881</v>
      </c>
      <c r="O880">
        <v>400.92913255719748</v>
      </c>
      <c r="P880">
        <v>73.079991692392312</v>
      </c>
      <c r="R880">
        <v>654.4373459613887</v>
      </c>
      <c r="S880">
        <v>15114829.762506589</v>
      </c>
      <c r="T880">
        <v>15178737.85517481</v>
      </c>
      <c r="U880">
        <v>30103246.014974091</v>
      </c>
      <c r="V880">
        <v>60396813.632655486</v>
      </c>
      <c r="X880">
        <v>0.43366967913624838</v>
      </c>
      <c r="Y880">
        <v>0.90627321655134341</v>
      </c>
      <c r="Z880">
        <v>0.2099999761275641</v>
      </c>
      <c r="AB880">
        <v>7.9335000000000003E-2</v>
      </c>
      <c r="AC880">
        <v>5.4999999999999997E-3</v>
      </c>
      <c r="AD880">
        <v>1.5699449747304279</v>
      </c>
      <c r="AE880">
        <v>5.766528657182917E-2</v>
      </c>
      <c r="AF880">
        <v>7.478973918485174</v>
      </c>
      <c r="AG880">
        <v>1</v>
      </c>
      <c r="AH880" t="s">
        <v>1282</v>
      </c>
    </row>
    <row r="881" spans="1:34">
      <c r="A881" t="s">
        <v>35</v>
      </c>
      <c r="B881" t="s">
        <v>68</v>
      </c>
      <c r="C881" t="s">
        <v>832</v>
      </c>
      <c r="D881" t="s">
        <v>1319</v>
      </c>
      <c r="E881" t="s">
        <v>72</v>
      </c>
      <c r="F881" t="s">
        <v>40</v>
      </c>
      <c r="G881" t="s">
        <v>302</v>
      </c>
      <c r="I881">
        <v>1.024395882655686</v>
      </c>
      <c r="J881">
        <v>4.1399835306227457</v>
      </c>
      <c r="K881">
        <v>1.0600000000000021E-2</v>
      </c>
      <c r="M881">
        <v>5.1749794132784324</v>
      </c>
      <c r="N881">
        <v>71.968119387414347</v>
      </c>
      <c r="O881">
        <v>518.1252115597556</v>
      </c>
      <c r="P881">
        <v>51.260860177404389</v>
      </c>
      <c r="R881">
        <v>641.35419112457441</v>
      </c>
      <c r="S881">
        <v>5573755.9879531497</v>
      </c>
      <c r="T881">
        <v>40624529.299583547</v>
      </c>
      <c r="U881">
        <v>13935169.74789919</v>
      </c>
      <c r="V881">
        <v>60133455.035435893</v>
      </c>
      <c r="X881">
        <v>0.1689876689910845</v>
      </c>
      <c r="Y881">
        <v>1.196139442233217</v>
      </c>
      <c r="Z881">
        <v>0.1473013223488632</v>
      </c>
      <c r="AB881">
        <v>6.9769000000000012E-2</v>
      </c>
      <c r="AC881">
        <v>5.4999999999999997E-3</v>
      </c>
      <c r="AD881">
        <v>1.4088949187983171</v>
      </c>
      <c r="AE881">
        <v>0.82023423700463149</v>
      </c>
      <c r="AF881">
        <v>7.4793775690813806</v>
      </c>
      <c r="AG881">
        <v>1</v>
      </c>
      <c r="AH881" t="s">
        <v>834</v>
      </c>
    </row>
    <row r="882" spans="1:34">
      <c r="A882" t="s">
        <v>35</v>
      </c>
      <c r="B882" t="s">
        <v>78</v>
      </c>
      <c r="C882" t="s">
        <v>801</v>
      </c>
      <c r="D882" t="s">
        <v>1320</v>
      </c>
      <c r="E882" t="s">
        <v>72</v>
      </c>
      <c r="F882" t="s">
        <v>39</v>
      </c>
      <c r="G882" t="s">
        <v>40</v>
      </c>
      <c r="I882">
        <v>1</v>
      </c>
      <c r="J882">
        <v>3</v>
      </c>
      <c r="K882">
        <v>1.1709564094702669</v>
      </c>
      <c r="M882">
        <v>5.1709564094702669</v>
      </c>
      <c r="N882">
        <v>70.254206021251477</v>
      </c>
      <c r="O882">
        <v>535.39819927329722</v>
      </c>
      <c r="P882">
        <v>146.5469688215818</v>
      </c>
      <c r="R882">
        <v>752.19937411613046</v>
      </c>
      <c r="S882">
        <v>5441017.5619834717</v>
      </c>
      <c r="T882">
        <v>20269589.448560841</v>
      </c>
      <c r="U882">
        <v>11490275.894383689</v>
      </c>
      <c r="V882">
        <v>37200882.904927999</v>
      </c>
      <c r="X882">
        <v>0.16496324502300211</v>
      </c>
      <c r="Y882">
        <v>1.2102314568572441</v>
      </c>
      <c r="Z882">
        <v>0.33831708173304981</v>
      </c>
      <c r="AB882">
        <v>7.5543000000000013E-2</v>
      </c>
      <c r="AC882">
        <v>5.4999999999999997E-3</v>
      </c>
      <c r="AD882">
        <v>1.4077996507458319</v>
      </c>
      <c r="AE882">
        <v>0.81959659090103731</v>
      </c>
      <c r="AF882">
        <v>7.4793956511171356</v>
      </c>
      <c r="AG882">
        <v>1</v>
      </c>
      <c r="AH882" t="s">
        <v>803</v>
      </c>
    </row>
    <row r="883" spans="1:34">
      <c r="A883" t="s">
        <v>208</v>
      </c>
      <c r="B883" t="s">
        <v>214</v>
      </c>
      <c r="C883" t="s">
        <v>1306</v>
      </c>
      <c r="D883" t="s">
        <v>1321</v>
      </c>
      <c r="E883" t="s">
        <v>39</v>
      </c>
      <c r="F883" t="s">
        <v>140</v>
      </c>
      <c r="G883" t="s">
        <v>41</v>
      </c>
      <c r="H883" t="s">
        <v>239</v>
      </c>
      <c r="I883">
        <v>1.6276280596366079</v>
      </c>
      <c r="J883">
        <v>1.5</v>
      </c>
      <c r="K883">
        <v>8.3999999999999977E-3</v>
      </c>
      <c r="L883">
        <v>2.02</v>
      </c>
      <c r="M883">
        <v>5.1560280596366077</v>
      </c>
      <c r="N883">
        <v>274.93350640695041</v>
      </c>
      <c r="O883">
        <v>100.2005339238125</v>
      </c>
      <c r="P883">
        <v>189.93163094008261</v>
      </c>
      <c r="Q883">
        <v>61.974581298003081</v>
      </c>
      <c r="R883">
        <v>627.04025256884859</v>
      </c>
      <c r="S883">
        <v>10408681.441376111</v>
      </c>
      <c r="T883">
        <v>2769691.583031069</v>
      </c>
      <c r="U883">
        <v>29234863.636363629</v>
      </c>
      <c r="V883">
        <v>67941921.38396588</v>
      </c>
      <c r="W883">
        <v>25528684.72319508</v>
      </c>
      <c r="X883">
        <v>0.62146861616153537</v>
      </c>
      <c r="Y883">
        <v>0.2466413424986775</v>
      </c>
      <c r="Z883">
        <v>0.5457805486783982</v>
      </c>
      <c r="AA883">
        <v>0.17808787729311229</v>
      </c>
      <c r="AB883">
        <v>9.7769000000000009E-2</v>
      </c>
      <c r="AC883">
        <v>5.4999999999999997E-3</v>
      </c>
      <c r="AD883">
        <v>1.403735387963893</v>
      </c>
      <c r="AE883">
        <v>0.81723044745240236</v>
      </c>
      <c r="AF883">
        <v>7.4802628950529044</v>
      </c>
      <c r="AG883">
        <v>1</v>
      </c>
      <c r="AH883" t="s">
        <v>602</v>
      </c>
    </row>
    <row r="884" spans="1:34">
      <c r="A884" t="s">
        <v>208</v>
      </c>
      <c r="B884" t="s">
        <v>214</v>
      </c>
      <c r="C884" t="s">
        <v>1292</v>
      </c>
      <c r="D884" t="s">
        <v>1322</v>
      </c>
      <c r="E884" t="s">
        <v>53</v>
      </c>
      <c r="F884" t="s">
        <v>39</v>
      </c>
      <c r="G884" t="s">
        <v>41</v>
      </c>
      <c r="H884" t="s">
        <v>239</v>
      </c>
      <c r="I884">
        <v>1.5</v>
      </c>
      <c r="J884">
        <v>1.627626479350325</v>
      </c>
      <c r="K884">
        <v>5.7494062978362369E-3</v>
      </c>
      <c r="L884">
        <v>2.02</v>
      </c>
      <c r="M884">
        <v>5.1533758856481624</v>
      </c>
      <c r="N884">
        <v>167.75</v>
      </c>
      <c r="O884">
        <v>274.93323947025902</v>
      </c>
      <c r="P884">
        <v>129.999299414907</v>
      </c>
      <c r="Q884">
        <v>61.974581298003081</v>
      </c>
      <c r="R884">
        <v>634.65712018316913</v>
      </c>
      <c r="S884">
        <v>14052750</v>
      </c>
      <c r="T884">
        <v>10408671.33544533</v>
      </c>
      <c r="U884">
        <v>20009893.941344369</v>
      </c>
      <c r="V884">
        <v>69999999.999984771</v>
      </c>
      <c r="W884">
        <v>25528684.72319508</v>
      </c>
      <c r="X884">
        <v>0.40319683908045978</v>
      </c>
      <c r="Y884">
        <v>0.6214680127691794</v>
      </c>
      <c r="Z884">
        <v>0.37356120521524999</v>
      </c>
      <c r="AA884">
        <v>0.17808787729311229</v>
      </c>
      <c r="AB884">
        <v>0.10156900000000001</v>
      </c>
      <c r="AC884">
        <v>5.4999999999999997E-3</v>
      </c>
      <c r="AD884">
        <v>1.403013330124107</v>
      </c>
      <c r="AE884">
        <v>0.81681007787523363</v>
      </c>
      <c r="AF884">
        <v>7.4802682936475016</v>
      </c>
      <c r="AG884">
        <v>1</v>
      </c>
      <c r="AH884" t="s">
        <v>656</v>
      </c>
    </row>
    <row r="885" spans="1:34">
      <c r="A885" t="s">
        <v>35</v>
      </c>
      <c r="B885" t="s">
        <v>68</v>
      </c>
      <c r="C885" t="s">
        <v>842</v>
      </c>
      <c r="D885" t="s">
        <v>1323</v>
      </c>
      <c r="E885" t="s">
        <v>53</v>
      </c>
      <c r="F885" t="s">
        <v>72</v>
      </c>
      <c r="G885" t="s">
        <v>39</v>
      </c>
      <c r="I885">
        <v>1.5</v>
      </c>
      <c r="J885">
        <v>1</v>
      </c>
      <c r="K885">
        <v>2.677879996894287</v>
      </c>
      <c r="M885">
        <v>5.177879996894287</v>
      </c>
      <c r="N885">
        <v>180.42822171179881</v>
      </c>
      <c r="O885">
        <v>70.254206021251477</v>
      </c>
      <c r="P885">
        <v>477.91070940239467</v>
      </c>
      <c r="R885">
        <v>728.59313713544498</v>
      </c>
      <c r="S885">
        <v>15114829.762506589</v>
      </c>
      <c r="T885">
        <v>5441017.5619834717</v>
      </c>
      <c r="U885">
        <v>18093176.043186858</v>
      </c>
      <c r="V885">
        <v>38649023.367676929</v>
      </c>
      <c r="X885">
        <v>0.43366967913624838</v>
      </c>
      <c r="Y885">
        <v>0.16496324502300211</v>
      </c>
      <c r="Z885">
        <v>1.080284869976748</v>
      </c>
      <c r="AB885">
        <v>7.2438000000000002E-2</v>
      </c>
      <c r="AC885">
        <v>5.4999999999999997E-3</v>
      </c>
      <c r="AD885">
        <v>1.409684606484308</v>
      </c>
      <c r="AE885">
        <v>0.82069397950774448</v>
      </c>
      <c r="AF885">
        <v>7.4861965828863397</v>
      </c>
      <c r="AG885">
        <v>1</v>
      </c>
      <c r="AH885" t="s">
        <v>844</v>
      </c>
    </row>
    <row r="886" spans="1:34">
      <c r="A886" t="s">
        <v>35</v>
      </c>
      <c r="B886" t="s">
        <v>36</v>
      </c>
      <c r="C886" t="s">
        <v>1324</v>
      </c>
      <c r="D886" t="s">
        <v>1325</v>
      </c>
      <c r="E886" t="s">
        <v>72</v>
      </c>
      <c r="F886" t="s">
        <v>40</v>
      </c>
      <c r="I886">
        <v>1.159675285701586</v>
      </c>
      <c r="J886">
        <v>4.6387011428063447</v>
      </c>
      <c r="M886">
        <v>5.7983764285079307</v>
      </c>
      <c r="N886">
        <v>81.472066439432908</v>
      </c>
      <c r="O886">
        <v>580.54047635727875</v>
      </c>
      <c r="R886">
        <v>662.01254279671161</v>
      </c>
      <c r="S886">
        <v>6309813.5957005303</v>
      </c>
      <c r="T886">
        <v>45518309.214046977</v>
      </c>
      <c r="V886">
        <v>51828122.80974751</v>
      </c>
      <c r="X886">
        <v>0.1913037983023107</v>
      </c>
      <c r="Y886">
        <v>1.3402307899539749</v>
      </c>
      <c r="AB886">
        <v>5.1397000000000012E-2</v>
      </c>
      <c r="AC886">
        <v>5.4999999999999997E-3</v>
      </c>
      <c r="AD886">
        <v>1.578615572159227</v>
      </c>
      <c r="AE886">
        <v>5.7983764285079308E-2</v>
      </c>
      <c r="AF886">
        <v>7.4918727649522374</v>
      </c>
      <c r="AG886">
        <v>1</v>
      </c>
      <c r="AH886" t="s">
        <v>1326</v>
      </c>
    </row>
    <row r="887" spans="1:34">
      <c r="A887" t="s">
        <v>422</v>
      </c>
      <c r="B887" t="s">
        <v>466</v>
      </c>
      <c r="C887" t="s">
        <v>1256</v>
      </c>
      <c r="D887" t="s">
        <v>1327</v>
      </c>
      <c r="E887" t="s">
        <v>53</v>
      </c>
      <c r="F887" t="s">
        <v>72</v>
      </c>
      <c r="G887" t="s">
        <v>41</v>
      </c>
      <c r="I887">
        <v>4.1476806970412818</v>
      </c>
      <c r="J887">
        <v>1.0285201742603209</v>
      </c>
      <c r="K887">
        <v>8.3999999999999995E-3</v>
      </c>
      <c r="M887">
        <v>5.184600871301603</v>
      </c>
      <c r="N887">
        <v>389.70026947212438</v>
      </c>
      <c r="O887">
        <v>55.035380585542477</v>
      </c>
      <c r="P887">
        <v>186.37200198002759</v>
      </c>
      <c r="R887">
        <v>631.10765203769449</v>
      </c>
      <c r="S887">
        <v>32645964.00491444</v>
      </c>
      <c r="T887">
        <v>4262356.5086736502</v>
      </c>
      <c r="U887">
        <v>28686954.545454539</v>
      </c>
      <c r="V887">
        <v>65595275.059042633</v>
      </c>
      <c r="X887">
        <v>0.93666716447072418</v>
      </c>
      <c r="Y887">
        <v>0.12922806315284141</v>
      </c>
      <c r="Z887">
        <v>0.5355517298276653</v>
      </c>
      <c r="AB887">
        <v>7.0526000000000005E-2</v>
      </c>
      <c r="AC887">
        <v>5.4999999999999997E-3</v>
      </c>
      <c r="AD887">
        <v>1.4115143733386559</v>
      </c>
      <c r="AE887">
        <v>0.82175923810130413</v>
      </c>
      <c r="AF887">
        <v>7.4939004827415632</v>
      </c>
      <c r="AG887">
        <v>1</v>
      </c>
      <c r="AH887" t="s">
        <v>168</v>
      </c>
    </row>
    <row r="888" spans="1:34">
      <c r="A888" t="s">
        <v>35</v>
      </c>
      <c r="B888" t="s">
        <v>74</v>
      </c>
      <c r="C888" t="s">
        <v>832</v>
      </c>
      <c r="D888" t="s">
        <v>1328</v>
      </c>
      <c r="E888" t="s">
        <v>72</v>
      </c>
      <c r="F888" t="s">
        <v>40</v>
      </c>
      <c r="G888" t="s">
        <v>302</v>
      </c>
      <c r="I888">
        <v>1.0264598575194199</v>
      </c>
      <c r="J888">
        <v>4.1482394300776786</v>
      </c>
      <c r="K888">
        <v>1.060000000000001E-2</v>
      </c>
      <c r="M888">
        <v>5.1852992875970987</v>
      </c>
      <c r="N888">
        <v>72.113122302713748</v>
      </c>
      <c r="O888">
        <v>519.15844988547906</v>
      </c>
      <c r="P888">
        <v>51.260860177404332</v>
      </c>
      <c r="R888">
        <v>642.53243236559706</v>
      </c>
      <c r="S888">
        <v>5584986.1114342147</v>
      </c>
      <c r="T888">
        <v>40705542.189325869</v>
      </c>
      <c r="U888">
        <v>13935169.747899169</v>
      </c>
      <c r="V888">
        <v>60225698.04865925</v>
      </c>
      <c r="X888">
        <v>0.1693281489822519</v>
      </c>
      <c r="Y888">
        <v>1.198524767415337</v>
      </c>
      <c r="Z888">
        <v>0.14730132234886301</v>
      </c>
      <c r="AB888">
        <v>6.9769000000000012E-2</v>
      </c>
      <c r="AC888">
        <v>5.4999999999999997E-3</v>
      </c>
      <c r="AD888">
        <v>1.411704518089262</v>
      </c>
      <c r="AE888">
        <v>0.82186993708414013</v>
      </c>
      <c r="AF888">
        <v>7.4941427427705012</v>
      </c>
      <c r="AG888">
        <v>1</v>
      </c>
      <c r="AH888" t="s">
        <v>834</v>
      </c>
    </row>
    <row r="889" spans="1:34">
      <c r="A889" t="s">
        <v>422</v>
      </c>
      <c r="B889" t="s">
        <v>423</v>
      </c>
      <c r="C889" t="s">
        <v>1329</v>
      </c>
      <c r="D889" t="s">
        <v>1330</v>
      </c>
      <c r="E889" t="s">
        <v>53</v>
      </c>
      <c r="F889" t="s">
        <v>140</v>
      </c>
      <c r="G889" t="s">
        <v>41</v>
      </c>
      <c r="I889">
        <v>3.6795596403007318</v>
      </c>
      <c r="J889">
        <v>1.5</v>
      </c>
      <c r="K889">
        <v>8.3999999999999977E-3</v>
      </c>
      <c r="M889">
        <v>5.1879596403007326</v>
      </c>
      <c r="N889">
        <v>345.71739921706819</v>
      </c>
      <c r="O889">
        <v>98.483511307937491</v>
      </c>
      <c r="P889">
        <v>186.37200198002751</v>
      </c>
      <c r="R889">
        <v>630.57291250503317</v>
      </c>
      <c r="S889">
        <v>28961431.784486771</v>
      </c>
      <c r="T889">
        <v>2722230.5276770229</v>
      </c>
      <c r="U889">
        <v>28686954.545454539</v>
      </c>
      <c r="V889">
        <v>60370616.857618332</v>
      </c>
      <c r="X889">
        <v>0.8309517888491168</v>
      </c>
      <c r="Y889">
        <v>0.24241493025817981</v>
      </c>
      <c r="Z889">
        <v>0.53555172982766519</v>
      </c>
      <c r="AB889">
        <v>6.6725999999999994E-2</v>
      </c>
      <c r="AC889">
        <v>5.4999999999999997E-3</v>
      </c>
      <c r="AD889">
        <v>1.4124288025949641</v>
      </c>
      <c r="AE889">
        <v>0.82229160298766613</v>
      </c>
      <c r="AF889">
        <v>7.4949060458833623</v>
      </c>
      <c r="AG889">
        <v>1</v>
      </c>
      <c r="AH889" t="s">
        <v>267</v>
      </c>
    </row>
    <row r="890" spans="1:34">
      <c r="A890" t="s">
        <v>354</v>
      </c>
      <c r="B890" t="s">
        <v>590</v>
      </c>
      <c r="C890" t="s">
        <v>839</v>
      </c>
      <c r="D890" t="s">
        <v>1331</v>
      </c>
      <c r="E890" t="s">
        <v>53</v>
      </c>
      <c r="F890" t="s">
        <v>39</v>
      </c>
      <c r="G890" t="s">
        <v>140</v>
      </c>
      <c r="H890" t="s">
        <v>302</v>
      </c>
      <c r="I890">
        <v>1.5</v>
      </c>
      <c r="J890">
        <v>2.1634119583339642</v>
      </c>
      <c r="K890">
        <v>1.5</v>
      </c>
      <c r="L890">
        <v>1.06E-2</v>
      </c>
      <c r="M890">
        <v>5.1740119583339634</v>
      </c>
      <c r="N890">
        <v>177.12085952611221</v>
      </c>
      <c r="O890">
        <v>380.70624339921568</v>
      </c>
      <c r="P890">
        <v>102.28548995737501</v>
      </c>
      <c r="Q890">
        <v>50.087693638061303</v>
      </c>
      <c r="R890">
        <v>710.20028652076417</v>
      </c>
      <c r="S890">
        <v>14837765.476635311</v>
      </c>
      <c r="T890">
        <v>14413121.42005714</v>
      </c>
      <c r="U890">
        <v>2827322.8645324088</v>
      </c>
      <c r="V890">
        <v>45694456.36168322</v>
      </c>
      <c r="W890">
        <v>13616246.600458371</v>
      </c>
      <c r="X890">
        <v>0.42572024259995572</v>
      </c>
      <c r="Y890">
        <v>0.8605607419095791</v>
      </c>
      <c r="Z890">
        <v>0.25177341450499602</v>
      </c>
      <c r="AA890">
        <v>0.14393015413235999</v>
      </c>
      <c r="AB890">
        <v>8.7010000000000004E-2</v>
      </c>
      <c r="AC890">
        <v>5.4999999999999997E-3</v>
      </c>
      <c r="AD890">
        <v>1.408631527923383</v>
      </c>
      <c r="AE890">
        <v>0.82008089539593321</v>
      </c>
      <c r="AF890">
        <v>7.4952343816532796</v>
      </c>
      <c r="AG890">
        <v>1</v>
      </c>
      <c r="AH890" t="s">
        <v>773</v>
      </c>
    </row>
    <row r="891" spans="1:34">
      <c r="A891" t="s">
        <v>35</v>
      </c>
      <c r="B891" t="s">
        <v>43</v>
      </c>
      <c r="C891" t="s">
        <v>1324</v>
      </c>
      <c r="D891" t="s">
        <v>1332</v>
      </c>
      <c r="E891" t="s">
        <v>72</v>
      </c>
      <c r="F891" t="s">
        <v>40</v>
      </c>
      <c r="I891">
        <v>1.1602709064918211</v>
      </c>
      <c r="J891">
        <v>4.6410836259672834</v>
      </c>
      <c r="M891">
        <v>5.8013545324591034</v>
      </c>
      <c r="N891">
        <v>81.513911305140567</v>
      </c>
      <c r="O891">
        <v>580.83864773469315</v>
      </c>
      <c r="R891">
        <v>662.35255903983375</v>
      </c>
      <c r="S891">
        <v>6313054.3788804784</v>
      </c>
      <c r="T891">
        <v>45541687.871537127</v>
      </c>
      <c r="V891">
        <v>51854742.250417612</v>
      </c>
      <c r="X891">
        <v>0.19140205384067099</v>
      </c>
      <c r="Y891">
        <v>1.340919145851571</v>
      </c>
      <c r="AB891">
        <v>5.1397000000000012E-2</v>
      </c>
      <c r="AC891">
        <v>5.4999999999999997E-3</v>
      </c>
      <c r="AD891">
        <v>1.5794263648579761</v>
      </c>
      <c r="AE891">
        <v>5.8013545324591027E-2</v>
      </c>
      <c r="AF891">
        <v>7.4956914426416699</v>
      </c>
      <c r="AG891">
        <v>1</v>
      </c>
      <c r="AH891" t="s">
        <v>1326</v>
      </c>
    </row>
    <row r="892" spans="1:34">
      <c r="A892" t="s">
        <v>99</v>
      </c>
      <c r="B892" t="s">
        <v>100</v>
      </c>
      <c r="C892" t="s">
        <v>1333</v>
      </c>
      <c r="D892" t="s">
        <v>1334</v>
      </c>
      <c r="E892" t="s">
        <v>53</v>
      </c>
      <c r="F892" t="s">
        <v>39</v>
      </c>
      <c r="I892">
        <v>2.8044033072796521</v>
      </c>
      <c r="J892">
        <v>3</v>
      </c>
      <c r="M892">
        <v>5.8044033072796521</v>
      </c>
      <c r="N892">
        <v>292.13945955582858</v>
      </c>
      <c r="O892">
        <v>476.27274623318829</v>
      </c>
      <c r="R892">
        <v>768.41220578901687</v>
      </c>
      <c r="S892">
        <v>24473101.58136018</v>
      </c>
      <c r="T892">
        <v>18031164.55152189</v>
      </c>
      <c r="V892">
        <v>42504266.132882074</v>
      </c>
      <c r="X892">
        <v>0.70217410827769855</v>
      </c>
      <c r="Y892">
        <v>1.076582364896908</v>
      </c>
      <c r="AB892">
        <v>4.8292000000000002E-2</v>
      </c>
      <c r="AC892">
        <v>5.4999999999999997E-3</v>
      </c>
      <c r="AD892">
        <v>1.580256397793413</v>
      </c>
      <c r="AE892">
        <v>5.8044033072796521E-2</v>
      </c>
      <c r="AF892">
        <v>7.4964957381458621</v>
      </c>
      <c r="AG892">
        <v>1</v>
      </c>
      <c r="AH892" t="s">
        <v>541</v>
      </c>
    </row>
    <row r="893" spans="1:34">
      <c r="A893" t="s">
        <v>35</v>
      </c>
      <c r="B893" t="s">
        <v>45</v>
      </c>
      <c r="C893" t="s">
        <v>1324</v>
      </c>
      <c r="D893" t="s">
        <v>1335</v>
      </c>
      <c r="E893" t="s">
        <v>72</v>
      </c>
      <c r="F893" t="s">
        <v>40</v>
      </c>
      <c r="I893">
        <v>1.160596798989747</v>
      </c>
      <c r="J893">
        <v>4.6423871959589889</v>
      </c>
      <c r="M893">
        <v>5.8029839949487361</v>
      </c>
      <c r="N893">
        <v>81.536806623830685</v>
      </c>
      <c r="O893">
        <v>581.00179149426117</v>
      </c>
      <c r="R893">
        <v>662.53859811809184</v>
      </c>
      <c r="S893">
        <v>6314827.5656850161</v>
      </c>
      <c r="T893">
        <v>45554479.448346652</v>
      </c>
      <c r="V893">
        <v>51869307.014031671</v>
      </c>
      <c r="X893">
        <v>0.19145581412465759</v>
      </c>
      <c r="Y893">
        <v>1.341295778142801</v>
      </c>
      <c r="AB893">
        <v>5.1397000000000012E-2</v>
      </c>
      <c r="AC893">
        <v>5.4999999999999997E-3</v>
      </c>
      <c r="AD893">
        <v>1.5798699881535829</v>
      </c>
      <c r="AE893">
        <v>5.8029839949487363E-2</v>
      </c>
      <c r="AF893">
        <v>7.4977808230518059</v>
      </c>
      <c r="AG893">
        <v>1</v>
      </c>
      <c r="AH893" t="s">
        <v>1326</v>
      </c>
    </row>
    <row r="894" spans="1:34">
      <c r="A894" t="s">
        <v>35</v>
      </c>
      <c r="B894" t="s">
        <v>68</v>
      </c>
      <c r="C894" t="s">
        <v>850</v>
      </c>
      <c r="D894" t="s">
        <v>1336</v>
      </c>
      <c r="E894" t="s">
        <v>39</v>
      </c>
      <c r="F894" t="s">
        <v>40</v>
      </c>
      <c r="G894" t="s">
        <v>239</v>
      </c>
      <c r="H894" t="s">
        <v>302</v>
      </c>
      <c r="I894">
        <v>2.1371057593453409</v>
      </c>
      <c r="J894">
        <v>1</v>
      </c>
      <c r="K894">
        <v>2.02</v>
      </c>
      <c r="L894">
        <v>1.06E-2</v>
      </c>
      <c r="M894">
        <v>5.167705759345341</v>
      </c>
      <c r="N894">
        <v>381.40085840336269</v>
      </c>
      <c r="O894">
        <v>125.1515151515151</v>
      </c>
      <c r="P894">
        <v>73.079991692392312</v>
      </c>
      <c r="Q894">
        <v>51.260860177404282</v>
      </c>
      <c r="R894">
        <v>630.89322542467448</v>
      </c>
      <c r="S894">
        <v>14439418.78336164</v>
      </c>
      <c r="T894">
        <v>9812727.2727272715</v>
      </c>
      <c r="U894">
        <v>30103246.014974091</v>
      </c>
      <c r="V894">
        <v>68290561.818962172</v>
      </c>
      <c r="W894">
        <v>13935169.74789916</v>
      </c>
      <c r="X894">
        <v>0.86213087219683948</v>
      </c>
      <c r="Y894">
        <v>0.28892371995820271</v>
      </c>
      <c r="Z894">
        <v>0.2099999761275641</v>
      </c>
      <c r="AA894">
        <v>0.1473013223488629</v>
      </c>
      <c r="AB894">
        <v>0.100812</v>
      </c>
      <c r="AC894">
        <v>5.4999999999999997E-3</v>
      </c>
      <c r="AD894">
        <v>1.406914656994543</v>
      </c>
      <c r="AE894">
        <v>0.81908136285623656</v>
      </c>
      <c r="AF894">
        <v>7.500013779196121</v>
      </c>
      <c r="AG894">
        <v>1</v>
      </c>
      <c r="AH894" t="s">
        <v>852</v>
      </c>
    </row>
    <row r="895" spans="1:34">
      <c r="A895" t="s">
        <v>35</v>
      </c>
      <c r="B895" t="s">
        <v>78</v>
      </c>
      <c r="C895" t="s">
        <v>832</v>
      </c>
      <c r="D895" t="s">
        <v>1337</v>
      </c>
      <c r="E895" t="s">
        <v>72</v>
      </c>
      <c r="F895" t="s">
        <v>40</v>
      </c>
      <c r="G895" t="s">
        <v>302</v>
      </c>
      <c r="I895">
        <v>1.0280092716194731</v>
      </c>
      <c r="J895">
        <v>4.1544370864778912</v>
      </c>
      <c r="K895">
        <v>1.0600000000000021E-2</v>
      </c>
      <c r="M895">
        <v>5.193046358097364</v>
      </c>
      <c r="N895">
        <v>72.221975160111114</v>
      </c>
      <c r="O895">
        <v>519.93409597435414</v>
      </c>
      <c r="P895">
        <v>51.260860177404389</v>
      </c>
      <c r="R895">
        <v>643.41693131186969</v>
      </c>
      <c r="S895">
        <v>5593416.5007633893</v>
      </c>
      <c r="T895">
        <v>40766358.101311229</v>
      </c>
      <c r="U895">
        <v>13935169.74789919</v>
      </c>
      <c r="V895">
        <v>60294944.349973798</v>
      </c>
      <c r="X895">
        <v>0.169583745360081</v>
      </c>
      <c r="Y895">
        <v>1.2003154173575099</v>
      </c>
      <c r="Z895">
        <v>0.1473013223488632</v>
      </c>
      <c r="AB895">
        <v>6.9769000000000012E-2</v>
      </c>
      <c r="AC895">
        <v>5.4999999999999997E-3</v>
      </c>
      <c r="AD895">
        <v>1.4138136681731039</v>
      </c>
      <c r="AE895">
        <v>0.8230978477584322</v>
      </c>
      <c r="AF895">
        <v>7.5052268740289012</v>
      </c>
      <c r="AG895">
        <v>1</v>
      </c>
      <c r="AH895" t="s">
        <v>834</v>
      </c>
    </row>
    <row r="896" spans="1:34">
      <c r="A896" t="s">
        <v>354</v>
      </c>
      <c r="B896" t="s">
        <v>597</v>
      </c>
      <c r="C896" t="s">
        <v>839</v>
      </c>
      <c r="D896" t="s">
        <v>1338</v>
      </c>
      <c r="E896" t="s">
        <v>53</v>
      </c>
      <c r="F896" t="s">
        <v>39</v>
      </c>
      <c r="G896" t="s">
        <v>140</v>
      </c>
      <c r="H896" t="s">
        <v>302</v>
      </c>
      <c r="I896">
        <v>1.5</v>
      </c>
      <c r="J896">
        <v>2.1704740835657739</v>
      </c>
      <c r="K896">
        <v>1.5</v>
      </c>
      <c r="L896">
        <v>1.06E-2</v>
      </c>
      <c r="M896">
        <v>5.1810740835657736</v>
      </c>
      <c r="N896">
        <v>177.12085952611221</v>
      </c>
      <c r="O896">
        <v>381.94900031246112</v>
      </c>
      <c r="P896">
        <v>102.28548995737501</v>
      </c>
      <c r="Q896">
        <v>50.087693638061303</v>
      </c>
      <c r="R896">
        <v>711.44304343400961</v>
      </c>
      <c r="S896">
        <v>14837765.476635311</v>
      </c>
      <c r="T896">
        <v>14460170.835707091</v>
      </c>
      <c r="U896">
        <v>2827322.8645324088</v>
      </c>
      <c r="V896">
        <v>45741505.77733317</v>
      </c>
      <c r="W896">
        <v>13616246.600458371</v>
      </c>
      <c r="X896">
        <v>0.42572024259995572</v>
      </c>
      <c r="Y896">
        <v>0.86336990994876528</v>
      </c>
      <c r="Z896">
        <v>0.25177341450499602</v>
      </c>
      <c r="AA896">
        <v>0.14393015413235999</v>
      </c>
      <c r="AB896">
        <v>8.7010000000000004E-2</v>
      </c>
      <c r="AC896">
        <v>5.4999999999999997E-3</v>
      </c>
      <c r="AD896">
        <v>1.410554200761363</v>
      </c>
      <c r="AE896">
        <v>0.82120024224517507</v>
      </c>
      <c r="AF896">
        <v>7.5053385265723112</v>
      </c>
      <c r="AG896">
        <v>1</v>
      </c>
      <c r="AH896" t="s">
        <v>773</v>
      </c>
    </row>
    <row r="897" spans="1:34">
      <c r="A897" t="s">
        <v>354</v>
      </c>
      <c r="B897" t="s">
        <v>355</v>
      </c>
      <c r="C897" t="s">
        <v>1339</v>
      </c>
      <c r="D897" t="s">
        <v>1340</v>
      </c>
      <c r="E897" t="s">
        <v>53</v>
      </c>
      <c r="F897" t="s">
        <v>39</v>
      </c>
      <c r="G897" t="s">
        <v>239</v>
      </c>
      <c r="I897">
        <v>1.5</v>
      </c>
      <c r="J897">
        <v>2.268058968868222</v>
      </c>
      <c r="K897">
        <v>2.02</v>
      </c>
      <c r="M897">
        <v>5.7880589688682216</v>
      </c>
      <c r="N897">
        <v>177.12085952611221</v>
      </c>
      <c r="O897">
        <v>399.12149256615493</v>
      </c>
      <c r="P897">
        <v>72.812583333333336</v>
      </c>
      <c r="R897">
        <v>649.05493542560043</v>
      </c>
      <c r="S897">
        <v>14837765.476635311</v>
      </c>
      <c r="T897">
        <v>15110302.584867651</v>
      </c>
      <c r="U897">
        <v>29993094.66666666</v>
      </c>
      <c r="V897">
        <v>59941162.72816962</v>
      </c>
      <c r="X897">
        <v>0.42572024259995572</v>
      </c>
      <c r="Y897">
        <v>0.90218716847945535</v>
      </c>
      <c r="Z897">
        <v>0.209231561302682</v>
      </c>
      <c r="AB897">
        <v>7.9335000000000003E-2</v>
      </c>
      <c r="AC897">
        <v>5.4999999999999997E-3</v>
      </c>
      <c r="AD897">
        <v>1.575806630267788</v>
      </c>
      <c r="AE897">
        <v>5.7880589688682232E-2</v>
      </c>
      <c r="AF897">
        <v>7.5065811888246934</v>
      </c>
      <c r="AG897">
        <v>1</v>
      </c>
      <c r="AH897" t="s">
        <v>1282</v>
      </c>
    </row>
    <row r="898" spans="1:34">
      <c r="A898" t="s">
        <v>35</v>
      </c>
      <c r="B898" t="s">
        <v>78</v>
      </c>
      <c r="C898" t="s">
        <v>816</v>
      </c>
      <c r="D898" t="s">
        <v>1341</v>
      </c>
      <c r="E898" t="s">
        <v>53</v>
      </c>
      <c r="F898" t="s">
        <v>72</v>
      </c>
      <c r="G898" t="s">
        <v>302</v>
      </c>
      <c r="I898">
        <v>4.1575307810450104</v>
      </c>
      <c r="J898">
        <v>1.028782695261252</v>
      </c>
      <c r="K898">
        <v>1.0600000000000021E-2</v>
      </c>
      <c r="M898">
        <v>5.1969134763062623</v>
      </c>
      <c r="N898">
        <v>500.09059035734481</v>
      </c>
      <c r="O898">
        <v>72.276311423982406</v>
      </c>
      <c r="P898">
        <v>51.260860177404389</v>
      </c>
      <c r="R898">
        <v>623.62776195873164</v>
      </c>
      <c r="S898">
        <v>41893579.991917603</v>
      </c>
      <c r="T898">
        <v>5597624.7123811645</v>
      </c>
      <c r="U898">
        <v>13935169.74789919</v>
      </c>
      <c r="V898">
        <v>61426374.452197939</v>
      </c>
      <c r="X898">
        <v>1.20199669320991</v>
      </c>
      <c r="Y898">
        <v>0.16971133183380649</v>
      </c>
      <c r="Z898">
        <v>0.1473013223488632</v>
      </c>
      <c r="AB898">
        <v>6.6664000000000001E-2</v>
      </c>
      <c r="AC898">
        <v>5.4999999999999997E-3</v>
      </c>
      <c r="AD898">
        <v>1.41486649616715</v>
      </c>
      <c r="AE898">
        <v>0.82371078599454262</v>
      </c>
      <c r="AF898">
        <v>7.5076547584679547</v>
      </c>
      <c r="AG898">
        <v>1</v>
      </c>
      <c r="AH898" t="s">
        <v>818</v>
      </c>
    </row>
    <row r="899" spans="1:34">
      <c r="A899" t="s">
        <v>99</v>
      </c>
      <c r="B899" t="s">
        <v>100</v>
      </c>
      <c r="C899" t="s">
        <v>1342</v>
      </c>
      <c r="D899" t="s">
        <v>1343</v>
      </c>
      <c r="E899" t="s">
        <v>53</v>
      </c>
      <c r="F899" t="s">
        <v>39</v>
      </c>
      <c r="G899" t="s">
        <v>103</v>
      </c>
      <c r="H899" t="s">
        <v>40</v>
      </c>
      <c r="I899">
        <v>1.5</v>
      </c>
      <c r="J899">
        <v>2.2737089049873509</v>
      </c>
      <c r="K899">
        <v>1</v>
      </c>
      <c r="L899">
        <v>1</v>
      </c>
      <c r="M899">
        <v>5.7737089049873509</v>
      </c>
      <c r="N899">
        <v>156.2575497597804</v>
      </c>
      <c r="O899">
        <v>360.96852810439373</v>
      </c>
      <c r="P899">
        <v>104.33745543672011</v>
      </c>
      <c r="Q899">
        <v>107.4758953168044</v>
      </c>
      <c r="R899">
        <v>729.0394286176986</v>
      </c>
      <c r="S899">
        <v>13090004.66400449</v>
      </c>
      <c r="T899">
        <v>13665873.136029201</v>
      </c>
      <c r="U899">
        <v>14899446.94518717</v>
      </c>
      <c r="V899">
        <v>50082163.588196062</v>
      </c>
      <c r="W899">
        <v>8426838.8429752067</v>
      </c>
      <c r="X899">
        <v>0.37557406942236132</v>
      </c>
      <c r="Y899">
        <v>0.81594497000614674</v>
      </c>
      <c r="Z899">
        <v>0.23971659098592421</v>
      </c>
      <c r="AA899">
        <v>0.24811793483423569</v>
      </c>
      <c r="AB899">
        <v>0.102794</v>
      </c>
      <c r="AC899">
        <v>5.4999999999999997E-3</v>
      </c>
      <c r="AD899">
        <v>1.5718998065934151</v>
      </c>
      <c r="AE899">
        <v>5.7737089049873513E-2</v>
      </c>
      <c r="AF899">
        <v>7.5116398006306397</v>
      </c>
      <c r="AG899">
        <v>1</v>
      </c>
      <c r="AH899" t="s">
        <v>1344</v>
      </c>
    </row>
    <row r="900" spans="1:34">
      <c r="A900" t="s">
        <v>59</v>
      </c>
      <c r="B900" t="s">
        <v>88</v>
      </c>
      <c r="C900" t="s">
        <v>846</v>
      </c>
      <c r="D900" t="s">
        <v>1345</v>
      </c>
      <c r="E900" t="s">
        <v>39</v>
      </c>
      <c r="F900" t="s">
        <v>140</v>
      </c>
      <c r="G900" t="s">
        <v>40</v>
      </c>
      <c r="H900" t="s">
        <v>302</v>
      </c>
      <c r="I900">
        <v>2.674576220696717</v>
      </c>
      <c r="J900">
        <v>1.5</v>
      </c>
      <c r="K900">
        <v>1</v>
      </c>
      <c r="L900">
        <v>1.06E-2</v>
      </c>
      <c r="M900">
        <v>5.185176220696718</v>
      </c>
      <c r="N900">
        <v>463.99556832230411</v>
      </c>
      <c r="O900">
        <v>101.549623122</v>
      </c>
      <c r="P900">
        <v>117.8374655647383</v>
      </c>
      <c r="Q900">
        <v>48.914527098718281</v>
      </c>
      <c r="R900">
        <v>732.29718410776059</v>
      </c>
      <c r="S900">
        <v>17566364.04196034</v>
      </c>
      <c r="T900">
        <v>2806982.4122378179</v>
      </c>
      <c r="U900">
        <v>9239256.1983471066</v>
      </c>
      <c r="V900">
        <v>42909926.105562843</v>
      </c>
      <c r="W900">
        <v>13297323.45301757</v>
      </c>
      <c r="X900">
        <v>1.0488306337006641</v>
      </c>
      <c r="Y900">
        <v>0.24996209497335431</v>
      </c>
      <c r="Z900">
        <v>0.27203856749311278</v>
      </c>
      <c r="AA900">
        <v>0.14055898591585711</v>
      </c>
      <c r="AB900">
        <v>9.0115000000000015E-2</v>
      </c>
      <c r="AC900">
        <v>5.4999999999999997E-3</v>
      </c>
      <c r="AD900">
        <v>1.411671012964552</v>
      </c>
      <c r="AE900">
        <v>0.82185043098042987</v>
      </c>
      <c r="AF900">
        <v>7.5143126646416993</v>
      </c>
      <c r="AG900">
        <v>1</v>
      </c>
      <c r="AH900" t="s">
        <v>734</v>
      </c>
    </row>
    <row r="901" spans="1:34">
      <c r="A901" t="s">
        <v>35</v>
      </c>
      <c r="B901" t="s">
        <v>47</v>
      </c>
      <c r="C901" t="s">
        <v>1324</v>
      </c>
      <c r="D901" t="s">
        <v>1346</v>
      </c>
      <c r="E901" t="s">
        <v>72</v>
      </c>
      <c r="F901" t="s">
        <v>40</v>
      </c>
      <c r="I901">
        <v>1.1632784392481601</v>
      </c>
      <c r="J901">
        <v>4.6531137569926413</v>
      </c>
      <c r="M901">
        <v>5.8163921962408018</v>
      </c>
      <c r="N901">
        <v>81.725203131020123</v>
      </c>
      <c r="O901">
        <v>582.34423685998797</v>
      </c>
      <c r="R901">
        <v>664.06943999100804</v>
      </c>
      <c r="S901">
        <v>6329418.4174259631</v>
      </c>
      <c r="T901">
        <v>45659736.266344152</v>
      </c>
      <c r="V901">
        <v>51989154.683770113</v>
      </c>
      <c r="X901">
        <v>0.19189818620366969</v>
      </c>
      <c r="Y901">
        <v>1.344394936059002</v>
      </c>
      <c r="AB901">
        <v>5.1397000000000012E-2</v>
      </c>
      <c r="AC901">
        <v>5.4999999999999997E-3</v>
      </c>
      <c r="AD901">
        <v>1.583520388505349</v>
      </c>
      <c r="AE901">
        <v>5.8163921962408022E-2</v>
      </c>
      <c r="AF901">
        <v>7.514973506708559</v>
      </c>
      <c r="AG901">
        <v>1</v>
      </c>
      <c r="AH901" t="s">
        <v>1326</v>
      </c>
    </row>
    <row r="902" spans="1:34">
      <c r="A902" t="s">
        <v>59</v>
      </c>
      <c r="B902" t="s">
        <v>90</v>
      </c>
      <c r="C902" t="s">
        <v>846</v>
      </c>
      <c r="D902" t="s">
        <v>1347</v>
      </c>
      <c r="E902" t="s">
        <v>39</v>
      </c>
      <c r="F902" t="s">
        <v>140</v>
      </c>
      <c r="G902" t="s">
        <v>40</v>
      </c>
      <c r="H902" t="s">
        <v>302</v>
      </c>
      <c r="I902">
        <v>2.6759091198771161</v>
      </c>
      <c r="J902">
        <v>1.5</v>
      </c>
      <c r="K902">
        <v>1</v>
      </c>
      <c r="L902">
        <v>1.06E-2</v>
      </c>
      <c r="M902">
        <v>5.1865091198771163</v>
      </c>
      <c r="N902">
        <v>464.22680469834728</v>
      </c>
      <c r="O902">
        <v>101.549623122</v>
      </c>
      <c r="P902">
        <v>117.8374655647383</v>
      </c>
      <c r="Q902">
        <v>48.914527098718281</v>
      </c>
      <c r="R902">
        <v>732.52842048380387</v>
      </c>
      <c r="S902">
        <v>17575118.397903878</v>
      </c>
      <c r="T902">
        <v>2806982.4122378179</v>
      </c>
      <c r="U902">
        <v>9239256.1983471066</v>
      </c>
      <c r="V902">
        <v>42918680.461506382</v>
      </c>
      <c r="W902">
        <v>13297323.45301757</v>
      </c>
      <c r="X902">
        <v>1.049353327905906</v>
      </c>
      <c r="Y902">
        <v>0.24996209497335431</v>
      </c>
      <c r="Z902">
        <v>0.27203856749311278</v>
      </c>
      <c r="AA902">
        <v>0.14055898591585711</v>
      </c>
      <c r="AB902">
        <v>9.0115000000000015E-2</v>
      </c>
      <c r="AC902">
        <v>5.4999999999999997E-3</v>
      </c>
      <c r="AD902">
        <v>1.412033896511047</v>
      </c>
      <c r="AE902">
        <v>0.82206169550052299</v>
      </c>
      <c r="AF902">
        <v>7.5162197118886862</v>
      </c>
      <c r="AG902">
        <v>1</v>
      </c>
      <c r="AH902" t="s">
        <v>734</v>
      </c>
    </row>
    <row r="903" spans="1:34">
      <c r="A903" t="s">
        <v>35</v>
      </c>
      <c r="B903" t="s">
        <v>74</v>
      </c>
      <c r="C903" t="s">
        <v>850</v>
      </c>
      <c r="D903" t="s">
        <v>1348</v>
      </c>
      <c r="E903" t="s">
        <v>39</v>
      </c>
      <c r="F903" t="s">
        <v>40</v>
      </c>
      <c r="G903" t="s">
        <v>239</v>
      </c>
      <c r="H903" t="s">
        <v>302</v>
      </c>
      <c r="I903">
        <v>2.1523545090550291</v>
      </c>
      <c r="J903">
        <v>1</v>
      </c>
      <c r="K903">
        <v>2.02</v>
      </c>
      <c r="L903">
        <v>1.06E-2</v>
      </c>
      <c r="M903">
        <v>5.1829545090550297</v>
      </c>
      <c r="N903">
        <v>384.12224278194151</v>
      </c>
      <c r="O903">
        <v>125.1515151515151</v>
      </c>
      <c r="P903">
        <v>73.079991692392312</v>
      </c>
      <c r="Q903">
        <v>51.260860177404282</v>
      </c>
      <c r="R903">
        <v>633.61460980325319</v>
      </c>
      <c r="S903">
        <v>14542447.41543472</v>
      </c>
      <c r="T903">
        <v>9812727.2727272715</v>
      </c>
      <c r="U903">
        <v>30103246.014974091</v>
      </c>
      <c r="V903">
        <v>68393590.451035246</v>
      </c>
      <c r="W903">
        <v>13935169.74789916</v>
      </c>
      <c r="X903">
        <v>0.86828237772230865</v>
      </c>
      <c r="Y903">
        <v>0.28892371995820271</v>
      </c>
      <c r="Z903">
        <v>0.2099999761275641</v>
      </c>
      <c r="AA903">
        <v>0.1473013223488629</v>
      </c>
      <c r="AB903">
        <v>0.100812</v>
      </c>
      <c r="AC903">
        <v>5.4999999999999997E-3</v>
      </c>
      <c r="AD903">
        <v>1.4110661490621019</v>
      </c>
      <c r="AE903">
        <v>0.8214982896852222</v>
      </c>
      <c r="AF903">
        <v>7.5218309478023544</v>
      </c>
      <c r="AG903">
        <v>1</v>
      </c>
      <c r="AH903" t="s">
        <v>852</v>
      </c>
    </row>
    <row r="904" spans="1:34">
      <c r="A904" t="s">
        <v>35</v>
      </c>
      <c r="B904" t="s">
        <v>49</v>
      </c>
      <c r="C904" t="s">
        <v>1324</v>
      </c>
      <c r="D904" t="s">
        <v>1349</v>
      </c>
      <c r="E904" t="s">
        <v>72</v>
      </c>
      <c r="F904" t="s">
        <v>40</v>
      </c>
      <c r="I904">
        <v>1.16463268385042</v>
      </c>
      <c r="J904">
        <v>4.6585307354016789</v>
      </c>
      <c r="M904">
        <v>5.8231634192520989</v>
      </c>
      <c r="N904">
        <v>81.820344510310449</v>
      </c>
      <c r="O904">
        <v>583.02217991542216</v>
      </c>
      <c r="R904">
        <v>664.84252442573256</v>
      </c>
      <c r="S904">
        <v>6336786.8860900793</v>
      </c>
      <c r="T904">
        <v>45712891.598114289</v>
      </c>
      <c r="V904">
        <v>52049678.484204367</v>
      </c>
      <c r="X904">
        <v>0.19212158678781341</v>
      </c>
      <c r="Y904">
        <v>1.345960029611875</v>
      </c>
      <c r="AB904">
        <v>5.1397000000000012E-2</v>
      </c>
      <c r="AC904">
        <v>5.4999999999999997E-3</v>
      </c>
      <c r="AD904">
        <v>1.585363862833032</v>
      </c>
      <c r="AE904">
        <v>5.823163419252099E-2</v>
      </c>
      <c r="AF904">
        <v>7.5236559162776526</v>
      </c>
      <c r="AG904">
        <v>1</v>
      </c>
      <c r="AH904" t="s">
        <v>1326</v>
      </c>
    </row>
    <row r="905" spans="1:34">
      <c r="A905" t="s">
        <v>35</v>
      </c>
      <c r="B905" t="s">
        <v>74</v>
      </c>
      <c r="C905" t="s">
        <v>842</v>
      </c>
      <c r="D905" t="s">
        <v>1350</v>
      </c>
      <c r="E905" t="s">
        <v>53</v>
      </c>
      <c r="F905" t="s">
        <v>72</v>
      </c>
      <c r="G905" t="s">
        <v>39</v>
      </c>
      <c r="I905">
        <v>1.5</v>
      </c>
      <c r="J905">
        <v>1</v>
      </c>
      <c r="K905">
        <v>2.7049688476396589</v>
      </c>
      <c r="M905">
        <v>5.2049688476396589</v>
      </c>
      <c r="N905">
        <v>180.42822171179881</v>
      </c>
      <c r="O905">
        <v>70.254206021251477</v>
      </c>
      <c r="P905">
        <v>482.74515003887979</v>
      </c>
      <c r="R905">
        <v>733.42757777193015</v>
      </c>
      <c r="S905">
        <v>15114829.762506589</v>
      </c>
      <c r="T905">
        <v>5441017.5619834717</v>
      </c>
      <c r="U905">
        <v>18276202.6709342</v>
      </c>
      <c r="V905">
        <v>38832049.995424271</v>
      </c>
      <c r="X905">
        <v>0.43366967913624838</v>
      </c>
      <c r="Y905">
        <v>0.16496324502300211</v>
      </c>
      <c r="Z905">
        <v>1.091212796410802</v>
      </c>
      <c r="AB905">
        <v>7.2438000000000002E-2</v>
      </c>
      <c r="AC905">
        <v>5.4999999999999997E-3</v>
      </c>
      <c r="AD905">
        <v>1.4170595815563469</v>
      </c>
      <c r="AE905">
        <v>0.82498756235088599</v>
      </c>
      <c r="AF905">
        <v>7.5249539915468917</v>
      </c>
      <c r="AG905">
        <v>1</v>
      </c>
      <c r="AH905" t="s">
        <v>844</v>
      </c>
    </row>
    <row r="906" spans="1:34">
      <c r="A906" t="s">
        <v>99</v>
      </c>
      <c r="B906" t="s">
        <v>100</v>
      </c>
      <c r="C906" t="s">
        <v>1351</v>
      </c>
      <c r="D906" t="s">
        <v>1352</v>
      </c>
      <c r="E906" t="s">
        <v>39</v>
      </c>
      <c r="F906" t="s">
        <v>140</v>
      </c>
      <c r="G906" t="s">
        <v>40</v>
      </c>
      <c r="H906" t="s">
        <v>302</v>
      </c>
      <c r="I906">
        <v>3</v>
      </c>
      <c r="J906">
        <v>1.5</v>
      </c>
      <c r="K906">
        <v>1.28625618825375</v>
      </c>
      <c r="L906">
        <v>1.06E-2</v>
      </c>
      <c r="M906">
        <v>5.7968561882537504</v>
      </c>
      <c r="N906">
        <v>476.27274623318817</v>
      </c>
      <c r="O906">
        <v>99.464667088437494</v>
      </c>
      <c r="P906">
        <v>138.24153543935179</v>
      </c>
      <c r="Q906">
        <v>45.590555237246413</v>
      </c>
      <c r="R906">
        <v>759.56950399822404</v>
      </c>
      <c r="S906">
        <v>18031164.55152189</v>
      </c>
      <c r="T906">
        <v>2749351.1307364772</v>
      </c>
      <c r="U906">
        <v>10839073.60919393</v>
      </c>
      <c r="V906">
        <v>44013297.160054281</v>
      </c>
      <c r="W906">
        <v>12393707.868601991</v>
      </c>
      <c r="X906">
        <v>1.0765823648969071</v>
      </c>
      <c r="Y906">
        <v>0.2448300229670356</v>
      </c>
      <c r="Z906">
        <v>0.31914322909727633</v>
      </c>
      <c r="AA906">
        <v>0.13100734263576561</v>
      </c>
      <c r="AB906">
        <v>9.0115000000000015E-2</v>
      </c>
      <c r="AC906">
        <v>5.4999999999999997E-3</v>
      </c>
      <c r="AD906">
        <v>1.578201684760183</v>
      </c>
      <c r="AE906">
        <v>5.7968561882537503E-2</v>
      </c>
      <c r="AF906">
        <v>7.5286414348964712</v>
      </c>
      <c r="AG906">
        <v>1</v>
      </c>
      <c r="AH906" t="s">
        <v>734</v>
      </c>
    </row>
    <row r="907" spans="1:34">
      <c r="A907" t="s">
        <v>422</v>
      </c>
      <c r="B907" t="s">
        <v>527</v>
      </c>
      <c r="C907" t="s">
        <v>1208</v>
      </c>
      <c r="D907" t="s">
        <v>1353</v>
      </c>
      <c r="E907" t="s">
        <v>72</v>
      </c>
      <c r="F907" t="s">
        <v>39</v>
      </c>
      <c r="G907" t="s">
        <v>140</v>
      </c>
      <c r="H907" t="s">
        <v>41</v>
      </c>
      <c r="I907">
        <v>0.99999999999999989</v>
      </c>
      <c r="J907">
        <v>2.686770466429079</v>
      </c>
      <c r="K907">
        <v>1.5</v>
      </c>
      <c r="L907">
        <v>8.4000000000000012E-3</v>
      </c>
      <c r="M907">
        <v>5.1951704664290794</v>
      </c>
      <c r="N907">
        <v>53.509286412512211</v>
      </c>
      <c r="O907">
        <v>390.15167826211882</v>
      </c>
      <c r="P907">
        <v>98.483511307937491</v>
      </c>
      <c r="Q907">
        <v>186.37200198002759</v>
      </c>
      <c r="R907">
        <v>728.51647796259613</v>
      </c>
      <c r="S907">
        <v>4144164.2228739001</v>
      </c>
      <c r="T907">
        <v>14770715.239188461</v>
      </c>
      <c r="U907">
        <v>2722230.5276770229</v>
      </c>
      <c r="V907">
        <v>50324064.535193942</v>
      </c>
      <c r="W907">
        <v>28686954.545454551</v>
      </c>
      <c r="X907">
        <v>0.12564465567802599</v>
      </c>
      <c r="Y907">
        <v>0.88191150926422668</v>
      </c>
      <c r="Z907">
        <v>0.24241493025817981</v>
      </c>
      <c r="AA907">
        <v>0.53555172982766541</v>
      </c>
      <c r="AB907">
        <v>9.0872000000000008E-2</v>
      </c>
      <c r="AC907">
        <v>5.4999999999999997E-3</v>
      </c>
      <c r="AD907">
        <v>1.4143919594466601</v>
      </c>
      <c r="AE907">
        <v>0.82343451892900899</v>
      </c>
      <c r="AF907">
        <v>7.5293689448047481</v>
      </c>
      <c r="AG907">
        <v>1</v>
      </c>
      <c r="AH907" t="s">
        <v>311</v>
      </c>
    </row>
    <row r="908" spans="1:34">
      <c r="A908" t="s">
        <v>35</v>
      </c>
      <c r="B908" t="s">
        <v>47</v>
      </c>
      <c r="C908" t="s">
        <v>1302</v>
      </c>
      <c r="D908" t="s">
        <v>1354</v>
      </c>
      <c r="E908" t="s">
        <v>53</v>
      </c>
      <c r="F908" t="s">
        <v>72</v>
      </c>
      <c r="I908">
        <v>4.6669247839326706</v>
      </c>
      <c r="J908">
        <v>1.1667311959831681</v>
      </c>
      <c r="M908">
        <v>5.8336559799158394</v>
      </c>
      <c r="N908">
        <v>561.36329308512848</v>
      </c>
      <c r="O908">
        <v>81.967773814022593</v>
      </c>
      <c r="R908">
        <v>643.3310668991511</v>
      </c>
      <c r="S908">
        <v>47026515.74904345</v>
      </c>
      <c r="T908">
        <v>6348204.9274583953</v>
      </c>
      <c r="V908">
        <v>53374720.676501848</v>
      </c>
      <c r="X908">
        <v>1.349269182400725</v>
      </c>
      <c r="Y908">
        <v>0.19246776415895159</v>
      </c>
      <c r="AB908">
        <v>4.8292000000000002E-2</v>
      </c>
      <c r="AC908">
        <v>5.4999999999999997E-3</v>
      </c>
      <c r="AD908">
        <v>1.588220476207453</v>
      </c>
      <c r="AE908">
        <v>5.8336559799158388E-2</v>
      </c>
      <c r="AF908">
        <v>7.5340050159224514</v>
      </c>
      <c r="AG908">
        <v>1</v>
      </c>
      <c r="AH908" t="s">
        <v>1304</v>
      </c>
    </row>
    <row r="909" spans="1:34">
      <c r="A909" t="s">
        <v>99</v>
      </c>
      <c r="B909" t="s">
        <v>204</v>
      </c>
      <c r="C909" t="s">
        <v>862</v>
      </c>
      <c r="D909" t="s">
        <v>1355</v>
      </c>
      <c r="E909" t="s">
        <v>53</v>
      </c>
      <c r="F909" t="s">
        <v>39</v>
      </c>
      <c r="G909" t="s">
        <v>302</v>
      </c>
      <c r="I909">
        <v>2.2052297617635381</v>
      </c>
      <c r="J909">
        <v>3</v>
      </c>
      <c r="K909">
        <v>1.059999999999999E-2</v>
      </c>
      <c r="M909">
        <v>5.2158297617635379</v>
      </c>
      <c r="N909">
        <v>229.72253282034299</v>
      </c>
      <c r="O909">
        <v>476.27274623318829</v>
      </c>
      <c r="P909">
        <v>45.590555237246363</v>
      </c>
      <c r="R909">
        <v>751.58583429077771</v>
      </c>
      <c r="S909">
        <v>19244311.911124151</v>
      </c>
      <c r="T909">
        <v>18031164.55152189</v>
      </c>
      <c r="U909">
        <v>12393707.86860197</v>
      </c>
      <c r="V909">
        <v>49669184.331248023</v>
      </c>
      <c r="X909">
        <v>0.55215141042455751</v>
      </c>
      <c r="Y909">
        <v>1.076582364896908</v>
      </c>
      <c r="Z909">
        <v>0.13100734263576541</v>
      </c>
      <c r="AB909">
        <v>6.6664000000000001E-2</v>
      </c>
      <c r="AC909">
        <v>5.4999999999999997E-3</v>
      </c>
      <c r="AD909">
        <v>1.4200164796424291</v>
      </c>
      <c r="AE909">
        <v>0.82670901723952073</v>
      </c>
      <c r="AF909">
        <v>7.5347192586454881</v>
      </c>
      <c r="AG909">
        <v>1</v>
      </c>
      <c r="AH909" t="s">
        <v>329</v>
      </c>
    </row>
    <row r="910" spans="1:34">
      <c r="A910" t="s">
        <v>35</v>
      </c>
      <c r="B910" t="s">
        <v>78</v>
      </c>
      <c r="C910" t="s">
        <v>850</v>
      </c>
      <c r="D910" t="s">
        <v>1356</v>
      </c>
      <c r="E910" t="s">
        <v>39</v>
      </c>
      <c r="F910" t="s">
        <v>40</v>
      </c>
      <c r="G910" t="s">
        <v>239</v>
      </c>
      <c r="H910" t="s">
        <v>302</v>
      </c>
      <c r="I910">
        <v>2.1627140921201251</v>
      </c>
      <c r="J910">
        <v>1</v>
      </c>
      <c r="K910">
        <v>2.02</v>
      </c>
      <c r="L910">
        <v>1.06E-2</v>
      </c>
      <c r="M910">
        <v>5.1933140921201248</v>
      </c>
      <c r="N910">
        <v>385.97107682136618</v>
      </c>
      <c r="O910">
        <v>125.1515151515151</v>
      </c>
      <c r="P910">
        <v>73.079991692392312</v>
      </c>
      <c r="Q910">
        <v>51.260860177404282</v>
      </c>
      <c r="R910">
        <v>635.46344384267798</v>
      </c>
      <c r="S910">
        <v>14612442.247297309</v>
      </c>
      <c r="T910">
        <v>9812727.2727272715</v>
      </c>
      <c r="U910">
        <v>30103246.014974091</v>
      </c>
      <c r="V910">
        <v>68463585.28289783</v>
      </c>
      <c r="W910">
        <v>13935169.74789916</v>
      </c>
      <c r="X910">
        <v>0.87246154215741012</v>
      </c>
      <c r="Y910">
        <v>0.28892371995820271</v>
      </c>
      <c r="Z910">
        <v>0.2099999761275641</v>
      </c>
      <c r="AA910">
        <v>0.1473013223488629</v>
      </c>
      <c r="AB910">
        <v>0.100812</v>
      </c>
      <c r="AC910">
        <v>5.4999999999999997E-3</v>
      </c>
      <c r="AD910">
        <v>1.413886559111238</v>
      </c>
      <c r="AE910">
        <v>0.82314028360103975</v>
      </c>
      <c r="AF910">
        <v>7.5366529348324027</v>
      </c>
      <c r="AG910">
        <v>1</v>
      </c>
      <c r="AH910" t="s">
        <v>852</v>
      </c>
    </row>
    <row r="911" spans="1:34">
      <c r="A911" t="s">
        <v>125</v>
      </c>
      <c r="B911" t="s">
        <v>145</v>
      </c>
      <c r="C911" t="s">
        <v>1295</v>
      </c>
      <c r="D911" t="s">
        <v>1357</v>
      </c>
      <c r="E911" t="s">
        <v>53</v>
      </c>
      <c r="F911" t="s">
        <v>72</v>
      </c>
      <c r="G911" t="s">
        <v>39</v>
      </c>
      <c r="H911" t="s">
        <v>302</v>
      </c>
      <c r="I911">
        <v>1.7927866794172751</v>
      </c>
      <c r="J911">
        <v>1</v>
      </c>
      <c r="K911">
        <v>3</v>
      </c>
      <c r="L911">
        <v>1.06E-2</v>
      </c>
      <c r="M911">
        <v>5.8033866794172742</v>
      </c>
      <c r="N911">
        <v>186.75763584514411</v>
      </c>
      <c r="O911">
        <v>60.170646557743339</v>
      </c>
      <c r="P911">
        <v>476.27274623318817</v>
      </c>
      <c r="Q911">
        <v>45.590555237246427</v>
      </c>
      <c r="R911">
        <v>768.79158387332222</v>
      </c>
      <c r="S911">
        <v>15645057.330091501</v>
      </c>
      <c r="T911">
        <v>4660070.3812316712</v>
      </c>
      <c r="U911">
        <v>18031164.55152189</v>
      </c>
      <c r="V911">
        <v>50730000.131447062</v>
      </c>
      <c r="W911">
        <v>12393707.868601991</v>
      </c>
      <c r="X911">
        <v>0.44888279252996538</v>
      </c>
      <c r="Y911">
        <v>0.14128613322161709</v>
      </c>
      <c r="Z911">
        <v>1.0765823648969071</v>
      </c>
      <c r="AA911">
        <v>0.13100734263576561</v>
      </c>
      <c r="AB911">
        <v>9.0810000000000002E-2</v>
      </c>
      <c r="AC911">
        <v>5.4999999999999997E-3</v>
      </c>
      <c r="AD911">
        <v>1.579979619527216</v>
      </c>
      <c r="AE911">
        <v>5.8033866794172738E-2</v>
      </c>
      <c r="AF911">
        <v>7.5377101657386616</v>
      </c>
      <c r="AG911">
        <v>1</v>
      </c>
      <c r="AH911" t="s">
        <v>572</v>
      </c>
    </row>
    <row r="912" spans="1:34">
      <c r="A912" t="s">
        <v>59</v>
      </c>
      <c r="B912" t="s">
        <v>60</v>
      </c>
      <c r="C912" t="s">
        <v>1358</v>
      </c>
      <c r="D912" t="s">
        <v>1359</v>
      </c>
      <c r="E912" t="s">
        <v>140</v>
      </c>
      <c r="F912" t="s">
        <v>40</v>
      </c>
      <c r="G912" t="s">
        <v>302</v>
      </c>
      <c r="I912">
        <v>1.5</v>
      </c>
      <c r="J912">
        <v>4.3159463486710949</v>
      </c>
      <c r="K912">
        <v>1.06E-2</v>
      </c>
      <c r="M912">
        <v>5.8265463486710951</v>
      </c>
      <c r="N912">
        <v>101.549623122</v>
      </c>
      <c r="O912">
        <v>508.58017924078803</v>
      </c>
      <c r="P912">
        <v>48.914527098718281</v>
      </c>
      <c r="R912">
        <v>659.04432946150632</v>
      </c>
      <c r="S912">
        <v>2806982.4122378179</v>
      </c>
      <c r="T912">
        <v>39876134.053692967</v>
      </c>
      <c r="U912">
        <v>13297323.45301757</v>
      </c>
      <c r="V912">
        <v>55980439.918948367</v>
      </c>
      <c r="X912">
        <v>0.24996209497335431</v>
      </c>
      <c r="Y912">
        <v>1.174103862069616</v>
      </c>
      <c r="Z912">
        <v>0.14055898591585711</v>
      </c>
      <c r="AB912">
        <v>6.5969E-2</v>
      </c>
      <c r="AC912">
        <v>5.4999999999999997E-3</v>
      </c>
      <c r="AD912">
        <v>1.5862848697952721</v>
      </c>
      <c r="AE912">
        <v>5.8265463486710953E-2</v>
      </c>
      <c r="AF912">
        <v>7.5425656819530786</v>
      </c>
      <c r="AG912">
        <v>1</v>
      </c>
      <c r="AH912" t="s">
        <v>1105</v>
      </c>
    </row>
    <row r="913" spans="1:34">
      <c r="A913" t="s">
        <v>59</v>
      </c>
      <c r="B913" t="s">
        <v>63</v>
      </c>
      <c r="C913" t="s">
        <v>1358</v>
      </c>
      <c r="D913" t="s">
        <v>1360</v>
      </c>
      <c r="E913" t="s">
        <v>140</v>
      </c>
      <c r="F913" t="s">
        <v>40</v>
      </c>
      <c r="G913" t="s">
        <v>302</v>
      </c>
      <c r="I913">
        <v>1.5</v>
      </c>
      <c r="J913">
        <v>4.3161519914502717</v>
      </c>
      <c r="K913">
        <v>1.060000000000001E-2</v>
      </c>
      <c r="M913">
        <v>5.8267519914502719</v>
      </c>
      <c r="N913">
        <v>101.549623122</v>
      </c>
      <c r="O913">
        <v>508.60441166469792</v>
      </c>
      <c r="P913">
        <v>48.914527098718317</v>
      </c>
      <c r="R913">
        <v>659.0685618854161</v>
      </c>
      <c r="S913">
        <v>2806982.4122378179</v>
      </c>
      <c r="T913">
        <v>39878034.040015131</v>
      </c>
      <c r="U913">
        <v>13297323.453017579</v>
      </c>
      <c r="V913">
        <v>55982339.905270532</v>
      </c>
      <c r="X913">
        <v>0.24996209497335431</v>
      </c>
      <c r="Y913">
        <v>1.1741598048366779</v>
      </c>
      <c r="Z913">
        <v>0.14055898591585719</v>
      </c>
      <c r="AB913">
        <v>6.5969E-2</v>
      </c>
      <c r="AC913">
        <v>5.4999999999999997E-3</v>
      </c>
      <c r="AD913">
        <v>1.586340856311069</v>
      </c>
      <c r="AE913">
        <v>5.826751991450272E-2</v>
      </c>
      <c r="AF913">
        <v>7.5428293676758429</v>
      </c>
      <c r="AG913">
        <v>1</v>
      </c>
      <c r="AH913" t="s">
        <v>1105</v>
      </c>
    </row>
    <row r="914" spans="1:34">
      <c r="A914" t="s">
        <v>35</v>
      </c>
      <c r="B914" t="s">
        <v>290</v>
      </c>
      <c r="C914" t="s">
        <v>300</v>
      </c>
      <c r="D914" t="s">
        <v>1361</v>
      </c>
      <c r="E914" t="s">
        <v>39</v>
      </c>
      <c r="F914" t="s">
        <v>40</v>
      </c>
      <c r="G914" t="s">
        <v>302</v>
      </c>
      <c r="I914">
        <v>3</v>
      </c>
      <c r="J914">
        <v>1.1913430505092431</v>
      </c>
      <c r="K914">
        <v>1.059999999999999E-2</v>
      </c>
      <c r="M914">
        <v>4.201943050509243</v>
      </c>
      <c r="N914">
        <v>535.39819927329722</v>
      </c>
      <c r="O914">
        <v>149.09838783645981</v>
      </c>
      <c r="P914">
        <v>51.260860177404261</v>
      </c>
      <c r="R914">
        <v>735.75744728716131</v>
      </c>
      <c r="S914">
        <v>20269589.448560841</v>
      </c>
      <c r="T914">
        <v>11690324.442906151</v>
      </c>
      <c r="U914">
        <v>13935169.74789915</v>
      </c>
      <c r="V914">
        <v>45895083.639366142</v>
      </c>
      <c r="X914">
        <v>1.2102314568572441</v>
      </c>
      <c r="Y914">
        <v>0.34420726589948342</v>
      </c>
      <c r="Z914">
        <v>0.14730132234886281</v>
      </c>
      <c r="AB914">
        <v>6.9769000000000012E-2</v>
      </c>
      <c r="AC914">
        <v>5.4999999999999997E-3</v>
      </c>
      <c r="AD914">
        <v>1.1439844954266001</v>
      </c>
      <c r="AE914">
        <v>2.1219812405071679</v>
      </c>
      <c r="AF914">
        <v>7.5431777864430112</v>
      </c>
      <c r="AG914">
        <v>1</v>
      </c>
      <c r="AH914" t="s">
        <v>303</v>
      </c>
    </row>
    <row r="915" spans="1:34">
      <c r="A915" t="s">
        <v>35</v>
      </c>
      <c r="B915" t="s">
        <v>290</v>
      </c>
      <c r="C915" t="s">
        <v>309</v>
      </c>
      <c r="D915" t="s">
        <v>1362</v>
      </c>
      <c r="E915" t="s">
        <v>72</v>
      </c>
      <c r="F915" t="s">
        <v>39</v>
      </c>
      <c r="G915" t="s">
        <v>140</v>
      </c>
      <c r="H915" t="s">
        <v>41</v>
      </c>
      <c r="I915">
        <v>1</v>
      </c>
      <c r="J915">
        <v>1.6820712145308121</v>
      </c>
      <c r="K915">
        <v>1.5</v>
      </c>
      <c r="L915">
        <v>8.3999999999999995E-3</v>
      </c>
      <c r="M915">
        <v>4.1904712145308123</v>
      </c>
      <c r="N915">
        <v>70.254206021251477</v>
      </c>
      <c r="O915">
        <v>300.19263310308162</v>
      </c>
      <c r="P915">
        <v>103.02135679275</v>
      </c>
      <c r="Q915">
        <v>195.77959280303031</v>
      </c>
      <c r="R915">
        <v>669.24778872011336</v>
      </c>
      <c r="S915">
        <v>5441017.5619834717</v>
      </c>
      <c r="T915">
        <v>11364964.31392722</v>
      </c>
      <c r="U915">
        <v>2847663.3168270001</v>
      </c>
      <c r="V915">
        <v>49788645.192737699</v>
      </c>
      <c r="W915">
        <v>30135000</v>
      </c>
      <c r="X915">
        <v>0.16496324502300211</v>
      </c>
      <c r="Y915">
        <v>0.67856516549975288</v>
      </c>
      <c r="Z915">
        <v>0.25358473403663789</v>
      </c>
      <c r="AA915">
        <v>0.56258503679031691</v>
      </c>
      <c r="AB915">
        <v>9.0872000000000008E-2</v>
      </c>
      <c r="AC915">
        <v>5.4999999999999997E-3</v>
      </c>
      <c r="AD915">
        <v>1.14086127306598</v>
      </c>
      <c r="AE915">
        <v>2.11618796333806</v>
      </c>
      <c r="AF915">
        <v>7.5438924509348526</v>
      </c>
      <c r="AG915">
        <v>1</v>
      </c>
      <c r="AH915" t="s">
        <v>311</v>
      </c>
    </row>
    <row r="916" spans="1:34">
      <c r="A916" t="s">
        <v>1074</v>
      </c>
      <c r="B916" t="s">
        <v>1075</v>
      </c>
      <c r="C916" t="s">
        <v>1363</v>
      </c>
      <c r="D916" t="s">
        <v>1364</v>
      </c>
      <c r="E916" t="s">
        <v>140</v>
      </c>
      <c r="F916" t="s">
        <v>40</v>
      </c>
      <c r="G916" t="s">
        <v>41</v>
      </c>
      <c r="I916">
        <v>1.5</v>
      </c>
      <c r="J916">
        <v>3.7125123649968721</v>
      </c>
      <c r="K916">
        <v>8.3999999999999995E-3</v>
      </c>
      <c r="M916">
        <v>5.2209123649968721</v>
      </c>
      <c r="N916">
        <v>97.625</v>
      </c>
      <c r="O916">
        <v>365.0637158913591</v>
      </c>
      <c r="P916">
        <v>184.59218749999999</v>
      </c>
      <c r="R916">
        <v>647.28090339135906</v>
      </c>
      <c r="S916">
        <v>2698500</v>
      </c>
      <c r="T916">
        <v>28623470.33412588</v>
      </c>
      <c r="U916">
        <v>28413000</v>
      </c>
      <c r="V916">
        <v>59734970.334125876</v>
      </c>
      <c r="X916">
        <v>0.24030172413793099</v>
      </c>
      <c r="Y916">
        <v>0.84278297941020941</v>
      </c>
      <c r="Z916">
        <v>0.53043732040229885</v>
      </c>
      <c r="AB916">
        <v>6.9831000000000004E-2</v>
      </c>
      <c r="AC916">
        <v>5.4999999999999997E-3</v>
      </c>
      <c r="AD916">
        <v>1.4214002250253259</v>
      </c>
      <c r="AE916">
        <v>0.8275146098520042</v>
      </c>
      <c r="AF916">
        <v>7.5451581998742032</v>
      </c>
      <c r="AG916">
        <v>1</v>
      </c>
      <c r="AH916" t="s">
        <v>277</v>
      </c>
    </row>
    <row r="917" spans="1:34">
      <c r="A917" t="s">
        <v>59</v>
      </c>
      <c r="B917" t="s">
        <v>97</v>
      </c>
      <c r="C917" t="s">
        <v>846</v>
      </c>
      <c r="D917" t="s">
        <v>1365</v>
      </c>
      <c r="E917" t="s">
        <v>39</v>
      </c>
      <c r="F917" t="s">
        <v>140</v>
      </c>
      <c r="G917" t="s">
        <v>40</v>
      </c>
      <c r="H917" t="s">
        <v>302</v>
      </c>
      <c r="I917">
        <v>2.7007074014951198</v>
      </c>
      <c r="J917">
        <v>1.5</v>
      </c>
      <c r="K917">
        <v>1</v>
      </c>
      <c r="L917">
        <v>1.060000000000001E-2</v>
      </c>
      <c r="M917">
        <v>5.2113074014951204</v>
      </c>
      <c r="N917">
        <v>468.52890410524509</v>
      </c>
      <c r="O917">
        <v>101.549623122</v>
      </c>
      <c r="P917">
        <v>117.8374655647383</v>
      </c>
      <c r="Q917">
        <v>48.91452709871831</v>
      </c>
      <c r="R917">
        <v>736.83051989070168</v>
      </c>
      <c r="S917">
        <v>17737991.169726942</v>
      </c>
      <c r="T917">
        <v>2806982.4122378179</v>
      </c>
      <c r="U917">
        <v>9239256.1983471066</v>
      </c>
      <c r="V917">
        <v>43081553.233329453</v>
      </c>
      <c r="W917">
        <v>13297323.453017579</v>
      </c>
      <c r="X917">
        <v>1.059077932956543</v>
      </c>
      <c r="Y917">
        <v>0.24996209497335431</v>
      </c>
      <c r="Z917">
        <v>0.27203856749311278</v>
      </c>
      <c r="AA917">
        <v>0.14055898591585719</v>
      </c>
      <c r="AB917">
        <v>9.0115000000000015E-2</v>
      </c>
      <c r="AC917">
        <v>5.4999999999999997E-3</v>
      </c>
      <c r="AD917">
        <v>1.4187852611400329</v>
      </c>
      <c r="AE917">
        <v>0.82599222313697662</v>
      </c>
      <c r="AF917">
        <v>7.5516998857721296</v>
      </c>
      <c r="AG917">
        <v>1</v>
      </c>
      <c r="AH917" t="s">
        <v>734</v>
      </c>
    </row>
    <row r="918" spans="1:34">
      <c r="A918" t="s">
        <v>99</v>
      </c>
      <c r="B918" t="s">
        <v>204</v>
      </c>
      <c r="C918" t="s">
        <v>870</v>
      </c>
      <c r="D918" t="s">
        <v>1366</v>
      </c>
      <c r="E918" t="s">
        <v>53</v>
      </c>
      <c r="F918" t="s">
        <v>39</v>
      </c>
      <c r="G918" t="s">
        <v>41</v>
      </c>
      <c r="H918" t="s">
        <v>239</v>
      </c>
      <c r="I918">
        <v>1.5</v>
      </c>
      <c r="J918">
        <v>1.676967489546803</v>
      </c>
      <c r="K918">
        <v>6.6266508776676204E-3</v>
      </c>
      <c r="L918">
        <v>2.02</v>
      </c>
      <c r="M918">
        <v>5.2035941404244692</v>
      </c>
      <c r="N918">
        <v>156.2575497597804</v>
      </c>
      <c r="O918">
        <v>266.2313038634104</v>
      </c>
      <c r="P918">
        <v>148.6311055602828</v>
      </c>
      <c r="Q918">
        <v>58.149404109062971</v>
      </c>
      <c r="R918">
        <v>629.26936329253658</v>
      </c>
      <c r="S918">
        <v>13090004.66400449</v>
      </c>
      <c r="T918">
        <v>10079225.583856991</v>
      </c>
      <c r="U918">
        <v>22877759.126638629</v>
      </c>
      <c r="V918">
        <v>69999999.999999329</v>
      </c>
      <c r="W918">
        <v>23953010.625499219</v>
      </c>
      <c r="X918">
        <v>0.37557406942236132</v>
      </c>
      <c r="Y918">
        <v>0.60179787525050887</v>
      </c>
      <c r="Z918">
        <v>0.42710087804678948</v>
      </c>
      <c r="AA918">
        <v>0.16709598881914639</v>
      </c>
      <c r="AB918">
        <v>0.10156900000000001</v>
      </c>
      <c r="AC918">
        <v>5.4999999999999997E-3</v>
      </c>
      <c r="AD918">
        <v>1.4166853157176571</v>
      </c>
      <c r="AE918">
        <v>0.8247696712572784</v>
      </c>
      <c r="AF918">
        <v>7.5521181273994049</v>
      </c>
      <c r="AG918">
        <v>1</v>
      </c>
      <c r="AH918" t="s">
        <v>656</v>
      </c>
    </row>
    <row r="919" spans="1:34">
      <c r="A919" t="s">
        <v>35</v>
      </c>
      <c r="B919" t="s">
        <v>78</v>
      </c>
      <c r="C919" t="s">
        <v>842</v>
      </c>
      <c r="D919" t="s">
        <v>1367</v>
      </c>
      <c r="E919" t="s">
        <v>53</v>
      </c>
      <c r="F919" t="s">
        <v>72</v>
      </c>
      <c r="G919" t="s">
        <v>39</v>
      </c>
      <c r="I919">
        <v>1.5</v>
      </c>
      <c r="J919">
        <v>1</v>
      </c>
      <c r="K919">
        <v>2.724790522558231</v>
      </c>
      <c r="M919">
        <v>5.2247905225582301</v>
      </c>
      <c r="N919">
        <v>180.42822171179881</v>
      </c>
      <c r="O919">
        <v>70.254206021251477</v>
      </c>
      <c r="P919">
        <v>486.28264639154111</v>
      </c>
      <c r="R919">
        <v>736.96507412459141</v>
      </c>
      <c r="S919">
        <v>15114829.762506589</v>
      </c>
      <c r="T919">
        <v>5441017.5619834717</v>
      </c>
      <c r="U919">
        <v>18410128.408528298</v>
      </c>
      <c r="V919">
        <v>38965975.733018361</v>
      </c>
      <c r="X919">
        <v>0.43366967913624838</v>
      </c>
      <c r="Y919">
        <v>0.16496324502300211</v>
      </c>
      <c r="Z919">
        <v>1.099209067915486</v>
      </c>
      <c r="AB919">
        <v>7.2438000000000002E-2</v>
      </c>
      <c r="AC919">
        <v>5.4999999999999997E-3</v>
      </c>
      <c r="AD919">
        <v>1.422456058497529</v>
      </c>
      <c r="AE919">
        <v>0.8281292978254795</v>
      </c>
      <c r="AF919">
        <v>7.5533138788812382</v>
      </c>
      <c r="AG919">
        <v>1</v>
      </c>
      <c r="AH919" t="s">
        <v>844</v>
      </c>
    </row>
    <row r="920" spans="1:34">
      <c r="A920" t="s">
        <v>1074</v>
      </c>
      <c r="B920" t="s">
        <v>1075</v>
      </c>
      <c r="C920" t="s">
        <v>1368</v>
      </c>
      <c r="D920" t="s">
        <v>1369</v>
      </c>
      <c r="E920" t="s">
        <v>140</v>
      </c>
      <c r="F920" t="s">
        <v>103</v>
      </c>
      <c r="G920" t="s">
        <v>41</v>
      </c>
      <c r="I920">
        <v>2.5916098708068338</v>
      </c>
      <c r="J920">
        <v>2.62735250272386</v>
      </c>
      <c r="K920">
        <v>8.3999999999999977E-3</v>
      </c>
      <c r="M920">
        <v>5.2273623735306938</v>
      </c>
      <c r="N920">
        <v>168.6706090916781</v>
      </c>
      <c r="O920">
        <v>258.57527547640649</v>
      </c>
      <c r="P920">
        <v>184.59218749999999</v>
      </c>
      <c r="R920">
        <v>611.83807206808456</v>
      </c>
      <c r="S920">
        <v>4662306.1575814942</v>
      </c>
      <c r="T920">
        <v>36924693.842418507</v>
      </c>
      <c r="U920">
        <v>28412999.999999989</v>
      </c>
      <c r="V920">
        <v>70000000</v>
      </c>
      <c r="X920">
        <v>0.41517888016517529</v>
      </c>
      <c r="Y920">
        <v>0.5940798852243786</v>
      </c>
      <c r="Z920">
        <v>0.53043732040229874</v>
      </c>
      <c r="AB920">
        <v>6.9831000000000004E-2</v>
      </c>
      <c r="AC920">
        <v>5.4999999999999997E-3</v>
      </c>
      <c r="AD920">
        <v>1.4231562482910789</v>
      </c>
      <c r="AE920">
        <v>0.82853693620461499</v>
      </c>
      <c r="AF920">
        <v>7.5543865580263878</v>
      </c>
      <c r="AG920">
        <v>1</v>
      </c>
      <c r="AH920" t="s">
        <v>626</v>
      </c>
    </row>
    <row r="921" spans="1:34">
      <c r="A921" t="s">
        <v>699</v>
      </c>
      <c r="B921" t="s">
        <v>700</v>
      </c>
      <c r="C921" t="s">
        <v>1370</v>
      </c>
      <c r="D921" t="s">
        <v>1371</v>
      </c>
      <c r="E921" t="s">
        <v>140</v>
      </c>
      <c r="F921" t="s">
        <v>40</v>
      </c>
      <c r="G921" t="s">
        <v>41</v>
      </c>
      <c r="I921">
        <v>1.5</v>
      </c>
      <c r="J921">
        <v>3.7192032256083691</v>
      </c>
      <c r="K921">
        <v>8.3999999999999977E-3</v>
      </c>
      <c r="M921">
        <v>5.2276032256083704</v>
      </c>
      <c r="N921">
        <v>97.625</v>
      </c>
      <c r="O921">
        <v>365.72165051815631</v>
      </c>
      <c r="P921">
        <v>184.59218749999999</v>
      </c>
      <c r="R921">
        <v>647.93883801815628</v>
      </c>
      <c r="S921">
        <v>2698500</v>
      </c>
      <c r="T921">
        <v>28675056.869440529</v>
      </c>
      <c r="U921">
        <v>28412999.999999989</v>
      </c>
      <c r="V921">
        <v>59786556.869440518</v>
      </c>
      <c r="X921">
        <v>0.24030172413793099</v>
      </c>
      <c r="Y921">
        <v>0.84430188167546305</v>
      </c>
      <c r="Z921">
        <v>0.53043732040229874</v>
      </c>
      <c r="AB921">
        <v>6.9831000000000004E-2</v>
      </c>
      <c r="AC921">
        <v>5.4999999999999997E-3</v>
      </c>
      <c r="AD921">
        <v>1.423221820584478</v>
      </c>
      <c r="AE921">
        <v>0.82857511125892658</v>
      </c>
      <c r="AF921">
        <v>7.5547311574517737</v>
      </c>
      <c r="AG921">
        <v>1</v>
      </c>
      <c r="AH921" t="s">
        <v>277</v>
      </c>
    </row>
    <row r="922" spans="1:34">
      <c r="A922" t="s">
        <v>459</v>
      </c>
      <c r="B922" t="s">
        <v>460</v>
      </c>
      <c r="C922" t="s">
        <v>1372</v>
      </c>
      <c r="D922" t="s">
        <v>1373</v>
      </c>
      <c r="E922" t="s">
        <v>72</v>
      </c>
      <c r="F922" t="s">
        <v>39</v>
      </c>
      <c r="G922" t="s">
        <v>140</v>
      </c>
      <c r="H922" t="s">
        <v>302</v>
      </c>
      <c r="I922">
        <v>1.3109041376796049</v>
      </c>
      <c r="J922">
        <v>3</v>
      </c>
      <c r="K922">
        <v>1.5</v>
      </c>
      <c r="L922">
        <v>1.060000000000001E-2</v>
      </c>
      <c r="M922">
        <v>5.8215041376796064</v>
      </c>
      <c r="N922">
        <v>85.427252972120911</v>
      </c>
      <c r="O922">
        <v>506.75000000000011</v>
      </c>
      <c r="P922">
        <v>100.2005339238125</v>
      </c>
      <c r="Q922">
        <v>46.763721776589463</v>
      </c>
      <c r="R922">
        <v>739.14150867252295</v>
      </c>
      <c r="S922">
        <v>6616133.182868965</v>
      </c>
      <c r="T922">
        <v>19185000</v>
      </c>
      <c r="U922">
        <v>2769691.5830310681</v>
      </c>
      <c r="V922">
        <v>41283455.781942829</v>
      </c>
      <c r="W922">
        <v>12712631.016042789</v>
      </c>
      <c r="X922">
        <v>0.2005909348604567</v>
      </c>
      <c r="Y922">
        <v>1.1454741379310349</v>
      </c>
      <c r="Z922">
        <v>0.2466413424986775</v>
      </c>
      <c r="AA922">
        <v>0.1343785108522686</v>
      </c>
      <c r="AB922">
        <v>8.7010000000000004E-2</v>
      </c>
      <c r="AC922">
        <v>5.4999999999999997E-3</v>
      </c>
      <c r="AD922">
        <v>1.5849121212530859</v>
      </c>
      <c r="AE922">
        <v>5.8215041376796048E-2</v>
      </c>
      <c r="AF922">
        <v>7.5571413003094881</v>
      </c>
      <c r="AG922">
        <v>1</v>
      </c>
      <c r="AH922" t="s">
        <v>995</v>
      </c>
    </row>
    <row r="923" spans="1:34">
      <c r="A923" t="s">
        <v>59</v>
      </c>
      <c r="B923" t="s">
        <v>105</v>
      </c>
      <c r="C923" t="s">
        <v>846</v>
      </c>
      <c r="D923" t="s">
        <v>1374</v>
      </c>
      <c r="E923" t="s">
        <v>39</v>
      </c>
      <c r="F923" t="s">
        <v>140</v>
      </c>
      <c r="G923" t="s">
        <v>40</v>
      </c>
      <c r="H923" t="s">
        <v>302</v>
      </c>
      <c r="I923">
        <v>2.708325344624118</v>
      </c>
      <c r="J923">
        <v>1.5</v>
      </c>
      <c r="K923">
        <v>1</v>
      </c>
      <c r="L923">
        <v>1.06E-2</v>
      </c>
      <c r="M923">
        <v>5.2189253446241182</v>
      </c>
      <c r="N923">
        <v>469.85049360575499</v>
      </c>
      <c r="O923">
        <v>101.549623122</v>
      </c>
      <c r="P923">
        <v>117.8374655647383</v>
      </c>
      <c r="Q923">
        <v>48.91452709871826</v>
      </c>
      <c r="R923">
        <v>738.15210939121164</v>
      </c>
      <c r="S923">
        <v>17788025.100792129</v>
      </c>
      <c r="T923">
        <v>2806982.4122378179</v>
      </c>
      <c r="U923">
        <v>9239256.1983471066</v>
      </c>
      <c r="V923">
        <v>43131587.164394617</v>
      </c>
      <c r="W923">
        <v>13297323.45301757</v>
      </c>
      <c r="X923">
        <v>1.062065296733149</v>
      </c>
      <c r="Y923">
        <v>0.24996209497335431</v>
      </c>
      <c r="Z923">
        <v>0.27203856749311278</v>
      </c>
      <c r="AA923">
        <v>0.14055898591585711</v>
      </c>
      <c r="AB923">
        <v>9.0115000000000015E-2</v>
      </c>
      <c r="AC923">
        <v>5.4999999999999997E-3</v>
      </c>
      <c r="AD923">
        <v>1.420859256128032</v>
      </c>
      <c r="AE923">
        <v>0.8271996671229227</v>
      </c>
      <c r="AF923">
        <v>7.5625992678750729</v>
      </c>
      <c r="AG923">
        <v>1</v>
      </c>
      <c r="AH923" t="s">
        <v>734</v>
      </c>
    </row>
    <row r="924" spans="1:34">
      <c r="A924" t="s">
        <v>35</v>
      </c>
      <c r="B924" t="s">
        <v>49</v>
      </c>
      <c r="C924" t="s">
        <v>1302</v>
      </c>
      <c r="D924" t="s">
        <v>1375</v>
      </c>
      <c r="E924" t="s">
        <v>53</v>
      </c>
      <c r="F924" t="s">
        <v>72</v>
      </c>
      <c r="I924">
        <v>4.6854556884404852</v>
      </c>
      <c r="J924">
        <v>1.1713639221101211</v>
      </c>
      <c r="M924">
        <v>5.8568196105506063</v>
      </c>
      <c r="N924">
        <v>563.59229184983258</v>
      </c>
      <c r="O924">
        <v>82.293242309785612</v>
      </c>
      <c r="R924">
        <v>645.88553415961815</v>
      </c>
      <c r="S924">
        <v>47213243.393697374</v>
      </c>
      <c r="T924">
        <v>6373411.6716750087</v>
      </c>
      <c r="V924">
        <v>53586655.065372393</v>
      </c>
      <c r="X924">
        <v>1.3546267100087299</v>
      </c>
      <c r="Y924">
        <v>0.1932319936941567</v>
      </c>
      <c r="AB924">
        <v>4.8292000000000002E-2</v>
      </c>
      <c r="AC924">
        <v>5.4999999999999997E-3</v>
      </c>
      <c r="AD924">
        <v>1.594526804966657</v>
      </c>
      <c r="AE924">
        <v>5.8568196105506072E-2</v>
      </c>
      <c r="AF924">
        <v>7.56370661162277</v>
      </c>
      <c r="AG924">
        <v>1</v>
      </c>
      <c r="AH924" t="s">
        <v>1304</v>
      </c>
    </row>
    <row r="925" spans="1:34">
      <c r="A925" t="s">
        <v>59</v>
      </c>
      <c r="B925" t="s">
        <v>60</v>
      </c>
      <c r="C925" t="s">
        <v>1376</v>
      </c>
      <c r="D925" t="s">
        <v>1377</v>
      </c>
      <c r="E925" t="s">
        <v>39</v>
      </c>
      <c r="F925" t="s">
        <v>40</v>
      </c>
      <c r="G925" t="s">
        <v>239</v>
      </c>
      <c r="I925">
        <v>2.813547241549911</v>
      </c>
      <c r="J925">
        <v>1</v>
      </c>
      <c r="K925">
        <v>2.02</v>
      </c>
      <c r="M925">
        <v>5.8335472415499119</v>
      </c>
      <c r="N925">
        <v>488.10478506554989</v>
      </c>
      <c r="O925">
        <v>117.8374655647383</v>
      </c>
      <c r="P925">
        <v>68.987406144393248</v>
      </c>
      <c r="R925">
        <v>674.92965677468146</v>
      </c>
      <c r="S925">
        <v>18479112.58309339</v>
      </c>
      <c r="T925">
        <v>9239256.1983471066</v>
      </c>
      <c r="U925">
        <v>28417420.568970811</v>
      </c>
      <c r="V925">
        <v>56135789.350411311</v>
      </c>
      <c r="X925">
        <v>1.1033278892806579</v>
      </c>
      <c r="Y925">
        <v>0.27203856749311278</v>
      </c>
      <c r="Z925">
        <v>0.19823967282871621</v>
      </c>
      <c r="AB925">
        <v>8.2440000000000013E-2</v>
      </c>
      <c r="AC925">
        <v>5.4999999999999997E-3</v>
      </c>
      <c r="AD925">
        <v>1.588190872045002</v>
      </c>
      <c r="AE925">
        <v>5.8335472415499121E-2</v>
      </c>
      <c r="AF925">
        <v>7.5680135860104132</v>
      </c>
      <c r="AG925">
        <v>1</v>
      </c>
      <c r="AH925" t="s">
        <v>1212</v>
      </c>
    </row>
    <row r="926" spans="1:34">
      <c r="A926" t="s">
        <v>59</v>
      </c>
      <c r="B926" t="s">
        <v>63</v>
      </c>
      <c r="C926" t="s">
        <v>1376</v>
      </c>
      <c r="D926" t="s">
        <v>1378</v>
      </c>
      <c r="E926" t="s">
        <v>39</v>
      </c>
      <c r="F926" t="s">
        <v>40</v>
      </c>
      <c r="G926" t="s">
        <v>239</v>
      </c>
      <c r="I926">
        <v>2.8137268992345241</v>
      </c>
      <c r="J926">
        <v>1</v>
      </c>
      <c r="K926">
        <v>2.02</v>
      </c>
      <c r="M926">
        <v>5.8337268992345237</v>
      </c>
      <c r="N926">
        <v>488.13595275814743</v>
      </c>
      <c r="O926">
        <v>117.8374655647383</v>
      </c>
      <c r="P926">
        <v>68.987406144393248</v>
      </c>
      <c r="R926">
        <v>674.96082446727894</v>
      </c>
      <c r="S926">
        <v>18480292.55779982</v>
      </c>
      <c r="T926">
        <v>9239256.1983471066</v>
      </c>
      <c r="U926">
        <v>28417420.568970811</v>
      </c>
      <c r="V926">
        <v>56136969.325117737</v>
      </c>
      <c r="X926">
        <v>1.1033983417440221</v>
      </c>
      <c r="Y926">
        <v>0.27203856749311278</v>
      </c>
      <c r="Z926">
        <v>0.19823967282871621</v>
      </c>
      <c r="AB926">
        <v>8.2440000000000013E-2</v>
      </c>
      <c r="AC926">
        <v>5.4999999999999997E-3</v>
      </c>
      <c r="AD926">
        <v>1.5882397840847919</v>
      </c>
      <c r="AE926">
        <v>5.8337268992345238E-2</v>
      </c>
      <c r="AF926">
        <v>7.5682439523116614</v>
      </c>
      <c r="AG926">
        <v>1</v>
      </c>
      <c r="AH926" t="s">
        <v>1212</v>
      </c>
    </row>
    <row r="927" spans="1:34">
      <c r="A927" t="s">
        <v>125</v>
      </c>
      <c r="B927" t="s">
        <v>126</v>
      </c>
      <c r="C927" t="s">
        <v>1379</v>
      </c>
      <c r="D927" t="s">
        <v>1380</v>
      </c>
      <c r="E927" t="s">
        <v>53</v>
      </c>
      <c r="F927" t="s">
        <v>39</v>
      </c>
      <c r="I927">
        <v>2.8607643617265079</v>
      </c>
      <c r="J927">
        <v>3</v>
      </c>
      <c r="M927">
        <v>5.8607643617265079</v>
      </c>
      <c r="N927">
        <v>298.0106864023241</v>
      </c>
      <c r="O927">
        <v>476.27274623318829</v>
      </c>
      <c r="R927">
        <v>774.28343263551233</v>
      </c>
      <c r="S927">
        <v>24964945.891745221</v>
      </c>
      <c r="T927">
        <v>18031164.55152189</v>
      </c>
      <c r="V927">
        <v>42996110.443267107</v>
      </c>
      <c r="X927">
        <v>0.71628594199472573</v>
      </c>
      <c r="Y927">
        <v>1.076582364896908</v>
      </c>
      <c r="AB927">
        <v>4.8292000000000002E-2</v>
      </c>
      <c r="AC927">
        <v>5.4999999999999997E-3</v>
      </c>
      <c r="AD927">
        <v>1.595600768637583</v>
      </c>
      <c r="AE927">
        <v>5.860764361726508E-2</v>
      </c>
      <c r="AF927">
        <v>7.5687647739813562</v>
      </c>
      <c r="AG927">
        <v>1</v>
      </c>
      <c r="AH927" t="s">
        <v>541</v>
      </c>
    </row>
    <row r="928" spans="1:34">
      <c r="A928" t="s">
        <v>459</v>
      </c>
      <c r="B928" t="s">
        <v>460</v>
      </c>
      <c r="C928" t="s">
        <v>1381</v>
      </c>
      <c r="D928" t="s">
        <v>1382</v>
      </c>
      <c r="E928" t="s">
        <v>53</v>
      </c>
      <c r="F928" t="s">
        <v>39</v>
      </c>
      <c r="G928" t="s">
        <v>140</v>
      </c>
      <c r="I928">
        <v>1.5</v>
      </c>
      <c r="J928">
        <v>2.8459376999578132</v>
      </c>
      <c r="K928">
        <v>1.5</v>
      </c>
      <c r="M928">
        <v>5.8459376999578128</v>
      </c>
      <c r="N928">
        <v>167.75</v>
      </c>
      <c r="O928">
        <v>480.72630981787393</v>
      </c>
      <c r="P928">
        <v>100.2005339238125</v>
      </c>
      <c r="R928">
        <v>748.67684374168641</v>
      </c>
      <c r="S928">
        <v>14052750</v>
      </c>
      <c r="T928">
        <v>18199771.59123021</v>
      </c>
      <c r="U928">
        <v>2769691.5830310681</v>
      </c>
      <c r="V928">
        <v>35022213.174261279</v>
      </c>
      <c r="X928">
        <v>0.40319683908045978</v>
      </c>
      <c r="Y928">
        <v>1.0866493444882019</v>
      </c>
      <c r="Z928">
        <v>0.2466413424986775</v>
      </c>
      <c r="AB928">
        <v>6.8638000000000005E-2</v>
      </c>
      <c r="AC928">
        <v>5.4999999999999997E-3</v>
      </c>
      <c r="AD928">
        <v>1.5915641905644311</v>
      </c>
      <c r="AE928">
        <v>5.8459376999578129E-2</v>
      </c>
      <c r="AF928">
        <v>7.5700992675218206</v>
      </c>
      <c r="AG928">
        <v>1</v>
      </c>
      <c r="AH928" t="s">
        <v>1145</v>
      </c>
    </row>
    <row r="929" spans="1:34">
      <c r="A929" t="s">
        <v>125</v>
      </c>
      <c r="B929" t="s">
        <v>126</v>
      </c>
      <c r="C929" t="s">
        <v>1383</v>
      </c>
      <c r="D929" t="s">
        <v>1384</v>
      </c>
      <c r="E929" t="s">
        <v>39</v>
      </c>
      <c r="F929" t="s">
        <v>140</v>
      </c>
      <c r="G929" t="s">
        <v>40</v>
      </c>
      <c r="H929" t="s">
        <v>302</v>
      </c>
      <c r="I929">
        <v>3</v>
      </c>
      <c r="J929">
        <v>1.5</v>
      </c>
      <c r="K929">
        <v>1.318987354435645</v>
      </c>
      <c r="L929">
        <v>1.06E-2</v>
      </c>
      <c r="M929">
        <v>5.8295873544356454</v>
      </c>
      <c r="N929">
        <v>476.27274623318817</v>
      </c>
      <c r="O929">
        <v>99.464667088437494</v>
      </c>
      <c r="P929">
        <v>141.75934682951419</v>
      </c>
      <c r="Q929">
        <v>45.590555237246413</v>
      </c>
      <c r="R929">
        <v>763.08731538838629</v>
      </c>
      <c r="S929">
        <v>18031164.55152189</v>
      </c>
      <c r="T929">
        <v>2749351.1307364772</v>
      </c>
      <c r="U929">
        <v>11114893.8717514</v>
      </c>
      <c r="V929">
        <v>44289117.422611758</v>
      </c>
      <c r="W929">
        <v>12393707.868601991</v>
      </c>
      <c r="X929">
        <v>1.0765823648969071</v>
      </c>
      <c r="Y929">
        <v>0.2448300229670356</v>
      </c>
      <c r="Z929">
        <v>0.32726441845504439</v>
      </c>
      <c r="AA929">
        <v>0.13100734263576561</v>
      </c>
      <c r="AB929">
        <v>9.0115000000000015E-2</v>
      </c>
      <c r="AC929">
        <v>5.4999999999999997E-3</v>
      </c>
      <c r="AD929">
        <v>1.587112787595045</v>
      </c>
      <c r="AE929">
        <v>5.8295873544356447E-2</v>
      </c>
      <c r="AF929">
        <v>7.5706110155750466</v>
      </c>
      <c r="AG929">
        <v>1</v>
      </c>
      <c r="AH929" t="s">
        <v>734</v>
      </c>
    </row>
    <row r="930" spans="1:34">
      <c r="A930" t="s">
        <v>422</v>
      </c>
      <c r="B930" t="s">
        <v>466</v>
      </c>
      <c r="C930" t="s">
        <v>1329</v>
      </c>
      <c r="D930" t="s">
        <v>1385</v>
      </c>
      <c r="E930" t="s">
        <v>53</v>
      </c>
      <c r="F930" t="s">
        <v>140</v>
      </c>
      <c r="G930" t="s">
        <v>41</v>
      </c>
      <c r="I930">
        <v>3.7375959139450168</v>
      </c>
      <c r="J930">
        <v>1.5</v>
      </c>
      <c r="K930">
        <v>8.4000000000000012E-3</v>
      </c>
      <c r="M930">
        <v>5.2459959139450163</v>
      </c>
      <c r="N930">
        <v>351.1702662843112</v>
      </c>
      <c r="O930">
        <v>98.483511307937491</v>
      </c>
      <c r="P930">
        <v>186.37200198002759</v>
      </c>
      <c r="R930">
        <v>636.02577957227629</v>
      </c>
      <c r="S930">
        <v>29418229.26692611</v>
      </c>
      <c r="T930">
        <v>2722230.5276770229</v>
      </c>
      <c r="U930">
        <v>28686954.545454551</v>
      </c>
      <c r="V930">
        <v>60827414.340057679</v>
      </c>
      <c r="X930">
        <v>0.84405807061029881</v>
      </c>
      <c r="Y930">
        <v>0.24241493025817981</v>
      </c>
      <c r="Z930">
        <v>0.53555172982766541</v>
      </c>
      <c r="AB930">
        <v>6.6725999999999994E-2</v>
      </c>
      <c r="AC930">
        <v>5.4999999999999997E-3</v>
      </c>
      <c r="AD930">
        <v>1.428229254058329</v>
      </c>
      <c r="AE930">
        <v>0.83149035236028512</v>
      </c>
      <c r="AF930">
        <v>7.5779415203636296</v>
      </c>
      <c r="AG930">
        <v>1</v>
      </c>
      <c r="AH930" t="s">
        <v>267</v>
      </c>
    </row>
    <row r="931" spans="1:34">
      <c r="A931" t="s">
        <v>699</v>
      </c>
      <c r="B931" t="s">
        <v>700</v>
      </c>
      <c r="C931" t="s">
        <v>1386</v>
      </c>
      <c r="D931" t="s">
        <v>1387</v>
      </c>
      <c r="E931" t="s">
        <v>140</v>
      </c>
      <c r="F931" t="s">
        <v>103</v>
      </c>
      <c r="G931" t="s">
        <v>41</v>
      </c>
      <c r="I931">
        <v>2.6108826639200888</v>
      </c>
      <c r="J931">
        <v>2.6248854566282409</v>
      </c>
      <c r="K931">
        <v>8.3999999999999977E-3</v>
      </c>
      <c r="M931">
        <v>5.2441681205483306</v>
      </c>
      <c r="N931">
        <v>169.92494671013239</v>
      </c>
      <c r="O931">
        <v>258.33247702316282</v>
      </c>
      <c r="P931">
        <v>184.59218749999999</v>
      </c>
      <c r="R931">
        <v>612.84961123329526</v>
      </c>
      <c r="S931">
        <v>4696977.91239224</v>
      </c>
      <c r="T931">
        <v>36890022.087607764</v>
      </c>
      <c r="U931">
        <v>28412999.999999989</v>
      </c>
      <c r="V931">
        <v>70000000</v>
      </c>
      <c r="X931">
        <v>0.41826640377455448</v>
      </c>
      <c r="Y931">
        <v>0.59352205278285852</v>
      </c>
      <c r="Z931">
        <v>0.53043732040229874</v>
      </c>
      <c r="AB931">
        <v>6.9831000000000004E-2</v>
      </c>
      <c r="AC931">
        <v>5.4999999999999997E-3</v>
      </c>
      <c r="AD931">
        <v>1.4277316349136819</v>
      </c>
      <c r="AE931">
        <v>0.83120064710691044</v>
      </c>
      <c r="AF931">
        <v>7.5784314025689223</v>
      </c>
      <c r="AG931">
        <v>1</v>
      </c>
      <c r="AH931" t="s">
        <v>626</v>
      </c>
    </row>
    <row r="932" spans="1:34">
      <c r="A932" t="s">
        <v>354</v>
      </c>
      <c r="B932" t="s">
        <v>590</v>
      </c>
      <c r="C932" t="s">
        <v>888</v>
      </c>
      <c r="D932" t="s">
        <v>1388</v>
      </c>
      <c r="E932" t="s">
        <v>72</v>
      </c>
      <c r="F932" t="s">
        <v>39</v>
      </c>
      <c r="G932" t="s">
        <v>40</v>
      </c>
      <c r="I932">
        <v>1</v>
      </c>
      <c r="J932">
        <v>3</v>
      </c>
      <c r="K932">
        <v>1.248529939968561</v>
      </c>
      <c r="M932">
        <v>5.2485299399685612</v>
      </c>
      <c r="N932">
        <v>68.92702184179457</v>
      </c>
      <c r="O932">
        <v>527.92475598461112</v>
      </c>
      <c r="P932">
        <v>151.68950875334281</v>
      </c>
      <c r="R932">
        <v>748.54128657974854</v>
      </c>
      <c r="S932">
        <v>5338230.3719008267</v>
      </c>
      <c r="T932">
        <v>19986653.07067541</v>
      </c>
      <c r="U932">
        <v>11893485.88971125</v>
      </c>
      <c r="V932">
        <v>37218369.33228749</v>
      </c>
      <c r="X932">
        <v>0.1618468962463869</v>
      </c>
      <c r="Y932">
        <v>1.19333824322432</v>
      </c>
      <c r="Z932">
        <v>0.35018910553810872</v>
      </c>
      <c r="AB932">
        <v>7.5543000000000013E-2</v>
      </c>
      <c r="AC932">
        <v>5.4999999999999997E-3</v>
      </c>
      <c r="AD932">
        <v>1.428919145960027</v>
      </c>
      <c r="AE932">
        <v>0.83189199548501691</v>
      </c>
      <c r="AF932">
        <v>7.590384081413605</v>
      </c>
      <c r="AG932">
        <v>1</v>
      </c>
      <c r="AH932" t="s">
        <v>803</v>
      </c>
    </row>
    <row r="933" spans="1:34">
      <c r="A933" t="s">
        <v>1389</v>
      </c>
      <c r="B933" t="s">
        <v>1390</v>
      </c>
      <c r="C933" t="s">
        <v>1391</v>
      </c>
      <c r="D933" t="s">
        <v>1392</v>
      </c>
      <c r="E933" t="s">
        <v>103</v>
      </c>
      <c r="F933" t="s">
        <v>40</v>
      </c>
      <c r="G933" t="s">
        <v>41</v>
      </c>
      <c r="I933">
        <v>1</v>
      </c>
      <c r="J933">
        <v>3.6024815749858439</v>
      </c>
      <c r="K933">
        <v>8.3284292851024799E-3</v>
      </c>
      <c r="M933">
        <v>4.6108100042709461</v>
      </c>
      <c r="N933">
        <v>98.416666666666671</v>
      </c>
      <c r="O933">
        <v>354.24402154027462</v>
      </c>
      <c r="P933">
        <v>183.01940240191999</v>
      </c>
      <c r="R933">
        <v>635.68009060886129</v>
      </c>
      <c r="S933">
        <v>14053955</v>
      </c>
      <c r="T933">
        <v>27775132.943140861</v>
      </c>
      <c r="U933">
        <v>28170912.056859139</v>
      </c>
      <c r="V933">
        <v>70000000</v>
      </c>
      <c r="X933">
        <v>0.22611350574712649</v>
      </c>
      <c r="Y933">
        <v>0.8178047253559817</v>
      </c>
      <c r="Z933">
        <v>0.52591782299402301</v>
      </c>
      <c r="AB933">
        <v>7.6735999999999999E-2</v>
      </c>
      <c r="AC933">
        <v>5.4999999999999997E-3</v>
      </c>
      <c r="AD933">
        <v>1.255299058754394</v>
      </c>
      <c r="AE933">
        <v>1.6437537665225921</v>
      </c>
      <c r="AF933">
        <v>7.5920988295479326</v>
      </c>
      <c r="AG933">
        <v>1</v>
      </c>
      <c r="AH933" t="s">
        <v>219</v>
      </c>
    </row>
    <row r="934" spans="1:34">
      <c r="A934" t="s">
        <v>59</v>
      </c>
      <c r="B934" t="s">
        <v>88</v>
      </c>
      <c r="C934" t="s">
        <v>884</v>
      </c>
      <c r="D934" t="s">
        <v>1393</v>
      </c>
      <c r="E934" t="s">
        <v>53</v>
      </c>
      <c r="F934" t="s">
        <v>39</v>
      </c>
      <c r="G934" t="s">
        <v>140</v>
      </c>
      <c r="H934" t="s">
        <v>302</v>
      </c>
      <c r="I934">
        <v>1.5</v>
      </c>
      <c r="J934">
        <v>2.2339395537151669</v>
      </c>
      <c r="K934">
        <v>1.5</v>
      </c>
      <c r="L934">
        <v>1.06E-2</v>
      </c>
      <c r="M934">
        <v>5.2445395537151676</v>
      </c>
      <c r="N934">
        <v>173.8134973404255</v>
      </c>
      <c r="O934">
        <v>387.55225773813572</v>
      </c>
      <c r="P934">
        <v>101.549623122</v>
      </c>
      <c r="Q934">
        <v>48.914527098718281</v>
      </c>
      <c r="R934">
        <v>711.82990529927952</v>
      </c>
      <c r="S934">
        <v>14560701.190764019</v>
      </c>
      <c r="T934">
        <v>14672304.02507377</v>
      </c>
      <c r="U934">
        <v>2806982.4122378179</v>
      </c>
      <c r="V934">
        <v>45337311.081093177</v>
      </c>
      <c r="W934">
        <v>13297323.45301757</v>
      </c>
      <c r="X934">
        <v>0.41777080606366312</v>
      </c>
      <c r="Y934">
        <v>0.87603569479194288</v>
      </c>
      <c r="Z934">
        <v>0.24996209497335431</v>
      </c>
      <c r="AA934">
        <v>0.14055898591585711</v>
      </c>
      <c r="AB934">
        <v>8.7010000000000004E-2</v>
      </c>
      <c r="AC934">
        <v>5.4999999999999997E-3</v>
      </c>
      <c r="AD934">
        <v>1.427832758079522</v>
      </c>
      <c r="AE934">
        <v>0.83125951926385411</v>
      </c>
      <c r="AF934">
        <v>7.596141831058544</v>
      </c>
      <c r="AG934">
        <v>1</v>
      </c>
      <c r="AH934" t="s">
        <v>773</v>
      </c>
    </row>
    <row r="935" spans="1:34">
      <c r="A935" t="s">
        <v>99</v>
      </c>
      <c r="B935" t="s">
        <v>204</v>
      </c>
      <c r="C935" t="s">
        <v>894</v>
      </c>
      <c r="D935" t="s">
        <v>1394</v>
      </c>
      <c r="E935" t="s">
        <v>72</v>
      </c>
      <c r="F935" t="s">
        <v>140</v>
      </c>
      <c r="G935" t="s">
        <v>40</v>
      </c>
      <c r="H935" t="s">
        <v>41</v>
      </c>
      <c r="I935">
        <v>1</v>
      </c>
      <c r="J935">
        <v>1.5</v>
      </c>
      <c r="K935">
        <v>2.7320173835135422</v>
      </c>
      <c r="L935">
        <v>8.3999999999999977E-3</v>
      </c>
      <c r="M935">
        <v>5.2404173835135417</v>
      </c>
      <c r="N935">
        <v>60.170646557743339</v>
      </c>
      <c r="O935">
        <v>99.46466708843748</v>
      </c>
      <c r="P935">
        <v>293.62601431419131</v>
      </c>
      <c r="Q935">
        <v>188.40607567148751</v>
      </c>
      <c r="R935">
        <v>641.66740363185966</v>
      </c>
      <c r="S935">
        <v>4660070.3812316712</v>
      </c>
      <c r="T935">
        <v>2749351.1307364772</v>
      </c>
      <c r="U935">
        <v>23022270.20707541</v>
      </c>
      <c r="V935">
        <v>59431737.173589014</v>
      </c>
      <c r="W935">
        <v>29000045.454545449</v>
      </c>
      <c r="X935">
        <v>0.14128613322161709</v>
      </c>
      <c r="Y935">
        <v>0.2448300229670356</v>
      </c>
      <c r="Z935">
        <v>0.67786251112861229</v>
      </c>
      <c r="AA935">
        <v>0.54139676917094115</v>
      </c>
      <c r="AB935">
        <v>9.3977000000000005E-2</v>
      </c>
      <c r="AC935">
        <v>5.4999999999999997E-3</v>
      </c>
      <c r="AD935">
        <v>1.4267104918466189</v>
      </c>
      <c r="AE935">
        <v>0.83060615528689641</v>
      </c>
      <c r="AF935">
        <v>7.5972110306470571</v>
      </c>
      <c r="AG935">
        <v>1</v>
      </c>
      <c r="AH935" t="s">
        <v>431</v>
      </c>
    </row>
    <row r="936" spans="1:34">
      <c r="A936" t="s">
        <v>59</v>
      </c>
      <c r="B936" t="s">
        <v>90</v>
      </c>
      <c r="C936" t="s">
        <v>884</v>
      </c>
      <c r="D936" t="s">
        <v>1395</v>
      </c>
      <c r="E936" t="s">
        <v>53</v>
      </c>
      <c r="F936" t="s">
        <v>39</v>
      </c>
      <c r="G936" t="s">
        <v>140</v>
      </c>
      <c r="H936" t="s">
        <v>302</v>
      </c>
      <c r="I936">
        <v>1.5</v>
      </c>
      <c r="J936">
        <v>2.2390959928943319</v>
      </c>
      <c r="K936">
        <v>1.5</v>
      </c>
      <c r="L936">
        <v>1.06E-2</v>
      </c>
      <c r="M936">
        <v>5.249695992894333</v>
      </c>
      <c r="N936">
        <v>173.8134973404255</v>
      </c>
      <c r="O936">
        <v>388.44681625134677</v>
      </c>
      <c r="P936">
        <v>101.549623122</v>
      </c>
      <c r="Q936">
        <v>48.914527098718281</v>
      </c>
      <c r="R936">
        <v>712.72446381249063</v>
      </c>
      <c r="S936">
        <v>14560701.190764019</v>
      </c>
      <c r="T936">
        <v>14706171.0306504</v>
      </c>
      <c r="U936">
        <v>2806982.4122378179</v>
      </c>
      <c r="V936">
        <v>45371178.08666981</v>
      </c>
      <c r="W936">
        <v>13297323.45301757</v>
      </c>
      <c r="X936">
        <v>0.41777080606366312</v>
      </c>
      <c r="Y936">
        <v>0.87805778387284938</v>
      </c>
      <c r="Z936">
        <v>0.24996209497335431</v>
      </c>
      <c r="AA936">
        <v>0.14055898591585711</v>
      </c>
      <c r="AB936">
        <v>8.7010000000000004E-2</v>
      </c>
      <c r="AC936">
        <v>5.4999999999999997E-3</v>
      </c>
      <c r="AD936">
        <v>1.4292366053953161</v>
      </c>
      <c r="AE936">
        <v>0.83207681487375174</v>
      </c>
      <c r="AF936">
        <v>7.6035194131634007</v>
      </c>
      <c r="AG936">
        <v>1</v>
      </c>
      <c r="AH936" t="s">
        <v>773</v>
      </c>
    </row>
    <row r="937" spans="1:34">
      <c r="A937" t="s">
        <v>354</v>
      </c>
      <c r="B937" t="s">
        <v>597</v>
      </c>
      <c r="C937" t="s">
        <v>888</v>
      </c>
      <c r="D937" t="s">
        <v>1396</v>
      </c>
      <c r="E937" t="s">
        <v>72</v>
      </c>
      <c r="F937" t="s">
        <v>39</v>
      </c>
      <c r="G937" t="s">
        <v>40</v>
      </c>
      <c r="I937">
        <v>1</v>
      </c>
      <c r="J937">
        <v>3</v>
      </c>
      <c r="K937">
        <v>1.2578750419728739</v>
      </c>
      <c r="M937">
        <v>5.2578750419728726</v>
      </c>
      <c r="N937">
        <v>68.92702184179457</v>
      </c>
      <c r="O937">
        <v>527.9247559846109</v>
      </c>
      <c r="P937">
        <v>152.82488715870161</v>
      </c>
      <c r="R937">
        <v>749.6766649851071</v>
      </c>
      <c r="S937">
        <v>5338230.3719008267</v>
      </c>
      <c r="T937">
        <v>19986653.070675399</v>
      </c>
      <c r="U937">
        <v>11982507.25417209</v>
      </c>
      <c r="V937">
        <v>37307390.696748316</v>
      </c>
      <c r="X937">
        <v>0.1618468962463869</v>
      </c>
      <c r="Y937">
        <v>1.1933382432243189</v>
      </c>
      <c r="Z937">
        <v>0.35281023043651161</v>
      </c>
      <c r="AB937">
        <v>7.5543000000000013E-2</v>
      </c>
      <c r="AC937">
        <v>5.4999999999999997E-3</v>
      </c>
      <c r="AD937">
        <v>1.4314633622125099</v>
      </c>
      <c r="AE937">
        <v>0.8333731941527005</v>
      </c>
      <c r="AF937">
        <v>7.6037545983380843</v>
      </c>
      <c r="AG937">
        <v>1</v>
      </c>
      <c r="AH937" t="s">
        <v>803</v>
      </c>
    </row>
    <row r="938" spans="1:34">
      <c r="A938" t="s">
        <v>59</v>
      </c>
      <c r="B938" t="s">
        <v>110</v>
      </c>
      <c r="C938" t="s">
        <v>846</v>
      </c>
      <c r="D938" t="s">
        <v>1397</v>
      </c>
      <c r="E938" t="s">
        <v>39</v>
      </c>
      <c r="F938" t="s">
        <v>140</v>
      </c>
      <c r="G938" t="s">
        <v>40</v>
      </c>
      <c r="H938" t="s">
        <v>302</v>
      </c>
      <c r="I938">
        <v>2.7377008286582551</v>
      </c>
      <c r="J938">
        <v>1.5</v>
      </c>
      <c r="K938">
        <v>1</v>
      </c>
      <c r="L938">
        <v>1.06E-2</v>
      </c>
      <c r="M938">
        <v>5.2483008286582553</v>
      </c>
      <c r="N938">
        <v>474.94666334796989</v>
      </c>
      <c r="O938">
        <v>101.549623122</v>
      </c>
      <c r="P938">
        <v>117.8374655647383</v>
      </c>
      <c r="Q938">
        <v>48.91452709871826</v>
      </c>
      <c r="R938">
        <v>743.24827913342654</v>
      </c>
      <c r="S938">
        <v>17980960.505832858</v>
      </c>
      <c r="T938">
        <v>2806982.4122378179</v>
      </c>
      <c r="U938">
        <v>9239256.1983471066</v>
      </c>
      <c r="V938">
        <v>43324522.569435358</v>
      </c>
      <c r="W938">
        <v>13297323.45301757</v>
      </c>
      <c r="X938">
        <v>1.07358484412775</v>
      </c>
      <c r="Y938">
        <v>0.24996209497335431</v>
      </c>
      <c r="Z938">
        <v>0.27203856749311278</v>
      </c>
      <c r="AA938">
        <v>0.14055898591585711</v>
      </c>
      <c r="AB938">
        <v>9.0115000000000015E-2</v>
      </c>
      <c r="AC938">
        <v>5.4999999999999997E-3</v>
      </c>
      <c r="AD938">
        <v>1.4288567701059121</v>
      </c>
      <c r="AE938">
        <v>0.83185568134233345</v>
      </c>
      <c r="AF938">
        <v>7.6046282801065006</v>
      </c>
      <c r="AG938">
        <v>1</v>
      </c>
      <c r="AH938" t="s">
        <v>734</v>
      </c>
    </row>
    <row r="939" spans="1:34">
      <c r="A939" t="s">
        <v>422</v>
      </c>
      <c r="B939" t="s">
        <v>1398</v>
      </c>
      <c r="C939" t="s">
        <v>424</v>
      </c>
      <c r="D939" t="s">
        <v>1399</v>
      </c>
      <c r="E939" t="s">
        <v>53</v>
      </c>
      <c r="F939" t="s">
        <v>39</v>
      </c>
      <c r="G939" t="s">
        <v>41</v>
      </c>
      <c r="I939">
        <v>1.5</v>
      </c>
      <c r="J939">
        <v>2.4051672448876462</v>
      </c>
      <c r="K939">
        <v>8.3999999999999995E-3</v>
      </c>
      <c r="M939">
        <v>3.9135672448876462</v>
      </c>
      <c r="N939">
        <v>140.93428277282081</v>
      </c>
      <c r="O939">
        <v>349.25947296911067</v>
      </c>
      <c r="P939">
        <v>186.37200198002759</v>
      </c>
      <c r="R939">
        <v>676.56575772195913</v>
      </c>
      <c r="S939">
        <v>11806344.216010479</v>
      </c>
      <c r="T939">
        <v>13222581.132535551</v>
      </c>
      <c r="U939">
        <v>28686954.545454539</v>
      </c>
      <c r="V939">
        <v>53715879.894000567</v>
      </c>
      <c r="X939">
        <v>0.33874370987822983</v>
      </c>
      <c r="Y939">
        <v>0.78947744196061076</v>
      </c>
      <c r="Z939">
        <v>0.5355517298276653</v>
      </c>
      <c r="AB939">
        <v>7.0526000000000005E-2</v>
      </c>
      <c r="AC939">
        <v>5.4999999999999997E-3</v>
      </c>
      <c r="AD939">
        <v>1.065473804890877</v>
      </c>
      <c r="AE939">
        <v>2.557516194534077</v>
      </c>
      <c r="AF939">
        <v>7.6125832443125994</v>
      </c>
      <c r="AG939">
        <v>1</v>
      </c>
      <c r="AH939" t="s">
        <v>54</v>
      </c>
    </row>
    <row r="940" spans="1:34">
      <c r="A940" t="s">
        <v>1389</v>
      </c>
      <c r="B940" t="s">
        <v>1400</v>
      </c>
      <c r="C940" t="s">
        <v>1391</v>
      </c>
      <c r="D940" t="s">
        <v>1401</v>
      </c>
      <c r="E940" t="s">
        <v>103</v>
      </c>
      <c r="F940" t="s">
        <v>40</v>
      </c>
      <c r="G940" t="s">
        <v>41</v>
      </c>
      <c r="I940">
        <v>1</v>
      </c>
      <c r="J940">
        <v>3.6194591374597151</v>
      </c>
      <c r="K940">
        <v>8.2897309830556078E-3</v>
      </c>
      <c r="M940">
        <v>4.6277488684427706</v>
      </c>
      <c r="N940">
        <v>98.416666666666671</v>
      </c>
      <c r="O940">
        <v>355.9134818502053</v>
      </c>
      <c r="P940">
        <v>182.16899713675721</v>
      </c>
      <c r="R940">
        <v>636.49914565362917</v>
      </c>
      <c r="S940">
        <v>14053955</v>
      </c>
      <c r="T940">
        <v>27906029.949814409</v>
      </c>
      <c r="U940">
        <v>28040015.050185591</v>
      </c>
      <c r="V940">
        <v>70000000</v>
      </c>
      <c r="X940">
        <v>0.22611350574712649</v>
      </c>
      <c r="Y940">
        <v>0.82165882718194672</v>
      </c>
      <c r="Z940">
        <v>0.52347412970332519</v>
      </c>
      <c r="AB940">
        <v>7.6735999999999999E-2</v>
      </c>
      <c r="AC940">
        <v>5.4999999999999997E-3</v>
      </c>
      <c r="AD940">
        <v>1.2599106866964609</v>
      </c>
      <c r="AE940">
        <v>1.649792471599848</v>
      </c>
      <c r="AF940">
        <v>7.6196880267390803</v>
      </c>
      <c r="AG940">
        <v>1</v>
      </c>
      <c r="AH940" t="s">
        <v>219</v>
      </c>
    </row>
    <row r="941" spans="1:34">
      <c r="A941" t="s">
        <v>354</v>
      </c>
      <c r="B941" t="s">
        <v>590</v>
      </c>
      <c r="C941" t="s">
        <v>908</v>
      </c>
      <c r="D941" t="s">
        <v>1402</v>
      </c>
      <c r="E941" t="s">
        <v>39</v>
      </c>
      <c r="F941" t="s">
        <v>40</v>
      </c>
      <c r="G941" t="s">
        <v>239</v>
      </c>
      <c r="H941" t="s">
        <v>302</v>
      </c>
      <c r="I941">
        <v>2.2221961756238051</v>
      </c>
      <c r="J941">
        <v>1</v>
      </c>
      <c r="K941">
        <v>2.02</v>
      </c>
      <c r="L941">
        <v>1.059999999999999E-2</v>
      </c>
      <c r="M941">
        <v>5.2527961756238053</v>
      </c>
      <c r="N941">
        <v>391.0507912553777</v>
      </c>
      <c r="O941">
        <v>121.4944903581267</v>
      </c>
      <c r="P941">
        <v>72.812583333333336</v>
      </c>
      <c r="Q941">
        <v>50.087693638061253</v>
      </c>
      <c r="R941">
        <v>635.445558584899</v>
      </c>
      <c r="S941">
        <v>14804754.67239156</v>
      </c>
      <c r="T941">
        <v>9525991.7355371881</v>
      </c>
      <c r="U941">
        <v>29993094.66666666</v>
      </c>
      <c r="V941">
        <v>67940087.67505376</v>
      </c>
      <c r="W941">
        <v>13616246.600458359</v>
      </c>
      <c r="X941">
        <v>0.88394389343957114</v>
      </c>
      <c r="Y941">
        <v>0.28048114372565769</v>
      </c>
      <c r="Z941">
        <v>0.209231561302682</v>
      </c>
      <c r="AA941">
        <v>0.14393015413235991</v>
      </c>
      <c r="AB941">
        <v>0.100812</v>
      </c>
      <c r="AC941">
        <v>5.4999999999999997E-3</v>
      </c>
      <c r="AD941">
        <v>1.430080634201246</v>
      </c>
      <c r="AE941">
        <v>0.83256819383637315</v>
      </c>
      <c r="AF941">
        <v>7.6217570036614237</v>
      </c>
      <c r="AG941">
        <v>1</v>
      </c>
      <c r="AH941" t="s">
        <v>852</v>
      </c>
    </row>
    <row r="942" spans="1:34">
      <c r="A942" t="s">
        <v>99</v>
      </c>
      <c r="B942" t="s">
        <v>100</v>
      </c>
      <c r="C942" t="s">
        <v>1403</v>
      </c>
      <c r="D942" t="s">
        <v>1404</v>
      </c>
      <c r="E942" t="s">
        <v>103</v>
      </c>
      <c r="F942" t="s">
        <v>40</v>
      </c>
      <c r="I942">
        <v>3.1369137411154142</v>
      </c>
      <c r="J942">
        <v>2.7604325389461919</v>
      </c>
      <c r="M942">
        <v>5.8973462800616074</v>
      </c>
      <c r="N942">
        <v>327.29759767246458</v>
      </c>
      <c r="O942">
        <v>296.67995858488149</v>
      </c>
      <c r="R942">
        <v>623.97755625734612</v>
      </c>
      <c r="S942">
        <v>46738279.857377701</v>
      </c>
      <c r="T942">
        <v>23261720.14260444</v>
      </c>
      <c r="V942">
        <v>69999999.999982148</v>
      </c>
      <c r="X942">
        <v>0.75197026823708879</v>
      </c>
      <c r="Y942">
        <v>0.68491282081255533</v>
      </c>
      <c r="AB942">
        <v>5.4501999999999988E-2</v>
      </c>
      <c r="AC942">
        <v>5.4999999999999997E-3</v>
      </c>
      <c r="AD942">
        <v>1.605560243786406</v>
      </c>
      <c r="AE942">
        <v>5.8973462800616057E-2</v>
      </c>
      <c r="AF942">
        <v>7.6218819866486287</v>
      </c>
      <c r="AG942">
        <v>1</v>
      </c>
      <c r="AH942" t="s">
        <v>1405</v>
      </c>
    </row>
    <row r="943" spans="1:34">
      <c r="A943" t="s">
        <v>354</v>
      </c>
      <c r="B943" t="s">
        <v>590</v>
      </c>
      <c r="C943" t="s">
        <v>910</v>
      </c>
      <c r="D943" t="s">
        <v>1406</v>
      </c>
      <c r="E943" t="s">
        <v>53</v>
      </c>
      <c r="F943" t="s">
        <v>72</v>
      </c>
      <c r="G943" t="s">
        <v>39</v>
      </c>
      <c r="I943">
        <v>1.5</v>
      </c>
      <c r="J943">
        <v>1</v>
      </c>
      <c r="K943">
        <v>2.776477827019451</v>
      </c>
      <c r="M943">
        <v>5.2764778270194501</v>
      </c>
      <c r="N943">
        <v>177.12085952611221</v>
      </c>
      <c r="O943">
        <v>68.92702184179457</v>
      </c>
      <c r="P943">
        <v>488.59045977530877</v>
      </c>
      <c r="R943">
        <v>734.63834114321548</v>
      </c>
      <c r="S943">
        <v>14837765.476635311</v>
      </c>
      <c r="T943">
        <v>5338230.3719008267</v>
      </c>
      <c r="U943">
        <v>18497499.695686828</v>
      </c>
      <c r="V943">
        <v>38673495.544222973</v>
      </c>
      <c r="X943">
        <v>0.42572024259995572</v>
      </c>
      <c r="Y943">
        <v>0.1618468962463869</v>
      </c>
      <c r="Z943">
        <v>1.1044257241488891</v>
      </c>
      <c r="AB943">
        <v>7.2438000000000002E-2</v>
      </c>
      <c r="AC943">
        <v>5.4999999999999997E-3</v>
      </c>
      <c r="AD943">
        <v>1.436527994790636</v>
      </c>
      <c r="AE943">
        <v>0.83632173558258283</v>
      </c>
      <c r="AF943">
        <v>7.6272655573926684</v>
      </c>
      <c r="AG943">
        <v>1</v>
      </c>
      <c r="AH943" t="s">
        <v>844</v>
      </c>
    </row>
    <row r="944" spans="1:34">
      <c r="A944" t="s">
        <v>99</v>
      </c>
      <c r="B944" t="s">
        <v>100</v>
      </c>
      <c r="C944" t="s">
        <v>1407</v>
      </c>
      <c r="D944" t="s">
        <v>1408</v>
      </c>
      <c r="E944" t="s">
        <v>53</v>
      </c>
      <c r="F944" t="s">
        <v>39</v>
      </c>
      <c r="G944" t="s">
        <v>140</v>
      </c>
      <c r="H944" t="s">
        <v>302</v>
      </c>
      <c r="I944">
        <v>1.5</v>
      </c>
      <c r="J944">
        <v>2.865719714865449</v>
      </c>
      <c r="K944">
        <v>1.5</v>
      </c>
      <c r="L944">
        <v>1.059999999999999E-2</v>
      </c>
      <c r="M944">
        <v>5.8763197148654491</v>
      </c>
      <c r="N944">
        <v>156.2575497597804</v>
      </c>
      <c r="O944">
        <v>454.95473284451879</v>
      </c>
      <c r="P944">
        <v>99.464667088437494</v>
      </c>
      <c r="Q944">
        <v>45.59055523724637</v>
      </c>
      <c r="R944">
        <v>756.26750492998303</v>
      </c>
      <c r="S944">
        <v>13090004.66400449</v>
      </c>
      <c r="T944">
        <v>17224087.912426431</v>
      </c>
      <c r="U944">
        <v>2749351.1307364772</v>
      </c>
      <c r="V944">
        <v>45457151.57576938</v>
      </c>
      <c r="W944">
        <v>12393707.86860197</v>
      </c>
      <c r="X944">
        <v>0.37557406942236132</v>
      </c>
      <c r="Y944">
        <v>1.0283944359205119</v>
      </c>
      <c r="Z944">
        <v>0.2448300229670356</v>
      </c>
      <c r="AA944">
        <v>0.13100734263576541</v>
      </c>
      <c r="AB944">
        <v>8.7010000000000004E-2</v>
      </c>
      <c r="AC944">
        <v>5.4999999999999997E-3</v>
      </c>
      <c r="AD944">
        <v>1.5998357338900699</v>
      </c>
      <c r="AE944">
        <v>5.8763197148654488E-2</v>
      </c>
      <c r="AF944">
        <v>7.6274286459041738</v>
      </c>
      <c r="AG944">
        <v>1</v>
      </c>
      <c r="AH944" t="s">
        <v>773</v>
      </c>
    </row>
    <row r="945" spans="1:34">
      <c r="A945" t="s">
        <v>125</v>
      </c>
      <c r="B945" t="s">
        <v>145</v>
      </c>
      <c r="C945" t="s">
        <v>1383</v>
      </c>
      <c r="D945" t="s">
        <v>1409</v>
      </c>
      <c r="E945" t="s">
        <v>39</v>
      </c>
      <c r="F945" t="s">
        <v>140</v>
      </c>
      <c r="G945" t="s">
        <v>40</v>
      </c>
      <c r="H945" t="s">
        <v>302</v>
      </c>
      <c r="I945">
        <v>3</v>
      </c>
      <c r="J945">
        <v>1.5</v>
      </c>
      <c r="K945">
        <v>1.364267570235703</v>
      </c>
      <c r="L945">
        <v>1.06E-2</v>
      </c>
      <c r="M945">
        <v>5.8748675702357041</v>
      </c>
      <c r="N945">
        <v>476.27274623318817</v>
      </c>
      <c r="O945">
        <v>99.464667088437494</v>
      </c>
      <c r="P945">
        <v>146.62587856276349</v>
      </c>
      <c r="Q945">
        <v>45.590555237246413</v>
      </c>
      <c r="R945">
        <v>767.9538471216357</v>
      </c>
      <c r="S945">
        <v>18031164.55152189</v>
      </c>
      <c r="T945">
        <v>2749351.1307364772</v>
      </c>
      <c r="U945">
        <v>11496462.95307363</v>
      </c>
      <c r="V945">
        <v>44670686.503933989</v>
      </c>
      <c r="W945">
        <v>12393707.868601991</v>
      </c>
      <c r="X945">
        <v>1.0765823648969071</v>
      </c>
      <c r="Y945">
        <v>0.2448300229670356</v>
      </c>
      <c r="Z945">
        <v>0.33849925208820342</v>
      </c>
      <c r="AA945">
        <v>0.13100734263576561</v>
      </c>
      <c r="AB945">
        <v>9.0115000000000015E-2</v>
      </c>
      <c r="AC945">
        <v>5.4999999999999997E-3</v>
      </c>
      <c r="AD945">
        <v>1.599440385613909</v>
      </c>
      <c r="AE945">
        <v>5.8748675702357041E-2</v>
      </c>
      <c r="AF945">
        <v>7.6286716315519696</v>
      </c>
      <c r="AG945">
        <v>1</v>
      </c>
      <c r="AH945" t="s">
        <v>734</v>
      </c>
    </row>
    <row r="946" spans="1:34">
      <c r="A946" t="s">
        <v>354</v>
      </c>
      <c r="B946" t="s">
        <v>597</v>
      </c>
      <c r="C946" t="s">
        <v>908</v>
      </c>
      <c r="D946" t="s">
        <v>1410</v>
      </c>
      <c r="E946" t="s">
        <v>39</v>
      </c>
      <c r="F946" t="s">
        <v>40</v>
      </c>
      <c r="G946" t="s">
        <v>239</v>
      </c>
      <c r="H946" t="s">
        <v>302</v>
      </c>
      <c r="I946">
        <v>2.2271854162649372</v>
      </c>
      <c r="J946">
        <v>1</v>
      </c>
      <c r="K946">
        <v>2.02</v>
      </c>
      <c r="L946">
        <v>1.059999999999999E-2</v>
      </c>
      <c r="M946">
        <v>5.2577854162649373</v>
      </c>
      <c r="N946">
        <v>391.92877247138381</v>
      </c>
      <c r="O946">
        <v>121.4944903581267</v>
      </c>
      <c r="P946">
        <v>72.812583333333336</v>
      </c>
      <c r="Q946">
        <v>50.087693638061218</v>
      </c>
      <c r="R946">
        <v>636.323539800905</v>
      </c>
      <c r="S946">
        <v>14837994.0796517</v>
      </c>
      <c r="T946">
        <v>9525991.7355371881</v>
      </c>
      <c r="U946">
        <v>29993094.66666666</v>
      </c>
      <c r="V946">
        <v>67973327.082313895</v>
      </c>
      <c r="W946">
        <v>13616246.60045835</v>
      </c>
      <c r="X946">
        <v>0.88592851066014167</v>
      </c>
      <c r="Y946">
        <v>0.28048114372565769</v>
      </c>
      <c r="Z946">
        <v>0.209231561302682</v>
      </c>
      <c r="AA946">
        <v>0.14393015413235979</v>
      </c>
      <c r="AB946">
        <v>0.100812</v>
      </c>
      <c r="AC946">
        <v>5.4999999999999997E-3</v>
      </c>
      <c r="AD946">
        <v>1.4314389614962131</v>
      </c>
      <c r="AE946">
        <v>0.83335898847799261</v>
      </c>
      <c r="AF946">
        <v>7.628895366239143</v>
      </c>
      <c r="AG946">
        <v>1</v>
      </c>
      <c r="AH946" t="s">
        <v>852</v>
      </c>
    </row>
    <row r="947" spans="1:34">
      <c r="A947" t="s">
        <v>459</v>
      </c>
      <c r="B947" t="s">
        <v>460</v>
      </c>
      <c r="C947" t="s">
        <v>1411</v>
      </c>
      <c r="D947" t="s">
        <v>1412</v>
      </c>
      <c r="E947" t="s">
        <v>39</v>
      </c>
      <c r="F947" t="s">
        <v>239</v>
      </c>
      <c r="G947" t="s">
        <v>302</v>
      </c>
      <c r="I947">
        <v>3.0000000000000009</v>
      </c>
      <c r="J947">
        <v>2.8792969001462509</v>
      </c>
      <c r="K947">
        <v>1.0600000000000021E-2</v>
      </c>
      <c r="M947">
        <v>5.8898969001462511</v>
      </c>
      <c r="N947">
        <v>506.75000000000011</v>
      </c>
      <c r="O947">
        <v>88.338227633268346</v>
      </c>
      <c r="P947">
        <v>46.763721776589513</v>
      </c>
      <c r="R947">
        <v>641.85194940985798</v>
      </c>
      <c r="S947">
        <v>19185000.000000011</v>
      </c>
      <c r="T947">
        <v>36388446.924904227</v>
      </c>
      <c r="U947">
        <v>12712631.016042801</v>
      </c>
      <c r="V947">
        <v>68286077.940947041</v>
      </c>
      <c r="X947">
        <v>1.1454741379310349</v>
      </c>
      <c r="Y947">
        <v>0.2538454817047941</v>
      </c>
      <c r="Z947">
        <v>0.13437851085226871</v>
      </c>
      <c r="AB947">
        <v>7.3561000000000001E-2</v>
      </c>
      <c r="AC947">
        <v>5.4999999999999997E-3</v>
      </c>
      <c r="AD947">
        <v>1.6035321403539531</v>
      </c>
      <c r="AE947">
        <v>5.8898969001462513E-2</v>
      </c>
      <c r="AF947">
        <v>7.6313890095016674</v>
      </c>
      <c r="AG947">
        <v>1</v>
      </c>
      <c r="AH947" t="s">
        <v>724</v>
      </c>
    </row>
    <row r="948" spans="1:34">
      <c r="A948" t="s">
        <v>422</v>
      </c>
      <c r="B948" t="s">
        <v>423</v>
      </c>
      <c r="C948" t="s">
        <v>1413</v>
      </c>
      <c r="D948" t="s">
        <v>1414</v>
      </c>
      <c r="E948" t="s">
        <v>53</v>
      </c>
      <c r="F948" t="s">
        <v>39</v>
      </c>
      <c r="G948" t="s">
        <v>41</v>
      </c>
      <c r="H948" t="s">
        <v>239</v>
      </c>
      <c r="I948">
        <v>1.5</v>
      </c>
      <c r="J948">
        <v>1.731324290618669</v>
      </c>
      <c r="K948">
        <v>7.8543398919727753E-3</v>
      </c>
      <c r="L948">
        <v>2.02</v>
      </c>
      <c r="M948">
        <v>5.2591786305106414</v>
      </c>
      <c r="N948">
        <v>140.93428277282081</v>
      </c>
      <c r="O948">
        <v>251.40929827869101</v>
      </c>
      <c r="P948">
        <v>174.26536308316179</v>
      </c>
      <c r="Q948">
        <v>53.049167857142862</v>
      </c>
      <c r="R948">
        <v>619.65811199181655</v>
      </c>
      <c r="S948">
        <v>11806344.216010479</v>
      </c>
      <c r="T948">
        <v>9518080.6856964733</v>
      </c>
      <c r="U948">
        <v>26823463.269711118</v>
      </c>
      <c r="V948">
        <v>69999999.999989495</v>
      </c>
      <c r="W948">
        <v>21852111.828571431</v>
      </c>
      <c r="X948">
        <v>0.33874370987822988</v>
      </c>
      <c r="Y948">
        <v>0.56829373303133668</v>
      </c>
      <c r="Z948">
        <v>0.50076253759529266</v>
      </c>
      <c r="AA948">
        <v>0.15244013752052549</v>
      </c>
      <c r="AB948">
        <v>0.10156900000000001</v>
      </c>
      <c r="AC948">
        <v>5.4999999999999997E-3</v>
      </c>
      <c r="AD948">
        <v>1.4318182658981851</v>
      </c>
      <c r="AE948">
        <v>0.83357981293593664</v>
      </c>
      <c r="AF948">
        <v>7.6316457093447632</v>
      </c>
      <c r="AG948">
        <v>1</v>
      </c>
      <c r="AH948" t="s">
        <v>656</v>
      </c>
    </row>
    <row r="949" spans="1:34">
      <c r="A949" t="s">
        <v>354</v>
      </c>
      <c r="B949" t="s">
        <v>355</v>
      </c>
      <c r="C949" t="s">
        <v>1415</v>
      </c>
      <c r="D949" t="s">
        <v>1416</v>
      </c>
      <c r="E949" t="s">
        <v>53</v>
      </c>
      <c r="F949" t="s">
        <v>72</v>
      </c>
      <c r="I949">
        <v>4.7303967480146687</v>
      </c>
      <c r="J949">
        <v>1.182599187003667</v>
      </c>
      <c r="M949">
        <v>5.9129959350183361</v>
      </c>
      <c r="N949">
        <v>558.56795860525597</v>
      </c>
      <c r="O949">
        <v>81.513039992690267</v>
      </c>
      <c r="R949">
        <v>640.08099859794629</v>
      </c>
      <c r="S949">
        <v>46792345.038986653</v>
      </c>
      <c r="T949">
        <v>6312986.8978482019</v>
      </c>
      <c r="V949">
        <v>53105331.936834857</v>
      </c>
      <c r="X949">
        <v>1.3425504341058969</v>
      </c>
      <c r="Y949">
        <v>0.191400007920044</v>
      </c>
      <c r="AB949">
        <v>4.8292000000000002E-2</v>
      </c>
      <c r="AC949">
        <v>5.4999999999999997E-3</v>
      </c>
      <c r="AD949">
        <v>1.6098208828322169</v>
      </c>
      <c r="AE949">
        <v>5.9129959350183357E-2</v>
      </c>
      <c r="AF949">
        <v>7.6357387772007366</v>
      </c>
      <c r="AG949">
        <v>1</v>
      </c>
      <c r="AH949" t="s">
        <v>1304</v>
      </c>
    </row>
    <row r="950" spans="1:34">
      <c r="A950" t="s">
        <v>35</v>
      </c>
      <c r="B950" t="s">
        <v>290</v>
      </c>
      <c r="C950" t="s">
        <v>327</v>
      </c>
      <c r="D950" t="s">
        <v>1417</v>
      </c>
      <c r="E950" t="s">
        <v>53</v>
      </c>
      <c r="F950" t="s">
        <v>39</v>
      </c>
      <c r="G950" t="s">
        <v>302</v>
      </c>
      <c r="I950">
        <v>1.5</v>
      </c>
      <c r="J950">
        <v>2.7465023364177981</v>
      </c>
      <c r="K950">
        <v>1.06E-2</v>
      </c>
      <c r="M950">
        <v>4.2571023364177982</v>
      </c>
      <c r="N950">
        <v>180.4282217117989</v>
      </c>
      <c r="O950">
        <v>490.15746840599752</v>
      </c>
      <c r="P950">
        <v>51.26086017740429</v>
      </c>
      <c r="R950">
        <v>721.8465502952007</v>
      </c>
      <c r="S950">
        <v>15114829.762506589</v>
      </c>
      <c r="T950">
        <v>18556824.92623397</v>
      </c>
      <c r="U950">
        <v>13935169.74789916</v>
      </c>
      <c r="V950">
        <v>47606824.436639719</v>
      </c>
      <c r="X950">
        <v>0.43366967913624849</v>
      </c>
      <c r="Y950">
        <v>1.107967841288245</v>
      </c>
      <c r="Z950">
        <v>0.1473013223488629</v>
      </c>
      <c r="AB950">
        <v>6.6664000000000001E-2</v>
      </c>
      <c r="AC950">
        <v>5.4999999999999997E-3</v>
      </c>
      <c r="AD950">
        <v>1.1590016832132231</v>
      </c>
      <c r="AE950">
        <v>2.149836679890988</v>
      </c>
      <c r="AF950">
        <v>7.6381046995220094</v>
      </c>
      <c r="AG950">
        <v>1</v>
      </c>
      <c r="AH950" t="s">
        <v>329</v>
      </c>
    </row>
    <row r="951" spans="1:34">
      <c r="A951" t="s">
        <v>59</v>
      </c>
      <c r="B951" t="s">
        <v>60</v>
      </c>
      <c r="C951" t="s">
        <v>1418</v>
      </c>
      <c r="D951" t="s">
        <v>1419</v>
      </c>
      <c r="E951" t="s">
        <v>53</v>
      </c>
      <c r="F951" t="s">
        <v>39</v>
      </c>
      <c r="G951" t="s">
        <v>239</v>
      </c>
      <c r="I951">
        <v>1.5</v>
      </c>
      <c r="J951">
        <v>2.3720632647467448</v>
      </c>
      <c r="K951">
        <v>2.02</v>
      </c>
      <c r="M951">
        <v>5.8920632647467457</v>
      </c>
      <c r="N951">
        <v>173.8134973404255</v>
      </c>
      <c r="O951">
        <v>411.51447997840819</v>
      </c>
      <c r="P951">
        <v>68.987406144393248</v>
      </c>
      <c r="R951">
        <v>654.31538346322702</v>
      </c>
      <c r="S951">
        <v>14560701.190764019</v>
      </c>
      <c r="T951">
        <v>15579487.515314771</v>
      </c>
      <c r="U951">
        <v>28417420.568970811</v>
      </c>
      <c r="V951">
        <v>58557609.275049612</v>
      </c>
      <c r="X951">
        <v>0.41777080606366312</v>
      </c>
      <c r="Y951">
        <v>0.93020067922921579</v>
      </c>
      <c r="Z951">
        <v>0.19823967282871621</v>
      </c>
      <c r="AB951">
        <v>7.9335000000000003E-2</v>
      </c>
      <c r="AC951">
        <v>5.4999999999999997E-3</v>
      </c>
      <c r="AD951">
        <v>1.604121935951994</v>
      </c>
      <c r="AE951">
        <v>5.8920632647467462E-2</v>
      </c>
      <c r="AF951">
        <v>7.6399408333462064</v>
      </c>
      <c r="AG951">
        <v>1</v>
      </c>
      <c r="AH951" t="s">
        <v>1282</v>
      </c>
    </row>
    <row r="952" spans="1:34">
      <c r="A952" t="s">
        <v>354</v>
      </c>
      <c r="B952" t="s">
        <v>597</v>
      </c>
      <c r="C952" t="s">
        <v>910</v>
      </c>
      <c r="D952" t="s">
        <v>1420</v>
      </c>
      <c r="E952" t="s">
        <v>53</v>
      </c>
      <c r="F952" t="s">
        <v>72</v>
      </c>
      <c r="G952" t="s">
        <v>39</v>
      </c>
      <c r="I952">
        <v>1.5</v>
      </c>
      <c r="J952">
        <v>1</v>
      </c>
      <c r="K952">
        <v>2.7856764632524511</v>
      </c>
      <c r="M952">
        <v>5.2856764632524511</v>
      </c>
      <c r="N952">
        <v>177.12085952611221</v>
      </c>
      <c r="O952">
        <v>68.92702184179457</v>
      </c>
      <c r="P952">
        <v>490.20918903820808</v>
      </c>
      <c r="R952">
        <v>736.25707040611485</v>
      </c>
      <c r="S952">
        <v>14837765.476635311</v>
      </c>
      <c r="T952">
        <v>5338230.3719008267</v>
      </c>
      <c r="U952">
        <v>18558783.012724269</v>
      </c>
      <c r="V952">
        <v>38734778.861260399</v>
      </c>
      <c r="X952">
        <v>0.42572024259995572</v>
      </c>
      <c r="Y952">
        <v>0.1618468962463869</v>
      </c>
      <c r="Z952">
        <v>1.1080847522830051</v>
      </c>
      <c r="AB952">
        <v>7.2438000000000002E-2</v>
      </c>
      <c r="AC952">
        <v>5.4999999999999997E-3</v>
      </c>
      <c r="AD952">
        <v>1.43903233554517</v>
      </c>
      <c r="AE952">
        <v>0.83777971942551355</v>
      </c>
      <c r="AF952">
        <v>7.6404265182231352</v>
      </c>
      <c r="AG952">
        <v>1</v>
      </c>
      <c r="AH952" t="s">
        <v>844</v>
      </c>
    </row>
    <row r="953" spans="1:34">
      <c r="A953" t="s">
        <v>1074</v>
      </c>
      <c r="B953" t="s">
        <v>1164</v>
      </c>
      <c r="C953" t="s">
        <v>1363</v>
      </c>
      <c r="D953" t="s">
        <v>1421</v>
      </c>
      <c r="E953" t="s">
        <v>140</v>
      </c>
      <c r="F953" t="s">
        <v>40</v>
      </c>
      <c r="G953" t="s">
        <v>41</v>
      </c>
      <c r="I953">
        <v>1.5</v>
      </c>
      <c r="J953">
        <v>3.7805768385763292</v>
      </c>
      <c r="K953">
        <v>8.3999999999999995E-3</v>
      </c>
      <c r="M953">
        <v>5.2889768385763283</v>
      </c>
      <c r="N953">
        <v>97.625</v>
      </c>
      <c r="O953">
        <v>371.75672246000562</v>
      </c>
      <c r="P953">
        <v>184.59218749999999</v>
      </c>
      <c r="R953">
        <v>653.97390996000559</v>
      </c>
      <c r="S953">
        <v>2698500</v>
      </c>
      <c r="T953">
        <v>29148247.425423499</v>
      </c>
      <c r="U953">
        <v>28413000</v>
      </c>
      <c r="V953">
        <v>60259747.425423503</v>
      </c>
      <c r="X953">
        <v>0.24030172413793099</v>
      </c>
      <c r="Y953">
        <v>0.85823439726301709</v>
      </c>
      <c r="Z953">
        <v>0.53043732040229885</v>
      </c>
      <c r="AB953">
        <v>6.9831000000000004E-2</v>
      </c>
      <c r="AC953">
        <v>5.4999999999999997E-3</v>
      </c>
      <c r="AD953">
        <v>1.4399308670469591</v>
      </c>
      <c r="AE953">
        <v>0.83830282891434804</v>
      </c>
      <c r="AF953">
        <v>7.6425415345376351</v>
      </c>
      <c r="AG953">
        <v>1</v>
      </c>
      <c r="AH953" t="s">
        <v>277</v>
      </c>
    </row>
    <row r="954" spans="1:34">
      <c r="A954" t="s">
        <v>59</v>
      </c>
      <c r="B954" t="s">
        <v>63</v>
      </c>
      <c r="C954" t="s">
        <v>1418</v>
      </c>
      <c r="D954" t="s">
        <v>1422</v>
      </c>
      <c r="E954" t="s">
        <v>53</v>
      </c>
      <c r="F954" t="s">
        <v>39</v>
      </c>
      <c r="G954" t="s">
        <v>239</v>
      </c>
      <c r="I954">
        <v>1.5</v>
      </c>
      <c r="J954">
        <v>2.3744249992848978</v>
      </c>
      <c r="K954">
        <v>2.02</v>
      </c>
      <c r="M954">
        <v>5.8944249992848974</v>
      </c>
      <c r="N954">
        <v>173.8134973404255</v>
      </c>
      <c r="O954">
        <v>411.92420259194847</v>
      </c>
      <c r="P954">
        <v>68.987406144393248</v>
      </c>
      <c r="R954">
        <v>654.72510607676725</v>
      </c>
      <c r="S954">
        <v>14560701.190764019</v>
      </c>
      <c r="T954">
        <v>15594999.164729221</v>
      </c>
      <c r="U954">
        <v>28417420.568970811</v>
      </c>
      <c r="V954">
        <v>58573120.924464047</v>
      </c>
      <c r="X954">
        <v>0.41777080606366312</v>
      </c>
      <c r="Y954">
        <v>0.93112682951542369</v>
      </c>
      <c r="Z954">
        <v>0.19823967282871621</v>
      </c>
      <c r="AB954">
        <v>7.9335000000000003E-2</v>
      </c>
      <c r="AC954">
        <v>5.4999999999999997E-3</v>
      </c>
      <c r="AD954">
        <v>1.6047649212712809</v>
      </c>
      <c r="AE954">
        <v>5.8944249992848967E-2</v>
      </c>
      <c r="AF954">
        <v>7.6429691705490272</v>
      </c>
      <c r="AG954">
        <v>1</v>
      </c>
      <c r="AH954" t="s">
        <v>1282</v>
      </c>
    </row>
    <row r="955" spans="1:34">
      <c r="A955" t="s">
        <v>740</v>
      </c>
      <c r="B955" t="s">
        <v>741</v>
      </c>
      <c r="C955" t="s">
        <v>1423</v>
      </c>
      <c r="D955" t="s">
        <v>1424</v>
      </c>
      <c r="E955" t="s">
        <v>140</v>
      </c>
      <c r="F955" t="s">
        <v>40</v>
      </c>
      <c r="G955" t="s">
        <v>41</v>
      </c>
      <c r="I955">
        <v>1.5</v>
      </c>
      <c r="J955">
        <v>3.7819311221065242</v>
      </c>
      <c r="K955">
        <v>8.400000000000003E-3</v>
      </c>
      <c r="M955">
        <v>5.2903311221065241</v>
      </c>
      <c r="N955">
        <v>97.625</v>
      </c>
      <c r="O955">
        <v>371.88989367380822</v>
      </c>
      <c r="P955">
        <v>184.59218750000011</v>
      </c>
      <c r="R955">
        <v>654.10708117380818</v>
      </c>
      <c r="S955">
        <v>2698500</v>
      </c>
      <c r="T955">
        <v>29158688.951441299</v>
      </c>
      <c r="U955">
        <v>28413000.000000011</v>
      </c>
      <c r="V955">
        <v>60270188.95144131</v>
      </c>
      <c r="X955">
        <v>0.24030172413793099</v>
      </c>
      <c r="Y955">
        <v>0.8585418351908487</v>
      </c>
      <c r="Z955">
        <v>0.53043732040229907</v>
      </c>
      <c r="AB955">
        <v>6.9831000000000004E-2</v>
      </c>
      <c r="AC955">
        <v>5.4999999999999997E-3</v>
      </c>
      <c r="AD955">
        <v>1.4402995725106771</v>
      </c>
      <c r="AE955">
        <v>0.83851748285388406</v>
      </c>
      <c r="AF955">
        <v>7.6444791774710854</v>
      </c>
      <c r="AG955">
        <v>1</v>
      </c>
      <c r="AH955" t="s">
        <v>277</v>
      </c>
    </row>
    <row r="956" spans="1:34">
      <c r="A956" t="s">
        <v>744</v>
      </c>
      <c r="B956" t="s">
        <v>745</v>
      </c>
      <c r="C956" t="s">
        <v>1425</v>
      </c>
      <c r="D956" t="s">
        <v>1426</v>
      </c>
      <c r="E956" t="s">
        <v>140</v>
      </c>
      <c r="F956" t="s">
        <v>40</v>
      </c>
      <c r="G956" t="s">
        <v>41</v>
      </c>
      <c r="I956">
        <v>1.5</v>
      </c>
      <c r="J956">
        <v>3.7831106790515241</v>
      </c>
      <c r="K956">
        <v>8.400000000000003E-3</v>
      </c>
      <c r="M956">
        <v>5.2915106790515241</v>
      </c>
      <c r="N956">
        <v>97.625</v>
      </c>
      <c r="O956">
        <v>372.0058834400665</v>
      </c>
      <c r="P956">
        <v>184.59218750000011</v>
      </c>
      <c r="R956">
        <v>654.22307094006658</v>
      </c>
      <c r="S956">
        <v>2698500</v>
      </c>
      <c r="T956">
        <v>29167783.33548725</v>
      </c>
      <c r="U956">
        <v>28413000.000000011</v>
      </c>
      <c r="V956">
        <v>60279283.335487261</v>
      </c>
      <c r="X956">
        <v>0.24030172413793099</v>
      </c>
      <c r="Y956">
        <v>0.85880960817548957</v>
      </c>
      <c r="Z956">
        <v>0.53043732040229907</v>
      </c>
      <c r="AB956">
        <v>6.9831000000000004E-2</v>
      </c>
      <c r="AC956">
        <v>5.4999999999999997E-3</v>
      </c>
      <c r="AD956">
        <v>1.4406207084328759</v>
      </c>
      <c r="AE956">
        <v>0.83870444262966659</v>
      </c>
      <c r="AF956">
        <v>7.6461668301140664</v>
      </c>
      <c r="AG956">
        <v>1</v>
      </c>
      <c r="AH956" t="s">
        <v>277</v>
      </c>
    </row>
    <row r="957" spans="1:34">
      <c r="A957" t="s">
        <v>59</v>
      </c>
      <c r="B957" t="s">
        <v>97</v>
      </c>
      <c r="C957" t="s">
        <v>884</v>
      </c>
      <c r="D957" t="s">
        <v>1427</v>
      </c>
      <c r="E957" t="s">
        <v>53</v>
      </c>
      <c r="F957" t="s">
        <v>39</v>
      </c>
      <c r="G957" t="s">
        <v>140</v>
      </c>
      <c r="H957" t="s">
        <v>302</v>
      </c>
      <c r="I957">
        <v>1.5</v>
      </c>
      <c r="J957">
        <v>2.2705571513031479</v>
      </c>
      <c r="K957">
        <v>1.5</v>
      </c>
      <c r="L957">
        <v>1.06E-2</v>
      </c>
      <c r="M957">
        <v>5.281157151303149</v>
      </c>
      <c r="N957">
        <v>173.8134973404255</v>
      </c>
      <c r="O957">
        <v>393.9048166489477</v>
      </c>
      <c r="P957">
        <v>101.549623122</v>
      </c>
      <c r="Q957">
        <v>48.914527098718281</v>
      </c>
      <c r="R957">
        <v>718.18246421009144</v>
      </c>
      <c r="S957">
        <v>14560701.190764019</v>
      </c>
      <c r="T957">
        <v>14912804.948021829</v>
      </c>
      <c r="U957">
        <v>2806982.4122378179</v>
      </c>
      <c r="V957">
        <v>45577812.00404124</v>
      </c>
      <c r="W957">
        <v>13297323.45301757</v>
      </c>
      <c r="X957">
        <v>0.41777080606366312</v>
      </c>
      <c r="Y957">
        <v>0.89039522501792912</v>
      </c>
      <c r="Z957">
        <v>0.24996209497335431</v>
      </c>
      <c r="AA957">
        <v>0.14055898591585711</v>
      </c>
      <c r="AB957">
        <v>8.7010000000000004E-2</v>
      </c>
      <c r="AC957">
        <v>5.4999999999999997E-3</v>
      </c>
      <c r="AD957">
        <v>1.437801946951643</v>
      </c>
      <c r="AE957">
        <v>0.83706340848154914</v>
      </c>
      <c r="AF957">
        <v>7.6485325067363412</v>
      </c>
      <c r="AG957">
        <v>1</v>
      </c>
      <c r="AH957" t="s">
        <v>773</v>
      </c>
    </row>
    <row r="958" spans="1:34">
      <c r="A958" t="s">
        <v>35</v>
      </c>
      <c r="B958" t="s">
        <v>68</v>
      </c>
      <c r="C958" t="s">
        <v>929</v>
      </c>
      <c r="D958" t="s">
        <v>1428</v>
      </c>
      <c r="E958" t="s">
        <v>53</v>
      </c>
      <c r="F958" t="s">
        <v>39</v>
      </c>
      <c r="G958" t="s">
        <v>239</v>
      </c>
      <c r="H958" t="s">
        <v>302</v>
      </c>
      <c r="I958">
        <v>1.5</v>
      </c>
      <c r="J958">
        <v>1.745032436048821</v>
      </c>
      <c r="K958">
        <v>2.02</v>
      </c>
      <c r="L958">
        <v>9.8822292225955611E-3</v>
      </c>
      <c r="M958">
        <v>5.2749146652714174</v>
      </c>
      <c r="N958">
        <v>180.4282217117989</v>
      </c>
      <c r="O958">
        <v>311.429074644678</v>
      </c>
      <c r="P958">
        <v>73.079991692392312</v>
      </c>
      <c r="Q958">
        <v>47.789770794389597</v>
      </c>
      <c r="R958">
        <v>612.72705884325876</v>
      </c>
      <c r="S958">
        <v>15114829.762506589</v>
      </c>
      <c r="T958">
        <v>11790363.684377201</v>
      </c>
      <c r="U958">
        <v>30103246.014974091</v>
      </c>
      <c r="V958">
        <v>70000000.000020027</v>
      </c>
      <c r="W958">
        <v>12991560.53816214</v>
      </c>
      <c r="X958">
        <v>0.43366967913624849</v>
      </c>
      <c r="Y958">
        <v>0.70396438244750337</v>
      </c>
      <c r="Z958">
        <v>0.2099999761275641</v>
      </c>
      <c r="AA958">
        <v>0.13732692757008511</v>
      </c>
      <c r="AB958">
        <v>9.7707000000000002E-2</v>
      </c>
      <c r="AC958">
        <v>5.4999999999999997E-3</v>
      </c>
      <c r="AD958">
        <v>1.4361024219587111</v>
      </c>
      <c r="AE958">
        <v>0.83607397444551967</v>
      </c>
      <c r="AF958">
        <v>7.650298061675648</v>
      </c>
      <c r="AG958">
        <v>1</v>
      </c>
      <c r="AH958" t="s">
        <v>931</v>
      </c>
    </row>
    <row r="959" spans="1:34">
      <c r="A959" t="s">
        <v>422</v>
      </c>
      <c r="B959" t="s">
        <v>500</v>
      </c>
      <c r="C959" t="s">
        <v>1256</v>
      </c>
      <c r="D959" t="s">
        <v>1429</v>
      </c>
      <c r="E959" t="s">
        <v>53</v>
      </c>
      <c r="F959" t="s">
        <v>72</v>
      </c>
      <c r="G959" t="s">
        <v>41</v>
      </c>
      <c r="I959">
        <v>4.2351426513817589</v>
      </c>
      <c r="J959">
        <v>1.05038566284544</v>
      </c>
      <c r="K959">
        <v>8.4000000000000012E-3</v>
      </c>
      <c r="M959">
        <v>5.2939283142271991</v>
      </c>
      <c r="N959">
        <v>397.91786134204727</v>
      </c>
      <c r="O959">
        <v>56.20538727679314</v>
      </c>
      <c r="P959">
        <v>186.37200198002759</v>
      </c>
      <c r="R959">
        <v>640.4952505988681</v>
      </c>
      <c r="S959">
        <v>33334367.964080218</v>
      </c>
      <c r="T959">
        <v>4352970.6841837596</v>
      </c>
      <c r="U959">
        <v>28686954.545454551</v>
      </c>
      <c r="V959">
        <v>66374293.193718523</v>
      </c>
      <c r="X959">
        <v>0.95641862239505326</v>
      </c>
      <c r="Y959">
        <v>0.1319753449373505</v>
      </c>
      <c r="Z959">
        <v>0.53555172982766541</v>
      </c>
      <c r="AB959">
        <v>7.0526000000000005E-2</v>
      </c>
      <c r="AC959">
        <v>5.4999999999999997E-3</v>
      </c>
      <c r="AD959">
        <v>1.441278912773897</v>
      </c>
      <c r="AE959">
        <v>0.83908763780501106</v>
      </c>
      <c r="AF959">
        <v>7.6503208648061074</v>
      </c>
      <c r="AG959">
        <v>1</v>
      </c>
      <c r="AH959" t="s">
        <v>168</v>
      </c>
    </row>
    <row r="960" spans="1:34">
      <c r="A960" t="s">
        <v>459</v>
      </c>
      <c r="B960" t="s">
        <v>460</v>
      </c>
      <c r="C960" t="s">
        <v>1430</v>
      </c>
      <c r="D960" t="s">
        <v>1431</v>
      </c>
      <c r="E960" t="s">
        <v>53</v>
      </c>
      <c r="F960" t="s">
        <v>140</v>
      </c>
      <c r="G960" t="s">
        <v>302</v>
      </c>
      <c r="I960">
        <v>4.4039901883657571</v>
      </c>
      <c r="J960">
        <v>1.5</v>
      </c>
      <c r="K960">
        <v>1.060000000000001E-2</v>
      </c>
      <c r="M960">
        <v>5.9145901883657572</v>
      </c>
      <c r="N960">
        <v>492.51290273223708</v>
      </c>
      <c r="O960">
        <v>100.2005339238125</v>
      </c>
      <c r="P960">
        <v>46.763721776589463</v>
      </c>
      <c r="R960">
        <v>639.47715843263916</v>
      </c>
      <c r="S960">
        <v>41258782.079704598</v>
      </c>
      <c r="T960">
        <v>2769691.5830310681</v>
      </c>
      <c r="U960">
        <v>12712631.016042789</v>
      </c>
      <c r="V960">
        <v>56741104.678778447</v>
      </c>
      <c r="X960">
        <v>1.1837832821936209</v>
      </c>
      <c r="Y960">
        <v>0.2466413424986775</v>
      </c>
      <c r="Z960">
        <v>0.1343785108522686</v>
      </c>
      <c r="AB960">
        <v>6.2864000000000003E-2</v>
      </c>
      <c r="AC960">
        <v>5.4999999999999997E-3</v>
      </c>
      <c r="AD960">
        <v>1.6102549203927721</v>
      </c>
      <c r="AE960">
        <v>5.9145901883657571E-2</v>
      </c>
      <c r="AF960">
        <v>7.6523550106421867</v>
      </c>
      <c r="AG960">
        <v>1</v>
      </c>
      <c r="AH960" t="s">
        <v>1086</v>
      </c>
    </row>
    <row r="961" spans="1:34">
      <c r="A961" t="s">
        <v>35</v>
      </c>
      <c r="B961" t="s">
        <v>36</v>
      </c>
      <c r="C961" t="s">
        <v>1432</v>
      </c>
      <c r="D961" t="s">
        <v>1433</v>
      </c>
      <c r="E961" t="s">
        <v>39</v>
      </c>
      <c r="F961" t="s">
        <v>140</v>
      </c>
      <c r="G961" t="s">
        <v>239</v>
      </c>
      <c r="H961" t="s">
        <v>302</v>
      </c>
      <c r="I961">
        <v>2.360094302211611</v>
      </c>
      <c r="J961">
        <v>1.5</v>
      </c>
      <c r="K961">
        <v>2.02</v>
      </c>
      <c r="L961">
        <v>1.060000000000001E-2</v>
      </c>
      <c r="M961">
        <v>5.8906943022116121</v>
      </c>
      <c r="N961">
        <v>421.19674650642202</v>
      </c>
      <c r="O961">
        <v>103.02135679275</v>
      </c>
      <c r="P961">
        <v>73.079991692392312</v>
      </c>
      <c r="Q961">
        <v>51.260860177404354</v>
      </c>
      <c r="R961">
        <v>648.55895516896862</v>
      </c>
      <c r="S961">
        <v>15946047.521905679</v>
      </c>
      <c r="T961">
        <v>2847663.3168270001</v>
      </c>
      <c r="U961">
        <v>30103246.014974091</v>
      </c>
      <c r="V961">
        <v>62832126.601605952</v>
      </c>
      <c r="W961">
        <v>13935169.747899169</v>
      </c>
      <c r="X961">
        <v>0.95208678856201301</v>
      </c>
      <c r="Y961">
        <v>0.25358473403663789</v>
      </c>
      <c r="Z961">
        <v>0.2099999761275641</v>
      </c>
      <c r="AA961">
        <v>0.14730132234886309</v>
      </c>
      <c r="AB961">
        <v>9.3907000000000004E-2</v>
      </c>
      <c r="AC961">
        <v>5.4999999999999997E-3</v>
      </c>
      <c r="AD961">
        <v>1.6037492341099679</v>
      </c>
      <c r="AE961">
        <v>5.8906943022116118E-2</v>
      </c>
      <c r="AF961">
        <v>7.6527574793436957</v>
      </c>
      <c r="AG961">
        <v>1</v>
      </c>
      <c r="AH961" t="s">
        <v>1434</v>
      </c>
    </row>
    <row r="962" spans="1:34">
      <c r="A962" t="s">
        <v>354</v>
      </c>
      <c r="B962" t="s">
        <v>590</v>
      </c>
      <c r="C962" t="s">
        <v>922</v>
      </c>
      <c r="D962" t="s">
        <v>1435</v>
      </c>
      <c r="E962" t="s">
        <v>53</v>
      </c>
      <c r="F962" t="s">
        <v>72</v>
      </c>
      <c r="G962" t="s">
        <v>302</v>
      </c>
      <c r="I962">
        <v>4.2389671378890128</v>
      </c>
      <c r="J962">
        <v>1.049141784472253</v>
      </c>
      <c r="K962">
        <v>1.059999999999999E-2</v>
      </c>
      <c r="M962">
        <v>5.298708922361266</v>
      </c>
      <c r="N962">
        <v>500.53966864389707</v>
      </c>
      <c r="O962">
        <v>72.314218693458329</v>
      </c>
      <c r="P962">
        <v>50.087693638061239</v>
      </c>
      <c r="R962">
        <v>622.94158097541663</v>
      </c>
      <c r="S962">
        <v>41931200.170107447</v>
      </c>
      <c r="T962">
        <v>5600560.5383000132</v>
      </c>
      <c r="U962">
        <v>13616246.60045835</v>
      </c>
      <c r="V962">
        <v>61148007.308865823</v>
      </c>
      <c r="X962">
        <v>1.2030760788768999</v>
      </c>
      <c r="Y962">
        <v>0.16980034153922999</v>
      </c>
      <c r="Z962">
        <v>0.14393015413235991</v>
      </c>
      <c r="AB962">
        <v>6.6664000000000001E-2</v>
      </c>
      <c r="AC962">
        <v>5.4999999999999997E-3</v>
      </c>
      <c r="AD962">
        <v>1.4425804395957369</v>
      </c>
      <c r="AE962">
        <v>0.8398453641942607</v>
      </c>
      <c r="AF962">
        <v>7.6532987261512639</v>
      </c>
      <c r="AG962">
        <v>1</v>
      </c>
      <c r="AH962" t="s">
        <v>818</v>
      </c>
    </row>
    <row r="963" spans="1:34">
      <c r="A963" t="s">
        <v>459</v>
      </c>
      <c r="B963" t="s">
        <v>953</v>
      </c>
      <c r="C963" t="s">
        <v>762</v>
      </c>
      <c r="D963" t="s">
        <v>1436</v>
      </c>
      <c r="E963" t="s">
        <v>53</v>
      </c>
      <c r="F963" t="s">
        <v>72</v>
      </c>
      <c r="G963" t="s">
        <v>39</v>
      </c>
      <c r="H963" t="s">
        <v>302</v>
      </c>
      <c r="I963">
        <v>1.5</v>
      </c>
      <c r="J963">
        <v>1</v>
      </c>
      <c r="K963">
        <v>2.7735985816420259</v>
      </c>
      <c r="L963">
        <v>1.060000000000001E-2</v>
      </c>
      <c r="M963">
        <v>5.2841985816420269</v>
      </c>
      <c r="N963">
        <v>167.75</v>
      </c>
      <c r="O963">
        <v>65.166666666666671</v>
      </c>
      <c r="P963">
        <v>468.5070270823656</v>
      </c>
      <c r="Q963">
        <v>46.763721776589449</v>
      </c>
      <c r="R963">
        <v>748.18741552562176</v>
      </c>
      <c r="S963">
        <v>14052750</v>
      </c>
      <c r="T963">
        <v>5047000</v>
      </c>
      <c r="U963">
        <v>17737162.92960076</v>
      </c>
      <c r="V963">
        <v>49549543.945643537</v>
      </c>
      <c r="W963">
        <v>12712631.016042789</v>
      </c>
      <c r="X963">
        <v>0.40319683908045978</v>
      </c>
      <c r="Y963">
        <v>0.1530172413793103</v>
      </c>
      <c r="Z963">
        <v>1.05902848142438</v>
      </c>
      <c r="AA963">
        <v>0.13437851085226851</v>
      </c>
      <c r="AB963">
        <v>9.0810000000000002E-2</v>
      </c>
      <c r="AC963">
        <v>5.4999999999999997E-3</v>
      </c>
      <c r="AD963">
        <v>1.4386299803423319</v>
      </c>
      <c r="AE963">
        <v>0.83754547519026123</v>
      </c>
      <c r="AF963">
        <v>7.6566840371746201</v>
      </c>
      <c r="AG963">
        <v>1</v>
      </c>
      <c r="AH963" t="s">
        <v>572</v>
      </c>
    </row>
    <row r="964" spans="1:34">
      <c r="A964" t="s">
        <v>1074</v>
      </c>
      <c r="B964" t="s">
        <v>1177</v>
      </c>
      <c r="C964" t="s">
        <v>1363</v>
      </c>
      <c r="D964" t="s">
        <v>1437</v>
      </c>
      <c r="E964" t="s">
        <v>140</v>
      </c>
      <c r="F964" t="s">
        <v>40</v>
      </c>
      <c r="G964" t="s">
        <v>41</v>
      </c>
      <c r="I964">
        <v>1.5</v>
      </c>
      <c r="J964">
        <v>3.7909025904711551</v>
      </c>
      <c r="K964">
        <v>8.3999999999999977E-3</v>
      </c>
      <c r="M964">
        <v>5.2993025904711546</v>
      </c>
      <c r="N964">
        <v>97.625</v>
      </c>
      <c r="O964">
        <v>372.77208806299689</v>
      </c>
      <c r="P964">
        <v>184.59218749999999</v>
      </c>
      <c r="R964">
        <v>654.98927556299691</v>
      </c>
      <c r="S964">
        <v>2698500</v>
      </c>
      <c r="T964">
        <v>29227858.9725326</v>
      </c>
      <c r="U964">
        <v>28412999.999999989</v>
      </c>
      <c r="V964">
        <v>60339358.9725326</v>
      </c>
      <c r="X964">
        <v>0.24030172413793099</v>
      </c>
      <c r="Y964">
        <v>0.860578461629946</v>
      </c>
      <c r="Z964">
        <v>0.53043732040229874</v>
      </c>
      <c r="AB964">
        <v>6.9831000000000004E-2</v>
      </c>
      <c r="AC964">
        <v>5.4999999999999997E-3</v>
      </c>
      <c r="AD964">
        <v>1.4427420665157069</v>
      </c>
      <c r="AE964">
        <v>0.83993946058967817</v>
      </c>
      <c r="AF964">
        <v>7.657315117576541</v>
      </c>
      <c r="AG964">
        <v>1</v>
      </c>
      <c r="AH964" t="s">
        <v>277</v>
      </c>
    </row>
    <row r="965" spans="1:34">
      <c r="A965" t="s">
        <v>35</v>
      </c>
      <c r="B965" t="s">
        <v>43</v>
      </c>
      <c r="C965" t="s">
        <v>1432</v>
      </c>
      <c r="D965" t="s">
        <v>1438</v>
      </c>
      <c r="E965" t="s">
        <v>39</v>
      </c>
      <c r="F965" t="s">
        <v>140</v>
      </c>
      <c r="G965" t="s">
        <v>239</v>
      </c>
      <c r="H965" t="s">
        <v>302</v>
      </c>
      <c r="I965">
        <v>2.3642615395246431</v>
      </c>
      <c r="J965">
        <v>1.5</v>
      </c>
      <c r="K965">
        <v>2.02</v>
      </c>
      <c r="L965">
        <v>1.060000000000001E-2</v>
      </c>
      <c r="M965">
        <v>5.8948615395246424</v>
      </c>
      <c r="N965">
        <v>421.94045695753567</v>
      </c>
      <c r="O965">
        <v>103.02135679275</v>
      </c>
      <c r="P965">
        <v>73.079991692392312</v>
      </c>
      <c r="Q965">
        <v>51.260860177404332</v>
      </c>
      <c r="R965">
        <v>649.30266562008239</v>
      </c>
      <c r="S965">
        <v>15974203.585062301</v>
      </c>
      <c r="T965">
        <v>2847663.3168270001</v>
      </c>
      <c r="U965">
        <v>30103246.014974091</v>
      </c>
      <c r="V965">
        <v>62860282.664762557</v>
      </c>
      <c r="W965">
        <v>13935169.747899169</v>
      </c>
      <c r="X965">
        <v>0.95376789579015298</v>
      </c>
      <c r="Y965">
        <v>0.25358473403663789</v>
      </c>
      <c r="Z965">
        <v>0.2099999761275641</v>
      </c>
      <c r="AA965">
        <v>0.14730132234886301</v>
      </c>
      <c r="AB965">
        <v>9.3907000000000004E-2</v>
      </c>
      <c r="AC965">
        <v>5.4999999999999997E-3</v>
      </c>
      <c r="AD965">
        <v>1.604883769922939</v>
      </c>
      <c r="AE965">
        <v>5.8948615395246429E-2</v>
      </c>
      <c r="AF965">
        <v>7.6581009248428282</v>
      </c>
      <c r="AG965">
        <v>1</v>
      </c>
      <c r="AH965" t="s">
        <v>1434</v>
      </c>
    </row>
    <row r="966" spans="1:34">
      <c r="A966" t="s">
        <v>459</v>
      </c>
      <c r="B966" t="s">
        <v>958</v>
      </c>
      <c r="C966" t="s">
        <v>762</v>
      </c>
      <c r="D966" t="s">
        <v>1439</v>
      </c>
      <c r="E966" t="s">
        <v>53</v>
      </c>
      <c r="F966" t="s">
        <v>72</v>
      </c>
      <c r="G966" t="s">
        <v>39</v>
      </c>
      <c r="H966" t="s">
        <v>302</v>
      </c>
      <c r="I966">
        <v>1.5</v>
      </c>
      <c r="J966">
        <v>1</v>
      </c>
      <c r="K966">
        <v>2.7765981130252819</v>
      </c>
      <c r="L966">
        <v>1.060000000000001E-2</v>
      </c>
      <c r="M966">
        <v>5.2871981130252834</v>
      </c>
      <c r="N966">
        <v>167.75</v>
      </c>
      <c r="O966">
        <v>65.166666666666671</v>
      </c>
      <c r="P966">
        <v>469.01369792518727</v>
      </c>
      <c r="Q966">
        <v>46.763721776589449</v>
      </c>
      <c r="R966">
        <v>748.69408636844344</v>
      </c>
      <c r="S966">
        <v>14052750</v>
      </c>
      <c r="T966">
        <v>5047000</v>
      </c>
      <c r="U966">
        <v>17756344.932796679</v>
      </c>
      <c r="V966">
        <v>49568725.948839471</v>
      </c>
      <c r="W966">
        <v>12712631.016042789</v>
      </c>
      <c r="X966">
        <v>0.40319683908045978</v>
      </c>
      <c r="Y966">
        <v>0.1530172413793103</v>
      </c>
      <c r="Z966">
        <v>1.0601737766328569</v>
      </c>
      <c r="AA966">
        <v>0.13437851085226851</v>
      </c>
      <c r="AB966">
        <v>9.0810000000000002E-2</v>
      </c>
      <c r="AC966">
        <v>5.4999999999999997E-3</v>
      </c>
      <c r="AD966">
        <v>1.439446606687512</v>
      </c>
      <c r="AE966">
        <v>0.83802090091450732</v>
      </c>
      <c r="AF966">
        <v>7.6609756206273012</v>
      </c>
      <c r="AG966">
        <v>1</v>
      </c>
      <c r="AH966" t="s">
        <v>572</v>
      </c>
    </row>
    <row r="967" spans="1:34">
      <c r="A967" t="s">
        <v>35</v>
      </c>
      <c r="B967" t="s">
        <v>45</v>
      </c>
      <c r="C967" t="s">
        <v>1432</v>
      </c>
      <c r="D967" t="s">
        <v>1440</v>
      </c>
      <c r="E967" t="s">
        <v>39</v>
      </c>
      <c r="F967" t="s">
        <v>140</v>
      </c>
      <c r="G967" t="s">
        <v>239</v>
      </c>
      <c r="H967" t="s">
        <v>302</v>
      </c>
      <c r="I967">
        <v>2.3671920103977961</v>
      </c>
      <c r="J967">
        <v>1.5</v>
      </c>
      <c r="K967">
        <v>2.02</v>
      </c>
      <c r="L967">
        <v>1.060000000000001E-2</v>
      </c>
      <c r="M967">
        <v>5.8977920103977963</v>
      </c>
      <c r="N967">
        <v>422.46344656703877</v>
      </c>
      <c r="O967">
        <v>103.02135679275</v>
      </c>
      <c r="P967">
        <v>73.079991692392312</v>
      </c>
      <c r="Q967">
        <v>51.260860177404354</v>
      </c>
      <c r="R967">
        <v>649.82565522958555</v>
      </c>
      <c r="S967">
        <v>15994003.398892229</v>
      </c>
      <c r="T967">
        <v>2847663.3168270001</v>
      </c>
      <c r="U967">
        <v>30103246.014974091</v>
      </c>
      <c r="V967">
        <v>62880082.4785925</v>
      </c>
      <c r="W967">
        <v>13935169.747899169</v>
      </c>
      <c r="X967">
        <v>0.95495007846818436</v>
      </c>
      <c r="Y967">
        <v>0.25358473403663789</v>
      </c>
      <c r="Z967">
        <v>0.2099999761275641</v>
      </c>
      <c r="AA967">
        <v>0.14730132234886309</v>
      </c>
      <c r="AB967">
        <v>9.3907000000000004E-2</v>
      </c>
      <c r="AC967">
        <v>5.4999999999999997E-3</v>
      </c>
      <c r="AD967">
        <v>1.6056815944538501</v>
      </c>
      <c r="AE967">
        <v>5.8977920103977961E-2</v>
      </c>
      <c r="AF967">
        <v>7.6618585249556244</v>
      </c>
      <c r="AG967">
        <v>1</v>
      </c>
      <c r="AH967" t="s">
        <v>1434</v>
      </c>
    </row>
    <row r="968" spans="1:34">
      <c r="A968" t="s">
        <v>1074</v>
      </c>
      <c r="B968" t="s">
        <v>1184</v>
      </c>
      <c r="C968" t="s">
        <v>1363</v>
      </c>
      <c r="D968" t="s">
        <v>1441</v>
      </c>
      <c r="E968" t="s">
        <v>140</v>
      </c>
      <c r="F968" t="s">
        <v>40</v>
      </c>
      <c r="G968" t="s">
        <v>41</v>
      </c>
      <c r="I968">
        <v>1.5</v>
      </c>
      <c r="J968">
        <v>3.7943399054405171</v>
      </c>
      <c r="K968">
        <v>8.3999999999999995E-3</v>
      </c>
      <c r="M968">
        <v>5.3027399054405171</v>
      </c>
      <c r="N968">
        <v>97.625</v>
      </c>
      <c r="O968">
        <v>373.11009070165079</v>
      </c>
      <c r="P968">
        <v>184.59218749999999</v>
      </c>
      <c r="R968">
        <v>655.32727820165087</v>
      </c>
      <c r="S968">
        <v>2698500</v>
      </c>
      <c r="T968">
        <v>29254360.670946389</v>
      </c>
      <c r="U968">
        <v>28413000</v>
      </c>
      <c r="V968">
        <v>60365860.670946389</v>
      </c>
      <c r="X968">
        <v>0.24030172413793099</v>
      </c>
      <c r="Y968">
        <v>0.86135877163735863</v>
      </c>
      <c r="Z968">
        <v>0.53043732040229885</v>
      </c>
      <c r="AB968">
        <v>6.9831000000000004E-2</v>
      </c>
      <c r="AC968">
        <v>5.4999999999999997E-3</v>
      </c>
      <c r="AD968">
        <v>1.443677880015219</v>
      </c>
      <c r="AE968">
        <v>0.84048427501232192</v>
      </c>
      <c r="AF968">
        <v>7.6622330604680586</v>
      </c>
      <c r="AG968">
        <v>1</v>
      </c>
      <c r="AH968" t="s">
        <v>277</v>
      </c>
    </row>
    <row r="969" spans="1:34">
      <c r="A969" t="s">
        <v>59</v>
      </c>
      <c r="B969" t="s">
        <v>105</v>
      </c>
      <c r="C969" t="s">
        <v>884</v>
      </c>
      <c r="D969" t="s">
        <v>1442</v>
      </c>
      <c r="E969" t="s">
        <v>53</v>
      </c>
      <c r="F969" t="s">
        <v>39</v>
      </c>
      <c r="G969" t="s">
        <v>140</v>
      </c>
      <c r="H969" t="s">
        <v>302</v>
      </c>
      <c r="I969">
        <v>1.5</v>
      </c>
      <c r="J969">
        <v>2.281691861989934</v>
      </c>
      <c r="K969">
        <v>1.5</v>
      </c>
      <c r="L969">
        <v>1.06E-2</v>
      </c>
      <c r="M969">
        <v>5.2922918619899342</v>
      </c>
      <c r="N969">
        <v>173.8134973404255</v>
      </c>
      <c r="O969">
        <v>395.83650824675669</v>
      </c>
      <c r="P969">
        <v>101.549623122</v>
      </c>
      <c r="Q969">
        <v>48.914527098718281</v>
      </c>
      <c r="R969">
        <v>720.11415580790049</v>
      </c>
      <c r="S969">
        <v>14560701.190764019</v>
      </c>
      <c r="T969">
        <v>14985936.67629803</v>
      </c>
      <c r="U969">
        <v>2806982.4122378179</v>
      </c>
      <c r="V969">
        <v>45650943.732317448</v>
      </c>
      <c r="W969">
        <v>13297323.45301757</v>
      </c>
      <c r="X969">
        <v>0.41777080606366312</v>
      </c>
      <c r="Y969">
        <v>0.89476168336573147</v>
      </c>
      <c r="Z969">
        <v>0.24996209497335431</v>
      </c>
      <c r="AA969">
        <v>0.14055898591585711</v>
      </c>
      <c r="AB969">
        <v>8.7010000000000004E-2</v>
      </c>
      <c r="AC969">
        <v>5.4999999999999997E-3</v>
      </c>
      <c r="AD969">
        <v>1.4408333865103491</v>
      </c>
      <c r="AE969">
        <v>0.83882826012540457</v>
      </c>
      <c r="AF969">
        <v>7.6644635086256869</v>
      </c>
      <c r="AG969">
        <v>1</v>
      </c>
      <c r="AH969" t="s">
        <v>773</v>
      </c>
    </row>
    <row r="970" spans="1:34">
      <c r="A970" t="s">
        <v>1074</v>
      </c>
      <c r="B970" t="s">
        <v>1189</v>
      </c>
      <c r="C970" t="s">
        <v>1363</v>
      </c>
      <c r="D970" t="s">
        <v>1443</v>
      </c>
      <c r="E970" t="s">
        <v>140</v>
      </c>
      <c r="F970" t="s">
        <v>40</v>
      </c>
      <c r="G970" t="s">
        <v>41</v>
      </c>
      <c r="I970">
        <v>1.5</v>
      </c>
      <c r="J970">
        <v>3.7969557113586911</v>
      </c>
      <c r="K970">
        <v>8.3999999999999977E-3</v>
      </c>
      <c r="M970">
        <v>5.3053557113586907</v>
      </c>
      <c r="N970">
        <v>97.625</v>
      </c>
      <c r="O970">
        <v>373.36731161693791</v>
      </c>
      <c r="P970">
        <v>184.59218749999999</v>
      </c>
      <c r="R970">
        <v>655.58449911693788</v>
      </c>
      <c r="S970">
        <v>2698500</v>
      </c>
      <c r="T970">
        <v>29274528.534575511</v>
      </c>
      <c r="U970">
        <v>28412999.999999989</v>
      </c>
      <c r="V970">
        <v>60386028.5345755</v>
      </c>
      <c r="X970">
        <v>0.24030172413793099</v>
      </c>
      <c r="Y970">
        <v>0.86195258964751875</v>
      </c>
      <c r="Z970">
        <v>0.53043732040229874</v>
      </c>
      <c r="AB970">
        <v>6.9831000000000004E-2</v>
      </c>
      <c r="AC970">
        <v>5.4999999999999997E-3</v>
      </c>
      <c r="AD970">
        <v>1.444390036600272</v>
      </c>
      <c r="AE970">
        <v>0.84089888025035253</v>
      </c>
      <c r="AF970">
        <v>7.6659756282093152</v>
      </c>
      <c r="AG970">
        <v>1</v>
      </c>
      <c r="AH970" t="s">
        <v>277</v>
      </c>
    </row>
    <row r="971" spans="1:34">
      <c r="A971" t="s">
        <v>35</v>
      </c>
      <c r="B971" t="s">
        <v>36</v>
      </c>
      <c r="C971" t="s">
        <v>1444</v>
      </c>
      <c r="D971" t="s">
        <v>1445</v>
      </c>
      <c r="E971" t="s">
        <v>72</v>
      </c>
      <c r="F971" t="s">
        <v>39</v>
      </c>
      <c r="I971">
        <v>2.9369651020527381</v>
      </c>
      <c r="J971">
        <v>3</v>
      </c>
      <c r="M971">
        <v>5.9369651020527394</v>
      </c>
      <c r="N971">
        <v>206.3341513568389</v>
      </c>
      <c r="O971">
        <v>535.39819927329722</v>
      </c>
      <c r="R971">
        <v>741.73235063013612</v>
      </c>
      <c r="S971">
        <v>15980078.69920153</v>
      </c>
      <c r="T971">
        <v>20269589.448560841</v>
      </c>
      <c r="V971">
        <v>36249668.147762373</v>
      </c>
      <c r="X971">
        <v>0.48449129375393218</v>
      </c>
      <c r="Y971">
        <v>1.2102314568572441</v>
      </c>
      <c r="AB971">
        <v>4.8292000000000002E-2</v>
      </c>
      <c r="AC971">
        <v>5.4999999999999997E-3</v>
      </c>
      <c r="AD971">
        <v>1.6163465199305891</v>
      </c>
      <c r="AE971">
        <v>5.9369651020527388E-2</v>
      </c>
      <c r="AF971">
        <v>7.6664732730038549</v>
      </c>
      <c r="AG971">
        <v>1</v>
      </c>
      <c r="AH971" t="s">
        <v>1446</v>
      </c>
    </row>
    <row r="972" spans="1:34">
      <c r="A972" t="s">
        <v>354</v>
      </c>
      <c r="B972" t="s">
        <v>597</v>
      </c>
      <c r="C972" t="s">
        <v>922</v>
      </c>
      <c r="D972" t="s">
        <v>1447</v>
      </c>
      <c r="E972" t="s">
        <v>53</v>
      </c>
      <c r="F972" t="s">
        <v>72</v>
      </c>
      <c r="G972" t="s">
        <v>302</v>
      </c>
      <c r="I972">
        <v>4.2474405668347552</v>
      </c>
      <c r="J972">
        <v>1.0512601417086891</v>
      </c>
      <c r="K972">
        <v>1.059999999999999E-2</v>
      </c>
      <c r="M972">
        <v>5.3093007085434447</v>
      </c>
      <c r="N972">
        <v>501.54021598923259</v>
      </c>
      <c r="O972">
        <v>72.460230748962871</v>
      </c>
      <c r="P972">
        <v>50.087693638061261</v>
      </c>
      <c r="R972">
        <v>624.08814037625677</v>
      </c>
      <c r="S972">
        <v>42015018.004427351</v>
      </c>
      <c r="T972">
        <v>5611868.8172380906</v>
      </c>
      <c r="U972">
        <v>13616246.600458359</v>
      </c>
      <c r="V972">
        <v>61243133.422123797</v>
      </c>
      <c r="X972">
        <v>1.20548095236119</v>
      </c>
      <c r="Y972">
        <v>0.1701431910830882</v>
      </c>
      <c r="Z972">
        <v>0.14393015413235999</v>
      </c>
      <c r="AB972">
        <v>6.6664000000000001E-2</v>
      </c>
      <c r="AC972">
        <v>5.4999999999999997E-3</v>
      </c>
      <c r="AD972">
        <v>1.4454640672474299</v>
      </c>
      <c r="AE972">
        <v>0.84152416230413596</v>
      </c>
      <c r="AF972">
        <v>7.6684529380950108</v>
      </c>
      <c r="AG972">
        <v>1</v>
      </c>
      <c r="AH972" t="s">
        <v>818</v>
      </c>
    </row>
    <row r="973" spans="1:34">
      <c r="A973" t="s">
        <v>35</v>
      </c>
      <c r="B973" t="s">
        <v>68</v>
      </c>
      <c r="C973" t="s">
        <v>941</v>
      </c>
      <c r="D973" t="s">
        <v>1448</v>
      </c>
      <c r="E973" t="s">
        <v>39</v>
      </c>
      <c r="F973" t="s">
        <v>140</v>
      </c>
      <c r="G973" t="s">
        <v>302</v>
      </c>
      <c r="I973">
        <v>3</v>
      </c>
      <c r="J973">
        <v>2.301852363675188</v>
      </c>
      <c r="K973">
        <v>1.060000000000001E-2</v>
      </c>
      <c r="M973">
        <v>5.3124523636751873</v>
      </c>
      <c r="N973">
        <v>535.39819927329722</v>
      </c>
      <c r="O973">
        <v>158.09330242827761</v>
      </c>
      <c r="P973">
        <v>51.260860177404354</v>
      </c>
      <c r="R973">
        <v>744.75236187897917</v>
      </c>
      <c r="S973">
        <v>20269589.448560841</v>
      </c>
      <c r="T973">
        <v>4369933.6911929026</v>
      </c>
      <c r="U973">
        <v>13935169.747899169</v>
      </c>
      <c r="V973">
        <v>38574692.887652919</v>
      </c>
      <c r="X973">
        <v>1.2102314568572441</v>
      </c>
      <c r="Y973">
        <v>0.38914307962278583</v>
      </c>
      <c r="Z973">
        <v>0.14730132234886309</v>
      </c>
      <c r="AB973">
        <v>6.2864000000000003E-2</v>
      </c>
      <c r="AC973">
        <v>5.4999999999999997E-3</v>
      </c>
      <c r="AD973">
        <v>1.44632210948225</v>
      </c>
      <c r="AE973">
        <v>0.84202369964251722</v>
      </c>
      <c r="AF973">
        <v>7.6691621727999548</v>
      </c>
      <c r="AG973">
        <v>1</v>
      </c>
      <c r="AH973" t="s">
        <v>943</v>
      </c>
    </row>
    <row r="974" spans="1:34">
      <c r="A974" t="s">
        <v>35</v>
      </c>
      <c r="B974" t="s">
        <v>36</v>
      </c>
      <c r="C974" t="s">
        <v>1449</v>
      </c>
      <c r="D974" t="s">
        <v>1450</v>
      </c>
      <c r="E974" t="s">
        <v>53</v>
      </c>
      <c r="F974" t="s">
        <v>72</v>
      </c>
      <c r="G974" t="s">
        <v>140</v>
      </c>
      <c r="H974" t="s">
        <v>302</v>
      </c>
      <c r="I974">
        <v>3.3997202476534292</v>
      </c>
      <c r="J974">
        <v>1</v>
      </c>
      <c r="K974">
        <v>1.5</v>
      </c>
      <c r="L974">
        <v>1.06E-2</v>
      </c>
      <c r="M974">
        <v>5.9103202476534289</v>
      </c>
      <c r="N974">
        <v>408.93698573446972</v>
      </c>
      <c r="O974">
        <v>70.254206021251477</v>
      </c>
      <c r="P974">
        <v>103.02135679275</v>
      </c>
      <c r="Q974">
        <v>51.260860177404297</v>
      </c>
      <c r="R974">
        <v>633.47340872587552</v>
      </c>
      <c r="S974">
        <v>34257461.855618887</v>
      </c>
      <c r="T974">
        <v>5441017.5619834717</v>
      </c>
      <c r="U974">
        <v>2847663.3168270001</v>
      </c>
      <c r="V974">
        <v>56481312.482328519</v>
      </c>
      <c r="W974">
        <v>13935169.74789916</v>
      </c>
      <c r="X974">
        <v>0.98290372596857967</v>
      </c>
      <c r="Y974">
        <v>0.16496324502300211</v>
      </c>
      <c r="Z974">
        <v>0.25358473403663789</v>
      </c>
      <c r="AA974">
        <v>0.14730132234886301</v>
      </c>
      <c r="AB974">
        <v>8.7010000000000004E-2</v>
      </c>
      <c r="AC974">
        <v>5.4999999999999997E-3</v>
      </c>
      <c r="AD974">
        <v>1.6090924234449131</v>
      </c>
      <c r="AE974">
        <v>5.9103202476534292E-2</v>
      </c>
      <c r="AF974">
        <v>7.6710258735748758</v>
      </c>
      <c r="AG974">
        <v>1</v>
      </c>
      <c r="AH974" t="s">
        <v>1451</v>
      </c>
    </row>
    <row r="975" spans="1:34">
      <c r="A975" t="s">
        <v>125</v>
      </c>
      <c r="B975" t="s">
        <v>145</v>
      </c>
      <c r="C975" t="s">
        <v>1379</v>
      </c>
      <c r="D975" t="s">
        <v>1452</v>
      </c>
      <c r="E975" t="s">
        <v>53</v>
      </c>
      <c r="F975" t="s">
        <v>39</v>
      </c>
      <c r="I975">
        <v>2.9406611903354909</v>
      </c>
      <c r="J975">
        <v>3</v>
      </c>
      <c r="M975">
        <v>5.94066119033549</v>
      </c>
      <c r="N975">
        <v>306.33367485033529</v>
      </c>
      <c r="O975">
        <v>476.27274623318817</v>
      </c>
      <c r="R975">
        <v>782.60642108352351</v>
      </c>
      <c r="S975">
        <v>25662179.131165721</v>
      </c>
      <c r="T975">
        <v>18031164.55152189</v>
      </c>
      <c r="V975">
        <v>43693343.68268761</v>
      </c>
      <c r="X975">
        <v>0.7362907266978036</v>
      </c>
      <c r="Y975">
        <v>1.0765823648969071</v>
      </c>
      <c r="AB975">
        <v>4.8292000000000002E-2</v>
      </c>
      <c r="AC975">
        <v>5.4999999999999997E-3</v>
      </c>
      <c r="AD975">
        <v>1.61735278480338</v>
      </c>
      <c r="AE975">
        <v>5.9406611903354903E-2</v>
      </c>
      <c r="AF975">
        <v>7.6712125870422243</v>
      </c>
      <c r="AG975">
        <v>1</v>
      </c>
      <c r="AH975" t="s">
        <v>541</v>
      </c>
    </row>
    <row r="976" spans="1:34">
      <c r="A976" t="s">
        <v>59</v>
      </c>
      <c r="B976" t="s">
        <v>88</v>
      </c>
      <c r="C976" t="s">
        <v>919</v>
      </c>
      <c r="D976" t="s">
        <v>1453</v>
      </c>
      <c r="E976" t="s">
        <v>72</v>
      </c>
      <c r="F976" t="s">
        <v>39</v>
      </c>
      <c r="G976" t="s">
        <v>302</v>
      </c>
      <c r="I976">
        <v>2.3026071106272319</v>
      </c>
      <c r="J976">
        <v>3</v>
      </c>
      <c r="K976">
        <v>1.060000000000001E-2</v>
      </c>
      <c r="M976">
        <v>5.3132071106272321</v>
      </c>
      <c r="N976">
        <v>155.65586687854531</v>
      </c>
      <c r="O976">
        <v>520.4513126959248</v>
      </c>
      <c r="P976">
        <v>48.914527098718317</v>
      </c>
      <c r="R976">
        <v>725.02170667318842</v>
      </c>
      <c r="S976">
        <v>12055168.697739409</v>
      </c>
      <c r="T976">
        <v>19703716.692789972</v>
      </c>
      <c r="U976">
        <v>13297323.453017579</v>
      </c>
      <c r="V976">
        <v>45056208.843546957</v>
      </c>
      <c r="X976">
        <v>0.36549408727764948</v>
      </c>
      <c r="Y976">
        <v>1.176445029591396</v>
      </c>
      <c r="Z976">
        <v>0.14055898591585719</v>
      </c>
      <c r="AB976">
        <v>6.6664000000000001E-2</v>
      </c>
      <c r="AC976">
        <v>5.4999999999999997E-3</v>
      </c>
      <c r="AD976">
        <v>1.446527590327833</v>
      </c>
      <c r="AE976">
        <v>0.8421433270344163</v>
      </c>
      <c r="AF976">
        <v>7.674042027989481</v>
      </c>
      <c r="AG976">
        <v>1</v>
      </c>
      <c r="AH976" t="s">
        <v>710</v>
      </c>
    </row>
    <row r="977" spans="1:34">
      <c r="A977" t="s">
        <v>125</v>
      </c>
      <c r="B977" t="s">
        <v>126</v>
      </c>
      <c r="C977" t="s">
        <v>1454</v>
      </c>
      <c r="D977" t="s">
        <v>1455</v>
      </c>
      <c r="E977" t="s">
        <v>53</v>
      </c>
      <c r="F977" t="s">
        <v>39</v>
      </c>
      <c r="G977" t="s">
        <v>140</v>
      </c>
      <c r="H977" t="s">
        <v>302</v>
      </c>
      <c r="I977">
        <v>1.5</v>
      </c>
      <c r="J977">
        <v>2.9029951496755348</v>
      </c>
      <c r="K977">
        <v>1.5</v>
      </c>
      <c r="L977">
        <v>1.06E-2</v>
      </c>
      <c r="M977">
        <v>5.913595149675535</v>
      </c>
      <c r="N977">
        <v>156.2575497597804</v>
      </c>
      <c r="O977">
        <v>460.87249074586418</v>
      </c>
      <c r="P977">
        <v>99.464667088437494</v>
      </c>
      <c r="Q977">
        <v>45.590555237246413</v>
      </c>
      <c r="R977">
        <v>762.18526283132849</v>
      </c>
      <c r="S977">
        <v>13090004.66400449</v>
      </c>
      <c r="T977">
        <v>17448127.7453565</v>
      </c>
      <c r="U977">
        <v>2749351.1307364772</v>
      </c>
      <c r="V977">
        <v>45681191.408699453</v>
      </c>
      <c r="W977">
        <v>12393707.868601991</v>
      </c>
      <c r="X977">
        <v>0.37557406942236132</v>
      </c>
      <c r="Y977">
        <v>1.041771127840647</v>
      </c>
      <c r="Z977">
        <v>0.2448300229670356</v>
      </c>
      <c r="AA977">
        <v>0.13100734263576561</v>
      </c>
      <c r="AB977">
        <v>8.7010000000000004E-2</v>
      </c>
      <c r="AC977">
        <v>5.4999999999999997E-3</v>
      </c>
      <c r="AD977">
        <v>1.6099840198069519</v>
      </c>
      <c r="AE977">
        <v>5.9135951496755351E-2</v>
      </c>
      <c r="AF977">
        <v>7.6752251209792419</v>
      </c>
      <c r="AG977">
        <v>1</v>
      </c>
      <c r="AH977" t="s">
        <v>773</v>
      </c>
    </row>
    <row r="978" spans="1:34">
      <c r="A978" t="s">
        <v>740</v>
      </c>
      <c r="B978" t="s">
        <v>759</v>
      </c>
      <c r="C978" t="s">
        <v>1423</v>
      </c>
      <c r="D978" t="s">
        <v>1456</v>
      </c>
      <c r="E978" t="s">
        <v>140</v>
      </c>
      <c r="F978" t="s">
        <v>40</v>
      </c>
      <c r="G978" t="s">
        <v>41</v>
      </c>
      <c r="I978">
        <v>1.5</v>
      </c>
      <c r="J978">
        <v>3.8061344389706582</v>
      </c>
      <c r="K978">
        <v>8.4000000000000012E-3</v>
      </c>
      <c r="M978">
        <v>5.3145344389706572</v>
      </c>
      <c r="N978">
        <v>97.625</v>
      </c>
      <c r="O978">
        <v>374.26988649878132</v>
      </c>
      <c r="P978">
        <v>184.59218749999999</v>
      </c>
      <c r="R978">
        <v>656.4870739987814</v>
      </c>
      <c r="S978">
        <v>2698500</v>
      </c>
      <c r="T978">
        <v>29345296.524463769</v>
      </c>
      <c r="U978">
        <v>28413000</v>
      </c>
      <c r="V978">
        <v>60456796.524463773</v>
      </c>
      <c r="X978">
        <v>0.24030172413793099</v>
      </c>
      <c r="Y978">
        <v>0.86403626631805153</v>
      </c>
      <c r="Z978">
        <v>0.53043732040229896</v>
      </c>
      <c r="AB978">
        <v>6.9831000000000004E-2</v>
      </c>
      <c r="AC978">
        <v>5.4999999999999997E-3</v>
      </c>
      <c r="AD978">
        <v>1.446888957206671</v>
      </c>
      <c r="AE978">
        <v>0.84235370857684921</v>
      </c>
      <c r="AF978">
        <v>7.679108104754178</v>
      </c>
      <c r="AG978">
        <v>1</v>
      </c>
      <c r="AH978" t="s">
        <v>277</v>
      </c>
    </row>
    <row r="979" spans="1:34">
      <c r="A979" t="s">
        <v>35</v>
      </c>
      <c r="B979" t="s">
        <v>43</v>
      </c>
      <c r="C979" t="s">
        <v>1449</v>
      </c>
      <c r="D979" t="s">
        <v>1457</v>
      </c>
      <c r="E979" t="s">
        <v>53</v>
      </c>
      <c r="F979" t="s">
        <v>72</v>
      </c>
      <c r="G979" t="s">
        <v>140</v>
      </c>
      <c r="H979" t="s">
        <v>302</v>
      </c>
      <c r="I979">
        <v>3.4088244071953229</v>
      </c>
      <c r="J979">
        <v>1</v>
      </c>
      <c r="K979">
        <v>1.5</v>
      </c>
      <c r="L979">
        <v>1.06E-2</v>
      </c>
      <c r="M979">
        <v>5.919424407195323</v>
      </c>
      <c r="N979">
        <v>410.03208394535272</v>
      </c>
      <c r="O979">
        <v>70.254206021251477</v>
      </c>
      <c r="P979">
        <v>103.02135679275</v>
      </c>
      <c r="Q979">
        <v>51.260860177404297</v>
      </c>
      <c r="R979">
        <v>634.56850693675847</v>
      </c>
      <c r="S979">
        <v>34349200.403356507</v>
      </c>
      <c r="T979">
        <v>5441017.5619834717</v>
      </c>
      <c r="U979">
        <v>2847663.3168270001</v>
      </c>
      <c r="V979">
        <v>56573051.03006614</v>
      </c>
      <c r="W979">
        <v>13935169.74789916</v>
      </c>
      <c r="X979">
        <v>0.98553585793347198</v>
      </c>
      <c r="Y979">
        <v>0.16496324502300211</v>
      </c>
      <c r="Z979">
        <v>0.25358473403663789</v>
      </c>
      <c r="AA979">
        <v>0.14730132234886301</v>
      </c>
      <c r="AB979">
        <v>8.7010000000000004E-2</v>
      </c>
      <c r="AC979">
        <v>5.4999999999999997E-3</v>
      </c>
      <c r="AD979">
        <v>1.611571042796633</v>
      </c>
      <c r="AE979">
        <v>5.9194244071953228E-2</v>
      </c>
      <c r="AF979">
        <v>7.682699694063909</v>
      </c>
      <c r="AG979">
        <v>1</v>
      </c>
      <c r="AH979" t="s">
        <v>1451</v>
      </c>
    </row>
    <row r="980" spans="1:34">
      <c r="A980" t="s">
        <v>1389</v>
      </c>
      <c r="B980" t="s">
        <v>1458</v>
      </c>
      <c r="C980" t="s">
        <v>1391</v>
      </c>
      <c r="D980" t="s">
        <v>1459</v>
      </c>
      <c r="E980" t="s">
        <v>103</v>
      </c>
      <c r="F980" t="s">
        <v>40</v>
      </c>
      <c r="G980" t="s">
        <v>41</v>
      </c>
      <c r="I980">
        <v>1</v>
      </c>
      <c r="J980">
        <v>3.658763043021859</v>
      </c>
      <c r="K980">
        <v>8.2001424799117446E-3</v>
      </c>
      <c r="M980">
        <v>4.6669631855017704</v>
      </c>
      <c r="N980">
        <v>98.416666666666671</v>
      </c>
      <c r="O980">
        <v>359.7783658971494</v>
      </c>
      <c r="P980">
        <v>180.20026644983139</v>
      </c>
      <c r="R980">
        <v>638.39529901364745</v>
      </c>
      <c r="S980">
        <v>14053955</v>
      </c>
      <c r="T980">
        <v>28209063.06169853</v>
      </c>
      <c r="U980">
        <v>27736981.938301481</v>
      </c>
      <c r="V980">
        <v>70000000</v>
      </c>
      <c r="X980">
        <v>0.22611350574712649</v>
      </c>
      <c r="Y980">
        <v>0.83058126551358269</v>
      </c>
      <c r="Z980">
        <v>0.51781685761445806</v>
      </c>
      <c r="AB980">
        <v>7.6735999999999999E-2</v>
      </c>
      <c r="AC980">
        <v>5.4999999999999997E-3</v>
      </c>
      <c r="AD980">
        <v>1.270586835843414</v>
      </c>
      <c r="AE980">
        <v>1.6637723756313809</v>
      </c>
      <c r="AF980">
        <v>7.6835583969765651</v>
      </c>
      <c r="AG980">
        <v>1</v>
      </c>
      <c r="AH980" t="s">
        <v>219</v>
      </c>
    </row>
    <row r="981" spans="1:34">
      <c r="A981" t="s">
        <v>35</v>
      </c>
      <c r="B981" t="s">
        <v>74</v>
      </c>
      <c r="C981" t="s">
        <v>929</v>
      </c>
      <c r="D981" t="s">
        <v>1460</v>
      </c>
      <c r="E981" t="s">
        <v>53</v>
      </c>
      <c r="F981" t="s">
        <v>39</v>
      </c>
      <c r="G981" t="s">
        <v>239</v>
      </c>
      <c r="H981" t="s">
        <v>302</v>
      </c>
      <c r="I981">
        <v>1.5</v>
      </c>
      <c r="J981">
        <v>1.768520865364162</v>
      </c>
      <c r="K981">
        <v>2.02</v>
      </c>
      <c r="L981">
        <v>9.7615114326956038E-3</v>
      </c>
      <c r="M981">
        <v>5.2982823767968581</v>
      </c>
      <c r="N981">
        <v>180.4282217117989</v>
      </c>
      <c r="O981">
        <v>315.62096223107523</v>
      </c>
      <c r="P981">
        <v>73.079991692392312</v>
      </c>
      <c r="Q981">
        <v>47.2059879878814</v>
      </c>
      <c r="R981">
        <v>616.33516362314776</v>
      </c>
      <c r="S981">
        <v>15114829.762506589</v>
      </c>
      <c r="T981">
        <v>11949063.957381699</v>
      </c>
      <c r="U981">
        <v>30103246.014974091</v>
      </c>
      <c r="V981">
        <v>70000000.000020087</v>
      </c>
      <c r="W981">
        <v>12832860.26515769</v>
      </c>
      <c r="X981">
        <v>0.43366967913624849</v>
      </c>
      <c r="Y981">
        <v>0.71343986112403457</v>
      </c>
      <c r="Z981">
        <v>0.2099999761275641</v>
      </c>
      <c r="AA981">
        <v>0.13564939076977409</v>
      </c>
      <c r="AB981">
        <v>9.7707000000000002E-2</v>
      </c>
      <c r="AC981">
        <v>5.4999999999999997E-3</v>
      </c>
      <c r="AD981">
        <v>1.442464312007522</v>
      </c>
      <c r="AE981">
        <v>0.83977775672230204</v>
      </c>
      <c r="AF981">
        <v>7.6837314455266821</v>
      </c>
      <c r="AG981">
        <v>1</v>
      </c>
      <c r="AH981" t="s">
        <v>931</v>
      </c>
    </row>
    <row r="982" spans="1:34">
      <c r="A982" t="s">
        <v>35</v>
      </c>
      <c r="B982" t="s">
        <v>45</v>
      </c>
      <c r="C982" t="s">
        <v>1449</v>
      </c>
      <c r="D982" t="s">
        <v>1461</v>
      </c>
      <c r="E982" t="s">
        <v>53</v>
      </c>
      <c r="F982" t="s">
        <v>72</v>
      </c>
      <c r="G982" t="s">
        <v>140</v>
      </c>
      <c r="H982" t="s">
        <v>302</v>
      </c>
      <c r="I982">
        <v>3.410225194012837</v>
      </c>
      <c r="J982">
        <v>1</v>
      </c>
      <c r="K982">
        <v>1.5</v>
      </c>
      <c r="L982">
        <v>1.06E-2</v>
      </c>
      <c r="M982">
        <v>5.9208251940128376</v>
      </c>
      <c r="N982">
        <v>410.20057826167363</v>
      </c>
      <c r="O982">
        <v>70.254206021251477</v>
      </c>
      <c r="P982">
        <v>103.02135679275</v>
      </c>
      <c r="Q982">
        <v>51.260860177404297</v>
      </c>
      <c r="R982">
        <v>634.73700125307937</v>
      </c>
      <c r="S982">
        <v>34363315.506210037</v>
      </c>
      <c r="T982">
        <v>5441017.5619834717</v>
      </c>
      <c r="U982">
        <v>2847663.3168270001</v>
      </c>
      <c r="V982">
        <v>56587166.132919669</v>
      </c>
      <c r="W982">
        <v>13935169.74789916</v>
      </c>
      <c r="X982">
        <v>0.98594084377993185</v>
      </c>
      <c r="Y982">
        <v>0.16496324502300211</v>
      </c>
      <c r="Z982">
        <v>0.25358473403663789</v>
      </c>
      <c r="AA982">
        <v>0.14730132234886301</v>
      </c>
      <c r="AB982">
        <v>8.7010000000000004E-2</v>
      </c>
      <c r="AC982">
        <v>5.4999999999999997E-3</v>
      </c>
      <c r="AD982">
        <v>1.611952408841191</v>
      </c>
      <c r="AE982">
        <v>5.9208251940128367E-2</v>
      </c>
      <c r="AF982">
        <v>7.6844958547941573</v>
      </c>
      <c r="AG982">
        <v>1</v>
      </c>
      <c r="AH982" t="s">
        <v>1451</v>
      </c>
    </row>
    <row r="983" spans="1:34">
      <c r="A983" t="s">
        <v>35</v>
      </c>
      <c r="B983" t="s">
        <v>47</v>
      </c>
      <c r="C983" t="s">
        <v>1432</v>
      </c>
      <c r="D983" t="s">
        <v>1462</v>
      </c>
      <c r="E983" t="s">
        <v>39</v>
      </c>
      <c r="F983" t="s">
        <v>140</v>
      </c>
      <c r="G983" t="s">
        <v>239</v>
      </c>
      <c r="H983" t="s">
        <v>302</v>
      </c>
      <c r="I983">
        <v>2.3870783415880412</v>
      </c>
      <c r="J983">
        <v>1.5</v>
      </c>
      <c r="K983">
        <v>2.02</v>
      </c>
      <c r="L983">
        <v>1.060000000000001E-2</v>
      </c>
      <c r="M983">
        <v>5.9176783415880418</v>
      </c>
      <c r="N983">
        <v>426.01248187017529</v>
      </c>
      <c r="O983">
        <v>103.02135679275</v>
      </c>
      <c r="P983">
        <v>73.079991692392312</v>
      </c>
      <c r="Q983">
        <v>51.260860177404332</v>
      </c>
      <c r="R983">
        <v>653.37469053272196</v>
      </c>
      <c r="S983">
        <v>16128365.988513689</v>
      </c>
      <c r="T983">
        <v>2847663.3168270001</v>
      </c>
      <c r="U983">
        <v>30103246.014974091</v>
      </c>
      <c r="V983">
        <v>63014445.068213947</v>
      </c>
      <c r="W983">
        <v>13935169.747899169</v>
      </c>
      <c r="X983">
        <v>0.96297243299082302</v>
      </c>
      <c r="Y983">
        <v>0.25358473403663789</v>
      </c>
      <c r="Z983">
        <v>0.2099999761275641</v>
      </c>
      <c r="AA983">
        <v>0.14730132234886301</v>
      </c>
      <c r="AB983">
        <v>9.3907000000000004E-2</v>
      </c>
      <c r="AC983">
        <v>5.4999999999999997E-3</v>
      </c>
      <c r="AD983">
        <v>1.6110956741496241</v>
      </c>
      <c r="AE983">
        <v>5.9176783415880417E-2</v>
      </c>
      <c r="AF983">
        <v>7.6873577991535456</v>
      </c>
      <c r="AG983">
        <v>1</v>
      </c>
      <c r="AH983" t="s">
        <v>1434</v>
      </c>
    </row>
    <row r="984" spans="1:34">
      <c r="A984" t="s">
        <v>35</v>
      </c>
      <c r="B984" t="s">
        <v>43</v>
      </c>
      <c r="C984" t="s">
        <v>1444</v>
      </c>
      <c r="D984" t="s">
        <v>1463</v>
      </c>
      <c r="E984" t="s">
        <v>72</v>
      </c>
      <c r="F984" t="s">
        <v>39</v>
      </c>
      <c r="I984">
        <v>2.954548561558568</v>
      </c>
      <c r="J984">
        <v>3</v>
      </c>
      <c r="M984">
        <v>5.9545485615585676</v>
      </c>
      <c r="N984">
        <v>207.56946334352779</v>
      </c>
      <c r="O984">
        <v>535.39819927329722</v>
      </c>
      <c r="R984">
        <v>742.96766261682501</v>
      </c>
      <c r="S984">
        <v>16075750.61117317</v>
      </c>
      <c r="T984">
        <v>20269589.448560841</v>
      </c>
      <c r="V984">
        <v>36345340.059734017</v>
      </c>
      <c r="X984">
        <v>0.48739191829274442</v>
      </c>
      <c r="Y984">
        <v>1.2102314568572441</v>
      </c>
      <c r="AB984">
        <v>4.8292000000000002E-2</v>
      </c>
      <c r="AC984">
        <v>5.4999999999999997E-3</v>
      </c>
      <c r="AD984">
        <v>1.6211336397960501</v>
      </c>
      <c r="AE984">
        <v>5.9545485615585668E-2</v>
      </c>
      <c r="AF984">
        <v>7.6890196869702034</v>
      </c>
      <c r="AG984">
        <v>1</v>
      </c>
      <c r="AH984" t="s">
        <v>1446</v>
      </c>
    </row>
    <row r="985" spans="1:34">
      <c r="A985" t="s">
        <v>99</v>
      </c>
      <c r="B985" t="s">
        <v>100</v>
      </c>
      <c r="C985" t="s">
        <v>1464</v>
      </c>
      <c r="D985" t="s">
        <v>1465</v>
      </c>
      <c r="E985" t="s">
        <v>72</v>
      </c>
      <c r="F985" t="s">
        <v>39</v>
      </c>
      <c r="G985" t="s">
        <v>103</v>
      </c>
      <c r="I985">
        <v>1</v>
      </c>
      <c r="J985">
        <v>3.0000000000000009</v>
      </c>
      <c r="K985">
        <v>1.933335958146323</v>
      </c>
      <c r="M985">
        <v>5.9333359581463254</v>
      </c>
      <c r="N985">
        <v>60.170646557743339</v>
      </c>
      <c r="O985">
        <v>476.27274623318851</v>
      </c>
      <c r="P985">
        <v>201.71935437730059</v>
      </c>
      <c r="R985">
        <v>738.16274716823239</v>
      </c>
      <c r="S985">
        <v>4660070.3812316712</v>
      </c>
      <c r="T985">
        <v>18031164.551521901</v>
      </c>
      <c r="U985">
        <v>28805636.53562374</v>
      </c>
      <c r="V985">
        <v>51496871.468377307</v>
      </c>
      <c r="X985">
        <v>0.14128613322161709</v>
      </c>
      <c r="Y985">
        <v>1.076582364896908</v>
      </c>
      <c r="Z985">
        <v>0.46345270511734188</v>
      </c>
      <c r="AB985">
        <v>7.5543000000000013E-2</v>
      </c>
      <c r="AC985">
        <v>5.4999999999999997E-3</v>
      </c>
      <c r="AD985">
        <v>1.615358480751879</v>
      </c>
      <c r="AE985">
        <v>5.9333359581463248E-2</v>
      </c>
      <c r="AF985">
        <v>7.6890707984796673</v>
      </c>
      <c r="AG985">
        <v>1</v>
      </c>
      <c r="AH985" t="s">
        <v>1466</v>
      </c>
    </row>
    <row r="986" spans="1:34">
      <c r="A986" t="s">
        <v>422</v>
      </c>
      <c r="B986" t="s">
        <v>500</v>
      </c>
      <c r="C986" t="s">
        <v>1329</v>
      </c>
      <c r="D986" t="s">
        <v>1467</v>
      </c>
      <c r="E986" t="s">
        <v>53</v>
      </c>
      <c r="F986" t="s">
        <v>140</v>
      </c>
      <c r="G986" t="s">
        <v>41</v>
      </c>
      <c r="I986">
        <v>3.8176009024837172</v>
      </c>
      <c r="J986">
        <v>1.5</v>
      </c>
      <c r="K986">
        <v>8.3999999999999977E-3</v>
      </c>
      <c r="M986">
        <v>5.3260009024837167</v>
      </c>
      <c r="N986">
        <v>358.68723006961079</v>
      </c>
      <c r="O986">
        <v>98.483511307937491</v>
      </c>
      <c r="P986">
        <v>186.37200198002751</v>
      </c>
      <c r="R986">
        <v>643.54274335757577</v>
      </c>
      <c r="S986">
        <v>30047940.222716689</v>
      </c>
      <c r="T986">
        <v>2722230.5276770229</v>
      </c>
      <c r="U986">
        <v>28686954.545454539</v>
      </c>
      <c r="V986">
        <v>61457125.29584825</v>
      </c>
      <c r="X986">
        <v>0.86212552836120848</v>
      </c>
      <c r="Y986">
        <v>0.24241493025817981</v>
      </c>
      <c r="Z986">
        <v>0.53555172982766519</v>
      </c>
      <c r="AB986">
        <v>6.6725999999999994E-2</v>
      </c>
      <c r="AC986">
        <v>5.4999999999999997E-3</v>
      </c>
      <c r="AD986">
        <v>1.4500107169065619</v>
      </c>
      <c r="AE986">
        <v>0.84417114304366914</v>
      </c>
      <c r="AF986">
        <v>7.6924087624339466</v>
      </c>
      <c r="AG986">
        <v>1</v>
      </c>
      <c r="AH986" t="s">
        <v>267</v>
      </c>
    </row>
    <row r="987" spans="1:34">
      <c r="A987" t="s">
        <v>59</v>
      </c>
      <c r="B987" t="s">
        <v>90</v>
      </c>
      <c r="C987" t="s">
        <v>919</v>
      </c>
      <c r="D987" t="s">
        <v>1468</v>
      </c>
      <c r="E987" t="s">
        <v>72</v>
      </c>
      <c r="F987" t="s">
        <v>39</v>
      </c>
      <c r="G987" t="s">
        <v>302</v>
      </c>
      <c r="I987">
        <v>2.3159777844143989</v>
      </c>
      <c r="J987">
        <v>3</v>
      </c>
      <c r="K987">
        <v>1.059999999999999E-2</v>
      </c>
      <c r="M987">
        <v>5.3265777844144004</v>
      </c>
      <c r="N987">
        <v>156.55972225599379</v>
      </c>
      <c r="O987">
        <v>520.4513126959248</v>
      </c>
      <c r="P987">
        <v>48.91452709871821</v>
      </c>
      <c r="R987">
        <v>725.92556205063681</v>
      </c>
      <c r="S987">
        <v>12125170.100654749</v>
      </c>
      <c r="T987">
        <v>19703716.692789972</v>
      </c>
      <c r="U987">
        <v>13297323.453017561</v>
      </c>
      <c r="V987">
        <v>45126210.246462271</v>
      </c>
      <c r="X987">
        <v>0.36761642164792618</v>
      </c>
      <c r="Y987">
        <v>1.176445029591396</v>
      </c>
      <c r="Z987">
        <v>0.14055898591585689</v>
      </c>
      <c r="AB987">
        <v>6.6664000000000001E-2</v>
      </c>
      <c r="AC987">
        <v>5.4999999999999997E-3</v>
      </c>
      <c r="AD987">
        <v>1.4501677737672709</v>
      </c>
      <c r="AE987">
        <v>0.84426257882968236</v>
      </c>
      <c r="AF987">
        <v>7.6931721370113531</v>
      </c>
      <c r="AG987">
        <v>1</v>
      </c>
      <c r="AH987" t="s">
        <v>710</v>
      </c>
    </row>
    <row r="988" spans="1:34">
      <c r="A988" t="s">
        <v>35</v>
      </c>
      <c r="B988" t="s">
        <v>36</v>
      </c>
      <c r="C988" t="s">
        <v>1469</v>
      </c>
      <c r="D988" t="s">
        <v>1470</v>
      </c>
      <c r="E988" t="s">
        <v>72</v>
      </c>
      <c r="F988" t="s">
        <v>140</v>
      </c>
      <c r="G988" t="s">
        <v>40</v>
      </c>
      <c r="H988" t="s">
        <v>302</v>
      </c>
      <c r="I988">
        <v>1</v>
      </c>
      <c r="J988">
        <v>1.5</v>
      </c>
      <c r="K988">
        <v>3.4175031118273602</v>
      </c>
      <c r="L988">
        <v>1.060000000000001E-2</v>
      </c>
      <c r="M988">
        <v>5.9281031118273599</v>
      </c>
      <c r="N988">
        <v>70.254206021251477</v>
      </c>
      <c r="O988">
        <v>103.02135679275</v>
      </c>
      <c r="P988">
        <v>427.70569248021189</v>
      </c>
      <c r="Q988">
        <v>51.260860177404354</v>
      </c>
      <c r="R988">
        <v>652.24211547161769</v>
      </c>
      <c r="S988">
        <v>5441017.5619834717</v>
      </c>
      <c r="T988">
        <v>2847663.3168270001</v>
      </c>
      <c r="U988">
        <v>33535025.990058649</v>
      </c>
      <c r="V988">
        <v>55758876.616768301</v>
      </c>
      <c r="W988">
        <v>13935169.747899169</v>
      </c>
      <c r="X988">
        <v>0.16496324502300211</v>
      </c>
      <c r="Y988">
        <v>0.25358473403663789</v>
      </c>
      <c r="Z988">
        <v>0.98739771203789417</v>
      </c>
      <c r="AA988">
        <v>0.14730132234886309</v>
      </c>
      <c r="AB988">
        <v>9.0115000000000015E-2</v>
      </c>
      <c r="AC988">
        <v>5.4999999999999997E-3</v>
      </c>
      <c r="AD988">
        <v>1.613933831492266</v>
      </c>
      <c r="AE988">
        <v>5.9281031118273597E-2</v>
      </c>
      <c r="AF988">
        <v>7.6969329744378996</v>
      </c>
      <c r="AG988">
        <v>1</v>
      </c>
      <c r="AH988" t="s">
        <v>1471</v>
      </c>
    </row>
    <row r="989" spans="1:34">
      <c r="A989" t="s">
        <v>35</v>
      </c>
      <c r="B989" t="s">
        <v>49</v>
      </c>
      <c r="C989" t="s">
        <v>1432</v>
      </c>
      <c r="D989" t="s">
        <v>1472</v>
      </c>
      <c r="E989" t="s">
        <v>39</v>
      </c>
      <c r="F989" t="s">
        <v>140</v>
      </c>
      <c r="G989" t="s">
        <v>239</v>
      </c>
      <c r="H989" t="s">
        <v>302</v>
      </c>
      <c r="I989">
        <v>2.3974743732801538</v>
      </c>
      <c r="J989">
        <v>1.5</v>
      </c>
      <c r="K989">
        <v>2.02</v>
      </c>
      <c r="L989">
        <v>1.060000000000001E-2</v>
      </c>
      <c r="M989">
        <v>5.928074373280154</v>
      </c>
      <c r="N989">
        <v>427.86782075269048</v>
      </c>
      <c r="O989">
        <v>103.02135679275</v>
      </c>
      <c r="P989">
        <v>73.079991692392312</v>
      </c>
      <c r="Q989">
        <v>51.260860177404332</v>
      </c>
      <c r="R989">
        <v>655.23002941523725</v>
      </c>
      <c r="S989">
        <v>16198607.08661148</v>
      </c>
      <c r="T989">
        <v>2847663.3168270001</v>
      </c>
      <c r="U989">
        <v>30103246.014974091</v>
      </c>
      <c r="V989">
        <v>63084686.166311741</v>
      </c>
      <c r="W989">
        <v>13935169.747899169</v>
      </c>
      <c r="X989">
        <v>0.96716630118424962</v>
      </c>
      <c r="Y989">
        <v>0.25358473403663789</v>
      </c>
      <c r="Z989">
        <v>0.2099999761275641</v>
      </c>
      <c r="AA989">
        <v>0.14730132234886301</v>
      </c>
      <c r="AB989">
        <v>9.3907000000000004E-2</v>
      </c>
      <c r="AC989">
        <v>5.4999999999999997E-3</v>
      </c>
      <c r="AD989">
        <v>1.6139260073851729</v>
      </c>
      <c r="AE989">
        <v>5.9280743732801539E-2</v>
      </c>
      <c r="AF989">
        <v>7.7006881243981287</v>
      </c>
      <c r="AG989">
        <v>1</v>
      </c>
      <c r="AH989" t="s">
        <v>1434</v>
      </c>
    </row>
    <row r="990" spans="1:34">
      <c r="A990" t="s">
        <v>35</v>
      </c>
      <c r="B990" t="s">
        <v>43</v>
      </c>
      <c r="C990" t="s">
        <v>1469</v>
      </c>
      <c r="D990" t="s">
        <v>1473</v>
      </c>
      <c r="E990" t="s">
        <v>72</v>
      </c>
      <c r="F990" t="s">
        <v>140</v>
      </c>
      <c r="G990" t="s">
        <v>40</v>
      </c>
      <c r="H990" t="s">
        <v>302</v>
      </c>
      <c r="I990">
        <v>1</v>
      </c>
      <c r="J990">
        <v>1.5</v>
      </c>
      <c r="K990">
        <v>3.4207197608145732</v>
      </c>
      <c r="L990">
        <v>1.060000000000001E-2</v>
      </c>
      <c r="M990">
        <v>5.9313197608145716</v>
      </c>
      <c r="N990">
        <v>70.254206021251477</v>
      </c>
      <c r="O990">
        <v>103.02135679275</v>
      </c>
      <c r="P990">
        <v>428.10826097467219</v>
      </c>
      <c r="Q990">
        <v>51.260860177404354</v>
      </c>
      <c r="R990">
        <v>652.64468396607799</v>
      </c>
      <c r="S990">
        <v>5441017.5619834717</v>
      </c>
      <c r="T990">
        <v>2847663.3168270001</v>
      </c>
      <c r="U990">
        <v>33566590.089302257</v>
      </c>
      <c r="V990">
        <v>55790440.716011912</v>
      </c>
      <c r="W990">
        <v>13935169.747899169</v>
      </c>
      <c r="X990">
        <v>0.16496324502300211</v>
      </c>
      <c r="Y990">
        <v>0.25358473403663789</v>
      </c>
      <c r="Z990">
        <v>0.98832707822907961</v>
      </c>
      <c r="AA990">
        <v>0.14730132234886309</v>
      </c>
      <c r="AB990">
        <v>9.0115000000000015E-2</v>
      </c>
      <c r="AC990">
        <v>5.4999999999999997E-3</v>
      </c>
      <c r="AD990">
        <v>1.614809568389308</v>
      </c>
      <c r="AE990">
        <v>5.9313197608145733E-2</v>
      </c>
      <c r="AF990">
        <v>7.7010575268120256</v>
      </c>
      <c r="AG990">
        <v>1</v>
      </c>
      <c r="AH990" t="s">
        <v>1471</v>
      </c>
    </row>
    <row r="991" spans="1:34">
      <c r="A991" t="s">
        <v>35</v>
      </c>
      <c r="B991" t="s">
        <v>45</v>
      </c>
      <c r="C991" t="s">
        <v>1444</v>
      </c>
      <c r="D991" t="s">
        <v>1474</v>
      </c>
      <c r="E991" t="s">
        <v>72</v>
      </c>
      <c r="F991" t="s">
        <v>39</v>
      </c>
      <c r="I991">
        <v>2.9643098448674219</v>
      </c>
      <c r="J991">
        <v>3</v>
      </c>
      <c r="M991">
        <v>5.9643098448674223</v>
      </c>
      <c r="N991">
        <v>208.25523455213991</v>
      </c>
      <c r="O991">
        <v>535.39819927329722</v>
      </c>
      <c r="R991">
        <v>743.65343382543711</v>
      </c>
      <c r="S991">
        <v>16128861.925084149</v>
      </c>
      <c r="T991">
        <v>20269589.448560841</v>
      </c>
      <c r="V991">
        <v>36398451.373644993</v>
      </c>
      <c r="X991">
        <v>0.48900217126296203</v>
      </c>
      <c r="Y991">
        <v>1.2102314568572441</v>
      </c>
      <c r="AB991">
        <v>4.8292000000000002E-2</v>
      </c>
      <c r="AC991">
        <v>5.4999999999999997E-3</v>
      </c>
      <c r="AD991">
        <v>1.623791161953434</v>
      </c>
      <c r="AE991">
        <v>5.9643098448674221E-2</v>
      </c>
      <c r="AF991">
        <v>7.7015361052695308</v>
      </c>
      <c r="AG991">
        <v>1</v>
      </c>
      <c r="AH991" t="s">
        <v>1446</v>
      </c>
    </row>
    <row r="992" spans="1:34">
      <c r="A992" t="s">
        <v>35</v>
      </c>
      <c r="B992" t="s">
        <v>45</v>
      </c>
      <c r="C992" t="s">
        <v>1469</v>
      </c>
      <c r="D992" t="s">
        <v>1475</v>
      </c>
      <c r="E992" t="s">
        <v>72</v>
      </c>
      <c r="F992" t="s">
        <v>140</v>
      </c>
      <c r="G992" t="s">
        <v>40</v>
      </c>
      <c r="H992" t="s">
        <v>302</v>
      </c>
      <c r="I992">
        <v>1</v>
      </c>
      <c r="J992">
        <v>1.5</v>
      </c>
      <c r="K992">
        <v>3.4217607188229011</v>
      </c>
      <c r="L992">
        <v>1.060000000000001E-2</v>
      </c>
      <c r="M992">
        <v>5.9323607188229008</v>
      </c>
      <c r="N992">
        <v>70.254206021251477</v>
      </c>
      <c r="O992">
        <v>103.02135679275</v>
      </c>
      <c r="P992">
        <v>428.23853844662352</v>
      </c>
      <c r="Q992">
        <v>51.260860177404354</v>
      </c>
      <c r="R992">
        <v>652.77496143802932</v>
      </c>
      <c r="S992">
        <v>5441017.5619834717</v>
      </c>
      <c r="T992">
        <v>2847663.3168270001</v>
      </c>
      <c r="U992">
        <v>33576804.726340353</v>
      </c>
      <c r="V992">
        <v>55800655.353050001</v>
      </c>
      <c r="W992">
        <v>13935169.747899169</v>
      </c>
      <c r="X992">
        <v>0.16496324502300211</v>
      </c>
      <c r="Y992">
        <v>0.25358473403663789</v>
      </c>
      <c r="Z992">
        <v>0.98862783568916601</v>
      </c>
      <c r="AA992">
        <v>0.14730132234886309</v>
      </c>
      <c r="AB992">
        <v>9.0115000000000015E-2</v>
      </c>
      <c r="AC992">
        <v>5.4999999999999997E-3</v>
      </c>
      <c r="AD992">
        <v>1.615092970569586</v>
      </c>
      <c r="AE992">
        <v>5.9323607188229009E-2</v>
      </c>
      <c r="AF992">
        <v>7.7023922965807152</v>
      </c>
      <c r="AG992">
        <v>1</v>
      </c>
      <c r="AH992" t="s">
        <v>1471</v>
      </c>
    </row>
    <row r="993" spans="1:34">
      <c r="A993" t="s">
        <v>208</v>
      </c>
      <c r="B993" t="s">
        <v>209</v>
      </c>
      <c r="C993" t="s">
        <v>1476</v>
      </c>
      <c r="D993" t="s">
        <v>1477</v>
      </c>
      <c r="E993" t="s">
        <v>53</v>
      </c>
      <c r="F993" t="s">
        <v>72</v>
      </c>
      <c r="G993" t="s">
        <v>39</v>
      </c>
      <c r="H993" t="s">
        <v>302</v>
      </c>
      <c r="I993">
        <v>1.5</v>
      </c>
      <c r="J993">
        <v>1</v>
      </c>
      <c r="K993">
        <v>2.8058098642019789</v>
      </c>
      <c r="L993">
        <v>1.060000000000001E-2</v>
      </c>
      <c r="M993">
        <v>5.3164098642019786</v>
      </c>
      <c r="N993">
        <v>167.75</v>
      </c>
      <c r="O993">
        <v>65.166666666666671</v>
      </c>
      <c r="P993">
        <v>473.948049561451</v>
      </c>
      <c r="Q993">
        <v>46.763721776589449</v>
      </c>
      <c r="R993">
        <v>753.62843800470716</v>
      </c>
      <c r="S993">
        <v>14052750</v>
      </c>
      <c r="T993">
        <v>5047000</v>
      </c>
      <c r="U993">
        <v>17943154.081571661</v>
      </c>
      <c r="V993">
        <v>49755535.097614437</v>
      </c>
      <c r="W993">
        <v>12712631.016042789</v>
      </c>
      <c r="X993">
        <v>0.40319683908045978</v>
      </c>
      <c r="Y993">
        <v>0.1530172413793103</v>
      </c>
      <c r="Z993">
        <v>1.0713275451317179</v>
      </c>
      <c r="AA993">
        <v>0.13437851085226851</v>
      </c>
      <c r="AB993">
        <v>9.0810000000000002E-2</v>
      </c>
      <c r="AC993">
        <v>5.4999999999999997E-3</v>
      </c>
      <c r="AD993">
        <v>1.447399544180644</v>
      </c>
      <c r="AE993">
        <v>0.84265096347601376</v>
      </c>
      <c r="AF993">
        <v>7.7027703718586373</v>
      </c>
      <c r="AG993">
        <v>1</v>
      </c>
      <c r="AH993" t="s">
        <v>572</v>
      </c>
    </row>
    <row r="994" spans="1:34">
      <c r="A994" t="s">
        <v>35</v>
      </c>
      <c r="B994" t="s">
        <v>36</v>
      </c>
      <c r="C994" t="s">
        <v>1478</v>
      </c>
      <c r="D994" t="s">
        <v>1479</v>
      </c>
      <c r="E994" t="s">
        <v>39</v>
      </c>
      <c r="F994" t="s">
        <v>239</v>
      </c>
      <c r="I994">
        <v>3</v>
      </c>
      <c r="J994">
        <v>2.9620039638565649</v>
      </c>
      <c r="M994">
        <v>5.9620039638565654</v>
      </c>
      <c r="N994">
        <v>535.39819927329722</v>
      </c>
      <c r="O994">
        <v>107.16001241161921</v>
      </c>
      <c r="R994">
        <v>642.5582116849165</v>
      </c>
      <c r="S994">
        <v>20269589.448560841</v>
      </c>
      <c r="T994">
        <v>44141551.495694369</v>
      </c>
      <c r="V994">
        <v>64411140.94425521</v>
      </c>
      <c r="X994">
        <v>1.2102314568572441</v>
      </c>
      <c r="Y994">
        <v>0.30793107014833121</v>
      </c>
      <c r="AB994">
        <v>5.5189000000000002E-2</v>
      </c>
      <c r="AC994">
        <v>5.4999999999999997E-3</v>
      </c>
      <c r="AD994">
        <v>1.62316338283006</v>
      </c>
      <c r="AE994">
        <v>5.9620039638565658E-2</v>
      </c>
      <c r="AF994">
        <v>7.7054763863251914</v>
      </c>
      <c r="AG994">
        <v>1</v>
      </c>
      <c r="AH994" t="s">
        <v>1480</v>
      </c>
    </row>
    <row r="995" spans="1:34">
      <c r="A995" t="s">
        <v>35</v>
      </c>
      <c r="B995" t="s">
        <v>78</v>
      </c>
      <c r="C995" t="s">
        <v>929</v>
      </c>
      <c r="D995" t="s">
        <v>1481</v>
      </c>
      <c r="E995" t="s">
        <v>53</v>
      </c>
      <c r="F995" t="s">
        <v>39</v>
      </c>
      <c r="G995" t="s">
        <v>239</v>
      </c>
      <c r="H995" t="s">
        <v>302</v>
      </c>
      <c r="I995">
        <v>1.5</v>
      </c>
      <c r="J995">
        <v>1.7861423252479169</v>
      </c>
      <c r="K995">
        <v>2.02</v>
      </c>
      <c r="L995">
        <v>9.6709466842648355E-3</v>
      </c>
      <c r="M995">
        <v>5.315813271932182</v>
      </c>
      <c r="N995">
        <v>180.4282217117989</v>
      </c>
      <c r="O995">
        <v>318.76579486118499</v>
      </c>
      <c r="P995">
        <v>73.079991692392312</v>
      </c>
      <c r="Q995">
        <v>46.768023185399187</v>
      </c>
      <c r="R995">
        <v>619.04203145077543</v>
      </c>
      <c r="S995">
        <v>15114829.762506589</v>
      </c>
      <c r="T995">
        <v>12068123.87649104</v>
      </c>
      <c r="U995">
        <v>30103246.014974091</v>
      </c>
      <c r="V995">
        <v>70000000.000020117</v>
      </c>
      <c r="W995">
        <v>12713800.3460484</v>
      </c>
      <c r="X995">
        <v>0.43366967913624849</v>
      </c>
      <c r="Y995">
        <v>0.72054854281305736</v>
      </c>
      <c r="Z995">
        <v>0.2099999761275641</v>
      </c>
      <c r="AA995">
        <v>0.1343908712224115</v>
      </c>
      <c r="AB995">
        <v>9.7707000000000002E-2</v>
      </c>
      <c r="AC995">
        <v>5.4999999999999997E-3</v>
      </c>
      <c r="AD995">
        <v>1.4472371211543109</v>
      </c>
      <c r="AE995">
        <v>0.84255640360125084</v>
      </c>
      <c r="AF995">
        <v>7.7088137966877444</v>
      </c>
      <c r="AG995">
        <v>1</v>
      </c>
      <c r="AH995" t="s">
        <v>931</v>
      </c>
    </row>
    <row r="996" spans="1:34">
      <c r="A996" t="s">
        <v>459</v>
      </c>
      <c r="B996" t="s">
        <v>460</v>
      </c>
      <c r="C996" t="s">
        <v>1482</v>
      </c>
      <c r="D996" t="s">
        <v>1483</v>
      </c>
      <c r="E996" t="s">
        <v>72</v>
      </c>
      <c r="F996" t="s">
        <v>39</v>
      </c>
      <c r="G996" t="s">
        <v>239</v>
      </c>
      <c r="H996" t="s">
        <v>302</v>
      </c>
      <c r="I996">
        <v>1</v>
      </c>
      <c r="J996">
        <v>2.9028712798578868</v>
      </c>
      <c r="K996">
        <v>2.02</v>
      </c>
      <c r="L996">
        <v>1.060000000000001E-2</v>
      </c>
      <c r="M996">
        <v>5.933471279857887</v>
      </c>
      <c r="N996">
        <v>65.166666666666671</v>
      </c>
      <c r="O996">
        <v>490.34334035599483</v>
      </c>
      <c r="P996">
        <v>61.974581298003081</v>
      </c>
      <c r="Q996">
        <v>46.763721776589449</v>
      </c>
      <c r="R996">
        <v>664.24831009725392</v>
      </c>
      <c r="S996">
        <v>5047000</v>
      </c>
      <c r="T996">
        <v>18563861.834691189</v>
      </c>
      <c r="U996">
        <v>25528684.72319508</v>
      </c>
      <c r="V996">
        <v>61852177.573929057</v>
      </c>
      <c r="W996">
        <v>12712631.016042789</v>
      </c>
      <c r="X996">
        <v>0.1530172413793103</v>
      </c>
      <c r="Y996">
        <v>1.108387992273324</v>
      </c>
      <c r="Z996">
        <v>0.17808787729311229</v>
      </c>
      <c r="AA996">
        <v>0.13437851085226851</v>
      </c>
      <c r="AB996">
        <v>9.7707000000000002E-2</v>
      </c>
      <c r="AC996">
        <v>5.4999999999999997E-3</v>
      </c>
      <c r="AD996">
        <v>1.6153953222649751</v>
      </c>
      <c r="AE996">
        <v>5.9334712798578867E-2</v>
      </c>
      <c r="AF996">
        <v>7.7114083149214414</v>
      </c>
      <c r="AG996">
        <v>1</v>
      </c>
      <c r="AH996" t="s">
        <v>1133</v>
      </c>
    </row>
    <row r="997" spans="1:34">
      <c r="A997" t="s">
        <v>459</v>
      </c>
      <c r="B997" t="s">
        <v>953</v>
      </c>
      <c r="C997" t="s">
        <v>757</v>
      </c>
      <c r="D997" t="s">
        <v>1484</v>
      </c>
      <c r="E997" t="s">
        <v>53</v>
      </c>
      <c r="F997" t="s">
        <v>39</v>
      </c>
      <c r="I997">
        <v>2.3552574332550198</v>
      </c>
      <c r="J997">
        <v>3</v>
      </c>
      <c r="M997">
        <v>5.3552574332550202</v>
      </c>
      <c r="N997">
        <v>263.39628961901968</v>
      </c>
      <c r="O997">
        <v>506.75</v>
      </c>
      <c r="R997">
        <v>770.14628961901974</v>
      </c>
      <c r="S997">
        <v>22065229.263449661</v>
      </c>
      <c r="T997">
        <v>19185000</v>
      </c>
      <c r="V997">
        <v>41250229.263449647</v>
      </c>
      <c r="X997">
        <v>0.63308823487278743</v>
      </c>
      <c r="Y997">
        <v>1.145474137931034</v>
      </c>
      <c r="AB997">
        <v>4.8292000000000002E-2</v>
      </c>
      <c r="AC997">
        <v>5.4999999999999997E-3</v>
      </c>
      <c r="AD997">
        <v>1.457975845702937</v>
      </c>
      <c r="AE997">
        <v>0.84880830317092071</v>
      </c>
      <c r="AF997">
        <v>7.7158335821288784</v>
      </c>
      <c r="AG997">
        <v>1</v>
      </c>
      <c r="AH997" t="s">
        <v>541</v>
      </c>
    </row>
    <row r="998" spans="1:34">
      <c r="A998" t="s">
        <v>35</v>
      </c>
      <c r="B998" t="s">
        <v>43</v>
      </c>
      <c r="C998" t="s">
        <v>1478</v>
      </c>
      <c r="D998" t="s">
        <v>1485</v>
      </c>
      <c r="E998" t="s">
        <v>39</v>
      </c>
      <c r="F998" t="s">
        <v>239</v>
      </c>
      <c r="I998">
        <v>3</v>
      </c>
      <c r="J998">
        <v>2.9709434180477792</v>
      </c>
      <c r="M998">
        <v>5.9709434180477787</v>
      </c>
      <c r="N998">
        <v>535.39819927329722</v>
      </c>
      <c r="O998">
        <v>107.4834258957917</v>
      </c>
      <c r="R998">
        <v>642.88162516908892</v>
      </c>
      <c r="S998">
        <v>20269589.448560841</v>
      </c>
      <c r="T998">
        <v>44274772.579237781</v>
      </c>
      <c r="V998">
        <v>64544362.027798623</v>
      </c>
      <c r="X998">
        <v>1.2102314568572441</v>
      </c>
      <c r="Y998">
        <v>0.30886041924078078</v>
      </c>
      <c r="AB998">
        <v>5.5189000000000002E-2</v>
      </c>
      <c r="AC998">
        <v>5.4999999999999997E-3</v>
      </c>
      <c r="AD998">
        <v>1.6255971609344739</v>
      </c>
      <c r="AE998">
        <v>5.9709434180477791E-2</v>
      </c>
      <c r="AF998">
        <v>7.7169390131627296</v>
      </c>
      <c r="AG998">
        <v>1</v>
      </c>
      <c r="AH998" t="s">
        <v>1480</v>
      </c>
    </row>
    <row r="999" spans="1:34">
      <c r="A999" t="s">
        <v>99</v>
      </c>
      <c r="B999" t="s">
        <v>204</v>
      </c>
      <c r="C999" t="s">
        <v>949</v>
      </c>
      <c r="D999" t="s">
        <v>1486</v>
      </c>
      <c r="E999" t="s">
        <v>39</v>
      </c>
      <c r="F999" t="s">
        <v>103</v>
      </c>
      <c r="G999" t="s">
        <v>41</v>
      </c>
      <c r="H999" t="s">
        <v>239</v>
      </c>
      <c r="I999">
        <v>2.292059773746391</v>
      </c>
      <c r="J999">
        <v>1</v>
      </c>
      <c r="K999">
        <v>5.0317002846204549E-3</v>
      </c>
      <c r="L999">
        <v>2.02</v>
      </c>
      <c r="M999">
        <v>5.3170914740310113</v>
      </c>
      <c r="N999">
        <v>363.88186765760469</v>
      </c>
      <c r="O999">
        <v>104.33745543672011</v>
      </c>
      <c r="P999">
        <v>112.8574886405294</v>
      </c>
      <c r="Q999">
        <v>58.149404109062971</v>
      </c>
      <c r="R999">
        <v>639.2262158439172</v>
      </c>
      <c r="S999">
        <v>13776168.98078174</v>
      </c>
      <c r="T999">
        <v>14899446.94518717</v>
      </c>
      <c r="U999">
        <v>17371373.448528871</v>
      </c>
      <c r="V999">
        <v>69999999.99999699</v>
      </c>
      <c r="W999">
        <v>23953010.625499219</v>
      </c>
      <c r="X999">
        <v>0.82253037723498701</v>
      </c>
      <c r="Y999">
        <v>0.23971659098592421</v>
      </c>
      <c r="Z999">
        <v>0.32430312827738328</v>
      </c>
      <c r="AA999">
        <v>0.16709598881914639</v>
      </c>
      <c r="AB999">
        <v>0.104674</v>
      </c>
      <c r="AC999">
        <v>5.4999999999999997E-3</v>
      </c>
      <c r="AD999">
        <v>1.4475851133487569</v>
      </c>
      <c r="AE999">
        <v>0.84275899863391535</v>
      </c>
      <c r="AF999">
        <v>7.7176095860136833</v>
      </c>
      <c r="AG999">
        <v>1</v>
      </c>
      <c r="AH999" t="s">
        <v>951</v>
      </c>
    </row>
    <row r="1000" spans="1:34">
      <c r="A1000" t="s">
        <v>459</v>
      </c>
      <c r="B1000" t="s">
        <v>460</v>
      </c>
      <c r="C1000" t="s">
        <v>1487</v>
      </c>
      <c r="D1000" t="s">
        <v>1488</v>
      </c>
      <c r="E1000" t="s">
        <v>39</v>
      </c>
      <c r="F1000" t="s">
        <v>140</v>
      </c>
      <c r="G1000" t="s">
        <v>302</v>
      </c>
      <c r="I1000">
        <v>3.0000000000000009</v>
      </c>
      <c r="J1000">
        <v>2.9560486083946151</v>
      </c>
      <c r="K1000">
        <v>1.060000000000001E-2</v>
      </c>
      <c r="M1000">
        <v>5.9666486083946157</v>
      </c>
      <c r="N1000">
        <v>506.75000000000011</v>
      </c>
      <c r="O1000">
        <v>197.46509924392231</v>
      </c>
      <c r="P1000">
        <v>46.763721776589463</v>
      </c>
      <c r="R1000">
        <v>750.97882102051187</v>
      </c>
      <c r="S1000">
        <v>19185000.000000011</v>
      </c>
      <c r="T1000">
        <v>5458228.6331341788</v>
      </c>
      <c r="U1000">
        <v>12712631.016042789</v>
      </c>
      <c r="V1000">
        <v>37355859.649176978</v>
      </c>
      <c r="X1000">
        <v>1.1454741379310349</v>
      </c>
      <c r="Y1000">
        <v>0.48605586484386348</v>
      </c>
      <c r="Z1000">
        <v>0.1343785108522686</v>
      </c>
      <c r="AB1000">
        <v>6.2864000000000003E-2</v>
      </c>
      <c r="AC1000">
        <v>5.4999999999999997E-3</v>
      </c>
      <c r="AD1000">
        <v>1.6244278933849221</v>
      </c>
      <c r="AE1000">
        <v>5.966648608394616E-2</v>
      </c>
      <c r="AF1000">
        <v>7.7191069878634826</v>
      </c>
      <c r="AG1000">
        <v>1</v>
      </c>
      <c r="AH1000" t="s">
        <v>943</v>
      </c>
    </row>
    <row r="1001" spans="1:34">
      <c r="A1001" t="s">
        <v>35</v>
      </c>
      <c r="B1001" t="s">
        <v>47</v>
      </c>
      <c r="C1001" t="s">
        <v>1469</v>
      </c>
      <c r="D1001" t="s">
        <v>1489</v>
      </c>
      <c r="E1001" t="s">
        <v>72</v>
      </c>
      <c r="F1001" t="s">
        <v>140</v>
      </c>
      <c r="G1001" t="s">
        <v>40</v>
      </c>
      <c r="H1001" t="s">
        <v>302</v>
      </c>
      <c r="I1001">
        <v>1</v>
      </c>
      <c r="J1001">
        <v>1.5</v>
      </c>
      <c r="K1001">
        <v>3.4352169756649351</v>
      </c>
      <c r="L1001">
        <v>1.0600000000000021E-2</v>
      </c>
      <c r="M1001">
        <v>5.9458169756649353</v>
      </c>
      <c r="N1001">
        <v>70.254206021251477</v>
      </c>
      <c r="O1001">
        <v>103.02135679275</v>
      </c>
      <c r="P1001">
        <v>429.92260937867212</v>
      </c>
      <c r="Q1001">
        <v>51.260860177404403</v>
      </c>
      <c r="R1001">
        <v>654.45903237007803</v>
      </c>
      <c r="S1001">
        <v>5441017.5619834717</v>
      </c>
      <c r="T1001">
        <v>2847663.3168270001</v>
      </c>
      <c r="U1001">
        <v>33708847.304843001</v>
      </c>
      <c r="V1001">
        <v>55932697.931552663</v>
      </c>
      <c r="W1001">
        <v>13935169.74789919</v>
      </c>
      <c r="X1001">
        <v>0.16496324502300211</v>
      </c>
      <c r="Y1001">
        <v>0.25358473403663789</v>
      </c>
      <c r="Z1001">
        <v>0.99251566747267961</v>
      </c>
      <c r="AA1001">
        <v>0.1473013223488632</v>
      </c>
      <c r="AB1001">
        <v>9.0115000000000015E-2</v>
      </c>
      <c r="AC1001">
        <v>5.4999999999999997E-3</v>
      </c>
      <c r="AD1001">
        <v>1.6187564541077311</v>
      </c>
      <c r="AE1001">
        <v>5.9458169756649352E-2</v>
      </c>
      <c r="AF1001">
        <v>7.719646599529316</v>
      </c>
      <c r="AG1001">
        <v>1</v>
      </c>
      <c r="AH1001" t="s">
        <v>1471</v>
      </c>
    </row>
    <row r="1002" spans="1:34">
      <c r="A1002" t="s">
        <v>459</v>
      </c>
      <c r="B1002" t="s">
        <v>958</v>
      </c>
      <c r="C1002" t="s">
        <v>757</v>
      </c>
      <c r="D1002" t="s">
        <v>1490</v>
      </c>
      <c r="E1002" t="s">
        <v>53</v>
      </c>
      <c r="F1002" t="s">
        <v>39</v>
      </c>
      <c r="I1002">
        <v>2.3584525837981172</v>
      </c>
      <c r="J1002">
        <v>3</v>
      </c>
      <c r="M1002">
        <v>5.3584525837981172</v>
      </c>
      <c r="N1002">
        <v>263.75361395475608</v>
      </c>
      <c r="O1002">
        <v>506.75</v>
      </c>
      <c r="R1002">
        <v>770.50361395475602</v>
      </c>
      <c r="S1002">
        <v>22095163.031312659</v>
      </c>
      <c r="T1002">
        <v>19185000</v>
      </c>
      <c r="V1002">
        <v>41280163.031312659</v>
      </c>
      <c r="X1002">
        <v>0.63394708460569604</v>
      </c>
      <c r="Y1002">
        <v>1.145474137931034</v>
      </c>
      <c r="AB1002">
        <v>4.8292000000000002E-2</v>
      </c>
      <c r="AC1002">
        <v>5.4999999999999997E-3</v>
      </c>
      <c r="AD1002">
        <v>1.45884572962043</v>
      </c>
      <c r="AE1002">
        <v>0.84931473453200157</v>
      </c>
      <c r="AF1002">
        <v>7.7204050479505488</v>
      </c>
      <c r="AG1002">
        <v>1</v>
      </c>
      <c r="AH1002" t="s">
        <v>541</v>
      </c>
    </row>
    <row r="1003" spans="1:34">
      <c r="A1003" t="s">
        <v>59</v>
      </c>
      <c r="B1003" t="s">
        <v>110</v>
      </c>
      <c r="C1003" t="s">
        <v>884</v>
      </c>
      <c r="D1003" t="s">
        <v>1491</v>
      </c>
      <c r="E1003" t="s">
        <v>53</v>
      </c>
      <c r="F1003" t="s">
        <v>39</v>
      </c>
      <c r="G1003" t="s">
        <v>140</v>
      </c>
      <c r="H1003" t="s">
        <v>302</v>
      </c>
      <c r="I1003">
        <v>1.5</v>
      </c>
      <c r="J1003">
        <v>2.3210175206255141</v>
      </c>
      <c r="K1003">
        <v>1.5</v>
      </c>
      <c r="L1003">
        <v>1.06E-2</v>
      </c>
      <c r="M1003">
        <v>5.3316175206255148</v>
      </c>
      <c r="N1003">
        <v>173.8134973404255</v>
      </c>
      <c r="O1003">
        <v>402.6588717999299</v>
      </c>
      <c r="P1003">
        <v>101.549623122</v>
      </c>
      <c r="Q1003">
        <v>48.91452709871826</v>
      </c>
      <c r="R1003">
        <v>726.93651936107369</v>
      </c>
      <c r="S1003">
        <v>14560701.190764019</v>
      </c>
      <c r="T1003">
        <v>15244223.888468981</v>
      </c>
      <c r="U1003">
        <v>2806982.4122378179</v>
      </c>
      <c r="V1003">
        <v>45909230.944488376</v>
      </c>
      <c r="W1003">
        <v>13297323.45301757</v>
      </c>
      <c r="X1003">
        <v>0.41777080606366312</v>
      </c>
      <c r="Y1003">
        <v>0.91018317524481018</v>
      </c>
      <c r="Z1003">
        <v>0.24996209497335431</v>
      </c>
      <c r="AA1003">
        <v>0.14055898591585711</v>
      </c>
      <c r="AB1003">
        <v>8.7010000000000004E-2</v>
      </c>
      <c r="AC1003">
        <v>5.4999999999999997E-3</v>
      </c>
      <c r="AD1003">
        <v>1.451539848547261</v>
      </c>
      <c r="AE1003">
        <v>0.84506137701914408</v>
      </c>
      <c r="AF1003">
        <v>7.7207287461919201</v>
      </c>
      <c r="AG1003">
        <v>1</v>
      </c>
      <c r="AH1003" t="s">
        <v>773</v>
      </c>
    </row>
    <row r="1004" spans="1:34">
      <c r="A1004" t="s">
        <v>99</v>
      </c>
      <c r="B1004" t="s">
        <v>204</v>
      </c>
      <c r="C1004" t="s">
        <v>956</v>
      </c>
      <c r="D1004" t="s">
        <v>1492</v>
      </c>
      <c r="E1004" t="s">
        <v>39</v>
      </c>
      <c r="F1004" t="s">
        <v>140</v>
      </c>
      <c r="G1004" t="s">
        <v>41</v>
      </c>
      <c r="H1004" t="s">
        <v>239</v>
      </c>
      <c r="I1004">
        <v>1.796280078802454</v>
      </c>
      <c r="J1004">
        <v>1.5</v>
      </c>
      <c r="K1004">
        <v>8.3999999999999995E-3</v>
      </c>
      <c r="L1004">
        <v>2.02</v>
      </c>
      <c r="M1004">
        <v>5.3246800788024542</v>
      </c>
      <c r="N1004">
        <v>285.17308204507088</v>
      </c>
      <c r="O1004">
        <v>99.46466708843748</v>
      </c>
      <c r="P1004">
        <v>188.4060756714876</v>
      </c>
      <c r="Q1004">
        <v>58.149404109062978</v>
      </c>
      <c r="R1004">
        <v>631.19322891405898</v>
      </c>
      <c r="S1004">
        <v>10796340.560502591</v>
      </c>
      <c r="T1004">
        <v>2749351.1307364772</v>
      </c>
      <c r="U1004">
        <v>29000045.454545449</v>
      </c>
      <c r="V1004">
        <v>66498747.771283753</v>
      </c>
      <c r="W1004">
        <v>23953010.62549923</v>
      </c>
      <c r="X1004">
        <v>0.64461448508478325</v>
      </c>
      <c r="Y1004">
        <v>0.2448300229670356</v>
      </c>
      <c r="Z1004">
        <v>0.54139676917094126</v>
      </c>
      <c r="AA1004">
        <v>0.1670959888191465</v>
      </c>
      <c r="AB1004">
        <v>9.7769000000000009E-2</v>
      </c>
      <c r="AC1004">
        <v>5.4999999999999997E-3</v>
      </c>
      <c r="AD1004">
        <v>1.449651120930511</v>
      </c>
      <c r="AE1004">
        <v>0.84396179249018899</v>
      </c>
      <c r="AF1004">
        <v>7.7215619922231546</v>
      </c>
      <c r="AG1004">
        <v>1</v>
      </c>
      <c r="AH1004" t="s">
        <v>602</v>
      </c>
    </row>
    <row r="1005" spans="1:34">
      <c r="A1005" t="s">
        <v>422</v>
      </c>
      <c r="B1005" t="s">
        <v>466</v>
      </c>
      <c r="C1005" t="s">
        <v>1413</v>
      </c>
      <c r="D1005" t="s">
        <v>1493</v>
      </c>
      <c r="E1005" t="s">
        <v>53</v>
      </c>
      <c r="F1005" t="s">
        <v>39</v>
      </c>
      <c r="G1005" t="s">
        <v>41</v>
      </c>
      <c r="H1005" t="s">
        <v>239</v>
      </c>
      <c r="I1005">
        <v>1.5</v>
      </c>
      <c r="J1005">
        <v>1.7943245539373121</v>
      </c>
      <c r="K1005">
        <v>7.7529234978154539E-3</v>
      </c>
      <c r="L1005">
        <v>2.02</v>
      </c>
      <c r="M1005">
        <v>5.3220774774351272</v>
      </c>
      <c r="N1005">
        <v>140.93428277282081</v>
      </c>
      <c r="O1005">
        <v>260.55770108117991</v>
      </c>
      <c r="P1005">
        <v>172.01522303403141</v>
      </c>
      <c r="Q1005">
        <v>53.049167857142862</v>
      </c>
      <c r="R1005">
        <v>626.55637474517494</v>
      </c>
      <c r="S1005">
        <v>11806344.216010479</v>
      </c>
      <c r="T1005">
        <v>9864429.1963343583</v>
      </c>
      <c r="U1005">
        <v>26477114.759073619</v>
      </c>
      <c r="V1005">
        <v>69999999.999989882</v>
      </c>
      <c r="W1005">
        <v>21852111.828571431</v>
      </c>
      <c r="X1005">
        <v>0.33874370987822988</v>
      </c>
      <c r="Y1005">
        <v>0.58897307948151278</v>
      </c>
      <c r="Z1005">
        <v>0.49429661791388341</v>
      </c>
      <c r="AA1005">
        <v>0.15244013752052549</v>
      </c>
      <c r="AB1005">
        <v>0.10156900000000001</v>
      </c>
      <c r="AC1005">
        <v>5.4999999999999997E-3</v>
      </c>
      <c r="AD1005">
        <v>1.44894255930171</v>
      </c>
      <c r="AE1005">
        <v>0.84354928017346764</v>
      </c>
      <c r="AF1005">
        <v>7.7216383169103047</v>
      </c>
      <c r="AG1005">
        <v>1</v>
      </c>
      <c r="AH1005" t="s">
        <v>656</v>
      </c>
    </row>
    <row r="1006" spans="1:34">
      <c r="A1006" t="s">
        <v>99</v>
      </c>
      <c r="B1006" t="s">
        <v>100</v>
      </c>
      <c r="C1006" t="s">
        <v>1494</v>
      </c>
      <c r="D1006" t="s">
        <v>1495</v>
      </c>
      <c r="E1006" t="s">
        <v>39</v>
      </c>
      <c r="F1006" t="s">
        <v>103</v>
      </c>
      <c r="G1006" t="s">
        <v>239</v>
      </c>
      <c r="H1006" t="s">
        <v>302</v>
      </c>
      <c r="I1006">
        <v>2.9090008182027018</v>
      </c>
      <c r="J1006">
        <v>1</v>
      </c>
      <c r="K1006">
        <v>2.02</v>
      </c>
      <c r="L1006">
        <v>1.059999999999999E-2</v>
      </c>
      <c r="M1006">
        <v>5.9396008182027016</v>
      </c>
      <c r="N1006">
        <v>461.82593615999758</v>
      </c>
      <c r="O1006">
        <v>104.33745543672011</v>
      </c>
      <c r="P1006">
        <v>58.149404109062978</v>
      </c>
      <c r="Q1006">
        <v>45.590555237246392</v>
      </c>
      <c r="R1006">
        <v>669.90335094302702</v>
      </c>
      <c r="S1006">
        <v>17484224.14450825</v>
      </c>
      <c r="T1006">
        <v>14899446.94518717</v>
      </c>
      <c r="U1006">
        <v>23953010.62549923</v>
      </c>
      <c r="V1006">
        <v>68730389.58379662</v>
      </c>
      <c r="W1006">
        <v>12393707.86860198</v>
      </c>
      <c r="X1006">
        <v>1.043926326782568</v>
      </c>
      <c r="Y1006">
        <v>0.23971659098592421</v>
      </c>
      <c r="Z1006">
        <v>0.1670959888191465</v>
      </c>
      <c r="AA1006">
        <v>0.13100734263576549</v>
      </c>
      <c r="AB1006">
        <v>0.100812</v>
      </c>
      <c r="AC1006">
        <v>5.4999999999999997E-3</v>
      </c>
      <c r="AD1006">
        <v>1.617064097102306</v>
      </c>
      <c r="AE1006">
        <v>5.9396008182027032E-2</v>
      </c>
      <c r="AF1006">
        <v>7.7223729234870362</v>
      </c>
      <c r="AG1006">
        <v>1</v>
      </c>
      <c r="AH1006" t="s">
        <v>1496</v>
      </c>
    </row>
    <row r="1007" spans="1:34">
      <c r="A1007" t="s">
        <v>35</v>
      </c>
      <c r="B1007" t="s">
        <v>45</v>
      </c>
      <c r="C1007" t="s">
        <v>1478</v>
      </c>
      <c r="D1007" t="s">
        <v>1497</v>
      </c>
      <c r="E1007" t="s">
        <v>39</v>
      </c>
      <c r="F1007" t="s">
        <v>239</v>
      </c>
      <c r="I1007">
        <v>3</v>
      </c>
      <c r="J1007">
        <v>2.978817737960699</v>
      </c>
      <c r="M1007">
        <v>5.978817737960699</v>
      </c>
      <c r="N1007">
        <v>535.39819927329722</v>
      </c>
      <c r="O1007">
        <v>107.7683047244152</v>
      </c>
      <c r="R1007">
        <v>643.16650399771243</v>
      </c>
      <c r="S1007">
        <v>20269589.448560841</v>
      </c>
      <c r="T1007">
        <v>44392120.395841368</v>
      </c>
      <c r="V1007">
        <v>64661709.844402209</v>
      </c>
      <c r="X1007">
        <v>1.2102314568572441</v>
      </c>
      <c r="Y1007">
        <v>0.30967903656441148</v>
      </c>
      <c r="AB1007">
        <v>5.5189000000000002E-2</v>
      </c>
      <c r="AC1007">
        <v>5.4999999999999997E-3</v>
      </c>
      <c r="AD1007">
        <v>1.6277409548374679</v>
      </c>
      <c r="AE1007">
        <v>5.978817737960699E-2</v>
      </c>
      <c r="AF1007">
        <v>7.7270358701777742</v>
      </c>
      <c r="AG1007">
        <v>1</v>
      </c>
      <c r="AH1007" t="s">
        <v>1480</v>
      </c>
    </row>
    <row r="1008" spans="1:34">
      <c r="A1008" t="s">
        <v>35</v>
      </c>
      <c r="B1008" t="s">
        <v>49</v>
      </c>
      <c r="C1008" t="s">
        <v>1469</v>
      </c>
      <c r="D1008" t="s">
        <v>1498</v>
      </c>
      <c r="E1008" t="s">
        <v>72</v>
      </c>
      <c r="F1008" t="s">
        <v>140</v>
      </c>
      <c r="G1008" t="s">
        <v>40</v>
      </c>
      <c r="H1008" t="s">
        <v>302</v>
      </c>
      <c r="I1008">
        <v>1</v>
      </c>
      <c r="J1008">
        <v>1.5</v>
      </c>
      <c r="K1008">
        <v>3.4417654404489242</v>
      </c>
      <c r="L1008">
        <v>1.060000000000001E-2</v>
      </c>
      <c r="M1008">
        <v>5.9523654404489239</v>
      </c>
      <c r="N1008">
        <v>70.254206021251477</v>
      </c>
      <c r="O1008">
        <v>103.02135679275</v>
      </c>
      <c r="P1008">
        <v>430.74215966830462</v>
      </c>
      <c r="Q1008">
        <v>51.260860177404354</v>
      </c>
      <c r="R1008">
        <v>655.27858265971042</v>
      </c>
      <c r="S1008">
        <v>5441017.5619834717</v>
      </c>
      <c r="T1008">
        <v>2847663.3168270001</v>
      </c>
      <c r="U1008">
        <v>33773105.603823341</v>
      </c>
      <c r="V1008">
        <v>55996956.230532989</v>
      </c>
      <c r="W1008">
        <v>13935169.747899169</v>
      </c>
      <c r="X1008">
        <v>0.16496324502300211</v>
      </c>
      <c r="Y1008">
        <v>0.25358473403663789</v>
      </c>
      <c r="Z1008">
        <v>0.99440767427808485</v>
      </c>
      <c r="AA1008">
        <v>0.14730132234886309</v>
      </c>
      <c r="AB1008">
        <v>9.0115000000000015E-2</v>
      </c>
      <c r="AC1008">
        <v>5.4999999999999997E-3</v>
      </c>
      <c r="AD1008">
        <v>1.620539282216461</v>
      </c>
      <c r="AE1008">
        <v>5.9523654404489243E-2</v>
      </c>
      <c r="AF1008">
        <v>7.7280433770698744</v>
      </c>
      <c r="AG1008">
        <v>1</v>
      </c>
      <c r="AH1008" t="s">
        <v>1471</v>
      </c>
    </row>
    <row r="1009" spans="1:34">
      <c r="A1009" t="s">
        <v>354</v>
      </c>
      <c r="B1009" t="s">
        <v>355</v>
      </c>
      <c r="C1009" t="s">
        <v>1499</v>
      </c>
      <c r="D1009" t="s">
        <v>1500</v>
      </c>
      <c r="E1009" t="s">
        <v>39</v>
      </c>
      <c r="F1009" t="s">
        <v>140</v>
      </c>
      <c r="G1009" t="s">
        <v>239</v>
      </c>
      <c r="H1009" t="s">
        <v>302</v>
      </c>
      <c r="I1009">
        <v>2.420635790934178</v>
      </c>
      <c r="J1009">
        <v>1.5</v>
      </c>
      <c r="K1009">
        <v>2.02</v>
      </c>
      <c r="L1009">
        <v>1.060000000000001E-2</v>
      </c>
      <c r="M1009">
        <v>5.9512357909341782</v>
      </c>
      <c r="N1009">
        <v>425.97118641884731</v>
      </c>
      <c r="O1009">
        <v>102.28548995737501</v>
      </c>
      <c r="P1009">
        <v>72.812583333333336</v>
      </c>
      <c r="Q1009">
        <v>50.087693638061317</v>
      </c>
      <c r="R1009">
        <v>651.15695334761688</v>
      </c>
      <c r="S1009">
        <v>16126802.587953789</v>
      </c>
      <c r="T1009">
        <v>2827322.8645324088</v>
      </c>
      <c r="U1009">
        <v>29993094.66666666</v>
      </c>
      <c r="V1009">
        <v>62563466.719611242</v>
      </c>
      <c r="W1009">
        <v>13616246.600458371</v>
      </c>
      <c r="X1009">
        <v>0.96287908741310113</v>
      </c>
      <c r="Y1009">
        <v>0.25177341450499602</v>
      </c>
      <c r="Z1009">
        <v>0.209231561302682</v>
      </c>
      <c r="AA1009">
        <v>0.1439301541323601</v>
      </c>
      <c r="AB1009">
        <v>9.3907000000000004E-2</v>
      </c>
      <c r="AC1009">
        <v>5.4999999999999997E-3</v>
      </c>
      <c r="AD1009">
        <v>1.620231733657473</v>
      </c>
      <c r="AE1009">
        <v>5.9512357909341777E-2</v>
      </c>
      <c r="AF1009">
        <v>7.7303868825009916</v>
      </c>
      <c r="AG1009">
        <v>1</v>
      </c>
      <c r="AH1009" t="s">
        <v>1434</v>
      </c>
    </row>
    <row r="1010" spans="1:34">
      <c r="A1010" t="s">
        <v>354</v>
      </c>
      <c r="B1010" t="s">
        <v>355</v>
      </c>
      <c r="C1010" t="s">
        <v>1501</v>
      </c>
      <c r="D1010" t="s">
        <v>1502</v>
      </c>
      <c r="E1010" t="s">
        <v>72</v>
      </c>
      <c r="F1010" t="s">
        <v>40</v>
      </c>
      <c r="I1010">
        <v>1.196917713534406</v>
      </c>
      <c r="J1010">
        <v>4.7876708541376249</v>
      </c>
      <c r="M1010">
        <v>5.9845885676720307</v>
      </c>
      <c r="N1010">
        <v>82.499973383616833</v>
      </c>
      <c r="O1010">
        <v>581.67563042590791</v>
      </c>
      <c r="R1010">
        <v>664.17560380952477</v>
      </c>
      <c r="S1010">
        <v>6389422.4910554606</v>
      </c>
      <c r="T1010">
        <v>45607312.988987289</v>
      </c>
      <c r="V1010">
        <v>51996735.480042748</v>
      </c>
      <c r="X1010">
        <v>0.19371741699786571</v>
      </c>
      <c r="Y1010">
        <v>1.342851396950518</v>
      </c>
      <c r="AB1010">
        <v>5.1397000000000012E-2</v>
      </c>
      <c r="AC1010">
        <v>5.4999999999999997E-3</v>
      </c>
      <c r="AD1010">
        <v>1.6293120707798201</v>
      </c>
      <c r="AE1010">
        <v>5.9845885676720313E-2</v>
      </c>
      <c r="AF1010">
        <v>7.7306435241285696</v>
      </c>
      <c r="AG1010">
        <v>1</v>
      </c>
      <c r="AH1010" t="s">
        <v>1326</v>
      </c>
    </row>
    <row r="1011" spans="1:34">
      <c r="A1011" t="s">
        <v>35</v>
      </c>
      <c r="B1011" t="s">
        <v>47</v>
      </c>
      <c r="C1011" t="s">
        <v>1449</v>
      </c>
      <c r="D1011" t="s">
        <v>1503</v>
      </c>
      <c r="E1011" t="s">
        <v>53</v>
      </c>
      <c r="F1011" t="s">
        <v>72</v>
      </c>
      <c r="G1011" t="s">
        <v>140</v>
      </c>
      <c r="H1011" t="s">
        <v>302</v>
      </c>
      <c r="I1011">
        <v>3.446889889556263</v>
      </c>
      <c r="J1011">
        <v>1</v>
      </c>
      <c r="K1011">
        <v>1.5</v>
      </c>
      <c r="L1011">
        <v>1.060000000000001E-2</v>
      </c>
      <c r="M1011">
        <v>5.9574898895562631</v>
      </c>
      <c r="N1011">
        <v>414.61080880601008</v>
      </c>
      <c r="O1011">
        <v>70.254206021251477</v>
      </c>
      <c r="P1011">
        <v>103.02135679275</v>
      </c>
      <c r="Q1011">
        <v>51.260860177404332</v>
      </c>
      <c r="R1011">
        <v>639.147231797416</v>
      </c>
      <c r="S1011">
        <v>34732769.26049871</v>
      </c>
      <c r="T1011">
        <v>5441017.5619834717</v>
      </c>
      <c r="U1011">
        <v>2847663.3168270001</v>
      </c>
      <c r="V1011">
        <v>56956619.88720835</v>
      </c>
      <c r="W1011">
        <v>13935169.747899169</v>
      </c>
      <c r="X1011">
        <v>0.99654108828122889</v>
      </c>
      <c r="Y1011">
        <v>0.16496324502300211</v>
      </c>
      <c r="Z1011">
        <v>0.25358473403663789</v>
      </c>
      <c r="AA1011">
        <v>0.14730132234886301</v>
      </c>
      <c r="AB1011">
        <v>8.7010000000000004E-2</v>
      </c>
      <c r="AC1011">
        <v>5.4999999999999997E-3</v>
      </c>
      <c r="AD1011">
        <v>1.6219344201933279</v>
      </c>
      <c r="AE1011">
        <v>5.9574898895562632E-2</v>
      </c>
      <c r="AF1011">
        <v>7.7315092086451536</v>
      </c>
      <c r="AG1011">
        <v>1</v>
      </c>
      <c r="AH1011" t="s">
        <v>1451</v>
      </c>
    </row>
    <row r="1012" spans="1:34">
      <c r="A1012" t="s">
        <v>59</v>
      </c>
      <c r="B1012" t="s">
        <v>88</v>
      </c>
      <c r="C1012" t="s">
        <v>960</v>
      </c>
      <c r="D1012" t="s">
        <v>1504</v>
      </c>
      <c r="E1012" t="s">
        <v>53</v>
      </c>
      <c r="F1012" t="s">
        <v>72</v>
      </c>
      <c r="G1012" t="s">
        <v>39</v>
      </c>
      <c r="I1012">
        <v>1.5</v>
      </c>
      <c r="J1012">
        <v>1</v>
      </c>
      <c r="K1012">
        <v>2.850094037526508</v>
      </c>
      <c r="M1012">
        <v>5.3500940375265076</v>
      </c>
      <c r="N1012">
        <v>173.8134973404255</v>
      </c>
      <c r="O1012">
        <v>67.599837662337663</v>
      </c>
      <c r="P1012">
        <v>494.44506104583309</v>
      </c>
      <c r="R1012">
        <v>735.85839604859621</v>
      </c>
      <c r="S1012">
        <v>14560701.190764019</v>
      </c>
      <c r="T1012">
        <v>5235443.1818181816</v>
      </c>
      <c r="U1012">
        <v>18719148.487744071</v>
      </c>
      <c r="V1012">
        <v>38515292.860326283</v>
      </c>
      <c r="X1012">
        <v>0.41777080606366312</v>
      </c>
      <c r="Y1012">
        <v>0.15873054746977161</v>
      </c>
      <c r="Z1012">
        <v>1.1176596547720441</v>
      </c>
      <c r="AB1012">
        <v>7.2438000000000002E-2</v>
      </c>
      <c r="AC1012">
        <v>5.4999999999999997E-3</v>
      </c>
      <c r="AD1012">
        <v>1.456570104457479</v>
      </c>
      <c r="AE1012">
        <v>0.84798990494795146</v>
      </c>
      <c r="AF1012">
        <v>7.7325920469319378</v>
      </c>
      <c r="AG1012">
        <v>1</v>
      </c>
      <c r="AH1012" t="s">
        <v>844</v>
      </c>
    </row>
    <row r="1013" spans="1:34">
      <c r="A1013" t="s">
        <v>99</v>
      </c>
      <c r="B1013" t="s">
        <v>100</v>
      </c>
      <c r="C1013" t="s">
        <v>1505</v>
      </c>
      <c r="D1013" t="s">
        <v>1506</v>
      </c>
      <c r="E1013" t="s">
        <v>53</v>
      </c>
      <c r="F1013" t="s">
        <v>103</v>
      </c>
      <c r="G1013" t="s">
        <v>40</v>
      </c>
      <c r="I1013">
        <v>1.500000000000036</v>
      </c>
      <c r="J1013">
        <v>2.9707788200680492</v>
      </c>
      <c r="K1013">
        <v>1.5008040566749941</v>
      </c>
      <c r="M1013">
        <v>5.9715828767430779</v>
      </c>
      <c r="N1013">
        <v>156.2575497597841</v>
      </c>
      <c r="O1013">
        <v>309.9635027512021</v>
      </c>
      <c r="P1013">
        <v>161.30025968623701</v>
      </c>
      <c r="R1013">
        <v>627.5213121972231</v>
      </c>
      <c r="S1013">
        <v>13090004.664004801</v>
      </c>
      <c r="T1013">
        <v>44262961.415489621</v>
      </c>
      <c r="U1013">
        <v>12647033.9204836</v>
      </c>
      <c r="V1013">
        <v>69999999.999978021</v>
      </c>
      <c r="X1013">
        <v>0.3755740694223702</v>
      </c>
      <c r="Y1013">
        <v>0.71214497131989885</v>
      </c>
      <c r="Z1013">
        <v>0.37237640313304271</v>
      </c>
      <c r="AB1013">
        <v>7.8647999999999996E-2</v>
      </c>
      <c r="AC1013">
        <v>5.4999999999999997E-3</v>
      </c>
      <c r="AD1013">
        <v>1.625771254401257</v>
      </c>
      <c r="AE1013">
        <v>5.9715828767430777E-2</v>
      </c>
      <c r="AF1013">
        <v>7.741217959911765</v>
      </c>
      <c r="AG1013">
        <v>1</v>
      </c>
      <c r="AH1013" t="s">
        <v>1507</v>
      </c>
    </row>
    <row r="1014" spans="1:34">
      <c r="A1014" t="s">
        <v>59</v>
      </c>
      <c r="B1014" t="s">
        <v>90</v>
      </c>
      <c r="C1014" t="s">
        <v>960</v>
      </c>
      <c r="D1014" t="s">
        <v>1508</v>
      </c>
      <c r="E1014" t="s">
        <v>53</v>
      </c>
      <c r="F1014" t="s">
        <v>72</v>
      </c>
      <c r="G1014" t="s">
        <v>39</v>
      </c>
      <c r="I1014">
        <v>1.5</v>
      </c>
      <c r="J1014">
        <v>1</v>
      </c>
      <c r="K1014">
        <v>2.8562044698210078</v>
      </c>
      <c r="M1014">
        <v>5.3562044698210087</v>
      </c>
      <c r="N1014">
        <v>173.8134973404255</v>
      </c>
      <c r="O1014">
        <v>67.599837662337663</v>
      </c>
      <c r="P1014">
        <v>495.50512188210388</v>
      </c>
      <c r="R1014">
        <v>736.91845688486706</v>
      </c>
      <c r="S1014">
        <v>14560701.190764019</v>
      </c>
      <c r="T1014">
        <v>5235443.1818181816</v>
      </c>
      <c r="U1014">
        <v>18759281.23001118</v>
      </c>
      <c r="V1014">
        <v>38555425.602593377</v>
      </c>
      <c r="X1014">
        <v>0.41777080606366312</v>
      </c>
      <c r="Y1014">
        <v>0.15873054746977161</v>
      </c>
      <c r="Z1014">
        <v>1.1200558506725511</v>
      </c>
      <c r="AB1014">
        <v>7.2438000000000002E-2</v>
      </c>
      <c r="AC1014">
        <v>5.4999999999999997E-3</v>
      </c>
      <c r="AD1014">
        <v>1.458233677647605</v>
      </c>
      <c r="AE1014">
        <v>0.84895840846662984</v>
      </c>
      <c r="AF1014">
        <v>7.7413345559352429</v>
      </c>
      <c r="AG1014">
        <v>1</v>
      </c>
      <c r="AH1014" t="s">
        <v>844</v>
      </c>
    </row>
    <row r="1015" spans="1:34">
      <c r="A1015" t="s">
        <v>35</v>
      </c>
      <c r="B1015" t="s">
        <v>74</v>
      </c>
      <c r="C1015" t="s">
        <v>941</v>
      </c>
      <c r="D1015" t="s">
        <v>1509</v>
      </c>
      <c r="E1015" t="s">
        <v>39</v>
      </c>
      <c r="F1015" t="s">
        <v>140</v>
      </c>
      <c r="G1015" t="s">
        <v>302</v>
      </c>
      <c r="I1015">
        <v>3</v>
      </c>
      <c r="J1015">
        <v>2.352450634276896</v>
      </c>
      <c r="K1015">
        <v>1.060000000000001E-2</v>
      </c>
      <c r="M1015">
        <v>5.3630506342768962</v>
      </c>
      <c r="N1015">
        <v>535.39819927329734</v>
      </c>
      <c r="O1015">
        <v>161.5684374207807</v>
      </c>
      <c r="P1015">
        <v>51.260860177404354</v>
      </c>
      <c r="R1015">
        <v>748.22749687148234</v>
      </c>
      <c r="S1015">
        <v>20269589.448560849</v>
      </c>
      <c r="T1015">
        <v>4465991.5839178162</v>
      </c>
      <c r="U1015">
        <v>13935169.747899169</v>
      </c>
      <c r="V1015">
        <v>38670750.780377842</v>
      </c>
      <c r="X1015">
        <v>1.2102314568572441</v>
      </c>
      <c r="Y1015">
        <v>0.39769704561828451</v>
      </c>
      <c r="Z1015">
        <v>0.14730132234886309</v>
      </c>
      <c r="AB1015">
        <v>6.2864000000000003E-2</v>
      </c>
      <c r="AC1015">
        <v>5.4999999999999997E-3</v>
      </c>
      <c r="AD1015">
        <v>1.4600975548816679</v>
      </c>
      <c r="AE1015">
        <v>0.85004352553288809</v>
      </c>
      <c r="AF1015">
        <v>7.7415557146914526</v>
      </c>
      <c r="AG1015">
        <v>1</v>
      </c>
      <c r="AH1015" t="s">
        <v>943</v>
      </c>
    </row>
    <row r="1016" spans="1:34">
      <c r="A1016" t="s">
        <v>99</v>
      </c>
      <c r="B1016" t="s">
        <v>204</v>
      </c>
      <c r="C1016" t="s">
        <v>972</v>
      </c>
      <c r="D1016" t="s">
        <v>1510</v>
      </c>
      <c r="E1016" t="s">
        <v>53</v>
      </c>
      <c r="F1016" t="s">
        <v>72</v>
      </c>
      <c r="G1016" t="s">
        <v>140</v>
      </c>
      <c r="H1016" t="s">
        <v>41</v>
      </c>
      <c r="I1016">
        <v>2.8351095191217901</v>
      </c>
      <c r="J1016">
        <v>1</v>
      </c>
      <c r="K1016">
        <v>1.5</v>
      </c>
      <c r="L1016">
        <v>8.3999999999999995E-3</v>
      </c>
      <c r="M1016">
        <v>5.3435095191217892</v>
      </c>
      <c r="N1016">
        <v>295.3381778390667</v>
      </c>
      <c r="O1016">
        <v>60.170646557743339</v>
      </c>
      <c r="P1016">
        <v>99.46466708843748</v>
      </c>
      <c r="Q1016">
        <v>188.4060756714876</v>
      </c>
      <c r="R1016">
        <v>643.37956715673511</v>
      </c>
      <c r="S1016">
        <v>24741064.55217851</v>
      </c>
      <c r="T1016">
        <v>4660070.3812316712</v>
      </c>
      <c r="U1016">
        <v>2749351.1307364772</v>
      </c>
      <c r="V1016">
        <v>61150531.518692113</v>
      </c>
      <c r="W1016">
        <v>29000045.454545449</v>
      </c>
      <c r="X1016">
        <v>0.70986241290309626</v>
      </c>
      <c r="Y1016">
        <v>0.14128613322161709</v>
      </c>
      <c r="Z1016">
        <v>0.2448300229670356</v>
      </c>
      <c r="AA1016">
        <v>0.54139676917094126</v>
      </c>
      <c r="AB1016">
        <v>9.0872000000000008E-2</v>
      </c>
      <c r="AC1016">
        <v>5.4999999999999997E-3</v>
      </c>
      <c r="AD1016">
        <v>1.4547774607033139</v>
      </c>
      <c r="AE1016">
        <v>0.84694625878080354</v>
      </c>
      <c r="AF1016">
        <v>7.7416052386059064</v>
      </c>
      <c r="AG1016">
        <v>1</v>
      </c>
      <c r="AH1016" t="s">
        <v>414</v>
      </c>
    </row>
    <row r="1017" spans="1:34">
      <c r="A1017" t="s">
        <v>125</v>
      </c>
      <c r="B1017" t="s">
        <v>145</v>
      </c>
      <c r="C1017" t="s">
        <v>1454</v>
      </c>
      <c r="D1017" t="s">
        <v>1511</v>
      </c>
      <c r="E1017" t="s">
        <v>53</v>
      </c>
      <c r="F1017" t="s">
        <v>39</v>
      </c>
      <c r="G1017" t="s">
        <v>140</v>
      </c>
      <c r="H1017" t="s">
        <v>302</v>
      </c>
      <c r="I1017">
        <v>1.5</v>
      </c>
      <c r="J1017">
        <v>2.9555777850306639</v>
      </c>
      <c r="K1017">
        <v>1.5</v>
      </c>
      <c r="L1017">
        <v>1.059999999999999E-2</v>
      </c>
      <c r="M1017">
        <v>5.9661777850306654</v>
      </c>
      <c r="N1017">
        <v>156.2575497597804</v>
      </c>
      <c r="O1017">
        <v>469.22038279411947</v>
      </c>
      <c r="P1017">
        <v>99.464667088437494</v>
      </c>
      <c r="Q1017">
        <v>45.59055523724637</v>
      </c>
      <c r="R1017">
        <v>770.53315487958366</v>
      </c>
      <c r="S1017">
        <v>13090004.66400449</v>
      </c>
      <c r="T1017">
        <v>17764169.795570169</v>
      </c>
      <c r="U1017">
        <v>2749351.1307364772</v>
      </c>
      <c r="V1017">
        <v>45997233.45891311</v>
      </c>
      <c r="W1017">
        <v>12393707.86860197</v>
      </c>
      <c r="X1017">
        <v>0.37557406942236132</v>
      </c>
      <c r="Y1017">
        <v>1.060640973815026</v>
      </c>
      <c r="Z1017">
        <v>0.2448300229670356</v>
      </c>
      <c r="AA1017">
        <v>0.13100734263576541</v>
      </c>
      <c r="AB1017">
        <v>8.7010000000000004E-2</v>
      </c>
      <c r="AC1017">
        <v>5.4999999999999997E-3</v>
      </c>
      <c r="AD1017">
        <v>1.624299711107825</v>
      </c>
      <c r="AE1017">
        <v>5.9661777850306637E-2</v>
      </c>
      <c r="AF1017">
        <v>7.7426492739887962</v>
      </c>
      <c r="AG1017">
        <v>1</v>
      </c>
      <c r="AH1017" t="s">
        <v>773</v>
      </c>
    </row>
    <row r="1018" spans="1:34">
      <c r="A1018" t="s">
        <v>59</v>
      </c>
      <c r="B1018" t="s">
        <v>88</v>
      </c>
      <c r="C1018" t="s">
        <v>966</v>
      </c>
      <c r="D1018" t="s">
        <v>1512</v>
      </c>
      <c r="E1018" t="s">
        <v>39</v>
      </c>
      <c r="F1018" t="s">
        <v>239</v>
      </c>
      <c r="G1018" t="s">
        <v>302</v>
      </c>
      <c r="I1018">
        <v>3</v>
      </c>
      <c r="J1018">
        <v>2.3485373469116619</v>
      </c>
      <c r="K1018">
        <v>1.059999999999999E-2</v>
      </c>
      <c r="M1018">
        <v>5.3591373469116634</v>
      </c>
      <c r="N1018">
        <v>520.4513126959248</v>
      </c>
      <c r="O1018">
        <v>80.207673166668627</v>
      </c>
      <c r="P1018">
        <v>48.914527098718217</v>
      </c>
      <c r="R1018">
        <v>649.57351296131174</v>
      </c>
      <c r="S1018">
        <v>19703716.692789972</v>
      </c>
      <c r="T1018">
        <v>33039293.816397831</v>
      </c>
      <c r="U1018">
        <v>13297323.453017561</v>
      </c>
      <c r="V1018">
        <v>66040333.962205373</v>
      </c>
      <c r="X1018">
        <v>1.176445029591396</v>
      </c>
      <c r="Y1018">
        <v>0.23048181944445009</v>
      </c>
      <c r="Z1018">
        <v>0.140558985915857</v>
      </c>
      <c r="AB1018">
        <v>7.3561000000000001E-2</v>
      </c>
      <c r="AC1018">
        <v>5.4999999999999997E-3</v>
      </c>
      <c r="AD1018">
        <v>1.459032157274379</v>
      </c>
      <c r="AE1018">
        <v>0.84942326948549851</v>
      </c>
      <c r="AF1018">
        <v>7.7466537736715404</v>
      </c>
      <c r="AG1018">
        <v>1</v>
      </c>
      <c r="AH1018" t="s">
        <v>724</v>
      </c>
    </row>
    <row r="1019" spans="1:34">
      <c r="A1019" t="s">
        <v>208</v>
      </c>
      <c r="B1019" t="s">
        <v>214</v>
      </c>
      <c r="C1019" t="s">
        <v>1476</v>
      </c>
      <c r="D1019" t="s">
        <v>1513</v>
      </c>
      <c r="E1019" t="s">
        <v>53</v>
      </c>
      <c r="F1019" t="s">
        <v>72</v>
      </c>
      <c r="G1019" t="s">
        <v>39</v>
      </c>
      <c r="H1019" t="s">
        <v>302</v>
      </c>
      <c r="I1019">
        <v>1.5</v>
      </c>
      <c r="J1019">
        <v>1</v>
      </c>
      <c r="K1019">
        <v>2.8367733148078038</v>
      </c>
      <c r="L1019">
        <v>1.060000000000001E-2</v>
      </c>
      <c r="M1019">
        <v>5.347373314807804</v>
      </c>
      <c r="N1019">
        <v>167.75</v>
      </c>
      <c r="O1019">
        <v>65.166666666666671</v>
      </c>
      <c r="P1019">
        <v>479.17829242628483</v>
      </c>
      <c r="Q1019">
        <v>46.763721776589449</v>
      </c>
      <c r="R1019">
        <v>758.85868086954099</v>
      </c>
      <c r="S1019">
        <v>14052750</v>
      </c>
      <c r="T1019">
        <v>5047000</v>
      </c>
      <c r="U1019">
        <v>18141165.34819591</v>
      </c>
      <c r="V1019">
        <v>49953546.364238687</v>
      </c>
      <c r="W1019">
        <v>12712631.016042789</v>
      </c>
      <c r="X1019">
        <v>0.40319683908045978</v>
      </c>
      <c r="Y1019">
        <v>0.1530172413793103</v>
      </c>
      <c r="Z1019">
        <v>1.083150155761744</v>
      </c>
      <c r="AA1019">
        <v>0.13437851085226851</v>
      </c>
      <c r="AB1019">
        <v>9.0810000000000002E-2</v>
      </c>
      <c r="AC1019">
        <v>5.4999999999999997E-3</v>
      </c>
      <c r="AD1019">
        <v>1.455829384136156</v>
      </c>
      <c r="AE1019">
        <v>0.84755867039703692</v>
      </c>
      <c r="AF1019">
        <v>7.7470713693409969</v>
      </c>
      <c r="AG1019">
        <v>1</v>
      </c>
      <c r="AH1019" t="s">
        <v>572</v>
      </c>
    </row>
    <row r="1020" spans="1:34">
      <c r="A1020" t="s">
        <v>354</v>
      </c>
      <c r="B1020" t="s">
        <v>590</v>
      </c>
      <c r="C1020" t="s">
        <v>983</v>
      </c>
      <c r="D1020" t="s">
        <v>1514</v>
      </c>
      <c r="E1020" t="s">
        <v>53</v>
      </c>
      <c r="F1020" t="s">
        <v>39</v>
      </c>
      <c r="G1020" t="s">
        <v>239</v>
      </c>
      <c r="H1020" t="s">
        <v>302</v>
      </c>
      <c r="I1020">
        <v>1.5</v>
      </c>
      <c r="J1020">
        <v>1.812937830514358</v>
      </c>
      <c r="K1020">
        <v>2.02</v>
      </c>
      <c r="L1020">
        <v>1.019106878746741E-2</v>
      </c>
      <c r="M1020">
        <v>5.343128899301826</v>
      </c>
      <c r="N1020">
        <v>177.12085952611221</v>
      </c>
      <c r="O1020">
        <v>319.03158726318748</v>
      </c>
      <c r="P1020">
        <v>72.812583333333336</v>
      </c>
      <c r="Q1020">
        <v>48.155389742554362</v>
      </c>
      <c r="R1020">
        <v>617.12041986518739</v>
      </c>
      <c r="S1020">
        <v>14837765.476635311</v>
      </c>
      <c r="T1020">
        <v>12078186.48573114</v>
      </c>
      <c r="U1020">
        <v>29993094.66666666</v>
      </c>
      <c r="V1020">
        <v>70000000.000013337</v>
      </c>
      <c r="W1020">
        <v>13090953.370980229</v>
      </c>
      <c r="X1020">
        <v>0.42572024259995572</v>
      </c>
      <c r="Y1020">
        <v>0.72114934858030455</v>
      </c>
      <c r="Z1020">
        <v>0.209231561302682</v>
      </c>
      <c r="AA1020">
        <v>0.138377556731478</v>
      </c>
      <c r="AB1020">
        <v>9.7707000000000002E-2</v>
      </c>
      <c r="AC1020">
        <v>5.4999999999999997E-3</v>
      </c>
      <c r="AD1020">
        <v>1.4546738364591361</v>
      </c>
      <c r="AE1020">
        <v>0.84688593053933947</v>
      </c>
      <c r="AF1020">
        <v>7.7478956663003018</v>
      </c>
      <c r="AG1020">
        <v>1</v>
      </c>
      <c r="AH1020" t="s">
        <v>931</v>
      </c>
    </row>
    <row r="1021" spans="1:34">
      <c r="A1021" t="s">
        <v>354</v>
      </c>
      <c r="B1021" t="s">
        <v>590</v>
      </c>
      <c r="C1021" t="s">
        <v>979</v>
      </c>
      <c r="D1021" t="s">
        <v>1515</v>
      </c>
      <c r="E1021" t="s">
        <v>72</v>
      </c>
      <c r="F1021" t="s">
        <v>40</v>
      </c>
      <c r="G1021" t="s">
        <v>302</v>
      </c>
      <c r="I1021">
        <v>1.06198297347384</v>
      </c>
      <c r="J1021">
        <v>4.2903318938953596</v>
      </c>
      <c r="K1021">
        <v>1.0600000000000021E-2</v>
      </c>
      <c r="M1021">
        <v>5.3629148673692004</v>
      </c>
      <c r="N1021">
        <v>73.199323608245308</v>
      </c>
      <c r="O1021">
        <v>521.25168691603324</v>
      </c>
      <c r="P1021">
        <v>50.087693638061367</v>
      </c>
      <c r="R1021">
        <v>644.53870416233997</v>
      </c>
      <c r="S1021">
        <v>5669109.7634396022</v>
      </c>
      <c r="T1021">
        <v>40869666.16395881</v>
      </c>
      <c r="U1021">
        <v>13616246.600458389</v>
      </c>
      <c r="V1021">
        <v>60155022.527856797</v>
      </c>
      <c r="X1021">
        <v>0.17187864812324999</v>
      </c>
      <c r="Y1021">
        <v>1.2033571965624379</v>
      </c>
      <c r="Z1021">
        <v>0.14393015413236029</v>
      </c>
      <c r="AB1021">
        <v>6.9769000000000012E-2</v>
      </c>
      <c r="AC1021">
        <v>5.4999999999999997E-3</v>
      </c>
      <c r="AD1021">
        <v>1.4600605921633421</v>
      </c>
      <c r="AE1021">
        <v>0.85002200647801818</v>
      </c>
      <c r="AF1021">
        <v>7.74826646601056</v>
      </c>
      <c r="AG1021">
        <v>1</v>
      </c>
      <c r="AH1021" t="s">
        <v>834</v>
      </c>
    </row>
    <row r="1022" spans="1:34">
      <c r="A1022" t="s">
        <v>35</v>
      </c>
      <c r="B1022" t="s">
        <v>68</v>
      </c>
      <c r="C1022" t="s">
        <v>993</v>
      </c>
      <c r="D1022" t="s">
        <v>1516</v>
      </c>
      <c r="E1022" t="s">
        <v>72</v>
      </c>
      <c r="F1022" t="s">
        <v>39</v>
      </c>
      <c r="G1022" t="s">
        <v>140</v>
      </c>
      <c r="H1022" t="s">
        <v>302</v>
      </c>
      <c r="I1022">
        <v>1</v>
      </c>
      <c r="J1022">
        <v>2.8403055494284</v>
      </c>
      <c r="K1022">
        <v>1.5</v>
      </c>
      <c r="L1022">
        <v>1.060000000000001E-2</v>
      </c>
      <c r="M1022">
        <v>5.3509055494284006</v>
      </c>
      <c r="N1022">
        <v>70.254206021251477</v>
      </c>
      <c r="O1022">
        <v>506.89815884997302</v>
      </c>
      <c r="P1022">
        <v>103.02135679275</v>
      </c>
      <c r="Q1022">
        <v>51.260860177404354</v>
      </c>
      <c r="R1022">
        <v>731.43458184137876</v>
      </c>
      <c r="S1022">
        <v>5441017.5619834717</v>
      </c>
      <c r="T1022">
        <v>19190609.13179424</v>
      </c>
      <c r="U1022">
        <v>2847663.3168270001</v>
      </c>
      <c r="V1022">
        <v>41414459.758503877</v>
      </c>
      <c r="W1022">
        <v>13935169.747899169</v>
      </c>
      <c r="X1022">
        <v>0.16496324502300211</v>
      </c>
      <c r="Y1022">
        <v>1.145809041001483</v>
      </c>
      <c r="Z1022">
        <v>0.25358473403663789</v>
      </c>
      <c r="AA1022">
        <v>0.14730132234886309</v>
      </c>
      <c r="AB1022">
        <v>8.7010000000000004E-2</v>
      </c>
      <c r="AC1022">
        <v>5.4999999999999997E-3</v>
      </c>
      <c r="AD1022">
        <v>1.456791039634957</v>
      </c>
      <c r="AE1022">
        <v>0.84811852958440148</v>
      </c>
      <c r="AF1022">
        <v>7.7483251186477604</v>
      </c>
      <c r="AG1022">
        <v>1</v>
      </c>
      <c r="AH1022" t="s">
        <v>995</v>
      </c>
    </row>
    <row r="1023" spans="1:34">
      <c r="A1023" t="s">
        <v>59</v>
      </c>
      <c r="B1023" t="s">
        <v>88</v>
      </c>
      <c r="C1023" t="s">
        <v>974</v>
      </c>
      <c r="D1023" t="s">
        <v>1517</v>
      </c>
      <c r="E1023" t="s">
        <v>72</v>
      </c>
      <c r="F1023" t="s">
        <v>39</v>
      </c>
      <c r="G1023" t="s">
        <v>40</v>
      </c>
      <c r="I1023">
        <v>1</v>
      </c>
      <c r="J1023">
        <v>3</v>
      </c>
      <c r="K1023">
        <v>1.360615894759017</v>
      </c>
      <c r="M1023">
        <v>5.3606158947590163</v>
      </c>
      <c r="N1023">
        <v>67.599837662337663</v>
      </c>
      <c r="O1023">
        <v>520.45131269592491</v>
      </c>
      <c r="P1023">
        <v>160.33152864550121</v>
      </c>
      <c r="R1023">
        <v>748.38267900376377</v>
      </c>
      <c r="S1023">
        <v>5235443.1818181816</v>
      </c>
      <c r="T1023">
        <v>19703716.692789972</v>
      </c>
      <c r="U1023">
        <v>12571078.839221841</v>
      </c>
      <c r="V1023">
        <v>37510238.713829987</v>
      </c>
      <c r="X1023">
        <v>0.15873054746977161</v>
      </c>
      <c r="Y1023">
        <v>1.176445029591396</v>
      </c>
      <c r="Z1023">
        <v>0.37013999891860278</v>
      </c>
      <c r="AB1023">
        <v>7.5543000000000013E-2</v>
      </c>
      <c r="AC1023">
        <v>5.4999999999999997E-3</v>
      </c>
      <c r="AD1023">
        <v>1.459434693861094</v>
      </c>
      <c r="AE1023">
        <v>0.84965761931930406</v>
      </c>
      <c r="AF1023">
        <v>7.7507512079394143</v>
      </c>
      <c r="AG1023">
        <v>1</v>
      </c>
      <c r="AH1023" t="s">
        <v>803</v>
      </c>
    </row>
    <row r="1024" spans="1:34">
      <c r="A1024" t="s">
        <v>59</v>
      </c>
      <c r="B1024" t="s">
        <v>90</v>
      </c>
      <c r="C1024" t="s">
        <v>966</v>
      </c>
      <c r="D1024" t="s">
        <v>1518</v>
      </c>
      <c r="E1024" t="s">
        <v>39</v>
      </c>
      <c r="F1024" t="s">
        <v>239</v>
      </c>
      <c r="G1024" t="s">
        <v>302</v>
      </c>
      <c r="I1024">
        <v>3</v>
      </c>
      <c r="J1024">
        <v>2.351444342772929</v>
      </c>
      <c r="K1024">
        <v>1.06E-2</v>
      </c>
      <c r="M1024">
        <v>5.3620443427729292</v>
      </c>
      <c r="N1024">
        <v>520.4513126959248</v>
      </c>
      <c r="O1024">
        <v>80.306953416243502</v>
      </c>
      <c r="P1024">
        <v>48.91452709871826</v>
      </c>
      <c r="R1024">
        <v>649.67279321088654</v>
      </c>
      <c r="S1024">
        <v>19703716.692789972</v>
      </c>
      <c r="T1024">
        <v>33080189.521339349</v>
      </c>
      <c r="U1024">
        <v>13297323.45301757</v>
      </c>
      <c r="V1024">
        <v>66081229.667146876</v>
      </c>
      <c r="X1024">
        <v>1.176445029591396</v>
      </c>
      <c r="Y1024">
        <v>0.23076710751794111</v>
      </c>
      <c r="Z1024">
        <v>0.14055898591585711</v>
      </c>
      <c r="AB1024">
        <v>7.3561000000000001E-2</v>
      </c>
      <c r="AC1024">
        <v>5.4999999999999997E-3</v>
      </c>
      <c r="AD1024">
        <v>1.4598235907025781</v>
      </c>
      <c r="AE1024">
        <v>0.84988402832950927</v>
      </c>
      <c r="AF1024">
        <v>7.7508129618050159</v>
      </c>
      <c r="AG1024">
        <v>1</v>
      </c>
      <c r="AH1024" t="s">
        <v>724</v>
      </c>
    </row>
    <row r="1025" spans="1:34">
      <c r="A1025" t="s">
        <v>354</v>
      </c>
      <c r="B1025" t="s">
        <v>597</v>
      </c>
      <c r="C1025" t="s">
        <v>979</v>
      </c>
      <c r="D1025" t="s">
        <v>1519</v>
      </c>
      <c r="E1025" t="s">
        <v>72</v>
      </c>
      <c r="F1025" t="s">
        <v>40</v>
      </c>
      <c r="G1025" t="s">
        <v>302</v>
      </c>
      <c r="I1025">
        <v>1.062705598594011</v>
      </c>
      <c r="J1025">
        <v>4.293222394376043</v>
      </c>
      <c r="K1025">
        <v>1.059999999999999E-2</v>
      </c>
      <c r="M1025">
        <v>5.3665279929700542</v>
      </c>
      <c r="N1025">
        <v>73.249132005686761</v>
      </c>
      <c r="O1025">
        <v>521.60286679881381</v>
      </c>
      <c r="P1025">
        <v>50.087693638061261</v>
      </c>
      <c r="R1025">
        <v>644.93969244256186</v>
      </c>
      <c r="S1025">
        <v>5672967.3028035974</v>
      </c>
      <c r="T1025">
        <v>40897201.047649361</v>
      </c>
      <c r="U1025">
        <v>13616246.600458359</v>
      </c>
      <c r="V1025">
        <v>60186414.950911321</v>
      </c>
      <c r="X1025">
        <v>0.17199560275609929</v>
      </c>
      <c r="Y1025">
        <v>1.2041679274431989</v>
      </c>
      <c r="Z1025">
        <v>0.14393015413235999</v>
      </c>
      <c r="AB1025">
        <v>6.9769000000000012E-2</v>
      </c>
      <c r="AC1025">
        <v>5.4999999999999997E-3</v>
      </c>
      <c r="AD1025">
        <v>1.4610442703373969</v>
      </c>
      <c r="AE1025">
        <v>0.85059468688575357</v>
      </c>
      <c r="AF1025">
        <v>7.7534359501932046</v>
      </c>
      <c r="AG1025">
        <v>1</v>
      </c>
      <c r="AH1025" t="s">
        <v>834</v>
      </c>
    </row>
    <row r="1026" spans="1:34">
      <c r="A1026" t="s">
        <v>59</v>
      </c>
      <c r="B1026" t="s">
        <v>60</v>
      </c>
      <c r="C1026" t="s">
        <v>1520</v>
      </c>
      <c r="D1026" t="s">
        <v>1521</v>
      </c>
      <c r="E1026" t="s">
        <v>53</v>
      </c>
      <c r="F1026" t="s">
        <v>72</v>
      </c>
      <c r="I1026">
        <v>4.8038446635093646</v>
      </c>
      <c r="J1026">
        <v>1.2009611658773409</v>
      </c>
      <c r="M1026">
        <v>6.004805829386707</v>
      </c>
      <c r="N1026">
        <v>556.64869442980159</v>
      </c>
      <c r="O1026">
        <v>81.184779852080055</v>
      </c>
      <c r="R1026">
        <v>637.83347428188165</v>
      </c>
      <c r="S1026">
        <v>46631564.474804141</v>
      </c>
      <c r="T1026">
        <v>6287563.9475209406</v>
      </c>
      <c r="V1026">
        <v>52919128.422325082</v>
      </c>
      <c r="X1026">
        <v>1.337937371519289</v>
      </c>
      <c r="Y1026">
        <v>0.19062922334964549</v>
      </c>
      <c r="AB1026">
        <v>4.8292000000000002E-2</v>
      </c>
      <c r="AC1026">
        <v>5.4999999999999997E-3</v>
      </c>
      <c r="AD1026">
        <v>1.634816246744025</v>
      </c>
      <c r="AE1026">
        <v>6.0048058293867071E-2</v>
      </c>
      <c r="AF1026">
        <v>7.7534621344245993</v>
      </c>
      <c r="AG1026">
        <v>1</v>
      </c>
      <c r="AH1026" t="s">
        <v>1304</v>
      </c>
    </row>
    <row r="1027" spans="1:34">
      <c r="A1027" t="s">
        <v>35</v>
      </c>
      <c r="B1027" t="s">
        <v>49</v>
      </c>
      <c r="C1027" t="s">
        <v>1449</v>
      </c>
      <c r="D1027" t="s">
        <v>1522</v>
      </c>
      <c r="E1027" t="s">
        <v>53</v>
      </c>
      <c r="F1027" t="s">
        <v>72</v>
      </c>
      <c r="G1027" t="s">
        <v>140</v>
      </c>
      <c r="H1027" t="s">
        <v>302</v>
      </c>
      <c r="I1027">
        <v>3.4645317176055621</v>
      </c>
      <c r="J1027">
        <v>1</v>
      </c>
      <c r="K1027">
        <v>1.5</v>
      </c>
      <c r="L1027">
        <v>1.06E-2</v>
      </c>
      <c r="M1027">
        <v>5.9751317176055618</v>
      </c>
      <c r="N1027">
        <v>416.73286458113029</v>
      </c>
      <c r="O1027">
        <v>70.254206021251477</v>
      </c>
      <c r="P1027">
        <v>103.02135679275</v>
      </c>
      <c r="Q1027">
        <v>51.260860177404282</v>
      </c>
      <c r="R1027">
        <v>641.26928757253609</v>
      </c>
      <c r="S1027">
        <v>34910538.078941748</v>
      </c>
      <c r="T1027">
        <v>5441017.5619834717</v>
      </c>
      <c r="U1027">
        <v>2847663.3168270001</v>
      </c>
      <c r="V1027">
        <v>57134388.705651388</v>
      </c>
      <c r="W1027">
        <v>13935169.74789916</v>
      </c>
      <c r="X1027">
        <v>1.001641572220906</v>
      </c>
      <c r="Y1027">
        <v>0.16496324502300211</v>
      </c>
      <c r="Z1027">
        <v>0.25358473403663789</v>
      </c>
      <c r="AA1027">
        <v>0.1473013223488629</v>
      </c>
      <c r="AB1027">
        <v>8.7010000000000004E-2</v>
      </c>
      <c r="AC1027">
        <v>5.4999999999999997E-3</v>
      </c>
      <c r="AD1027">
        <v>1.626737430971148</v>
      </c>
      <c r="AE1027">
        <v>5.975131717605562E-2</v>
      </c>
      <c r="AF1027">
        <v>7.7541304657527652</v>
      </c>
      <c r="AG1027">
        <v>1</v>
      </c>
      <c r="AH1027" t="s">
        <v>1451</v>
      </c>
    </row>
    <row r="1028" spans="1:34">
      <c r="A1028" t="s">
        <v>59</v>
      </c>
      <c r="B1028" t="s">
        <v>90</v>
      </c>
      <c r="C1028" t="s">
        <v>974</v>
      </c>
      <c r="D1028" t="s">
        <v>1523</v>
      </c>
      <c r="E1028" t="s">
        <v>72</v>
      </c>
      <c r="F1028" t="s">
        <v>39</v>
      </c>
      <c r="G1028" t="s">
        <v>40</v>
      </c>
      <c r="I1028">
        <v>1</v>
      </c>
      <c r="J1028">
        <v>3</v>
      </c>
      <c r="K1028">
        <v>1.363334381967692</v>
      </c>
      <c r="M1028">
        <v>5.3633343819676922</v>
      </c>
      <c r="N1028">
        <v>67.599837662337663</v>
      </c>
      <c r="O1028">
        <v>520.4513126959248</v>
      </c>
      <c r="P1028">
        <v>160.65186828834169</v>
      </c>
      <c r="R1028">
        <v>748.70301864660416</v>
      </c>
      <c r="S1028">
        <v>5235443.1818181816</v>
      </c>
      <c r="T1028">
        <v>19703716.692789972</v>
      </c>
      <c r="U1028">
        <v>12596195.639014721</v>
      </c>
      <c r="V1028">
        <v>37535355.51362288</v>
      </c>
      <c r="X1028">
        <v>0.15873054746977161</v>
      </c>
      <c r="Y1028">
        <v>1.176445029591396</v>
      </c>
      <c r="Z1028">
        <v>0.37087953228459941</v>
      </c>
      <c r="AB1028">
        <v>7.5543000000000013E-2</v>
      </c>
      <c r="AC1028">
        <v>5.4999999999999997E-3</v>
      </c>
      <c r="AD1028">
        <v>1.4601748055618851</v>
      </c>
      <c r="AE1028">
        <v>0.85008849954187926</v>
      </c>
      <c r="AF1028">
        <v>7.7546406870714559</v>
      </c>
      <c r="AG1028">
        <v>1</v>
      </c>
      <c r="AH1028" t="s">
        <v>803</v>
      </c>
    </row>
    <row r="1029" spans="1:34">
      <c r="A1029" t="s">
        <v>354</v>
      </c>
      <c r="B1029" t="s">
        <v>597</v>
      </c>
      <c r="C1029" t="s">
        <v>983</v>
      </c>
      <c r="D1029" t="s">
        <v>1524</v>
      </c>
      <c r="E1029" t="s">
        <v>53</v>
      </c>
      <c r="F1029" t="s">
        <v>39</v>
      </c>
      <c r="G1029" t="s">
        <v>239</v>
      </c>
      <c r="H1029" t="s">
        <v>302</v>
      </c>
      <c r="I1029">
        <v>1.5</v>
      </c>
      <c r="J1029">
        <v>1.820984664206766</v>
      </c>
      <c r="K1029">
        <v>2.02</v>
      </c>
      <c r="L1029">
        <v>1.0149334567377341E-2</v>
      </c>
      <c r="M1029">
        <v>5.3511339987741433</v>
      </c>
      <c r="N1029">
        <v>177.12085952611221</v>
      </c>
      <c r="O1029">
        <v>320.4476281676919</v>
      </c>
      <c r="P1029">
        <v>72.812583333333336</v>
      </c>
      <c r="Q1029">
        <v>47.958184947262403</v>
      </c>
      <c r="R1029">
        <v>618.33925597439975</v>
      </c>
      <c r="S1029">
        <v>14837765.476635311</v>
      </c>
      <c r="T1029">
        <v>12131796.24350699</v>
      </c>
      <c r="U1029">
        <v>29993094.66666666</v>
      </c>
      <c r="V1029">
        <v>70000000.000013322</v>
      </c>
      <c r="W1029">
        <v>13037343.613204369</v>
      </c>
      <c r="X1029">
        <v>0.42572024259995572</v>
      </c>
      <c r="Y1029">
        <v>0.72435021337430983</v>
      </c>
      <c r="Z1029">
        <v>0.209231561302682</v>
      </c>
      <c r="AA1029">
        <v>0.13781087628523681</v>
      </c>
      <c r="AB1029">
        <v>9.7707000000000002E-2</v>
      </c>
      <c r="AC1029">
        <v>5.4999999999999997E-3</v>
      </c>
      <c r="AD1029">
        <v>1.456853235268353</v>
      </c>
      <c r="AE1029">
        <v>0.84815473880570169</v>
      </c>
      <c r="AF1029">
        <v>7.7593489728481977</v>
      </c>
      <c r="AG1029">
        <v>1</v>
      </c>
      <c r="AH1029" t="s">
        <v>931</v>
      </c>
    </row>
    <row r="1030" spans="1:34">
      <c r="A1030" t="s">
        <v>1389</v>
      </c>
      <c r="B1030" t="s">
        <v>1525</v>
      </c>
      <c r="C1030" t="s">
        <v>1391</v>
      </c>
      <c r="D1030" t="s">
        <v>1526</v>
      </c>
      <c r="E1030" t="s">
        <v>103</v>
      </c>
      <c r="F1030" t="s">
        <v>40</v>
      </c>
      <c r="G1030" t="s">
        <v>41</v>
      </c>
      <c r="I1030">
        <v>1</v>
      </c>
      <c r="J1030">
        <v>3.7063427066367249</v>
      </c>
      <c r="K1030">
        <v>8.0916903863505838E-3</v>
      </c>
      <c r="M1030">
        <v>4.7144343970230764</v>
      </c>
      <c r="N1030">
        <v>98.416666666666671</v>
      </c>
      <c r="O1030">
        <v>364.45703281927803</v>
      </c>
      <c r="P1030">
        <v>177.81700345109221</v>
      </c>
      <c r="R1030">
        <v>640.6907029370368</v>
      </c>
      <c r="S1030">
        <v>14053955</v>
      </c>
      <c r="T1030">
        <v>28575902.26816915</v>
      </c>
      <c r="U1030">
        <v>27370142.73183085</v>
      </c>
      <c r="V1030">
        <v>70000000</v>
      </c>
      <c r="X1030">
        <v>0.22611350574712649</v>
      </c>
      <c r="Y1030">
        <v>0.84138239604684273</v>
      </c>
      <c r="Z1030">
        <v>0.51096840072152927</v>
      </c>
      <c r="AB1030">
        <v>7.6735999999999999E-2</v>
      </c>
      <c r="AC1030">
        <v>5.4999999999999997E-3</v>
      </c>
      <c r="AD1030">
        <v>1.283510935315183</v>
      </c>
      <c r="AE1030">
        <v>1.680695862538726</v>
      </c>
      <c r="AF1030">
        <v>7.7608771948769846</v>
      </c>
      <c r="AG1030">
        <v>1</v>
      </c>
      <c r="AH1030" t="s">
        <v>219</v>
      </c>
    </row>
    <row r="1031" spans="1:34">
      <c r="A1031" t="s">
        <v>35</v>
      </c>
      <c r="B1031" t="s">
        <v>36</v>
      </c>
      <c r="C1031" t="s">
        <v>1527</v>
      </c>
      <c r="D1031" t="s">
        <v>1528</v>
      </c>
      <c r="E1031" t="s">
        <v>72</v>
      </c>
      <c r="F1031" t="s">
        <v>39</v>
      </c>
      <c r="G1031" t="s">
        <v>239</v>
      </c>
      <c r="I1031">
        <v>1</v>
      </c>
      <c r="J1031">
        <v>2.9677419572079078</v>
      </c>
      <c r="K1031">
        <v>2.02</v>
      </c>
      <c r="M1031">
        <v>5.9877419572079082</v>
      </c>
      <c r="N1031">
        <v>70.254206021251477</v>
      </c>
      <c r="O1031">
        <v>529.64123326564163</v>
      </c>
      <c r="P1031">
        <v>73.079991692392312</v>
      </c>
      <c r="R1031">
        <v>672.97543097928542</v>
      </c>
      <c r="S1031">
        <v>5441017.5619834717</v>
      </c>
      <c r="T1031">
        <v>20051637.020624239</v>
      </c>
      <c r="U1031">
        <v>30103246.014974091</v>
      </c>
      <c r="V1031">
        <v>55595900.597581796</v>
      </c>
      <c r="X1031">
        <v>0.16496324502300211</v>
      </c>
      <c r="Y1031">
        <v>1.197218224149365</v>
      </c>
      <c r="Z1031">
        <v>0.2099999761275641</v>
      </c>
      <c r="AB1031">
        <v>7.9335000000000003E-2</v>
      </c>
      <c r="AC1031">
        <v>5.4999999999999997E-3</v>
      </c>
      <c r="AD1031">
        <v>1.6301705852084361</v>
      </c>
      <c r="AE1031">
        <v>5.9877419572079087E-2</v>
      </c>
      <c r="AF1031">
        <v>7.7626249619884229</v>
      </c>
      <c r="AG1031">
        <v>1</v>
      </c>
      <c r="AH1031" t="s">
        <v>1529</v>
      </c>
    </row>
    <row r="1032" spans="1:34">
      <c r="A1032" t="s">
        <v>1389</v>
      </c>
      <c r="B1032" t="s">
        <v>1530</v>
      </c>
      <c r="C1032" t="s">
        <v>1391</v>
      </c>
      <c r="D1032" t="s">
        <v>1531</v>
      </c>
      <c r="E1032" t="s">
        <v>103</v>
      </c>
      <c r="F1032" t="s">
        <v>40</v>
      </c>
      <c r="G1032" t="s">
        <v>41</v>
      </c>
      <c r="I1032">
        <v>1</v>
      </c>
      <c r="J1032">
        <v>3.7075346343501012</v>
      </c>
      <c r="K1032">
        <v>8.0889735311635552E-3</v>
      </c>
      <c r="M1032">
        <v>4.7156236078812626</v>
      </c>
      <c r="N1032">
        <v>98.416666666666671</v>
      </c>
      <c r="O1032">
        <v>364.57423904442658</v>
      </c>
      <c r="P1032">
        <v>177.75729985084291</v>
      </c>
      <c r="R1032">
        <v>640.74820556193617</v>
      </c>
      <c r="S1032">
        <v>14053955</v>
      </c>
      <c r="T1032">
        <v>28585092.030839279</v>
      </c>
      <c r="U1032">
        <v>27360952.969160721</v>
      </c>
      <c r="V1032">
        <v>70000000</v>
      </c>
      <c r="X1032">
        <v>0.22611350574712649</v>
      </c>
      <c r="Y1032">
        <v>0.84165297733809752</v>
      </c>
      <c r="Z1032">
        <v>0.51079683865184733</v>
      </c>
      <c r="AB1032">
        <v>7.6735999999999999E-2</v>
      </c>
      <c r="AC1032">
        <v>5.4999999999999997E-3</v>
      </c>
      <c r="AD1032">
        <v>1.2838346995278831</v>
      </c>
      <c r="AE1032">
        <v>1.6811198162096701</v>
      </c>
      <c r="AF1032">
        <v>7.7628141236188171</v>
      </c>
      <c r="AG1032">
        <v>1</v>
      </c>
      <c r="AH1032" t="s">
        <v>219</v>
      </c>
    </row>
    <row r="1033" spans="1:34">
      <c r="A1033" t="s">
        <v>129</v>
      </c>
      <c r="B1033" t="s">
        <v>1031</v>
      </c>
      <c r="C1033" t="s">
        <v>233</v>
      </c>
      <c r="D1033" t="s">
        <v>1532</v>
      </c>
      <c r="E1033" t="s">
        <v>72</v>
      </c>
      <c r="F1033" t="s">
        <v>39</v>
      </c>
      <c r="G1033" t="s">
        <v>41</v>
      </c>
      <c r="I1033">
        <v>1</v>
      </c>
      <c r="J1033">
        <v>2.6123925184208141</v>
      </c>
      <c r="K1033">
        <v>8.3999999999999995E-3</v>
      </c>
      <c r="M1033">
        <v>3.6207925184208141</v>
      </c>
      <c r="N1033">
        <v>66.272653482880756</v>
      </c>
      <c r="O1033">
        <v>446.69984938497322</v>
      </c>
      <c r="P1033">
        <v>191.20292699724521</v>
      </c>
      <c r="R1033">
        <v>704.17542986509909</v>
      </c>
      <c r="S1033">
        <v>5132655.9917355375</v>
      </c>
      <c r="T1033">
        <v>16911567.065516941</v>
      </c>
      <c r="U1033">
        <v>29430545.454545449</v>
      </c>
      <c r="V1033">
        <v>51474768.511797927</v>
      </c>
      <c r="X1033">
        <v>0.1556141986931564</v>
      </c>
      <c r="Y1033">
        <v>1.0097348295770601</v>
      </c>
      <c r="Z1033">
        <v>0.54943369826794586</v>
      </c>
      <c r="AB1033">
        <v>7.0526000000000005E-2</v>
      </c>
      <c r="AC1033">
        <v>5.4999999999999997E-3</v>
      </c>
      <c r="AD1033">
        <v>0.98576550239728977</v>
      </c>
      <c r="AE1033">
        <v>3.0831048294353232</v>
      </c>
      <c r="AF1033">
        <v>7.7656888502534276</v>
      </c>
      <c r="AG1033">
        <v>1</v>
      </c>
      <c r="AH1033" t="s">
        <v>73</v>
      </c>
    </row>
    <row r="1034" spans="1:34">
      <c r="A1034" t="s">
        <v>59</v>
      </c>
      <c r="B1034" t="s">
        <v>63</v>
      </c>
      <c r="C1034" t="s">
        <v>1520</v>
      </c>
      <c r="D1034" t="s">
        <v>1533</v>
      </c>
      <c r="E1034" t="s">
        <v>53</v>
      </c>
      <c r="F1034" t="s">
        <v>72</v>
      </c>
      <c r="I1034">
        <v>4.8125222390553679</v>
      </c>
      <c r="J1034">
        <v>1.203130559763842</v>
      </c>
      <c r="M1034">
        <v>6.0156527988192092</v>
      </c>
      <c r="N1034">
        <v>557.6542142658592</v>
      </c>
      <c r="O1034">
        <v>81.331430526633142</v>
      </c>
      <c r="R1034">
        <v>638.98564479249239</v>
      </c>
      <c r="S1034">
        <v>46715798.864527889</v>
      </c>
      <c r="T1034">
        <v>6298921.6859526979</v>
      </c>
      <c r="V1034">
        <v>53014720.550480589</v>
      </c>
      <c r="X1034">
        <v>1.3403541966729771</v>
      </c>
      <c r="Y1034">
        <v>0.19097357242892729</v>
      </c>
      <c r="AB1034">
        <v>4.8292000000000002E-2</v>
      </c>
      <c r="AC1034">
        <v>5.4999999999999997E-3</v>
      </c>
      <c r="AD1034">
        <v>1.6377693483696281</v>
      </c>
      <c r="AE1034">
        <v>6.0156527988192092E-2</v>
      </c>
      <c r="AF1034">
        <v>7.7673706751770286</v>
      </c>
      <c r="AG1034">
        <v>1</v>
      </c>
      <c r="AH1034" t="s">
        <v>1304</v>
      </c>
    </row>
    <row r="1035" spans="1:34">
      <c r="A1035" t="s">
        <v>208</v>
      </c>
      <c r="B1035" t="s">
        <v>209</v>
      </c>
      <c r="C1035" t="s">
        <v>1534</v>
      </c>
      <c r="D1035" t="s">
        <v>1535</v>
      </c>
      <c r="E1035" t="s">
        <v>53</v>
      </c>
      <c r="F1035" t="s">
        <v>39</v>
      </c>
      <c r="I1035">
        <v>2.3913398231281309</v>
      </c>
      <c r="J1035">
        <v>2.9999999999999991</v>
      </c>
      <c r="M1035">
        <v>5.3913398231281304</v>
      </c>
      <c r="N1035">
        <v>267.43150355316271</v>
      </c>
      <c r="O1035">
        <v>506.74999999999977</v>
      </c>
      <c r="R1035">
        <v>774.18150355316243</v>
      </c>
      <c r="S1035">
        <v>22403267.132975899</v>
      </c>
      <c r="T1035">
        <v>19184999.999999989</v>
      </c>
      <c r="V1035">
        <v>41588267.132975891</v>
      </c>
      <c r="X1035">
        <v>0.64278710523499216</v>
      </c>
      <c r="Y1035">
        <v>1.145474137931034</v>
      </c>
      <c r="AB1035">
        <v>4.8292000000000002E-2</v>
      </c>
      <c r="AC1035">
        <v>5.4999999999999997E-3</v>
      </c>
      <c r="AD1035">
        <v>1.4677993235741511</v>
      </c>
      <c r="AE1035">
        <v>0.8545273619658087</v>
      </c>
      <c r="AF1035">
        <v>7.7674585086680903</v>
      </c>
      <c r="AG1035">
        <v>1</v>
      </c>
      <c r="AH1035" t="s">
        <v>541</v>
      </c>
    </row>
    <row r="1036" spans="1:34">
      <c r="A1036" t="s">
        <v>422</v>
      </c>
      <c r="B1036" t="s">
        <v>527</v>
      </c>
      <c r="C1036" t="s">
        <v>1256</v>
      </c>
      <c r="D1036" t="s">
        <v>1536</v>
      </c>
      <c r="E1036" t="s">
        <v>53</v>
      </c>
      <c r="F1036" t="s">
        <v>72</v>
      </c>
      <c r="G1036" t="s">
        <v>41</v>
      </c>
      <c r="I1036">
        <v>4.3016133589146506</v>
      </c>
      <c r="J1036">
        <v>1.0670033397286629</v>
      </c>
      <c r="K1036">
        <v>8.4000000000000012E-3</v>
      </c>
      <c r="M1036">
        <v>5.3770166986433141</v>
      </c>
      <c r="N1036">
        <v>404.16319566974738</v>
      </c>
      <c r="O1036">
        <v>57.094587308648101</v>
      </c>
      <c r="P1036">
        <v>186.37200198002759</v>
      </c>
      <c r="R1036">
        <v>647.6297849584231</v>
      </c>
      <c r="S1036">
        <v>33857551.999690279</v>
      </c>
      <c r="T1036">
        <v>4421837.0661904896</v>
      </c>
      <c r="U1036">
        <v>28686954.545454551</v>
      </c>
      <c r="V1036">
        <v>66966343.611335322</v>
      </c>
      <c r="X1036">
        <v>0.9714296451070018</v>
      </c>
      <c r="Y1036">
        <v>0.13406326722751169</v>
      </c>
      <c r="Z1036">
        <v>0.53555172982766541</v>
      </c>
      <c r="AB1036">
        <v>7.0526000000000005E-2</v>
      </c>
      <c r="AC1036">
        <v>5.4999999999999997E-3</v>
      </c>
      <c r="AD1036">
        <v>1.463899834185614</v>
      </c>
      <c r="AE1036">
        <v>0.85225714673496533</v>
      </c>
      <c r="AF1036">
        <v>7.7691996795638936</v>
      </c>
      <c r="AG1036">
        <v>1</v>
      </c>
      <c r="AH1036" t="s">
        <v>168</v>
      </c>
    </row>
    <row r="1037" spans="1:34">
      <c r="A1037" t="s">
        <v>35</v>
      </c>
      <c r="B1037" t="s">
        <v>43</v>
      </c>
      <c r="C1037" t="s">
        <v>1527</v>
      </c>
      <c r="D1037" t="s">
        <v>1537</v>
      </c>
      <c r="E1037" t="s">
        <v>72</v>
      </c>
      <c r="F1037" t="s">
        <v>39</v>
      </c>
      <c r="G1037" t="s">
        <v>239</v>
      </c>
      <c r="I1037">
        <v>1</v>
      </c>
      <c r="J1037">
        <v>2.9734895366185419</v>
      </c>
      <c r="K1037">
        <v>2.02</v>
      </c>
      <c r="M1037">
        <v>5.9934895366185419</v>
      </c>
      <c r="N1037">
        <v>70.254206021251477</v>
      </c>
      <c r="O1037">
        <v>530.66698115451948</v>
      </c>
      <c r="P1037">
        <v>73.079991692392312</v>
      </c>
      <c r="R1037">
        <v>674.00117886816327</v>
      </c>
      <c r="S1037">
        <v>5441017.5619834717</v>
      </c>
      <c r="T1037">
        <v>20090470.71228309</v>
      </c>
      <c r="U1037">
        <v>30103246.014974091</v>
      </c>
      <c r="V1037">
        <v>55634734.289240658</v>
      </c>
      <c r="X1037">
        <v>0.16496324502300211</v>
      </c>
      <c r="Y1037">
        <v>1.199536857950543</v>
      </c>
      <c r="Z1037">
        <v>0.2099999761275641</v>
      </c>
      <c r="AB1037">
        <v>7.9335000000000003E-2</v>
      </c>
      <c r="AC1037">
        <v>5.4999999999999997E-3</v>
      </c>
      <c r="AD1037">
        <v>1.631735371225991</v>
      </c>
      <c r="AE1037">
        <v>5.9934895366185417E-2</v>
      </c>
      <c r="AF1037">
        <v>7.769994803210718</v>
      </c>
      <c r="AG1037">
        <v>1</v>
      </c>
      <c r="AH1037" t="s">
        <v>1529</v>
      </c>
    </row>
    <row r="1038" spans="1:34">
      <c r="A1038" t="s">
        <v>35</v>
      </c>
      <c r="B1038" t="s">
        <v>45</v>
      </c>
      <c r="C1038" t="s">
        <v>1527</v>
      </c>
      <c r="D1038" t="s">
        <v>1538</v>
      </c>
      <c r="E1038" t="s">
        <v>72</v>
      </c>
      <c r="F1038" t="s">
        <v>39</v>
      </c>
      <c r="G1038" t="s">
        <v>239</v>
      </c>
      <c r="I1038">
        <v>1</v>
      </c>
      <c r="J1038">
        <v>2.9776003370979809</v>
      </c>
      <c r="K1038">
        <v>2.02</v>
      </c>
      <c r="M1038">
        <v>5.9976003370979818</v>
      </c>
      <c r="N1038">
        <v>70.254206021251477</v>
      </c>
      <c r="O1038">
        <v>531.40061954594069</v>
      </c>
      <c r="P1038">
        <v>73.079991692392312</v>
      </c>
      <c r="R1038">
        <v>674.73481725958447</v>
      </c>
      <c r="S1038">
        <v>5441017.5619834717</v>
      </c>
      <c r="T1038">
        <v>20118245.458290819</v>
      </c>
      <c r="U1038">
        <v>30103246.014974091</v>
      </c>
      <c r="V1038">
        <v>55662509.035248376</v>
      </c>
      <c r="X1038">
        <v>0.16496324502300211</v>
      </c>
      <c r="Y1038">
        <v>1.2011951979682369</v>
      </c>
      <c r="Z1038">
        <v>0.2099999761275641</v>
      </c>
      <c r="AB1038">
        <v>7.9335000000000003E-2</v>
      </c>
      <c r="AC1038">
        <v>5.4999999999999997E-3</v>
      </c>
      <c r="AD1038">
        <v>1.632854542037147</v>
      </c>
      <c r="AE1038">
        <v>5.9976003370979823E-2</v>
      </c>
      <c r="AF1038">
        <v>7.7752658825061083</v>
      </c>
      <c r="AG1038">
        <v>1</v>
      </c>
      <c r="AH1038" t="s">
        <v>1529</v>
      </c>
    </row>
    <row r="1039" spans="1:34">
      <c r="A1039" t="s">
        <v>422</v>
      </c>
      <c r="B1039" t="s">
        <v>527</v>
      </c>
      <c r="C1039" t="s">
        <v>1329</v>
      </c>
      <c r="D1039" t="s">
        <v>1539</v>
      </c>
      <c r="E1039" t="s">
        <v>53</v>
      </c>
      <c r="F1039" t="s">
        <v>140</v>
      </c>
      <c r="G1039" t="s">
        <v>41</v>
      </c>
      <c r="I1039">
        <v>3.8777893163466399</v>
      </c>
      <c r="J1039">
        <v>1.5</v>
      </c>
      <c r="K1039">
        <v>8.4000000000000012E-3</v>
      </c>
      <c r="M1039">
        <v>5.3861893163466394</v>
      </c>
      <c r="N1039">
        <v>364.3423040289473</v>
      </c>
      <c r="O1039">
        <v>98.483511307937491</v>
      </c>
      <c r="P1039">
        <v>186.37200198002759</v>
      </c>
      <c r="R1039">
        <v>649.19781731691239</v>
      </c>
      <c r="S1039">
        <v>30521676.977304261</v>
      </c>
      <c r="T1039">
        <v>2722230.5276770229</v>
      </c>
      <c r="U1039">
        <v>28686954.545454551</v>
      </c>
      <c r="V1039">
        <v>61930862.050435834</v>
      </c>
      <c r="X1039">
        <v>0.87571782609695037</v>
      </c>
      <c r="Y1039">
        <v>0.24241493025817981</v>
      </c>
      <c r="Z1039">
        <v>0.53555172982766541</v>
      </c>
      <c r="AB1039">
        <v>6.6725999999999994E-2</v>
      </c>
      <c r="AC1039">
        <v>5.4999999999999997E-3</v>
      </c>
      <c r="AD1039">
        <v>1.4663970913613891</v>
      </c>
      <c r="AE1039">
        <v>0.85371100664094235</v>
      </c>
      <c r="AF1039">
        <v>7.778523414348971</v>
      </c>
      <c r="AG1039">
        <v>1</v>
      </c>
      <c r="AH1039" t="s">
        <v>267</v>
      </c>
    </row>
    <row r="1040" spans="1:34">
      <c r="A1040" t="s">
        <v>99</v>
      </c>
      <c r="B1040" t="s">
        <v>100</v>
      </c>
      <c r="C1040" t="s">
        <v>1540</v>
      </c>
      <c r="D1040" t="s">
        <v>1541</v>
      </c>
      <c r="E1040" t="s">
        <v>72</v>
      </c>
      <c r="F1040" t="s">
        <v>103</v>
      </c>
      <c r="G1040" t="s">
        <v>40</v>
      </c>
      <c r="H1040" t="s">
        <v>302</v>
      </c>
      <c r="I1040">
        <v>1</v>
      </c>
      <c r="J1040">
        <v>1.700659916783485</v>
      </c>
      <c r="K1040">
        <v>3.2761193209781831</v>
      </c>
      <c r="L1040">
        <v>1.0600000000000021E-2</v>
      </c>
      <c r="M1040">
        <v>5.9873792377616688</v>
      </c>
      <c r="N1040">
        <v>60.170646557743339</v>
      </c>
      <c r="O1040">
        <v>177.44252828041309</v>
      </c>
      <c r="P1040">
        <v>352.10385718681152</v>
      </c>
      <c r="Q1040">
        <v>45.590555237246477</v>
      </c>
      <c r="R1040">
        <v>635.30758726221438</v>
      </c>
      <c r="S1040">
        <v>4660070.3812316712</v>
      </c>
      <c r="T1040">
        <v>25338892.201921958</v>
      </c>
      <c r="U1040">
        <v>27607329.548240509</v>
      </c>
      <c r="V1040">
        <v>69999999.999996141</v>
      </c>
      <c r="W1040">
        <v>12393707.868602</v>
      </c>
      <c r="X1040">
        <v>0.14128613322161709</v>
      </c>
      <c r="Y1040">
        <v>0.40767639767774261</v>
      </c>
      <c r="Z1040">
        <v>0.81286396019164542</v>
      </c>
      <c r="AA1040">
        <v>0.13100734263576569</v>
      </c>
      <c r="AB1040">
        <v>9.7020000000000009E-2</v>
      </c>
      <c r="AC1040">
        <v>5.4999999999999997E-3</v>
      </c>
      <c r="AD1040">
        <v>1.6300718343644329</v>
      </c>
      <c r="AE1040">
        <v>5.987379237761669E-2</v>
      </c>
      <c r="AF1040">
        <v>7.779844864503719</v>
      </c>
      <c r="AG1040">
        <v>1</v>
      </c>
      <c r="AH1040" t="s">
        <v>1542</v>
      </c>
    </row>
    <row r="1041" spans="1:34">
      <c r="A1041" t="s">
        <v>99</v>
      </c>
      <c r="B1041" t="s">
        <v>204</v>
      </c>
      <c r="C1041" t="s">
        <v>1001</v>
      </c>
      <c r="D1041" t="s">
        <v>1543</v>
      </c>
      <c r="E1041" t="s">
        <v>39</v>
      </c>
      <c r="F1041" t="s">
        <v>103</v>
      </c>
      <c r="I1041">
        <v>3</v>
      </c>
      <c r="J1041">
        <v>2.3991802733886241</v>
      </c>
      <c r="M1041">
        <v>5.3991802733886249</v>
      </c>
      <c r="N1041">
        <v>476.2727462331884</v>
      </c>
      <c r="O1041">
        <v>250.3243648593436</v>
      </c>
      <c r="R1041">
        <v>726.59711109253203</v>
      </c>
      <c r="S1041">
        <v>18031164.551521901</v>
      </c>
      <c r="T1041">
        <v>35746459.195293449</v>
      </c>
      <c r="V1041">
        <v>53777623.746815354</v>
      </c>
      <c r="X1041">
        <v>1.076582364896908</v>
      </c>
      <c r="Y1041">
        <v>0.57512331629739843</v>
      </c>
      <c r="AB1041">
        <v>5.1397000000000012E-2</v>
      </c>
      <c r="AC1041">
        <v>5.4999999999999997E-3</v>
      </c>
      <c r="AD1041">
        <v>1.46993389641994</v>
      </c>
      <c r="AE1041">
        <v>0.85577007333209709</v>
      </c>
      <c r="AF1041">
        <v>7.7817812431406619</v>
      </c>
      <c r="AG1041">
        <v>1</v>
      </c>
      <c r="AH1041" t="s">
        <v>1003</v>
      </c>
    </row>
    <row r="1042" spans="1:34">
      <c r="A1042" t="s">
        <v>35</v>
      </c>
      <c r="B1042" t="s">
        <v>74</v>
      </c>
      <c r="C1042" t="s">
        <v>993</v>
      </c>
      <c r="D1042" t="s">
        <v>1544</v>
      </c>
      <c r="E1042" t="s">
        <v>72</v>
      </c>
      <c r="F1042" t="s">
        <v>39</v>
      </c>
      <c r="G1042" t="s">
        <v>140</v>
      </c>
      <c r="H1042" t="s">
        <v>302</v>
      </c>
      <c r="I1042">
        <v>1</v>
      </c>
      <c r="J1042">
        <v>2.86378691012195</v>
      </c>
      <c r="K1042">
        <v>1.5</v>
      </c>
      <c r="L1042">
        <v>1.060000000000001E-2</v>
      </c>
      <c r="M1042">
        <v>5.3743869101219497</v>
      </c>
      <c r="N1042">
        <v>70.254206021251477</v>
      </c>
      <c r="O1042">
        <v>511.08878492724392</v>
      </c>
      <c r="P1042">
        <v>103.02135679275</v>
      </c>
      <c r="Q1042">
        <v>51.260860177404332</v>
      </c>
      <c r="R1042">
        <v>735.62520791864972</v>
      </c>
      <c r="S1042">
        <v>5441017.5619834717</v>
      </c>
      <c r="T1042">
        <v>19349261.64544484</v>
      </c>
      <c r="U1042">
        <v>2847663.3168270001</v>
      </c>
      <c r="V1042">
        <v>41573112.27215448</v>
      </c>
      <c r="W1042">
        <v>13935169.747899169</v>
      </c>
      <c r="X1042">
        <v>0.16496324502300211</v>
      </c>
      <c r="Y1042">
        <v>1.1552816681218641</v>
      </c>
      <c r="Z1042">
        <v>0.25358473403663789</v>
      </c>
      <c r="AA1042">
        <v>0.14730132234886301</v>
      </c>
      <c r="AB1042">
        <v>8.7010000000000004E-2</v>
      </c>
      <c r="AC1042">
        <v>5.4999999999999997E-3</v>
      </c>
      <c r="AD1042">
        <v>1.463183870818541</v>
      </c>
      <c r="AE1042">
        <v>0.85184032525432907</v>
      </c>
      <c r="AF1042">
        <v>7.7819211061948206</v>
      </c>
      <c r="AG1042">
        <v>1</v>
      </c>
      <c r="AH1042" t="s">
        <v>995</v>
      </c>
    </row>
    <row r="1043" spans="1:34">
      <c r="A1043" t="s">
        <v>35</v>
      </c>
      <c r="B1043" t="s">
        <v>47</v>
      </c>
      <c r="C1043" t="s">
        <v>1478</v>
      </c>
      <c r="D1043" t="s">
        <v>1545</v>
      </c>
      <c r="E1043" t="s">
        <v>39</v>
      </c>
      <c r="F1043" t="s">
        <v>239</v>
      </c>
      <c r="I1043">
        <v>3</v>
      </c>
      <c r="J1043">
        <v>3.0233452014780888</v>
      </c>
      <c r="M1043">
        <v>6.0233452014780893</v>
      </c>
      <c r="N1043">
        <v>535.39819927329722</v>
      </c>
      <c r="O1043">
        <v>109.37922881547171</v>
      </c>
      <c r="R1043">
        <v>644.77742808876894</v>
      </c>
      <c r="S1043">
        <v>20269589.448560841</v>
      </c>
      <c r="T1043">
        <v>45055695.241725907</v>
      </c>
      <c r="V1043">
        <v>65325284.690286763</v>
      </c>
      <c r="X1043">
        <v>1.2102314568572441</v>
      </c>
      <c r="Y1043">
        <v>0.31430812878009118</v>
      </c>
      <c r="AB1043">
        <v>5.5189000000000002E-2</v>
      </c>
      <c r="AC1043">
        <v>5.4999999999999997E-3</v>
      </c>
      <c r="AD1043">
        <v>1.639863615062098</v>
      </c>
      <c r="AE1043">
        <v>6.0233452014780892E-2</v>
      </c>
      <c r="AF1043">
        <v>7.784131268554968</v>
      </c>
      <c r="AG1043">
        <v>1</v>
      </c>
      <c r="AH1043" t="s">
        <v>1480</v>
      </c>
    </row>
    <row r="1044" spans="1:34">
      <c r="A1044" t="s">
        <v>35</v>
      </c>
      <c r="B1044" t="s">
        <v>36</v>
      </c>
      <c r="C1044" t="s">
        <v>1546</v>
      </c>
      <c r="D1044" t="s">
        <v>1547</v>
      </c>
      <c r="E1044" t="s">
        <v>72</v>
      </c>
      <c r="F1044" t="s">
        <v>39</v>
      </c>
      <c r="G1044" t="s">
        <v>140</v>
      </c>
      <c r="H1044" t="s">
        <v>40</v>
      </c>
      <c r="I1044">
        <v>1</v>
      </c>
      <c r="J1044">
        <v>2.4952251947716171</v>
      </c>
      <c r="K1044">
        <v>1.5</v>
      </c>
      <c r="L1044">
        <v>1</v>
      </c>
      <c r="M1044">
        <v>5.9952251947716171</v>
      </c>
      <c r="N1044">
        <v>70.254206021251477</v>
      </c>
      <c r="O1044">
        <v>445.31302535402881</v>
      </c>
      <c r="P1044">
        <v>103.02135679275</v>
      </c>
      <c r="Q1044">
        <v>125.1515151515151</v>
      </c>
      <c r="R1044">
        <v>743.74010331954537</v>
      </c>
      <c r="S1044">
        <v>5441017.5619834717</v>
      </c>
      <c r="T1044">
        <v>16859063.426575311</v>
      </c>
      <c r="U1044">
        <v>2847663.3168270001</v>
      </c>
      <c r="V1044">
        <v>34960471.578113057</v>
      </c>
      <c r="W1044">
        <v>9812727.2727272715</v>
      </c>
      <c r="X1044">
        <v>0.16496324502300211</v>
      </c>
      <c r="Y1044">
        <v>1.0066000075517849</v>
      </c>
      <c r="Z1044">
        <v>0.25358473403663789</v>
      </c>
      <c r="AA1044">
        <v>0.28892371995820271</v>
      </c>
      <c r="AB1044">
        <v>9.5889000000000002E-2</v>
      </c>
      <c r="AC1044">
        <v>5.4999999999999997E-3</v>
      </c>
      <c r="AD1044">
        <v>1.632207906429969</v>
      </c>
      <c r="AE1044">
        <v>5.9952251947716168E-2</v>
      </c>
      <c r="AF1044">
        <v>7.7887743531493019</v>
      </c>
      <c r="AG1044">
        <v>1</v>
      </c>
      <c r="AH1044" t="s">
        <v>1548</v>
      </c>
    </row>
    <row r="1045" spans="1:34">
      <c r="A1045" t="s">
        <v>988</v>
      </c>
      <c r="B1045" t="s">
        <v>989</v>
      </c>
      <c r="C1045" t="s">
        <v>1549</v>
      </c>
      <c r="D1045" t="s">
        <v>1550</v>
      </c>
      <c r="E1045" t="s">
        <v>72</v>
      </c>
      <c r="F1045" t="s">
        <v>39</v>
      </c>
      <c r="G1045" t="s">
        <v>40</v>
      </c>
      <c r="H1045" t="s">
        <v>302</v>
      </c>
      <c r="I1045">
        <v>1</v>
      </c>
      <c r="J1045">
        <v>2.710928759471364</v>
      </c>
      <c r="K1045">
        <v>1</v>
      </c>
      <c r="L1045">
        <v>1.060000000000001E-2</v>
      </c>
      <c r="M1045">
        <v>4.7215287594713633</v>
      </c>
      <c r="N1045">
        <v>70.254206021251477</v>
      </c>
      <c r="O1045">
        <v>483.80879205972059</v>
      </c>
      <c r="P1045">
        <v>125.1515151515151</v>
      </c>
      <c r="Q1045">
        <v>51.260860177404332</v>
      </c>
      <c r="R1045">
        <v>730.47537340989152</v>
      </c>
      <c r="S1045">
        <v>5441017.5619834717</v>
      </c>
      <c r="T1045">
        <v>18316470.992926959</v>
      </c>
      <c r="U1045">
        <v>9812727.2727272715</v>
      </c>
      <c r="V1045">
        <v>47505385.575536877</v>
      </c>
      <c r="W1045">
        <v>13935169.747899169</v>
      </c>
      <c r="X1045">
        <v>0.16496324502300211</v>
      </c>
      <c r="Y1045">
        <v>1.093617087337077</v>
      </c>
      <c r="Z1045">
        <v>0.28892371995820271</v>
      </c>
      <c r="AA1045">
        <v>0.14730132234886301</v>
      </c>
      <c r="AB1045">
        <v>9.3915000000000012E-2</v>
      </c>
      <c r="AC1045">
        <v>5.4999999999999997E-3</v>
      </c>
      <c r="AD1045">
        <v>1.285442384777544</v>
      </c>
      <c r="AE1045">
        <v>1.683225002751541</v>
      </c>
      <c r="AF1045">
        <v>7.7896111470004481</v>
      </c>
      <c r="AG1045">
        <v>1</v>
      </c>
      <c r="AH1045" t="s">
        <v>526</v>
      </c>
    </row>
    <row r="1046" spans="1:34">
      <c r="A1046" t="s">
        <v>744</v>
      </c>
      <c r="B1046" t="s">
        <v>745</v>
      </c>
      <c r="C1046" t="s">
        <v>1551</v>
      </c>
      <c r="D1046" t="s">
        <v>1552</v>
      </c>
      <c r="E1046" t="s">
        <v>140</v>
      </c>
      <c r="F1046" t="s">
        <v>103</v>
      </c>
      <c r="G1046" t="s">
        <v>41</v>
      </c>
      <c r="I1046">
        <v>2.7804573992402131</v>
      </c>
      <c r="J1046">
        <v>2.6031787592010112</v>
      </c>
      <c r="K1046">
        <v>8.3999999999999995E-3</v>
      </c>
      <c r="M1046">
        <v>5.3920361584412237</v>
      </c>
      <c r="N1046">
        <v>180.9614357338838</v>
      </c>
      <c r="O1046">
        <v>256.19617621803292</v>
      </c>
      <c r="P1046">
        <v>184.59218749999999</v>
      </c>
      <c r="R1046">
        <v>621.74979945191672</v>
      </c>
      <c r="S1046">
        <v>5002042.8612331422</v>
      </c>
      <c r="T1046">
        <v>36584957.138766848</v>
      </c>
      <c r="U1046">
        <v>28413000</v>
      </c>
      <c r="V1046">
        <v>70000000</v>
      </c>
      <c r="X1046">
        <v>0.44543247128632718</v>
      </c>
      <c r="Y1046">
        <v>0.58861387532939535</v>
      </c>
      <c r="Z1046">
        <v>0.53043732040229885</v>
      </c>
      <c r="AB1046">
        <v>6.9831000000000004E-2</v>
      </c>
      <c r="AC1046">
        <v>5.4999999999999997E-3</v>
      </c>
      <c r="AD1046">
        <v>1.467988901774574</v>
      </c>
      <c r="AE1046">
        <v>0.85463773111293395</v>
      </c>
      <c r="AF1046">
        <v>7.7899937913287314</v>
      </c>
      <c r="AG1046">
        <v>1</v>
      </c>
      <c r="AH1046" t="s">
        <v>626</v>
      </c>
    </row>
    <row r="1047" spans="1:34">
      <c r="A1047" t="s">
        <v>35</v>
      </c>
      <c r="B1047" t="s">
        <v>78</v>
      </c>
      <c r="C1047" t="s">
        <v>941</v>
      </c>
      <c r="D1047" t="s">
        <v>1553</v>
      </c>
      <c r="E1047" t="s">
        <v>39</v>
      </c>
      <c r="F1047" t="s">
        <v>140</v>
      </c>
      <c r="G1047" t="s">
        <v>302</v>
      </c>
      <c r="I1047">
        <v>3</v>
      </c>
      <c r="J1047">
        <v>2.3869448253188699</v>
      </c>
      <c r="K1047">
        <v>1.060000000000001E-2</v>
      </c>
      <c r="M1047">
        <v>5.39754482531887</v>
      </c>
      <c r="N1047">
        <v>535.39819927329722</v>
      </c>
      <c r="O1047">
        <v>163.93752966252239</v>
      </c>
      <c r="P1047">
        <v>51.260860177404354</v>
      </c>
      <c r="R1047">
        <v>750.5965891132239</v>
      </c>
      <c r="S1047">
        <v>20269589.448560841</v>
      </c>
      <c r="T1047">
        <v>4531476.812233719</v>
      </c>
      <c r="U1047">
        <v>13935169.747899169</v>
      </c>
      <c r="V1047">
        <v>38736236.008693732</v>
      </c>
      <c r="X1047">
        <v>1.2102314568572441</v>
      </c>
      <c r="Y1047">
        <v>0.40352851245907662</v>
      </c>
      <c r="Z1047">
        <v>0.14730132234886309</v>
      </c>
      <c r="AB1047">
        <v>6.2864000000000003E-2</v>
      </c>
      <c r="AC1047">
        <v>5.4999999999999997E-3</v>
      </c>
      <c r="AD1047">
        <v>1.46948864354231</v>
      </c>
      <c r="AE1047">
        <v>0.8555108548130409</v>
      </c>
      <c r="AF1047">
        <v>7.7909083236742216</v>
      </c>
      <c r="AG1047">
        <v>1</v>
      </c>
      <c r="AH1047" t="s">
        <v>943</v>
      </c>
    </row>
    <row r="1048" spans="1:34">
      <c r="A1048" t="s">
        <v>740</v>
      </c>
      <c r="B1048" t="s">
        <v>741</v>
      </c>
      <c r="C1048" t="s">
        <v>1554</v>
      </c>
      <c r="D1048" t="s">
        <v>1555</v>
      </c>
      <c r="E1048" t="s">
        <v>140</v>
      </c>
      <c r="F1048" t="s">
        <v>103</v>
      </c>
      <c r="G1048" t="s">
        <v>41</v>
      </c>
      <c r="I1048">
        <v>2.7830445254500291</v>
      </c>
      <c r="J1048">
        <v>2.602847589786319</v>
      </c>
      <c r="K1048">
        <v>8.3999999999999977E-3</v>
      </c>
      <c r="M1048">
        <v>5.3942921152363494</v>
      </c>
      <c r="N1048">
        <v>181.12981453137269</v>
      </c>
      <c r="O1048">
        <v>256.16358362813702</v>
      </c>
      <c r="P1048">
        <v>184.59218749999999</v>
      </c>
      <c r="R1048">
        <v>621.88558565950962</v>
      </c>
      <c r="S1048">
        <v>5006697.1012846017</v>
      </c>
      <c r="T1048">
        <v>36580302.898715392</v>
      </c>
      <c r="U1048">
        <v>28412999.999999989</v>
      </c>
      <c r="V1048">
        <v>69999999.999999985</v>
      </c>
      <c r="X1048">
        <v>0.44584693187884811</v>
      </c>
      <c r="Y1048">
        <v>0.58853899345204319</v>
      </c>
      <c r="Z1048">
        <v>0.53043732040229874</v>
      </c>
      <c r="AB1048">
        <v>6.9831000000000004E-2</v>
      </c>
      <c r="AC1048">
        <v>5.4999999999999997E-3</v>
      </c>
      <c r="AD1048">
        <v>1.46860308896487</v>
      </c>
      <c r="AE1048">
        <v>0.85499530026496129</v>
      </c>
      <c r="AF1048">
        <v>7.7932215044661799</v>
      </c>
      <c r="AG1048">
        <v>1</v>
      </c>
      <c r="AH1048" t="s">
        <v>626</v>
      </c>
    </row>
    <row r="1049" spans="1:34">
      <c r="A1049" t="s">
        <v>35</v>
      </c>
      <c r="B1049" t="s">
        <v>43</v>
      </c>
      <c r="C1049" t="s">
        <v>1546</v>
      </c>
      <c r="D1049" t="s">
        <v>1556</v>
      </c>
      <c r="E1049" t="s">
        <v>72</v>
      </c>
      <c r="F1049" t="s">
        <v>39</v>
      </c>
      <c r="G1049" t="s">
        <v>140</v>
      </c>
      <c r="H1049" t="s">
        <v>40</v>
      </c>
      <c r="I1049">
        <v>1</v>
      </c>
      <c r="J1049">
        <v>2.5006201737574019</v>
      </c>
      <c r="K1049">
        <v>1.5</v>
      </c>
      <c r="L1049">
        <v>1</v>
      </c>
      <c r="M1049">
        <v>6.0006201737574019</v>
      </c>
      <c r="N1049">
        <v>70.254206021251477</v>
      </c>
      <c r="O1049">
        <v>446.27584603206418</v>
      </c>
      <c r="P1049">
        <v>103.02135679275</v>
      </c>
      <c r="Q1049">
        <v>125.1515151515151</v>
      </c>
      <c r="R1049">
        <v>744.7029239975808</v>
      </c>
      <c r="S1049">
        <v>5441017.5619834717</v>
      </c>
      <c r="T1049">
        <v>16895514.762950469</v>
      </c>
      <c r="U1049">
        <v>2847663.3168270001</v>
      </c>
      <c r="V1049">
        <v>34996922.914488219</v>
      </c>
      <c r="W1049">
        <v>9812727.2727272715</v>
      </c>
      <c r="X1049">
        <v>0.16496324502300211</v>
      </c>
      <c r="Y1049">
        <v>1.008776398644345</v>
      </c>
      <c r="Z1049">
        <v>0.25358473403663789</v>
      </c>
      <c r="AA1049">
        <v>0.28892371995820271</v>
      </c>
      <c r="AB1049">
        <v>9.5889000000000002E-2</v>
      </c>
      <c r="AC1049">
        <v>5.4999999999999997E-3</v>
      </c>
      <c r="AD1049">
        <v>1.63367669652034</v>
      </c>
      <c r="AE1049">
        <v>6.0006201737574018E-2</v>
      </c>
      <c r="AF1049">
        <v>7.7956920720153153</v>
      </c>
      <c r="AG1049">
        <v>1</v>
      </c>
      <c r="AH1049" t="s">
        <v>1548</v>
      </c>
    </row>
    <row r="1050" spans="1:34">
      <c r="A1050" t="s">
        <v>59</v>
      </c>
      <c r="B1050" t="s">
        <v>97</v>
      </c>
      <c r="C1050" t="s">
        <v>960</v>
      </c>
      <c r="D1050" t="s">
        <v>1557</v>
      </c>
      <c r="E1050" t="s">
        <v>53</v>
      </c>
      <c r="F1050" t="s">
        <v>72</v>
      </c>
      <c r="G1050" t="s">
        <v>39</v>
      </c>
      <c r="I1050">
        <v>1.5</v>
      </c>
      <c r="J1050">
        <v>1</v>
      </c>
      <c r="K1050">
        <v>2.8963881865826</v>
      </c>
      <c r="M1050">
        <v>5.3963881865826</v>
      </c>
      <c r="N1050">
        <v>173.8134973404255</v>
      </c>
      <c r="O1050">
        <v>67.599837662337663</v>
      </c>
      <c r="P1050">
        <v>502.4763445946279</v>
      </c>
      <c r="R1050">
        <v>743.88967959739102</v>
      </c>
      <c r="S1050">
        <v>14560701.190764019</v>
      </c>
      <c r="T1050">
        <v>5235443.1818181816</v>
      </c>
      <c r="U1050">
        <v>19023204.086922418</v>
      </c>
      <c r="V1050">
        <v>38819348.459504619</v>
      </c>
      <c r="X1050">
        <v>0.41777080606366312</v>
      </c>
      <c r="Y1050">
        <v>0.15873054746977161</v>
      </c>
      <c r="Z1050">
        <v>1.135813828624112</v>
      </c>
      <c r="AB1050">
        <v>7.2438000000000002E-2</v>
      </c>
      <c r="AC1050">
        <v>5.4999999999999997E-3</v>
      </c>
      <c r="AD1050">
        <v>1.469173747132436</v>
      </c>
      <c r="AE1050">
        <v>0.85532752757334207</v>
      </c>
      <c r="AF1050">
        <v>7.7988274612883766</v>
      </c>
      <c r="AG1050">
        <v>1</v>
      </c>
      <c r="AH1050" t="s">
        <v>844</v>
      </c>
    </row>
    <row r="1051" spans="1:34">
      <c r="A1051" t="s">
        <v>35</v>
      </c>
      <c r="B1051" t="s">
        <v>45</v>
      </c>
      <c r="C1051" t="s">
        <v>1546</v>
      </c>
      <c r="D1051" t="s">
        <v>1558</v>
      </c>
      <c r="E1051" t="s">
        <v>72</v>
      </c>
      <c r="F1051" t="s">
        <v>39</v>
      </c>
      <c r="G1051" t="s">
        <v>140</v>
      </c>
      <c r="H1051" t="s">
        <v>40</v>
      </c>
      <c r="I1051">
        <v>1</v>
      </c>
      <c r="J1051">
        <v>2.5043623229095031</v>
      </c>
      <c r="K1051">
        <v>1.5</v>
      </c>
      <c r="L1051">
        <v>1</v>
      </c>
      <c r="M1051">
        <v>6.0043623229095022</v>
      </c>
      <c r="N1051">
        <v>70.254206021251477</v>
      </c>
      <c r="O1051">
        <v>446.94369267121323</v>
      </c>
      <c r="P1051">
        <v>103.02135679275</v>
      </c>
      <c r="Q1051">
        <v>125.1515151515151</v>
      </c>
      <c r="R1051">
        <v>745.37077063672973</v>
      </c>
      <c r="S1051">
        <v>5441017.5619834717</v>
      </c>
      <c r="T1051">
        <v>16920798.705273259</v>
      </c>
      <c r="U1051">
        <v>2847663.3168270001</v>
      </c>
      <c r="V1051">
        <v>35022206.856811002</v>
      </c>
      <c r="W1051">
        <v>9812727.2727272715</v>
      </c>
      <c r="X1051">
        <v>0.16496324502300211</v>
      </c>
      <c r="Y1051">
        <v>1.0102860208510529</v>
      </c>
      <c r="Z1051">
        <v>0.25358473403663789</v>
      </c>
      <c r="AA1051">
        <v>0.28892371995820271</v>
      </c>
      <c r="AB1051">
        <v>9.5889000000000002E-2</v>
      </c>
      <c r="AC1051">
        <v>5.4999999999999997E-3</v>
      </c>
      <c r="AD1051">
        <v>1.6346955015250999</v>
      </c>
      <c r="AE1051">
        <v>6.0043623229095032E-2</v>
      </c>
      <c r="AF1051">
        <v>7.8004904476636971</v>
      </c>
      <c r="AG1051">
        <v>1</v>
      </c>
      <c r="AH1051" t="s">
        <v>1548</v>
      </c>
    </row>
    <row r="1052" spans="1:34">
      <c r="A1052" t="s">
        <v>1074</v>
      </c>
      <c r="B1052" t="s">
        <v>1164</v>
      </c>
      <c r="C1052" t="s">
        <v>1368</v>
      </c>
      <c r="D1052" t="s">
        <v>1559</v>
      </c>
      <c r="E1052" t="s">
        <v>140</v>
      </c>
      <c r="F1052" t="s">
        <v>103</v>
      </c>
      <c r="G1052" t="s">
        <v>41</v>
      </c>
      <c r="I1052">
        <v>2.789791569815808</v>
      </c>
      <c r="J1052">
        <v>2.6019839230950539</v>
      </c>
      <c r="K1052">
        <v>8.4000000000000012E-3</v>
      </c>
      <c r="M1052">
        <v>5.4001754929108623</v>
      </c>
      <c r="N1052">
        <v>181.56893466884549</v>
      </c>
      <c r="O1052">
        <v>256.07858443127162</v>
      </c>
      <c r="P1052">
        <v>184.59218749999999</v>
      </c>
      <c r="R1052">
        <v>622.23970660011719</v>
      </c>
      <c r="S1052">
        <v>5018835.0340986382</v>
      </c>
      <c r="T1052">
        <v>36568164.965901352</v>
      </c>
      <c r="U1052">
        <v>28413000</v>
      </c>
      <c r="V1052">
        <v>70000000</v>
      </c>
      <c r="X1052">
        <v>0.44692781614146931</v>
      </c>
      <c r="Y1052">
        <v>0.58834370674868419</v>
      </c>
      <c r="Z1052">
        <v>0.53043732040229896</v>
      </c>
      <c r="AB1052">
        <v>6.9831000000000004E-2</v>
      </c>
      <c r="AC1052">
        <v>5.4999999999999997E-3</v>
      </c>
      <c r="AD1052">
        <v>1.4702048462375119</v>
      </c>
      <c r="AE1052">
        <v>0.85592781562637166</v>
      </c>
      <c r="AF1052">
        <v>7.8016391547747466</v>
      </c>
      <c r="AG1052">
        <v>1</v>
      </c>
      <c r="AH1052" t="s">
        <v>626</v>
      </c>
    </row>
    <row r="1053" spans="1:34">
      <c r="A1053" t="s">
        <v>59</v>
      </c>
      <c r="B1053" t="s">
        <v>88</v>
      </c>
      <c r="C1053" t="s">
        <v>1014</v>
      </c>
      <c r="D1053" t="s">
        <v>1560</v>
      </c>
      <c r="E1053" t="s">
        <v>39</v>
      </c>
      <c r="F1053" t="s">
        <v>40</v>
      </c>
      <c r="G1053" t="s">
        <v>239</v>
      </c>
      <c r="H1053" t="s">
        <v>302</v>
      </c>
      <c r="I1053">
        <v>2.348938666195683</v>
      </c>
      <c r="J1053">
        <v>1</v>
      </c>
      <c r="K1053">
        <v>2.02</v>
      </c>
      <c r="L1053">
        <v>1.06E-2</v>
      </c>
      <c r="M1053">
        <v>5.3795386661956837</v>
      </c>
      <c r="N1053">
        <v>407.50273742125268</v>
      </c>
      <c r="O1053">
        <v>117.8374655647383</v>
      </c>
      <c r="P1053">
        <v>68.987406144393262</v>
      </c>
      <c r="Q1053">
        <v>48.91452709871826</v>
      </c>
      <c r="R1053">
        <v>643.24213622910258</v>
      </c>
      <c r="S1053">
        <v>15427607.3358199</v>
      </c>
      <c r="T1053">
        <v>9239256.1983471066</v>
      </c>
      <c r="U1053">
        <v>28417420.568970822</v>
      </c>
      <c r="V1053">
        <v>66381607.556155398</v>
      </c>
      <c r="W1053">
        <v>13297323.45301757</v>
      </c>
      <c r="X1053">
        <v>0.92113240622031811</v>
      </c>
      <c r="Y1053">
        <v>0.27203856749311278</v>
      </c>
      <c r="Z1053">
        <v>0.1982396728287163</v>
      </c>
      <c r="AA1053">
        <v>0.14055898591585711</v>
      </c>
      <c r="AB1053">
        <v>0.100812</v>
      </c>
      <c r="AC1053">
        <v>5.4999999999999997E-3</v>
      </c>
      <c r="AD1053">
        <v>1.464586443152752</v>
      </c>
      <c r="AE1053">
        <v>0.85265687859201589</v>
      </c>
      <c r="AF1053">
        <v>7.8030939879404508</v>
      </c>
      <c r="AG1053">
        <v>1</v>
      </c>
      <c r="AH1053" t="s">
        <v>852</v>
      </c>
    </row>
    <row r="1054" spans="1:34">
      <c r="A1054" t="s">
        <v>788</v>
      </c>
      <c r="B1054" t="s">
        <v>789</v>
      </c>
      <c r="C1054" t="s">
        <v>1561</v>
      </c>
      <c r="D1054" t="s">
        <v>1562</v>
      </c>
      <c r="E1054" t="s">
        <v>72</v>
      </c>
      <c r="F1054" t="s">
        <v>39</v>
      </c>
      <c r="G1054" t="s">
        <v>40</v>
      </c>
      <c r="H1054" t="s">
        <v>41</v>
      </c>
      <c r="I1054">
        <v>1</v>
      </c>
      <c r="J1054">
        <v>1.6174510099421771</v>
      </c>
      <c r="K1054">
        <v>1</v>
      </c>
      <c r="L1054">
        <v>8.3999999999999995E-3</v>
      </c>
      <c r="M1054">
        <v>3.6258510099421768</v>
      </c>
      <c r="N1054">
        <v>68.92702184179457</v>
      </c>
      <c r="O1054">
        <v>284.63080991359539</v>
      </c>
      <c r="P1054">
        <v>121.4944903581267</v>
      </c>
      <c r="Q1054">
        <v>194.25403753443521</v>
      </c>
      <c r="R1054">
        <v>669.30635964795192</v>
      </c>
      <c r="S1054">
        <v>5338230.3719008267</v>
      </c>
      <c r="T1054">
        <v>10775810.731509279</v>
      </c>
      <c r="U1054">
        <v>9525991.7355371881</v>
      </c>
      <c r="V1054">
        <v>55540214.657129109</v>
      </c>
      <c r="W1054">
        <v>29900181.81818182</v>
      </c>
      <c r="X1054">
        <v>0.1618468962463869</v>
      </c>
      <c r="Y1054">
        <v>0.64338871556859967</v>
      </c>
      <c r="Z1054">
        <v>0.28048114372565769</v>
      </c>
      <c r="AA1054">
        <v>0.55820125728285985</v>
      </c>
      <c r="AB1054">
        <v>9.7777000000000003E-2</v>
      </c>
      <c r="AC1054">
        <v>5.4999999999999997E-3</v>
      </c>
      <c r="AD1054">
        <v>0.98714268333504296</v>
      </c>
      <c r="AE1054">
        <v>3.0874121349657631</v>
      </c>
      <c r="AF1054">
        <v>7.8036828282429829</v>
      </c>
      <c r="AG1054">
        <v>1</v>
      </c>
      <c r="AH1054" t="s">
        <v>94</v>
      </c>
    </row>
    <row r="1055" spans="1:34">
      <c r="A1055" t="s">
        <v>59</v>
      </c>
      <c r="B1055" t="s">
        <v>88</v>
      </c>
      <c r="C1055" t="s">
        <v>1010</v>
      </c>
      <c r="D1055" t="s">
        <v>1563</v>
      </c>
      <c r="E1055" t="s">
        <v>53</v>
      </c>
      <c r="F1055" t="s">
        <v>72</v>
      </c>
      <c r="G1055" t="s">
        <v>302</v>
      </c>
      <c r="I1055">
        <v>4.3232205816665106</v>
      </c>
      <c r="J1055">
        <v>1.0702051454166279</v>
      </c>
      <c r="K1055">
        <v>1.06E-2</v>
      </c>
      <c r="M1055">
        <v>5.4040257270831393</v>
      </c>
      <c r="N1055">
        <v>500.95605938237668</v>
      </c>
      <c r="O1055">
        <v>72.345694095562507</v>
      </c>
      <c r="P1055">
        <v>48.914527098718288</v>
      </c>
      <c r="R1055">
        <v>622.21628057665748</v>
      </c>
      <c r="S1055">
        <v>41966082.047604732</v>
      </c>
      <c r="T1055">
        <v>5602998.2317182189</v>
      </c>
      <c r="U1055">
        <v>13297323.453017579</v>
      </c>
      <c r="V1055">
        <v>60866403.73234053</v>
      </c>
      <c r="X1055">
        <v>1.204076898129224</v>
      </c>
      <c r="Y1055">
        <v>0.16987424863694781</v>
      </c>
      <c r="Z1055">
        <v>0.14055898591585719</v>
      </c>
      <c r="AB1055">
        <v>6.6664000000000001E-2</v>
      </c>
      <c r="AC1055">
        <v>5.4999999999999997E-3</v>
      </c>
      <c r="AD1055">
        <v>1.471253077530488</v>
      </c>
      <c r="AE1055">
        <v>0.85653807774267754</v>
      </c>
      <c r="AF1055">
        <v>7.8039808823563046</v>
      </c>
      <c r="AG1055">
        <v>1</v>
      </c>
      <c r="AH1055" t="s">
        <v>818</v>
      </c>
    </row>
    <row r="1056" spans="1:34">
      <c r="A1056" t="s">
        <v>59</v>
      </c>
      <c r="B1056" t="s">
        <v>90</v>
      </c>
      <c r="C1056" t="s">
        <v>1014</v>
      </c>
      <c r="D1056" t="s">
        <v>1564</v>
      </c>
      <c r="E1056" t="s">
        <v>39</v>
      </c>
      <c r="F1056" t="s">
        <v>40</v>
      </c>
      <c r="G1056" t="s">
        <v>239</v>
      </c>
      <c r="H1056" t="s">
        <v>302</v>
      </c>
      <c r="I1056">
        <v>2.34999517084335</v>
      </c>
      <c r="J1056">
        <v>1</v>
      </c>
      <c r="K1056">
        <v>2.02</v>
      </c>
      <c r="L1056">
        <v>1.06E-2</v>
      </c>
      <c r="M1056">
        <v>5.3805951708433497</v>
      </c>
      <c r="N1056">
        <v>407.68602383150181</v>
      </c>
      <c r="O1056">
        <v>117.8374655647383</v>
      </c>
      <c r="P1056">
        <v>68.987406144393262</v>
      </c>
      <c r="Q1056">
        <v>48.91452709871826</v>
      </c>
      <c r="R1056">
        <v>643.42542263935161</v>
      </c>
      <c r="S1056">
        <v>15434546.358573981</v>
      </c>
      <c r="T1056">
        <v>9239256.1983471066</v>
      </c>
      <c r="U1056">
        <v>28417420.568970822</v>
      </c>
      <c r="V1056">
        <v>66388546.578909472</v>
      </c>
      <c r="W1056">
        <v>13297323.45301757</v>
      </c>
      <c r="X1056">
        <v>0.92154671276748035</v>
      </c>
      <c r="Y1056">
        <v>0.27203856749311278</v>
      </c>
      <c r="Z1056">
        <v>0.1982396728287163</v>
      </c>
      <c r="AA1056">
        <v>0.14055898591585711</v>
      </c>
      <c r="AB1056">
        <v>0.100812</v>
      </c>
      <c r="AC1056">
        <v>5.4999999999999997E-3</v>
      </c>
      <c r="AD1056">
        <v>1.4648740779259379</v>
      </c>
      <c r="AE1056">
        <v>0.85282433457867091</v>
      </c>
      <c r="AF1056">
        <v>7.8046055833479588</v>
      </c>
      <c r="AG1056">
        <v>1</v>
      </c>
      <c r="AH1056" t="s">
        <v>852</v>
      </c>
    </row>
    <row r="1057" spans="1:34">
      <c r="A1057" t="s">
        <v>35</v>
      </c>
      <c r="B1057" t="s">
        <v>78</v>
      </c>
      <c r="C1057" t="s">
        <v>993</v>
      </c>
      <c r="D1057" t="s">
        <v>1565</v>
      </c>
      <c r="E1057" t="s">
        <v>72</v>
      </c>
      <c r="F1057" t="s">
        <v>39</v>
      </c>
      <c r="G1057" t="s">
        <v>140</v>
      </c>
      <c r="H1057" t="s">
        <v>302</v>
      </c>
      <c r="I1057">
        <v>1</v>
      </c>
      <c r="J1057">
        <v>2.8805144921988521</v>
      </c>
      <c r="K1057">
        <v>1.5</v>
      </c>
      <c r="L1057">
        <v>1.060000000000001E-2</v>
      </c>
      <c r="M1057">
        <v>5.3911144921988523</v>
      </c>
      <c r="N1057">
        <v>70.254206021251477</v>
      </c>
      <c r="O1057">
        <v>514.07409070130063</v>
      </c>
      <c r="P1057">
        <v>103.02135679275</v>
      </c>
      <c r="Q1057">
        <v>51.260860177404354</v>
      </c>
      <c r="R1057">
        <v>738.61051369270638</v>
      </c>
      <c r="S1057">
        <v>5441017.5619834717</v>
      </c>
      <c r="T1057">
        <v>19462282.052500151</v>
      </c>
      <c r="U1057">
        <v>2847663.3168270001</v>
      </c>
      <c r="V1057">
        <v>41686132.679209799</v>
      </c>
      <c r="W1057">
        <v>13935169.747899169</v>
      </c>
      <c r="X1057">
        <v>0.16496324502300211</v>
      </c>
      <c r="Y1057">
        <v>1.1620297501307399</v>
      </c>
      <c r="Z1057">
        <v>0.25358473403663789</v>
      </c>
      <c r="AA1057">
        <v>0.14730132234886309</v>
      </c>
      <c r="AB1057">
        <v>8.7010000000000004E-2</v>
      </c>
      <c r="AC1057">
        <v>5.4999999999999997E-3</v>
      </c>
      <c r="AD1057">
        <v>1.4677379769337191</v>
      </c>
      <c r="AE1057">
        <v>0.8544916470135181</v>
      </c>
      <c r="AF1057">
        <v>7.8058541161460901</v>
      </c>
      <c r="AG1057">
        <v>1</v>
      </c>
      <c r="AH1057" t="s">
        <v>995</v>
      </c>
    </row>
    <row r="1058" spans="1:34">
      <c r="A1058" t="s">
        <v>59</v>
      </c>
      <c r="B1058" t="s">
        <v>97</v>
      </c>
      <c r="C1058" t="s">
        <v>974</v>
      </c>
      <c r="D1058" t="s">
        <v>1566</v>
      </c>
      <c r="E1058" t="s">
        <v>72</v>
      </c>
      <c r="F1058" t="s">
        <v>39</v>
      </c>
      <c r="G1058" t="s">
        <v>40</v>
      </c>
      <c r="I1058">
        <v>1</v>
      </c>
      <c r="J1058">
        <v>2.9999999999999991</v>
      </c>
      <c r="K1058">
        <v>1.402137619258512</v>
      </c>
      <c r="M1058">
        <v>5.4021376192585109</v>
      </c>
      <c r="N1058">
        <v>67.599837662337663</v>
      </c>
      <c r="O1058">
        <v>520.45131269592468</v>
      </c>
      <c r="P1058">
        <v>165.224343426399</v>
      </c>
      <c r="R1058">
        <v>753.27549378466142</v>
      </c>
      <c r="S1058">
        <v>5235443.1818181816</v>
      </c>
      <c r="T1058">
        <v>19703716.692789961</v>
      </c>
      <c r="U1058">
        <v>12954708.689669861</v>
      </c>
      <c r="V1058">
        <v>37893868.564278007</v>
      </c>
      <c r="X1058">
        <v>0.15873054746977161</v>
      </c>
      <c r="Y1058">
        <v>1.1764450295913951</v>
      </c>
      <c r="Z1058">
        <v>0.38143550937128928</v>
      </c>
      <c r="AB1058">
        <v>7.5543000000000013E-2</v>
      </c>
      <c r="AC1058">
        <v>5.4999999999999997E-3</v>
      </c>
      <c r="AD1058">
        <v>1.470739037703888</v>
      </c>
      <c r="AE1058">
        <v>0.85623881265247404</v>
      </c>
      <c r="AF1058">
        <v>7.8101584696148727</v>
      </c>
      <c r="AG1058">
        <v>1</v>
      </c>
      <c r="AH1058" t="s">
        <v>803</v>
      </c>
    </row>
    <row r="1059" spans="1:34">
      <c r="A1059" t="s">
        <v>35</v>
      </c>
      <c r="B1059" t="s">
        <v>36</v>
      </c>
      <c r="C1059" t="s">
        <v>1567</v>
      </c>
      <c r="D1059" t="s">
        <v>1568</v>
      </c>
      <c r="E1059" t="s">
        <v>53</v>
      </c>
      <c r="F1059" t="s">
        <v>140</v>
      </c>
      <c r="I1059">
        <v>4.5539735651293034</v>
      </c>
      <c r="J1059">
        <v>1.5</v>
      </c>
      <c r="M1059">
        <v>6.0539735651293034</v>
      </c>
      <c r="N1059">
        <v>547.77690138588048</v>
      </c>
      <c r="O1059">
        <v>103.02135679275</v>
      </c>
      <c r="R1059">
        <v>650.79825817863048</v>
      </c>
      <c r="S1059">
        <v>45888356.786589757</v>
      </c>
      <c r="T1059">
        <v>2847663.3168270001</v>
      </c>
      <c r="V1059">
        <v>48736020.103416763</v>
      </c>
      <c r="X1059">
        <v>1.316613503189721</v>
      </c>
      <c r="Y1059">
        <v>0.25358473403663789</v>
      </c>
      <c r="AB1059">
        <v>4.4491999999999997E-2</v>
      </c>
      <c r="AC1059">
        <v>5.4999999999999997E-3</v>
      </c>
      <c r="AD1059">
        <v>1.648202227155622</v>
      </c>
      <c r="AE1059">
        <v>6.0539735651293017E-2</v>
      </c>
      <c r="AF1059">
        <v>7.812707527936217</v>
      </c>
      <c r="AG1059">
        <v>1</v>
      </c>
      <c r="AH1059" t="s">
        <v>1569</v>
      </c>
    </row>
    <row r="1060" spans="1:34">
      <c r="A1060" t="s">
        <v>35</v>
      </c>
      <c r="B1060" t="s">
        <v>49</v>
      </c>
      <c r="C1060" t="s">
        <v>1478</v>
      </c>
      <c r="D1060" t="s">
        <v>1570</v>
      </c>
      <c r="E1060" t="s">
        <v>39</v>
      </c>
      <c r="F1060" t="s">
        <v>239</v>
      </c>
      <c r="I1060">
        <v>3</v>
      </c>
      <c r="J1060">
        <v>3.046915628002381</v>
      </c>
      <c r="M1060">
        <v>6.046915628002381</v>
      </c>
      <c r="N1060">
        <v>535.39819927329722</v>
      </c>
      <c r="O1060">
        <v>110.23196474348229</v>
      </c>
      <c r="R1060">
        <v>645.63016401677953</v>
      </c>
      <c r="S1060">
        <v>20269589.448560841</v>
      </c>
      <c r="T1060">
        <v>45406955.810210377</v>
      </c>
      <c r="V1060">
        <v>65676545.258771233</v>
      </c>
      <c r="X1060">
        <v>1.2102314568572441</v>
      </c>
      <c r="Y1060">
        <v>0.31675851937782268</v>
      </c>
      <c r="AB1060">
        <v>5.5189000000000002E-2</v>
      </c>
      <c r="AC1060">
        <v>5.4999999999999997E-3</v>
      </c>
      <c r="AD1060">
        <v>1.64628069453468</v>
      </c>
      <c r="AE1060">
        <v>6.0469156280023813E-2</v>
      </c>
      <c r="AF1060">
        <v>7.8143544788170836</v>
      </c>
      <c r="AG1060">
        <v>1</v>
      </c>
      <c r="AH1060" t="s">
        <v>1480</v>
      </c>
    </row>
    <row r="1061" spans="1:34">
      <c r="A1061" t="s">
        <v>59</v>
      </c>
      <c r="B1061" t="s">
        <v>97</v>
      </c>
      <c r="C1061" t="s">
        <v>919</v>
      </c>
      <c r="D1061" t="s">
        <v>1571</v>
      </c>
      <c r="E1061" t="s">
        <v>72</v>
      </c>
      <c r="F1061" t="s">
        <v>39</v>
      </c>
      <c r="G1061" t="s">
        <v>302</v>
      </c>
      <c r="I1061">
        <v>2.402815177356818</v>
      </c>
      <c r="J1061">
        <v>3</v>
      </c>
      <c r="K1061">
        <v>1.06E-2</v>
      </c>
      <c r="M1061">
        <v>5.4134151773568187</v>
      </c>
      <c r="N1061">
        <v>162.429915921922</v>
      </c>
      <c r="O1061">
        <v>520.4513126959248</v>
      </c>
      <c r="P1061">
        <v>48.914527098718267</v>
      </c>
      <c r="R1061">
        <v>731.79575571656505</v>
      </c>
      <c r="S1061">
        <v>12579802.337462001</v>
      </c>
      <c r="T1061">
        <v>19703716.692789972</v>
      </c>
      <c r="U1061">
        <v>13297323.45301757</v>
      </c>
      <c r="V1061">
        <v>45580842.483269542</v>
      </c>
      <c r="X1061">
        <v>0.38140016857052411</v>
      </c>
      <c r="Y1061">
        <v>1.176445029591396</v>
      </c>
      <c r="Z1061">
        <v>0.14055898591585711</v>
      </c>
      <c r="AB1061">
        <v>6.6664000000000001E-2</v>
      </c>
      <c r="AC1061">
        <v>5.4999999999999997E-3</v>
      </c>
      <c r="AD1061">
        <v>1.473809367657354</v>
      </c>
      <c r="AE1061">
        <v>0.85802630561105575</v>
      </c>
      <c r="AF1061">
        <v>7.8174148506252283</v>
      </c>
      <c r="AG1061">
        <v>1</v>
      </c>
      <c r="AH1061" t="s">
        <v>710</v>
      </c>
    </row>
    <row r="1062" spans="1:34">
      <c r="A1062" t="s">
        <v>35</v>
      </c>
      <c r="B1062" t="s">
        <v>47</v>
      </c>
      <c r="C1062" t="s">
        <v>1527</v>
      </c>
      <c r="D1062" t="s">
        <v>1572</v>
      </c>
      <c r="E1062" t="s">
        <v>72</v>
      </c>
      <c r="F1062" t="s">
        <v>39</v>
      </c>
      <c r="G1062" t="s">
        <v>239</v>
      </c>
      <c r="I1062">
        <v>1</v>
      </c>
      <c r="J1062">
        <v>3</v>
      </c>
      <c r="K1062">
        <v>2.0305437683220071</v>
      </c>
      <c r="M1062">
        <v>6.0305437683220067</v>
      </c>
      <c r="N1062">
        <v>70.254206021251477</v>
      </c>
      <c r="O1062">
        <v>535.39819927329722</v>
      </c>
      <c r="P1062">
        <v>73.461446396045176</v>
      </c>
      <c r="R1062">
        <v>679.11385169059383</v>
      </c>
      <c r="S1062">
        <v>5441017.5619834717</v>
      </c>
      <c r="T1062">
        <v>20269589.448560841</v>
      </c>
      <c r="U1062">
        <v>30260375.545529671</v>
      </c>
      <c r="V1062">
        <v>55970982.556073993</v>
      </c>
      <c r="X1062">
        <v>0.16496324502300211</v>
      </c>
      <c r="Y1062">
        <v>1.2102314568572441</v>
      </c>
      <c r="Z1062">
        <v>0.21109611033346309</v>
      </c>
      <c r="AB1062">
        <v>7.9335000000000003E-2</v>
      </c>
      <c r="AC1062">
        <v>5.4999999999999997E-3</v>
      </c>
      <c r="AD1062">
        <v>1.6418234343075619</v>
      </c>
      <c r="AE1062">
        <v>6.0305437683220067E-2</v>
      </c>
      <c r="AF1062">
        <v>7.8175076403127894</v>
      </c>
      <c r="AG1062">
        <v>1</v>
      </c>
      <c r="AH1062" t="s">
        <v>1529</v>
      </c>
    </row>
    <row r="1063" spans="1:34">
      <c r="A1063" t="s">
        <v>59</v>
      </c>
      <c r="B1063" t="s">
        <v>105</v>
      </c>
      <c r="C1063" t="s">
        <v>960</v>
      </c>
      <c r="D1063" t="s">
        <v>1573</v>
      </c>
      <c r="E1063" t="s">
        <v>53</v>
      </c>
      <c r="F1063" t="s">
        <v>72</v>
      </c>
      <c r="G1063" t="s">
        <v>39</v>
      </c>
      <c r="I1063">
        <v>1.5</v>
      </c>
      <c r="J1063">
        <v>1</v>
      </c>
      <c r="K1063">
        <v>2.9104084756990609</v>
      </c>
      <c r="M1063">
        <v>5.4104084756990609</v>
      </c>
      <c r="N1063">
        <v>173.8134973404255</v>
      </c>
      <c r="O1063">
        <v>67.599837662337663</v>
      </c>
      <c r="P1063">
        <v>504.9086372196407</v>
      </c>
      <c r="R1063">
        <v>746.32197222240393</v>
      </c>
      <c r="S1063">
        <v>14560701.190764019</v>
      </c>
      <c r="T1063">
        <v>5235443.1818181816</v>
      </c>
      <c r="U1063">
        <v>19115288.021823</v>
      </c>
      <c r="V1063">
        <v>38911432.394405209</v>
      </c>
      <c r="X1063">
        <v>0.41777080606366312</v>
      </c>
      <c r="Y1063">
        <v>0.15873054746977161</v>
      </c>
      <c r="Z1063">
        <v>1.1413118617722771</v>
      </c>
      <c r="AB1063">
        <v>7.2438000000000002E-2</v>
      </c>
      <c r="AC1063">
        <v>5.4999999999999997E-3</v>
      </c>
      <c r="AD1063">
        <v>1.472990789195556</v>
      </c>
      <c r="AE1063">
        <v>0.85754974339830115</v>
      </c>
      <c r="AF1063">
        <v>7.8188870082929176</v>
      </c>
      <c r="AG1063">
        <v>1</v>
      </c>
      <c r="AH1063" t="s">
        <v>844</v>
      </c>
    </row>
    <row r="1064" spans="1:34">
      <c r="A1064" t="s">
        <v>208</v>
      </c>
      <c r="B1064" t="s">
        <v>214</v>
      </c>
      <c r="C1064" t="s">
        <v>1534</v>
      </c>
      <c r="D1064" t="s">
        <v>1574</v>
      </c>
      <c r="E1064" t="s">
        <v>53</v>
      </c>
      <c r="F1064" t="s">
        <v>39</v>
      </c>
      <c r="I1064">
        <v>2.429531377991089</v>
      </c>
      <c r="J1064">
        <v>3.0000000000000009</v>
      </c>
      <c r="M1064">
        <v>5.4295313779910899</v>
      </c>
      <c r="N1064">
        <v>271.70259243867008</v>
      </c>
      <c r="O1064">
        <v>506.75000000000011</v>
      </c>
      <c r="R1064">
        <v>778.45259243867019</v>
      </c>
      <c r="S1064">
        <v>22761064.71470952</v>
      </c>
      <c r="T1064">
        <v>19185000.000000011</v>
      </c>
      <c r="V1064">
        <v>41946064.71470952</v>
      </c>
      <c r="X1064">
        <v>0.65305291470186722</v>
      </c>
      <c r="Y1064">
        <v>1.1454741379310349</v>
      </c>
      <c r="AB1064">
        <v>4.8292000000000002E-2</v>
      </c>
      <c r="AC1064">
        <v>5.4999999999999997E-3</v>
      </c>
      <c r="AD1064">
        <v>1.4781970243745379</v>
      </c>
      <c r="AE1064">
        <v>0.86058072341158776</v>
      </c>
      <c r="AF1064">
        <v>7.8221011257772153</v>
      </c>
      <c r="AG1064">
        <v>1</v>
      </c>
      <c r="AH1064" t="s">
        <v>541</v>
      </c>
    </row>
    <row r="1065" spans="1:34">
      <c r="A1065" t="s">
        <v>35</v>
      </c>
      <c r="B1065" t="s">
        <v>43</v>
      </c>
      <c r="C1065" t="s">
        <v>1567</v>
      </c>
      <c r="D1065" t="s">
        <v>1575</v>
      </c>
      <c r="E1065" t="s">
        <v>53</v>
      </c>
      <c r="F1065" t="s">
        <v>140</v>
      </c>
      <c r="I1065">
        <v>4.5628993085785359</v>
      </c>
      <c r="J1065">
        <v>1.5</v>
      </c>
      <c r="M1065">
        <v>6.0628993085785359</v>
      </c>
      <c r="N1065">
        <v>548.85053873121444</v>
      </c>
      <c r="O1065">
        <v>103.02135679275</v>
      </c>
      <c r="R1065">
        <v>651.87189552396444</v>
      </c>
      <c r="S1065">
        <v>45978297.515082397</v>
      </c>
      <c r="T1065">
        <v>2847663.3168270001</v>
      </c>
      <c r="V1065">
        <v>48825960.831909403</v>
      </c>
      <c r="X1065">
        <v>1.3191940527215089</v>
      </c>
      <c r="Y1065">
        <v>0.25358473403663789</v>
      </c>
      <c r="AB1065">
        <v>4.4491999999999997E-2</v>
      </c>
      <c r="AC1065">
        <v>5.4999999999999997E-3</v>
      </c>
      <c r="AD1065">
        <v>1.6506322724925859</v>
      </c>
      <c r="AE1065">
        <v>6.0628993085785357E-2</v>
      </c>
      <c r="AF1065">
        <v>7.8241525741569067</v>
      </c>
      <c r="AG1065">
        <v>1</v>
      </c>
      <c r="AH1065" t="s">
        <v>1569</v>
      </c>
    </row>
    <row r="1066" spans="1:34">
      <c r="A1066" t="s">
        <v>354</v>
      </c>
      <c r="B1066" t="s">
        <v>355</v>
      </c>
      <c r="C1066" t="s">
        <v>1576</v>
      </c>
      <c r="D1066" t="s">
        <v>1577</v>
      </c>
      <c r="E1066" t="s">
        <v>53</v>
      </c>
      <c r="F1066" t="s">
        <v>72</v>
      </c>
      <c r="G1066" t="s">
        <v>140</v>
      </c>
      <c r="H1066" t="s">
        <v>302</v>
      </c>
      <c r="I1066">
        <v>3.519637996415665</v>
      </c>
      <c r="J1066">
        <v>1</v>
      </c>
      <c r="K1066">
        <v>1.5</v>
      </c>
      <c r="L1066">
        <v>1.06E-2</v>
      </c>
      <c r="M1066">
        <v>6.0302379964156643</v>
      </c>
      <c r="N1066">
        <v>415.60087143060389</v>
      </c>
      <c r="O1066">
        <v>68.92702184179457</v>
      </c>
      <c r="P1066">
        <v>102.28548995737501</v>
      </c>
      <c r="Q1066">
        <v>50.087693638061268</v>
      </c>
      <c r="R1066">
        <v>636.90107686783472</v>
      </c>
      <c r="S1066">
        <v>34815708.768980138</v>
      </c>
      <c r="T1066">
        <v>5338230.3719008267</v>
      </c>
      <c r="U1066">
        <v>2827322.8645324088</v>
      </c>
      <c r="V1066">
        <v>56597508.605871737</v>
      </c>
      <c r="W1066">
        <v>13616246.600458359</v>
      </c>
      <c r="X1066">
        <v>0.99892076113206574</v>
      </c>
      <c r="Y1066">
        <v>0.1618468962463869</v>
      </c>
      <c r="Z1066">
        <v>0.25177341450499602</v>
      </c>
      <c r="AA1066">
        <v>0.14393015413235999</v>
      </c>
      <c r="AB1066">
        <v>8.7010000000000004E-2</v>
      </c>
      <c r="AC1066">
        <v>5.4999999999999997E-3</v>
      </c>
      <c r="AD1066">
        <v>1.6417401875058351</v>
      </c>
      <c r="AE1066">
        <v>6.0302379964156647E-2</v>
      </c>
      <c r="AF1066">
        <v>7.8247905638856574</v>
      </c>
      <c r="AG1066">
        <v>1</v>
      </c>
      <c r="AH1066" t="s">
        <v>1451</v>
      </c>
    </row>
    <row r="1067" spans="1:34">
      <c r="A1067" t="s">
        <v>35</v>
      </c>
      <c r="B1067" t="s">
        <v>45</v>
      </c>
      <c r="C1067" t="s">
        <v>1567</v>
      </c>
      <c r="D1067" t="s">
        <v>1578</v>
      </c>
      <c r="E1067" t="s">
        <v>53</v>
      </c>
      <c r="F1067" t="s">
        <v>140</v>
      </c>
      <c r="I1067">
        <v>4.5644573401248696</v>
      </c>
      <c r="J1067">
        <v>1.5</v>
      </c>
      <c r="M1067">
        <v>6.0644573401248696</v>
      </c>
      <c r="N1067">
        <v>549.03794730539835</v>
      </c>
      <c r="O1067">
        <v>103.02135679275</v>
      </c>
      <c r="R1067">
        <v>652.05930409814835</v>
      </c>
      <c r="S1067">
        <v>45993997.102807373</v>
      </c>
      <c r="T1067">
        <v>2847663.3168270001</v>
      </c>
      <c r="V1067">
        <v>48841660.419634372</v>
      </c>
      <c r="X1067">
        <v>1.3196445000820309</v>
      </c>
      <c r="Y1067">
        <v>0.25358473403663789</v>
      </c>
      <c r="AB1067">
        <v>4.4491999999999997E-2</v>
      </c>
      <c r="AC1067">
        <v>5.4999999999999997E-3</v>
      </c>
      <c r="AD1067">
        <v>1.6510564486203829</v>
      </c>
      <c r="AE1067">
        <v>6.0644573401248687E-2</v>
      </c>
      <c r="AF1067">
        <v>7.8261503621465014</v>
      </c>
      <c r="AG1067">
        <v>1</v>
      </c>
      <c r="AH1067" t="s">
        <v>1569</v>
      </c>
    </row>
    <row r="1068" spans="1:34">
      <c r="A1068" t="s">
        <v>59</v>
      </c>
      <c r="B1068" t="s">
        <v>105</v>
      </c>
      <c r="C1068" t="s">
        <v>974</v>
      </c>
      <c r="D1068" t="s">
        <v>1579</v>
      </c>
      <c r="E1068" t="s">
        <v>72</v>
      </c>
      <c r="F1068" t="s">
        <v>39</v>
      </c>
      <c r="G1068" t="s">
        <v>40</v>
      </c>
      <c r="I1068">
        <v>1</v>
      </c>
      <c r="J1068">
        <v>3</v>
      </c>
      <c r="K1068">
        <v>1.414212403835388</v>
      </c>
      <c r="M1068">
        <v>5.4142124038353874</v>
      </c>
      <c r="N1068">
        <v>67.599837662337663</v>
      </c>
      <c r="O1068">
        <v>520.4513126959248</v>
      </c>
      <c r="P1068">
        <v>166.64720543817819</v>
      </c>
      <c r="R1068">
        <v>754.69835579644075</v>
      </c>
      <c r="S1068">
        <v>5235443.1818181816</v>
      </c>
      <c r="T1068">
        <v>19703716.692789972</v>
      </c>
      <c r="U1068">
        <v>13066270.71791547</v>
      </c>
      <c r="V1068">
        <v>38005430.59252362</v>
      </c>
      <c r="X1068">
        <v>0.15873054746977161</v>
      </c>
      <c r="Y1068">
        <v>1.176445029591396</v>
      </c>
      <c r="Z1068">
        <v>0.38472031647037053</v>
      </c>
      <c r="AB1068">
        <v>7.5543000000000013E-2</v>
      </c>
      <c r="AC1068">
        <v>5.4999999999999997E-3</v>
      </c>
      <c r="AD1068">
        <v>1.4740264136096339</v>
      </c>
      <c r="AE1068">
        <v>0.85815266600790896</v>
      </c>
      <c r="AF1068">
        <v>7.8274344834529312</v>
      </c>
      <c r="AG1068">
        <v>1</v>
      </c>
      <c r="AH1068" t="s">
        <v>803</v>
      </c>
    </row>
    <row r="1069" spans="1:34">
      <c r="A1069" t="s">
        <v>59</v>
      </c>
      <c r="B1069" t="s">
        <v>97</v>
      </c>
      <c r="C1069" t="s">
        <v>966</v>
      </c>
      <c r="D1069" t="s">
        <v>1580</v>
      </c>
      <c r="E1069" t="s">
        <v>39</v>
      </c>
      <c r="F1069" t="s">
        <v>239</v>
      </c>
      <c r="G1069" t="s">
        <v>302</v>
      </c>
      <c r="I1069">
        <v>3</v>
      </c>
      <c r="J1069">
        <v>2.4058159059333311</v>
      </c>
      <c r="K1069">
        <v>1.06E-2</v>
      </c>
      <c r="M1069">
        <v>5.4164159059333317</v>
      </c>
      <c r="N1069">
        <v>520.4513126959248</v>
      </c>
      <c r="O1069">
        <v>82.163860896665412</v>
      </c>
      <c r="P1069">
        <v>48.91452709871826</v>
      </c>
      <c r="R1069">
        <v>651.52970069130845</v>
      </c>
      <c r="S1069">
        <v>19703716.692789972</v>
      </c>
      <c r="T1069">
        <v>33845090.302191593</v>
      </c>
      <c r="U1069">
        <v>13297323.45301757</v>
      </c>
      <c r="V1069">
        <v>66846130.447999127</v>
      </c>
      <c r="X1069">
        <v>1.176445029591396</v>
      </c>
      <c r="Y1069">
        <v>0.2361030485536362</v>
      </c>
      <c r="Z1069">
        <v>0.14055898591585711</v>
      </c>
      <c r="AB1069">
        <v>7.3561000000000001E-2</v>
      </c>
      <c r="AC1069">
        <v>5.4999999999999997E-3</v>
      </c>
      <c r="AD1069">
        <v>1.474626319939965</v>
      </c>
      <c r="AE1069">
        <v>0.85850192109043311</v>
      </c>
      <c r="AF1069">
        <v>7.8286051469637297</v>
      </c>
      <c r="AG1069">
        <v>1</v>
      </c>
      <c r="AH1069" t="s">
        <v>724</v>
      </c>
    </row>
    <row r="1070" spans="1:34">
      <c r="A1070" t="s">
        <v>59</v>
      </c>
      <c r="B1070" t="s">
        <v>90</v>
      </c>
      <c r="C1070" t="s">
        <v>1010</v>
      </c>
      <c r="D1070" t="s">
        <v>1581</v>
      </c>
      <c r="E1070" t="s">
        <v>53</v>
      </c>
      <c r="F1070" t="s">
        <v>72</v>
      </c>
      <c r="G1070" t="s">
        <v>302</v>
      </c>
      <c r="I1070">
        <v>4.3377378467518444</v>
      </c>
      <c r="J1070">
        <v>1.0738344616879609</v>
      </c>
      <c r="K1070">
        <v>1.06E-2</v>
      </c>
      <c r="M1070">
        <v>5.4221723084398059</v>
      </c>
      <c r="N1070">
        <v>502.63825712657649</v>
      </c>
      <c r="O1070">
        <v>72.591035286329927</v>
      </c>
      <c r="P1070">
        <v>48.914527098718267</v>
      </c>
      <c r="R1070">
        <v>624.14381951162477</v>
      </c>
      <c r="S1070">
        <v>42107003.086947829</v>
      </c>
      <c r="T1070">
        <v>5621999.310845634</v>
      </c>
      <c r="U1070">
        <v>13297323.45301757</v>
      </c>
      <c r="V1070">
        <v>61026325.850811027</v>
      </c>
      <c r="X1070">
        <v>1.208120157820251</v>
      </c>
      <c r="Y1070">
        <v>0.1704503319956375</v>
      </c>
      <c r="Z1070">
        <v>0.14055898591585711</v>
      </c>
      <c r="AB1070">
        <v>6.6664000000000001E-2</v>
      </c>
      <c r="AC1070">
        <v>5.4999999999999997E-3</v>
      </c>
      <c r="AD1070">
        <v>1.4761935080569111</v>
      </c>
      <c r="AE1070">
        <v>0.85941431088770925</v>
      </c>
      <c r="AF1070">
        <v>7.8299441273844259</v>
      </c>
      <c r="AG1070">
        <v>1</v>
      </c>
      <c r="AH1070" t="s">
        <v>818</v>
      </c>
    </row>
    <row r="1071" spans="1:34">
      <c r="A1071" t="s">
        <v>35</v>
      </c>
      <c r="B1071" t="s">
        <v>47</v>
      </c>
      <c r="C1071" t="s">
        <v>1546</v>
      </c>
      <c r="D1071" t="s">
        <v>1582</v>
      </c>
      <c r="E1071" t="s">
        <v>72</v>
      </c>
      <c r="F1071" t="s">
        <v>39</v>
      </c>
      <c r="G1071" t="s">
        <v>140</v>
      </c>
      <c r="H1071" t="s">
        <v>40</v>
      </c>
      <c r="I1071">
        <v>1</v>
      </c>
      <c r="J1071">
        <v>2.5300493740597449</v>
      </c>
      <c r="K1071">
        <v>1.5</v>
      </c>
      <c r="L1071">
        <v>1</v>
      </c>
      <c r="M1071">
        <v>6.0300493740597449</v>
      </c>
      <c r="N1071">
        <v>70.254206021251477</v>
      </c>
      <c r="O1071">
        <v>451.52795964804022</v>
      </c>
      <c r="P1071">
        <v>103.02135679275</v>
      </c>
      <c r="Q1071">
        <v>125.1515151515151</v>
      </c>
      <c r="R1071">
        <v>749.95503761355678</v>
      </c>
      <c r="S1071">
        <v>5441017.5619834717</v>
      </c>
      <c r="T1071">
        <v>17094354.032259788</v>
      </c>
      <c r="U1071">
        <v>2847663.3168270001</v>
      </c>
      <c r="V1071">
        <v>35195762.183797538</v>
      </c>
      <c r="W1071">
        <v>9812727.2727272715</v>
      </c>
      <c r="X1071">
        <v>0.16496324502300211</v>
      </c>
      <c r="Y1071">
        <v>1.020648446629695</v>
      </c>
      <c r="Z1071">
        <v>0.25358473403663789</v>
      </c>
      <c r="AA1071">
        <v>0.28892371995820271</v>
      </c>
      <c r="AB1071">
        <v>9.5889000000000002E-2</v>
      </c>
      <c r="AC1071">
        <v>5.4999999999999997E-3</v>
      </c>
      <c r="AD1071">
        <v>1.641688834822548</v>
      </c>
      <c r="AE1071">
        <v>6.0300493740597448E-2</v>
      </c>
      <c r="AF1071">
        <v>7.8334277026228909</v>
      </c>
      <c r="AG1071">
        <v>1</v>
      </c>
      <c r="AH1071" t="s">
        <v>1548</v>
      </c>
    </row>
    <row r="1072" spans="1:34">
      <c r="A1072" t="s">
        <v>59</v>
      </c>
      <c r="B1072" t="s">
        <v>97</v>
      </c>
      <c r="C1072" t="s">
        <v>1014</v>
      </c>
      <c r="D1072" t="s">
        <v>1583</v>
      </c>
      <c r="E1072" t="s">
        <v>39</v>
      </c>
      <c r="F1072" t="s">
        <v>40</v>
      </c>
      <c r="G1072" t="s">
        <v>239</v>
      </c>
      <c r="H1072" t="s">
        <v>302</v>
      </c>
      <c r="I1072">
        <v>2.3714036856002378</v>
      </c>
      <c r="J1072">
        <v>1</v>
      </c>
      <c r="K1072">
        <v>2.02</v>
      </c>
      <c r="L1072">
        <v>1.06E-2</v>
      </c>
      <c r="M1072">
        <v>5.4020036856002376</v>
      </c>
      <c r="N1072">
        <v>411.40005370086612</v>
      </c>
      <c r="O1072">
        <v>117.8374655647383</v>
      </c>
      <c r="P1072">
        <v>68.987406144393262</v>
      </c>
      <c r="Q1072">
        <v>48.91452709871826</v>
      </c>
      <c r="R1072">
        <v>647.13945250871586</v>
      </c>
      <c r="S1072">
        <v>15575155.461768361</v>
      </c>
      <c r="T1072">
        <v>9239256.1983471066</v>
      </c>
      <c r="U1072">
        <v>28417420.568970822</v>
      </c>
      <c r="V1072">
        <v>66529155.682103857</v>
      </c>
      <c r="W1072">
        <v>13297323.45301757</v>
      </c>
      <c r="X1072">
        <v>0.92994202635970569</v>
      </c>
      <c r="Y1072">
        <v>0.27203856749311278</v>
      </c>
      <c r="Z1072">
        <v>0.1982396728287163</v>
      </c>
      <c r="AA1072">
        <v>0.14055898591585711</v>
      </c>
      <c r="AB1072">
        <v>0.100812</v>
      </c>
      <c r="AC1072">
        <v>5.4999999999999997E-3</v>
      </c>
      <c r="AD1072">
        <v>1.470702574090117</v>
      </c>
      <c r="AE1072">
        <v>0.85621758416763782</v>
      </c>
      <c r="AF1072">
        <v>7.8352358438579941</v>
      </c>
      <c r="AG1072">
        <v>1</v>
      </c>
      <c r="AH1072" t="s">
        <v>852</v>
      </c>
    </row>
    <row r="1073" spans="1:34">
      <c r="A1073" t="s">
        <v>1074</v>
      </c>
      <c r="B1073" t="s">
        <v>1177</v>
      </c>
      <c r="C1073" t="s">
        <v>1368</v>
      </c>
      <c r="D1073" t="s">
        <v>1584</v>
      </c>
      <c r="E1073" t="s">
        <v>140</v>
      </c>
      <c r="F1073" t="s">
        <v>103</v>
      </c>
      <c r="G1073" t="s">
        <v>41</v>
      </c>
      <c r="I1073">
        <v>2.8192395196091131</v>
      </c>
      <c r="J1073">
        <v>2.598214389061527</v>
      </c>
      <c r="K1073">
        <v>8.4000000000000012E-3</v>
      </c>
      <c r="M1073">
        <v>5.425853908670641</v>
      </c>
      <c r="N1073">
        <v>183.48550540122639</v>
      </c>
      <c r="O1073">
        <v>255.7075994568053</v>
      </c>
      <c r="P1073">
        <v>184.59218749999999</v>
      </c>
      <c r="R1073">
        <v>623.78529235803171</v>
      </c>
      <c r="S1073">
        <v>5071811.8957767943</v>
      </c>
      <c r="T1073">
        <v>36515188.104223199</v>
      </c>
      <c r="U1073">
        <v>28413000</v>
      </c>
      <c r="V1073">
        <v>70000000</v>
      </c>
      <c r="X1073">
        <v>0.45164541154657489</v>
      </c>
      <c r="Y1073">
        <v>0.58749136419333037</v>
      </c>
      <c r="Z1073">
        <v>0.53043732040229896</v>
      </c>
      <c r="AB1073">
        <v>6.9831000000000004E-2</v>
      </c>
      <c r="AC1073">
        <v>5.4999999999999997E-3</v>
      </c>
      <c r="AD1073">
        <v>1.477195828538604</v>
      </c>
      <c r="AE1073">
        <v>0.85999784452429662</v>
      </c>
      <c r="AF1073">
        <v>7.8383785817335418</v>
      </c>
      <c r="AG1073">
        <v>1</v>
      </c>
      <c r="AH1073" t="s">
        <v>626</v>
      </c>
    </row>
    <row r="1074" spans="1:34">
      <c r="A1074" t="s">
        <v>422</v>
      </c>
      <c r="B1074" t="s">
        <v>500</v>
      </c>
      <c r="C1074" t="s">
        <v>1413</v>
      </c>
      <c r="D1074" t="s">
        <v>1585</v>
      </c>
      <c r="E1074" t="s">
        <v>53</v>
      </c>
      <c r="F1074" t="s">
        <v>39</v>
      </c>
      <c r="G1074" t="s">
        <v>41</v>
      </c>
      <c r="H1074" t="s">
        <v>239</v>
      </c>
      <c r="I1074">
        <v>1.5</v>
      </c>
      <c r="J1074">
        <v>1.8773766008309409</v>
      </c>
      <c r="K1074">
        <v>7.6192281975159103E-3</v>
      </c>
      <c r="L1074">
        <v>2.02</v>
      </c>
      <c r="M1074">
        <v>5.4049958290284579</v>
      </c>
      <c r="N1074">
        <v>140.93428277282081</v>
      </c>
      <c r="O1074">
        <v>272.61786620638293</v>
      </c>
      <c r="P1074">
        <v>169.0489062754425</v>
      </c>
      <c r="Q1074">
        <v>53.049167857142862</v>
      </c>
      <c r="R1074">
        <v>635.65022311178916</v>
      </c>
      <c r="S1074">
        <v>11806344.216010479</v>
      </c>
      <c r="T1074">
        <v>10321013.83950559</v>
      </c>
      <c r="U1074">
        <v>26020530.115902919</v>
      </c>
      <c r="V1074">
        <v>69999999.999990419</v>
      </c>
      <c r="W1074">
        <v>21852111.828571431</v>
      </c>
      <c r="X1074">
        <v>0.33874370987822988</v>
      </c>
      <c r="Y1074">
        <v>0.6162342679375522</v>
      </c>
      <c r="Z1074">
        <v>0.48577271918230602</v>
      </c>
      <c r="AA1074">
        <v>0.15244013752052549</v>
      </c>
      <c r="AB1074">
        <v>0.10156900000000001</v>
      </c>
      <c r="AC1074">
        <v>5.4999999999999997E-3</v>
      </c>
      <c r="AD1074">
        <v>1.4715171890548679</v>
      </c>
      <c r="AE1074">
        <v>0.85669183890101064</v>
      </c>
      <c r="AF1074">
        <v>7.8402738569843367</v>
      </c>
      <c r="AG1074">
        <v>1</v>
      </c>
      <c r="AH1074" t="s">
        <v>656</v>
      </c>
    </row>
    <row r="1075" spans="1:34">
      <c r="A1075" t="s">
        <v>459</v>
      </c>
      <c r="B1075" t="s">
        <v>767</v>
      </c>
      <c r="C1075" t="s">
        <v>1028</v>
      </c>
      <c r="D1075" t="s">
        <v>1586</v>
      </c>
      <c r="E1075" t="s">
        <v>53</v>
      </c>
      <c r="F1075" t="s">
        <v>39</v>
      </c>
      <c r="G1075" t="s">
        <v>140</v>
      </c>
      <c r="H1075" t="s">
        <v>302</v>
      </c>
      <c r="I1075">
        <v>1.5</v>
      </c>
      <c r="J1075">
        <v>2.4065499121483578</v>
      </c>
      <c r="K1075">
        <v>1.5</v>
      </c>
      <c r="L1075">
        <v>1.06E-2</v>
      </c>
      <c r="M1075">
        <v>5.4171499121483579</v>
      </c>
      <c r="N1075">
        <v>167.75</v>
      </c>
      <c r="O1075">
        <v>406.50638932706011</v>
      </c>
      <c r="P1075">
        <v>100.2005339238125</v>
      </c>
      <c r="Q1075">
        <v>46.763721776589428</v>
      </c>
      <c r="R1075">
        <v>721.22064502746207</v>
      </c>
      <c r="S1075">
        <v>14052750</v>
      </c>
      <c r="T1075">
        <v>15389886.68818875</v>
      </c>
      <c r="U1075">
        <v>2769691.5830310681</v>
      </c>
      <c r="V1075">
        <v>44924959.287262604</v>
      </c>
      <c r="W1075">
        <v>12712631.01604278</v>
      </c>
      <c r="X1075">
        <v>0.40319683908045978</v>
      </c>
      <c r="Y1075">
        <v>0.91888022866871566</v>
      </c>
      <c r="Z1075">
        <v>0.2466413424986775</v>
      </c>
      <c r="AA1075">
        <v>0.13437851085226851</v>
      </c>
      <c r="AB1075">
        <v>8.7010000000000004E-2</v>
      </c>
      <c r="AC1075">
        <v>5.4999999999999997E-3</v>
      </c>
      <c r="AD1075">
        <v>1.474826154092747</v>
      </c>
      <c r="AE1075">
        <v>0.85861826107551475</v>
      </c>
      <c r="AF1075">
        <v>7.8431043273166194</v>
      </c>
      <c r="AG1075">
        <v>1</v>
      </c>
      <c r="AH1075" t="s">
        <v>773</v>
      </c>
    </row>
    <row r="1076" spans="1:34">
      <c r="A1076" t="s">
        <v>59</v>
      </c>
      <c r="B1076" t="s">
        <v>105</v>
      </c>
      <c r="C1076" t="s">
        <v>1014</v>
      </c>
      <c r="D1076" t="s">
        <v>1587</v>
      </c>
      <c r="E1076" t="s">
        <v>39</v>
      </c>
      <c r="F1076" t="s">
        <v>40</v>
      </c>
      <c r="G1076" t="s">
        <v>239</v>
      </c>
      <c r="H1076" t="s">
        <v>302</v>
      </c>
      <c r="I1076">
        <v>2.377942024936273</v>
      </c>
      <c r="J1076">
        <v>1</v>
      </c>
      <c r="K1076">
        <v>2.02</v>
      </c>
      <c r="L1076">
        <v>1.06E-2</v>
      </c>
      <c r="M1076">
        <v>5.4085420249362741</v>
      </c>
      <c r="N1076">
        <v>412.53434946429633</v>
      </c>
      <c r="O1076">
        <v>117.8374655647383</v>
      </c>
      <c r="P1076">
        <v>68.987406144393262</v>
      </c>
      <c r="Q1076">
        <v>48.91452709871826</v>
      </c>
      <c r="R1076">
        <v>648.27374827214612</v>
      </c>
      <c r="S1076">
        <v>15618098.657074541</v>
      </c>
      <c r="T1076">
        <v>9239256.1983471066</v>
      </c>
      <c r="U1076">
        <v>28417420.568970822</v>
      </c>
      <c r="V1076">
        <v>66572098.877410039</v>
      </c>
      <c r="W1076">
        <v>13297323.45301757</v>
      </c>
      <c r="X1076">
        <v>0.9325060252975923</v>
      </c>
      <c r="Y1076">
        <v>0.27203856749311278</v>
      </c>
      <c r="Z1076">
        <v>0.1982396728287163</v>
      </c>
      <c r="AA1076">
        <v>0.14055898591585711</v>
      </c>
      <c r="AB1076">
        <v>0.100812</v>
      </c>
      <c r="AC1076">
        <v>5.4999999999999997E-3</v>
      </c>
      <c r="AD1076">
        <v>1.4724826455323889</v>
      </c>
      <c r="AE1076">
        <v>0.85725391095239944</v>
      </c>
      <c r="AF1076">
        <v>7.8445905814210626</v>
      </c>
      <c r="AG1076">
        <v>1</v>
      </c>
      <c r="AH1076" t="s">
        <v>852</v>
      </c>
    </row>
    <row r="1077" spans="1:34">
      <c r="A1077" t="s">
        <v>35</v>
      </c>
      <c r="B1077" t="s">
        <v>36</v>
      </c>
      <c r="C1077" t="s">
        <v>1588</v>
      </c>
      <c r="D1077" t="s">
        <v>1589</v>
      </c>
      <c r="E1077" t="s">
        <v>140</v>
      </c>
      <c r="F1077" t="s">
        <v>40</v>
      </c>
      <c r="I1077">
        <v>1.5</v>
      </c>
      <c r="J1077">
        <v>4.5777939642978112</v>
      </c>
      <c r="M1077">
        <v>6.0777939642978112</v>
      </c>
      <c r="N1077">
        <v>103.02135679275</v>
      </c>
      <c r="O1077">
        <v>572.91785068333206</v>
      </c>
      <c r="R1077">
        <v>675.93920747608206</v>
      </c>
      <c r="S1077">
        <v>2847663.3168270001</v>
      </c>
      <c r="T1077">
        <v>44920643.682391427</v>
      </c>
      <c r="V1077">
        <v>47768306.999218427</v>
      </c>
      <c r="X1077">
        <v>0.25358473403663789</v>
      </c>
      <c r="Y1077">
        <v>1.322633261367131</v>
      </c>
      <c r="AB1077">
        <v>4.7597E-2</v>
      </c>
      <c r="AC1077">
        <v>5.4999999999999997E-3</v>
      </c>
      <c r="AD1077">
        <v>1.6546873620077811</v>
      </c>
      <c r="AE1077">
        <v>6.0777939642978111E-2</v>
      </c>
      <c r="AF1077">
        <v>7.8463562659485699</v>
      </c>
      <c r="AG1077">
        <v>1</v>
      </c>
      <c r="AH1077" t="s">
        <v>1590</v>
      </c>
    </row>
    <row r="1078" spans="1:34">
      <c r="A1078" t="s">
        <v>354</v>
      </c>
      <c r="B1078" t="s">
        <v>355</v>
      </c>
      <c r="C1078" t="s">
        <v>1591</v>
      </c>
      <c r="D1078" t="s">
        <v>1592</v>
      </c>
      <c r="E1078" t="s">
        <v>39</v>
      </c>
      <c r="F1078" t="s">
        <v>239</v>
      </c>
      <c r="I1078">
        <v>3</v>
      </c>
      <c r="J1078">
        <v>3.0724148996137401</v>
      </c>
      <c r="M1078">
        <v>6.0724148996137401</v>
      </c>
      <c r="N1078">
        <v>527.92475598461101</v>
      </c>
      <c r="O1078">
        <v>110.7477554023269</v>
      </c>
      <c r="R1078">
        <v>638.67251138693791</v>
      </c>
      <c r="S1078">
        <v>19986653.07067541</v>
      </c>
      <c r="T1078">
        <v>45619421.257124789</v>
      </c>
      <c r="V1078">
        <v>65606074.327800199</v>
      </c>
      <c r="X1078">
        <v>1.19333824322432</v>
      </c>
      <c r="Y1078">
        <v>0.31824067644346821</v>
      </c>
      <c r="AB1078">
        <v>5.5189000000000002E-2</v>
      </c>
      <c r="AC1078">
        <v>5.4999999999999997E-3</v>
      </c>
      <c r="AD1078">
        <v>1.653222904606882</v>
      </c>
      <c r="AE1078">
        <v>6.07241489961374E-2</v>
      </c>
      <c r="AF1078">
        <v>7.84705095321676</v>
      </c>
      <c r="AG1078">
        <v>1</v>
      </c>
      <c r="AH1078" t="s">
        <v>1480</v>
      </c>
    </row>
    <row r="1079" spans="1:34">
      <c r="A1079" t="s">
        <v>35</v>
      </c>
      <c r="B1079" t="s">
        <v>43</v>
      </c>
      <c r="C1079" t="s">
        <v>1588</v>
      </c>
      <c r="D1079" t="s">
        <v>1593</v>
      </c>
      <c r="E1079" t="s">
        <v>140</v>
      </c>
      <c r="F1079" t="s">
        <v>40</v>
      </c>
      <c r="I1079">
        <v>1.5</v>
      </c>
      <c r="J1079">
        <v>4.5788218948783781</v>
      </c>
      <c r="M1079">
        <v>6.0788218948783781</v>
      </c>
      <c r="N1079">
        <v>103.02135679275</v>
      </c>
      <c r="O1079">
        <v>573.04649775296059</v>
      </c>
      <c r="R1079">
        <v>676.06785454571059</v>
      </c>
      <c r="S1079">
        <v>2847663.3168270001</v>
      </c>
      <c r="T1079">
        <v>44930730.484833822</v>
      </c>
      <c r="V1079">
        <v>47778393.801660821</v>
      </c>
      <c r="X1079">
        <v>0.25358473403663789</v>
      </c>
      <c r="Y1079">
        <v>1.3229302548943269</v>
      </c>
      <c r="AB1079">
        <v>4.7597E-2</v>
      </c>
      <c r="AC1079">
        <v>5.4999999999999997E-3</v>
      </c>
      <c r="AD1079">
        <v>1.654967217453799</v>
      </c>
      <c r="AE1079">
        <v>6.0788218948783793E-2</v>
      </c>
      <c r="AF1079">
        <v>7.8476743312809614</v>
      </c>
      <c r="AG1079">
        <v>1</v>
      </c>
      <c r="AH1079" t="s">
        <v>1590</v>
      </c>
    </row>
    <row r="1080" spans="1:34">
      <c r="A1080" t="s">
        <v>1074</v>
      </c>
      <c r="B1080" t="s">
        <v>1184</v>
      </c>
      <c r="C1080" t="s">
        <v>1368</v>
      </c>
      <c r="D1080" t="s">
        <v>1594</v>
      </c>
      <c r="E1080" t="s">
        <v>140</v>
      </c>
      <c r="F1080" t="s">
        <v>103</v>
      </c>
      <c r="G1080" t="s">
        <v>41</v>
      </c>
      <c r="I1080">
        <v>2.826861005951717</v>
      </c>
      <c r="J1080">
        <v>2.59723878796345</v>
      </c>
      <c r="K1080">
        <v>8.3999999999999977E-3</v>
      </c>
      <c r="M1080">
        <v>5.4324997939151656</v>
      </c>
      <c r="N1080">
        <v>183.98153713735761</v>
      </c>
      <c r="O1080">
        <v>255.6115840487362</v>
      </c>
      <c r="P1080">
        <v>184.59218749999999</v>
      </c>
      <c r="R1080">
        <v>624.18530868609378</v>
      </c>
      <c r="S1080">
        <v>5085522.9497071393</v>
      </c>
      <c r="T1080">
        <v>36501477.050292857</v>
      </c>
      <c r="U1080">
        <v>28412999.999999989</v>
      </c>
      <c r="V1080">
        <v>70000000</v>
      </c>
      <c r="X1080">
        <v>0.45286638241898919</v>
      </c>
      <c r="Y1080">
        <v>0.58727076760883323</v>
      </c>
      <c r="Z1080">
        <v>0.53043732040229874</v>
      </c>
      <c r="AB1080">
        <v>6.9831000000000004E-2</v>
      </c>
      <c r="AC1080">
        <v>5.4999999999999997E-3</v>
      </c>
      <c r="AD1080">
        <v>1.479005179495229</v>
      </c>
      <c r="AE1080">
        <v>0.8610512173355539</v>
      </c>
      <c r="AF1080">
        <v>7.8478871907459489</v>
      </c>
      <c r="AG1080">
        <v>1</v>
      </c>
      <c r="AH1080" t="s">
        <v>626</v>
      </c>
    </row>
    <row r="1081" spans="1:34">
      <c r="A1081" t="s">
        <v>422</v>
      </c>
      <c r="B1081" t="s">
        <v>423</v>
      </c>
      <c r="C1081" t="s">
        <v>1595</v>
      </c>
      <c r="D1081" t="s">
        <v>1596</v>
      </c>
      <c r="E1081" t="s">
        <v>72</v>
      </c>
      <c r="F1081" t="s">
        <v>39</v>
      </c>
      <c r="G1081" t="s">
        <v>41</v>
      </c>
      <c r="H1081" t="s">
        <v>239</v>
      </c>
      <c r="I1081">
        <v>1</v>
      </c>
      <c r="J1081">
        <v>2.3824784868810971</v>
      </c>
      <c r="K1081">
        <v>8.4000000000000012E-3</v>
      </c>
      <c r="L1081">
        <v>2.02</v>
      </c>
      <c r="M1081">
        <v>5.4108784868810966</v>
      </c>
      <c r="N1081">
        <v>53.509286412512218</v>
      </c>
      <c r="O1081">
        <v>345.96478995671953</v>
      </c>
      <c r="P1081">
        <v>186.37200198002759</v>
      </c>
      <c r="Q1081">
        <v>53.049167857142862</v>
      </c>
      <c r="R1081">
        <v>638.89524620640213</v>
      </c>
      <c r="S1081">
        <v>4144164.2228739001</v>
      </c>
      <c r="T1081">
        <v>13097848.042071359</v>
      </c>
      <c r="U1081">
        <v>28686954.545454551</v>
      </c>
      <c r="V1081">
        <v>67781078.638971239</v>
      </c>
      <c r="W1081">
        <v>21852111.828571431</v>
      </c>
      <c r="X1081">
        <v>0.1256446556780261</v>
      </c>
      <c r="Y1081">
        <v>0.78203003360663959</v>
      </c>
      <c r="Z1081">
        <v>0.53555172982766541</v>
      </c>
      <c r="AA1081">
        <v>0.15244013752052549</v>
      </c>
      <c r="AB1081">
        <v>0.10156900000000001</v>
      </c>
      <c r="AC1081">
        <v>5.4999999999999997E-3</v>
      </c>
      <c r="AD1081">
        <v>1.4731187503550629</v>
      </c>
      <c r="AE1081">
        <v>0.85762424017065386</v>
      </c>
      <c r="AF1081">
        <v>7.848690477406814</v>
      </c>
      <c r="AG1081">
        <v>1</v>
      </c>
      <c r="AH1081" t="s">
        <v>564</v>
      </c>
    </row>
    <row r="1082" spans="1:34">
      <c r="A1082" t="s">
        <v>35</v>
      </c>
      <c r="B1082" t="s">
        <v>45</v>
      </c>
      <c r="C1082" t="s">
        <v>1588</v>
      </c>
      <c r="D1082" t="s">
        <v>1597</v>
      </c>
      <c r="E1082" t="s">
        <v>140</v>
      </c>
      <c r="F1082" t="s">
        <v>40</v>
      </c>
      <c r="I1082">
        <v>1.5</v>
      </c>
      <c r="J1082">
        <v>4.5798972034464844</v>
      </c>
      <c r="M1082">
        <v>6.0798972034464844</v>
      </c>
      <c r="N1082">
        <v>103.02135679275</v>
      </c>
      <c r="O1082">
        <v>573.1810742495145</v>
      </c>
      <c r="R1082">
        <v>676.20243104226449</v>
      </c>
      <c r="S1082">
        <v>2847663.3168270001</v>
      </c>
      <c r="T1082">
        <v>44941282.194546677</v>
      </c>
      <c r="V1082">
        <v>47788945.511373676</v>
      </c>
      <c r="X1082">
        <v>0.25358473403663789</v>
      </c>
      <c r="Y1082">
        <v>1.323240937045927</v>
      </c>
      <c r="AB1082">
        <v>4.7597E-2</v>
      </c>
      <c r="AC1082">
        <v>5.4999999999999997E-3</v>
      </c>
      <c r="AD1082">
        <v>1.655259971618938</v>
      </c>
      <c r="AE1082">
        <v>6.0798972034464847E-2</v>
      </c>
      <c r="AF1082">
        <v>7.8490531470998874</v>
      </c>
      <c r="AG1082">
        <v>1</v>
      </c>
      <c r="AH1082" t="s">
        <v>1590</v>
      </c>
    </row>
    <row r="1083" spans="1:34">
      <c r="A1083" t="s">
        <v>35</v>
      </c>
      <c r="B1083" t="s">
        <v>49</v>
      </c>
      <c r="C1083" t="s">
        <v>1546</v>
      </c>
      <c r="D1083" t="s">
        <v>1598</v>
      </c>
      <c r="E1083" t="s">
        <v>72</v>
      </c>
      <c r="F1083" t="s">
        <v>39</v>
      </c>
      <c r="G1083" t="s">
        <v>140</v>
      </c>
      <c r="H1083" t="s">
        <v>40</v>
      </c>
      <c r="I1083">
        <v>1</v>
      </c>
      <c r="J1083">
        <v>2.5434646167782988</v>
      </c>
      <c r="K1083">
        <v>1.5</v>
      </c>
      <c r="L1083">
        <v>1</v>
      </c>
      <c r="M1083">
        <v>6.0434646167782997</v>
      </c>
      <c r="N1083">
        <v>70.254206021251477</v>
      </c>
      <c r="O1083">
        <v>453.92212524614951</v>
      </c>
      <c r="P1083">
        <v>103.02135679275</v>
      </c>
      <c r="Q1083">
        <v>125.1515151515151</v>
      </c>
      <c r="R1083">
        <v>752.34920321166612</v>
      </c>
      <c r="S1083">
        <v>5441017.5619834717</v>
      </c>
      <c r="T1083">
        <v>17184994.519679088</v>
      </c>
      <c r="U1083">
        <v>2847663.3168270001</v>
      </c>
      <c r="V1083">
        <v>35286402.671216831</v>
      </c>
      <c r="W1083">
        <v>9812727.2727272715</v>
      </c>
      <c r="X1083">
        <v>0.16496324502300211</v>
      </c>
      <c r="Y1083">
        <v>1.026060296209484</v>
      </c>
      <c r="Z1083">
        <v>0.25358473403663789</v>
      </c>
      <c r="AA1083">
        <v>0.28892371995820271</v>
      </c>
      <c r="AB1083">
        <v>9.5889000000000002E-2</v>
      </c>
      <c r="AC1083">
        <v>5.4999999999999997E-3</v>
      </c>
      <c r="AD1083">
        <v>1.645341152211893</v>
      </c>
      <c r="AE1083">
        <v>6.0434646167782997E-2</v>
      </c>
      <c r="AF1083">
        <v>7.8506294151579761</v>
      </c>
      <c r="AG1083">
        <v>1</v>
      </c>
      <c r="AH1083" t="s">
        <v>1548</v>
      </c>
    </row>
    <row r="1084" spans="1:34">
      <c r="A1084" t="s">
        <v>988</v>
      </c>
      <c r="B1084" t="s">
        <v>989</v>
      </c>
      <c r="C1084" t="s">
        <v>1599</v>
      </c>
      <c r="D1084" t="s">
        <v>1600</v>
      </c>
      <c r="E1084" t="s">
        <v>39</v>
      </c>
      <c r="F1084" t="s">
        <v>40</v>
      </c>
      <c r="I1084">
        <v>3</v>
      </c>
      <c r="J1084">
        <v>1.785822531524965</v>
      </c>
      <c r="M1084">
        <v>4.785822531524965</v>
      </c>
      <c r="N1084">
        <v>535.39819927329734</v>
      </c>
      <c r="O1084">
        <v>223.49839561206369</v>
      </c>
      <c r="R1084">
        <v>758.89659488536108</v>
      </c>
      <c r="S1084">
        <v>20269589.448560849</v>
      </c>
      <c r="T1084">
        <v>17523789.459345881</v>
      </c>
      <c r="V1084">
        <v>37793378.907906733</v>
      </c>
      <c r="X1084">
        <v>1.2102314568572441</v>
      </c>
      <c r="Y1084">
        <v>0.51596648899336739</v>
      </c>
      <c r="AB1084">
        <v>5.1397000000000012E-2</v>
      </c>
      <c r="AC1084">
        <v>5.4999999999999997E-3</v>
      </c>
      <c r="AD1084">
        <v>1.3029464483732891</v>
      </c>
      <c r="AE1084">
        <v>1.70614573248865</v>
      </c>
      <c r="AF1084">
        <v>7.8518117123869038</v>
      </c>
      <c r="AG1084">
        <v>1</v>
      </c>
      <c r="AH1084" t="s">
        <v>551</v>
      </c>
    </row>
    <row r="1085" spans="1:34">
      <c r="A1085" t="s">
        <v>59</v>
      </c>
      <c r="B1085" t="s">
        <v>105</v>
      </c>
      <c r="C1085" t="s">
        <v>966</v>
      </c>
      <c r="D1085" t="s">
        <v>1601</v>
      </c>
      <c r="E1085" t="s">
        <v>39</v>
      </c>
      <c r="F1085" t="s">
        <v>239</v>
      </c>
      <c r="G1085" t="s">
        <v>302</v>
      </c>
      <c r="I1085">
        <v>3</v>
      </c>
      <c r="J1085">
        <v>2.422373318815525</v>
      </c>
      <c r="K1085">
        <v>1.06E-2</v>
      </c>
      <c r="M1085">
        <v>5.4329733188155256</v>
      </c>
      <c r="N1085">
        <v>520.4513126959248</v>
      </c>
      <c r="O1085">
        <v>82.729332662608144</v>
      </c>
      <c r="P1085">
        <v>48.91452709871826</v>
      </c>
      <c r="R1085">
        <v>652.09517245725124</v>
      </c>
      <c r="S1085">
        <v>19703716.692789972</v>
      </c>
      <c r="T1085">
        <v>34078020.48308634</v>
      </c>
      <c r="U1085">
        <v>13297323.45301757</v>
      </c>
      <c r="V1085">
        <v>67079060.628893882</v>
      </c>
      <c r="X1085">
        <v>1.176445029591396</v>
      </c>
      <c r="Y1085">
        <v>0.23772796742128771</v>
      </c>
      <c r="Z1085">
        <v>0.14055898591585711</v>
      </c>
      <c r="AB1085">
        <v>7.3561000000000001E-2</v>
      </c>
      <c r="AC1085">
        <v>5.4999999999999997E-3</v>
      </c>
      <c r="AD1085">
        <v>1.479134097269148</v>
      </c>
      <c r="AE1085">
        <v>0.8611262710322608</v>
      </c>
      <c r="AF1085">
        <v>7.8522946871169346</v>
      </c>
      <c r="AG1085">
        <v>1</v>
      </c>
      <c r="AH1085" t="s">
        <v>724</v>
      </c>
    </row>
    <row r="1086" spans="1:34">
      <c r="A1086" t="s">
        <v>35</v>
      </c>
      <c r="B1086" t="s">
        <v>49</v>
      </c>
      <c r="C1086" t="s">
        <v>1527</v>
      </c>
      <c r="D1086" t="s">
        <v>1602</v>
      </c>
      <c r="E1086" t="s">
        <v>72</v>
      </c>
      <c r="F1086" t="s">
        <v>39</v>
      </c>
      <c r="G1086" t="s">
        <v>239</v>
      </c>
      <c r="I1086">
        <v>1</v>
      </c>
      <c r="J1086">
        <v>3</v>
      </c>
      <c r="K1086">
        <v>2.059927894220599</v>
      </c>
      <c r="M1086">
        <v>6.0599278942205981</v>
      </c>
      <c r="N1086">
        <v>70.254206021251477</v>
      </c>
      <c r="O1086">
        <v>535.39819927329722</v>
      </c>
      <c r="P1086">
        <v>74.524511582459667</v>
      </c>
      <c r="R1086">
        <v>680.17691687700835</v>
      </c>
      <c r="S1086">
        <v>5441017.5619834717</v>
      </c>
      <c r="T1086">
        <v>20269589.448560841</v>
      </c>
      <c r="U1086">
        <v>30698275.333084259</v>
      </c>
      <c r="V1086">
        <v>56408882.343628578</v>
      </c>
      <c r="X1086">
        <v>0.16496324502300211</v>
      </c>
      <c r="Y1086">
        <v>1.2102314568572441</v>
      </c>
      <c r="Z1086">
        <v>0.2141508953518956</v>
      </c>
      <c r="AB1086">
        <v>7.9335000000000003E-2</v>
      </c>
      <c r="AC1086">
        <v>5.4999999999999997E-3</v>
      </c>
      <c r="AD1086">
        <v>1.649823301044351</v>
      </c>
      <c r="AE1086">
        <v>6.0599278942205979E-2</v>
      </c>
      <c r="AF1086">
        <v>7.8551854742071558</v>
      </c>
      <c r="AG1086">
        <v>1</v>
      </c>
      <c r="AH1086" t="s">
        <v>1529</v>
      </c>
    </row>
    <row r="1087" spans="1:34">
      <c r="A1087" t="s">
        <v>35</v>
      </c>
      <c r="B1087" t="s">
        <v>47</v>
      </c>
      <c r="C1087" t="s">
        <v>1588</v>
      </c>
      <c r="D1087" t="s">
        <v>1603</v>
      </c>
      <c r="E1087" t="s">
        <v>140</v>
      </c>
      <c r="F1087" t="s">
        <v>40</v>
      </c>
      <c r="I1087">
        <v>1.5</v>
      </c>
      <c r="J1087">
        <v>4.585181434581787</v>
      </c>
      <c r="M1087">
        <v>6.085181434581787</v>
      </c>
      <c r="N1087">
        <v>103.02135679275</v>
      </c>
      <c r="O1087">
        <v>573.84240378250843</v>
      </c>
      <c r="R1087">
        <v>676.86376057525842</v>
      </c>
      <c r="S1087">
        <v>2847663.3168270001</v>
      </c>
      <c r="T1087">
        <v>44993134.913523458</v>
      </c>
      <c r="V1087">
        <v>47840798.230350457</v>
      </c>
      <c r="X1087">
        <v>0.25358473403663789</v>
      </c>
      <c r="Y1087">
        <v>1.3247676767626579</v>
      </c>
      <c r="AB1087">
        <v>4.7597E-2</v>
      </c>
      <c r="AC1087">
        <v>5.4999999999999997E-3</v>
      </c>
      <c r="AD1087">
        <v>1.6566986104620569</v>
      </c>
      <c r="AE1087">
        <v>6.0851814345817871E-2</v>
      </c>
      <c r="AF1087">
        <v>7.8558288593896624</v>
      </c>
      <c r="AG1087">
        <v>1</v>
      </c>
      <c r="AH1087" t="s">
        <v>1590</v>
      </c>
    </row>
    <row r="1088" spans="1:34">
      <c r="A1088" t="s">
        <v>35</v>
      </c>
      <c r="B1088" t="s">
        <v>49</v>
      </c>
      <c r="C1088" t="s">
        <v>1588</v>
      </c>
      <c r="D1088" t="s">
        <v>1604</v>
      </c>
      <c r="E1088" t="s">
        <v>140</v>
      </c>
      <c r="F1088" t="s">
        <v>40</v>
      </c>
      <c r="I1088">
        <v>1.5</v>
      </c>
      <c r="J1088">
        <v>4.5879874969701131</v>
      </c>
      <c r="M1088">
        <v>6.0879874969701131</v>
      </c>
      <c r="N1088">
        <v>103.02135679275</v>
      </c>
      <c r="O1088">
        <v>574.19358674201703</v>
      </c>
      <c r="R1088">
        <v>677.21494353476703</v>
      </c>
      <c r="S1088">
        <v>2847663.3168270001</v>
      </c>
      <c r="T1088">
        <v>45020670.03845036</v>
      </c>
      <c r="V1088">
        <v>47868333.355277359</v>
      </c>
      <c r="X1088">
        <v>0.25358473403663789</v>
      </c>
      <c r="Y1088">
        <v>1.3255784147463281</v>
      </c>
      <c r="AB1088">
        <v>4.7597E-2</v>
      </c>
      <c r="AC1088">
        <v>5.4999999999999997E-3</v>
      </c>
      <c r="AD1088">
        <v>1.657462564620136</v>
      </c>
      <c r="AE1088">
        <v>6.0879874969701132E-2</v>
      </c>
      <c r="AF1088">
        <v>7.8594269365599496</v>
      </c>
      <c r="AG1088">
        <v>1</v>
      </c>
      <c r="AH1088" t="s">
        <v>1590</v>
      </c>
    </row>
    <row r="1089" spans="1:34">
      <c r="A1089" t="s">
        <v>59</v>
      </c>
      <c r="B1089" t="s">
        <v>60</v>
      </c>
      <c r="C1089" t="s">
        <v>1605</v>
      </c>
      <c r="D1089" t="s">
        <v>1606</v>
      </c>
      <c r="E1089" t="s">
        <v>39</v>
      </c>
      <c r="F1089" t="s">
        <v>140</v>
      </c>
      <c r="G1089" t="s">
        <v>239</v>
      </c>
      <c r="H1089" t="s">
        <v>302</v>
      </c>
      <c r="I1089">
        <v>2.5221818751229219</v>
      </c>
      <c r="J1089">
        <v>1.5</v>
      </c>
      <c r="K1089">
        <v>2.02</v>
      </c>
      <c r="L1089">
        <v>1.06E-2</v>
      </c>
      <c r="M1089">
        <v>6.052781875122923</v>
      </c>
      <c r="N1089">
        <v>437.55762258853139</v>
      </c>
      <c r="O1089">
        <v>101.549623122</v>
      </c>
      <c r="P1089">
        <v>68.987406144393248</v>
      </c>
      <c r="Q1089">
        <v>48.91452709871826</v>
      </c>
      <c r="R1089">
        <v>657.00917895364296</v>
      </c>
      <c r="S1089">
        <v>16565452.371703951</v>
      </c>
      <c r="T1089">
        <v>2806982.4122378179</v>
      </c>
      <c r="U1089">
        <v>28417420.568970811</v>
      </c>
      <c r="V1089">
        <v>61087178.805930153</v>
      </c>
      <c r="W1089">
        <v>13297323.45301757</v>
      </c>
      <c r="X1089">
        <v>0.98906944357128934</v>
      </c>
      <c r="Y1089">
        <v>0.24996209497335431</v>
      </c>
      <c r="Z1089">
        <v>0.19823967282871621</v>
      </c>
      <c r="AA1089">
        <v>0.14055898591585711</v>
      </c>
      <c r="AB1089">
        <v>9.3907000000000004E-2</v>
      </c>
      <c r="AC1089">
        <v>5.4999999999999997E-3</v>
      </c>
      <c r="AD1089">
        <v>1.6478777879915809</v>
      </c>
      <c r="AE1089">
        <v>6.0527818751229229E-2</v>
      </c>
      <c r="AF1089">
        <v>7.8605944818657338</v>
      </c>
      <c r="AG1089">
        <v>1</v>
      </c>
      <c r="AH1089" t="s">
        <v>1434</v>
      </c>
    </row>
    <row r="1090" spans="1:34">
      <c r="A1090" t="s">
        <v>59</v>
      </c>
      <c r="B1090" t="s">
        <v>105</v>
      </c>
      <c r="C1090" t="s">
        <v>919</v>
      </c>
      <c r="D1090" t="s">
        <v>1607</v>
      </c>
      <c r="E1090" t="s">
        <v>72</v>
      </c>
      <c r="F1090" t="s">
        <v>39</v>
      </c>
      <c r="G1090" t="s">
        <v>302</v>
      </c>
      <c r="I1090">
        <v>2.433568822206523</v>
      </c>
      <c r="J1090">
        <v>3</v>
      </c>
      <c r="K1090">
        <v>1.060000000000001E-2</v>
      </c>
      <c r="M1090">
        <v>5.4441688222065228</v>
      </c>
      <c r="N1090">
        <v>164.50885732128719</v>
      </c>
      <c r="O1090">
        <v>520.4513126959248</v>
      </c>
      <c r="P1090">
        <v>48.914527098718317</v>
      </c>
      <c r="R1090">
        <v>733.8746971159303</v>
      </c>
      <c r="S1090">
        <v>12740811.29770644</v>
      </c>
      <c r="T1090">
        <v>19703716.692789972</v>
      </c>
      <c r="U1090">
        <v>13297323.453017579</v>
      </c>
      <c r="V1090">
        <v>45741851.443513997</v>
      </c>
      <c r="X1090">
        <v>0.38628171145420848</v>
      </c>
      <c r="Y1090">
        <v>1.176445029591396</v>
      </c>
      <c r="Z1090">
        <v>0.14055898591585719</v>
      </c>
      <c r="AB1090">
        <v>6.6664000000000001E-2</v>
      </c>
      <c r="AC1090">
        <v>5.4999999999999997E-3</v>
      </c>
      <c r="AD1090">
        <v>1.482182087721148</v>
      </c>
      <c r="AE1090">
        <v>0.8629007583197339</v>
      </c>
      <c r="AF1090">
        <v>7.8614156682474041</v>
      </c>
      <c r="AG1090">
        <v>1</v>
      </c>
      <c r="AH1090" t="s">
        <v>710</v>
      </c>
    </row>
    <row r="1091" spans="1:34">
      <c r="A1091" t="s">
        <v>59</v>
      </c>
      <c r="B1091" t="s">
        <v>63</v>
      </c>
      <c r="C1091" t="s">
        <v>1605</v>
      </c>
      <c r="D1091" t="s">
        <v>1608</v>
      </c>
      <c r="E1091" t="s">
        <v>39</v>
      </c>
      <c r="F1091" t="s">
        <v>140</v>
      </c>
      <c r="G1091" t="s">
        <v>239</v>
      </c>
      <c r="H1091" t="s">
        <v>302</v>
      </c>
      <c r="I1091">
        <v>2.5232519867910561</v>
      </c>
      <c r="J1091">
        <v>1.5</v>
      </c>
      <c r="K1091">
        <v>2.02</v>
      </c>
      <c r="L1091">
        <v>1.06E-2</v>
      </c>
      <c r="M1091">
        <v>6.0538519867910559</v>
      </c>
      <c r="N1091">
        <v>437.74326959600182</v>
      </c>
      <c r="O1091">
        <v>101.549623122</v>
      </c>
      <c r="P1091">
        <v>68.987406144393248</v>
      </c>
      <c r="Q1091">
        <v>48.914527098718281</v>
      </c>
      <c r="R1091">
        <v>657.19482596111334</v>
      </c>
      <c r="S1091">
        <v>16572480.76408346</v>
      </c>
      <c r="T1091">
        <v>2806982.4122378179</v>
      </c>
      <c r="U1091">
        <v>28417420.568970811</v>
      </c>
      <c r="V1091">
        <v>61094207.198309667</v>
      </c>
      <c r="W1091">
        <v>13297323.45301757</v>
      </c>
      <c r="X1091">
        <v>0.98948908608898378</v>
      </c>
      <c r="Y1091">
        <v>0.24996209497335431</v>
      </c>
      <c r="Z1091">
        <v>0.19823967282871621</v>
      </c>
      <c r="AA1091">
        <v>0.14055898591585711</v>
      </c>
      <c r="AB1091">
        <v>9.3907000000000004E-2</v>
      </c>
      <c r="AC1091">
        <v>5.4999999999999997E-3</v>
      </c>
      <c r="AD1091">
        <v>1.6481691272939001</v>
      </c>
      <c r="AE1091">
        <v>6.0538519867910562E-2</v>
      </c>
      <c r="AF1091">
        <v>7.861966633952866</v>
      </c>
      <c r="AG1091">
        <v>1</v>
      </c>
      <c r="AH1091" t="s">
        <v>1434</v>
      </c>
    </row>
    <row r="1092" spans="1:34">
      <c r="A1092" t="s">
        <v>1074</v>
      </c>
      <c r="B1092" t="s">
        <v>1189</v>
      </c>
      <c r="C1092" t="s">
        <v>1368</v>
      </c>
      <c r="D1092" t="s">
        <v>1609</v>
      </c>
      <c r="E1092" t="s">
        <v>140</v>
      </c>
      <c r="F1092" t="s">
        <v>103</v>
      </c>
      <c r="G1092" t="s">
        <v>41</v>
      </c>
      <c r="I1092">
        <v>2.8382167114685481</v>
      </c>
      <c r="J1092">
        <v>2.5957851818984818</v>
      </c>
      <c r="K1092">
        <v>8.3999999999999977E-3</v>
      </c>
      <c r="M1092">
        <v>5.4424018933670304</v>
      </c>
      <c r="N1092">
        <v>184.7206043047446</v>
      </c>
      <c r="O1092">
        <v>255.46852498517561</v>
      </c>
      <c r="P1092">
        <v>184.59218749999999</v>
      </c>
      <c r="R1092">
        <v>624.78131678992031</v>
      </c>
      <c r="S1092">
        <v>5105951.8639319176</v>
      </c>
      <c r="T1092">
        <v>36481048.136068083</v>
      </c>
      <c r="U1092">
        <v>28412999.999999989</v>
      </c>
      <c r="V1092">
        <v>70000000</v>
      </c>
      <c r="X1092">
        <v>0.45468557949532062</v>
      </c>
      <c r="Y1092">
        <v>0.58694208764550815</v>
      </c>
      <c r="Z1092">
        <v>0.53043732040229874</v>
      </c>
      <c r="AB1092">
        <v>6.9831000000000004E-2</v>
      </c>
      <c r="AC1092">
        <v>5.4999999999999997E-3</v>
      </c>
      <c r="AD1092">
        <v>1.4817010390318619</v>
      </c>
      <c r="AE1092">
        <v>0.86262070009867431</v>
      </c>
      <c r="AF1092">
        <v>7.862054632497566</v>
      </c>
      <c r="AG1092">
        <v>1</v>
      </c>
      <c r="AH1092" t="s">
        <v>626</v>
      </c>
    </row>
    <row r="1093" spans="1:34">
      <c r="A1093" t="s">
        <v>99</v>
      </c>
      <c r="B1093" t="s">
        <v>100</v>
      </c>
      <c r="C1093" t="s">
        <v>1610</v>
      </c>
      <c r="D1093" t="s">
        <v>1611</v>
      </c>
      <c r="E1093" t="s">
        <v>72</v>
      </c>
      <c r="F1093" t="s">
        <v>39</v>
      </c>
      <c r="G1093" t="s">
        <v>103</v>
      </c>
      <c r="H1093" t="s">
        <v>40</v>
      </c>
      <c r="I1093">
        <v>1</v>
      </c>
      <c r="J1093">
        <v>3.0000000000000009</v>
      </c>
      <c r="K1093">
        <v>1.048257732369412</v>
      </c>
      <c r="L1093">
        <v>1</v>
      </c>
      <c r="M1093">
        <v>6.0482577323694127</v>
      </c>
      <c r="N1093">
        <v>60.170646557743339</v>
      </c>
      <c r="O1093">
        <v>476.27274623318851</v>
      </c>
      <c r="P1093">
        <v>109.3725444372908</v>
      </c>
      <c r="Q1093">
        <v>107.4758953168044</v>
      </c>
      <c r="R1093">
        <v>753.29183254502698</v>
      </c>
      <c r="S1093">
        <v>4660070.3812316712</v>
      </c>
      <c r="T1093">
        <v>18031164.551521901</v>
      </c>
      <c r="U1093">
        <v>15618460.468320251</v>
      </c>
      <c r="V1093">
        <v>46736534.244049042</v>
      </c>
      <c r="W1093">
        <v>8426838.8429752067</v>
      </c>
      <c r="X1093">
        <v>0.14128613322161709</v>
      </c>
      <c r="Y1093">
        <v>1.076582364896908</v>
      </c>
      <c r="Z1093">
        <v>0.25128477007823058</v>
      </c>
      <c r="AA1093">
        <v>0.24811793483423569</v>
      </c>
      <c r="AB1093">
        <v>0.102794</v>
      </c>
      <c r="AC1093">
        <v>5.4999999999999997E-3</v>
      </c>
      <c r="AD1093">
        <v>1.646646084205285</v>
      </c>
      <c r="AE1093">
        <v>6.048257732369413E-2</v>
      </c>
      <c r="AF1093">
        <v>7.8636803938983917</v>
      </c>
      <c r="AG1093">
        <v>1</v>
      </c>
      <c r="AH1093" t="s">
        <v>1612</v>
      </c>
    </row>
    <row r="1094" spans="1:34">
      <c r="A1094" t="s">
        <v>99</v>
      </c>
      <c r="B1094" t="s">
        <v>100</v>
      </c>
      <c r="C1094" t="s">
        <v>1613</v>
      </c>
      <c r="D1094" t="s">
        <v>1614</v>
      </c>
      <c r="E1094" t="s">
        <v>39</v>
      </c>
      <c r="F1094" t="s">
        <v>40</v>
      </c>
      <c r="G1094" t="s">
        <v>239</v>
      </c>
      <c r="H1094" t="s">
        <v>302</v>
      </c>
      <c r="I1094">
        <v>3</v>
      </c>
      <c r="J1094">
        <v>1.0206836277044651</v>
      </c>
      <c r="K1094">
        <v>2.02</v>
      </c>
      <c r="L1094">
        <v>1.059999999999999E-2</v>
      </c>
      <c r="M1094">
        <v>6.0512836277044642</v>
      </c>
      <c r="N1094">
        <v>476.27274623318829</v>
      </c>
      <c r="O1094">
        <v>109.69888672274119</v>
      </c>
      <c r="P1094">
        <v>58.149404109062978</v>
      </c>
      <c r="Q1094">
        <v>45.590555237246392</v>
      </c>
      <c r="R1094">
        <v>689.71159230223884</v>
      </c>
      <c r="S1094">
        <v>18031164.55152189</v>
      </c>
      <c r="T1094">
        <v>8601136.440328829</v>
      </c>
      <c r="U1094">
        <v>23953010.62549923</v>
      </c>
      <c r="V1094">
        <v>62979019.48595193</v>
      </c>
      <c r="W1094">
        <v>12393707.86860198</v>
      </c>
      <c r="X1094">
        <v>1.076582364896908</v>
      </c>
      <c r="Y1094">
        <v>0.25324991382514778</v>
      </c>
      <c r="Z1094">
        <v>0.1670959888191465</v>
      </c>
      <c r="AA1094">
        <v>0.13100734263576549</v>
      </c>
      <c r="AB1094">
        <v>0.100812</v>
      </c>
      <c r="AC1094">
        <v>5.4999999999999997E-3</v>
      </c>
      <c r="AD1094">
        <v>1.6474698881708489</v>
      </c>
      <c r="AE1094">
        <v>6.0512836277044638E-2</v>
      </c>
      <c r="AF1094">
        <v>7.8655783521523581</v>
      </c>
      <c r="AG1094">
        <v>1</v>
      </c>
      <c r="AH1094" t="s">
        <v>852</v>
      </c>
    </row>
    <row r="1095" spans="1:34">
      <c r="A1095" t="s">
        <v>99</v>
      </c>
      <c r="B1095" t="s">
        <v>204</v>
      </c>
      <c r="C1095" t="s">
        <v>1047</v>
      </c>
      <c r="D1095" t="s">
        <v>1615</v>
      </c>
      <c r="E1095" t="s">
        <v>72</v>
      </c>
      <c r="F1095" t="s">
        <v>39</v>
      </c>
      <c r="G1095" t="s">
        <v>103</v>
      </c>
      <c r="H1095" t="s">
        <v>302</v>
      </c>
      <c r="I1095">
        <v>1</v>
      </c>
      <c r="J1095">
        <v>3</v>
      </c>
      <c r="K1095">
        <v>1.4204574602925959</v>
      </c>
      <c r="L1095">
        <v>1.0600000000000021E-2</v>
      </c>
      <c r="M1095">
        <v>5.4310574602925952</v>
      </c>
      <c r="N1095">
        <v>60.170646557743339</v>
      </c>
      <c r="O1095">
        <v>476.27274623318817</v>
      </c>
      <c r="P1095">
        <v>148.20691696303541</v>
      </c>
      <c r="Q1095">
        <v>45.590555237246477</v>
      </c>
      <c r="R1095">
        <v>730.24086499121336</v>
      </c>
      <c r="S1095">
        <v>4660070.3812316712</v>
      </c>
      <c r="T1095">
        <v>18031164.55152189</v>
      </c>
      <c r="U1095">
        <v>21164030.567524839</v>
      </c>
      <c r="V1095">
        <v>56248973.368880413</v>
      </c>
      <c r="W1095">
        <v>12393707.868602</v>
      </c>
      <c r="X1095">
        <v>0.14128613322161709</v>
      </c>
      <c r="Y1095">
        <v>1.0765823648969071</v>
      </c>
      <c r="Z1095">
        <v>0.34050722002186468</v>
      </c>
      <c r="AA1095">
        <v>0.13100734263576569</v>
      </c>
      <c r="AB1095">
        <v>9.3915000000000012E-2</v>
      </c>
      <c r="AC1095">
        <v>5.4999999999999997E-3</v>
      </c>
      <c r="AD1095">
        <v>1.4786125022786121</v>
      </c>
      <c r="AE1095">
        <v>0.8608226074563764</v>
      </c>
      <c r="AF1095">
        <v>7.8699075700275838</v>
      </c>
      <c r="AG1095">
        <v>1</v>
      </c>
      <c r="AH1095" t="s">
        <v>1049</v>
      </c>
    </row>
    <row r="1096" spans="1:34">
      <c r="A1096" t="s">
        <v>35</v>
      </c>
      <c r="B1096" t="s">
        <v>47</v>
      </c>
      <c r="C1096" t="s">
        <v>1567</v>
      </c>
      <c r="D1096" t="s">
        <v>1616</v>
      </c>
      <c r="E1096" t="s">
        <v>53</v>
      </c>
      <c r="F1096" t="s">
        <v>140</v>
      </c>
      <c r="I1096">
        <v>4.6007619433068943</v>
      </c>
      <c r="J1096">
        <v>1.5</v>
      </c>
      <c r="M1096">
        <v>6.1007619433068943</v>
      </c>
      <c r="N1096">
        <v>553.40486396678853</v>
      </c>
      <c r="O1096">
        <v>103.02135679275</v>
      </c>
      <c r="R1096">
        <v>656.42622075953852</v>
      </c>
      <c r="S1096">
        <v>46359822.367268473</v>
      </c>
      <c r="T1096">
        <v>2847663.3168270001</v>
      </c>
      <c r="V1096">
        <v>49207485.684095472</v>
      </c>
      <c r="X1096">
        <v>1.330140637157442</v>
      </c>
      <c r="Y1096">
        <v>0.25358473403663789</v>
      </c>
      <c r="AB1096">
        <v>4.4491999999999997E-2</v>
      </c>
      <c r="AC1096">
        <v>5.4999999999999997E-3</v>
      </c>
      <c r="AD1096">
        <v>1.6609404243558039</v>
      </c>
      <c r="AE1096">
        <v>6.1007619433068941E-2</v>
      </c>
      <c r="AF1096">
        <v>7.8727019870957671</v>
      </c>
      <c r="AG1096">
        <v>1</v>
      </c>
      <c r="AH1096" t="s">
        <v>1569</v>
      </c>
    </row>
    <row r="1097" spans="1:34">
      <c r="A1097" t="s">
        <v>354</v>
      </c>
      <c r="B1097" t="s">
        <v>590</v>
      </c>
      <c r="C1097" t="s">
        <v>1055</v>
      </c>
      <c r="D1097" t="s">
        <v>1617</v>
      </c>
      <c r="E1097" t="s">
        <v>72</v>
      </c>
      <c r="F1097" t="s">
        <v>39</v>
      </c>
      <c r="G1097" t="s">
        <v>140</v>
      </c>
      <c r="H1097" t="s">
        <v>302</v>
      </c>
      <c r="I1097">
        <v>1</v>
      </c>
      <c r="J1097">
        <v>2.9290642814761778</v>
      </c>
      <c r="K1097">
        <v>1.5</v>
      </c>
      <c r="L1097">
        <v>1.0600000000000021E-2</v>
      </c>
      <c r="M1097">
        <v>5.439664281476178</v>
      </c>
      <c r="N1097">
        <v>68.92702184179457</v>
      </c>
      <c r="O1097">
        <v>515.44184868718366</v>
      </c>
      <c r="P1097">
        <v>102.28548995737501</v>
      </c>
      <c r="Q1097">
        <v>50.08769363806136</v>
      </c>
      <c r="R1097">
        <v>736.74205412441472</v>
      </c>
      <c r="S1097">
        <v>5338230.3719008267</v>
      </c>
      <c r="T1097">
        <v>19514063.87185717</v>
      </c>
      <c r="U1097">
        <v>2827322.8645324088</v>
      </c>
      <c r="V1097">
        <v>41295863.708748788</v>
      </c>
      <c r="W1097">
        <v>13616246.600458389</v>
      </c>
      <c r="X1097">
        <v>0.1618468962463869</v>
      </c>
      <c r="Y1097">
        <v>1.1651214746492951</v>
      </c>
      <c r="Z1097">
        <v>0.25177341450499602</v>
      </c>
      <c r="AA1097">
        <v>0.14393015413236021</v>
      </c>
      <c r="AB1097">
        <v>8.7010000000000004E-2</v>
      </c>
      <c r="AC1097">
        <v>5.4999999999999997E-3</v>
      </c>
      <c r="AD1097">
        <v>1.480955720611316</v>
      </c>
      <c r="AE1097">
        <v>0.86218678861397424</v>
      </c>
      <c r="AF1097">
        <v>7.8753167907014676</v>
      </c>
      <c r="AG1097">
        <v>1</v>
      </c>
      <c r="AH1097" t="s">
        <v>995</v>
      </c>
    </row>
    <row r="1098" spans="1:34">
      <c r="A1098" t="s">
        <v>99</v>
      </c>
      <c r="B1098" t="s">
        <v>100</v>
      </c>
      <c r="C1098" t="s">
        <v>1618</v>
      </c>
      <c r="D1098" t="s">
        <v>1619</v>
      </c>
      <c r="E1098" t="s">
        <v>140</v>
      </c>
      <c r="F1098" t="s">
        <v>103</v>
      </c>
      <c r="G1098" t="s">
        <v>40</v>
      </c>
      <c r="H1098" t="s">
        <v>302</v>
      </c>
      <c r="I1098">
        <v>1.5</v>
      </c>
      <c r="J1098">
        <v>2.545736961519057</v>
      </c>
      <c r="K1098">
        <v>2.008685406414993</v>
      </c>
      <c r="L1098">
        <v>1.06E-2</v>
      </c>
      <c r="M1098">
        <v>6.0650223679340476</v>
      </c>
      <c r="N1098">
        <v>99.464667088437494</v>
      </c>
      <c r="O1098">
        <v>265.6157167761059</v>
      </c>
      <c r="P1098">
        <v>215.88526246425039</v>
      </c>
      <c r="Q1098">
        <v>45.590555237246413</v>
      </c>
      <c r="R1098">
        <v>626.55620156604027</v>
      </c>
      <c r="S1098">
        <v>2749351.1307364772</v>
      </c>
      <c r="T1098">
        <v>37930072.794555157</v>
      </c>
      <c r="U1098">
        <v>16926868.206095301</v>
      </c>
      <c r="V1098">
        <v>69999999.999988928</v>
      </c>
      <c r="W1098">
        <v>12393707.868601991</v>
      </c>
      <c r="X1098">
        <v>0.2448300229670356</v>
      </c>
      <c r="Y1098">
        <v>0.61025538596221307</v>
      </c>
      <c r="Z1098">
        <v>0.49839087477135552</v>
      </c>
      <c r="AA1098">
        <v>0.13100734263576561</v>
      </c>
      <c r="AB1098">
        <v>9.3220000000000011E-2</v>
      </c>
      <c r="AC1098">
        <v>5.4999999999999997E-3</v>
      </c>
      <c r="AD1098">
        <v>1.6512102781809981</v>
      </c>
      <c r="AE1098">
        <v>6.0650223679340483E-2</v>
      </c>
      <c r="AF1098">
        <v>7.8756028697943874</v>
      </c>
      <c r="AG1098">
        <v>1</v>
      </c>
      <c r="AH1098" t="s">
        <v>1620</v>
      </c>
    </row>
    <row r="1099" spans="1:34">
      <c r="A1099" t="s">
        <v>740</v>
      </c>
      <c r="B1099" t="s">
        <v>759</v>
      </c>
      <c r="C1099" t="s">
        <v>1554</v>
      </c>
      <c r="D1099" t="s">
        <v>1621</v>
      </c>
      <c r="E1099" t="s">
        <v>140</v>
      </c>
      <c r="F1099" t="s">
        <v>103</v>
      </c>
      <c r="G1099" t="s">
        <v>41</v>
      </c>
      <c r="I1099">
        <v>2.850842827410689</v>
      </c>
      <c r="J1099">
        <v>2.5941689548236191</v>
      </c>
      <c r="K1099">
        <v>8.3999999999999977E-3</v>
      </c>
      <c r="M1099">
        <v>5.4534117822343067</v>
      </c>
      <c r="N1099">
        <v>185.54235401731231</v>
      </c>
      <c r="O1099">
        <v>255.30946130389111</v>
      </c>
      <c r="P1099">
        <v>184.59218749999999</v>
      </c>
      <c r="R1099">
        <v>625.44400282120341</v>
      </c>
      <c r="S1099">
        <v>5128666.2465118291</v>
      </c>
      <c r="T1099">
        <v>36458333.753488168</v>
      </c>
      <c r="U1099">
        <v>28412999.999999989</v>
      </c>
      <c r="V1099">
        <v>70000000</v>
      </c>
      <c r="X1099">
        <v>0.45670829778202848</v>
      </c>
      <c r="Y1099">
        <v>0.5865766368755273</v>
      </c>
      <c r="Z1099">
        <v>0.53043732040229874</v>
      </c>
      <c r="AB1099">
        <v>6.9831000000000004E-2</v>
      </c>
      <c r="AC1099">
        <v>5.4999999999999997E-3</v>
      </c>
      <c r="AD1099">
        <v>1.484698495686827</v>
      </c>
      <c r="AE1099">
        <v>0.86436576748413763</v>
      </c>
      <c r="AF1099">
        <v>7.8778070454052713</v>
      </c>
      <c r="AG1099">
        <v>1</v>
      </c>
      <c r="AH1099" t="s">
        <v>626</v>
      </c>
    </row>
    <row r="1100" spans="1:34">
      <c r="A1100" t="s">
        <v>459</v>
      </c>
      <c r="B1100" t="s">
        <v>796</v>
      </c>
      <c r="C1100" t="s">
        <v>1028</v>
      </c>
      <c r="D1100" t="s">
        <v>1622</v>
      </c>
      <c r="E1100" t="s">
        <v>53</v>
      </c>
      <c r="F1100" t="s">
        <v>39</v>
      </c>
      <c r="G1100" t="s">
        <v>140</v>
      </c>
      <c r="H1100" t="s">
        <v>302</v>
      </c>
      <c r="I1100">
        <v>1.5</v>
      </c>
      <c r="J1100">
        <v>2.4328562074550311</v>
      </c>
      <c r="K1100">
        <v>1.5</v>
      </c>
      <c r="L1100">
        <v>1.060000000000001E-2</v>
      </c>
      <c r="M1100">
        <v>5.4434562074550312</v>
      </c>
      <c r="N1100">
        <v>167.75</v>
      </c>
      <c r="O1100">
        <v>410.9499610426123</v>
      </c>
      <c r="P1100">
        <v>100.2005339238125</v>
      </c>
      <c r="Q1100">
        <v>46.763721776589463</v>
      </c>
      <c r="R1100">
        <v>725.66421674301432</v>
      </c>
      <c r="S1100">
        <v>14052750</v>
      </c>
      <c r="T1100">
        <v>15558115.446674921</v>
      </c>
      <c r="U1100">
        <v>2769691.5830310681</v>
      </c>
      <c r="V1100">
        <v>45093188.045748793</v>
      </c>
      <c r="W1100">
        <v>12712631.016042789</v>
      </c>
      <c r="X1100">
        <v>0.40319683908045978</v>
      </c>
      <c r="Y1100">
        <v>0.92892462231490591</v>
      </c>
      <c r="Z1100">
        <v>0.2466413424986775</v>
      </c>
      <c r="AA1100">
        <v>0.1343785108522686</v>
      </c>
      <c r="AB1100">
        <v>8.7010000000000004E-2</v>
      </c>
      <c r="AC1100">
        <v>5.4999999999999997E-3</v>
      </c>
      <c r="AD1100">
        <v>1.481988077422312</v>
      </c>
      <c r="AE1100">
        <v>0.86278780888162243</v>
      </c>
      <c r="AF1100">
        <v>7.8807420937589674</v>
      </c>
      <c r="AG1100">
        <v>1</v>
      </c>
      <c r="AH1100" t="s">
        <v>773</v>
      </c>
    </row>
    <row r="1101" spans="1:34">
      <c r="A1101" t="s">
        <v>59</v>
      </c>
      <c r="B1101" t="s">
        <v>110</v>
      </c>
      <c r="C1101" t="s">
        <v>1014</v>
      </c>
      <c r="D1101" t="s">
        <v>1623</v>
      </c>
      <c r="E1101" t="s">
        <v>39</v>
      </c>
      <c r="F1101" t="s">
        <v>40</v>
      </c>
      <c r="G1101" t="s">
        <v>239</v>
      </c>
      <c r="H1101" t="s">
        <v>302</v>
      </c>
      <c r="I1101">
        <v>2.403251189904831</v>
      </c>
      <c r="J1101">
        <v>1</v>
      </c>
      <c r="K1101">
        <v>2.02</v>
      </c>
      <c r="L1101">
        <v>1.06E-2</v>
      </c>
      <c r="M1101">
        <v>5.4338511899048321</v>
      </c>
      <c r="N1101">
        <v>416.92507884133761</v>
      </c>
      <c r="O1101">
        <v>117.8374655647383</v>
      </c>
      <c r="P1101">
        <v>68.987406144393262</v>
      </c>
      <c r="Q1101">
        <v>48.91452709871826</v>
      </c>
      <c r="R1101">
        <v>652.66447764918746</v>
      </c>
      <c r="S1101">
        <v>15784326.862498401</v>
      </c>
      <c r="T1101">
        <v>9239256.1983471066</v>
      </c>
      <c r="U1101">
        <v>28417420.568970822</v>
      </c>
      <c r="V1101">
        <v>66738327.082833894</v>
      </c>
      <c r="W1101">
        <v>13297323.45301757</v>
      </c>
      <c r="X1101">
        <v>0.94243097240771534</v>
      </c>
      <c r="Y1101">
        <v>0.27203856749311278</v>
      </c>
      <c r="Z1101">
        <v>0.1982396728287163</v>
      </c>
      <c r="AA1101">
        <v>0.14055898591585711</v>
      </c>
      <c r="AB1101">
        <v>0.100812</v>
      </c>
      <c r="AC1101">
        <v>5.4999999999999997E-3</v>
      </c>
      <c r="AD1101">
        <v>1.479373098822258</v>
      </c>
      <c r="AE1101">
        <v>0.86126541359991593</v>
      </c>
      <c r="AF1101">
        <v>7.8808017023270054</v>
      </c>
      <c r="AG1101">
        <v>1</v>
      </c>
      <c r="AH1101" t="s">
        <v>852</v>
      </c>
    </row>
    <row r="1102" spans="1:34">
      <c r="A1102" t="s">
        <v>35</v>
      </c>
      <c r="B1102" t="s">
        <v>36</v>
      </c>
      <c r="C1102" t="s">
        <v>1624</v>
      </c>
      <c r="D1102" t="s">
        <v>1625</v>
      </c>
      <c r="E1102" t="s">
        <v>53</v>
      </c>
      <c r="F1102" t="s">
        <v>72</v>
      </c>
      <c r="G1102" t="s">
        <v>39</v>
      </c>
      <c r="H1102" t="s">
        <v>140</v>
      </c>
      <c r="I1102">
        <v>1.5</v>
      </c>
      <c r="J1102">
        <v>1</v>
      </c>
      <c r="K1102">
        <v>2.0716239619576529</v>
      </c>
      <c r="L1102">
        <v>1.5</v>
      </c>
      <c r="M1102">
        <v>6.0716239619576537</v>
      </c>
      <c r="N1102">
        <v>180.42822171179881</v>
      </c>
      <c r="O1102">
        <v>70.254206021251477</v>
      </c>
      <c r="P1102">
        <v>369.71457960118039</v>
      </c>
      <c r="Q1102">
        <v>103.02135679275</v>
      </c>
      <c r="R1102">
        <v>723.41836412698069</v>
      </c>
      <c r="S1102">
        <v>15114829.762506589</v>
      </c>
      <c r="T1102">
        <v>5441017.5619834717</v>
      </c>
      <c r="U1102">
        <v>13996989.06689422</v>
      </c>
      <c r="V1102">
        <v>37400499.70821128</v>
      </c>
      <c r="W1102">
        <v>2847663.3168270001</v>
      </c>
      <c r="X1102">
        <v>0.43366967913624838</v>
      </c>
      <c r="Y1102">
        <v>0.16496324502300211</v>
      </c>
      <c r="Z1102">
        <v>0.83571482851346213</v>
      </c>
      <c r="AA1102">
        <v>0.25358473403663789</v>
      </c>
      <c r="AB1102">
        <v>9.2784000000000005E-2</v>
      </c>
      <c r="AC1102">
        <v>5.4999999999999997E-3</v>
      </c>
      <c r="AD1102">
        <v>1.653007570794754</v>
      </c>
      <c r="AE1102">
        <v>6.0716239619576541E-2</v>
      </c>
      <c r="AF1102">
        <v>7.8836317723719844</v>
      </c>
      <c r="AG1102">
        <v>1</v>
      </c>
      <c r="AH1102" t="s">
        <v>1626</v>
      </c>
    </row>
    <row r="1103" spans="1:34">
      <c r="A1103" t="s">
        <v>59</v>
      </c>
      <c r="B1103" t="s">
        <v>88</v>
      </c>
      <c r="C1103" t="s">
        <v>1058</v>
      </c>
      <c r="D1103" t="s">
        <v>1627</v>
      </c>
      <c r="E1103" t="s">
        <v>53</v>
      </c>
      <c r="F1103" t="s">
        <v>39</v>
      </c>
      <c r="G1103" t="s">
        <v>239</v>
      </c>
      <c r="H1103" t="s">
        <v>302</v>
      </c>
      <c r="I1103">
        <v>1.5</v>
      </c>
      <c r="J1103">
        <v>1.908301999214133</v>
      </c>
      <c r="K1103">
        <v>2.02</v>
      </c>
      <c r="L1103">
        <v>1.06E-2</v>
      </c>
      <c r="M1103">
        <v>5.4389019992141341</v>
      </c>
      <c r="N1103">
        <v>173.8134973404255</v>
      </c>
      <c r="O1103">
        <v>331.05942683708452</v>
      </c>
      <c r="P1103">
        <v>68.987406144393262</v>
      </c>
      <c r="Q1103">
        <v>48.91452709871826</v>
      </c>
      <c r="R1103">
        <v>622.77485742062163</v>
      </c>
      <c r="S1103">
        <v>14560701.190764019</v>
      </c>
      <c r="T1103">
        <v>12533547.31893333</v>
      </c>
      <c r="U1103">
        <v>28417420.568970822</v>
      </c>
      <c r="V1103">
        <v>68808992.53168574</v>
      </c>
      <c r="W1103">
        <v>13297323.45301757</v>
      </c>
      <c r="X1103">
        <v>0.41777080606366312</v>
      </c>
      <c r="Y1103">
        <v>0.74833746731159689</v>
      </c>
      <c r="Z1103">
        <v>0.1982396728287163</v>
      </c>
      <c r="AA1103">
        <v>0.14055898591585711</v>
      </c>
      <c r="AB1103">
        <v>9.7707000000000002E-2</v>
      </c>
      <c r="AC1103">
        <v>5.4999999999999997E-3</v>
      </c>
      <c r="AD1103">
        <v>1.480748188267722</v>
      </c>
      <c r="AE1103">
        <v>0.86206596687544024</v>
      </c>
      <c r="AF1103">
        <v>7.8849231543572973</v>
      </c>
      <c r="AG1103">
        <v>1</v>
      </c>
      <c r="AH1103" t="s">
        <v>931</v>
      </c>
    </row>
    <row r="1104" spans="1:34">
      <c r="A1104" t="s">
        <v>354</v>
      </c>
      <c r="B1104" t="s">
        <v>597</v>
      </c>
      <c r="C1104" t="s">
        <v>1055</v>
      </c>
      <c r="D1104" t="s">
        <v>1628</v>
      </c>
      <c r="E1104" t="s">
        <v>72</v>
      </c>
      <c r="F1104" t="s">
        <v>39</v>
      </c>
      <c r="G1104" t="s">
        <v>140</v>
      </c>
      <c r="H1104" t="s">
        <v>302</v>
      </c>
      <c r="I1104">
        <v>1</v>
      </c>
      <c r="J1104">
        <v>2.936872357831509</v>
      </c>
      <c r="K1104">
        <v>1.5</v>
      </c>
      <c r="L1104">
        <v>1.06E-2</v>
      </c>
      <c r="M1104">
        <v>5.4474723578315096</v>
      </c>
      <c r="N1104">
        <v>68.92702184179457</v>
      </c>
      <c r="O1104">
        <v>516.81587428871615</v>
      </c>
      <c r="P1104">
        <v>102.28548995737501</v>
      </c>
      <c r="Q1104">
        <v>50.087693638061268</v>
      </c>
      <c r="R1104">
        <v>738.11607972594709</v>
      </c>
      <c r="S1104">
        <v>5338230.3719008267</v>
      </c>
      <c r="T1104">
        <v>19566082.976278279</v>
      </c>
      <c r="U1104">
        <v>2827322.8645324088</v>
      </c>
      <c r="V1104">
        <v>41347882.813169882</v>
      </c>
      <c r="W1104">
        <v>13616246.600458359</v>
      </c>
      <c r="X1104">
        <v>0.1618468962463869</v>
      </c>
      <c r="Y1104">
        <v>1.1682273666895731</v>
      </c>
      <c r="Z1104">
        <v>0.25177341450499602</v>
      </c>
      <c r="AA1104">
        <v>0.14393015413235999</v>
      </c>
      <c r="AB1104">
        <v>8.7010000000000004E-2</v>
      </c>
      <c r="AC1104">
        <v>5.4999999999999997E-3</v>
      </c>
      <c r="AD1104">
        <v>1.4830814796190499</v>
      </c>
      <c r="AE1104">
        <v>0.86342436871629424</v>
      </c>
      <c r="AF1104">
        <v>7.8864882061668542</v>
      </c>
      <c r="AG1104">
        <v>1</v>
      </c>
      <c r="AH1104" t="s">
        <v>995</v>
      </c>
    </row>
    <row r="1105" spans="1:34">
      <c r="A1105" t="s">
        <v>59</v>
      </c>
      <c r="B1105" t="s">
        <v>110</v>
      </c>
      <c r="C1105" t="s">
        <v>960</v>
      </c>
      <c r="D1105" t="s">
        <v>1629</v>
      </c>
      <c r="E1105" t="s">
        <v>53</v>
      </c>
      <c r="F1105" t="s">
        <v>72</v>
      </c>
      <c r="G1105" t="s">
        <v>39</v>
      </c>
      <c r="I1105">
        <v>1.5</v>
      </c>
      <c r="J1105">
        <v>1</v>
      </c>
      <c r="K1105">
        <v>2.9604417564793808</v>
      </c>
      <c r="M1105">
        <v>5.4604417564793817</v>
      </c>
      <c r="N1105">
        <v>173.8134973404255</v>
      </c>
      <c r="O1105">
        <v>67.599837662337663</v>
      </c>
      <c r="P1105">
        <v>513.58859943984112</v>
      </c>
      <c r="R1105">
        <v>755.00193444260435</v>
      </c>
      <c r="S1105">
        <v>14560701.190764019</v>
      </c>
      <c r="T1105">
        <v>5235443.1818181816</v>
      </c>
      <c r="U1105">
        <v>19443901.88505841</v>
      </c>
      <c r="V1105">
        <v>39240046.257640623</v>
      </c>
      <c r="X1105">
        <v>0.41777080606366312</v>
      </c>
      <c r="Y1105">
        <v>0.15873054746977161</v>
      </c>
      <c r="Z1105">
        <v>1.1609323299349961</v>
      </c>
      <c r="AB1105">
        <v>7.2438000000000002E-2</v>
      </c>
      <c r="AC1105">
        <v>5.4999999999999997E-3</v>
      </c>
      <c r="AD1105">
        <v>1.4866124153765861</v>
      </c>
      <c r="AE1105">
        <v>0.86548001840198197</v>
      </c>
      <c r="AF1105">
        <v>7.8904721902579489</v>
      </c>
      <c r="AG1105">
        <v>1</v>
      </c>
      <c r="AH1105" t="s">
        <v>844</v>
      </c>
    </row>
    <row r="1106" spans="1:34">
      <c r="A1106" t="s">
        <v>354</v>
      </c>
      <c r="B1106" t="s">
        <v>355</v>
      </c>
      <c r="C1106" t="s">
        <v>1630</v>
      </c>
      <c r="D1106" t="s">
        <v>1631</v>
      </c>
      <c r="E1106" t="s">
        <v>72</v>
      </c>
      <c r="F1106" t="s">
        <v>140</v>
      </c>
      <c r="G1106" t="s">
        <v>40</v>
      </c>
      <c r="H1106" t="s">
        <v>302</v>
      </c>
      <c r="I1106">
        <v>1</v>
      </c>
      <c r="J1106">
        <v>1.5</v>
      </c>
      <c r="K1106">
        <v>3.5685173922551812</v>
      </c>
      <c r="L1106">
        <v>1.06E-2</v>
      </c>
      <c r="M1106">
        <v>6.0791173922551813</v>
      </c>
      <c r="N1106">
        <v>68.92702184179457</v>
      </c>
      <c r="O1106">
        <v>102.28548995737501</v>
      </c>
      <c r="P1106">
        <v>433.55520190615448</v>
      </c>
      <c r="Q1106">
        <v>50.087693638061268</v>
      </c>
      <c r="R1106">
        <v>654.85540734338542</v>
      </c>
      <c r="S1106">
        <v>5338230.3719008267</v>
      </c>
      <c r="T1106">
        <v>2827322.8645324088</v>
      </c>
      <c r="U1106">
        <v>33993667.186743572</v>
      </c>
      <c r="V1106">
        <v>55775467.023635171</v>
      </c>
      <c r="W1106">
        <v>13616246.600458359</v>
      </c>
      <c r="X1106">
        <v>0.1618468962463869</v>
      </c>
      <c r="Y1106">
        <v>0.25177341450499602</v>
      </c>
      <c r="Z1106">
        <v>1.000901839584635</v>
      </c>
      <c r="AA1106">
        <v>0.14393015413235999</v>
      </c>
      <c r="AB1106">
        <v>9.0115000000000015E-2</v>
      </c>
      <c r="AC1106">
        <v>5.4999999999999997E-3</v>
      </c>
      <c r="AD1106">
        <v>1.6550476670014109</v>
      </c>
      <c r="AE1106">
        <v>6.0791173922551817E-2</v>
      </c>
      <c r="AF1106">
        <v>7.890571233179144</v>
      </c>
      <c r="AG1106">
        <v>1</v>
      </c>
      <c r="AH1106" t="s">
        <v>1471</v>
      </c>
    </row>
    <row r="1107" spans="1:34">
      <c r="A1107" t="s">
        <v>59</v>
      </c>
      <c r="B1107" t="s">
        <v>90</v>
      </c>
      <c r="C1107" t="s">
        <v>1058</v>
      </c>
      <c r="D1107" t="s">
        <v>1632</v>
      </c>
      <c r="E1107" t="s">
        <v>53</v>
      </c>
      <c r="F1107" t="s">
        <v>39</v>
      </c>
      <c r="G1107" t="s">
        <v>239</v>
      </c>
      <c r="H1107" t="s">
        <v>302</v>
      </c>
      <c r="I1107">
        <v>1.5</v>
      </c>
      <c r="J1107">
        <v>1.913182043860566</v>
      </c>
      <c r="K1107">
        <v>2.02</v>
      </c>
      <c r="L1107">
        <v>1.06E-2</v>
      </c>
      <c r="M1107">
        <v>5.4437820438605664</v>
      </c>
      <c r="N1107">
        <v>173.8134973404255</v>
      </c>
      <c r="O1107">
        <v>331.90603538450131</v>
      </c>
      <c r="P1107">
        <v>68.987406144393262</v>
      </c>
      <c r="Q1107">
        <v>48.91452709871826</v>
      </c>
      <c r="R1107">
        <v>623.62146596803836</v>
      </c>
      <c r="S1107">
        <v>14560701.190764019</v>
      </c>
      <c r="T1107">
        <v>12565598.991320491</v>
      </c>
      <c r="U1107">
        <v>28417420.568970822</v>
      </c>
      <c r="V1107">
        <v>68841044.204072893</v>
      </c>
      <c r="W1107">
        <v>13297323.45301757</v>
      </c>
      <c r="X1107">
        <v>0.41777080606366312</v>
      </c>
      <c r="Y1107">
        <v>0.75025116873442343</v>
      </c>
      <c r="Z1107">
        <v>0.1982396728287163</v>
      </c>
      <c r="AA1107">
        <v>0.14055898591585711</v>
      </c>
      <c r="AB1107">
        <v>9.7707000000000002E-2</v>
      </c>
      <c r="AC1107">
        <v>5.4999999999999997E-3</v>
      </c>
      <c r="AD1107">
        <v>1.4820767868102069</v>
      </c>
      <c r="AE1107">
        <v>0.86283945395189976</v>
      </c>
      <c r="AF1107">
        <v>7.8919052846226734</v>
      </c>
      <c r="AG1107">
        <v>1</v>
      </c>
      <c r="AH1107" t="s">
        <v>931</v>
      </c>
    </row>
    <row r="1108" spans="1:34">
      <c r="A1108" t="s">
        <v>354</v>
      </c>
      <c r="B1108" t="s">
        <v>355</v>
      </c>
      <c r="C1108" t="s">
        <v>1633</v>
      </c>
      <c r="D1108" t="s">
        <v>1634</v>
      </c>
      <c r="E1108" t="s">
        <v>72</v>
      </c>
      <c r="F1108" t="s">
        <v>39</v>
      </c>
      <c r="G1108" t="s">
        <v>239</v>
      </c>
      <c r="I1108">
        <v>1</v>
      </c>
      <c r="J1108">
        <v>3</v>
      </c>
      <c r="K1108">
        <v>2.0887151034865692</v>
      </c>
      <c r="M1108">
        <v>6.0887151034865692</v>
      </c>
      <c r="N1108">
        <v>68.92702184179457</v>
      </c>
      <c r="O1108">
        <v>527.92475598461101</v>
      </c>
      <c r="P1108">
        <v>75.289476501092963</v>
      </c>
      <c r="R1108">
        <v>672.14125432749859</v>
      </c>
      <c r="S1108">
        <v>5338230.3719008267</v>
      </c>
      <c r="T1108">
        <v>19986653.07067541</v>
      </c>
      <c r="U1108">
        <v>31013381.104242139</v>
      </c>
      <c r="V1108">
        <v>56338264.546818383</v>
      </c>
      <c r="X1108">
        <v>0.1618468962463869</v>
      </c>
      <c r="Y1108">
        <v>1.19333824322432</v>
      </c>
      <c r="Z1108">
        <v>0.21634907040543949</v>
      </c>
      <c r="AB1108">
        <v>7.9335000000000003E-2</v>
      </c>
      <c r="AC1108">
        <v>5.4999999999999997E-3</v>
      </c>
      <c r="AD1108">
        <v>1.657660656446605</v>
      </c>
      <c r="AE1108">
        <v>6.0887151034865687E-2</v>
      </c>
      <c r="AF1108">
        <v>7.8920979109680403</v>
      </c>
      <c r="AG1108">
        <v>1</v>
      </c>
      <c r="AH1108" t="s">
        <v>1529</v>
      </c>
    </row>
    <row r="1109" spans="1:34">
      <c r="A1109" t="s">
        <v>59</v>
      </c>
      <c r="B1109" t="s">
        <v>110</v>
      </c>
      <c r="C1109" t="s">
        <v>974</v>
      </c>
      <c r="D1109" t="s">
        <v>1635</v>
      </c>
      <c r="E1109" t="s">
        <v>72</v>
      </c>
      <c r="F1109" t="s">
        <v>39</v>
      </c>
      <c r="G1109" t="s">
        <v>40</v>
      </c>
      <c r="I1109">
        <v>1</v>
      </c>
      <c r="J1109">
        <v>3</v>
      </c>
      <c r="K1109">
        <v>1.459750512056778</v>
      </c>
      <c r="M1109">
        <v>5.4597505120567789</v>
      </c>
      <c r="N1109">
        <v>67.599837662337663</v>
      </c>
      <c r="O1109">
        <v>520.4513126959248</v>
      </c>
      <c r="P1109">
        <v>172.0133006975997</v>
      </c>
      <c r="R1109">
        <v>760.06445105586215</v>
      </c>
      <c r="S1109">
        <v>5235443.1818181816</v>
      </c>
      <c r="T1109">
        <v>19703716.692789972</v>
      </c>
      <c r="U1109">
        <v>13487008.966560951</v>
      </c>
      <c r="V1109">
        <v>38426168.841169097</v>
      </c>
      <c r="X1109">
        <v>0.15873054746977161</v>
      </c>
      <c r="Y1109">
        <v>1.176445029591396</v>
      </c>
      <c r="Z1109">
        <v>0.39710843819726388</v>
      </c>
      <c r="AB1109">
        <v>7.5543000000000013E-2</v>
      </c>
      <c r="AC1109">
        <v>5.4999999999999997E-3</v>
      </c>
      <c r="AD1109">
        <v>1.486424223177762</v>
      </c>
      <c r="AE1109">
        <v>0.8653704561609995</v>
      </c>
      <c r="AF1109">
        <v>7.8925881913955402</v>
      </c>
      <c r="AG1109">
        <v>1</v>
      </c>
      <c r="AH1109" t="s">
        <v>803</v>
      </c>
    </row>
    <row r="1110" spans="1:34">
      <c r="A1110" t="s">
        <v>35</v>
      </c>
      <c r="B1110" t="s">
        <v>43</v>
      </c>
      <c r="C1110" t="s">
        <v>1624</v>
      </c>
      <c r="D1110" t="s">
        <v>1636</v>
      </c>
      <c r="E1110" t="s">
        <v>53</v>
      </c>
      <c r="F1110" t="s">
        <v>72</v>
      </c>
      <c r="G1110" t="s">
        <v>39</v>
      </c>
      <c r="H1110" t="s">
        <v>140</v>
      </c>
      <c r="I1110">
        <v>1.5</v>
      </c>
      <c r="J1110">
        <v>1</v>
      </c>
      <c r="K1110">
        <v>2.0786806325608072</v>
      </c>
      <c r="L1110">
        <v>1.5</v>
      </c>
      <c r="M1110">
        <v>6.0786806325608067</v>
      </c>
      <c r="N1110">
        <v>180.42822171179881</v>
      </c>
      <c r="O1110">
        <v>70.254206021251477</v>
      </c>
      <c r="P1110">
        <v>370.97395584577822</v>
      </c>
      <c r="Q1110">
        <v>103.02135679275</v>
      </c>
      <c r="R1110">
        <v>724.67774037157847</v>
      </c>
      <c r="S1110">
        <v>15114829.762506589</v>
      </c>
      <c r="T1110">
        <v>5441017.5619834717</v>
      </c>
      <c r="U1110">
        <v>14044667.672227429</v>
      </c>
      <c r="V1110">
        <v>37448178.313544497</v>
      </c>
      <c r="W1110">
        <v>2847663.3168270001</v>
      </c>
      <c r="X1110">
        <v>0.43366967913624838</v>
      </c>
      <c r="Y1110">
        <v>0.16496324502300211</v>
      </c>
      <c r="Z1110">
        <v>0.83856156342833421</v>
      </c>
      <c r="AA1110">
        <v>0.25358473403663789</v>
      </c>
      <c r="AB1110">
        <v>9.2784000000000005E-2</v>
      </c>
      <c r="AC1110">
        <v>5.4999999999999997E-3</v>
      </c>
      <c r="AD1110">
        <v>1.654928758602942</v>
      </c>
      <c r="AE1110">
        <v>6.0786806325608067E-2</v>
      </c>
      <c r="AF1110">
        <v>7.8926801974893568</v>
      </c>
      <c r="AG1110">
        <v>1</v>
      </c>
      <c r="AH1110" t="s">
        <v>1626</v>
      </c>
    </row>
    <row r="1111" spans="1:34">
      <c r="A1111" t="s">
        <v>35</v>
      </c>
      <c r="B1111" t="s">
        <v>49</v>
      </c>
      <c r="C1111" t="s">
        <v>1567</v>
      </c>
      <c r="D1111" t="s">
        <v>1637</v>
      </c>
      <c r="E1111" t="s">
        <v>53</v>
      </c>
      <c r="F1111" t="s">
        <v>140</v>
      </c>
      <c r="I1111">
        <v>4.6183356995871936</v>
      </c>
      <c r="J1111">
        <v>1.5</v>
      </c>
      <c r="M1111">
        <v>6.1183356995871936</v>
      </c>
      <c r="N1111">
        <v>555.51873169642249</v>
      </c>
      <c r="O1111">
        <v>103.02135679275</v>
      </c>
      <c r="R1111">
        <v>658.54008848917249</v>
      </c>
      <c r="S1111">
        <v>46536905.256911479</v>
      </c>
      <c r="T1111">
        <v>2847663.3168270001</v>
      </c>
      <c r="V1111">
        <v>49384568.573738478</v>
      </c>
      <c r="X1111">
        <v>1.33522144065564</v>
      </c>
      <c r="Y1111">
        <v>0.25358473403663789</v>
      </c>
      <c r="AB1111">
        <v>4.4491999999999997E-2</v>
      </c>
      <c r="AC1111">
        <v>5.4999999999999997E-3</v>
      </c>
      <c r="AD1111">
        <v>1.6657249025054139</v>
      </c>
      <c r="AE1111">
        <v>6.1183356995871928E-2</v>
      </c>
      <c r="AF1111">
        <v>7.8952359590884793</v>
      </c>
      <c r="AG1111">
        <v>1</v>
      </c>
      <c r="AH1111" t="s">
        <v>1569</v>
      </c>
    </row>
    <row r="1112" spans="1:34">
      <c r="A1112" t="s">
        <v>35</v>
      </c>
      <c r="B1112" t="s">
        <v>45</v>
      </c>
      <c r="C1112" t="s">
        <v>1624</v>
      </c>
      <c r="D1112" t="s">
        <v>1638</v>
      </c>
      <c r="E1112" t="s">
        <v>53</v>
      </c>
      <c r="F1112" t="s">
        <v>72</v>
      </c>
      <c r="G1112" t="s">
        <v>39</v>
      </c>
      <c r="H1112" t="s">
        <v>140</v>
      </c>
      <c r="I1112">
        <v>1.5</v>
      </c>
      <c r="J1112">
        <v>1</v>
      </c>
      <c r="K1112">
        <v>2.0821079835427549</v>
      </c>
      <c r="L1112">
        <v>1.5</v>
      </c>
      <c r="M1112">
        <v>6.0821079835427554</v>
      </c>
      <c r="N1112">
        <v>180.42822171179881</v>
      </c>
      <c r="O1112">
        <v>70.254206021251477</v>
      </c>
      <c r="P1112">
        <v>371.58562169378251</v>
      </c>
      <c r="Q1112">
        <v>103.02135679275</v>
      </c>
      <c r="R1112">
        <v>725.2894062195827</v>
      </c>
      <c r="S1112">
        <v>15114829.762506589</v>
      </c>
      <c r="T1112">
        <v>5441017.5619834717</v>
      </c>
      <c r="U1112">
        <v>14067824.671327511</v>
      </c>
      <c r="V1112">
        <v>37471335.312644571</v>
      </c>
      <c r="W1112">
        <v>2847663.3168270001</v>
      </c>
      <c r="X1112">
        <v>0.43366967913624838</v>
      </c>
      <c r="Y1112">
        <v>0.16496324502300211</v>
      </c>
      <c r="Z1112">
        <v>0.83994419275234911</v>
      </c>
      <c r="AA1112">
        <v>0.25358473403663789</v>
      </c>
      <c r="AB1112">
        <v>9.2784000000000005E-2</v>
      </c>
      <c r="AC1112">
        <v>5.4999999999999997E-3</v>
      </c>
      <c r="AD1112">
        <v>1.655861859393839</v>
      </c>
      <c r="AE1112">
        <v>6.0821079835427547E-2</v>
      </c>
      <c r="AF1112">
        <v>7.8970749227720223</v>
      </c>
      <c r="AG1112">
        <v>1</v>
      </c>
      <c r="AH1112" t="s">
        <v>1626</v>
      </c>
    </row>
    <row r="1113" spans="1:34">
      <c r="A1113" t="s">
        <v>354</v>
      </c>
      <c r="B1113" t="s">
        <v>355</v>
      </c>
      <c r="C1113" t="s">
        <v>1639</v>
      </c>
      <c r="D1113" t="s">
        <v>1640</v>
      </c>
      <c r="E1113" t="s">
        <v>72</v>
      </c>
      <c r="F1113" t="s">
        <v>39</v>
      </c>
      <c r="G1113" t="s">
        <v>140</v>
      </c>
      <c r="H1113" t="s">
        <v>40</v>
      </c>
      <c r="I1113">
        <v>1</v>
      </c>
      <c r="J1113">
        <v>2.5816348294748801</v>
      </c>
      <c r="K1113">
        <v>1.5</v>
      </c>
      <c r="L1113">
        <v>1</v>
      </c>
      <c r="M1113">
        <v>6.0816348294748801</v>
      </c>
      <c r="N1113">
        <v>68.92702184179457</v>
      </c>
      <c r="O1113">
        <v>454.30297913063299</v>
      </c>
      <c r="P1113">
        <v>102.28548995737501</v>
      </c>
      <c r="Q1113">
        <v>121.4944903581267</v>
      </c>
      <c r="R1113">
        <v>747.00998128792924</v>
      </c>
      <c r="S1113">
        <v>5338230.3719008267</v>
      </c>
      <c r="T1113">
        <v>17199413.2306289</v>
      </c>
      <c r="U1113">
        <v>2827322.8645324088</v>
      </c>
      <c r="V1113">
        <v>34890958.202599317</v>
      </c>
      <c r="W1113">
        <v>9525991.7355371881</v>
      </c>
      <c r="X1113">
        <v>0.1618468962463869</v>
      </c>
      <c r="Y1113">
        <v>1.02692119068409</v>
      </c>
      <c r="Z1113">
        <v>0.25177341450499602</v>
      </c>
      <c r="AA1113">
        <v>0.28048114372565769</v>
      </c>
      <c r="AB1113">
        <v>9.5889000000000002E-2</v>
      </c>
      <c r="AC1113">
        <v>5.4999999999999997E-3</v>
      </c>
      <c r="AD1113">
        <v>1.6557330425795489</v>
      </c>
      <c r="AE1113">
        <v>6.0816348294748801E-2</v>
      </c>
      <c r="AF1113">
        <v>7.8995732203491773</v>
      </c>
      <c r="AG1113">
        <v>1</v>
      </c>
      <c r="AH1113" t="s">
        <v>1548</v>
      </c>
    </row>
    <row r="1114" spans="1:34">
      <c r="A1114" t="s">
        <v>422</v>
      </c>
      <c r="B1114" t="s">
        <v>466</v>
      </c>
      <c r="C1114" t="s">
        <v>1595</v>
      </c>
      <c r="D1114" t="s">
        <v>1641</v>
      </c>
      <c r="E1114" t="s">
        <v>72</v>
      </c>
      <c r="F1114" t="s">
        <v>39</v>
      </c>
      <c r="G1114" t="s">
        <v>41</v>
      </c>
      <c r="H1114" t="s">
        <v>239</v>
      </c>
      <c r="I1114">
        <v>1</v>
      </c>
      <c r="J1114">
        <v>2.421745870119119</v>
      </c>
      <c r="K1114">
        <v>8.4000000000000012E-3</v>
      </c>
      <c r="L1114">
        <v>2.02</v>
      </c>
      <c r="M1114">
        <v>5.450145870119119</v>
      </c>
      <c r="N1114">
        <v>53.509286412512218</v>
      </c>
      <c r="O1114">
        <v>351.66689055023897</v>
      </c>
      <c r="P1114">
        <v>186.37200198002759</v>
      </c>
      <c r="Q1114">
        <v>53.049167857142862</v>
      </c>
      <c r="R1114">
        <v>644.59734679992164</v>
      </c>
      <c r="S1114">
        <v>4144164.2228739001</v>
      </c>
      <c r="T1114">
        <v>13313723.32551818</v>
      </c>
      <c r="U1114">
        <v>28686954.545454551</v>
      </c>
      <c r="V1114">
        <v>67996953.922418058</v>
      </c>
      <c r="W1114">
        <v>21852111.828571431</v>
      </c>
      <c r="X1114">
        <v>0.1256446556780261</v>
      </c>
      <c r="Y1114">
        <v>0.79491924675268366</v>
      </c>
      <c r="Z1114">
        <v>0.53555172982766541</v>
      </c>
      <c r="AA1114">
        <v>0.15244013752052549</v>
      </c>
      <c r="AB1114">
        <v>0.10156900000000001</v>
      </c>
      <c r="AC1114">
        <v>5.4999999999999997E-3</v>
      </c>
      <c r="AD1114">
        <v>1.483809346838713</v>
      </c>
      <c r="AE1114">
        <v>0.86384812041388037</v>
      </c>
      <c r="AF1114">
        <v>7.904872337371712</v>
      </c>
      <c r="AG1114">
        <v>1</v>
      </c>
      <c r="AH1114" t="s">
        <v>564</v>
      </c>
    </row>
    <row r="1115" spans="1:34">
      <c r="A1115" t="s">
        <v>125</v>
      </c>
      <c r="B1115" t="s">
        <v>126</v>
      </c>
      <c r="C1115" t="s">
        <v>1642</v>
      </c>
      <c r="D1115" t="s">
        <v>1643</v>
      </c>
      <c r="E1115" t="s">
        <v>39</v>
      </c>
      <c r="F1115" t="s">
        <v>40</v>
      </c>
      <c r="G1115" t="s">
        <v>239</v>
      </c>
      <c r="H1115" t="s">
        <v>302</v>
      </c>
      <c r="I1115">
        <v>3</v>
      </c>
      <c r="J1115">
        <v>1.051986601162181</v>
      </c>
      <c r="K1115">
        <v>2.02</v>
      </c>
      <c r="L1115">
        <v>1.059999999999999E-2</v>
      </c>
      <c r="M1115">
        <v>6.0825866011621814</v>
      </c>
      <c r="N1115">
        <v>476.27274623318829</v>
      </c>
      <c r="O1115">
        <v>113.06320182118741</v>
      </c>
      <c r="P1115">
        <v>58.149404109062978</v>
      </c>
      <c r="Q1115">
        <v>45.590555237246392</v>
      </c>
      <c r="R1115">
        <v>693.07590740068497</v>
      </c>
      <c r="S1115">
        <v>18031164.55152189</v>
      </c>
      <c r="T1115">
        <v>8864921.5529629309</v>
      </c>
      <c r="U1115">
        <v>23953010.62549923</v>
      </c>
      <c r="V1115">
        <v>63242804.598586038</v>
      </c>
      <c r="W1115">
        <v>12393707.86860198</v>
      </c>
      <c r="X1115">
        <v>1.076582364896908</v>
      </c>
      <c r="Y1115">
        <v>0.26101674295364707</v>
      </c>
      <c r="Z1115">
        <v>0.1670959888191465</v>
      </c>
      <c r="AA1115">
        <v>0.13100734263576549</v>
      </c>
      <c r="AB1115">
        <v>0.100812</v>
      </c>
      <c r="AC1115">
        <v>5.4999999999999997E-3</v>
      </c>
      <c r="AD1115">
        <v>1.655992163667191</v>
      </c>
      <c r="AE1115">
        <v>6.0825866011621807E-2</v>
      </c>
      <c r="AF1115">
        <v>7.9057166308409927</v>
      </c>
      <c r="AG1115">
        <v>1</v>
      </c>
      <c r="AH1115" t="s">
        <v>852</v>
      </c>
    </row>
    <row r="1116" spans="1:34">
      <c r="A1116" t="s">
        <v>59</v>
      </c>
      <c r="B1116" t="s">
        <v>97</v>
      </c>
      <c r="C1116" t="s">
        <v>1010</v>
      </c>
      <c r="D1116" t="s">
        <v>1644</v>
      </c>
      <c r="E1116" t="s">
        <v>53</v>
      </c>
      <c r="F1116" t="s">
        <v>72</v>
      </c>
      <c r="G1116" t="s">
        <v>302</v>
      </c>
      <c r="I1116">
        <v>4.3804611867349701</v>
      </c>
      <c r="J1116">
        <v>1.084515296683743</v>
      </c>
      <c r="K1116">
        <v>1.06E-2</v>
      </c>
      <c r="M1116">
        <v>5.4755764834187133</v>
      </c>
      <c r="N1116">
        <v>507.58885255359729</v>
      </c>
      <c r="O1116">
        <v>73.313057998142966</v>
      </c>
      <c r="P1116">
        <v>48.914527098718288</v>
      </c>
      <c r="R1116">
        <v>629.81643765045851</v>
      </c>
      <c r="S1116">
        <v>42521724.278524972</v>
      </c>
      <c r="T1116">
        <v>5677918.2156004226</v>
      </c>
      <c r="U1116">
        <v>13297323.453017579</v>
      </c>
      <c r="V1116">
        <v>61496965.947142974</v>
      </c>
      <c r="X1116">
        <v>1.2200192006085719</v>
      </c>
      <c r="Y1116">
        <v>0.17214570678195221</v>
      </c>
      <c r="Z1116">
        <v>0.14055898591585719</v>
      </c>
      <c r="AB1116">
        <v>6.6664000000000001E-2</v>
      </c>
      <c r="AC1116">
        <v>5.4999999999999997E-3</v>
      </c>
      <c r="AD1116">
        <v>1.490732864595671</v>
      </c>
      <c r="AE1116">
        <v>0.86787887262186603</v>
      </c>
      <c r="AF1116">
        <v>7.9063522206362506</v>
      </c>
      <c r="AG1116">
        <v>1</v>
      </c>
      <c r="AH1116" t="s">
        <v>818</v>
      </c>
    </row>
    <row r="1117" spans="1:34">
      <c r="A1117" t="s">
        <v>35</v>
      </c>
      <c r="B1117" t="s">
        <v>68</v>
      </c>
      <c r="C1117" t="s">
        <v>1079</v>
      </c>
      <c r="D1117" t="s">
        <v>1645</v>
      </c>
      <c r="E1117" t="s">
        <v>39</v>
      </c>
      <c r="F1117" t="s">
        <v>140</v>
      </c>
      <c r="G1117" t="s">
        <v>40</v>
      </c>
      <c r="I1117">
        <v>2.9750538494516658</v>
      </c>
      <c r="J1117">
        <v>1.5</v>
      </c>
      <c r="K1117">
        <v>1</v>
      </c>
      <c r="M1117">
        <v>5.4750538494516663</v>
      </c>
      <c r="N1117">
        <v>530.94615791250442</v>
      </c>
      <c r="O1117">
        <v>103.02135679275</v>
      </c>
      <c r="P1117">
        <v>125.1515151515151</v>
      </c>
      <c r="R1117">
        <v>759.11902985676954</v>
      </c>
      <c r="S1117">
        <v>20101040.038581941</v>
      </c>
      <c r="T1117">
        <v>2847663.3168270001</v>
      </c>
      <c r="U1117">
        <v>9812727.2727272715</v>
      </c>
      <c r="V1117">
        <v>32761430.62813621</v>
      </c>
      <c r="X1117">
        <v>1.2001679181502141</v>
      </c>
      <c r="Y1117">
        <v>0.25358473403663789</v>
      </c>
      <c r="Z1117">
        <v>0.28892371995820271</v>
      </c>
      <c r="AB1117">
        <v>7.1743000000000001E-2</v>
      </c>
      <c r="AC1117">
        <v>5.4999999999999997E-3</v>
      </c>
      <c r="AD1117">
        <v>1.4905905768140659</v>
      </c>
      <c r="AE1117">
        <v>0.86779603513808912</v>
      </c>
      <c r="AF1117">
        <v>7.9106834614038224</v>
      </c>
      <c r="AG1117">
        <v>1</v>
      </c>
      <c r="AH1117" t="s">
        <v>1081</v>
      </c>
    </row>
    <row r="1118" spans="1:34">
      <c r="A1118" t="s">
        <v>988</v>
      </c>
      <c r="B1118" t="s">
        <v>989</v>
      </c>
      <c r="C1118" t="s">
        <v>1646</v>
      </c>
      <c r="D1118" t="s">
        <v>1647</v>
      </c>
      <c r="E1118" t="s">
        <v>53</v>
      </c>
      <c r="F1118" t="s">
        <v>39</v>
      </c>
      <c r="I1118">
        <v>1.826020715187423</v>
      </c>
      <c r="J1118">
        <v>3</v>
      </c>
      <c r="M1118">
        <v>4.8260207151874228</v>
      </c>
      <c r="N1118">
        <v>219.64378030011591</v>
      </c>
      <c r="O1118">
        <v>535.39819927329722</v>
      </c>
      <c r="R1118">
        <v>755.04197957341307</v>
      </c>
      <c r="S1118">
        <v>18399994.83524562</v>
      </c>
      <c r="T1118">
        <v>20269589.448560841</v>
      </c>
      <c r="V1118">
        <v>38669584.283806458</v>
      </c>
      <c r="X1118">
        <v>0.52792654510098169</v>
      </c>
      <c r="Y1118">
        <v>1.2102314568572441</v>
      </c>
      <c r="AB1118">
        <v>4.8292000000000002E-2</v>
      </c>
      <c r="AC1118">
        <v>5.4999999999999997E-3</v>
      </c>
      <c r="AD1118">
        <v>1.3138904564908169</v>
      </c>
      <c r="AE1118">
        <v>1.7204763849643161</v>
      </c>
      <c r="AF1118">
        <v>7.9141795566425559</v>
      </c>
      <c r="AG1118">
        <v>1</v>
      </c>
      <c r="AH1118" t="s">
        <v>541</v>
      </c>
    </row>
    <row r="1119" spans="1:34">
      <c r="A1119" t="s">
        <v>35</v>
      </c>
      <c r="B1119" t="s">
        <v>68</v>
      </c>
      <c r="C1119" t="s">
        <v>1084</v>
      </c>
      <c r="D1119" t="s">
        <v>1648</v>
      </c>
      <c r="E1119" t="s">
        <v>53</v>
      </c>
      <c r="F1119" t="s">
        <v>140</v>
      </c>
      <c r="G1119" t="s">
        <v>302</v>
      </c>
      <c r="I1119">
        <v>3.974772244143483</v>
      </c>
      <c r="J1119">
        <v>1.5</v>
      </c>
      <c r="K1119">
        <v>1.06E-2</v>
      </c>
      <c r="M1119">
        <v>5.485372244143484</v>
      </c>
      <c r="N1119">
        <v>478.1073918134831</v>
      </c>
      <c r="O1119">
        <v>103.02135679275</v>
      </c>
      <c r="P1119">
        <v>51.260860177404297</v>
      </c>
      <c r="R1119">
        <v>632.38960878363741</v>
      </c>
      <c r="S1119">
        <v>40052003.87664336</v>
      </c>
      <c r="T1119">
        <v>2847663.3168270001</v>
      </c>
      <c r="U1119">
        <v>13935169.74789916</v>
      </c>
      <c r="V1119">
        <v>56834836.941369519</v>
      </c>
      <c r="X1119">
        <v>1.149158802504914</v>
      </c>
      <c r="Y1119">
        <v>0.25358473403663789</v>
      </c>
      <c r="Z1119">
        <v>0.14730132234886301</v>
      </c>
      <c r="AB1119">
        <v>6.2864000000000003E-2</v>
      </c>
      <c r="AC1119">
        <v>5.4999999999999997E-3</v>
      </c>
      <c r="AD1119">
        <v>1.493399773274666</v>
      </c>
      <c r="AE1119">
        <v>0.86943150069674224</v>
      </c>
      <c r="AF1119">
        <v>7.916567518114892</v>
      </c>
      <c r="AG1119">
        <v>1</v>
      </c>
      <c r="AH1119" t="s">
        <v>1086</v>
      </c>
    </row>
    <row r="1120" spans="1:34">
      <c r="A1120" t="s">
        <v>35</v>
      </c>
      <c r="B1120" t="s">
        <v>36</v>
      </c>
      <c r="C1120" t="s">
        <v>1649</v>
      </c>
      <c r="D1120" t="s">
        <v>1650</v>
      </c>
      <c r="E1120" t="s">
        <v>72</v>
      </c>
      <c r="F1120" t="s">
        <v>140</v>
      </c>
      <c r="G1120" t="s">
        <v>41</v>
      </c>
      <c r="I1120">
        <v>3</v>
      </c>
      <c r="J1120">
        <v>3.1148019743228001</v>
      </c>
      <c r="K1120">
        <v>8.4000000000000012E-3</v>
      </c>
      <c r="M1120">
        <v>6.1232019743228001</v>
      </c>
      <c r="N1120">
        <v>210.76261806375439</v>
      </c>
      <c r="O1120">
        <v>213.92741702364751</v>
      </c>
      <c r="P1120">
        <v>195.77959280303031</v>
      </c>
      <c r="R1120">
        <v>620.46962789043232</v>
      </c>
      <c r="S1120">
        <v>16323052.68595041</v>
      </c>
      <c r="T1120">
        <v>5913271.5476395683</v>
      </c>
      <c r="U1120">
        <v>30135000</v>
      </c>
      <c r="V1120">
        <v>52371324.233589977</v>
      </c>
      <c r="X1120">
        <v>0.49488973506900619</v>
      </c>
      <c r="Y1120">
        <v>0.52657748682362793</v>
      </c>
      <c r="Z1120">
        <v>0.56258503679031702</v>
      </c>
      <c r="AB1120">
        <v>6.6725999999999994E-2</v>
      </c>
      <c r="AC1120">
        <v>5.4999999999999997E-3</v>
      </c>
      <c r="AD1120">
        <v>1.667049752171653</v>
      </c>
      <c r="AE1120">
        <v>6.1232019743228012E-2</v>
      </c>
      <c r="AF1120">
        <v>7.9237097462376802</v>
      </c>
      <c r="AG1120">
        <v>1</v>
      </c>
      <c r="AH1120" t="s">
        <v>1651</v>
      </c>
    </row>
    <row r="1121" spans="1:34">
      <c r="A1121" t="s">
        <v>35</v>
      </c>
      <c r="B1121" t="s">
        <v>36</v>
      </c>
      <c r="C1121" t="s">
        <v>1652</v>
      </c>
      <c r="D1121" t="s">
        <v>1653</v>
      </c>
      <c r="E1121" t="s">
        <v>140</v>
      </c>
      <c r="F1121" t="s">
        <v>40</v>
      </c>
      <c r="G1121" t="s">
        <v>41</v>
      </c>
      <c r="H1121" t="s">
        <v>239</v>
      </c>
      <c r="I1121">
        <v>3.0729377392974939</v>
      </c>
      <c r="J1121">
        <v>1</v>
      </c>
      <c r="K1121">
        <v>6.7596465492876477E-3</v>
      </c>
      <c r="L1121">
        <v>2.02</v>
      </c>
      <c r="M1121">
        <v>6.0996973858467811</v>
      </c>
      <c r="N1121">
        <v>211.05214349471581</v>
      </c>
      <c r="O1121">
        <v>125.1515151515151</v>
      </c>
      <c r="P1121">
        <v>157.54772010856479</v>
      </c>
      <c r="Q1121">
        <v>73.079991692392312</v>
      </c>
      <c r="R1121">
        <v>566.83137044718808</v>
      </c>
      <c r="S1121">
        <v>5833794.7167271767</v>
      </c>
      <c r="T1121">
        <v>9812727.2727272715</v>
      </c>
      <c r="U1121">
        <v>24250231.995569441</v>
      </c>
      <c r="V1121">
        <v>69999999.999997973</v>
      </c>
      <c r="W1121">
        <v>30103246.014974091</v>
      </c>
      <c r="X1121">
        <v>0.51950006622060163</v>
      </c>
      <c r="Y1121">
        <v>0.28892371995820271</v>
      </c>
      <c r="Z1121">
        <v>0.45272333364530121</v>
      </c>
      <c r="AA1121">
        <v>0.2099999761275641</v>
      </c>
      <c r="AB1121">
        <v>0.10087400000000001</v>
      </c>
      <c r="AC1121">
        <v>5.4999999999999997E-3</v>
      </c>
      <c r="AD1121">
        <v>1.6606505971938881</v>
      </c>
      <c r="AE1121">
        <v>6.0996973858467807E-2</v>
      </c>
      <c r="AF1121">
        <v>7.9277189568991373</v>
      </c>
      <c r="AG1121">
        <v>1</v>
      </c>
      <c r="AH1121" t="s">
        <v>1654</v>
      </c>
    </row>
    <row r="1122" spans="1:34">
      <c r="A1122" t="s">
        <v>59</v>
      </c>
      <c r="B1122" t="s">
        <v>60</v>
      </c>
      <c r="C1122" t="s">
        <v>1655</v>
      </c>
      <c r="D1122" t="s">
        <v>1656</v>
      </c>
      <c r="E1122" t="s">
        <v>53</v>
      </c>
      <c r="F1122" t="s">
        <v>72</v>
      </c>
      <c r="G1122" t="s">
        <v>140</v>
      </c>
      <c r="H1122" t="s">
        <v>302</v>
      </c>
      <c r="I1122">
        <v>3.6010492751969179</v>
      </c>
      <c r="J1122">
        <v>1</v>
      </c>
      <c r="K1122">
        <v>1.5</v>
      </c>
      <c r="L1122">
        <v>1.06E-2</v>
      </c>
      <c r="M1122">
        <v>6.1116492751969176</v>
      </c>
      <c r="N1122">
        <v>417.27397907812048</v>
      </c>
      <c r="O1122">
        <v>67.599837662337663</v>
      </c>
      <c r="P1122">
        <v>101.549623122</v>
      </c>
      <c r="Q1122">
        <v>48.914527098718281</v>
      </c>
      <c r="R1122">
        <v>635.33796696117645</v>
      </c>
      <c r="S1122">
        <v>34955868.312906459</v>
      </c>
      <c r="T1122">
        <v>5235443.1818181816</v>
      </c>
      <c r="U1122">
        <v>2806982.4122378179</v>
      </c>
      <c r="V1122">
        <v>56295617.359980032</v>
      </c>
      <c r="W1122">
        <v>13297323.45301757</v>
      </c>
      <c r="X1122">
        <v>1.0029421722493239</v>
      </c>
      <c r="Y1122">
        <v>0.15873054746977161</v>
      </c>
      <c r="Z1122">
        <v>0.24996209497335431</v>
      </c>
      <c r="AA1122">
        <v>0.14055898591585711</v>
      </c>
      <c r="AB1122">
        <v>8.7010000000000004E-2</v>
      </c>
      <c r="AC1122">
        <v>5.4999999999999997E-3</v>
      </c>
      <c r="AD1122">
        <v>1.6639045147132969</v>
      </c>
      <c r="AE1122">
        <v>6.1116492751969183E-2</v>
      </c>
      <c r="AF1122">
        <v>7.9291802826621849</v>
      </c>
      <c r="AG1122">
        <v>1</v>
      </c>
      <c r="AH1122" t="s">
        <v>1451</v>
      </c>
    </row>
    <row r="1123" spans="1:34">
      <c r="A1123" t="s">
        <v>59</v>
      </c>
      <c r="B1123" t="s">
        <v>97</v>
      </c>
      <c r="C1123" t="s">
        <v>1058</v>
      </c>
      <c r="D1123" t="s">
        <v>1657</v>
      </c>
      <c r="E1123" t="s">
        <v>53</v>
      </c>
      <c r="F1123" t="s">
        <v>39</v>
      </c>
      <c r="G1123" t="s">
        <v>239</v>
      </c>
      <c r="H1123" t="s">
        <v>302</v>
      </c>
      <c r="I1123">
        <v>1.5</v>
      </c>
      <c r="J1123">
        <v>1.9412534354082669</v>
      </c>
      <c r="K1123">
        <v>2.02</v>
      </c>
      <c r="L1123">
        <v>1.06E-2</v>
      </c>
      <c r="M1123">
        <v>5.471853435408268</v>
      </c>
      <c r="N1123">
        <v>173.8134973404255</v>
      </c>
      <c r="O1123">
        <v>336.77596624456879</v>
      </c>
      <c r="P1123">
        <v>68.987406144393262</v>
      </c>
      <c r="Q1123">
        <v>48.91452709871826</v>
      </c>
      <c r="R1123">
        <v>628.49139682810585</v>
      </c>
      <c r="S1123">
        <v>14560701.190764019</v>
      </c>
      <c r="T1123">
        <v>12749969.24006325</v>
      </c>
      <c r="U1123">
        <v>28417420.568970822</v>
      </c>
      <c r="V1123">
        <v>69025414.452815652</v>
      </c>
      <c r="W1123">
        <v>13297323.45301757</v>
      </c>
      <c r="X1123">
        <v>0.41777080606366312</v>
      </c>
      <c r="Y1123">
        <v>0.7612593184210924</v>
      </c>
      <c r="Z1123">
        <v>0.1982396728287163</v>
      </c>
      <c r="AA1123">
        <v>0.14055898591585711</v>
      </c>
      <c r="AB1123">
        <v>9.7707000000000002E-2</v>
      </c>
      <c r="AC1123">
        <v>5.4999999999999997E-3</v>
      </c>
      <c r="AD1123">
        <v>1.489719259901727</v>
      </c>
      <c r="AE1123">
        <v>0.86728876951221046</v>
      </c>
      <c r="AF1123">
        <v>7.9320684648222057</v>
      </c>
      <c r="AG1123">
        <v>1</v>
      </c>
      <c r="AH1123" t="s">
        <v>931</v>
      </c>
    </row>
    <row r="1124" spans="1:34">
      <c r="A1124" t="s">
        <v>459</v>
      </c>
      <c r="B1124" t="s">
        <v>460</v>
      </c>
      <c r="C1124" t="s">
        <v>1658</v>
      </c>
      <c r="D1124" t="s">
        <v>1659</v>
      </c>
      <c r="E1124" t="s">
        <v>53</v>
      </c>
      <c r="F1124" t="s">
        <v>39</v>
      </c>
      <c r="G1124" t="s">
        <v>239</v>
      </c>
      <c r="I1124">
        <v>1.5</v>
      </c>
      <c r="J1124">
        <v>2.6020318898064621</v>
      </c>
      <c r="K1124">
        <v>2.02</v>
      </c>
      <c r="M1124">
        <v>6.122031889806463</v>
      </c>
      <c r="N1124">
        <v>167.75</v>
      </c>
      <c r="O1124">
        <v>439.52655338647492</v>
      </c>
      <c r="P1124">
        <v>61.974581298003081</v>
      </c>
      <c r="R1124">
        <v>669.25113468447796</v>
      </c>
      <c r="S1124">
        <v>14052750</v>
      </c>
      <c r="T1124">
        <v>16639993.935312331</v>
      </c>
      <c r="U1124">
        <v>25528684.72319508</v>
      </c>
      <c r="V1124">
        <v>56221428.658507407</v>
      </c>
      <c r="X1124">
        <v>0.40319683908045978</v>
      </c>
      <c r="Y1124">
        <v>0.99352007861503944</v>
      </c>
      <c r="Z1124">
        <v>0.17808787729311229</v>
      </c>
      <c r="AB1124">
        <v>7.9335000000000003E-2</v>
      </c>
      <c r="AC1124">
        <v>5.4999999999999997E-3</v>
      </c>
      <c r="AD1124">
        <v>1.666731195130555</v>
      </c>
      <c r="AE1124">
        <v>6.1220318898064632E-2</v>
      </c>
      <c r="AF1124">
        <v>7.9348184038350826</v>
      </c>
      <c r="AG1124">
        <v>1</v>
      </c>
      <c r="AH1124" t="s">
        <v>1282</v>
      </c>
    </row>
    <row r="1125" spans="1:34">
      <c r="A1125" t="s">
        <v>35</v>
      </c>
      <c r="B1125" t="s">
        <v>45</v>
      </c>
      <c r="C1125" t="s">
        <v>1652</v>
      </c>
      <c r="D1125" t="s">
        <v>1660</v>
      </c>
      <c r="E1125" t="s">
        <v>140</v>
      </c>
      <c r="F1125" t="s">
        <v>40</v>
      </c>
      <c r="G1125" t="s">
        <v>41</v>
      </c>
      <c r="H1125" t="s">
        <v>239</v>
      </c>
      <c r="I1125">
        <v>3.080480838499926</v>
      </c>
      <c r="J1125">
        <v>1</v>
      </c>
      <c r="K1125">
        <v>6.7556548732097942E-3</v>
      </c>
      <c r="L1125">
        <v>2.02</v>
      </c>
      <c r="M1125">
        <v>6.1072364933731356</v>
      </c>
      <c r="N1125">
        <v>211.570210370887</v>
      </c>
      <c r="O1125">
        <v>125.1515151515151</v>
      </c>
      <c r="P1125">
        <v>157.45468573747871</v>
      </c>
      <c r="Q1125">
        <v>73.079991692392312</v>
      </c>
      <c r="R1125">
        <v>567.25640295227311</v>
      </c>
      <c r="S1125">
        <v>5848114.8546564784</v>
      </c>
      <c r="T1125">
        <v>9812727.2727272715</v>
      </c>
      <c r="U1125">
        <v>24235911.85764014</v>
      </c>
      <c r="V1125">
        <v>69999999.999997973</v>
      </c>
      <c r="W1125">
        <v>30103246.014974091</v>
      </c>
      <c r="X1125">
        <v>0.520775276090642</v>
      </c>
      <c r="Y1125">
        <v>0.28892371995820271</v>
      </c>
      <c r="Z1125">
        <v>0.45245599349850191</v>
      </c>
      <c r="AA1125">
        <v>0.2099999761275641</v>
      </c>
      <c r="AB1125">
        <v>0.10087400000000001</v>
      </c>
      <c r="AC1125">
        <v>5.4999999999999997E-3</v>
      </c>
      <c r="AD1125">
        <v>1.66270312908588</v>
      </c>
      <c r="AE1125">
        <v>6.1072364933731367E-2</v>
      </c>
      <c r="AF1125">
        <v>7.9373859873927479</v>
      </c>
      <c r="AG1125">
        <v>1</v>
      </c>
      <c r="AH1125" t="s">
        <v>1654</v>
      </c>
    </row>
    <row r="1126" spans="1:34">
      <c r="A1126" t="s">
        <v>35</v>
      </c>
      <c r="B1126" t="s">
        <v>47</v>
      </c>
      <c r="C1126" t="s">
        <v>1624</v>
      </c>
      <c r="D1126" t="s">
        <v>1661</v>
      </c>
      <c r="E1126" t="s">
        <v>53</v>
      </c>
      <c r="F1126" t="s">
        <v>72</v>
      </c>
      <c r="G1126" t="s">
        <v>39</v>
      </c>
      <c r="H1126" t="s">
        <v>140</v>
      </c>
      <c r="I1126">
        <v>1.5</v>
      </c>
      <c r="J1126">
        <v>1</v>
      </c>
      <c r="K1126">
        <v>2.1137414949847328</v>
      </c>
      <c r="L1126">
        <v>1.5</v>
      </c>
      <c r="M1126">
        <v>6.1137414949847333</v>
      </c>
      <c r="N1126">
        <v>180.42822171179881</v>
      </c>
      <c r="O1126">
        <v>70.254206021251477</v>
      </c>
      <c r="P1126">
        <v>377.23113004802451</v>
      </c>
      <c r="Q1126">
        <v>103.02135679275</v>
      </c>
      <c r="R1126">
        <v>730.93491457382481</v>
      </c>
      <c r="S1126">
        <v>15114829.762506589</v>
      </c>
      <c r="T1126">
        <v>5441017.5619834717</v>
      </c>
      <c r="U1126">
        <v>14281557.434575921</v>
      </c>
      <c r="V1126">
        <v>37685068.075892977</v>
      </c>
      <c r="W1126">
        <v>2847663.3168270001</v>
      </c>
      <c r="X1126">
        <v>0.43366967913624838</v>
      </c>
      <c r="Y1126">
        <v>0.16496324502300211</v>
      </c>
      <c r="Z1126">
        <v>0.85270548296499427</v>
      </c>
      <c r="AA1126">
        <v>0.25358473403663789</v>
      </c>
      <c r="AB1126">
        <v>9.2784000000000005E-2</v>
      </c>
      <c r="AC1126">
        <v>5.4999999999999997E-3</v>
      </c>
      <c r="AD1126">
        <v>1.6644741242890371</v>
      </c>
      <c r="AE1126">
        <v>6.1137414949847327E-2</v>
      </c>
      <c r="AF1126">
        <v>7.9376370342236182</v>
      </c>
      <c r="AG1126">
        <v>1</v>
      </c>
      <c r="AH1126" t="s">
        <v>1626</v>
      </c>
    </row>
    <row r="1127" spans="1:34">
      <c r="A1127" t="s">
        <v>35</v>
      </c>
      <c r="B1127" t="s">
        <v>43</v>
      </c>
      <c r="C1127" t="s">
        <v>1652</v>
      </c>
      <c r="D1127" t="s">
        <v>1662</v>
      </c>
      <c r="E1127" t="s">
        <v>140</v>
      </c>
      <c r="F1127" t="s">
        <v>40</v>
      </c>
      <c r="G1127" t="s">
        <v>41</v>
      </c>
      <c r="H1127" t="s">
        <v>239</v>
      </c>
      <c r="I1127">
        <v>3.080817553893167</v>
      </c>
      <c r="J1127">
        <v>1</v>
      </c>
      <c r="K1127">
        <v>6.7554766893169176E-3</v>
      </c>
      <c r="L1127">
        <v>2.02</v>
      </c>
      <c r="M1127">
        <v>6.1075730305824836</v>
      </c>
      <c r="N1127">
        <v>211.59333628866349</v>
      </c>
      <c r="O1127">
        <v>125.1515151515151</v>
      </c>
      <c r="P1127">
        <v>157.45053278867019</v>
      </c>
      <c r="Q1127">
        <v>73.079991692392312</v>
      </c>
      <c r="R1127">
        <v>567.27537592124122</v>
      </c>
      <c r="S1127">
        <v>5848754.0893721739</v>
      </c>
      <c r="T1127">
        <v>9812727.2727272715</v>
      </c>
      <c r="U1127">
        <v>24235272.62292444</v>
      </c>
      <c r="V1127">
        <v>69999999.999997973</v>
      </c>
      <c r="W1127">
        <v>30103246.014974091</v>
      </c>
      <c r="X1127">
        <v>0.52083220001293606</v>
      </c>
      <c r="Y1127">
        <v>0.28892371995820271</v>
      </c>
      <c r="Z1127">
        <v>0.45244405973755802</v>
      </c>
      <c r="AA1127">
        <v>0.2099999761275641</v>
      </c>
      <c r="AB1127">
        <v>0.10087400000000001</v>
      </c>
      <c r="AC1127">
        <v>5.4999999999999997E-3</v>
      </c>
      <c r="AD1127">
        <v>1.6627947517816191</v>
      </c>
      <c r="AE1127">
        <v>6.1075730305824853E-2</v>
      </c>
      <c r="AF1127">
        <v>7.9378175126699286</v>
      </c>
      <c r="AG1127">
        <v>1</v>
      </c>
      <c r="AH1127" t="s">
        <v>1654</v>
      </c>
    </row>
    <row r="1128" spans="1:34">
      <c r="A1128" t="s">
        <v>59</v>
      </c>
      <c r="B1128" t="s">
        <v>105</v>
      </c>
      <c r="C1128" t="s">
        <v>1010</v>
      </c>
      <c r="D1128" t="s">
        <v>1663</v>
      </c>
      <c r="E1128" t="s">
        <v>53</v>
      </c>
      <c r="F1128" t="s">
        <v>72</v>
      </c>
      <c r="G1128" t="s">
        <v>302</v>
      </c>
      <c r="I1128">
        <v>4.3988791118658126</v>
      </c>
      <c r="J1128">
        <v>1.089119777966453</v>
      </c>
      <c r="K1128">
        <v>1.06E-2</v>
      </c>
      <c r="M1128">
        <v>5.498598889832266</v>
      </c>
      <c r="N1128">
        <v>509.72304187409452</v>
      </c>
      <c r="O1128">
        <v>73.624320185373463</v>
      </c>
      <c r="P1128">
        <v>48.914527098718288</v>
      </c>
      <c r="R1128">
        <v>632.26188915818625</v>
      </c>
      <c r="S1128">
        <v>42700509.548114337</v>
      </c>
      <c r="T1128">
        <v>5702024.7157377983</v>
      </c>
      <c r="U1128">
        <v>13297323.453017579</v>
      </c>
      <c r="V1128">
        <v>61699857.716869719</v>
      </c>
      <c r="X1128">
        <v>1.2251488482271939</v>
      </c>
      <c r="Y1128">
        <v>0.17287657861677119</v>
      </c>
      <c r="Z1128">
        <v>0.14055898591585719</v>
      </c>
      <c r="AB1128">
        <v>6.6664000000000001E-2</v>
      </c>
      <c r="AC1128">
        <v>5.4999999999999997E-3</v>
      </c>
      <c r="AD1128">
        <v>1.4970007448758</v>
      </c>
      <c r="AE1128">
        <v>0.87152792403841417</v>
      </c>
      <c r="AF1128">
        <v>7.939291558746481</v>
      </c>
      <c r="AG1128">
        <v>1</v>
      </c>
      <c r="AH1128" t="s">
        <v>818</v>
      </c>
    </row>
    <row r="1129" spans="1:34">
      <c r="A1129" t="s">
        <v>35</v>
      </c>
      <c r="B1129" t="s">
        <v>74</v>
      </c>
      <c r="C1129" t="s">
        <v>1079</v>
      </c>
      <c r="D1129" t="s">
        <v>1664</v>
      </c>
      <c r="E1129" t="s">
        <v>39</v>
      </c>
      <c r="F1129" t="s">
        <v>140</v>
      </c>
      <c r="G1129" t="s">
        <v>40</v>
      </c>
      <c r="I1129">
        <v>2.995504305593732</v>
      </c>
      <c r="J1129">
        <v>1.5</v>
      </c>
      <c r="K1129">
        <v>1</v>
      </c>
      <c r="M1129">
        <v>5.495504305593732</v>
      </c>
      <c r="N1129">
        <v>534.59587037676431</v>
      </c>
      <c r="O1129">
        <v>103.02135679275</v>
      </c>
      <c r="P1129">
        <v>125.1515151515151</v>
      </c>
      <c r="R1129">
        <v>762.76874232102944</v>
      </c>
      <c r="S1129">
        <v>20239214.155260429</v>
      </c>
      <c r="T1129">
        <v>2847663.3168270001</v>
      </c>
      <c r="U1129">
        <v>9812727.2727272715</v>
      </c>
      <c r="V1129">
        <v>32899604.744814701</v>
      </c>
      <c r="X1129">
        <v>1.208417846593616</v>
      </c>
      <c r="Y1129">
        <v>0.25358473403663789</v>
      </c>
      <c r="Z1129">
        <v>0.28892371995820271</v>
      </c>
      <c r="AB1129">
        <v>7.1743000000000001E-2</v>
      </c>
      <c r="AC1129">
        <v>5.4999999999999997E-3</v>
      </c>
      <c r="AD1129">
        <v>1.496158240266356</v>
      </c>
      <c r="AE1129">
        <v>0.87103743243660658</v>
      </c>
      <c r="AF1129">
        <v>7.9399429782966946</v>
      </c>
      <c r="AG1129">
        <v>1</v>
      </c>
      <c r="AH1129" t="s">
        <v>1081</v>
      </c>
    </row>
    <row r="1130" spans="1:34">
      <c r="A1130" t="s">
        <v>59</v>
      </c>
      <c r="B1130" t="s">
        <v>63</v>
      </c>
      <c r="C1130" t="s">
        <v>1655</v>
      </c>
      <c r="D1130" t="s">
        <v>1665</v>
      </c>
      <c r="E1130" t="s">
        <v>53</v>
      </c>
      <c r="F1130" t="s">
        <v>72</v>
      </c>
      <c r="G1130" t="s">
        <v>140</v>
      </c>
      <c r="H1130" t="s">
        <v>302</v>
      </c>
      <c r="I1130">
        <v>3.6095816454553722</v>
      </c>
      <c r="J1130">
        <v>1</v>
      </c>
      <c r="K1130">
        <v>1.5</v>
      </c>
      <c r="L1130">
        <v>1.060000000000001E-2</v>
      </c>
      <c r="M1130">
        <v>6.1201816454553724</v>
      </c>
      <c r="N1130">
        <v>418.26267315493737</v>
      </c>
      <c r="O1130">
        <v>67.599837662337663</v>
      </c>
      <c r="P1130">
        <v>101.549623122</v>
      </c>
      <c r="Q1130">
        <v>48.91452709871831</v>
      </c>
      <c r="R1130">
        <v>636.3266610379934</v>
      </c>
      <c r="S1130">
        <v>35038693.175428003</v>
      </c>
      <c r="T1130">
        <v>5235443.1818181816</v>
      </c>
      <c r="U1130">
        <v>2806982.4122378179</v>
      </c>
      <c r="V1130">
        <v>56378442.222501583</v>
      </c>
      <c r="W1130">
        <v>13297323.453017579</v>
      </c>
      <c r="X1130">
        <v>1.0053185557163291</v>
      </c>
      <c r="Y1130">
        <v>0.15873054746977161</v>
      </c>
      <c r="Z1130">
        <v>0.24996209497335431</v>
      </c>
      <c r="AA1130">
        <v>0.14055898591585719</v>
      </c>
      <c r="AB1130">
        <v>8.7010000000000004E-2</v>
      </c>
      <c r="AC1130">
        <v>5.4999999999999997E-3</v>
      </c>
      <c r="AD1130">
        <v>1.666227463684185</v>
      </c>
      <c r="AE1130">
        <v>6.1201816454553727E-2</v>
      </c>
      <c r="AF1130">
        <v>7.9401209255941119</v>
      </c>
      <c r="AG1130">
        <v>1</v>
      </c>
      <c r="AH1130" t="s">
        <v>1451</v>
      </c>
    </row>
    <row r="1131" spans="1:34">
      <c r="A1131" t="s">
        <v>354</v>
      </c>
      <c r="B1131" t="s">
        <v>590</v>
      </c>
      <c r="C1131" t="s">
        <v>1093</v>
      </c>
      <c r="D1131" t="s">
        <v>1666</v>
      </c>
      <c r="E1131" t="s">
        <v>39</v>
      </c>
      <c r="F1131" t="s">
        <v>140</v>
      </c>
      <c r="G1131" t="s">
        <v>302</v>
      </c>
      <c r="I1131">
        <v>3</v>
      </c>
      <c r="J1131">
        <v>2.4922915338890701</v>
      </c>
      <c r="K1131">
        <v>1.060000000000001E-2</v>
      </c>
      <c r="M1131">
        <v>5.5028915338890707</v>
      </c>
      <c r="N1131">
        <v>527.92475598461112</v>
      </c>
      <c r="O1131">
        <v>169.95017377364081</v>
      </c>
      <c r="P1131">
        <v>50.087693638061317</v>
      </c>
      <c r="R1131">
        <v>747.96262339631323</v>
      </c>
      <c r="S1131">
        <v>19986653.07067541</v>
      </c>
      <c r="T1131">
        <v>4697675.225896745</v>
      </c>
      <c r="U1131">
        <v>13616246.600458371</v>
      </c>
      <c r="V1131">
        <v>38300574.897030532</v>
      </c>
      <c r="X1131">
        <v>1.19333824322432</v>
      </c>
      <c r="Y1131">
        <v>0.41832849961943008</v>
      </c>
      <c r="Z1131">
        <v>0.1439301541323601</v>
      </c>
      <c r="AB1131">
        <v>6.2864000000000003E-2</v>
      </c>
      <c r="AC1131">
        <v>5.4999999999999997E-3</v>
      </c>
      <c r="AD1131">
        <v>1.4981694228389091</v>
      </c>
      <c r="AE1131">
        <v>0.8722083081214177</v>
      </c>
      <c r="AF1131">
        <v>7.9416332648493979</v>
      </c>
      <c r="AG1131">
        <v>1</v>
      </c>
      <c r="AH1131" t="s">
        <v>943</v>
      </c>
    </row>
    <row r="1132" spans="1:34">
      <c r="A1132" t="s">
        <v>59</v>
      </c>
      <c r="B1132" t="s">
        <v>60</v>
      </c>
      <c r="C1132" t="s">
        <v>1667</v>
      </c>
      <c r="D1132" t="s">
        <v>1668</v>
      </c>
      <c r="E1132" t="s">
        <v>140</v>
      </c>
      <c r="F1132" t="s">
        <v>40</v>
      </c>
      <c r="G1132" t="s">
        <v>41</v>
      </c>
      <c r="H1132" t="s">
        <v>239</v>
      </c>
      <c r="I1132">
        <v>3.083217559124741</v>
      </c>
      <c r="J1132">
        <v>1</v>
      </c>
      <c r="K1132">
        <v>7.5245497781842724E-3</v>
      </c>
      <c r="L1132">
        <v>2.02</v>
      </c>
      <c r="M1132">
        <v>6.1107421089029241</v>
      </c>
      <c r="N1132">
        <v>208.7330540881668</v>
      </c>
      <c r="O1132">
        <v>117.8374655647383</v>
      </c>
      <c r="P1132">
        <v>172.64226886704989</v>
      </c>
      <c r="Q1132">
        <v>68.987406144393248</v>
      </c>
      <c r="R1132">
        <v>568.20019466434826</v>
      </c>
      <c r="S1132">
        <v>5769691.641043975</v>
      </c>
      <c r="T1132">
        <v>9239256.1983471066</v>
      </c>
      <c r="U1132">
        <v>26573631.591637589</v>
      </c>
      <c r="V1132">
        <v>69999999.999999493</v>
      </c>
      <c r="W1132">
        <v>28417420.568970811</v>
      </c>
      <c r="X1132">
        <v>0.51379168022496791</v>
      </c>
      <c r="Y1132">
        <v>0.27203856749311278</v>
      </c>
      <c r="Z1132">
        <v>0.49609847375589061</v>
      </c>
      <c r="AA1132">
        <v>0.19823967282871621</v>
      </c>
      <c r="AB1132">
        <v>0.10087400000000001</v>
      </c>
      <c r="AC1132">
        <v>5.4999999999999997E-3</v>
      </c>
      <c r="AD1132">
        <v>1.663657537502367</v>
      </c>
      <c r="AE1132">
        <v>6.1107421089029237E-2</v>
      </c>
      <c r="AF1132">
        <v>7.9418810674943199</v>
      </c>
      <c r="AG1132">
        <v>1</v>
      </c>
      <c r="AH1132" t="s">
        <v>1654</v>
      </c>
    </row>
    <row r="1133" spans="1:34">
      <c r="A1133" t="s">
        <v>59</v>
      </c>
      <c r="B1133" t="s">
        <v>110</v>
      </c>
      <c r="C1133" t="s">
        <v>966</v>
      </c>
      <c r="D1133" t="s">
        <v>1669</v>
      </c>
      <c r="E1133" t="s">
        <v>39</v>
      </c>
      <c r="F1133" t="s">
        <v>239</v>
      </c>
      <c r="G1133" t="s">
        <v>302</v>
      </c>
      <c r="I1133">
        <v>3</v>
      </c>
      <c r="J1133">
        <v>2.4856539964804552</v>
      </c>
      <c r="K1133">
        <v>1.06E-2</v>
      </c>
      <c r="M1133">
        <v>5.4962539964804549</v>
      </c>
      <c r="N1133">
        <v>520.4513126959248</v>
      </c>
      <c r="O1133">
        <v>84.890505836451183</v>
      </c>
      <c r="P1133">
        <v>48.914527098718281</v>
      </c>
      <c r="R1133">
        <v>654.25634563109429</v>
      </c>
      <c r="S1133">
        <v>19703716.692789972</v>
      </c>
      <c r="T1133">
        <v>34968254.95392485</v>
      </c>
      <c r="U1133">
        <v>13297323.45301757</v>
      </c>
      <c r="V1133">
        <v>67969295.099732399</v>
      </c>
      <c r="X1133">
        <v>1.176445029591396</v>
      </c>
      <c r="Y1133">
        <v>0.24393823516221599</v>
      </c>
      <c r="Z1133">
        <v>0.14055898591585711</v>
      </c>
      <c r="AB1133">
        <v>7.3561000000000001E-2</v>
      </c>
      <c r="AC1133">
        <v>5.4999999999999997E-3</v>
      </c>
      <c r="AD1133">
        <v>1.4963623445915371</v>
      </c>
      <c r="AE1133">
        <v>0.87115625844215205</v>
      </c>
      <c r="AF1133">
        <v>7.9428335995141444</v>
      </c>
      <c r="AG1133">
        <v>1</v>
      </c>
      <c r="AH1133" t="s">
        <v>724</v>
      </c>
    </row>
    <row r="1134" spans="1:34">
      <c r="A1134" t="s">
        <v>35</v>
      </c>
      <c r="B1134" t="s">
        <v>43</v>
      </c>
      <c r="C1134" t="s">
        <v>1649</v>
      </c>
      <c r="D1134" t="s">
        <v>1670</v>
      </c>
      <c r="E1134" t="s">
        <v>72</v>
      </c>
      <c r="F1134" t="s">
        <v>140</v>
      </c>
      <c r="G1134" t="s">
        <v>41</v>
      </c>
      <c r="I1134">
        <v>3</v>
      </c>
      <c r="J1134">
        <v>3.1319597202619951</v>
      </c>
      <c r="K1134">
        <v>8.400000000000003E-3</v>
      </c>
      <c r="M1134">
        <v>6.1403597202619942</v>
      </c>
      <c r="N1134">
        <v>210.76261806375439</v>
      </c>
      <c r="O1134">
        <v>215.1058265344216</v>
      </c>
      <c r="P1134">
        <v>195.7795928030304</v>
      </c>
      <c r="R1134">
        <v>621.64803740120635</v>
      </c>
      <c r="S1134">
        <v>16323052.685950421</v>
      </c>
      <c r="T1134">
        <v>5945844.5367798898</v>
      </c>
      <c r="U1134">
        <v>30135000.000000011</v>
      </c>
      <c r="V1134">
        <v>52403897.222730324</v>
      </c>
      <c r="X1134">
        <v>0.49488973506900641</v>
      </c>
      <c r="Y1134">
        <v>0.52947811511740051</v>
      </c>
      <c r="Z1134">
        <v>0.56258503679031713</v>
      </c>
      <c r="AB1134">
        <v>6.6725999999999994E-2</v>
      </c>
      <c r="AC1134">
        <v>5.4999999999999997E-3</v>
      </c>
      <c r="AD1134">
        <v>1.6717209709613809</v>
      </c>
      <c r="AE1134">
        <v>6.1403597202619953E-2</v>
      </c>
      <c r="AF1134">
        <v>7.9457102884259942</v>
      </c>
      <c r="AG1134">
        <v>1</v>
      </c>
      <c r="AH1134" t="s">
        <v>1651</v>
      </c>
    </row>
    <row r="1135" spans="1:34">
      <c r="A1135" t="s">
        <v>35</v>
      </c>
      <c r="B1135" t="s">
        <v>74</v>
      </c>
      <c r="C1135" t="s">
        <v>1084</v>
      </c>
      <c r="D1135" t="s">
        <v>1671</v>
      </c>
      <c r="E1135" t="s">
        <v>53</v>
      </c>
      <c r="F1135" t="s">
        <v>140</v>
      </c>
      <c r="G1135" t="s">
        <v>302</v>
      </c>
      <c r="I1135">
        <v>3.995645873478586</v>
      </c>
      <c r="J1135">
        <v>1.5</v>
      </c>
      <c r="K1135">
        <v>1.060000000000001E-2</v>
      </c>
      <c r="M1135">
        <v>5.5062458734785853</v>
      </c>
      <c r="N1135">
        <v>480.61818636121887</v>
      </c>
      <c r="O1135">
        <v>103.02135679275</v>
      </c>
      <c r="P1135">
        <v>51.260860177404354</v>
      </c>
      <c r="R1135">
        <v>634.90040333137324</v>
      </c>
      <c r="S1135">
        <v>40262338.112593852</v>
      </c>
      <c r="T1135">
        <v>2847663.3168270001</v>
      </c>
      <c r="U1135">
        <v>13935169.747899169</v>
      </c>
      <c r="V1135">
        <v>57045171.177320033</v>
      </c>
      <c r="X1135">
        <v>1.155193642595689</v>
      </c>
      <c r="Y1135">
        <v>0.25358473403663789</v>
      </c>
      <c r="Z1135">
        <v>0.14730132234886309</v>
      </c>
      <c r="AB1135">
        <v>6.2864000000000003E-2</v>
      </c>
      <c r="AC1135">
        <v>5.4999999999999997E-3</v>
      </c>
      <c r="AD1135">
        <v>1.4990826461826521</v>
      </c>
      <c r="AE1135">
        <v>0.8727399709463558</v>
      </c>
      <c r="AF1135">
        <v>7.9464324906075934</v>
      </c>
      <c r="AG1135">
        <v>1</v>
      </c>
      <c r="AH1135" t="s">
        <v>1086</v>
      </c>
    </row>
    <row r="1136" spans="1:34">
      <c r="A1136" t="s">
        <v>59</v>
      </c>
      <c r="B1136" t="s">
        <v>105</v>
      </c>
      <c r="C1136" t="s">
        <v>1058</v>
      </c>
      <c r="D1136" t="s">
        <v>1672</v>
      </c>
      <c r="E1136" t="s">
        <v>53</v>
      </c>
      <c r="F1136" t="s">
        <v>39</v>
      </c>
      <c r="G1136" t="s">
        <v>239</v>
      </c>
      <c r="H1136" t="s">
        <v>302</v>
      </c>
      <c r="I1136">
        <v>1.5</v>
      </c>
      <c r="J1136">
        <v>1.9513085423020891</v>
      </c>
      <c r="K1136">
        <v>2.02</v>
      </c>
      <c r="L1136">
        <v>1.06E-2</v>
      </c>
      <c r="M1136">
        <v>5.4819085423020901</v>
      </c>
      <c r="N1136">
        <v>173.8134973404255</v>
      </c>
      <c r="O1136">
        <v>338.52036410529797</v>
      </c>
      <c r="P1136">
        <v>68.987406144393262</v>
      </c>
      <c r="Q1136">
        <v>48.91452709871826</v>
      </c>
      <c r="R1136">
        <v>630.23579468883509</v>
      </c>
      <c r="S1136">
        <v>14560701.190764019</v>
      </c>
      <c r="T1136">
        <v>12816010.232580449</v>
      </c>
      <c r="U1136">
        <v>28417420.568970822</v>
      </c>
      <c r="V1136">
        <v>69091455.445332855</v>
      </c>
      <c r="W1136">
        <v>13297323.45301757</v>
      </c>
      <c r="X1136">
        <v>0.41777080606366312</v>
      </c>
      <c r="Y1136">
        <v>0.7652024119301748</v>
      </c>
      <c r="Z1136">
        <v>0.1982396728287163</v>
      </c>
      <c r="AA1136">
        <v>0.14055898591585711</v>
      </c>
      <c r="AB1136">
        <v>9.7707000000000002E-2</v>
      </c>
      <c r="AC1136">
        <v>5.4999999999999997E-3</v>
      </c>
      <c r="AD1136">
        <v>1.4924567759147049</v>
      </c>
      <c r="AE1136">
        <v>0.86888250395488131</v>
      </c>
      <c r="AF1136">
        <v>7.9464548221716766</v>
      </c>
      <c r="AG1136">
        <v>1</v>
      </c>
      <c r="AH1136" t="s">
        <v>931</v>
      </c>
    </row>
    <row r="1137" spans="1:34">
      <c r="A1137" t="s">
        <v>35</v>
      </c>
      <c r="B1137" t="s">
        <v>45</v>
      </c>
      <c r="C1137" t="s">
        <v>1649</v>
      </c>
      <c r="D1137" t="s">
        <v>1673</v>
      </c>
      <c r="E1137" t="s">
        <v>72</v>
      </c>
      <c r="F1137" t="s">
        <v>140</v>
      </c>
      <c r="G1137" t="s">
        <v>41</v>
      </c>
      <c r="I1137">
        <v>2.9999999999999991</v>
      </c>
      <c r="J1137">
        <v>3.1333416803513319</v>
      </c>
      <c r="K1137">
        <v>8.3999999999999995E-3</v>
      </c>
      <c r="M1137">
        <v>6.1417416803513314</v>
      </c>
      <c r="N1137">
        <v>210.76261806375439</v>
      </c>
      <c r="O1137">
        <v>215.2007408033796</v>
      </c>
      <c r="P1137">
        <v>195.77959280303031</v>
      </c>
      <c r="R1137">
        <v>621.74295167016419</v>
      </c>
      <c r="S1137">
        <v>16323052.68595041</v>
      </c>
      <c r="T1137">
        <v>5948468.1081477059</v>
      </c>
      <c r="U1137">
        <v>30135000</v>
      </c>
      <c r="V1137">
        <v>52406520.794098116</v>
      </c>
      <c r="X1137">
        <v>0.49488973506900619</v>
      </c>
      <c r="Y1137">
        <v>0.52971174443853641</v>
      </c>
      <c r="Z1137">
        <v>0.56258503679031691</v>
      </c>
      <c r="AB1137">
        <v>6.6725999999999994E-2</v>
      </c>
      <c r="AC1137">
        <v>5.4999999999999997E-3</v>
      </c>
      <c r="AD1137">
        <v>1.6720972114045509</v>
      </c>
      <c r="AE1137">
        <v>6.1417416803513307E-2</v>
      </c>
      <c r="AF1137">
        <v>7.947482308559394</v>
      </c>
      <c r="AG1137">
        <v>1</v>
      </c>
      <c r="AH1137" t="s">
        <v>1651</v>
      </c>
    </row>
    <row r="1138" spans="1:34">
      <c r="A1138" t="s">
        <v>422</v>
      </c>
      <c r="B1138" t="s">
        <v>527</v>
      </c>
      <c r="C1138" t="s">
        <v>1413</v>
      </c>
      <c r="D1138" t="s">
        <v>1674</v>
      </c>
      <c r="E1138" t="s">
        <v>53</v>
      </c>
      <c r="F1138" t="s">
        <v>39</v>
      </c>
      <c r="G1138" t="s">
        <v>41</v>
      </c>
      <c r="H1138" t="s">
        <v>239</v>
      </c>
      <c r="I1138">
        <v>1.5</v>
      </c>
      <c r="J1138">
        <v>1.952560363492573</v>
      </c>
      <c r="K1138">
        <v>7.4981990826095577E-3</v>
      </c>
      <c r="L1138">
        <v>2.02</v>
      </c>
      <c r="M1138">
        <v>5.4800585625751834</v>
      </c>
      <c r="N1138">
        <v>140.93428277282081</v>
      </c>
      <c r="O1138">
        <v>283.53546097192401</v>
      </c>
      <c r="P1138">
        <v>166.36361598461301</v>
      </c>
      <c r="Q1138">
        <v>53.049167857142862</v>
      </c>
      <c r="R1138">
        <v>643.88252758650071</v>
      </c>
      <c r="S1138">
        <v>11806344.216010479</v>
      </c>
      <c r="T1138">
        <v>10734342.02021976</v>
      </c>
      <c r="U1138">
        <v>25607201.93518921</v>
      </c>
      <c r="V1138">
        <v>69999999.99999088</v>
      </c>
      <c r="W1138">
        <v>21852111.828571431</v>
      </c>
      <c r="X1138">
        <v>0.33874370987822988</v>
      </c>
      <c r="Y1138">
        <v>0.64091275328997166</v>
      </c>
      <c r="Z1138">
        <v>0.47805636777187638</v>
      </c>
      <c r="AA1138">
        <v>0.15244013752052549</v>
      </c>
      <c r="AB1138">
        <v>0.10156900000000001</v>
      </c>
      <c r="AC1138">
        <v>5.4999999999999997E-3</v>
      </c>
      <c r="AD1138">
        <v>1.491953116512615</v>
      </c>
      <c r="AE1138">
        <v>0.86858928216816644</v>
      </c>
      <c r="AF1138">
        <v>7.947669961255964</v>
      </c>
      <c r="AG1138">
        <v>1</v>
      </c>
      <c r="AH1138" t="s">
        <v>656</v>
      </c>
    </row>
    <row r="1139" spans="1:34">
      <c r="A1139" t="s">
        <v>1389</v>
      </c>
      <c r="B1139" t="s">
        <v>1675</v>
      </c>
      <c r="C1139" t="s">
        <v>1391</v>
      </c>
      <c r="D1139" t="s">
        <v>1676</v>
      </c>
      <c r="E1139" t="s">
        <v>103</v>
      </c>
      <c r="F1139" t="s">
        <v>40</v>
      </c>
      <c r="G1139" t="s">
        <v>41</v>
      </c>
      <c r="I1139">
        <v>1</v>
      </c>
      <c r="J1139">
        <v>3.8219625888825628</v>
      </c>
      <c r="K1139">
        <v>7.828148836575146E-3</v>
      </c>
      <c r="M1139">
        <v>4.8297907377191382</v>
      </c>
      <c r="N1139">
        <v>98.416666666666671</v>
      </c>
      <c r="O1139">
        <v>375.82632124011872</v>
      </c>
      <c r="P1139">
        <v>172.02560926416501</v>
      </c>
      <c r="R1139">
        <v>646.26859717095044</v>
      </c>
      <c r="S1139">
        <v>14053955</v>
      </c>
      <c r="T1139">
        <v>29467331.560284559</v>
      </c>
      <c r="U1139">
        <v>26478713.43971543</v>
      </c>
      <c r="V1139">
        <v>70000000</v>
      </c>
      <c r="X1139">
        <v>0.22611350574712649</v>
      </c>
      <c r="Y1139">
        <v>0.86762943828081163</v>
      </c>
      <c r="Z1139">
        <v>0.49432646340277309</v>
      </c>
      <c r="AB1139">
        <v>7.6735999999999999E-2</v>
      </c>
      <c r="AC1139">
        <v>5.4999999999999997E-3</v>
      </c>
      <c r="AD1139">
        <v>1.3149168500596611</v>
      </c>
      <c r="AE1139">
        <v>1.7218203979968729</v>
      </c>
      <c r="AF1139">
        <v>7.9487639857756713</v>
      </c>
      <c r="AG1139">
        <v>1</v>
      </c>
      <c r="AH1139" t="s">
        <v>219</v>
      </c>
    </row>
    <row r="1140" spans="1:34">
      <c r="A1140" t="s">
        <v>59</v>
      </c>
      <c r="B1140" t="s">
        <v>63</v>
      </c>
      <c r="C1140" t="s">
        <v>1667</v>
      </c>
      <c r="D1140" t="s">
        <v>1677</v>
      </c>
      <c r="E1140" t="s">
        <v>140</v>
      </c>
      <c r="F1140" t="s">
        <v>40</v>
      </c>
      <c r="G1140" t="s">
        <v>41</v>
      </c>
      <c r="H1140" t="s">
        <v>239</v>
      </c>
      <c r="I1140">
        <v>3.0905746442737909</v>
      </c>
      <c r="J1140">
        <v>1</v>
      </c>
      <c r="K1140">
        <v>7.520651401286476E-3</v>
      </c>
      <c r="L1140">
        <v>2.02</v>
      </c>
      <c r="M1140">
        <v>6.1180952956750776</v>
      </c>
      <c r="N1140">
        <v>209.2311269042751</v>
      </c>
      <c r="O1140">
        <v>117.8374655647383</v>
      </c>
      <c r="P1140">
        <v>172.55282502623891</v>
      </c>
      <c r="Q1140">
        <v>68.987406144393248</v>
      </c>
      <c r="R1140">
        <v>568.60882363964561</v>
      </c>
      <c r="S1140">
        <v>5783459.1134564551</v>
      </c>
      <c r="T1140">
        <v>9239256.1983471066</v>
      </c>
      <c r="U1140">
        <v>26559864.119225129</v>
      </c>
      <c r="V1140">
        <v>69999999.999999493</v>
      </c>
      <c r="W1140">
        <v>28417420.568970811</v>
      </c>
      <c r="X1140">
        <v>0.5150176751694705</v>
      </c>
      <c r="Y1140">
        <v>0.27203856749311278</v>
      </c>
      <c r="Z1140">
        <v>0.49584145122482448</v>
      </c>
      <c r="AA1140">
        <v>0.19823967282871621</v>
      </c>
      <c r="AB1140">
        <v>0.10087400000000001</v>
      </c>
      <c r="AC1140">
        <v>5.4999999999999997E-3</v>
      </c>
      <c r="AD1140">
        <v>1.665659452225676</v>
      </c>
      <c r="AE1140">
        <v>6.118095295675078E-2</v>
      </c>
      <c r="AF1140">
        <v>7.9513097008575038</v>
      </c>
      <c r="AG1140">
        <v>1</v>
      </c>
      <c r="AH1140" t="s">
        <v>1654</v>
      </c>
    </row>
    <row r="1141" spans="1:34">
      <c r="A1141" t="s">
        <v>99</v>
      </c>
      <c r="B1141" t="s">
        <v>204</v>
      </c>
      <c r="C1141" t="s">
        <v>1097</v>
      </c>
      <c r="D1141" t="s">
        <v>1678</v>
      </c>
      <c r="E1141" t="s">
        <v>103</v>
      </c>
      <c r="F1141" t="s">
        <v>40</v>
      </c>
      <c r="G1141" t="s">
        <v>302</v>
      </c>
      <c r="I1141">
        <v>1.7479733409536899</v>
      </c>
      <c r="J1141">
        <v>3.7454681007174742</v>
      </c>
      <c r="K1141">
        <v>1.06E-2</v>
      </c>
      <c r="M1141">
        <v>5.5040414416711636</v>
      </c>
      <c r="N1141">
        <v>182.37909056633049</v>
      </c>
      <c r="O1141">
        <v>402.54753750514152</v>
      </c>
      <c r="P1141">
        <v>45.590555237246427</v>
      </c>
      <c r="R1141">
        <v>630.51718330871847</v>
      </c>
      <c r="S1141">
        <v>26043836.055141069</v>
      </c>
      <c r="T1141">
        <v>31562456.076250579</v>
      </c>
      <c r="U1141">
        <v>12393707.868601991</v>
      </c>
      <c r="V1141">
        <v>69999999.999993637</v>
      </c>
      <c r="X1141">
        <v>0.41901821042769521</v>
      </c>
      <c r="Y1141">
        <v>0.92931781013752701</v>
      </c>
      <c r="Z1141">
        <v>0.13100734263576561</v>
      </c>
      <c r="AB1141">
        <v>7.2873999999999994E-2</v>
      </c>
      <c r="AC1141">
        <v>5.4999999999999997E-3</v>
      </c>
      <c r="AD1141">
        <v>1.4984824867376989</v>
      </c>
      <c r="AE1141">
        <v>0.87239056850487962</v>
      </c>
      <c r="AF1141">
        <v>7.9532884969137436</v>
      </c>
      <c r="AG1141">
        <v>1</v>
      </c>
      <c r="AH1141" t="s">
        <v>1099</v>
      </c>
    </row>
    <row r="1142" spans="1:34">
      <c r="A1142" t="s">
        <v>988</v>
      </c>
      <c r="B1142" t="s">
        <v>989</v>
      </c>
      <c r="C1142" t="s">
        <v>1679</v>
      </c>
      <c r="D1142" t="s">
        <v>1680</v>
      </c>
      <c r="E1142" t="s">
        <v>53</v>
      </c>
      <c r="F1142" t="s">
        <v>72</v>
      </c>
      <c r="G1142" t="s">
        <v>39</v>
      </c>
      <c r="H1142" t="s">
        <v>302</v>
      </c>
      <c r="I1142">
        <v>1.5</v>
      </c>
      <c r="J1142">
        <v>1</v>
      </c>
      <c r="K1142">
        <v>2.3150822597256071</v>
      </c>
      <c r="L1142">
        <v>1.060000000000001E-2</v>
      </c>
      <c r="M1142">
        <v>4.8256822597256068</v>
      </c>
      <c r="N1142">
        <v>180.42822171179881</v>
      </c>
      <c r="O1142">
        <v>70.254206021251477</v>
      </c>
      <c r="P1142">
        <v>413.16362434221531</v>
      </c>
      <c r="Q1142">
        <v>51.260860177404332</v>
      </c>
      <c r="R1142">
        <v>715.10691225266987</v>
      </c>
      <c r="S1142">
        <v>15114829.762506589</v>
      </c>
      <c r="T1142">
        <v>5441017.5619834717</v>
      </c>
      <c r="U1142">
        <v>15641922.314761519</v>
      </c>
      <c r="V1142">
        <v>50132939.38715075</v>
      </c>
      <c r="W1142">
        <v>13935169.747899169</v>
      </c>
      <c r="X1142">
        <v>0.43366967913624838</v>
      </c>
      <c r="Y1142">
        <v>0.16496324502300211</v>
      </c>
      <c r="Z1142">
        <v>0.93392845864402718</v>
      </c>
      <c r="AA1142">
        <v>0.14730132234886301</v>
      </c>
      <c r="AB1142">
        <v>9.0810000000000002E-2</v>
      </c>
      <c r="AC1142">
        <v>5.4999999999999997E-3</v>
      </c>
      <c r="AD1142">
        <v>1.3137983115483329</v>
      </c>
      <c r="AE1142">
        <v>1.7203557255921791</v>
      </c>
      <c r="AF1142">
        <v>7.9561462968661179</v>
      </c>
      <c r="AG1142">
        <v>1</v>
      </c>
      <c r="AH1142" t="s">
        <v>572</v>
      </c>
    </row>
    <row r="1143" spans="1:34">
      <c r="A1143" t="s">
        <v>35</v>
      </c>
      <c r="B1143" t="s">
        <v>68</v>
      </c>
      <c r="C1143" t="s">
        <v>1103</v>
      </c>
      <c r="D1143" t="s">
        <v>1681</v>
      </c>
      <c r="E1143" t="s">
        <v>140</v>
      </c>
      <c r="F1143" t="s">
        <v>40</v>
      </c>
      <c r="G1143" t="s">
        <v>302</v>
      </c>
      <c r="I1143">
        <v>1.5</v>
      </c>
      <c r="J1143">
        <v>4.0014132498581834</v>
      </c>
      <c r="K1143">
        <v>1.06E-2</v>
      </c>
      <c r="M1143">
        <v>5.5120132498581844</v>
      </c>
      <c r="N1143">
        <v>103.02135679275</v>
      </c>
      <c r="O1143">
        <v>500.78293096709979</v>
      </c>
      <c r="P1143">
        <v>51.260860177404297</v>
      </c>
      <c r="R1143">
        <v>655.0651479372541</v>
      </c>
      <c r="S1143">
        <v>2847663.3168270001</v>
      </c>
      <c r="T1143">
        <v>39264776.926335663</v>
      </c>
      <c r="U1143">
        <v>13935169.74789916</v>
      </c>
      <c r="V1143">
        <v>56047609.991061822</v>
      </c>
      <c r="X1143">
        <v>0.25358473403663789</v>
      </c>
      <c r="Y1143">
        <v>1.1561032012390671</v>
      </c>
      <c r="Z1143">
        <v>0.14730132234886301</v>
      </c>
      <c r="AB1143">
        <v>6.5969E-2</v>
      </c>
      <c r="AC1143">
        <v>5.4999999999999997E-3</v>
      </c>
      <c r="AD1143">
        <v>1.500652821950919</v>
      </c>
      <c r="AE1143">
        <v>0.87365410010252209</v>
      </c>
      <c r="AF1143">
        <v>7.9577891719116236</v>
      </c>
      <c r="AG1143">
        <v>1</v>
      </c>
      <c r="AH1143" t="s">
        <v>1105</v>
      </c>
    </row>
    <row r="1144" spans="1:34">
      <c r="A1144" t="s">
        <v>35</v>
      </c>
      <c r="B1144" t="s">
        <v>49</v>
      </c>
      <c r="C1144" t="s">
        <v>1624</v>
      </c>
      <c r="D1144" t="s">
        <v>1682</v>
      </c>
      <c r="E1144" t="s">
        <v>53</v>
      </c>
      <c r="F1144" t="s">
        <v>72</v>
      </c>
      <c r="G1144" t="s">
        <v>39</v>
      </c>
      <c r="H1144" t="s">
        <v>140</v>
      </c>
      <c r="I1144">
        <v>1.5</v>
      </c>
      <c r="J1144">
        <v>1</v>
      </c>
      <c r="K1144">
        <v>2.12982740035834</v>
      </c>
      <c r="L1144">
        <v>1.5</v>
      </c>
      <c r="M1144">
        <v>6.12982740035834</v>
      </c>
      <c r="N1144">
        <v>180.42822171179881</v>
      </c>
      <c r="O1144">
        <v>70.254206021251477</v>
      </c>
      <c r="P1144">
        <v>380.10191830492772</v>
      </c>
      <c r="Q1144">
        <v>103.02135679275</v>
      </c>
      <c r="R1144">
        <v>733.80570283072802</v>
      </c>
      <c r="S1144">
        <v>15114829.762506589</v>
      </c>
      <c r="T1144">
        <v>5441017.5619834717</v>
      </c>
      <c r="U1144">
        <v>14390242.33385306</v>
      </c>
      <c r="V1144">
        <v>37793752.975170121</v>
      </c>
      <c r="W1144">
        <v>2847663.3168270001</v>
      </c>
      <c r="X1144">
        <v>0.43366967913624838</v>
      </c>
      <c r="Y1144">
        <v>0.16496324502300211</v>
      </c>
      <c r="Z1144">
        <v>0.85919470586338342</v>
      </c>
      <c r="AA1144">
        <v>0.25358473403663789</v>
      </c>
      <c r="AB1144">
        <v>9.2784000000000005E-2</v>
      </c>
      <c r="AC1144">
        <v>5.4999999999999997E-3</v>
      </c>
      <c r="AD1144">
        <v>1.6688535330818519</v>
      </c>
      <c r="AE1144">
        <v>6.1298274003583397E-2</v>
      </c>
      <c r="AF1144">
        <v>7.9582632074437747</v>
      </c>
      <c r="AG1144">
        <v>1</v>
      </c>
      <c r="AH1144" t="s">
        <v>1626</v>
      </c>
    </row>
    <row r="1145" spans="1:34">
      <c r="A1145" t="s">
        <v>354</v>
      </c>
      <c r="B1145" t="s">
        <v>355</v>
      </c>
      <c r="C1145" t="s">
        <v>1683</v>
      </c>
      <c r="D1145" t="s">
        <v>1684</v>
      </c>
      <c r="E1145" t="s">
        <v>53</v>
      </c>
      <c r="F1145" t="s">
        <v>140</v>
      </c>
      <c r="I1145">
        <v>4.6683844637756149</v>
      </c>
      <c r="J1145">
        <v>1.5</v>
      </c>
      <c r="M1145">
        <v>6.1683844637756149</v>
      </c>
      <c r="N1145">
        <v>551.24551254819016</v>
      </c>
      <c r="O1145">
        <v>102.28548995737501</v>
      </c>
      <c r="R1145">
        <v>653.5310025055652</v>
      </c>
      <c r="S1145">
        <v>46178929.218846969</v>
      </c>
      <c r="T1145">
        <v>2827322.8645324088</v>
      </c>
      <c r="V1145">
        <v>49006252.08337938</v>
      </c>
      <c r="X1145">
        <v>1.3249505109789459</v>
      </c>
      <c r="Y1145">
        <v>0.25177341450499602</v>
      </c>
      <c r="AB1145">
        <v>4.4491999999999997E-2</v>
      </c>
      <c r="AC1145">
        <v>5.4999999999999997E-3</v>
      </c>
      <c r="AD1145">
        <v>1.679350744064565</v>
      </c>
      <c r="AE1145">
        <v>6.1683844637756148E-2</v>
      </c>
      <c r="AF1145">
        <v>7.959411052477936</v>
      </c>
      <c r="AG1145">
        <v>1</v>
      </c>
      <c r="AH1145" t="s">
        <v>1569</v>
      </c>
    </row>
    <row r="1146" spans="1:34">
      <c r="A1146" t="s">
        <v>125</v>
      </c>
      <c r="B1146" t="s">
        <v>145</v>
      </c>
      <c r="C1146" t="s">
        <v>1642</v>
      </c>
      <c r="D1146" t="s">
        <v>1685</v>
      </c>
      <c r="E1146" t="s">
        <v>39</v>
      </c>
      <c r="F1146" t="s">
        <v>40</v>
      </c>
      <c r="G1146" t="s">
        <v>239</v>
      </c>
      <c r="H1146" t="s">
        <v>302</v>
      </c>
      <c r="I1146">
        <v>3</v>
      </c>
      <c r="J1146">
        <v>1.0950582282617789</v>
      </c>
      <c r="K1146">
        <v>2.02</v>
      </c>
      <c r="L1146">
        <v>1.059999999999999E-2</v>
      </c>
      <c r="M1146">
        <v>6.1256582282617789</v>
      </c>
      <c r="N1146">
        <v>476.27274623318829</v>
      </c>
      <c r="O1146">
        <v>117.6923635064683</v>
      </c>
      <c r="P1146">
        <v>58.149404109062978</v>
      </c>
      <c r="Q1146">
        <v>45.590555237246392</v>
      </c>
      <c r="R1146">
        <v>697.70506908596587</v>
      </c>
      <c r="S1146">
        <v>18031164.55152189</v>
      </c>
      <c r="T1146">
        <v>9227879.2132359706</v>
      </c>
      <c r="U1146">
        <v>23953010.62549923</v>
      </c>
      <c r="V1146">
        <v>63605762.258859068</v>
      </c>
      <c r="W1146">
        <v>12393707.86860198</v>
      </c>
      <c r="X1146">
        <v>1.076582364896908</v>
      </c>
      <c r="Y1146">
        <v>0.27170358611954981</v>
      </c>
      <c r="Z1146">
        <v>0.1670959888191465</v>
      </c>
      <c r="AA1146">
        <v>0.13100734263576549</v>
      </c>
      <c r="AB1146">
        <v>0.100812</v>
      </c>
      <c r="AC1146">
        <v>5.4999999999999997E-3</v>
      </c>
      <c r="AD1146">
        <v>1.667718470521532</v>
      </c>
      <c r="AE1146">
        <v>6.1256582282617787E-2</v>
      </c>
      <c r="AF1146">
        <v>7.9609452810659276</v>
      </c>
      <c r="AG1146">
        <v>1</v>
      </c>
      <c r="AH1146" t="s">
        <v>852</v>
      </c>
    </row>
    <row r="1147" spans="1:34">
      <c r="A1147" t="s">
        <v>35</v>
      </c>
      <c r="B1147" t="s">
        <v>78</v>
      </c>
      <c r="C1147" t="s">
        <v>1079</v>
      </c>
      <c r="D1147" t="s">
        <v>1686</v>
      </c>
      <c r="E1147" t="s">
        <v>39</v>
      </c>
      <c r="F1147" t="s">
        <v>140</v>
      </c>
      <c r="G1147" t="s">
        <v>40</v>
      </c>
      <c r="I1147">
        <v>3</v>
      </c>
      <c r="J1147">
        <v>1.5</v>
      </c>
      <c r="K1147">
        <v>1.0107864180302519</v>
      </c>
      <c r="M1147">
        <v>5.5107864180302526</v>
      </c>
      <c r="N1147">
        <v>535.39819927329722</v>
      </c>
      <c r="O1147">
        <v>103.02135679275</v>
      </c>
      <c r="P1147">
        <v>126.50145171105881</v>
      </c>
      <c r="R1147">
        <v>764.92100777710607</v>
      </c>
      <c r="S1147">
        <v>20269589.448560841</v>
      </c>
      <c r="T1147">
        <v>2847663.3168270001</v>
      </c>
      <c r="U1147">
        <v>9918571.4511077665</v>
      </c>
      <c r="V1147">
        <v>33035824.216495611</v>
      </c>
      <c r="X1147">
        <v>1.2102314568572441</v>
      </c>
      <c r="Y1147">
        <v>0.25358473403663789</v>
      </c>
      <c r="Z1147">
        <v>0.2920401719805274</v>
      </c>
      <c r="AB1147">
        <v>7.1743000000000001E-2</v>
      </c>
      <c r="AC1147">
        <v>5.4999999999999997E-3</v>
      </c>
      <c r="AD1147">
        <v>1.500318815379964</v>
      </c>
      <c r="AE1147">
        <v>0.87345964725779501</v>
      </c>
      <c r="AF1147">
        <v>7.9618078806680117</v>
      </c>
      <c r="AG1147">
        <v>1</v>
      </c>
      <c r="AH1147" t="s">
        <v>1081</v>
      </c>
    </row>
    <row r="1148" spans="1:34">
      <c r="A1148" t="s">
        <v>354</v>
      </c>
      <c r="B1148" t="s">
        <v>597</v>
      </c>
      <c r="C1148" t="s">
        <v>1093</v>
      </c>
      <c r="D1148" t="s">
        <v>1687</v>
      </c>
      <c r="E1148" t="s">
        <v>39</v>
      </c>
      <c r="F1148" t="s">
        <v>140</v>
      </c>
      <c r="G1148" t="s">
        <v>302</v>
      </c>
      <c r="I1148">
        <v>3</v>
      </c>
      <c r="J1148">
        <v>2.5083848614810651</v>
      </c>
      <c r="K1148">
        <v>1.0600000000000021E-2</v>
      </c>
      <c r="M1148">
        <v>5.5189848614810657</v>
      </c>
      <c r="N1148">
        <v>527.92475598461112</v>
      </c>
      <c r="O1148">
        <v>171.04758303883531</v>
      </c>
      <c r="P1148">
        <v>50.08769363806136</v>
      </c>
      <c r="R1148">
        <v>749.06003266150788</v>
      </c>
      <c r="S1148">
        <v>19986653.07067541</v>
      </c>
      <c r="T1148">
        <v>4728009.2479415825</v>
      </c>
      <c r="U1148">
        <v>13616246.600458389</v>
      </c>
      <c r="V1148">
        <v>38330908.919075377</v>
      </c>
      <c r="X1148">
        <v>1.19333824322432</v>
      </c>
      <c r="Y1148">
        <v>0.42102974764515277</v>
      </c>
      <c r="Z1148">
        <v>0.14393015413236021</v>
      </c>
      <c r="AB1148">
        <v>6.2864000000000003E-2</v>
      </c>
      <c r="AC1148">
        <v>5.4999999999999997E-3</v>
      </c>
      <c r="AD1148">
        <v>1.502550852340395</v>
      </c>
      <c r="AE1148">
        <v>0.87475910054474892</v>
      </c>
      <c r="AF1148">
        <v>7.96465881436621</v>
      </c>
      <c r="AG1148">
        <v>1</v>
      </c>
      <c r="AH1148" t="s">
        <v>943</v>
      </c>
    </row>
    <row r="1149" spans="1:34">
      <c r="A1149" t="s">
        <v>1389</v>
      </c>
      <c r="B1149" t="s">
        <v>1688</v>
      </c>
      <c r="C1149" t="s">
        <v>1391</v>
      </c>
      <c r="D1149" t="s">
        <v>1689</v>
      </c>
      <c r="E1149" t="s">
        <v>103</v>
      </c>
      <c r="F1149" t="s">
        <v>40</v>
      </c>
      <c r="G1149" t="s">
        <v>41</v>
      </c>
      <c r="I1149">
        <v>1</v>
      </c>
      <c r="J1149">
        <v>3.8322258892393091</v>
      </c>
      <c r="K1149">
        <v>7.8047548836555599E-3</v>
      </c>
      <c r="M1149">
        <v>4.8400306441229644</v>
      </c>
      <c r="N1149">
        <v>98.416666666666671</v>
      </c>
      <c r="O1149">
        <v>376.83554577519868</v>
      </c>
      <c r="P1149">
        <v>171.5115210565819</v>
      </c>
      <c r="R1149">
        <v>646.76373349844721</v>
      </c>
      <c r="S1149">
        <v>14053955</v>
      </c>
      <c r="T1149">
        <v>29546461.606035069</v>
      </c>
      <c r="U1149">
        <v>26399583.393964931</v>
      </c>
      <c r="V1149">
        <v>70000000</v>
      </c>
      <c r="X1149">
        <v>0.22611350574712649</v>
      </c>
      <c r="Y1149">
        <v>0.86995932543076249</v>
      </c>
      <c r="Z1149">
        <v>0.49284919843845371</v>
      </c>
      <c r="AB1149">
        <v>7.6735999999999999E-2</v>
      </c>
      <c r="AC1149">
        <v>5.4999999999999997E-3</v>
      </c>
      <c r="AD1149">
        <v>1.317704677981121</v>
      </c>
      <c r="AE1149">
        <v>1.725470924629837</v>
      </c>
      <c r="AF1149">
        <v>7.9654422467339234</v>
      </c>
      <c r="AG1149">
        <v>1</v>
      </c>
      <c r="AH1149" t="s">
        <v>219</v>
      </c>
    </row>
    <row r="1150" spans="1:34">
      <c r="A1150" t="s">
        <v>35</v>
      </c>
      <c r="B1150" t="s">
        <v>74</v>
      </c>
      <c r="C1150" t="s">
        <v>1103</v>
      </c>
      <c r="D1150" t="s">
        <v>1690</v>
      </c>
      <c r="E1150" t="s">
        <v>140</v>
      </c>
      <c r="F1150" t="s">
        <v>40</v>
      </c>
      <c r="G1150" t="s">
        <v>302</v>
      </c>
      <c r="I1150">
        <v>1.5</v>
      </c>
      <c r="J1150">
        <v>4.006780533960363</v>
      </c>
      <c r="K1150">
        <v>1.06E-2</v>
      </c>
      <c r="M1150">
        <v>5.5173805339603632</v>
      </c>
      <c r="N1150">
        <v>103.02135679275</v>
      </c>
      <c r="O1150">
        <v>501.45465470473619</v>
      </c>
      <c r="P1150">
        <v>51.260860177404297</v>
      </c>
      <c r="R1150">
        <v>655.73687167489061</v>
      </c>
      <c r="S1150">
        <v>2847663.3168270001</v>
      </c>
      <c r="T1150">
        <v>39317444.621425591</v>
      </c>
      <c r="U1150">
        <v>13935169.74789916</v>
      </c>
      <c r="V1150">
        <v>56100277.68615175</v>
      </c>
      <c r="X1150">
        <v>0.25358473403663789</v>
      </c>
      <c r="Y1150">
        <v>1.1576539369279419</v>
      </c>
      <c r="Z1150">
        <v>0.14730132234886301</v>
      </c>
      <c r="AB1150">
        <v>6.5969E-2</v>
      </c>
      <c r="AC1150">
        <v>5.4999999999999997E-3</v>
      </c>
      <c r="AD1150">
        <v>1.502114072072978</v>
      </c>
      <c r="AE1150">
        <v>0.87450481463271756</v>
      </c>
      <c r="AF1150">
        <v>7.9654684206660598</v>
      </c>
      <c r="AG1150">
        <v>1</v>
      </c>
      <c r="AH1150" t="s">
        <v>1105</v>
      </c>
    </row>
    <row r="1151" spans="1:34">
      <c r="A1151" t="s">
        <v>1389</v>
      </c>
      <c r="B1151" t="s">
        <v>1691</v>
      </c>
      <c r="C1151" t="s">
        <v>1391</v>
      </c>
      <c r="D1151" t="s">
        <v>1692</v>
      </c>
      <c r="E1151" t="s">
        <v>103</v>
      </c>
      <c r="F1151" t="s">
        <v>40</v>
      </c>
      <c r="G1151" t="s">
        <v>41</v>
      </c>
      <c r="I1151">
        <v>1</v>
      </c>
      <c r="J1151">
        <v>3.8335103325458149</v>
      </c>
      <c r="K1151">
        <v>7.8018271503538092E-3</v>
      </c>
      <c r="M1151">
        <v>4.8413121596961686</v>
      </c>
      <c r="N1151">
        <v>98.416666666666671</v>
      </c>
      <c r="O1151">
        <v>376.96184936700507</v>
      </c>
      <c r="P1151">
        <v>171.44718335484541</v>
      </c>
      <c r="R1151">
        <v>646.82569938851725</v>
      </c>
      <c r="S1151">
        <v>14053955</v>
      </c>
      <c r="T1151">
        <v>29556364.663928241</v>
      </c>
      <c r="U1151">
        <v>26389680.336071759</v>
      </c>
      <c r="V1151">
        <v>70000000</v>
      </c>
      <c r="X1151">
        <v>0.22611350574712649</v>
      </c>
      <c r="Y1151">
        <v>0.87025090882505562</v>
      </c>
      <c r="Z1151">
        <v>0.49266431998518778</v>
      </c>
      <c r="AB1151">
        <v>7.6735999999999999E-2</v>
      </c>
      <c r="AC1151">
        <v>5.4999999999999997E-3</v>
      </c>
      <c r="AD1151">
        <v>1.3180535722733031</v>
      </c>
      <c r="AE1151">
        <v>1.7259277849316841</v>
      </c>
      <c r="AF1151">
        <v>7.9675295169011564</v>
      </c>
      <c r="AG1151">
        <v>1</v>
      </c>
      <c r="AH1151" t="s">
        <v>219</v>
      </c>
    </row>
    <row r="1152" spans="1:34">
      <c r="A1152" t="s">
        <v>35</v>
      </c>
      <c r="B1152" t="s">
        <v>78</v>
      </c>
      <c r="C1152" t="s">
        <v>1103</v>
      </c>
      <c r="D1152" t="s">
        <v>1693</v>
      </c>
      <c r="E1152" t="s">
        <v>140</v>
      </c>
      <c r="F1152" t="s">
        <v>40</v>
      </c>
      <c r="G1152" t="s">
        <v>302</v>
      </c>
      <c r="I1152">
        <v>1.5</v>
      </c>
      <c r="J1152">
        <v>4.0105099602173828</v>
      </c>
      <c r="K1152">
        <v>1.06E-2</v>
      </c>
      <c r="M1152">
        <v>5.521109960217383</v>
      </c>
      <c r="N1152">
        <v>103.02135679275</v>
      </c>
      <c r="O1152">
        <v>501.92139805144808</v>
      </c>
      <c r="P1152">
        <v>51.260860177404297</v>
      </c>
      <c r="R1152">
        <v>656.20361502160245</v>
      </c>
      <c r="S1152">
        <v>2847663.3168270001</v>
      </c>
      <c r="T1152">
        <v>39354040.46416948</v>
      </c>
      <c r="U1152">
        <v>13935169.74789916</v>
      </c>
      <c r="V1152">
        <v>56136873.528895639</v>
      </c>
      <c r="X1152">
        <v>0.25358473403663789</v>
      </c>
      <c r="Y1152">
        <v>1.1587314566354301</v>
      </c>
      <c r="Z1152">
        <v>0.14730132234886301</v>
      </c>
      <c r="AB1152">
        <v>6.5969E-2</v>
      </c>
      <c r="AC1152">
        <v>5.4999999999999997E-3</v>
      </c>
      <c r="AD1152">
        <v>1.5031294132529001</v>
      </c>
      <c r="AE1152">
        <v>0.87509592869445518</v>
      </c>
      <c r="AF1152">
        <v>7.9708043021647388</v>
      </c>
      <c r="AG1152">
        <v>1</v>
      </c>
      <c r="AH1152" t="s">
        <v>1105</v>
      </c>
    </row>
    <row r="1153" spans="1:34">
      <c r="A1153" t="s">
        <v>147</v>
      </c>
      <c r="B1153" t="s">
        <v>148</v>
      </c>
      <c r="C1153" t="s">
        <v>1694</v>
      </c>
      <c r="D1153" t="s">
        <v>1695</v>
      </c>
      <c r="E1153" t="s">
        <v>53</v>
      </c>
      <c r="F1153" t="s">
        <v>72</v>
      </c>
      <c r="G1153" t="s">
        <v>39</v>
      </c>
      <c r="I1153">
        <v>1.51708082824684</v>
      </c>
      <c r="J1153">
        <v>1</v>
      </c>
      <c r="K1153">
        <v>3</v>
      </c>
      <c r="M1153">
        <v>5.51708082824684</v>
      </c>
      <c r="N1153">
        <v>172.4477258278126</v>
      </c>
      <c r="O1153">
        <v>66.272653482880756</v>
      </c>
      <c r="P1153">
        <v>512.97786940723847</v>
      </c>
      <c r="R1153">
        <v>751.69824871793185</v>
      </c>
      <c r="S1153">
        <v>14446287.804034529</v>
      </c>
      <c r="T1153">
        <v>5132655.9917355375</v>
      </c>
      <c r="U1153">
        <v>19420780.31490453</v>
      </c>
      <c r="V1153">
        <v>38999724.110674597</v>
      </c>
      <c r="X1153">
        <v>0.41448809514389151</v>
      </c>
      <c r="Y1153">
        <v>0.1556141986931564</v>
      </c>
      <c r="Z1153">
        <v>1.159551815958471</v>
      </c>
      <c r="AB1153">
        <v>7.2438000000000002E-2</v>
      </c>
      <c r="AC1153">
        <v>5.4999999999999997E-3</v>
      </c>
      <c r="AD1153">
        <v>1.5020324768001869</v>
      </c>
      <c r="AE1153">
        <v>0.87445731127712412</v>
      </c>
      <c r="AF1153">
        <v>7.9715086163241509</v>
      </c>
      <c r="AG1153">
        <v>1</v>
      </c>
      <c r="AH1153" t="s">
        <v>844</v>
      </c>
    </row>
    <row r="1154" spans="1:34">
      <c r="A1154" t="s">
        <v>99</v>
      </c>
      <c r="B1154" t="s">
        <v>100</v>
      </c>
      <c r="C1154" t="s">
        <v>1696</v>
      </c>
      <c r="D1154" t="s">
        <v>1697</v>
      </c>
      <c r="E1154" t="s">
        <v>39</v>
      </c>
      <c r="F1154" t="s">
        <v>140</v>
      </c>
      <c r="G1154" t="s">
        <v>103</v>
      </c>
      <c r="I1154">
        <v>3</v>
      </c>
      <c r="J1154">
        <v>1.5</v>
      </c>
      <c r="K1154">
        <v>1.656634842490819</v>
      </c>
      <c r="M1154">
        <v>6.1566348424908197</v>
      </c>
      <c r="N1154">
        <v>476.27274623318829</v>
      </c>
      <c r="O1154">
        <v>99.464667088437494</v>
      </c>
      <c r="P1154">
        <v>172.84906405330381</v>
      </c>
      <c r="R1154">
        <v>748.58647737492959</v>
      </c>
      <c r="S1154">
        <v>18031164.55152189</v>
      </c>
      <c r="T1154">
        <v>2749351.1307364772</v>
      </c>
      <c r="U1154">
        <v>24682942.94324046</v>
      </c>
      <c r="V1154">
        <v>45463458.625498831</v>
      </c>
      <c r="X1154">
        <v>1.076582364896908</v>
      </c>
      <c r="Y1154">
        <v>0.2448300229670356</v>
      </c>
      <c r="Z1154">
        <v>0.39712285695040273</v>
      </c>
      <c r="AB1154">
        <v>7.1743000000000001E-2</v>
      </c>
      <c r="AC1154">
        <v>5.4999999999999997E-3</v>
      </c>
      <c r="AD1154">
        <v>1.6761518942906941</v>
      </c>
      <c r="AE1154">
        <v>6.1566348424908199E-2</v>
      </c>
      <c r="AF1154">
        <v>7.9715960852064223</v>
      </c>
      <c r="AG1154">
        <v>1</v>
      </c>
      <c r="AH1154" t="s">
        <v>1698</v>
      </c>
    </row>
    <row r="1155" spans="1:34">
      <c r="A1155" t="s">
        <v>35</v>
      </c>
      <c r="B1155" t="s">
        <v>78</v>
      </c>
      <c r="C1155" t="s">
        <v>1084</v>
      </c>
      <c r="D1155" t="s">
        <v>1699</v>
      </c>
      <c r="E1155" t="s">
        <v>53</v>
      </c>
      <c r="F1155" t="s">
        <v>140</v>
      </c>
      <c r="G1155" t="s">
        <v>302</v>
      </c>
      <c r="I1155">
        <v>4.0139298232903702</v>
      </c>
      <c r="J1155">
        <v>1.5</v>
      </c>
      <c r="K1155">
        <v>1.06E-2</v>
      </c>
      <c r="M1155">
        <v>5.5245298232903703</v>
      </c>
      <c r="N1155">
        <v>482.81748006149098</v>
      </c>
      <c r="O1155">
        <v>103.02135679275</v>
      </c>
      <c r="P1155">
        <v>51.260860177404297</v>
      </c>
      <c r="R1155">
        <v>637.09969703164529</v>
      </c>
      <c r="S1155">
        <v>40446577.305121407</v>
      </c>
      <c r="T1155">
        <v>2847663.3168270001</v>
      </c>
      <c r="U1155">
        <v>13935169.74789916</v>
      </c>
      <c r="V1155">
        <v>57229410.369847573</v>
      </c>
      <c r="X1155">
        <v>1.1604797723611691</v>
      </c>
      <c r="Y1155">
        <v>0.25358473403663789</v>
      </c>
      <c r="Z1155">
        <v>0.14730132234886301</v>
      </c>
      <c r="AB1155">
        <v>6.2864000000000003E-2</v>
      </c>
      <c r="AC1155">
        <v>5.4999999999999997E-3</v>
      </c>
      <c r="AD1155">
        <v>1.504060475450782</v>
      </c>
      <c r="AE1155">
        <v>0.87563797699152368</v>
      </c>
      <c r="AF1155">
        <v>7.9725922757326746</v>
      </c>
      <c r="AG1155">
        <v>1</v>
      </c>
      <c r="AH1155" t="s">
        <v>1086</v>
      </c>
    </row>
    <row r="1156" spans="1:34">
      <c r="A1156" t="s">
        <v>59</v>
      </c>
      <c r="B1156" t="s">
        <v>60</v>
      </c>
      <c r="C1156" t="s">
        <v>1700</v>
      </c>
      <c r="D1156" t="s">
        <v>1701</v>
      </c>
      <c r="E1156" t="s">
        <v>72</v>
      </c>
      <c r="F1156" t="s">
        <v>40</v>
      </c>
      <c r="I1156">
        <v>1.2346570235526391</v>
      </c>
      <c r="J1156">
        <v>4.9386280942105554</v>
      </c>
      <c r="M1156">
        <v>6.1732851177631947</v>
      </c>
      <c r="N1156">
        <v>83.462614360823409</v>
      </c>
      <c r="O1156">
        <v>581.95541798858528</v>
      </c>
      <c r="R1156">
        <v>665.41803234940869</v>
      </c>
      <c r="S1156">
        <v>6463976.6958425939</v>
      </c>
      <c r="T1156">
        <v>45629250.230766043</v>
      </c>
      <c r="V1156">
        <v>52093226.92660863</v>
      </c>
      <c r="X1156">
        <v>0.19597778528590909</v>
      </c>
      <c r="Y1156">
        <v>1.3434973121302809</v>
      </c>
      <c r="AB1156">
        <v>5.1397000000000012E-2</v>
      </c>
      <c r="AC1156">
        <v>5.4999999999999997E-3</v>
      </c>
      <c r="AD1156">
        <v>1.6806849535271531</v>
      </c>
      <c r="AE1156">
        <v>6.1732851177631949E-2</v>
      </c>
      <c r="AF1156">
        <v>7.9725999224679791</v>
      </c>
      <c r="AG1156">
        <v>1</v>
      </c>
      <c r="AH1156" t="s">
        <v>1326</v>
      </c>
    </row>
    <row r="1157" spans="1:34">
      <c r="A1157" t="s">
        <v>99</v>
      </c>
      <c r="B1157" t="s">
        <v>204</v>
      </c>
      <c r="C1157" t="s">
        <v>1114</v>
      </c>
      <c r="D1157" t="s">
        <v>1702</v>
      </c>
      <c r="E1157" t="s">
        <v>39</v>
      </c>
      <c r="F1157" t="s">
        <v>103</v>
      </c>
      <c r="G1157" t="s">
        <v>40</v>
      </c>
      <c r="I1157">
        <v>3</v>
      </c>
      <c r="J1157">
        <v>1.5139793175301199</v>
      </c>
      <c r="K1157">
        <v>1</v>
      </c>
      <c r="M1157">
        <v>5.5139793175301204</v>
      </c>
      <c r="N1157">
        <v>476.27274623318829</v>
      </c>
      <c r="O1157">
        <v>157.96474957491489</v>
      </c>
      <c r="P1157">
        <v>107.4758953168044</v>
      </c>
      <c r="R1157">
        <v>741.71339112490762</v>
      </c>
      <c r="S1157">
        <v>18031164.55152189</v>
      </c>
      <c r="T1157">
        <v>22557454.517650701</v>
      </c>
      <c r="U1157">
        <v>8426838.8429752067</v>
      </c>
      <c r="V1157">
        <v>49015457.912147813</v>
      </c>
      <c r="X1157">
        <v>1.076582364896908</v>
      </c>
      <c r="Y1157">
        <v>0.36292596082151651</v>
      </c>
      <c r="Z1157">
        <v>0.24811793483423569</v>
      </c>
      <c r="AB1157">
        <v>7.8647999999999996E-2</v>
      </c>
      <c r="AC1157">
        <v>5.4999999999999997E-3</v>
      </c>
      <c r="AD1157">
        <v>1.501188086447991</v>
      </c>
      <c r="AE1157">
        <v>0.87396572182852406</v>
      </c>
      <c r="AF1157">
        <v>7.9732811258066354</v>
      </c>
      <c r="AG1157">
        <v>1</v>
      </c>
      <c r="AH1157" t="s">
        <v>1116</v>
      </c>
    </row>
    <row r="1158" spans="1:34">
      <c r="A1158" t="s">
        <v>59</v>
      </c>
      <c r="B1158" t="s">
        <v>63</v>
      </c>
      <c r="C1158" t="s">
        <v>1700</v>
      </c>
      <c r="D1158" t="s">
        <v>1703</v>
      </c>
      <c r="E1158" t="s">
        <v>72</v>
      </c>
      <c r="F1158" t="s">
        <v>40</v>
      </c>
      <c r="I1158">
        <v>1.2349260650953211</v>
      </c>
      <c r="J1158">
        <v>4.9397042603812844</v>
      </c>
      <c r="M1158">
        <v>6.1746303254766044</v>
      </c>
      <c r="N1158">
        <v>83.480801525433108</v>
      </c>
      <c r="O1158">
        <v>582.08223068267046</v>
      </c>
      <c r="R1158">
        <v>665.56303220810355</v>
      </c>
      <c r="S1158">
        <v>6465385.2475528521</v>
      </c>
      <c r="T1158">
        <v>45639193.20572938</v>
      </c>
      <c r="V1158">
        <v>52104578.45328223</v>
      </c>
      <c r="X1158">
        <v>0.19602049039727101</v>
      </c>
      <c r="Y1158">
        <v>1.3437900708337509</v>
      </c>
      <c r="AB1158">
        <v>5.1397000000000012E-2</v>
      </c>
      <c r="AC1158">
        <v>5.4999999999999997E-3</v>
      </c>
      <c r="AD1158">
        <v>1.6810511880878709</v>
      </c>
      <c r="AE1158">
        <v>6.1746303254766037E-2</v>
      </c>
      <c r="AF1158">
        <v>7.9743248168192418</v>
      </c>
      <c r="AG1158">
        <v>1</v>
      </c>
      <c r="AH1158" t="s">
        <v>1326</v>
      </c>
    </row>
    <row r="1159" spans="1:34">
      <c r="A1159" t="s">
        <v>35</v>
      </c>
      <c r="B1159" t="s">
        <v>47</v>
      </c>
      <c r="C1159" t="s">
        <v>1652</v>
      </c>
      <c r="D1159" t="s">
        <v>1704</v>
      </c>
      <c r="E1159" t="s">
        <v>140</v>
      </c>
      <c r="F1159" t="s">
        <v>40</v>
      </c>
      <c r="G1159" t="s">
        <v>41</v>
      </c>
      <c r="H1159" t="s">
        <v>239</v>
      </c>
      <c r="I1159">
        <v>3.1093277341624841</v>
      </c>
      <c r="J1159">
        <v>1</v>
      </c>
      <c r="K1159">
        <v>6.7403896009064074E-3</v>
      </c>
      <c r="L1159">
        <v>2.02</v>
      </c>
      <c r="M1159">
        <v>6.1360681237633914</v>
      </c>
      <c r="N1159">
        <v>213.55144125783079</v>
      </c>
      <c r="O1159">
        <v>125.1515151515151</v>
      </c>
      <c r="P1159">
        <v>157.09889659514721</v>
      </c>
      <c r="Q1159">
        <v>73.079991692392312</v>
      </c>
      <c r="R1159">
        <v>568.88184469688542</v>
      </c>
      <c r="S1159">
        <v>5902879.0190448798</v>
      </c>
      <c r="T1159">
        <v>9812727.2727272715</v>
      </c>
      <c r="U1159">
        <v>24181147.693251729</v>
      </c>
      <c r="V1159">
        <v>69999999.999997973</v>
      </c>
      <c r="W1159">
        <v>30103246.014974091</v>
      </c>
      <c r="X1159">
        <v>0.52565203100022362</v>
      </c>
      <c r="Y1159">
        <v>0.28892371995820271</v>
      </c>
      <c r="Z1159">
        <v>0.45143361090559531</v>
      </c>
      <c r="AA1159">
        <v>0.2099999761275641</v>
      </c>
      <c r="AB1159">
        <v>0.10087400000000001</v>
      </c>
      <c r="AC1159">
        <v>5.4999999999999997E-3</v>
      </c>
      <c r="AD1159">
        <v>1.6705525781973629</v>
      </c>
      <c r="AE1159">
        <v>6.1360681237633913E-2</v>
      </c>
      <c r="AF1159">
        <v>7.9743553831983878</v>
      </c>
      <c r="AG1159">
        <v>1</v>
      </c>
      <c r="AH1159" t="s">
        <v>1654</v>
      </c>
    </row>
    <row r="1160" spans="1:34">
      <c r="A1160" t="s">
        <v>59</v>
      </c>
      <c r="B1160" t="s">
        <v>88</v>
      </c>
      <c r="C1160" t="s">
        <v>1112</v>
      </c>
      <c r="D1160" t="s">
        <v>1705</v>
      </c>
      <c r="E1160" t="s">
        <v>72</v>
      </c>
      <c r="F1160" t="s">
        <v>39</v>
      </c>
      <c r="G1160" t="s">
        <v>140</v>
      </c>
      <c r="H1160" t="s">
        <v>302</v>
      </c>
      <c r="I1160">
        <v>1</v>
      </c>
      <c r="J1160">
        <v>2.999134214367162</v>
      </c>
      <c r="K1160">
        <v>1.5</v>
      </c>
      <c r="L1160">
        <v>1.06E-2</v>
      </c>
      <c r="M1160">
        <v>5.5097342143671622</v>
      </c>
      <c r="N1160">
        <v>67.599837662337663</v>
      </c>
      <c r="O1160">
        <v>520.30111293955019</v>
      </c>
      <c r="P1160">
        <v>101.549623122</v>
      </c>
      <c r="Q1160">
        <v>48.914527098718281</v>
      </c>
      <c r="R1160">
        <v>738.36510082260611</v>
      </c>
      <c r="S1160">
        <v>5235443.1818181816</v>
      </c>
      <c r="T1160">
        <v>19698030.294514589</v>
      </c>
      <c r="U1160">
        <v>2806982.4122378179</v>
      </c>
      <c r="V1160">
        <v>41037779.341588169</v>
      </c>
      <c r="W1160">
        <v>13297323.45301757</v>
      </c>
      <c r="X1160">
        <v>0.15873054746977161</v>
      </c>
      <c r="Y1160">
        <v>1.1761055131899141</v>
      </c>
      <c r="Z1160">
        <v>0.24996209497335431</v>
      </c>
      <c r="AA1160">
        <v>0.14055898591585711</v>
      </c>
      <c r="AB1160">
        <v>8.7010000000000004E-2</v>
      </c>
      <c r="AC1160">
        <v>5.4999999999999997E-3</v>
      </c>
      <c r="AD1160">
        <v>1.5000323515554581</v>
      </c>
      <c r="AE1160">
        <v>0.87329287297719527</v>
      </c>
      <c r="AF1160">
        <v>7.9755694388998153</v>
      </c>
      <c r="AG1160">
        <v>1</v>
      </c>
      <c r="AH1160" t="s">
        <v>995</v>
      </c>
    </row>
    <row r="1161" spans="1:34">
      <c r="A1161" t="s">
        <v>422</v>
      </c>
      <c r="B1161" t="s">
        <v>500</v>
      </c>
      <c r="C1161" t="s">
        <v>1595</v>
      </c>
      <c r="D1161" t="s">
        <v>1706</v>
      </c>
      <c r="E1161" t="s">
        <v>72</v>
      </c>
      <c r="F1161" t="s">
        <v>39</v>
      </c>
      <c r="G1161" t="s">
        <v>41</v>
      </c>
      <c r="H1161" t="s">
        <v>239</v>
      </c>
      <c r="I1161">
        <v>1</v>
      </c>
      <c r="J1161">
        <v>2.4724156268769</v>
      </c>
      <c r="K1161">
        <v>8.4000000000000012E-3</v>
      </c>
      <c r="L1161">
        <v>2.02</v>
      </c>
      <c r="M1161">
        <v>5.5008156268769</v>
      </c>
      <c r="N1161">
        <v>53.509286412512218</v>
      </c>
      <c r="O1161">
        <v>359.02475415756692</v>
      </c>
      <c r="P1161">
        <v>186.37200198002759</v>
      </c>
      <c r="Q1161">
        <v>53.049167857142862</v>
      </c>
      <c r="R1161">
        <v>651.95521040724952</v>
      </c>
      <c r="S1161">
        <v>4144164.2228739001</v>
      </c>
      <c r="T1161">
        <v>13592283.98325194</v>
      </c>
      <c r="U1161">
        <v>28686954.545454551</v>
      </c>
      <c r="V1161">
        <v>68275514.580151811</v>
      </c>
      <c r="W1161">
        <v>21852111.828571431</v>
      </c>
      <c r="X1161">
        <v>0.1256446556780261</v>
      </c>
      <c r="Y1161">
        <v>0.81155120032469741</v>
      </c>
      <c r="Z1161">
        <v>0.53555172982766541</v>
      </c>
      <c r="AA1161">
        <v>0.15244013752052549</v>
      </c>
      <c r="AB1161">
        <v>0.10156900000000001</v>
      </c>
      <c r="AC1161">
        <v>5.4999999999999997E-3</v>
      </c>
      <c r="AD1161">
        <v>1.49760425443769</v>
      </c>
      <c r="AE1161">
        <v>0.87187927685998867</v>
      </c>
      <c r="AF1161">
        <v>7.9773681581745786</v>
      </c>
      <c r="AG1161">
        <v>1</v>
      </c>
      <c r="AH1161" t="s">
        <v>564</v>
      </c>
    </row>
    <row r="1162" spans="1:34">
      <c r="A1162" t="s">
        <v>59</v>
      </c>
      <c r="B1162" t="s">
        <v>90</v>
      </c>
      <c r="C1162" t="s">
        <v>1112</v>
      </c>
      <c r="D1162" t="s">
        <v>1707</v>
      </c>
      <c r="E1162" t="s">
        <v>72</v>
      </c>
      <c r="F1162" t="s">
        <v>39</v>
      </c>
      <c r="G1162" t="s">
        <v>140</v>
      </c>
      <c r="H1162" t="s">
        <v>302</v>
      </c>
      <c r="I1162">
        <v>1.006432469674917</v>
      </c>
      <c r="J1162">
        <v>3</v>
      </c>
      <c r="K1162">
        <v>1.5</v>
      </c>
      <c r="L1162">
        <v>1.06E-2</v>
      </c>
      <c r="M1162">
        <v>5.5170324696749171</v>
      </c>
      <c r="N1162">
        <v>68.03467156812998</v>
      </c>
      <c r="O1162">
        <v>520.4513126959248</v>
      </c>
      <c r="P1162">
        <v>101.549623122</v>
      </c>
      <c r="Q1162">
        <v>48.914527098718281</v>
      </c>
      <c r="R1162">
        <v>738.950134484773</v>
      </c>
      <c r="S1162">
        <v>5269120.0113199791</v>
      </c>
      <c r="T1162">
        <v>19703716.692789972</v>
      </c>
      <c r="U1162">
        <v>2806982.4122378179</v>
      </c>
      <c r="V1162">
        <v>41077142.569365337</v>
      </c>
      <c r="W1162">
        <v>13297323.45301757</v>
      </c>
      <c r="X1162">
        <v>0.15975157690285391</v>
      </c>
      <c r="Y1162">
        <v>1.176445029591396</v>
      </c>
      <c r="Z1162">
        <v>0.24996209497335431</v>
      </c>
      <c r="AA1162">
        <v>0.14055898591585711</v>
      </c>
      <c r="AB1162">
        <v>8.7010000000000004E-2</v>
      </c>
      <c r="AC1162">
        <v>5.4999999999999997E-3</v>
      </c>
      <c r="AD1162">
        <v>1.5020193111156841</v>
      </c>
      <c r="AE1162">
        <v>0.87444964644347434</v>
      </c>
      <c r="AF1162">
        <v>7.9860114272340761</v>
      </c>
      <c r="AG1162">
        <v>1</v>
      </c>
      <c r="AH1162" t="s">
        <v>995</v>
      </c>
    </row>
    <row r="1163" spans="1:34">
      <c r="A1163" t="s">
        <v>35</v>
      </c>
      <c r="B1163" t="s">
        <v>68</v>
      </c>
      <c r="C1163" t="s">
        <v>1131</v>
      </c>
      <c r="D1163" t="s">
        <v>1708</v>
      </c>
      <c r="E1163" t="s">
        <v>72</v>
      </c>
      <c r="F1163" t="s">
        <v>39</v>
      </c>
      <c r="G1163" t="s">
        <v>239</v>
      </c>
      <c r="H1163" t="s">
        <v>302</v>
      </c>
      <c r="I1163">
        <v>1</v>
      </c>
      <c r="J1163">
        <v>2.4799505585159851</v>
      </c>
      <c r="K1163">
        <v>2.02</v>
      </c>
      <c r="L1163">
        <v>1.060000000000001E-2</v>
      </c>
      <c r="M1163">
        <v>5.5105505585159849</v>
      </c>
      <c r="N1163">
        <v>70.254206021251477</v>
      </c>
      <c r="O1163">
        <v>442.58702110542202</v>
      </c>
      <c r="P1163">
        <v>73.079991692392312</v>
      </c>
      <c r="Q1163">
        <v>51.260860177404332</v>
      </c>
      <c r="R1163">
        <v>637.18207899647018</v>
      </c>
      <c r="S1163">
        <v>5441017.5619834717</v>
      </c>
      <c r="T1163">
        <v>16755859.89128272</v>
      </c>
      <c r="U1163">
        <v>30103246.014974091</v>
      </c>
      <c r="V1163">
        <v>66235293.216139458</v>
      </c>
      <c r="W1163">
        <v>13935169.747899169</v>
      </c>
      <c r="X1163">
        <v>0.16496324502300211</v>
      </c>
      <c r="Y1163">
        <v>1.000438059122245</v>
      </c>
      <c r="Z1163">
        <v>0.2099999761275641</v>
      </c>
      <c r="AA1163">
        <v>0.14730132234886301</v>
      </c>
      <c r="AB1163">
        <v>9.7707000000000002E-2</v>
      </c>
      <c r="AC1163">
        <v>5.4999999999999997E-3</v>
      </c>
      <c r="AD1163">
        <v>1.500254602318488</v>
      </c>
      <c r="AE1163">
        <v>0.87342226352478358</v>
      </c>
      <c r="AF1163">
        <v>7.9874344243592574</v>
      </c>
      <c r="AG1163">
        <v>1</v>
      </c>
      <c r="AH1163" t="s">
        <v>1133</v>
      </c>
    </row>
    <row r="1164" spans="1:34">
      <c r="A1164" t="s">
        <v>354</v>
      </c>
      <c r="B1164" t="s">
        <v>355</v>
      </c>
      <c r="C1164" t="s">
        <v>1709</v>
      </c>
      <c r="D1164" t="s">
        <v>1710</v>
      </c>
      <c r="E1164" t="s">
        <v>53</v>
      </c>
      <c r="F1164" t="s">
        <v>72</v>
      </c>
      <c r="G1164" t="s">
        <v>39</v>
      </c>
      <c r="H1164" t="s">
        <v>140</v>
      </c>
      <c r="I1164">
        <v>1.5</v>
      </c>
      <c r="J1164">
        <v>1</v>
      </c>
      <c r="K1164">
        <v>2.154124420628913</v>
      </c>
      <c r="L1164">
        <v>1.5</v>
      </c>
      <c r="M1164">
        <v>6.1541244206289134</v>
      </c>
      <c r="N1164">
        <v>177.12085952611221</v>
      </c>
      <c r="O1164">
        <v>68.92702184179457</v>
      </c>
      <c r="P1164">
        <v>379.07186970700349</v>
      </c>
      <c r="Q1164">
        <v>102.28548995737501</v>
      </c>
      <c r="R1164">
        <v>727.40524103228529</v>
      </c>
      <c r="S1164">
        <v>14837765.476635311</v>
      </c>
      <c r="T1164">
        <v>5338230.3719008267</v>
      </c>
      <c r="U1164">
        <v>14351245.82205992</v>
      </c>
      <c r="V1164">
        <v>37354564.535128459</v>
      </c>
      <c r="W1164">
        <v>2827322.8645324088</v>
      </c>
      <c r="X1164">
        <v>0.42572024259995572</v>
      </c>
      <c r="Y1164">
        <v>0.1618468962463869</v>
      </c>
      <c r="Z1164">
        <v>0.85686635059997096</v>
      </c>
      <c r="AA1164">
        <v>0.25177341450499602</v>
      </c>
      <c r="AB1164">
        <v>9.2784000000000005E-2</v>
      </c>
      <c r="AC1164">
        <v>5.4999999999999997E-3</v>
      </c>
      <c r="AD1164">
        <v>1.675468428652898</v>
      </c>
      <c r="AE1164">
        <v>6.1541244206289127E-2</v>
      </c>
      <c r="AF1164">
        <v>7.9894180934881014</v>
      </c>
      <c r="AG1164">
        <v>1</v>
      </c>
      <c r="AH1164" t="s">
        <v>1626</v>
      </c>
    </row>
    <row r="1165" spans="1:34">
      <c r="A1165" t="s">
        <v>35</v>
      </c>
      <c r="B1165" t="s">
        <v>36</v>
      </c>
      <c r="C1165" t="s">
        <v>1711</v>
      </c>
      <c r="D1165" t="s">
        <v>1712</v>
      </c>
      <c r="E1165" t="s">
        <v>72</v>
      </c>
      <c r="F1165" t="s">
        <v>39</v>
      </c>
      <c r="G1165" t="s">
        <v>140</v>
      </c>
      <c r="I1165">
        <v>1.673410155296881</v>
      </c>
      <c r="J1165">
        <v>3</v>
      </c>
      <c r="K1165">
        <v>1.5</v>
      </c>
      <c r="M1165">
        <v>6.1734101552968808</v>
      </c>
      <c r="N1165">
        <v>117.56410180828151</v>
      </c>
      <c r="O1165">
        <v>535.39819927329722</v>
      </c>
      <c r="P1165">
        <v>103.02135679275</v>
      </c>
      <c r="R1165">
        <v>755.98365787432874</v>
      </c>
      <c r="S1165">
        <v>9105054.0433718152</v>
      </c>
      <c r="T1165">
        <v>20269589.448560841</v>
      </c>
      <c r="U1165">
        <v>2847663.3168270001</v>
      </c>
      <c r="V1165">
        <v>32222306.80875966</v>
      </c>
      <c r="X1165">
        <v>0.2760511694722193</v>
      </c>
      <c r="Y1165">
        <v>1.2102314568572441</v>
      </c>
      <c r="Z1165">
        <v>0.25358473403663789</v>
      </c>
      <c r="AB1165">
        <v>6.8638000000000005E-2</v>
      </c>
      <c r="AC1165">
        <v>5.4999999999999997E-3</v>
      </c>
      <c r="AD1165">
        <v>1.68071899515936</v>
      </c>
      <c r="AE1165">
        <v>6.1734101552968809E-2</v>
      </c>
      <c r="AF1165">
        <v>7.9900012520092094</v>
      </c>
      <c r="AG1165">
        <v>1</v>
      </c>
      <c r="AH1165" t="s">
        <v>1713</v>
      </c>
    </row>
    <row r="1166" spans="1:34">
      <c r="A1166" t="s">
        <v>35</v>
      </c>
      <c r="B1166" t="s">
        <v>49</v>
      </c>
      <c r="C1166" t="s">
        <v>1652</v>
      </c>
      <c r="D1166" t="s">
        <v>1714</v>
      </c>
      <c r="E1166" t="s">
        <v>140</v>
      </c>
      <c r="F1166" t="s">
        <v>40</v>
      </c>
      <c r="G1166" t="s">
        <v>41</v>
      </c>
      <c r="H1166" t="s">
        <v>239</v>
      </c>
      <c r="I1166">
        <v>3.1223124682433472</v>
      </c>
      <c r="J1166">
        <v>1</v>
      </c>
      <c r="K1166">
        <v>6.7335183068909224E-3</v>
      </c>
      <c r="L1166">
        <v>2.02</v>
      </c>
      <c r="M1166">
        <v>6.149045986550238</v>
      </c>
      <c r="N1166">
        <v>214.44324453956651</v>
      </c>
      <c r="O1166">
        <v>125.1515151515151</v>
      </c>
      <c r="P1166">
        <v>156.93874669700651</v>
      </c>
      <c r="Q1166">
        <v>73.079991692392312</v>
      </c>
      <c r="R1166">
        <v>569.61349808048055</v>
      </c>
      <c r="S1166">
        <v>5927529.7863254314</v>
      </c>
      <c r="T1166">
        <v>9812727.2727272715</v>
      </c>
      <c r="U1166">
        <v>24156496.92597118</v>
      </c>
      <c r="V1166">
        <v>69999999.999997973</v>
      </c>
      <c r="W1166">
        <v>30103246.014974091</v>
      </c>
      <c r="X1166">
        <v>0.52784718455917845</v>
      </c>
      <c r="Y1166">
        <v>0.28892371995820271</v>
      </c>
      <c r="Z1166">
        <v>0.45097341004886932</v>
      </c>
      <c r="AA1166">
        <v>0.2099999761275641</v>
      </c>
      <c r="AB1166">
        <v>0.10087400000000001</v>
      </c>
      <c r="AC1166">
        <v>5.4999999999999997E-3</v>
      </c>
      <c r="AD1166">
        <v>1.674085818327814</v>
      </c>
      <c r="AE1166">
        <v>6.1490459865502382E-2</v>
      </c>
      <c r="AF1166">
        <v>7.9909962647435542</v>
      </c>
      <c r="AG1166">
        <v>1</v>
      </c>
      <c r="AH1166" t="s">
        <v>1654</v>
      </c>
    </row>
    <row r="1167" spans="1:34">
      <c r="A1167" t="s">
        <v>59</v>
      </c>
      <c r="B1167" t="s">
        <v>60</v>
      </c>
      <c r="C1167" t="s">
        <v>1715</v>
      </c>
      <c r="D1167" t="s">
        <v>1716</v>
      </c>
      <c r="E1167" t="s">
        <v>72</v>
      </c>
      <c r="F1167" t="s">
        <v>39</v>
      </c>
      <c r="G1167" t="s">
        <v>140</v>
      </c>
      <c r="H1167" t="s">
        <v>40</v>
      </c>
      <c r="I1167">
        <v>1</v>
      </c>
      <c r="J1167">
        <v>2.656479713712165</v>
      </c>
      <c r="K1167">
        <v>1.5</v>
      </c>
      <c r="L1167">
        <v>1</v>
      </c>
      <c r="M1167">
        <v>6.156479713712165</v>
      </c>
      <c r="N1167">
        <v>67.599837662337663</v>
      </c>
      <c r="O1167">
        <v>460.85611805053031</v>
      </c>
      <c r="P1167">
        <v>101.549623122</v>
      </c>
      <c r="Q1167">
        <v>117.8374655647383</v>
      </c>
      <c r="R1167">
        <v>747.84304439960613</v>
      </c>
      <c r="S1167">
        <v>5235443.1818181816</v>
      </c>
      <c r="T1167">
        <v>17447507.893042769</v>
      </c>
      <c r="U1167">
        <v>2806982.4122378179</v>
      </c>
      <c r="V1167">
        <v>34729189.685445867</v>
      </c>
      <c r="W1167">
        <v>9239256.1983471066</v>
      </c>
      <c r="X1167">
        <v>0.15873054746977161</v>
      </c>
      <c r="Y1167">
        <v>1.041734118469017</v>
      </c>
      <c r="Z1167">
        <v>0.2499620949733542</v>
      </c>
      <c r="AA1167">
        <v>0.27203856749311278</v>
      </c>
      <c r="AB1167">
        <v>9.5889000000000002E-2</v>
      </c>
      <c r="AC1167">
        <v>5.4999999999999997E-3</v>
      </c>
      <c r="AD1167">
        <v>1.676109660277658</v>
      </c>
      <c r="AE1167">
        <v>6.1564797137121652E-2</v>
      </c>
      <c r="AF1167">
        <v>7.9955431711269442</v>
      </c>
      <c r="AG1167">
        <v>1</v>
      </c>
      <c r="AH1167" t="s">
        <v>1548</v>
      </c>
    </row>
    <row r="1168" spans="1:34">
      <c r="A1168" t="s">
        <v>59</v>
      </c>
      <c r="B1168" t="s">
        <v>110</v>
      </c>
      <c r="C1168" t="s">
        <v>1058</v>
      </c>
      <c r="D1168" t="s">
        <v>1717</v>
      </c>
      <c r="E1168" t="s">
        <v>53</v>
      </c>
      <c r="F1168" t="s">
        <v>39</v>
      </c>
      <c r="G1168" t="s">
        <v>239</v>
      </c>
      <c r="H1168" t="s">
        <v>302</v>
      </c>
      <c r="I1168">
        <v>1.5</v>
      </c>
      <c r="J1168">
        <v>1.986567881872092</v>
      </c>
      <c r="K1168">
        <v>2.02</v>
      </c>
      <c r="L1168">
        <v>1.06E-2</v>
      </c>
      <c r="M1168">
        <v>5.5171678818720933</v>
      </c>
      <c r="N1168">
        <v>173.8134973404255</v>
      </c>
      <c r="O1168">
        <v>344.63728729329779</v>
      </c>
      <c r="P1168">
        <v>68.987406144393262</v>
      </c>
      <c r="Q1168">
        <v>48.91452709871826</v>
      </c>
      <c r="R1168">
        <v>636.35271787683484</v>
      </c>
      <c r="S1168">
        <v>14560701.190764019</v>
      </c>
      <c r="T1168">
        <v>13047590.245134519</v>
      </c>
      <c r="U1168">
        <v>28417420.568970822</v>
      </c>
      <c r="V1168">
        <v>69323035.457886934</v>
      </c>
      <c r="W1168">
        <v>13297323.45301757</v>
      </c>
      <c r="X1168">
        <v>0.41777080606366312</v>
      </c>
      <c r="Y1168">
        <v>0.77902930352477662</v>
      </c>
      <c r="Z1168">
        <v>0.1982396728287163</v>
      </c>
      <c r="AA1168">
        <v>0.14055898591585711</v>
      </c>
      <c r="AB1168">
        <v>9.7707000000000002E-2</v>
      </c>
      <c r="AC1168">
        <v>5.4999999999999997E-3</v>
      </c>
      <c r="AD1168">
        <v>1.502056177263607</v>
      </c>
      <c r="AE1168">
        <v>0.87447110927672678</v>
      </c>
      <c r="AF1168">
        <v>7.9969021684124266</v>
      </c>
      <c r="AG1168">
        <v>1</v>
      </c>
      <c r="AH1168" t="s">
        <v>931</v>
      </c>
    </row>
    <row r="1169" spans="1:34">
      <c r="A1169" t="s">
        <v>59</v>
      </c>
      <c r="B1169" t="s">
        <v>63</v>
      </c>
      <c r="C1169" t="s">
        <v>1715</v>
      </c>
      <c r="D1169" t="s">
        <v>1718</v>
      </c>
      <c r="E1169" t="s">
        <v>72</v>
      </c>
      <c r="F1169" t="s">
        <v>39</v>
      </c>
      <c r="G1169" t="s">
        <v>140</v>
      </c>
      <c r="H1169" t="s">
        <v>40</v>
      </c>
      <c r="I1169">
        <v>1</v>
      </c>
      <c r="J1169">
        <v>2.658167054068366</v>
      </c>
      <c r="K1169">
        <v>1.5</v>
      </c>
      <c r="L1169">
        <v>1</v>
      </c>
      <c r="M1169">
        <v>6.1581670540683664</v>
      </c>
      <c r="N1169">
        <v>67.599837662337663</v>
      </c>
      <c r="O1169">
        <v>461.1488442183134</v>
      </c>
      <c r="P1169">
        <v>101.549623122</v>
      </c>
      <c r="Q1169">
        <v>117.8374655647383</v>
      </c>
      <c r="R1169">
        <v>748.13577056738927</v>
      </c>
      <c r="S1169">
        <v>5235443.1818181816</v>
      </c>
      <c r="T1169">
        <v>17458590.185157061</v>
      </c>
      <c r="U1169">
        <v>2806982.4122378179</v>
      </c>
      <c r="V1169">
        <v>34740271.977560177</v>
      </c>
      <c r="W1169">
        <v>9239256.1983471066</v>
      </c>
      <c r="X1169">
        <v>0.15873054746977161</v>
      </c>
      <c r="Y1169">
        <v>1.0423958061941101</v>
      </c>
      <c r="Z1169">
        <v>0.2499620949733542</v>
      </c>
      <c r="AA1169">
        <v>0.27203856749311278</v>
      </c>
      <c r="AB1169">
        <v>9.5889000000000002E-2</v>
      </c>
      <c r="AC1169">
        <v>5.4999999999999997E-3</v>
      </c>
      <c r="AD1169">
        <v>1.6765690408981939</v>
      </c>
      <c r="AE1169">
        <v>6.1581670540683663E-2</v>
      </c>
      <c r="AF1169">
        <v>7.9977067655072434</v>
      </c>
      <c r="AG1169">
        <v>1</v>
      </c>
      <c r="AH1169" t="s">
        <v>1548</v>
      </c>
    </row>
    <row r="1170" spans="1:34">
      <c r="A1170" t="s">
        <v>1389</v>
      </c>
      <c r="B1170" t="s">
        <v>1719</v>
      </c>
      <c r="C1170" t="s">
        <v>1391</v>
      </c>
      <c r="D1170" t="s">
        <v>1720</v>
      </c>
      <c r="E1170" t="s">
        <v>103</v>
      </c>
      <c r="F1170" t="s">
        <v>40</v>
      </c>
      <c r="G1170" t="s">
        <v>41</v>
      </c>
      <c r="I1170">
        <v>1</v>
      </c>
      <c r="J1170">
        <v>3.852586795006149</v>
      </c>
      <c r="K1170">
        <v>7.7583446594242664E-3</v>
      </c>
      <c r="M1170">
        <v>4.8603451396655739</v>
      </c>
      <c r="N1170">
        <v>98.416666666666671</v>
      </c>
      <c r="O1170">
        <v>378.83770150893798</v>
      </c>
      <c r="P1170">
        <v>170.49164429310329</v>
      </c>
      <c r="R1170">
        <v>647.74601246870793</v>
      </c>
      <c r="S1170">
        <v>14053955</v>
      </c>
      <c r="T1170">
        <v>29703444.189497411</v>
      </c>
      <c r="U1170">
        <v>26242600.810502581</v>
      </c>
      <c r="V1170">
        <v>69999999.999999985</v>
      </c>
      <c r="X1170">
        <v>0.22611350574712649</v>
      </c>
      <c r="Y1170">
        <v>0.87458148507323497</v>
      </c>
      <c r="Z1170">
        <v>0.48991851808363007</v>
      </c>
      <c r="AB1170">
        <v>7.6735999999999999E-2</v>
      </c>
      <c r="AC1170">
        <v>5.4999999999999997E-3</v>
      </c>
      <c r="AD1170">
        <v>1.32323532598225</v>
      </c>
      <c r="AE1170">
        <v>1.7327130422907771</v>
      </c>
      <c r="AF1170">
        <v>7.998529507938601</v>
      </c>
      <c r="AG1170">
        <v>1</v>
      </c>
      <c r="AH1170" t="s">
        <v>219</v>
      </c>
    </row>
    <row r="1171" spans="1:34">
      <c r="A1171" t="s">
        <v>35</v>
      </c>
      <c r="B1171" t="s">
        <v>36</v>
      </c>
      <c r="C1171" t="s">
        <v>1721</v>
      </c>
      <c r="D1171" t="s">
        <v>1722</v>
      </c>
      <c r="E1171" t="s">
        <v>72</v>
      </c>
      <c r="F1171" t="s">
        <v>39</v>
      </c>
      <c r="G1171" t="s">
        <v>40</v>
      </c>
      <c r="H1171" t="s">
        <v>239</v>
      </c>
      <c r="I1171">
        <v>1</v>
      </c>
      <c r="J1171">
        <v>2.1336284455551788</v>
      </c>
      <c r="K1171">
        <v>1</v>
      </c>
      <c r="L1171">
        <v>2.02</v>
      </c>
      <c r="M1171">
        <v>6.153628445555178</v>
      </c>
      <c r="N1171">
        <v>70.254206021251477</v>
      </c>
      <c r="O1171">
        <v>380.78027588950903</v>
      </c>
      <c r="P1171">
        <v>125.1515151515151</v>
      </c>
      <c r="Q1171">
        <v>73.079991692392312</v>
      </c>
      <c r="R1171">
        <v>649.265988754668</v>
      </c>
      <c r="S1171">
        <v>5441017.5619834717</v>
      </c>
      <c r="T1171">
        <v>14415924.209058169</v>
      </c>
      <c r="U1171">
        <v>9812727.2727272715</v>
      </c>
      <c r="V1171">
        <v>59772915.058743007</v>
      </c>
      <c r="W1171">
        <v>30103246.014974091</v>
      </c>
      <c r="X1171">
        <v>0.16496324502300211</v>
      </c>
      <c r="Y1171">
        <v>0.86072808735210027</v>
      </c>
      <c r="Z1171">
        <v>0.28892371995820271</v>
      </c>
      <c r="AA1171">
        <v>0.2099999761275641</v>
      </c>
      <c r="AB1171">
        <v>0.106586</v>
      </c>
      <c r="AC1171">
        <v>5.4999999999999997E-3</v>
      </c>
      <c r="AD1171">
        <v>1.675333398789892</v>
      </c>
      <c r="AE1171">
        <v>6.153628445555178E-2</v>
      </c>
      <c r="AF1171">
        <v>8.0025841288006205</v>
      </c>
      <c r="AG1171">
        <v>1</v>
      </c>
      <c r="AH1171" t="s">
        <v>1723</v>
      </c>
    </row>
    <row r="1172" spans="1:34">
      <c r="A1172" t="s">
        <v>35</v>
      </c>
      <c r="B1172" t="s">
        <v>43</v>
      </c>
      <c r="C1172" t="s">
        <v>1711</v>
      </c>
      <c r="D1172" t="s">
        <v>1724</v>
      </c>
      <c r="E1172" t="s">
        <v>72</v>
      </c>
      <c r="F1172" t="s">
        <v>39</v>
      </c>
      <c r="G1172" t="s">
        <v>140</v>
      </c>
      <c r="I1172">
        <v>1.6877664772858789</v>
      </c>
      <c r="J1172">
        <v>3</v>
      </c>
      <c r="K1172">
        <v>1.5</v>
      </c>
      <c r="M1172">
        <v>6.18776647728588</v>
      </c>
      <c r="N1172">
        <v>118.572693811004</v>
      </c>
      <c r="O1172">
        <v>535.39819927329734</v>
      </c>
      <c r="P1172">
        <v>103.02135679275</v>
      </c>
      <c r="R1172">
        <v>756.99224987705134</v>
      </c>
      <c r="S1172">
        <v>9183167.0434394479</v>
      </c>
      <c r="T1172">
        <v>20269589.448560849</v>
      </c>
      <c r="U1172">
        <v>2847663.3168270001</v>
      </c>
      <c r="V1172">
        <v>32300419.808827288</v>
      </c>
      <c r="X1172">
        <v>0.27841943493411958</v>
      </c>
      <c r="Y1172">
        <v>1.2102314568572441</v>
      </c>
      <c r="Z1172">
        <v>0.25358473403663789</v>
      </c>
      <c r="AB1172">
        <v>6.8638000000000005E-2</v>
      </c>
      <c r="AC1172">
        <v>5.4999999999999997E-3</v>
      </c>
      <c r="AD1172">
        <v>1.684627522611863</v>
      </c>
      <c r="AE1172">
        <v>6.1877664772858797E-2</v>
      </c>
      <c r="AF1172">
        <v>8.0084096646706016</v>
      </c>
      <c r="AG1172">
        <v>1</v>
      </c>
      <c r="AH1172" t="s">
        <v>1713</v>
      </c>
    </row>
    <row r="1173" spans="1:34">
      <c r="A1173" t="s">
        <v>35</v>
      </c>
      <c r="B1173" t="s">
        <v>43</v>
      </c>
      <c r="C1173" t="s">
        <v>1721</v>
      </c>
      <c r="D1173" t="s">
        <v>1725</v>
      </c>
      <c r="E1173" t="s">
        <v>72</v>
      </c>
      <c r="F1173" t="s">
        <v>39</v>
      </c>
      <c r="G1173" t="s">
        <v>40</v>
      </c>
      <c r="H1173" t="s">
        <v>239</v>
      </c>
      <c r="I1173">
        <v>1</v>
      </c>
      <c r="J1173">
        <v>2.1383532699520482</v>
      </c>
      <c r="K1173">
        <v>1</v>
      </c>
      <c r="L1173">
        <v>2.02</v>
      </c>
      <c r="M1173">
        <v>6.1583532699520482</v>
      </c>
      <c r="N1173">
        <v>70.254206021251477</v>
      </c>
      <c r="O1173">
        <v>381.62349671416439</v>
      </c>
      <c r="P1173">
        <v>125.1515151515151</v>
      </c>
      <c r="Q1173">
        <v>73.079991692392312</v>
      </c>
      <c r="R1173">
        <v>650.10920957932342</v>
      </c>
      <c r="S1173">
        <v>5441017.5619834717</v>
      </c>
      <c r="T1173">
        <v>14447847.62597187</v>
      </c>
      <c r="U1173">
        <v>9812727.2727272715</v>
      </c>
      <c r="V1173">
        <v>59804838.475656711</v>
      </c>
      <c r="W1173">
        <v>30103246.014974091</v>
      </c>
      <c r="X1173">
        <v>0.16496324502300211</v>
      </c>
      <c r="Y1173">
        <v>0.8626341310565061</v>
      </c>
      <c r="Z1173">
        <v>0.28892371995820271</v>
      </c>
      <c r="AA1173">
        <v>0.2099999761275641</v>
      </c>
      <c r="AB1173">
        <v>0.106586</v>
      </c>
      <c r="AC1173">
        <v>5.4999999999999997E-3</v>
      </c>
      <c r="AD1173">
        <v>1.676619738416264</v>
      </c>
      <c r="AE1173">
        <v>6.1583532699520487E-2</v>
      </c>
      <c r="AF1173">
        <v>8.0086425410678324</v>
      </c>
      <c r="AG1173">
        <v>1</v>
      </c>
      <c r="AH1173" t="s">
        <v>1723</v>
      </c>
    </row>
    <row r="1174" spans="1:34">
      <c r="A1174" t="s">
        <v>1389</v>
      </c>
      <c r="B1174" t="s">
        <v>1726</v>
      </c>
      <c r="C1174" t="s">
        <v>1391</v>
      </c>
      <c r="D1174" t="s">
        <v>1727</v>
      </c>
      <c r="E1174" t="s">
        <v>103</v>
      </c>
      <c r="F1174" t="s">
        <v>40</v>
      </c>
      <c r="G1174" t="s">
        <v>41</v>
      </c>
      <c r="I1174">
        <v>1</v>
      </c>
      <c r="J1174">
        <v>3.8588964359097848</v>
      </c>
      <c r="K1174">
        <v>7.7439625954576667E-3</v>
      </c>
      <c r="M1174">
        <v>4.8666403985052424</v>
      </c>
      <c r="N1174">
        <v>98.416666666666671</v>
      </c>
      <c r="O1174">
        <v>379.45814953112881</v>
      </c>
      <c r="P1174">
        <v>170.17559469210809</v>
      </c>
      <c r="R1174">
        <v>648.05041088990367</v>
      </c>
      <c r="S1174">
        <v>14053955</v>
      </c>
      <c r="T1174">
        <v>29752091.520864438</v>
      </c>
      <c r="U1174">
        <v>26193953.479135562</v>
      </c>
      <c r="V1174">
        <v>70000000</v>
      </c>
      <c r="X1174">
        <v>0.22611350574712649</v>
      </c>
      <c r="Y1174">
        <v>0.87601384608296828</v>
      </c>
      <c r="Z1174">
        <v>0.48901032957502327</v>
      </c>
      <c r="AB1174">
        <v>7.6735999999999999E-2</v>
      </c>
      <c r="AC1174">
        <v>5.4999999999999997E-3</v>
      </c>
      <c r="AD1174">
        <v>1.3249492184412179</v>
      </c>
      <c r="AE1174">
        <v>1.734957302067119</v>
      </c>
      <c r="AF1174">
        <v>8.00878291901358</v>
      </c>
      <c r="AG1174">
        <v>1</v>
      </c>
      <c r="AH1174" t="s">
        <v>219</v>
      </c>
    </row>
    <row r="1175" spans="1:34">
      <c r="A1175" t="s">
        <v>99</v>
      </c>
      <c r="B1175" t="s">
        <v>100</v>
      </c>
      <c r="C1175" t="s">
        <v>1728</v>
      </c>
      <c r="D1175" t="s">
        <v>1729</v>
      </c>
      <c r="E1175" t="s">
        <v>72</v>
      </c>
      <c r="F1175" t="s">
        <v>39</v>
      </c>
      <c r="G1175" t="s">
        <v>40</v>
      </c>
      <c r="I1175">
        <v>1</v>
      </c>
      <c r="J1175">
        <v>3</v>
      </c>
      <c r="K1175">
        <v>2.1843673269097348</v>
      </c>
      <c r="M1175">
        <v>6.1843673269097348</v>
      </c>
      <c r="N1175">
        <v>60.170646557743339</v>
      </c>
      <c r="O1175">
        <v>476.2727462331884</v>
      </c>
      <c r="P1175">
        <v>234.7668341603985</v>
      </c>
      <c r="R1175">
        <v>771.21022695133024</v>
      </c>
      <c r="S1175">
        <v>4660070.3812316712</v>
      </c>
      <c r="T1175">
        <v>18031164.551521901</v>
      </c>
      <c r="U1175">
        <v>18407311.437728871</v>
      </c>
      <c r="V1175">
        <v>41098546.370482437</v>
      </c>
      <c r="X1175">
        <v>0.14128613322161709</v>
      </c>
      <c r="Y1175">
        <v>1.076582364896908</v>
      </c>
      <c r="Z1175">
        <v>0.54198071007222326</v>
      </c>
      <c r="AB1175">
        <v>7.5543000000000013E-2</v>
      </c>
      <c r="AC1175">
        <v>5.4999999999999997E-3</v>
      </c>
      <c r="AD1175">
        <v>1.6837020994728069</v>
      </c>
      <c r="AE1175">
        <v>6.184367326909735E-2</v>
      </c>
      <c r="AF1175">
        <v>8.01095609965164</v>
      </c>
      <c r="AG1175">
        <v>1</v>
      </c>
      <c r="AH1175" t="s">
        <v>803</v>
      </c>
    </row>
    <row r="1176" spans="1:34">
      <c r="A1176" t="s">
        <v>459</v>
      </c>
      <c r="B1176" t="s">
        <v>767</v>
      </c>
      <c r="C1176" t="s">
        <v>1110</v>
      </c>
      <c r="D1176" t="s">
        <v>1730</v>
      </c>
      <c r="E1176" t="s">
        <v>53</v>
      </c>
      <c r="F1176" t="s">
        <v>72</v>
      </c>
      <c r="G1176" t="s">
        <v>39</v>
      </c>
      <c r="I1176">
        <v>1.5450811338058821</v>
      </c>
      <c r="J1176">
        <v>1</v>
      </c>
      <c r="K1176">
        <v>3</v>
      </c>
      <c r="M1176">
        <v>5.5450811338058816</v>
      </c>
      <c r="N1176">
        <v>172.7915734639578</v>
      </c>
      <c r="O1176">
        <v>65.166666666666671</v>
      </c>
      <c r="P1176">
        <v>506.75</v>
      </c>
      <c r="R1176">
        <v>744.70824013062452</v>
      </c>
      <c r="S1176">
        <v>14475092.6020604</v>
      </c>
      <c r="T1176">
        <v>5047000</v>
      </c>
      <c r="U1176">
        <v>19185000</v>
      </c>
      <c r="V1176">
        <v>38707092.602060407</v>
      </c>
      <c r="X1176">
        <v>0.41531455284892299</v>
      </c>
      <c r="Y1176">
        <v>0.1530172413793103</v>
      </c>
      <c r="Z1176">
        <v>1.145474137931034</v>
      </c>
      <c r="AB1176">
        <v>7.2438000000000002E-2</v>
      </c>
      <c r="AC1176">
        <v>5.4999999999999997E-3</v>
      </c>
      <c r="AD1176">
        <v>1.509655596638251</v>
      </c>
      <c r="AE1176">
        <v>0.87889535970823229</v>
      </c>
      <c r="AF1176">
        <v>8.0115700901523645</v>
      </c>
      <c r="AG1176">
        <v>1</v>
      </c>
      <c r="AH1176" t="s">
        <v>844</v>
      </c>
    </row>
    <row r="1177" spans="1:34">
      <c r="A1177" t="s">
        <v>35</v>
      </c>
      <c r="B1177" t="s">
        <v>45</v>
      </c>
      <c r="C1177" t="s">
        <v>1721</v>
      </c>
      <c r="D1177" t="s">
        <v>1731</v>
      </c>
      <c r="E1177" t="s">
        <v>72</v>
      </c>
      <c r="F1177" t="s">
        <v>39</v>
      </c>
      <c r="G1177" t="s">
        <v>40</v>
      </c>
      <c r="H1177" t="s">
        <v>239</v>
      </c>
      <c r="I1177">
        <v>1</v>
      </c>
      <c r="J1177">
        <v>2.1415755421684111</v>
      </c>
      <c r="K1177">
        <v>1</v>
      </c>
      <c r="L1177">
        <v>2.02</v>
      </c>
      <c r="M1177">
        <v>6.1615755421684106</v>
      </c>
      <c r="N1177">
        <v>70.254206021251477</v>
      </c>
      <c r="O1177">
        <v>382.19856296156752</v>
      </c>
      <c r="P1177">
        <v>125.1515151515151</v>
      </c>
      <c r="Q1177">
        <v>73.079991692392312</v>
      </c>
      <c r="R1177">
        <v>650.68427582672643</v>
      </c>
      <c r="S1177">
        <v>5441017.5619834717</v>
      </c>
      <c r="T1177">
        <v>14469619.004277591</v>
      </c>
      <c r="U1177">
        <v>9812727.2727272715</v>
      </c>
      <c r="V1177">
        <v>59826609.853962436</v>
      </c>
      <c r="W1177">
        <v>30103246.014974091</v>
      </c>
      <c r="X1177">
        <v>0.16496324502300211</v>
      </c>
      <c r="Y1177">
        <v>0.86393402945610587</v>
      </c>
      <c r="Z1177">
        <v>0.28892371995820271</v>
      </c>
      <c r="AA1177">
        <v>0.2099999761275641</v>
      </c>
      <c r="AB1177">
        <v>0.106586</v>
      </c>
      <c r="AC1177">
        <v>5.4999999999999997E-3</v>
      </c>
      <c r="AD1177">
        <v>1.6774970062448029</v>
      </c>
      <c r="AE1177">
        <v>6.1615755421684112E-2</v>
      </c>
      <c r="AF1177">
        <v>8.0127743038348971</v>
      </c>
      <c r="AG1177">
        <v>1</v>
      </c>
      <c r="AH1177" t="s">
        <v>1723</v>
      </c>
    </row>
    <row r="1178" spans="1:34">
      <c r="A1178" t="s">
        <v>147</v>
      </c>
      <c r="B1178" t="s">
        <v>158</v>
      </c>
      <c r="C1178" t="s">
        <v>1694</v>
      </c>
      <c r="D1178" t="s">
        <v>1732</v>
      </c>
      <c r="E1178" t="s">
        <v>53</v>
      </c>
      <c r="F1178" t="s">
        <v>72</v>
      </c>
      <c r="G1178" t="s">
        <v>39</v>
      </c>
      <c r="I1178">
        <v>1.5464421565161901</v>
      </c>
      <c r="J1178">
        <v>1</v>
      </c>
      <c r="K1178">
        <v>3</v>
      </c>
      <c r="M1178">
        <v>5.5464421565161892</v>
      </c>
      <c r="N1178">
        <v>175.78525023195681</v>
      </c>
      <c r="O1178">
        <v>66.272653482880756</v>
      </c>
      <c r="P1178">
        <v>512.97786940723859</v>
      </c>
      <c r="R1178">
        <v>755.03577312207619</v>
      </c>
      <c r="S1178">
        <v>14725878.838731039</v>
      </c>
      <c r="T1178">
        <v>5132655.9917355375</v>
      </c>
      <c r="U1178">
        <v>19420780.31490453</v>
      </c>
      <c r="V1178">
        <v>39279315.145371109</v>
      </c>
      <c r="X1178">
        <v>0.42251002831888318</v>
      </c>
      <c r="Y1178">
        <v>0.1556141986931564</v>
      </c>
      <c r="Z1178">
        <v>1.159551815958471</v>
      </c>
      <c r="AB1178">
        <v>7.2438000000000002E-2</v>
      </c>
      <c r="AC1178">
        <v>5.4999999999999997E-3</v>
      </c>
      <c r="AD1178">
        <v>1.5100261368525749</v>
      </c>
      <c r="AE1178">
        <v>0.87911108180781605</v>
      </c>
      <c r="AF1178">
        <v>8.0135173751765798</v>
      </c>
      <c r="AG1178">
        <v>1</v>
      </c>
      <c r="AH1178" t="s">
        <v>844</v>
      </c>
    </row>
    <row r="1179" spans="1:34">
      <c r="A1179" t="s">
        <v>35</v>
      </c>
      <c r="B1179" t="s">
        <v>68</v>
      </c>
      <c r="C1179" t="s">
        <v>1143</v>
      </c>
      <c r="D1179" t="s">
        <v>1733</v>
      </c>
      <c r="E1179" t="s">
        <v>53</v>
      </c>
      <c r="F1179" t="s">
        <v>39</v>
      </c>
      <c r="G1179" t="s">
        <v>140</v>
      </c>
      <c r="I1179">
        <v>1.5</v>
      </c>
      <c r="J1179">
        <v>2.5506406799201078</v>
      </c>
      <c r="K1179">
        <v>1.5</v>
      </c>
      <c r="M1179">
        <v>5.5506406799201082</v>
      </c>
      <c r="N1179">
        <v>180.42822171179881</v>
      </c>
      <c r="O1179">
        <v>455.20280900748151</v>
      </c>
      <c r="P1179">
        <v>103.02135679275</v>
      </c>
      <c r="R1179">
        <v>738.65238751203037</v>
      </c>
      <c r="S1179">
        <v>15114829.762506589</v>
      </c>
      <c r="T1179">
        <v>17233479.804259561</v>
      </c>
      <c r="U1179">
        <v>2847663.3168270001</v>
      </c>
      <c r="V1179">
        <v>35195972.883593157</v>
      </c>
      <c r="X1179">
        <v>0.43366967913624838</v>
      </c>
      <c r="Y1179">
        <v>1.0289551953263549</v>
      </c>
      <c r="Z1179">
        <v>0.25358473403663789</v>
      </c>
      <c r="AB1179">
        <v>6.8638000000000005E-2</v>
      </c>
      <c r="AC1179">
        <v>5.4999999999999997E-3</v>
      </c>
      <c r="AD1179">
        <v>1.511169190344742</v>
      </c>
      <c r="AE1179">
        <v>0.87977654776733716</v>
      </c>
      <c r="AF1179">
        <v>8.0157244180321872</v>
      </c>
      <c r="AG1179">
        <v>1</v>
      </c>
      <c r="AH1179" t="s">
        <v>1145</v>
      </c>
    </row>
    <row r="1180" spans="1:34">
      <c r="A1180" t="s">
        <v>59</v>
      </c>
      <c r="B1180" t="s">
        <v>88</v>
      </c>
      <c r="C1180" t="s">
        <v>1134</v>
      </c>
      <c r="D1180" t="s">
        <v>1734</v>
      </c>
      <c r="E1180" t="s">
        <v>72</v>
      </c>
      <c r="F1180" t="s">
        <v>40</v>
      </c>
      <c r="G1180" t="s">
        <v>302</v>
      </c>
      <c r="I1180">
        <v>1.099391260711253</v>
      </c>
      <c r="J1180">
        <v>4.439965042845011</v>
      </c>
      <c r="K1180">
        <v>1.06E-2</v>
      </c>
      <c r="M1180">
        <v>5.5499563035562636</v>
      </c>
      <c r="N1180">
        <v>74.318670751473434</v>
      </c>
      <c r="O1180">
        <v>523.19422784489063</v>
      </c>
      <c r="P1180">
        <v>48.914527098718267</v>
      </c>
      <c r="R1180">
        <v>646.42742569508232</v>
      </c>
      <c r="S1180">
        <v>5755800.4800412236</v>
      </c>
      <c r="T1180">
        <v>41021974.542550243</v>
      </c>
      <c r="U1180">
        <v>13297323.45301757</v>
      </c>
      <c r="V1180">
        <v>60075098.475609027</v>
      </c>
      <c r="X1180">
        <v>0.17450697669617951</v>
      </c>
      <c r="Y1180">
        <v>1.2078417299750539</v>
      </c>
      <c r="Z1180">
        <v>0.14055898591585711</v>
      </c>
      <c r="AB1180">
        <v>6.9769000000000012E-2</v>
      </c>
      <c r="AC1180">
        <v>5.4999999999999997E-3</v>
      </c>
      <c r="AD1180">
        <v>1.510982867983905</v>
      </c>
      <c r="AE1180">
        <v>0.87966807411366787</v>
      </c>
      <c r="AF1180">
        <v>8.0158762456538373</v>
      </c>
      <c r="AG1180">
        <v>1</v>
      </c>
      <c r="AH1180" t="s">
        <v>834</v>
      </c>
    </row>
    <row r="1181" spans="1:34">
      <c r="A1181" t="s">
        <v>788</v>
      </c>
      <c r="B1181" t="s">
        <v>789</v>
      </c>
      <c r="C1181" t="s">
        <v>1735</v>
      </c>
      <c r="D1181" t="s">
        <v>1736</v>
      </c>
      <c r="E1181" t="s">
        <v>53</v>
      </c>
      <c r="F1181" t="s">
        <v>72</v>
      </c>
      <c r="G1181" t="s">
        <v>39</v>
      </c>
      <c r="H1181" t="s">
        <v>41</v>
      </c>
      <c r="I1181">
        <v>1.5</v>
      </c>
      <c r="J1181">
        <v>1</v>
      </c>
      <c r="K1181">
        <v>1.2189328026377499</v>
      </c>
      <c r="L1181">
        <v>8.3999999999999995E-3</v>
      </c>
      <c r="M1181">
        <v>3.7273328026377501</v>
      </c>
      <c r="N1181">
        <v>177.12085952611221</v>
      </c>
      <c r="O1181">
        <v>68.92702184179457</v>
      </c>
      <c r="P1181">
        <v>214.50160079805741</v>
      </c>
      <c r="Q1181">
        <v>194.25403753443521</v>
      </c>
      <c r="R1181">
        <v>654.80351970039931</v>
      </c>
      <c r="S1181">
        <v>14837765.476635311</v>
      </c>
      <c r="T1181">
        <v>5338230.3719008267</v>
      </c>
      <c r="U1181">
        <v>8120795.6809289204</v>
      </c>
      <c r="V1181">
        <v>58196973.34764687</v>
      </c>
      <c r="W1181">
        <v>29900181.81818182</v>
      </c>
      <c r="X1181">
        <v>0.42572024259995572</v>
      </c>
      <c r="Y1181">
        <v>0.1618468962463869</v>
      </c>
      <c r="Z1181">
        <v>0.48486637643607622</v>
      </c>
      <c r="AA1181">
        <v>0.55820125728285985</v>
      </c>
      <c r="AB1181">
        <v>9.4672000000000006E-2</v>
      </c>
      <c r="AC1181">
        <v>5.4999999999999997E-3</v>
      </c>
      <c r="AD1181">
        <v>1.014771234225984</v>
      </c>
      <c r="AE1181">
        <v>3.1738238814460442</v>
      </c>
      <c r="AF1181">
        <v>8.0160999183097772</v>
      </c>
      <c r="AG1181">
        <v>1</v>
      </c>
      <c r="AH1181" t="s">
        <v>115</v>
      </c>
    </row>
    <row r="1182" spans="1:34">
      <c r="A1182" t="s">
        <v>59</v>
      </c>
      <c r="B1182" t="s">
        <v>60</v>
      </c>
      <c r="C1182" t="s">
        <v>1737</v>
      </c>
      <c r="D1182" t="s">
        <v>1738</v>
      </c>
      <c r="E1182" t="s">
        <v>53</v>
      </c>
      <c r="F1182" t="s">
        <v>140</v>
      </c>
      <c r="G1182" t="s">
        <v>41</v>
      </c>
      <c r="H1182" t="s">
        <v>239</v>
      </c>
      <c r="I1182">
        <v>1.5</v>
      </c>
      <c r="J1182">
        <v>2.644837980803457</v>
      </c>
      <c r="K1182">
        <v>6.2500262190323189E-3</v>
      </c>
      <c r="L1182">
        <v>2.02</v>
      </c>
      <c r="M1182">
        <v>6.1710880070224876</v>
      </c>
      <c r="N1182">
        <v>173.81349734042561</v>
      </c>
      <c r="O1182">
        <v>179.05486677956159</v>
      </c>
      <c r="P1182">
        <v>143.3997699185484</v>
      </c>
      <c r="Q1182">
        <v>68.987406144393248</v>
      </c>
      <c r="R1182">
        <v>565.25554018292883</v>
      </c>
      <c r="S1182">
        <v>14560701.190764019</v>
      </c>
      <c r="T1182">
        <v>4949342.4635559246</v>
      </c>
      <c r="U1182">
        <v>22072535.776714358</v>
      </c>
      <c r="V1182">
        <v>70000000.000005126</v>
      </c>
      <c r="W1182">
        <v>28417420.568970811</v>
      </c>
      <c r="X1182">
        <v>0.41777080606366312</v>
      </c>
      <c r="Y1182">
        <v>0.44073949503115201</v>
      </c>
      <c r="Z1182">
        <v>0.41206830436364478</v>
      </c>
      <c r="AA1182">
        <v>0.19823967282871621</v>
      </c>
      <c r="AB1182">
        <v>9.7769000000000009E-2</v>
      </c>
      <c r="AC1182">
        <v>5.4999999999999997E-3</v>
      </c>
      <c r="AD1182">
        <v>1.6800867872521961</v>
      </c>
      <c r="AE1182">
        <v>6.1710880070224877E-2</v>
      </c>
      <c r="AF1182">
        <v>8.016154674344909</v>
      </c>
      <c r="AG1182">
        <v>1</v>
      </c>
      <c r="AH1182" t="s">
        <v>1739</v>
      </c>
    </row>
    <row r="1183" spans="1:34">
      <c r="A1183" t="s">
        <v>35</v>
      </c>
      <c r="B1183" t="s">
        <v>74</v>
      </c>
      <c r="C1183" t="s">
        <v>1131</v>
      </c>
      <c r="D1183" t="s">
        <v>1740</v>
      </c>
      <c r="E1183" t="s">
        <v>72</v>
      </c>
      <c r="F1183" t="s">
        <v>39</v>
      </c>
      <c r="G1183" t="s">
        <v>239</v>
      </c>
      <c r="H1183" t="s">
        <v>302</v>
      </c>
      <c r="I1183">
        <v>1</v>
      </c>
      <c r="J1183">
        <v>2.5006347146969521</v>
      </c>
      <c r="K1183">
        <v>2.02</v>
      </c>
      <c r="L1183">
        <v>1.060000000000001E-2</v>
      </c>
      <c r="M1183">
        <v>5.5312347146969518</v>
      </c>
      <c r="N1183">
        <v>70.254206021251477</v>
      </c>
      <c r="O1183">
        <v>446.27844109634782</v>
      </c>
      <c r="P1183">
        <v>73.079991692392312</v>
      </c>
      <c r="Q1183">
        <v>51.260860177404354</v>
      </c>
      <c r="R1183">
        <v>640.87349898739592</v>
      </c>
      <c r="S1183">
        <v>5441017.5619834717</v>
      </c>
      <c r="T1183">
        <v>16895613.009242099</v>
      </c>
      <c r="U1183">
        <v>30103246.014974091</v>
      </c>
      <c r="V1183">
        <v>66375046.334098838</v>
      </c>
      <c r="W1183">
        <v>13935169.74789918</v>
      </c>
      <c r="X1183">
        <v>0.16496324502300211</v>
      </c>
      <c r="Y1183">
        <v>1.0087822646118301</v>
      </c>
      <c r="Z1183">
        <v>0.2099999761275641</v>
      </c>
      <c r="AA1183">
        <v>0.14730132234886309</v>
      </c>
      <c r="AB1183">
        <v>9.7707000000000002E-2</v>
      </c>
      <c r="AC1183">
        <v>5.4999999999999997E-3</v>
      </c>
      <c r="AD1183">
        <v>1.505885890912259</v>
      </c>
      <c r="AE1183">
        <v>0.87670070227946684</v>
      </c>
      <c r="AF1183">
        <v>8.0170283078886779</v>
      </c>
      <c r="AG1183">
        <v>1</v>
      </c>
      <c r="AH1183" t="s">
        <v>1133</v>
      </c>
    </row>
    <row r="1184" spans="1:34">
      <c r="A1184" t="s">
        <v>59</v>
      </c>
      <c r="B1184" t="s">
        <v>110</v>
      </c>
      <c r="C1184" t="s">
        <v>919</v>
      </c>
      <c r="D1184" t="s">
        <v>1741</v>
      </c>
      <c r="E1184" t="s">
        <v>72</v>
      </c>
      <c r="F1184" t="s">
        <v>39</v>
      </c>
      <c r="G1184" t="s">
        <v>302</v>
      </c>
      <c r="I1184">
        <v>2.5438465394378449</v>
      </c>
      <c r="J1184">
        <v>3</v>
      </c>
      <c r="K1184">
        <v>1.06E-2</v>
      </c>
      <c r="M1184">
        <v>5.5544465394378459</v>
      </c>
      <c r="N1184">
        <v>171.96361310389781</v>
      </c>
      <c r="O1184">
        <v>520.4513126959248</v>
      </c>
      <c r="P1184">
        <v>48.914527098718267</v>
      </c>
      <c r="R1184">
        <v>741.32945289854092</v>
      </c>
      <c r="S1184">
        <v>13318164.020491639</v>
      </c>
      <c r="T1184">
        <v>19703716.692789972</v>
      </c>
      <c r="U1184">
        <v>13297323.45301757</v>
      </c>
      <c r="V1184">
        <v>46319204.166299187</v>
      </c>
      <c r="X1184">
        <v>0.40378615388405309</v>
      </c>
      <c r="Y1184">
        <v>1.176445029591396</v>
      </c>
      <c r="Z1184">
        <v>0.14055898591585711</v>
      </c>
      <c r="AB1184">
        <v>6.6664000000000001E-2</v>
      </c>
      <c r="AC1184">
        <v>5.4999999999999997E-3</v>
      </c>
      <c r="AD1184">
        <v>1.5122053405799369</v>
      </c>
      <c r="AE1184">
        <v>0.8803797765008986</v>
      </c>
      <c r="AF1184">
        <v>8.0191956565186828</v>
      </c>
      <c r="AG1184">
        <v>1</v>
      </c>
      <c r="AH1184" t="s">
        <v>710</v>
      </c>
    </row>
    <row r="1185" spans="1:34">
      <c r="A1185" t="s">
        <v>35</v>
      </c>
      <c r="B1185" t="s">
        <v>45</v>
      </c>
      <c r="C1185" t="s">
        <v>1711</v>
      </c>
      <c r="D1185" t="s">
        <v>1742</v>
      </c>
      <c r="E1185" t="s">
        <v>72</v>
      </c>
      <c r="F1185" t="s">
        <v>39</v>
      </c>
      <c r="G1185" t="s">
        <v>140</v>
      </c>
      <c r="I1185">
        <v>1.696771406967565</v>
      </c>
      <c r="J1185">
        <v>3</v>
      </c>
      <c r="K1185">
        <v>1.5</v>
      </c>
      <c r="M1185">
        <v>6.1967714069675646</v>
      </c>
      <c r="N1185">
        <v>119.20532799606799</v>
      </c>
      <c r="O1185">
        <v>535.39819927329722</v>
      </c>
      <c r="P1185">
        <v>103.02135679275</v>
      </c>
      <c r="R1185">
        <v>757.62488406211526</v>
      </c>
      <c r="S1185">
        <v>9232163.0239819232</v>
      </c>
      <c r="T1185">
        <v>20269589.448560841</v>
      </c>
      <c r="U1185">
        <v>2847663.3168270001</v>
      </c>
      <c r="V1185">
        <v>32349415.789369758</v>
      </c>
      <c r="X1185">
        <v>0.2799049173556144</v>
      </c>
      <c r="Y1185">
        <v>1.2102314568572441</v>
      </c>
      <c r="Z1185">
        <v>0.25358473403663789</v>
      </c>
      <c r="AB1185">
        <v>6.8638000000000005E-2</v>
      </c>
      <c r="AC1185">
        <v>5.4999999999999997E-3</v>
      </c>
      <c r="AD1185">
        <v>1.687079126504258</v>
      </c>
      <c r="AE1185">
        <v>6.1967714069675647E-2</v>
      </c>
      <c r="AF1185">
        <v>8.0199562475414989</v>
      </c>
      <c r="AG1185">
        <v>1</v>
      </c>
      <c r="AH1185" t="s">
        <v>1713</v>
      </c>
    </row>
    <row r="1186" spans="1:34">
      <c r="A1186" t="s">
        <v>59</v>
      </c>
      <c r="B1186" t="s">
        <v>90</v>
      </c>
      <c r="C1186" t="s">
        <v>1134</v>
      </c>
      <c r="D1186" t="s">
        <v>1743</v>
      </c>
      <c r="E1186" t="s">
        <v>72</v>
      </c>
      <c r="F1186" t="s">
        <v>40</v>
      </c>
      <c r="G1186" t="s">
        <v>302</v>
      </c>
      <c r="I1186">
        <v>1.1000424026511859</v>
      </c>
      <c r="J1186">
        <v>4.4425696106047434</v>
      </c>
      <c r="K1186">
        <v>1.06E-2</v>
      </c>
      <c r="M1186">
        <v>5.5532120132559299</v>
      </c>
      <c r="N1186">
        <v>74.362687840908052</v>
      </c>
      <c r="O1186">
        <v>523.50114350858917</v>
      </c>
      <c r="P1186">
        <v>48.914527098718267</v>
      </c>
      <c r="R1186">
        <v>646.7783584482155</v>
      </c>
      <c r="S1186">
        <v>5759209.4966710424</v>
      </c>
      <c r="T1186">
        <v>41046038.811368369</v>
      </c>
      <c r="U1186">
        <v>13297323.45301757</v>
      </c>
      <c r="V1186">
        <v>60102571.761056982</v>
      </c>
      <c r="X1186">
        <v>0.17461033281278571</v>
      </c>
      <c r="Y1186">
        <v>1.2085502728573509</v>
      </c>
      <c r="Z1186">
        <v>0.14055898591585711</v>
      </c>
      <c r="AB1186">
        <v>6.9769000000000012E-2</v>
      </c>
      <c r="AC1186">
        <v>5.4999999999999997E-3</v>
      </c>
      <c r="AD1186">
        <v>1.5118692392110391</v>
      </c>
      <c r="AE1186">
        <v>0.88018410410106496</v>
      </c>
      <c r="AF1186">
        <v>8.0205343565680334</v>
      </c>
      <c r="AG1186">
        <v>1</v>
      </c>
      <c r="AH1186" t="s">
        <v>834</v>
      </c>
    </row>
    <row r="1187" spans="1:34">
      <c r="A1187" t="s">
        <v>99</v>
      </c>
      <c r="B1187" t="s">
        <v>100</v>
      </c>
      <c r="C1187" t="s">
        <v>1744</v>
      </c>
      <c r="D1187" t="s">
        <v>1745</v>
      </c>
      <c r="E1187" t="s">
        <v>53</v>
      </c>
      <c r="F1187" t="s">
        <v>39</v>
      </c>
      <c r="G1187" t="s">
        <v>239</v>
      </c>
      <c r="H1187" t="s">
        <v>302</v>
      </c>
      <c r="I1187">
        <v>1.5</v>
      </c>
      <c r="J1187">
        <v>2.644330157606293</v>
      </c>
      <c r="K1187">
        <v>2.02</v>
      </c>
      <c r="L1187">
        <v>1.059999999999999E-2</v>
      </c>
      <c r="M1187">
        <v>6.1749301576062923</v>
      </c>
      <c r="N1187">
        <v>156.2575497597804</v>
      </c>
      <c r="O1187">
        <v>419.80746203679621</v>
      </c>
      <c r="P1187">
        <v>58.149404109062978</v>
      </c>
      <c r="Q1187">
        <v>45.590555237246392</v>
      </c>
      <c r="R1187">
        <v>679.80497114288585</v>
      </c>
      <c r="S1187">
        <v>13090004.66400449</v>
      </c>
      <c r="T1187">
        <v>15893450.733450299</v>
      </c>
      <c r="U1187">
        <v>23953010.62549923</v>
      </c>
      <c r="V1187">
        <v>65330173.891555987</v>
      </c>
      <c r="W1187">
        <v>12393707.86860198</v>
      </c>
      <c r="X1187">
        <v>0.37557406942236132</v>
      </c>
      <c r="Y1187">
        <v>0.94894640488133153</v>
      </c>
      <c r="Z1187">
        <v>0.1670959888191465</v>
      </c>
      <c r="AA1187">
        <v>0.13100734263576549</v>
      </c>
      <c r="AB1187">
        <v>9.7707000000000002E-2</v>
      </c>
      <c r="AC1187">
        <v>5.4999999999999997E-3</v>
      </c>
      <c r="AD1187">
        <v>1.681132817777629</v>
      </c>
      <c r="AE1187">
        <v>6.1749301576062933E-2</v>
      </c>
      <c r="AF1187">
        <v>8.0210192769599846</v>
      </c>
      <c r="AG1187">
        <v>1</v>
      </c>
      <c r="AH1187" t="s">
        <v>931</v>
      </c>
    </row>
    <row r="1188" spans="1:34">
      <c r="A1188" t="s">
        <v>35</v>
      </c>
      <c r="B1188" t="s">
        <v>36</v>
      </c>
      <c r="C1188" t="s">
        <v>1746</v>
      </c>
      <c r="D1188" t="s">
        <v>1747</v>
      </c>
      <c r="E1188" t="s">
        <v>53</v>
      </c>
      <c r="F1188" t="s">
        <v>140</v>
      </c>
      <c r="G1188" t="s">
        <v>41</v>
      </c>
      <c r="H1188" t="s">
        <v>239</v>
      </c>
      <c r="I1188">
        <v>1.5</v>
      </c>
      <c r="J1188">
        <v>2.6576944902359712</v>
      </c>
      <c r="K1188">
        <v>5.5014480328219456E-3</v>
      </c>
      <c r="L1188">
        <v>2.02</v>
      </c>
      <c r="M1188">
        <v>6.1831959382687938</v>
      </c>
      <c r="N1188">
        <v>180.4282217117989</v>
      </c>
      <c r="O1188">
        <v>182.5328615498172</v>
      </c>
      <c r="P1188">
        <v>128.2227685348706</v>
      </c>
      <c r="Q1188">
        <v>73.079991692392312</v>
      </c>
      <c r="R1188">
        <v>564.26384348887893</v>
      </c>
      <c r="S1188">
        <v>15114829.762506589</v>
      </c>
      <c r="T1188">
        <v>5045479.404785471</v>
      </c>
      <c r="U1188">
        <v>19736444.817748729</v>
      </c>
      <c r="V1188">
        <v>70000000.000014901</v>
      </c>
      <c r="W1188">
        <v>30103246.014974091</v>
      </c>
      <c r="X1188">
        <v>0.43366967913624849</v>
      </c>
      <c r="Y1188">
        <v>0.44930050030475099</v>
      </c>
      <c r="Z1188">
        <v>0.36845623142204192</v>
      </c>
      <c r="AA1188">
        <v>0.2099999761275641</v>
      </c>
      <c r="AB1188">
        <v>9.7769000000000009E-2</v>
      </c>
      <c r="AC1188">
        <v>5.4999999999999997E-3</v>
      </c>
      <c r="AD1188">
        <v>1.6833831873820799</v>
      </c>
      <c r="AE1188">
        <v>6.1831959382687943E-2</v>
      </c>
      <c r="AF1188">
        <v>8.0316800850335621</v>
      </c>
      <c r="AG1188">
        <v>1</v>
      </c>
      <c r="AH1188" t="s">
        <v>1739</v>
      </c>
    </row>
    <row r="1189" spans="1:34">
      <c r="A1189" t="s">
        <v>35</v>
      </c>
      <c r="B1189" t="s">
        <v>47</v>
      </c>
      <c r="C1189" t="s">
        <v>1649</v>
      </c>
      <c r="D1189" t="s">
        <v>1748</v>
      </c>
      <c r="E1189" t="s">
        <v>72</v>
      </c>
      <c r="F1189" t="s">
        <v>140</v>
      </c>
      <c r="G1189" t="s">
        <v>41</v>
      </c>
      <c r="I1189">
        <v>3</v>
      </c>
      <c r="J1189">
        <v>3.1995956745874841</v>
      </c>
      <c r="K1189">
        <v>8.3999999999999995E-3</v>
      </c>
      <c r="M1189">
        <v>6.2079956745874831</v>
      </c>
      <c r="N1189">
        <v>210.76261806375439</v>
      </c>
      <c r="O1189">
        <v>219.7511250561445</v>
      </c>
      <c r="P1189">
        <v>195.77959280303031</v>
      </c>
      <c r="R1189">
        <v>626.29333592292915</v>
      </c>
      <c r="S1189">
        <v>16323052.68595041</v>
      </c>
      <c r="T1189">
        <v>6074247.487467411</v>
      </c>
      <c r="U1189">
        <v>30135000</v>
      </c>
      <c r="V1189">
        <v>52532300.173417822</v>
      </c>
      <c r="X1189">
        <v>0.49488973506900619</v>
      </c>
      <c r="Y1189">
        <v>0.54091241211002938</v>
      </c>
      <c r="Z1189">
        <v>0.56258503679031691</v>
      </c>
      <c r="AB1189">
        <v>6.6725999999999994E-2</v>
      </c>
      <c r="AC1189">
        <v>5.4999999999999997E-3</v>
      </c>
      <c r="AD1189">
        <v>1.690134948055231</v>
      </c>
      <c r="AE1189">
        <v>6.2079956745874833E-2</v>
      </c>
      <c r="AF1189">
        <v>8.0324365793885892</v>
      </c>
      <c r="AG1189">
        <v>1</v>
      </c>
      <c r="AH1189" t="s">
        <v>1651</v>
      </c>
    </row>
    <row r="1190" spans="1:34">
      <c r="A1190" t="s">
        <v>59</v>
      </c>
      <c r="B1190" t="s">
        <v>63</v>
      </c>
      <c r="C1190" t="s">
        <v>1737</v>
      </c>
      <c r="D1190" t="s">
        <v>1749</v>
      </c>
      <c r="E1190" t="s">
        <v>53</v>
      </c>
      <c r="F1190" t="s">
        <v>140</v>
      </c>
      <c r="G1190" t="s">
        <v>41</v>
      </c>
      <c r="H1190" t="s">
        <v>239</v>
      </c>
      <c r="I1190">
        <v>1.5</v>
      </c>
      <c r="J1190">
        <v>2.658122558858325</v>
      </c>
      <c r="K1190">
        <v>6.2429869784721148E-3</v>
      </c>
      <c r="L1190">
        <v>2.02</v>
      </c>
      <c r="M1190">
        <v>6.1843655458367959</v>
      </c>
      <c r="N1190">
        <v>173.8134973404255</v>
      </c>
      <c r="O1190">
        <v>179.95422937609939</v>
      </c>
      <c r="P1190">
        <v>143.23826251980171</v>
      </c>
      <c r="Q1190">
        <v>68.987406144393248</v>
      </c>
      <c r="R1190">
        <v>565.9933953807199</v>
      </c>
      <c r="S1190">
        <v>14560701.190764019</v>
      </c>
      <c r="T1190">
        <v>4974202.1815252677</v>
      </c>
      <c r="U1190">
        <v>22047676.058745041</v>
      </c>
      <c r="V1190">
        <v>70000000.000005141</v>
      </c>
      <c r="W1190">
        <v>28417420.568970811</v>
      </c>
      <c r="X1190">
        <v>0.41777080606366312</v>
      </c>
      <c r="Y1190">
        <v>0.44295325567210658</v>
      </c>
      <c r="Z1190">
        <v>0.41160420264310832</v>
      </c>
      <c r="AA1190">
        <v>0.19823967282871621</v>
      </c>
      <c r="AB1190">
        <v>9.7769000000000009E-2</v>
      </c>
      <c r="AC1190">
        <v>5.4999999999999997E-3</v>
      </c>
      <c r="AD1190">
        <v>1.683701614573369</v>
      </c>
      <c r="AE1190">
        <v>6.1843655458367959E-2</v>
      </c>
      <c r="AF1190">
        <v>8.0331798158685324</v>
      </c>
      <c r="AG1190">
        <v>1</v>
      </c>
      <c r="AH1190" t="s">
        <v>1739</v>
      </c>
    </row>
    <row r="1191" spans="1:34">
      <c r="A1191" t="s">
        <v>35</v>
      </c>
      <c r="B1191" t="s">
        <v>78</v>
      </c>
      <c r="C1191" t="s">
        <v>1131</v>
      </c>
      <c r="D1191" t="s">
        <v>1750</v>
      </c>
      <c r="E1191" t="s">
        <v>72</v>
      </c>
      <c r="F1191" t="s">
        <v>39</v>
      </c>
      <c r="G1191" t="s">
        <v>239</v>
      </c>
      <c r="H1191" t="s">
        <v>302</v>
      </c>
      <c r="I1191">
        <v>1</v>
      </c>
      <c r="J1191">
        <v>2.5154438135211361</v>
      </c>
      <c r="K1191">
        <v>2.02</v>
      </c>
      <c r="L1191">
        <v>1.060000000000001E-2</v>
      </c>
      <c r="M1191">
        <v>5.5460438135211358</v>
      </c>
      <c r="N1191">
        <v>70.254206021251477</v>
      </c>
      <c r="O1191">
        <v>448.92136271079062</v>
      </c>
      <c r="P1191">
        <v>73.079991692392312</v>
      </c>
      <c r="Q1191">
        <v>51.260860177404354</v>
      </c>
      <c r="R1191">
        <v>643.51642060183872</v>
      </c>
      <c r="S1191">
        <v>5441017.5619834717</v>
      </c>
      <c r="T1191">
        <v>16995671.126998551</v>
      </c>
      <c r="U1191">
        <v>30103246.014974091</v>
      </c>
      <c r="V1191">
        <v>66475104.451855287</v>
      </c>
      <c r="W1191">
        <v>13935169.74789918</v>
      </c>
      <c r="X1191">
        <v>0.16496324502300211</v>
      </c>
      <c r="Y1191">
        <v>1.014756410360075</v>
      </c>
      <c r="Z1191">
        <v>0.2099999761275641</v>
      </c>
      <c r="AA1191">
        <v>0.14730132234886309</v>
      </c>
      <c r="AB1191">
        <v>9.7707000000000002E-2</v>
      </c>
      <c r="AC1191">
        <v>5.4999999999999997E-3</v>
      </c>
      <c r="AD1191">
        <v>1.50991768745078</v>
      </c>
      <c r="AE1191">
        <v>0.87904794444310008</v>
      </c>
      <c r="AF1191">
        <v>8.0382164454150171</v>
      </c>
      <c r="AG1191">
        <v>1</v>
      </c>
      <c r="AH1191" t="s">
        <v>1133</v>
      </c>
    </row>
    <row r="1192" spans="1:34">
      <c r="A1192" t="s">
        <v>35</v>
      </c>
      <c r="B1192" t="s">
        <v>47</v>
      </c>
      <c r="C1192" t="s">
        <v>1721</v>
      </c>
      <c r="D1192" t="s">
        <v>1751</v>
      </c>
      <c r="E1192" t="s">
        <v>72</v>
      </c>
      <c r="F1192" t="s">
        <v>39</v>
      </c>
      <c r="G1192" t="s">
        <v>40</v>
      </c>
      <c r="H1192" t="s">
        <v>239</v>
      </c>
      <c r="I1192">
        <v>1</v>
      </c>
      <c r="J1192">
        <v>2.1639963396058541</v>
      </c>
      <c r="K1192">
        <v>1</v>
      </c>
      <c r="L1192">
        <v>2.02</v>
      </c>
      <c r="M1192">
        <v>6.1839963396058533</v>
      </c>
      <c r="N1192">
        <v>70.254206021251477</v>
      </c>
      <c r="O1192">
        <v>386.19991448632697</v>
      </c>
      <c r="P1192">
        <v>125.1515151515151</v>
      </c>
      <c r="Q1192">
        <v>73.079991692392312</v>
      </c>
      <c r="R1192">
        <v>654.685627351486</v>
      </c>
      <c r="S1192">
        <v>5441017.5619834717</v>
      </c>
      <c r="T1192">
        <v>14621105.79066637</v>
      </c>
      <c r="U1192">
        <v>9812727.2727272715</v>
      </c>
      <c r="V1192">
        <v>59978096.640351214</v>
      </c>
      <c r="W1192">
        <v>30103246.014974091</v>
      </c>
      <c r="X1192">
        <v>0.16496324502300211</v>
      </c>
      <c r="Y1192">
        <v>0.87297881423831203</v>
      </c>
      <c r="Z1192">
        <v>0.28892371995820271</v>
      </c>
      <c r="AA1192">
        <v>0.2099999761275641</v>
      </c>
      <c r="AB1192">
        <v>0.106586</v>
      </c>
      <c r="AC1192">
        <v>5.4999999999999997E-3</v>
      </c>
      <c r="AD1192">
        <v>1.6836010976937399</v>
      </c>
      <c r="AE1192">
        <v>6.1839963396058531E-2</v>
      </c>
      <c r="AF1192">
        <v>8.0415234006956524</v>
      </c>
      <c r="AG1192">
        <v>1</v>
      </c>
      <c r="AH1192" t="s">
        <v>1723</v>
      </c>
    </row>
    <row r="1193" spans="1:34">
      <c r="A1193" t="s">
        <v>59</v>
      </c>
      <c r="B1193" t="s">
        <v>110</v>
      </c>
      <c r="C1193" t="s">
        <v>1010</v>
      </c>
      <c r="D1193" t="s">
        <v>1752</v>
      </c>
      <c r="E1193" t="s">
        <v>53</v>
      </c>
      <c r="F1193" t="s">
        <v>72</v>
      </c>
      <c r="G1193" t="s">
        <v>302</v>
      </c>
      <c r="I1193">
        <v>4.4571087271510743</v>
      </c>
      <c r="J1193">
        <v>1.103677181787768</v>
      </c>
      <c r="K1193">
        <v>1.06E-2</v>
      </c>
      <c r="M1193">
        <v>5.5713859089388427</v>
      </c>
      <c r="N1193">
        <v>516.47043726177378</v>
      </c>
      <c r="O1193">
        <v>74.608398320479481</v>
      </c>
      <c r="P1193">
        <v>48.914527098718267</v>
      </c>
      <c r="R1193">
        <v>639.99336268097159</v>
      </c>
      <c r="S1193">
        <v>43265752.233862244</v>
      </c>
      <c r="T1193">
        <v>5778239.1763190776</v>
      </c>
      <c r="U1193">
        <v>13297323.45301757</v>
      </c>
      <c r="V1193">
        <v>62341314.863198891</v>
      </c>
      <c r="X1193">
        <v>1.241366603770194</v>
      </c>
      <c r="Y1193">
        <v>0.17518728329506711</v>
      </c>
      <c r="Z1193">
        <v>0.14055898591585711</v>
      </c>
      <c r="AB1193">
        <v>6.6664000000000001E-2</v>
      </c>
      <c r="AC1193">
        <v>5.4999999999999997E-3</v>
      </c>
      <c r="AD1193">
        <v>1.5168171060985329</v>
      </c>
      <c r="AE1193">
        <v>0.8830646665668066</v>
      </c>
      <c r="AF1193">
        <v>8.0434316816041829</v>
      </c>
      <c r="AG1193">
        <v>1</v>
      </c>
      <c r="AH1193" t="s">
        <v>818</v>
      </c>
    </row>
    <row r="1194" spans="1:34">
      <c r="A1194" t="s">
        <v>59</v>
      </c>
      <c r="B1194" t="s">
        <v>97</v>
      </c>
      <c r="C1194" t="s">
        <v>1134</v>
      </c>
      <c r="D1194" t="s">
        <v>1753</v>
      </c>
      <c r="E1194" t="s">
        <v>72</v>
      </c>
      <c r="F1194" t="s">
        <v>40</v>
      </c>
      <c r="G1194" t="s">
        <v>302</v>
      </c>
      <c r="I1194">
        <v>1.1034509360715621</v>
      </c>
      <c r="J1194">
        <v>4.4562037442862463</v>
      </c>
      <c r="K1194">
        <v>1.06E-2</v>
      </c>
      <c r="M1194">
        <v>5.5702546803578086</v>
      </c>
      <c r="N1194">
        <v>74.593104146792115</v>
      </c>
      <c r="O1194">
        <v>525.10775526678833</v>
      </c>
      <c r="P1194">
        <v>48.914527098718267</v>
      </c>
      <c r="R1194">
        <v>648.61538651229876</v>
      </c>
      <c r="S1194">
        <v>5777054.6797267487</v>
      </c>
      <c r="T1194">
        <v>41172008.065494277</v>
      </c>
      <c r="U1194">
        <v>13297323.45301757</v>
      </c>
      <c r="V1194">
        <v>60246386.198238596</v>
      </c>
      <c r="X1194">
        <v>0.17515137118867091</v>
      </c>
      <c r="Y1194">
        <v>1.2122592830530761</v>
      </c>
      <c r="Z1194">
        <v>0.14055898591585711</v>
      </c>
      <c r="AB1194">
        <v>6.9769000000000012E-2</v>
      </c>
      <c r="AC1194">
        <v>5.4999999999999997E-3</v>
      </c>
      <c r="AD1194">
        <v>1.5165091276366811</v>
      </c>
      <c r="AE1194">
        <v>0.8828853668367127</v>
      </c>
      <c r="AF1194">
        <v>8.0449181748312029</v>
      </c>
      <c r="AG1194">
        <v>1</v>
      </c>
      <c r="AH1194" t="s">
        <v>834</v>
      </c>
    </row>
    <row r="1195" spans="1:34">
      <c r="A1195" t="s">
        <v>354</v>
      </c>
      <c r="B1195" t="s">
        <v>355</v>
      </c>
      <c r="C1195" t="s">
        <v>1754</v>
      </c>
      <c r="D1195" t="s">
        <v>1755</v>
      </c>
      <c r="E1195" t="s">
        <v>140</v>
      </c>
      <c r="F1195" t="s">
        <v>40</v>
      </c>
      <c r="I1195">
        <v>1.5</v>
      </c>
      <c r="J1195">
        <v>4.7332172142937994</v>
      </c>
      <c r="M1195">
        <v>6.2332172142937994</v>
      </c>
      <c r="N1195">
        <v>102.28548995737501</v>
      </c>
      <c r="O1195">
        <v>575.05981320493731</v>
      </c>
      <c r="R1195">
        <v>677.34530316231235</v>
      </c>
      <c r="S1195">
        <v>2827322.8645324088</v>
      </c>
      <c r="T1195">
        <v>45088588.065865077</v>
      </c>
      <c r="V1195">
        <v>47915910.930397503</v>
      </c>
      <c r="X1195">
        <v>0.25177341450499602</v>
      </c>
      <c r="Y1195">
        <v>1.327578177767097</v>
      </c>
      <c r="AB1195">
        <v>4.7597E-2</v>
      </c>
      <c r="AC1195">
        <v>5.4999999999999997E-3</v>
      </c>
      <c r="AD1195">
        <v>1.697001545252762</v>
      </c>
      <c r="AE1195">
        <v>6.2332172142937993E-2</v>
      </c>
      <c r="AF1195">
        <v>8.0456479316894995</v>
      </c>
      <c r="AG1195">
        <v>1</v>
      </c>
      <c r="AH1195" t="s">
        <v>1590</v>
      </c>
    </row>
    <row r="1196" spans="1:34">
      <c r="A1196" t="s">
        <v>422</v>
      </c>
      <c r="B1196" t="s">
        <v>527</v>
      </c>
      <c r="C1196" t="s">
        <v>1595</v>
      </c>
      <c r="D1196" t="s">
        <v>1756</v>
      </c>
      <c r="E1196" t="s">
        <v>72</v>
      </c>
      <c r="F1196" t="s">
        <v>39</v>
      </c>
      <c r="G1196" t="s">
        <v>41</v>
      </c>
      <c r="H1196" t="s">
        <v>239</v>
      </c>
      <c r="I1196">
        <v>1</v>
      </c>
      <c r="J1196">
        <v>2.5203921827858271</v>
      </c>
      <c r="K1196">
        <v>8.4000000000000012E-3</v>
      </c>
      <c r="L1196">
        <v>2.02</v>
      </c>
      <c r="M1196">
        <v>5.5487921827858262</v>
      </c>
      <c r="N1196">
        <v>53.509286412512218</v>
      </c>
      <c r="O1196">
        <v>365.99153231706549</v>
      </c>
      <c r="P1196">
        <v>186.37200198002759</v>
      </c>
      <c r="Q1196">
        <v>53.049167857142862</v>
      </c>
      <c r="R1196">
        <v>658.92198856674815</v>
      </c>
      <c r="S1196">
        <v>4144164.2228739001</v>
      </c>
      <c r="T1196">
        <v>13856038.57425338</v>
      </c>
      <c r="U1196">
        <v>28686954.545454551</v>
      </c>
      <c r="V1196">
        <v>68539269.171153262</v>
      </c>
      <c r="W1196">
        <v>21852111.828571431</v>
      </c>
      <c r="X1196">
        <v>0.1256446556780261</v>
      </c>
      <c r="Y1196">
        <v>0.82729913166442803</v>
      </c>
      <c r="Z1196">
        <v>0.53555172982766541</v>
      </c>
      <c r="AA1196">
        <v>0.15244013752052549</v>
      </c>
      <c r="AB1196">
        <v>0.10156900000000001</v>
      </c>
      <c r="AC1196">
        <v>5.4999999999999997E-3</v>
      </c>
      <c r="AD1196">
        <v>1.510665934580435</v>
      </c>
      <c r="AE1196">
        <v>0.87948356097155345</v>
      </c>
      <c r="AF1196">
        <v>8.0460106783378151</v>
      </c>
      <c r="AG1196">
        <v>1</v>
      </c>
      <c r="AH1196" t="s">
        <v>564</v>
      </c>
    </row>
    <row r="1197" spans="1:34">
      <c r="A1197" t="s">
        <v>35</v>
      </c>
      <c r="B1197" t="s">
        <v>74</v>
      </c>
      <c r="C1197" t="s">
        <v>1143</v>
      </c>
      <c r="D1197" t="s">
        <v>1757</v>
      </c>
      <c r="E1197" t="s">
        <v>53</v>
      </c>
      <c r="F1197" t="s">
        <v>39</v>
      </c>
      <c r="G1197" t="s">
        <v>140</v>
      </c>
      <c r="I1197">
        <v>1.5</v>
      </c>
      <c r="J1197">
        <v>2.573701558047452</v>
      </c>
      <c r="K1197">
        <v>1.5</v>
      </c>
      <c r="M1197">
        <v>5.5737015580474516</v>
      </c>
      <c r="N1197">
        <v>180.42822171179881</v>
      </c>
      <c r="O1197">
        <v>459.3183932151619</v>
      </c>
      <c r="P1197">
        <v>103.02135679275</v>
      </c>
      <c r="R1197">
        <v>742.76797171971077</v>
      </c>
      <c r="S1197">
        <v>15114829.762506589</v>
      </c>
      <c r="T1197">
        <v>17389291.31491442</v>
      </c>
      <c r="U1197">
        <v>2847663.3168270001</v>
      </c>
      <c r="V1197">
        <v>35351784.394248009</v>
      </c>
      <c r="X1197">
        <v>0.43366967913624838</v>
      </c>
      <c r="Y1197">
        <v>1.038258195370509</v>
      </c>
      <c r="Z1197">
        <v>0.25358473403663789</v>
      </c>
      <c r="AB1197">
        <v>6.8638000000000005E-2</v>
      </c>
      <c r="AC1197">
        <v>5.4999999999999997E-3</v>
      </c>
      <c r="AD1197">
        <v>1.517447544599307</v>
      </c>
      <c r="AE1197">
        <v>0.88343169695052126</v>
      </c>
      <c r="AF1197">
        <v>8.04871879959728</v>
      </c>
      <c r="AG1197">
        <v>1</v>
      </c>
      <c r="AH1197" t="s">
        <v>1145</v>
      </c>
    </row>
    <row r="1198" spans="1:34">
      <c r="A1198" t="s">
        <v>35</v>
      </c>
      <c r="B1198" t="s">
        <v>43</v>
      </c>
      <c r="C1198" t="s">
        <v>1746</v>
      </c>
      <c r="D1198" t="s">
        <v>1758</v>
      </c>
      <c r="E1198" t="s">
        <v>53</v>
      </c>
      <c r="F1198" t="s">
        <v>140</v>
      </c>
      <c r="G1198" t="s">
        <v>41</v>
      </c>
      <c r="H1198" t="s">
        <v>239</v>
      </c>
      <c r="I1198">
        <v>1.5</v>
      </c>
      <c r="J1198">
        <v>2.6717181129711989</v>
      </c>
      <c r="K1198">
        <v>5.4940269771133051E-3</v>
      </c>
      <c r="L1198">
        <v>2.02</v>
      </c>
      <c r="M1198">
        <v>6.1972121399483129</v>
      </c>
      <c r="N1198">
        <v>180.4282217117989</v>
      </c>
      <c r="O1198">
        <v>183.49601664403909</v>
      </c>
      <c r="P1198">
        <v>128.04980528906029</v>
      </c>
      <c r="Q1198">
        <v>73.079991692392312</v>
      </c>
      <c r="R1198">
        <v>565.05403533729054</v>
      </c>
      <c r="S1198">
        <v>15114829.762506589</v>
      </c>
      <c r="T1198">
        <v>5072102.4421402253</v>
      </c>
      <c r="U1198">
        <v>19709821.78039398</v>
      </c>
      <c r="V1198">
        <v>70000000.000014901</v>
      </c>
      <c r="W1198">
        <v>30103246.014974091</v>
      </c>
      <c r="X1198">
        <v>0.43366967913624849</v>
      </c>
      <c r="Y1198">
        <v>0.45167128473244639</v>
      </c>
      <c r="Z1198">
        <v>0.36795921060074788</v>
      </c>
      <c r="AA1198">
        <v>0.2099999761275641</v>
      </c>
      <c r="AB1198">
        <v>9.7769000000000009E-2</v>
      </c>
      <c r="AC1198">
        <v>5.4999999999999997E-3</v>
      </c>
      <c r="AD1198">
        <v>1.687199116635143</v>
      </c>
      <c r="AE1198">
        <v>6.1972121399483132E-2</v>
      </c>
      <c r="AF1198">
        <v>8.0496523779829392</v>
      </c>
      <c r="AG1198">
        <v>1</v>
      </c>
      <c r="AH1198" t="s">
        <v>1739</v>
      </c>
    </row>
    <row r="1199" spans="1:34">
      <c r="A1199" t="s">
        <v>35</v>
      </c>
      <c r="B1199" t="s">
        <v>45</v>
      </c>
      <c r="C1199" t="s">
        <v>1746</v>
      </c>
      <c r="D1199" t="s">
        <v>1759</v>
      </c>
      <c r="E1199" t="s">
        <v>53</v>
      </c>
      <c r="F1199" t="s">
        <v>140</v>
      </c>
      <c r="G1199" t="s">
        <v>41</v>
      </c>
      <c r="H1199" t="s">
        <v>239</v>
      </c>
      <c r="I1199">
        <v>1.5</v>
      </c>
      <c r="J1199">
        <v>2.6722979837093201</v>
      </c>
      <c r="K1199">
        <v>5.4937201196676461E-3</v>
      </c>
      <c r="L1199">
        <v>2.02</v>
      </c>
      <c r="M1199">
        <v>6.1977917038289867</v>
      </c>
      <c r="N1199">
        <v>180.4282217117989</v>
      </c>
      <c r="O1199">
        <v>183.5358426908428</v>
      </c>
      <c r="P1199">
        <v>128.04265333361269</v>
      </c>
      <c r="Q1199">
        <v>73.079991692392312</v>
      </c>
      <c r="R1199">
        <v>565.08670942864671</v>
      </c>
      <c r="S1199">
        <v>15114829.762506589</v>
      </c>
      <c r="T1199">
        <v>5073203.2932265233</v>
      </c>
      <c r="U1199">
        <v>19708720.929307681</v>
      </c>
      <c r="V1199">
        <v>70000000.000014901</v>
      </c>
      <c r="W1199">
        <v>30103246.014974091</v>
      </c>
      <c r="X1199">
        <v>0.43366967913624849</v>
      </c>
      <c r="Y1199">
        <v>0.45176931564371442</v>
      </c>
      <c r="Z1199">
        <v>0.36793865900463418</v>
      </c>
      <c r="AA1199">
        <v>0.2099999761275641</v>
      </c>
      <c r="AB1199">
        <v>9.7769000000000009E-2</v>
      </c>
      <c r="AC1199">
        <v>5.4999999999999997E-3</v>
      </c>
      <c r="AD1199">
        <v>1.687356903660248</v>
      </c>
      <c r="AE1199">
        <v>6.1977917038289872E-2</v>
      </c>
      <c r="AF1199">
        <v>8.0503955245275236</v>
      </c>
      <c r="AG1199">
        <v>1</v>
      </c>
      <c r="AH1199" t="s">
        <v>1739</v>
      </c>
    </row>
    <row r="1200" spans="1:34">
      <c r="A1200" t="s">
        <v>59</v>
      </c>
      <c r="B1200" t="s">
        <v>105</v>
      </c>
      <c r="C1200" t="s">
        <v>1134</v>
      </c>
      <c r="D1200" t="s">
        <v>1760</v>
      </c>
      <c r="E1200" t="s">
        <v>72</v>
      </c>
      <c r="F1200" t="s">
        <v>40</v>
      </c>
      <c r="G1200" t="s">
        <v>302</v>
      </c>
      <c r="I1200">
        <v>1.1046812224146121</v>
      </c>
      <c r="J1200">
        <v>4.4611248896584472</v>
      </c>
      <c r="K1200">
        <v>1.06E-2</v>
      </c>
      <c r="M1200">
        <v>5.5764061120730588</v>
      </c>
      <c r="N1200">
        <v>74.676271303860489</v>
      </c>
      <c r="O1200">
        <v>525.68765056512404</v>
      </c>
      <c r="P1200">
        <v>48.914527098718267</v>
      </c>
      <c r="R1200">
        <v>649.27844896770284</v>
      </c>
      <c r="S1200">
        <v>5783495.7739731539</v>
      </c>
      <c r="T1200">
        <v>41217475.78837736</v>
      </c>
      <c r="U1200">
        <v>13297323.45301757</v>
      </c>
      <c r="V1200">
        <v>60298295.015368082</v>
      </c>
      <c r="X1200">
        <v>0.17534665521344789</v>
      </c>
      <c r="Y1200">
        <v>1.2135980243905551</v>
      </c>
      <c r="Z1200">
        <v>0.14055898591585711</v>
      </c>
      <c r="AB1200">
        <v>6.9769000000000012E-2</v>
      </c>
      <c r="AC1200">
        <v>5.4999999999999997E-3</v>
      </c>
      <c r="AD1200">
        <v>1.51818386297277</v>
      </c>
      <c r="AE1200">
        <v>0.88386036876357987</v>
      </c>
      <c r="AF1200">
        <v>8.0537193438094086</v>
      </c>
      <c r="AG1200">
        <v>1</v>
      </c>
      <c r="AH1200" t="s">
        <v>834</v>
      </c>
    </row>
    <row r="1201" spans="1:34">
      <c r="A1201" t="s">
        <v>35</v>
      </c>
      <c r="B1201" t="s">
        <v>49</v>
      </c>
      <c r="C1201" t="s">
        <v>1721</v>
      </c>
      <c r="D1201" t="s">
        <v>1761</v>
      </c>
      <c r="E1201" t="s">
        <v>72</v>
      </c>
      <c r="F1201" t="s">
        <v>39</v>
      </c>
      <c r="G1201" t="s">
        <v>40</v>
      </c>
      <c r="H1201" t="s">
        <v>239</v>
      </c>
      <c r="I1201">
        <v>1</v>
      </c>
      <c r="J1201">
        <v>2.1756881408058089</v>
      </c>
      <c r="K1201">
        <v>1</v>
      </c>
      <c r="L1201">
        <v>2.02</v>
      </c>
      <c r="M1201">
        <v>6.1956881408058084</v>
      </c>
      <c r="N1201">
        <v>70.254206021251477</v>
      </c>
      <c r="O1201">
        <v>388.28650425589939</v>
      </c>
      <c r="P1201">
        <v>125.1515151515151</v>
      </c>
      <c r="Q1201">
        <v>73.079991692392312</v>
      </c>
      <c r="R1201">
        <v>656.77221712105836</v>
      </c>
      <c r="S1201">
        <v>5441017.5619834717</v>
      </c>
      <c r="T1201">
        <v>14700101.79407879</v>
      </c>
      <c r="U1201">
        <v>9812727.2727272715</v>
      </c>
      <c r="V1201">
        <v>60057092.643763632</v>
      </c>
      <c r="W1201">
        <v>30103246.014974091</v>
      </c>
      <c r="X1201">
        <v>0.16496324502300211</v>
      </c>
      <c r="Y1201">
        <v>0.8776954094381475</v>
      </c>
      <c r="Z1201">
        <v>0.28892371995820271</v>
      </c>
      <c r="AA1201">
        <v>0.2099999761275641</v>
      </c>
      <c r="AB1201">
        <v>0.106586</v>
      </c>
      <c r="AC1201">
        <v>5.4999999999999997E-3</v>
      </c>
      <c r="AD1201">
        <v>1.6867842058738329</v>
      </c>
      <c r="AE1201">
        <v>6.1956881408058093E-2</v>
      </c>
      <c r="AF1201">
        <v>8.056515228087699</v>
      </c>
      <c r="AG1201">
        <v>1</v>
      </c>
      <c r="AH1201" t="s">
        <v>1723</v>
      </c>
    </row>
    <row r="1202" spans="1:34">
      <c r="A1202" t="s">
        <v>59</v>
      </c>
      <c r="B1202" t="s">
        <v>60</v>
      </c>
      <c r="C1202" t="s">
        <v>1762</v>
      </c>
      <c r="D1202" t="s">
        <v>1763</v>
      </c>
      <c r="E1202" t="s">
        <v>53</v>
      </c>
      <c r="F1202" t="s">
        <v>140</v>
      </c>
      <c r="I1202">
        <v>4.7453893924533066</v>
      </c>
      <c r="J1202">
        <v>1.5</v>
      </c>
      <c r="M1202">
        <v>6.2453893924533066</v>
      </c>
      <c r="N1202">
        <v>549.87515102964414</v>
      </c>
      <c r="O1202">
        <v>101.549623122</v>
      </c>
      <c r="R1202">
        <v>651.4247741516441</v>
      </c>
      <c r="S1202">
        <v>46064131.318222553</v>
      </c>
      <c r="T1202">
        <v>2806982.4122378179</v>
      </c>
      <c r="V1202">
        <v>48871113.730460361</v>
      </c>
      <c r="X1202">
        <v>1.321656767714116</v>
      </c>
      <c r="Y1202">
        <v>0.2499620949733542</v>
      </c>
      <c r="AB1202">
        <v>4.4491999999999997E-2</v>
      </c>
      <c r="AC1202">
        <v>5.4999999999999997E-3</v>
      </c>
      <c r="AD1202">
        <v>1.700315436688858</v>
      </c>
      <c r="AE1202">
        <v>6.2453893924533058E-2</v>
      </c>
      <c r="AF1202">
        <v>8.0581507230666976</v>
      </c>
      <c r="AG1202">
        <v>1</v>
      </c>
      <c r="AH1202" t="s">
        <v>1569</v>
      </c>
    </row>
    <row r="1203" spans="1:34">
      <c r="A1203" t="s">
        <v>354</v>
      </c>
      <c r="B1203" t="s">
        <v>590</v>
      </c>
      <c r="C1203" t="s">
        <v>1154</v>
      </c>
      <c r="D1203" t="s">
        <v>1764</v>
      </c>
      <c r="E1203" t="s">
        <v>39</v>
      </c>
      <c r="F1203" t="s">
        <v>140</v>
      </c>
      <c r="G1203" t="s">
        <v>40</v>
      </c>
      <c r="I1203">
        <v>3</v>
      </c>
      <c r="J1203">
        <v>1.5</v>
      </c>
      <c r="K1203">
        <v>1.078291487561519</v>
      </c>
      <c r="M1203">
        <v>5.5782914875615184</v>
      </c>
      <c r="N1203">
        <v>527.92475598461101</v>
      </c>
      <c r="O1203">
        <v>102.28548995737501</v>
      </c>
      <c r="P1203">
        <v>131.006474738793</v>
      </c>
      <c r="R1203">
        <v>761.21672068077908</v>
      </c>
      <c r="S1203">
        <v>19986653.07067541</v>
      </c>
      <c r="T1203">
        <v>2827322.8645324088</v>
      </c>
      <c r="U1203">
        <v>10271795.79901113</v>
      </c>
      <c r="V1203">
        <v>33085771.73421894</v>
      </c>
      <c r="X1203">
        <v>1.19333824322432</v>
      </c>
      <c r="Y1203">
        <v>0.25177341450499602</v>
      </c>
      <c r="Z1203">
        <v>0.30244042970089557</v>
      </c>
      <c r="AB1203">
        <v>7.1743000000000001E-2</v>
      </c>
      <c r="AC1203">
        <v>5.4999999999999997E-3</v>
      </c>
      <c r="AD1203">
        <v>1.518697158917272</v>
      </c>
      <c r="AE1203">
        <v>0.88415920077850063</v>
      </c>
      <c r="AF1203">
        <v>8.0583908472572912</v>
      </c>
      <c r="AG1203">
        <v>1</v>
      </c>
      <c r="AH1203" t="s">
        <v>1081</v>
      </c>
    </row>
    <row r="1204" spans="1:34">
      <c r="A1204" t="s">
        <v>125</v>
      </c>
      <c r="B1204" t="s">
        <v>126</v>
      </c>
      <c r="C1204" t="s">
        <v>1765</v>
      </c>
      <c r="D1204" t="s">
        <v>1766</v>
      </c>
      <c r="E1204" t="s">
        <v>72</v>
      </c>
      <c r="F1204" t="s">
        <v>39</v>
      </c>
      <c r="G1204" t="s">
        <v>40</v>
      </c>
      <c r="I1204">
        <v>1</v>
      </c>
      <c r="J1204">
        <v>3</v>
      </c>
      <c r="K1204">
        <v>2.2225449238300019</v>
      </c>
      <c r="M1204">
        <v>6.2225449238300019</v>
      </c>
      <c r="N1204">
        <v>60.170646557743339</v>
      </c>
      <c r="O1204">
        <v>476.27274623318829</v>
      </c>
      <c r="P1204">
        <v>238.87000557044831</v>
      </c>
      <c r="R1204">
        <v>775.31339836137988</v>
      </c>
      <c r="S1204">
        <v>4660070.3812316712</v>
      </c>
      <c r="T1204">
        <v>18031164.55152189</v>
      </c>
      <c r="U1204">
        <v>18729027.894388031</v>
      </c>
      <c r="V1204">
        <v>41420262.827141598</v>
      </c>
      <c r="X1204">
        <v>0.14128613322161709</v>
      </c>
      <c r="Y1204">
        <v>1.076582364896908</v>
      </c>
      <c r="Z1204">
        <v>0.55145325657701383</v>
      </c>
      <c r="AB1204">
        <v>7.5543000000000013E-2</v>
      </c>
      <c r="AC1204">
        <v>5.4999999999999997E-3</v>
      </c>
      <c r="AD1204">
        <v>1.6940960002050269</v>
      </c>
      <c r="AE1204">
        <v>6.2225449238300021E-2</v>
      </c>
      <c r="AF1204">
        <v>8.059909373273328</v>
      </c>
      <c r="AG1204">
        <v>1</v>
      </c>
      <c r="AH1204" t="s">
        <v>803</v>
      </c>
    </row>
    <row r="1205" spans="1:34">
      <c r="A1205" t="s">
        <v>129</v>
      </c>
      <c r="B1205" t="s">
        <v>130</v>
      </c>
      <c r="C1205" t="s">
        <v>1767</v>
      </c>
      <c r="D1205" t="s">
        <v>1768</v>
      </c>
      <c r="E1205" t="s">
        <v>53</v>
      </c>
      <c r="F1205" t="s">
        <v>72</v>
      </c>
      <c r="G1205" t="s">
        <v>39</v>
      </c>
      <c r="I1205">
        <v>1.5803400670555561</v>
      </c>
      <c r="J1205">
        <v>1</v>
      </c>
      <c r="K1205">
        <v>3</v>
      </c>
      <c r="M1205">
        <v>5.5803400670555554</v>
      </c>
      <c r="N1205">
        <v>179.6384513758824</v>
      </c>
      <c r="O1205">
        <v>66.272653482880756</v>
      </c>
      <c r="P1205">
        <v>512.97786940723859</v>
      </c>
      <c r="R1205">
        <v>758.8889742660017</v>
      </c>
      <c r="S1205">
        <v>15048669.136050271</v>
      </c>
      <c r="T1205">
        <v>5132655.9917355375</v>
      </c>
      <c r="U1205">
        <v>19420780.31490453</v>
      </c>
      <c r="V1205">
        <v>39602105.442690328</v>
      </c>
      <c r="X1205">
        <v>0.43177142039978927</v>
      </c>
      <c r="Y1205">
        <v>0.1556141986931564</v>
      </c>
      <c r="Z1205">
        <v>1.159551815958471</v>
      </c>
      <c r="AB1205">
        <v>7.2438000000000002E-2</v>
      </c>
      <c r="AC1205">
        <v>5.4999999999999997E-3</v>
      </c>
      <c r="AD1205">
        <v>1.51925488736591</v>
      </c>
      <c r="AE1205">
        <v>0.88448390062830551</v>
      </c>
      <c r="AF1205">
        <v>8.0620168550497713</v>
      </c>
      <c r="AG1205">
        <v>1</v>
      </c>
      <c r="AH1205" t="s">
        <v>844</v>
      </c>
    </row>
    <row r="1206" spans="1:34">
      <c r="A1206" t="s">
        <v>125</v>
      </c>
      <c r="B1206" t="s">
        <v>126</v>
      </c>
      <c r="C1206" t="s">
        <v>1769</v>
      </c>
      <c r="D1206" t="s">
        <v>1770</v>
      </c>
      <c r="E1206" t="s">
        <v>53</v>
      </c>
      <c r="F1206" t="s">
        <v>39</v>
      </c>
      <c r="G1206" t="s">
        <v>239</v>
      </c>
      <c r="H1206" t="s">
        <v>302</v>
      </c>
      <c r="I1206">
        <v>1.5</v>
      </c>
      <c r="J1206">
        <v>2.6788751952185952</v>
      </c>
      <c r="K1206">
        <v>2.02</v>
      </c>
      <c r="L1206">
        <v>1.059999999999999E-2</v>
      </c>
      <c r="M1206">
        <v>6.2094751952185936</v>
      </c>
      <c r="N1206">
        <v>156.2575497597804</v>
      </c>
      <c r="O1206">
        <v>425.29174868090951</v>
      </c>
      <c r="P1206">
        <v>58.149404109062978</v>
      </c>
      <c r="Q1206">
        <v>45.590555237246392</v>
      </c>
      <c r="R1206">
        <v>685.2892577869992</v>
      </c>
      <c r="S1206">
        <v>13090004.66400449</v>
      </c>
      <c r="T1206">
        <v>16101079.819325609</v>
      </c>
      <c r="U1206">
        <v>23953010.62549923</v>
      </c>
      <c r="V1206">
        <v>65537802.977431312</v>
      </c>
      <c r="W1206">
        <v>12393707.86860198</v>
      </c>
      <c r="X1206">
        <v>0.37557406942236132</v>
      </c>
      <c r="Y1206">
        <v>0.96134326431069983</v>
      </c>
      <c r="Z1206">
        <v>0.1670959888191465</v>
      </c>
      <c r="AA1206">
        <v>0.13100734263576549</v>
      </c>
      <c r="AB1206">
        <v>9.7707000000000002E-2</v>
      </c>
      <c r="AC1206">
        <v>5.4999999999999997E-3</v>
      </c>
      <c r="AD1206">
        <v>1.690537749483596</v>
      </c>
      <c r="AE1206">
        <v>6.2094751952185938E-2</v>
      </c>
      <c r="AF1206">
        <v>8.0653146966543776</v>
      </c>
      <c r="AG1206">
        <v>1</v>
      </c>
      <c r="AH1206" t="s">
        <v>931</v>
      </c>
    </row>
    <row r="1207" spans="1:34">
      <c r="A1207" t="s">
        <v>59</v>
      </c>
      <c r="B1207" t="s">
        <v>60</v>
      </c>
      <c r="C1207" t="s">
        <v>1771</v>
      </c>
      <c r="D1207" t="s">
        <v>1772</v>
      </c>
      <c r="E1207" t="s">
        <v>53</v>
      </c>
      <c r="F1207" t="s">
        <v>72</v>
      </c>
      <c r="G1207" t="s">
        <v>39</v>
      </c>
      <c r="H1207" t="s">
        <v>140</v>
      </c>
      <c r="I1207">
        <v>1.5</v>
      </c>
      <c r="J1207">
        <v>1</v>
      </c>
      <c r="K1207">
        <v>2.2149957369089992</v>
      </c>
      <c r="L1207">
        <v>1.5</v>
      </c>
      <c r="M1207">
        <v>6.2149957369089996</v>
      </c>
      <c r="N1207">
        <v>173.8134973404255</v>
      </c>
      <c r="O1207">
        <v>67.599837662337663</v>
      </c>
      <c r="P1207">
        <v>384.26581296338873</v>
      </c>
      <c r="Q1207">
        <v>101.549623122</v>
      </c>
      <c r="R1207">
        <v>727.2287710881518</v>
      </c>
      <c r="S1207">
        <v>14560701.190764019</v>
      </c>
      <c r="T1207">
        <v>5235443.1818181816</v>
      </c>
      <c r="U1207">
        <v>14547882.82526416</v>
      </c>
      <c r="V1207">
        <v>37151009.610084184</v>
      </c>
      <c r="W1207">
        <v>2806982.4122378179</v>
      </c>
      <c r="X1207">
        <v>0.41777080606366312</v>
      </c>
      <c r="Y1207">
        <v>0.15873054746977161</v>
      </c>
      <c r="Z1207">
        <v>0.86860690841757426</v>
      </c>
      <c r="AA1207">
        <v>0.2499620949733542</v>
      </c>
      <c r="AB1207">
        <v>9.2784000000000005E-2</v>
      </c>
      <c r="AC1207">
        <v>5.4999999999999997E-3</v>
      </c>
      <c r="AD1207">
        <v>1.6920407241846489</v>
      </c>
      <c r="AE1207">
        <v>6.214995736909E-2</v>
      </c>
      <c r="AF1207">
        <v>8.0674704184627384</v>
      </c>
      <c r="AG1207">
        <v>1</v>
      </c>
      <c r="AH1207" t="s">
        <v>1626</v>
      </c>
    </row>
    <row r="1208" spans="1:34">
      <c r="A1208" t="s">
        <v>59</v>
      </c>
      <c r="B1208" t="s">
        <v>63</v>
      </c>
      <c r="C1208" t="s">
        <v>1762</v>
      </c>
      <c r="D1208" t="s">
        <v>1773</v>
      </c>
      <c r="E1208" t="s">
        <v>53</v>
      </c>
      <c r="F1208" t="s">
        <v>140</v>
      </c>
      <c r="I1208">
        <v>4.7536719699652741</v>
      </c>
      <c r="J1208">
        <v>1.5</v>
      </c>
      <c r="M1208">
        <v>6.2536719699652741</v>
      </c>
      <c r="N1208">
        <v>550.83490020587635</v>
      </c>
      <c r="O1208">
        <v>101.549623122</v>
      </c>
      <c r="R1208">
        <v>652.38452332787631</v>
      </c>
      <c r="S1208">
        <v>46144531.409049951</v>
      </c>
      <c r="T1208">
        <v>2806982.4122378179</v>
      </c>
      <c r="V1208">
        <v>48951513.821287774</v>
      </c>
      <c r="X1208">
        <v>1.323963580436422</v>
      </c>
      <c r="Y1208">
        <v>0.2499620949733542</v>
      </c>
      <c r="AB1208">
        <v>4.4491999999999997E-2</v>
      </c>
      <c r="AC1208">
        <v>5.4999999999999997E-3</v>
      </c>
      <c r="AD1208">
        <v>1.7025703792575611</v>
      </c>
      <c r="AE1208">
        <v>6.2536719699652743E-2</v>
      </c>
      <c r="AF1208">
        <v>8.068771068922489</v>
      </c>
      <c r="AG1208">
        <v>1</v>
      </c>
      <c r="AH1208" t="s">
        <v>1569</v>
      </c>
    </row>
    <row r="1209" spans="1:34">
      <c r="A1209" t="s">
        <v>354</v>
      </c>
      <c r="B1209" t="s">
        <v>597</v>
      </c>
      <c r="C1209" t="s">
        <v>1154</v>
      </c>
      <c r="D1209" t="s">
        <v>1774</v>
      </c>
      <c r="E1209" t="s">
        <v>39</v>
      </c>
      <c r="F1209" t="s">
        <v>140</v>
      </c>
      <c r="G1209" t="s">
        <v>40</v>
      </c>
      <c r="I1209">
        <v>3</v>
      </c>
      <c r="J1209">
        <v>1.5</v>
      </c>
      <c r="K1209">
        <v>1.086180044161275</v>
      </c>
      <c r="M1209">
        <v>5.5861800441612752</v>
      </c>
      <c r="N1209">
        <v>527.92475598461101</v>
      </c>
      <c r="O1209">
        <v>102.28548995737501</v>
      </c>
      <c r="P1209">
        <v>131.9648909025417</v>
      </c>
      <c r="R1209">
        <v>762.17513684452774</v>
      </c>
      <c r="S1209">
        <v>19986653.07067541</v>
      </c>
      <c r="T1209">
        <v>2827322.8645324088</v>
      </c>
      <c r="U1209">
        <v>10346942.12398573</v>
      </c>
      <c r="V1209">
        <v>33160918.05919354</v>
      </c>
      <c r="X1209">
        <v>1.19333824322432</v>
      </c>
      <c r="Y1209">
        <v>0.25177341450499602</v>
      </c>
      <c r="Z1209">
        <v>0.30465302107833991</v>
      </c>
      <c r="AB1209">
        <v>7.1743000000000001E-2</v>
      </c>
      <c r="AC1209">
        <v>5.4999999999999997E-3</v>
      </c>
      <c r="AD1209">
        <v>1.5208448287768921</v>
      </c>
      <c r="AE1209">
        <v>0.88540953699956215</v>
      </c>
      <c r="AF1209">
        <v>8.0696774099377286</v>
      </c>
      <c r="AG1209">
        <v>1</v>
      </c>
      <c r="AH1209" t="s">
        <v>1081</v>
      </c>
    </row>
    <row r="1210" spans="1:34">
      <c r="A1210" t="s">
        <v>459</v>
      </c>
      <c r="B1210" t="s">
        <v>796</v>
      </c>
      <c r="C1210" t="s">
        <v>1110</v>
      </c>
      <c r="D1210" t="s">
        <v>1775</v>
      </c>
      <c r="E1210" t="s">
        <v>53</v>
      </c>
      <c r="F1210" t="s">
        <v>72</v>
      </c>
      <c r="G1210" t="s">
        <v>39</v>
      </c>
      <c r="I1210">
        <v>1.58577385639711</v>
      </c>
      <c r="J1210">
        <v>1</v>
      </c>
      <c r="K1210">
        <v>3</v>
      </c>
      <c r="M1210">
        <v>5.5857738563971093</v>
      </c>
      <c r="N1210">
        <v>177.3423762737435</v>
      </c>
      <c r="O1210">
        <v>65.166666666666671</v>
      </c>
      <c r="P1210">
        <v>506.74999999999989</v>
      </c>
      <c r="R1210">
        <v>749.25904294041004</v>
      </c>
      <c r="S1210">
        <v>14856322.373656331</v>
      </c>
      <c r="T1210">
        <v>5047000</v>
      </c>
      <c r="U1210">
        <v>19185000</v>
      </c>
      <c r="V1210">
        <v>39088322.373656318</v>
      </c>
      <c r="X1210">
        <v>0.42625267093049712</v>
      </c>
      <c r="Y1210">
        <v>0.1530172413793103</v>
      </c>
      <c r="Z1210">
        <v>1.145474137931034</v>
      </c>
      <c r="AB1210">
        <v>7.2438000000000002E-2</v>
      </c>
      <c r="AC1210">
        <v>5.4999999999999997E-3</v>
      </c>
      <c r="AD1210">
        <v>1.5207342436264379</v>
      </c>
      <c r="AE1210">
        <v>0.88534515623894183</v>
      </c>
      <c r="AF1210">
        <v>8.0697912562624889</v>
      </c>
      <c r="AG1210">
        <v>1</v>
      </c>
      <c r="AH1210" t="s">
        <v>844</v>
      </c>
    </row>
    <row r="1211" spans="1:34">
      <c r="A1211" t="s">
        <v>35</v>
      </c>
      <c r="B1211" t="s">
        <v>49</v>
      </c>
      <c r="C1211" t="s">
        <v>1649</v>
      </c>
      <c r="D1211" t="s">
        <v>1776</v>
      </c>
      <c r="E1211" t="s">
        <v>72</v>
      </c>
      <c r="F1211" t="s">
        <v>140</v>
      </c>
      <c r="G1211" t="s">
        <v>41</v>
      </c>
      <c r="I1211">
        <v>3</v>
      </c>
      <c r="J1211">
        <v>3.2305308068437562</v>
      </c>
      <c r="K1211">
        <v>8.3999999999999977E-3</v>
      </c>
      <c r="M1211">
        <v>6.2389308068437552</v>
      </c>
      <c r="N1211">
        <v>210.76261806375439</v>
      </c>
      <c r="O1211">
        <v>221.87577792121411</v>
      </c>
      <c r="P1211">
        <v>195.77959280303031</v>
      </c>
      <c r="R1211">
        <v>628.41798878799864</v>
      </c>
      <c r="S1211">
        <v>16323052.68595041</v>
      </c>
      <c r="T1211">
        <v>6132976.0483523291</v>
      </c>
      <c r="U1211">
        <v>30134999.999999989</v>
      </c>
      <c r="V1211">
        <v>52591028.734302737</v>
      </c>
      <c r="X1211">
        <v>0.49488973506900619</v>
      </c>
      <c r="Y1211">
        <v>0.54614219696709265</v>
      </c>
      <c r="Z1211">
        <v>0.56258503679031679</v>
      </c>
      <c r="AB1211">
        <v>6.6725999999999994E-2</v>
      </c>
      <c r="AC1211">
        <v>5.4999999999999997E-3</v>
      </c>
      <c r="AD1211">
        <v>1.6985570783030119</v>
      </c>
      <c r="AE1211">
        <v>6.2389308068437552E-2</v>
      </c>
      <c r="AF1211">
        <v>8.0721031932152041</v>
      </c>
      <c r="AG1211">
        <v>1</v>
      </c>
      <c r="AH1211" t="s">
        <v>1651</v>
      </c>
    </row>
    <row r="1212" spans="1:34">
      <c r="A1212" t="s">
        <v>59</v>
      </c>
      <c r="B1212" t="s">
        <v>63</v>
      </c>
      <c r="C1212" t="s">
        <v>1771</v>
      </c>
      <c r="D1212" t="s">
        <v>1777</v>
      </c>
      <c r="E1212" t="s">
        <v>53</v>
      </c>
      <c r="F1212" t="s">
        <v>72</v>
      </c>
      <c r="G1212" t="s">
        <v>39</v>
      </c>
      <c r="H1212" t="s">
        <v>140</v>
      </c>
      <c r="I1212">
        <v>1.5</v>
      </c>
      <c r="J1212">
        <v>1</v>
      </c>
      <c r="K1212">
        <v>2.2188651541187392</v>
      </c>
      <c r="L1212">
        <v>1.5</v>
      </c>
      <c r="M1212">
        <v>6.2188651541187383</v>
      </c>
      <c r="N1212">
        <v>173.8134973404255</v>
      </c>
      <c r="O1212">
        <v>67.599837662337663</v>
      </c>
      <c r="P1212">
        <v>384.93709405211439</v>
      </c>
      <c r="Q1212">
        <v>101.549623122</v>
      </c>
      <c r="R1212">
        <v>727.90005217687758</v>
      </c>
      <c r="S1212">
        <v>14560701.190764019</v>
      </c>
      <c r="T1212">
        <v>5235443.1818181816</v>
      </c>
      <c r="U1212">
        <v>14573296.79208646</v>
      </c>
      <c r="V1212">
        <v>37176423.57690648</v>
      </c>
      <c r="W1212">
        <v>2806982.4122378179</v>
      </c>
      <c r="X1212">
        <v>0.41777080606366312</v>
      </c>
      <c r="Y1212">
        <v>0.15873054746977161</v>
      </c>
      <c r="Z1212">
        <v>0.87012429396551205</v>
      </c>
      <c r="AA1212">
        <v>0.2499620949733542</v>
      </c>
      <c r="AB1212">
        <v>9.2784000000000005E-2</v>
      </c>
      <c r="AC1212">
        <v>5.4999999999999997E-3</v>
      </c>
      <c r="AD1212">
        <v>1.6930941780846831</v>
      </c>
      <c r="AE1212">
        <v>6.2188651541187377E-2</v>
      </c>
      <c r="AF1212">
        <v>8.0724319837446075</v>
      </c>
      <c r="AG1212">
        <v>1</v>
      </c>
      <c r="AH1212" t="s">
        <v>1626</v>
      </c>
    </row>
    <row r="1213" spans="1:34">
      <c r="A1213" t="s">
        <v>35</v>
      </c>
      <c r="B1213" t="s">
        <v>78</v>
      </c>
      <c r="C1213" t="s">
        <v>1143</v>
      </c>
      <c r="D1213" t="s">
        <v>1778</v>
      </c>
      <c r="E1213" t="s">
        <v>53</v>
      </c>
      <c r="F1213" t="s">
        <v>39</v>
      </c>
      <c r="G1213" t="s">
        <v>140</v>
      </c>
      <c r="I1213">
        <v>1.5</v>
      </c>
      <c r="J1213">
        <v>2.5903032528095351</v>
      </c>
      <c r="K1213">
        <v>1.5</v>
      </c>
      <c r="M1213">
        <v>5.5903032528095364</v>
      </c>
      <c r="N1213">
        <v>180.42822171179881</v>
      </c>
      <c r="O1213">
        <v>462.28123237532992</v>
      </c>
      <c r="P1213">
        <v>103.02135679275</v>
      </c>
      <c r="R1213">
        <v>745.73081087987873</v>
      </c>
      <c r="S1213">
        <v>15114829.762506589</v>
      </c>
      <c r="T1213">
        <v>17501461.160573661</v>
      </c>
      <c r="U1213">
        <v>2847663.3168270001</v>
      </c>
      <c r="V1213">
        <v>35463954.239907257</v>
      </c>
      <c r="X1213">
        <v>0.43366967913624838</v>
      </c>
      <c r="Y1213">
        <v>1.044955493116581</v>
      </c>
      <c r="Z1213">
        <v>0.25358473403663789</v>
      </c>
      <c r="AB1213">
        <v>6.8638000000000005E-2</v>
      </c>
      <c r="AC1213">
        <v>5.4999999999999997E-3</v>
      </c>
      <c r="AD1213">
        <v>1.521967377728251</v>
      </c>
      <c r="AE1213">
        <v>0.88606306557031145</v>
      </c>
      <c r="AF1213">
        <v>8.0724716961080976</v>
      </c>
      <c r="AG1213">
        <v>1</v>
      </c>
      <c r="AH1213" t="s">
        <v>1145</v>
      </c>
    </row>
    <row r="1214" spans="1:34">
      <c r="A1214" t="s">
        <v>129</v>
      </c>
      <c r="B1214" t="s">
        <v>136</v>
      </c>
      <c r="C1214" t="s">
        <v>1767</v>
      </c>
      <c r="D1214" t="s">
        <v>1779</v>
      </c>
      <c r="E1214" t="s">
        <v>53</v>
      </c>
      <c r="F1214" t="s">
        <v>72</v>
      </c>
      <c r="G1214" t="s">
        <v>39</v>
      </c>
      <c r="I1214">
        <v>1.591077674561119</v>
      </c>
      <c r="J1214">
        <v>1</v>
      </c>
      <c r="K1214">
        <v>3</v>
      </c>
      <c r="M1214">
        <v>5.5910776745611193</v>
      </c>
      <c r="N1214">
        <v>180.85900334693719</v>
      </c>
      <c r="O1214">
        <v>66.272653482880756</v>
      </c>
      <c r="P1214">
        <v>512.97786940723859</v>
      </c>
      <c r="R1214">
        <v>760.10952623705657</v>
      </c>
      <c r="S1214">
        <v>15150917.193941411</v>
      </c>
      <c r="T1214">
        <v>5132655.9917355375</v>
      </c>
      <c r="U1214">
        <v>19420780.31490453</v>
      </c>
      <c r="V1214">
        <v>39704353.500581481</v>
      </c>
      <c r="X1214">
        <v>0.43470508774204097</v>
      </c>
      <c r="Y1214">
        <v>0.1556141986931564</v>
      </c>
      <c r="Z1214">
        <v>1.159551815958471</v>
      </c>
      <c r="AB1214">
        <v>7.2438000000000002E-2</v>
      </c>
      <c r="AC1214">
        <v>5.4999999999999997E-3</v>
      </c>
      <c r="AD1214">
        <v>1.5221782150637599</v>
      </c>
      <c r="AE1214">
        <v>0.8861858114179374</v>
      </c>
      <c r="AF1214">
        <v>8.0773797010428172</v>
      </c>
      <c r="AG1214">
        <v>1</v>
      </c>
      <c r="AH1214" t="s">
        <v>844</v>
      </c>
    </row>
    <row r="1215" spans="1:34">
      <c r="A1215" t="s">
        <v>459</v>
      </c>
      <c r="B1215" t="s">
        <v>953</v>
      </c>
      <c r="C1215" t="s">
        <v>1028</v>
      </c>
      <c r="D1215" t="s">
        <v>1780</v>
      </c>
      <c r="E1215" t="s">
        <v>53</v>
      </c>
      <c r="F1215" t="s">
        <v>39</v>
      </c>
      <c r="G1215" t="s">
        <v>140</v>
      </c>
      <c r="H1215" t="s">
        <v>302</v>
      </c>
      <c r="I1215">
        <v>1.5</v>
      </c>
      <c r="J1215">
        <v>2.5704095438214281</v>
      </c>
      <c r="K1215">
        <v>1.5</v>
      </c>
      <c r="L1215">
        <v>1.06E-2</v>
      </c>
      <c r="M1215">
        <v>5.5810095438214287</v>
      </c>
      <c r="N1215">
        <v>167.75</v>
      </c>
      <c r="O1215">
        <v>434.18501211050278</v>
      </c>
      <c r="P1215">
        <v>100.2005339238125</v>
      </c>
      <c r="Q1215">
        <v>46.763721776589428</v>
      </c>
      <c r="R1215">
        <v>748.8992678109048</v>
      </c>
      <c r="S1215">
        <v>14052750</v>
      </c>
      <c r="T1215">
        <v>16437769.03273803</v>
      </c>
      <c r="U1215">
        <v>2769691.5830310681</v>
      </c>
      <c r="V1215">
        <v>45972841.63181188</v>
      </c>
      <c r="W1215">
        <v>12712631.01604278</v>
      </c>
      <c r="X1215">
        <v>0.40319683908045978</v>
      </c>
      <c r="Y1215">
        <v>0.98144588544618472</v>
      </c>
      <c r="Z1215">
        <v>0.2466413424986775</v>
      </c>
      <c r="AA1215">
        <v>0.13437851085226851</v>
      </c>
      <c r="AB1215">
        <v>8.7010000000000004E-2</v>
      </c>
      <c r="AC1215">
        <v>5.4999999999999997E-3</v>
      </c>
      <c r="AD1215">
        <v>1.5194371532916979</v>
      </c>
      <c r="AE1215">
        <v>0.88459001269569648</v>
      </c>
      <c r="AF1215">
        <v>8.0775467098088232</v>
      </c>
      <c r="AG1215">
        <v>1</v>
      </c>
      <c r="AH1215" t="s">
        <v>773</v>
      </c>
    </row>
    <row r="1216" spans="1:34">
      <c r="A1216" t="s">
        <v>459</v>
      </c>
      <c r="B1216" t="s">
        <v>958</v>
      </c>
      <c r="C1216" t="s">
        <v>1028</v>
      </c>
      <c r="D1216" t="s">
        <v>1781</v>
      </c>
      <c r="E1216" t="s">
        <v>53</v>
      </c>
      <c r="F1216" t="s">
        <v>39</v>
      </c>
      <c r="G1216" t="s">
        <v>140</v>
      </c>
      <c r="H1216" t="s">
        <v>302</v>
      </c>
      <c r="I1216">
        <v>1.5</v>
      </c>
      <c r="J1216">
        <v>2.57269843883673</v>
      </c>
      <c r="K1216">
        <v>1.5</v>
      </c>
      <c r="L1216">
        <v>1.06E-2</v>
      </c>
      <c r="M1216">
        <v>5.5832984388367297</v>
      </c>
      <c r="N1216">
        <v>167.75</v>
      </c>
      <c r="O1216">
        <v>434.57164462683761</v>
      </c>
      <c r="P1216">
        <v>100.2005339238125</v>
      </c>
      <c r="Q1216">
        <v>46.763721776589442</v>
      </c>
      <c r="R1216">
        <v>749.28590032723957</v>
      </c>
      <c r="S1216">
        <v>14052750</v>
      </c>
      <c r="T1216">
        <v>16452406.51636089</v>
      </c>
      <c r="U1216">
        <v>2769691.5830310681</v>
      </c>
      <c r="V1216">
        <v>45987479.115434743</v>
      </c>
      <c r="W1216">
        <v>12712631.016042789</v>
      </c>
      <c r="X1216">
        <v>0.40319683908045978</v>
      </c>
      <c r="Y1216">
        <v>0.98231984212767376</v>
      </c>
      <c r="Z1216">
        <v>0.2466413424986775</v>
      </c>
      <c r="AA1216">
        <v>0.13437851085226851</v>
      </c>
      <c r="AB1216">
        <v>8.7010000000000004E-2</v>
      </c>
      <c r="AC1216">
        <v>5.4999999999999997E-3</v>
      </c>
      <c r="AD1216">
        <v>1.520060307955549</v>
      </c>
      <c r="AE1216">
        <v>0.8849528025556217</v>
      </c>
      <c r="AF1216">
        <v>8.0808215493479008</v>
      </c>
      <c r="AG1216">
        <v>1</v>
      </c>
      <c r="AH1216" t="s">
        <v>773</v>
      </c>
    </row>
    <row r="1217" spans="1:34">
      <c r="A1217" t="s">
        <v>59</v>
      </c>
      <c r="B1217" t="s">
        <v>60</v>
      </c>
      <c r="C1217" t="s">
        <v>1782</v>
      </c>
      <c r="D1217" t="s">
        <v>1783</v>
      </c>
      <c r="E1217" t="s">
        <v>72</v>
      </c>
      <c r="F1217" t="s">
        <v>140</v>
      </c>
      <c r="G1217" t="s">
        <v>40</v>
      </c>
      <c r="H1217" t="s">
        <v>302</v>
      </c>
      <c r="I1217">
        <v>1</v>
      </c>
      <c r="J1217">
        <v>1.5</v>
      </c>
      <c r="K1217">
        <v>3.7172089100475718</v>
      </c>
      <c r="L1217">
        <v>1.060000000000001E-2</v>
      </c>
      <c r="M1217">
        <v>6.2278089100475729</v>
      </c>
      <c r="N1217">
        <v>67.599837662337663</v>
      </c>
      <c r="O1217">
        <v>101.549623122</v>
      </c>
      <c r="P1217">
        <v>438.02647693466912</v>
      </c>
      <c r="Q1217">
        <v>48.914527098718317</v>
      </c>
      <c r="R1217">
        <v>656.09046481772498</v>
      </c>
      <c r="S1217">
        <v>5235443.1818181816</v>
      </c>
      <c r="T1217">
        <v>2806982.4122378179</v>
      </c>
      <c r="U1217">
        <v>34344245.462708123</v>
      </c>
      <c r="V1217">
        <v>55683994.509781711</v>
      </c>
      <c r="W1217">
        <v>13297323.453017579</v>
      </c>
      <c r="X1217">
        <v>0.15873054746977161</v>
      </c>
      <c r="Y1217">
        <v>0.24996209497335431</v>
      </c>
      <c r="Z1217">
        <v>1.0112241869619769</v>
      </c>
      <c r="AA1217">
        <v>0.14055898591585719</v>
      </c>
      <c r="AB1217">
        <v>9.0115000000000015E-2</v>
      </c>
      <c r="AC1217">
        <v>5.4999999999999997E-3</v>
      </c>
      <c r="AD1217">
        <v>1.695529127342795</v>
      </c>
      <c r="AE1217">
        <v>6.2278089100475727E-2</v>
      </c>
      <c r="AF1217">
        <v>8.0812311264908434</v>
      </c>
      <c r="AG1217">
        <v>1</v>
      </c>
      <c r="AH1217" t="s">
        <v>1471</v>
      </c>
    </row>
    <row r="1218" spans="1:34">
      <c r="A1218" t="s">
        <v>59</v>
      </c>
      <c r="B1218" t="s">
        <v>110</v>
      </c>
      <c r="C1218" t="s">
        <v>1134</v>
      </c>
      <c r="D1218" t="s">
        <v>1784</v>
      </c>
      <c r="E1218" t="s">
        <v>72</v>
      </c>
      <c r="F1218" t="s">
        <v>40</v>
      </c>
      <c r="G1218" t="s">
        <v>302</v>
      </c>
      <c r="I1218">
        <v>1.108860886830551</v>
      </c>
      <c r="J1218">
        <v>4.4778435473222036</v>
      </c>
      <c r="K1218">
        <v>1.06E-2</v>
      </c>
      <c r="M1218">
        <v>5.5973044341527558</v>
      </c>
      <c r="N1218">
        <v>74.95881593986104</v>
      </c>
      <c r="O1218">
        <v>527.65773481186568</v>
      </c>
      <c r="P1218">
        <v>48.914527098718267</v>
      </c>
      <c r="R1218">
        <v>651.53107785044494</v>
      </c>
      <c r="S1218">
        <v>5805378.1695418712</v>
      </c>
      <c r="T1218">
        <v>41371943.749825276</v>
      </c>
      <c r="U1218">
        <v>13297323.45301757</v>
      </c>
      <c r="V1218">
        <v>60474645.37238472</v>
      </c>
      <c r="X1218">
        <v>0.17601009563442979</v>
      </c>
      <c r="Y1218">
        <v>1.2181461440718111</v>
      </c>
      <c r="Z1218">
        <v>0.14055898591585711</v>
      </c>
      <c r="AB1218">
        <v>6.9769000000000012E-2</v>
      </c>
      <c r="AC1218">
        <v>5.4999999999999997E-3</v>
      </c>
      <c r="AD1218">
        <v>1.523873458512792</v>
      </c>
      <c r="AE1218">
        <v>0.88717275281321184</v>
      </c>
      <c r="AF1218">
        <v>8.083619645478759</v>
      </c>
      <c r="AG1218">
        <v>1</v>
      </c>
      <c r="AH1218" t="s">
        <v>834</v>
      </c>
    </row>
    <row r="1219" spans="1:34">
      <c r="A1219" t="s">
        <v>59</v>
      </c>
      <c r="B1219" t="s">
        <v>63</v>
      </c>
      <c r="C1219" t="s">
        <v>1782</v>
      </c>
      <c r="D1219" t="s">
        <v>1785</v>
      </c>
      <c r="E1219" t="s">
        <v>72</v>
      </c>
      <c r="F1219" t="s">
        <v>140</v>
      </c>
      <c r="G1219" t="s">
        <v>40</v>
      </c>
      <c r="H1219" t="s">
        <v>302</v>
      </c>
      <c r="I1219">
        <v>1</v>
      </c>
      <c r="J1219">
        <v>1.5</v>
      </c>
      <c r="K1219">
        <v>3.7192090087928782</v>
      </c>
      <c r="L1219">
        <v>1.0600000000000021E-2</v>
      </c>
      <c r="M1219">
        <v>6.2298090087928788</v>
      </c>
      <c r="N1219">
        <v>67.599837662337663</v>
      </c>
      <c r="O1219">
        <v>101.549623122</v>
      </c>
      <c r="P1219">
        <v>438.26216350169511</v>
      </c>
      <c r="Q1219">
        <v>48.914527098718366</v>
      </c>
      <c r="R1219">
        <v>656.32615138475114</v>
      </c>
      <c r="S1219">
        <v>5235443.1818181816</v>
      </c>
      <c r="T1219">
        <v>2806982.4122378179</v>
      </c>
      <c r="U1219">
        <v>34362724.887437999</v>
      </c>
      <c r="V1219">
        <v>55702473.934511602</v>
      </c>
      <c r="W1219">
        <v>13297323.4530176</v>
      </c>
      <c r="X1219">
        <v>0.15873054746977161</v>
      </c>
      <c r="Y1219">
        <v>0.24996209497335431</v>
      </c>
      <c r="Z1219">
        <v>1.0117682909594949</v>
      </c>
      <c r="AA1219">
        <v>0.14055898591585739</v>
      </c>
      <c r="AB1219">
        <v>9.0115000000000015E-2</v>
      </c>
      <c r="AC1219">
        <v>5.4999999999999997E-3</v>
      </c>
      <c r="AD1219">
        <v>1.696073656844135</v>
      </c>
      <c r="AE1219">
        <v>6.229809008792879E-2</v>
      </c>
      <c r="AF1219">
        <v>8.0837957557249425</v>
      </c>
      <c r="AG1219">
        <v>1</v>
      </c>
      <c r="AH1219" t="s">
        <v>1471</v>
      </c>
    </row>
    <row r="1220" spans="1:34">
      <c r="A1220" t="s">
        <v>422</v>
      </c>
      <c r="B1220" t="s">
        <v>423</v>
      </c>
      <c r="C1220" t="s">
        <v>1786</v>
      </c>
      <c r="D1220" t="s">
        <v>1787</v>
      </c>
      <c r="E1220" t="s">
        <v>39</v>
      </c>
      <c r="F1220" t="s">
        <v>140</v>
      </c>
      <c r="G1220" t="s">
        <v>41</v>
      </c>
      <c r="H1220" t="s">
        <v>239</v>
      </c>
      <c r="I1220">
        <v>2.0508062485820302</v>
      </c>
      <c r="J1220">
        <v>1.5</v>
      </c>
      <c r="K1220">
        <v>8.3999999999999995E-3</v>
      </c>
      <c r="L1220">
        <v>2.02</v>
      </c>
      <c r="M1220">
        <v>5.5792062485820306</v>
      </c>
      <c r="N1220">
        <v>297.80195579496097</v>
      </c>
      <c r="O1220">
        <v>98.483511307937491</v>
      </c>
      <c r="P1220">
        <v>186.37200198002759</v>
      </c>
      <c r="Q1220">
        <v>53.049167857142862</v>
      </c>
      <c r="R1220">
        <v>635.70663694006885</v>
      </c>
      <c r="S1220">
        <v>11274455.88934648</v>
      </c>
      <c r="T1220">
        <v>2722230.5276770229</v>
      </c>
      <c r="U1220">
        <v>28686954.545454539</v>
      </c>
      <c r="V1220">
        <v>64535752.791049473</v>
      </c>
      <c r="W1220">
        <v>21852111.828571431</v>
      </c>
      <c r="X1220">
        <v>0.67316120096380649</v>
      </c>
      <c r="Y1220">
        <v>0.24241493025817981</v>
      </c>
      <c r="Z1220">
        <v>0.5355517298276653</v>
      </c>
      <c r="AA1220">
        <v>0.15244013752052549</v>
      </c>
      <c r="AB1220">
        <v>9.7769000000000009E-2</v>
      </c>
      <c r="AC1220">
        <v>5.4999999999999997E-3</v>
      </c>
      <c r="AD1220">
        <v>1.5189462038024379</v>
      </c>
      <c r="AE1220">
        <v>0.88430419040025188</v>
      </c>
      <c r="AF1220">
        <v>8.0857256427847197</v>
      </c>
      <c r="AG1220">
        <v>1</v>
      </c>
      <c r="AH1220" t="s">
        <v>602</v>
      </c>
    </row>
    <row r="1221" spans="1:34">
      <c r="A1221" t="s">
        <v>99</v>
      </c>
      <c r="B1221" t="s">
        <v>204</v>
      </c>
      <c r="C1221" t="s">
        <v>1171</v>
      </c>
      <c r="D1221" t="s">
        <v>1788</v>
      </c>
      <c r="E1221" t="s">
        <v>53</v>
      </c>
      <c r="F1221" t="s">
        <v>103</v>
      </c>
      <c r="G1221" t="s">
        <v>40</v>
      </c>
      <c r="H1221" t="s">
        <v>302</v>
      </c>
      <c r="I1221">
        <v>1.5</v>
      </c>
      <c r="J1221">
        <v>1.5789359836821719</v>
      </c>
      <c r="K1221">
        <v>2.490971399810511</v>
      </c>
      <c r="L1221">
        <v>1.060000000000001E-2</v>
      </c>
      <c r="M1221">
        <v>5.5805073834926828</v>
      </c>
      <c r="N1221">
        <v>156.2575497597804</v>
      </c>
      <c r="O1221">
        <v>164.74216283487249</v>
      </c>
      <c r="P1221">
        <v>267.71938140318821</v>
      </c>
      <c r="Q1221">
        <v>45.590555237246463</v>
      </c>
      <c r="R1221">
        <v>634.30964923508759</v>
      </c>
      <c r="S1221">
        <v>13090004.664004499</v>
      </c>
      <c r="T1221">
        <v>23525272.91871943</v>
      </c>
      <c r="U1221">
        <v>20991014.548663542</v>
      </c>
      <c r="V1221">
        <v>69999999.99998945</v>
      </c>
      <c r="W1221">
        <v>12393707.868602</v>
      </c>
      <c r="X1221">
        <v>0.37557406942236138</v>
      </c>
      <c r="Y1221">
        <v>0.37849715139329698</v>
      </c>
      <c r="Z1221">
        <v>0.61805467945212933</v>
      </c>
      <c r="AA1221">
        <v>0.13100734263576569</v>
      </c>
      <c r="AB1221">
        <v>9.7020000000000009E-2</v>
      </c>
      <c r="AC1221">
        <v>5.4999999999999997E-3</v>
      </c>
      <c r="AD1221">
        <v>1.519300439484919</v>
      </c>
      <c r="AE1221">
        <v>0.88451042028359028</v>
      </c>
      <c r="AF1221">
        <v>8.0868382432611909</v>
      </c>
      <c r="AG1221">
        <v>1</v>
      </c>
      <c r="AH1221" t="s">
        <v>1173</v>
      </c>
    </row>
    <row r="1222" spans="1:34">
      <c r="A1222" t="s">
        <v>147</v>
      </c>
      <c r="B1222" t="s">
        <v>171</v>
      </c>
      <c r="C1222" t="s">
        <v>1694</v>
      </c>
      <c r="D1222" t="s">
        <v>1789</v>
      </c>
      <c r="E1222" t="s">
        <v>53</v>
      </c>
      <c r="F1222" t="s">
        <v>72</v>
      </c>
      <c r="G1222" t="s">
        <v>39</v>
      </c>
      <c r="I1222">
        <v>1.597921431064238</v>
      </c>
      <c r="J1222">
        <v>1</v>
      </c>
      <c r="K1222">
        <v>3</v>
      </c>
      <c r="M1222">
        <v>5.597921431064238</v>
      </c>
      <c r="N1222">
        <v>181.63693832779509</v>
      </c>
      <c r="O1222">
        <v>66.272653482880756</v>
      </c>
      <c r="P1222">
        <v>512.97786940723859</v>
      </c>
      <c r="R1222">
        <v>760.88746121791451</v>
      </c>
      <c r="S1222">
        <v>15216086.34924544</v>
      </c>
      <c r="T1222">
        <v>5132655.9917355375</v>
      </c>
      <c r="U1222">
        <v>19420780.31490453</v>
      </c>
      <c r="V1222">
        <v>39769522.65588551</v>
      </c>
      <c r="X1222">
        <v>0.43657489951725431</v>
      </c>
      <c r="Y1222">
        <v>0.1556141986931564</v>
      </c>
      <c r="Z1222">
        <v>1.159551815958471</v>
      </c>
      <c r="AB1222">
        <v>7.2438000000000002E-2</v>
      </c>
      <c r="AC1222">
        <v>5.4999999999999997E-3</v>
      </c>
      <c r="AD1222">
        <v>1.524041436729531</v>
      </c>
      <c r="AE1222">
        <v>0.88727054682368178</v>
      </c>
      <c r="AF1222">
        <v>8.0871714146174511</v>
      </c>
      <c r="AG1222">
        <v>1</v>
      </c>
      <c r="AH1222" t="s">
        <v>844</v>
      </c>
    </row>
    <row r="1223" spans="1:34">
      <c r="A1223" t="s">
        <v>59</v>
      </c>
      <c r="B1223" t="s">
        <v>97</v>
      </c>
      <c r="C1223" t="s">
        <v>1112</v>
      </c>
      <c r="D1223" t="s">
        <v>1790</v>
      </c>
      <c r="E1223" t="s">
        <v>72</v>
      </c>
      <c r="F1223" t="s">
        <v>39</v>
      </c>
      <c r="G1223" t="s">
        <v>140</v>
      </c>
      <c r="H1223" t="s">
        <v>302</v>
      </c>
      <c r="I1223">
        <v>1.0771829181170069</v>
      </c>
      <c r="J1223">
        <v>3</v>
      </c>
      <c r="K1223">
        <v>1.5</v>
      </c>
      <c r="L1223">
        <v>1.06E-2</v>
      </c>
      <c r="M1223">
        <v>5.5877829181170071</v>
      </c>
      <c r="N1223">
        <v>72.817390397352867</v>
      </c>
      <c r="O1223">
        <v>520.4513126959248</v>
      </c>
      <c r="P1223">
        <v>101.549623122</v>
      </c>
      <c r="Q1223">
        <v>48.914527098718281</v>
      </c>
      <c r="R1223">
        <v>743.73285331399586</v>
      </c>
      <c r="S1223">
        <v>5639529.9642266994</v>
      </c>
      <c r="T1223">
        <v>19703716.692789972</v>
      </c>
      <c r="U1223">
        <v>2806982.4122378179</v>
      </c>
      <c r="V1223">
        <v>41447552.522272073</v>
      </c>
      <c r="W1223">
        <v>13297323.45301757</v>
      </c>
      <c r="X1223">
        <v>0.1709818343177987</v>
      </c>
      <c r="Y1223">
        <v>1.176445029591396</v>
      </c>
      <c r="Z1223">
        <v>0.24996209497335431</v>
      </c>
      <c r="AA1223">
        <v>0.14055898591585711</v>
      </c>
      <c r="AB1223">
        <v>8.7010000000000004E-2</v>
      </c>
      <c r="AC1223">
        <v>5.4999999999999997E-3</v>
      </c>
      <c r="AD1223">
        <v>1.5212812133093421</v>
      </c>
      <c r="AE1223">
        <v>0.88566359252154558</v>
      </c>
      <c r="AF1223">
        <v>8.0872377239478954</v>
      </c>
      <c r="AG1223">
        <v>1</v>
      </c>
      <c r="AH1223" t="s">
        <v>995</v>
      </c>
    </row>
    <row r="1224" spans="1:34">
      <c r="A1224" t="s">
        <v>129</v>
      </c>
      <c r="B1224" t="s">
        <v>130</v>
      </c>
      <c r="C1224" t="s">
        <v>1791</v>
      </c>
      <c r="D1224" t="s">
        <v>1792</v>
      </c>
      <c r="E1224" t="s">
        <v>39</v>
      </c>
      <c r="F1224" t="s">
        <v>40</v>
      </c>
      <c r="G1224" t="s">
        <v>239</v>
      </c>
      <c r="H1224" t="s">
        <v>302</v>
      </c>
      <c r="I1224">
        <v>2.547607589521542</v>
      </c>
      <c r="J1224">
        <v>1</v>
      </c>
      <c r="K1224">
        <v>2.02</v>
      </c>
      <c r="L1224">
        <v>1.059999999999999E-2</v>
      </c>
      <c r="M1224">
        <v>5.5782075895215426</v>
      </c>
      <c r="N1224">
        <v>435.62210445282381</v>
      </c>
      <c r="O1224">
        <v>114.18044077134989</v>
      </c>
      <c r="P1224">
        <v>65.162228955453159</v>
      </c>
      <c r="Q1224">
        <v>47.741360559375252</v>
      </c>
      <c r="R1224">
        <v>662.7061347390021</v>
      </c>
      <c r="S1224">
        <v>16492175.774893779</v>
      </c>
      <c r="T1224">
        <v>8952520.661157025</v>
      </c>
      <c r="U1224">
        <v>26841746.471274961</v>
      </c>
      <c r="V1224">
        <v>65264843.212902553</v>
      </c>
      <c r="W1224">
        <v>12978400.30557677</v>
      </c>
      <c r="X1224">
        <v>0.98469433559309594</v>
      </c>
      <c r="Y1224">
        <v>0.26359599126056799</v>
      </c>
      <c r="Z1224">
        <v>0.18724778435475051</v>
      </c>
      <c r="AA1224">
        <v>0.13718781769935409</v>
      </c>
      <c r="AB1224">
        <v>0.100812</v>
      </c>
      <c r="AC1224">
        <v>5.4999999999999997E-3</v>
      </c>
      <c r="AD1224">
        <v>1.518674317566074</v>
      </c>
      <c r="AE1224">
        <v>0.88414590293916451</v>
      </c>
      <c r="AF1224">
        <v>8.0873398100267817</v>
      </c>
      <c r="AG1224">
        <v>1</v>
      </c>
      <c r="AH1224" t="s">
        <v>852</v>
      </c>
    </row>
    <row r="1225" spans="1:34">
      <c r="A1225" t="s">
        <v>354</v>
      </c>
      <c r="B1225" t="s">
        <v>590</v>
      </c>
      <c r="C1225" t="s">
        <v>1181</v>
      </c>
      <c r="D1225" t="s">
        <v>1793</v>
      </c>
      <c r="E1225" t="s">
        <v>53</v>
      </c>
      <c r="F1225" t="s">
        <v>140</v>
      </c>
      <c r="G1225" t="s">
        <v>302</v>
      </c>
      <c r="I1225">
        <v>4.0995640463845326</v>
      </c>
      <c r="J1225">
        <v>1.5</v>
      </c>
      <c r="K1225">
        <v>1.060000000000001E-2</v>
      </c>
      <c r="M1225">
        <v>5.6101640463845328</v>
      </c>
      <c r="N1225">
        <v>484.07887171864991</v>
      </c>
      <c r="O1225">
        <v>102.28548995737501</v>
      </c>
      <c r="P1225">
        <v>50.087693638061317</v>
      </c>
      <c r="R1225">
        <v>636.45205531408612</v>
      </c>
      <c r="S1225">
        <v>40552246.58446651</v>
      </c>
      <c r="T1225">
        <v>2827322.8645324088</v>
      </c>
      <c r="U1225">
        <v>13616246.600458371</v>
      </c>
      <c r="V1225">
        <v>56995816.049457297</v>
      </c>
      <c r="X1225">
        <v>1.163511600253919</v>
      </c>
      <c r="Y1225">
        <v>0.25177341450499602</v>
      </c>
      <c r="Z1225">
        <v>0.1439301541323601</v>
      </c>
      <c r="AB1225">
        <v>6.2864000000000003E-2</v>
      </c>
      <c r="AC1225">
        <v>5.4999999999999997E-3</v>
      </c>
      <c r="AD1225">
        <v>1.527374504774847</v>
      </c>
      <c r="AE1225">
        <v>0.88921100135194842</v>
      </c>
      <c r="AF1225">
        <v>8.0951135525113287</v>
      </c>
      <c r="AG1225">
        <v>1</v>
      </c>
      <c r="AH1225" t="s">
        <v>1086</v>
      </c>
    </row>
    <row r="1226" spans="1:34">
      <c r="A1226" t="s">
        <v>129</v>
      </c>
      <c r="B1226" t="s">
        <v>130</v>
      </c>
      <c r="C1226" t="s">
        <v>1794</v>
      </c>
      <c r="D1226" t="s">
        <v>1795</v>
      </c>
      <c r="E1226" t="s">
        <v>72</v>
      </c>
      <c r="F1226" t="s">
        <v>39</v>
      </c>
      <c r="G1226" t="s">
        <v>40</v>
      </c>
      <c r="I1226">
        <v>1</v>
      </c>
      <c r="J1226">
        <v>3</v>
      </c>
      <c r="K1226">
        <v>1.6021462702876741</v>
      </c>
      <c r="M1226">
        <v>5.6021462702876743</v>
      </c>
      <c r="N1226">
        <v>66.272653482880756</v>
      </c>
      <c r="O1226">
        <v>512.97786940723859</v>
      </c>
      <c r="P1226">
        <v>182.93376732162091</v>
      </c>
      <c r="R1226">
        <v>762.18429021174018</v>
      </c>
      <c r="S1226">
        <v>5132655.9917355375</v>
      </c>
      <c r="T1226">
        <v>19420780.31490453</v>
      </c>
      <c r="U1226">
        <v>14343247.58694607</v>
      </c>
      <c r="V1226">
        <v>38896683.893586136</v>
      </c>
      <c r="X1226">
        <v>0.1556141986931564</v>
      </c>
      <c r="Y1226">
        <v>1.159551815958471</v>
      </c>
      <c r="Z1226">
        <v>0.42231933426090151</v>
      </c>
      <c r="AB1226">
        <v>7.5543000000000013E-2</v>
      </c>
      <c r="AC1226">
        <v>5.4999999999999997E-3</v>
      </c>
      <c r="AD1226">
        <v>1.525191654738006</v>
      </c>
      <c r="AE1226">
        <v>0.88794018384059636</v>
      </c>
      <c r="AF1226">
        <v>8.0963211088662757</v>
      </c>
      <c r="AG1226">
        <v>1</v>
      </c>
      <c r="AH1226" t="s">
        <v>803</v>
      </c>
    </row>
    <row r="1227" spans="1:34">
      <c r="A1227" t="s">
        <v>129</v>
      </c>
      <c r="B1227" t="s">
        <v>136</v>
      </c>
      <c r="C1227" t="s">
        <v>1791</v>
      </c>
      <c r="D1227" t="s">
        <v>1796</v>
      </c>
      <c r="E1227" t="s">
        <v>39</v>
      </c>
      <c r="F1227" t="s">
        <v>40</v>
      </c>
      <c r="G1227" t="s">
        <v>239</v>
      </c>
      <c r="H1227" t="s">
        <v>302</v>
      </c>
      <c r="I1227">
        <v>2.5544086974923239</v>
      </c>
      <c r="J1227">
        <v>1</v>
      </c>
      <c r="K1227">
        <v>2.02</v>
      </c>
      <c r="L1227">
        <v>1.059999999999999E-2</v>
      </c>
      <c r="M1227">
        <v>5.5850086974923254</v>
      </c>
      <c r="N1227">
        <v>436.7850437449772</v>
      </c>
      <c r="O1227">
        <v>114.18044077134989</v>
      </c>
      <c r="P1227">
        <v>65.162228955453159</v>
      </c>
      <c r="Q1227">
        <v>47.741360559375252</v>
      </c>
      <c r="R1227">
        <v>663.86907403115549</v>
      </c>
      <c r="S1227">
        <v>16536203.382826621</v>
      </c>
      <c r="T1227">
        <v>8952520.661157025</v>
      </c>
      <c r="U1227">
        <v>26841746.471274961</v>
      </c>
      <c r="V1227">
        <v>65308870.820835367</v>
      </c>
      <c r="W1227">
        <v>12978400.30557677</v>
      </c>
      <c r="X1227">
        <v>0.98732308129244584</v>
      </c>
      <c r="Y1227">
        <v>0.26359599126056799</v>
      </c>
      <c r="Z1227">
        <v>0.18724778435475051</v>
      </c>
      <c r="AA1227">
        <v>0.13718781769935409</v>
      </c>
      <c r="AB1227">
        <v>0.100812</v>
      </c>
      <c r="AC1227">
        <v>5.4999999999999997E-3</v>
      </c>
      <c r="AD1227">
        <v>1.5205259281130941</v>
      </c>
      <c r="AE1227">
        <v>0.88522387855253348</v>
      </c>
      <c r="AF1227">
        <v>8.0970705041579514</v>
      </c>
      <c r="AG1227">
        <v>1</v>
      </c>
      <c r="AH1227" t="s">
        <v>852</v>
      </c>
    </row>
    <row r="1228" spans="1:34">
      <c r="A1228" t="s">
        <v>35</v>
      </c>
      <c r="B1228" t="s">
        <v>36</v>
      </c>
      <c r="C1228" t="s">
        <v>1797</v>
      </c>
      <c r="D1228" t="s">
        <v>1798</v>
      </c>
      <c r="E1228" t="s">
        <v>53</v>
      </c>
      <c r="F1228" t="s">
        <v>72</v>
      </c>
      <c r="G1228" t="s">
        <v>39</v>
      </c>
      <c r="H1228" t="s">
        <v>239</v>
      </c>
      <c r="I1228">
        <v>1.5</v>
      </c>
      <c r="J1228">
        <v>1</v>
      </c>
      <c r="K1228">
        <v>1.7100272127412151</v>
      </c>
      <c r="L1228">
        <v>2.02</v>
      </c>
      <c r="M1228">
        <v>6.2300272127412146</v>
      </c>
      <c r="N1228">
        <v>180.42822171179881</v>
      </c>
      <c r="O1228">
        <v>70.254206021251477</v>
      </c>
      <c r="P1228">
        <v>305.18183013666072</v>
      </c>
      <c r="Q1228">
        <v>73.079991692392312</v>
      </c>
      <c r="R1228">
        <v>628.94424956210344</v>
      </c>
      <c r="S1228">
        <v>15114829.762506589</v>
      </c>
      <c r="T1228">
        <v>5441017.5619834717</v>
      </c>
      <c r="U1228">
        <v>11553849.849377081</v>
      </c>
      <c r="V1228">
        <v>62212943.188841239</v>
      </c>
      <c r="W1228">
        <v>30103246.014974091</v>
      </c>
      <c r="X1228">
        <v>0.43366967913624838</v>
      </c>
      <c r="Y1228">
        <v>0.16496324502300211</v>
      </c>
      <c r="Z1228">
        <v>0.6898429083137777</v>
      </c>
      <c r="AA1228">
        <v>0.2099999761275641</v>
      </c>
      <c r="AB1228">
        <v>0.103481</v>
      </c>
      <c r="AC1228">
        <v>5.4999999999999997E-3</v>
      </c>
      <c r="AD1228">
        <v>1.696133063154676</v>
      </c>
      <c r="AE1228">
        <v>6.2300272127412147E-2</v>
      </c>
      <c r="AF1228">
        <v>8.0974415480233031</v>
      </c>
      <c r="AG1228">
        <v>1</v>
      </c>
      <c r="AH1228" t="s">
        <v>1799</v>
      </c>
    </row>
    <row r="1229" spans="1:34">
      <c r="A1229" t="s">
        <v>354</v>
      </c>
      <c r="B1229" t="s">
        <v>590</v>
      </c>
      <c r="C1229" t="s">
        <v>1186</v>
      </c>
      <c r="D1229" t="s">
        <v>1800</v>
      </c>
      <c r="E1229" t="s">
        <v>72</v>
      </c>
      <c r="F1229" t="s">
        <v>39</v>
      </c>
      <c r="G1229" t="s">
        <v>239</v>
      </c>
      <c r="H1229" t="s">
        <v>302</v>
      </c>
      <c r="I1229">
        <v>1</v>
      </c>
      <c r="J1229">
        <v>2.560329756320189</v>
      </c>
      <c r="K1229">
        <v>2.02</v>
      </c>
      <c r="L1229">
        <v>1.059999999999999E-2</v>
      </c>
      <c r="M1229">
        <v>5.5909297563201896</v>
      </c>
      <c r="N1229">
        <v>68.92702184179457</v>
      </c>
      <c r="O1229">
        <v>450.5538206151582</v>
      </c>
      <c r="P1229">
        <v>72.812583333333336</v>
      </c>
      <c r="Q1229">
        <v>50.087693638061261</v>
      </c>
      <c r="R1229">
        <v>642.38111942834746</v>
      </c>
      <c r="S1229">
        <v>5338230.3719008267</v>
      </c>
      <c r="T1229">
        <v>17057474.195366181</v>
      </c>
      <c r="U1229">
        <v>29993094.66666666</v>
      </c>
      <c r="V1229">
        <v>66005045.834392034</v>
      </c>
      <c r="W1229">
        <v>13616246.600458359</v>
      </c>
      <c r="X1229">
        <v>0.1618468962463869</v>
      </c>
      <c r="Y1229">
        <v>1.0184464711606951</v>
      </c>
      <c r="Z1229">
        <v>0.209231561302682</v>
      </c>
      <c r="AA1229">
        <v>0.14393015413235999</v>
      </c>
      <c r="AB1229">
        <v>9.7707000000000002E-2</v>
      </c>
      <c r="AC1229">
        <v>5.4999999999999997E-3</v>
      </c>
      <c r="AD1229">
        <v>1.522137944129057</v>
      </c>
      <c r="AE1229">
        <v>0.88616236637675005</v>
      </c>
      <c r="AF1229">
        <v>8.1024370668259973</v>
      </c>
      <c r="AG1229">
        <v>1</v>
      </c>
      <c r="AH1229" t="s">
        <v>1133</v>
      </c>
    </row>
    <row r="1230" spans="1:34">
      <c r="A1230" t="s">
        <v>354</v>
      </c>
      <c r="B1230" t="s">
        <v>355</v>
      </c>
      <c r="C1230" t="s">
        <v>1801</v>
      </c>
      <c r="D1230" t="s">
        <v>1802</v>
      </c>
      <c r="E1230" t="s">
        <v>72</v>
      </c>
      <c r="F1230" t="s">
        <v>39</v>
      </c>
      <c r="G1230" t="s">
        <v>40</v>
      </c>
      <c r="H1230" t="s">
        <v>239</v>
      </c>
      <c r="I1230">
        <v>1</v>
      </c>
      <c r="J1230">
        <v>2.2128937132185289</v>
      </c>
      <c r="K1230">
        <v>1</v>
      </c>
      <c r="L1230">
        <v>2.02</v>
      </c>
      <c r="M1230">
        <v>6.2328937132185276</v>
      </c>
      <c r="N1230">
        <v>68.92702184179457</v>
      </c>
      <c r="O1230">
        <v>389.41379119025731</v>
      </c>
      <c r="P1230">
        <v>121.4944903581267</v>
      </c>
      <c r="Q1230">
        <v>72.812583333333336</v>
      </c>
      <c r="R1230">
        <v>652.64788672351187</v>
      </c>
      <c r="S1230">
        <v>5338230.3719008267</v>
      </c>
      <c r="T1230">
        <v>14742779.642792471</v>
      </c>
      <c r="U1230">
        <v>9525991.7355371881</v>
      </c>
      <c r="V1230">
        <v>59600096.416897163</v>
      </c>
      <c r="W1230">
        <v>29993094.66666666</v>
      </c>
      <c r="X1230">
        <v>0.1618468962463869</v>
      </c>
      <c r="Y1230">
        <v>0.8802435653914471</v>
      </c>
      <c r="Z1230">
        <v>0.28048114372565769</v>
      </c>
      <c r="AA1230">
        <v>0.209231561302682</v>
      </c>
      <c r="AB1230">
        <v>0.106586</v>
      </c>
      <c r="AC1230">
        <v>5.4999999999999997E-3</v>
      </c>
      <c r="AD1230">
        <v>1.696913471661589</v>
      </c>
      <c r="AE1230">
        <v>6.2328937132185278E-2</v>
      </c>
      <c r="AF1230">
        <v>8.1042221220123025</v>
      </c>
      <c r="AG1230">
        <v>1</v>
      </c>
      <c r="AH1230" t="s">
        <v>1723</v>
      </c>
    </row>
    <row r="1231" spans="1:34">
      <c r="A1231" t="s">
        <v>35</v>
      </c>
      <c r="B1231" t="s">
        <v>43</v>
      </c>
      <c r="C1231" t="s">
        <v>1797</v>
      </c>
      <c r="D1231" t="s">
        <v>1803</v>
      </c>
      <c r="E1231" t="s">
        <v>53</v>
      </c>
      <c r="F1231" t="s">
        <v>72</v>
      </c>
      <c r="G1231" t="s">
        <v>39</v>
      </c>
      <c r="H1231" t="s">
        <v>239</v>
      </c>
      <c r="I1231">
        <v>1.5</v>
      </c>
      <c r="J1231">
        <v>1</v>
      </c>
      <c r="K1231">
        <v>1.716413728755452</v>
      </c>
      <c r="L1231">
        <v>2.02</v>
      </c>
      <c r="M1231">
        <v>6.2364137287554513</v>
      </c>
      <c r="N1231">
        <v>180.42822171179881</v>
      </c>
      <c r="O1231">
        <v>70.254206021251477</v>
      </c>
      <c r="P1231">
        <v>306.3216065278782</v>
      </c>
      <c r="Q1231">
        <v>73.079991692392312</v>
      </c>
      <c r="R1231">
        <v>630.08402595332086</v>
      </c>
      <c r="S1231">
        <v>15114829.762506589</v>
      </c>
      <c r="T1231">
        <v>5441017.5619834717</v>
      </c>
      <c r="U1231">
        <v>11597000.535248831</v>
      </c>
      <c r="V1231">
        <v>62256093.874712989</v>
      </c>
      <c r="W1231">
        <v>30103246.014974091</v>
      </c>
      <c r="X1231">
        <v>0.43366967913624838</v>
      </c>
      <c r="Y1231">
        <v>0.16496324502300211</v>
      </c>
      <c r="Z1231">
        <v>0.692419295840495</v>
      </c>
      <c r="AA1231">
        <v>0.2099999761275641</v>
      </c>
      <c r="AB1231">
        <v>0.103481</v>
      </c>
      <c r="AC1231">
        <v>5.4999999999999997E-3</v>
      </c>
      <c r="AD1231">
        <v>1.697871800498866</v>
      </c>
      <c r="AE1231">
        <v>6.2364137287554508E-2</v>
      </c>
      <c r="AF1231">
        <v>8.105630666541872</v>
      </c>
      <c r="AG1231">
        <v>1</v>
      </c>
      <c r="AH1231" t="s">
        <v>1799</v>
      </c>
    </row>
    <row r="1232" spans="1:34">
      <c r="A1232" t="s">
        <v>354</v>
      </c>
      <c r="B1232" t="s">
        <v>597</v>
      </c>
      <c r="C1232" t="s">
        <v>1181</v>
      </c>
      <c r="D1232" t="s">
        <v>1804</v>
      </c>
      <c r="E1232" t="s">
        <v>53</v>
      </c>
      <c r="F1232" t="s">
        <v>140</v>
      </c>
      <c r="G1232" t="s">
        <v>302</v>
      </c>
      <c r="I1232">
        <v>4.1075353298770709</v>
      </c>
      <c r="J1232">
        <v>1.5</v>
      </c>
      <c r="K1232">
        <v>1.06E-2</v>
      </c>
      <c r="M1232">
        <v>5.6181353298770711</v>
      </c>
      <c r="N1232">
        <v>485.02012544113302</v>
      </c>
      <c r="O1232">
        <v>102.28548995737501</v>
      </c>
      <c r="P1232">
        <v>50.087693638061268</v>
      </c>
      <c r="R1232">
        <v>637.39330903656935</v>
      </c>
      <c r="S1232">
        <v>40631097.274473213</v>
      </c>
      <c r="T1232">
        <v>2827322.8645324088</v>
      </c>
      <c r="U1232">
        <v>13616246.600458359</v>
      </c>
      <c r="V1232">
        <v>57074666.739463978</v>
      </c>
      <c r="X1232">
        <v>1.165773958082104</v>
      </c>
      <c r="Y1232">
        <v>0.25177341450499602</v>
      </c>
      <c r="Z1232">
        <v>0.14393015413235999</v>
      </c>
      <c r="AB1232">
        <v>6.2864000000000003E-2</v>
      </c>
      <c r="AC1232">
        <v>5.4999999999999997E-3</v>
      </c>
      <c r="AD1232">
        <v>1.529544697139307</v>
      </c>
      <c r="AE1232">
        <v>0.89047444978551582</v>
      </c>
      <c r="AF1232">
        <v>8.1065184768018952</v>
      </c>
      <c r="AG1232">
        <v>1</v>
      </c>
      <c r="AH1232" t="s">
        <v>1086</v>
      </c>
    </row>
    <row r="1233" spans="1:34">
      <c r="A1233" t="s">
        <v>35</v>
      </c>
      <c r="B1233" t="s">
        <v>47</v>
      </c>
      <c r="C1233" t="s">
        <v>1711</v>
      </c>
      <c r="D1233" t="s">
        <v>1805</v>
      </c>
      <c r="E1233" t="s">
        <v>72</v>
      </c>
      <c r="F1233" t="s">
        <v>39</v>
      </c>
      <c r="G1233" t="s">
        <v>140</v>
      </c>
      <c r="I1233">
        <v>1.764331551412518</v>
      </c>
      <c r="J1233">
        <v>3</v>
      </c>
      <c r="K1233">
        <v>1.5</v>
      </c>
      <c r="M1233">
        <v>6.2643315514125177</v>
      </c>
      <c r="N1233">
        <v>123.95171230272921</v>
      </c>
      <c r="O1233">
        <v>535.39819927329722</v>
      </c>
      <c r="P1233">
        <v>103.02135679275</v>
      </c>
      <c r="R1233">
        <v>762.37126836877644</v>
      </c>
      <c r="S1233">
        <v>9599758.9563970529</v>
      </c>
      <c r="T1233">
        <v>20269589.448560841</v>
      </c>
      <c r="U1233">
        <v>2847663.3168270001</v>
      </c>
      <c r="V1233">
        <v>32717011.72178489</v>
      </c>
      <c r="X1233">
        <v>0.29104985801747663</v>
      </c>
      <c r="Y1233">
        <v>1.2102314568572441</v>
      </c>
      <c r="Z1233">
        <v>0.25358473403663789</v>
      </c>
      <c r="AB1233">
        <v>6.8638000000000005E-2</v>
      </c>
      <c r="AC1233">
        <v>5.4999999999999997E-3</v>
      </c>
      <c r="AD1233">
        <v>1.705472464258905</v>
      </c>
      <c r="AE1233">
        <v>6.2643315514125178E-2</v>
      </c>
      <c r="AF1233">
        <v>8.1065853311855491</v>
      </c>
      <c r="AG1233">
        <v>1</v>
      </c>
      <c r="AH1233" t="s">
        <v>1713</v>
      </c>
    </row>
    <row r="1234" spans="1:34">
      <c r="A1234" t="s">
        <v>35</v>
      </c>
      <c r="B1234" t="s">
        <v>290</v>
      </c>
      <c r="C1234" t="s">
        <v>429</v>
      </c>
      <c r="D1234" t="s">
        <v>1806</v>
      </c>
      <c r="E1234" t="s">
        <v>72</v>
      </c>
      <c r="F1234" t="s">
        <v>140</v>
      </c>
      <c r="G1234" t="s">
        <v>40</v>
      </c>
      <c r="H1234" t="s">
        <v>41</v>
      </c>
      <c r="I1234">
        <v>1</v>
      </c>
      <c r="J1234">
        <v>1.5</v>
      </c>
      <c r="K1234">
        <v>1.9971529074636121</v>
      </c>
      <c r="L1234">
        <v>8.4000000000000012E-3</v>
      </c>
      <c r="M1234">
        <v>4.5055529074636116</v>
      </c>
      <c r="N1234">
        <v>70.254206021251477</v>
      </c>
      <c r="O1234">
        <v>103.02135679275</v>
      </c>
      <c r="P1234">
        <v>249.9467123583247</v>
      </c>
      <c r="Q1234">
        <v>195.77959280303031</v>
      </c>
      <c r="R1234">
        <v>619.0018679753565</v>
      </c>
      <c r="S1234">
        <v>5441017.5619834717</v>
      </c>
      <c r="T1234">
        <v>2847663.3168270001</v>
      </c>
      <c r="U1234">
        <v>19597516.802874751</v>
      </c>
      <c r="V1234">
        <v>58021197.681685217</v>
      </c>
      <c r="W1234">
        <v>30135000</v>
      </c>
      <c r="X1234">
        <v>0.16496324502300211</v>
      </c>
      <c r="Y1234">
        <v>0.25358473403663789</v>
      </c>
      <c r="Z1234">
        <v>0.5770248473497267</v>
      </c>
      <c r="AA1234">
        <v>0.56258503679031702</v>
      </c>
      <c r="AB1234">
        <v>9.3977000000000005E-2</v>
      </c>
      <c r="AC1234">
        <v>5.4999999999999997E-3</v>
      </c>
      <c r="AD1234">
        <v>1.226642676377528</v>
      </c>
      <c r="AE1234">
        <v>2.2753042182691239</v>
      </c>
      <c r="AF1234">
        <v>8.1069768021102639</v>
      </c>
      <c r="AG1234">
        <v>1</v>
      </c>
      <c r="AH1234" t="s">
        <v>431</v>
      </c>
    </row>
    <row r="1235" spans="1:34">
      <c r="A1235" t="s">
        <v>35</v>
      </c>
      <c r="B1235" t="s">
        <v>45</v>
      </c>
      <c r="C1235" t="s">
        <v>1797</v>
      </c>
      <c r="D1235" t="s">
        <v>1807</v>
      </c>
      <c r="E1235" t="s">
        <v>53</v>
      </c>
      <c r="F1235" t="s">
        <v>72</v>
      </c>
      <c r="G1235" t="s">
        <v>39</v>
      </c>
      <c r="H1235" t="s">
        <v>239</v>
      </c>
      <c r="I1235">
        <v>1.5</v>
      </c>
      <c r="J1235">
        <v>1</v>
      </c>
      <c r="K1235">
        <v>1.719321202801664</v>
      </c>
      <c r="L1235">
        <v>2.02</v>
      </c>
      <c r="M1235">
        <v>6.2393212028016638</v>
      </c>
      <c r="N1235">
        <v>180.42822171179881</v>
      </c>
      <c r="O1235">
        <v>70.254206021251477</v>
      </c>
      <c r="P1235">
        <v>306.84049198413669</v>
      </c>
      <c r="Q1235">
        <v>73.079991692392312</v>
      </c>
      <c r="R1235">
        <v>630.60291140957941</v>
      </c>
      <c r="S1235">
        <v>15114829.762506589</v>
      </c>
      <c r="T1235">
        <v>5441017.5619834717</v>
      </c>
      <c r="U1235">
        <v>11616644.97033185</v>
      </c>
      <c r="V1235">
        <v>62275738.309796013</v>
      </c>
      <c r="W1235">
        <v>30103246.014974091</v>
      </c>
      <c r="X1235">
        <v>0.43366967913624838</v>
      </c>
      <c r="Y1235">
        <v>0.16496324502300211</v>
      </c>
      <c r="Z1235">
        <v>0.69359220135740207</v>
      </c>
      <c r="AA1235">
        <v>0.2099999761275641</v>
      </c>
      <c r="AB1235">
        <v>0.103481</v>
      </c>
      <c r="AC1235">
        <v>5.4999999999999997E-3</v>
      </c>
      <c r="AD1235">
        <v>1.698663364113542</v>
      </c>
      <c r="AE1235">
        <v>6.2393212028016641E-2</v>
      </c>
      <c r="AF1235">
        <v>8.1093587789432231</v>
      </c>
      <c r="AG1235">
        <v>1</v>
      </c>
      <c r="AH1235" t="s">
        <v>1799</v>
      </c>
    </row>
    <row r="1236" spans="1:34">
      <c r="A1236" t="s">
        <v>99</v>
      </c>
      <c r="B1236" t="s">
        <v>100</v>
      </c>
      <c r="C1236" t="s">
        <v>1808</v>
      </c>
      <c r="D1236" t="s">
        <v>1809</v>
      </c>
      <c r="E1236" t="s">
        <v>53</v>
      </c>
      <c r="F1236" t="s">
        <v>72</v>
      </c>
      <c r="G1236" t="s">
        <v>39</v>
      </c>
      <c r="I1236">
        <v>2.2638511945832129</v>
      </c>
      <c r="J1236">
        <v>1</v>
      </c>
      <c r="K1236">
        <v>3</v>
      </c>
      <c r="M1236">
        <v>6.2638511945832116</v>
      </c>
      <c r="N1236">
        <v>235.82922712421649</v>
      </c>
      <c r="O1236">
        <v>60.170646557743339</v>
      </c>
      <c r="P1236">
        <v>476.27274623318817</v>
      </c>
      <c r="R1236">
        <v>772.27261991514797</v>
      </c>
      <c r="S1236">
        <v>19755881.797137599</v>
      </c>
      <c r="T1236">
        <v>4660070.3812316712</v>
      </c>
      <c r="U1236">
        <v>18031164.55152189</v>
      </c>
      <c r="V1236">
        <v>42447116.729891174</v>
      </c>
      <c r="X1236">
        <v>0.56682920381086088</v>
      </c>
      <c r="Y1236">
        <v>0.14128613322161709</v>
      </c>
      <c r="Z1236">
        <v>1.0765823648969071</v>
      </c>
      <c r="AB1236">
        <v>7.2438000000000002E-2</v>
      </c>
      <c r="AC1236">
        <v>5.4999999999999997E-3</v>
      </c>
      <c r="AD1236">
        <v>1.7053416864833879</v>
      </c>
      <c r="AE1236">
        <v>6.2638511945832129E-2</v>
      </c>
      <c r="AF1236">
        <v>8.1097693930124315</v>
      </c>
      <c r="AG1236">
        <v>1</v>
      </c>
      <c r="AH1236" t="s">
        <v>844</v>
      </c>
    </row>
    <row r="1237" spans="1:34">
      <c r="A1237" t="s">
        <v>129</v>
      </c>
      <c r="B1237" t="s">
        <v>136</v>
      </c>
      <c r="C1237" t="s">
        <v>1794</v>
      </c>
      <c r="D1237" t="s">
        <v>1810</v>
      </c>
      <c r="E1237" t="s">
        <v>72</v>
      </c>
      <c r="F1237" t="s">
        <v>39</v>
      </c>
      <c r="G1237" t="s">
        <v>40</v>
      </c>
      <c r="I1237">
        <v>1</v>
      </c>
      <c r="J1237">
        <v>3</v>
      </c>
      <c r="K1237">
        <v>1.612900565639833</v>
      </c>
      <c r="M1237">
        <v>5.6129005656398334</v>
      </c>
      <c r="N1237">
        <v>66.272653482880756</v>
      </c>
      <c r="O1237">
        <v>512.97786940723859</v>
      </c>
      <c r="P1237">
        <v>184.1616975051156</v>
      </c>
      <c r="R1237">
        <v>763.41222039523495</v>
      </c>
      <c r="S1237">
        <v>5132655.9917355375</v>
      </c>
      <c r="T1237">
        <v>19420780.31490453</v>
      </c>
      <c r="U1237">
        <v>14439525.638282459</v>
      </c>
      <c r="V1237">
        <v>38992961.944922522</v>
      </c>
      <c r="X1237">
        <v>0.1556141986931564</v>
      </c>
      <c r="Y1237">
        <v>1.159551815958471</v>
      </c>
      <c r="Z1237">
        <v>0.42515412340456271</v>
      </c>
      <c r="AB1237">
        <v>7.5543000000000013E-2</v>
      </c>
      <c r="AC1237">
        <v>5.4999999999999997E-3</v>
      </c>
      <c r="AD1237">
        <v>1.5281195257239339</v>
      </c>
      <c r="AE1237">
        <v>0.88964473965391366</v>
      </c>
      <c r="AF1237">
        <v>8.1117078310176804</v>
      </c>
      <c r="AG1237">
        <v>1</v>
      </c>
      <c r="AH1237" t="s">
        <v>803</v>
      </c>
    </row>
    <row r="1238" spans="1:34">
      <c r="A1238" t="s">
        <v>354</v>
      </c>
      <c r="B1238" t="s">
        <v>597</v>
      </c>
      <c r="C1238" t="s">
        <v>1186</v>
      </c>
      <c r="D1238" t="s">
        <v>1811</v>
      </c>
      <c r="E1238" t="s">
        <v>72</v>
      </c>
      <c r="F1238" t="s">
        <v>39</v>
      </c>
      <c r="G1238" t="s">
        <v>239</v>
      </c>
      <c r="H1238" t="s">
        <v>302</v>
      </c>
      <c r="I1238">
        <v>1</v>
      </c>
      <c r="J1238">
        <v>2.567229234827852</v>
      </c>
      <c r="K1238">
        <v>2.02</v>
      </c>
      <c r="L1238">
        <v>1.059999999999999E-2</v>
      </c>
      <c r="M1238">
        <v>5.5978292348278522</v>
      </c>
      <c r="N1238">
        <v>68.92702184179457</v>
      </c>
      <c r="O1238">
        <v>451.76795578435099</v>
      </c>
      <c r="P1238">
        <v>72.812583333333336</v>
      </c>
      <c r="Q1238">
        <v>50.087693638061261</v>
      </c>
      <c r="R1238">
        <v>643.59525459754025</v>
      </c>
      <c r="S1238">
        <v>5338230.3719008267</v>
      </c>
      <c r="T1238">
        <v>17103440.023133252</v>
      </c>
      <c r="U1238">
        <v>29993094.66666666</v>
      </c>
      <c r="V1238">
        <v>66051011.662159108</v>
      </c>
      <c r="W1238">
        <v>13616246.600458359</v>
      </c>
      <c r="X1238">
        <v>0.1618468962463869</v>
      </c>
      <c r="Y1238">
        <v>1.021190941681194</v>
      </c>
      <c r="Z1238">
        <v>0.209231561302682</v>
      </c>
      <c r="AA1238">
        <v>0.14393015413235999</v>
      </c>
      <c r="AB1238">
        <v>9.7707000000000002E-2</v>
      </c>
      <c r="AC1238">
        <v>5.4999999999999997E-3</v>
      </c>
      <c r="AD1238">
        <v>1.5240163361834991</v>
      </c>
      <c r="AE1238">
        <v>0.88725593372021461</v>
      </c>
      <c r="AF1238">
        <v>8.1123085047315655</v>
      </c>
      <c r="AG1238">
        <v>1</v>
      </c>
      <c r="AH1238" t="s">
        <v>1133</v>
      </c>
    </row>
    <row r="1239" spans="1:34">
      <c r="A1239" t="s">
        <v>208</v>
      </c>
      <c r="B1239" t="s">
        <v>209</v>
      </c>
      <c r="C1239" t="s">
        <v>1812</v>
      </c>
      <c r="D1239" t="s">
        <v>1813</v>
      </c>
      <c r="E1239" t="s">
        <v>53</v>
      </c>
      <c r="F1239" t="s">
        <v>39</v>
      </c>
      <c r="G1239" t="s">
        <v>140</v>
      </c>
      <c r="H1239" t="s">
        <v>302</v>
      </c>
      <c r="I1239">
        <v>1.5</v>
      </c>
      <c r="J1239">
        <v>2.5960262313370048</v>
      </c>
      <c r="K1239">
        <v>1.5</v>
      </c>
      <c r="L1239">
        <v>1.060000000000001E-2</v>
      </c>
      <c r="M1239">
        <v>5.606626231337005</v>
      </c>
      <c r="N1239">
        <v>167.75</v>
      </c>
      <c r="O1239">
        <v>438.51209757667573</v>
      </c>
      <c r="P1239">
        <v>100.2005339238125</v>
      </c>
      <c r="Q1239">
        <v>46.763721776589463</v>
      </c>
      <c r="R1239">
        <v>753.22635327707769</v>
      </c>
      <c r="S1239">
        <v>14052750</v>
      </c>
      <c r="T1239">
        <v>16601587.74940015</v>
      </c>
      <c r="U1239">
        <v>2769691.5830310681</v>
      </c>
      <c r="V1239">
        <v>46136660.348474011</v>
      </c>
      <c r="W1239">
        <v>12712631.016042789</v>
      </c>
      <c r="X1239">
        <v>0.40319683908045978</v>
      </c>
      <c r="Y1239">
        <v>0.99122696979570268</v>
      </c>
      <c r="Z1239">
        <v>0.2466413424986775</v>
      </c>
      <c r="AA1239">
        <v>0.1343785108522686</v>
      </c>
      <c r="AB1239">
        <v>8.7010000000000004E-2</v>
      </c>
      <c r="AC1239">
        <v>5.4999999999999997E-3</v>
      </c>
      <c r="AD1239">
        <v>1.5264113299975091</v>
      </c>
      <c r="AE1239">
        <v>0.8886502576669153</v>
      </c>
      <c r="AF1239">
        <v>8.1141978190014292</v>
      </c>
      <c r="AG1239">
        <v>1</v>
      </c>
      <c r="AH1239" t="s">
        <v>773</v>
      </c>
    </row>
    <row r="1240" spans="1:34">
      <c r="A1240" t="s">
        <v>459</v>
      </c>
      <c r="B1240" t="s">
        <v>460</v>
      </c>
      <c r="C1240" t="s">
        <v>1814</v>
      </c>
      <c r="D1240" t="s">
        <v>1815</v>
      </c>
      <c r="E1240" t="s">
        <v>53</v>
      </c>
      <c r="F1240" t="s">
        <v>72</v>
      </c>
      <c r="I1240">
        <v>5</v>
      </c>
      <c r="J1240">
        <v>1.2867068919873741</v>
      </c>
      <c r="M1240">
        <v>6.2867068919873734</v>
      </c>
      <c r="N1240">
        <v>559.16666666666663</v>
      </c>
      <c r="O1240">
        <v>83.850399127843858</v>
      </c>
      <c r="R1240">
        <v>643.01706579451047</v>
      </c>
      <c r="S1240">
        <v>46842500</v>
      </c>
      <c r="T1240">
        <v>6494009.683860275</v>
      </c>
      <c r="V1240">
        <v>53336509.683860272</v>
      </c>
      <c r="X1240">
        <v>1.343989463601533</v>
      </c>
      <c r="Y1240">
        <v>0.19688833907565409</v>
      </c>
      <c r="AB1240">
        <v>4.8292000000000002E-2</v>
      </c>
      <c r="AC1240">
        <v>5.4999999999999997E-3</v>
      </c>
      <c r="AD1240">
        <v>1.711564180017505</v>
      </c>
      <c r="AE1240">
        <v>6.2867068919873731E-2</v>
      </c>
      <c r="AF1240">
        <v>8.1149301409247521</v>
      </c>
      <c r="AG1240">
        <v>1</v>
      </c>
      <c r="AH1240" t="s">
        <v>1304</v>
      </c>
    </row>
    <row r="1241" spans="1:34">
      <c r="A1241" t="s">
        <v>35</v>
      </c>
      <c r="B1241" t="s">
        <v>47</v>
      </c>
      <c r="C1241" t="s">
        <v>1746</v>
      </c>
      <c r="D1241" t="s">
        <v>1816</v>
      </c>
      <c r="E1241" t="s">
        <v>53</v>
      </c>
      <c r="F1241" t="s">
        <v>140</v>
      </c>
      <c r="G1241" t="s">
        <v>41</v>
      </c>
      <c r="H1241" t="s">
        <v>239</v>
      </c>
      <c r="I1241">
        <v>1.5</v>
      </c>
      <c r="J1241">
        <v>2.7258884717826448</v>
      </c>
      <c r="K1241">
        <v>5.4653609713252987E-3</v>
      </c>
      <c r="L1241">
        <v>2.02</v>
      </c>
      <c r="M1241">
        <v>6.2513538327539706</v>
      </c>
      <c r="N1241">
        <v>180.42822171179881</v>
      </c>
      <c r="O1241">
        <v>187.21648588584259</v>
      </c>
      <c r="P1241">
        <v>127.3816839866239</v>
      </c>
      <c r="Q1241">
        <v>73.079991692392312</v>
      </c>
      <c r="R1241">
        <v>568.10638327665777</v>
      </c>
      <c r="S1241">
        <v>15114829.762506589</v>
      </c>
      <c r="T1241">
        <v>5174941.7379047005</v>
      </c>
      <c r="U1241">
        <v>19606982.484629512</v>
      </c>
      <c r="V1241">
        <v>70000000.000014901</v>
      </c>
      <c r="W1241">
        <v>30103246.014974091</v>
      </c>
      <c r="X1241">
        <v>0.43366967913624838</v>
      </c>
      <c r="Y1241">
        <v>0.46082913542035958</v>
      </c>
      <c r="Z1241">
        <v>0.36603932180064352</v>
      </c>
      <c r="AA1241">
        <v>0.2099999761275641</v>
      </c>
      <c r="AB1241">
        <v>9.7769000000000009E-2</v>
      </c>
      <c r="AC1241">
        <v>5.4999999999999997E-3</v>
      </c>
      <c r="AD1241">
        <v>1.701939263367573</v>
      </c>
      <c r="AE1241">
        <v>6.2513538327539711E-2</v>
      </c>
      <c r="AF1241">
        <v>8.119075634449084</v>
      </c>
      <c r="AG1241">
        <v>1</v>
      </c>
      <c r="AH1241" t="s">
        <v>1739</v>
      </c>
    </row>
    <row r="1242" spans="1:34">
      <c r="A1242" t="s">
        <v>59</v>
      </c>
      <c r="B1242" t="s">
        <v>105</v>
      </c>
      <c r="C1242" t="s">
        <v>1112</v>
      </c>
      <c r="D1242" t="s">
        <v>1817</v>
      </c>
      <c r="E1242" t="s">
        <v>72</v>
      </c>
      <c r="F1242" t="s">
        <v>39</v>
      </c>
      <c r="G1242" t="s">
        <v>140</v>
      </c>
      <c r="H1242" t="s">
        <v>302</v>
      </c>
      <c r="I1242">
        <v>1.1011382088645321</v>
      </c>
      <c r="J1242">
        <v>3</v>
      </c>
      <c r="K1242">
        <v>1.5</v>
      </c>
      <c r="L1242">
        <v>1.06E-2</v>
      </c>
      <c r="M1242">
        <v>5.6117382088645318</v>
      </c>
      <c r="N1242">
        <v>74.436764163039598</v>
      </c>
      <c r="O1242">
        <v>520.4513126959248</v>
      </c>
      <c r="P1242">
        <v>101.549623122</v>
      </c>
      <c r="Q1242">
        <v>48.914527098718281</v>
      </c>
      <c r="R1242">
        <v>745.35222707968262</v>
      </c>
      <c r="S1242">
        <v>5764946.5278392956</v>
      </c>
      <c r="T1242">
        <v>19703716.692789972</v>
      </c>
      <c r="U1242">
        <v>2806982.4122378179</v>
      </c>
      <c r="V1242">
        <v>41572969.08588466</v>
      </c>
      <c r="W1242">
        <v>13297323.45301757</v>
      </c>
      <c r="X1242">
        <v>0.1747842707329508</v>
      </c>
      <c r="Y1242">
        <v>1.176445029591396</v>
      </c>
      <c r="Z1242">
        <v>0.24996209497335431</v>
      </c>
      <c r="AA1242">
        <v>0.14055898591585711</v>
      </c>
      <c r="AB1242">
        <v>8.7010000000000004E-2</v>
      </c>
      <c r="AC1242">
        <v>5.4999999999999997E-3</v>
      </c>
      <c r="AD1242">
        <v>1.527803072570449</v>
      </c>
      <c r="AE1242">
        <v>0.88946050610502825</v>
      </c>
      <c r="AF1242">
        <v>8.1215117875400082</v>
      </c>
      <c r="AG1242">
        <v>1</v>
      </c>
      <c r="AH1242" t="s">
        <v>995</v>
      </c>
    </row>
    <row r="1243" spans="1:34">
      <c r="A1243" t="s">
        <v>35</v>
      </c>
      <c r="B1243" t="s">
        <v>290</v>
      </c>
      <c r="C1243" t="s">
        <v>412</v>
      </c>
      <c r="D1243" t="s">
        <v>1818</v>
      </c>
      <c r="E1243" t="s">
        <v>53</v>
      </c>
      <c r="F1243" t="s">
        <v>72</v>
      </c>
      <c r="G1243" t="s">
        <v>140</v>
      </c>
      <c r="H1243" t="s">
        <v>41</v>
      </c>
      <c r="I1243">
        <v>2.0074238102287851</v>
      </c>
      <c r="J1243">
        <v>1</v>
      </c>
      <c r="K1243">
        <v>1.5</v>
      </c>
      <c r="L1243">
        <v>8.3999999999999995E-3</v>
      </c>
      <c r="M1243">
        <v>4.5158238102287847</v>
      </c>
      <c r="N1243">
        <v>241.46393886766879</v>
      </c>
      <c r="O1243">
        <v>70.254206021251477</v>
      </c>
      <c r="P1243">
        <v>103.02135679275</v>
      </c>
      <c r="Q1243">
        <v>195.77959280303031</v>
      </c>
      <c r="R1243">
        <v>610.51909448470053</v>
      </c>
      <c r="S1243">
        <v>20227912.768540282</v>
      </c>
      <c r="T1243">
        <v>5441017.5619834717</v>
      </c>
      <c r="U1243">
        <v>2847663.3168270001</v>
      </c>
      <c r="V1243">
        <v>58651593.647350751</v>
      </c>
      <c r="W1243">
        <v>30135000</v>
      </c>
      <c r="X1243">
        <v>0.58037255978158819</v>
      </c>
      <c r="Y1243">
        <v>0.16496324502300211</v>
      </c>
      <c r="Z1243">
        <v>0.25358473403663789</v>
      </c>
      <c r="AA1243">
        <v>0.56258503679031691</v>
      </c>
      <c r="AB1243">
        <v>9.0872000000000008E-2</v>
      </c>
      <c r="AC1243">
        <v>5.4999999999999997E-3</v>
      </c>
      <c r="AD1243">
        <v>1.2294389430989361</v>
      </c>
      <c r="AE1243">
        <v>2.2804910241655358</v>
      </c>
      <c r="AF1243">
        <v>8.122125777493256</v>
      </c>
      <c r="AG1243">
        <v>1</v>
      </c>
      <c r="AH1243" t="s">
        <v>414</v>
      </c>
    </row>
    <row r="1244" spans="1:34">
      <c r="A1244" t="s">
        <v>125</v>
      </c>
      <c r="B1244" t="s">
        <v>145</v>
      </c>
      <c r="C1244" t="s">
        <v>1765</v>
      </c>
      <c r="D1244" t="s">
        <v>1819</v>
      </c>
      <c r="E1244" t="s">
        <v>72</v>
      </c>
      <c r="F1244" t="s">
        <v>39</v>
      </c>
      <c r="G1244" t="s">
        <v>40</v>
      </c>
      <c r="I1244">
        <v>1</v>
      </c>
      <c r="J1244">
        <v>3</v>
      </c>
      <c r="K1244">
        <v>2.2752650754669741</v>
      </c>
      <c r="M1244">
        <v>6.2752650754669741</v>
      </c>
      <c r="N1244">
        <v>60.170646557743339</v>
      </c>
      <c r="O1244">
        <v>476.27274623318829</v>
      </c>
      <c r="P1244">
        <v>244.5361510688696</v>
      </c>
      <c r="R1244">
        <v>780.9795438598012</v>
      </c>
      <c r="S1244">
        <v>4660070.3812316712</v>
      </c>
      <c r="T1244">
        <v>18031164.55152189</v>
      </c>
      <c r="U1244">
        <v>19173292.11601001</v>
      </c>
      <c r="V1244">
        <v>41864527.048763573</v>
      </c>
      <c r="X1244">
        <v>0.14128613322161709</v>
      </c>
      <c r="Y1244">
        <v>1.076582364896908</v>
      </c>
      <c r="Z1244">
        <v>0.56453407172532721</v>
      </c>
      <c r="AB1244">
        <v>7.5543000000000013E-2</v>
      </c>
      <c r="AC1244">
        <v>5.4999999999999997E-3</v>
      </c>
      <c r="AD1244">
        <v>1.708449130493626</v>
      </c>
      <c r="AE1244">
        <v>6.2752650754669737E-2</v>
      </c>
      <c r="AF1244">
        <v>8.127509856715271</v>
      </c>
      <c r="AG1244">
        <v>1</v>
      </c>
      <c r="AH1244" t="s">
        <v>803</v>
      </c>
    </row>
    <row r="1245" spans="1:34">
      <c r="A1245" t="s">
        <v>125</v>
      </c>
      <c r="B1245" t="s">
        <v>145</v>
      </c>
      <c r="C1245" t="s">
        <v>1769</v>
      </c>
      <c r="D1245" t="s">
        <v>1820</v>
      </c>
      <c r="E1245" t="s">
        <v>53</v>
      </c>
      <c r="F1245" t="s">
        <v>39</v>
      </c>
      <c r="G1245" t="s">
        <v>239</v>
      </c>
      <c r="H1245" t="s">
        <v>302</v>
      </c>
      <c r="I1245">
        <v>1.5</v>
      </c>
      <c r="J1245">
        <v>2.7274328089647728</v>
      </c>
      <c r="K1245">
        <v>2.02</v>
      </c>
      <c r="L1245">
        <v>1.059999999999999E-2</v>
      </c>
      <c r="M1245">
        <v>6.2580328089647734</v>
      </c>
      <c r="N1245">
        <v>156.2575497597804</v>
      </c>
      <c r="O1245">
        <v>433.00063803071708</v>
      </c>
      <c r="P1245">
        <v>58.149404109062978</v>
      </c>
      <c r="Q1245">
        <v>45.590555237246392</v>
      </c>
      <c r="R1245">
        <v>692.99814713680678</v>
      </c>
      <c r="S1245">
        <v>13090004.66400449</v>
      </c>
      <c r="T1245">
        <v>16392929.927221131</v>
      </c>
      <c r="U1245">
        <v>23953010.62549923</v>
      </c>
      <c r="V1245">
        <v>65829653.085326843</v>
      </c>
      <c r="W1245">
        <v>12393707.86860198</v>
      </c>
      <c r="X1245">
        <v>0.37557406942236132</v>
      </c>
      <c r="Y1245">
        <v>0.97876868785757021</v>
      </c>
      <c r="Z1245">
        <v>0.1670959888191465</v>
      </c>
      <c r="AA1245">
        <v>0.13100734263576549</v>
      </c>
      <c r="AB1245">
        <v>9.7707000000000002E-2</v>
      </c>
      <c r="AC1245">
        <v>5.4999999999999997E-3</v>
      </c>
      <c r="AD1245">
        <v>1.70375762338308</v>
      </c>
      <c r="AE1245">
        <v>6.2580328089647724E-2</v>
      </c>
      <c r="AF1245">
        <v>8.1275777604375001</v>
      </c>
      <c r="AG1245">
        <v>1</v>
      </c>
      <c r="AH1245" t="s">
        <v>931</v>
      </c>
    </row>
    <row r="1246" spans="1:34">
      <c r="A1246" t="s">
        <v>422</v>
      </c>
      <c r="B1246" t="s">
        <v>466</v>
      </c>
      <c r="C1246" t="s">
        <v>1786</v>
      </c>
      <c r="D1246" t="s">
        <v>1821</v>
      </c>
      <c r="E1246" t="s">
        <v>39</v>
      </c>
      <c r="F1246" t="s">
        <v>140</v>
      </c>
      <c r="G1246" t="s">
        <v>41</v>
      </c>
      <c r="H1246" t="s">
        <v>239</v>
      </c>
      <c r="I1246">
        <v>2.08026440274456</v>
      </c>
      <c r="J1246">
        <v>1.5</v>
      </c>
      <c r="K1246">
        <v>8.3999999999999995E-3</v>
      </c>
      <c r="L1246">
        <v>2.02</v>
      </c>
      <c r="M1246">
        <v>5.6086644027445596</v>
      </c>
      <c r="N1246">
        <v>302.07963728231579</v>
      </c>
      <c r="O1246">
        <v>98.483511307937491</v>
      </c>
      <c r="P1246">
        <v>186.37200198002759</v>
      </c>
      <c r="Q1246">
        <v>53.049167857142862</v>
      </c>
      <c r="R1246">
        <v>639.98431842742366</v>
      </c>
      <c r="S1246">
        <v>11436404.2254785</v>
      </c>
      <c r="T1246">
        <v>2722230.5276770229</v>
      </c>
      <c r="U1246">
        <v>28686954.545454539</v>
      </c>
      <c r="V1246">
        <v>64697701.127181493</v>
      </c>
      <c r="W1246">
        <v>21852111.828571431</v>
      </c>
      <c r="X1246">
        <v>0.68283061095704034</v>
      </c>
      <c r="Y1246">
        <v>0.24241493025817981</v>
      </c>
      <c r="Z1246">
        <v>0.5355517298276653</v>
      </c>
      <c r="AA1246">
        <v>0.15244013752052549</v>
      </c>
      <c r="AB1246">
        <v>9.7769000000000009E-2</v>
      </c>
      <c r="AC1246">
        <v>5.4999999999999997E-3</v>
      </c>
      <c r="AD1246">
        <v>1.5269662248309801</v>
      </c>
      <c r="AE1246">
        <v>0.88897330783501283</v>
      </c>
      <c r="AF1246">
        <v>8.1278729354105543</v>
      </c>
      <c r="AG1246">
        <v>1</v>
      </c>
      <c r="AH1246" t="s">
        <v>602</v>
      </c>
    </row>
    <row r="1247" spans="1:34">
      <c r="A1247" t="s">
        <v>99</v>
      </c>
      <c r="B1247" t="s">
        <v>204</v>
      </c>
      <c r="C1247" t="s">
        <v>1196</v>
      </c>
      <c r="D1247" t="s">
        <v>1822</v>
      </c>
      <c r="E1247" t="s">
        <v>72</v>
      </c>
      <c r="F1247" t="s">
        <v>39</v>
      </c>
      <c r="G1247" t="s">
        <v>40</v>
      </c>
      <c r="H1247" t="s">
        <v>302</v>
      </c>
      <c r="I1247">
        <v>1</v>
      </c>
      <c r="J1247">
        <v>3</v>
      </c>
      <c r="K1247">
        <v>1.6046723073349809</v>
      </c>
      <c r="L1247">
        <v>1.0600000000000021E-2</v>
      </c>
      <c r="M1247">
        <v>5.6152723073349806</v>
      </c>
      <c r="N1247">
        <v>60.170646557743339</v>
      </c>
      <c r="O1247">
        <v>476.27274623318817</v>
      </c>
      <c r="P1247">
        <v>172.46359292090941</v>
      </c>
      <c r="Q1247">
        <v>45.590555237246512</v>
      </c>
      <c r="R1247">
        <v>754.49754094908735</v>
      </c>
      <c r="S1247">
        <v>4660070.3812316712</v>
      </c>
      <c r="T1247">
        <v>18031164.55152189</v>
      </c>
      <c r="U1247">
        <v>13522314.92969707</v>
      </c>
      <c r="V1247">
        <v>48607257.731052637</v>
      </c>
      <c r="W1247">
        <v>12393707.868602009</v>
      </c>
      <c r="X1247">
        <v>0.14128613322161709</v>
      </c>
      <c r="Y1247">
        <v>1.0765823648969071</v>
      </c>
      <c r="Z1247">
        <v>0.39814797898164361</v>
      </c>
      <c r="AA1247">
        <v>0.1310073426357658</v>
      </c>
      <c r="AB1247">
        <v>9.3915000000000012E-2</v>
      </c>
      <c r="AC1247">
        <v>5.4999999999999997E-3</v>
      </c>
      <c r="AD1247">
        <v>1.528765235504812</v>
      </c>
      <c r="AE1247">
        <v>0.89002066071259445</v>
      </c>
      <c r="AF1247">
        <v>8.1334732035523878</v>
      </c>
      <c r="AG1247">
        <v>1</v>
      </c>
      <c r="AH1247" t="s">
        <v>526</v>
      </c>
    </row>
    <row r="1248" spans="1:34">
      <c r="A1248" t="s">
        <v>459</v>
      </c>
      <c r="B1248" t="s">
        <v>460</v>
      </c>
      <c r="C1248" t="s">
        <v>1823</v>
      </c>
      <c r="D1248" t="s">
        <v>1824</v>
      </c>
      <c r="E1248" t="s">
        <v>39</v>
      </c>
      <c r="F1248" t="s">
        <v>140</v>
      </c>
      <c r="G1248" t="s">
        <v>239</v>
      </c>
      <c r="H1248" t="s">
        <v>302</v>
      </c>
      <c r="I1248">
        <v>2.7374132181572781</v>
      </c>
      <c r="J1248">
        <v>1.5</v>
      </c>
      <c r="K1248">
        <v>2.02</v>
      </c>
      <c r="L1248">
        <v>1.060000000000001E-2</v>
      </c>
      <c r="M1248">
        <v>6.2680132181572787</v>
      </c>
      <c r="N1248">
        <v>462.39471610040022</v>
      </c>
      <c r="O1248">
        <v>100.2005339238125</v>
      </c>
      <c r="P1248">
        <v>61.974581298003081</v>
      </c>
      <c r="Q1248">
        <v>46.763721776589463</v>
      </c>
      <c r="R1248">
        <v>671.33355309880528</v>
      </c>
      <c r="S1248">
        <v>17505757.530115791</v>
      </c>
      <c r="T1248">
        <v>2769691.5830310681</v>
      </c>
      <c r="U1248">
        <v>25528684.72319508</v>
      </c>
      <c r="V1248">
        <v>58516764.852384739</v>
      </c>
      <c r="W1248">
        <v>12712631.016042789</v>
      </c>
      <c r="X1248">
        <v>1.0452120154099089</v>
      </c>
      <c r="Y1248">
        <v>0.2466413424986775</v>
      </c>
      <c r="Z1248">
        <v>0.17808787729311229</v>
      </c>
      <c r="AA1248">
        <v>0.1343785108522686</v>
      </c>
      <c r="AB1248">
        <v>9.3907000000000004E-2</v>
      </c>
      <c r="AC1248">
        <v>5.4999999999999997E-3</v>
      </c>
      <c r="AD1248">
        <v>1.7064748028491019</v>
      </c>
      <c r="AE1248">
        <v>6.2680132181572784E-2</v>
      </c>
      <c r="AF1248">
        <v>8.1365751531879535</v>
      </c>
      <c r="AG1248">
        <v>1</v>
      </c>
      <c r="AH1248" t="s">
        <v>1434</v>
      </c>
    </row>
    <row r="1249" spans="1:34">
      <c r="A1249" t="s">
        <v>354</v>
      </c>
      <c r="B1249" t="s">
        <v>590</v>
      </c>
      <c r="C1249" t="s">
        <v>1201</v>
      </c>
      <c r="D1249" t="s">
        <v>1825</v>
      </c>
      <c r="E1249" t="s">
        <v>53</v>
      </c>
      <c r="F1249" t="s">
        <v>39</v>
      </c>
      <c r="G1249" t="s">
        <v>140</v>
      </c>
      <c r="I1249">
        <v>1.5</v>
      </c>
      <c r="J1249">
        <v>2.636743916946048</v>
      </c>
      <c r="K1249">
        <v>1.5</v>
      </c>
      <c r="M1249">
        <v>5.6367439169460472</v>
      </c>
      <c r="N1249">
        <v>177.12085952611221</v>
      </c>
      <c r="O1249">
        <v>464.00079631588318</v>
      </c>
      <c r="P1249">
        <v>102.28548995737501</v>
      </c>
      <c r="R1249">
        <v>743.40714579937037</v>
      </c>
      <c r="S1249">
        <v>14837765.476635311</v>
      </c>
      <c r="T1249">
        <v>17566561.968071479</v>
      </c>
      <c r="U1249">
        <v>2827322.8645324088</v>
      </c>
      <c r="V1249">
        <v>35231650.309239186</v>
      </c>
      <c r="X1249">
        <v>0.42572024259995572</v>
      </c>
      <c r="Y1249">
        <v>1.0488424512269361</v>
      </c>
      <c r="Z1249">
        <v>0.25177341450499602</v>
      </c>
      <c r="AB1249">
        <v>6.8638000000000005E-2</v>
      </c>
      <c r="AC1249">
        <v>5.4999999999999997E-3</v>
      </c>
      <c r="AD1249">
        <v>1.534610909325625</v>
      </c>
      <c r="AE1249">
        <v>0.89342391083594852</v>
      </c>
      <c r="AF1249">
        <v>8.1389167371076212</v>
      </c>
      <c r="AG1249">
        <v>1</v>
      </c>
      <c r="AH1249" t="s">
        <v>1145</v>
      </c>
    </row>
    <row r="1250" spans="1:34">
      <c r="A1250" t="s">
        <v>147</v>
      </c>
      <c r="B1250" t="s">
        <v>148</v>
      </c>
      <c r="C1250" t="s">
        <v>1826</v>
      </c>
      <c r="D1250" t="s">
        <v>1827</v>
      </c>
      <c r="E1250" t="s">
        <v>53</v>
      </c>
      <c r="F1250" t="s">
        <v>39</v>
      </c>
      <c r="G1250" t="s">
        <v>239</v>
      </c>
      <c r="H1250" t="s">
        <v>302</v>
      </c>
      <c r="I1250">
        <v>1.5</v>
      </c>
      <c r="J1250">
        <v>2.0894485516125951</v>
      </c>
      <c r="K1250">
        <v>2.02</v>
      </c>
      <c r="L1250">
        <v>1.059999999999999E-2</v>
      </c>
      <c r="M1250">
        <v>5.6200485516125962</v>
      </c>
      <c r="N1250">
        <v>170.5061351547389</v>
      </c>
      <c r="O1250">
        <v>357.28028874742319</v>
      </c>
      <c r="P1250">
        <v>65.162228955453159</v>
      </c>
      <c r="Q1250">
        <v>47.741360559375217</v>
      </c>
      <c r="R1250">
        <v>640.6900134169905</v>
      </c>
      <c r="S1250">
        <v>14283636.904892741</v>
      </c>
      <c r="T1250">
        <v>13526240.43338789</v>
      </c>
      <c r="U1250">
        <v>26841746.471274961</v>
      </c>
      <c r="V1250">
        <v>67630024.115132362</v>
      </c>
      <c r="W1250">
        <v>12978400.30557677</v>
      </c>
      <c r="X1250">
        <v>0.4098213695273703</v>
      </c>
      <c r="Y1250">
        <v>0.80760795412472741</v>
      </c>
      <c r="Z1250">
        <v>0.18724778435475051</v>
      </c>
      <c r="AA1250">
        <v>0.13718781769935409</v>
      </c>
      <c r="AB1250">
        <v>9.7707000000000002E-2</v>
      </c>
      <c r="AC1250">
        <v>5.4999999999999997E-3</v>
      </c>
      <c r="AD1250">
        <v>1.530065574261021</v>
      </c>
      <c r="AE1250">
        <v>0.89077769543059648</v>
      </c>
      <c r="AF1250">
        <v>8.1440988213042136</v>
      </c>
      <c r="AG1250">
        <v>1</v>
      </c>
      <c r="AH1250" t="s">
        <v>931</v>
      </c>
    </row>
    <row r="1251" spans="1:34">
      <c r="A1251" t="s">
        <v>35</v>
      </c>
      <c r="B1251" t="s">
        <v>47</v>
      </c>
      <c r="C1251" t="s">
        <v>1797</v>
      </c>
      <c r="D1251" t="s">
        <v>1828</v>
      </c>
      <c r="E1251" t="s">
        <v>53</v>
      </c>
      <c r="F1251" t="s">
        <v>72</v>
      </c>
      <c r="G1251" t="s">
        <v>39</v>
      </c>
      <c r="H1251" t="s">
        <v>239</v>
      </c>
      <c r="I1251">
        <v>1.5</v>
      </c>
      <c r="J1251">
        <v>1</v>
      </c>
      <c r="K1251">
        <v>1.7476884605308429</v>
      </c>
      <c r="L1251">
        <v>2.02</v>
      </c>
      <c r="M1251">
        <v>6.2676884605308434</v>
      </c>
      <c r="N1251">
        <v>180.42822171179881</v>
      </c>
      <c r="O1251">
        <v>70.254206021251477</v>
      </c>
      <c r="P1251">
        <v>311.90308488631149</v>
      </c>
      <c r="Q1251">
        <v>73.079991692392312</v>
      </c>
      <c r="R1251">
        <v>635.66550431175415</v>
      </c>
      <c r="S1251">
        <v>15114829.762506589</v>
      </c>
      <c r="T1251">
        <v>5441017.5619834717</v>
      </c>
      <c r="U1251">
        <v>11808309.19298251</v>
      </c>
      <c r="V1251">
        <v>62467402.532446668</v>
      </c>
      <c r="W1251">
        <v>30103246.014974091</v>
      </c>
      <c r="X1251">
        <v>0.43366967913624838</v>
      </c>
      <c r="Y1251">
        <v>0.16496324502300211</v>
      </c>
      <c r="Z1251">
        <v>0.70503585057361207</v>
      </c>
      <c r="AA1251">
        <v>0.2099999761275641</v>
      </c>
      <c r="AB1251">
        <v>0.103481</v>
      </c>
      <c r="AC1251">
        <v>5.4999999999999997E-3</v>
      </c>
      <c r="AD1251">
        <v>1.7063863871602301</v>
      </c>
      <c r="AE1251">
        <v>6.2676884605308431E-2</v>
      </c>
      <c r="AF1251">
        <v>8.1457327322963806</v>
      </c>
      <c r="AG1251">
        <v>1</v>
      </c>
      <c r="AH1251" t="s">
        <v>1799</v>
      </c>
    </row>
    <row r="1252" spans="1:34">
      <c r="A1252" t="s">
        <v>788</v>
      </c>
      <c r="B1252" t="s">
        <v>789</v>
      </c>
      <c r="C1252" t="s">
        <v>1829</v>
      </c>
      <c r="D1252" t="s">
        <v>1830</v>
      </c>
      <c r="E1252" t="s">
        <v>39</v>
      </c>
      <c r="F1252" t="s">
        <v>140</v>
      </c>
      <c r="G1252" t="s">
        <v>41</v>
      </c>
      <c r="I1252">
        <v>2.2945009477741629</v>
      </c>
      <c r="J1252">
        <v>1.5</v>
      </c>
      <c r="K1252">
        <v>8.3999999999999995E-3</v>
      </c>
      <c r="M1252">
        <v>3.8029009477741629</v>
      </c>
      <c r="N1252">
        <v>403.77461765337802</v>
      </c>
      <c r="O1252">
        <v>102.28548995737501</v>
      </c>
      <c r="P1252">
        <v>194.25403753443521</v>
      </c>
      <c r="R1252">
        <v>700.31414514518826</v>
      </c>
      <c r="S1252">
        <v>15286464.804499369</v>
      </c>
      <c r="T1252">
        <v>2827322.8645324088</v>
      </c>
      <c r="U1252">
        <v>29900181.81818182</v>
      </c>
      <c r="V1252">
        <v>48013969.487213597</v>
      </c>
      <c r="X1252">
        <v>0.91270524336445213</v>
      </c>
      <c r="Y1252">
        <v>0.25177341450499602</v>
      </c>
      <c r="Z1252">
        <v>0.55820125728285985</v>
      </c>
      <c r="AB1252">
        <v>6.6725999999999994E-2</v>
      </c>
      <c r="AC1252">
        <v>5.4999999999999997E-3</v>
      </c>
      <c r="AD1252">
        <v>1.0353447606505579</v>
      </c>
      <c r="AE1252">
        <v>3.2381701570297001</v>
      </c>
      <c r="AF1252">
        <v>8.1486418654544224</v>
      </c>
      <c r="AG1252">
        <v>1</v>
      </c>
      <c r="AH1252" t="s">
        <v>141</v>
      </c>
    </row>
    <row r="1253" spans="1:34">
      <c r="A1253" t="s">
        <v>35</v>
      </c>
      <c r="B1253" t="s">
        <v>68</v>
      </c>
      <c r="C1253" t="s">
        <v>1210</v>
      </c>
      <c r="D1253" t="s">
        <v>1831</v>
      </c>
      <c r="E1253" t="s">
        <v>39</v>
      </c>
      <c r="F1253" t="s">
        <v>40</v>
      </c>
      <c r="G1253" t="s">
        <v>239</v>
      </c>
      <c r="I1253">
        <v>2.6146988585392501</v>
      </c>
      <c r="J1253">
        <v>1</v>
      </c>
      <c r="K1253">
        <v>2.02</v>
      </c>
      <c r="M1253">
        <v>5.6346988585392506</v>
      </c>
      <c r="N1253">
        <v>466.63502016795343</v>
      </c>
      <c r="O1253">
        <v>125.1515151515151</v>
      </c>
      <c r="P1253">
        <v>73.079991692392312</v>
      </c>
      <c r="R1253">
        <v>664.86652701186097</v>
      </c>
      <c r="S1253">
        <v>17666290.79807042</v>
      </c>
      <c r="T1253">
        <v>9812727.2727272715</v>
      </c>
      <c r="U1253">
        <v>30103246.014974091</v>
      </c>
      <c r="V1253">
        <v>57582264.085771792</v>
      </c>
      <c r="X1253">
        <v>1.054796936270977</v>
      </c>
      <c r="Y1253">
        <v>0.28892371995820271</v>
      </c>
      <c r="Z1253">
        <v>0.2099999761275641</v>
      </c>
      <c r="AB1253">
        <v>8.2440000000000013E-2</v>
      </c>
      <c r="AC1253">
        <v>5.4999999999999997E-3</v>
      </c>
      <c r="AD1253">
        <v>1.5340541394975971</v>
      </c>
      <c r="AE1253">
        <v>0.89309976907847122</v>
      </c>
      <c r="AF1253">
        <v>8.1497927671153185</v>
      </c>
      <c r="AG1253">
        <v>1</v>
      </c>
      <c r="AH1253" t="s">
        <v>1212</v>
      </c>
    </row>
    <row r="1254" spans="1:34">
      <c r="A1254" t="s">
        <v>354</v>
      </c>
      <c r="B1254" t="s">
        <v>597</v>
      </c>
      <c r="C1254" t="s">
        <v>1201</v>
      </c>
      <c r="D1254" t="s">
        <v>1832</v>
      </c>
      <c r="E1254" t="s">
        <v>53</v>
      </c>
      <c r="F1254" t="s">
        <v>39</v>
      </c>
      <c r="G1254" t="s">
        <v>140</v>
      </c>
      <c r="I1254">
        <v>1.5</v>
      </c>
      <c r="J1254">
        <v>2.644504801630982</v>
      </c>
      <c r="K1254">
        <v>1.5</v>
      </c>
      <c r="M1254">
        <v>5.6445048016309816</v>
      </c>
      <c r="N1254">
        <v>177.12085952611221</v>
      </c>
      <c r="O1254">
        <v>465.36651736705602</v>
      </c>
      <c r="P1254">
        <v>102.28548995737501</v>
      </c>
      <c r="R1254">
        <v>744.77286685054321</v>
      </c>
      <c r="S1254">
        <v>14837765.476635311</v>
      </c>
      <c r="T1254">
        <v>17618266.671311241</v>
      </c>
      <c r="U1254">
        <v>2827322.8645324088</v>
      </c>
      <c r="V1254">
        <v>35283355.012478963</v>
      </c>
      <c r="X1254">
        <v>0.42572024259995572</v>
      </c>
      <c r="Y1254">
        <v>1.0519295713921979</v>
      </c>
      <c r="Z1254">
        <v>0.25177341450499602</v>
      </c>
      <c r="AB1254">
        <v>6.8638000000000005E-2</v>
      </c>
      <c r="AC1254">
        <v>5.4999999999999997E-3</v>
      </c>
      <c r="AD1254">
        <v>1.536723820339325</v>
      </c>
      <c r="AE1254">
        <v>0.89465401105851061</v>
      </c>
      <c r="AF1254">
        <v>8.1500206330288165</v>
      </c>
      <c r="AG1254">
        <v>1</v>
      </c>
      <c r="AH1254" t="s">
        <v>1145</v>
      </c>
    </row>
    <row r="1255" spans="1:34">
      <c r="A1255" t="s">
        <v>208</v>
      </c>
      <c r="B1255" t="s">
        <v>214</v>
      </c>
      <c r="C1255" t="s">
        <v>1812</v>
      </c>
      <c r="D1255" t="s">
        <v>1833</v>
      </c>
      <c r="E1255" t="s">
        <v>53</v>
      </c>
      <c r="F1255" t="s">
        <v>39</v>
      </c>
      <c r="G1255" t="s">
        <v>140</v>
      </c>
      <c r="H1255" t="s">
        <v>302</v>
      </c>
      <c r="I1255">
        <v>1.5</v>
      </c>
      <c r="J1255">
        <v>2.621674841366314</v>
      </c>
      <c r="K1255">
        <v>1.5</v>
      </c>
      <c r="L1255">
        <v>1.060000000000001E-2</v>
      </c>
      <c r="M1255">
        <v>5.6322748413663142</v>
      </c>
      <c r="N1255">
        <v>167.75</v>
      </c>
      <c r="O1255">
        <v>442.84457528745992</v>
      </c>
      <c r="P1255">
        <v>100.2005339238125</v>
      </c>
      <c r="Q1255">
        <v>46.763721776589477</v>
      </c>
      <c r="R1255">
        <v>757.55883098786194</v>
      </c>
      <c r="S1255">
        <v>14052750</v>
      </c>
      <c r="T1255">
        <v>16765610.610537579</v>
      </c>
      <c r="U1255">
        <v>2769691.5830310681</v>
      </c>
      <c r="V1255">
        <v>46300683.209611453</v>
      </c>
      <c r="W1255">
        <v>12712631.016042801</v>
      </c>
      <c r="X1255">
        <v>0.40319683908045978</v>
      </c>
      <c r="Y1255">
        <v>1.001020242949854</v>
      </c>
      <c r="Z1255">
        <v>0.2466413424986775</v>
      </c>
      <c r="AA1255">
        <v>0.13437851085226871</v>
      </c>
      <c r="AB1255">
        <v>8.7010000000000004E-2</v>
      </c>
      <c r="AC1255">
        <v>5.4999999999999997E-3</v>
      </c>
      <c r="AD1255">
        <v>1.533394197649468</v>
      </c>
      <c r="AE1255">
        <v>0.8927155623565608</v>
      </c>
      <c r="AF1255">
        <v>8.1508946013723431</v>
      </c>
      <c r="AG1255">
        <v>1</v>
      </c>
      <c r="AH1255" t="s">
        <v>773</v>
      </c>
    </row>
    <row r="1256" spans="1:34">
      <c r="A1256" t="s">
        <v>35</v>
      </c>
      <c r="B1256" t="s">
        <v>49</v>
      </c>
      <c r="C1256" t="s">
        <v>1746</v>
      </c>
      <c r="D1256" t="s">
        <v>1834</v>
      </c>
      <c r="E1256" t="s">
        <v>53</v>
      </c>
      <c r="F1256" t="s">
        <v>140</v>
      </c>
      <c r="G1256" t="s">
        <v>41</v>
      </c>
      <c r="H1256" t="s">
        <v>239</v>
      </c>
      <c r="I1256">
        <v>1.5</v>
      </c>
      <c r="J1256">
        <v>2.750762810152299</v>
      </c>
      <c r="K1256">
        <v>5.4521979068132241E-3</v>
      </c>
      <c r="L1256">
        <v>2.02</v>
      </c>
      <c r="M1256">
        <v>6.276215008059113</v>
      </c>
      <c r="N1256">
        <v>180.4282217117989</v>
      </c>
      <c r="O1256">
        <v>188.9248779446184</v>
      </c>
      <c r="P1256">
        <v>127.0748911996937</v>
      </c>
      <c r="Q1256">
        <v>73.079991692392312</v>
      </c>
      <c r="R1256">
        <v>569.50798254850326</v>
      </c>
      <c r="S1256">
        <v>15114829.762506589</v>
      </c>
      <c r="T1256">
        <v>5222164.2318417709</v>
      </c>
      <c r="U1256">
        <v>19559759.99069244</v>
      </c>
      <c r="V1256">
        <v>70000000.000014901</v>
      </c>
      <c r="W1256">
        <v>30103246.014974091</v>
      </c>
      <c r="X1256">
        <v>0.43366967913624849</v>
      </c>
      <c r="Y1256">
        <v>0.46503430374023041</v>
      </c>
      <c r="Z1256">
        <v>0.36515773333245322</v>
      </c>
      <c r="AA1256">
        <v>0.2099999761275641</v>
      </c>
      <c r="AB1256">
        <v>9.7769000000000009E-2</v>
      </c>
      <c r="AC1256">
        <v>5.4999999999999997E-3</v>
      </c>
      <c r="AD1256">
        <v>1.708707750885204</v>
      </c>
      <c r="AE1256">
        <v>6.2762150080591134E-2</v>
      </c>
      <c r="AF1256">
        <v>8.1509539090249081</v>
      </c>
      <c r="AG1256">
        <v>1</v>
      </c>
      <c r="AH1256" t="s">
        <v>1739</v>
      </c>
    </row>
    <row r="1257" spans="1:34">
      <c r="A1257" t="s">
        <v>35</v>
      </c>
      <c r="B1257" t="s">
        <v>49</v>
      </c>
      <c r="C1257" t="s">
        <v>1711</v>
      </c>
      <c r="D1257" t="s">
        <v>1835</v>
      </c>
      <c r="E1257" t="s">
        <v>72</v>
      </c>
      <c r="F1257" t="s">
        <v>39</v>
      </c>
      <c r="G1257" t="s">
        <v>140</v>
      </c>
      <c r="I1257">
        <v>1.7995737585012901</v>
      </c>
      <c r="J1257">
        <v>3</v>
      </c>
      <c r="K1257">
        <v>1.5</v>
      </c>
      <c r="M1257">
        <v>6.2995737585012899</v>
      </c>
      <c r="N1257">
        <v>126.4276255801875</v>
      </c>
      <c r="O1257">
        <v>535.39819927329722</v>
      </c>
      <c r="P1257">
        <v>103.02135679275</v>
      </c>
      <c r="R1257">
        <v>764.84718164623473</v>
      </c>
      <c r="S1257">
        <v>9791512.4240901209</v>
      </c>
      <c r="T1257">
        <v>20269589.448560841</v>
      </c>
      <c r="U1257">
        <v>2847663.3168270001</v>
      </c>
      <c r="V1257">
        <v>32908765.189477962</v>
      </c>
      <c r="X1257">
        <v>0.29686352686061313</v>
      </c>
      <c r="Y1257">
        <v>1.2102314568572441</v>
      </c>
      <c r="Z1257">
        <v>0.25358473403663789</v>
      </c>
      <c r="AB1257">
        <v>6.8638000000000005E-2</v>
      </c>
      <c r="AC1257">
        <v>5.4999999999999997E-3</v>
      </c>
      <c r="AD1257">
        <v>1.7150672012673669</v>
      </c>
      <c r="AE1257">
        <v>6.2995737585012895E-2</v>
      </c>
      <c r="AF1257">
        <v>8.1517746973536696</v>
      </c>
      <c r="AG1257">
        <v>1</v>
      </c>
      <c r="AH1257" t="s">
        <v>1713</v>
      </c>
    </row>
    <row r="1258" spans="1:34">
      <c r="A1258" t="s">
        <v>99</v>
      </c>
      <c r="B1258" t="s">
        <v>100</v>
      </c>
      <c r="C1258" t="s">
        <v>1836</v>
      </c>
      <c r="D1258" t="s">
        <v>1837</v>
      </c>
      <c r="E1258" t="s">
        <v>140</v>
      </c>
      <c r="F1258" t="s">
        <v>40</v>
      </c>
      <c r="G1258" t="s">
        <v>41</v>
      </c>
      <c r="H1258" t="s">
        <v>239</v>
      </c>
      <c r="I1258">
        <v>2.8412188163050418</v>
      </c>
      <c r="J1258">
        <v>1.4049481698163939</v>
      </c>
      <c r="K1258">
        <v>8.4000000000000012E-3</v>
      </c>
      <c r="L1258">
        <v>2.02</v>
      </c>
      <c r="M1258">
        <v>6.2745669861214353</v>
      </c>
      <c r="N1258">
        <v>188.40058912612361</v>
      </c>
      <c r="O1258">
        <v>150.99806242472269</v>
      </c>
      <c r="P1258">
        <v>188.4060756714876</v>
      </c>
      <c r="Q1258">
        <v>58.149404109062978</v>
      </c>
      <c r="R1258">
        <v>585.95413133139687</v>
      </c>
      <c r="S1258">
        <v>5207672.1101853484</v>
      </c>
      <c r="T1258">
        <v>11839271.80977571</v>
      </c>
      <c r="U1258">
        <v>29000045.454545461</v>
      </c>
      <c r="V1258">
        <v>70000000.000005752</v>
      </c>
      <c r="W1258">
        <v>23953010.62549923</v>
      </c>
      <c r="X1258">
        <v>0.46374377870022482</v>
      </c>
      <c r="Y1258">
        <v>0.34859283844398281</v>
      </c>
      <c r="Z1258">
        <v>0.54139676917094137</v>
      </c>
      <c r="AA1258">
        <v>0.1670959888191465</v>
      </c>
      <c r="AB1258">
        <v>0.10087400000000001</v>
      </c>
      <c r="AC1258">
        <v>5.4999999999999997E-3</v>
      </c>
      <c r="AD1258">
        <v>1.7082590747555739</v>
      </c>
      <c r="AE1258">
        <v>6.2745669861214354E-2</v>
      </c>
      <c r="AF1258">
        <v>8.1519457307382233</v>
      </c>
      <c r="AG1258">
        <v>1</v>
      </c>
      <c r="AH1258" t="s">
        <v>1654</v>
      </c>
    </row>
    <row r="1259" spans="1:34">
      <c r="A1259" t="s">
        <v>35</v>
      </c>
      <c r="B1259" t="s">
        <v>36</v>
      </c>
      <c r="C1259" t="s">
        <v>1838</v>
      </c>
      <c r="D1259" t="s">
        <v>1839</v>
      </c>
      <c r="E1259" t="s">
        <v>140</v>
      </c>
      <c r="F1259" t="s">
        <v>41</v>
      </c>
      <c r="G1259" t="s">
        <v>239</v>
      </c>
      <c r="I1259">
        <v>4.1496589457034228</v>
      </c>
      <c r="J1259">
        <v>8.3999999999999995E-3</v>
      </c>
      <c r="K1259">
        <v>2.1464119452237491</v>
      </c>
      <c r="M1259">
        <v>6.3044708909271714</v>
      </c>
      <c r="N1259">
        <v>285.00232987569268</v>
      </c>
      <c r="O1259">
        <v>195.77959280303031</v>
      </c>
      <c r="P1259">
        <v>77.653350062080776</v>
      </c>
      <c r="R1259">
        <v>558.43527274080384</v>
      </c>
      <c r="S1259">
        <v>7877887.7046817606</v>
      </c>
      <c r="T1259">
        <v>30135000</v>
      </c>
      <c r="U1259">
        <v>31987112.295321591</v>
      </c>
      <c r="V1259">
        <v>70000000.000003353</v>
      </c>
      <c r="X1259">
        <v>0.70152677339263847</v>
      </c>
      <c r="Y1259">
        <v>0.56258503679031691</v>
      </c>
      <c r="Z1259">
        <v>0.2231418105232206</v>
      </c>
      <c r="AB1259">
        <v>7.3623000000000008E-2</v>
      </c>
      <c r="AC1259">
        <v>5.4999999999999997E-3</v>
      </c>
      <c r="AD1259">
        <v>1.7164004519801721</v>
      </c>
      <c r="AE1259">
        <v>6.3044708909271718E-2</v>
      </c>
      <c r="AF1259">
        <v>8.1630390518166145</v>
      </c>
      <c r="AG1259">
        <v>1</v>
      </c>
      <c r="AH1259" t="s">
        <v>1840</v>
      </c>
    </row>
    <row r="1260" spans="1:34">
      <c r="A1260" t="s">
        <v>99</v>
      </c>
      <c r="B1260" t="s">
        <v>100</v>
      </c>
      <c r="C1260" t="s">
        <v>1841</v>
      </c>
      <c r="D1260" t="s">
        <v>1842</v>
      </c>
      <c r="E1260" t="s">
        <v>39</v>
      </c>
      <c r="F1260" t="s">
        <v>140</v>
      </c>
      <c r="G1260" t="s">
        <v>103</v>
      </c>
      <c r="H1260" t="s">
        <v>40</v>
      </c>
      <c r="I1260">
        <v>2.7848353815244109</v>
      </c>
      <c r="J1260">
        <v>1.5</v>
      </c>
      <c r="K1260">
        <v>1</v>
      </c>
      <c r="L1260">
        <v>1</v>
      </c>
      <c r="M1260">
        <v>6.2848353815244113</v>
      </c>
      <c r="N1260">
        <v>442.11373165532672</v>
      </c>
      <c r="O1260">
        <v>99.464667088437494</v>
      </c>
      <c r="P1260">
        <v>104.33745543672011</v>
      </c>
      <c r="Q1260">
        <v>107.4758953168044</v>
      </c>
      <c r="R1260">
        <v>753.39174949728874</v>
      </c>
      <c r="S1260">
        <v>16737941.671055639</v>
      </c>
      <c r="T1260">
        <v>2749351.1307364772</v>
      </c>
      <c r="U1260">
        <v>14899446.94518717</v>
      </c>
      <c r="V1260">
        <v>42813578.589954488</v>
      </c>
      <c r="W1260">
        <v>8426838.8429752067</v>
      </c>
      <c r="X1260">
        <v>0.9993682202967108</v>
      </c>
      <c r="Y1260">
        <v>0.2448300229670356</v>
      </c>
      <c r="Z1260">
        <v>0.23971659098592421</v>
      </c>
      <c r="AA1260">
        <v>0.24811793483423569</v>
      </c>
      <c r="AB1260">
        <v>9.8993999999999999E-2</v>
      </c>
      <c r="AC1260">
        <v>5.4999999999999997E-3</v>
      </c>
      <c r="AD1260">
        <v>1.711054658844342</v>
      </c>
      <c r="AE1260">
        <v>6.2848353815244118E-2</v>
      </c>
      <c r="AF1260">
        <v>8.1632323941839982</v>
      </c>
      <c r="AG1260">
        <v>1</v>
      </c>
      <c r="AH1260" t="s">
        <v>1843</v>
      </c>
    </row>
    <row r="1261" spans="1:34">
      <c r="A1261" t="s">
        <v>147</v>
      </c>
      <c r="B1261" t="s">
        <v>148</v>
      </c>
      <c r="C1261" t="s">
        <v>1844</v>
      </c>
      <c r="D1261" t="s">
        <v>1845</v>
      </c>
      <c r="E1261" t="s">
        <v>53</v>
      </c>
      <c r="F1261" t="s">
        <v>72</v>
      </c>
      <c r="G1261" t="s">
        <v>302</v>
      </c>
      <c r="I1261">
        <v>4.5243598835397654</v>
      </c>
      <c r="J1261">
        <v>1.120489970884941</v>
      </c>
      <c r="K1261">
        <v>1.060000000000001E-2</v>
      </c>
      <c r="M1261">
        <v>5.655449854424706</v>
      </c>
      <c r="N1261">
        <v>514.2874118610066</v>
      </c>
      <c r="O1261">
        <v>74.257843571500842</v>
      </c>
      <c r="P1261">
        <v>47.741360559375288</v>
      </c>
      <c r="R1261">
        <v>636.28661599188274</v>
      </c>
      <c r="S1261">
        <v>43082875.869029857</v>
      </c>
      <c r="T1261">
        <v>5751089.5627421699</v>
      </c>
      <c r="U1261">
        <v>12978400.305576781</v>
      </c>
      <c r="V1261">
        <v>61812365.737348817</v>
      </c>
      <c r="X1261">
        <v>1.2361195758046399</v>
      </c>
      <c r="Y1261">
        <v>0.17436414896297819</v>
      </c>
      <c r="Z1261">
        <v>0.13718781769935429</v>
      </c>
      <c r="AB1261">
        <v>6.6664000000000001E-2</v>
      </c>
      <c r="AC1261">
        <v>5.4999999999999997E-3</v>
      </c>
      <c r="AD1261">
        <v>1.539703625288402</v>
      </c>
      <c r="AE1261">
        <v>0.89638880192631587</v>
      </c>
      <c r="AF1261">
        <v>8.1637062816394241</v>
      </c>
      <c r="AG1261">
        <v>1</v>
      </c>
      <c r="AH1261" t="s">
        <v>818</v>
      </c>
    </row>
    <row r="1262" spans="1:34">
      <c r="A1262" t="s">
        <v>35</v>
      </c>
      <c r="B1262" t="s">
        <v>49</v>
      </c>
      <c r="C1262" t="s">
        <v>1797</v>
      </c>
      <c r="D1262" t="s">
        <v>1846</v>
      </c>
      <c r="E1262" t="s">
        <v>53</v>
      </c>
      <c r="F1262" t="s">
        <v>72</v>
      </c>
      <c r="G1262" t="s">
        <v>39</v>
      </c>
      <c r="H1262" t="s">
        <v>239</v>
      </c>
      <c r="I1262">
        <v>1.5</v>
      </c>
      <c r="J1262">
        <v>1</v>
      </c>
      <c r="K1262">
        <v>1.76205092438585</v>
      </c>
      <c r="L1262">
        <v>2.02</v>
      </c>
      <c r="M1262">
        <v>6.2820509243858504</v>
      </c>
      <c r="N1262">
        <v>180.42822171179881</v>
      </c>
      <c r="O1262">
        <v>70.254206021251477</v>
      </c>
      <c r="P1262">
        <v>314.46629731467772</v>
      </c>
      <c r="Q1262">
        <v>73.079991692392312</v>
      </c>
      <c r="R1262">
        <v>638.22871674012038</v>
      </c>
      <c r="S1262">
        <v>15114829.762506589</v>
      </c>
      <c r="T1262">
        <v>5441017.5619834717</v>
      </c>
      <c r="U1262">
        <v>11905349.608252769</v>
      </c>
      <c r="V1262">
        <v>62564442.947716929</v>
      </c>
      <c r="W1262">
        <v>30103246.014974091</v>
      </c>
      <c r="X1262">
        <v>0.43366967913624838</v>
      </c>
      <c r="Y1262">
        <v>0.16496324502300211</v>
      </c>
      <c r="Z1262">
        <v>0.71082981909204701</v>
      </c>
      <c r="AA1262">
        <v>0.2099999761275641</v>
      </c>
      <c r="AB1262">
        <v>0.103481</v>
      </c>
      <c r="AC1262">
        <v>5.4999999999999997E-3</v>
      </c>
      <c r="AD1262">
        <v>1.710296586743792</v>
      </c>
      <c r="AE1262">
        <v>6.2820509243858499E-2</v>
      </c>
      <c r="AF1262">
        <v>8.1641490203735003</v>
      </c>
      <c r="AG1262">
        <v>1</v>
      </c>
      <c r="AH1262" t="s">
        <v>1799</v>
      </c>
    </row>
    <row r="1263" spans="1:34">
      <c r="A1263" t="s">
        <v>59</v>
      </c>
      <c r="B1263" t="s">
        <v>88</v>
      </c>
      <c r="C1263" t="s">
        <v>1204</v>
      </c>
      <c r="D1263" t="s">
        <v>1847</v>
      </c>
      <c r="E1263" t="s">
        <v>39</v>
      </c>
      <c r="F1263" t="s">
        <v>140</v>
      </c>
      <c r="G1263" t="s">
        <v>302</v>
      </c>
      <c r="I1263">
        <v>3</v>
      </c>
      <c r="J1263">
        <v>2.6478828038917999</v>
      </c>
      <c r="K1263">
        <v>1.06E-2</v>
      </c>
      <c r="M1263">
        <v>5.6584828038917996</v>
      </c>
      <c r="N1263">
        <v>520.4513126959248</v>
      </c>
      <c r="O1263">
        <v>179.2610005376246</v>
      </c>
      <c r="P1263">
        <v>48.914527098718281</v>
      </c>
      <c r="R1263">
        <v>748.62684033226765</v>
      </c>
      <c r="S1263">
        <v>19703716.692789972</v>
      </c>
      <c r="T1263">
        <v>4955040.3067941619</v>
      </c>
      <c r="U1263">
        <v>13297323.45301757</v>
      </c>
      <c r="V1263">
        <v>37956080.452601708</v>
      </c>
      <c r="X1263">
        <v>1.176445029591396</v>
      </c>
      <c r="Y1263">
        <v>0.44124688860314237</v>
      </c>
      <c r="Z1263">
        <v>0.14055898591585711</v>
      </c>
      <c r="AB1263">
        <v>6.2864000000000003E-2</v>
      </c>
      <c r="AC1263">
        <v>5.4999999999999997E-3</v>
      </c>
      <c r="AD1263">
        <v>1.5405293497506469</v>
      </c>
      <c r="AE1263">
        <v>0.89686952441685042</v>
      </c>
      <c r="AF1263">
        <v>8.1642456780592987</v>
      </c>
      <c r="AG1263">
        <v>1</v>
      </c>
      <c r="AH1263" t="s">
        <v>943</v>
      </c>
    </row>
    <row r="1264" spans="1:34">
      <c r="A1264" t="s">
        <v>59</v>
      </c>
      <c r="B1264" t="s">
        <v>60</v>
      </c>
      <c r="C1264" t="s">
        <v>1848</v>
      </c>
      <c r="D1264" t="s">
        <v>1849</v>
      </c>
      <c r="E1264" t="s">
        <v>72</v>
      </c>
      <c r="F1264" t="s">
        <v>39</v>
      </c>
      <c r="G1264" t="s">
        <v>239</v>
      </c>
      <c r="I1264">
        <v>1.2833659081211271</v>
      </c>
      <c r="J1264">
        <v>3</v>
      </c>
      <c r="K1264">
        <v>2.02</v>
      </c>
      <c r="M1264">
        <v>6.303365908121128</v>
      </c>
      <c r="N1264">
        <v>86.755327050366759</v>
      </c>
      <c r="O1264">
        <v>520.4513126959248</v>
      </c>
      <c r="P1264">
        <v>68.987406144393248</v>
      </c>
      <c r="R1264">
        <v>676.19404589068483</v>
      </c>
      <c r="S1264">
        <v>6718989.2934506536</v>
      </c>
      <c r="T1264">
        <v>19703716.692789972</v>
      </c>
      <c r="U1264">
        <v>28417420.568970811</v>
      </c>
      <c r="V1264">
        <v>54840126.55521144</v>
      </c>
      <c r="X1264">
        <v>0.2037093732001071</v>
      </c>
      <c r="Y1264">
        <v>1.176445029591396</v>
      </c>
      <c r="Z1264">
        <v>0.19823967282871621</v>
      </c>
      <c r="AB1264">
        <v>7.9335000000000003E-2</v>
      </c>
      <c r="AC1264">
        <v>5.4999999999999997E-3</v>
      </c>
      <c r="AD1264">
        <v>1.716099618964914</v>
      </c>
      <c r="AE1264">
        <v>6.303365908121128E-2</v>
      </c>
      <c r="AF1264">
        <v>8.1673341861672544</v>
      </c>
      <c r="AG1264">
        <v>1</v>
      </c>
      <c r="AH1264" t="s">
        <v>1529</v>
      </c>
    </row>
    <row r="1265" spans="1:34">
      <c r="A1265" t="s">
        <v>147</v>
      </c>
      <c r="B1265" t="s">
        <v>158</v>
      </c>
      <c r="C1265" t="s">
        <v>1826</v>
      </c>
      <c r="D1265" t="s">
        <v>1850</v>
      </c>
      <c r="E1265" t="s">
        <v>53</v>
      </c>
      <c r="F1265" t="s">
        <v>39</v>
      </c>
      <c r="G1265" t="s">
        <v>239</v>
      </c>
      <c r="H1265" t="s">
        <v>302</v>
      </c>
      <c r="I1265">
        <v>1.5</v>
      </c>
      <c r="J1265">
        <v>2.1067039765033999</v>
      </c>
      <c r="K1265">
        <v>2.02</v>
      </c>
      <c r="L1265">
        <v>1.059999999999999E-2</v>
      </c>
      <c r="M1265">
        <v>5.6373039765034001</v>
      </c>
      <c r="N1265">
        <v>170.5061351547389</v>
      </c>
      <c r="O1265">
        <v>360.23083911282367</v>
      </c>
      <c r="P1265">
        <v>65.162228955453159</v>
      </c>
      <c r="Q1265">
        <v>47.741360559375252</v>
      </c>
      <c r="R1265">
        <v>643.64056378239104</v>
      </c>
      <c r="S1265">
        <v>14283636.904892741</v>
      </c>
      <c r="T1265">
        <v>13637945.038736111</v>
      </c>
      <c r="U1265">
        <v>26841746.471274961</v>
      </c>
      <c r="V1265">
        <v>67741728.720480591</v>
      </c>
      <c r="W1265">
        <v>12978400.30557677</v>
      </c>
      <c r="X1265">
        <v>0.4098213695273703</v>
      </c>
      <c r="Y1265">
        <v>0.81427747388048333</v>
      </c>
      <c r="Z1265">
        <v>0.18724778435475051</v>
      </c>
      <c r="AA1265">
        <v>0.13718781769935409</v>
      </c>
      <c r="AB1265">
        <v>9.7707000000000002E-2</v>
      </c>
      <c r="AC1265">
        <v>5.4999999999999997E-3</v>
      </c>
      <c r="AD1265">
        <v>1.5347633862731771</v>
      </c>
      <c r="AE1265">
        <v>0.8935126802757889</v>
      </c>
      <c r="AF1265">
        <v>8.1687870430523652</v>
      </c>
      <c r="AG1265">
        <v>1</v>
      </c>
      <c r="AH1265" t="s">
        <v>931</v>
      </c>
    </row>
    <row r="1266" spans="1:34">
      <c r="A1266" t="s">
        <v>35</v>
      </c>
      <c r="B1266" t="s">
        <v>45</v>
      </c>
      <c r="C1266" t="s">
        <v>1838</v>
      </c>
      <c r="D1266" t="s">
        <v>1851</v>
      </c>
      <c r="E1266" t="s">
        <v>140</v>
      </c>
      <c r="F1266" t="s">
        <v>41</v>
      </c>
      <c r="G1266" t="s">
        <v>239</v>
      </c>
      <c r="I1266">
        <v>4.1569372770679722</v>
      </c>
      <c r="J1266">
        <v>8.3999999999999977E-3</v>
      </c>
      <c r="K1266">
        <v>2.1454847584082382</v>
      </c>
      <c r="M1266">
        <v>6.3108220354762103</v>
      </c>
      <c r="N1266">
        <v>285.50221225726813</v>
      </c>
      <c r="O1266">
        <v>195.77959280303031</v>
      </c>
      <c r="P1266">
        <v>77.619806099320954</v>
      </c>
      <c r="R1266">
        <v>558.90161115961928</v>
      </c>
      <c r="S1266">
        <v>7891705.1961714532</v>
      </c>
      <c r="T1266">
        <v>30134999.999999989</v>
      </c>
      <c r="U1266">
        <v>31973294.803831901</v>
      </c>
      <c r="V1266">
        <v>70000000.000003353</v>
      </c>
      <c r="X1266">
        <v>0.70275722254151163</v>
      </c>
      <c r="Y1266">
        <v>0.56258503679031679</v>
      </c>
      <c r="Z1266">
        <v>0.22304541982563489</v>
      </c>
      <c r="AB1266">
        <v>7.3623000000000008E-2</v>
      </c>
      <c r="AC1266">
        <v>5.4999999999999997E-3</v>
      </c>
      <c r="AD1266">
        <v>1.718129559396665</v>
      </c>
      <c r="AE1266">
        <v>6.3108220354762101E-2</v>
      </c>
      <c r="AF1266">
        <v>8.1711828152276365</v>
      </c>
      <c r="AG1266">
        <v>1</v>
      </c>
      <c r="AH1266" t="s">
        <v>1840</v>
      </c>
    </row>
    <row r="1267" spans="1:34">
      <c r="A1267" t="s">
        <v>59</v>
      </c>
      <c r="B1267" t="s">
        <v>90</v>
      </c>
      <c r="C1267" t="s">
        <v>1204</v>
      </c>
      <c r="D1267" t="s">
        <v>1852</v>
      </c>
      <c r="E1267" t="s">
        <v>39</v>
      </c>
      <c r="F1267" t="s">
        <v>140</v>
      </c>
      <c r="G1267" t="s">
        <v>302</v>
      </c>
      <c r="I1267">
        <v>2.9999999999999991</v>
      </c>
      <c r="J1267">
        <v>2.6528037155496982</v>
      </c>
      <c r="K1267">
        <v>1.06E-2</v>
      </c>
      <c r="M1267">
        <v>5.6634037155496966</v>
      </c>
      <c r="N1267">
        <v>520.45131269592468</v>
      </c>
      <c r="O1267">
        <v>179.59414502047539</v>
      </c>
      <c r="P1267">
        <v>48.914527098718281</v>
      </c>
      <c r="R1267">
        <v>748.95998481511833</v>
      </c>
      <c r="S1267">
        <v>19703716.692789961</v>
      </c>
      <c r="T1267">
        <v>4964248.9151114244</v>
      </c>
      <c r="U1267">
        <v>13297323.45301757</v>
      </c>
      <c r="V1267">
        <v>37965289.060918957</v>
      </c>
      <c r="X1267">
        <v>1.1764450295913951</v>
      </c>
      <c r="Y1267">
        <v>0.44206691619460042</v>
      </c>
      <c r="Z1267">
        <v>0.14055898591585711</v>
      </c>
      <c r="AB1267">
        <v>6.2864000000000003E-2</v>
      </c>
      <c r="AC1267">
        <v>5.4999999999999997E-3</v>
      </c>
      <c r="AD1267">
        <v>1.541869074390493</v>
      </c>
      <c r="AE1267">
        <v>0.89764948891462693</v>
      </c>
      <c r="AF1267">
        <v>8.1712862788548168</v>
      </c>
      <c r="AG1267">
        <v>1</v>
      </c>
      <c r="AH1267" t="s">
        <v>943</v>
      </c>
    </row>
    <row r="1268" spans="1:34">
      <c r="A1268" t="s">
        <v>35</v>
      </c>
      <c r="B1268" t="s">
        <v>43</v>
      </c>
      <c r="C1268" t="s">
        <v>1838</v>
      </c>
      <c r="D1268" t="s">
        <v>1853</v>
      </c>
      <c r="E1268" t="s">
        <v>140</v>
      </c>
      <c r="F1268" t="s">
        <v>41</v>
      </c>
      <c r="G1268" t="s">
        <v>239</v>
      </c>
      <c r="I1268">
        <v>4.157967341826855</v>
      </c>
      <c r="J1268">
        <v>8.4000000000000012E-3</v>
      </c>
      <c r="K1268">
        <v>2.1453535384327069</v>
      </c>
      <c r="M1268">
        <v>6.3117208802595623</v>
      </c>
      <c r="N1268">
        <v>285.57295803663112</v>
      </c>
      <c r="O1268">
        <v>195.77959280303031</v>
      </c>
      <c r="P1268">
        <v>77.615058795003293</v>
      </c>
      <c r="R1268">
        <v>558.96760963466477</v>
      </c>
      <c r="S1268">
        <v>7893660.7145900037</v>
      </c>
      <c r="T1268">
        <v>30135000</v>
      </c>
      <c r="U1268">
        <v>31971339.285413351</v>
      </c>
      <c r="V1268">
        <v>70000000.000003353</v>
      </c>
      <c r="X1268">
        <v>0.7029313616734596</v>
      </c>
      <c r="Y1268">
        <v>0.56258503679031702</v>
      </c>
      <c r="Z1268">
        <v>0.22303177814656119</v>
      </c>
      <c r="AB1268">
        <v>7.3623000000000008E-2</v>
      </c>
      <c r="AC1268">
        <v>5.4999999999999997E-3</v>
      </c>
      <c r="AD1268">
        <v>1.7183742710654311</v>
      </c>
      <c r="AE1268">
        <v>6.3117208802595623E-2</v>
      </c>
      <c r="AF1268">
        <v>8.1723353601275885</v>
      </c>
      <c r="AG1268">
        <v>1</v>
      </c>
      <c r="AH1268" t="s">
        <v>1840</v>
      </c>
    </row>
    <row r="1269" spans="1:34">
      <c r="A1269" t="s">
        <v>59</v>
      </c>
      <c r="B1269" t="s">
        <v>63</v>
      </c>
      <c r="C1269" t="s">
        <v>1848</v>
      </c>
      <c r="D1269" t="s">
        <v>1854</v>
      </c>
      <c r="E1269" t="s">
        <v>72</v>
      </c>
      <c r="F1269" t="s">
        <v>39</v>
      </c>
      <c r="G1269" t="s">
        <v>239</v>
      </c>
      <c r="I1269">
        <v>1.287681801287121</v>
      </c>
      <c r="J1269">
        <v>3</v>
      </c>
      <c r="K1269">
        <v>2.02</v>
      </c>
      <c r="M1269">
        <v>6.3076818012871207</v>
      </c>
      <c r="N1269">
        <v>87.047080727755912</v>
      </c>
      <c r="O1269">
        <v>520.4513126959248</v>
      </c>
      <c r="P1269">
        <v>68.987406144393248</v>
      </c>
      <c r="R1269">
        <v>676.48579956807396</v>
      </c>
      <c r="S1269">
        <v>6741584.906900011</v>
      </c>
      <c r="T1269">
        <v>19703716.692789972</v>
      </c>
      <c r="U1269">
        <v>28417420.568970811</v>
      </c>
      <c r="V1269">
        <v>54862722.16866079</v>
      </c>
      <c r="X1269">
        <v>0.20439443728516629</v>
      </c>
      <c r="Y1269">
        <v>1.176445029591396</v>
      </c>
      <c r="Z1269">
        <v>0.19823967282871621</v>
      </c>
      <c r="AB1269">
        <v>7.9335000000000003E-2</v>
      </c>
      <c r="AC1269">
        <v>5.4999999999999997E-3</v>
      </c>
      <c r="AD1269">
        <v>1.7172746265284311</v>
      </c>
      <c r="AE1269">
        <v>6.3076818012871211E-2</v>
      </c>
      <c r="AF1269">
        <v>8.1728682458284219</v>
      </c>
      <c r="AG1269">
        <v>1</v>
      </c>
      <c r="AH1269" t="s">
        <v>1529</v>
      </c>
    </row>
    <row r="1270" spans="1:34">
      <c r="A1270" t="s">
        <v>35</v>
      </c>
      <c r="B1270" t="s">
        <v>74</v>
      </c>
      <c r="C1270" t="s">
        <v>1210</v>
      </c>
      <c r="D1270" t="s">
        <v>1855</v>
      </c>
      <c r="E1270" t="s">
        <v>39</v>
      </c>
      <c r="F1270" t="s">
        <v>40</v>
      </c>
      <c r="G1270" t="s">
        <v>239</v>
      </c>
      <c r="I1270">
        <v>2.6323521101687342</v>
      </c>
      <c r="J1270">
        <v>1</v>
      </c>
      <c r="K1270">
        <v>2.02</v>
      </c>
      <c r="M1270">
        <v>5.6523521101687333</v>
      </c>
      <c r="N1270">
        <v>469.78552654586809</v>
      </c>
      <c r="O1270">
        <v>125.1515151515151</v>
      </c>
      <c r="P1270">
        <v>73.079991692392312</v>
      </c>
      <c r="R1270">
        <v>668.01703338977552</v>
      </c>
      <c r="S1270">
        <v>17785565.51905768</v>
      </c>
      <c r="T1270">
        <v>9812727.2727272715</v>
      </c>
      <c r="U1270">
        <v>30103246.014974091</v>
      </c>
      <c r="V1270">
        <v>57701538.806759037</v>
      </c>
      <c r="X1270">
        <v>1.061918443083582</v>
      </c>
      <c r="Y1270">
        <v>0.28892371995820271</v>
      </c>
      <c r="Z1270">
        <v>0.2099999761275641</v>
      </c>
      <c r="AB1270">
        <v>8.2440000000000013E-2</v>
      </c>
      <c r="AC1270">
        <v>5.4999999999999997E-3</v>
      </c>
      <c r="AD1270">
        <v>1.5388602603600741</v>
      </c>
      <c r="AE1270">
        <v>0.89589780946174424</v>
      </c>
      <c r="AF1270">
        <v>8.1750501799905528</v>
      </c>
      <c r="AG1270">
        <v>1</v>
      </c>
      <c r="AH1270" t="s">
        <v>1212</v>
      </c>
    </row>
    <row r="1271" spans="1:34">
      <c r="A1271" t="s">
        <v>354</v>
      </c>
      <c r="B1271" t="s">
        <v>590</v>
      </c>
      <c r="C1271" t="s">
        <v>1220</v>
      </c>
      <c r="D1271" t="s">
        <v>1856</v>
      </c>
      <c r="E1271" t="s">
        <v>140</v>
      </c>
      <c r="F1271" t="s">
        <v>40</v>
      </c>
      <c r="G1271" t="s">
        <v>302</v>
      </c>
      <c r="I1271">
        <v>1.5</v>
      </c>
      <c r="J1271">
        <v>4.1565425497858408</v>
      </c>
      <c r="K1271">
        <v>1.060000000000001E-2</v>
      </c>
      <c r="M1271">
        <v>5.667142549785841</v>
      </c>
      <c r="N1271">
        <v>102.28548995737501</v>
      </c>
      <c r="O1271">
        <v>504.9970187380992</v>
      </c>
      <c r="P1271">
        <v>50.087693638061317</v>
      </c>
      <c r="R1271">
        <v>657.37020233353553</v>
      </c>
      <c r="S1271">
        <v>2827322.8645324088</v>
      </c>
      <c r="T1271">
        <v>39595189.977668591</v>
      </c>
      <c r="U1271">
        <v>13616246.600458371</v>
      </c>
      <c r="V1271">
        <v>56038759.442659378</v>
      </c>
      <c r="X1271">
        <v>0.25177341450499602</v>
      </c>
      <c r="Y1271">
        <v>1.1658318083082939</v>
      </c>
      <c r="Z1271">
        <v>0.1439301541323601</v>
      </c>
      <c r="AB1271">
        <v>6.5969E-2</v>
      </c>
      <c r="AC1271">
        <v>5.4999999999999997E-3</v>
      </c>
      <c r="AD1271">
        <v>1.5428869769050459</v>
      </c>
      <c r="AE1271">
        <v>0.89824209414105582</v>
      </c>
      <c r="AF1271">
        <v>8.179740620831943</v>
      </c>
      <c r="AG1271">
        <v>1</v>
      </c>
      <c r="AH1271" t="s">
        <v>1105</v>
      </c>
    </row>
    <row r="1272" spans="1:34">
      <c r="A1272" t="s">
        <v>59</v>
      </c>
      <c r="B1272" t="s">
        <v>60</v>
      </c>
      <c r="C1272" t="s">
        <v>1857</v>
      </c>
      <c r="D1272" t="s">
        <v>1858</v>
      </c>
      <c r="E1272" t="s">
        <v>39</v>
      </c>
      <c r="F1272" t="s">
        <v>239</v>
      </c>
      <c r="I1272">
        <v>3</v>
      </c>
      <c r="J1272">
        <v>3.3320167526084989</v>
      </c>
      <c r="M1272">
        <v>6.3320167526084994</v>
      </c>
      <c r="N1272">
        <v>520.4513126959248</v>
      </c>
      <c r="O1272">
        <v>113.7956400951113</v>
      </c>
      <c r="R1272">
        <v>634.24695279103605</v>
      </c>
      <c r="S1272">
        <v>19703716.692789972</v>
      </c>
      <c r="T1272">
        <v>46874911.585015893</v>
      </c>
      <c r="V1272">
        <v>66578628.277805857</v>
      </c>
      <c r="X1272">
        <v>1.176445029591396</v>
      </c>
      <c r="Y1272">
        <v>0.32699896579054971</v>
      </c>
      <c r="AB1272">
        <v>5.5189000000000002E-2</v>
      </c>
      <c r="AC1272">
        <v>5.4999999999999997E-3</v>
      </c>
      <c r="AD1272">
        <v>1.7238998488777071</v>
      </c>
      <c r="AE1272">
        <v>6.3320167526084992E-2</v>
      </c>
      <c r="AF1272">
        <v>8.1799257690122911</v>
      </c>
      <c r="AG1272">
        <v>1</v>
      </c>
      <c r="AH1272" t="s">
        <v>1480</v>
      </c>
    </row>
    <row r="1273" spans="1:34">
      <c r="A1273" t="s">
        <v>59</v>
      </c>
      <c r="B1273" t="s">
        <v>63</v>
      </c>
      <c r="C1273" t="s">
        <v>1857</v>
      </c>
      <c r="D1273" t="s">
        <v>1859</v>
      </c>
      <c r="E1273" t="s">
        <v>39</v>
      </c>
      <c r="F1273" t="s">
        <v>239</v>
      </c>
      <c r="I1273">
        <v>3</v>
      </c>
      <c r="J1273">
        <v>3.3329752967457189</v>
      </c>
      <c r="M1273">
        <v>6.3329752967457189</v>
      </c>
      <c r="N1273">
        <v>520.4513126959248</v>
      </c>
      <c r="O1273">
        <v>113.8283764682309</v>
      </c>
      <c r="R1273">
        <v>634.2796891641558</v>
      </c>
      <c r="S1273">
        <v>19703716.692789972</v>
      </c>
      <c r="T1273">
        <v>46888396.412679903</v>
      </c>
      <c r="V1273">
        <v>66592113.105469868</v>
      </c>
      <c r="X1273">
        <v>1.176445029591396</v>
      </c>
      <c r="Y1273">
        <v>0.32709303582824978</v>
      </c>
      <c r="AB1273">
        <v>5.5189000000000002E-2</v>
      </c>
      <c r="AC1273">
        <v>5.4999999999999997E-3</v>
      </c>
      <c r="AD1273">
        <v>1.7241608137737039</v>
      </c>
      <c r="AE1273">
        <v>6.3329752967457187E-2</v>
      </c>
      <c r="AF1273">
        <v>8.1811548634868796</v>
      </c>
      <c r="AG1273">
        <v>1</v>
      </c>
      <c r="AH1273" t="s">
        <v>1480</v>
      </c>
    </row>
    <row r="1274" spans="1:34">
      <c r="A1274" t="s">
        <v>422</v>
      </c>
      <c r="B1274" t="s">
        <v>500</v>
      </c>
      <c r="C1274" t="s">
        <v>1786</v>
      </c>
      <c r="D1274" t="s">
        <v>1860</v>
      </c>
      <c r="E1274" t="s">
        <v>39</v>
      </c>
      <c r="F1274" t="s">
        <v>140</v>
      </c>
      <c r="G1274" t="s">
        <v>41</v>
      </c>
      <c r="H1274" t="s">
        <v>239</v>
      </c>
      <c r="I1274">
        <v>2.1181221536586259</v>
      </c>
      <c r="J1274">
        <v>1.5</v>
      </c>
      <c r="K1274">
        <v>8.3999999999999995E-3</v>
      </c>
      <c r="L1274">
        <v>2.02</v>
      </c>
      <c r="M1274">
        <v>5.6465221536586263</v>
      </c>
      <c r="N1274">
        <v>307.57704215515668</v>
      </c>
      <c r="O1274">
        <v>98.483511307937491</v>
      </c>
      <c r="P1274">
        <v>186.37200198002759</v>
      </c>
      <c r="Q1274">
        <v>53.049167857142862</v>
      </c>
      <c r="R1274">
        <v>645.48172330026455</v>
      </c>
      <c r="S1274">
        <v>11644529.95312616</v>
      </c>
      <c r="T1274">
        <v>2722230.5276770229</v>
      </c>
      <c r="U1274">
        <v>28686954.545454539</v>
      </c>
      <c r="V1274">
        <v>64905826.854829147</v>
      </c>
      <c r="W1274">
        <v>21852111.828571431</v>
      </c>
      <c r="X1274">
        <v>0.69525712325615296</v>
      </c>
      <c r="Y1274">
        <v>0.24241493025817981</v>
      </c>
      <c r="Z1274">
        <v>0.5355517298276653</v>
      </c>
      <c r="AA1274">
        <v>0.15244013752052549</v>
      </c>
      <c r="AB1274">
        <v>9.7769000000000009E-2</v>
      </c>
      <c r="AC1274">
        <v>5.4999999999999997E-3</v>
      </c>
      <c r="AD1274">
        <v>1.5372730470693641</v>
      </c>
      <c r="AE1274">
        <v>0.89497376135489226</v>
      </c>
      <c r="AF1274">
        <v>8.1820379620828838</v>
      </c>
      <c r="AG1274">
        <v>1</v>
      </c>
      <c r="AH1274" t="s">
        <v>602</v>
      </c>
    </row>
    <row r="1275" spans="1:34">
      <c r="A1275" t="s">
        <v>354</v>
      </c>
      <c r="B1275" t="s">
        <v>597</v>
      </c>
      <c r="C1275" t="s">
        <v>1220</v>
      </c>
      <c r="D1275" t="s">
        <v>1861</v>
      </c>
      <c r="E1275" t="s">
        <v>140</v>
      </c>
      <c r="F1275" t="s">
        <v>40</v>
      </c>
      <c r="G1275" t="s">
        <v>302</v>
      </c>
      <c r="I1275">
        <v>1.5</v>
      </c>
      <c r="J1275">
        <v>4.1583000812325448</v>
      </c>
      <c r="K1275">
        <v>1.06E-2</v>
      </c>
      <c r="M1275">
        <v>5.668900081232545</v>
      </c>
      <c r="N1275">
        <v>102.28548995737501</v>
      </c>
      <c r="O1275">
        <v>505.21054912550488</v>
      </c>
      <c r="P1275">
        <v>50.087693638061268</v>
      </c>
      <c r="R1275">
        <v>657.58373272094116</v>
      </c>
      <c r="S1275">
        <v>2827322.8645324088</v>
      </c>
      <c r="T1275">
        <v>39611932.207704842</v>
      </c>
      <c r="U1275">
        <v>13616246.600458359</v>
      </c>
      <c r="V1275">
        <v>56055501.672695607</v>
      </c>
      <c r="X1275">
        <v>0.25177341450499602</v>
      </c>
      <c r="Y1275">
        <v>1.1663247627386</v>
      </c>
      <c r="Z1275">
        <v>0.14393015413235999</v>
      </c>
      <c r="AB1275">
        <v>6.5969E-2</v>
      </c>
      <c r="AC1275">
        <v>5.4999999999999997E-3</v>
      </c>
      <c r="AD1275">
        <v>1.5433654671418451</v>
      </c>
      <c r="AE1275">
        <v>0.89852066287535837</v>
      </c>
      <c r="AF1275">
        <v>8.182255211249748</v>
      </c>
      <c r="AG1275">
        <v>1</v>
      </c>
      <c r="AH1275" t="s">
        <v>1105</v>
      </c>
    </row>
    <row r="1276" spans="1:34">
      <c r="A1276" t="s">
        <v>99</v>
      </c>
      <c r="B1276" t="s">
        <v>204</v>
      </c>
      <c r="C1276" t="s">
        <v>1222</v>
      </c>
      <c r="D1276" t="s">
        <v>1862</v>
      </c>
      <c r="E1276" t="s">
        <v>39</v>
      </c>
      <c r="F1276" t="s">
        <v>140</v>
      </c>
      <c r="G1276" t="s">
        <v>103</v>
      </c>
      <c r="H1276" t="s">
        <v>302</v>
      </c>
      <c r="I1276">
        <v>3</v>
      </c>
      <c r="J1276">
        <v>1.5</v>
      </c>
      <c r="K1276">
        <v>1.142818811587649</v>
      </c>
      <c r="L1276">
        <v>1.059999999999999E-2</v>
      </c>
      <c r="M1276">
        <v>5.6534188115876489</v>
      </c>
      <c r="N1276">
        <v>476.27274623318817</v>
      </c>
      <c r="O1276">
        <v>99.464667088437494</v>
      </c>
      <c r="P1276">
        <v>119.2388068262718</v>
      </c>
      <c r="Q1276">
        <v>45.59055523724637</v>
      </c>
      <c r="R1276">
        <v>740.56677538514384</v>
      </c>
      <c r="S1276">
        <v>18031164.55152189</v>
      </c>
      <c r="T1276">
        <v>2749351.1307364772</v>
      </c>
      <c r="U1276">
        <v>17027368.251212031</v>
      </c>
      <c r="V1276">
        <v>50201591.802072369</v>
      </c>
      <c r="W1276">
        <v>12393707.86860197</v>
      </c>
      <c r="X1276">
        <v>1.0765823648969071</v>
      </c>
      <c r="Y1276">
        <v>0.2448300229670356</v>
      </c>
      <c r="Z1276">
        <v>0.27395262962837641</v>
      </c>
      <c r="AA1276">
        <v>0.13100734263576541</v>
      </c>
      <c r="AB1276">
        <v>9.0115000000000015E-2</v>
      </c>
      <c r="AC1276">
        <v>5.4999999999999997E-3</v>
      </c>
      <c r="AD1276">
        <v>1.53915067121758</v>
      </c>
      <c r="AE1276">
        <v>0.89606688163664239</v>
      </c>
      <c r="AF1276">
        <v>8.1842513644418702</v>
      </c>
      <c r="AG1276">
        <v>1</v>
      </c>
      <c r="AH1276" t="s">
        <v>1224</v>
      </c>
    </row>
    <row r="1277" spans="1:34">
      <c r="A1277" t="s">
        <v>129</v>
      </c>
      <c r="B1277" t="s">
        <v>1031</v>
      </c>
      <c r="C1277" t="s">
        <v>341</v>
      </c>
      <c r="D1277" t="s">
        <v>1863</v>
      </c>
      <c r="E1277" t="s">
        <v>72</v>
      </c>
      <c r="F1277" t="s">
        <v>39</v>
      </c>
      <c r="G1277" t="s">
        <v>40</v>
      </c>
      <c r="H1277" t="s">
        <v>41</v>
      </c>
      <c r="I1277">
        <v>1</v>
      </c>
      <c r="J1277">
        <v>1.7969569675854771</v>
      </c>
      <c r="K1277">
        <v>1</v>
      </c>
      <c r="L1277">
        <v>8.400000000000003E-3</v>
      </c>
      <c r="M1277">
        <v>3.8053569675854768</v>
      </c>
      <c r="N1277">
        <v>66.272653482880756</v>
      </c>
      <c r="O1277">
        <v>307.26638554949682</v>
      </c>
      <c r="P1277">
        <v>114.18044077134989</v>
      </c>
      <c r="Q1277">
        <v>191.20292699724521</v>
      </c>
      <c r="R1277">
        <v>678.92240680097257</v>
      </c>
      <c r="S1277">
        <v>5132655.9917355375</v>
      </c>
      <c r="T1277">
        <v>11632768.83427153</v>
      </c>
      <c r="U1277">
        <v>8952520.661157025</v>
      </c>
      <c r="V1277">
        <v>55148490.941709548</v>
      </c>
      <c r="W1277">
        <v>29430545.454545461</v>
      </c>
      <c r="X1277">
        <v>0.1556141986931564</v>
      </c>
      <c r="Y1277">
        <v>0.69455490498765604</v>
      </c>
      <c r="Z1277">
        <v>0.26359599126056799</v>
      </c>
      <c r="AA1277">
        <v>0.54943369826794608</v>
      </c>
      <c r="AB1277">
        <v>9.7777000000000003E-2</v>
      </c>
      <c r="AC1277">
        <v>5.4999999999999997E-3</v>
      </c>
      <c r="AD1277">
        <v>1.0360134152588729</v>
      </c>
      <c r="AE1277">
        <v>3.2402614578990341</v>
      </c>
      <c r="AF1277">
        <v>8.1849088407433861</v>
      </c>
      <c r="AG1277">
        <v>1</v>
      </c>
      <c r="AH1277" t="s">
        <v>94</v>
      </c>
    </row>
    <row r="1278" spans="1:34">
      <c r="A1278" t="s">
        <v>125</v>
      </c>
      <c r="B1278" t="s">
        <v>126</v>
      </c>
      <c r="C1278" t="s">
        <v>1864</v>
      </c>
      <c r="D1278" t="s">
        <v>1865</v>
      </c>
      <c r="E1278" t="s">
        <v>53</v>
      </c>
      <c r="F1278" t="s">
        <v>72</v>
      </c>
      <c r="G1278" t="s">
        <v>39</v>
      </c>
      <c r="I1278">
        <v>2.323943033394118</v>
      </c>
      <c r="J1278">
        <v>1</v>
      </c>
      <c r="K1278">
        <v>3</v>
      </c>
      <c r="M1278">
        <v>6.3239430333941176</v>
      </c>
      <c r="N1278">
        <v>242.08909611965089</v>
      </c>
      <c r="O1278">
        <v>60.170646557743339</v>
      </c>
      <c r="P1278">
        <v>476.27274623318829</v>
      </c>
      <c r="R1278">
        <v>778.53248891058252</v>
      </c>
      <c r="S1278">
        <v>20280283.430673171</v>
      </c>
      <c r="T1278">
        <v>4660070.3812316712</v>
      </c>
      <c r="U1278">
        <v>18031164.55152189</v>
      </c>
      <c r="V1278">
        <v>42971518.363426737</v>
      </c>
      <c r="X1278">
        <v>0.58187516143838369</v>
      </c>
      <c r="Y1278">
        <v>0.14128613322161709</v>
      </c>
      <c r="Z1278">
        <v>1.076582364896908</v>
      </c>
      <c r="AB1278">
        <v>7.2438000000000002E-2</v>
      </c>
      <c r="AC1278">
        <v>5.4999999999999997E-3</v>
      </c>
      <c r="AD1278">
        <v>1.721701768253896</v>
      </c>
      <c r="AE1278">
        <v>6.323943033394118E-2</v>
      </c>
      <c r="AF1278">
        <v>8.1868222319819566</v>
      </c>
      <c r="AG1278">
        <v>1</v>
      </c>
      <c r="AH1278" t="s">
        <v>844</v>
      </c>
    </row>
    <row r="1279" spans="1:34">
      <c r="A1279" t="s">
        <v>35</v>
      </c>
      <c r="B1279" t="s">
        <v>78</v>
      </c>
      <c r="C1279" t="s">
        <v>1210</v>
      </c>
      <c r="D1279" t="s">
        <v>1866</v>
      </c>
      <c r="E1279" t="s">
        <v>39</v>
      </c>
      <c r="F1279" t="s">
        <v>40</v>
      </c>
      <c r="G1279" t="s">
        <v>239</v>
      </c>
      <c r="I1279">
        <v>2.643986173346903</v>
      </c>
      <c r="J1279">
        <v>1</v>
      </c>
      <c r="K1279">
        <v>2.02</v>
      </c>
      <c r="M1279">
        <v>5.6639861733469026</v>
      </c>
      <c r="N1279">
        <v>471.86181203780922</v>
      </c>
      <c r="O1279">
        <v>125.1515151515151</v>
      </c>
      <c r="P1279">
        <v>73.079991692392312</v>
      </c>
      <c r="R1279">
        <v>670.09331888171675</v>
      </c>
      <c r="S1279">
        <v>17864171.413804378</v>
      </c>
      <c r="T1279">
        <v>9812727.2727272715</v>
      </c>
      <c r="U1279">
        <v>30103246.014974091</v>
      </c>
      <c r="V1279">
        <v>57780144.701505743</v>
      </c>
      <c r="X1279">
        <v>1.06661174616001</v>
      </c>
      <c r="Y1279">
        <v>0.28892371995820271</v>
      </c>
      <c r="Z1279">
        <v>0.2099999761275641</v>
      </c>
      <c r="AB1279">
        <v>8.2440000000000013E-2</v>
      </c>
      <c r="AC1279">
        <v>5.4999999999999997E-3</v>
      </c>
      <c r="AD1279">
        <v>1.5420276492881619</v>
      </c>
      <c r="AE1279">
        <v>0.89774180847548402</v>
      </c>
      <c r="AF1279">
        <v>8.191695631110548</v>
      </c>
      <c r="AG1279">
        <v>1</v>
      </c>
      <c r="AH1279" t="s">
        <v>1212</v>
      </c>
    </row>
    <row r="1280" spans="1:34">
      <c r="A1280" t="s">
        <v>125</v>
      </c>
      <c r="B1280" t="s">
        <v>126</v>
      </c>
      <c r="C1280" t="s">
        <v>1867</v>
      </c>
      <c r="D1280" t="s">
        <v>1868</v>
      </c>
      <c r="E1280" t="s">
        <v>140</v>
      </c>
      <c r="F1280" t="s">
        <v>40</v>
      </c>
      <c r="G1280" t="s">
        <v>41</v>
      </c>
      <c r="H1280" t="s">
        <v>239</v>
      </c>
      <c r="I1280">
        <v>2.8808913027716141</v>
      </c>
      <c r="J1280">
        <v>1.3963191059757709</v>
      </c>
      <c r="K1280">
        <v>8.3999999999999995E-3</v>
      </c>
      <c r="L1280">
        <v>2.02</v>
      </c>
      <c r="M1280">
        <v>6.3056104087473859</v>
      </c>
      <c r="N1280">
        <v>191.03126289876911</v>
      </c>
      <c r="O1280">
        <v>150.07064606270589</v>
      </c>
      <c r="P1280">
        <v>188.4060756714876</v>
      </c>
      <c r="Q1280">
        <v>58.149404109062978</v>
      </c>
      <c r="R1280">
        <v>587.65738874202555</v>
      </c>
      <c r="S1280">
        <v>5280387.8405360132</v>
      </c>
      <c r="T1280">
        <v>11766556.079425041</v>
      </c>
      <c r="U1280">
        <v>29000045.454545449</v>
      </c>
      <c r="V1280">
        <v>70000000.000005737</v>
      </c>
      <c r="W1280">
        <v>23953010.62549923</v>
      </c>
      <c r="X1280">
        <v>0.47021912254873832</v>
      </c>
      <c r="Y1280">
        <v>0.34645181294429478</v>
      </c>
      <c r="Z1280">
        <v>0.54139676917094126</v>
      </c>
      <c r="AA1280">
        <v>0.1670959888191465</v>
      </c>
      <c r="AB1280">
        <v>0.10087400000000001</v>
      </c>
      <c r="AC1280">
        <v>5.4999999999999997E-3</v>
      </c>
      <c r="AD1280">
        <v>1.7167106871982409</v>
      </c>
      <c r="AE1280">
        <v>6.3056104087473863E-2</v>
      </c>
      <c r="AF1280">
        <v>8.1917512000331012</v>
      </c>
      <c r="AG1280">
        <v>1</v>
      </c>
      <c r="AH1280" t="s">
        <v>1654</v>
      </c>
    </row>
    <row r="1281" spans="1:34">
      <c r="A1281" t="s">
        <v>422</v>
      </c>
      <c r="B1281" t="s">
        <v>423</v>
      </c>
      <c r="C1281" t="s">
        <v>1869</v>
      </c>
      <c r="D1281" t="s">
        <v>1870</v>
      </c>
      <c r="E1281" t="s">
        <v>53</v>
      </c>
      <c r="F1281" t="s">
        <v>72</v>
      </c>
      <c r="G1281" t="s">
        <v>140</v>
      </c>
      <c r="H1281" t="s">
        <v>41</v>
      </c>
      <c r="I1281">
        <v>3.1499698205364139</v>
      </c>
      <c r="J1281">
        <v>1</v>
      </c>
      <c r="K1281">
        <v>1.5</v>
      </c>
      <c r="L1281">
        <v>8.3999999999999995E-3</v>
      </c>
      <c r="M1281">
        <v>5.6583698205364144</v>
      </c>
      <c r="N1281">
        <v>295.95915827555382</v>
      </c>
      <c r="O1281">
        <v>53.509286412512218</v>
      </c>
      <c r="P1281">
        <v>98.483511307937491</v>
      </c>
      <c r="Q1281">
        <v>186.37200198002759</v>
      </c>
      <c r="R1281">
        <v>634.32395797603112</v>
      </c>
      <c r="S1281">
        <v>24793085.314198449</v>
      </c>
      <c r="T1281">
        <v>4144164.2228739001</v>
      </c>
      <c r="U1281">
        <v>2722230.5276770229</v>
      </c>
      <c r="V1281">
        <v>60346434.610203907</v>
      </c>
      <c r="W1281">
        <v>28686954.545454539</v>
      </c>
      <c r="X1281">
        <v>0.711354975341978</v>
      </c>
      <c r="Y1281">
        <v>0.1256446556780261</v>
      </c>
      <c r="Z1281">
        <v>0.24241493025817981</v>
      </c>
      <c r="AA1281">
        <v>0.5355517298276653</v>
      </c>
      <c r="AB1281">
        <v>9.0872000000000008E-2</v>
      </c>
      <c r="AC1281">
        <v>5.4999999999999997E-3</v>
      </c>
      <c r="AD1281">
        <v>1.5404985898842589</v>
      </c>
      <c r="AE1281">
        <v>0.89685161655502166</v>
      </c>
      <c r="AF1281">
        <v>8.1920920269756952</v>
      </c>
      <c r="AG1281">
        <v>1</v>
      </c>
      <c r="AH1281" t="s">
        <v>414</v>
      </c>
    </row>
    <row r="1282" spans="1:34">
      <c r="A1282" t="s">
        <v>147</v>
      </c>
      <c r="B1282" t="s">
        <v>148</v>
      </c>
      <c r="C1282" t="s">
        <v>1871</v>
      </c>
      <c r="D1282" t="s">
        <v>1872</v>
      </c>
      <c r="E1282" t="s">
        <v>72</v>
      </c>
      <c r="F1282" t="s">
        <v>39</v>
      </c>
      <c r="G1282" t="s">
        <v>302</v>
      </c>
      <c r="I1282">
        <v>2.6658556370252322</v>
      </c>
      <c r="J1282">
        <v>3</v>
      </c>
      <c r="K1282">
        <v>1.059999999999999E-2</v>
      </c>
      <c r="M1282">
        <v>5.6764556370252306</v>
      </c>
      <c r="N1282">
        <v>176.67332686795751</v>
      </c>
      <c r="O1282">
        <v>512.97786940723847</v>
      </c>
      <c r="P1282">
        <v>47.741360559375231</v>
      </c>
      <c r="R1282">
        <v>737.39255683457134</v>
      </c>
      <c r="S1282">
        <v>13682919.908479519</v>
      </c>
      <c r="T1282">
        <v>19420780.31490453</v>
      </c>
      <c r="U1282">
        <v>12978400.30557677</v>
      </c>
      <c r="V1282">
        <v>46082100.528960809</v>
      </c>
      <c r="X1282">
        <v>0.41484498878731552</v>
      </c>
      <c r="Y1282">
        <v>1.159551815958471</v>
      </c>
      <c r="Z1282">
        <v>0.13718781769935409</v>
      </c>
      <c r="AB1282">
        <v>6.6664000000000001E-2</v>
      </c>
      <c r="AC1282">
        <v>5.4999999999999997E-3</v>
      </c>
      <c r="AD1282">
        <v>1.5454224770958751</v>
      </c>
      <c r="AE1282">
        <v>0.8997182184684992</v>
      </c>
      <c r="AF1282">
        <v>8.1937603325896049</v>
      </c>
      <c r="AG1282">
        <v>1</v>
      </c>
      <c r="AH1282" t="s">
        <v>710</v>
      </c>
    </row>
    <row r="1283" spans="1:34">
      <c r="A1283" t="s">
        <v>354</v>
      </c>
      <c r="B1283" t="s">
        <v>355</v>
      </c>
      <c r="C1283" t="s">
        <v>1873</v>
      </c>
      <c r="D1283" t="s">
        <v>1874</v>
      </c>
      <c r="E1283" t="s">
        <v>53</v>
      </c>
      <c r="F1283" t="s">
        <v>72</v>
      </c>
      <c r="G1283" t="s">
        <v>39</v>
      </c>
      <c r="H1283" t="s">
        <v>239</v>
      </c>
      <c r="I1283">
        <v>1.5</v>
      </c>
      <c r="J1283">
        <v>1</v>
      </c>
      <c r="K1283">
        <v>1.7853833043725631</v>
      </c>
      <c r="L1283">
        <v>2.02</v>
      </c>
      <c r="M1283">
        <v>6.3053833043725636</v>
      </c>
      <c r="N1283">
        <v>177.12085952611221</v>
      </c>
      <c r="O1283">
        <v>68.92702184179457</v>
      </c>
      <c r="P1283">
        <v>314.18268176662792</v>
      </c>
      <c r="Q1283">
        <v>72.812583333333336</v>
      </c>
      <c r="R1283">
        <v>633.04314646786793</v>
      </c>
      <c r="S1283">
        <v>14837765.476635311</v>
      </c>
      <c r="T1283">
        <v>5338230.3719008267</v>
      </c>
      <c r="U1283">
        <v>11894612.2342235</v>
      </c>
      <c r="V1283">
        <v>62063702.74942629</v>
      </c>
      <c r="W1283">
        <v>29993094.66666666</v>
      </c>
      <c r="X1283">
        <v>0.42572024259995572</v>
      </c>
      <c r="Y1283">
        <v>0.1618468962463869</v>
      </c>
      <c r="Z1283">
        <v>0.71018872530732835</v>
      </c>
      <c r="AA1283">
        <v>0.209231561302682</v>
      </c>
      <c r="AB1283">
        <v>0.103481</v>
      </c>
      <c r="AC1283">
        <v>5.4999999999999997E-3</v>
      </c>
      <c r="AD1283">
        <v>1.716648857734939</v>
      </c>
      <c r="AE1283">
        <v>6.3053833043725638E-2</v>
      </c>
      <c r="AF1283">
        <v>8.1940669951512284</v>
      </c>
      <c r="AG1283">
        <v>1</v>
      </c>
      <c r="AH1283" t="s">
        <v>1799</v>
      </c>
    </row>
    <row r="1284" spans="1:34">
      <c r="A1284" t="s">
        <v>354</v>
      </c>
      <c r="B1284" t="s">
        <v>355</v>
      </c>
      <c r="C1284" t="s">
        <v>1875</v>
      </c>
      <c r="D1284" t="s">
        <v>1876</v>
      </c>
      <c r="E1284" t="s">
        <v>72</v>
      </c>
      <c r="F1284" t="s">
        <v>39</v>
      </c>
      <c r="G1284" t="s">
        <v>140</v>
      </c>
      <c r="I1284">
        <v>1.8338058931407999</v>
      </c>
      <c r="J1284">
        <v>3</v>
      </c>
      <c r="K1284">
        <v>1.5</v>
      </c>
      <c r="M1284">
        <v>6.3338058931408003</v>
      </c>
      <c r="N1284">
        <v>126.3987788501275</v>
      </c>
      <c r="O1284">
        <v>527.92475598461101</v>
      </c>
      <c r="P1284">
        <v>102.28548995737501</v>
      </c>
      <c r="R1284">
        <v>756.60902479211359</v>
      </c>
      <c r="S1284">
        <v>9789278.3149349429</v>
      </c>
      <c r="T1284">
        <v>19986653.07067541</v>
      </c>
      <c r="U1284">
        <v>2827322.8645324088</v>
      </c>
      <c r="V1284">
        <v>32603254.250142761</v>
      </c>
      <c r="X1284">
        <v>0.29679579212317192</v>
      </c>
      <c r="Y1284">
        <v>1.19333824322432</v>
      </c>
      <c r="Z1284">
        <v>0.25177341450499602</v>
      </c>
      <c r="AB1284">
        <v>6.8638000000000005E-2</v>
      </c>
      <c r="AC1284">
        <v>5.4999999999999997E-3</v>
      </c>
      <c r="AD1284">
        <v>1.7243869447294331</v>
      </c>
      <c r="AE1284">
        <v>6.3338058931408009E-2</v>
      </c>
      <c r="AF1284">
        <v>8.1956688968016405</v>
      </c>
      <c r="AG1284">
        <v>1</v>
      </c>
      <c r="AH1284" t="s">
        <v>1713</v>
      </c>
    </row>
    <row r="1285" spans="1:34">
      <c r="A1285" t="s">
        <v>129</v>
      </c>
      <c r="B1285" t="s">
        <v>130</v>
      </c>
      <c r="C1285" t="s">
        <v>1877</v>
      </c>
      <c r="D1285" t="s">
        <v>1878</v>
      </c>
      <c r="E1285" t="s">
        <v>53</v>
      </c>
      <c r="F1285" t="s">
        <v>39</v>
      </c>
      <c r="G1285" t="s">
        <v>239</v>
      </c>
      <c r="H1285" t="s">
        <v>302</v>
      </c>
      <c r="I1285">
        <v>1.5</v>
      </c>
      <c r="J1285">
        <v>2.1271425499263201</v>
      </c>
      <c r="K1285">
        <v>2.02</v>
      </c>
      <c r="L1285">
        <v>1.059999999999999E-2</v>
      </c>
      <c r="M1285">
        <v>5.6577425499263203</v>
      </c>
      <c r="N1285">
        <v>170.5061351547389</v>
      </c>
      <c r="O1285">
        <v>363.72568439556142</v>
      </c>
      <c r="P1285">
        <v>65.162228955453159</v>
      </c>
      <c r="Q1285">
        <v>47.741360559375252</v>
      </c>
      <c r="R1285">
        <v>647.13540906512878</v>
      </c>
      <c r="S1285">
        <v>14283636.904892741</v>
      </c>
      <c r="T1285">
        <v>13770256.05353497</v>
      </c>
      <c r="U1285">
        <v>26841746.471274961</v>
      </c>
      <c r="V1285">
        <v>67874039.735279441</v>
      </c>
      <c r="W1285">
        <v>12978400.30557677</v>
      </c>
      <c r="X1285">
        <v>0.4098213695273703</v>
      </c>
      <c r="Y1285">
        <v>0.82217733552319927</v>
      </c>
      <c r="Z1285">
        <v>0.18724778435475051</v>
      </c>
      <c r="AA1285">
        <v>0.13718781769935409</v>
      </c>
      <c r="AB1285">
        <v>9.7707000000000002E-2</v>
      </c>
      <c r="AC1285">
        <v>5.4999999999999997E-3</v>
      </c>
      <c r="AD1285">
        <v>1.540327814639626</v>
      </c>
      <c r="AE1285">
        <v>0.89675219416332175</v>
      </c>
      <c r="AF1285">
        <v>8.1980295587292691</v>
      </c>
      <c r="AG1285">
        <v>1</v>
      </c>
      <c r="AH1285" t="s">
        <v>931</v>
      </c>
    </row>
    <row r="1286" spans="1:34">
      <c r="A1286" t="s">
        <v>59</v>
      </c>
      <c r="B1286" t="s">
        <v>88</v>
      </c>
      <c r="C1286" t="s">
        <v>1232</v>
      </c>
      <c r="D1286" t="s">
        <v>1879</v>
      </c>
      <c r="E1286" t="s">
        <v>39</v>
      </c>
      <c r="F1286" t="s">
        <v>140</v>
      </c>
      <c r="G1286" t="s">
        <v>40</v>
      </c>
      <c r="I1286">
        <v>3</v>
      </c>
      <c r="J1286">
        <v>1.5</v>
      </c>
      <c r="K1286">
        <v>1.178756792581698</v>
      </c>
      <c r="M1286">
        <v>5.678756792581698</v>
      </c>
      <c r="N1286">
        <v>520.4513126959248</v>
      </c>
      <c r="O1286">
        <v>101.549623122</v>
      </c>
      <c r="P1286">
        <v>138.90171295504709</v>
      </c>
      <c r="R1286">
        <v>760.90264877297193</v>
      </c>
      <c r="S1286">
        <v>19703716.692789972</v>
      </c>
      <c r="T1286">
        <v>2806982.4122378179</v>
      </c>
      <c r="U1286">
        <v>10890836.00220421</v>
      </c>
      <c r="V1286">
        <v>33401535.107232001</v>
      </c>
      <c r="X1286">
        <v>1.176445029591396</v>
      </c>
      <c r="Y1286">
        <v>0.2499620949733542</v>
      </c>
      <c r="Z1286">
        <v>0.3206673092767014</v>
      </c>
      <c r="AB1286">
        <v>7.1743000000000001E-2</v>
      </c>
      <c r="AC1286">
        <v>5.4999999999999997E-3</v>
      </c>
      <c r="AD1286">
        <v>1.5460489697081059</v>
      </c>
      <c r="AE1286">
        <v>0.90008295162419916</v>
      </c>
      <c r="AF1286">
        <v>8.2021317139140031</v>
      </c>
      <c r="AG1286">
        <v>1</v>
      </c>
      <c r="AH1286" t="s">
        <v>1081</v>
      </c>
    </row>
    <row r="1287" spans="1:34">
      <c r="A1287" t="s">
        <v>59</v>
      </c>
      <c r="B1287" t="s">
        <v>90</v>
      </c>
      <c r="C1287" t="s">
        <v>1232</v>
      </c>
      <c r="D1287" t="s">
        <v>1880</v>
      </c>
      <c r="E1287" t="s">
        <v>39</v>
      </c>
      <c r="F1287" t="s">
        <v>140</v>
      </c>
      <c r="G1287" t="s">
        <v>40</v>
      </c>
      <c r="I1287">
        <v>3</v>
      </c>
      <c r="J1287">
        <v>1.5</v>
      </c>
      <c r="K1287">
        <v>1.1793676895469709</v>
      </c>
      <c r="M1287">
        <v>5.6793676895469716</v>
      </c>
      <c r="N1287">
        <v>520.4513126959248</v>
      </c>
      <c r="O1287">
        <v>101.549623122</v>
      </c>
      <c r="P1287">
        <v>138.97369950515611</v>
      </c>
      <c r="R1287">
        <v>760.97463532308086</v>
      </c>
      <c r="S1287">
        <v>19703716.692789972</v>
      </c>
      <c r="T1287">
        <v>2806982.4122378179</v>
      </c>
      <c r="U1287">
        <v>10896480.23577716</v>
      </c>
      <c r="V1287">
        <v>33407179.340804949</v>
      </c>
      <c r="X1287">
        <v>1.176445029591396</v>
      </c>
      <c r="Y1287">
        <v>0.2499620949733542</v>
      </c>
      <c r="Z1287">
        <v>0.32083349681202028</v>
      </c>
      <c r="AB1287">
        <v>7.1743000000000001E-2</v>
      </c>
      <c r="AC1287">
        <v>5.4999999999999997E-3</v>
      </c>
      <c r="AD1287">
        <v>1.5462152872065049</v>
      </c>
      <c r="AE1287">
        <v>0.900179778793195</v>
      </c>
      <c r="AF1287">
        <v>8.2030057555466716</v>
      </c>
      <c r="AG1287">
        <v>1</v>
      </c>
      <c r="AH1287" t="s">
        <v>1081</v>
      </c>
    </row>
    <row r="1288" spans="1:34">
      <c r="A1288" t="s">
        <v>35</v>
      </c>
      <c r="B1288" t="s">
        <v>47</v>
      </c>
      <c r="C1288" t="s">
        <v>1838</v>
      </c>
      <c r="D1288" t="s">
        <v>1881</v>
      </c>
      <c r="E1288" t="s">
        <v>140</v>
      </c>
      <c r="F1288" t="s">
        <v>41</v>
      </c>
      <c r="G1288" t="s">
        <v>239</v>
      </c>
      <c r="I1288">
        <v>4.1864703447767324</v>
      </c>
      <c r="J1288">
        <v>8.3999999999999995E-3</v>
      </c>
      <c r="K1288">
        <v>2.1417225401703401</v>
      </c>
      <c r="M1288">
        <v>6.3365928849470716</v>
      </c>
      <c r="N1288">
        <v>287.53057006100721</v>
      </c>
      <c r="O1288">
        <v>195.77959280303031</v>
      </c>
      <c r="P1288">
        <v>77.483695763889983</v>
      </c>
      <c r="R1288">
        <v>560.79385862792742</v>
      </c>
      <c r="S1288">
        <v>7947772.0185365221</v>
      </c>
      <c r="T1288">
        <v>30135000</v>
      </c>
      <c r="U1288">
        <v>31917227.981466819</v>
      </c>
      <c r="V1288">
        <v>70000000.000003338</v>
      </c>
      <c r="X1288">
        <v>0.70774997928831962</v>
      </c>
      <c r="Y1288">
        <v>0.56258503679031691</v>
      </c>
      <c r="Z1288">
        <v>0.22265429817209759</v>
      </c>
      <c r="AB1288">
        <v>7.3623000000000008E-2</v>
      </c>
      <c r="AC1288">
        <v>5.4999999999999997E-3</v>
      </c>
      <c r="AD1288">
        <v>1.725145706896585</v>
      </c>
      <c r="AE1288">
        <v>6.3365928849470718E-2</v>
      </c>
      <c r="AF1288">
        <v>8.2042275206931272</v>
      </c>
      <c r="AG1288">
        <v>1</v>
      </c>
      <c r="AH1288" t="s">
        <v>1840</v>
      </c>
    </row>
    <row r="1289" spans="1:34">
      <c r="A1289" t="s">
        <v>129</v>
      </c>
      <c r="B1289" t="s">
        <v>136</v>
      </c>
      <c r="C1289" t="s">
        <v>1877</v>
      </c>
      <c r="D1289" t="s">
        <v>1882</v>
      </c>
      <c r="E1289" t="s">
        <v>53</v>
      </c>
      <c r="F1289" t="s">
        <v>39</v>
      </c>
      <c r="G1289" t="s">
        <v>239</v>
      </c>
      <c r="H1289" t="s">
        <v>302</v>
      </c>
      <c r="I1289">
        <v>1.5</v>
      </c>
      <c r="J1289">
        <v>2.133193953475061</v>
      </c>
      <c r="K1289">
        <v>2.02</v>
      </c>
      <c r="L1289">
        <v>1.06E-2</v>
      </c>
      <c r="M1289">
        <v>5.6637939534750634</v>
      </c>
      <c r="N1289">
        <v>170.5061351547389</v>
      </c>
      <c r="O1289">
        <v>364.76042976201359</v>
      </c>
      <c r="P1289">
        <v>65.162228955453159</v>
      </c>
      <c r="Q1289">
        <v>47.741360559375259</v>
      </c>
      <c r="R1289">
        <v>648.17015443158095</v>
      </c>
      <c r="S1289">
        <v>14283636.904892741</v>
      </c>
      <c r="T1289">
        <v>13809430.379840611</v>
      </c>
      <c r="U1289">
        <v>26841746.471274961</v>
      </c>
      <c r="V1289">
        <v>67913214.061585084</v>
      </c>
      <c r="W1289">
        <v>12978400.305576781</v>
      </c>
      <c r="X1289">
        <v>0.4098213695273703</v>
      </c>
      <c r="Y1289">
        <v>0.82451630751454608</v>
      </c>
      <c r="Z1289">
        <v>0.18724778435475051</v>
      </c>
      <c r="AA1289">
        <v>0.1371878176993542</v>
      </c>
      <c r="AB1289">
        <v>9.7707000000000002E-2</v>
      </c>
      <c r="AC1289">
        <v>5.4999999999999997E-3</v>
      </c>
      <c r="AD1289">
        <v>1.541975317176457</v>
      </c>
      <c r="AE1289">
        <v>0.89771134162579747</v>
      </c>
      <c r="AF1289">
        <v>8.2066876122773174</v>
      </c>
      <c r="AG1289">
        <v>1</v>
      </c>
      <c r="AH1289" t="s">
        <v>931</v>
      </c>
    </row>
    <row r="1290" spans="1:34">
      <c r="A1290" t="s">
        <v>147</v>
      </c>
      <c r="B1290" t="s">
        <v>158</v>
      </c>
      <c r="C1290" t="s">
        <v>1844</v>
      </c>
      <c r="D1290" t="s">
        <v>1883</v>
      </c>
      <c r="E1290" t="s">
        <v>53</v>
      </c>
      <c r="F1290" t="s">
        <v>72</v>
      </c>
      <c r="G1290" t="s">
        <v>302</v>
      </c>
      <c r="I1290">
        <v>4.5516182254252664</v>
      </c>
      <c r="J1290">
        <v>1.127304556356316</v>
      </c>
      <c r="K1290">
        <v>1.0599999999999979E-2</v>
      </c>
      <c r="M1290">
        <v>5.6895227817815819</v>
      </c>
      <c r="N1290">
        <v>517.38588821142196</v>
      </c>
      <c r="O1290">
        <v>74.709464233074769</v>
      </c>
      <c r="P1290">
        <v>47.741360559375181</v>
      </c>
      <c r="R1290">
        <v>639.83671300387186</v>
      </c>
      <c r="S1290">
        <v>43342441.374444477</v>
      </c>
      <c r="T1290">
        <v>5786066.485693018</v>
      </c>
      <c r="U1290">
        <v>12978400.305576749</v>
      </c>
      <c r="V1290">
        <v>62106908.165714249</v>
      </c>
      <c r="X1290">
        <v>1.243566943139681</v>
      </c>
      <c r="Y1290">
        <v>0.1754245952205323</v>
      </c>
      <c r="Z1290">
        <v>0.13718781769935401</v>
      </c>
      <c r="AB1290">
        <v>6.6664000000000001E-2</v>
      </c>
      <c r="AC1290">
        <v>5.4999999999999997E-3</v>
      </c>
      <c r="AD1290">
        <v>1.5489800243593841</v>
      </c>
      <c r="AE1290">
        <v>0.90178936091238071</v>
      </c>
      <c r="AF1290">
        <v>8.2124561670533467</v>
      </c>
      <c r="AG1290">
        <v>1</v>
      </c>
      <c r="AH1290" t="s">
        <v>818</v>
      </c>
    </row>
    <row r="1291" spans="1:34">
      <c r="A1291" t="s">
        <v>147</v>
      </c>
      <c r="B1291" t="s">
        <v>171</v>
      </c>
      <c r="C1291" t="s">
        <v>1826</v>
      </c>
      <c r="D1291" t="s">
        <v>1884</v>
      </c>
      <c r="E1291" t="s">
        <v>53</v>
      </c>
      <c r="F1291" t="s">
        <v>39</v>
      </c>
      <c r="G1291" t="s">
        <v>239</v>
      </c>
      <c r="H1291" t="s">
        <v>302</v>
      </c>
      <c r="I1291">
        <v>1.5</v>
      </c>
      <c r="J1291">
        <v>2.1373830699516052</v>
      </c>
      <c r="K1291">
        <v>2.02</v>
      </c>
      <c r="L1291">
        <v>1.059999999999999E-2</v>
      </c>
      <c r="M1291">
        <v>5.6679830699516049</v>
      </c>
      <c r="N1291">
        <v>170.5061351547389</v>
      </c>
      <c r="O1291">
        <v>365.476737776959</v>
      </c>
      <c r="P1291">
        <v>65.162228955453159</v>
      </c>
      <c r="Q1291">
        <v>47.741360559375217</v>
      </c>
      <c r="R1291">
        <v>648.88646244652637</v>
      </c>
      <c r="S1291">
        <v>14283636.904892741</v>
      </c>
      <c r="T1291">
        <v>13836549.01677545</v>
      </c>
      <c r="U1291">
        <v>26841746.471274961</v>
      </c>
      <c r="V1291">
        <v>67940332.698519915</v>
      </c>
      <c r="W1291">
        <v>12978400.30557677</v>
      </c>
      <c r="X1291">
        <v>0.4098213695273703</v>
      </c>
      <c r="Y1291">
        <v>0.82613547338709181</v>
      </c>
      <c r="Z1291">
        <v>0.18724778435475051</v>
      </c>
      <c r="AA1291">
        <v>0.13718781769935409</v>
      </c>
      <c r="AB1291">
        <v>9.7707000000000002E-2</v>
      </c>
      <c r="AC1291">
        <v>5.4999999999999997E-3</v>
      </c>
      <c r="AD1291">
        <v>1.5431158096203319</v>
      </c>
      <c r="AE1291">
        <v>0.89837531658732939</v>
      </c>
      <c r="AF1291">
        <v>8.2126811961592665</v>
      </c>
      <c r="AG1291">
        <v>1</v>
      </c>
      <c r="AH1291" t="s">
        <v>931</v>
      </c>
    </row>
    <row r="1292" spans="1:34">
      <c r="A1292" t="s">
        <v>99</v>
      </c>
      <c r="B1292" t="s">
        <v>204</v>
      </c>
      <c r="C1292" t="s">
        <v>1236</v>
      </c>
      <c r="D1292" t="s">
        <v>1885</v>
      </c>
      <c r="E1292" t="s">
        <v>53</v>
      </c>
      <c r="F1292" t="s">
        <v>72</v>
      </c>
      <c r="G1292" t="s">
        <v>39</v>
      </c>
      <c r="H1292" t="s">
        <v>302</v>
      </c>
      <c r="I1292">
        <v>1.6652242994682911</v>
      </c>
      <c r="J1292">
        <v>1</v>
      </c>
      <c r="K1292">
        <v>3</v>
      </c>
      <c r="L1292">
        <v>1.060000000000001E-2</v>
      </c>
      <c r="M1292">
        <v>5.6758242994682906</v>
      </c>
      <c r="N1292">
        <v>173.46924589024121</v>
      </c>
      <c r="O1292">
        <v>60.170646557743339</v>
      </c>
      <c r="P1292">
        <v>476.27274623318817</v>
      </c>
      <c r="Q1292">
        <v>45.590555237246463</v>
      </c>
      <c r="R1292">
        <v>755.50319391841924</v>
      </c>
      <c r="S1292">
        <v>14531862.564435691</v>
      </c>
      <c r="T1292">
        <v>4660070.3812316712</v>
      </c>
      <c r="U1292">
        <v>18031164.55152189</v>
      </c>
      <c r="V1292">
        <v>49616805.365791246</v>
      </c>
      <c r="W1292">
        <v>12393707.868601991</v>
      </c>
      <c r="X1292">
        <v>0.41694337776820461</v>
      </c>
      <c r="Y1292">
        <v>0.14128613322161709</v>
      </c>
      <c r="Z1292">
        <v>1.0765823648969071</v>
      </c>
      <c r="AA1292">
        <v>0.13100734263576569</v>
      </c>
      <c r="AB1292">
        <v>9.0810000000000002E-2</v>
      </c>
      <c r="AC1292">
        <v>5.4999999999999997E-3</v>
      </c>
      <c r="AD1292">
        <v>1.5452505946196391</v>
      </c>
      <c r="AE1292">
        <v>0.8996181514657241</v>
      </c>
      <c r="AF1292">
        <v>8.2170030455536534</v>
      </c>
      <c r="AG1292">
        <v>1</v>
      </c>
      <c r="AH1292" t="s">
        <v>572</v>
      </c>
    </row>
    <row r="1293" spans="1:34">
      <c r="A1293" t="s">
        <v>35</v>
      </c>
      <c r="B1293" t="s">
        <v>49</v>
      </c>
      <c r="C1293" t="s">
        <v>1838</v>
      </c>
      <c r="D1293" t="s">
        <v>1886</v>
      </c>
      <c r="E1293" t="s">
        <v>140</v>
      </c>
      <c r="F1293" t="s">
        <v>41</v>
      </c>
      <c r="G1293" t="s">
        <v>239</v>
      </c>
      <c r="I1293">
        <v>4.199523173790018</v>
      </c>
      <c r="J1293">
        <v>8.3999999999999995E-3</v>
      </c>
      <c r="K1293">
        <v>2.1400597399541819</v>
      </c>
      <c r="M1293">
        <v>6.3479829137442003</v>
      </c>
      <c r="N1293">
        <v>288.42705016429551</v>
      </c>
      <c r="O1293">
        <v>195.77959280303031</v>
      </c>
      <c r="P1293">
        <v>77.423538622314283</v>
      </c>
      <c r="R1293">
        <v>561.63018158964007</v>
      </c>
      <c r="S1293">
        <v>7972552.0601111548</v>
      </c>
      <c r="T1293">
        <v>30135000</v>
      </c>
      <c r="U1293">
        <v>31892447.939892191</v>
      </c>
      <c r="V1293">
        <v>70000000.000003353</v>
      </c>
      <c r="X1293">
        <v>0.70995664473749287</v>
      </c>
      <c r="Y1293">
        <v>0.56258503679031691</v>
      </c>
      <c r="Z1293">
        <v>0.22248143282274219</v>
      </c>
      <c r="AB1293">
        <v>7.3623000000000008E-2</v>
      </c>
      <c r="AC1293">
        <v>5.4999999999999997E-3</v>
      </c>
      <c r="AD1293">
        <v>1.7282466571450179</v>
      </c>
      <c r="AE1293">
        <v>6.3479829137442004E-2</v>
      </c>
      <c r="AF1293">
        <v>8.2188324000266597</v>
      </c>
      <c r="AG1293">
        <v>1</v>
      </c>
      <c r="AH1293" t="s">
        <v>1840</v>
      </c>
    </row>
    <row r="1294" spans="1:34">
      <c r="A1294" t="s">
        <v>59</v>
      </c>
      <c r="B1294" t="s">
        <v>88</v>
      </c>
      <c r="C1294" t="s">
        <v>1240</v>
      </c>
      <c r="D1294" t="s">
        <v>1887</v>
      </c>
      <c r="E1294" t="s">
        <v>53</v>
      </c>
      <c r="F1294" t="s">
        <v>140</v>
      </c>
      <c r="G1294" t="s">
        <v>302</v>
      </c>
      <c r="I1294">
        <v>4.1875157316812057</v>
      </c>
      <c r="J1294">
        <v>1.5</v>
      </c>
      <c r="K1294">
        <v>1.06E-2</v>
      </c>
      <c r="M1294">
        <v>5.6981157316812059</v>
      </c>
      <c r="N1294">
        <v>485.23116966104078</v>
      </c>
      <c r="O1294">
        <v>101.549623122</v>
      </c>
      <c r="P1294">
        <v>48.914527098718281</v>
      </c>
      <c r="R1294">
        <v>635.69531988175913</v>
      </c>
      <c r="S1294">
        <v>40648776.86708907</v>
      </c>
      <c r="T1294">
        <v>2806982.4122378179</v>
      </c>
      <c r="U1294">
        <v>13297323.45301757</v>
      </c>
      <c r="V1294">
        <v>56753082.732344463</v>
      </c>
      <c r="X1294">
        <v>1.1662812150858179</v>
      </c>
      <c r="Y1294">
        <v>0.24996209497335431</v>
      </c>
      <c r="Z1294">
        <v>0.14055898591585711</v>
      </c>
      <c r="AB1294">
        <v>6.2864000000000003E-2</v>
      </c>
      <c r="AC1294">
        <v>5.4999999999999997E-3</v>
      </c>
      <c r="AD1294">
        <v>1.551319466216873</v>
      </c>
      <c r="AE1294">
        <v>0.90315134347147119</v>
      </c>
      <c r="AF1294">
        <v>8.2209505413695503</v>
      </c>
      <c r="AG1294">
        <v>1</v>
      </c>
      <c r="AH1294" t="s">
        <v>1086</v>
      </c>
    </row>
    <row r="1295" spans="1:34">
      <c r="A1295" t="s">
        <v>459</v>
      </c>
      <c r="B1295" t="s">
        <v>460</v>
      </c>
      <c r="C1295" t="s">
        <v>1888</v>
      </c>
      <c r="D1295" t="s">
        <v>1889</v>
      </c>
      <c r="E1295" t="s">
        <v>53</v>
      </c>
      <c r="F1295" t="s">
        <v>72</v>
      </c>
      <c r="G1295" t="s">
        <v>140</v>
      </c>
      <c r="H1295" t="s">
        <v>302</v>
      </c>
      <c r="I1295">
        <v>3.829470955862794</v>
      </c>
      <c r="J1295">
        <v>1</v>
      </c>
      <c r="K1295">
        <v>1.5</v>
      </c>
      <c r="L1295">
        <v>1.060000000000001E-2</v>
      </c>
      <c r="M1295">
        <v>6.3400709558627941</v>
      </c>
      <c r="N1295">
        <v>428.26250189732252</v>
      </c>
      <c r="O1295">
        <v>65.166666666666671</v>
      </c>
      <c r="P1295">
        <v>100.2005339238125</v>
      </c>
      <c r="Q1295">
        <v>46.763721776589463</v>
      </c>
      <c r="R1295">
        <v>640.39342426439111</v>
      </c>
      <c r="S1295">
        <v>35876398.650000587</v>
      </c>
      <c r="T1295">
        <v>5047000</v>
      </c>
      <c r="U1295">
        <v>2769691.5830310681</v>
      </c>
      <c r="V1295">
        <v>56405721.249074437</v>
      </c>
      <c r="W1295">
        <v>12712631.016042789</v>
      </c>
      <c r="X1295">
        <v>1.0293537231695371</v>
      </c>
      <c r="Y1295">
        <v>0.1530172413793103</v>
      </c>
      <c r="Z1295">
        <v>0.2466413424986775</v>
      </c>
      <c r="AA1295">
        <v>0.1343785108522686</v>
      </c>
      <c r="AB1295">
        <v>8.7010000000000004E-2</v>
      </c>
      <c r="AC1295">
        <v>5.4999999999999997E-3</v>
      </c>
      <c r="AD1295">
        <v>1.726092616255839</v>
      </c>
      <c r="AE1295">
        <v>6.3400709558627949E-2</v>
      </c>
      <c r="AF1295">
        <v>8.2220742816772621</v>
      </c>
      <c r="AG1295">
        <v>1</v>
      </c>
      <c r="AH1295" t="s">
        <v>1451</v>
      </c>
    </row>
    <row r="1296" spans="1:34">
      <c r="A1296" t="s">
        <v>99</v>
      </c>
      <c r="B1296" t="s">
        <v>204</v>
      </c>
      <c r="C1296" t="s">
        <v>1246</v>
      </c>
      <c r="D1296" t="s">
        <v>1890</v>
      </c>
      <c r="E1296" t="s">
        <v>39</v>
      </c>
      <c r="F1296" t="s">
        <v>40</v>
      </c>
      <c r="I1296">
        <v>3</v>
      </c>
      <c r="J1296">
        <v>2.710322732380924</v>
      </c>
      <c r="M1296">
        <v>5.7103227323809236</v>
      </c>
      <c r="N1296">
        <v>476.27274623318829</v>
      </c>
      <c r="O1296">
        <v>291.2943622601274</v>
      </c>
      <c r="R1296">
        <v>767.56710849331569</v>
      </c>
      <c r="S1296">
        <v>18031164.55152189</v>
      </c>
      <c r="T1296">
        <v>22839452.878226262</v>
      </c>
      <c r="V1296">
        <v>40870617.429748163</v>
      </c>
      <c r="X1296">
        <v>1.076582364896908</v>
      </c>
      <c r="Y1296">
        <v>0.67247967909263773</v>
      </c>
      <c r="AB1296">
        <v>5.1397000000000012E-2</v>
      </c>
      <c r="AC1296">
        <v>5.4999999999999997E-3</v>
      </c>
      <c r="AD1296">
        <v>1.5546428381351209</v>
      </c>
      <c r="AE1296">
        <v>0.90508615308237639</v>
      </c>
      <c r="AF1296">
        <v>8.2269487235984204</v>
      </c>
      <c r="AG1296">
        <v>1</v>
      </c>
      <c r="AH1296" t="s">
        <v>551</v>
      </c>
    </row>
    <row r="1297" spans="1:34">
      <c r="A1297" t="s">
        <v>422</v>
      </c>
      <c r="B1297" t="s">
        <v>527</v>
      </c>
      <c r="C1297" t="s">
        <v>1786</v>
      </c>
      <c r="D1297" t="s">
        <v>1891</v>
      </c>
      <c r="E1297" t="s">
        <v>39</v>
      </c>
      <c r="F1297" t="s">
        <v>140</v>
      </c>
      <c r="G1297" t="s">
        <v>41</v>
      </c>
      <c r="H1297" t="s">
        <v>239</v>
      </c>
      <c r="I1297">
        <v>2.1546035187686221</v>
      </c>
      <c r="J1297">
        <v>1.5</v>
      </c>
      <c r="K1297">
        <v>8.3999999999999995E-3</v>
      </c>
      <c r="L1297">
        <v>2.02</v>
      </c>
      <c r="M1297">
        <v>5.6830035187686221</v>
      </c>
      <c r="N1297">
        <v>312.87457910548449</v>
      </c>
      <c r="O1297">
        <v>98.483511307937491</v>
      </c>
      <c r="P1297">
        <v>186.37200198002759</v>
      </c>
      <c r="Q1297">
        <v>53.049167857142862</v>
      </c>
      <c r="R1297">
        <v>650.77926025059242</v>
      </c>
      <c r="S1297">
        <v>11845088.900125749</v>
      </c>
      <c r="T1297">
        <v>2722230.5276770229</v>
      </c>
      <c r="U1297">
        <v>28686954.545454539</v>
      </c>
      <c r="V1297">
        <v>65106385.801828742</v>
      </c>
      <c r="W1297">
        <v>21852111.828571431</v>
      </c>
      <c r="X1297">
        <v>0.70723184761991154</v>
      </c>
      <c r="Y1297">
        <v>0.24241493025817981</v>
      </c>
      <c r="Z1297">
        <v>0.5355517298276653</v>
      </c>
      <c r="AA1297">
        <v>0.15244013752052549</v>
      </c>
      <c r="AB1297">
        <v>9.7769000000000009E-2</v>
      </c>
      <c r="AC1297">
        <v>5.4999999999999997E-3</v>
      </c>
      <c r="AD1297">
        <v>1.547205146471039</v>
      </c>
      <c r="AE1297">
        <v>0.90075605772482659</v>
      </c>
      <c r="AF1297">
        <v>8.2342337229644862</v>
      </c>
      <c r="AG1297">
        <v>1</v>
      </c>
      <c r="AH1297" t="s">
        <v>602</v>
      </c>
    </row>
    <row r="1298" spans="1:34">
      <c r="A1298" t="s">
        <v>59</v>
      </c>
      <c r="B1298" t="s">
        <v>88</v>
      </c>
      <c r="C1298" t="s">
        <v>1254</v>
      </c>
      <c r="D1298" t="s">
        <v>1892</v>
      </c>
      <c r="E1298" t="s">
        <v>53</v>
      </c>
      <c r="F1298" t="s">
        <v>39</v>
      </c>
      <c r="G1298" t="s">
        <v>140</v>
      </c>
      <c r="I1298">
        <v>1.5</v>
      </c>
      <c r="J1298">
        <v>2.7034781349397758</v>
      </c>
      <c r="K1298">
        <v>1.5</v>
      </c>
      <c r="M1298">
        <v>5.7034781349397763</v>
      </c>
      <c r="N1298">
        <v>173.8134973404255</v>
      </c>
      <c r="O1298">
        <v>469.00958139137907</v>
      </c>
      <c r="P1298">
        <v>101.549623122</v>
      </c>
      <c r="R1298">
        <v>744.37270185380453</v>
      </c>
      <c r="S1298">
        <v>14560701.190764019</v>
      </c>
      <c r="T1298">
        <v>17756189.085335191</v>
      </c>
      <c r="U1298">
        <v>2806982.4122378179</v>
      </c>
      <c r="V1298">
        <v>35123872.688337028</v>
      </c>
      <c r="X1298">
        <v>0.41777080606366312</v>
      </c>
      <c r="Y1298">
        <v>1.060164471486305</v>
      </c>
      <c r="Z1298">
        <v>0.2499620949733542</v>
      </c>
      <c r="AB1298">
        <v>6.8638000000000005E-2</v>
      </c>
      <c r="AC1298">
        <v>5.4999999999999997E-3</v>
      </c>
      <c r="AD1298">
        <v>1.552779387522871</v>
      </c>
      <c r="AE1298">
        <v>0.90400128438795457</v>
      </c>
      <c r="AF1298">
        <v>8.2343968068506008</v>
      </c>
      <c r="AG1298">
        <v>1</v>
      </c>
      <c r="AH1298" t="s">
        <v>1145</v>
      </c>
    </row>
    <row r="1299" spans="1:34">
      <c r="A1299" t="s">
        <v>459</v>
      </c>
      <c r="B1299" t="s">
        <v>767</v>
      </c>
      <c r="C1299" t="s">
        <v>1225</v>
      </c>
      <c r="D1299" t="s">
        <v>1893</v>
      </c>
      <c r="E1299" t="s">
        <v>53</v>
      </c>
      <c r="F1299" t="s">
        <v>72</v>
      </c>
      <c r="G1299" t="s">
        <v>302</v>
      </c>
      <c r="I1299">
        <v>4.5639984415533847</v>
      </c>
      <c r="J1299">
        <v>1.130399610388346</v>
      </c>
      <c r="K1299">
        <v>1.0600000000000021E-2</v>
      </c>
      <c r="M1299">
        <v>5.7049980519417307</v>
      </c>
      <c r="N1299">
        <v>510.40715904705348</v>
      </c>
      <c r="O1299">
        <v>73.66437461030722</v>
      </c>
      <c r="P1299">
        <v>46.763721776589513</v>
      </c>
      <c r="R1299">
        <v>630.83525543395024</v>
      </c>
      <c r="S1299">
        <v>42757819.399692893</v>
      </c>
      <c r="T1299">
        <v>5705126.8336299825</v>
      </c>
      <c r="U1299">
        <v>12712631.016042801</v>
      </c>
      <c r="V1299">
        <v>61175577.249365672</v>
      </c>
      <c r="X1299">
        <v>1.2267931634683129</v>
      </c>
      <c r="Y1299">
        <v>0.17297063003787189</v>
      </c>
      <c r="Z1299">
        <v>0.13437851085226871</v>
      </c>
      <c r="AB1299">
        <v>6.6664000000000001E-2</v>
      </c>
      <c r="AC1299">
        <v>5.4999999999999997E-3</v>
      </c>
      <c r="AD1299">
        <v>1.5531931869160731</v>
      </c>
      <c r="AE1299">
        <v>0.90424219123276428</v>
      </c>
      <c r="AF1299">
        <v>8.2345974300905684</v>
      </c>
      <c r="AG1299">
        <v>1</v>
      </c>
      <c r="AH1299" t="s">
        <v>818</v>
      </c>
    </row>
    <row r="1300" spans="1:34">
      <c r="A1300" t="s">
        <v>35</v>
      </c>
      <c r="B1300" t="s">
        <v>36</v>
      </c>
      <c r="C1300" t="s">
        <v>1894</v>
      </c>
      <c r="D1300" t="s">
        <v>1895</v>
      </c>
      <c r="E1300" t="s">
        <v>39</v>
      </c>
      <c r="F1300" t="s">
        <v>140</v>
      </c>
      <c r="G1300" t="s">
        <v>239</v>
      </c>
      <c r="I1300">
        <v>2.8388474869455078</v>
      </c>
      <c r="J1300">
        <v>1.5</v>
      </c>
      <c r="K1300">
        <v>2.02</v>
      </c>
      <c r="M1300">
        <v>6.3588474869455087</v>
      </c>
      <c r="N1300">
        <v>506.63794417405012</v>
      </c>
      <c r="O1300">
        <v>103.02135679275</v>
      </c>
      <c r="P1300">
        <v>73.079991692392312</v>
      </c>
      <c r="R1300">
        <v>682.73929265919253</v>
      </c>
      <c r="S1300">
        <v>19180757.689154711</v>
      </c>
      <c r="T1300">
        <v>2847663.3168270001</v>
      </c>
      <c r="U1300">
        <v>30103246.014974091</v>
      </c>
      <c r="V1300">
        <v>52131667.020955808</v>
      </c>
      <c r="X1300">
        <v>1.145220843307196</v>
      </c>
      <c r="Y1300">
        <v>0.25358473403663789</v>
      </c>
      <c r="Z1300">
        <v>0.2099999761275641</v>
      </c>
      <c r="AB1300">
        <v>7.5535000000000005E-2</v>
      </c>
      <c r="AC1300">
        <v>5.4999999999999997E-3</v>
      </c>
      <c r="AD1300">
        <v>1.7312045514197201</v>
      </c>
      <c r="AE1300">
        <v>6.3588474869455083E-2</v>
      </c>
      <c r="AF1300">
        <v>8.2346755132346843</v>
      </c>
      <c r="AG1300">
        <v>1</v>
      </c>
      <c r="AH1300" t="s">
        <v>1896</v>
      </c>
    </row>
    <row r="1301" spans="1:34">
      <c r="A1301" t="s">
        <v>35</v>
      </c>
      <c r="B1301" t="s">
        <v>43</v>
      </c>
      <c r="C1301" t="s">
        <v>1894</v>
      </c>
      <c r="D1301" t="s">
        <v>1897</v>
      </c>
      <c r="E1301" t="s">
        <v>39</v>
      </c>
      <c r="F1301" t="s">
        <v>140</v>
      </c>
      <c r="G1301" t="s">
        <v>239</v>
      </c>
      <c r="I1301">
        <v>2.8432508495895532</v>
      </c>
      <c r="J1301">
        <v>1.5</v>
      </c>
      <c r="K1301">
        <v>2.02</v>
      </c>
      <c r="M1301">
        <v>6.3632508495895532</v>
      </c>
      <c r="N1301">
        <v>507.42379498417313</v>
      </c>
      <c r="O1301">
        <v>103.02135679275</v>
      </c>
      <c r="P1301">
        <v>73.079991692392312</v>
      </c>
      <c r="R1301">
        <v>683.52514346931537</v>
      </c>
      <c r="S1301">
        <v>19210509.140150681</v>
      </c>
      <c r="T1301">
        <v>2847663.3168270001</v>
      </c>
      <c r="U1301">
        <v>30103246.014974091</v>
      </c>
      <c r="V1301">
        <v>52161418.471951783</v>
      </c>
      <c r="X1301">
        <v>1.146997205969787</v>
      </c>
      <c r="Y1301">
        <v>0.25358473403663789</v>
      </c>
      <c r="Z1301">
        <v>0.2099999761275641</v>
      </c>
      <c r="AB1301">
        <v>7.5535000000000005E-2</v>
      </c>
      <c r="AC1301">
        <v>5.4999999999999997E-3</v>
      </c>
      <c r="AD1301">
        <v>1.7324033726631241</v>
      </c>
      <c r="AE1301">
        <v>6.3632508495895537E-2</v>
      </c>
      <c r="AF1301">
        <v>8.2403217307485725</v>
      </c>
      <c r="AG1301">
        <v>1</v>
      </c>
      <c r="AH1301" t="s">
        <v>1896</v>
      </c>
    </row>
    <row r="1302" spans="1:34">
      <c r="A1302" t="s">
        <v>59</v>
      </c>
      <c r="B1302" t="s">
        <v>90</v>
      </c>
      <c r="C1302" t="s">
        <v>1254</v>
      </c>
      <c r="D1302" t="s">
        <v>1898</v>
      </c>
      <c r="E1302" t="s">
        <v>53</v>
      </c>
      <c r="F1302" t="s">
        <v>39</v>
      </c>
      <c r="G1302" t="s">
        <v>140</v>
      </c>
      <c r="I1302">
        <v>1.5</v>
      </c>
      <c r="J1302">
        <v>2.707841196813018</v>
      </c>
      <c r="K1302">
        <v>1.5</v>
      </c>
      <c r="M1302">
        <v>5.7078411968130176</v>
      </c>
      <c r="N1302">
        <v>173.8134973404255</v>
      </c>
      <c r="O1302">
        <v>469.76650181781298</v>
      </c>
      <c r="P1302">
        <v>101.549623122</v>
      </c>
      <c r="R1302">
        <v>745.12962228023855</v>
      </c>
      <c r="S1302">
        <v>14560701.190764019</v>
      </c>
      <c r="T1302">
        <v>17784845.263689671</v>
      </c>
      <c r="U1302">
        <v>2806982.4122378179</v>
      </c>
      <c r="V1302">
        <v>35152528.866691507</v>
      </c>
      <c r="X1302">
        <v>0.41777080606366312</v>
      </c>
      <c r="Y1302">
        <v>1.061875438971164</v>
      </c>
      <c r="Z1302">
        <v>0.2499620949733542</v>
      </c>
      <c r="AB1302">
        <v>6.8638000000000005E-2</v>
      </c>
      <c r="AC1302">
        <v>5.4999999999999997E-3</v>
      </c>
      <c r="AD1302">
        <v>1.553967236828675</v>
      </c>
      <c r="AE1302">
        <v>0.90469282969486331</v>
      </c>
      <c r="AF1302">
        <v>8.2406392633365559</v>
      </c>
      <c r="AG1302">
        <v>1</v>
      </c>
      <c r="AH1302" t="s">
        <v>1145</v>
      </c>
    </row>
    <row r="1303" spans="1:34">
      <c r="A1303" t="s">
        <v>59</v>
      </c>
      <c r="B1303" t="s">
        <v>90</v>
      </c>
      <c r="C1303" t="s">
        <v>1240</v>
      </c>
      <c r="D1303" t="s">
        <v>1899</v>
      </c>
      <c r="E1303" t="s">
        <v>53</v>
      </c>
      <c r="F1303" t="s">
        <v>140</v>
      </c>
      <c r="G1303" t="s">
        <v>302</v>
      </c>
      <c r="I1303">
        <v>4.2014354082756187</v>
      </c>
      <c r="J1303">
        <v>1.5</v>
      </c>
      <c r="K1303">
        <v>1.06E-2</v>
      </c>
      <c r="M1303">
        <v>5.7120354082756188</v>
      </c>
      <c r="N1303">
        <v>486.84412144152259</v>
      </c>
      <c r="O1303">
        <v>101.549623122</v>
      </c>
      <c r="P1303">
        <v>48.914527098718281</v>
      </c>
      <c r="R1303">
        <v>637.30827166224083</v>
      </c>
      <c r="S1303">
        <v>40783897.034797952</v>
      </c>
      <c r="T1303">
        <v>2806982.4122378179</v>
      </c>
      <c r="U1303">
        <v>13297323.45301757</v>
      </c>
      <c r="V1303">
        <v>56888202.900053337</v>
      </c>
      <c r="X1303">
        <v>1.1701580380931469</v>
      </c>
      <c r="Y1303">
        <v>0.24996209497335431</v>
      </c>
      <c r="Z1303">
        <v>0.14055898591585711</v>
      </c>
      <c r="AB1303">
        <v>6.2864000000000003E-2</v>
      </c>
      <c r="AC1303">
        <v>5.4999999999999997E-3</v>
      </c>
      <c r="AD1303">
        <v>1.5551091163891739</v>
      </c>
      <c r="AE1303">
        <v>0.90535761221168565</v>
      </c>
      <c r="AF1303">
        <v>8.2408661368764786</v>
      </c>
      <c r="AG1303">
        <v>1</v>
      </c>
      <c r="AH1303" t="s">
        <v>1086</v>
      </c>
    </row>
    <row r="1304" spans="1:34">
      <c r="A1304" t="s">
        <v>35</v>
      </c>
      <c r="B1304" t="s">
        <v>290</v>
      </c>
      <c r="C1304" t="s">
        <v>478</v>
      </c>
      <c r="D1304" t="s">
        <v>1900</v>
      </c>
      <c r="E1304" t="s">
        <v>39</v>
      </c>
      <c r="F1304" t="s">
        <v>40</v>
      </c>
      <c r="G1304" t="s">
        <v>41</v>
      </c>
      <c r="H1304" t="s">
        <v>239</v>
      </c>
      <c r="I1304">
        <v>1.550185838154408</v>
      </c>
      <c r="J1304">
        <v>1</v>
      </c>
      <c r="K1304">
        <v>5.4662438679245707E-3</v>
      </c>
      <c r="L1304">
        <v>2.02</v>
      </c>
      <c r="M1304">
        <v>4.5756520820223328</v>
      </c>
      <c r="N1304">
        <v>276.65556876227907</v>
      </c>
      <c r="O1304">
        <v>125.1515151515151</v>
      </c>
      <c r="P1304">
        <v>127.4022617409921</v>
      </c>
      <c r="Q1304">
        <v>73.079991692392312</v>
      </c>
      <c r="R1304">
        <v>602.28933734717873</v>
      </c>
      <c r="S1304">
        <v>10473876.83612101</v>
      </c>
      <c r="T1304">
        <v>9812727.2727272715</v>
      </c>
      <c r="U1304">
        <v>19610149.876179401</v>
      </c>
      <c r="V1304">
        <v>70000000.000001788</v>
      </c>
      <c r="W1304">
        <v>30103246.014974091</v>
      </c>
      <c r="X1304">
        <v>0.62536122176969244</v>
      </c>
      <c r="Y1304">
        <v>0.28892371995820271</v>
      </c>
      <c r="Z1304">
        <v>0.36609845327871299</v>
      </c>
      <c r="AA1304">
        <v>0.2099999761275641</v>
      </c>
      <c r="AB1304">
        <v>0.104674</v>
      </c>
      <c r="AC1304">
        <v>5.4999999999999997E-3</v>
      </c>
      <c r="AD1304">
        <v>1.245727268403986</v>
      </c>
      <c r="AE1304">
        <v>2.310704301421278</v>
      </c>
      <c r="AF1304">
        <v>8.2422576518475967</v>
      </c>
      <c r="AG1304">
        <v>1</v>
      </c>
      <c r="AH1304" t="s">
        <v>480</v>
      </c>
    </row>
    <row r="1305" spans="1:34">
      <c r="A1305" t="s">
        <v>35</v>
      </c>
      <c r="B1305" t="s">
        <v>45</v>
      </c>
      <c r="C1305" t="s">
        <v>1894</v>
      </c>
      <c r="D1305" t="s">
        <v>1901</v>
      </c>
      <c r="E1305" t="s">
        <v>39</v>
      </c>
      <c r="F1305" t="s">
        <v>140</v>
      </c>
      <c r="G1305" t="s">
        <v>239</v>
      </c>
      <c r="I1305">
        <v>2.8469023249848928</v>
      </c>
      <c r="J1305">
        <v>1.5</v>
      </c>
      <c r="K1305">
        <v>2.02</v>
      </c>
      <c r="M1305">
        <v>6.3669023249848919</v>
      </c>
      <c r="N1305">
        <v>508.07545943462497</v>
      </c>
      <c r="O1305">
        <v>103.02135679275</v>
      </c>
      <c r="P1305">
        <v>73.079991692392312</v>
      </c>
      <c r="R1305">
        <v>684.17680791976738</v>
      </c>
      <c r="S1305">
        <v>19235180.442532372</v>
      </c>
      <c r="T1305">
        <v>2847663.3168270001</v>
      </c>
      <c r="U1305">
        <v>30103246.014974091</v>
      </c>
      <c r="V1305">
        <v>52186089.774333462</v>
      </c>
      <c r="X1305">
        <v>1.148470249432247</v>
      </c>
      <c r="Y1305">
        <v>0.25358473403663789</v>
      </c>
      <c r="Z1305">
        <v>0.2099999761275641</v>
      </c>
      <c r="AB1305">
        <v>7.5535000000000005E-2</v>
      </c>
      <c r="AC1305">
        <v>5.4999999999999997E-3</v>
      </c>
      <c r="AD1305">
        <v>1.733397491618923</v>
      </c>
      <c r="AE1305">
        <v>6.3669023249848924E-2</v>
      </c>
      <c r="AF1305">
        <v>8.2450038398536645</v>
      </c>
      <c r="AG1305">
        <v>1</v>
      </c>
      <c r="AH1305" t="s">
        <v>1896</v>
      </c>
    </row>
    <row r="1306" spans="1:34">
      <c r="A1306" t="s">
        <v>459</v>
      </c>
      <c r="B1306" t="s">
        <v>767</v>
      </c>
      <c r="C1306" t="s">
        <v>1251</v>
      </c>
      <c r="D1306" t="s">
        <v>1902</v>
      </c>
      <c r="E1306" t="s">
        <v>53</v>
      </c>
      <c r="F1306" t="s">
        <v>39</v>
      </c>
      <c r="G1306" t="s">
        <v>239</v>
      </c>
      <c r="H1306" t="s">
        <v>302</v>
      </c>
      <c r="I1306">
        <v>1.5</v>
      </c>
      <c r="J1306">
        <v>2.1609637524922638</v>
      </c>
      <c r="K1306">
        <v>2.02</v>
      </c>
      <c r="L1306">
        <v>1.06E-2</v>
      </c>
      <c r="M1306">
        <v>5.6915637524922644</v>
      </c>
      <c r="N1306">
        <v>167.75</v>
      </c>
      <c r="O1306">
        <v>365.02279385848487</v>
      </c>
      <c r="P1306">
        <v>61.974581298003081</v>
      </c>
      <c r="Q1306">
        <v>46.763721776589428</v>
      </c>
      <c r="R1306">
        <v>641.5110969330774</v>
      </c>
      <c r="S1306">
        <v>14052750</v>
      </c>
      <c r="T1306">
        <v>13819363.197188031</v>
      </c>
      <c r="U1306">
        <v>25528684.72319508</v>
      </c>
      <c r="V1306">
        <v>66113428.936425887</v>
      </c>
      <c r="W1306">
        <v>12712631.01604278</v>
      </c>
      <c r="X1306">
        <v>0.40319683908045978</v>
      </c>
      <c r="Y1306">
        <v>0.82510936382876332</v>
      </c>
      <c r="Z1306">
        <v>0.17808787729311229</v>
      </c>
      <c r="AA1306">
        <v>0.13437851085226851</v>
      </c>
      <c r="AB1306">
        <v>9.7707000000000002E-2</v>
      </c>
      <c r="AC1306">
        <v>5.4999999999999997E-3</v>
      </c>
      <c r="AD1306">
        <v>1.5495356813067951</v>
      </c>
      <c r="AE1306">
        <v>0.9021128547700239</v>
      </c>
      <c r="AF1306">
        <v>8.2464192885690828</v>
      </c>
      <c r="AG1306">
        <v>1</v>
      </c>
      <c r="AH1306" t="s">
        <v>931</v>
      </c>
    </row>
    <row r="1307" spans="1:34">
      <c r="A1307" t="s">
        <v>99</v>
      </c>
      <c r="B1307" t="s">
        <v>100</v>
      </c>
      <c r="C1307" t="s">
        <v>1903</v>
      </c>
      <c r="D1307" t="s">
        <v>1904</v>
      </c>
      <c r="E1307" t="s">
        <v>39</v>
      </c>
      <c r="F1307" t="s">
        <v>140</v>
      </c>
      <c r="G1307" t="s">
        <v>40</v>
      </c>
      <c r="I1307">
        <v>3</v>
      </c>
      <c r="J1307">
        <v>1.5</v>
      </c>
      <c r="K1307">
        <v>1.8717383325486781</v>
      </c>
      <c r="M1307">
        <v>6.3717383325486789</v>
      </c>
      <c r="N1307">
        <v>476.27274623318829</v>
      </c>
      <c r="O1307">
        <v>99.464667088437494</v>
      </c>
      <c r="P1307">
        <v>201.16675308945179</v>
      </c>
      <c r="R1307">
        <v>776.90416641107754</v>
      </c>
      <c r="S1307">
        <v>18031164.55152189</v>
      </c>
      <c r="T1307">
        <v>2749351.1307364772</v>
      </c>
      <c r="U1307">
        <v>15772837.28460685</v>
      </c>
      <c r="V1307">
        <v>36553352.966865219</v>
      </c>
      <c r="X1307">
        <v>1.076582364896908</v>
      </c>
      <c r="Y1307">
        <v>0.2448300229670356</v>
      </c>
      <c r="Z1307">
        <v>0.46441184962205412</v>
      </c>
      <c r="AB1307">
        <v>7.1743000000000001E-2</v>
      </c>
      <c r="AC1307">
        <v>5.4999999999999997E-3</v>
      </c>
      <c r="AD1307">
        <v>1.7347141010080169</v>
      </c>
      <c r="AE1307">
        <v>6.3717383325486793E-2</v>
      </c>
      <c r="AF1307">
        <v>8.2474128168821821</v>
      </c>
      <c r="AG1307">
        <v>1</v>
      </c>
      <c r="AH1307" t="s">
        <v>1081</v>
      </c>
    </row>
    <row r="1308" spans="1:34">
      <c r="A1308" t="s">
        <v>125</v>
      </c>
      <c r="B1308" t="s">
        <v>145</v>
      </c>
      <c r="C1308" t="s">
        <v>1867</v>
      </c>
      <c r="D1308" t="s">
        <v>1905</v>
      </c>
      <c r="E1308" t="s">
        <v>140</v>
      </c>
      <c r="F1308" t="s">
        <v>40</v>
      </c>
      <c r="G1308" t="s">
        <v>41</v>
      </c>
      <c r="H1308" t="s">
        <v>239</v>
      </c>
      <c r="I1308">
        <v>2.9366120478017961</v>
      </c>
      <c r="J1308">
        <v>1.384199425337211</v>
      </c>
      <c r="K1308">
        <v>8.4000000000000012E-3</v>
      </c>
      <c r="L1308">
        <v>2.02</v>
      </c>
      <c r="M1308">
        <v>6.3492114731390066</v>
      </c>
      <c r="N1308">
        <v>194.72609313500021</v>
      </c>
      <c r="O1308">
        <v>148.76807253512291</v>
      </c>
      <c r="P1308">
        <v>188.4060756714876</v>
      </c>
      <c r="Q1308">
        <v>58.149404109062978</v>
      </c>
      <c r="R1308">
        <v>590.04964545067367</v>
      </c>
      <c r="S1308">
        <v>5382518.436105486</v>
      </c>
      <c r="T1308">
        <v>11664425.48385557</v>
      </c>
      <c r="U1308">
        <v>29000045.454545461</v>
      </c>
      <c r="V1308">
        <v>70000000.000005752</v>
      </c>
      <c r="W1308">
        <v>23953010.62549923</v>
      </c>
      <c r="X1308">
        <v>0.47931386340572468</v>
      </c>
      <c r="Y1308">
        <v>0.34344470281340472</v>
      </c>
      <c r="Z1308">
        <v>0.54139676917094137</v>
      </c>
      <c r="AA1308">
        <v>0.1670959888191465</v>
      </c>
      <c r="AB1308">
        <v>0.10087400000000001</v>
      </c>
      <c r="AC1308">
        <v>5.4999999999999997E-3</v>
      </c>
      <c r="AD1308">
        <v>1.7285811340483159</v>
      </c>
      <c r="AE1308">
        <v>6.3492114731390076E-2</v>
      </c>
      <c r="AF1308">
        <v>8.2476587219187145</v>
      </c>
      <c r="AG1308">
        <v>1</v>
      </c>
      <c r="AH1308" t="s">
        <v>1654</v>
      </c>
    </row>
    <row r="1309" spans="1:34">
      <c r="A1309" t="s">
        <v>59</v>
      </c>
      <c r="B1309" t="s">
        <v>110</v>
      </c>
      <c r="C1309" t="s">
        <v>1112</v>
      </c>
      <c r="D1309" t="s">
        <v>1906</v>
      </c>
      <c r="E1309" t="s">
        <v>72</v>
      </c>
      <c r="F1309" t="s">
        <v>39</v>
      </c>
      <c r="G1309" t="s">
        <v>140</v>
      </c>
      <c r="H1309" t="s">
        <v>302</v>
      </c>
      <c r="I1309">
        <v>1.1895765643288361</v>
      </c>
      <c r="J1309">
        <v>3</v>
      </c>
      <c r="K1309">
        <v>1.5</v>
      </c>
      <c r="L1309">
        <v>1.06E-2</v>
      </c>
      <c r="M1309">
        <v>5.700176564328836</v>
      </c>
      <c r="N1309">
        <v>80.415182635550678</v>
      </c>
      <c r="O1309">
        <v>520.4513126959248</v>
      </c>
      <c r="P1309">
        <v>101.549623122</v>
      </c>
      <c r="Q1309">
        <v>48.914527098718281</v>
      </c>
      <c r="R1309">
        <v>751.33064555219369</v>
      </c>
      <c r="S1309">
        <v>6227960.5129661011</v>
      </c>
      <c r="T1309">
        <v>19703716.692789972</v>
      </c>
      <c r="U1309">
        <v>2806982.4122378179</v>
      </c>
      <c r="V1309">
        <v>42035983.071011469</v>
      </c>
      <c r="W1309">
        <v>13297323.45301757</v>
      </c>
      <c r="X1309">
        <v>0.18882213931312611</v>
      </c>
      <c r="Y1309">
        <v>1.176445029591396</v>
      </c>
      <c r="Z1309">
        <v>0.24996209497335431</v>
      </c>
      <c r="AA1309">
        <v>0.14055898591585711</v>
      </c>
      <c r="AB1309">
        <v>8.7010000000000004E-2</v>
      </c>
      <c r="AC1309">
        <v>5.4999999999999997E-3</v>
      </c>
      <c r="AD1309">
        <v>1.5518805306026151</v>
      </c>
      <c r="AE1309">
        <v>0.90347798544612057</v>
      </c>
      <c r="AF1309">
        <v>8.2480450803775724</v>
      </c>
      <c r="AG1309">
        <v>1</v>
      </c>
      <c r="AH1309" t="s">
        <v>995</v>
      </c>
    </row>
    <row r="1310" spans="1:34">
      <c r="A1310" t="s">
        <v>59</v>
      </c>
      <c r="B1310" t="s">
        <v>97</v>
      </c>
      <c r="C1310" t="s">
        <v>1232</v>
      </c>
      <c r="D1310" t="s">
        <v>1907</v>
      </c>
      <c r="E1310" t="s">
        <v>39</v>
      </c>
      <c r="F1310" t="s">
        <v>140</v>
      </c>
      <c r="G1310" t="s">
        <v>40</v>
      </c>
      <c r="I1310">
        <v>3</v>
      </c>
      <c r="J1310">
        <v>1.5</v>
      </c>
      <c r="K1310">
        <v>1.2112606147924809</v>
      </c>
      <c r="M1310">
        <v>5.7112606147924811</v>
      </c>
      <c r="N1310">
        <v>520.4513126959248</v>
      </c>
      <c r="O1310">
        <v>101.549623122</v>
      </c>
      <c r="P1310">
        <v>142.73188098553271</v>
      </c>
      <c r="R1310">
        <v>764.73281680345735</v>
      </c>
      <c r="S1310">
        <v>19703716.692789972</v>
      </c>
      <c r="T1310">
        <v>2806982.4122378179</v>
      </c>
      <c r="U1310">
        <v>11191147.143035149</v>
      </c>
      <c r="V1310">
        <v>33701846.248062953</v>
      </c>
      <c r="X1310">
        <v>1.176445029591396</v>
      </c>
      <c r="Y1310">
        <v>0.2499620949733542</v>
      </c>
      <c r="Z1310">
        <v>0.3295096025089736</v>
      </c>
      <c r="AB1310">
        <v>7.1743000000000001E-2</v>
      </c>
      <c r="AC1310">
        <v>5.4999999999999997E-3</v>
      </c>
      <c r="AD1310">
        <v>1.5548981778492621</v>
      </c>
      <c r="AE1310">
        <v>0.90523480744460827</v>
      </c>
      <c r="AF1310">
        <v>8.2486366000863516</v>
      </c>
      <c r="AG1310">
        <v>1</v>
      </c>
      <c r="AH1310" t="s">
        <v>1081</v>
      </c>
    </row>
    <row r="1311" spans="1:34">
      <c r="A1311" t="s">
        <v>35</v>
      </c>
      <c r="B1311" t="s">
        <v>68</v>
      </c>
      <c r="C1311" t="s">
        <v>1280</v>
      </c>
      <c r="D1311" t="s">
        <v>1908</v>
      </c>
      <c r="E1311" t="s">
        <v>53</v>
      </c>
      <c r="F1311" t="s">
        <v>39</v>
      </c>
      <c r="G1311" t="s">
        <v>239</v>
      </c>
      <c r="I1311">
        <v>1.5</v>
      </c>
      <c r="J1311">
        <v>2.190285689007692</v>
      </c>
      <c r="K1311">
        <v>2.02</v>
      </c>
      <c r="M1311">
        <v>5.7102856890076934</v>
      </c>
      <c r="N1311">
        <v>180.42822171179881</v>
      </c>
      <c r="O1311">
        <v>390.89167126293052</v>
      </c>
      <c r="P1311">
        <v>73.079991692392312</v>
      </c>
      <c r="R1311">
        <v>644.39988466712168</v>
      </c>
      <c r="S1311">
        <v>15114829.762506589</v>
      </c>
      <c r="T1311">
        <v>14798730.563748039</v>
      </c>
      <c r="U1311">
        <v>30103246.014974091</v>
      </c>
      <c r="V1311">
        <v>60016806.341228731</v>
      </c>
      <c r="X1311">
        <v>0.43366967913624838</v>
      </c>
      <c r="Y1311">
        <v>0.88358421344711724</v>
      </c>
      <c r="Z1311">
        <v>0.2099999761275641</v>
      </c>
      <c r="AB1311">
        <v>7.9335000000000003E-2</v>
      </c>
      <c r="AC1311">
        <v>5.4999999999999997E-3</v>
      </c>
      <c r="AD1311">
        <v>1.554632753028272</v>
      </c>
      <c r="AE1311">
        <v>0.90508028170771926</v>
      </c>
      <c r="AF1311">
        <v>8.2548337237436833</v>
      </c>
      <c r="AG1311">
        <v>1</v>
      </c>
      <c r="AH1311" t="s">
        <v>1282</v>
      </c>
    </row>
    <row r="1312" spans="1:34">
      <c r="A1312" t="s">
        <v>59</v>
      </c>
      <c r="B1312" t="s">
        <v>60</v>
      </c>
      <c r="C1312" t="s">
        <v>1909</v>
      </c>
      <c r="D1312" t="s">
        <v>1910</v>
      </c>
      <c r="E1312" t="s">
        <v>72</v>
      </c>
      <c r="F1312" t="s">
        <v>39</v>
      </c>
      <c r="G1312" t="s">
        <v>40</v>
      </c>
      <c r="H1312" t="s">
        <v>239</v>
      </c>
      <c r="I1312">
        <v>1</v>
      </c>
      <c r="J1312">
        <v>2.3315270799528212</v>
      </c>
      <c r="K1312">
        <v>1</v>
      </c>
      <c r="L1312">
        <v>2.02</v>
      </c>
      <c r="M1312">
        <v>6.3515270799528203</v>
      </c>
      <c r="N1312">
        <v>67.599837662337663</v>
      </c>
      <c r="O1312">
        <v>404.48210978251399</v>
      </c>
      <c r="P1312">
        <v>117.8374655647383</v>
      </c>
      <c r="Q1312">
        <v>68.987406144393248</v>
      </c>
      <c r="R1312">
        <v>658.90681915398318</v>
      </c>
      <c r="S1312">
        <v>5235443.1818181816</v>
      </c>
      <c r="T1312">
        <v>15313249.681652751</v>
      </c>
      <c r="U1312">
        <v>9239256.1983471066</v>
      </c>
      <c r="V1312">
        <v>58205369.630788848</v>
      </c>
      <c r="W1312">
        <v>28417420.568970811</v>
      </c>
      <c r="X1312">
        <v>0.15873054746977161</v>
      </c>
      <c r="Y1312">
        <v>0.91430448152274546</v>
      </c>
      <c r="Z1312">
        <v>0.27203856749311278</v>
      </c>
      <c r="AA1312">
        <v>0.19823967282871621</v>
      </c>
      <c r="AB1312">
        <v>0.106586</v>
      </c>
      <c r="AC1312">
        <v>5.4999999999999997E-3</v>
      </c>
      <c r="AD1312">
        <v>1.729211561034276</v>
      </c>
      <c r="AE1312">
        <v>6.3515270799528206E-2</v>
      </c>
      <c r="AF1312">
        <v>8.2563399117866236</v>
      </c>
      <c r="AG1312">
        <v>1</v>
      </c>
      <c r="AH1312" t="s">
        <v>1723</v>
      </c>
    </row>
    <row r="1313" spans="1:34">
      <c r="A1313" t="s">
        <v>59</v>
      </c>
      <c r="B1313" t="s">
        <v>63</v>
      </c>
      <c r="C1313" t="s">
        <v>1911</v>
      </c>
      <c r="D1313" t="s">
        <v>1912</v>
      </c>
      <c r="E1313" t="s">
        <v>140</v>
      </c>
      <c r="F1313" t="s">
        <v>40</v>
      </c>
      <c r="I1313">
        <v>1.5</v>
      </c>
      <c r="J1313">
        <v>4.8980467411786739</v>
      </c>
      <c r="M1313">
        <v>6.3980467411786739</v>
      </c>
      <c r="N1313">
        <v>101.549623122</v>
      </c>
      <c r="O1313">
        <v>577.17341419812044</v>
      </c>
      <c r="R1313">
        <v>678.7230373201204</v>
      </c>
      <c r="S1313">
        <v>2806982.4122378179</v>
      </c>
      <c r="T1313">
        <v>45254308.713228911</v>
      </c>
      <c r="V1313">
        <v>48061291.125466727</v>
      </c>
      <c r="X1313">
        <v>0.2499620949733542</v>
      </c>
      <c r="Y1313">
        <v>1.3324576189845561</v>
      </c>
      <c r="AB1313">
        <v>4.7597E-2</v>
      </c>
      <c r="AC1313">
        <v>5.4999999999999997E-3</v>
      </c>
      <c r="AD1313">
        <v>1.7418765996926231</v>
      </c>
      <c r="AE1313">
        <v>6.3980467411786743E-2</v>
      </c>
      <c r="AF1313">
        <v>8.2570008082830846</v>
      </c>
      <c r="AG1313">
        <v>1</v>
      </c>
      <c r="AH1313" t="s">
        <v>1590</v>
      </c>
    </row>
    <row r="1314" spans="1:34">
      <c r="A1314" t="s">
        <v>59</v>
      </c>
      <c r="B1314" t="s">
        <v>60</v>
      </c>
      <c r="C1314" t="s">
        <v>1911</v>
      </c>
      <c r="D1314" t="s">
        <v>1913</v>
      </c>
      <c r="E1314" t="s">
        <v>140</v>
      </c>
      <c r="F1314" t="s">
        <v>40</v>
      </c>
      <c r="I1314">
        <v>1.5</v>
      </c>
      <c r="J1314">
        <v>4.8984621934416808</v>
      </c>
      <c r="M1314">
        <v>6.3984621934416808</v>
      </c>
      <c r="N1314">
        <v>101.549623122</v>
      </c>
      <c r="O1314">
        <v>577.22237003985629</v>
      </c>
      <c r="R1314">
        <v>678.77199316185624</v>
      </c>
      <c r="S1314">
        <v>2806982.4122378179</v>
      </c>
      <c r="T1314">
        <v>45258147.183125012</v>
      </c>
      <c r="V1314">
        <v>48065129.595362827</v>
      </c>
      <c r="X1314">
        <v>0.2499620949733542</v>
      </c>
      <c r="Y1314">
        <v>1.332570638023046</v>
      </c>
      <c r="AB1314">
        <v>4.7597E-2</v>
      </c>
      <c r="AC1314">
        <v>5.4999999999999997E-3</v>
      </c>
      <c r="AD1314">
        <v>1.741989707115013</v>
      </c>
      <c r="AE1314">
        <v>6.3984621934416813E-2</v>
      </c>
      <c r="AF1314">
        <v>8.2575335224911104</v>
      </c>
      <c r="AG1314">
        <v>1</v>
      </c>
      <c r="AH1314" t="s">
        <v>1590</v>
      </c>
    </row>
    <row r="1315" spans="1:34">
      <c r="A1315" t="s">
        <v>59</v>
      </c>
      <c r="B1315" t="s">
        <v>63</v>
      </c>
      <c r="C1315" t="s">
        <v>1909</v>
      </c>
      <c r="D1315" t="s">
        <v>1914</v>
      </c>
      <c r="E1315" t="s">
        <v>72</v>
      </c>
      <c r="F1315" t="s">
        <v>39</v>
      </c>
      <c r="G1315" t="s">
        <v>40</v>
      </c>
      <c r="H1315" t="s">
        <v>239</v>
      </c>
      <c r="I1315">
        <v>1</v>
      </c>
      <c r="J1315">
        <v>2.333047015858797</v>
      </c>
      <c r="K1315">
        <v>1</v>
      </c>
      <c r="L1315">
        <v>2.02</v>
      </c>
      <c r="M1315">
        <v>6.3530470158587971</v>
      </c>
      <c r="N1315">
        <v>67.599837662337663</v>
      </c>
      <c r="O1315">
        <v>404.74579399500692</v>
      </c>
      <c r="P1315">
        <v>117.8374655647383</v>
      </c>
      <c r="Q1315">
        <v>68.987406144393248</v>
      </c>
      <c r="R1315">
        <v>659.17050336647617</v>
      </c>
      <c r="S1315">
        <v>5235443.1818181816</v>
      </c>
      <c r="T1315">
        <v>15323232.477146929</v>
      </c>
      <c r="U1315">
        <v>9239256.1983471066</v>
      </c>
      <c r="V1315">
        <v>58215352.426283032</v>
      </c>
      <c r="W1315">
        <v>28417420.568970811</v>
      </c>
      <c r="X1315">
        <v>0.15873054746977161</v>
      </c>
      <c r="Y1315">
        <v>0.91490052187003978</v>
      </c>
      <c r="Z1315">
        <v>0.27203856749311278</v>
      </c>
      <c r="AA1315">
        <v>0.19823967282871621</v>
      </c>
      <c r="AB1315">
        <v>0.106586</v>
      </c>
      <c r="AC1315">
        <v>5.4999999999999997E-3</v>
      </c>
      <c r="AD1315">
        <v>1.7296253655741229</v>
      </c>
      <c r="AE1315">
        <v>6.3530470158587968E-2</v>
      </c>
      <c r="AF1315">
        <v>8.2582888515915069</v>
      </c>
      <c r="AG1315">
        <v>1</v>
      </c>
      <c r="AH1315" t="s">
        <v>1723</v>
      </c>
    </row>
    <row r="1316" spans="1:34">
      <c r="A1316" t="s">
        <v>59</v>
      </c>
      <c r="B1316" t="s">
        <v>105</v>
      </c>
      <c r="C1316" t="s">
        <v>1232</v>
      </c>
      <c r="D1316" t="s">
        <v>1915</v>
      </c>
      <c r="E1316" t="s">
        <v>39</v>
      </c>
      <c r="F1316" t="s">
        <v>140</v>
      </c>
      <c r="G1316" t="s">
        <v>40</v>
      </c>
      <c r="I1316">
        <v>3</v>
      </c>
      <c r="J1316">
        <v>1.5</v>
      </c>
      <c r="K1316">
        <v>1.2205325158242399</v>
      </c>
      <c r="M1316">
        <v>5.7205325158242406</v>
      </c>
      <c r="N1316">
        <v>520.4513126959248</v>
      </c>
      <c r="O1316">
        <v>101.549623122</v>
      </c>
      <c r="P1316">
        <v>143.8244583040823</v>
      </c>
      <c r="R1316">
        <v>765.82539412200708</v>
      </c>
      <c r="S1316">
        <v>19703716.692789972</v>
      </c>
      <c r="T1316">
        <v>2806982.4122378179</v>
      </c>
      <c r="U1316">
        <v>11276812.612113301</v>
      </c>
      <c r="V1316">
        <v>33787511.717141092</v>
      </c>
      <c r="X1316">
        <v>1.176445029591396</v>
      </c>
      <c r="Y1316">
        <v>0.2499620949733542</v>
      </c>
      <c r="Z1316">
        <v>0.33203191718359137</v>
      </c>
      <c r="AB1316">
        <v>7.1743000000000001E-2</v>
      </c>
      <c r="AC1316">
        <v>5.4999999999999997E-3</v>
      </c>
      <c r="AD1316">
        <v>1.557422465041155</v>
      </c>
      <c r="AE1316">
        <v>0.9067044037581421</v>
      </c>
      <c r="AF1316">
        <v>8.2619023846235375</v>
      </c>
      <c r="AG1316">
        <v>1</v>
      </c>
      <c r="AH1316" t="s">
        <v>1081</v>
      </c>
    </row>
    <row r="1317" spans="1:34">
      <c r="A1317" t="s">
        <v>59</v>
      </c>
      <c r="B1317" t="s">
        <v>88</v>
      </c>
      <c r="C1317" t="s">
        <v>1266</v>
      </c>
      <c r="D1317" t="s">
        <v>1916</v>
      </c>
      <c r="E1317" t="s">
        <v>72</v>
      </c>
      <c r="F1317" t="s">
        <v>39</v>
      </c>
      <c r="G1317" t="s">
        <v>239</v>
      </c>
      <c r="H1317" t="s">
        <v>302</v>
      </c>
      <c r="I1317">
        <v>1</v>
      </c>
      <c r="J1317">
        <v>2.6734966598661281</v>
      </c>
      <c r="K1317">
        <v>2.02</v>
      </c>
      <c r="L1317">
        <v>1.06E-2</v>
      </c>
      <c r="M1317">
        <v>5.7040966598661287</v>
      </c>
      <c r="N1317">
        <v>67.599837662337663</v>
      </c>
      <c r="O1317">
        <v>463.80828203849899</v>
      </c>
      <c r="P1317">
        <v>68.987406144393248</v>
      </c>
      <c r="Q1317">
        <v>48.914527098718267</v>
      </c>
      <c r="R1317">
        <v>649.31005294394822</v>
      </c>
      <c r="S1317">
        <v>5235443.1818181816</v>
      </c>
      <c r="T1317">
        <v>17559273.58837416</v>
      </c>
      <c r="U1317">
        <v>28417420.568970811</v>
      </c>
      <c r="V1317">
        <v>64509460.792180717</v>
      </c>
      <c r="W1317">
        <v>13297323.45301757</v>
      </c>
      <c r="X1317">
        <v>0.15873054746977161</v>
      </c>
      <c r="Y1317">
        <v>1.0484072857095681</v>
      </c>
      <c r="Z1317">
        <v>0.19823967282871621</v>
      </c>
      <c r="AA1317">
        <v>0.14055898591585711</v>
      </c>
      <c r="AB1317">
        <v>9.7707000000000002E-2</v>
      </c>
      <c r="AC1317">
        <v>5.4999999999999997E-3</v>
      </c>
      <c r="AD1317">
        <v>1.5529477817436581</v>
      </c>
      <c r="AE1317">
        <v>0.9040993205887814</v>
      </c>
      <c r="AF1317">
        <v>8.2643507621985677</v>
      </c>
      <c r="AG1317">
        <v>1</v>
      </c>
      <c r="AH1317" t="s">
        <v>1133</v>
      </c>
    </row>
    <row r="1318" spans="1:34">
      <c r="A1318" t="s">
        <v>354</v>
      </c>
      <c r="B1318" t="s">
        <v>590</v>
      </c>
      <c r="C1318" t="s">
        <v>1277</v>
      </c>
      <c r="D1318" t="s">
        <v>1917</v>
      </c>
      <c r="E1318" t="s">
        <v>39</v>
      </c>
      <c r="F1318" t="s">
        <v>40</v>
      </c>
      <c r="G1318" t="s">
        <v>239</v>
      </c>
      <c r="I1318">
        <v>2.695528134235889</v>
      </c>
      <c r="J1318">
        <v>1</v>
      </c>
      <c r="K1318">
        <v>2.02</v>
      </c>
      <c r="M1318">
        <v>5.715528134235889</v>
      </c>
      <c r="N1318">
        <v>474.34534417204509</v>
      </c>
      <c r="O1318">
        <v>121.4944903581267</v>
      </c>
      <c r="P1318">
        <v>72.812583333333336</v>
      </c>
      <c r="R1318">
        <v>668.65241786350509</v>
      </c>
      <c r="S1318">
        <v>17958195.220405892</v>
      </c>
      <c r="T1318">
        <v>9525991.7355371881</v>
      </c>
      <c r="U1318">
        <v>29993094.66666666</v>
      </c>
      <c r="V1318">
        <v>57477281.622609742</v>
      </c>
      <c r="X1318">
        <v>1.0722256027569279</v>
      </c>
      <c r="Y1318">
        <v>0.28048114372565769</v>
      </c>
      <c r="Z1318">
        <v>0.209231561302682</v>
      </c>
      <c r="AB1318">
        <v>8.2440000000000013E-2</v>
      </c>
      <c r="AC1318">
        <v>5.4999999999999997E-3</v>
      </c>
      <c r="AD1318">
        <v>1.5560600156034881</v>
      </c>
      <c r="AE1318">
        <v>0.90591120927638846</v>
      </c>
      <c r="AF1318">
        <v>8.2654393591157653</v>
      </c>
      <c r="AG1318">
        <v>1</v>
      </c>
      <c r="AH1318" t="s">
        <v>1212</v>
      </c>
    </row>
    <row r="1319" spans="1:34">
      <c r="A1319" t="s">
        <v>59</v>
      </c>
      <c r="B1319" t="s">
        <v>97</v>
      </c>
      <c r="C1319" t="s">
        <v>1204</v>
      </c>
      <c r="D1319" t="s">
        <v>1918</v>
      </c>
      <c r="E1319" t="s">
        <v>39</v>
      </c>
      <c r="F1319" t="s">
        <v>140</v>
      </c>
      <c r="G1319" t="s">
        <v>302</v>
      </c>
      <c r="I1319">
        <v>3</v>
      </c>
      <c r="J1319">
        <v>2.7188707433101249</v>
      </c>
      <c r="K1319">
        <v>1.06E-2</v>
      </c>
      <c r="M1319">
        <v>5.7294707433101264</v>
      </c>
      <c r="N1319">
        <v>520.4513126959248</v>
      </c>
      <c r="O1319">
        <v>184.0668662003834</v>
      </c>
      <c r="P1319">
        <v>48.914527098718281</v>
      </c>
      <c r="R1319">
        <v>753.43270599502648</v>
      </c>
      <c r="S1319">
        <v>19703716.692789972</v>
      </c>
      <c r="T1319">
        <v>5087881.5717463223</v>
      </c>
      <c r="U1319">
        <v>13297323.45301757</v>
      </c>
      <c r="V1319">
        <v>38088921.717553869</v>
      </c>
      <c r="X1319">
        <v>1.176445029591396</v>
      </c>
      <c r="Y1319">
        <v>0.45307641797303982</v>
      </c>
      <c r="Z1319">
        <v>0.14055898591585711</v>
      </c>
      <c r="AB1319">
        <v>6.2864000000000003E-2</v>
      </c>
      <c r="AC1319">
        <v>5.4999999999999997E-3</v>
      </c>
      <c r="AD1319">
        <v>1.559855909173437</v>
      </c>
      <c r="AE1319">
        <v>0.90812111281465491</v>
      </c>
      <c r="AF1319">
        <v>8.265811765298217</v>
      </c>
      <c r="AG1319">
        <v>1</v>
      </c>
      <c r="AH1319" t="s">
        <v>943</v>
      </c>
    </row>
    <row r="1320" spans="1:34">
      <c r="A1320" t="s">
        <v>99</v>
      </c>
      <c r="B1320" t="s">
        <v>100</v>
      </c>
      <c r="C1320" t="s">
        <v>1919</v>
      </c>
      <c r="D1320" t="s">
        <v>1920</v>
      </c>
      <c r="E1320" t="s">
        <v>72</v>
      </c>
      <c r="F1320" t="s">
        <v>103</v>
      </c>
      <c r="G1320" t="s">
        <v>40</v>
      </c>
      <c r="I1320">
        <v>1</v>
      </c>
      <c r="J1320">
        <v>3.0876696725522201</v>
      </c>
      <c r="K1320">
        <v>2.2944973208329631</v>
      </c>
      <c r="M1320">
        <v>6.3821669933851828</v>
      </c>
      <c r="N1320">
        <v>60.170646557743339</v>
      </c>
      <c r="O1320">
        <v>322.15959686322958</v>
      </c>
      <c r="P1320">
        <v>246.60315385853161</v>
      </c>
      <c r="R1320">
        <v>628.93339727950456</v>
      </c>
      <c r="S1320">
        <v>4660070.3812316712</v>
      </c>
      <c r="T1320">
        <v>46004570.470455237</v>
      </c>
      <c r="U1320">
        <v>19335359.148297749</v>
      </c>
      <c r="V1320">
        <v>69999999.999984667</v>
      </c>
      <c r="X1320">
        <v>0.14128613322161709</v>
      </c>
      <c r="Y1320">
        <v>0.74016564799484297</v>
      </c>
      <c r="Z1320">
        <v>0.56930593672776153</v>
      </c>
      <c r="AB1320">
        <v>7.8647999999999996E-2</v>
      </c>
      <c r="AC1320">
        <v>5.4999999999999997E-3</v>
      </c>
      <c r="AD1320">
        <v>1.7375533175708351</v>
      </c>
      <c r="AE1320">
        <v>6.3821669933851827E-2</v>
      </c>
      <c r="AF1320">
        <v>8.2676899808898696</v>
      </c>
      <c r="AG1320">
        <v>1</v>
      </c>
      <c r="AH1320" t="s">
        <v>1921</v>
      </c>
    </row>
    <row r="1321" spans="1:34">
      <c r="A1321" t="s">
        <v>99</v>
      </c>
      <c r="B1321" t="s">
        <v>100</v>
      </c>
      <c r="C1321" t="s">
        <v>1922</v>
      </c>
      <c r="D1321" t="s">
        <v>1923</v>
      </c>
      <c r="E1321" t="s">
        <v>72</v>
      </c>
      <c r="F1321" t="s">
        <v>40</v>
      </c>
      <c r="G1321" t="s">
        <v>302</v>
      </c>
      <c r="I1321">
        <v>1.3788520187149931</v>
      </c>
      <c r="J1321">
        <v>5.0000000000000009</v>
      </c>
      <c r="K1321">
        <v>1.0600000000000021E-2</v>
      </c>
      <c r="M1321">
        <v>6.3894520187149944</v>
      </c>
      <c r="N1321">
        <v>82.96641747353074</v>
      </c>
      <c r="O1321">
        <v>537.37947658402209</v>
      </c>
      <c r="P1321">
        <v>45.590555237246512</v>
      </c>
      <c r="R1321">
        <v>665.93644929479933</v>
      </c>
      <c r="S1321">
        <v>6425547.4525152361</v>
      </c>
      <c r="T1321">
        <v>42134194.214876041</v>
      </c>
      <c r="U1321">
        <v>12393707.868602009</v>
      </c>
      <c r="V1321">
        <v>60953449.535993293</v>
      </c>
      <c r="X1321">
        <v>0.19481267000906211</v>
      </c>
      <c r="Y1321">
        <v>1.240589674171179</v>
      </c>
      <c r="Z1321">
        <v>0.1310073426357658</v>
      </c>
      <c r="AB1321">
        <v>6.9769000000000012E-2</v>
      </c>
      <c r="AC1321">
        <v>5.4999999999999997E-3</v>
      </c>
      <c r="AD1321">
        <v>1.7395366752522501</v>
      </c>
      <c r="AE1321">
        <v>6.3894520187149945E-2</v>
      </c>
      <c r="AF1321">
        <v>8.2681522141543944</v>
      </c>
      <c r="AG1321">
        <v>1</v>
      </c>
      <c r="AH1321" t="s">
        <v>834</v>
      </c>
    </row>
    <row r="1322" spans="1:34">
      <c r="A1322" t="s">
        <v>59</v>
      </c>
      <c r="B1322" t="s">
        <v>90</v>
      </c>
      <c r="C1322" t="s">
        <v>1266</v>
      </c>
      <c r="D1322" t="s">
        <v>1924</v>
      </c>
      <c r="E1322" t="s">
        <v>72</v>
      </c>
      <c r="F1322" t="s">
        <v>39</v>
      </c>
      <c r="G1322" t="s">
        <v>239</v>
      </c>
      <c r="H1322" t="s">
        <v>302</v>
      </c>
      <c r="I1322">
        <v>1</v>
      </c>
      <c r="J1322">
        <v>2.6771690963526531</v>
      </c>
      <c r="K1322">
        <v>2.02</v>
      </c>
      <c r="L1322">
        <v>1.06E-2</v>
      </c>
      <c r="M1322">
        <v>5.7077690963526528</v>
      </c>
      <c r="N1322">
        <v>67.599837662337663</v>
      </c>
      <c r="O1322">
        <v>464.44539016856697</v>
      </c>
      <c r="P1322">
        <v>68.987406144393248</v>
      </c>
      <c r="Q1322">
        <v>48.914527098718267</v>
      </c>
      <c r="R1322">
        <v>649.94716107401621</v>
      </c>
      <c r="S1322">
        <v>5235443.1818181816</v>
      </c>
      <c r="T1322">
        <v>17583393.804408401</v>
      </c>
      <c r="U1322">
        <v>28417420.568970811</v>
      </c>
      <c r="V1322">
        <v>64533581.008214973</v>
      </c>
      <c r="W1322">
        <v>13297323.45301757</v>
      </c>
      <c r="X1322">
        <v>0.15873054746977161</v>
      </c>
      <c r="Y1322">
        <v>1.0498474255932559</v>
      </c>
      <c r="Z1322">
        <v>0.19823967282871621</v>
      </c>
      <c r="AA1322">
        <v>0.14055898591585711</v>
      </c>
      <c r="AB1322">
        <v>9.7707000000000002E-2</v>
      </c>
      <c r="AC1322">
        <v>5.4999999999999997E-3</v>
      </c>
      <c r="AD1322">
        <v>1.553947607383968</v>
      </c>
      <c r="AE1322">
        <v>0.90468140177189549</v>
      </c>
      <c r="AF1322">
        <v>8.2696051055085178</v>
      </c>
      <c r="AG1322">
        <v>1</v>
      </c>
      <c r="AH1322" t="s">
        <v>1133</v>
      </c>
    </row>
    <row r="1323" spans="1:34">
      <c r="A1323" t="s">
        <v>459</v>
      </c>
      <c r="B1323" t="s">
        <v>767</v>
      </c>
      <c r="C1323" t="s">
        <v>1229</v>
      </c>
      <c r="D1323" t="s">
        <v>1925</v>
      </c>
      <c r="E1323" t="s">
        <v>72</v>
      </c>
      <c r="F1323" t="s">
        <v>39</v>
      </c>
      <c r="G1323" t="s">
        <v>302</v>
      </c>
      <c r="I1323">
        <v>2.7194208934815309</v>
      </c>
      <c r="J1323">
        <v>3</v>
      </c>
      <c r="K1323">
        <v>1.060000000000001E-2</v>
      </c>
      <c r="M1323">
        <v>5.7300208934815302</v>
      </c>
      <c r="N1323">
        <v>177.21559489187979</v>
      </c>
      <c r="O1323">
        <v>506.74999999999989</v>
      </c>
      <c r="P1323">
        <v>46.763721776589449</v>
      </c>
      <c r="R1323">
        <v>730.7293166684691</v>
      </c>
      <c r="S1323">
        <v>13724917.24940129</v>
      </c>
      <c r="T1323">
        <v>19185000</v>
      </c>
      <c r="U1323">
        <v>12712631.016042789</v>
      </c>
      <c r="V1323">
        <v>45622548.26544407</v>
      </c>
      <c r="X1323">
        <v>0.41611828326980321</v>
      </c>
      <c r="Y1323">
        <v>1.145474137931034</v>
      </c>
      <c r="Z1323">
        <v>0.13437851085226851</v>
      </c>
      <c r="AB1323">
        <v>6.6664000000000001E-2</v>
      </c>
      <c r="AC1323">
        <v>5.4999999999999997E-3</v>
      </c>
      <c r="AD1323">
        <v>1.560005688277694</v>
      </c>
      <c r="AE1323">
        <v>0.90820831161682258</v>
      </c>
      <c r="AF1323">
        <v>8.2703988933760471</v>
      </c>
      <c r="AG1323">
        <v>1</v>
      </c>
      <c r="AH1323" t="s">
        <v>710</v>
      </c>
    </row>
    <row r="1324" spans="1:34">
      <c r="A1324" t="s">
        <v>459</v>
      </c>
      <c r="B1324" t="s">
        <v>460</v>
      </c>
      <c r="C1324" t="s">
        <v>1926</v>
      </c>
      <c r="D1324" t="s">
        <v>1927</v>
      </c>
      <c r="E1324" t="s">
        <v>53</v>
      </c>
      <c r="F1324" t="s">
        <v>72</v>
      </c>
      <c r="G1324" t="s">
        <v>39</v>
      </c>
      <c r="H1324" t="s">
        <v>140</v>
      </c>
      <c r="I1324">
        <v>1.5</v>
      </c>
      <c r="J1324">
        <v>1</v>
      </c>
      <c r="K1324">
        <v>2.373840123178387</v>
      </c>
      <c r="L1324">
        <v>1.5</v>
      </c>
      <c r="M1324">
        <v>6.3738401231783861</v>
      </c>
      <c r="N1324">
        <v>167.75</v>
      </c>
      <c r="O1324">
        <v>65.166666666666671</v>
      </c>
      <c r="P1324">
        <v>400.98116080688237</v>
      </c>
      <c r="Q1324">
        <v>100.2005339238125</v>
      </c>
      <c r="R1324">
        <v>734.0983613973616</v>
      </c>
      <c r="S1324">
        <v>14052750</v>
      </c>
      <c r="T1324">
        <v>5047000</v>
      </c>
      <c r="U1324">
        <v>15180707.587725781</v>
      </c>
      <c r="V1324">
        <v>37050149.170756847</v>
      </c>
      <c r="W1324">
        <v>2769691.5830310681</v>
      </c>
      <c r="X1324">
        <v>0.40319683908045978</v>
      </c>
      <c r="Y1324">
        <v>0.1530172413793103</v>
      </c>
      <c r="Z1324">
        <v>0.90639082289462103</v>
      </c>
      <c r="AA1324">
        <v>0.2466413424986775</v>
      </c>
      <c r="AB1324">
        <v>9.2784000000000005E-2</v>
      </c>
      <c r="AC1324">
        <v>5.4999999999999997E-3</v>
      </c>
      <c r="AD1324">
        <v>1.7352863162579899</v>
      </c>
      <c r="AE1324">
        <v>6.3738401231783856E-2</v>
      </c>
      <c r="AF1324">
        <v>8.2711488406681593</v>
      </c>
      <c r="AG1324">
        <v>1</v>
      </c>
      <c r="AH1324" t="s">
        <v>1626</v>
      </c>
    </row>
    <row r="1325" spans="1:34">
      <c r="A1325" t="s">
        <v>147</v>
      </c>
      <c r="B1325" t="s">
        <v>158</v>
      </c>
      <c r="C1325" t="s">
        <v>1871</v>
      </c>
      <c r="D1325" t="s">
        <v>1928</v>
      </c>
      <c r="E1325" t="s">
        <v>72</v>
      </c>
      <c r="F1325" t="s">
        <v>39</v>
      </c>
      <c r="G1325" t="s">
        <v>302</v>
      </c>
      <c r="I1325">
        <v>2.7203729081228611</v>
      </c>
      <c r="J1325">
        <v>3</v>
      </c>
      <c r="K1325">
        <v>1.0599999999999979E-2</v>
      </c>
      <c r="M1325">
        <v>5.7309729081228609</v>
      </c>
      <c r="N1325">
        <v>180.28633108424299</v>
      </c>
      <c r="O1325">
        <v>512.97786940723847</v>
      </c>
      <c r="P1325">
        <v>47.741360559375181</v>
      </c>
      <c r="R1325">
        <v>741.00556105085661</v>
      </c>
      <c r="S1325">
        <v>13962738.30663183</v>
      </c>
      <c r="T1325">
        <v>19420780.31490453</v>
      </c>
      <c r="U1325">
        <v>12978400.305576749</v>
      </c>
      <c r="V1325">
        <v>46361918.927113123</v>
      </c>
      <c r="X1325">
        <v>0.42332865024411048</v>
      </c>
      <c r="Y1325">
        <v>1.159551815958471</v>
      </c>
      <c r="Z1325">
        <v>0.13718781769935401</v>
      </c>
      <c r="AB1325">
        <v>6.6664000000000001E-2</v>
      </c>
      <c r="AC1325">
        <v>5.4999999999999997E-3</v>
      </c>
      <c r="AD1325">
        <v>1.5602648755098889</v>
      </c>
      <c r="AE1325">
        <v>0.90835920593747344</v>
      </c>
      <c r="AF1325">
        <v>8.2717609895702235</v>
      </c>
      <c r="AG1325">
        <v>1</v>
      </c>
      <c r="AH1325" t="s">
        <v>710</v>
      </c>
    </row>
    <row r="1326" spans="1:34">
      <c r="A1326" t="s">
        <v>99</v>
      </c>
      <c r="B1326" t="s">
        <v>100</v>
      </c>
      <c r="C1326" t="s">
        <v>1929</v>
      </c>
      <c r="D1326" t="s">
        <v>1930</v>
      </c>
      <c r="E1326" t="s">
        <v>140</v>
      </c>
      <c r="F1326" t="s">
        <v>40</v>
      </c>
      <c r="G1326" t="s">
        <v>302</v>
      </c>
      <c r="I1326">
        <v>1.5</v>
      </c>
      <c r="J1326">
        <v>4.8849701091421869</v>
      </c>
      <c r="K1326">
        <v>1.06E-2</v>
      </c>
      <c r="M1326">
        <v>6.395570109142187</v>
      </c>
      <c r="N1326">
        <v>99.464667088437494</v>
      </c>
      <c r="O1326">
        <v>525.01653607588423</v>
      </c>
      <c r="P1326">
        <v>45.590555237246413</v>
      </c>
      <c r="R1326">
        <v>670.07175840156822</v>
      </c>
      <c r="S1326">
        <v>2749351.1307364772</v>
      </c>
      <c r="T1326">
        <v>41164855.862492219</v>
      </c>
      <c r="U1326">
        <v>12393707.868601991</v>
      </c>
      <c r="V1326">
        <v>56307914.861830682</v>
      </c>
      <c r="X1326">
        <v>0.2448300229670356</v>
      </c>
      <c r="Y1326">
        <v>1.2120486952073311</v>
      </c>
      <c r="Z1326">
        <v>0.13100734263576561</v>
      </c>
      <c r="AB1326">
        <v>6.5969E-2</v>
      </c>
      <c r="AC1326">
        <v>5.4999999999999997E-3</v>
      </c>
      <c r="AD1326">
        <v>1.741202333379025</v>
      </c>
      <c r="AE1326">
        <v>6.3955701091421874E-2</v>
      </c>
      <c r="AF1326">
        <v>8.2721971436126331</v>
      </c>
      <c r="AG1326">
        <v>1</v>
      </c>
      <c r="AH1326" t="s">
        <v>1105</v>
      </c>
    </row>
    <row r="1327" spans="1:34">
      <c r="A1327" t="s">
        <v>35</v>
      </c>
      <c r="B1327" t="s">
        <v>47</v>
      </c>
      <c r="C1327" t="s">
        <v>1894</v>
      </c>
      <c r="D1327" t="s">
        <v>1931</v>
      </c>
      <c r="E1327" t="s">
        <v>39</v>
      </c>
      <c r="F1327" t="s">
        <v>140</v>
      </c>
      <c r="G1327" t="s">
        <v>239</v>
      </c>
      <c r="I1327">
        <v>2.8687168187483461</v>
      </c>
      <c r="J1327">
        <v>1.5</v>
      </c>
      <c r="K1327">
        <v>2.02</v>
      </c>
      <c r="M1327">
        <v>6.3887168187483461</v>
      </c>
      <c r="N1327">
        <v>511.96860632762872</v>
      </c>
      <c r="O1327">
        <v>103.02135679275</v>
      </c>
      <c r="P1327">
        <v>73.079991692392312</v>
      </c>
      <c r="R1327">
        <v>688.06995481277102</v>
      </c>
      <c r="S1327">
        <v>19382570.720070161</v>
      </c>
      <c r="T1327">
        <v>2847663.3168270001</v>
      </c>
      <c r="U1327">
        <v>30103246.014974091</v>
      </c>
      <c r="V1327">
        <v>52333480.051871262</v>
      </c>
      <c r="X1327">
        <v>1.1572704449548961</v>
      </c>
      <c r="Y1327">
        <v>0.25358473403663789</v>
      </c>
      <c r="Z1327">
        <v>0.2099999761275641</v>
      </c>
      <c r="AB1327">
        <v>7.5535000000000005E-2</v>
      </c>
      <c r="AC1327">
        <v>5.4999999999999997E-3</v>
      </c>
      <c r="AD1327">
        <v>1.739336516099026</v>
      </c>
      <c r="AE1327">
        <v>6.3887168187483467E-2</v>
      </c>
      <c r="AF1327">
        <v>8.2729755030348553</v>
      </c>
      <c r="AG1327">
        <v>1</v>
      </c>
      <c r="AH1327" t="s">
        <v>1896</v>
      </c>
    </row>
    <row r="1328" spans="1:34">
      <c r="A1328" t="s">
        <v>354</v>
      </c>
      <c r="B1328" t="s">
        <v>597</v>
      </c>
      <c r="C1328" t="s">
        <v>1277</v>
      </c>
      <c r="D1328" t="s">
        <v>1932</v>
      </c>
      <c r="E1328" t="s">
        <v>39</v>
      </c>
      <c r="F1328" t="s">
        <v>40</v>
      </c>
      <c r="G1328" t="s">
        <v>239</v>
      </c>
      <c r="I1328">
        <v>2.701216134330144</v>
      </c>
      <c r="J1328">
        <v>1</v>
      </c>
      <c r="K1328">
        <v>2.02</v>
      </c>
      <c r="M1328">
        <v>5.7212161343301444</v>
      </c>
      <c r="N1328">
        <v>475.34628952597848</v>
      </c>
      <c r="O1328">
        <v>121.4944903581267</v>
      </c>
      <c r="P1328">
        <v>72.812583333333336</v>
      </c>
      <c r="R1328">
        <v>669.65336321743848</v>
      </c>
      <c r="S1328">
        <v>17996089.915255841</v>
      </c>
      <c r="T1328">
        <v>9525991.7355371881</v>
      </c>
      <c r="U1328">
        <v>29993094.66666666</v>
      </c>
      <c r="V1328">
        <v>57515176.317459702</v>
      </c>
      <c r="X1328">
        <v>1.0744881721035739</v>
      </c>
      <c r="Y1328">
        <v>0.28048114372565769</v>
      </c>
      <c r="Z1328">
        <v>0.209231561302682</v>
      </c>
      <c r="AB1328">
        <v>8.2440000000000013E-2</v>
      </c>
      <c r="AC1328">
        <v>5.4999999999999997E-3</v>
      </c>
      <c r="AD1328">
        <v>1.5576085810741751</v>
      </c>
      <c r="AE1328">
        <v>0.90681275729132771</v>
      </c>
      <c r="AF1328">
        <v>8.2735774726956457</v>
      </c>
      <c r="AG1328">
        <v>1</v>
      </c>
      <c r="AH1328" t="s">
        <v>1212</v>
      </c>
    </row>
    <row r="1329" spans="1:34">
      <c r="A1329" t="s">
        <v>459</v>
      </c>
      <c r="B1329" t="s">
        <v>796</v>
      </c>
      <c r="C1329" t="s">
        <v>1251</v>
      </c>
      <c r="D1329" t="s">
        <v>1933</v>
      </c>
      <c r="E1329" t="s">
        <v>53</v>
      </c>
      <c r="F1329" t="s">
        <v>39</v>
      </c>
      <c r="G1329" t="s">
        <v>239</v>
      </c>
      <c r="H1329" t="s">
        <v>302</v>
      </c>
      <c r="I1329">
        <v>1.5</v>
      </c>
      <c r="J1329">
        <v>2.1850606414577292</v>
      </c>
      <c r="K1329">
        <v>2.02</v>
      </c>
      <c r="L1329">
        <v>1.060000000000001E-2</v>
      </c>
      <c r="M1329">
        <v>5.7156606414577293</v>
      </c>
      <c r="N1329">
        <v>167.75</v>
      </c>
      <c r="O1329">
        <v>369.09316001956802</v>
      </c>
      <c r="P1329">
        <v>61.974581298003081</v>
      </c>
      <c r="Q1329">
        <v>46.763721776589449</v>
      </c>
      <c r="R1329">
        <v>645.58146309416043</v>
      </c>
      <c r="S1329">
        <v>14052750</v>
      </c>
      <c r="T1329">
        <v>13973462.802122179</v>
      </c>
      <c r="U1329">
        <v>25528684.72319508</v>
      </c>
      <c r="V1329">
        <v>66267528.54136005</v>
      </c>
      <c r="W1329">
        <v>12712631.016042789</v>
      </c>
      <c r="X1329">
        <v>0.40319683908045978</v>
      </c>
      <c r="Y1329">
        <v>0.83431015153360832</v>
      </c>
      <c r="Z1329">
        <v>0.17808787729311229</v>
      </c>
      <c r="AA1329">
        <v>0.13437851085226851</v>
      </c>
      <c r="AB1329">
        <v>9.7707000000000002E-2</v>
      </c>
      <c r="AC1329">
        <v>5.4999999999999997E-3</v>
      </c>
      <c r="AD1329">
        <v>1.556096090868073</v>
      </c>
      <c r="AE1329">
        <v>0.90593221167105009</v>
      </c>
      <c r="AF1329">
        <v>8.2808959439968532</v>
      </c>
      <c r="AG1329">
        <v>1</v>
      </c>
      <c r="AH1329" t="s">
        <v>931</v>
      </c>
    </row>
    <row r="1330" spans="1:34">
      <c r="A1330" t="s">
        <v>422</v>
      </c>
      <c r="B1330" t="s">
        <v>466</v>
      </c>
      <c r="C1330" t="s">
        <v>1869</v>
      </c>
      <c r="D1330" t="s">
        <v>1934</v>
      </c>
      <c r="E1330" t="s">
        <v>53</v>
      </c>
      <c r="F1330" t="s">
        <v>72</v>
      </c>
      <c r="G1330" t="s">
        <v>140</v>
      </c>
      <c r="H1330" t="s">
        <v>41</v>
      </c>
      <c r="I1330">
        <v>3.2130654846402309</v>
      </c>
      <c r="J1330">
        <v>1</v>
      </c>
      <c r="K1330">
        <v>1.5</v>
      </c>
      <c r="L1330">
        <v>8.4000000000000012E-3</v>
      </c>
      <c r="M1330">
        <v>5.7214654846402304</v>
      </c>
      <c r="N1330">
        <v>301.88738638658458</v>
      </c>
      <c r="O1330">
        <v>53.509286412512218</v>
      </c>
      <c r="P1330">
        <v>98.483511307937491</v>
      </c>
      <c r="Q1330">
        <v>186.37200198002759</v>
      </c>
      <c r="R1330">
        <v>640.25218608706189</v>
      </c>
      <c r="S1330">
        <v>25289704.73349674</v>
      </c>
      <c r="T1330">
        <v>4144164.2228739001</v>
      </c>
      <c r="U1330">
        <v>2722230.5276770229</v>
      </c>
      <c r="V1330">
        <v>60843054.029502213</v>
      </c>
      <c r="W1330">
        <v>28686954.545454551</v>
      </c>
      <c r="X1330">
        <v>0.7256038148991496</v>
      </c>
      <c r="Y1330">
        <v>0.1256446556780261</v>
      </c>
      <c r="Z1330">
        <v>0.24241493025817981</v>
      </c>
      <c r="AA1330">
        <v>0.53555172982766541</v>
      </c>
      <c r="AB1330">
        <v>9.0872000000000008E-2</v>
      </c>
      <c r="AC1330">
        <v>5.4999999999999997E-3</v>
      </c>
      <c r="AD1330">
        <v>1.557676467022471</v>
      </c>
      <c r="AE1330">
        <v>0.90685227931547652</v>
      </c>
      <c r="AF1330">
        <v>8.2823662309781785</v>
      </c>
      <c r="AG1330">
        <v>1</v>
      </c>
      <c r="AH1330" t="s">
        <v>414</v>
      </c>
    </row>
    <row r="1331" spans="1:34">
      <c r="A1331" t="s">
        <v>125</v>
      </c>
      <c r="B1331" t="s">
        <v>126</v>
      </c>
      <c r="C1331" t="s">
        <v>1935</v>
      </c>
      <c r="D1331" t="s">
        <v>1936</v>
      </c>
      <c r="E1331" t="s">
        <v>140</v>
      </c>
      <c r="F1331" t="s">
        <v>40</v>
      </c>
      <c r="G1331" t="s">
        <v>302</v>
      </c>
      <c r="I1331">
        <v>1.5</v>
      </c>
      <c r="J1331">
        <v>4.8929763897327554</v>
      </c>
      <c r="K1331">
        <v>1.06E-2</v>
      </c>
      <c r="M1331">
        <v>6.4035763897327547</v>
      </c>
      <c r="N1331">
        <v>99.464667088437494</v>
      </c>
      <c r="O1331">
        <v>525.87701825051306</v>
      </c>
      <c r="P1331">
        <v>45.590555237246413</v>
      </c>
      <c r="R1331">
        <v>670.93224057619705</v>
      </c>
      <c r="S1331">
        <v>2749351.1307364772</v>
      </c>
      <c r="T1331">
        <v>41232323.498760574</v>
      </c>
      <c r="U1331">
        <v>12393707.868601991</v>
      </c>
      <c r="V1331">
        <v>56375382.498099029</v>
      </c>
      <c r="X1331">
        <v>0.2448300229670356</v>
      </c>
      <c r="Y1331">
        <v>1.214035197013166</v>
      </c>
      <c r="Z1331">
        <v>0.13100734263576561</v>
      </c>
      <c r="AB1331">
        <v>6.5969E-2</v>
      </c>
      <c r="AC1331">
        <v>5.4999999999999997E-3</v>
      </c>
      <c r="AD1331">
        <v>1.7433820537492319</v>
      </c>
      <c r="AE1331">
        <v>6.4035763897327541E-2</v>
      </c>
      <c r="AF1331">
        <v>8.2824632073793136</v>
      </c>
      <c r="AG1331">
        <v>1</v>
      </c>
      <c r="AH1331" t="s">
        <v>1105</v>
      </c>
    </row>
    <row r="1332" spans="1:34">
      <c r="A1332" t="s">
        <v>35</v>
      </c>
      <c r="B1332" t="s">
        <v>74</v>
      </c>
      <c r="C1332" t="s">
        <v>1280</v>
      </c>
      <c r="D1332" t="s">
        <v>1937</v>
      </c>
      <c r="E1332" t="s">
        <v>53</v>
      </c>
      <c r="F1332" t="s">
        <v>39</v>
      </c>
      <c r="G1332" t="s">
        <v>239</v>
      </c>
      <c r="I1332">
        <v>1.5</v>
      </c>
      <c r="J1332">
        <v>2.2105493626224542</v>
      </c>
      <c r="K1332">
        <v>2.02</v>
      </c>
      <c r="M1332">
        <v>5.7305493626224546</v>
      </c>
      <c r="N1332">
        <v>180.42822171179881</v>
      </c>
      <c r="O1332">
        <v>394.50804938426569</v>
      </c>
      <c r="P1332">
        <v>73.079991692392312</v>
      </c>
      <c r="R1332">
        <v>648.01626278845686</v>
      </c>
      <c r="S1332">
        <v>15114829.762506589</v>
      </c>
      <c r="T1332">
        <v>14935642.67871166</v>
      </c>
      <c r="U1332">
        <v>30103246.014974091</v>
      </c>
      <c r="V1332">
        <v>60153718.456192352</v>
      </c>
      <c r="X1332">
        <v>0.43366967913624838</v>
      </c>
      <c r="Y1332">
        <v>0.89175879186047491</v>
      </c>
      <c r="Z1332">
        <v>0.2099999761275641</v>
      </c>
      <c r="AB1332">
        <v>7.9335000000000003E-2</v>
      </c>
      <c r="AC1332">
        <v>5.4999999999999997E-3</v>
      </c>
      <c r="AD1332">
        <v>1.5601495646930239</v>
      </c>
      <c r="AE1332">
        <v>0.90829207397565903</v>
      </c>
      <c r="AF1332">
        <v>8.2838260012911391</v>
      </c>
      <c r="AG1332">
        <v>1</v>
      </c>
      <c r="AH1332" t="s">
        <v>1282</v>
      </c>
    </row>
    <row r="1333" spans="1:34">
      <c r="A1333" t="s">
        <v>125</v>
      </c>
      <c r="B1333" t="s">
        <v>126</v>
      </c>
      <c r="C1333" t="s">
        <v>1938</v>
      </c>
      <c r="D1333" t="s">
        <v>1939</v>
      </c>
      <c r="E1333" t="s">
        <v>39</v>
      </c>
      <c r="F1333" t="s">
        <v>140</v>
      </c>
      <c r="G1333" t="s">
        <v>40</v>
      </c>
      <c r="I1333">
        <v>3</v>
      </c>
      <c r="J1333">
        <v>1.5</v>
      </c>
      <c r="K1333">
        <v>1.9030349930254069</v>
      </c>
      <c r="M1333">
        <v>6.4030349930254076</v>
      </c>
      <c r="N1333">
        <v>476.2727462331884</v>
      </c>
      <c r="O1333">
        <v>99.464667088437494</v>
      </c>
      <c r="P1333">
        <v>204.5303896946142</v>
      </c>
      <c r="R1333">
        <v>780.26780301624012</v>
      </c>
      <c r="S1333">
        <v>18031164.551521901</v>
      </c>
      <c r="T1333">
        <v>2749351.1307364772</v>
      </c>
      <c r="U1333">
        <v>16036569.19876755</v>
      </c>
      <c r="V1333">
        <v>36817084.881025933</v>
      </c>
      <c r="X1333">
        <v>1.076582364896908</v>
      </c>
      <c r="Y1333">
        <v>0.2448300229670356</v>
      </c>
      <c r="Z1333">
        <v>0.47217711238674831</v>
      </c>
      <c r="AB1333">
        <v>7.1743000000000001E-2</v>
      </c>
      <c r="AC1333">
        <v>5.4999999999999997E-3</v>
      </c>
      <c r="AD1333">
        <v>1.7432346577870219</v>
      </c>
      <c r="AE1333">
        <v>6.4030349930254082E-2</v>
      </c>
      <c r="AF1333">
        <v>8.2875430007426836</v>
      </c>
      <c r="AG1333">
        <v>1</v>
      </c>
      <c r="AH1333" t="s">
        <v>1081</v>
      </c>
    </row>
    <row r="1334" spans="1:34">
      <c r="A1334" t="s">
        <v>35</v>
      </c>
      <c r="B1334" t="s">
        <v>49</v>
      </c>
      <c r="C1334" t="s">
        <v>1894</v>
      </c>
      <c r="D1334" t="s">
        <v>1940</v>
      </c>
      <c r="E1334" t="s">
        <v>39</v>
      </c>
      <c r="F1334" t="s">
        <v>140</v>
      </c>
      <c r="G1334" t="s">
        <v>239</v>
      </c>
      <c r="I1334">
        <v>2.8803061168646829</v>
      </c>
      <c r="J1334">
        <v>1.5</v>
      </c>
      <c r="K1334">
        <v>2.02</v>
      </c>
      <c r="M1334">
        <v>6.4003061168646838</v>
      </c>
      <c r="N1334">
        <v>514.03690277507155</v>
      </c>
      <c r="O1334">
        <v>103.02135679275</v>
      </c>
      <c r="P1334">
        <v>73.079991692392312</v>
      </c>
      <c r="R1334">
        <v>690.13825126021391</v>
      </c>
      <c r="S1334">
        <v>19460874.158341881</v>
      </c>
      <c r="T1334">
        <v>2847663.3168270001</v>
      </c>
      <c r="U1334">
        <v>30103246.014974091</v>
      </c>
      <c r="V1334">
        <v>52411783.490142971</v>
      </c>
      <c r="X1334">
        <v>1.1619456893359921</v>
      </c>
      <c r="Y1334">
        <v>0.25358473403663789</v>
      </c>
      <c r="Z1334">
        <v>0.2099999761275641</v>
      </c>
      <c r="AB1334">
        <v>7.5535000000000005E-2</v>
      </c>
      <c r="AC1334">
        <v>5.4999999999999997E-3</v>
      </c>
      <c r="AD1334">
        <v>1.742491717680438</v>
      </c>
      <c r="AE1334">
        <v>6.4003061168646833E-2</v>
      </c>
      <c r="AF1334">
        <v>8.2878358957137674</v>
      </c>
      <c r="AG1334">
        <v>1</v>
      </c>
      <c r="AH1334" t="s">
        <v>1896</v>
      </c>
    </row>
    <row r="1335" spans="1:34">
      <c r="A1335" t="s">
        <v>59</v>
      </c>
      <c r="B1335" t="s">
        <v>97</v>
      </c>
      <c r="C1335" t="s">
        <v>1254</v>
      </c>
      <c r="D1335" t="s">
        <v>1941</v>
      </c>
      <c r="E1335" t="s">
        <v>53</v>
      </c>
      <c r="F1335" t="s">
        <v>39</v>
      </c>
      <c r="G1335" t="s">
        <v>140</v>
      </c>
      <c r="I1335">
        <v>1.5</v>
      </c>
      <c r="J1335">
        <v>2.7413947821618039</v>
      </c>
      <c r="K1335">
        <v>1.5</v>
      </c>
      <c r="M1335">
        <v>5.7413947821618034</v>
      </c>
      <c r="N1335">
        <v>173.8134973404255</v>
      </c>
      <c r="O1335">
        <v>475.58750433128989</v>
      </c>
      <c r="P1335">
        <v>101.549623122</v>
      </c>
      <c r="R1335">
        <v>750.95062479371541</v>
      </c>
      <c r="S1335">
        <v>14560701.190764019</v>
      </c>
      <c r="T1335">
        <v>18005222.043602951</v>
      </c>
      <c r="U1335">
        <v>2806982.4122378179</v>
      </c>
      <c r="V1335">
        <v>35372905.646604791</v>
      </c>
      <c r="X1335">
        <v>0.41777080606366312</v>
      </c>
      <c r="Y1335">
        <v>1.0750334218740141</v>
      </c>
      <c r="Z1335">
        <v>0.2499620949733542</v>
      </c>
      <c r="AB1335">
        <v>6.8638000000000005E-2</v>
      </c>
      <c r="AC1335">
        <v>5.4999999999999997E-3</v>
      </c>
      <c r="AD1335">
        <v>1.563102244358187</v>
      </c>
      <c r="AE1335">
        <v>0.91001107297264583</v>
      </c>
      <c r="AF1335">
        <v>8.2886460994926363</v>
      </c>
      <c r="AG1335">
        <v>1</v>
      </c>
      <c r="AH1335" t="s">
        <v>1145</v>
      </c>
    </row>
    <row r="1336" spans="1:34">
      <c r="A1336" t="s">
        <v>147</v>
      </c>
      <c r="B1336" t="s">
        <v>148</v>
      </c>
      <c r="C1336" t="s">
        <v>1942</v>
      </c>
      <c r="D1336" t="s">
        <v>1943</v>
      </c>
      <c r="E1336" t="s">
        <v>39</v>
      </c>
      <c r="F1336" t="s">
        <v>239</v>
      </c>
      <c r="G1336" t="s">
        <v>302</v>
      </c>
      <c r="I1336">
        <v>3</v>
      </c>
      <c r="J1336">
        <v>2.7275260214686319</v>
      </c>
      <c r="K1336">
        <v>1.059999999999999E-2</v>
      </c>
      <c r="M1336">
        <v>5.7381260214686316</v>
      </c>
      <c r="N1336">
        <v>512.97786940723847</v>
      </c>
      <c r="O1336">
        <v>87.985977768760009</v>
      </c>
      <c r="P1336">
        <v>47.74136055937521</v>
      </c>
      <c r="R1336">
        <v>648.70520773537373</v>
      </c>
      <c r="S1336">
        <v>19420780.31490453</v>
      </c>
      <c r="T1336">
        <v>36243347.505973414</v>
      </c>
      <c r="U1336">
        <v>12978400.30557676</v>
      </c>
      <c r="V1336">
        <v>68642528.126454696</v>
      </c>
      <c r="X1336">
        <v>1.159551815958471</v>
      </c>
      <c r="Y1336">
        <v>0.25283326945045981</v>
      </c>
      <c r="Z1336">
        <v>0.13718781769935409</v>
      </c>
      <c r="AB1336">
        <v>7.3561000000000001E-2</v>
      </c>
      <c r="AC1336">
        <v>5.4999999999999997E-3</v>
      </c>
      <c r="AD1336">
        <v>1.562212319980989</v>
      </c>
      <c r="AE1336">
        <v>0.90949297440277821</v>
      </c>
      <c r="AF1336">
        <v>8.2888923158524008</v>
      </c>
      <c r="AG1336">
        <v>1</v>
      </c>
      <c r="AH1336" t="s">
        <v>724</v>
      </c>
    </row>
    <row r="1337" spans="1:34">
      <c r="A1337" t="s">
        <v>129</v>
      </c>
      <c r="B1337" t="s">
        <v>130</v>
      </c>
      <c r="C1337" t="s">
        <v>1944</v>
      </c>
      <c r="D1337" t="s">
        <v>1945</v>
      </c>
      <c r="E1337" t="s">
        <v>53</v>
      </c>
      <c r="F1337" t="s">
        <v>72</v>
      </c>
      <c r="G1337" t="s">
        <v>302</v>
      </c>
      <c r="I1337">
        <v>4.5948209609354187</v>
      </c>
      <c r="J1337">
        <v>1.138105240233855</v>
      </c>
      <c r="K1337">
        <v>1.059999999999999E-2</v>
      </c>
      <c r="M1337">
        <v>5.7435262011692734</v>
      </c>
      <c r="N1337">
        <v>522.29677585138779</v>
      </c>
      <c r="O1337">
        <v>75.42525421306901</v>
      </c>
      <c r="P1337">
        <v>47.741360559375231</v>
      </c>
      <c r="R1337">
        <v>645.46339062383208</v>
      </c>
      <c r="S1337">
        <v>43753836.16599457</v>
      </c>
      <c r="T1337">
        <v>5841502.6805119077</v>
      </c>
      <c r="U1337">
        <v>12978400.30557677</v>
      </c>
      <c r="V1337">
        <v>62573739.152083248</v>
      </c>
      <c r="X1337">
        <v>1.255370545962414</v>
      </c>
      <c r="Y1337">
        <v>0.17710533498747361</v>
      </c>
      <c r="Z1337">
        <v>0.13718781769935409</v>
      </c>
      <c r="AB1337">
        <v>6.6664000000000001E-2</v>
      </c>
      <c r="AC1337">
        <v>5.4999999999999997E-3</v>
      </c>
      <c r="AD1337">
        <v>1.563682525972786</v>
      </c>
      <c r="AE1337">
        <v>0.91034890288532988</v>
      </c>
      <c r="AF1337">
        <v>8.2897216300273904</v>
      </c>
      <c r="AG1337">
        <v>1</v>
      </c>
      <c r="AH1337" t="s">
        <v>818</v>
      </c>
    </row>
    <row r="1338" spans="1:34">
      <c r="A1338" t="s">
        <v>59</v>
      </c>
      <c r="B1338" t="s">
        <v>60</v>
      </c>
      <c r="C1338" t="s">
        <v>1946</v>
      </c>
      <c r="D1338" t="s">
        <v>1947</v>
      </c>
      <c r="E1338" t="s">
        <v>72</v>
      </c>
      <c r="F1338" t="s">
        <v>140</v>
      </c>
      <c r="G1338" t="s">
        <v>41</v>
      </c>
      <c r="I1338">
        <v>3</v>
      </c>
      <c r="J1338">
        <v>3.4038653160610481</v>
      </c>
      <c r="K1338">
        <v>8.3999999999999995E-3</v>
      </c>
      <c r="M1338">
        <v>6.4122653160610472</v>
      </c>
      <c r="N1338">
        <v>202.79951298701289</v>
      </c>
      <c r="O1338">
        <v>230.4408266693645</v>
      </c>
      <c r="P1338">
        <v>192.7284822658402</v>
      </c>
      <c r="R1338">
        <v>625.96882192221767</v>
      </c>
      <c r="S1338">
        <v>15706329.545454539</v>
      </c>
      <c r="T1338">
        <v>6369726.7172064548</v>
      </c>
      <c r="U1338">
        <v>29665363.636363629</v>
      </c>
      <c r="V1338">
        <v>51741419.899024643</v>
      </c>
      <c r="X1338">
        <v>0.47619164240931472</v>
      </c>
      <c r="Y1338">
        <v>0.56722487027317203</v>
      </c>
      <c r="Z1338">
        <v>0.5538174777754028</v>
      </c>
      <c r="AB1338">
        <v>6.6725999999999994E-2</v>
      </c>
      <c r="AC1338">
        <v>5.4999999999999997E-3</v>
      </c>
      <c r="AD1338">
        <v>1.745747625315049</v>
      </c>
      <c r="AE1338">
        <v>6.4122653160610471E-2</v>
      </c>
      <c r="AF1338">
        <v>8.2943615945367064</v>
      </c>
      <c r="AG1338">
        <v>1</v>
      </c>
      <c r="AH1338" t="s">
        <v>1651</v>
      </c>
    </row>
    <row r="1339" spans="1:34">
      <c r="A1339" t="s">
        <v>129</v>
      </c>
      <c r="B1339" t="s">
        <v>136</v>
      </c>
      <c r="C1339" t="s">
        <v>1944</v>
      </c>
      <c r="D1339" t="s">
        <v>1948</v>
      </c>
      <c r="E1339" t="s">
        <v>53</v>
      </c>
      <c r="F1339" t="s">
        <v>72</v>
      </c>
      <c r="G1339" t="s">
        <v>302</v>
      </c>
      <c r="I1339">
        <v>4.5976507883889211</v>
      </c>
      <c r="J1339">
        <v>1.1388126970972301</v>
      </c>
      <c r="K1339">
        <v>1.059999999999999E-2</v>
      </c>
      <c r="M1339">
        <v>5.7470634854861524</v>
      </c>
      <c r="N1339">
        <v>522.61844447955536</v>
      </c>
      <c r="O1339">
        <v>75.472139256629589</v>
      </c>
      <c r="P1339">
        <v>47.741360559375231</v>
      </c>
      <c r="R1339">
        <v>645.83194429556022</v>
      </c>
      <c r="S1339">
        <v>43780782.984560788</v>
      </c>
      <c r="T1339">
        <v>5845133.8132206071</v>
      </c>
      <c r="U1339">
        <v>12978400.30557677</v>
      </c>
      <c r="V1339">
        <v>62604317.103358157</v>
      </c>
      <c r="X1339">
        <v>1.2561436951374281</v>
      </c>
      <c r="Y1339">
        <v>0.17721542532037771</v>
      </c>
      <c r="Z1339">
        <v>0.13718781769935409</v>
      </c>
      <c r="AB1339">
        <v>6.6664000000000001E-2</v>
      </c>
      <c r="AC1339">
        <v>5.4999999999999997E-3</v>
      </c>
      <c r="AD1339">
        <v>1.5646455562580099</v>
      </c>
      <c r="AE1339">
        <v>0.91090956244955501</v>
      </c>
      <c r="AF1339">
        <v>8.2947826041937169</v>
      </c>
      <c r="AG1339">
        <v>1</v>
      </c>
      <c r="AH1339" t="s">
        <v>818</v>
      </c>
    </row>
    <row r="1340" spans="1:34">
      <c r="A1340" t="s">
        <v>35</v>
      </c>
      <c r="B1340" t="s">
        <v>68</v>
      </c>
      <c r="C1340" t="s">
        <v>1302</v>
      </c>
      <c r="D1340" t="s">
        <v>1949</v>
      </c>
      <c r="E1340" t="s">
        <v>53</v>
      </c>
      <c r="F1340" t="s">
        <v>72</v>
      </c>
      <c r="I1340">
        <v>4.6080304100053997</v>
      </c>
      <c r="J1340">
        <v>1.1520076025013499</v>
      </c>
      <c r="M1340">
        <v>5.7600380125067492</v>
      </c>
      <c r="N1340">
        <v>554.27915498077709</v>
      </c>
      <c r="O1340">
        <v>80.933379444177817</v>
      </c>
      <c r="R1340">
        <v>635.21253442495492</v>
      </c>
      <c r="S1340">
        <v>46433063.45845671</v>
      </c>
      <c r="T1340">
        <v>6268093.5967483195</v>
      </c>
      <c r="V1340">
        <v>52701157.055205032</v>
      </c>
      <c r="X1340">
        <v>1.332242046238078</v>
      </c>
      <c r="Y1340">
        <v>0.1900389123997914</v>
      </c>
      <c r="AB1340">
        <v>4.8292000000000002E-2</v>
      </c>
      <c r="AC1340">
        <v>5.4999999999999997E-3</v>
      </c>
      <c r="AD1340">
        <v>1.568177888221733</v>
      </c>
      <c r="AE1340">
        <v>0.91296602498231971</v>
      </c>
      <c r="AF1340">
        <v>8.2949739257108028</v>
      </c>
      <c r="AG1340">
        <v>1</v>
      </c>
      <c r="AH1340" t="s">
        <v>1304</v>
      </c>
    </row>
    <row r="1341" spans="1:34">
      <c r="A1341" t="s">
        <v>59</v>
      </c>
      <c r="B1341" t="s">
        <v>105</v>
      </c>
      <c r="C1341" t="s">
        <v>1204</v>
      </c>
      <c r="D1341" t="s">
        <v>1950</v>
      </c>
      <c r="E1341" t="s">
        <v>39</v>
      </c>
      <c r="F1341" t="s">
        <v>140</v>
      </c>
      <c r="G1341" t="s">
        <v>302</v>
      </c>
      <c r="I1341">
        <v>3</v>
      </c>
      <c r="J1341">
        <v>2.7396197571249128</v>
      </c>
      <c r="K1341">
        <v>1.06E-2</v>
      </c>
      <c r="M1341">
        <v>5.7502197571249134</v>
      </c>
      <c r="N1341">
        <v>520.4513126959248</v>
      </c>
      <c r="O1341">
        <v>185.47156922241339</v>
      </c>
      <c r="P1341">
        <v>48.914527098718281</v>
      </c>
      <c r="R1341">
        <v>754.83740901705642</v>
      </c>
      <c r="S1341">
        <v>19703716.692789972</v>
      </c>
      <c r="T1341">
        <v>5126709.6496459153</v>
      </c>
      <c r="U1341">
        <v>13297323.45301757</v>
      </c>
      <c r="V1341">
        <v>38127749.795453459</v>
      </c>
      <c r="X1341">
        <v>1.176445029591396</v>
      </c>
      <c r="Y1341">
        <v>0.45653406261422341</v>
      </c>
      <c r="Z1341">
        <v>0.14055898591585711</v>
      </c>
      <c r="AB1341">
        <v>6.2864000000000003E-2</v>
      </c>
      <c r="AC1341">
        <v>5.4999999999999997E-3</v>
      </c>
      <c r="AD1341">
        <v>1.565504855342909</v>
      </c>
      <c r="AE1341">
        <v>0.91140983150429877</v>
      </c>
      <c r="AF1341">
        <v>8.2954984439721215</v>
      </c>
      <c r="AG1341">
        <v>1</v>
      </c>
      <c r="AH1341" t="s">
        <v>943</v>
      </c>
    </row>
    <row r="1342" spans="1:34">
      <c r="A1342" t="s">
        <v>125</v>
      </c>
      <c r="B1342" t="s">
        <v>145</v>
      </c>
      <c r="C1342" t="s">
        <v>1864</v>
      </c>
      <c r="D1342" t="s">
        <v>1951</v>
      </c>
      <c r="E1342" t="s">
        <v>53</v>
      </c>
      <c r="F1342" t="s">
        <v>72</v>
      </c>
      <c r="G1342" t="s">
        <v>39</v>
      </c>
      <c r="I1342">
        <v>2.4090722610335531</v>
      </c>
      <c r="J1342">
        <v>1</v>
      </c>
      <c r="K1342">
        <v>3</v>
      </c>
      <c r="M1342">
        <v>6.4090722610335531</v>
      </c>
      <c r="N1342">
        <v>250.9571524689047</v>
      </c>
      <c r="O1342">
        <v>60.170646557743339</v>
      </c>
      <c r="P1342">
        <v>476.27274623318829</v>
      </c>
      <c r="R1342">
        <v>787.40054525983624</v>
      </c>
      <c r="S1342">
        <v>21023178.08856871</v>
      </c>
      <c r="T1342">
        <v>4660070.3812316712</v>
      </c>
      <c r="U1342">
        <v>18031164.55152189</v>
      </c>
      <c r="V1342">
        <v>43714413.021322273</v>
      </c>
      <c r="X1342">
        <v>0.60319004840593371</v>
      </c>
      <c r="Y1342">
        <v>0.14128613322161709</v>
      </c>
      <c r="Z1342">
        <v>1.076582364896908</v>
      </c>
      <c r="AB1342">
        <v>7.2438000000000002E-2</v>
      </c>
      <c r="AC1342">
        <v>5.4999999999999997E-3</v>
      </c>
      <c r="AD1342">
        <v>1.7448783119044231</v>
      </c>
      <c r="AE1342">
        <v>6.4090722610335535E-2</v>
      </c>
      <c r="AF1342">
        <v>8.295979295548312</v>
      </c>
      <c r="AG1342">
        <v>1</v>
      </c>
      <c r="AH1342" t="s">
        <v>844</v>
      </c>
    </row>
    <row r="1343" spans="1:34">
      <c r="A1343" t="s">
        <v>125</v>
      </c>
      <c r="B1343" t="s">
        <v>145</v>
      </c>
      <c r="C1343" t="s">
        <v>1935</v>
      </c>
      <c r="D1343" t="s">
        <v>1952</v>
      </c>
      <c r="E1343" t="s">
        <v>140</v>
      </c>
      <c r="F1343" t="s">
        <v>40</v>
      </c>
      <c r="G1343" t="s">
        <v>302</v>
      </c>
      <c r="I1343">
        <v>1.5</v>
      </c>
      <c r="J1343">
        <v>4.9042448243853469</v>
      </c>
      <c r="K1343">
        <v>1.0600000000000021E-2</v>
      </c>
      <c r="M1343">
        <v>6.4148448243853471</v>
      </c>
      <c r="N1343">
        <v>99.464667088437494</v>
      </c>
      <c r="O1343">
        <v>527.08810335361932</v>
      </c>
      <c r="P1343">
        <v>45.590555237246498</v>
      </c>
      <c r="R1343">
        <v>672.1433256793033</v>
      </c>
      <c r="S1343">
        <v>2749351.1307364772</v>
      </c>
      <c r="T1343">
        <v>41327280.781590573</v>
      </c>
      <c r="U1343">
        <v>12393707.868602009</v>
      </c>
      <c r="V1343">
        <v>56470339.780929051</v>
      </c>
      <c r="X1343">
        <v>0.2448300229670356</v>
      </c>
      <c r="Y1343">
        <v>1.216831097747981</v>
      </c>
      <c r="Z1343">
        <v>0.1310073426357658</v>
      </c>
      <c r="AB1343">
        <v>6.5969E-2</v>
      </c>
      <c r="AC1343">
        <v>5.4999999999999997E-3</v>
      </c>
      <c r="AD1343">
        <v>1.7464498998326601</v>
      </c>
      <c r="AE1343">
        <v>6.4148448243853476E-2</v>
      </c>
      <c r="AF1343">
        <v>8.2969121724618606</v>
      </c>
      <c r="AG1343">
        <v>1</v>
      </c>
      <c r="AH1343" t="s">
        <v>1105</v>
      </c>
    </row>
    <row r="1344" spans="1:34">
      <c r="A1344" t="s">
        <v>59</v>
      </c>
      <c r="B1344" t="s">
        <v>97</v>
      </c>
      <c r="C1344" t="s">
        <v>1240</v>
      </c>
      <c r="D1344" t="s">
        <v>1953</v>
      </c>
      <c r="E1344" t="s">
        <v>53</v>
      </c>
      <c r="F1344" t="s">
        <v>140</v>
      </c>
      <c r="G1344" t="s">
        <v>302</v>
      </c>
      <c r="I1344">
        <v>4.2418723184127494</v>
      </c>
      <c r="J1344">
        <v>1.5</v>
      </c>
      <c r="K1344">
        <v>1.060000000000001E-2</v>
      </c>
      <c r="M1344">
        <v>5.7524723184127504</v>
      </c>
      <c r="N1344">
        <v>491.52977528990601</v>
      </c>
      <c r="O1344">
        <v>101.549623122</v>
      </c>
      <c r="P1344">
        <v>48.914527098718317</v>
      </c>
      <c r="R1344">
        <v>641.99392551062431</v>
      </c>
      <c r="S1344">
        <v>41176423.545187637</v>
      </c>
      <c r="T1344">
        <v>2806982.4122378179</v>
      </c>
      <c r="U1344">
        <v>13297323.453017579</v>
      </c>
      <c r="V1344">
        <v>57280729.410443053</v>
      </c>
      <c r="X1344">
        <v>1.1814202784549559</v>
      </c>
      <c r="Y1344">
        <v>0.24996209497335431</v>
      </c>
      <c r="Z1344">
        <v>0.14055898591585719</v>
      </c>
      <c r="AB1344">
        <v>6.2864000000000003E-2</v>
      </c>
      <c r="AC1344">
        <v>5.4999999999999997E-3</v>
      </c>
      <c r="AD1344">
        <v>1.5661181181018999</v>
      </c>
      <c r="AE1344">
        <v>0.91176686246842076</v>
      </c>
      <c r="AF1344">
        <v>8.2987212989830716</v>
      </c>
      <c r="AG1344">
        <v>1</v>
      </c>
      <c r="AH1344" t="s">
        <v>1086</v>
      </c>
    </row>
    <row r="1345" spans="1:34">
      <c r="A1345" t="s">
        <v>459</v>
      </c>
      <c r="B1345" t="s">
        <v>796</v>
      </c>
      <c r="C1345" t="s">
        <v>1225</v>
      </c>
      <c r="D1345" t="s">
        <v>1954</v>
      </c>
      <c r="E1345" t="s">
        <v>53</v>
      </c>
      <c r="F1345" t="s">
        <v>72</v>
      </c>
      <c r="G1345" t="s">
        <v>302</v>
      </c>
      <c r="I1345">
        <v>4.6004323767626802</v>
      </c>
      <c r="J1345">
        <v>1.1395080941906699</v>
      </c>
      <c r="K1345">
        <v>1.0600000000000021E-2</v>
      </c>
      <c r="M1345">
        <v>5.7505404709533501</v>
      </c>
      <c r="N1345">
        <v>514.48168746795977</v>
      </c>
      <c r="O1345">
        <v>74.257944138092</v>
      </c>
      <c r="P1345">
        <v>46.763721776589513</v>
      </c>
      <c r="R1345">
        <v>635.50335338264119</v>
      </c>
      <c r="S1345">
        <v>43099150.721701168</v>
      </c>
      <c r="T1345">
        <v>5751097.351380311</v>
      </c>
      <c r="U1345">
        <v>12712631.016042801</v>
      </c>
      <c r="V1345">
        <v>61562879.089124277</v>
      </c>
      <c r="X1345">
        <v>1.23658652847608</v>
      </c>
      <c r="Y1345">
        <v>0.17436438510245161</v>
      </c>
      <c r="Z1345">
        <v>0.13437851085226871</v>
      </c>
      <c r="AB1345">
        <v>6.6664000000000001E-2</v>
      </c>
      <c r="AC1345">
        <v>5.4999999999999997E-3</v>
      </c>
      <c r="AD1345">
        <v>1.5655921701024831</v>
      </c>
      <c r="AE1345">
        <v>0.91146066464610598</v>
      </c>
      <c r="AF1345">
        <v>8.299757305701938</v>
      </c>
      <c r="AG1345">
        <v>1</v>
      </c>
      <c r="AH1345" t="s">
        <v>818</v>
      </c>
    </row>
    <row r="1346" spans="1:34">
      <c r="A1346" t="s">
        <v>35</v>
      </c>
      <c r="B1346" t="s">
        <v>78</v>
      </c>
      <c r="C1346" t="s">
        <v>1280</v>
      </c>
      <c r="D1346" t="s">
        <v>1955</v>
      </c>
      <c r="E1346" t="s">
        <v>53</v>
      </c>
      <c r="F1346" t="s">
        <v>39</v>
      </c>
      <c r="G1346" t="s">
        <v>239</v>
      </c>
      <c r="I1346">
        <v>1.5</v>
      </c>
      <c r="J1346">
        <v>2.2252325741318191</v>
      </c>
      <c r="K1346">
        <v>2.02</v>
      </c>
      <c r="M1346">
        <v>5.7452325741318191</v>
      </c>
      <c r="N1346">
        <v>180.42822171179881</v>
      </c>
      <c r="O1346">
        <v>397.12850438481991</v>
      </c>
      <c r="P1346">
        <v>73.079991692392312</v>
      </c>
      <c r="R1346">
        <v>650.63671778901107</v>
      </c>
      <c r="S1346">
        <v>15114829.762506589</v>
      </c>
      <c r="T1346">
        <v>15034850.235072071</v>
      </c>
      <c r="U1346">
        <v>30103246.014974091</v>
      </c>
      <c r="V1346">
        <v>60252926.012552753</v>
      </c>
      <c r="X1346">
        <v>0.43366967913624838</v>
      </c>
      <c r="Y1346">
        <v>0.89768215334591539</v>
      </c>
      <c r="Z1346">
        <v>0.2099999761275641</v>
      </c>
      <c r="AB1346">
        <v>7.9335000000000003E-2</v>
      </c>
      <c r="AC1346">
        <v>5.4999999999999997E-3</v>
      </c>
      <c r="AD1346">
        <v>1.5641470882453119</v>
      </c>
      <c r="AE1346">
        <v>0.91061936299989332</v>
      </c>
      <c r="AF1346">
        <v>8.3048340253770245</v>
      </c>
      <c r="AG1346">
        <v>1</v>
      </c>
      <c r="AH1346" t="s">
        <v>1282</v>
      </c>
    </row>
    <row r="1347" spans="1:34">
      <c r="A1347" t="s">
        <v>59</v>
      </c>
      <c r="B1347" t="s">
        <v>105</v>
      </c>
      <c r="C1347" t="s">
        <v>1254</v>
      </c>
      <c r="D1347" t="s">
        <v>1956</v>
      </c>
      <c r="E1347" t="s">
        <v>53</v>
      </c>
      <c r="F1347" t="s">
        <v>39</v>
      </c>
      <c r="G1347" t="s">
        <v>140</v>
      </c>
      <c r="I1347">
        <v>1.5</v>
      </c>
      <c r="J1347">
        <v>2.752812401461306</v>
      </c>
      <c r="K1347">
        <v>1.5</v>
      </c>
      <c r="M1347">
        <v>5.7528124014613056</v>
      </c>
      <c r="N1347">
        <v>173.8134973404255</v>
      </c>
      <c r="O1347">
        <v>477.56827598205263</v>
      </c>
      <c r="P1347">
        <v>101.549623122</v>
      </c>
      <c r="R1347">
        <v>752.93139644447808</v>
      </c>
      <c r="S1347">
        <v>14560701.190764019</v>
      </c>
      <c r="T1347">
        <v>18080211.88893079</v>
      </c>
      <c r="U1347">
        <v>2806982.4122378179</v>
      </c>
      <c r="V1347">
        <v>35447895.491932631</v>
      </c>
      <c r="X1347">
        <v>0.41777080606366312</v>
      </c>
      <c r="Y1347">
        <v>1.0795108223655689</v>
      </c>
      <c r="Z1347">
        <v>0.2499620949733542</v>
      </c>
      <c r="AB1347">
        <v>6.8638000000000005E-2</v>
      </c>
      <c r="AC1347">
        <v>5.4999999999999997E-3</v>
      </c>
      <c r="AD1347">
        <v>1.566210706157005</v>
      </c>
      <c r="AE1347">
        <v>0.91182076563161696</v>
      </c>
      <c r="AF1347">
        <v>8.3049818732499272</v>
      </c>
      <c r="AG1347">
        <v>1</v>
      </c>
      <c r="AH1347" t="s">
        <v>1145</v>
      </c>
    </row>
    <row r="1348" spans="1:34">
      <c r="A1348" t="s">
        <v>354</v>
      </c>
      <c r="B1348" t="s">
        <v>355</v>
      </c>
      <c r="C1348" t="s">
        <v>1957</v>
      </c>
      <c r="D1348" t="s">
        <v>1958</v>
      </c>
      <c r="E1348" t="s">
        <v>39</v>
      </c>
      <c r="F1348" t="s">
        <v>140</v>
      </c>
      <c r="G1348" t="s">
        <v>239</v>
      </c>
      <c r="I1348">
        <v>2.893972509895208</v>
      </c>
      <c r="J1348">
        <v>1.5</v>
      </c>
      <c r="K1348">
        <v>2.02</v>
      </c>
      <c r="M1348">
        <v>6.4139725098952081</v>
      </c>
      <c r="N1348">
        <v>509.26657703753341</v>
      </c>
      <c r="O1348">
        <v>102.28548995737501</v>
      </c>
      <c r="P1348">
        <v>72.812583333333336</v>
      </c>
      <c r="R1348">
        <v>684.36465032824174</v>
      </c>
      <c r="S1348">
        <v>19280274.850449089</v>
      </c>
      <c r="T1348">
        <v>2827322.8645324088</v>
      </c>
      <c r="U1348">
        <v>29993094.66666666</v>
      </c>
      <c r="V1348">
        <v>52100692.381648168</v>
      </c>
      <c r="X1348">
        <v>1.151162690299274</v>
      </c>
      <c r="Y1348">
        <v>0.25177341450499602</v>
      </c>
      <c r="Z1348">
        <v>0.209231561302682</v>
      </c>
      <c r="AB1348">
        <v>7.5535000000000005E-2</v>
      </c>
      <c r="AC1348">
        <v>5.4999999999999997E-3</v>
      </c>
      <c r="AD1348">
        <v>1.7462124110709469</v>
      </c>
      <c r="AE1348">
        <v>6.4139725098952077E-2</v>
      </c>
      <c r="AF1348">
        <v>8.3053596460651065</v>
      </c>
      <c r="AG1348">
        <v>1</v>
      </c>
      <c r="AH1348" t="s">
        <v>1896</v>
      </c>
    </row>
    <row r="1349" spans="1:34">
      <c r="A1349" t="s">
        <v>59</v>
      </c>
      <c r="B1349" t="s">
        <v>97</v>
      </c>
      <c r="C1349" t="s">
        <v>1266</v>
      </c>
      <c r="D1349" t="s">
        <v>1959</v>
      </c>
      <c r="E1349" t="s">
        <v>72</v>
      </c>
      <c r="F1349" t="s">
        <v>39</v>
      </c>
      <c r="G1349" t="s">
        <v>239</v>
      </c>
      <c r="H1349" t="s">
        <v>302</v>
      </c>
      <c r="I1349">
        <v>1</v>
      </c>
      <c r="J1349">
        <v>2.7074335633599871</v>
      </c>
      <c r="K1349">
        <v>2.02</v>
      </c>
      <c r="L1349">
        <v>1.06E-2</v>
      </c>
      <c r="M1349">
        <v>5.7380335633599877</v>
      </c>
      <c r="N1349">
        <v>67.599837662337663</v>
      </c>
      <c r="O1349">
        <v>469.6957840292369</v>
      </c>
      <c r="P1349">
        <v>68.987406144393248</v>
      </c>
      <c r="Q1349">
        <v>48.914527098718267</v>
      </c>
      <c r="R1349">
        <v>655.19755493468608</v>
      </c>
      <c r="S1349">
        <v>5235443.1818181816</v>
      </c>
      <c r="T1349">
        <v>17782167.96566534</v>
      </c>
      <c r="U1349">
        <v>28417420.568970811</v>
      </c>
      <c r="V1349">
        <v>64732355.169471897</v>
      </c>
      <c r="W1349">
        <v>13297323.45301757</v>
      </c>
      <c r="X1349">
        <v>0.15873054746977161</v>
      </c>
      <c r="Y1349">
        <v>1.0617155861879259</v>
      </c>
      <c r="Z1349">
        <v>0.19823967282871621</v>
      </c>
      <c r="AA1349">
        <v>0.14055898591585711</v>
      </c>
      <c r="AB1349">
        <v>9.7707000000000002E-2</v>
      </c>
      <c r="AC1349">
        <v>5.4999999999999997E-3</v>
      </c>
      <c r="AD1349">
        <v>1.5621871481398919</v>
      </c>
      <c r="AE1349">
        <v>0.90947831979255811</v>
      </c>
      <c r="AF1349">
        <v>8.3129060312924388</v>
      </c>
      <c r="AG1349">
        <v>1</v>
      </c>
      <c r="AH1349" t="s">
        <v>1133</v>
      </c>
    </row>
    <row r="1350" spans="1:34">
      <c r="A1350" t="s">
        <v>125</v>
      </c>
      <c r="B1350" t="s">
        <v>126</v>
      </c>
      <c r="C1350" t="s">
        <v>1960</v>
      </c>
      <c r="D1350" t="s">
        <v>1961</v>
      </c>
      <c r="E1350" t="s">
        <v>72</v>
      </c>
      <c r="F1350" t="s">
        <v>40</v>
      </c>
      <c r="G1350" t="s">
        <v>302</v>
      </c>
      <c r="I1350">
        <v>1.4138816233840319</v>
      </c>
      <c r="J1350">
        <v>5</v>
      </c>
      <c r="K1350">
        <v>1.0600000000000021E-2</v>
      </c>
      <c r="M1350">
        <v>6.4244816233840334</v>
      </c>
      <c r="N1350">
        <v>85.074171435128974</v>
      </c>
      <c r="O1350">
        <v>537.37947658402197</v>
      </c>
      <c r="P1350">
        <v>45.590555237246512</v>
      </c>
      <c r="R1350">
        <v>668.0442032563974</v>
      </c>
      <c r="S1350">
        <v>6588787.8756996803</v>
      </c>
      <c r="T1350">
        <v>42134194.214876033</v>
      </c>
      <c r="U1350">
        <v>12393707.868602009</v>
      </c>
      <c r="V1350">
        <v>61116689.959177718</v>
      </c>
      <c r="X1350">
        <v>0.19976186740103261</v>
      </c>
      <c r="Y1350">
        <v>1.240589674171179</v>
      </c>
      <c r="Z1350">
        <v>0.1310073426357658</v>
      </c>
      <c r="AB1350">
        <v>6.9769000000000012E-2</v>
      </c>
      <c r="AC1350">
        <v>5.4999999999999997E-3</v>
      </c>
      <c r="AD1350">
        <v>1.7490735309736629</v>
      </c>
      <c r="AE1350">
        <v>6.4244816233840332E-2</v>
      </c>
      <c r="AF1350">
        <v>8.3130689705915355</v>
      </c>
      <c r="AG1350">
        <v>1</v>
      </c>
      <c r="AH1350" t="s">
        <v>834</v>
      </c>
    </row>
    <row r="1351" spans="1:34">
      <c r="A1351" t="s">
        <v>59</v>
      </c>
      <c r="B1351" t="s">
        <v>110</v>
      </c>
      <c r="C1351" t="s">
        <v>1232</v>
      </c>
      <c r="D1351" t="s">
        <v>1962</v>
      </c>
      <c r="E1351" t="s">
        <v>39</v>
      </c>
      <c r="F1351" t="s">
        <v>140</v>
      </c>
      <c r="G1351" t="s">
        <v>40</v>
      </c>
      <c r="I1351">
        <v>3</v>
      </c>
      <c r="J1351">
        <v>1.5</v>
      </c>
      <c r="K1351">
        <v>1.2571690985868049</v>
      </c>
      <c r="M1351">
        <v>5.7571690985868056</v>
      </c>
      <c r="N1351">
        <v>520.4513126959248</v>
      </c>
      <c r="O1351">
        <v>101.549623122</v>
      </c>
      <c r="P1351">
        <v>148.1416203637757</v>
      </c>
      <c r="R1351">
        <v>770.14255618170046</v>
      </c>
      <c r="S1351">
        <v>19703716.692789972</v>
      </c>
      <c r="T1351">
        <v>2806982.4122378179</v>
      </c>
      <c r="U1351">
        <v>11615307.38648859</v>
      </c>
      <c r="V1351">
        <v>34126006.491516367</v>
      </c>
      <c r="X1351">
        <v>1.176445029591396</v>
      </c>
      <c r="Y1351">
        <v>0.2499620949733542</v>
      </c>
      <c r="Z1351">
        <v>0.34199848067616251</v>
      </c>
      <c r="AB1351">
        <v>7.1743000000000001E-2</v>
      </c>
      <c r="AC1351">
        <v>5.4999999999999997E-3</v>
      </c>
      <c r="AD1351">
        <v>1.5673968226519051</v>
      </c>
      <c r="AE1351">
        <v>0.91251130212600873</v>
      </c>
      <c r="AF1351">
        <v>8.3143202233647191</v>
      </c>
      <c r="AG1351">
        <v>1</v>
      </c>
      <c r="AH1351" t="s">
        <v>1081</v>
      </c>
    </row>
    <row r="1352" spans="1:34">
      <c r="A1352" t="s">
        <v>59</v>
      </c>
      <c r="B1352" t="s">
        <v>63</v>
      </c>
      <c r="C1352" t="s">
        <v>1946</v>
      </c>
      <c r="D1352" t="s">
        <v>1963</v>
      </c>
      <c r="E1352" t="s">
        <v>72</v>
      </c>
      <c r="F1352" t="s">
        <v>140</v>
      </c>
      <c r="G1352" t="s">
        <v>41</v>
      </c>
      <c r="I1352">
        <v>3</v>
      </c>
      <c r="J1352">
        <v>3.419579733577677</v>
      </c>
      <c r="K1352">
        <v>8.3999999999999995E-3</v>
      </c>
      <c r="M1352">
        <v>6.4279797335776774</v>
      </c>
      <c r="N1352">
        <v>202.79951298701289</v>
      </c>
      <c r="O1352">
        <v>231.50468878696151</v>
      </c>
      <c r="P1352">
        <v>192.7284822658402</v>
      </c>
      <c r="R1352">
        <v>627.03268403981474</v>
      </c>
      <c r="S1352">
        <v>15706329.545454539</v>
      </c>
      <c r="T1352">
        <v>6399133.4462649496</v>
      </c>
      <c r="U1352">
        <v>29665363.636363629</v>
      </c>
      <c r="V1352">
        <v>51770826.628083117</v>
      </c>
      <c r="X1352">
        <v>0.47619164240931472</v>
      </c>
      <c r="Y1352">
        <v>0.56984354275566718</v>
      </c>
      <c r="Z1352">
        <v>0.5538174777754028</v>
      </c>
      <c r="AB1352">
        <v>6.6725999999999994E-2</v>
      </c>
      <c r="AC1352">
        <v>5.4999999999999997E-3</v>
      </c>
      <c r="AD1352">
        <v>1.750025896052561</v>
      </c>
      <c r="AE1352">
        <v>6.4279797335776781E-2</v>
      </c>
      <c r="AF1352">
        <v>8.3145114269660159</v>
      </c>
      <c r="AG1352">
        <v>1</v>
      </c>
      <c r="AH1352" t="s">
        <v>1651</v>
      </c>
    </row>
    <row r="1353" spans="1:34">
      <c r="A1353" t="s">
        <v>147</v>
      </c>
      <c r="B1353" t="s">
        <v>171</v>
      </c>
      <c r="C1353" t="s">
        <v>1844</v>
      </c>
      <c r="D1353" t="s">
        <v>1964</v>
      </c>
      <c r="E1353" t="s">
        <v>53</v>
      </c>
      <c r="F1353" t="s">
        <v>72</v>
      </c>
      <c r="G1353" t="s">
        <v>302</v>
      </c>
      <c r="I1353">
        <v>4.6105424934368449</v>
      </c>
      <c r="J1353">
        <v>1.142035623359211</v>
      </c>
      <c r="K1353">
        <v>1.059999999999999E-2</v>
      </c>
      <c r="M1353">
        <v>5.7631781167960563</v>
      </c>
      <c r="N1353">
        <v>524.08385434840625</v>
      </c>
      <c r="O1353">
        <v>75.685731131990707</v>
      </c>
      <c r="P1353">
        <v>47.741360559375231</v>
      </c>
      <c r="R1353">
        <v>647.51094603977219</v>
      </c>
      <c r="S1353">
        <v>43903543.273887143</v>
      </c>
      <c r="T1353">
        <v>5861675.9850100838</v>
      </c>
      <c r="U1353">
        <v>12978400.30557677</v>
      </c>
      <c r="V1353">
        <v>62743619.564473987</v>
      </c>
      <c r="X1353">
        <v>1.2596658926162829</v>
      </c>
      <c r="Y1353">
        <v>0.17771695840808299</v>
      </c>
      <c r="Z1353">
        <v>0.13718781769935409</v>
      </c>
      <c r="AB1353">
        <v>6.6664000000000001E-2</v>
      </c>
      <c r="AC1353">
        <v>5.4999999999999997E-3</v>
      </c>
      <c r="AD1353">
        <v>1.5690327857245809</v>
      </c>
      <c r="AE1353">
        <v>0.91346373151217497</v>
      </c>
      <c r="AF1353">
        <v>8.3178386340328121</v>
      </c>
      <c r="AG1353">
        <v>1</v>
      </c>
      <c r="AH1353" t="s">
        <v>818</v>
      </c>
    </row>
    <row r="1354" spans="1:34">
      <c r="A1354" t="s">
        <v>59</v>
      </c>
      <c r="B1354" t="s">
        <v>105</v>
      </c>
      <c r="C1354" t="s">
        <v>1240</v>
      </c>
      <c r="D1354" t="s">
        <v>1965</v>
      </c>
      <c r="E1354" t="s">
        <v>53</v>
      </c>
      <c r="F1354" t="s">
        <v>140</v>
      </c>
      <c r="G1354" t="s">
        <v>302</v>
      </c>
      <c r="I1354">
        <v>4.2593833907542136</v>
      </c>
      <c r="J1354">
        <v>1.5</v>
      </c>
      <c r="K1354">
        <v>1.06E-2</v>
      </c>
      <c r="M1354">
        <v>5.7699833907542146</v>
      </c>
      <c r="N1354">
        <v>493.55888244047361</v>
      </c>
      <c r="O1354">
        <v>101.549623122</v>
      </c>
      <c r="P1354">
        <v>48.914527098718281</v>
      </c>
      <c r="R1354">
        <v>644.02303266119179</v>
      </c>
      <c r="S1354">
        <v>41346405.873116933</v>
      </c>
      <c r="T1354">
        <v>2806982.4122378179</v>
      </c>
      <c r="U1354">
        <v>13297323.45301757</v>
      </c>
      <c r="V1354">
        <v>57450711.738372311</v>
      </c>
      <c r="X1354">
        <v>1.186297354993044</v>
      </c>
      <c r="Y1354">
        <v>0.24996209497335431</v>
      </c>
      <c r="Z1354">
        <v>0.14055898591585711</v>
      </c>
      <c r="AB1354">
        <v>6.2864000000000003E-2</v>
      </c>
      <c r="AC1354">
        <v>5.4999999999999997E-3</v>
      </c>
      <c r="AD1354">
        <v>1.5708855304671161</v>
      </c>
      <c r="AE1354">
        <v>0.91454236743454298</v>
      </c>
      <c r="AF1354">
        <v>8.3237752886558738</v>
      </c>
      <c r="AG1354">
        <v>1</v>
      </c>
      <c r="AH1354" t="s">
        <v>1086</v>
      </c>
    </row>
    <row r="1355" spans="1:34">
      <c r="A1355" t="s">
        <v>59</v>
      </c>
      <c r="B1355" t="s">
        <v>105</v>
      </c>
      <c r="C1355" t="s">
        <v>1266</v>
      </c>
      <c r="D1355" t="s">
        <v>1966</v>
      </c>
      <c r="E1355" t="s">
        <v>72</v>
      </c>
      <c r="F1355" t="s">
        <v>39</v>
      </c>
      <c r="G1355" t="s">
        <v>239</v>
      </c>
      <c r="H1355" t="s">
        <v>302</v>
      </c>
      <c r="I1355">
        <v>1</v>
      </c>
      <c r="J1355">
        <v>2.7175634819386678</v>
      </c>
      <c r="K1355">
        <v>2.02</v>
      </c>
      <c r="L1355">
        <v>1.06E-2</v>
      </c>
      <c r="M1355">
        <v>5.7481634819386684</v>
      </c>
      <c r="N1355">
        <v>67.599837662337663</v>
      </c>
      <c r="O1355">
        <v>471.45316050316268</v>
      </c>
      <c r="P1355">
        <v>68.987406144393248</v>
      </c>
      <c r="Q1355">
        <v>48.914527098718267</v>
      </c>
      <c r="R1355">
        <v>656.95493140861186</v>
      </c>
      <c r="S1355">
        <v>5235443.1818181816</v>
      </c>
      <c r="T1355">
        <v>17848700.314263791</v>
      </c>
      <c r="U1355">
        <v>28417420.568970811</v>
      </c>
      <c r="V1355">
        <v>64798887.518070363</v>
      </c>
      <c r="W1355">
        <v>13297323.45301757</v>
      </c>
      <c r="X1355">
        <v>0.15873054746977161</v>
      </c>
      <c r="Y1355">
        <v>1.065688016975278</v>
      </c>
      <c r="Z1355">
        <v>0.19823967282871621</v>
      </c>
      <c r="AA1355">
        <v>0.14055898591585711</v>
      </c>
      <c r="AB1355">
        <v>9.7707000000000002E-2</v>
      </c>
      <c r="AC1355">
        <v>5.4999999999999997E-3</v>
      </c>
      <c r="AD1355">
        <v>1.564945031731994</v>
      </c>
      <c r="AE1355">
        <v>0.911083911887279</v>
      </c>
      <c r="AF1355">
        <v>8.3273994255579407</v>
      </c>
      <c r="AG1355">
        <v>1</v>
      </c>
      <c r="AH1355" t="s">
        <v>1133</v>
      </c>
    </row>
    <row r="1356" spans="1:34">
      <c r="A1356" t="s">
        <v>59</v>
      </c>
      <c r="B1356" t="s">
        <v>60</v>
      </c>
      <c r="C1356" t="s">
        <v>1967</v>
      </c>
      <c r="D1356" t="s">
        <v>1968</v>
      </c>
      <c r="E1356" t="s">
        <v>53</v>
      </c>
      <c r="F1356" t="s">
        <v>72</v>
      </c>
      <c r="G1356" t="s">
        <v>39</v>
      </c>
      <c r="H1356" t="s">
        <v>239</v>
      </c>
      <c r="I1356">
        <v>1.5</v>
      </c>
      <c r="J1356">
        <v>1</v>
      </c>
      <c r="K1356">
        <v>1.890043103149655</v>
      </c>
      <c r="L1356">
        <v>2.02</v>
      </c>
      <c r="M1356">
        <v>6.4100431031496559</v>
      </c>
      <c r="N1356">
        <v>173.8134973404255</v>
      </c>
      <c r="O1356">
        <v>67.599837662337663</v>
      </c>
      <c r="P1356">
        <v>327.89180469537251</v>
      </c>
      <c r="Q1356">
        <v>68.987406144393248</v>
      </c>
      <c r="R1356">
        <v>638.29254584252897</v>
      </c>
      <c r="S1356">
        <v>14560701.190764019</v>
      </c>
      <c r="T1356">
        <v>5235443.1818181816</v>
      </c>
      <c r="U1356">
        <v>12413624.613874139</v>
      </c>
      <c r="V1356">
        <v>60627189.555427156</v>
      </c>
      <c r="W1356">
        <v>28417420.568970811</v>
      </c>
      <c r="X1356">
        <v>0.41777080606366312</v>
      </c>
      <c r="Y1356">
        <v>0.15873054746977161</v>
      </c>
      <c r="Z1356">
        <v>0.74117727147130319</v>
      </c>
      <c r="AA1356">
        <v>0.19823967282871621</v>
      </c>
      <c r="AB1356">
        <v>0.103481</v>
      </c>
      <c r="AC1356">
        <v>5.4999999999999997E-3</v>
      </c>
      <c r="AD1356">
        <v>1.745142624941268</v>
      </c>
      <c r="AE1356">
        <v>6.4100431031496555E-2</v>
      </c>
      <c r="AF1356">
        <v>8.3282671591224204</v>
      </c>
      <c r="AG1356">
        <v>1</v>
      </c>
      <c r="AH1356" t="s">
        <v>1799</v>
      </c>
    </row>
    <row r="1357" spans="1:34">
      <c r="A1357" t="s">
        <v>422</v>
      </c>
      <c r="B1357" t="s">
        <v>423</v>
      </c>
      <c r="C1357" t="s">
        <v>1969</v>
      </c>
      <c r="D1357" t="s">
        <v>1970</v>
      </c>
      <c r="E1357" t="s">
        <v>53</v>
      </c>
      <c r="F1357" t="s">
        <v>39</v>
      </c>
      <c r="G1357" t="s">
        <v>302</v>
      </c>
      <c r="I1357">
        <v>2.7606082934137341</v>
      </c>
      <c r="J1357">
        <v>3</v>
      </c>
      <c r="K1357">
        <v>1.059999999999999E-2</v>
      </c>
      <c r="M1357">
        <v>5.7712082934137339</v>
      </c>
      <c r="N1357">
        <v>259.3762332326437</v>
      </c>
      <c r="O1357">
        <v>435.63640787743958</v>
      </c>
      <c r="P1357">
        <v>44.026333184789053</v>
      </c>
      <c r="R1357">
        <v>739.03897429487233</v>
      </c>
      <c r="S1357">
        <v>21728461.17174387</v>
      </c>
      <c r="T1357">
        <v>16492717.28688442</v>
      </c>
      <c r="U1357">
        <v>11968477.005347591</v>
      </c>
      <c r="V1357">
        <v>50189655.463975877</v>
      </c>
      <c r="X1357">
        <v>0.62342579655438479</v>
      </c>
      <c r="Y1357">
        <v>0.98472666751807125</v>
      </c>
      <c r="Z1357">
        <v>0.1265124516804283</v>
      </c>
      <c r="AB1357">
        <v>6.6664000000000001E-2</v>
      </c>
      <c r="AC1357">
        <v>5.4999999999999997E-3</v>
      </c>
      <c r="AD1357">
        <v>1.571219011819446</v>
      </c>
      <c r="AE1357">
        <v>0.91473651450607685</v>
      </c>
      <c r="AF1357">
        <v>8.3293278197392571</v>
      </c>
      <c r="AG1357">
        <v>1</v>
      </c>
      <c r="AH1357" t="s">
        <v>329</v>
      </c>
    </row>
    <row r="1358" spans="1:34">
      <c r="A1358" t="s">
        <v>99</v>
      </c>
      <c r="B1358" t="s">
        <v>100</v>
      </c>
      <c r="C1358" t="s">
        <v>1971</v>
      </c>
      <c r="D1358" t="s">
        <v>1972</v>
      </c>
      <c r="E1358" t="s">
        <v>53</v>
      </c>
      <c r="F1358" t="s">
        <v>39</v>
      </c>
      <c r="G1358" t="s">
        <v>140</v>
      </c>
      <c r="I1358">
        <v>1.9398463838415669</v>
      </c>
      <c r="J1358">
        <v>3</v>
      </c>
      <c r="K1358">
        <v>1.5</v>
      </c>
      <c r="M1358">
        <v>6.4398463838415658</v>
      </c>
      <c r="N1358">
        <v>202.0770952329691</v>
      </c>
      <c r="O1358">
        <v>476.27274623318817</v>
      </c>
      <c r="P1358">
        <v>99.464667088437494</v>
      </c>
      <c r="R1358">
        <v>777.81450855459479</v>
      </c>
      <c r="S1358">
        <v>16928398.807958901</v>
      </c>
      <c r="T1358">
        <v>18031164.55152189</v>
      </c>
      <c r="U1358">
        <v>2749351.1307364772</v>
      </c>
      <c r="V1358">
        <v>37708914.490217283</v>
      </c>
      <c r="X1358">
        <v>0.48570400028908611</v>
      </c>
      <c r="Y1358">
        <v>1.0765823648969071</v>
      </c>
      <c r="Z1358">
        <v>0.2448300229670356</v>
      </c>
      <c r="AB1358">
        <v>6.8638000000000005E-2</v>
      </c>
      <c r="AC1358">
        <v>5.4999999999999997E-3</v>
      </c>
      <c r="AD1358">
        <v>1.75325660711917</v>
      </c>
      <c r="AE1358">
        <v>6.4398463838415659E-2</v>
      </c>
      <c r="AF1358">
        <v>8.3316394547991521</v>
      </c>
      <c r="AG1358">
        <v>1</v>
      </c>
      <c r="AH1358" t="s">
        <v>1145</v>
      </c>
    </row>
    <row r="1359" spans="1:34">
      <c r="A1359" t="s">
        <v>59</v>
      </c>
      <c r="B1359" t="s">
        <v>63</v>
      </c>
      <c r="C1359" t="s">
        <v>1967</v>
      </c>
      <c r="D1359" t="s">
        <v>1973</v>
      </c>
      <c r="E1359" t="s">
        <v>53</v>
      </c>
      <c r="F1359" t="s">
        <v>72</v>
      </c>
      <c r="G1359" t="s">
        <v>39</v>
      </c>
      <c r="H1359" t="s">
        <v>239</v>
      </c>
      <c r="I1359">
        <v>1.5</v>
      </c>
      <c r="J1359">
        <v>1</v>
      </c>
      <c r="K1359">
        <v>1.8937451159091701</v>
      </c>
      <c r="L1359">
        <v>2.02</v>
      </c>
      <c r="M1359">
        <v>6.4137451159091707</v>
      </c>
      <c r="N1359">
        <v>173.8134973404255</v>
      </c>
      <c r="O1359">
        <v>67.599837662337663</v>
      </c>
      <c r="P1359">
        <v>328.53404382880802</v>
      </c>
      <c r="Q1359">
        <v>68.987406144393248</v>
      </c>
      <c r="R1359">
        <v>638.93478497596436</v>
      </c>
      <c r="S1359">
        <v>14560701.190764019</v>
      </c>
      <c r="T1359">
        <v>5235443.1818181816</v>
      </c>
      <c r="U1359">
        <v>12437939.08407633</v>
      </c>
      <c r="V1359">
        <v>60651504.025629349</v>
      </c>
      <c r="W1359">
        <v>28417420.568970811</v>
      </c>
      <c r="X1359">
        <v>0.41777080606366312</v>
      </c>
      <c r="Y1359">
        <v>0.15873054746977161</v>
      </c>
      <c r="Z1359">
        <v>0.74262900964144163</v>
      </c>
      <c r="AA1359">
        <v>0.19823967282871621</v>
      </c>
      <c r="AB1359">
        <v>0.103481</v>
      </c>
      <c r="AC1359">
        <v>5.4999999999999997E-3</v>
      </c>
      <c r="AD1359">
        <v>1.7461505027606119</v>
      </c>
      <c r="AE1359">
        <v>6.413745115909171E-2</v>
      </c>
      <c r="AF1359">
        <v>8.3330140698288737</v>
      </c>
      <c r="AG1359">
        <v>1</v>
      </c>
      <c r="AH1359" t="s">
        <v>1799</v>
      </c>
    </row>
    <row r="1360" spans="1:34">
      <c r="A1360" t="s">
        <v>502</v>
      </c>
      <c r="B1360" t="s">
        <v>503</v>
      </c>
      <c r="C1360" t="s">
        <v>1974</v>
      </c>
      <c r="D1360" t="s">
        <v>1975</v>
      </c>
      <c r="E1360" t="s">
        <v>103</v>
      </c>
      <c r="F1360" t="s">
        <v>40</v>
      </c>
      <c r="G1360" t="s">
        <v>302</v>
      </c>
      <c r="I1360">
        <v>1.826898896430478</v>
      </c>
      <c r="J1360">
        <v>3.9325556681646652</v>
      </c>
      <c r="K1360">
        <v>1.060000000000001E-2</v>
      </c>
      <c r="M1360">
        <v>5.7700545645951422</v>
      </c>
      <c r="N1360">
        <v>184.84508487637021</v>
      </c>
      <c r="O1360">
        <v>403.47966987936007</v>
      </c>
      <c r="P1360">
        <v>44.026333184789102</v>
      </c>
      <c r="R1360">
        <v>632.35108794051939</v>
      </c>
      <c r="S1360">
        <v>26395981.42073179</v>
      </c>
      <c r="T1360">
        <v>31635541.573930848</v>
      </c>
      <c r="U1360">
        <v>11968477.0053476</v>
      </c>
      <c r="V1360">
        <v>70000000.000010252</v>
      </c>
      <c r="X1360">
        <v>0.42468386277582942</v>
      </c>
      <c r="Y1360">
        <v>0.93146972298274255</v>
      </c>
      <c r="Z1360">
        <v>0.12651245168042849</v>
      </c>
      <c r="AB1360">
        <v>7.2873999999999994E-2</v>
      </c>
      <c r="AC1360">
        <v>5.4999999999999997E-3</v>
      </c>
      <c r="AD1360">
        <v>1.570904907638468</v>
      </c>
      <c r="AE1360">
        <v>0.9145536484883301</v>
      </c>
      <c r="AF1360">
        <v>8.3338871207219398</v>
      </c>
      <c r="AG1360">
        <v>1</v>
      </c>
      <c r="AH1360" t="s">
        <v>1099</v>
      </c>
    </row>
    <row r="1361" spans="1:34">
      <c r="A1361" t="s">
        <v>147</v>
      </c>
      <c r="B1361" t="s">
        <v>158</v>
      </c>
      <c r="C1361" t="s">
        <v>1942</v>
      </c>
      <c r="D1361" t="s">
        <v>1976</v>
      </c>
      <c r="E1361" t="s">
        <v>39</v>
      </c>
      <c r="F1361" t="s">
        <v>239</v>
      </c>
      <c r="G1361" t="s">
        <v>302</v>
      </c>
      <c r="I1361">
        <v>3</v>
      </c>
      <c r="J1361">
        <v>2.7597559963998588</v>
      </c>
      <c r="K1361">
        <v>1.06E-2</v>
      </c>
      <c r="M1361">
        <v>5.770355996399859</v>
      </c>
      <c r="N1361">
        <v>512.97786940723847</v>
      </c>
      <c r="O1361">
        <v>89.025669355738785</v>
      </c>
      <c r="P1361">
        <v>47.741360559375273</v>
      </c>
      <c r="R1361">
        <v>649.74489932235258</v>
      </c>
      <c r="S1361">
        <v>19420780.31490453</v>
      </c>
      <c r="T1361">
        <v>36671619.197002888</v>
      </c>
      <c r="U1361">
        <v>12978400.305576781</v>
      </c>
      <c r="V1361">
        <v>69070799.8174842</v>
      </c>
      <c r="X1361">
        <v>1.159551815958471</v>
      </c>
      <c r="Y1361">
        <v>0.25582088895327237</v>
      </c>
      <c r="Z1361">
        <v>0.1371878176993542</v>
      </c>
      <c r="AB1361">
        <v>7.3561000000000001E-2</v>
      </c>
      <c r="AC1361">
        <v>5.4999999999999997E-3</v>
      </c>
      <c r="AD1361">
        <v>1.570986972841846</v>
      </c>
      <c r="AE1361">
        <v>0.91460142542937761</v>
      </c>
      <c r="AF1361">
        <v>8.3350053946710823</v>
      </c>
      <c r="AG1361">
        <v>1</v>
      </c>
      <c r="AH1361" t="s">
        <v>724</v>
      </c>
    </row>
    <row r="1362" spans="1:34">
      <c r="A1362" t="s">
        <v>1977</v>
      </c>
      <c r="B1362" t="s">
        <v>1978</v>
      </c>
      <c r="C1362" t="s">
        <v>1979</v>
      </c>
      <c r="D1362" t="s">
        <v>1980</v>
      </c>
      <c r="E1362" t="s">
        <v>53</v>
      </c>
      <c r="F1362" t="s">
        <v>39</v>
      </c>
      <c r="G1362" t="s">
        <v>41</v>
      </c>
      <c r="I1362">
        <v>1.5</v>
      </c>
      <c r="J1362">
        <v>2.3806259268489831</v>
      </c>
      <c r="K1362">
        <v>8.4000000000000012E-3</v>
      </c>
      <c r="M1362">
        <v>3.8890259268489831</v>
      </c>
      <c r="N1362">
        <v>156.2575497597804</v>
      </c>
      <c r="O1362">
        <v>377.9424159780981</v>
      </c>
      <c r="P1362">
        <v>188.4060756714876</v>
      </c>
      <c r="R1362">
        <v>722.60604140936618</v>
      </c>
      <c r="S1362">
        <v>13090004.66400449</v>
      </c>
      <c r="T1362">
        <v>14308485.94087778</v>
      </c>
      <c r="U1362">
        <v>29000045.454545461</v>
      </c>
      <c r="V1362">
        <v>56398536.059427723</v>
      </c>
      <c r="X1362">
        <v>0.37557406942236132</v>
      </c>
      <c r="Y1362">
        <v>0.85431329675399004</v>
      </c>
      <c r="Z1362">
        <v>0.54139676917094137</v>
      </c>
      <c r="AB1362">
        <v>7.0526000000000005E-2</v>
      </c>
      <c r="AC1362">
        <v>5.4999999999999997E-3</v>
      </c>
      <c r="AD1362">
        <v>1.058792398932707</v>
      </c>
      <c r="AE1362">
        <v>3.3115055767119088</v>
      </c>
      <c r="AF1362">
        <v>8.3353499024935989</v>
      </c>
      <c r="AG1362">
        <v>1</v>
      </c>
      <c r="AH1362" t="s">
        <v>54</v>
      </c>
    </row>
    <row r="1363" spans="1:34">
      <c r="A1363" t="s">
        <v>459</v>
      </c>
      <c r="B1363" t="s">
        <v>460</v>
      </c>
      <c r="C1363" t="s">
        <v>1981</v>
      </c>
      <c r="D1363" t="s">
        <v>1982</v>
      </c>
      <c r="E1363" t="s">
        <v>53</v>
      </c>
      <c r="F1363" t="s">
        <v>140</v>
      </c>
      <c r="I1363">
        <v>4.9633644050559074</v>
      </c>
      <c r="J1363">
        <v>1.5</v>
      </c>
      <c r="M1363">
        <v>6.4633644050559074</v>
      </c>
      <c r="N1363">
        <v>555.06958596541892</v>
      </c>
      <c r="O1363">
        <v>100.2005339238125</v>
      </c>
      <c r="R1363">
        <v>655.27011988923141</v>
      </c>
      <c r="S1363">
        <v>46499279.428766273</v>
      </c>
      <c r="T1363">
        <v>2769691.5830310681</v>
      </c>
      <c r="V1363">
        <v>49268971.011797331</v>
      </c>
      <c r="X1363">
        <v>1.3341418928820059</v>
      </c>
      <c r="Y1363">
        <v>0.2466413424986775</v>
      </c>
      <c r="AB1363">
        <v>4.4491999999999997E-2</v>
      </c>
      <c r="AC1363">
        <v>5.4999999999999997E-3</v>
      </c>
      <c r="AD1363">
        <v>1.759659419177525</v>
      </c>
      <c r="AE1363">
        <v>6.4633644050559075E-2</v>
      </c>
      <c r="AF1363">
        <v>8.3376494682839919</v>
      </c>
      <c r="AG1363">
        <v>1</v>
      </c>
      <c r="AH1363" t="s">
        <v>1569</v>
      </c>
    </row>
    <row r="1364" spans="1:34">
      <c r="A1364" t="s">
        <v>35</v>
      </c>
      <c r="B1364" t="s">
        <v>74</v>
      </c>
      <c r="C1364" t="s">
        <v>1302</v>
      </c>
      <c r="D1364" t="s">
        <v>1983</v>
      </c>
      <c r="E1364" t="s">
        <v>53</v>
      </c>
      <c r="F1364" t="s">
        <v>72</v>
      </c>
      <c r="I1364">
        <v>4.6322537955465588</v>
      </c>
      <c r="J1364">
        <v>1.1580634488866399</v>
      </c>
      <c r="M1364">
        <v>5.790317244433199</v>
      </c>
      <c r="N1364">
        <v>557.19287656546419</v>
      </c>
      <c r="O1364">
        <v>81.358828123763033</v>
      </c>
      <c r="R1364">
        <v>638.55170468922722</v>
      </c>
      <c r="S1364">
        <v>46677151.690940827</v>
      </c>
      <c r="T1364">
        <v>6301043.5632833568</v>
      </c>
      <c r="V1364">
        <v>52978195.254224189</v>
      </c>
      <c r="X1364">
        <v>1.3392453447948971</v>
      </c>
      <c r="Y1364">
        <v>0.19103790447086971</v>
      </c>
      <c r="AB1364">
        <v>4.8292000000000002E-2</v>
      </c>
      <c r="AC1364">
        <v>5.4999999999999997E-3</v>
      </c>
      <c r="AD1364">
        <v>1.5764214487462109</v>
      </c>
      <c r="AE1364">
        <v>0.91776528324266204</v>
      </c>
      <c r="AF1364">
        <v>8.3382959764220725</v>
      </c>
      <c r="AG1364">
        <v>1</v>
      </c>
      <c r="AH1364" t="s">
        <v>1304</v>
      </c>
    </row>
    <row r="1365" spans="1:34">
      <c r="A1365" t="s">
        <v>125</v>
      </c>
      <c r="B1365" t="s">
        <v>145</v>
      </c>
      <c r="C1365" t="s">
        <v>1938</v>
      </c>
      <c r="D1365" t="s">
        <v>1984</v>
      </c>
      <c r="E1365" t="s">
        <v>39</v>
      </c>
      <c r="F1365" t="s">
        <v>140</v>
      </c>
      <c r="G1365" t="s">
        <v>40</v>
      </c>
      <c r="I1365">
        <v>3</v>
      </c>
      <c r="J1365">
        <v>1.5</v>
      </c>
      <c r="K1365">
        <v>1.946322780054849</v>
      </c>
      <c r="M1365">
        <v>6.4463227800548486</v>
      </c>
      <c r="N1365">
        <v>476.27274623318817</v>
      </c>
      <c r="O1365">
        <v>99.464667088437494</v>
      </c>
      <c r="P1365">
        <v>209.18278336188669</v>
      </c>
      <c r="R1365">
        <v>784.92019668351236</v>
      </c>
      <c r="S1365">
        <v>18031164.55152189</v>
      </c>
      <c r="T1365">
        <v>2749351.1307364772</v>
      </c>
      <c r="U1365">
        <v>16401348.403933691</v>
      </c>
      <c r="V1365">
        <v>37181864.086192057</v>
      </c>
      <c r="X1365">
        <v>1.0765823648969071</v>
      </c>
      <c r="Y1365">
        <v>0.2448300229670356</v>
      </c>
      <c r="Z1365">
        <v>0.48291758870803758</v>
      </c>
      <c r="AB1365">
        <v>7.1743000000000001E-2</v>
      </c>
      <c r="AC1365">
        <v>5.4999999999999997E-3</v>
      </c>
      <c r="AD1365">
        <v>1.7550198144651949</v>
      </c>
      <c r="AE1365">
        <v>6.44632278005485E-2</v>
      </c>
      <c r="AF1365">
        <v>8.3430488223205934</v>
      </c>
      <c r="AG1365">
        <v>1</v>
      </c>
      <c r="AH1365" t="s">
        <v>1081</v>
      </c>
    </row>
    <row r="1366" spans="1:34">
      <c r="A1366" t="s">
        <v>35</v>
      </c>
      <c r="B1366" t="s">
        <v>68</v>
      </c>
      <c r="C1366" t="s">
        <v>1324</v>
      </c>
      <c r="D1366" t="s">
        <v>1985</v>
      </c>
      <c r="E1366" t="s">
        <v>72</v>
      </c>
      <c r="F1366" t="s">
        <v>40</v>
      </c>
      <c r="I1366">
        <v>1.1587394266349089</v>
      </c>
      <c r="J1366">
        <v>4.6349577065396357</v>
      </c>
      <c r="M1366">
        <v>5.793697133174545</v>
      </c>
      <c r="N1366">
        <v>81.406318403755705</v>
      </c>
      <c r="O1366">
        <v>580.07197963662702</v>
      </c>
      <c r="R1366">
        <v>661.4782980403827</v>
      </c>
      <c r="S1366">
        <v>6304721.5700831981</v>
      </c>
      <c r="T1366">
        <v>45481575.894898929</v>
      </c>
      <c r="V1366">
        <v>51786297.46498213</v>
      </c>
      <c r="X1366">
        <v>0.19114941595378751</v>
      </c>
      <c r="Y1366">
        <v>1.3391492224223711</v>
      </c>
      <c r="AB1366">
        <v>5.1397000000000012E-2</v>
      </c>
      <c r="AC1366">
        <v>5.4999999999999997E-3</v>
      </c>
      <c r="AD1366">
        <v>1.577341627879981</v>
      </c>
      <c r="AE1366">
        <v>0.91830099560816536</v>
      </c>
      <c r="AF1366">
        <v>8.3462367566626909</v>
      </c>
      <c r="AG1366">
        <v>1</v>
      </c>
      <c r="AH1366" t="s">
        <v>1326</v>
      </c>
    </row>
    <row r="1367" spans="1:34">
      <c r="A1367" t="s">
        <v>35</v>
      </c>
      <c r="B1367" t="s">
        <v>36</v>
      </c>
      <c r="C1367" t="s">
        <v>1986</v>
      </c>
      <c r="D1367" t="s">
        <v>1987</v>
      </c>
      <c r="E1367" t="s">
        <v>72</v>
      </c>
      <c r="F1367" t="s">
        <v>140</v>
      </c>
      <c r="G1367" t="s">
        <v>41</v>
      </c>
      <c r="H1367" t="s">
        <v>239</v>
      </c>
      <c r="I1367">
        <v>1</v>
      </c>
      <c r="J1367">
        <v>3.4015241209191158</v>
      </c>
      <c r="K1367">
        <v>7.8043594284096509E-3</v>
      </c>
      <c r="L1367">
        <v>2.02</v>
      </c>
      <c r="M1367">
        <v>6.429328480347527</v>
      </c>
      <c r="N1367">
        <v>70.254206021251505</v>
      </c>
      <c r="O1367">
        <v>233.61975340023571</v>
      </c>
      <c r="P1367">
        <v>181.8969417836347</v>
      </c>
      <c r="Q1367">
        <v>73.079991692392312</v>
      </c>
      <c r="R1367">
        <v>558.85089289751431</v>
      </c>
      <c r="S1367">
        <v>5441017.5619834755</v>
      </c>
      <c r="T1367">
        <v>6457596.9736290509</v>
      </c>
      <c r="U1367">
        <v>27998139.449419621</v>
      </c>
      <c r="V1367">
        <v>70000000.000006244</v>
      </c>
      <c r="W1367">
        <v>30103246.014974091</v>
      </c>
      <c r="X1367">
        <v>0.16496324502300219</v>
      </c>
      <c r="Y1367">
        <v>0.57504972634832174</v>
      </c>
      <c r="Z1367">
        <v>0.52269236144722619</v>
      </c>
      <c r="AA1367">
        <v>0.2099999761275641</v>
      </c>
      <c r="AB1367">
        <v>9.7769000000000009E-2</v>
      </c>
      <c r="AC1367">
        <v>5.4999999999999997E-3</v>
      </c>
      <c r="AD1367">
        <v>1.7503930941260279</v>
      </c>
      <c r="AE1367">
        <v>6.4293284803475265E-2</v>
      </c>
      <c r="AF1367">
        <v>8.3472838592770309</v>
      </c>
      <c r="AG1367">
        <v>1</v>
      </c>
      <c r="AH1367" t="s">
        <v>1988</v>
      </c>
    </row>
    <row r="1368" spans="1:34">
      <c r="A1368" t="s">
        <v>99</v>
      </c>
      <c r="B1368" t="s">
        <v>100</v>
      </c>
      <c r="C1368" t="s">
        <v>1989</v>
      </c>
      <c r="D1368" t="s">
        <v>1990</v>
      </c>
      <c r="E1368" t="s">
        <v>39</v>
      </c>
      <c r="F1368" t="s">
        <v>103</v>
      </c>
      <c r="G1368" t="s">
        <v>239</v>
      </c>
      <c r="I1368">
        <v>3</v>
      </c>
      <c r="J1368">
        <v>1.4215823517848269</v>
      </c>
      <c r="K1368">
        <v>2.02</v>
      </c>
      <c r="M1368">
        <v>6.4415823517848274</v>
      </c>
      <c r="N1368">
        <v>476.27274623318829</v>
      </c>
      <c r="O1368">
        <v>148.32428527897719</v>
      </c>
      <c r="P1368">
        <v>58.149404109062978</v>
      </c>
      <c r="R1368">
        <v>682.74643562122856</v>
      </c>
      <c r="S1368">
        <v>18031164.55152189</v>
      </c>
      <c r="T1368">
        <v>21180790.828632429</v>
      </c>
      <c r="U1368">
        <v>23953010.62549923</v>
      </c>
      <c r="V1368">
        <v>63164966.00565356</v>
      </c>
      <c r="X1368">
        <v>1.076582364896908</v>
      </c>
      <c r="Y1368">
        <v>0.34077687517561162</v>
      </c>
      <c r="Z1368">
        <v>0.1670959888191465</v>
      </c>
      <c r="AB1368">
        <v>8.2440000000000013E-2</v>
      </c>
      <c r="AC1368">
        <v>5.4999999999999997E-3</v>
      </c>
      <c r="AD1368">
        <v>1.7537292266639319</v>
      </c>
      <c r="AE1368">
        <v>6.4415823517848275E-2</v>
      </c>
      <c r="AF1368">
        <v>8.3476674019666071</v>
      </c>
      <c r="AG1368">
        <v>1</v>
      </c>
      <c r="AH1368" t="s">
        <v>1991</v>
      </c>
    </row>
    <row r="1369" spans="1:34">
      <c r="A1369" t="s">
        <v>59</v>
      </c>
      <c r="B1369" t="s">
        <v>60</v>
      </c>
      <c r="C1369" t="s">
        <v>1992</v>
      </c>
      <c r="D1369" t="s">
        <v>1993</v>
      </c>
      <c r="E1369" t="s">
        <v>72</v>
      </c>
      <c r="F1369" t="s">
        <v>39</v>
      </c>
      <c r="G1369" t="s">
        <v>140</v>
      </c>
      <c r="I1369">
        <v>1.957513297895592</v>
      </c>
      <c r="J1369">
        <v>3</v>
      </c>
      <c r="K1369">
        <v>1.5</v>
      </c>
      <c r="M1369">
        <v>6.4575132978955923</v>
      </c>
      <c r="N1369">
        <v>132.32758115960931</v>
      </c>
      <c r="O1369">
        <v>520.4513126959248</v>
      </c>
      <c r="P1369">
        <v>101.549623122</v>
      </c>
      <c r="R1369">
        <v>754.32851697753404</v>
      </c>
      <c r="S1369">
        <v>10248449.6487859</v>
      </c>
      <c r="T1369">
        <v>19703716.692789972</v>
      </c>
      <c r="U1369">
        <v>2806982.4122378179</v>
      </c>
      <c r="V1369">
        <v>32759148.753813699</v>
      </c>
      <c r="X1369">
        <v>0.31071715745432538</v>
      </c>
      <c r="Y1369">
        <v>1.176445029591396</v>
      </c>
      <c r="Z1369">
        <v>0.2499620949733542</v>
      </c>
      <c r="AB1369">
        <v>6.8638000000000005E-2</v>
      </c>
      <c r="AC1369">
        <v>5.4999999999999997E-3</v>
      </c>
      <c r="AD1369">
        <v>1.7580664475946119</v>
      </c>
      <c r="AE1369">
        <v>6.4575132978955924E-2</v>
      </c>
      <c r="AF1369">
        <v>8.3542928784691597</v>
      </c>
      <c r="AG1369">
        <v>1</v>
      </c>
      <c r="AH1369" t="s">
        <v>1713</v>
      </c>
    </row>
    <row r="1370" spans="1:34">
      <c r="A1370" t="s">
        <v>35</v>
      </c>
      <c r="B1370" t="s">
        <v>74</v>
      </c>
      <c r="C1370" t="s">
        <v>1324</v>
      </c>
      <c r="D1370" t="s">
        <v>1994</v>
      </c>
      <c r="E1370" t="s">
        <v>72</v>
      </c>
      <c r="F1370" t="s">
        <v>40</v>
      </c>
      <c r="I1370">
        <v>1.1608796652947091</v>
      </c>
      <c r="J1370">
        <v>4.6435186611788346</v>
      </c>
      <c r="M1370">
        <v>5.8043983264735441</v>
      </c>
      <c r="N1370">
        <v>81.556679171495929</v>
      </c>
      <c r="O1370">
        <v>581.1433960808663</v>
      </c>
      <c r="R1370">
        <v>662.70007525236224</v>
      </c>
      <c r="S1370">
        <v>6316366.6462180056</v>
      </c>
      <c r="T1370">
        <v>45565582.207967587</v>
      </c>
      <c r="V1370">
        <v>51881948.854185604</v>
      </c>
      <c r="X1370">
        <v>0.1915024766682317</v>
      </c>
      <c r="Y1370">
        <v>1.3416226852831219</v>
      </c>
      <c r="AB1370">
        <v>5.1397000000000012E-2</v>
      </c>
      <c r="AC1370">
        <v>5.4999999999999997E-3</v>
      </c>
      <c r="AD1370">
        <v>1.580255041762431</v>
      </c>
      <c r="AE1370">
        <v>0.91999713474605671</v>
      </c>
      <c r="AF1370">
        <v>8.361547502982031</v>
      </c>
      <c r="AG1370">
        <v>1</v>
      </c>
      <c r="AH1370" t="s">
        <v>1326</v>
      </c>
    </row>
    <row r="1371" spans="1:34">
      <c r="A1371" t="s">
        <v>59</v>
      </c>
      <c r="B1371" t="s">
        <v>63</v>
      </c>
      <c r="C1371" t="s">
        <v>1992</v>
      </c>
      <c r="D1371" t="s">
        <v>1995</v>
      </c>
      <c r="E1371" t="s">
        <v>72</v>
      </c>
      <c r="F1371" t="s">
        <v>39</v>
      </c>
      <c r="G1371" t="s">
        <v>140</v>
      </c>
      <c r="I1371">
        <v>1.964057180107448</v>
      </c>
      <c r="J1371">
        <v>3</v>
      </c>
      <c r="K1371">
        <v>1.5</v>
      </c>
      <c r="M1371">
        <v>6.4640571801074476</v>
      </c>
      <c r="N1371">
        <v>132.76994653481219</v>
      </c>
      <c r="O1371">
        <v>520.4513126959248</v>
      </c>
      <c r="P1371">
        <v>101.549623122</v>
      </c>
      <c r="R1371">
        <v>754.77088235273698</v>
      </c>
      <c r="S1371">
        <v>10282709.772294579</v>
      </c>
      <c r="T1371">
        <v>19703716.692789972</v>
      </c>
      <c r="U1371">
        <v>2806982.4122378179</v>
      </c>
      <c r="V1371">
        <v>32793408.877322379</v>
      </c>
      <c r="X1371">
        <v>0.31175587146039108</v>
      </c>
      <c r="Y1371">
        <v>1.176445029591396</v>
      </c>
      <c r="Z1371">
        <v>0.2499620949733542</v>
      </c>
      <c r="AB1371">
        <v>6.8638000000000005E-2</v>
      </c>
      <c r="AC1371">
        <v>5.4999999999999997E-3</v>
      </c>
      <c r="AD1371">
        <v>1.7598480280920801</v>
      </c>
      <c r="AE1371">
        <v>6.4640571801074492E-2</v>
      </c>
      <c r="AF1371">
        <v>8.3626837800006033</v>
      </c>
      <c r="AG1371">
        <v>1</v>
      </c>
      <c r="AH1371" t="s">
        <v>1713</v>
      </c>
    </row>
    <row r="1372" spans="1:34">
      <c r="A1372" t="s">
        <v>129</v>
      </c>
      <c r="B1372" t="s">
        <v>1031</v>
      </c>
      <c r="C1372" t="s">
        <v>375</v>
      </c>
      <c r="D1372" t="s">
        <v>1996</v>
      </c>
      <c r="E1372" t="s">
        <v>53</v>
      </c>
      <c r="F1372" t="s">
        <v>72</v>
      </c>
      <c r="G1372" t="s">
        <v>39</v>
      </c>
      <c r="H1372" t="s">
        <v>41</v>
      </c>
      <c r="I1372">
        <v>1.5</v>
      </c>
      <c r="J1372">
        <v>1</v>
      </c>
      <c r="K1372">
        <v>1.3821840567327091</v>
      </c>
      <c r="L1372">
        <v>8.3999999999999995E-3</v>
      </c>
      <c r="M1372">
        <v>3.8905840567327088</v>
      </c>
      <c r="N1372">
        <v>170.5061351547389</v>
      </c>
      <c r="O1372">
        <v>66.272653482880756</v>
      </c>
      <c r="P1372">
        <v>236.34327751713289</v>
      </c>
      <c r="Q1372">
        <v>191.20292699724521</v>
      </c>
      <c r="R1372">
        <v>664.32499315199777</v>
      </c>
      <c r="S1372">
        <v>14283636.904892741</v>
      </c>
      <c r="T1372">
        <v>5132655.9917355375</v>
      </c>
      <c r="U1372">
        <v>8947697.6401898265</v>
      </c>
      <c r="V1372">
        <v>57794535.991363563</v>
      </c>
      <c r="W1372">
        <v>29430545.454545449</v>
      </c>
      <c r="X1372">
        <v>0.4098213695273703</v>
      </c>
      <c r="Y1372">
        <v>0.1556141986931564</v>
      </c>
      <c r="Z1372">
        <v>0.53423801099108637</v>
      </c>
      <c r="AA1372">
        <v>0.54943369826794586</v>
      </c>
      <c r="AB1372">
        <v>9.4672000000000006E-2</v>
      </c>
      <c r="AC1372">
        <v>5.4999999999999997E-3</v>
      </c>
      <c r="AD1372">
        <v>1.0592166018329889</v>
      </c>
      <c r="AE1372">
        <v>3.3128323243079021</v>
      </c>
      <c r="AF1372">
        <v>8.3628049828735982</v>
      </c>
      <c r="AG1372">
        <v>1</v>
      </c>
      <c r="AH1372" t="s">
        <v>115</v>
      </c>
    </row>
    <row r="1373" spans="1:34">
      <c r="A1373" t="s">
        <v>99</v>
      </c>
      <c r="B1373" t="s">
        <v>100</v>
      </c>
      <c r="C1373" t="s">
        <v>1997</v>
      </c>
      <c r="D1373" t="s">
        <v>1998</v>
      </c>
      <c r="E1373" t="s">
        <v>140</v>
      </c>
      <c r="F1373" t="s">
        <v>103</v>
      </c>
      <c r="G1373" t="s">
        <v>40</v>
      </c>
      <c r="I1373">
        <v>1.5</v>
      </c>
      <c r="J1373">
        <v>3.9327467172877859</v>
      </c>
      <c r="K1373">
        <v>1.0270634062697781</v>
      </c>
      <c r="M1373">
        <v>6.4598101235575642</v>
      </c>
      <c r="N1373">
        <v>99.464667088437494</v>
      </c>
      <c r="O1373">
        <v>410.3327853589218</v>
      </c>
      <c r="P1373">
        <v>110.3845591359712</v>
      </c>
      <c r="R1373">
        <v>620.18201158333045</v>
      </c>
      <c r="S1373">
        <v>2749351.1307364772</v>
      </c>
      <c r="T1373">
        <v>58595751.063088357</v>
      </c>
      <c r="U1373">
        <v>8654897.8061525878</v>
      </c>
      <c r="V1373">
        <v>69999999.999977425</v>
      </c>
      <c r="X1373">
        <v>0.2448300229670356</v>
      </c>
      <c r="Y1373">
        <v>0.94274463627931204</v>
      </c>
      <c r="Z1373">
        <v>0.25483285130747291</v>
      </c>
      <c r="AB1373">
        <v>7.4847999999999998E-2</v>
      </c>
      <c r="AC1373">
        <v>5.4999999999999997E-3</v>
      </c>
      <c r="AD1373">
        <v>1.7586917613874</v>
      </c>
      <c r="AE1373">
        <v>6.4598101235575647E-2</v>
      </c>
      <c r="AF1373">
        <v>8.3634479861805389</v>
      </c>
      <c r="AG1373">
        <v>1</v>
      </c>
      <c r="AH1373" t="s">
        <v>1999</v>
      </c>
    </row>
    <row r="1374" spans="1:34">
      <c r="A1374" t="s">
        <v>1074</v>
      </c>
      <c r="B1374" t="s">
        <v>2000</v>
      </c>
      <c r="C1374" t="s">
        <v>1076</v>
      </c>
      <c r="D1374" t="s">
        <v>2001</v>
      </c>
      <c r="E1374" t="s">
        <v>140</v>
      </c>
      <c r="F1374" t="s">
        <v>103</v>
      </c>
      <c r="G1374" t="s">
        <v>40</v>
      </c>
      <c r="H1374" t="s">
        <v>41</v>
      </c>
      <c r="I1374">
        <v>1.5</v>
      </c>
      <c r="J1374">
        <v>1.798547101611581</v>
      </c>
      <c r="K1374">
        <v>1.765473407077873</v>
      </c>
      <c r="L1374">
        <v>8.4000000000000012E-3</v>
      </c>
      <c r="M1374">
        <v>5.0724205086894543</v>
      </c>
      <c r="N1374">
        <v>97.625</v>
      </c>
      <c r="O1374">
        <v>177.0070105836065</v>
      </c>
      <c r="P1374">
        <v>173.60488502932421</v>
      </c>
      <c r="Q1374">
        <v>184.59218749999999</v>
      </c>
      <c r="R1374">
        <v>632.82908311293068</v>
      </c>
      <c r="S1374">
        <v>2698500</v>
      </c>
      <c r="T1374">
        <v>25276700.031429589</v>
      </c>
      <c r="U1374">
        <v>13611799.9685704</v>
      </c>
      <c r="V1374">
        <v>70000000</v>
      </c>
      <c r="W1374">
        <v>28413000</v>
      </c>
      <c r="X1374">
        <v>0.24030172413793099</v>
      </c>
      <c r="Y1374">
        <v>0.40667579039672802</v>
      </c>
      <c r="Z1374">
        <v>0.40078275620445958</v>
      </c>
      <c r="AA1374">
        <v>0.53043732040229896</v>
      </c>
      <c r="AB1374">
        <v>9.7082000000000002E-2</v>
      </c>
      <c r="AC1374">
        <v>5.4999999999999997E-3</v>
      </c>
      <c r="AD1374">
        <v>1.380973122784563</v>
      </c>
      <c r="AE1374">
        <v>1.8083179113477901</v>
      </c>
      <c r="AF1374">
        <v>8.3642935428218088</v>
      </c>
      <c r="AG1374">
        <v>1</v>
      </c>
      <c r="AH1374" t="s">
        <v>446</v>
      </c>
    </row>
    <row r="1375" spans="1:34">
      <c r="A1375" t="s">
        <v>59</v>
      </c>
      <c r="B1375" t="s">
        <v>110</v>
      </c>
      <c r="C1375" t="s">
        <v>1254</v>
      </c>
      <c r="D1375" t="s">
        <v>2002</v>
      </c>
      <c r="E1375" t="s">
        <v>53</v>
      </c>
      <c r="F1375" t="s">
        <v>39</v>
      </c>
      <c r="G1375" t="s">
        <v>140</v>
      </c>
      <c r="I1375">
        <v>1.5</v>
      </c>
      <c r="J1375">
        <v>2.7942678716868721</v>
      </c>
      <c r="K1375">
        <v>1.5</v>
      </c>
      <c r="M1375">
        <v>5.7942678716868716</v>
      </c>
      <c r="N1375">
        <v>173.8134973404255</v>
      </c>
      <c r="O1375">
        <v>484.76012728116018</v>
      </c>
      <c r="P1375">
        <v>101.549623122</v>
      </c>
      <c r="R1375">
        <v>760.12324774358569</v>
      </c>
      <c r="S1375">
        <v>14560701.190764019</v>
      </c>
      <c r="T1375">
        <v>18352487.502494439</v>
      </c>
      <c r="U1375">
        <v>2806982.4122378179</v>
      </c>
      <c r="V1375">
        <v>35720171.10549628</v>
      </c>
      <c r="X1375">
        <v>0.41777080606366312</v>
      </c>
      <c r="Y1375">
        <v>1.095767516330983</v>
      </c>
      <c r="Z1375">
        <v>0.2499620949733542</v>
      </c>
      <c r="AB1375">
        <v>6.8638000000000005E-2</v>
      </c>
      <c r="AC1375">
        <v>5.4999999999999997E-3</v>
      </c>
      <c r="AD1375">
        <v>1.577497012187002</v>
      </c>
      <c r="AE1375">
        <v>0.91839145766236918</v>
      </c>
      <c r="AF1375">
        <v>8.3642943415362421</v>
      </c>
      <c r="AG1375">
        <v>1</v>
      </c>
      <c r="AH1375" t="s">
        <v>1145</v>
      </c>
    </row>
    <row r="1376" spans="1:34">
      <c r="A1376" t="s">
        <v>35</v>
      </c>
      <c r="B1376" t="s">
        <v>45</v>
      </c>
      <c r="C1376" t="s">
        <v>1986</v>
      </c>
      <c r="D1376" t="s">
        <v>2003</v>
      </c>
      <c r="E1376" t="s">
        <v>72</v>
      </c>
      <c r="F1376" t="s">
        <v>140</v>
      </c>
      <c r="G1376" t="s">
        <v>41</v>
      </c>
      <c r="H1376" t="s">
        <v>239</v>
      </c>
      <c r="I1376">
        <v>1</v>
      </c>
      <c r="J1376">
        <v>3.4149013732317282</v>
      </c>
      <c r="K1376">
        <v>7.7972804206158184E-3</v>
      </c>
      <c r="L1376">
        <v>2.02</v>
      </c>
      <c r="M1376">
        <v>6.442698653652343</v>
      </c>
      <c r="N1376">
        <v>70.254206021251477</v>
      </c>
      <c r="O1376">
        <v>234.53851518917179</v>
      </c>
      <c r="P1376">
        <v>181.73195068085781</v>
      </c>
      <c r="Q1376">
        <v>73.079991692392312</v>
      </c>
      <c r="R1376">
        <v>559.60466358367341</v>
      </c>
      <c r="S1376">
        <v>5441017.5619834717</v>
      </c>
      <c r="T1376">
        <v>6482992.9140894245</v>
      </c>
      <c r="U1376">
        <v>27972743.508959249</v>
      </c>
      <c r="V1376">
        <v>70000000.000006229</v>
      </c>
      <c r="W1376">
        <v>30103246.014974091</v>
      </c>
      <c r="X1376">
        <v>0.16496324502300211</v>
      </c>
      <c r="Y1376">
        <v>0.5773112376615448</v>
      </c>
      <c r="Z1376">
        <v>0.5222182490829248</v>
      </c>
      <c r="AA1376">
        <v>0.2099999761275641</v>
      </c>
      <c r="AB1376">
        <v>9.7769000000000009E-2</v>
      </c>
      <c r="AC1376">
        <v>5.4999999999999997E-3</v>
      </c>
      <c r="AD1376">
        <v>1.7540331413084911</v>
      </c>
      <c r="AE1376">
        <v>6.4426986536523428E-2</v>
      </c>
      <c r="AF1376">
        <v>8.3644277814973584</v>
      </c>
      <c r="AG1376">
        <v>1</v>
      </c>
      <c r="AH1376" t="s">
        <v>1988</v>
      </c>
    </row>
    <row r="1377" spans="1:34">
      <c r="A1377" t="s">
        <v>35</v>
      </c>
      <c r="B1377" t="s">
        <v>43</v>
      </c>
      <c r="C1377" t="s">
        <v>1986</v>
      </c>
      <c r="D1377" t="s">
        <v>2004</v>
      </c>
      <c r="E1377" t="s">
        <v>72</v>
      </c>
      <c r="F1377" t="s">
        <v>140</v>
      </c>
      <c r="G1377" t="s">
        <v>41</v>
      </c>
      <c r="H1377" t="s">
        <v>239</v>
      </c>
      <c r="I1377">
        <v>1</v>
      </c>
      <c r="J1377">
        <v>3.4150362744545428</v>
      </c>
      <c r="K1377">
        <v>7.7972090332497582E-3</v>
      </c>
      <c r="L1377">
        <v>2.02</v>
      </c>
      <c r="M1377">
        <v>6.4428334834877923</v>
      </c>
      <c r="N1377">
        <v>70.254206021251477</v>
      </c>
      <c r="O1377">
        <v>234.54778032717681</v>
      </c>
      <c r="P1377">
        <v>181.7302868487794</v>
      </c>
      <c r="Q1377">
        <v>73.079991692392312</v>
      </c>
      <c r="R1377">
        <v>559.61226488960006</v>
      </c>
      <c r="S1377">
        <v>5441017.5619834717</v>
      </c>
      <c r="T1377">
        <v>6483249.0162651632</v>
      </c>
      <c r="U1377">
        <v>27972487.40678351</v>
      </c>
      <c r="V1377">
        <v>70000000.000006229</v>
      </c>
      <c r="W1377">
        <v>30103246.014974091</v>
      </c>
      <c r="X1377">
        <v>0.16496324502300211</v>
      </c>
      <c r="Y1377">
        <v>0.57733404358868412</v>
      </c>
      <c r="Z1377">
        <v>0.52221346795626278</v>
      </c>
      <c r="AA1377">
        <v>0.2099999761275641</v>
      </c>
      <c r="AB1377">
        <v>9.7769000000000009E-2</v>
      </c>
      <c r="AC1377">
        <v>5.4999999999999997E-3</v>
      </c>
      <c r="AD1377">
        <v>1.7540698489076709</v>
      </c>
      <c r="AE1377">
        <v>6.4428334834877921E-2</v>
      </c>
      <c r="AF1377">
        <v>8.3646006672303415</v>
      </c>
      <c r="AG1377">
        <v>1</v>
      </c>
      <c r="AH1377" t="s">
        <v>1988</v>
      </c>
    </row>
    <row r="1378" spans="1:34">
      <c r="A1378" t="s">
        <v>129</v>
      </c>
      <c r="B1378" t="s">
        <v>130</v>
      </c>
      <c r="C1378" t="s">
        <v>2005</v>
      </c>
      <c r="D1378" t="s">
        <v>2006</v>
      </c>
      <c r="E1378" t="s">
        <v>72</v>
      </c>
      <c r="F1378" t="s">
        <v>39</v>
      </c>
      <c r="G1378" t="s">
        <v>302</v>
      </c>
      <c r="I1378">
        <v>2.785752426302806</v>
      </c>
      <c r="J1378">
        <v>3</v>
      </c>
      <c r="K1378">
        <v>1.0599999999999979E-2</v>
      </c>
      <c r="M1378">
        <v>5.7963524263028052</v>
      </c>
      <c r="N1378">
        <v>184.61920523746019</v>
      </c>
      <c r="O1378">
        <v>512.97786940723847</v>
      </c>
      <c r="P1378">
        <v>47.741360559375181</v>
      </c>
      <c r="R1378">
        <v>745.33843520407379</v>
      </c>
      <c r="S1378">
        <v>14298308.88235491</v>
      </c>
      <c r="T1378">
        <v>19420780.31490453</v>
      </c>
      <c r="U1378">
        <v>12978400.305576749</v>
      </c>
      <c r="V1378">
        <v>46697489.50283619</v>
      </c>
      <c r="X1378">
        <v>0.43350263157662727</v>
      </c>
      <c r="Y1378">
        <v>1.159551815958471</v>
      </c>
      <c r="Z1378">
        <v>0.13718781769935401</v>
      </c>
      <c r="AB1378">
        <v>6.6664000000000001E-2</v>
      </c>
      <c r="AC1378">
        <v>5.4999999999999997E-3</v>
      </c>
      <c r="AD1378">
        <v>1.578064534909664</v>
      </c>
      <c r="AE1378">
        <v>0.91872185956899466</v>
      </c>
      <c r="AF1378">
        <v>8.3653028207814639</v>
      </c>
      <c r="AG1378">
        <v>1</v>
      </c>
      <c r="AH1378" t="s">
        <v>710</v>
      </c>
    </row>
    <row r="1379" spans="1:34">
      <c r="A1379" t="s">
        <v>354</v>
      </c>
      <c r="B1379" t="s">
        <v>590</v>
      </c>
      <c r="C1379" t="s">
        <v>1339</v>
      </c>
      <c r="D1379" t="s">
        <v>2007</v>
      </c>
      <c r="E1379" t="s">
        <v>53</v>
      </c>
      <c r="F1379" t="s">
        <v>39</v>
      </c>
      <c r="G1379" t="s">
        <v>239</v>
      </c>
      <c r="I1379">
        <v>1.5</v>
      </c>
      <c r="J1379">
        <v>2.2680093917900579</v>
      </c>
      <c r="K1379">
        <v>2.02</v>
      </c>
      <c r="M1379">
        <v>5.7880093917900588</v>
      </c>
      <c r="N1379">
        <v>177.12085952611221</v>
      </c>
      <c r="O1379">
        <v>399.11276824385749</v>
      </c>
      <c r="P1379">
        <v>72.812583333333336</v>
      </c>
      <c r="R1379">
        <v>649.04621110330299</v>
      </c>
      <c r="S1379">
        <v>14837765.476635311</v>
      </c>
      <c r="T1379">
        <v>15109972.29158048</v>
      </c>
      <c r="U1379">
        <v>29993094.66666666</v>
      </c>
      <c r="V1379">
        <v>59940832.434882447</v>
      </c>
      <c r="X1379">
        <v>0.42572024259995572</v>
      </c>
      <c r="Y1379">
        <v>0.90216744773833535</v>
      </c>
      <c r="Z1379">
        <v>0.209231561302682</v>
      </c>
      <c r="AB1379">
        <v>7.9335000000000003E-2</v>
      </c>
      <c r="AC1379">
        <v>5.4999999999999997E-3</v>
      </c>
      <c r="AD1379">
        <v>1.575793132843367</v>
      </c>
      <c r="AE1379">
        <v>0.91739948859872433</v>
      </c>
      <c r="AF1379">
        <v>8.36603701323215</v>
      </c>
      <c r="AG1379">
        <v>1</v>
      </c>
      <c r="AH1379" t="s">
        <v>1282</v>
      </c>
    </row>
    <row r="1380" spans="1:34">
      <c r="A1380" t="s">
        <v>35</v>
      </c>
      <c r="B1380" t="s">
        <v>36</v>
      </c>
      <c r="C1380" t="s">
        <v>2008</v>
      </c>
      <c r="D1380" t="s">
        <v>2009</v>
      </c>
      <c r="E1380" t="s">
        <v>39</v>
      </c>
      <c r="F1380" t="s">
        <v>140</v>
      </c>
      <c r="I1380">
        <v>3</v>
      </c>
      <c r="J1380">
        <v>3.4865501214569039</v>
      </c>
      <c r="M1380">
        <v>6.4865501214569043</v>
      </c>
      <c r="N1380">
        <v>535.39819927329722</v>
      </c>
      <c r="O1380">
        <v>239.45941602561169</v>
      </c>
      <c r="R1380">
        <v>774.85761529890897</v>
      </c>
      <c r="S1380">
        <v>20269589.448560841</v>
      </c>
      <c r="T1380">
        <v>6619013.922101032</v>
      </c>
      <c r="V1380">
        <v>26888603.37066187</v>
      </c>
      <c r="X1380">
        <v>1.2102314568572441</v>
      </c>
      <c r="Y1380">
        <v>0.58942392350337114</v>
      </c>
      <c r="AB1380">
        <v>4.4491999999999997E-2</v>
      </c>
      <c r="AC1380">
        <v>5.4999999999999997E-3</v>
      </c>
      <c r="AD1380">
        <v>1.7659717608154919</v>
      </c>
      <c r="AE1380">
        <v>6.4865501214569049E-2</v>
      </c>
      <c r="AF1380">
        <v>8.3673793834869663</v>
      </c>
      <c r="AG1380">
        <v>1</v>
      </c>
      <c r="AH1380" t="s">
        <v>2010</v>
      </c>
    </row>
    <row r="1381" spans="1:34">
      <c r="A1381" t="s">
        <v>99</v>
      </c>
      <c r="B1381" t="s">
        <v>204</v>
      </c>
      <c r="C1381" t="s">
        <v>1333</v>
      </c>
      <c r="D1381" t="s">
        <v>2011</v>
      </c>
      <c r="E1381" t="s">
        <v>53</v>
      </c>
      <c r="F1381" t="s">
        <v>39</v>
      </c>
      <c r="I1381">
        <v>2.8125962246196101</v>
      </c>
      <c r="J1381">
        <v>3</v>
      </c>
      <c r="M1381">
        <v>5.8125962246196101</v>
      </c>
      <c r="N1381">
        <v>292.9929296817794</v>
      </c>
      <c r="O1381">
        <v>476.27274623318829</v>
      </c>
      <c r="R1381">
        <v>769.26567591496769</v>
      </c>
      <c r="S1381">
        <v>24544598.46548808</v>
      </c>
      <c r="T1381">
        <v>18031164.55152189</v>
      </c>
      <c r="V1381">
        <v>42575763.017009974</v>
      </c>
      <c r="X1381">
        <v>0.70422547314823791</v>
      </c>
      <c r="Y1381">
        <v>1.076582364896908</v>
      </c>
      <c r="AB1381">
        <v>4.8292000000000002E-2</v>
      </c>
      <c r="AC1381">
        <v>5.4999999999999997E-3</v>
      </c>
      <c r="AD1381">
        <v>1.582486930262931</v>
      </c>
      <c r="AE1381">
        <v>0.92129650160220822</v>
      </c>
      <c r="AF1381">
        <v>8.3701716564847484</v>
      </c>
      <c r="AG1381">
        <v>1</v>
      </c>
      <c r="AH1381" t="s">
        <v>541</v>
      </c>
    </row>
    <row r="1382" spans="1:34">
      <c r="A1382" t="s">
        <v>59</v>
      </c>
      <c r="B1382" t="s">
        <v>60</v>
      </c>
      <c r="C1382" t="s">
        <v>2012</v>
      </c>
      <c r="D1382" t="s">
        <v>2013</v>
      </c>
      <c r="E1382" t="s">
        <v>72</v>
      </c>
      <c r="F1382" t="s">
        <v>140</v>
      </c>
      <c r="G1382" t="s">
        <v>41</v>
      </c>
      <c r="H1382" t="s">
        <v>239</v>
      </c>
      <c r="I1382">
        <v>1.0844574351807419</v>
      </c>
      <c r="J1382">
        <v>3.3343282536081889</v>
      </c>
      <c r="K1382">
        <v>8.4000000000000012E-3</v>
      </c>
      <c r="L1382">
        <v>2.02</v>
      </c>
      <c r="M1382">
        <v>6.4471856887889309</v>
      </c>
      <c r="N1382">
        <v>73.309146569933233</v>
      </c>
      <c r="O1382">
        <v>225.73318501263199</v>
      </c>
      <c r="P1382">
        <v>192.72848226584031</v>
      </c>
      <c r="Q1382">
        <v>68.987406144393248</v>
      </c>
      <c r="R1382">
        <v>560.75821999279879</v>
      </c>
      <c r="S1382">
        <v>5677615.2849890487</v>
      </c>
      <c r="T1382">
        <v>6239600.5096705509</v>
      </c>
      <c r="U1382">
        <v>29665363.63636364</v>
      </c>
      <c r="V1382">
        <v>69999999.999994054</v>
      </c>
      <c r="W1382">
        <v>28417420.568970811</v>
      </c>
      <c r="X1382">
        <v>0.17213652239390351</v>
      </c>
      <c r="Y1382">
        <v>0.55563711706716568</v>
      </c>
      <c r="Z1382">
        <v>0.55381747777540291</v>
      </c>
      <c r="AA1382">
        <v>0.19823967282871621</v>
      </c>
      <c r="AB1382">
        <v>9.7769000000000009E-2</v>
      </c>
      <c r="AC1382">
        <v>5.4999999999999997E-3</v>
      </c>
      <c r="AD1382">
        <v>1.75525474249751</v>
      </c>
      <c r="AE1382">
        <v>6.4471856887889312E-2</v>
      </c>
      <c r="AF1382">
        <v>8.3701812881743294</v>
      </c>
      <c r="AG1382">
        <v>1</v>
      </c>
      <c r="AH1382" t="s">
        <v>1988</v>
      </c>
    </row>
    <row r="1383" spans="1:34">
      <c r="A1383" t="s">
        <v>35</v>
      </c>
      <c r="B1383" t="s">
        <v>36</v>
      </c>
      <c r="C1383" t="s">
        <v>2014</v>
      </c>
      <c r="D1383" t="s">
        <v>2015</v>
      </c>
      <c r="E1383" t="s">
        <v>53</v>
      </c>
      <c r="F1383" t="s">
        <v>72</v>
      </c>
      <c r="G1383" t="s">
        <v>140</v>
      </c>
      <c r="I1383">
        <v>3.9707000984186771</v>
      </c>
      <c r="J1383">
        <v>1</v>
      </c>
      <c r="K1383">
        <v>1.5</v>
      </c>
      <c r="M1383">
        <v>6.4707000984186767</v>
      </c>
      <c r="N1383">
        <v>477.61757180569771</v>
      </c>
      <c r="O1383">
        <v>70.254206021251477</v>
      </c>
      <c r="P1383">
        <v>103.02135679275</v>
      </c>
      <c r="R1383">
        <v>650.89313461969914</v>
      </c>
      <c r="S1383">
        <v>40010970.683710977</v>
      </c>
      <c r="T1383">
        <v>5441017.5619834717</v>
      </c>
      <c r="U1383">
        <v>2847663.3168270001</v>
      </c>
      <c r="V1383">
        <v>48299651.56252145</v>
      </c>
      <c r="X1383">
        <v>1.1479814917516651</v>
      </c>
      <c r="Y1383">
        <v>0.16496324502300211</v>
      </c>
      <c r="Z1383">
        <v>0.25358473403663789</v>
      </c>
      <c r="AB1383">
        <v>6.8638000000000005E-2</v>
      </c>
      <c r="AC1383">
        <v>5.4999999999999997E-3</v>
      </c>
      <c r="AD1383">
        <v>1.761656571297231</v>
      </c>
      <c r="AE1383">
        <v>6.4707000984186774E-2</v>
      </c>
      <c r="AF1383">
        <v>8.3712016707000956</v>
      </c>
      <c r="AG1383">
        <v>1</v>
      </c>
      <c r="AH1383" t="s">
        <v>2016</v>
      </c>
    </row>
    <row r="1384" spans="1:34">
      <c r="A1384" t="s">
        <v>35</v>
      </c>
      <c r="B1384" t="s">
        <v>78</v>
      </c>
      <c r="C1384" t="s">
        <v>1324</v>
      </c>
      <c r="D1384" t="s">
        <v>2017</v>
      </c>
      <c r="E1384" t="s">
        <v>72</v>
      </c>
      <c r="F1384" t="s">
        <v>40</v>
      </c>
      <c r="I1384">
        <v>1.162417906862659</v>
      </c>
      <c r="J1384">
        <v>4.6496716274506342</v>
      </c>
      <c r="M1384">
        <v>5.8120895343132926</v>
      </c>
      <c r="N1384">
        <v>81.664747111521123</v>
      </c>
      <c r="O1384">
        <v>581.91344913245803</v>
      </c>
      <c r="R1384">
        <v>663.57819624397916</v>
      </c>
      <c r="S1384">
        <v>6324736.2456037924</v>
      </c>
      <c r="T1384">
        <v>45625959.58791104</v>
      </c>
      <c r="V1384">
        <v>51950695.833514832</v>
      </c>
      <c r="X1384">
        <v>0.19175622998891001</v>
      </c>
      <c r="Y1384">
        <v>1.343400423187147</v>
      </c>
      <c r="AB1384">
        <v>5.1397000000000012E-2</v>
      </c>
      <c r="AC1384">
        <v>5.4999999999999997E-3</v>
      </c>
      <c r="AD1384">
        <v>1.582348983163828</v>
      </c>
      <c r="AE1384">
        <v>0.92121619118865683</v>
      </c>
      <c r="AF1384">
        <v>8.3725517086657781</v>
      </c>
      <c r="AG1384">
        <v>1</v>
      </c>
      <c r="AH1384" t="s">
        <v>1326</v>
      </c>
    </row>
    <row r="1385" spans="1:34">
      <c r="A1385" t="s">
        <v>35</v>
      </c>
      <c r="B1385" t="s">
        <v>78</v>
      </c>
      <c r="C1385" t="s">
        <v>1302</v>
      </c>
      <c r="D1385" t="s">
        <v>2018</v>
      </c>
      <c r="E1385" t="s">
        <v>53</v>
      </c>
      <c r="F1385" t="s">
        <v>72</v>
      </c>
      <c r="I1385">
        <v>4.6531341095037497</v>
      </c>
      <c r="J1385">
        <v>1.1632835273759381</v>
      </c>
      <c r="M1385">
        <v>5.8164176368796872</v>
      </c>
      <c r="N1385">
        <v>559.70447517618413</v>
      </c>
      <c r="O1385">
        <v>81.725560593397262</v>
      </c>
      <c r="R1385">
        <v>641.43003576958142</v>
      </c>
      <c r="S1385">
        <v>46887553.284841247</v>
      </c>
      <c r="T1385">
        <v>6329446.1020185566</v>
      </c>
      <c r="V1385">
        <v>53216999.386859812</v>
      </c>
      <c r="X1385">
        <v>1.3452821174976159</v>
      </c>
      <c r="Y1385">
        <v>0.19189902555773899</v>
      </c>
      <c r="AB1385">
        <v>4.8292000000000002E-2</v>
      </c>
      <c r="AC1385">
        <v>5.4999999999999997E-3</v>
      </c>
      <c r="AD1385">
        <v>1.583527314752585</v>
      </c>
      <c r="AE1385">
        <v>0.92190219544543039</v>
      </c>
      <c r="AF1385">
        <v>8.3756391470777025</v>
      </c>
      <c r="AG1385">
        <v>1</v>
      </c>
      <c r="AH1385" t="s">
        <v>1304</v>
      </c>
    </row>
    <row r="1386" spans="1:34">
      <c r="A1386" t="s">
        <v>99</v>
      </c>
      <c r="B1386" t="s">
        <v>204</v>
      </c>
      <c r="C1386" t="s">
        <v>1342</v>
      </c>
      <c r="D1386" t="s">
        <v>2019</v>
      </c>
      <c r="E1386" t="s">
        <v>53</v>
      </c>
      <c r="F1386" t="s">
        <v>39</v>
      </c>
      <c r="G1386" t="s">
        <v>103</v>
      </c>
      <c r="H1386" t="s">
        <v>40</v>
      </c>
      <c r="I1386">
        <v>1.5</v>
      </c>
      <c r="J1386">
        <v>2.2783319975538321</v>
      </c>
      <c r="K1386">
        <v>1</v>
      </c>
      <c r="L1386">
        <v>1</v>
      </c>
      <c r="M1386">
        <v>5.7783319975538321</v>
      </c>
      <c r="N1386">
        <v>156.2575497597804</v>
      </c>
      <c r="O1386">
        <v>361.70247910196969</v>
      </c>
      <c r="P1386">
        <v>104.33745543672011</v>
      </c>
      <c r="Q1386">
        <v>107.4758953168044</v>
      </c>
      <c r="R1386">
        <v>729.77337961527462</v>
      </c>
      <c r="S1386">
        <v>13090004.66400449</v>
      </c>
      <c r="T1386">
        <v>13693659.716963571</v>
      </c>
      <c r="U1386">
        <v>14899446.94518717</v>
      </c>
      <c r="V1386">
        <v>50109950.169130437</v>
      </c>
      <c r="W1386">
        <v>8426838.8429752067</v>
      </c>
      <c r="X1386">
        <v>0.37557406942236132</v>
      </c>
      <c r="Y1386">
        <v>0.81760401664893323</v>
      </c>
      <c r="Z1386">
        <v>0.23971659098592421</v>
      </c>
      <c r="AA1386">
        <v>0.24811793483423569</v>
      </c>
      <c r="AB1386">
        <v>0.102794</v>
      </c>
      <c r="AC1386">
        <v>5.4999999999999997E-3</v>
      </c>
      <c r="AD1386">
        <v>1.573158449595808</v>
      </c>
      <c r="AE1386">
        <v>0.91586562161228235</v>
      </c>
      <c r="AF1386">
        <v>8.3756500687619226</v>
      </c>
      <c r="AG1386">
        <v>1</v>
      </c>
      <c r="AH1386" t="s">
        <v>1344</v>
      </c>
    </row>
    <row r="1387" spans="1:34">
      <c r="A1387" t="s">
        <v>354</v>
      </c>
      <c r="B1387" t="s">
        <v>597</v>
      </c>
      <c r="C1387" t="s">
        <v>1339</v>
      </c>
      <c r="D1387" t="s">
        <v>2020</v>
      </c>
      <c r="E1387" t="s">
        <v>53</v>
      </c>
      <c r="F1387" t="s">
        <v>39</v>
      </c>
      <c r="G1387" t="s">
        <v>239</v>
      </c>
      <c r="I1387">
        <v>1.5</v>
      </c>
      <c r="J1387">
        <v>2.2748616786273228</v>
      </c>
      <c r="K1387">
        <v>2.02</v>
      </c>
      <c r="M1387">
        <v>5.7948616786273224</v>
      </c>
      <c r="N1387">
        <v>177.12085952611221</v>
      </c>
      <c r="O1387">
        <v>400.31859886269058</v>
      </c>
      <c r="P1387">
        <v>72.812583333333336</v>
      </c>
      <c r="R1387">
        <v>650.25204172213614</v>
      </c>
      <c r="S1387">
        <v>14837765.476635311</v>
      </c>
      <c r="T1387">
        <v>15155623.7181662</v>
      </c>
      <c r="U1387">
        <v>29993094.66666666</v>
      </c>
      <c r="V1387">
        <v>59986483.861468174</v>
      </c>
      <c r="X1387">
        <v>0.42572024259995572</v>
      </c>
      <c r="Y1387">
        <v>0.90489314638381868</v>
      </c>
      <c r="Z1387">
        <v>0.209231561302682</v>
      </c>
      <c r="AB1387">
        <v>7.9335000000000003E-2</v>
      </c>
      <c r="AC1387">
        <v>5.4999999999999997E-3</v>
      </c>
      <c r="AD1387">
        <v>1.5776586769037739</v>
      </c>
      <c r="AE1387">
        <v>0.91848557606243064</v>
      </c>
      <c r="AF1387">
        <v>8.3758409315935261</v>
      </c>
      <c r="AG1387">
        <v>1</v>
      </c>
      <c r="AH1387" t="s">
        <v>1282</v>
      </c>
    </row>
    <row r="1388" spans="1:34">
      <c r="A1388" t="s">
        <v>459</v>
      </c>
      <c r="B1388" t="s">
        <v>953</v>
      </c>
      <c r="C1388" t="s">
        <v>1110</v>
      </c>
      <c r="D1388" t="s">
        <v>2021</v>
      </c>
      <c r="E1388" t="s">
        <v>53</v>
      </c>
      <c r="F1388" t="s">
        <v>72</v>
      </c>
      <c r="G1388" t="s">
        <v>39</v>
      </c>
      <c r="I1388">
        <v>1.7999390114245239</v>
      </c>
      <c r="J1388">
        <v>1</v>
      </c>
      <c r="K1388">
        <v>3</v>
      </c>
      <c r="M1388">
        <v>5.7999390114245237</v>
      </c>
      <c r="N1388">
        <v>201.29317944430929</v>
      </c>
      <c r="O1388">
        <v>65.166666666666671</v>
      </c>
      <c r="P1388">
        <v>506.74999999999989</v>
      </c>
      <c r="R1388">
        <v>773.20984611097583</v>
      </c>
      <c r="S1388">
        <v>16862728.628530659</v>
      </c>
      <c r="T1388">
        <v>5047000</v>
      </c>
      <c r="U1388">
        <v>19185000</v>
      </c>
      <c r="V1388">
        <v>41094728.628530651</v>
      </c>
      <c r="X1388">
        <v>0.48381981329598378</v>
      </c>
      <c r="Y1388">
        <v>0.1530172413793103</v>
      </c>
      <c r="Z1388">
        <v>1.145474137931034</v>
      </c>
      <c r="AB1388">
        <v>7.2438000000000002E-2</v>
      </c>
      <c r="AC1388">
        <v>5.4999999999999997E-3</v>
      </c>
      <c r="AD1388">
        <v>1.5790409874035349</v>
      </c>
      <c r="AE1388">
        <v>0.91929033331078702</v>
      </c>
      <c r="AF1388">
        <v>8.3762083321388463</v>
      </c>
      <c r="AG1388">
        <v>1</v>
      </c>
      <c r="AH1388" t="s">
        <v>844</v>
      </c>
    </row>
    <row r="1389" spans="1:34">
      <c r="A1389" t="s">
        <v>129</v>
      </c>
      <c r="B1389" t="s">
        <v>130</v>
      </c>
      <c r="C1389" t="s">
        <v>2022</v>
      </c>
      <c r="D1389" t="s">
        <v>2023</v>
      </c>
      <c r="E1389" t="s">
        <v>39</v>
      </c>
      <c r="F1389" t="s">
        <v>239</v>
      </c>
      <c r="G1389" t="s">
        <v>302</v>
      </c>
      <c r="I1389">
        <v>3</v>
      </c>
      <c r="J1389">
        <v>2.78929588807036</v>
      </c>
      <c r="K1389">
        <v>1.06E-2</v>
      </c>
      <c r="M1389">
        <v>5.7998958880703597</v>
      </c>
      <c r="N1389">
        <v>512.97786940723847</v>
      </c>
      <c r="O1389">
        <v>89.978582813339003</v>
      </c>
      <c r="P1389">
        <v>47.741360559375273</v>
      </c>
      <c r="R1389">
        <v>650.69781277995276</v>
      </c>
      <c r="S1389">
        <v>19420780.31490453</v>
      </c>
      <c r="T1389">
        <v>37064145.079680361</v>
      </c>
      <c r="U1389">
        <v>12978400.305576781</v>
      </c>
      <c r="V1389">
        <v>69463325.700161666</v>
      </c>
      <c r="X1389">
        <v>1.159551815958471</v>
      </c>
      <c r="Y1389">
        <v>0.25855914601534202</v>
      </c>
      <c r="Z1389">
        <v>0.1371878176993542</v>
      </c>
      <c r="AB1389">
        <v>7.3561000000000001E-2</v>
      </c>
      <c r="AC1389">
        <v>5.4999999999999997E-3</v>
      </c>
      <c r="AD1389">
        <v>1.57902924701392</v>
      </c>
      <c r="AE1389">
        <v>0.91928349825915201</v>
      </c>
      <c r="AF1389">
        <v>8.3772696333434311</v>
      </c>
      <c r="AG1389">
        <v>1</v>
      </c>
      <c r="AH1389" t="s">
        <v>724</v>
      </c>
    </row>
    <row r="1390" spans="1:34">
      <c r="A1390" t="s">
        <v>125</v>
      </c>
      <c r="B1390" t="s">
        <v>145</v>
      </c>
      <c r="C1390" t="s">
        <v>1960</v>
      </c>
      <c r="D1390" t="s">
        <v>2024</v>
      </c>
      <c r="E1390" t="s">
        <v>72</v>
      </c>
      <c r="F1390" t="s">
        <v>40</v>
      </c>
      <c r="G1390" t="s">
        <v>302</v>
      </c>
      <c r="I1390">
        <v>1.4644580097162341</v>
      </c>
      <c r="J1390">
        <v>5.0000000000000009</v>
      </c>
      <c r="K1390">
        <v>1.0600000000000021E-2</v>
      </c>
      <c r="M1390">
        <v>6.4750580097162347</v>
      </c>
      <c r="N1390">
        <v>88.117385301291762</v>
      </c>
      <c r="O1390">
        <v>537.37947658402209</v>
      </c>
      <c r="P1390">
        <v>45.590555237246512</v>
      </c>
      <c r="R1390">
        <v>671.08741712256028</v>
      </c>
      <c r="S1390">
        <v>6824477.395636104</v>
      </c>
      <c r="T1390">
        <v>42134194.214876041</v>
      </c>
      <c r="U1390">
        <v>12393707.868602009</v>
      </c>
      <c r="V1390">
        <v>61352379.479114152</v>
      </c>
      <c r="X1390">
        <v>0.206907609458232</v>
      </c>
      <c r="Y1390">
        <v>1.240589674171179</v>
      </c>
      <c r="Z1390">
        <v>0.1310073426357658</v>
      </c>
      <c r="AB1390">
        <v>6.9769000000000012E-2</v>
      </c>
      <c r="AC1390">
        <v>5.4999999999999997E-3</v>
      </c>
      <c r="AD1390">
        <v>1.762843018352064</v>
      </c>
      <c r="AE1390">
        <v>6.475058009716235E-2</v>
      </c>
      <c r="AF1390">
        <v>8.3779206081654607</v>
      </c>
      <c r="AG1390">
        <v>1</v>
      </c>
      <c r="AH1390" t="s">
        <v>834</v>
      </c>
    </row>
    <row r="1391" spans="1:34">
      <c r="A1391" t="s">
        <v>459</v>
      </c>
      <c r="B1391" t="s">
        <v>796</v>
      </c>
      <c r="C1391" t="s">
        <v>1229</v>
      </c>
      <c r="D1391" t="s">
        <v>2025</v>
      </c>
      <c r="E1391" t="s">
        <v>72</v>
      </c>
      <c r="F1391" t="s">
        <v>39</v>
      </c>
      <c r="G1391" t="s">
        <v>302</v>
      </c>
      <c r="I1391">
        <v>2.795159603244362</v>
      </c>
      <c r="J1391">
        <v>3</v>
      </c>
      <c r="K1391">
        <v>1.060000000000001E-2</v>
      </c>
      <c r="M1391">
        <v>5.8057596032443612</v>
      </c>
      <c r="N1391">
        <v>182.15123414475761</v>
      </c>
      <c r="O1391">
        <v>506.74999999999989</v>
      </c>
      <c r="P1391">
        <v>46.763721776589449</v>
      </c>
      <c r="R1391">
        <v>735.66495592134697</v>
      </c>
      <c r="S1391">
        <v>14107170.517574299</v>
      </c>
      <c r="T1391">
        <v>19185000</v>
      </c>
      <c r="U1391">
        <v>12712631.016042789</v>
      </c>
      <c r="V1391">
        <v>46004801.533617079</v>
      </c>
      <c r="X1391">
        <v>0.42770761170333982</v>
      </c>
      <c r="Y1391">
        <v>1.145474137931034</v>
      </c>
      <c r="Z1391">
        <v>0.13437851085226851</v>
      </c>
      <c r="AB1391">
        <v>6.6664000000000001E-2</v>
      </c>
      <c r="AC1391">
        <v>5.4999999999999997E-3</v>
      </c>
      <c r="AD1391">
        <v>1.580625651145062</v>
      </c>
      <c r="AE1391">
        <v>0.92021289711423127</v>
      </c>
      <c r="AF1391">
        <v>8.3787621515036541</v>
      </c>
      <c r="AG1391">
        <v>1</v>
      </c>
      <c r="AH1391" t="s">
        <v>710</v>
      </c>
    </row>
    <row r="1392" spans="1:34">
      <c r="A1392" t="s">
        <v>59</v>
      </c>
      <c r="B1392" t="s">
        <v>110</v>
      </c>
      <c r="C1392" t="s">
        <v>1266</v>
      </c>
      <c r="D1392" t="s">
        <v>2026</v>
      </c>
      <c r="E1392" t="s">
        <v>72</v>
      </c>
      <c r="F1392" t="s">
        <v>39</v>
      </c>
      <c r="G1392" t="s">
        <v>239</v>
      </c>
      <c r="H1392" t="s">
        <v>302</v>
      </c>
      <c r="I1392">
        <v>1</v>
      </c>
      <c r="J1392">
        <v>2.7544731500051962</v>
      </c>
      <c r="K1392">
        <v>2.02</v>
      </c>
      <c r="L1392">
        <v>1.06E-2</v>
      </c>
      <c r="M1392">
        <v>5.7850731500051964</v>
      </c>
      <c r="N1392">
        <v>67.599837662337663</v>
      </c>
      <c r="O1392">
        <v>477.85638890196122</v>
      </c>
      <c r="P1392">
        <v>68.987406144393248</v>
      </c>
      <c r="Q1392">
        <v>48.914527098718267</v>
      </c>
      <c r="R1392">
        <v>663.3581598074104</v>
      </c>
      <c r="S1392">
        <v>5235443.1818181816</v>
      </c>
      <c r="T1392">
        <v>18091119.528533049</v>
      </c>
      <c r="U1392">
        <v>28417420.568970811</v>
      </c>
      <c r="V1392">
        <v>65041306.732339621</v>
      </c>
      <c r="W1392">
        <v>13297323.45301757</v>
      </c>
      <c r="X1392">
        <v>0.15873054746977161</v>
      </c>
      <c r="Y1392">
        <v>1.0801620821555229</v>
      </c>
      <c r="Z1392">
        <v>0.19823967282871621</v>
      </c>
      <c r="AA1392">
        <v>0.14055898591585711</v>
      </c>
      <c r="AB1392">
        <v>9.7707000000000002E-2</v>
      </c>
      <c r="AC1392">
        <v>5.4999999999999997E-3</v>
      </c>
      <c r="AD1392">
        <v>1.57499373717419</v>
      </c>
      <c r="AE1392">
        <v>0.91693409427582362</v>
      </c>
      <c r="AF1392">
        <v>8.3802079814552091</v>
      </c>
      <c r="AG1392">
        <v>1</v>
      </c>
      <c r="AH1392" t="s">
        <v>1133</v>
      </c>
    </row>
    <row r="1393" spans="1:34">
      <c r="A1393" t="s">
        <v>459</v>
      </c>
      <c r="B1393" t="s">
        <v>958</v>
      </c>
      <c r="C1393" t="s">
        <v>1110</v>
      </c>
      <c r="D1393" t="s">
        <v>2027</v>
      </c>
      <c r="E1393" t="s">
        <v>53</v>
      </c>
      <c r="F1393" t="s">
        <v>72</v>
      </c>
      <c r="G1393" t="s">
        <v>39</v>
      </c>
      <c r="I1393">
        <v>1.8035818425935699</v>
      </c>
      <c r="J1393">
        <v>1</v>
      </c>
      <c r="K1393">
        <v>3</v>
      </c>
      <c r="M1393">
        <v>5.8035818425935686</v>
      </c>
      <c r="N1393">
        <v>201.7005693967142</v>
      </c>
      <c r="O1393">
        <v>65.166666666666671</v>
      </c>
      <c r="P1393">
        <v>506.75</v>
      </c>
      <c r="R1393">
        <v>773.61723606338091</v>
      </c>
      <c r="S1393">
        <v>16896856.49233786</v>
      </c>
      <c r="T1393">
        <v>5047000</v>
      </c>
      <c r="U1393">
        <v>19185000</v>
      </c>
      <c r="V1393">
        <v>41128856.492337853</v>
      </c>
      <c r="X1393">
        <v>0.4847989986377591</v>
      </c>
      <c r="Y1393">
        <v>0.1530172413793103</v>
      </c>
      <c r="Z1393">
        <v>1.145474137931034</v>
      </c>
      <c r="AB1393">
        <v>7.2438000000000002E-2</v>
      </c>
      <c r="AC1393">
        <v>5.4999999999999997E-3</v>
      </c>
      <c r="AD1393">
        <v>1.5800327529574121</v>
      </c>
      <c r="AE1393">
        <v>0.91986772205108081</v>
      </c>
      <c r="AF1393">
        <v>8.3814203176020623</v>
      </c>
      <c r="AG1393">
        <v>1</v>
      </c>
      <c r="AH1393" t="s">
        <v>844</v>
      </c>
    </row>
    <row r="1394" spans="1:34">
      <c r="A1394" t="s">
        <v>35</v>
      </c>
      <c r="B1394" t="s">
        <v>43</v>
      </c>
      <c r="C1394" t="s">
        <v>2008</v>
      </c>
      <c r="D1394" t="s">
        <v>2028</v>
      </c>
      <c r="E1394" t="s">
        <v>39</v>
      </c>
      <c r="F1394" t="s">
        <v>140</v>
      </c>
      <c r="I1394">
        <v>3</v>
      </c>
      <c r="J1394">
        <v>3.4984887277454209</v>
      </c>
      <c r="M1394">
        <v>6.4984887277454213</v>
      </c>
      <c r="N1394">
        <v>535.39819927329722</v>
      </c>
      <c r="O1394">
        <v>240.2793703043167</v>
      </c>
      <c r="R1394">
        <v>775.67756957761389</v>
      </c>
      <c r="S1394">
        <v>20269589.448560841</v>
      </c>
      <c r="T1394">
        <v>6641678.6762222648</v>
      </c>
      <c r="V1394">
        <v>26911268.12478311</v>
      </c>
      <c r="X1394">
        <v>1.2102314568572441</v>
      </c>
      <c r="Y1394">
        <v>0.59144222237033228</v>
      </c>
      <c r="AB1394">
        <v>4.4491999999999997E-2</v>
      </c>
      <c r="AC1394">
        <v>5.4999999999999997E-3</v>
      </c>
      <c r="AD1394">
        <v>1.7692220620039889</v>
      </c>
      <c r="AE1394">
        <v>6.4984887277454217E-2</v>
      </c>
      <c r="AF1394">
        <v>8.3826876770268655</v>
      </c>
      <c r="AG1394">
        <v>1</v>
      </c>
      <c r="AH1394" t="s">
        <v>2010</v>
      </c>
    </row>
    <row r="1395" spans="1:34">
      <c r="A1395" t="s">
        <v>35</v>
      </c>
      <c r="B1395" t="s">
        <v>43</v>
      </c>
      <c r="C1395" t="s">
        <v>2014</v>
      </c>
      <c r="D1395" t="s">
        <v>2029</v>
      </c>
      <c r="E1395" t="s">
        <v>53</v>
      </c>
      <c r="F1395" t="s">
        <v>72</v>
      </c>
      <c r="G1395" t="s">
        <v>140</v>
      </c>
      <c r="I1395">
        <v>3.9803762265869631</v>
      </c>
      <c r="J1395">
        <v>1</v>
      </c>
      <c r="K1395">
        <v>1.5</v>
      </c>
      <c r="M1395">
        <v>6.4803762265869622</v>
      </c>
      <c r="N1395">
        <v>478.78146953800382</v>
      </c>
      <c r="O1395">
        <v>70.254206021251477</v>
      </c>
      <c r="P1395">
        <v>103.02135679275</v>
      </c>
      <c r="R1395">
        <v>652.05703235200531</v>
      </c>
      <c r="S1395">
        <v>40108472.703726873</v>
      </c>
      <c r="T1395">
        <v>5441017.5619834717</v>
      </c>
      <c r="U1395">
        <v>2847663.3168270001</v>
      </c>
      <c r="V1395">
        <v>48397153.582537353</v>
      </c>
      <c r="X1395">
        <v>1.150778987350346</v>
      </c>
      <c r="Y1395">
        <v>0.16496324502300211</v>
      </c>
      <c r="Z1395">
        <v>0.25358473403663789</v>
      </c>
      <c r="AB1395">
        <v>6.8638000000000005E-2</v>
      </c>
      <c r="AC1395">
        <v>5.4999999999999997E-3</v>
      </c>
      <c r="AD1395">
        <v>1.7642909098561359</v>
      </c>
      <c r="AE1395">
        <v>6.4803762265869619E-2</v>
      </c>
      <c r="AF1395">
        <v>8.3836088987089674</v>
      </c>
      <c r="AG1395">
        <v>1</v>
      </c>
      <c r="AH1395" t="s">
        <v>2016</v>
      </c>
    </row>
    <row r="1396" spans="1:34">
      <c r="A1396" t="s">
        <v>59</v>
      </c>
      <c r="B1396" t="s">
        <v>63</v>
      </c>
      <c r="C1396" t="s">
        <v>2012</v>
      </c>
      <c r="D1396" t="s">
        <v>2030</v>
      </c>
      <c r="E1396" t="s">
        <v>72</v>
      </c>
      <c r="F1396" t="s">
        <v>140</v>
      </c>
      <c r="G1396" t="s">
        <v>41</v>
      </c>
      <c r="H1396" t="s">
        <v>239</v>
      </c>
      <c r="I1396">
        <v>1.0784519722971611</v>
      </c>
      <c r="J1396">
        <v>3.3511298870475961</v>
      </c>
      <c r="K1396">
        <v>8.3999999999999995E-3</v>
      </c>
      <c r="L1396">
        <v>2.02</v>
      </c>
      <c r="M1396">
        <v>6.4579818593447564</v>
      </c>
      <c r="N1396">
        <v>72.903178253915925</v>
      </c>
      <c r="O1396">
        <v>226.87065137503581</v>
      </c>
      <c r="P1396">
        <v>192.7284822658402</v>
      </c>
      <c r="Q1396">
        <v>68.987406144393248</v>
      </c>
      <c r="R1396">
        <v>561.48971803918516</v>
      </c>
      <c r="S1396">
        <v>5646174.0252815401</v>
      </c>
      <c r="T1396">
        <v>6271041.7693780707</v>
      </c>
      <c r="U1396">
        <v>29665363.636363629</v>
      </c>
      <c r="V1396">
        <v>69999999.999994054</v>
      </c>
      <c r="W1396">
        <v>28417420.568970811</v>
      </c>
      <c r="X1396">
        <v>0.17118327198258321</v>
      </c>
      <c r="Y1396">
        <v>0.55843696472949123</v>
      </c>
      <c r="Z1396">
        <v>0.5538174777754028</v>
      </c>
      <c r="AA1396">
        <v>0.19823967282871621</v>
      </c>
      <c r="AB1396">
        <v>9.7769000000000009E-2</v>
      </c>
      <c r="AC1396">
        <v>5.4999999999999997E-3</v>
      </c>
      <c r="AD1396">
        <v>1.758194014062447</v>
      </c>
      <c r="AE1396">
        <v>6.4579818593447552E-2</v>
      </c>
      <c r="AF1396">
        <v>8.3840246920006507</v>
      </c>
      <c r="AG1396">
        <v>1</v>
      </c>
      <c r="AH1396" t="s">
        <v>1988</v>
      </c>
    </row>
    <row r="1397" spans="1:34">
      <c r="A1397" t="s">
        <v>35</v>
      </c>
      <c r="B1397" t="s">
        <v>45</v>
      </c>
      <c r="C1397" t="s">
        <v>2014</v>
      </c>
      <c r="D1397" t="s">
        <v>2031</v>
      </c>
      <c r="E1397" t="s">
        <v>53</v>
      </c>
      <c r="F1397" t="s">
        <v>72</v>
      </c>
      <c r="G1397" t="s">
        <v>140</v>
      </c>
      <c r="I1397">
        <v>3.9820899355219281</v>
      </c>
      <c r="J1397">
        <v>1</v>
      </c>
      <c r="K1397">
        <v>1.5</v>
      </c>
      <c r="M1397">
        <v>6.4820899355219277</v>
      </c>
      <c r="N1397">
        <v>478.98760384178212</v>
      </c>
      <c r="O1397">
        <v>70.254206021251477</v>
      </c>
      <c r="P1397">
        <v>103.02135679275</v>
      </c>
      <c r="R1397">
        <v>652.26316665578349</v>
      </c>
      <c r="S1397">
        <v>40125740.982936516</v>
      </c>
      <c r="T1397">
        <v>5441017.5619834717</v>
      </c>
      <c r="U1397">
        <v>2847663.3168270001</v>
      </c>
      <c r="V1397">
        <v>48414421.861746997</v>
      </c>
      <c r="X1397">
        <v>1.1512744430863191</v>
      </c>
      <c r="Y1397">
        <v>0.16496324502300211</v>
      </c>
      <c r="Z1397">
        <v>0.25358473403663789</v>
      </c>
      <c r="AB1397">
        <v>6.8638000000000005E-2</v>
      </c>
      <c r="AC1397">
        <v>5.4999999999999997E-3</v>
      </c>
      <c r="AD1397">
        <v>1.7647574693567549</v>
      </c>
      <c r="AE1397">
        <v>6.4820899355219272E-2</v>
      </c>
      <c r="AF1397">
        <v>8.3858063042339026</v>
      </c>
      <c r="AG1397">
        <v>1</v>
      </c>
      <c r="AH1397" t="s">
        <v>2016</v>
      </c>
    </row>
    <row r="1398" spans="1:34">
      <c r="A1398" t="s">
        <v>99</v>
      </c>
      <c r="B1398" t="s">
        <v>100</v>
      </c>
      <c r="C1398" t="s">
        <v>2032</v>
      </c>
      <c r="D1398" t="s">
        <v>2033</v>
      </c>
      <c r="E1398" t="s">
        <v>53</v>
      </c>
      <c r="F1398" t="s">
        <v>72</v>
      </c>
      <c r="G1398" t="s">
        <v>103</v>
      </c>
      <c r="H1398" t="s">
        <v>40</v>
      </c>
      <c r="I1398">
        <v>1.5</v>
      </c>
      <c r="J1398">
        <v>1</v>
      </c>
      <c r="K1398">
        <v>2.9215347515048422</v>
      </c>
      <c r="L1398">
        <v>1.034868838561821</v>
      </c>
      <c r="M1398">
        <v>6.456403590066663</v>
      </c>
      <c r="N1398">
        <v>156.2575497597804</v>
      </c>
      <c r="O1398">
        <v>60.170646557743339</v>
      </c>
      <c r="P1398">
        <v>304.82550194196568</v>
      </c>
      <c r="Q1398">
        <v>111.2234549598932</v>
      </c>
      <c r="R1398">
        <v>632.47715321938279</v>
      </c>
      <c r="S1398">
        <v>13090004.66400449</v>
      </c>
      <c r="T1398">
        <v>4660070.3812316712</v>
      </c>
      <c r="U1398">
        <v>43529252.028566971</v>
      </c>
      <c r="V1398">
        <v>69999999.999980524</v>
      </c>
      <c r="W1398">
        <v>8720672.9261773936</v>
      </c>
      <c r="X1398">
        <v>0.37557406942236132</v>
      </c>
      <c r="Y1398">
        <v>0.14128613322161709</v>
      </c>
      <c r="Z1398">
        <v>0.7003403510776498</v>
      </c>
      <c r="AA1398">
        <v>0.25676951904826317</v>
      </c>
      <c r="AB1398">
        <v>0.102794</v>
      </c>
      <c r="AC1398">
        <v>5.4999999999999997E-3</v>
      </c>
      <c r="AD1398">
        <v>1.757764328185689</v>
      </c>
      <c r="AE1398">
        <v>6.456403590066663E-2</v>
      </c>
      <c r="AF1398">
        <v>8.3870259541530174</v>
      </c>
      <c r="AG1398">
        <v>1</v>
      </c>
      <c r="AH1398" t="s">
        <v>2034</v>
      </c>
    </row>
    <row r="1399" spans="1:34">
      <c r="A1399" t="s">
        <v>129</v>
      </c>
      <c r="B1399" t="s">
        <v>130</v>
      </c>
      <c r="C1399" t="s">
        <v>2035</v>
      </c>
      <c r="D1399" t="s">
        <v>2036</v>
      </c>
      <c r="E1399" t="s">
        <v>72</v>
      </c>
      <c r="F1399" t="s">
        <v>40</v>
      </c>
      <c r="G1399" t="s">
        <v>302</v>
      </c>
      <c r="I1399">
        <v>1.151971411159993</v>
      </c>
      <c r="J1399">
        <v>4.6502856446399754</v>
      </c>
      <c r="K1399">
        <v>1.06E-2</v>
      </c>
      <c r="M1399">
        <v>5.8128570557999684</v>
      </c>
      <c r="N1399">
        <v>76.344202153991404</v>
      </c>
      <c r="O1399">
        <v>530.97166461767301</v>
      </c>
      <c r="P1399">
        <v>47.741360559375273</v>
      </c>
      <c r="R1399">
        <v>655.05722733103971</v>
      </c>
      <c r="S1399">
        <v>5912672.9657983826</v>
      </c>
      <c r="T1399">
        <v>41631778.313921288</v>
      </c>
      <c r="U1399">
        <v>12978400.305576781</v>
      </c>
      <c r="V1399">
        <v>60522851.585296452</v>
      </c>
      <c r="X1399">
        <v>0.179263108065087</v>
      </c>
      <c r="Y1399">
        <v>1.225796654143664</v>
      </c>
      <c r="Z1399">
        <v>0.1371878176993542</v>
      </c>
      <c r="AB1399">
        <v>6.9769000000000012E-2</v>
      </c>
      <c r="AC1399">
        <v>5.4999999999999997E-3</v>
      </c>
      <c r="AD1399">
        <v>1.582557941893185</v>
      </c>
      <c r="AE1399">
        <v>0.92133784334429503</v>
      </c>
      <c r="AF1399">
        <v>8.3920218410374492</v>
      </c>
      <c r="AG1399">
        <v>1</v>
      </c>
      <c r="AH1399" t="s">
        <v>834</v>
      </c>
    </row>
    <row r="1400" spans="1:34">
      <c r="A1400" t="s">
        <v>129</v>
      </c>
      <c r="B1400" t="s">
        <v>136</v>
      </c>
      <c r="C1400" t="s">
        <v>2005</v>
      </c>
      <c r="D1400" t="s">
        <v>2037</v>
      </c>
      <c r="E1400" t="s">
        <v>72</v>
      </c>
      <c r="F1400" t="s">
        <v>39</v>
      </c>
      <c r="G1400" t="s">
        <v>302</v>
      </c>
      <c r="I1400">
        <v>2.8047077991580491</v>
      </c>
      <c r="J1400">
        <v>3</v>
      </c>
      <c r="K1400">
        <v>1.0599999999999979E-2</v>
      </c>
      <c r="M1400">
        <v>5.8153077991580489</v>
      </c>
      <c r="N1400">
        <v>185.8754280943345</v>
      </c>
      <c r="O1400">
        <v>512.97786940723847</v>
      </c>
      <c r="P1400">
        <v>47.741360559375181</v>
      </c>
      <c r="R1400">
        <v>746.59465806094818</v>
      </c>
      <c r="S1400">
        <v>14395600.29041595</v>
      </c>
      <c r="T1400">
        <v>19420780.31490453</v>
      </c>
      <c r="U1400">
        <v>12978400.305576749</v>
      </c>
      <c r="V1400">
        <v>46794780.91089724</v>
      </c>
      <c r="X1400">
        <v>0.43645235673442601</v>
      </c>
      <c r="Y1400">
        <v>1.159551815958471</v>
      </c>
      <c r="Z1400">
        <v>0.13718781769935401</v>
      </c>
      <c r="AB1400">
        <v>6.6664000000000001E-2</v>
      </c>
      <c r="AC1400">
        <v>5.4999999999999997E-3</v>
      </c>
      <c r="AD1400">
        <v>1.5832251599802021</v>
      </c>
      <c r="AE1400">
        <v>0.92172628616655072</v>
      </c>
      <c r="AF1400">
        <v>8.3924232453048013</v>
      </c>
      <c r="AG1400">
        <v>1</v>
      </c>
      <c r="AH1400" t="s">
        <v>710</v>
      </c>
    </row>
    <row r="1401" spans="1:34">
      <c r="A1401" t="s">
        <v>35</v>
      </c>
      <c r="B1401" t="s">
        <v>45</v>
      </c>
      <c r="C1401" t="s">
        <v>2008</v>
      </c>
      <c r="D1401" t="s">
        <v>2038</v>
      </c>
      <c r="E1401" t="s">
        <v>39</v>
      </c>
      <c r="F1401" t="s">
        <v>140</v>
      </c>
      <c r="I1401">
        <v>3</v>
      </c>
      <c r="J1401">
        <v>3.5079526066825499</v>
      </c>
      <c r="M1401">
        <v>6.5079526066825508</v>
      </c>
      <c r="N1401">
        <v>535.39819927329734</v>
      </c>
      <c r="O1401">
        <v>240.92935807006691</v>
      </c>
      <c r="R1401">
        <v>776.32755734336433</v>
      </c>
      <c r="S1401">
        <v>20269589.448560849</v>
      </c>
      <c r="T1401">
        <v>6659645.3034783676</v>
      </c>
      <c r="V1401">
        <v>26929234.752039209</v>
      </c>
      <c r="X1401">
        <v>1.2102314568572441</v>
      </c>
      <c r="Y1401">
        <v>0.59304215251915016</v>
      </c>
      <c r="AB1401">
        <v>4.4491999999999997E-2</v>
      </c>
      <c r="AC1401">
        <v>5.4999999999999997E-3</v>
      </c>
      <c r="AD1401">
        <v>1.771798615431899</v>
      </c>
      <c r="AE1401">
        <v>6.5079526066825516E-2</v>
      </c>
      <c r="AF1401">
        <v>8.3948227481812747</v>
      </c>
      <c r="AG1401">
        <v>1</v>
      </c>
      <c r="AH1401" t="s">
        <v>2010</v>
      </c>
    </row>
    <row r="1402" spans="1:34">
      <c r="A1402" t="s">
        <v>125</v>
      </c>
      <c r="B1402" t="s">
        <v>126</v>
      </c>
      <c r="C1402" t="s">
        <v>2039</v>
      </c>
      <c r="D1402" t="s">
        <v>2040</v>
      </c>
      <c r="E1402" t="s">
        <v>53</v>
      </c>
      <c r="F1402" t="s">
        <v>39</v>
      </c>
      <c r="G1402" t="s">
        <v>140</v>
      </c>
      <c r="I1402">
        <v>1.989856253040531</v>
      </c>
      <c r="J1402">
        <v>3</v>
      </c>
      <c r="K1402">
        <v>1.5</v>
      </c>
      <c r="M1402">
        <v>6.4898562530405313</v>
      </c>
      <c r="N1402">
        <v>207.28670831619399</v>
      </c>
      <c r="O1402">
        <v>476.27274623318829</v>
      </c>
      <c r="P1402">
        <v>99.464667088437494</v>
      </c>
      <c r="R1402">
        <v>783.0241216378198</v>
      </c>
      <c r="S1402">
        <v>17364818.42199938</v>
      </c>
      <c r="T1402">
        <v>18031164.55152189</v>
      </c>
      <c r="U1402">
        <v>2749351.1307364772</v>
      </c>
      <c r="V1402">
        <v>38145334.104257748</v>
      </c>
      <c r="X1402">
        <v>0.49822560701330959</v>
      </c>
      <c r="Y1402">
        <v>1.076582364896908</v>
      </c>
      <c r="Z1402">
        <v>0.2448300229670356</v>
      </c>
      <c r="AB1402">
        <v>6.8638000000000005E-2</v>
      </c>
      <c r="AC1402">
        <v>5.4999999999999997E-3</v>
      </c>
      <c r="AD1402">
        <v>1.766871859466532</v>
      </c>
      <c r="AE1402">
        <v>6.489856253040531E-2</v>
      </c>
      <c r="AF1402">
        <v>8.3957646750374693</v>
      </c>
      <c r="AG1402">
        <v>1</v>
      </c>
      <c r="AH1402" t="s">
        <v>1145</v>
      </c>
    </row>
    <row r="1403" spans="1:34">
      <c r="A1403" t="s">
        <v>99</v>
      </c>
      <c r="B1403" t="s">
        <v>204</v>
      </c>
      <c r="C1403" t="s">
        <v>1351</v>
      </c>
      <c r="D1403" t="s">
        <v>2041</v>
      </c>
      <c r="E1403" t="s">
        <v>39</v>
      </c>
      <c r="F1403" t="s">
        <v>140</v>
      </c>
      <c r="G1403" t="s">
        <v>40</v>
      </c>
      <c r="H1403" t="s">
        <v>302</v>
      </c>
      <c r="I1403">
        <v>3</v>
      </c>
      <c r="J1403">
        <v>1.5</v>
      </c>
      <c r="K1403">
        <v>1.291027539028466</v>
      </c>
      <c r="L1403">
        <v>1.06E-2</v>
      </c>
      <c r="M1403">
        <v>5.8016275390284662</v>
      </c>
      <c r="N1403">
        <v>476.27274623318817</v>
      </c>
      <c r="O1403">
        <v>99.464667088437494</v>
      </c>
      <c r="P1403">
        <v>138.75434063573499</v>
      </c>
      <c r="Q1403">
        <v>45.590555237246413</v>
      </c>
      <c r="R1403">
        <v>760.08230919460721</v>
      </c>
      <c r="S1403">
        <v>18031164.55152189</v>
      </c>
      <c r="T1403">
        <v>2749351.1307364772</v>
      </c>
      <c r="U1403">
        <v>10879281.013235761</v>
      </c>
      <c r="V1403">
        <v>44053504.564096123</v>
      </c>
      <c r="W1403">
        <v>12393707.868601991</v>
      </c>
      <c r="X1403">
        <v>1.0765823648969071</v>
      </c>
      <c r="Y1403">
        <v>0.2448300229670356</v>
      </c>
      <c r="Z1403">
        <v>0.32032708679786859</v>
      </c>
      <c r="AA1403">
        <v>0.13100734263576561</v>
      </c>
      <c r="AB1403">
        <v>9.0115000000000015E-2</v>
      </c>
      <c r="AC1403">
        <v>5.4999999999999997E-3</v>
      </c>
      <c r="AD1403">
        <v>1.579500691253823</v>
      </c>
      <c r="AE1403">
        <v>0.91955796493601194</v>
      </c>
      <c r="AF1403">
        <v>8.3963011952183013</v>
      </c>
      <c r="AG1403">
        <v>1</v>
      </c>
      <c r="AH1403" t="s">
        <v>734</v>
      </c>
    </row>
    <row r="1404" spans="1:34">
      <c r="A1404" t="s">
        <v>129</v>
      </c>
      <c r="B1404" t="s">
        <v>136</v>
      </c>
      <c r="C1404" t="s">
        <v>2035</v>
      </c>
      <c r="D1404" t="s">
        <v>2042</v>
      </c>
      <c r="E1404" t="s">
        <v>72</v>
      </c>
      <c r="F1404" t="s">
        <v>40</v>
      </c>
      <c r="G1404" t="s">
        <v>302</v>
      </c>
      <c r="I1404">
        <v>1.1526051524177381</v>
      </c>
      <c r="J1404">
        <v>4.6528206096709521</v>
      </c>
      <c r="K1404">
        <v>1.06E-2</v>
      </c>
      <c r="M1404">
        <v>5.8160257620886906</v>
      </c>
      <c r="N1404">
        <v>76.38620186876372</v>
      </c>
      <c r="O1404">
        <v>531.26110804225004</v>
      </c>
      <c r="P1404">
        <v>47.741360559375273</v>
      </c>
      <c r="R1404">
        <v>655.388670470389</v>
      </c>
      <c r="S1404">
        <v>5915925.7416621558</v>
      </c>
      <c r="T1404">
        <v>41654472.640736423</v>
      </c>
      <c r="U1404">
        <v>12978400.305576781</v>
      </c>
      <c r="V1404">
        <v>60548798.687975347</v>
      </c>
      <c r="X1404">
        <v>0.17936172720308971</v>
      </c>
      <c r="Y1404">
        <v>1.2264648607638149</v>
      </c>
      <c r="Z1404">
        <v>0.1371878176993542</v>
      </c>
      <c r="AB1404">
        <v>6.9769000000000012E-2</v>
      </c>
      <c r="AC1404">
        <v>5.4999999999999997E-3</v>
      </c>
      <c r="AD1404">
        <v>1.583420626327811</v>
      </c>
      <c r="AE1404">
        <v>0.92184008329105749</v>
      </c>
      <c r="AF1404">
        <v>8.3965554717075594</v>
      </c>
      <c r="AG1404">
        <v>1</v>
      </c>
      <c r="AH1404" t="s">
        <v>834</v>
      </c>
    </row>
    <row r="1405" spans="1:34">
      <c r="A1405" t="s">
        <v>129</v>
      </c>
      <c r="B1405" t="s">
        <v>136</v>
      </c>
      <c r="C1405" t="s">
        <v>2022</v>
      </c>
      <c r="D1405" t="s">
        <v>2043</v>
      </c>
      <c r="E1405" t="s">
        <v>39</v>
      </c>
      <c r="F1405" t="s">
        <v>239</v>
      </c>
      <c r="G1405" t="s">
        <v>302</v>
      </c>
      <c r="I1405">
        <v>3</v>
      </c>
      <c r="J1405">
        <v>2.805610441301797</v>
      </c>
      <c r="K1405">
        <v>1.060000000000001E-2</v>
      </c>
      <c r="M1405">
        <v>5.8162104413017968</v>
      </c>
      <c r="N1405">
        <v>512.97786940723847</v>
      </c>
      <c r="O1405">
        <v>90.50486630490974</v>
      </c>
      <c r="P1405">
        <v>47.741360559375288</v>
      </c>
      <c r="R1405">
        <v>651.22409627152354</v>
      </c>
      <c r="S1405">
        <v>19420780.31490453</v>
      </c>
      <c r="T1405">
        <v>37280932.753754802</v>
      </c>
      <c r="U1405">
        <v>12978400.30557679</v>
      </c>
      <c r="V1405">
        <v>69680113.374236107</v>
      </c>
      <c r="X1405">
        <v>1.159551815958471</v>
      </c>
      <c r="Y1405">
        <v>0.26007145489916589</v>
      </c>
      <c r="Z1405">
        <v>0.13718781769935429</v>
      </c>
      <c r="AB1405">
        <v>7.3561000000000001E-2</v>
      </c>
      <c r="AC1405">
        <v>5.4999999999999997E-3</v>
      </c>
      <c r="AD1405">
        <v>1.583470905485306</v>
      </c>
      <c r="AE1405">
        <v>0.92186935494633482</v>
      </c>
      <c r="AF1405">
        <v>8.4006117017334372</v>
      </c>
      <c r="AG1405">
        <v>1</v>
      </c>
      <c r="AH1405" t="s">
        <v>724</v>
      </c>
    </row>
    <row r="1406" spans="1:34">
      <c r="A1406" t="s">
        <v>35</v>
      </c>
      <c r="B1406" t="s">
        <v>36</v>
      </c>
      <c r="C1406" t="s">
        <v>2044</v>
      </c>
      <c r="D1406" t="s">
        <v>2045</v>
      </c>
      <c r="E1406" t="s">
        <v>72</v>
      </c>
      <c r="F1406" t="s">
        <v>140</v>
      </c>
      <c r="G1406" t="s">
        <v>40</v>
      </c>
      <c r="I1406">
        <v>1</v>
      </c>
      <c r="J1406">
        <v>1.5</v>
      </c>
      <c r="K1406">
        <v>3.9914695780764009</v>
      </c>
      <c r="M1406">
        <v>6.4914695780764013</v>
      </c>
      <c r="N1406">
        <v>70.254206021251477</v>
      </c>
      <c r="O1406">
        <v>103.02135679275</v>
      </c>
      <c r="P1406">
        <v>499.53846537744039</v>
      </c>
      <c r="R1406">
        <v>672.81402819144193</v>
      </c>
      <c r="S1406">
        <v>5441017.5619834717</v>
      </c>
      <c r="T1406">
        <v>2847663.3168270001</v>
      </c>
      <c r="U1406">
        <v>39167202.387051523</v>
      </c>
      <c r="V1406">
        <v>47455883.265862003</v>
      </c>
      <c r="X1406">
        <v>0.16496324502300211</v>
      </c>
      <c r="Y1406">
        <v>0.25358473403663789</v>
      </c>
      <c r="Z1406">
        <v>1.153230238597831</v>
      </c>
      <c r="AB1406">
        <v>7.1743000000000001E-2</v>
      </c>
      <c r="AC1406">
        <v>5.4999999999999997E-3</v>
      </c>
      <c r="AD1406">
        <v>1.7673110893192301</v>
      </c>
      <c r="AE1406">
        <v>6.4914695780764017E-2</v>
      </c>
      <c r="AF1406">
        <v>8.4009383631763956</v>
      </c>
      <c r="AG1406">
        <v>1</v>
      </c>
      <c r="AH1406" t="s">
        <v>2046</v>
      </c>
    </row>
    <row r="1407" spans="1:34">
      <c r="A1407" t="s">
        <v>988</v>
      </c>
      <c r="B1407" t="s">
        <v>989</v>
      </c>
      <c r="C1407" t="s">
        <v>2047</v>
      </c>
      <c r="D1407" t="s">
        <v>2048</v>
      </c>
      <c r="E1407" t="s">
        <v>39</v>
      </c>
      <c r="F1407" t="s">
        <v>239</v>
      </c>
      <c r="G1407" t="s">
        <v>302</v>
      </c>
      <c r="I1407">
        <v>3</v>
      </c>
      <c r="J1407">
        <v>2.099213789727592</v>
      </c>
      <c r="K1407">
        <v>1.06E-2</v>
      </c>
      <c r="M1407">
        <v>5.1098137897275926</v>
      </c>
      <c r="N1407">
        <v>535.39819927329722</v>
      </c>
      <c r="O1407">
        <v>75.945805105865261</v>
      </c>
      <c r="P1407">
        <v>51.26086017740429</v>
      </c>
      <c r="R1407">
        <v>662.60486455656678</v>
      </c>
      <c r="S1407">
        <v>20269589.448560841</v>
      </c>
      <c r="T1407">
        <v>31283737.203067239</v>
      </c>
      <c r="U1407">
        <v>13935169.74789916</v>
      </c>
      <c r="V1407">
        <v>65488496.399527237</v>
      </c>
      <c r="X1407">
        <v>1.2102314568572441</v>
      </c>
      <c r="Y1407">
        <v>0.21823507214329099</v>
      </c>
      <c r="Z1407">
        <v>0.1473013223488629</v>
      </c>
      <c r="AB1407">
        <v>7.3561000000000001E-2</v>
      </c>
      <c r="AC1407">
        <v>5.4999999999999997E-3</v>
      </c>
      <c r="AD1407">
        <v>1.3911534924912821</v>
      </c>
      <c r="AE1407">
        <v>1.8216486160378871</v>
      </c>
      <c r="AF1407">
        <v>8.4016768982567616</v>
      </c>
      <c r="AG1407">
        <v>1</v>
      </c>
      <c r="AH1407" t="s">
        <v>724</v>
      </c>
    </row>
    <row r="1408" spans="1:34">
      <c r="A1408" t="s">
        <v>59</v>
      </c>
      <c r="B1408" t="s">
        <v>110</v>
      </c>
      <c r="C1408" t="s">
        <v>1240</v>
      </c>
      <c r="D1408" t="s">
        <v>2049</v>
      </c>
      <c r="E1408" t="s">
        <v>53</v>
      </c>
      <c r="F1408" t="s">
        <v>140</v>
      </c>
      <c r="G1408" t="s">
        <v>302</v>
      </c>
      <c r="I1408">
        <v>4.3145706989958788</v>
      </c>
      <c r="J1408">
        <v>1.5</v>
      </c>
      <c r="K1408">
        <v>1.06E-2</v>
      </c>
      <c r="M1408">
        <v>5.8251706989958789</v>
      </c>
      <c r="N1408">
        <v>499.95374847666528</v>
      </c>
      <c r="O1408">
        <v>101.549623122</v>
      </c>
      <c r="P1408">
        <v>48.914527098718281</v>
      </c>
      <c r="R1408">
        <v>650.41789869738363</v>
      </c>
      <c r="S1408">
        <v>41882116.476336569</v>
      </c>
      <c r="T1408">
        <v>2806982.4122378179</v>
      </c>
      <c r="U1408">
        <v>13297323.45301757</v>
      </c>
      <c r="V1408">
        <v>57986422.341591947</v>
      </c>
      <c r="X1408">
        <v>1.201667785825447</v>
      </c>
      <c r="Y1408">
        <v>0.24996209497335431</v>
      </c>
      <c r="Z1408">
        <v>0.14055898591585711</v>
      </c>
      <c r="AB1408">
        <v>6.2864000000000003E-2</v>
      </c>
      <c r="AC1408">
        <v>5.4999999999999997E-3</v>
      </c>
      <c r="AD1408">
        <v>1.585910347370606</v>
      </c>
      <c r="AE1408">
        <v>0.92328955579084682</v>
      </c>
      <c r="AF1408">
        <v>8.4027346021573308</v>
      </c>
      <c r="AG1408">
        <v>1</v>
      </c>
      <c r="AH1408" t="s">
        <v>1086</v>
      </c>
    </row>
    <row r="1409" spans="1:34">
      <c r="A1409" t="s">
        <v>502</v>
      </c>
      <c r="B1409" t="s">
        <v>537</v>
      </c>
      <c r="C1409" t="s">
        <v>1974</v>
      </c>
      <c r="D1409" t="s">
        <v>2050</v>
      </c>
      <c r="E1409" t="s">
        <v>103</v>
      </c>
      <c r="F1409" t="s">
        <v>40</v>
      </c>
      <c r="G1409" t="s">
        <v>302</v>
      </c>
      <c r="I1409">
        <v>1.765025687963768</v>
      </c>
      <c r="J1409">
        <v>4.0436841914152977</v>
      </c>
      <c r="K1409">
        <v>1.060000000000001E-2</v>
      </c>
      <c r="M1409">
        <v>5.8193098793790661</v>
      </c>
      <c r="N1409">
        <v>178.5847721174384</v>
      </c>
      <c r="O1409">
        <v>414.88144105791588</v>
      </c>
      <c r="P1409">
        <v>44.026333184789102</v>
      </c>
      <c r="R1409">
        <v>637.49254636014348</v>
      </c>
      <c r="S1409">
        <v>25502005.260190349</v>
      </c>
      <c r="T1409">
        <v>32529517.73447321</v>
      </c>
      <c r="U1409">
        <v>11968477.0053476</v>
      </c>
      <c r="V1409">
        <v>70000000.000011176</v>
      </c>
      <c r="X1409">
        <v>0.41030071698417281</v>
      </c>
      <c r="Y1409">
        <v>0.95779175463399646</v>
      </c>
      <c r="Z1409">
        <v>0.12651245168042849</v>
      </c>
      <c r="AB1409">
        <v>7.2873999999999994E-2</v>
      </c>
      <c r="AC1409">
        <v>5.4999999999999997E-3</v>
      </c>
      <c r="AD1409">
        <v>1.584314731558699</v>
      </c>
      <c r="AE1409">
        <v>0.92236061588158202</v>
      </c>
      <c r="AF1409">
        <v>8.4043592268193468</v>
      </c>
      <c r="AG1409">
        <v>1</v>
      </c>
      <c r="AH1409" t="s">
        <v>1099</v>
      </c>
    </row>
    <row r="1410" spans="1:34">
      <c r="A1410" t="s">
        <v>35</v>
      </c>
      <c r="B1410" t="s">
        <v>43</v>
      </c>
      <c r="C1410" t="s">
        <v>2044</v>
      </c>
      <c r="D1410" t="s">
        <v>2051</v>
      </c>
      <c r="E1410" t="s">
        <v>72</v>
      </c>
      <c r="F1410" t="s">
        <v>140</v>
      </c>
      <c r="G1410" t="s">
        <v>40</v>
      </c>
      <c r="I1410">
        <v>1</v>
      </c>
      <c r="J1410">
        <v>1.5</v>
      </c>
      <c r="K1410">
        <v>3.994266054016316</v>
      </c>
      <c r="M1410">
        <v>6.4942660540163164</v>
      </c>
      <c r="N1410">
        <v>70.254206021251477</v>
      </c>
      <c r="O1410">
        <v>103.02135679275</v>
      </c>
      <c r="P1410">
        <v>499.88844857840547</v>
      </c>
      <c r="R1410">
        <v>673.16401139240702</v>
      </c>
      <c r="S1410">
        <v>5441017.5619834717</v>
      </c>
      <c r="T1410">
        <v>2847663.3168270001</v>
      </c>
      <c r="U1410">
        <v>39194643.442774653</v>
      </c>
      <c r="V1410">
        <v>47483324.321585119</v>
      </c>
      <c r="X1410">
        <v>0.16496324502300211</v>
      </c>
      <c r="Y1410">
        <v>0.25358473403663789</v>
      </c>
      <c r="Z1410">
        <v>1.154038206829165</v>
      </c>
      <c r="AB1410">
        <v>7.1743000000000001E-2</v>
      </c>
      <c r="AC1410">
        <v>5.4999999999999997E-3</v>
      </c>
      <c r="AD1410">
        <v>1.76807243355418</v>
      </c>
      <c r="AE1410">
        <v>6.4942660540163163E-2</v>
      </c>
      <c r="AF1410">
        <v>8.4045241481106601</v>
      </c>
      <c r="AG1410">
        <v>1</v>
      </c>
      <c r="AH1410" t="s">
        <v>2046</v>
      </c>
    </row>
    <row r="1411" spans="1:34">
      <c r="A1411" t="s">
        <v>147</v>
      </c>
      <c r="B1411" t="s">
        <v>171</v>
      </c>
      <c r="C1411" t="s">
        <v>1942</v>
      </c>
      <c r="D1411" t="s">
        <v>2052</v>
      </c>
      <c r="E1411" t="s">
        <v>39</v>
      </c>
      <c r="F1411" t="s">
        <v>239</v>
      </c>
      <c r="G1411" t="s">
        <v>302</v>
      </c>
      <c r="I1411">
        <v>3</v>
      </c>
      <c r="J1411">
        <v>2.808609482621736</v>
      </c>
      <c r="K1411">
        <v>1.059999999999999E-2</v>
      </c>
      <c r="M1411">
        <v>5.8192094826217362</v>
      </c>
      <c r="N1411">
        <v>512.97786940723847</v>
      </c>
      <c r="O1411">
        <v>90.601610966858615</v>
      </c>
      <c r="P1411">
        <v>47.741360559375252</v>
      </c>
      <c r="R1411">
        <v>651.32084093347237</v>
      </c>
      <c r="S1411">
        <v>19420780.31490453</v>
      </c>
      <c r="T1411">
        <v>37320783.994728409</v>
      </c>
      <c r="U1411">
        <v>12978400.30557677</v>
      </c>
      <c r="V1411">
        <v>69719964.615209699</v>
      </c>
      <c r="X1411">
        <v>1.159551815958471</v>
      </c>
      <c r="Y1411">
        <v>0.26034945680131788</v>
      </c>
      <c r="Z1411">
        <v>0.13718781769935409</v>
      </c>
      <c r="AB1411">
        <v>7.3561000000000001E-2</v>
      </c>
      <c r="AC1411">
        <v>5.4999999999999997E-3</v>
      </c>
      <c r="AD1411">
        <v>1.584287398410106</v>
      </c>
      <c r="AE1411">
        <v>0.92234470299554516</v>
      </c>
      <c r="AF1411">
        <v>8.4049025840273881</v>
      </c>
      <c r="AG1411">
        <v>1</v>
      </c>
      <c r="AH1411" t="s">
        <v>724</v>
      </c>
    </row>
    <row r="1412" spans="1:34">
      <c r="A1412" t="s">
        <v>1977</v>
      </c>
      <c r="B1412" t="s">
        <v>2053</v>
      </c>
      <c r="C1412" t="s">
        <v>1979</v>
      </c>
      <c r="D1412" t="s">
        <v>2054</v>
      </c>
      <c r="E1412" t="s">
        <v>53</v>
      </c>
      <c r="F1412" t="s">
        <v>39</v>
      </c>
      <c r="G1412" t="s">
        <v>41</v>
      </c>
      <c r="I1412">
        <v>1.5</v>
      </c>
      <c r="J1412">
        <v>2.413903987628633</v>
      </c>
      <c r="K1412">
        <v>8.3999999999999977E-3</v>
      </c>
      <c r="M1412">
        <v>3.922303987628633</v>
      </c>
      <c r="N1412">
        <v>156.2575497597804</v>
      </c>
      <c r="O1412">
        <v>383.22556044371117</v>
      </c>
      <c r="P1412">
        <v>188.40607567148751</v>
      </c>
      <c r="R1412">
        <v>727.88918587497915</v>
      </c>
      <c r="S1412">
        <v>13090004.66400449</v>
      </c>
      <c r="T1412">
        <v>14508500.00416892</v>
      </c>
      <c r="U1412">
        <v>29000045.454545449</v>
      </c>
      <c r="V1412">
        <v>56598550.122718863</v>
      </c>
      <c r="X1412">
        <v>0.37557406942236132</v>
      </c>
      <c r="Y1412">
        <v>0.86625548787843654</v>
      </c>
      <c r="Z1412">
        <v>0.54139676917094115</v>
      </c>
      <c r="AB1412">
        <v>7.0526000000000005E-2</v>
      </c>
      <c r="AC1412">
        <v>5.4999999999999997E-3</v>
      </c>
      <c r="AD1412">
        <v>1.0678523945376379</v>
      </c>
      <c r="AE1412">
        <v>3.3398418454657821</v>
      </c>
      <c r="AF1412">
        <v>8.4060242276320523</v>
      </c>
      <c r="AG1412">
        <v>1</v>
      </c>
      <c r="AH1412" t="s">
        <v>54</v>
      </c>
    </row>
    <row r="1413" spans="1:34">
      <c r="A1413" t="s">
        <v>35</v>
      </c>
      <c r="B1413" t="s">
        <v>45</v>
      </c>
      <c r="C1413" t="s">
        <v>2044</v>
      </c>
      <c r="D1413" t="s">
        <v>2055</v>
      </c>
      <c r="E1413" t="s">
        <v>72</v>
      </c>
      <c r="F1413" t="s">
        <v>140</v>
      </c>
      <c r="G1413" t="s">
        <v>40</v>
      </c>
      <c r="I1413">
        <v>1</v>
      </c>
      <c r="J1413">
        <v>1.5</v>
      </c>
      <c r="K1413">
        <v>3.9955598662842018</v>
      </c>
      <c r="M1413">
        <v>6.4955598662842018</v>
      </c>
      <c r="N1413">
        <v>70.254206021251477</v>
      </c>
      <c r="O1413">
        <v>103.02135679275</v>
      </c>
      <c r="P1413">
        <v>500.05037114405297</v>
      </c>
      <c r="R1413">
        <v>673.32593395805452</v>
      </c>
      <c r="S1413">
        <v>5441017.5619834717</v>
      </c>
      <c r="T1413">
        <v>2847663.3168270001</v>
      </c>
      <c r="U1413">
        <v>39207339.269701518</v>
      </c>
      <c r="V1413">
        <v>47496020.148511991</v>
      </c>
      <c r="X1413">
        <v>0.16496324502300211</v>
      </c>
      <c r="Y1413">
        <v>0.25358473403663789</v>
      </c>
      <c r="Z1413">
        <v>1.1544120198825301</v>
      </c>
      <c r="AB1413">
        <v>7.1743000000000001E-2</v>
      </c>
      <c r="AC1413">
        <v>5.4999999999999997E-3</v>
      </c>
      <c r="AD1413">
        <v>1.7684246756375841</v>
      </c>
      <c r="AE1413">
        <v>6.4955598662842021E-2</v>
      </c>
      <c r="AF1413">
        <v>8.406183140584627</v>
      </c>
      <c r="AG1413">
        <v>1</v>
      </c>
      <c r="AH1413" t="s">
        <v>2046</v>
      </c>
    </row>
    <row r="1414" spans="1:34">
      <c r="A1414" t="s">
        <v>422</v>
      </c>
      <c r="B1414" t="s">
        <v>500</v>
      </c>
      <c r="C1414" t="s">
        <v>1869</v>
      </c>
      <c r="D1414" t="s">
        <v>2056</v>
      </c>
      <c r="E1414" t="s">
        <v>53</v>
      </c>
      <c r="F1414" t="s">
        <v>72</v>
      </c>
      <c r="G1414" t="s">
        <v>140</v>
      </c>
      <c r="H1414" t="s">
        <v>41</v>
      </c>
      <c r="I1414">
        <v>3.2998021377363411</v>
      </c>
      <c r="J1414">
        <v>1</v>
      </c>
      <c r="K1414">
        <v>1.5</v>
      </c>
      <c r="L1414">
        <v>8.3999999999999995E-3</v>
      </c>
      <c r="M1414">
        <v>5.8082021377363411</v>
      </c>
      <c r="N1414">
        <v>310.03683171606139</v>
      </c>
      <c r="O1414">
        <v>53.509286412512218</v>
      </c>
      <c r="P1414">
        <v>98.483511307937491</v>
      </c>
      <c r="Q1414">
        <v>186.37200198002759</v>
      </c>
      <c r="R1414">
        <v>648.40163141653875</v>
      </c>
      <c r="S1414">
        <v>25972399.921894979</v>
      </c>
      <c r="T1414">
        <v>4144164.2228739001</v>
      </c>
      <c r="U1414">
        <v>2722230.5276770229</v>
      </c>
      <c r="V1414">
        <v>61525749.21790044</v>
      </c>
      <c r="W1414">
        <v>28686954.545454539</v>
      </c>
      <c r="X1414">
        <v>0.74519147866728119</v>
      </c>
      <c r="Y1414">
        <v>0.1256446556780261</v>
      </c>
      <c r="Z1414">
        <v>0.24241493025817981</v>
      </c>
      <c r="AA1414">
        <v>0.5355517298276653</v>
      </c>
      <c r="AB1414">
        <v>9.0872000000000008E-2</v>
      </c>
      <c r="AC1414">
        <v>5.4999999999999997E-3</v>
      </c>
      <c r="AD1414">
        <v>1.5812906343575379</v>
      </c>
      <c r="AE1414">
        <v>0.92060003883121011</v>
      </c>
      <c r="AF1414">
        <v>8.4064648109250886</v>
      </c>
      <c r="AG1414">
        <v>1</v>
      </c>
      <c r="AH1414" t="s">
        <v>414</v>
      </c>
    </row>
    <row r="1415" spans="1:34">
      <c r="A1415" t="s">
        <v>59</v>
      </c>
      <c r="B1415" t="s">
        <v>110</v>
      </c>
      <c r="C1415" t="s">
        <v>1204</v>
      </c>
      <c r="D1415" t="s">
        <v>2057</v>
      </c>
      <c r="E1415" t="s">
        <v>39</v>
      </c>
      <c r="F1415" t="s">
        <v>140</v>
      </c>
      <c r="G1415" t="s">
        <v>302</v>
      </c>
      <c r="I1415">
        <v>3</v>
      </c>
      <c r="J1415">
        <v>2.8175842921199088</v>
      </c>
      <c r="K1415">
        <v>1.06E-2</v>
      </c>
      <c r="M1415">
        <v>5.828184292119909</v>
      </c>
      <c r="N1415">
        <v>520.4513126959248</v>
      </c>
      <c r="O1415">
        <v>190.74974865282931</v>
      </c>
      <c r="P1415">
        <v>48.914527098718281</v>
      </c>
      <c r="R1415">
        <v>760.11558844747231</v>
      </c>
      <c r="S1415">
        <v>19703716.692789972</v>
      </c>
      <c r="T1415">
        <v>5272606.3686520848</v>
      </c>
      <c r="U1415">
        <v>13297323.45301757</v>
      </c>
      <c r="V1415">
        <v>38273646.514459617</v>
      </c>
      <c r="X1415">
        <v>1.176445029591396</v>
      </c>
      <c r="Y1415">
        <v>0.46952618161487192</v>
      </c>
      <c r="Z1415">
        <v>0.14055898591585711</v>
      </c>
      <c r="AB1415">
        <v>6.2864000000000003E-2</v>
      </c>
      <c r="AC1415">
        <v>5.4999999999999997E-3</v>
      </c>
      <c r="AD1415">
        <v>1.586730802043117</v>
      </c>
      <c r="AE1415">
        <v>0.92376721030100561</v>
      </c>
      <c r="AF1415">
        <v>8.407046304464032</v>
      </c>
      <c r="AG1415">
        <v>1</v>
      </c>
      <c r="AH1415" t="s">
        <v>943</v>
      </c>
    </row>
    <row r="1416" spans="1:34">
      <c r="A1416" t="s">
        <v>59</v>
      </c>
      <c r="B1416" t="s">
        <v>88</v>
      </c>
      <c r="C1416" t="s">
        <v>1358</v>
      </c>
      <c r="D1416" t="s">
        <v>2058</v>
      </c>
      <c r="E1416" t="s">
        <v>140</v>
      </c>
      <c r="F1416" t="s">
        <v>40</v>
      </c>
      <c r="G1416" t="s">
        <v>302</v>
      </c>
      <c r="I1416">
        <v>1.5</v>
      </c>
      <c r="J1416">
        <v>4.3174848131701342</v>
      </c>
      <c r="K1416">
        <v>1.06E-2</v>
      </c>
      <c r="M1416">
        <v>5.8280848131701344</v>
      </c>
      <c r="N1416">
        <v>101.549623122</v>
      </c>
      <c r="O1416">
        <v>508.76146799821612</v>
      </c>
      <c r="P1416">
        <v>48.914527098718281</v>
      </c>
      <c r="R1416">
        <v>659.22561821893441</v>
      </c>
      <c r="S1416">
        <v>2806982.4122378179</v>
      </c>
      <c r="T1416">
        <v>39890348.321351662</v>
      </c>
      <c r="U1416">
        <v>13297323.45301757</v>
      </c>
      <c r="V1416">
        <v>55994654.186607048</v>
      </c>
      <c r="X1416">
        <v>0.24996209497335431</v>
      </c>
      <c r="Y1416">
        <v>1.1745223837480729</v>
      </c>
      <c r="Z1416">
        <v>0.14055898591585711</v>
      </c>
      <c r="AB1416">
        <v>6.5969E-2</v>
      </c>
      <c r="AC1416">
        <v>5.4999999999999997E-3</v>
      </c>
      <c r="AD1416">
        <v>1.586703718768832</v>
      </c>
      <c r="AE1416">
        <v>0.92375144288746636</v>
      </c>
      <c r="AF1416">
        <v>8.4100089748264324</v>
      </c>
      <c r="AG1416">
        <v>1</v>
      </c>
      <c r="AH1416" t="s">
        <v>1105</v>
      </c>
    </row>
    <row r="1417" spans="1:34">
      <c r="A1417" t="s">
        <v>59</v>
      </c>
      <c r="B1417" t="s">
        <v>90</v>
      </c>
      <c r="C1417" t="s">
        <v>1358</v>
      </c>
      <c r="D1417" t="s">
        <v>2059</v>
      </c>
      <c r="E1417" t="s">
        <v>140</v>
      </c>
      <c r="F1417" t="s">
        <v>40</v>
      </c>
      <c r="G1417" t="s">
        <v>302</v>
      </c>
      <c r="I1417">
        <v>1.5</v>
      </c>
      <c r="J1417">
        <v>4.3180593823629421</v>
      </c>
      <c r="K1417">
        <v>1.060000000000001E-2</v>
      </c>
      <c r="M1417">
        <v>5.8286593823629422</v>
      </c>
      <c r="N1417">
        <v>101.549623122</v>
      </c>
      <c r="O1417">
        <v>508.82917377568822</v>
      </c>
      <c r="P1417">
        <v>48.914527098718317</v>
      </c>
      <c r="R1417">
        <v>659.29332399640646</v>
      </c>
      <c r="S1417">
        <v>2806982.4122378179</v>
      </c>
      <c r="T1417">
        <v>39895656.913327686</v>
      </c>
      <c r="U1417">
        <v>13297323.453017579</v>
      </c>
      <c r="V1417">
        <v>55999962.778583087</v>
      </c>
      <c r="X1417">
        <v>0.24996209497335431</v>
      </c>
      <c r="Y1417">
        <v>1.1746786887282099</v>
      </c>
      <c r="Z1417">
        <v>0.14055898591585719</v>
      </c>
      <c r="AB1417">
        <v>6.5969E-2</v>
      </c>
      <c r="AC1417">
        <v>5.4999999999999997E-3</v>
      </c>
      <c r="AD1417">
        <v>1.586860145983628</v>
      </c>
      <c r="AE1417">
        <v>0.92384251210452639</v>
      </c>
      <c r="AF1417">
        <v>8.4108310404510966</v>
      </c>
      <c r="AG1417">
        <v>1</v>
      </c>
      <c r="AH1417" t="s">
        <v>1105</v>
      </c>
    </row>
    <row r="1418" spans="1:34">
      <c r="A1418" t="s">
        <v>147</v>
      </c>
      <c r="B1418" t="s">
        <v>171</v>
      </c>
      <c r="C1418" t="s">
        <v>1871</v>
      </c>
      <c r="D1418" t="s">
        <v>2060</v>
      </c>
      <c r="E1418" t="s">
        <v>72</v>
      </c>
      <c r="F1418" t="s">
        <v>39</v>
      </c>
      <c r="G1418" t="s">
        <v>302</v>
      </c>
      <c r="I1418">
        <v>2.818701684124302</v>
      </c>
      <c r="J1418">
        <v>3</v>
      </c>
      <c r="K1418">
        <v>1.059999999999999E-2</v>
      </c>
      <c r="M1418">
        <v>5.8293016841243013</v>
      </c>
      <c r="N1418">
        <v>186.80283998358229</v>
      </c>
      <c r="O1418">
        <v>512.97786940723847</v>
      </c>
      <c r="P1418">
        <v>47.741360559375231</v>
      </c>
      <c r="R1418">
        <v>747.52206995019606</v>
      </c>
      <c r="S1418">
        <v>14467426.087935651</v>
      </c>
      <c r="T1418">
        <v>19420780.31490453</v>
      </c>
      <c r="U1418">
        <v>12978400.30557677</v>
      </c>
      <c r="V1418">
        <v>46866606.708416954</v>
      </c>
      <c r="X1418">
        <v>0.43863000393005358</v>
      </c>
      <c r="Y1418">
        <v>1.159551815958471</v>
      </c>
      <c r="Z1418">
        <v>0.13718781769935409</v>
      </c>
      <c r="AB1418">
        <v>6.6664000000000001E-2</v>
      </c>
      <c r="AC1418">
        <v>5.4999999999999997E-3</v>
      </c>
      <c r="AD1418">
        <v>1.5870350134788671</v>
      </c>
      <c r="AE1418">
        <v>0.92394431693370171</v>
      </c>
      <c r="AF1418">
        <v>8.4124450145368712</v>
      </c>
      <c r="AG1418">
        <v>1</v>
      </c>
      <c r="AH1418" t="s">
        <v>710</v>
      </c>
    </row>
    <row r="1419" spans="1:34">
      <c r="A1419" t="s">
        <v>788</v>
      </c>
      <c r="B1419" t="s">
        <v>789</v>
      </c>
      <c r="C1419" t="s">
        <v>2061</v>
      </c>
      <c r="D1419" t="s">
        <v>2062</v>
      </c>
      <c r="E1419" t="s">
        <v>72</v>
      </c>
      <c r="F1419" t="s">
        <v>40</v>
      </c>
      <c r="G1419" t="s">
        <v>41</v>
      </c>
      <c r="I1419">
        <v>1</v>
      </c>
      <c r="J1419">
        <v>2.917318825910634</v>
      </c>
      <c r="K1419">
        <v>8.400000000000003E-3</v>
      </c>
      <c r="M1419">
        <v>3.925718825910633</v>
      </c>
      <c r="N1419">
        <v>68.92702184179457</v>
      </c>
      <c r="O1419">
        <v>354.43816396618098</v>
      </c>
      <c r="P1419">
        <v>194.2540375344353</v>
      </c>
      <c r="R1419">
        <v>617.61922334241081</v>
      </c>
      <c r="S1419">
        <v>5338230.3719008267</v>
      </c>
      <c r="T1419">
        <v>27790355.025551751</v>
      </c>
      <c r="U1419">
        <v>29900181.818181831</v>
      </c>
      <c r="V1419">
        <v>63028767.215634413</v>
      </c>
      <c r="X1419">
        <v>0.1618468962463869</v>
      </c>
      <c r="Y1419">
        <v>0.81825292090380752</v>
      </c>
      <c r="Z1419">
        <v>0.55820125728286007</v>
      </c>
      <c r="AB1419">
        <v>7.3631000000000002E-2</v>
      </c>
      <c r="AC1419">
        <v>5.4999999999999997E-3</v>
      </c>
      <c r="AD1419">
        <v>1.0687820887295969</v>
      </c>
      <c r="AE1419">
        <v>3.3427495802629039</v>
      </c>
      <c r="AF1419">
        <v>8.4163814949031348</v>
      </c>
      <c r="AG1419">
        <v>1</v>
      </c>
      <c r="AH1419" t="s">
        <v>177</v>
      </c>
    </row>
    <row r="1420" spans="1:34">
      <c r="A1420" t="s">
        <v>59</v>
      </c>
      <c r="B1420" t="s">
        <v>63</v>
      </c>
      <c r="C1420" t="s">
        <v>2063</v>
      </c>
      <c r="D1420" t="s">
        <v>2064</v>
      </c>
      <c r="E1420" t="s">
        <v>40</v>
      </c>
      <c r="F1420" t="s">
        <v>239</v>
      </c>
      <c r="I1420">
        <v>4.4942892051496433</v>
      </c>
      <c r="J1420">
        <v>2.02</v>
      </c>
      <c r="M1420">
        <v>6.5142892051496428</v>
      </c>
      <c r="N1420">
        <v>529.59564944979604</v>
      </c>
      <c r="O1420">
        <v>68.987406144393248</v>
      </c>
      <c r="R1420">
        <v>598.58305559418932</v>
      </c>
      <c r="S1420">
        <v>41523889.395843327</v>
      </c>
      <c r="T1420">
        <v>28417420.568970811</v>
      </c>
      <c r="V1420">
        <v>69941309.964814156</v>
      </c>
      <c r="X1420">
        <v>1.22261999726867</v>
      </c>
      <c r="Y1420">
        <v>0.19823967282871621</v>
      </c>
      <c r="AB1420">
        <v>5.8294000000000012E-2</v>
      </c>
      <c r="AC1420">
        <v>5.4999999999999997E-3</v>
      </c>
      <c r="AD1420">
        <v>1.7735237626585421</v>
      </c>
      <c r="AE1420">
        <v>6.5142892051496426E-2</v>
      </c>
      <c r="AF1420">
        <v>8.4167498598596815</v>
      </c>
      <c r="AG1420">
        <v>1</v>
      </c>
      <c r="AH1420" t="s">
        <v>2065</v>
      </c>
    </row>
    <row r="1421" spans="1:34">
      <c r="A1421" t="s">
        <v>59</v>
      </c>
      <c r="B1421" t="s">
        <v>60</v>
      </c>
      <c r="C1421" t="s">
        <v>2063</v>
      </c>
      <c r="D1421" t="s">
        <v>2066</v>
      </c>
      <c r="E1421" t="s">
        <v>40</v>
      </c>
      <c r="F1421" t="s">
        <v>239</v>
      </c>
      <c r="I1421">
        <v>4.4948249120333852</v>
      </c>
      <c r="J1421">
        <v>2.02</v>
      </c>
      <c r="M1421">
        <v>6.5148249120333848</v>
      </c>
      <c r="N1421">
        <v>529.65877579126175</v>
      </c>
      <c r="O1421">
        <v>68.987406144393248</v>
      </c>
      <c r="R1421">
        <v>598.64618193565502</v>
      </c>
      <c r="S1421">
        <v>41528838.92898944</v>
      </c>
      <c r="T1421">
        <v>28417420.568970811</v>
      </c>
      <c r="V1421">
        <v>69946259.497960255</v>
      </c>
      <c r="X1421">
        <v>1.222765730201919</v>
      </c>
      <c r="Y1421">
        <v>0.19823967282871621</v>
      </c>
      <c r="AB1421">
        <v>5.8294000000000012E-2</v>
      </c>
      <c r="AC1421">
        <v>5.4999999999999997E-3</v>
      </c>
      <c r="AD1421">
        <v>1.7736696095588269</v>
      </c>
      <c r="AE1421">
        <v>6.5148249120333845E-2</v>
      </c>
      <c r="AF1421">
        <v>8.4174367707125466</v>
      </c>
      <c r="AG1421">
        <v>1</v>
      </c>
      <c r="AH1421" t="s">
        <v>2065</v>
      </c>
    </row>
    <row r="1422" spans="1:34">
      <c r="A1422" t="s">
        <v>35</v>
      </c>
      <c r="B1422" t="s">
        <v>47</v>
      </c>
      <c r="C1422" t="s">
        <v>2044</v>
      </c>
      <c r="D1422" t="s">
        <v>2067</v>
      </c>
      <c r="E1422" t="s">
        <v>72</v>
      </c>
      <c r="F1422" t="s">
        <v>140</v>
      </c>
      <c r="G1422" t="s">
        <v>40</v>
      </c>
      <c r="I1422">
        <v>1</v>
      </c>
      <c r="J1422">
        <v>1.5</v>
      </c>
      <c r="K1422">
        <v>4.0078043396013019</v>
      </c>
      <c r="M1422">
        <v>6.5078043396013019</v>
      </c>
      <c r="N1422">
        <v>70.254206021251477</v>
      </c>
      <c r="O1422">
        <v>103.02135679275</v>
      </c>
      <c r="P1422">
        <v>501.58278553192042</v>
      </c>
      <c r="R1422">
        <v>674.85834834592197</v>
      </c>
      <c r="S1422">
        <v>5441017.5619834717</v>
      </c>
      <c r="T1422">
        <v>2847663.3168270001</v>
      </c>
      <c r="U1422">
        <v>39327490.946960397</v>
      </c>
      <c r="V1422">
        <v>47616171.825770877</v>
      </c>
      <c r="X1422">
        <v>0.16496324502300211</v>
      </c>
      <c r="Y1422">
        <v>0.25358473403663789</v>
      </c>
      <c r="Z1422">
        <v>1.1579497386622359</v>
      </c>
      <c r="AB1422">
        <v>7.1743000000000001E-2</v>
      </c>
      <c r="AC1422">
        <v>5.4999999999999997E-3</v>
      </c>
      <c r="AD1422">
        <v>1.771758249524962</v>
      </c>
      <c r="AE1422">
        <v>6.5078043396013016E-2</v>
      </c>
      <c r="AF1422">
        <v>8.4218836325222775</v>
      </c>
      <c r="AG1422">
        <v>1</v>
      </c>
      <c r="AH1422" t="s">
        <v>2046</v>
      </c>
    </row>
    <row r="1423" spans="1:34">
      <c r="A1423" t="s">
        <v>59</v>
      </c>
      <c r="B1423" t="s">
        <v>97</v>
      </c>
      <c r="C1423" t="s">
        <v>1358</v>
      </c>
      <c r="D1423" t="s">
        <v>2068</v>
      </c>
      <c r="E1423" t="s">
        <v>140</v>
      </c>
      <c r="F1423" t="s">
        <v>40</v>
      </c>
      <c r="G1423" t="s">
        <v>302</v>
      </c>
      <c r="I1423">
        <v>1.5</v>
      </c>
      <c r="J1423">
        <v>4.3259669381612671</v>
      </c>
      <c r="K1423">
        <v>1.06E-2</v>
      </c>
      <c r="M1423">
        <v>5.8365669381612673</v>
      </c>
      <c r="N1423">
        <v>101.549623122</v>
      </c>
      <c r="O1423">
        <v>509.76098010977461</v>
      </c>
      <c r="P1423">
        <v>48.914527098718281</v>
      </c>
      <c r="R1423">
        <v>660.22513033049279</v>
      </c>
      <c r="S1423">
        <v>2806982.4122378179</v>
      </c>
      <c r="T1423">
        <v>39968716.84725114</v>
      </c>
      <c r="U1423">
        <v>13297323.45301757</v>
      </c>
      <c r="V1423">
        <v>56073022.712506533</v>
      </c>
      <c r="X1423">
        <v>0.24996209497335431</v>
      </c>
      <c r="Y1423">
        <v>1.176829848879958</v>
      </c>
      <c r="Z1423">
        <v>0.14055898591585711</v>
      </c>
      <c r="AB1423">
        <v>6.5969E-2</v>
      </c>
      <c r="AC1423">
        <v>5.4999999999999997E-3</v>
      </c>
      <c r="AD1423">
        <v>1.589012988399926</v>
      </c>
      <c r="AE1423">
        <v>0.9250958596985609</v>
      </c>
      <c r="AF1423">
        <v>8.4221447862597536</v>
      </c>
      <c r="AG1423">
        <v>1</v>
      </c>
      <c r="AH1423" t="s">
        <v>1105</v>
      </c>
    </row>
    <row r="1424" spans="1:34">
      <c r="A1424" t="s">
        <v>502</v>
      </c>
      <c r="B1424" t="s">
        <v>547</v>
      </c>
      <c r="C1424" t="s">
        <v>1974</v>
      </c>
      <c r="D1424" t="s">
        <v>2069</v>
      </c>
      <c r="E1424" t="s">
        <v>103</v>
      </c>
      <c r="F1424" t="s">
        <v>40</v>
      </c>
      <c r="G1424" t="s">
        <v>302</v>
      </c>
      <c r="I1424">
        <v>1.7479166127193151</v>
      </c>
      <c r="J1424">
        <v>4.0744132632254821</v>
      </c>
      <c r="K1424">
        <v>1.060000000000001E-2</v>
      </c>
      <c r="M1424">
        <v>5.8329298759447976</v>
      </c>
      <c r="N1424">
        <v>176.85368099252921</v>
      </c>
      <c r="O1424">
        <v>418.03423959298641</v>
      </c>
      <c r="P1424">
        <v>44.026333184789102</v>
      </c>
      <c r="R1424">
        <v>638.91425377030464</v>
      </c>
      <c r="S1424">
        <v>25254804.480135761</v>
      </c>
      <c r="T1424">
        <v>32776718.514528051</v>
      </c>
      <c r="U1424">
        <v>11968477.0053476</v>
      </c>
      <c r="V1424">
        <v>70000000.000011414</v>
      </c>
      <c r="X1424">
        <v>0.40632351376973469</v>
      </c>
      <c r="Y1424">
        <v>0.96507027842916193</v>
      </c>
      <c r="Z1424">
        <v>0.12651245168042849</v>
      </c>
      <c r="AB1424">
        <v>7.2873999999999994E-2</v>
      </c>
      <c r="AC1424">
        <v>5.4999999999999997E-3</v>
      </c>
      <c r="AD1424">
        <v>1.5880227934509401</v>
      </c>
      <c r="AE1424">
        <v>0.92451938533725042</v>
      </c>
      <c r="AF1424">
        <v>8.4238460547329872</v>
      </c>
      <c r="AG1424">
        <v>1</v>
      </c>
      <c r="AH1424" t="s">
        <v>1099</v>
      </c>
    </row>
    <row r="1425" spans="1:34">
      <c r="A1425" t="s">
        <v>422</v>
      </c>
      <c r="B1425" t="s">
        <v>466</v>
      </c>
      <c r="C1425" t="s">
        <v>1969</v>
      </c>
      <c r="D1425" t="s">
        <v>2070</v>
      </c>
      <c r="E1425" t="s">
        <v>53</v>
      </c>
      <c r="F1425" t="s">
        <v>39</v>
      </c>
      <c r="G1425" t="s">
        <v>302</v>
      </c>
      <c r="I1425">
        <v>2.8279161284986158</v>
      </c>
      <c r="J1425">
        <v>3</v>
      </c>
      <c r="K1425">
        <v>1.059999999999999E-2</v>
      </c>
      <c r="M1425">
        <v>5.8385161284986156</v>
      </c>
      <c r="N1425">
        <v>265.70022087442982</v>
      </c>
      <c r="O1425">
        <v>435.63640787743952</v>
      </c>
      <c r="P1425">
        <v>44.026333184789053</v>
      </c>
      <c r="R1425">
        <v>745.36296193665839</v>
      </c>
      <c r="S1425">
        <v>22258234.151374921</v>
      </c>
      <c r="T1425">
        <v>16492717.28688442</v>
      </c>
      <c r="U1425">
        <v>11968477.005347591</v>
      </c>
      <c r="V1425">
        <v>50719428.443606928</v>
      </c>
      <c r="X1425">
        <v>0.63862586706140145</v>
      </c>
      <c r="Y1425">
        <v>0.98472666751807103</v>
      </c>
      <c r="Z1425">
        <v>0.1265124516804283</v>
      </c>
      <c r="AB1425">
        <v>6.6664000000000001E-2</v>
      </c>
      <c r="AC1425">
        <v>5.4999999999999997E-3</v>
      </c>
      <c r="AD1425">
        <v>1.589543658020566</v>
      </c>
      <c r="AE1425">
        <v>0.92540480636703071</v>
      </c>
      <c r="AF1425">
        <v>8.4256285928862127</v>
      </c>
      <c r="AG1425">
        <v>1</v>
      </c>
      <c r="AH1425" t="s">
        <v>329</v>
      </c>
    </row>
    <row r="1426" spans="1:34">
      <c r="A1426" t="s">
        <v>59</v>
      </c>
      <c r="B1426" t="s">
        <v>105</v>
      </c>
      <c r="C1426" t="s">
        <v>1358</v>
      </c>
      <c r="D1426" t="s">
        <v>2071</v>
      </c>
      <c r="E1426" t="s">
        <v>140</v>
      </c>
      <c r="F1426" t="s">
        <v>40</v>
      </c>
      <c r="G1426" t="s">
        <v>302</v>
      </c>
      <c r="I1426">
        <v>1.5</v>
      </c>
      <c r="J1426">
        <v>4.3284341122177947</v>
      </c>
      <c r="K1426">
        <v>1.06E-2</v>
      </c>
      <c r="M1426">
        <v>5.8390341122177949</v>
      </c>
      <c r="N1426">
        <v>101.549623122</v>
      </c>
      <c r="O1426">
        <v>510.05170564770282</v>
      </c>
      <c r="P1426">
        <v>48.914527098718281</v>
      </c>
      <c r="R1426">
        <v>660.51585586842111</v>
      </c>
      <c r="S1426">
        <v>2806982.4122378179</v>
      </c>
      <c r="T1426">
        <v>39991511.700445317</v>
      </c>
      <c r="U1426">
        <v>13297323.45301757</v>
      </c>
      <c r="V1426">
        <v>56095817.56570071</v>
      </c>
      <c r="X1426">
        <v>0.24996209497335431</v>
      </c>
      <c r="Y1426">
        <v>1.177501015376053</v>
      </c>
      <c r="Z1426">
        <v>0.14055898591585711</v>
      </c>
      <c r="AB1426">
        <v>6.5969E-2</v>
      </c>
      <c r="AC1426">
        <v>5.4999999999999997E-3</v>
      </c>
      <c r="AD1426">
        <v>1.5896846797661011</v>
      </c>
      <c r="AE1426">
        <v>0.92548690678652046</v>
      </c>
      <c r="AF1426">
        <v>8.4256746987704165</v>
      </c>
      <c r="AG1426">
        <v>1</v>
      </c>
      <c r="AH1426" t="s">
        <v>1105</v>
      </c>
    </row>
    <row r="1427" spans="1:34">
      <c r="A1427" t="s">
        <v>35</v>
      </c>
      <c r="B1427" t="s">
        <v>47</v>
      </c>
      <c r="C1427" t="s">
        <v>1986</v>
      </c>
      <c r="D1427" t="s">
        <v>2072</v>
      </c>
      <c r="E1427" t="s">
        <v>72</v>
      </c>
      <c r="F1427" t="s">
        <v>140</v>
      </c>
      <c r="G1427" t="s">
        <v>41</v>
      </c>
      <c r="H1427" t="s">
        <v>239</v>
      </c>
      <c r="I1427">
        <v>1</v>
      </c>
      <c r="J1427">
        <v>3.465222924748014</v>
      </c>
      <c r="K1427">
        <v>7.7706511362862019E-3</v>
      </c>
      <c r="L1427">
        <v>2.02</v>
      </c>
      <c r="M1427">
        <v>6.4929935758843014</v>
      </c>
      <c r="N1427">
        <v>70.254206021251505</v>
      </c>
      <c r="O1427">
        <v>237.99464486458791</v>
      </c>
      <c r="P1427">
        <v>181.1112994376806</v>
      </c>
      <c r="Q1427">
        <v>73.079991692392326</v>
      </c>
      <c r="R1427">
        <v>562.44014201591233</v>
      </c>
      <c r="S1427">
        <v>5441017.5619834755</v>
      </c>
      <c r="T1427">
        <v>6578525.471621925</v>
      </c>
      <c r="U1427">
        <v>27877210.951426748</v>
      </c>
      <c r="V1427">
        <v>70000000.000006258</v>
      </c>
      <c r="W1427">
        <v>30103246.014974099</v>
      </c>
      <c r="X1427">
        <v>0.16496324502300219</v>
      </c>
      <c r="Y1427">
        <v>0.58581842249992389</v>
      </c>
      <c r="Z1427">
        <v>0.52043476849908232</v>
      </c>
      <c r="AA1427">
        <v>0.2099999761275641</v>
      </c>
      <c r="AB1427">
        <v>9.7769000000000009E-2</v>
      </c>
      <c r="AC1427">
        <v>5.4999999999999997E-3</v>
      </c>
      <c r="AD1427">
        <v>1.7677259997171919</v>
      </c>
      <c r="AE1427">
        <v>6.492993575884301E-2</v>
      </c>
      <c r="AF1427">
        <v>8.4289185113603367</v>
      </c>
      <c r="AG1427">
        <v>1</v>
      </c>
      <c r="AH1427" t="s">
        <v>1988</v>
      </c>
    </row>
    <row r="1428" spans="1:34">
      <c r="A1428" t="s">
        <v>35</v>
      </c>
      <c r="B1428" t="s">
        <v>290</v>
      </c>
      <c r="C1428" t="s">
        <v>524</v>
      </c>
      <c r="D1428" t="s">
        <v>2073</v>
      </c>
      <c r="E1428" t="s">
        <v>72</v>
      </c>
      <c r="F1428" t="s">
        <v>39</v>
      </c>
      <c r="G1428" t="s">
        <v>40</v>
      </c>
      <c r="H1428" t="s">
        <v>302</v>
      </c>
      <c r="I1428">
        <v>1</v>
      </c>
      <c r="J1428">
        <v>2.6763247902900211</v>
      </c>
      <c r="K1428">
        <v>1</v>
      </c>
      <c r="L1428">
        <v>1.060000000000001E-2</v>
      </c>
      <c r="M1428">
        <v>4.6869247902900213</v>
      </c>
      <c r="N1428">
        <v>70.254206021251477</v>
      </c>
      <c r="O1428">
        <v>477.633157797254</v>
      </c>
      <c r="P1428">
        <v>125.1515151515151</v>
      </c>
      <c r="Q1428">
        <v>51.260860177404332</v>
      </c>
      <c r="R1428">
        <v>724.29973914742493</v>
      </c>
      <c r="S1428">
        <v>5441017.5619834717</v>
      </c>
      <c r="T1428">
        <v>18082668.2433948</v>
      </c>
      <c r="U1428">
        <v>9812727.2727272715</v>
      </c>
      <c r="V1428">
        <v>47271582.826004706</v>
      </c>
      <c r="W1428">
        <v>13935169.747899169</v>
      </c>
      <c r="X1428">
        <v>0.16496324502300211</v>
      </c>
      <c r="Y1428">
        <v>1.079657483325283</v>
      </c>
      <c r="Z1428">
        <v>0.28892371995820271</v>
      </c>
      <c r="AA1428">
        <v>0.14730132234886301</v>
      </c>
      <c r="AB1428">
        <v>9.3915000000000012E-2</v>
      </c>
      <c r="AC1428">
        <v>5.4999999999999997E-3</v>
      </c>
      <c r="AD1428">
        <v>1.2760214088747699</v>
      </c>
      <c r="AE1428">
        <v>2.3668970190964611</v>
      </c>
      <c r="AF1428">
        <v>8.4292582182612534</v>
      </c>
      <c r="AG1428">
        <v>1</v>
      </c>
      <c r="AH1428" t="s">
        <v>526</v>
      </c>
    </row>
    <row r="1429" spans="1:34">
      <c r="A1429" t="s">
        <v>35</v>
      </c>
      <c r="B1429" t="s">
        <v>49</v>
      </c>
      <c r="C1429" t="s">
        <v>2044</v>
      </c>
      <c r="D1429" t="s">
        <v>2074</v>
      </c>
      <c r="E1429" t="s">
        <v>72</v>
      </c>
      <c r="F1429" t="s">
        <v>140</v>
      </c>
      <c r="G1429" t="s">
        <v>40</v>
      </c>
      <c r="I1429">
        <v>1</v>
      </c>
      <c r="J1429">
        <v>1.5</v>
      </c>
      <c r="K1429">
        <v>4.0139012538551873</v>
      </c>
      <c r="M1429">
        <v>6.5139012538551873</v>
      </c>
      <c r="N1429">
        <v>70.254206021251477</v>
      </c>
      <c r="O1429">
        <v>103.02135679275</v>
      </c>
      <c r="P1429">
        <v>502.34582358854311</v>
      </c>
      <c r="R1429">
        <v>675.62138640254454</v>
      </c>
      <c r="S1429">
        <v>5441017.5619834717</v>
      </c>
      <c r="T1429">
        <v>2847663.3168270001</v>
      </c>
      <c r="U1429">
        <v>39387318.303738989</v>
      </c>
      <c r="V1429">
        <v>47675999.182549462</v>
      </c>
      <c r="X1429">
        <v>0.16496324502300211</v>
      </c>
      <c r="Y1429">
        <v>0.25358473403663789</v>
      </c>
      <c r="Z1429">
        <v>1.159711281808735</v>
      </c>
      <c r="AB1429">
        <v>7.1743000000000001E-2</v>
      </c>
      <c r="AC1429">
        <v>5.4999999999999997E-3</v>
      </c>
      <c r="AD1429">
        <v>1.773418142410836</v>
      </c>
      <c r="AE1429">
        <v>6.513901253855188E-2</v>
      </c>
      <c r="AF1429">
        <v>8.4297014088045756</v>
      </c>
      <c r="AG1429">
        <v>1</v>
      </c>
      <c r="AH1429" t="s">
        <v>2046</v>
      </c>
    </row>
    <row r="1430" spans="1:34">
      <c r="A1430" t="s">
        <v>59</v>
      </c>
      <c r="B1430" t="s">
        <v>60</v>
      </c>
      <c r="C1430" t="s">
        <v>2075</v>
      </c>
      <c r="D1430" t="s">
        <v>2076</v>
      </c>
      <c r="E1430" t="s">
        <v>39</v>
      </c>
      <c r="F1430" t="s">
        <v>140</v>
      </c>
      <c r="G1430" t="s">
        <v>239</v>
      </c>
      <c r="I1430">
        <v>2.991142664137048</v>
      </c>
      <c r="J1430">
        <v>1.5</v>
      </c>
      <c r="K1430">
        <v>2.02</v>
      </c>
      <c r="M1430">
        <v>6.5111426641370489</v>
      </c>
      <c r="N1430">
        <v>518.91470867030421</v>
      </c>
      <c r="O1430">
        <v>101.549623122</v>
      </c>
      <c r="P1430">
        <v>68.987406144393248</v>
      </c>
      <c r="R1430">
        <v>689.45173793669744</v>
      </c>
      <c r="S1430">
        <v>19645542.547291141</v>
      </c>
      <c r="T1430">
        <v>2806982.4122378179</v>
      </c>
      <c r="U1430">
        <v>28417420.568970811</v>
      </c>
      <c r="V1430">
        <v>50869945.528499767</v>
      </c>
      <c r="X1430">
        <v>1.1729716400075989</v>
      </c>
      <c r="Y1430">
        <v>0.2499620949733542</v>
      </c>
      <c r="Z1430">
        <v>0.19823967282871621</v>
      </c>
      <c r="AB1430">
        <v>7.5535000000000005E-2</v>
      </c>
      <c r="AC1430">
        <v>5.4999999999999997E-3</v>
      </c>
      <c r="AD1430">
        <v>1.7726671127493541</v>
      </c>
      <c r="AE1430">
        <v>6.5111426641370485E-2</v>
      </c>
      <c r="AF1430">
        <v>8.4299562035277731</v>
      </c>
      <c r="AG1430">
        <v>1</v>
      </c>
      <c r="AH1430" t="s">
        <v>1896</v>
      </c>
    </row>
    <row r="1431" spans="1:34">
      <c r="A1431" t="s">
        <v>59</v>
      </c>
      <c r="B1431" t="s">
        <v>63</v>
      </c>
      <c r="C1431" t="s">
        <v>2075</v>
      </c>
      <c r="D1431" t="s">
        <v>2077</v>
      </c>
      <c r="E1431" t="s">
        <v>39</v>
      </c>
      <c r="F1431" t="s">
        <v>140</v>
      </c>
      <c r="G1431" t="s">
        <v>239</v>
      </c>
      <c r="I1431">
        <v>2.9918144937012512</v>
      </c>
      <c r="J1431">
        <v>1.5</v>
      </c>
      <c r="K1431">
        <v>2.02</v>
      </c>
      <c r="M1431">
        <v>6.5118144937012516</v>
      </c>
      <c r="N1431">
        <v>519.03126019650335</v>
      </c>
      <c r="O1431">
        <v>101.549623122</v>
      </c>
      <c r="P1431">
        <v>68.987406144393248</v>
      </c>
      <c r="R1431">
        <v>689.56828946289659</v>
      </c>
      <c r="S1431">
        <v>19649955.060424101</v>
      </c>
      <c r="T1431">
        <v>2806982.4122378179</v>
      </c>
      <c r="U1431">
        <v>28417420.568970811</v>
      </c>
      <c r="V1431">
        <v>50874358.041632742</v>
      </c>
      <c r="X1431">
        <v>1.173235096858112</v>
      </c>
      <c r="Y1431">
        <v>0.2499620949733542</v>
      </c>
      <c r="Z1431">
        <v>0.19823967282871621</v>
      </c>
      <c r="AB1431">
        <v>7.5535000000000005E-2</v>
      </c>
      <c r="AC1431">
        <v>5.4999999999999997E-3</v>
      </c>
      <c r="AD1431">
        <v>1.772850019227566</v>
      </c>
      <c r="AE1431">
        <v>6.5118144937012512E-2</v>
      </c>
      <c r="AF1431">
        <v>8.4308176578658305</v>
      </c>
      <c r="AG1431">
        <v>1</v>
      </c>
      <c r="AH1431" t="s">
        <v>1896</v>
      </c>
    </row>
    <row r="1432" spans="1:34">
      <c r="A1432" t="s">
        <v>208</v>
      </c>
      <c r="B1432" t="s">
        <v>209</v>
      </c>
      <c r="C1432" t="s">
        <v>2078</v>
      </c>
      <c r="D1432" t="s">
        <v>2079</v>
      </c>
      <c r="E1432" t="s">
        <v>53</v>
      </c>
      <c r="F1432" t="s">
        <v>72</v>
      </c>
      <c r="G1432" t="s">
        <v>39</v>
      </c>
      <c r="I1432">
        <v>1.840093251829702</v>
      </c>
      <c r="J1432">
        <v>1</v>
      </c>
      <c r="K1432">
        <v>3</v>
      </c>
      <c r="M1432">
        <v>5.8400932518297024</v>
      </c>
      <c r="N1432">
        <v>205.78376199628829</v>
      </c>
      <c r="O1432">
        <v>65.166666666666671</v>
      </c>
      <c r="P1432">
        <v>506.74999999999989</v>
      </c>
      <c r="R1432">
        <v>777.70042866295489</v>
      </c>
      <c r="S1432">
        <v>17238913.629766561</v>
      </c>
      <c r="T1432">
        <v>5047000</v>
      </c>
      <c r="U1432">
        <v>19185000</v>
      </c>
      <c r="V1432">
        <v>41470913.629766561</v>
      </c>
      <c r="X1432">
        <v>0.49461318850068031</v>
      </c>
      <c r="Y1432">
        <v>0.1530172413793103</v>
      </c>
      <c r="Z1432">
        <v>1.145474137931034</v>
      </c>
      <c r="AB1432">
        <v>7.2438000000000002E-2</v>
      </c>
      <c r="AC1432">
        <v>5.4999999999999997E-3</v>
      </c>
      <c r="AD1432">
        <v>1.5899730319117511</v>
      </c>
      <c r="AE1432">
        <v>0.92565478041500771</v>
      </c>
      <c r="AF1432">
        <v>8.4336590641564602</v>
      </c>
      <c r="AG1432">
        <v>1</v>
      </c>
      <c r="AH1432" t="s">
        <v>844</v>
      </c>
    </row>
    <row r="1433" spans="1:34">
      <c r="A1433" t="s">
        <v>99</v>
      </c>
      <c r="B1433" t="s">
        <v>100</v>
      </c>
      <c r="C1433" t="s">
        <v>2080</v>
      </c>
      <c r="D1433" t="s">
        <v>2081</v>
      </c>
      <c r="E1433" t="s">
        <v>53</v>
      </c>
      <c r="F1433" t="s">
        <v>140</v>
      </c>
      <c r="G1433" t="s">
        <v>41</v>
      </c>
      <c r="H1433" t="s">
        <v>239</v>
      </c>
      <c r="I1433">
        <v>1.5</v>
      </c>
      <c r="J1433">
        <v>2.9695188026825581</v>
      </c>
      <c r="K1433">
        <v>7.9696037930075663E-3</v>
      </c>
      <c r="L1433">
        <v>2.02</v>
      </c>
      <c r="M1433">
        <v>6.4974884064755649</v>
      </c>
      <c r="N1433">
        <v>156.2575497597804</v>
      </c>
      <c r="O1433">
        <v>196.90813274778409</v>
      </c>
      <c r="P1433">
        <v>178.7525922972807</v>
      </c>
      <c r="Q1433">
        <v>58.149404109062978</v>
      </c>
      <c r="R1433">
        <v>590.06767891390814</v>
      </c>
      <c r="S1433">
        <v>13090004.66400449</v>
      </c>
      <c r="T1433">
        <v>5442833.2519323463</v>
      </c>
      <c r="U1433">
        <v>27514151.458563961</v>
      </c>
      <c r="V1433">
        <v>70000000.00000003</v>
      </c>
      <c r="W1433">
        <v>23953010.62549923</v>
      </c>
      <c r="X1433">
        <v>0.37557406942236132</v>
      </c>
      <c r="Y1433">
        <v>0.48468490444120982</v>
      </c>
      <c r="Z1433">
        <v>0.51365687441747332</v>
      </c>
      <c r="AA1433">
        <v>0.1670959888191465</v>
      </c>
      <c r="AB1433">
        <v>9.7769000000000009E-2</v>
      </c>
      <c r="AC1433">
        <v>5.4999999999999997E-3</v>
      </c>
      <c r="AD1433">
        <v>1.7689497232289499</v>
      </c>
      <c r="AE1433">
        <v>6.4974884064755656E-2</v>
      </c>
      <c r="AF1433">
        <v>8.4346820137692706</v>
      </c>
      <c r="AG1433">
        <v>1</v>
      </c>
      <c r="AH1433" t="s">
        <v>1739</v>
      </c>
    </row>
    <row r="1434" spans="1:34">
      <c r="A1434" t="s">
        <v>35</v>
      </c>
      <c r="B1434" t="s">
        <v>47</v>
      </c>
      <c r="C1434" t="s">
        <v>2014</v>
      </c>
      <c r="D1434" t="s">
        <v>2082</v>
      </c>
      <c r="E1434" t="s">
        <v>53</v>
      </c>
      <c r="F1434" t="s">
        <v>72</v>
      </c>
      <c r="G1434" t="s">
        <v>140</v>
      </c>
      <c r="I1434">
        <v>4.0214229131239829</v>
      </c>
      <c r="J1434">
        <v>1</v>
      </c>
      <c r="K1434">
        <v>1.5</v>
      </c>
      <c r="M1434">
        <v>6.5214229131239829</v>
      </c>
      <c r="N1434">
        <v>483.71878997736133</v>
      </c>
      <c r="O1434">
        <v>70.254206021251477</v>
      </c>
      <c r="P1434">
        <v>103.02135679275</v>
      </c>
      <c r="R1434">
        <v>656.99435279136276</v>
      </c>
      <c r="S1434">
        <v>40522081.823274903</v>
      </c>
      <c r="T1434">
        <v>5441017.5619834717</v>
      </c>
      <c r="U1434">
        <v>2847663.3168270001</v>
      </c>
      <c r="V1434">
        <v>48810762.702085368</v>
      </c>
      <c r="X1434">
        <v>1.1626461229370899</v>
      </c>
      <c r="Y1434">
        <v>0.16496324502300211</v>
      </c>
      <c r="Z1434">
        <v>0.25358473403663789</v>
      </c>
      <c r="AB1434">
        <v>6.8638000000000005E-2</v>
      </c>
      <c r="AC1434">
        <v>5.4999999999999997E-3</v>
      </c>
      <c r="AD1434">
        <v>1.77546592399187</v>
      </c>
      <c r="AE1434">
        <v>6.5214229131239837E-2</v>
      </c>
      <c r="AF1434">
        <v>8.4362410662470921</v>
      </c>
      <c r="AG1434">
        <v>1</v>
      </c>
      <c r="AH1434" t="s">
        <v>2016</v>
      </c>
    </row>
    <row r="1435" spans="1:34">
      <c r="A1435" t="s">
        <v>59</v>
      </c>
      <c r="B1435" t="s">
        <v>110</v>
      </c>
      <c r="C1435" t="s">
        <v>1358</v>
      </c>
      <c r="D1435" t="s">
        <v>2083</v>
      </c>
      <c r="E1435" t="s">
        <v>140</v>
      </c>
      <c r="F1435" t="s">
        <v>40</v>
      </c>
      <c r="G1435" t="s">
        <v>302</v>
      </c>
      <c r="I1435">
        <v>1.5</v>
      </c>
      <c r="J1435">
        <v>4.3375118131227994</v>
      </c>
      <c r="K1435">
        <v>1.06E-2</v>
      </c>
      <c r="M1435">
        <v>5.8481118131227996</v>
      </c>
      <c r="N1435">
        <v>101.549623122</v>
      </c>
      <c r="O1435">
        <v>511.12139891550328</v>
      </c>
      <c r="P1435">
        <v>48.914527098718281</v>
      </c>
      <c r="R1435">
        <v>661.58554913622163</v>
      </c>
      <c r="S1435">
        <v>2806982.4122378179</v>
      </c>
      <c r="T1435">
        <v>40075382.904798619</v>
      </c>
      <c r="U1435">
        <v>13297323.45301757</v>
      </c>
      <c r="V1435">
        <v>56179688.770054013</v>
      </c>
      <c r="X1435">
        <v>0.24996209497335431</v>
      </c>
      <c r="Y1435">
        <v>1.1799705001263809</v>
      </c>
      <c r="Z1435">
        <v>0.14055898591585711</v>
      </c>
      <c r="AB1435">
        <v>6.5969E-2</v>
      </c>
      <c r="AC1435">
        <v>5.4999999999999997E-3</v>
      </c>
      <c r="AD1435">
        <v>1.5921560957192959</v>
      </c>
      <c r="AE1435">
        <v>0.92692572237996373</v>
      </c>
      <c r="AF1435">
        <v>8.4386626312220585</v>
      </c>
      <c r="AG1435">
        <v>1</v>
      </c>
      <c r="AH1435" t="s">
        <v>1105</v>
      </c>
    </row>
    <row r="1436" spans="1:34">
      <c r="A1436" t="s">
        <v>59</v>
      </c>
      <c r="B1436" t="s">
        <v>88</v>
      </c>
      <c r="C1436" t="s">
        <v>1376</v>
      </c>
      <c r="D1436" t="s">
        <v>2084</v>
      </c>
      <c r="E1436" t="s">
        <v>39</v>
      </c>
      <c r="F1436" t="s">
        <v>40</v>
      </c>
      <c r="G1436" t="s">
        <v>239</v>
      </c>
      <c r="I1436">
        <v>2.8184772474202928</v>
      </c>
      <c r="J1436">
        <v>1</v>
      </c>
      <c r="K1436">
        <v>2.02</v>
      </c>
      <c r="M1436">
        <v>5.8384772474202933</v>
      </c>
      <c r="N1436">
        <v>488.96006107449608</v>
      </c>
      <c r="O1436">
        <v>117.8374655647383</v>
      </c>
      <c r="P1436">
        <v>68.987406144393248</v>
      </c>
      <c r="R1436">
        <v>675.7849327836276</v>
      </c>
      <c r="S1436">
        <v>18511492.396081321</v>
      </c>
      <c r="T1436">
        <v>9239256.1983471066</v>
      </c>
      <c r="U1436">
        <v>28417420.568970811</v>
      </c>
      <c r="V1436">
        <v>56168169.163399227</v>
      </c>
      <c r="X1436">
        <v>1.105261182914681</v>
      </c>
      <c r="Y1436">
        <v>0.27203856749311278</v>
      </c>
      <c r="Z1436">
        <v>0.19823967282871621</v>
      </c>
      <c r="AB1436">
        <v>8.2440000000000013E-2</v>
      </c>
      <c r="AC1436">
        <v>5.4999999999999997E-3</v>
      </c>
      <c r="AD1436">
        <v>1.589533072596101</v>
      </c>
      <c r="AE1436">
        <v>0.92539864371611646</v>
      </c>
      <c r="AF1436">
        <v>8.4413489637325103</v>
      </c>
      <c r="AG1436">
        <v>1</v>
      </c>
      <c r="AH1436" t="s">
        <v>1212</v>
      </c>
    </row>
    <row r="1437" spans="1:34">
      <c r="A1437" t="s">
        <v>59</v>
      </c>
      <c r="B1437" t="s">
        <v>90</v>
      </c>
      <c r="C1437" t="s">
        <v>1376</v>
      </c>
      <c r="D1437" t="s">
        <v>2085</v>
      </c>
      <c r="E1437" t="s">
        <v>39</v>
      </c>
      <c r="F1437" t="s">
        <v>40</v>
      </c>
      <c r="G1437" t="s">
        <v>239</v>
      </c>
      <c r="I1437">
        <v>2.8187403747620352</v>
      </c>
      <c r="J1437">
        <v>1</v>
      </c>
      <c r="K1437">
        <v>2.02</v>
      </c>
      <c r="M1437">
        <v>5.8387403747620352</v>
      </c>
      <c r="N1437">
        <v>489.00570939796808</v>
      </c>
      <c r="O1437">
        <v>117.8374655647383</v>
      </c>
      <c r="P1437">
        <v>68.987406144393248</v>
      </c>
      <c r="R1437">
        <v>675.83058110709965</v>
      </c>
      <c r="S1437">
        <v>18513220.591613259</v>
      </c>
      <c r="T1437">
        <v>9239256.1983471066</v>
      </c>
      <c r="U1437">
        <v>28417420.568970811</v>
      </c>
      <c r="V1437">
        <v>56169897.358931176</v>
      </c>
      <c r="X1437">
        <v>1.105364367865795</v>
      </c>
      <c r="Y1437">
        <v>0.27203856749311278</v>
      </c>
      <c r="Z1437">
        <v>0.19823967282871621</v>
      </c>
      <c r="AB1437">
        <v>8.2440000000000013E-2</v>
      </c>
      <c r="AC1437">
        <v>5.4999999999999997E-3</v>
      </c>
      <c r="AD1437">
        <v>1.589604709359298</v>
      </c>
      <c r="AE1437">
        <v>0.92544034939978259</v>
      </c>
      <c r="AF1437">
        <v>8.4417254335211158</v>
      </c>
      <c r="AG1437">
        <v>1</v>
      </c>
      <c r="AH1437" t="s">
        <v>1212</v>
      </c>
    </row>
    <row r="1438" spans="1:34">
      <c r="A1438" t="s">
        <v>2086</v>
      </c>
      <c r="B1438" t="s">
        <v>2087</v>
      </c>
      <c r="C1438" t="s">
        <v>2088</v>
      </c>
      <c r="D1438" t="s">
        <v>2089</v>
      </c>
      <c r="E1438" t="s">
        <v>140</v>
      </c>
      <c r="F1438" t="s">
        <v>103</v>
      </c>
      <c r="G1438" t="s">
        <v>40</v>
      </c>
      <c r="H1438" t="s">
        <v>302</v>
      </c>
      <c r="I1438">
        <v>1.5</v>
      </c>
      <c r="J1438">
        <v>2.703753833630119</v>
      </c>
      <c r="K1438">
        <v>2.2965843438501721</v>
      </c>
      <c r="L1438">
        <v>1.06E-2</v>
      </c>
      <c r="M1438">
        <v>6.5109381774802912</v>
      </c>
      <c r="N1438">
        <v>97.625000000000014</v>
      </c>
      <c r="O1438">
        <v>266.09443979309748</v>
      </c>
      <c r="P1438">
        <v>225.83079381193349</v>
      </c>
      <c r="Q1438">
        <v>42.657638888888897</v>
      </c>
      <c r="R1438">
        <v>632.20787249391992</v>
      </c>
      <c r="S1438">
        <v>2698500</v>
      </c>
      <c r="T1438">
        <v>37998434.708915181</v>
      </c>
      <c r="U1438">
        <v>17706665.291084819</v>
      </c>
      <c r="V1438">
        <v>70000000</v>
      </c>
      <c r="W1438">
        <v>11596400</v>
      </c>
      <c r="X1438">
        <v>0.24030172413793111</v>
      </c>
      <c r="Y1438">
        <v>0.6113552579993391</v>
      </c>
      <c r="Z1438">
        <v>0.52135104357518258</v>
      </c>
      <c r="AA1438">
        <v>0.1225794220945083</v>
      </c>
      <c r="AB1438">
        <v>9.3220000000000011E-2</v>
      </c>
      <c r="AC1438">
        <v>5.4999999999999997E-3</v>
      </c>
      <c r="AD1438">
        <v>1.7726114409893989</v>
      </c>
      <c r="AE1438">
        <v>6.510938177480291E-2</v>
      </c>
      <c r="AF1438">
        <v>8.4473790002444922</v>
      </c>
      <c r="AG1438">
        <v>1</v>
      </c>
      <c r="AH1438" t="s">
        <v>1620</v>
      </c>
    </row>
    <row r="1439" spans="1:34">
      <c r="A1439" t="s">
        <v>502</v>
      </c>
      <c r="B1439" t="s">
        <v>568</v>
      </c>
      <c r="C1439" t="s">
        <v>1974</v>
      </c>
      <c r="D1439" t="s">
        <v>2090</v>
      </c>
      <c r="E1439" t="s">
        <v>103</v>
      </c>
      <c r="F1439" t="s">
        <v>40</v>
      </c>
      <c r="G1439" t="s">
        <v>302</v>
      </c>
      <c r="I1439">
        <v>1.7240176909931879</v>
      </c>
      <c r="J1439">
        <v>4.1173373646988338</v>
      </c>
      <c r="K1439">
        <v>1.0600000000000021E-2</v>
      </c>
      <c r="M1439">
        <v>5.8519550556920219</v>
      </c>
      <c r="N1439">
        <v>174.43559522787581</v>
      </c>
      <c r="O1439">
        <v>422.43824649174161</v>
      </c>
      <c r="P1439">
        <v>44.026333184789159</v>
      </c>
      <c r="R1439">
        <v>640.90017490440641</v>
      </c>
      <c r="S1439">
        <v>24909500.4815998</v>
      </c>
      <c r="T1439">
        <v>33122022.513064351</v>
      </c>
      <c r="U1439">
        <v>11968477.005347621</v>
      </c>
      <c r="V1439">
        <v>70000000.000011772</v>
      </c>
      <c r="X1439">
        <v>0.40076793189563131</v>
      </c>
      <c r="Y1439">
        <v>0.97523733117614209</v>
      </c>
      <c r="Z1439">
        <v>0.1265124516804286</v>
      </c>
      <c r="AB1439">
        <v>7.2873999999999994E-2</v>
      </c>
      <c r="AC1439">
        <v>5.4999999999999997E-3</v>
      </c>
      <c r="AD1439">
        <v>1.5932024235391891</v>
      </c>
      <c r="AE1439">
        <v>0.92753487632718545</v>
      </c>
      <c r="AF1439">
        <v>8.451066355558396</v>
      </c>
      <c r="AG1439">
        <v>1</v>
      </c>
      <c r="AH1439" t="s">
        <v>1099</v>
      </c>
    </row>
    <row r="1440" spans="1:34">
      <c r="A1440" t="s">
        <v>502</v>
      </c>
      <c r="B1440" t="s">
        <v>576</v>
      </c>
      <c r="C1440" t="s">
        <v>1974</v>
      </c>
      <c r="D1440" t="s">
        <v>2091</v>
      </c>
      <c r="E1440" t="s">
        <v>103</v>
      </c>
      <c r="F1440" t="s">
        <v>40</v>
      </c>
      <c r="G1440" t="s">
        <v>302</v>
      </c>
      <c r="I1440">
        <v>1.7184154064995181</v>
      </c>
      <c r="J1440">
        <v>4.1273994516349992</v>
      </c>
      <c r="K1440">
        <v>1.0600000000000021E-2</v>
      </c>
      <c r="M1440">
        <v>5.8564148581345172</v>
      </c>
      <c r="N1440">
        <v>173.86875775550249</v>
      </c>
      <c r="O1440">
        <v>423.47061522542981</v>
      </c>
      <c r="P1440">
        <v>44.026333184789159</v>
      </c>
      <c r="R1440">
        <v>641.36570616572135</v>
      </c>
      <c r="S1440">
        <v>24828555.773768671</v>
      </c>
      <c r="T1440">
        <v>33202967.220895559</v>
      </c>
      <c r="U1440">
        <v>11968477.005347621</v>
      </c>
      <c r="V1440">
        <v>70000000.000011861</v>
      </c>
      <c r="X1440">
        <v>0.3994656158102749</v>
      </c>
      <c r="Y1440">
        <v>0.97762064882550992</v>
      </c>
      <c r="Z1440">
        <v>0.1265124516804286</v>
      </c>
      <c r="AB1440">
        <v>7.2873999999999994E-2</v>
      </c>
      <c r="AC1440">
        <v>5.4999999999999997E-3</v>
      </c>
      <c r="AD1440">
        <v>1.594416610591596</v>
      </c>
      <c r="AE1440">
        <v>0.92824175501432105</v>
      </c>
      <c r="AF1440">
        <v>8.4574472237404343</v>
      </c>
      <c r="AG1440">
        <v>1</v>
      </c>
      <c r="AH1440" t="s">
        <v>1099</v>
      </c>
    </row>
    <row r="1441" spans="1:34">
      <c r="A1441" t="s">
        <v>35</v>
      </c>
      <c r="B1441" t="s">
        <v>49</v>
      </c>
      <c r="C1441" t="s">
        <v>1986</v>
      </c>
      <c r="D1441" t="s">
        <v>2092</v>
      </c>
      <c r="E1441" t="s">
        <v>72</v>
      </c>
      <c r="F1441" t="s">
        <v>140</v>
      </c>
      <c r="G1441" t="s">
        <v>41</v>
      </c>
      <c r="H1441" t="s">
        <v>239</v>
      </c>
      <c r="I1441">
        <v>1</v>
      </c>
      <c r="J1441">
        <v>3.4881781637393381</v>
      </c>
      <c r="K1441">
        <v>7.7585036255768732E-3</v>
      </c>
      <c r="L1441">
        <v>2.02</v>
      </c>
      <c r="M1441">
        <v>6.5159366673649153</v>
      </c>
      <c r="N1441">
        <v>70.254206021251477</v>
      </c>
      <c r="O1441">
        <v>239.57123144217991</v>
      </c>
      <c r="P1441">
        <v>180.82817625908029</v>
      </c>
      <c r="Q1441">
        <v>73.079991692392312</v>
      </c>
      <c r="R1441">
        <v>563.73360541490399</v>
      </c>
      <c r="S1441">
        <v>5441017.5619834717</v>
      </c>
      <c r="T1441">
        <v>6622104.6662916513</v>
      </c>
      <c r="U1441">
        <v>27833631.756757028</v>
      </c>
      <c r="V1441">
        <v>70000000.000006258</v>
      </c>
      <c r="W1441">
        <v>30103246.014974091</v>
      </c>
      <c r="X1441">
        <v>0.16496324502300211</v>
      </c>
      <c r="Y1441">
        <v>0.5896991546161654</v>
      </c>
      <c r="Z1441">
        <v>0.51962119614678248</v>
      </c>
      <c r="AA1441">
        <v>0.2099999761275641</v>
      </c>
      <c r="AB1441">
        <v>9.7769000000000009E-2</v>
      </c>
      <c r="AC1441">
        <v>5.4999999999999997E-3</v>
      </c>
      <c r="AD1441">
        <v>1.7739722864030141</v>
      </c>
      <c r="AE1441">
        <v>6.5159366673649161E-2</v>
      </c>
      <c r="AF1441">
        <v>8.4583373204415775</v>
      </c>
      <c r="AG1441">
        <v>1</v>
      </c>
      <c r="AH1441" t="s">
        <v>1988</v>
      </c>
    </row>
    <row r="1442" spans="1:34">
      <c r="A1442" t="s">
        <v>35</v>
      </c>
      <c r="B1442" t="s">
        <v>49</v>
      </c>
      <c r="C1442" t="s">
        <v>2014</v>
      </c>
      <c r="D1442" t="s">
        <v>2093</v>
      </c>
      <c r="E1442" t="s">
        <v>53</v>
      </c>
      <c r="F1442" t="s">
        <v>72</v>
      </c>
      <c r="G1442" t="s">
        <v>140</v>
      </c>
      <c r="I1442">
        <v>4.0404520429794806</v>
      </c>
      <c r="J1442">
        <v>1</v>
      </c>
      <c r="K1442">
        <v>1.5</v>
      </c>
      <c r="M1442">
        <v>6.5404520429794806</v>
      </c>
      <c r="N1442">
        <v>486.00771801772822</v>
      </c>
      <c r="O1442">
        <v>70.254206021251477</v>
      </c>
      <c r="P1442">
        <v>103.02135679275</v>
      </c>
      <c r="R1442">
        <v>659.28328083172971</v>
      </c>
      <c r="S1442">
        <v>40713829.862137876</v>
      </c>
      <c r="T1442">
        <v>5441017.5619834717</v>
      </c>
      <c r="U1442">
        <v>2847663.3168270001</v>
      </c>
      <c r="V1442">
        <v>49002510.740948349</v>
      </c>
      <c r="X1442">
        <v>1.168147694029541</v>
      </c>
      <c r="Y1442">
        <v>0.16496324502300211</v>
      </c>
      <c r="Z1442">
        <v>0.25358473403663789</v>
      </c>
      <c r="AB1442">
        <v>6.8638000000000005E-2</v>
      </c>
      <c r="AC1442">
        <v>5.4999999999999997E-3</v>
      </c>
      <c r="AD1442">
        <v>1.7806466295022669</v>
      </c>
      <c r="AE1442">
        <v>6.5404520429794805E-2</v>
      </c>
      <c r="AF1442">
        <v>8.4606411929115417</v>
      </c>
      <c r="AG1442">
        <v>1</v>
      </c>
      <c r="AH1442" t="s">
        <v>2016</v>
      </c>
    </row>
    <row r="1443" spans="1:34">
      <c r="A1443" t="s">
        <v>459</v>
      </c>
      <c r="B1443" t="s">
        <v>953</v>
      </c>
      <c r="C1443" t="s">
        <v>1251</v>
      </c>
      <c r="D1443" t="s">
        <v>2094</v>
      </c>
      <c r="E1443" t="s">
        <v>53</v>
      </c>
      <c r="F1443" t="s">
        <v>39</v>
      </c>
      <c r="G1443" t="s">
        <v>239</v>
      </c>
      <c r="H1443" t="s">
        <v>302</v>
      </c>
      <c r="I1443">
        <v>1.5</v>
      </c>
      <c r="J1443">
        <v>2.3108188376805652</v>
      </c>
      <c r="K1443">
        <v>2.02</v>
      </c>
      <c r="L1443">
        <v>1.060000000000001E-2</v>
      </c>
      <c r="M1443">
        <v>5.8414188376805649</v>
      </c>
      <c r="N1443">
        <v>167.75</v>
      </c>
      <c r="O1443">
        <v>390.33581533154211</v>
      </c>
      <c r="P1443">
        <v>61.974581298003081</v>
      </c>
      <c r="Q1443">
        <v>46.763721776589449</v>
      </c>
      <c r="R1443">
        <v>666.82411840613463</v>
      </c>
      <c r="S1443">
        <v>14052750</v>
      </c>
      <c r="T1443">
        <v>14777686.46696721</v>
      </c>
      <c r="U1443">
        <v>25528684.72319508</v>
      </c>
      <c r="V1443">
        <v>67071752.206205077</v>
      </c>
      <c r="W1443">
        <v>12712631.016042789</v>
      </c>
      <c r="X1443">
        <v>0.40319683908045978</v>
      </c>
      <c r="Y1443">
        <v>0.88232773866898007</v>
      </c>
      <c r="Z1443">
        <v>0.17808787729311229</v>
      </c>
      <c r="AA1443">
        <v>0.13437851085226851</v>
      </c>
      <c r="AB1443">
        <v>9.7707000000000002E-2</v>
      </c>
      <c r="AC1443">
        <v>5.4999999999999997E-3</v>
      </c>
      <c r="AD1443">
        <v>1.590333924394709</v>
      </c>
      <c r="AE1443">
        <v>0.92586488577236958</v>
      </c>
      <c r="AF1443">
        <v>8.4608246478476428</v>
      </c>
      <c r="AG1443">
        <v>1</v>
      </c>
      <c r="AH1443" t="s">
        <v>931</v>
      </c>
    </row>
    <row r="1444" spans="1:34">
      <c r="A1444" t="s">
        <v>459</v>
      </c>
      <c r="B1444" t="s">
        <v>958</v>
      </c>
      <c r="C1444" t="s">
        <v>1251</v>
      </c>
      <c r="D1444" t="s">
        <v>2095</v>
      </c>
      <c r="E1444" t="s">
        <v>53</v>
      </c>
      <c r="F1444" t="s">
        <v>39</v>
      </c>
      <c r="G1444" t="s">
        <v>239</v>
      </c>
      <c r="H1444" t="s">
        <v>302</v>
      </c>
      <c r="I1444">
        <v>1.5</v>
      </c>
      <c r="J1444">
        <v>2.3129524509974422</v>
      </c>
      <c r="K1444">
        <v>2.02</v>
      </c>
      <c r="L1444">
        <v>1.060000000000001E-2</v>
      </c>
      <c r="M1444">
        <v>5.8435524509974428</v>
      </c>
      <c r="N1444">
        <v>167.75</v>
      </c>
      <c r="O1444">
        <v>390.6962181809846</v>
      </c>
      <c r="P1444">
        <v>61.974581298003081</v>
      </c>
      <c r="Q1444">
        <v>46.763721776589449</v>
      </c>
      <c r="R1444">
        <v>667.18452125557712</v>
      </c>
      <c r="S1444">
        <v>14052750</v>
      </c>
      <c r="T1444">
        <v>14791330.92412864</v>
      </c>
      <c r="U1444">
        <v>25528684.72319508</v>
      </c>
      <c r="V1444">
        <v>67085396.663366511</v>
      </c>
      <c r="W1444">
        <v>12712631.016042789</v>
      </c>
      <c r="X1444">
        <v>0.40319683908045978</v>
      </c>
      <c r="Y1444">
        <v>0.88314240496058949</v>
      </c>
      <c r="Z1444">
        <v>0.17808787729311229</v>
      </c>
      <c r="AA1444">
        <v>0.13437851085226851</v>
      </c>
      <c r="AB1444">
        <v>9.7707000000000002E-2</v>
      </c>
      <c r="AC1444">
        <v>5.4999999999999997E-3</v>
      </c>
      <c r="AD1444">
        <v>1.5909148034129159</v>
      </c>
      <c r="AE1444">
        <v>0.92620306348309467</v>
      </c>
      <c r="AF1444">
        <v>8.4638773178934539</v>
      </c>
      <c r="AG1444">
        <v>1</v>
      </c>
      <c r="AH1444" t="s">
        <v>931</v>
      </c>
    </row>
    <row r="1445" spans="1:34">
      <c r="A1445" t="s">
        <v>459</v>
      </c>
      <c r="B1445" t="s">
        <v>767</v>
      </c>
      <c r="C1445" t="s">
        <v>1381</v>
      </c>
      <c r="D1445" t="s">
        <v>2096</v>
      </c>
      <c r="E1445" t="s">
        <v>53</v>
      </c>
      <c r="F1445" t="s">
        <v>39</v>
      </c>
      <c r="G1445" t="s">
        <v>140</v>
      </c>
      <c r="I1445">
        <v>1.5</v>
      </c>
      <c r="J1445">
        <v>2.867237190472014</v>
      </c>
      <c r="K1445">
        <v>1.5</v>
      </c>
      <c r="M1445">
        <v>5.8672371904720144</v>
      </c>
      <c r="N1445">
        <v>167.75</v>
      </c>
      <c r="O1445">
        <v>484.324148757231</v>
      </c>
      <c r="P1445">
        <v>100.2005339238125</v>
      </c>
      <c r="R1445">
        <v>752.27468268104349</v>
      </c>
      <c r="S1445">
        <v>14052750</v>
      </c>
      <c r="T1445">
        <v>18335981.833068531</v>
      </c>
      <c r="U1445">
        <v>2769691.5830310681</v>
      </c>
      <c r="V1445">
        <v>35158423.4160996</v>
      </c>
      <c r="X1445">
        <v>0.40319683908045978</v>
      </c>
      <c r="Y1445">
        <v>1.094782016333244</v>
      </c>
      <c r="Z1445">
        <v>0.2466413424986775</v>
      </c>
      <c r="AB1445">
        <v>6.8638000000000005E-2</v>
      </c>
      <c r="AC1445">
        <v>5.4999999999999997E-3</v>
      </c>
      <c r="AD1445">
        <v>1.597363004735836</v>
      </c>
      <c r="AE1445">
        <v>0.92995709468981425</v>
      </c>
      <c r="AF1445">
        <v>8.4686952898976653</v>
      </c>
      <c r="AG1445">
        <v>1</v>
      </c>
      <c r="AH1445" t="s">
        <v>1145</v>
      </c>
    </row>
    <row r="1446" spans="1:34">
      <c r="A1446" t="s">
        <v>35</v>
      </c>
      <c r="B1446" t="s">
        <v>47</v>
      </c>
      <c r="C1446" t="s">
        <v>2008</v>
      </c>
      <c r="D1446" t="s">
        <v>2097</v>
      </c>
      <c r="E1446" t="s">
        <v>39</v>
      </c>
      <c r="F1446" t="s">
        <v>140</v>
      </c>
      <c r="I1446">
        <v>3</v>
      </c>
      <c r="J1446">
        <v>3.566066506673514</v>
      </c>
      <c r="M1446">
        <v>6.5660665066735149</v>
      </c>
      <c r="N1446">
        <v>535.39819927329722</v>
      </c>
      <c r="O1446">
        <v>244.92067328712511</v>
      </c>
      <c r="R1446">
        <v>780.31887256042239</v>
      </c>
      <c r="S1446">
        <v>20269589.448560841</v>
      </c>
      <c r="T1446">
        <v>6769971.1842797156</v>
      </c>
      <c r="V1446">
        <v>27039560.632840559</v>
      </c>
      <c r="X1446">
        <v>1.2102314568572441</v>
      </c>
      <c r="Y1446">
        <v>0.60286668443451041</v>
      </c>
      <c r="AB1446">
        <v>4.4491999999999997E-2</v>
      </c>
      <c r="AC1446">
        <v>5.4999999999999997E-3</v>
      </c>
      <c r="AD1446">
        <v>1.787620200769753</v>
      </c>
      <c r="AE1446">
        <v>6.5660665066735152E-2</v>
      </c>
      <c r="AF1446">
        <v>8.469339372510003</v>
      </c>
      <c r="AG1446">
        <v>1</v>
      </c>
      <c r="AH1446" t="s">
        <v>2010</v>
      </c>
    </row>
    <row r="1447" spans="1:34">
      <c r="A1447" t="s">
        <v>35</v>
      </c>
      <c r="B1447" t="s">
        <v>36</v>
      </c>
      <c r="C1447" t="s">
        <v>2098</v>
      </c>
      <c r="D1447" t="s">
        <v>2099</v>
      </c>
      <c r="E1447" t="s">
        <v>39</v>
      </c>
      <c r="F1447" t="s">
        <v>140</v>
      </c>
      <c r="G1447" t="s">
        <v>40</v>
      </c>
      <c r="H1447" t="s">
        <v>239</v>
      </c>
      <c r="I1447">
        <v>2.0047339752927789</v>
      </c>
      <c r="J1447">
        <v>1.5</v>
      </c>
      <c r="K1447">
        <v>1</v>
      </c>
      <c r="L1447">
        <v>2.02</v>
      </c>
      <c r="M1447">
        <v>6.5247339752927793</v>
      </c>
      <c r="N1447">
        <v>357.77698679791757</v>
      </c>
      <c r="O1447">
        <v>103.02135679275</v>
      </c>
      <c r="P1447">
        <v>125.1515151515151</v>
      </c>
      <c r="Q1447">
        <v>73.079991692392312</v>
      </c>
      <c r="R1447">
        <v>659.029850434575</v>
      </c>
      <c r="S1447">
        <v>13545044.87758865</v>
      </c>
      <c r="T1447">
        <v>2847663.3168270001</v>
      </c>
      <c r="U1447">
        <v>9812727.2727272715</v>
      </c>
      <c r="V1447">
        <v>56308681.482117012</v>
      </c>
      <c r="W1447">
        <v>30103246.014974091</v>
      </c>
      <c r="X1447">
        <v>0.80873070650993129</v>
      </c>
      <c r="Y1447">
        <v>0.25358473403663789</v>
      </c>
      <c r="Z1447">
        <v>0.28892371995820271</v>
      </c>
      <c r="AA1447">
        <v>0.2099999761275641</v>
      </c>
      <c r="AB1447">
        <v>0.102786</v>
      </c>
      <c r="AC1447">
        <v>5.4999999999999997E-3</v>
      </c>
      <c r="AD1447">
        <v>1.776367365001176</v>
      </c>
      <c r="AE1447">
        <v>6.5247339752927791E-2</v>
      </c>
      <c r="AF1447">
        <v>8.4746346800468828</v>
      </c>
      <c r="AG1447">
        <v>1</v>
      </c>
      <c r="AH1447" t="s">
        <v>2100</v>
      </c>
    </row>
    <row r="1448" spans="1:34">
      <c r="A1448" t="s">
        <v>59</v>
      </c>
      <c r="B1448" t="s">
        <v>97</v>
      </c>
      <c r="C1448" t="s">
        <v>1376</v>
      </c>
      <c r="D1448" t="s">
        <v>2101</v>
      </c>
      <c r="E1448" t="s">
        <v>39</v>
      </c>
      <c r="F1448" t="s">
        <v>40</v>
      </c>
      <c r="G1448" t="s">
        <v>239</v>
      </c>
      <c r="I1448">
        <v>2.8422413164588942</v>
      </c>
      <c r="J1448">
        <v>1</v>
      </c>
      <c r="K1448">
        <v>2.02</v>
      </c>
      <c r="M1448">
        <v>5.8622413164588938</v>
      </c>
      <c r="N1448">
        <v>493.08274138320832</v>
      </c>
      <c r="O1448">
        <v>117.8374655647383</v>
      </c>
      <c r="P1448">
        <v>68.987406144393248</v>
      </c>
      <c r="R1448">
        <v>679.90761309233983</v>
      </c>
      <c r="S1448">
        <v>18667572.557349481</v>
      </c>
      <c r="T1448">
        <v>9239256.1983471066</v>
      </c>
      <c r="U1448">
        <v>28417420.568970811</v>
      </c>
      <c r="V1448">
        <v>56324249.324667409</v>
      </c>
      <c r="X1448">
        <v>1.11458022321579</v>
      </c>
      <c r="Y1448">
        <v>0.27203856749311278</v>
      </c>
      <c r="Z1448">
        <v>0.19823967282871621</v>
      </c>
      <c r="AB1448">
        <v>8.2440000000000013E-2</v>
      </c>
      <c r="AC1448">
        <v>5.4999999999999997E-3</v>
      </c>
      <c r="AD1448">
        <v>1.5960028714966621</v>
      </c>
      <c r="AE1448">
        <v>0.92916524865873473</v>
      </c>
      <c r="AF1448">
        <v>8.475349436614291</v>
      </c>
      <c r="AG1448">
        <v>1</v>
      </c>
      <c r="AH1448" t="s">
        <v>1212</v>
      </c>
    </row>
    <row r="1449" spans="1:34">
      <c r="A1449" t="s">
        <v>35</v>
      </c>
      <c r="B1449" t="s">
        <v>43</v>
      </c>
      <c r="C1449" t="s">
        <v>2098</v>
      </c>
      <c r="D1449" t="s">
        <v>2102</v>
      </c>
      <c r="E1449" t="s">
        <v>39</v>
      </c>
      <c r="F1449" t="s">
        <v>140</v>
      </c>
      <c r="G1449" t="s">
        <v>40</v>
      </c>
      <c r="H1449" t="s">
        <v>239</v>
      </c>
      <c r="I1449">
        <v>2.0081145829230578</v>
      </c>
      <c r="J1449">
        <v>1.5</v>
      </c>
      <c r="K1449">
        <v>1</v>
      </c>
      <c r="L1449">
        <v>2.02</v>
      </c>
      <c r="M1449">
        <v>6.5281145829230578</v>
      </c>
      <c r="N1449">
        <v>358.38031054381793</v>
      </c>
      <c r="O1449">
        <v>103.02135679275</v>
      </c>
      <c r="P1449">
        <v>125.1515151515151</v>
      </c>
      <c r="Q1449">
        <v>73.079991692392312</v>
      </c>
      <c r="R1449">
        <v>659.63317418047541</v>
      </c>
      <c r="S1449">
        <v>13567886.05383946</v>
      </c>
      <c r="T1449">
        <v>2847663.3168270001</v>
      </c>
      <c r="U1449">
        <v>9812727.2727272715</v>
      </c>
      <c r="V1449">
        <v>56331522.658367828</v>
      </c>
      <c r="W1449">
        <v>30103246.014974091</v>
      </c>
      <c r="X1449">
        <v>0.81009447907574983</v>
      </c>
      <c r="Y1449">
        <v>0.25358473403663789</v>
      </c>
      <c r="Z1449">
        <v>0.28892371995820271</v>
      </c>
      <c r="AA1449">
        <v>0.2099999761275641</v>
      </c>
      <c r="AB1449">
        <v>0.102786</v>
      </c>
      <c r="AC1449">
        <v>5.4999999999999997E-3</v>
      </c>
      <c r="AD1449">
        <v>1.7772877398533979</v>
      </c>
      <c r="AE1449">
        <v>6.5281145829230586E-2</v>
      </c>
      <c r="AF1449">
        <v>8.4789694686056869</v>
      </c>
      <c r="AG1449">
        <v>1</v>
      </c>
      <c r="AH1449" t="s">
        <v>2100</v>
      </c>
    </row>
    <row r="1450" spans="1:34">
      <c r="A1450" t="s">
        <v>35</v>
      </c>
      <c r="B1450" t="s">
        <v>45</v>
      </c>
      <c r="C1450" t="s">
        <v>2098</v>
      </c>
      <c r="D1450" t="s">
        <v>2103</v>
      </c>
      <c r="E1450" t="s">
        <v>39</v>
      </c>
      <c r="F1450" t="s">
        <v>140</v>
      </c>
      <c r="G1450" t="s">
        <v>40</v>
      </c>
      <c r="H1450" t="s">
        <v>239</v>
      </c>
      <c r="I1450">
        <v>2.0108775300553221</v>
      </c>
      <c r="J1450">
        <v>1.5</v>
      </c>
      <c r="K1450">
        <v>1</v>
      </c>
      <c r="L1450">
        <v>2.02</v>
      </c>
      <c r="M1450">
        <v>6.5308775300553226</v>
      </c>
      <c r="N1450">
        <v>358.87340285025181</v>
      </c>
      <c r="O1450">
        <v>103.02135679275</v>
      </c>
      <c r="P1450">
        <v>125.1515151515151</v>
      </c>
      <c r="Q1450">
        <v>73.079991692392312</v>
      </c>
      <c r="R1450">
        <v>660.12626648690923</v>
      </c>
      <c r="S1450">
        <v>13586553.988519151</v>
      </c>
      <c r="T1450">
        <v>2847663.3168270001</v>
      </c>
      <c r="U1450">
        <v>9812727.2727272715</v>
      </c>
      <c r="V1450">
        <v>56350190.593047507</v>
      </c>
      <c r="W1450">
        <v>30103246.014974091</v>
      </c>
      <c r="X1450">
        <v>0.81120908092011634</v>
      </c>
      <c r="Y1450">
        <v>0.25358473403663789</v>
      </c>
      <c r="Z1450">
        <v>0.28892371995820271</v>
      </c>
      <c r="AA1450">
        <v>0.2099999761275641</v>
      </c>
      <c r="AB1450">
        <v>0.102786</v>
      </c>
      <c r="AC1450">
        <v>5.4999999999999997E-3</v>
      </c>
      <c r="AD1450">
        <v>1.77803995582658</v>
      </c>
      <c r="AE1450">
        <v>6.5308775300553221E-2</v>
      </c>
      <c r="AF1450">
        <v>8.4825122611824568</v>
      </c>
      <c r="AG1450">
        <v>1</v>
      </c>
      <c r="AH1450" t="s">
        <v>2100</v>
      </c>
    </row>
    <row r="1451" spans="1:34">
      <c r="A1451" t="s">
        <v>59</v>
      </c>
      <c r="B1451" t="s">
        <v>105</v>
      </c>
      <c r="C1451" t="s">
        <v>1376</v>
      </c>
      <c r="D1451" t="s">
        <v>2104</v>
      </c>
      <c r="E1451" t="s">
        <v>39</v>
      </c>
      <c r="F1451" t="s">
        <v>40</v>
      </c>
      <c r="G1451" t="s">
        <v>239</v>
      </c>
      <c r="I1451">
        <v>2.849062564407645</v>
      </c>
      <c r="J1451">
        <v>1</v>
      </c>
      <c r="K1451">
        <v>2.02</v>
      </c>
      <c r="M1451">
        <v>5.8690625644076464</v>
      </c>
      <c r="N1451">
        <v>494.26611719959232</v>
      </c>
      <c r="O1451">
        <v>117.8374655647383</v>
      </c>
      <c r="P1451">
        <v>68.987406144393248</v>
      </c>
      <c r="R1451">
        <v>681.09098890872383</v>
      </c>
      <c r="S1451">
        <v>18712373.869707301</v>
      </c>
      <c r="T1451">
        <v>9239256.1983471066</v>
      </c>
      <c r="U1451">
        <v>28417420.568970811</v>
      </c>
      <c r="V1451">
        <v>56369050.637025222</v>
      </c>
      <c r="X1451">
        <v>1.11725516429743</v>
      </c>
      <c r="Y1451">
        <v>0.27203856749311278</v>
      </c>
      <c r="Z1451">
        <v>0.19823967282871621</v>
      </c>
      <c r="AB1451">
        <v>8.2440000000000013E-2</v>
      </c>
      <c r="AC1451">
        <v>5.4999999999999997E-3</v>
      </c>
      <c r="AD1451">
        <v>1.597859965179045</v>
      </c>
      <c r="AE1451">
        <v>0.93024641645861184</v>
      </c>
      <c r="AF1451">
        <v>8.4851089460453029</v>
      </c>
      <c r="AG1451">
        <v>1</v>
      </c>
      <c r="AH1451" t="s">
        <v>1212</v>
      </c>
    </row>
    <row r="1452" spans="1:34">
      <c r="A1452" t="s">
        <v>125</v>
      </c>
      <c r="B1452" t="s">
        <v>145</v>
      </c>
      <c r="C1452" t="s">
        <v>2039</v>
      </c>
      <c r="D1452" t="s">
        <v>2105</v>
      </c>
      <c r="E1452" t="s">
        <v>53</v>
      </c>
      <c r="F1452" t="s">
        <v>39</v>
      </c>
      <c r="G1452" t="s">
        <v>140</v>
      </c>
      <c r="I1452">
        <v>2.060785035996525</v>
      </c>
      <c r="J1452">
        <v>3</v>
      </c>
      <c r="K1452">
        <v>1.5</v>
      </c>
      <c r="M1452">
        <v>6.560785035996525</v>
      </c>
      <c r="N1452">
        <v>214.67548020429189</v>
      </c>
      <c r="O1452">
        <v>476.27274623318817</v>
      </c>
      <c r="P1452">
        <v>99.464667088437494</v>
      </c>
      <c r="R1452">
        <v>790.41289352591764</v>
      </c>
      <c r="S1452">
        <v>17983790.488470118</v>
      </c>
      <c r="T1452">
        <v>18031164.55152189</v>
      </c>
      <c r="U1452">
        <v>2749351.1307364772</v>
      </c>
      <c r="V1452">
        <v>38764306.170728497</v>
      </c>
      <c r="X1452">
        <v>0.51598494811594831</v>
      </c>
      <c r="Y1452">
        <v>1.0765823648969071</v>
      </c>
      <c r="Z1452">
        <v>0.2448300229670356</v>
      </c>
      <c r="AB1452">
        <v>6.8638000000000005E-2</v>
      </c>
      <c r="AC1452">
        <v>5.4999999999999997E-3</v>
      </c>
      <c r="AD1452">
        <v>1.786182313465023</v>
      </c>
      <c r="AE1452">
        <v>6.5607850359965247E-2</v>
      </c>
      <c r="AF1452">
        <v>8.4867131998215122</v>
      </c>
      <c r="AG1452">
        <v>1</v>
      </c>
      <c r="AH1452" t="s">
        <v>1145</v>
      </c>
    </row>
    <row r="1453" spans="1:34">
      <c r="A1453" t="s">
        <v>459</v>
      </c>
      <c r="B1453" t="s">
        <v>767</v>
      </c>
      <c r="C1453" t="s">
        <v>1372</v>
      </c>
      <c r="D1453" t="s">
        <v>2106</v>
      </c>
      <c r="E1453" t="s">
        <v>72</v>
      </c>
      <c r="F1453" t="s">
        <v>39</v>
      </c>
      <c r="G1453" t="s">
        <v>140</v>
      </c>
      <c r="H1453" t="s">
        <v>302</v>
      </c>
      <c r="I1453">
        <v>1.357971285882537</v>
      </c>
      <c r="J1453">
        <v>3</v>
      </c>
      <c r="K1453">
        <v>1.5</v>
      </c>
      <c r="L1453">
        <v>1.060000000000001E-2</v>
      </c>
      <c r="M1453">
        <v>5.8685712858825383</v>
      </c>
      <c r="N1453">
        <v>88.49446213001201</v>
      </c>
      <c r="O1453">
        <v>506.75000000000011</v>
      </c>
      <c r="P1453">
        <v>100.2005339238125</v>
      </c>
      <c r="Q1453">
        <v>46.763721776589463</v>
      </c>
      <c r="R1453">
        <v>742.208717830414</v>
      </c>
      <c r="S1453">
        <v>6853681.0798491659</v>
      </c>
      <c r="T1453">
        <v>19185000</v>
      </c>
      <c r="U1453">
        <v>2769691.5830310681</v>
      </c>
      <c r="V1453">
        <v>41521003.678923033</v>
      </c>
      <c r="W1453">
        <v>12712631.016042789</v>
      </c>
      <c r="X1453">
        <v>0.20779302003806061</v>
      </c>
      <c r="Y1453">
        <v>1.1454741379310349</v>
      </c>
      <c r="Z1453">
        <v>0.2466413424986775</v>
      </c>
      <c r="AA1453">
        <v>0.1343785108522686</v>
      </c>
      <c r="AB1453">
        <v>8.7010000000000004E-2</v>
      </c>
      <c r="AC1453">
        <v>5.4999999999999997E-3</v>
      </c>
      <c r="AD1453">
        <v>1.5977262139575501</v>
      </c>
      <c r="AE1453">
        <v>0.93016854881238231</v>
      </c>
      <c r="AF1453">
        <v>8.4889760486524715</v>
      </c>
      <c r="AG1453">
        <v>1</v>
      </c>
      <c r="AH1453" t="s">
        <v>995</v>
      </c>
    </row>
    <row r="1454" spans="1:34">
      <c r="A1454" t="s">
        <v>208</v>
      </c>
      <c r="B1454" t="s">
        <v>214</v>
      </c>
      <c r="C1454" t="s">
        <v>2078</v>
      </c>
      <c r="D1454" t="s">
        <v>2107</v>
      </c>
      <c r="E1454" t="s">
        <v>53</v>
      </c>
      <c r="F1454" t="s">
        <v>72</v>
      </c>
      <c r="G1454" t="s">
        <v>39</v>
      </c>
      <c r="I1454">
        <v>1.880895534232879</v>
      </c>
      <c r="J1454">
        <v>1</v>
      </c>
      <c r="K1454">
        <v>3</v>
      </c>
      <c r="M1454">
        <v>5.880895534232879</v>
      </c>
      <c r="N1454">
        <v>210.34681724504361</v>
      </c>
      <c r="O1454">
        <v>65.166666666666671</v>
      </c>
      <c r="P1454">
        <v>506.75</v>
      </c>
      <c r="R1454">
        <v>782.2634839117103</v>
      </c>
      <c r="S1454">
        <v>17621169.812460721</v>
      </c>
      <c r="T1454">
        <v>5047000</v>
      </c>
      <c r="U1454">
        <v>19185000</v>
      </c>
      <c r="V1454">
        <v>41853169.812460721</v>
      </c>
      <c r="X1454">
        <v>0.50558075602883301</v>
      </c>
      <c r="Y1454">
        <v>0.1530172413793103</v>
      </c>
      <c r="Z1454">
        <v>1.145474137931034</v>
      </c>
      <c r="AB1454">
        <v>7.2438000000000002E-2</v>
      </c>
      <c r="AC1454">
        <v>5.4999999999999997E-3</v>
      </c>
      <c r="AD1454">
        <v>1.6010815067021451</v>
      </c>
      <c r="AE1454">
        <v>0.93212194217591138</v>
      </c>
      <c r="AF1454">
        <v>8.4920369831109355</v>
      </c>
      <c r="AG1454">
        <v>1</v>
      </c>
      <c r="AH1454" t="s">
        <v>844</v>
      </c>
    </row>
    <row r="1455" spans="1:34">
      <c r="A1455" t="s">
        <v>208</v>
      </c>
      <c r="B1455" t="s">
        <v>209</v>
      </c>
      <c r="C1455" t="s">
        <v>2108</v>
      </c>
      <c r="D1455" t="s">
        <v>2109</v>
      </c>
      <c r="E1455" t="s">
        <v>53</v>
      </c>
      <c r="F1455" t="s">
        <v>39</v>
      </c>
      <c r="G1455" t="s">
        <v>239</v>
      </c>
      <c r="H1455" t="s">
        <v>302</v>
      </c>
      <c r="I1455">
        <v>1.5</v>
      </c>
      <c r="J1455">
        <v>2.3343991237867532</v>
      </c>
      <c r="K1455">
        <v>2.02</v>
      </c>
      <c r="L1455">
        <v>1.060000000000001E-2</v>
      </c>
      <c r="M1455">
        <v>5.8649991237867534</v>
      </c>
      <c r="N1455">
        <v>167.75</v>
      </c>
      <c r="O1455">
        <v>394.3189186596457</v>
      </c>
      <c r="P1455">
        <v>61.974581298003081</v>
      </c>
      <c r="Q1455">
        <v>46.763721776589449</v>
      </c>
      <c r="R1455">
        <v>670.80722173423828</v>
      </c>
      <c r="S1455">
        <v>14052750</v>
      </c>
      <c r="T1455">
        <v>14928482.396616289</v>
      </c>
      <c r="U1455">
        <v>25528684.72319508</v>
      </c>
      <c r="V1455">
        <v>67222548.135854155</v>
      </c>
      <c r="W1455">
        <v>12712631.016042789</v>
      </c>
      <c r="X1455">
        <v>0.40319683908045978</v>
      </c>
      <c r="Y1455">
        <v>0.89133127463553119</v>
      </c>
      <c r="Z1455">
        <v>0.17808787729311229</v>
      </c>
      <c r="AA1455">
        <v>0.13437851085226851</v>
      </c>
      <c r="AB1455">
        <v>9.7707000000000002E-2</v>
      </c>
      <c r="AC1455">
        <v>5.4999999999999997E-3</v>
      </c>
      <c r="AD1455">
        <v>1.596753688151368</v>
      </c>
      <c r="AE1455">
        <v>0.92960236112020045</v>
      </c>
      <c r="AF1455">
        <v>8.4945621730583216</v>
      </c>
      <c r="AG1455">
        <v>1</v>
      </c>
      <c r="AH1455" t="s">
        <v>931</v>
      </c>
    </row>
    <row r="1456" spans="1:34">
      <c r="A1456" t="s">
        <v>99</v>
      </c>
      <c r="B1456" t="s">
        <v>204</v>
      </c>
      <c r="C1456" t="s">
        <v>1403</v>
      </c>
      <c r="D1456" t="s">
        <v>2110</v>
      </c>
      <c r="E1456" t="s">
        <v>103</v>
      </c>
      <c r="F1456" t="s">
        <v>40</v>
      </c>
      <c r="I1456">
        <v>3.134957831653868</v>
      </c>
      <c r="J1456">
        <v>2.7638907715996139</v>
      </c>
      <c r="M1456">
        <v>5.8988486032534828</v>
      </c>
      <c r="N1456">
        <v>327.09352305618228</v>
      </c>
      <c r="O1456">
        <v>297.05163523552193</v>
      </c>
      <c r="R1456">
        <v>624.14515829170421</v>
      </c>
      <c r="S1456">
        <v>46709137.888125807</v>
      </c>
      <c r="T1456">
        <v>23290862.111856349</v>
      </c>
      <c r="V1456">
        <v>69999999.999982163</v>
      </c>
      <c r="X1456">
        <v>0.75150140428869006</v>
      </c>
      <c r="Y1456">
        <v>0.6857708703566987</v>
      </c>
      <c r="AB1456">
        <v>5.4501999999999988E-2</v>
      </c>
      <c r="AC1456">
        <v>5.4999999999999997E-3</v>
      </c>
      <c r="AD1456">
        <v>1.605969253241786</v>
      </c>
      <c r="AE1456">
        <v>0.93496750361567704</v>
      </c>
      <c r="AF1456">
        <v>8.4997873601109468</v>
      </c>
      <c r="AG1456">
        <v>1</v>
      </c>
      <c r="AH1456" t="s">
        <v>1405</v>
      </c>
    </row>
    <row r="1457" spans="1:34">
      <c r="A1457" t="s">
        <v>422</v>
      </c>
      <c r="B1457" t="s">
        <v>527</v>
      </c>
      <c r="C1457" t="s">
        <v>1869</v>
      </c>
      <c r="D1457" t="s">
        <v>2111</v>
      </c>
      <c r="E1457" t="s">
        <v>53</v>
      </c>
      <c r="F1457" t="s">
        <v>72</v>
      </c>
      <c r="G1457" t="s">
        <v>140</v>
      </c>
      <c r="H1457" t="s">
        <v>41</v>
      </c>
      <c r="I1457">
        <v>3.3652798205242531</v>
      </c>
      <c r="J1457">
        <v>0.99999999999999989</v>
      </c>
      <c r="K1457">
        <v>1.5</v>
      </c>
      <c r="L1457">
        <v>8.4000000000000012E-3</v>
      </c>
      <c r="M1457">
        <v>5.8736798205242531</v>
      </c>
      <c r="N1457">
        <v>316.18886522362192</v>
      </c>
      <c r="O1457">
        <v>53.509286412512211</v>
      </c>
      <c r="P1457">
        <v>98.483511307937491</v>
      </c>
      <c r="Q1457">
        <v>186.37200198002759</v>
      </c>
      <c r="R1457">
        <v>654.55366492409917</v>
      </c>
      <c r="S1457">
        <v>26487767.962868869</v>
      </c>
      <c r="T1457">
        <v>4144164.2228739001</v>
      </c>
      <c r="U1457">
        <v>2722230.5276770229</v>
      </c>
      <c r="V1457">
        <v>62041117.258874342</v>
      </c>
      <c r="W1457">
        <v>28686954.545454551</v>
      </c>
      <c r="X1457">
        <v>0.75997824745515274</v>
      </c>
      <c r="Y1457">
        <v>0.12564465567802599</v>
      </c>
      <c r="Z1457">
        <v>0.24241493025817981</v>
      </c>
      <c r="AA1457">
        <v>0.53555172982766541</v>
      </c>
      <c r="AB1457">
        <v>9.0872000000000008E-2</v>
      </c>
      <c r="AC1457">
        <v>5.4999999999999997E-3</v>
      </c>
      <c r="AD1457">
        <v>1.5991170192003199</v>
      </c>
      <c r="AE1457">
        <v>0.9309782515530941</v>
      </c>
      <c r="AF1457">
        <v>8.5001470912776682</v>
      </c>
      <c r="AG1457">
        <v>1</v>
      </c>
      <c r="AH1457" t="s">
        <v>414</v>
      </c>
    </row>
    <row r="1458" spans="1:34">
      <c r="A1458" t="s">
        <v>35</v>
      </c>
      <c r="B1458" t="s">
        <v>47</v>
      </c>
      <c r="C1458" t="s">
        <v>2098</v>
      </c>
      <c r="D1458" t="s">
        <v>2112</v>
      </c>
      <c r="E1458" t="s">
        <v>39</v>
      </c>
      <c r="F1458" t="s">
        <v>140</v>
      </c>
      <c r="G1458" t="s">
        <v>40</v>
      </c>
      <c r="H1458" t="s">
        <v>239</v>
      </c>
      <c r="I1458">
        <v>2.027555264205501</v>
      </c>
      <c r="J1458">
        <v>1.5</v>
      </c>
      <c r="K1458">
        <v>1</v>
      </c>
      <c r="L1458">
        <v>2.02</v>
      </c>
      <c r="M1458">
        <v>6.547555264205501</v>
      </c>
      <c r="N1458">
        <v>361.84981246090661</v>
      </c>
      <c r="O1458">
        <v>103.02135679275</v>
      </c>
      <c r="P1458">
        <v>125.1515151515151</v>
      </c>
      <c r="Q1458">
        <v>73.079991692392312</v>
      </c>
      <c r="R1458">
        <v>663.10267609756409</v>
      </c>
      <c r="S1458">
        <v>13699237.59657127</v>
      </c>
      <c r="T1458">
        <v>2847663.3168270001</v>
      </c>
      <c r="U1458">
        <v>9812727.2727272715</v>
      </c>
      <c r="V1458">
        <v>56462874.201099642</v>
      </c>
      <c r="W1458">
        <v>30103246.014974091</v>
      </c>
      <c r="X1458">
        <v>0.8179370537526659</v>
      </c>
      <c r="Y1458">
        <v>0.25358473403663789</v>
      </c>
      <c r="Z1458">
        <v>0.28892371995820271</v>
      </c>
      <c r="AA1458">
        <v>0.2099999761275641</v>
      </c>
      <c r="AB1458">
        <v>0.102786</v>
      </c>
      <c r="AC1458">
        <v>5.4999999999999997E-3</v>
      </c>
      <c r="AD1458">
        <v>1.782580490778461</v>
      </c>
      <c r="AE1458">
        <v>6.5475552642055013E-2</v>
      </c>
      <c r="AF1458">
        <v>8.5038973076260174</v>
      </c>
      <c r="AG1458">
        <v>1</v>
      </c>
      <c r="AH1458" t="s">
        <v>2100</v>
      </c>
    </row>
    <row r="1459" spans="1:34">
      <c r="A1459" t="s">
        <v>422</v>
      </c>
      <c r="B1459" t="s">
        <v>1398</v>
      </c>
      <c r="C1459" t="s">
        <v>716</v>
      </c>
      <c r="D1459" t="s">
        <v>2113</v>
      </c>
      <c r="E1459" t="s">
        <v>39</v>
      </c>
      <c r="F1459" t="s">
        <v>140</v>
      </c>
      <c r="G1459" t="s">
        <v>41</v>
      </c>
      <c r="I1459">
        <v>2.870716723149461</v>
      </c>
      <c r="J1459">
        <v>1.5</v>
      </c>
      <c r="K1459">
        <v>8.4000000000000012E-3</v>
      </c>
      <c r="M1459">
        <v>4.3791167231494601</v>
      </c>
      <c r="N1459">
        <v>416.86290710217497</v>
      </c>
      <c r="O1459">
        <v>98.483511307937491</v>
      </c>
      <c r="P1459">
        <v>186.37200198002759</v>
      </c>
      <c r="R1459">
        <v>701.71842039014007</v>
      </c>
      <c r="S1459">
        <v>15781973.1085451</v>
      </c>
      <c r="T1459">
        <v>2722230.5276770229</v>
      </c>
      <c r="U1459">
        <v>28686954.545454551</v>
      </c>
      <c r="V1459">
        <v>47191158.181676671</v>
      </c>
      <c r="X1459">
        <v>0.94229043739178842</v>
      </c>
      <c r="Y1459">
        <v>0.24241493025817981</v>
      </c>
      <c r="Z1459">
        <v>0.53555172982766541</v>
      </c>
      <c r="AB1459">
        <v>6.6725999999999994E-2</v>
      </c>
      <c r="AC1459">
        <v>5.4999999999999997E-3</v>
      </c>
      <c r="AD1459">
        <v>1.192220259705612</v>
      </c>
      <c r="AE1459">
        <v>2.8617527785781718</v>
      </c>
      <c r="AF1459">
        <v>8.5053157614332449</v>
      </c>
      <c r="AG1459">
        <v>1</v>
      </c>
      <c r="AH1459" t="s">
        <v>141</v>
      </c>
    </row>
    <row r="1460" spans="1:34">
      <c r="A1460" t="s">
        <v>99</v>
      </c>
      <c r="B1460" t="s">
        <v>204</v>
      </c>
      <c r="C1460" t="s">
        <v>1407</v>
      </c>
      <c r="D1460" t="s">
        <v>2114</v>
      </c>
      <c r="E1460" t="s">
        <v>53</v>
      </c>
      <c r="F1460" t="s">
        <v>39</v>
      </c>
      <c r="G1460" t="s">
        <v>140</v>
      </c>
      <c r="H1460" t="s">
        <v>302</v>
      </c>
      <c r="I1460">
        <v>1.5</v>
      </c>
      <c r="J1460">
        <v>2.871133821633777</v>
      </c>
      <c r="K1460">
        <v>1.5</v>
      </c>
      <c r="L1460">
        <v>1.06E-2</v>
      </c>
      <c r="M1460">
        <v>5.8817338216337767</v>
      </c>
      <c r="N1460">
        <v>156.2575497597804</v>
      </c>
      <c r="O1460">
        <v>455.81426334416932</v>
      </c>
      <c r="P1460">
        <v>99.464667088437494</v>
      </c>
      <c r="Q1460">
        <v>45.590555237246413</v>
      </c>
      <c r="R1460">
        <v>757.12703542963357</v>
      </c>
      <c r="S1460">
        <v>13090004.66400449</v>
      </c>
      <c r="T1460">
        <v>17256628.795772851</v>
      </c>
      <c r="U1460">
        <v>2749351.1307364772</v>
      </c>
      <c r="V1460">
        <v>45489692.459115803</v>
      </c>
      <c r="W1460">
        <v>12393707.868601991</v>
      </c>
      <c r="X1460">
        <v>0.37557406942236132</v>
      </c>
      <c r="Y1460">
        <v>1.030337346543329</v>
      </c>
      <c r="Z1460">
        <v>0.2448300229670356</v>
      </c>
      <c r="AA1460">
        <v>0.13100734263576561</v>
      </c>
      <c r="AB1460">
        <v>8.7010000000000004E-2</v>
      </c>
      <c r="AC1460">
        <v>5.4999999999999997E-3</v>
      </c>
      <c r="AD1460">
        <v>1.6013097315442739</v>
      </c>
      <c r="AE1460">
        <v>0.93225481072895366</v>
      </c>
      <c r="AF1460">
        <v>8.5078083639070048</v>
      </c>
      <c r="AG1460">
        <v>1</v>
      </c>
      <c r="AH1460" t="s">
        <v>773</v>
      </c>
    </row>
    <row r="1461" spans="1:34">
      <c r="A1461" t="s">
        <v>788</v>
      </c>
      <c r="B1461" t="s">
        <v>789</v>
      </c>
      <c r="C1461" t="s">
        <v>2115</v>
      </c>
      <c r="D1461" t="s">
        <v>2116</v>
      </c>
      <c r="E1461" t="s">
        <v>39</v>
      </c>
      <c r="F1461" t="s">
        <v>140</v>
      </c>
      <c r="G1461" t="s">
        <v>40</v>
      </c>
      <c r="H1461" t="s">
        <v>41</v>
      </c>
      <c r="I1461">
        <v>1.4509005052791779</v>
      </c>
      <c r="J1461">
        <v>1.5</v>
      </c>
      <c r="K1461">
        <v>1</v>
      </c>
      <c r="L1461">
        <v>8.3999999999999995E-3</v>
      </c>
      <c r="M1461">
        <v>3.9593005052791779</v>
      </c>
      <c r="N1461">
        <v>255.32209840248629</v>
      </c>
      <c r="O1461">
        <v>102.28548995737501</v>
      </c>
      <c r="P1461">
        <v>121.4944903581267</v>
      </c>
      <c r="Q1461">
        <v>194.25403753443521</v>
      </c>
      <c r="R1461">
        <v>673.35611625242325</v>
      </c>
      <c r="S1461">
        <v>9666215.0130275283</v>
      </c>
      <c r="T1461">
        <v>2827322.8645324088</v>
      </c>
      <c r="U1461">
        <v>9525991.7355371881</v>
      </c>
      <c r="V1461">
        <v>51919711.431278937</v>
      </c>
      <c r="W1461">
        <v>29900181.81818182</v>
      </c>
      <c r="X1461">
        <v>0.57713835335437735</v>
      </c>
      <c r="Y1461">
        <v>0.25177341450499602</v>
      </c>
      <c r="Z1461">
        <v>0.28048114372565769</v>
      </c>
      <c r="AA1461">
        <v>0.55820125728285985</v>
      </c>
      <c r="AB1461">
        <v>9.3977000000000005E-2</v>
      </c>
      <c r="AC1461">
        <v>5.4999999999999997E-3</v>
      </c>
      <c r="AD1461">
        <v>1.0779247448927609</v>
      </c>
      <c r="AE1461">
        <v>3.3713443802452199</v>
      </c>
      <c r="AF1461">
        <v>8.5080466304171587</v>
      </c>
      <c r="AG1461">
        <v>1</v>
      </c>
      <c r="AH1461" t="s">
        <v>194</v>
      </c>
    </row>
    <row r="1462" spans="1:34">
      <c r="A1462" t="s">
        <v>35</v>
      </c>
      <c r="B1462" t="s">
        <v>49</v>
      </c>
      <c r="C1462" t="s">
        <v>2008</v>
      </c>
      <c r="D1462" t="s">
        <v>2117</v>
      </c>
      <c r="E1462" t="s">
        <v>39</v>
      </c>
      <c r="F1462" t="s">
        <v>140</v>
      </c>
      <c r="I1462">
        <v>3</v>
      </c>
      <c r="J1462">
        <v>3.5965714911960012</v>
      </c>
      <c r="M1462">
        <v>6.5965714911960012</v>
      </c>
      <c r="N1462">
        <v>535.39819927329734</v>
      </c>
      <c r="O1462">
        <v>247.0157832167574</v>
      </c>
      <c r="R1462">
        <v>782.41398249005465</v>
      </c>
      <c r="S1462">
        <v>20269589.448560849</v>
      </c>
      <c r="T1462">
        <v>6827883.1345497547</v>
      </c>
      <c r="V1462">
        <v>27097472.583110601</v>
      </c>
      <c r="X1462">
        <v>1.2102314568572441</v>
      </c>
      <c r="Y1462">
        <v>0.60802375002579467</v>
      </c>
      <c r="AB1462">
        <v>4.4491999999999997E-2</v>
      </c>
      <c r="AC1462">
        <v>5.4999999999999997E-3</v>
      </c>
      <c r="AD1462">
        <v>1.7959252227339899</v>
      </c>
      <c r="AE1462">
        <v>6.5965714911960016E-2</v>
      </c>
      <c r="AF1462">
        <v>8.5084544288419508</v>
      </c>
      <c r="AG1462">
        <v>1</v>
      </c>
      <c r="AH1462" t="s">
        <v>2010</v>
      </c>
    </row>
    <row r="1463" spans="1:34">
      <c r="A1463" t="s">
        <v>459</v>
      </c>
      <c r="B1463" t="s">
        <v>796</v>
      </c>
      <c r="C1463" t="s">
        <v>1381</v>
      </c>
      <c r="D1463" t="s">
        <v>2118</v>
      </c>
      <c r="E1463" t="s">
        <v>53</v>
      </c>
      <c r="F1463" t="s">
        <v>39</v>
      </c>
      <c r="G1463" t="s">
        <v>140</v>
      </c>
      <c r="I1463">
        <v>1.5</v>
      </c>
      <c r="J1463">
        <v>2.8951582538021681</v>
      </c>
      <c r="K1463">
        <v>1.5</v>
      </c>
      <c r="M1463">
        <v>5.8951582538021681</v>
      </c>
      <c r="N1463">
        <v>167.75</v>
      </c>
      <c r="O1463">
        <v>489.04048170474948</v>
      </c>
      <c r="P1463">
        <v>100.2005339238125</v>
      </c>
      <c r="R1463">
        <v>756.99101562856197</v>
      </c>
      <c r="S1463">
        <v>14052750</v>
      </c>
      <c r="T1463">
        <v>18514537.033064861</v>
      </c>
      <c r="U1463">
        <v>2769691.5830310681</v>
      </c>
      <c r="V1463">
        <v>35336978.61609593</v>
      </c>
      <c r="X1463">
        <v>0.40319683908045978</v>
      </c>
      <c r="Y1463">
        <v>1.1054429683159861</v>
      </c>
      <c r="Z1463">
        <v>0.2466413424986775</v>
      </c>
      <c r="AB1463">
        <v>6.8638000000000005E-2</v>
      </c>
      <c r="AC1463">
        <v>5.4999999999999997E-3</v>
      </c>
      <c r="AD1463">
        <v>1.604964550773365</v>
      </c>
      <c r="AE1463">
        <v>0.93438258322764367</v>
      </c>
      <c r="AF1463">
        <v>8.5086433878031773</v>
      </c>
      <c r="AG1463">
        <v>1</v>
      </c>
      <c r="AH1463" t="s">
        <v>1145</v>
      </c>
    </row>
    <row r="1464" spans="1:34">
      <c r="A1464" t="s">
        <v>35</v>
      </c>
      <c r="B1464" t="s">
        <v>68</v>
      </c>
      <c r="C1464" t="s">
        <v>1444</v>
      </c>
      <c r="D1464" t="s">
        <v>2119</v>
      </c>
      <c r="E1464" t="s">
        <v>72</v>
      </c>
      <c r="F1464" t="s">
        <v>39</v>
      </c>
      <c r="I1464">
        <v>2.9098371913977439</v>
      </c>
      <c r="J1464">
        <v>3</v>
      </c>
      <c r="M1464">
        <v>5.9098371913977434</v>
      </c>
      <c r="N1464">
        <v>204.4283015327569</v>
      </c>
      <c r="O1464">
        <v>535.39819927329722</v>
      </c>
      <c r="R1464">
        <v>739.82650080605413</v>
      </c>
      <c r="S1464">
        <v>15832475.26090779</v>
      </c>
      <c r="T1464">
        <v>20269589.448560841</v>
      </c>
      <c r="V1464">
        <v>36102064.709468633</v>
      </c>
      <c r="X1464">
        <v>0.48001618558159032</v>
      </c>
      <c r="Y1464">
        <v>1.2102314568572441</v>
      </c>
      <c r="AB1464">
        <v>4.8292000000000002E-2</v>
      </c>
      <c r="AC1464">
        <v>5.4999999999999997E-3</v>
      </c>
      <c r="AD1464">
        <v>1.60896091074703</v>
      </c>
      <c r="AE1464">
        <v>0.93670919483654236</v>
      </c>
      <c r="AF1464">
        <v>8.5092992969813146</v>
      </c>
      <c r="AG1464">
        <v>1</v>
      </c>
      <c r="AH1464" t="s">
        <v>1446</v>
      </c>
    </row>
    <row r="1465" spans="1:34">
      <c r="A1465" t="s">
        <v>502</v>
      </c>
      <c r="B1465" t="s">
        <v>622</v>
      </c>
      <c r="C1465" t="s">
        <v>1974</v>
      </c>
      <c r="D1465" t="s">
        <v>2120</v>
      </c>
      <c r="E1465" t="s">
        <v>103</v>
      </c>
      <c r="F1465" t="s">
        <v>40</v>
      </c>
      <c r="G1465" t="s">
        <v>302</v>
      </c>
      <c r="I1465">
        <v>1.6719471893722331</v>
      </c>
      <c r="J1465">
        <v>4.2108595545682999</v>
      </c>
      <c r="K1465">
        <v>1.059999999999999E-2</v>
      </c>
      <c r="M1465">
        <v>5.8934067439405329</v>
      </c>
      <c r="N1465">
        <v>169.16711742076421</v>
      </c>
      <c r="O1465">
        <v>432.03361029050438</v>
      </c>
      <c r="P1465">
        <v>44.026333184789053</v>
      </c>
      <c r="R1465">
        <v>645.22706089605765</v>
      </c>
      <c r="S1465">
        <v>24157158.906463701</v>
      </c>
      <c r="T1465">
        <v>33874364.088201247</v>
      </c>
      <c r="U1465">
        <v>11968477.005347591</v>
      </c>
      <c r="V1465">
        <v>70000000.000012532</v>
      </c>
      <c r="X1465">
        <v>0.38866353914118312</v>
      </c>
      <c r="Y1465">
        <v>0.99738910616451926</v>
      </c>
      <c r="Z1465">
        <v>0.1265124516804283</v>
      </c>
      <c r="AB1465">
        <v>7.2873999999999994E-2</v>
      </c>
      <c r="AC1465">
        <v>5.4999999999999997E-3</v>
      </c>
      <c r="AD1465">
        <v>1.6044876999209829</v>
      </c>
      <c r="AE1465">
        <v>0.93410496891457451</v>
      </c>
      <c r="AF1465">
        <v>8.5103734127760902</v>
      </c>
      <c r="AG1465">
        <v>1</v>
      </c>
      <c r="AH1465" t="s">
        <v>1099</v>
      </c>
    </row>
    <row r="1466" spans="1:34">
      <c r="A1466" t="s">
        <v>59</v>
      </c>
      <c r="B1466" t="s">
        <v>60</v>
      </c>
      <c r="C1466" t="s">
        <v>2121</v>
      </c>
      <c r="D1466" t="s">
        <v>2122</v>
      </c>
      <c r="E1466" t="s">
        <v>140</v>
      </c>
      <c r="F1466" t="s">
        <v>41</v>
      </c>
      <c r="G1466" t="s">
        <v>239</v>
      </c>
      <c r="I1466">
        <v>4.2692282008652844</v>
      </c>
      <c r="J1466">
        <v>8.3999999999999977E-3</v>
      </c>
      <c r="K1466">
        <v>2.2992229485230031</v>
      </c>
      <c r="M1466">
        <v>6.5768511493882871</v>
      </c>
      <c r="N1466">
        <v>289.02567654645583</v>
      </c>
      <c r="O1466">
        <v>192.7284822658402</v>
      </c>
      <c r="P1466">
        <v>78.523478894190973</v>
      </c>
      <c r="R1466">
        <v>560.27763770648687</v>
      </c>
      <c r="S1466">
        <v>7989098.9824390374</v>
      </c>
      <c r="T1466">
        <v>29665363.636363629</v>
      </c>
      <c r="U1466">
        <v>32345537.38119173</v>
      </c>
      <c r="V1466">
        <v>69999999.999994397</v>
      </c>
      <c r="X1466">
        <v>0.71143015000507359</v>
      </c>
      <c r="Y1466">
        <v>0.55381747777540269</v>
      </c>
      <c r="Z1466">
        <v>0.22564218073043379</v>
      </c>
      <c r="AB1466">
        <v>7.3623000000000008E-2</v>
      </c>
      <c r="AC1466">
        <v>5.4999999999999997E-3</v>
      </c>
      <c r="AD1466">
        <v>1.790556333864874</v>
      </c>
      <c r="AE1466">
        <v>6.5768511493882867E-2</v>
      </c>
      <c r="AF1466">
        <v>8.5122989947470433</v>
      </c>
      <c r="AG1466">
        <v>1</v>
      </c>
      <c r="AH1466" t="s">
        <v>1840</v>
      </c>
    </row>
    <row r="1467" spans="1:34">
      <c r="A1467" t="s">
        <v>354</v>
      </c>
      <c r="B1467" t="s">
        <v>590</v>
      </c>
      <c r="C1467" t="s">
        <v>1415</v>
      </c>
      <c r="D1467" t="s">
        <v>2123</v>
      </c>
      <c r="E1467" t="s">
        <v>53</v>
      </c>
      <c r="F1467" t="s">
        <v>72</v>
      </c>
      <c r="I1467">
        <v>4.7303303848279423</v>
      </c>
      <c r="J1467">
        <v>1.182582596206986</v>
      </c>
      <c r="M1467">
        <v>5.9129129810349284</v>
      </c>
      <c r="N1467">
        <v>558.56012240214011</v>
      </c>
      <c r="O1467">
        <v>81.511896438485024</v>
      </c>
      <c r="R1467">
        <v>640.07201884062511</v>
      </c>
      <c r="S1467">
        <v>46791688.584719367</v>
      </c>
      <c r="T1467">
        <v>6312898.3323534625</v>
      </c>
      <c r="V1467">
        <v>53104586.917072833</v>
      </c>
      <c r="X1467">
        <v>1.342531599337929</v>
      </c>
      <c r="Y1467">
        <v>0.19139732275109481</v>
      </c>
      <c r="AB1467">
        <v>4.8292000000000002E-2</v>
      </c>
      <c r="AC1467">
        <v>5.4999999999999997E-3</v>
      </c>
      <c r="AD1467">
        <v>1.6097982985016559</v>
      </c>
      <c r="AE1467">
        <v>0.93719670749403616</v>
      </c>
      <c r="AF1467">
        <v>8.5136999870306198</v>
      </c>
      <c r="AG1467">
        <v>1</v>
      </c>
      <c r="AH1467" t="s">
        <v>1304</v>
      </c>
    </row>
    <row r="1468" spans="1:34">
      <c r="A1468" t="s">
        <v>125</v>
      </c>
      <c r="B1468" t="s">
        <v>126</v>
      </c>
      <c r="C1468" t="s">
        <v>2124</v>
      </c>
      <c r="D1468" t="s">
        <v>2125</v>
      </c>
      <c r="E1468" t="s">
        <v>53</v>
      </c>
      <c r="F1468" t="s">
        <v>140</v>
      </c>
      <c r="G1468" t="s">
        <v>41</v>
      </c>
      <c r="H1468" t="s">
        <v>239</v>
      </c>
      <c r="I1468">
        <v>1.5</v>
      </c>
      <c r="J1468">
        <v>3.0321086510072441</v>
      </c>
      <c r="K1468">
        <v>7.9363743197989889E-3</v>
      </c>
      <c r="L1468">
        <v>2.02</v>
      </c>
      <c r="M1468">
        <v>6.5600450253270441</v>
      </c>
      <c r="N1468">
        <v>156.2575497597804</v>
      </c>
      <c r="O1468">
        <v>201.05845169893789</v>
      </c>
      <c r="P1468">
        <v>178.00727864920231</v>
      </c>
      <c r="Q1468">
        <v>58.149404109062978</v>
      </c>
      <c r="R1468">
        <v>593.47268421698345</v>
      </c>
      <c r="S1468">
        <v>13090004.664004499</v>
      </c>
      <c r="T1468">
        <v>5557554.2321084142</v>
      </c>
      <c r="U1468">
        <v>27399430.478387851</v>
      </c>
      <c r="V1468">
        <v>69999999.999999985</v>
      </c>
      <c r="W1468">
        <v>23953010.62549923</v>
      </c>
      <c r="X1468">
        <v>0.37557406942236138</v>
      </c>
      <c r="Y1468">
        <v>0.49490082044310058</v>
      </c>
      <c r="Z1468">
        <v>0.51151516853219037</v>
      </c>
      <c r="AA1468">
        <v>0.1670959888191465</v>
      </c>
      <c r="AB1468">
        <v>9.7769000000000009E-2</v>
      </c>
      <c r="AC1468">
        <v>5.4999999999999997E-3</v>
      </c>
      <c r="AD1468">
        <v>1.7859808445916561</v>
      </c>
      <c r="AE1468">
        <v>6.5600450253270437E-2</v>
      </c>
      <c r="AF1468">
        <v>8.5148953201719699</v>
      </c>
      <c r="AG1468">
        <v>1</v>
      </c>
      <c r="AH1468" t="s">
        <v>1739</v>
      </c>
    </row>
    <row r="1469" spans="1:34">
      <c r="A1469" t="s">
        <v>35</v>
      </c>
      <c r="B1469" t="s">
        <v>49</v>
      </c>
      <c r="C1469" t="s">
        <v>2098</v>
      </c>
      <c r="D1469" t="s">
        <v>2126</v>
      </c>
      <c r="E1469" t="s">
        <v>39</v>
      </c>
      <c r="F1469" t="s">
        <v>140</v>
      </c>
      <c r="G1469" t="s">
        <v>40</v>
      </c>
      <c r="H1469" t="s">
        <v>239</v>
      </c>
      <c r="I1469">
        <v>2.0363950519202478</v>
      </c>
      <c r="J1469">
        <v>1.5</v>
      </c>
      <c r="K1469">
        <v>1</v>
      </c>
      <c r="L1469">
        <v>2.02</v>
      </c>
      <c r="M1469">
        <v>6.5563950519202479</v>
      </c>
      <c r="N1469">
        <v>363.42741460238449</v>
      </c>
      <c r="O1469">
        <v>103.02135679275</v>
      </c>
      <c r="P1469">
        <v>125.1515151515151</v>
      </c>
      <c r="Q1469">
        <v>73.079991692392312</v>
      </c>
      <c r="R1469">
        <v>664.68027823904197</v>
      </c>
      <c r="S1469">
        <v>13758963.88583472</v>
      </c>
      <c r="T1469">
        <v>2847663.3168270001</v>
      </c>
      <c r="U1469">
        <v>9812727.2727272715</v>
      </c>
      <c r="V1469">
        <v>56522600.490363091</v>
      </c>
      <c r="W1469">
        <v>30103246.014974091</v>
      </c>
      <c r="X1469">
        <v>0.82150311680744148</v>
      </c>
      <c r="Y1469">
        <v>0.25358473403663789</v>
      </c>
      <c r="Z1469">
        <v>0.28892371995820271</v>
      </c>
      <c r="AA1469">
        <v>0.2099999761275641</v>
      </c>
      <c r="AB1469">
        <v>0.102786</v>
      </c>
      <c r="AC1469">
        <v>5.4999999999999997E-3</v>
      </c>
      <c r="AD1469">
        <v>1.7849871345542041</v>
      </c>
      <c r="AE1469">
        <v>6.5563950519202482E-2</v>
      </c>
      <c r="AF1469">
        <v>8.5152321369936548</v>
      </c>
      <c r="AG1469">
        <v>1</v>
      </c>
      <c r="AH1469" t="s">
        <v>2100</v>
      </c>
    </row>
    <row r="1470" spans="1:34">
      <c r="A1470" t="s">
        <v>35</v>
      </c>
      <c r="B1470" t="s">
        <v>68</v>
      </c>
      <c r="C1470" t="s">
        <v>1432</v>
      </c>
      <c r="D1470" t="s">
        <v>2127</v>
      </c>
      <c r="E1470" t="s">
        <v>39</v>
      </c>
      <c r="F1470" t="s">
        <v>140</v>
      </c>
      <c r="G1470" t="s">
        <v>239</v>
      </c>
      <c r="H1470" t="s">
        <v>302</v>
      </c>
      <c r="I1470">
        <v>2.3527112415418059</v>
      </c>
      <c r="J1470">
        <v>1.5</v>
      </c>
      <c r="K1470">
        <v>2.02</v>
      </c>
      <c r="L1470">
        <v>1.06E-2</v>
      </c>
      <c r="M1470">
        <v>5.8833112415418061</v>
      </c>
      <c r="N1470">
        <v>419.87912071050891</v>
      </c>
      <c r="O1470">
        <v>103.02135679275</v>
      </c>
      <c r="P1470">
        <v>73.079991692392312</v>
      </c>
      <c r="Q1470">
        <v>51.260860177404297</v>
      </c>
      <c r="R1470">
        <v>647.24132937305558</v>
      </c>
      <c r="S1470">
        <v>15896163.652355431</v>
      </c>
      <c r="T1470">
        <v>2847663.3168270001</v>
      </c>
      <c r="U1470">
        <v>30103246.014974091</v>
      </c>
      <c r="V1470">
        <v>62782242.732055679</v>
      </c>
      <c r="W1470">
        <v>13935169.74789916</v>
      </c>
      <c r="X1470">
        <v>0.94910838447185186</v>
      </c>
      <c r="Y1470">
        <v>0.25358473403663789</v>
      </c>
      <c r="Z1470">
        <v>0.2099999761275641</v>
      </c>
      <c r="AA1470">
        <v>0.14730132234886301</v>
      </c>
      <c r="AB1470">
        <v>9.3907000000000004E-2</v>
      </c>
      <c r="AC1470">
        <v>5.4999999999999997E-3</v>
      </c>
      <c r="AD1470">
        <v>1.601739186178921</v>
      </c>
      <c r="AE1470">
        <v>0.93250483178437626</v>
      </c>
      <c r="AF1470">
        <v>8.5169622595051031</v>
      </c>
      <c r="AG1470">
        <v>1</v>
      </c>
      <c r="AH1470" t="s">
        <v>1434</v>
      </c>
    </row>
    <row r="1471" spans="1:34">
      <c r="A1471" t="s">
        <v>59</v>
      </c>
      <c r="B1471" t="s">
        <v>63</v>
      </c>
      <c r="C1471" t="s">
        <v>2121</v>
      </c>
      <c r="D1471" t="s">
        <v>2128</v>
      </c>
      <c r="E1471" t="s">
        <v>140</v>
      </c>
      <c r="F1471" t="s">
        <v>41</v>
      </c>
      <c r="G1471" t="s">
        <v>239</v>
      </c>
      <c r="I1471">
        <v>4.2773968748903277</v>
      </c>
      <c r="J1471">
        <v>8.3999999999999977E-3</v>
      </c>
      <c r="K1471">
        <v>2.298136355998694</v>
      </c>
      <c r="M1471">
        <v>6.5839332308890217</v>
      </c>
      <c r="N1471">
        <v>289.57869372555552</v>
      </c>
      <c r="O1471">
        <v>192.7284822658402</v>
      </c>
      <c r="P1471">
        <v>78.486369389345441</v>
      </c>
      <c r="R1471">
        <v>560.79354538074108</v>
      </c>
      <c r="S1471">
        <v>8004385.1986521035</v>
      </c>
      <c r="T1471">
        <v>29665363.636363629</v>
      </c>
      <c r="U1471">
        <v>32330251.164978672</v>
      </c>
      <c r="V1471">
        <v>69999999.999994397</v>
      </c>
      <c r="X1471">
        <v>0.71279138925337648</v>
      </c>
      <c r="Y1471">
        <v>0.55381747777540269</v>
      </c>
      <c r="Z1471">
        <v>0.225535544222257</v>
      </c>
      <c r="AB1471">
        <v>7.3623000000000008E-2</v>
      </c>
      <c r="AC1471">
        <v>5.4999999999999997E-3</v>
      </c>
      <c r="AD1471">
        <v>1.7924844398231889</v>
      </c>
      <c r="AE1471">
        <v>6.5839332308890219E-2</v>
      </c>
      <c r="AF1471">
        <v>8.5213800030211004</v>
      </c>
      <c r="AG1471">
        <v>1</v>
      </c>
      <c r="AH1471" t="s">
        <v>1840</v>
      </c>
    </row>
    <row r="1472" spans="1:34">
      <c r="A1472" t="s">
        <v>354</v>
      </c>
      <c r="B1472" t="s">
        <v>355</v>
      </c>
      <c r="C1472" t="s">
        <v>2129</v>
      </c>
      <c r="D1472" t="s">
        <v>2130</v>
      </c>
      <c r="E1472" t="s">
        <v>53</v>
      </c>
      <c r="F1472" t="s">
        <v>72</v>
      </c>
      <c r="G1472" t="s">
        <v>140</v>
      </c>
      <c r="I1472">
        <v>4.0884003819113399</v>
      </c>
      <c r="J1472">
        <v>1</v>
      </c>
      <c r="K1472">
        <v>1.5</v>
      </c>
      <c r="M1472">
        <v>6.5884003819113399</v>
      </c>
      <c r="N1472">
        <v>482.76065982068121</v>
      </c>
      <c r="O1472">
        <v>68.92702184179457</v>
      </c>
      <c r="P1472">
        <v>102.28548995737501</v>
      </c>
      <c r="R1472">
        <v>653.97317161985086</v>
      </c>
      <c r="S1472">
        <v>40441817.360924453</v>
      </c>
      <c r="T1472">
        <v>5338230.3719008267</v>
      </c>
      <c r="U1472">
        <v>2827322.8645324088</v>
      </c>
      <c r="V1472">
        <v>48607370.59735769</v>
      </c>
      <c r="X1472">
        <v>1.160343201622031</v>
      </c>
      <c r="Y1472">
        <v>0.1618468962463869</v>
      </c>
      <c r="Z1472">
        <v>0.25177341450499602</v>
      </c>
      <c r="AB1472">
        <v>6.8638000000000005E-2</v>
      </c>
      <c r="AC1472">
        <v>5.4999999999999997E-3</v>
      </c>
      <c r="AD1472">
        <v>1.7937006275360721</v>
      </c>
      <c r="AE1472">
        <v>6.5884003819113399E-2</v>
      </c>
      <c r="AF1472">
        <v>8.5221230132665244</v>
      </c>
      <c r="AG1472">
        <v>1</v>
      </c>
      <c r="AH1472" t="s">
        <v>2016</v>
      </c>
    </row>
    <row r="1473" spans="1:34">
      <c r="A1473" t="s">
        <v>988</v>
      </c>
      <c r="B1473" t="s">
        <v>989</v>
      </c>
      <c r="C1473" t="s">
        <v>2131</v>
      </c>
      <c r="D1473" t="s">
        <v>2132</v>
      </c>
      <c r="E1473" t="s">
        <v>72</v>
      </c>
      <c r="F1473" t="s">
        <v>39</v>
      </c>
      <c r="G1473" t="s">
        <v>302</v>
      </c>
      <c r="I1473">
        <v>2.1777230818393249</v>
      </c>
      <c r="J1473">
        <v>3</v>
      </c>
      <c r="K1473">
        <v>1.060000000000001E-2</v>
      </c>
      <c r="M1473">
        <v>5.1883230818393251</v>
      </c>
      <c r="N1473">
        <v>152.9942060487746</v>
      </c>
      <c r="O1473">
        <v>535.39819927329722</v>
      </c>
      <c r="P1473">
        <v>51.260860177404332</v>
      </c>
      <c r="R1473">
        <v>739.65326549947611</v>
      </c>
      <c r="S1473">
        <v>11849029.53342453</v>
      </c>
      <c r="T1473">
        <v>20269589.448560841</v>
      </c>
      <c r="U1473">
        <v>13935169.747899169</v>
      </c>
      <c r="V1473">
        <v>46053788.729884543</v>
      </c>
      <c r="X1473">
        <v>0.35924426634170781</v>
      </c>
      <c r="Y1473">
        <v>1.2102314568572441</v>
      </c>
      <c r="Z1473">
        <v>0.14730132234886301</v>
      </c>
      <c r="AB1473">
        <v>6.6664000000000001E-2</v>
      </c>
      <c r="AC1473">
        <v>5.4999999999999997E-3</v>
      </c>
      <c r="AD1473">
        <v>1.412527750029555</v>
      </c>
      <c r="AE1473">
        <v>1.8496371786757191</v>
      </c>
      <c r="AF1473">
        <v>8.5226520105445989</v>
      </c>
      <c r="AG1473">
        <v>1</v>
      </c>
      <c r="AH1473" t="s">
        <v>710</v>
      </c>
    </row>
    <row r="1474" spans="1:34">
      <c r="A1474" t="s">
        <v>35</v>
      </c>
      <c r="B1474" t="s">
        <v>290</v>
      </c>
      <c r="C1474" t="s">
        <v>549</v>
      </c>
      <c r="D1474" t="s">
        <v>2133</v>
      </c>
      <c r="E1474" t="s">
        <v>39</v>
      </c>
      <c r="F1474" t="s">
        <v>40</v>
      </c>
      <c r="I1474">
        <v>2.9999999999999991</v>
      </c>
      <c r="J1474">
        <v>1.763544199750096</v>
      </c>
      <c r="M1474">
        <v>4.7635441997500951</v>
      </c>
      <c r="N1474">
        <v>535.39819927329711</v>
      </c>
      <c r="O1474">
        <v>220.71022863539079</v>
      </c>
      <c r="R1474">
        <v>756.10842790868787</v>
      </c>
      <c r="S1474">
        <v>20269589.448560841</v>
      </c>
      <c r="T1474">
        <v>17305178.26554776</v>
      </c>
      <c r="V1474">
        <v>37574767.714108601</v>
      </c>
      <c r="X1474">
        <v>1.2102314568572441</v>
      </c>
      <c r="Y1474">
        <v>0.50952975050250937</v>
      </c>
      <c r="AB1474">
        <v>5.1397000000000012E-2</v>
      </c>
      <c r="AC1474">
        <v>5.4999999999999997E-3</v>
      </c>
      <c r="AD1474">
        <v>1.296881143387461</v>
      </c>
      <c r="AE1474">
        <v>2.4055898208737978</v>
      </c>
      <c r="AF1474">
        <v>8.5229121640113537</v>
      </c>
      <c r="AG1474">
        <v>1</v>
      </c>
      <c r="AH1474" t="s">
        <v>551</v>
      </c>
    </row>
    <row r="1475" spans="1:34">
      <c r="A1475" t="s">
        <v>59</v>
      </c>
      <c r="B1475" t="s">
        <v>88</v>
      </c>
      <c r="C1475" t="s">
        <v>1418</v>
      </c>
      <c r="D1475" t="s">
        <v>2134</v>
      </c>
      <c r="E1475" t="s">
        <v>53</v>
      </c>
      <c r="F1475" t="s">
        <v>39</v>
      </c>
      <c r="G1475" t="s">
        <v>239</v>
      </c>
      <c r="I1475">
        <v>1.5</v>
      </c>
      <c r="J1475">
        <v>2.3778405804387428</v>
      </c>
      <c r="K1475">
        <v>2.02</v>
      </c>
      <c r="M1475">
        <v>5.8978405804387428</v>
      </c>
      <c r="N1475">
        <v>173.8134973404255</v>
      </c>
      <c r="O1475">
        <v>412.51675049032792</v>
      </c>
      <c r="P1475">
        <v>68.987406144393248</v>
      </c>
      <c r="R1475">
        <v>655.31765397514664</v>
      </c>
      <c r="S1475">
        <v>14560701.190764019</v>
      </c>
      <c r="T1475">
        <v>15617432.37919475</v>
      </c>
      <c r="U1475">
        <v>28417420.568970811</v>
      </c>
      <c r="V1475">
        <v>58595554.138929583</v>
      </c>
      <c r="X1475">
        <v>0.41777080606366312</v>
      </c>
      <c r="Y1475">
        <v>0.93246624400595934</v>
      </c>
      <c r="Z1475">
        <v>0.19823967282871621</v>
      </c>
      <c r="AB1475">
        <v>7.9335000000000003E-2</v>
      </c>
      <c r="AC1475">
        <v>5.4999999999999997E-3</v>
      </c>
      <c r="AD1475">
        <v>1.605694817711071</v>
      </c>
      <c r="AE1475">
        <v>0.9348077319995407</v>
      </c>
      <c r="AF1475">
        <v>8.5231781301493541</v>
      </c>
      <c r="AG1475">
        <v>1</v>
      </c>
      <c r="AH1475" t="s">
        <v>1282</v>
      </c>
    </row>
    <row r="1476" spans="1:34">
      <c r="A1476" t="s">
        <v>59</v>
      </c>
      <c r="B1476" t="s">
        <v>110</v>
      </c>
      <c r="C1476" t="s">
        <v>1376</v>
      </c>
      <c r="D1476" t="s">
        <v>2135</v>
      </c>
      <c r="E1476" t="s">
        <v>39</v>
      </c>
      <c r="F1476" t="s">
        <v>40</v>
      </c>
      <c r="G1476" t="s">
        <v>239</v>
      </c>
      <c r="I1476">
        <v>2.876501540966188</v>
      </c>
      <c r="J1476">
        <v>1</v>
      </c>
      <c r="K1476">
        <v>2.02</v>
      </c>
      <c r="M1476">
        <v>5.8965015409661881</v>
      </c>
      <c r="N1476">
        <v>499.02633432256778</v>
      </c>
      <c r="O1476">
        <v>117.8374655647383</v>
      </c>
      <c r="P1476">
        <v>68.987406144393248</v>
      </c>
      <c r="R1476">
        <v>685.85120603169935</v>
      </c>
      <c r="S1476">
        <v>18892590.47652385</v>
      </c>
      <c r="T1476">
        <v>9239256.1983471066</v>
      </c>
      <c r="U1476">
        <v>28417420.568970811</v>
      </c>
      <c r="V1476">
        <v>56549267.243841767</v>
      </c>
      <c r="X1476">
        <v>1.128015313493888</v>
      </c>
      <c r="Y1476">
        <v>0.27203856749311278</v>
      </c>
      <c r="Z1476">
        <v>0.19823967282871621</v>
      </c>
      <c r="AB1476">
        <v>8.2440000000000013E-2</v>
      </c>
      <c r="AC1476">
        <v>5.4999999999999997E-3</v>
      </c>
      <c r="AD1476">
        <v>1.6053302624619989</v>
      </c>
      <c r="AE1476">
        <v>0.93459549424314081</v>
      </c>
      <c r="AF1476">
        <v>8.5243672976713274</v>
      </c>
      <c r="AG1476">
        <v>1</v>
      </c>
      <c r="AH1476" t="s">
        <v>1212</v>
      </c>
    </row>
    <row r="1477" spans="1:34">
      <c r="A1477" t="s">
        <v>147</v>
      </c>
      <c r="B1477" t="s">
        <v>148</v>
      </c>
      <c r="C1477" t="s">
        <v>2136</v>
      </c>
      <c r="D1477" t="s">
        <v>2137</v>
      </c>
      <c r="E1477" t="s">
        <v>72</v>
      </c>
      <c r="F1477" t="s">
        <v>39</v>
      </c>
      <c r="G1477" t="s">
        <v>239</v>
      </c>
      <c r="H1477" t="s">
        <v>302</v>
      </c>
      <c r="I1477">
        <v>1</v>
      </c>
      <c r="J1477">
        <v>2.8552772004692439</v>
      </c>
      <c r="K1477">
        <v>2.02</v>
      </c>
      <c r="L1477">
        <v>1.059999999999999E-2</v>
      </c>
      <c r="M1477">
        <v>5.8858772004692446</v>
      </c>
      <c r="N1477">
        <v>66.272653482880756</v>
      </c>
      <c r="O1477">
        <v>488.23133828792589</v>
      </c>
      <c r="P1477">
        <v>65.162228955453145</v>
      </c>
      <c r="Q1477">
        <v>47.741360559375231</v>
      </c>
      <c r="R1477">
        <v>667.40758128563505</v>
      </c>
      <c r="S1477">
        <v>5132655.9917355375</v>
      </c>
      <c r="T1477">
        <v>18483903.749489609</v>
      </c>
      <c r="U1477">
        <v>26841746.471274961</v>
      </c>
      <c r="V1477">
        <v>63436706.518076867</v>
      </c>
      <c r="W1477">
        <v>12978400.30557677</v>
      </c>
      <c r="X1477">
        <v>0.1556141986931564</v>
      </c>
      <c r="Y1477">
        <v>1.1036139542896439</v>
      </c>
      <c r="Z1477">
        <v>0.1872477843547504</v>
      </c>
      <c r="AA1477">
        <v>0.13718781769935409</v>
      </c>
      <c r="AB1477">
        <v>9.7707000000000002E-2</v>
      </c>
      <c r="AC1477">
        <v>5.4999999999999997E-3</v>
      </c>
      <c r="AD1477">
        <v>1.602437771855501</v>
      </c>
      <c r="AE1477">
        <v>0.93291153627437529</v>
      </c>
      <c r="AF1477">
        <v>8.5244335085991203</v>
      </c>
      <c r="AG1477">
        <v>1</v>
      </c>
      <c r="AH1477" t="s">
        <v>1133</v>
      </c>
    </row>
    <row r="1478" spans="1:34">
      <c r="A1478" t="s">
        <v>208</v>
      </c>
      <c r="B1478" t="s">
        <v>214</v>
      </c>
      <c r="C1478" t="s">
        <v>2108</v>
      </c>
      <c r="D1478" t="s">
        <v>2138</v>
      </c>
      <c r="E1478" t="s">
        <v>53</v>
      </c>
      <c r="F1478" t="s">
        <v>39</v>
      </c>
      <c r="G1478" t="s">
        <v>239</v>
      </c>
      <c r="H1478" t="s">
        <v>302</v>
      </c>
      <c r="I1478">
        <v>1.5</v>
      </c>
      <c r="J1478">
        <v>2.3577620012646561</v>
      </c>
      <c r="K1478">
        <v>2.02</v>
      </c>
      <c r="L1478">
        <v>1.060000000000001E-2</v>
      </c>
      <c r="M1478">
        <v>5.8883620012646567</v>
      </c>
      <c r="N1478">
        <v>167.75</v>
      </c>
      <c r="O1478">
        <v>398.2652980469548</v>
      </c>
      <c r="P1478">
        <v>61.974581298003081</v>
      </c>
      <c r="Q1478">
        <v>46.763721776589449</v>
      </c>
      <c r="R1478">
        <v>674.75360112154726</v>
      </c>
      <c r="S1478">
        <v>14052750</v>
      </c>
      <c r="T1478">
        <v>15077887.998087481</v>
      </c>
      <c r="U1478">
        <v>25528684.72319508</v>
      </c>
      <c r="V1478">
        <v>67371953.737325341</v>
      </c>
      <c r="W1478">
        <v>12712631.016042789</v>
      </c>
      <c r="X1478">
        <v>0.40319683908045978</v>
      </c>
      <c r="Y1478">
        <v>0.90025179861506088</v>
      </c>
      <c r="Z1478">
        <v>0.17808787729311229</v>
      </c>
      <c r="AA1478">
        <v>0.13437851085226851</v>
      </c>
      <c r="AB1478">
        <v>9.7707000000000002E-2</v>
      </c>
      <c r="AC1478">
        <v>5.4999999999999997E-3</v>
      </c>
      <c r="AD1478">
        <v>1.603114262124409</v>
      </c>
      <c r="AE1478">
        <v>0.93330537720044815</v>
      </c>
      <c r="AF1478">
        <v>8.5279886405895144</v>
      </c>
      <c r="AG1478">
        <v>1</v>
      </c>
      <c r="AH1478" t="s">
        <v>931</v>
      </c>
    </row>
    <row r="1479" spans="1:34">
      <c r="A1479" t="s">
        <v>59</v>
      </c>
      <c r="B1479" t="s">
        <v>90</v>
      </c>
      <c r="C1479" t="s">
        <v>1418</v>
      </c>
      <c r="D1479" t="s">
        <v>2139</v>
      </c>
      <c r="E1479" t="s">
        <v>53</v>
      </c>
      <c r="F1479" t="s">
        <v>39</v>
      </c>
      <c r="G1479" t="s">
        <v>239</v>
      </c>
      <c r="I1479">
        <v>1.5</v>
      </c>
      <c r="J1479">
        <v>2.381927247779251</v>
      </c>
      <c r="K1479">
        <v>2.02</v>
      </c>
      <c r="M1479">
        <v>5.9019272477792519</v>
      </c>
      <c r="N1479">
        <v>173.8134973404255</v>
      </c>
      <c r="O1479">
        <v>413.22572095096763</v>
      </c>
      <c r="P1479">
        <v>68.987406144393248</v>
      </c>
      <c r="R1479">
        <v>656.0266244357864</v>
      </c>
      <c r="S1479">
        <v>14560701.190764019</v>
      </c>
      <c r="T1479">
        <v>15644273.224359769</v>
      </c>
      <c r="U1479">
        <v>28417420.568970811</v>
      </c>
      <c r="V1479">
        <v>58622394.984094597</v>
      </c>
      <c r="X1479">
        <v>0.41777080606366312</v>
      </c>
      <c r="Y1479">
        <v>0.9340688238327377</v>
      </c>
      <c r="Z1479">
        <v>0.19823967282871621</v>
      </c>
      <c r="AB1479">
        <v>7.9335000000000003E-2</v>
      </c>
      <c r="AC1479">
        <v>5.4999999999999997E-3</v>
      </c>
      <c r="AD1479">
        <v>1.6068074182435661</v>
      </c>
      <c r="AE1479">
        <v>0.93545546877301144</v>
      </c>
      <c r="AF1479">
        <v>8.5290251347958304</v>
      </c>
      <c r="AG1479">
        <v>1</v>
      </c>
      <c r="AH1479" t="s">
        <v>1282</v>
      </c>
    </row>
    <row r="1480" spans="1:34">
      <c r="A1480" t="s">
        <v>788</v>
      </c>
      <c r="B1480" t="s">
        <v>789</v>
      </c>
      <c r="C1480" t="s">
        <v>2140</v>
      </c>
      <c r="D1480" t="s">
        <v>2141</v>
      </c>
      <c r="E1480" t="s">
        <v>53</v>
      </c>
      <c r="F1480" t="s">
        <v>72</v>
      </c>
      <c r="G1480" t="s">
        <v>41</v>
      </c>
      <c r="I1480">
        <v>2.9720004439607188</v>
      </c>
      <c r="J1480">
        <v>1</v>
      </c>
      <c r="K1480">
        <v>8.4000000000000012E-3</v>
      </c>
      <c r="M1480">
        <v>3.9804004439607188</v>
      </c>
      <c r="N1480">
        <v>350.93551543087312</v>
      </c>
      <c r="O1480">
        <v>68.92702184179457</v>
      </c>
      <c r="P1480">
        <v>194.2540375344353</v>
      </c>
      <c r="R1480">
        <v>614.11657480710289</v>
      </c>
      <c r="S1480">
        <v>29398563.72263011</v>
      </c>
      <c r="T1480">
        <v>5338230.3719008267</v>
      </c>
      <c r="U1480">
        <v>29900181.81818182</v>
      </c>
      <c r="V1480">
        <v>64636975.912712768</v>
      </c>
      <c r="X1480">
        <v>0.84349383334008887</v>
      </c>
      <c r="Y1480">
        <v>0.1618468962463869</v>
      </c>
      <c r="Z1480">
        <v>0.55820125728285996</v>
      </c>
      <c r="AB1480">
        <v>7.0526000000000005E-2</v>
      </c>
      <c r="AC1480">
        <v>5.4999999999999997E-3</v>
      </c>
      <c r="AD1480">
        <v>1.083669230816531</v>
      </c>
      <c r="AE1480">
        <v>3.3893109780325532</v>
      </c>
      <c r="AF1480">
        <v>8.5294066528098043</v>
      </c>
      <c r="AG1480">
        <v>1</v>
      </c>
      <c r="AH1480" t="s">
        <v>168</v>
      </c>
    </row>
    <row r="1481" spans="1:34">
      <c r="A1481" t="s">
        <v>354</v>
      </c>
      <c r="B1481" t="s">
        <v>597</v>
      </c>
      <c r="C1481" t="s">
        <v>1415</v>
      </c>
      <c r="D1481" t="s">
        <v>2142</v>
      </c>
      <c r="E1481" t="s">
        <v>53</v>
      </c>
      <c r="F1481" t="s">
        <v>72</v>
      </c>
      <c r="I1481">
        <v>4.7395223611358244</v>
      </c>
      <c r="J1481">
        <v>1.1848805902839561</v>
      </c>
      <c r="M1481">
        <v>5.9244029514197809</v>
      </c>
      <c r="N1481">
        <v>559.64551623173725</v>
      </c>
      <c r="O1481">
        <v>81.670290326420684</v>
      </c>
      <c r="R1481">
        <v>641.31580655815787</v>
      </c>
      <c r="S1481">
        <v>46882614.177201457</v>
      </c>
      <c r="T1481">
        <v>6325165.554129594</v>
      </c>
      <c r="V1481">
        <v>53207779.73133105</v>
      </c>
      <c r="X1481">
        <v>1.3451404062604391</v>
      </c>
      <c r="Y1481">
        <v>0.1917692459600451</v>
      </c>
      <c r="AB1481">
        <v>4.8292000000000002E-2</v>
      </c>
      <c r="AC1481">
        <v>5.4999999999999997E-3</v>
      </c>
      <c r="AD1481">
        <v>1.6129264579781599</v>
      </c>
      <c r="AE1481">
        <v>0.93901786780003527</v>
      </c>
      <c r="AF1481">
        <v>8.5301392771979767</v>
      </c>
      <c r="AG1481">
        <v>1</v>
      </c>
      <c r="AH1481" t="s">
        <v>1304</v>
      </c>
    </row>
    <row r="1482" spans="1:34">
      <c r="A1482" t="s">
        <v>35</v>
      </c>
      <c r="B1482" t="s">
        <v>68</v>
      </c>
      <c r="C1482" t="s">
        <v>1449</v>
      </c>
      <c r="D1482" t="s">
        <v>2143</v>
      </c>
      <c r="E1482" t="s">
        <v>53</v>
      </c>
      <c r="F1482" t="s">
        <v>72</v>
      </c>
      <c r="G1482" t="s">
        <v>140</v>
      </c>
      <c r="H1482" t="s">
        <v>302</v>
      </c>
      <c r="I1482">
        <v>3.390712979269769</v>
      </c>
      <c r="J1482">
        <v>1</v>
      </c>
      <c r="K1482">
        <v>1.5</v>
      </c>
      <c r="L1482">
        <v>1.06E-2</v>
      </c>
      <c r="M1482">
        <v>5.9013129792697683</v>
      </c>
      <c r="N1482">
        <v>407.85354212317321</v>
      </c>
      <c r="O1482">
        <v>70.254206021251477</v>
      </c>
      <c r="P1482">
        <v>103.02135679275</v>
      </c>
      <c r="Q1482">
        <v>51.260860177404297</v>
      </c>
      <c r="R1482">
        <v>632.38996511457901</v>
      </c>
      <c r="S1482">
        <v>34166699.636789396</v>
      </c>
      <c r="T1482">
        <v>5441017.5619834717</v>
      </c>
      <c r="U1482">
        <v>2847663.3168270001</v>
      </c>
      <c r="V1482">
        <v>56390550.263499029</v>
      </c>
      <c r="W1482">
        <v>13935169.74789916</v>
      </c>
      <c r="X1482">
        <v>0.98029960650868897</v>
      </c>
      <c r="Y1482">
        <v>0.16496324502300211</v>
      </c>
      <c r="Z1482">
        <v>0.25358473403663789</v>
      </c>
      <c r="AA1482">
        <v>0.14730132234886301</v>
      </c>
      <c r="AB1482">
        <v>8.7010000000000004E-2</v>
      </c>
      <c r="AC1482">
        <v>5.4999999999999997E-3</v>
      </c>
      <c r="AD1482">
        <v>1.6066401828378429</v>
      </c>
      <c r="AE1482">
        <v>0.93535810721425827</v>
      </c>
      <c r="AF1482">
        <v>8.5358212693218682</v>
      </c>
      <c r="AG1482">
        <v>1</v>
      </c>
      <c r="AH1482" t="s">
        <v>1451</v>
      </c>
    </row>
    <row r="1483" spans="1:34">
      <c r="A1483" t="s">
        <v>35</v>
      </c>
      <c r="B1483" t="s">
        <v>290</v>
      </c>
      <c r="C1483" t="s">
        <v>539</v>
      </c>
      <c r="D1483" t="s">
        <v>2144</v>
      </c>
      <c r="E1483" t="s">
        <v>53</v>
      </c>
      <c r="F1483" t="s">
        <v>39</v>
      </c>
      <c r="I1483">
        <v>1.7726137061108891</v>
      </c>
      <c r="J1483">
        <v>3</v>
      </c>
      <c r="M1483">
        <v>4.7726137061108886</v>
      </c>
      <c r="N1483">
        <v>213.2196925170326</v>
      </c>
      <c r="O1483">
        <v>535.39819927329722</v>
      </c>
      <c r="R1483">
        <v>748.61789179032985</v>
      </c>
      <c r="S1483">
        <v>17861836.268367991</v>
      </c>
      <c r="T1483">
        <v>20269589.448560841</v>
      </c>
      <c r="V1483">
        <v>38131425.716928817</v>
      </c>
      <c r="X1483">
        <v>0.51248587810775026</v>
      </c>
      <c r="Y1483">
        <v>1.2102314568572441</v>
      </c>
      <c r="AB1483">
        <v>4.8292000000000002E-2</v>
      </c>
      <c r="AC1483">
        <v>5.4999999999999997E-3</v>
      </c>
      <c r="AD1483">
        <v>1.2993503283652681</v>
      </c>
      <c r="AE1483">
        <v>2.4101699215859989</v>
      </c>
      <c r="AF1483">
        <v>8.5359259560621545</v>
      </c>
      <c r="AG1483">
        <v>1</v>
      </c>
      <c r="AH1483" t="s">
        <v>541</v>
      </c>
    </row>
    <row r="1484" spans="1:34">
      <c r="A1484" t="s">
        <v>35</v>
      </c>
      <c r="B1484" t="s">
        <v>74</v>
      </c>
      <c r="C1484" t="s">
        <v>1432</v>
      </c>
      <c r="D1484" t="s">
        <v>2145</v>
      </c>
      <c r="E1484" t="s">
        <v>39</v>
      </c>
      <c r="F1484" t="s">
        <v>140</v>
      </c>
      <c r="G1484" t="s">
        <v>239</v>
      </c>
      <c r="H1484" t="s">
        <v>302</v>
      </c>
      <c r="I1484">
        <v>2.3693674251047452</v>
      </c>
      <c r="J1484">
        <v>1.5</v>
      </c>
      <c r="K1484">
        <v>2.02</v>
      </c>
      <c r="L1484">
        <v>1.060000000000001E-2</v>
      </c>
      <c r="M1484">
        <v>5.8999674251047436</v>
      </c>
      <c r="N1484">
        <v>422.85168427262983</v>
      </c>
      <c r="O1484">
        <v>103.02135679275</v>
      </c>
      <c r="P1484">
        <v>73.079991692392312</v>
      </c>
      <c r="Q1484">
        <v>51.260860177404332</v>
      </c>
      <c r="R1484">
        <v>650.21389293517643</v>
      </c>
      <c r="S1484">
        <v>16008701.6532223</v>
      </c>
      <c r="T1484">
        <v>2847663.3168270001</v>
      </c>
      <c r="U1484">
        <v>30103246.014974091</v>
      </c>
      <c r="V1484">
        <v>62894780.732922561</v>
      </c>
      <c r="W1484">
        <v>13935169.747899169</v>
      </c>
      <c r="X1484">
        <v>0.95582766357153737</v>
      </c>
      <c r="Y1484">
        <v>0.25358473403663789</v>
      </c>
      <c r="Z1484">
        <v>0.2099999761275641</v>
      </c>
      <c r="AA1484">
        <v>0.14730132234886301</v>
      </c>
      <c r="AB1484">
        <v>9.3907000000000004E-2</v>
      </c>
      <c r="AC1484">
        <v>5.4999999999999997E-3</v>
      </c>
      <c r="AD1484">
        <v>1.6062738539552179</v>
      </c>
      <c r="AE1484">
        <v>0.93514483687910199</v>
      </c>
      <c r="AF1484">
        <v>8.5407931159390653</v>
      </c>
      <c r="AG1484">
        <v>1</v>
      </c>
      <c r="AH1484" t="s">
        <v>1434</v>
      </c>
    </row>
    <row r="1485" spans="1:34">
      <c r="A1485" t="s">
        <v>147</v>
      </c>
      <c r="B1485" t="s">
        <v>158</v>
      </c>
      <c r="C1485" t="s">
        <v>2136</v>
      </c>
      <c r="D1485" t="s">
        <v>2146</v>
      </c>
      <c r="E1485" t="s">
        <v>72</v>
      </c>
      <c r="F1485" t="s">
        <v>39</v>
      </c>
      <c r="G1485" t="s">
        <v>239</v>
      </c>
      <c r="H1485" t="s">
        <v>302</v>
      </c>
      <c r="I1485">
        <v>1</v>
      </c>
      <c r="J1485">
        <v>2.8735326696429579</v>
      </c>
      <c r="K1485">
        <v>2.02</v>
      </c>
      <c r="L1485">
        <v>1.059999999999999E-2</v>
      </c>
      <c r="M1485">
        <v>5.9041326696429586</v>
      </c>
      <c r="N1485">
        <v>66.272653482880756</v>
      </c>
      <c r="O1485">
        <v>491.35288884851298</v>
      </c>
      <c r="P1485">
        <v>65.162228955453145</v>
      </c>
      <c r="Q1485">
        <v>47.741360559375231</v>
      </c>
      <c r="R1485">
        <v>670.52913184622219</v>
      </c>
      <c r="S1485">
        <v>5132655.9917355375</v>
      </c>
      <c r="T1485">
        <v>18602082.23494567</v>
      </c>
      <c r="U1485">
        <v>26841746.471274961</v>
      </c>
      <c r="V1485">
        <v>63554885.003532954</v>
      </c>
      <c r="W1485">
        <v>12978400.30557677</v>
      </c>
      <c r="X1485">
        <v>0.1556141986931564</v>
      </c>
      <c r="Y1485">
        <v>1.1106700084334951</v>
      </c>
      <c r="Z1485">
        <v>0.1872477843547504</v>
      </c>
      <c r="AA1485">
        <v>0.13718781769935409</v>
      </c>
      <c r="AB1485">
        <v>9.7707000000000002E-2</v>
      </c>
      <c r="AC1485">
        <v>5.4999999999999997E-3</v>
      </c>
      <c r="AD1485">
        <v>1.6074078472326381</v>
      </c>
      <c r="AE1485">
        <v>0.93580502813840893</v>
      </c>
      <c r="AF1485">
        <v>8.5505525450140052</v>
      </c>
      <c r="AG1485">
        <v>1</v>
      </c>
      <c r="AH1485" t="s">
        <v>1133</v>
      </c>
    </row>
    <row r="1486" spans="1:34">
      <c r="A1486" t="s">
        <v>422</v>
      </c>
      <c r="B1486" t="s">
        <v>500</v>
      </c>
      <c r="C1486" t="s">
        <v>1969</v>
      </c>
      <c r="D1486" t="s">
        <v>2147</v>
      </c>
      <c r="E1486" t="s">
        <v>53</v>
      </c>
      <c r="F1486" t="s">
        <v>39</v>
      </c>
      <c r="G1486" t="s">
        <v>302</v>
      </c>
      <c r="I1486">
        <v>2.916612707516244</v>
      </c>
      <c r="J1486">
        <v>3</v>
      </c>
      <c r="K1486">
        <v>1.0599999999999979E-2</v>
      </c>
      <c r="M1486">
        <v>5.9272127075162464</v>
      </c>
      <c r="N1486">
        <v>274.03381337326459</v>
      </c>
      <c r="O1486">
        <v>435.63640787743958</v>
      </c>
      <c r="P1486">
        <v>44.026333184789003</v>
      </c>
      <c r="R1486">
        <v>753.69655443549323</v>
      </c>
      <c r="S1486">
        <v>22956355.713151392</v>
      </c>
      <c r="T1486">
        <v>16492717.28688442</v>
      </c>
      <c r="U1486">
        <v>11968477.00534758</v>
      </c>
      <c r="V1486">
        <v>51417550.005383387</v>
      </c>
      <c r="X1486">
        <v>0.65865613921469413</v>
      </c>
      <c r="Y1486">
        <v>0.98472666751807125</v>
      </c>
      <c r="Z1486">
        <v>0.12651245168042821</v>
      </c>
      <c r="AB1486">
        <v>6.6664000000000001E-2</v>
      </c>
      <c r="AC1486">
        <v>5.4999999999999997E-3</v>
      </c>
      <c r="AD1486">
        <v>1.6136914177531141</v>
      </c>
      <c r="AE1486">
        <v>0.93946321414132494</v>
      </c>
      <c r="AF1486">
        <v>8.5525313394106846</v>
      </c>
      <c r="AG1486">
        <v>1</v>
      </c>
      <c r="AH1486" t="s">
        <v>329</v>
      </c>
    </row>
    <row r="1487" spans="1:34">
      <c r="A1487" t="s">
        <v>354</v>
      </c>
      <c r="B1487" t="s">
        <v>355</v>
      </c>
      <c r="C1487" t="s">
        <v>2148</v>
      </c>
      <c r="D1487" t="s">
        <v>2149</v>
      </c>
      <c r="E1487" t="s">
        <v>39</v>
      </c>
      <c r="F1487" t="s">
        <v>140</v>
      </c>
      <c r="I1487">
        <v>3</v>
      </c>
      <c r="J1487">
        <v>3.633126398586815</v>
      </c>
      <c r="M1487">
        <v>6.6331263985868159</v>
      </c>
      <c r="N1487">
        <v>527.92475598461101</v>
      </c>
      <c r="O1487">
        <v>247.74407583768379</v>
      </c>
      <c r="R1487">
        <v>775.66883182229481</v>
      </c>
      <c r="S1487">
        <v>19986653.07067541</v>
      </c>
      <c r="T1487">
        <v>6848014.2243071934</v>
      </c>
      <c r="V1487">
        <v>26834667.294982601</v>
      </c>
      <c r="X1487">
        <v>1.19333824322432</v>
      </c>
      <c r="Y1487">
        <v>0.60981642580029449</v>
      </c>
      <c r="AB1487">
        <v>4.4491999999999997E-2</v>
      </c>
      <c r="AC1487">
        <v>5.4999999999999997E-3</v>
      </c>
      <c r="AD1487">
        <v>1.805877344117877</v>
      </c>
      <c r="AE1487">
        <v>6.6331263985868166E-2</v>
      </c>
      <c r="AF1487">
        <v>8.5553270066905611</v>
      </c>
      <c r="AG1487">
        <v>1</v>
      </c>
      <c r="AH1487" t="s">
        <v>2010</v>
      </c>
    </row>
    <row r="1488" spans="1:34">
      <c r="A1488" t="s">
        <v>99</v>
      </c>
      <c r="B1488" t="s">
        <v>100</v>
      </c>
      <c r="C1488" t="s">
        <v>2150</v>
      </c>
      <c r="D1488" t="s">
        <v>2151</v>
      </c>
      <c r="E1488" t="s">
        <v>53</v>
      </c>
      <c r="F1488" t="s">
        <v>140</v>
      </c>
      <c r="G1488" t="s">
        <v>302</v>
      </c>
      <c r="I1488">
        <v>5</v>
      </c>
      <c r="J1488">
        <v>1.608822926615324</v>
      </c>
      <c r="K1488">
        <v>1.06E-2</v>
      </c>
      <c r="M1488">
        <v>6.6194229266153233</v>
      </c>
      <c r="N1488">
        <v>520.85849919926784</v>
      </c>
      <c r="O1488">
        <v>106.6806912000259</v>
      </c>
      <c r="P1488">
        <v>45.590555237246413</v>
      </c>
      <c r="R1488">
        <v>673.12974563654018</v>
      </c>
      <c r="S1488">
        <v>43633348.880014978</v>
      </c>
      <c r="T1488">
        <v>2948812.754963072</v>
      </c>
      <c r="U1488">
        <v>12393707.868601991</v>
      </c>
      <c r="V1488">
        <v>58975869.503580026</v>
      </c>
      <c r="X1488">
        <v>1.251913564741205</v>
      </c>
      <c r="Y1488">
        <v>0.26259210271541539</v>
      </c>
      <c r="Z1488">
        <v>0.13100734263576561</v>
      </c>
      <c r="AB1488">
        <v>6.2864000000000003E-2</v>
      </c>
      <c r="AC1488">
        <v>5.4999999999999997E-3</v>
      </c>
      <c r="AD1488">
        <v>1.8021465559371559</v>
      </c>
      <c r="AE1488">
        <v>6.6194229266153232E-2</v>
      </c>
      <c r="AF1488">
        <v>8.5561277118186325</v>
      </c>
      <c r="AG1488">
        <v>1</v>
      </c>
      <c r="AH1488" t="s">
        <v>1086</v>
      </c>
    </row>
    <row r="1489" spans="1:34">
      <c r="A1489" t="s">
        <v>99</v>
      </c>
      <c r="B1489" t="s">
        <v>100</v>
      </c>
      <c r="C1489" t="s">
        <v>2152</v>
      </c>
      <c r="D1489" t="s">
        <v>2153</v>
      </c>
      <c r="E1489" t="s">
        <v>39</v>
      </c>
      <c r="F1489" t="s">
        <v>103</v>
      </c>
      <c r="G1489" t="s">
        <v>40</v>
      </c>
      <c r="H1489" t="s">
        <v>239</v>
      </c>
      <c r="I1489">
        <v>2.5634458242652549</v>
      </c>
      <c r="J1489">
        <v>1</v>
      </c>
      <c r="K1489">
        <v>1</v>
      </c>
      <c r="L1489">
        <v>2.02</v>
      </c>
      <c r="M1489">
        <v>6.5834458242652536</v>
      </c>
      <c r="N1489">
        <v>406.96646084760403</v>
      </c>
      <c r="O1489">
        <v>104.33745543672011</v>
      </c>
      <c r="P1489">
        <v>107.4758953168044</v>
      </c>
      <c r="Q1489">
        <v>58.149404109062978</v>
      </c>
      <c r="R1489">
        <v>676.92921571019156</v>
      </c>
      <c r="S1489">
        <v>15407304.4920795</v>
      </c>
      <c r="T1489">
        <v>14899446.94518717</v>
      </c>
      <c r="U1489">
        <v>8426838.8429752067</v>
      </c>
      <c r="V1489">
        <v>62686600.905741103</v>
      </c>
      <c r="W1489">
        <v>23953010.62549923</v>
      </c>
      <c r="X1489">
        <v>0.91992018925753016</v>
      </c>
      <c r="Y1489">
        <v>0.23971659098592421</v>
      </c>
      <c r="Z1489">
        <v>0.24811793483423569</v>
      </c>
      <c r="AA1489">
        <v>0.1670959888191465</v>
      </c>
      <c r="AB1489">
        <v>0.109691</v>
      </c>
      <c r="AC1489">
        <v>5.4999999999999997E-3</v>
      </c>
      <c r="AD1489">
        <v>1.792351742731902</v>
      </c>
      <c r="AE1489">
        <v>6.5834458242652549E-2</v>
      </c>
      <c r="AF1489">
        <v>8.5568230252398081</v>
      </c>
      <c r="AG1489">
        <v>1</v>
      </c>
      <c r="AH1489" t="s">
        <v>2154</v>
      </c>
    </row>
    <row r="1490" spans="1:34">
      <c r="A1490" t="s">
        <v>35</v>
      </c>
      <c r="B1490" t="s">
        <v>78</v>
      </c>
      <c r="C1490" t="s">
        <v>1432</v>
      </c>
      <c r="D1490" t="s">
        <v>2155</v>
      </c>
      <c r="E1490" t="s">
        <v>39</v>
      </c>
      <c r="F1490" t="s">
        <v>140</v>
      </c>
      <c r="G1490" t="s">
        <v>239</v>
      </c>
      <c r="H1490" t="s">
        <v>302</v>
      </c>
      <c r="I1490">
        <v>2.3809565437724411</v>
      </c>
      <c r="J1490">
        <v>1.5</v>
      </c>
      <c r="K1490">
        <v>2.02</v>
      </c>
      <c r="L1490">
        <v>1.060000000000001E-2</v>
      </c>
      <c r="M1490">
        <v>5.9115565437724413</v>
      </c>
      <c r="N1490">
        <v>424.91994869457938</v>
      </c>
      <c r="O1490">
        <v>103.02135679275</v>
      </c>
      <c r="P1490">
        <v>73.079991692392312</v>
      </c>
      <c r="Q1490">
        <v>51.260860177404332</v>
      </c>
      <c r="R1490">
        <v>652.28215735712604</v>
      </c>
      <c r="S1490">
        <v>16087003.87904392</v>
      </c>
      <c r="T1490">
        <v>2847663.3168270001</v>
      </c>
      <c r="U1490">
        <v>30103246.014974091</v>
      </c>
      <c r="V1490">
        <v>62973082.958744183</v>
      </c>
      <c r="W1490">
        <v>13935169.747899169</v>
      </c>
      <c r="X1490">
        <v>0.96050283556116978</v>
      </c>
      <c r="Y1490">
        <v>0.25358473403663789</v>
      </c>
      <c r="Z1490">
        <v>0.2099999761275641</v>
      </c>
      <c r="AA1490">
        <v>0.14730132234886301</v>
      </c>
      <c r="AB1490">
        <v>9.3907000000000004E-2</v>
      </c>
      <c r="AC1490">
        <v>5.4999999999999997E-3</v>
      </c>
      <c r="AD1490">
        <v>1.609429006681502</v>
      </c>
      <c r="AE1490">
        <v>0.93698171218793191</v>
      </c>
      <c r="AF1490">
        <v>8.5573742626418756</v>
      </c>
      <c r="AG1490">
        <v>1</v>
      </c>
      <c r="AH1490" t="s">
        <v>1434</v>
      </c>
    </row>
    <row r="1491" spans="1:34">
      <c r="A1491" t="s">
        <v>459</v>
      </c>
      <c r="B1491" t="s">
        <v>767</v>
      </c>
      <c r="C1491" t="s">
        <v>1411</v>
      </c>
      <c r="D1491" t="s">
        <v>2156</v>
      </c>
      <c r="E1491" t="s">
        <v>39</v>
      </c>
      <c r="F1491" t="s">
        <v>239</v>
      </c>
      <c r="G1491" t="s">
        <v>302</v>
      </c>
      <c r="I1491">
        <v>3</v>
      </c>
      <c r="J1491">
        <v>2.915226342077148</v>
      </c>
      <c r="K1491">
        <v>1.06E-2</v>
      </c>
      <c r="M1491">
        <v>5.9258263420771504</v>
      </c>
      <c r="N1491">
        <v>506.75000000000011</v>
      </c>
      <c r="O1491">
        <v>89.440560365911068</v>
      </c>
      <c r="P1491">
        <v>46.763721776589421</v>
      </c>
      <c r="R1491">
        <v>642.95428214250046</v>
      </c>
      <c r="S1491">
        <v>19185000</v>
      </c>
      <c r="T1491">
        <v>36842521.8730895</v>
      </c>
      <c r="U1491">
        <v>12712631.01604278</v>
      </c>
      <c r="V1491">
        <v>68740152.889132291</v>
      </c>
      <c r="X1491">
        <v>1.1454741379310349</v>
      </c>
      <c r="Y1491">
        <v>0.25701310449974452</v>
      </c>
      <c r="Z1491">
        <v>0.1343785108522684</v>
      </c>
      <c r="AB1491">
        <v>7.3561000000000001E-2</v>
      </c>
      <c r="AC1491">
        <v>5.4999999999999997E-3</v>
      </c>
      <c r="AD1491">
        <v>1.6133139779477059</v>
      </c>
      <c r="AE1491">
        <v>0.93924347521922824</v>
      </c>
      <c r="AF1491">
        <v>8.5574447952440842</v>
      </c>
      <c r="AG1491">
        <v>1</v>
      </c>
      <c r="AH1491" t="s">
        <v>724</v>
      </c>
    </row>
    <row r="1492" spans="1:34">
      <c r="A1492" t="s">
        <v>35</v>
      </c>
      <c r="B1492" t="s">
        <v>290</v>
      </c>
      <c r="C1492" t="s">
        <v>562</v>
      </c>
      <c r="D1492" t="s">
        <v>2157</v>
      </c>
      <c r="E1492" t="s">
        <v>72</v>
      </c>
      <c r="F1492" t="s">
        <v>39</v>
      </c>
      <c r="G1492" t="s">
        <v>41</v>
      </c>
      <c r="H1492" t="s">
        <v>239</v>
      </c>
      <c r="I1492">
        <v>1</v>
      </c>
      <c r="J1492">
        <v>1.7299145023868681</v>
      </c>
      <c r="K1492">
        <v>6.3463463437552162E-3</v>
      </c>
      <c r="L1492">
        <v>2.02</v>
      </c>
      <c r="M1492">
        <v>4.7562608487306228</v>
      </c>
      <c r="N1492">
        <v>70.254206021251477</v>
      </c>
      <c r="O1492">
        <v>308.73103649156371</v>
      </c>
      <c r="P1492">
        <v>147.9148932104043</v>
      </c>
      <c r="Q1492">
        <v>73.079991692392312</v>
      </c>
      <c r="R1492">
        <v>599.98012741561195</v>
      </c>
      <c r="S1492">
        <v>5441017.5619834717</v>
      </c>
      <c r="T1492">
        <v>11688218.91483108</v>
      </c>
      <c r="U1492">
        <v>22767517.508221839</v>
      </c>
      <c r="V1492">
        <v>70000000.00001049</v>
      </c>
      <c r="W1492">
        <v>30103246.014974091</v>
      </c>
      <c r="X1492">
        <v>0.16496324502300211</v>
      </c>
      <c r="Y1492">
        <v>0.69786564948737773</v>
      </c>
      <c r="Z1492">
        <v>0.42504279658162158</v>
      </c>
      <c r="AA1492">
        <v>0.2099999761275641</v>
      </c>
      <c r="AB1492">
        <v>0.10156900000000001</v>
      </c>
      <c r="AC1492">
        <v>5.4999999999999997E-3</v>
      </c>
      <c r="AD1492">
        <v>1.2948982415392269</v>
      </c>
      <c r="AE1492">
        <v>2.401911728608964</v>
      </c>
      <c r="AF1492">
        <v>8.5601398188788149</v>
      </c>
      <c r="AG1492">
        <v>1</v>
      </c>
      <c r="AH1492" t="s">
        <v>564</v>
      </c>
    </row>
    <row r="1493" spans="1:34">
      <c r="A1493" t="s">
        <v>354</v>
      </c>
      <c r="B1493" t="s">
        <v>355</v>
      </c>
      <c r="C1493" t="s">
        <v>2158</v>
      </c>
      <c r="D1493" t="s">
        <v>2159</v>
      </c>
      <c r="E1493" t="s">
        <v>39</v>
      </c>
      <c r="F1493" t="s">
        <v>140</v>
      </c>
      <c r="G1493" t="s">
        <v>40</v>
      </c>
      <c r="H1493" t="s">
        <v>239</v>
      </c>
      <c r="I1493">
        <v>2.0731495258379562</v>
      </c>
      <c r="J1493">
        <v>1.5</v>
      </c>
      <c r="K1493">
        <v>1</v>
      </c>
      <c r="L1493">
        <v>2.02</v>
      </c>
      <c r="M1493">
        <v>6.5931495258379549</v>
      </c>
      <c r="N1493">
        <v>364.82231918253831</v>
      </c>
      <c r="O1493">
        <v>102.28548995737501</v>
      </c>
      <c r="P1493">
        <v>121.4944903581267</v>
      </c>
      <c r="Q1493">
        <v>72.812583333333336</v>
      </c>
      <c r="R1493">
        <v>661.41488283137323</v>
      </c>
      <c r="S1493">
        <v>13811773.445519481</v>
      </c>
      <c r="T1493">
        <v>2827322.8645324088</v>
      </c>
      <c r="U1493">
        <v>9525991.7355371881</v>
      </c>
      <c r="V1493">
        <v>56158182.712255754</v>
      </c>
      <c r="W1493">
        <v>29993094.66666666</v>
      </c>
      <c r="X1493">
        <v>0.82465620436826581</v>
      </c>
      <c r="Y1493">
        <v>0.25177341450499602</v>
      </c>
      <c r="Z1493">
        <v>0.28048114372565769</v>
      </c>
      <c r="AA1493">
        <v>0.209231561302682</v>
      </c>
      <c r="AB1493">
        <v>0.102786</v>
      </c>
      <c r="AC1493">
        <v>5.4999999999999997E-3</v>
      </c>
      <c r="AD1493">
        <v>1.79499358818625</v>
      </c>
      <c r="AE1493">
        <v>6.5931495258379547E-2</v>
      </c>
      <c r="AF1493">
        <v>8.5623606092825835</v>
      </c>
      <c r="AG1493">
        <v>1</v>
      </c>
      <c r="AH1493" t="s">
        <v>2100</v>
      </c>
    </row>
    <row r="1494" spans="1:34">
      <c r="A1494" t="s">
        <v>35</v>
      </c>
      <c r="B1494" t="s">
        <v>68</v>
      </c>
      <c r="C1494" t="s">
        <v>1478</v>
      </c>
      <c r="D1494" t="s">
        <v>2160</v>
      </c>
      <c r="E1494" t="s">
        <v>39</v>
      </c>
      <c r="F1494" t="s">
        <v>239</v>
      </c>
      <c r="I1494">
        <v>3</v>
      </c>
      <c r="J1494">
        <v>2.9439172767824489</v>
      </c>
      <c r="M1494">
        <v>5.9439172767824493</v>
      </c>
      <c r="N1494">
        <v>535.39819927329722</v>
      </c>
      <c r="O1494">
        <v>106.5056683813622</v>
      </c>
      <c r="R1494">
        <v>641.90386765465939</v>
      </c>
      <c r="S1494">
        <v>20269589.448560841</v>
      </c>
      <c r="T1494">
        <v>43872012.886492401</v>
      </c>
      <c r="V1494">
        <v>64141602.335053243</v>
      </c>
      <c r="X1494">
        <v>1.2102314568572441</v>
      </c>
      <c r="Y1494">
        <v>0.30605077121081081</v>
      </c>
      <c r="AB1494">
        <v>5.5189000000000002E-2</v>
      </c>
      <c r="AC1494">
        <v>5.4999999999999997E-3</v>
      </c>
      <c r="AD1494">
        <v>1.618239258600457</v>
      </c>
      <c r="AE1494">
        <v>0.94211088837001822</v>
      </c>
      <c r="AF1494">
        <v>8.5649564237529248</v>
      </c>
      <c r="AG1494">
        <v>1</v>
      </c>
      <c r="AH1494" t="s">
        <v>1480</v>
      </c>
    </row>
    <row r="1495" spans="1:34">
      <c r="A1495" t="s">
        <v>35</v>
      </c>
      <c r="B1495" t="s">
        <v>74</v>
      </c>
      <c r="C1495" t="s">
        <v>1449</v>
      </c>
      <c r="D1495" t="s">
        <v>2161</v>
      </c>
      <c r="E1495" t="s">
        <v>53</v>
      </c>
      <c r="F1495" t="s">
        <v>72</v>
      </c>
      <c r="G1495" t="s">
        <v>140</v>
      </c>
      <c r="H1495" t="s">
        <v>302</v>
      </c>
      <c r="I1495">
        <v>3.4135666415965948</v>
      </c>
      <c r="J1495">
        <v>1</v>
      </c>
      <c r="K1495">
        <v>1.5</v>
      </c>
      <c r="L1495">
        <v>1.06E-2</v>
      </c>
      <c r="M1495">
        <v>5.9241666415965959</v>
      </c>
      <c r="N1495">
        <v>410.60250589199399</v>
      </c>
      <c r="O1495">
        <v>70.254206021251477</v>
      </c>
      <c r="P1495">
        <v>103.02135679275</v>
      </c>
      <c r="Q1495">
        <v>51.260860177404297</v>
      </c>
      <c r="R1495">
        <v>635.13892888339979</v>
      </c>
      <c r="S1495">
        <v>34396985.780469261</v>
      </c>
      <c r="T1495">
        <v>5441017.5619834717</v>
      </c>
      <c r="U1495">
        <v>2847663.3168270001</v>
      </c>
      <c r="V1495">
        <v>56620836.407178894</v>
      </c>
      <c r="W1495">
        <v>13935169.74789916</v>
      </c>
      <c r="X1495">
        <v>0.98690690011426441</v>
      </c>
      <c r="Y1495">
        <v>0.16496324502300211</v>
      </c>
      <c r="Z1495">
        <v>0.25358473403663789</v>
      </c>
      <c r="AA1495">
        <v>0.14730132234886301</v>
      </c>
      <c r="AB1495">
        <v>8.7010000000000004E-2</v>
      </c>
      <c r="AC1495">
        <v>5.4999999999999997E-3</v>
      </c>
      <c r="AD1495">
        <v>1.6128621223194921</v>
      </c>
      <c r="AE1495">
        <v>0.93898041269306043</v>
      </c>
      <c r="AF1495">
        <v>8.5685191766091489</v>
      </c>
      <c r="AG1495">
        <v>1</v>
      </c>
      <c r="AH1495" t="s">
        <v>1451</v>
      </c>
    </row>
    <row r="1496" spans="1:34">
      <c r="A1496" t="s">
        <v>35</v>
      </c>
      <c r="B1496" t="s">
        <v>36</v>
      </c>
      <c r="C1496" t="s">
        <v>2162</v>
      </c>
      <c r="D1496" t="s">
        <v>2163</v>
      </c>
      <c r="E1496" t="s">
        <v>53</v>
      </c>
      <c r="F1496" t="s">
        <v>39</v>
      </c>
      <c r="G1496" t="s">
        <v>140</v>
      </c>
      <c r="H1496" t="s">
        <v>239</v>
      </c>
      <c r="I1496">
        <v>1.5</v>
      </c>
      <c r="J1496">
        <v>1.581132742478816</v>
      </c>
      <c r="K1496">
        <v>1.5</v>
      </c>
      <c r="L1496">
        <v>2.02</v>
      </c>
      <c r="M1496">
        <v>6.601132742478816</v>
      </c>
      <c r="N1496">
        <v>180.42822171179881</v>
      </c>
      <c r="O1496">
        <v>282.17854104506932</v>
      </c>
      <c r="P1496">
        <v>103.02135679275</v>
      </c>
      <c r="Q1496">
        <v>73.079991692392312</v>
      </c>
      <c r="R1496">
        <v>638.70811124201055</v>
      </c>
      <c r="S1496">
        <v>15114829.762506589</v>
      </c>
      <c r="T1496">
        <v>10682970.51790756</v>
      </c>
      <c r="U1496">
        <v>2847663.3168270001</v>
      </c>
      <c r="V1496">
        <v>58748709.612215243</v>
      </c>
      <c r="W1496">
        <v>30103246.014974091</v>
      </c>
      <c r="X1496">
        <v>0.43366967913624838</v>
      </c>
      <c r="Y1496">
        <v>0.63784552747160883</v>
      </c>
      <c r="Z1496">
        <v>0.25358473403663789</v>
      </c>
      <c r="AA1496">
        <v>0.2099999761275641</v>
      </c>
      <c r="AB1496">
        <v>9.9680999999999992E-2</v>
      </c>
      <c r="AC1496">
        <v>5.4999999999999997E-3</v>
      </c>
      <c r="AD1496">
        <v>1.797167029365961</v>
      </c>
      <c r="AE1496">
        <v>6.6011327424788158E-2</v>
      </c>
      <c r="AF1496">
        <v>8.5694920992695653</v>
      </c>
      <c r="AG1496">
        <v>1</v>
      </c>
      <c r="AH1496" t="s">
        <v>2164</v>
      </c>
    </row>
    <row r="1497" spans="1:34">
      <c r="A1497" t="s">
        <v>459</v>
      </c>
      <c r="B1497" t="s">
        <v>767</v>
      </c>
      <c r="C1497" t="s">
        <v>1430</v>
      </c>
      <c r="D1497" t="s">
        <v>2165</v>
      </c>
      <c r="E1497" t="s">
        <v>53</v>
      </c>
      <c r="F1497" t="s">
        <v>140</v>
      </c>
      <c r="G1497" t="s">
        <v>302</v>
      </c>
      <c r="I1497">
        <v>4.4317924764516938</v>
      </c>
      <c r="J1497">
        <v>1.5</v>
      </c>
      <c r="K1497">
        <v>1.060000000000001E-2</v>
      </c>
      <c r="M1497">
        <v>5.942392476451694</v>
      </c>
      <c r="N1497">
        <v>495.62212528318099</v>
      </c>
      <c r="O1497">
        <v>100.2005339238125</v>
      </c>
      <c r="P1497">
        <v>46.763721776589463</v>
      </c>
      <c r="R1497">
        <v>642.58638098358301</v>
      </c>
      <c r="S1497">
        <v>41519247.815637693</v>
      </c>
      <c r="T1497">
        <v>2769691.5830310681</v>
      </c>
      <c r="U1497">
        <v>12712631.016042789</v>
      </c>
      <c r="V1497">
        <v>57001570.41471155</v>
      </c>
      <c r="X1497">
        <v>1.1912564786439239</v>
      </c>
      <c r="Y1497">
        <v>0.2466413424986775</v>
      </c>
      <c r="Z1497">
        <v>0.1343785108522686</v>
      </c>
      <c r="AB1497">
        <v>6.2864000000000003E-2</v>
      </c>
      <c r="AC1497">
        <v>5.4999999999999997E-3</v>
      </c>
      <c r="AD1497">
        <v>1.617824129714597</v>
      </c>
      <c r="AE1497">
        <v>0.94186920751759351</v>
      </c>
      <c r="AF1497">
        <v>8.5704498136838847</v>
      </c>
      <c r="AG1497">
        <v>1</v>
      </c>
      <c r="AH1497" t="s">
        <v>1086</v>
      </c>
    </row>
    <row r="1498" spans="1:34">
      <c r="A1498" t="s">
        <v>35</v>
      </c>
      <c r="B1498" t="s">
        <v>68</v>
      </c>
      <c r="C1498" t="s">
        <v>1469</v>
      </c>
      <c r="D1498" t="s">
        <v>2166</v>
      </c>
      <c r="E1498" t="s">
        <v>72</v>
      </c>
      <c r="F1498" t="s">
        <v>140</v>
      </c>
      <c r="G1498" t="s">
        <v>40</v>
      </c>
      <c r="H1498" t="s">
        <v>302</v>
      </c>
      <c r="I1498">
        <v>1</v>
      </c>
      <c r="J1498">
        <v>1.5</v>
      </c>
      <c r="K1498">
        <v>3.4134393138391852</v>
      </c>
      <c r="L1498">
        <v>1.060000000000001E-2</v>
      </c>
      <c r="M1498">
        <v>5.9240393138391854</v>
      </c>
      <c r="N1498">
        <v>70.254206021251477</v>
      </c>
      <c r="O1498">
        <v>103.02135679275</v>
      </c>
      <c r="P1498">
        <v>427.19710200472218</v>
      </c>
      <c r="Q1498">
        <v>51.260860177404354</v>
      </c>
      <c r="R1498">
        <v>651.73352499612793</v>
      </c>
      <c r="S1498">
        <v>5441017.5619834717</v>
      </c>
      <c r="T1498">
        <v>2847663.3168270001</v>
      </c>
      <c r="U1498">
        <v>33495149.04870924</v>
      </c>
      <c r="V1498">
        <v>55718999.675418884</v>
      </c>
      <c r="W1498">
        <v>13935169.747899169</v>
      </c>
      <c r="X1498">
        <v>0.16496324502300211</v>
      </c>
      <c r="Y1498">
        <v>0.25358473403663789</v>
      </c>
      <c r="Z1498">
        <v>0.98622358440599212</v>
      </c>
      <c r="AA1498">
        <v>0.14730132234886309</v>
      </c>
      <c r="AB1498">
        <v>9.0115000000000015E-2</v>
      </c>
      <c r="AC1498">
        <v>5.4999999999999997E-3</v>
      </c>
      <c r="AD1498">
        <v>1.6128274571708781</v>
      </c>
      <c r="AE1498">
        <v>0.93896023124351091</v>
      </c>
      <c r="AF1498">
        <v>8.5714420022535744</v>
      </c>
      <c r="AG1498">
        <v>1</v>
      </c>
      <c r="AH1498" t="s">
        <v>1471</v>
      </c>
    </row>
    <row r="1499" spans="1:34">
      <c r="A1499" t="s">
        <v>59</v>
      </c>
      <c r="B1499" t="s">
        <v>97</v>
      </c>
      <c r="C1499" t="s">
        <v>1418</v>
      </c>
      <c r="D1499" t="s">
        <v>2167</v>
      </c>
      <c r="E1499" t="s">
        <v>53</v>
      </c>
      <c r="F1499" t="s">
        <v>39</v>
      </c>
      <c r="G1499" t="s">
        <v>239</v>
      </c>
      <c r="I1499">
        <v>1.5</v>
      </c>
      <c r="J1499">
        <v>2.4120910662669228</v>
      </c>
      <c r="K1499">
        <v>2.02</v>
      </c>
      <c r="M1499">
        <v>5.9320910662669224</v>
      </c>
      <c r="N1499">
        <v>173.8134973404255</v>
      </c>
      <c r="O1499">
        <v>418.45865392691098</v>
      </c>
      <c r="P1499">
        <v>68.987406144393248</v>
      </c>
      <c r="R1499">
        <v>661.25955741172982</v>
      </c>
      <c r="S1499">
        <v>14560701.190764019</v>
      </c>
      <c r="T1499">
        <v>15842386.335644379</v>
      </c>
      <c r="U1499">
        <v>28417420.568970811</v>
      </c>
      <c r="V1499">
        <v>58820508.095379211</v>
      </c>
      <c r="X1499">
        <v>0.41777080606366312</v>
      </c>
      <c r="Y1499">
        <v>0.94589751527717703</v>
      </c>
      <c r="Z1499">
        <v>0.19823967282871621</v>
      </c>
      <c r="AB1499">
        <v>7.9335000000000003E-2</v>
      </c>
      <c r="AC1499">
        <v>5.4999999999999997E-3</v>
      </c>
      <c r="AD1499">
        <v>1.615019557308272</v>
      </c>
      <c r="AE1499">
        <v>0.94023643400330725</v>
      </c>
      <c r="AF1499">
        <v>8.5721820575785017</v>
      </c>
      <c r="AG1499">
        <v>1</v>
      </c>
      <c r="AH1499" t="s">
        <v>1282</v>
      </c>
    </row>
    <row r="1500" spans="1:34">
      <c r="A1500" t="s">
        <v>35</v>
      </c>
      <c r="B1500" t="s">
        <v>43</v>
      </c>
      <c r="C1500" t="s">
        <v>2162</v>
      </c>
      <c r="D1500" t="s">
        <v>2168</v>
      </c>
      <c r="E1500" t="s">
        <v>53</v>
      </c>
      <c r="F1500" t="s">
        <v>39</v>
      </c>
      <c r="G1500" t="s">
        <v>140</v>
      </c>
      <c r="H1500" t="s">
        <v>239</v>
      </c>
      <c r="I1500">
        <v>1.5</v>
      </c>
      <c r="J1500">
        <v>1.5861750417264631</v>
      </c>
      <c r="K1500">
        <v>1.5</v>
      </c>
      <c r="L1500">
        <v>2.02</v>
      </c>
      <c r="M1500">
        <v>6.6061750417264626</v>
      </c>
      <c r="N1500">
        <v>180.42822171179881</v>
      </c>
      <c r="O1500">
        <v>283.07842035753191</v>
      </c>
      <c r="P1500">
        <v>103.02135679275</v>
      </c>
      <c r="Q1500">
        <v>73.079991692392312</v>
      </c>
      <c r="R1500">
        <v>639.60799055447308</v>
      </c>
      <c r="S1500">
        <v>15114829.762506589</v>
      </c>
      <c r="T1500">
        <v>10717038.96311643</v>
      </c>
      <c r="U1500">
        <v>2847663.3168270001</v>
      </c>
      <c r="V1500">
        <v>58782778.057424113</v>
      </c>
      <c r="W1500">
        <v>30103246.014974091</v>
      </c>
      <c r="X1500">
        <v>0.43366967913624838</v>
      </c>
      <c r="Y1500">
        <v>0.63987964385973917</v>
      </c>
      <c r="Z1500">
        <v>0.25358473403663789</v>
      </c>
      <c r="AA1500">
        <v>0.2099999761275641</v>
      </c>
      <c r="AB1500">
        <v>9.9680999999999992E-2</v>
      </c>
      <c r="AC1500">
        <v>5.4999999999999997E-3</v>
      </c>
      <c r="AD1500">
        <v>1.7985398019359999</v>
      </c>
      <c r="AE1500">
        <v>6.6061750417264628E-2</v>
      </c>
      <c r="AF1500">
        <v>8.5759575940797284</v>
      </c>
      <c r="AG1500">
        <v>1</v>
      </c>
      <c r="AH1500" t="s">
        <v>2164</v>
      </c>
    </row>
    <row r="1501" spans="1:34">
      <c r="A1501" t="s">
        <v>99</v>
      </c>
      <c r="B1501" t="s">
        <v>204</v>
      </c>
      <c r="C1501" t="s">
        <v>1464</v>
      </c>
      <c r="D1501" t="s">
        <v>2169</v>
      </c>
      <c r="E1501" t="s">
        <v>72</v>
      </c>
      <c r="F1501" t="s">
        <v>39</v>
      </c>
      <c r="G1501" t="s">
        <v>103</v>
      </c>
      <c r="I1501">
        <v>1</v>
      </c>
      <c r="J1501">
        <v>3</v>
      </c>
      <c r="K1501">
        <v>1.9385487610086061</v>
      </c>
      <c r="M1501">
        <v>5.9385487610086063</v>
      </c>
      <c r="N1501">
        <v>60.170646557743339</v>
      </c>
      <c r="O1501">
        <v>476.27274623318829</v>
      </c>
      <c r="P1501">
        <v>202.2632449636445</v>
      </c>
      <c r="R1501">
        <v>738.70663775457615</v>
      </c>
      <c r="S1501">
        <v>4660070.3812316712</v>
      </c>
      <c r="T1501">
        <v>18031164.55152189</v>
      </c>
      <c r="U1501">
        <v>28883304.41530605</v>
      </c>
      <c r="V1501">
        <v>51574539.34805961</v>
      </c>
      <c r="X1501">
        <v>0.14128613322161709</v>
      </c>
      <c r="Y1501">
        <v>1.076582364896908</v>
      </c>
      <c r="Z1501">
        <v>0.4647023004489701</v>
      </c>
      <c r="AB1501">
        <v>7.5543000000000013E-2</v>
      </c>
      <c r="AC1501">
        <v>5.4999999999999997E-3</v>
      </c>
      <c r="AD1501">
        <v>1.6167776731541761</v>
      </c>
      <c r="AE1501">
        <v>0.9412599786198641</v>
      </c>
      <c r="AF1501">
        <v>8.5776294127826453</v>
      </c>
      <c r="AG1501">
        <v>1</v>
      </c>
      <c r="AH1501" t="s">
        <v>1466</v>
      </c>
    </row>
    <row r="1502" spans="1:34">
      <c r="A1502" t="s">
        <v>459</v>
      </c>
      <c r="B1502" t="s">
        <v>796</v>
      </c>
      <c r="C1502" t="s">
        <v>1372</v>
      </c>
      <c r="D1502" t="s">
        <v>2170</v>
      </c>
      <c r="E1502" t="s">
        <v>72</v>
      </c>
      <c r="F1502" t="s">
        <v>39</v>
      </c>
      <c r="G1502" t="s">
        <v>140</v>
      </c>
      <c r="H1502" t="s">
        <v>302</v>
      </c>
      <c r="I1502">
        <v>1.4200047926682491</v>
      </c>
      <c r="J1502">
        <v>3</v>
      </c>
      <c r="K1502">
        <v>1.5</v>
      </c>
      <c r="L1502">
        <v>1.060000000000001E-2</v>
      </c>
      <c r="M1502">
        <v>5.930604792668249</v>
      </c>
      <c r="N1502">
        <v>92.536978988880904</v>
      </c>
      <c r="O1502">
        <v>506.75</v>
      </c>
      <c r="P1502">
        <v>100.2005339238125</v>
      </c>
      <c r="Q1502">
        <v>46.763721776589463</v>
      </c>
      <c r="R1502">
        <v>746.25123468928291</v>
      </c>
      <c r="S1502">
        <v>7166764.1885966528</v>
      </c>
      <c r="T1502">
        <v>19185000</v>
      </c>
      <c r="U1502">
        <v>2769691.5830310681</v>
      </c>
      <c r="V1502">
        <v>41834086.787670523</v>
      </c>
      <c r="W1502">
        <v>12712631.016042789</v>
      </c>
      <c r="X1502">
        <v>0.217285216119495</v>
      </c>
      <c r="Y1502">
        <v>1.145474137931034</v>
      </c>
      <c r="Z1502">
        <v>0.2466413424986775</v>
      </c>
      <c r="AA1502">
        <v>0.1343785108522686</v>
      </c>
      <c r="AB1502">
        <v>8.7010000000000004E-2</v>
      </c>
      <c r="AC1502">
        <v>5.4999999999999997E-3</v>
      </c>
      <c r="AD1502">
        <v>1.614614917375649</v>
      </c>
      <c r="AE1502">
        <v>0.94000085963791746</v>
      </c>
      <c r="AF1502">
        <v>8.5777305696818154</v>
      </c>
      <c r="AG1502">
        <v>1</v>
      </c>
      <c r="AH1502" t="s">
        <v>995</v>
      </c>
    </row>
    <row r="1503" spans="1:34">
      <c r="A1503" t="s">
        <v>35</v>
      </c>
      <c r="B1503" t="s">
        <v>290</v>
      </c>
      <c r="C1503" t="s">
        <v>570</v>
      </c>
      <c r="D1503" t="s">
        <v>2171</v>
      </c>
      <c r="E1503" t="s">
        <v>53</v>
      </c>
      <c r="F1503" t="s">
        <v>72</v>
      </c>
      <c r="G1503" t="s">
        <v>39</v>
      </c>
      <c r="H1503" t="s">
        <v>302</v>
      </c>
      <c r="I1503">
        <v>1.5</v>
      </c>
      <c r="J1503">
        <v>1</v>
      </c>
      <c r="K1503">
        <v>2.261671395386843</v>
      </c>
      <c r="L1503">
        <v>1.060000000000001E-2</v>
      </c>
      <c r="M1503">
        <v>4.7722713953868432</v>
      </c>
      <c r="N1503">
        <v>180.42822171179881</v>
      </c>
      <c r="O1503">
        <v>70.254206021251477</v>
      </c>
      <c r="P1503">
        <v>403.63159747934702</v>
      </c>
      <c r="Q1503">
        <v>51.260860177404332</v>
      </c>
      <c r="R1503">
        <v>705.57488538980169</v>
      </c>
      <c r="S1503">
        <v>15114829.762506589</v>
      </c>
      <c r="T1503">
        <v>5441017.5619834717</v>
      </c>
      <c r="U1503">
        <v>15281050.217348341</v>
      </c>
      <c r="V1503">
        <v>49772067.289737567</v>
      </c>
      <c r="W1503">
        <v>13935169.747899169</v>
      </c>
      <c r="X1503">
        <v>0.43366967913624838</v>
      </c>
      <c r="Y1503">
        <v>0.16496324502300211</v>
      </c>
      <c r="Z1503">
        <v>0.91238195592379145</v>
      </c>
      <c r="AA1503">
        <v>0.14730132234886301</v>
      </c>
      <c r="AB1503">
        <v>9.0810000000000002E-2</v>
      </c>
      <c r="AC1503">
        <v>5.4999999999999997E-3</v>
      </c>
      <c r="AD1503">
        <v>1.299257133822596</v>
      </c>
      <c r="AE1503">
        <v>2.409997054670356</v>
      </c>
      <c r="AF1503">
        <v>8.5778355838797946</v>
      </c>
      <c r="AG1503">
        <v>1</v>
      </c>
      <c r="AH1503" t="s">
        <v>572</v>
      </c>
    </row>
    <row r="1504" spans="1:34">
      <c r="A1504" t="s">
        <v>129</v>
      </c>
      <c r="B1504" t="s">
        <v>130</v>
      </c>
      <c r="C1504" t="s">
        <v>2172</v>
      </c>
      <c r="D1504" t="s">
        <v>2173</v>
      </c>
      <c r="E1504" t="s">
        <v>72</v>
      </c>
      <c r="F1504" t="s">
        <v>39</v>
      </c>
      <c r="G1504" t="s">
        <v>239</v>
      </c>
      <c r="H1504" t="s">
        <v>302</v>
      </c>
      <c r="I1504">
        <v>1</v>
      </c>
      <c r="J1504">
        <v>2.8929186628267751</v>
      </c>
      <c r="K1504">
        <v>2.02</v>
      </c>
      <c r="L1504">
        <v>1.059999999999999E-2</v>
      </c>
      <c r="M1504">
        <v>5.9235186628267753</v>
      </c>
      <c r="N1504">
        <v>66.272653482880756</v>
      </c>
      <c r="O1504">
        <v>494.66775067510548</v>
      </c>
      <c r="P1504">
        <v>65.162228955453145</v>
      </c>
      <c r="Q1504">
        <v>47.741360559375231</v>
      </c>
      <c r="R1504">
        <v>673.84399367281469</v>
      </c>
      <c r="S1504">
        <v>5132655.9917355375</v>
      </c>
      <c r="T1504">
        <v>18727579.273215391</v>
      </c>
      <c r="U1504">
        <v>26841746.471274961</v>
      </c>
      <c r="V1504">
        <v>63680382.04180266</v>
      </c>
      <c r="W1504">
        <v>12978400.30557677</v>
      </c>
      <c r="X1504">
        <v>0.1556141986931564</v>
      </c>
      <c r="Y1504">
        <v>1.118163029633646</v>
      </c>
      <c r="Z1504">
        <v>0.1872477843547504</v>
      </c>
      <c r="AA1504">
        <v>0.13718781769935409</v>
      </c>
      <c r="AB1504">
        <v>9.7707000000000002E-2</v>
      </c>
      <c r="AC1504">
        <v>5.4999999999999997E-3</v>
      </c>
      <c r="AD1504">
        <v>1.612685709251269</v>
      </c>
      <c r="AE1504">
        <v>0.93887770805804394</v>
      </c>
      <c r="AF1504">
        <v>8.5782890801360878</v>
      </c>
      <c r="AG1504">
        <v>1</v>
      </c>
      <c r="AH1504" t="s">
        <v>1133</v>
      </c>
    </row>
    <row r="1505" spans="1:34">
      <c r="A1505" t="s">
        <v>35</v>
      </c>
      <c r="B1505" t="s">
        <v>45</v>
      </c>
      <c r="C1505" t="s">
        <v>2162</v>
      </c>
      <c r="D1505" t="s">
        <v>2174</v>
      </c>
      <c r="E1505" t="s">
        <v>53</v>
      </c>
      <c r="F1505" t="s">
        <v>39</v>
      </c>
      <c r="G1505" t="s">
        <v>140</v>
      </c>
      <c r="H1505" t="s">
        <v>239</v>
      </c>
      <c r="I1505">
        <v>1.5</v>
      </c>
      <c r="J1505">
        <v>1.588623190688575</v>
      </c>
      <c r="K1505">
        <v>1.5</v>
      </c>
      <c r="L1505">
        <v>2.02</v>
      </c>
      <c r="M1505">
        <v>6.6086231906885757</v>
      </c>
      <c r="N1505">
        <v>180.42822171179881</v>
      </c>
      <c r="O1505">
        <v>283.51533187282098</v>
      </c>
      <c r="P1505">
        <v>103.02135679275</v>
      </c>
      <c r="Q1505">
        <v>73.079991692392312</v>
      </c>
      <c r="R1505">
        <v>640.0449020697622</v>
      </c>
      <c r="S1505">
        <v>15114829.762506589</v>
      </c>
      <c r="T1505">
        <v>10733579.9545734</v>
      </c>
      <c r="U1505">
        <v>2847663.3168270001</v>
      </c>
      <c r="V1505">
        <v>58799319.048881091</v>
      </c>
      <c r="W1505">
        <v>30103246.014974091</v>
      </c>
      <c r="X1505">
        <v>0.43366967913624838</v>
      </c>
      <c r="Y1505">
        <v>0.64086725282141255</v>
      </c>
      <c r="Z1505">
        <v>0.25358473403663789</v>
      </c>
      <c r="AA1505">
        <v>0.2099999761275641</v>
      </c>
      <c r="AB1505">
        <v>9.9680999999999992E-2</v>
      </c>
      <c r="AC1505">
        <v>5.4999999999999997E-3</v>
      </c>
      <c r="AD1505">
        <v>1.7992063136953189</v>
      </c>
      <c r="AE1505">
        <v>6.6086231906885756E-2</v>
      </c>
      <c r="AF1505">
        <v>8.5790967362907811</v>
      </c>
      <c r="AG1505">
        <v>1</v>
      </c>
      <c r="AH1505" t="s">
        <v>2164</v>
      </c>
    </row>
    <row r="1506" spans="1:34">
      <c r="A1506" t="s">
        <v>988</v>
      </c>
      <c r="B1506" t="s">
        <v>989</v>
      </c>
      <c r="C1506" t="s">
        <v>2175</v>
      </c>
      <c r="D1506" t="s">
        <v>2176</v>
      </c>
      <c r="E1506" t="s">
        <v>72</v>
      </c>
      <c r="F1506" t="s">
        <v>40</v>
      </c>
      <c r="G1506" t="s">
        <v>302</v>
      </c>
      <c r="I1506">
        <v>1.03414249777589</v>
      </c>
      <c r="J1506">
        <v>4.1789699911035587</v>
      </c>
      <c r="K1506">
        <v>1.060000000000003E-2</v>
      </c>
      <c r="M1506">
        <v>5.2237124888794488</v>
      </c>
      <c r="N1506">
        <v>72.65286009407896</v>
      </c>
      <c r="O1506">
        <v>523.00442615932411</v>
      </c>
      <c r="P1506">
        <v>51.260860177404453</v>
      </c>
      <c r="R1506">
        <v>646.9181464308075</v>
      </c>
      <c r="S1506">
        <v>5626787.4919920694</v>
      </c>
      <c r="T1506">
        <v>41007092.803610727</v>
      </c>
      <c r="U1506">
        <v>13935169.747899201</v>
      </c>
      <c r="V1506">
        <v>60569050.043502003</v>
      </c>
      <c r="X1506">
        <v>0.1705955022493035</v>
      </c>
      <c r="Y1506">
        <v>1.2074035554233371</v>
      </c>
      <c r="Z1506">
        <v>0.14730132234886339</v>
      </c>
      <c r="AB1506">
        <v>6.9769000000000012E-2</v>
      </c>
      <c r="AC1506">
        <v>5.4999999999999997E-3</v>
      </c>
      <c r="AD1506">
        <v>1.4221625624174421</v>
      </c>
      <c r="AE1506">
        <v>1.8622535022855231</v>
      </c>
      <c r="AF1506">
        <v>8.5833975535824134</v>
      </c>
      <c r="AG1506">
        <v>1</v>
      </c>
      <c r="AH1506" t="s">
        <v>834</v>
      </c>
    </row>
    <row r="1507" spans="1:34">
      <c r="A1507" t="s">
        <v>422</v>
      </c>
      <c r="B1507" t="s">
        <v>1398</v>
      </c>
      <c r="C1507" t="s">
        <v>886</v>
      </c>
      <c r="D1507" t="s">
        <v>2177</v>
      </c>
      <c r="E1507" t="s">
        <v>72</v>
      </c>
      <c r="F1507" t="s">
        <v>39</v>
      </c>
      <c r="G1507" t="s">
        <v>41</v>
      </c>
      <c r="I1507">
        <v>1.4094131526191771</v>
      </c>
      <c r="J1507">
        <v>3</v>
      </c>
      <c r="K1507">
        <v>8.3999999999999995E-3</v>
      </c>
      <c r="M1507">
        <v>4.4178131526191766</v>
      </c>
      <c r="N1507">
        <v>75.416692057061326</v>
      </c>
      <c r="O1507">
        <v>435.63640787743952</v>
      </c>
      <c r="P1507">
        <v>186.37200198002759</v>
      </c>
      <c r="R1507">
        <v>697.42510191452834</v>
      </c>
      <c r="S1507">
        <v>5840839.5623323051</v>
      </c>
      <c r="T1507">
        <v>16492717.28688442</v>
      </c>
      <c r="U1507">
        <v>28686954.545454539</v>
      </c>
      <c r="V1507">
        <v>51020511.394671261</v>
      </c>
      <c r="X1507">
        <v>0.1770852302689177</v>
      </c>
      <c r="Y1507">
        <v>0.98472666751807103</v>
      </c>
      <c r="Z1507">
        <v>0.5355517298276653</v>
      </c>
      <c r="AB1507">
        <v>7.0526000000000005E-2</v>
      </c>
      <c r="AC1507">
        <v>5.4999999999999997E-3</v>
      </c>
      <c r="AD1507">
        <v>1.202755413278519</v>
      </c>
      <c r="AE1507">
        <v>2.8870408952366322</v>
      </c>
      <c r="AF1507">
        <v>8.5836354611343282</v>
      </c>
      <c r="AG1507">
        <v>1</v>
      </c>
      <c r="AH1507" t="s">
        <v>73</v>
      </c>
    </row>
    <row r="1508" spans="1:34">
      <c r="A1508" t="s">
        <v>99</v>
      </c>
      <c r="B1508" t="s">
        <v>100</v>
      </c>
      <c r="C1508" t="s">
        <v>2178</v>
      </c>
      <c r="D1508" t="s">
        <v>2179</v>
      </c>
      <c r="E1508" t="s">
        <v>39</v>
      </c>
      <c r="F1508" t="s">
        <v>40</v>
      </c>
      <c r="G1508" t="s">
        <v>239</v>
      </c>
      <c r="I1508">
        <v>3</v>
      </c>
      <c r="J1508">
        <v>1.606165771999394</v>
      </c>
      <c r="K1508">
        <v>2.02</v>
      </c>
      <c r="M1508">
        <v>6.6261657719993936</v>
      </c>
      <c r="N1508">
        <v>476.27274623318829</v>
      </c>
      <c r="O1508">
        <v>172.6241043728412</v>
      </c>
      <c r="P1508">
        <v>58.149404109062978</v>
      </c>
      <c r="R1508">
        <v>707.04625471509246</v>
      </c>
      <c r="S1508">
        <v>18031164.55152189</v>
      </c>
      <c r="T1508">
        <v>13534900.11574175</v>
      </c>
      <c r="U1508">
        <v>23953010.62549923</v>
      </c>
      <c r="V1508">
        <v>55519075.292762883</v>
      </c>
      <c r="X1508">
        <v>1.076582364896908</v>
      </c>
      <c r="Y1508">
        <v>0.39851853434992562</v>
      </c>
      <c r="Z1508">
        <v>0.1670959888191465</v>
      </c>
      <c r="AB1508">
        <v>8.2440000000000013E-2</v>
      </c>
      <c r="AC1508">
        <v>5.4999999999999997E-3</v>
      </c>
      <c r="AD1508">
        <v>1.8039823044186829</v>
      </c>
      <c r="AE1508">
        <v>6.6261657719993941E-2</v>
      </c>
      <c r="AF1508">
        <v>8.5843497341380726</v>
      </c>
      <c r="AG1508">
        <v>1</v>
      </c>
      <c r="AH1508" t="s">
        <v>1212</v>
      </c>
    </row>
    <row r="1509" spans="1:34">
      <c r="A1509" t="s">
        <v>35</v>
      </c>
      <c r="B1509" t="s">
        <v>74</v>
      </c>
      <c r="C1509" t="s">
        <v>1469</v>
      </c>
      <c r="D1509" t="s">
        <v>2180</v>
      </c>
      <c r="E1509" t="s">
        <v>72</v>
      </c>
      <c r="F1509" t="s">
        <v>140</v>
      </c>
      <c r="G1509" t="s">
        <v>40</v>
      </c>
      <c r="H1509" t="s">
        <v>302</v>
      </c>
      <c r="I1509">
        <v>1</v>
      </c>
      <c r="J1509">
        <v>1.5</v>
      </c>
      <c r="K1509">
        <v>3.42307922273858</v>
      </c>
      <c r="L1509">
        <v>1.0600000000000021E-2</v>
      </c>
      <c r="M1509">
        <v>5.9336792227385793</v>
      </c>
      <c r="N1509">
        <v>70.254206021251477</v>
      </c>
      <c r="O1509">
        <v>103.02135679275</v>
      </c>
      <c r="P1509">
        <v>428.40355120940399</v>
      </c>
      <c r="Q1509">
        <v>51.260860177404403</v>
      </c>
      <c r="R1509">
        <v>652.93997420080984</v>
      </c>
      <c r="S1509">
        <v>5441017.5619834717</v>
      </c>
      <c r="T1509">
        <v>2847663.3168270001</v>
      </c>
      <c r="U1509">
        <v>33589742.845672928</v>
      </c>
      <c r="V1509">
        <v>55813593.47238259</v>
      </c>
      <c r="W1509">
        <v>13935169.74789919</v>
      </c>
      <c r="X1509">
        <v>0.16496324502300211</v>
      </c>
      <c r="Y1509">
        <v>0.25358473403663789</v>
      </c>
      <c r="Z1509">
        <v>0.98900878274526338</v>
      </c>
      <c r="AA1509">
        <v>0.1473013223488632</v>
      </c>
      <c r="AB1509">
        <v>9.0115000000000015E-2</v>
      </c>
      <c r="AC1509">
        <v>5.4999999999999997E-3</v>
      </c>
      <c r="AD1509">
        <v>1.61545193498642</v>
      </c>
      <c r="AE1509">
        <v>0.94048815680406483</v>
      </c>
      <c r="AF1509">
        <v>8.5852343145290639</v>
      </c>
      <c r="AG1509">
        <v>1</v>
      </c>
      <c r="AH1509" t="s">
        <v>1471</v>
      </c>
    </row>
    <row r="1510" spans="1:34">
      <c r="A1510" t="s">
        <v>59</v>
      </c>
      <c r="B1510" t="s">
        <v>105</v>
      </c>
      <c r="C1510" t="s">
        <v>1418</v>
      </c>
      <c r="D1510" t="s">
        <v>2181</v>
      </c>
      <c r="E1510" t="s">
        <v>53</v>
      </c>
      <c r="F1510" t="s">
        <v>39</v>
      </c>
      <c r="G1510" t="s">
        <v>239</v>
      </c>
      <c r="I1510">
        <v>1.5</v>
      </c>
      <c r="J1510">
        <v>2.4224290817734611</v>
      </c>
      <c r="K1510">
        <v>2.02</v>
      </c>
      <c r="M1510">
        <v>5.9424290817734624</v>
      </c>
      <c r="N1510">
        <v>173.8134973404255</v>
      </c>
      <c r="O1510">
        <v>420.2521318405939</v>
      </c>
      <c r="P1510">
        <v>68.987406144393248</v>
      </c>
      <c r="R1510">
        <v>663.05303532541268</v>
      </c>
      <c r="S1510">
        <v>14560701.190764019</v>
      </c>
      <c r="T1510">
        <v>15910285.44521321</v>
      </c>
      <c r="U1510">
        <v>28417420.568970811</v>
      </c>
      <c r="V1510">
        <v>58888407.204948053</v>
      </c>
      <c r="X1510">
        <v>0.41777080606366312</v>
      </c>
      <c r="Y1510">
        <v>0.94995155093001227</v>
      </c>
      <c r="Z1510">
        <v>0.19823967282871621</v>
      </c>
      <c r="AB1510">
        <v>7.9335000000000003E-2</v>
      </c>
      <c r="AC1510">
        <v>5.4999999999999997E-3</v>
      </c>
      <c r="AD1510">
        <v>1.617834095561361</v>
      </c>
      <c r="AE1510">
        <v>0.9418750094610937</v>
      </c>
      <c r="AF1510">
        <v>8.586973186795916</v>
      </c>
      <c r="AG1510">
        <v>1</v>
      </c>
      <c r="AH1510" t="s">
        <v>1282</v>
      </c>
    </row>
    <row r="1511" spans="1:34">
      <c r="A1511" t="s">
        <v>129</v>
      </c>
      <c r="B1511" t="s">
        <v>136</v>
      </c>
      <c r="C1511" t="s">
        <v>2172</v>
      </c>
      <c r="D1511" t="s">
        <v>2182</v>
      </c>
      <c r="E1511" t="s">
        <v>72</v>
      </c>
      <c r="F1511" t="s">
        <v>39</v>
      </c>
      <c r="G1511" t="s">
        <v>239</v>
      </c>
      <c r="H1511" t="s">
        <v>302</v>
      </c>
      <c r="I1511">
        <v>1</v>
      </c>
      <c r="J1511">
        <v>2.900641445409073</v>
      </c>
      <c r="K1511">
        <v>2.02</v>
      </c>
      <c r="L1511">
        <v>1.059999999999999E-2</v>
      </c>
      <c r="M1511">
        <v>5.9312414454090732</v>
      </c>
      <c r="N1511">
        <v>66.272653482880756</v>
      </c>
      <c r="O1511">
        <v>495.98828952675979</v>
      </c>
      <c r="P1511">
        <v>65.162228955453145</v>
      </c>
      <c r="Q1511">
        <v>47.741360559375231</v>
      </c>
      <c r="R1511">
        <v>675.16453252446888</v>
      </c>
      <c r="S1511">
        <v>5132655.9917355375</v>
      </c>
      <c r="T1511">
        <v>18777573.427865591</v>
      </c>
      <c r="U1511">
        <v>26841746.471274961</v>
      </c>
      <c r="V1511">
        <v>63730376.196452864</v>
      </c>
      <c r="W1511">
        <v>12978400.30557677</v>
      </c>
      <c r="X1511">
        <v>0.1556141986931564</v>
      </c>
      <c r="Y1511">
        <v>1.1211480184894991</v>
      </c>
      <c r="Z1511">
        <v>0.1872477843547504</v>
      </c>
      <c r="AA1511">
        <v>0.13718781769935409</v>
      </c>
      <c r="AB1511">
        <v>9.7707000000000002E-2</v>
      </c>
      <c r="AC1511">
        <v>5.4999999999999997E-3</v>
      </c>
      <c r="AD1511">
        <v>1.614788246917654</v>
      </c>
      <c r="AE1511">
        <v>0.94010176909733811</v>
      </c>
      <c r="AF1511">
        <v>8.5893384614240649</v>
      </c>
      <c r="AG1511">
        <v>1</v>
      </c>
      <c r="AH1511" t="s">
        <v>1133</v>
      </c>
    </row>
    <row r="1512" spans="1:34">
      <c r="A1512" t="s">
        <v>2183</v>
      </c>
      <c r="B1512" t="s">
        <v>2184</v>
      </c>
      <c r="C1512" t="s">
        <v>2185</v>
      </c>
      <c r="D1512" t="s">
        <v>2186</v>
      </c>
      <c r="E1512" t="s">
        <v>2187</v>
      </c>
      <c r="F1512" t="s">
        <v>40</v>
      </c>
      <c r="G1512" t="s">
        <v>41</v>
      </c>
      <c r="I1512">
        <v>3</v>
      </c>
      <c r="J1512">
        <v>2.2166036631443942</v>
      </c>
      <c r="K1512">
        <v>8.3999999999999995E-3</v>
      </c>
      <c r="M1512">
        <v>5.2250036631443937</v>
      </c>
      <c r="N1512">
        <v>293.39846724103381</v>
      </c>
      <c r="O1512">
        <v>187.45133893633971</v>
      </c>
      <c r="P1512">
        <v>178.84942404851461</v>
      </c>
      <c r="R1512">
        <v>659.69923022588807</v>
      </c>
      <c r="S1512">
        <v>26796572.230014019</v>
      </c>
      <c r="T1512">
        <v>14697455.829144189</v>
      </c>
      <c r="U1512">
        <v>27529056.100981768</v>
      </c>
      <c r="V1512">
        <v>69023084.160139978</v>
      </c>
      <c r="X1512">
        <v>0.67489973331306696</v>
      </c>
      <c r="Y1512">
        <v>0.43274856154210489</v>
      </c>
      <c r="Z1512">
        <v>0.51393512657619134</v>
      </c>
      <c r="AB1512">
        <v>7.3631000000000002E-2</v>
      </c>
      <c r="AC1512">
        <v>5.4999999999999997E-3</v>
      </c>
      <c r="AD1512">
        <v>1.422514086301091</v>
      </c>
      <c r="AE1512">
        <v>1.862713805910976</v>
      </c>
      <c r="AF1512">
        <v>8.5893625553564625</v>
      </c>
      <c r="AG1512">
        <v>1</v>
      </c>
      <c r="AH1512" t="s">
        <v>2188</v>
      </c>
    </row>
    <row r="1513" spans="1:34">
      <c r="A1513" t="s">
        <v>988</v>
      </c>
      <c r="B1513" t="s">
        <v>989</v>
      </c>
      <c r="C1513" t="s">
        <v>2189</v>
      </c>
      <c r="D1513" t="s">
        <v>2190</v>
      </c>
      <c r="E1513" t="s">
        <v>72</v>
      </c>
      <c r="F1513" t="s">
        <v>39</v>
      </c>
      <c r="G1513" t="s">
        <v>40</v>
      </c>
      <c r="I1513">
        <v>1</v>
      </c>
      <c r="J1513">
        <v>3</v>
      </c>
      <c r="K1513">
        <v>1.226282194189396</v>
      </c>
      <c r="M1513">
        <v>5.2262821941893947</v>
      </c>
      <c r="N1513">
        <v>70.254206021251477</v>
      </c>
      <c r="O1513">
        <v>535.39819927329722</v>
      </c>
      <c r="P1513">
        <v>153.47107460612739</v>
      </c>
      <c r="R1513">
        <v>759.12347990067599</v>
      </c>
      <c r="S1513">
        <v>5441017.5619834717</v>
      </c>
      <c r="T1513">
        <v>20269589.448560841</v>
      </c>
      <c r="U1513">
        <v>12033172.730982119</v>
      </c>
      <c r="V1513">
        <v>37743779.74152644</v>
      </c>
      <c r="X1513">
        <v>0.16496324502300211</v>
      </c>
      <c r="Y1513">
        <v>1.2102314568572441</v>
      </c>
      <c r="Z1513">
        <v>0.35430201326370719</v>
      </c>
      <c r="AB1513">
        <v>7.5543000000000013E-2</v>
      </c>
      <c r="AC1513">
        <v>5.4999999999999997E-3</v>
      </c>
      <c r="AD1513">
        <v>1.422862168051563</v>
      </c>
      <c r="AE1513">
        <v>1.8631696022285189</v>
      </c>
      <c r="AF1513">
        <v>8.5933569644694767</v>
      </c>
      <c r="AG1513">
        <v>1</v>
      </c>
      <c r="AH1513" t="s">
        <v>803</v>
      </c>
    </row>
    <row r="1514" spans="1:34">
      <c r="A1514" t="s">
        <v>147</v>
      </c>
      <c r="B1514" t="s">
        <v>171</v>
      </c>
      <c r="C1514" t="s">
        <v>2136</v>
      </c>
      <c r="D1514" t="s">
        <v>2191</v>
      </c>
      <c r="E1514" t="s">
        <v>72</v>
      </c>
      <c r="F1514" t="s">
        <v>39</v>
      </c>
      <c r="G1514" t="s">
        <v>239</v>
      </c>
      <c r="H1514" t="s">
        <v>302</v>
      </c>
      <c r="I1514">
        <v>1</v>
      </c>
      <c r="J1514">
        <v>2.9038366231093651</v>
      </c>
      <c r="K1514">
        <v>2.02</v>
      </c>
      <c r="L1514">
        <v>1.059999999999999E-2</v>
      </c>
      <c r="M1514">
        <v>5.9344366231093648</v>
      </c>
      <c r="N1514">
        <v>66.272653482880756</v>
      </c>
      <c r="O1514">
        <v>496.53464134311753</v>
      </c>
      <c r="P1514">
        <v>65.162228955453145</v>
      </c>
      <c r="Q1514">
        <v>47.741360559375231</v>
      </c>
      <c r="R1514">
        <v>675.71088434082674</v>
      </c>
      <c r="S1514">
        <v>5132655.9917355375</v>
      </c>
      <c r="T1514">
        <v>18798257.7092604</v>
      </c>
      <c r="U1514">
        <v>26841746.471274961</v>
      </c>
      <c r="V1514">
        <v>63751060.477847673</v>
      </c>
      <c r="W1514">
        <v>12978400.30557677</v>
      </c>
      <c r="X1514">
        <v>0.1556141986931564</v>
      </c>
      <c r="Y1514">
        <v>1.1223830098577261</v>
      </c>
      <c r="Z1514">
        <v>0.1872477843547504</v>
      </c>
      <c r="AA1514">
        <v>0.13718781769935409</v>
      </c>
      <c r="AB1514">
        <v>9.7707000000000002E-2</v>
      </c>
      <c r="AC1514">
        <v>5.4999999999999997E-3</v>
      </c>
      <c r="AD1514">
        <v>1.6156581382287281</v>
      </c>
      <c r="AE1514">
        <v>0.94060820476283435</v>
      </c>
      <c r="AF1514">
        <v>8.5939099661009273</v>
      </c>
      <c r="AG1514">
        <v>1</v>
      </c>
      <c r="AH1514" t="s">
        <v>1133</v>
      </c>
    </row>
    <row r="1515" spans="1:34">
      <c r="A1515" t="s">
        <v>35</v>
      </c>
      <c r="B1515" t="s">
        <v>78</v>
      </c>
      <c r="C1515" t="s">
        <v>1469</v>
      </c>
      <c r="D1515" t="s">
        <v>2192</v>
      </c>
      <c r="E1515" t="s">
        <v>72</v>
      </c>
      <c r="F1515" t="s">
        <v>140</v>
      </c>
      <c r="G1515" t="s">
        <v>40</v>
      </c>
      <c r="H1515" t="s">
        <v>302</v>
      </c>
      <c r="I1515">
        <v>1</v>
      </c>
      <c r="J1515">
        <v>1.5</v>
      </c>
      <c r="K1515">
        <v>3.4305996576512681</v>
      </c>
      <c r="L1515">
        <v>1.0600000000000021E-2</v>
      </c>
      <c r="M1515">
        <v>5.9411996576512678</v>
      </c>
      <c r="N1515">
        <v>70.254206021251477</v>
      </c>
      <c r="O1515">
        <v>103.02135679275</v>
      </c>
      <c r="P1515">
        <v>429.3447450333253</v>
      </c>
      <c r="Q1515">
        <v>51.260860177404403</v>
      </c>
      <c r="R1515">
        <v>653.88116802473121</v>
      </c>
      <c r="S1515">
        <v>5441017.5619834717</v>
      </c>
      <c r="T1515">
        <v>2847663.3168270001</v>
      </c>
      <c r="U1515">
        <v>33663538.822443441</v>
      </c>
      <c r="V1515">
        <v>55887389.449153103</v>
      </c>
      <c r="W1515">
        <v>13935169.74789919</v>
      </c>
      <c r="X1515">
        <v>0.16496324502300211</v>
      </c>
      <c r="Y1515">
        <v>0.25358473403663789</v>
      </c>
      <c r="Z1515">
        <v>0.99118161477594091</v>
      </c>
      <c r="AA1515">
        <v>0.1473013223488632</v>
      </c>
      <c r="AB1515">
        <v>9.0115000000000015E-2</v>
      </c>
      <c r="AC1515">
        <v>5.4999999999999997E-3</v>
      </c>
      <c r="AD1515">
        <v>1.6174993832349001</v>
      </c>
      <c r="AE1515">
        <v>0.94168014573772596</v>
      </c>
      <c r="AF1515">
        <v>8.5959941866238943</v>
      </c>
      <c r="AG1515">
        <v>1</v>
      </c>
      <c r="AH1515" t="s">
        <v>1471</v>
      </c>
    </row>
    <row r="1516" spans="1:34">
      <c r="A1516" t="s">
        <v>35</v>
      </c>
      <c r="B1516" t="s">
        <v>78</v>
      </c>
      <c r="C1516" t="s">
        <v>1449</v>
      </c>
      <c r="D1516" t="s">
        <v>2193</v>
      </c>
      <c r="E1516" t="s">
        <v>53</v>
      </c>
      <c r="F1516" t="s">
        <v>72</v>
      </c>
      <c r="G1516" t="s">
        <v>140</v>
      </c>
      <c r="H1516" t="s">
        <v>302</v>
      </c>
      <c r="I1516">
        <v>3.4335250165716511</v>
      </c>
      <c r="J1516">
        <v>1</v>
      </c>
      <c r="K1516">
        <v>1.5</v>
      </c>
      <c r="L1516">
        <v>1.060000000000001E-2</v>
      </c>
      <c r="M1516">
        <v>5.9441250165716513</v>
      </c>
      <c r="N1516">
        <v>413.00320862866511</v>
      </c>
      <c r="O1516">
        <v>70.254206021251477</v>
      </c>
      <c r="P1516">
        <v>103.02135679275</v>
      </c>
      <c r="Q1516">
        <v>51.260860177404332</v>
      </c>
      <c r="R1516">
        <v>637.53963162007085</v>
      </c>
      <c r="S1516">
        <v>34598097.407192089</v>
      </c>
      <c r="T1516">
        <v>5441017.5619834717</v>
      </c>
      <c r="U1516">
        <v>2847663.3168270001</v>
      </c>
      <c r="V1516">
        <v>56821948.033901729</v>
      </c>
      <c r="W1516">
        <v>13935169.747899169</v>
      </c>
      <c r="X1516">
        <v>0.99267712816193998</v>
      </c>
      <c r="Y1516">
        <v>0.16496324502300211</v>
      </c>
      <c r="Z1516">
        <v>0.25358473403663789</v>
      </c>
      <c r="AA1516">
        <v>0.14730132234886301</v>
      </c>
      <c r="AB1516">
        <v>8.7010000000000004E-2</v>
      </c>
      <c r="AC1516">
        <v>5.4999999999999997E-3</v>
      </c>
      <c r="AD1516">
        <v>1.618295816029979</v>
      </c>
      <c r="AE1516">
        <v>0.94214381512660672</v>
      </c>
      <c r="AF1516">
        <v>8.5970746477282365</v>
      </c>
      <c r="AG1516">
        <v>1</v>
      </c>
      <c r="AH1516" t="s">
        <v>1451</v>
      </c>
    </row>
    <row r="1517" spans="1:34">
      <c r="A1517" t="s">
        <v>354</v>
      </c>
      <c r="B1517" t="s">
        <v>355</v>
      </c>
      <c r="C1517" t="s">
        <v>2194</v>
      </c>
      <c r="D1517" t="s">
        <v>2195</v>
      </c>
      <c r="E1517" t="s">
        <v>72</v>
      </c>
      <c r="F1517" t="s">
        <v>140</v>
      </c>
      <c r="G1517" t="s">
        <v>40</v>
      </c>
      <c r="I1517">
        <v>1</v>
      </c>
      <c r="J1517">
        <v>1.5</v>
      </c>
      <c r="K1517">
        <v>4.1451785337614417</v>
      </c>
      <c r="M1517">
        <v>6.6451785337614417</v>
      </c>
      <c r="N1517">
        <v>68.92702184179457</v>
      </c>
      <c r="O1517">
        <v>102.28548995737501</v>
      </c>
      <c r="P1517">
        <v>503.61635340279332</v>
      </c>
      <c r="R1517">
        <v>674.8288652019628</v>
      </c>
      <c r="S1517">
        <v>5338230.3719008267</v>
      </c>
      <c r="T1517">
        <v>2827322.8645324088</v>
      </c>
      <c r="U1517">
        <v>39486936.454937652</v>
      </c>
      <c r="V1517">
        <v>47652489.69137089</v>
      </c>
      <c r="X1517">
        <v>0.1618468962463869</v>
      </c>
      <c r="Y1517">
        <v>0.25177341450499602</v>
      </c>
      <c r="Z1517">
        <v>1.162644416096454</v>
      </c>
      <c r="AB1517">
        <v>7.1743000000000001E-2</v>
      </c>
      <c r="AC1517">
        <v>5.4999999999999997E-3</v>
      </c>
      <c r="AD1517">
        <v>1.809158553694215</v>
      </c>
      <c r="AE1517">
        <v>6.6451785337614422E-2</v>
      </c>
      <c r="AF1517">
        <v>8.5980318727932712</v>
      </c>
      <c r="AG1517">
        <v>1</v>
      </c>
      <c r="AH1517" t="s">
        <v>2046</v>
      </c>
    </row>
    <row r="1518" spans="1:34">
      <c r="A1518" t="s">
        <v>35</v>
      </c>
      <c r="B1518" t="s">
        <v>74</v>
      </c>
      <c r="C1518" t="s">
        <v>1444</v>
      </c>
      <c r="D1518" t="s">
        <v>2196</v>
      </c>
      <c r="E1518" t="s">
        <v>72</v>
      </c>
      <c r="F1518" t="s">
        <v>39</v>
      </c>
      <c r="I1518">
        <v>2.9728066945515619</v>
      </c>
      <c r="J1518">
        <v>3</v>
      </c>
      <c r="M1518">
        <v>5.9728066945515623</v>
      </c>
      <c r="N1518">
        <v>208.85217398038111</v>
      </c>
      <c r="O1518">
        <v>535.39819927329722</v>
      </c>
      <c r="R1518">
        <v>744.25037325367828</v>
      </c>
      <c r="S1518">
        <v>16175093.433437079</v>
      </c>
      <c r="T1518">
        <v>20269589.448560841</v>
      </c>
      <c r="V1518">
        <v>36444682.881997928</v>
      </c>
      <c r="X1518">
        <v>0.49040383915933039</v>
      </c>
      <c r="Y1518">
        <v>1.2102314568572441</v>
      </c>
      <c r="AB1518">
        <v>4.8292000000000002E-2</v>
      </c>
      <c r="AC1518">
        <v>5.4999999999999997E-3</v>
      </c>
      <c r="AD1518">
        <v>1.6261044404014731</v>
      </c>
      <c r="AE1518">
        <v>0.94668986108642261</v>
      </c>
      <c r="AF1518">
        <v>8.5993929960394571</v>
      </c>
      <c r="AG1518">
        <v>1</v>
      </c>
      <c r="AH1518" t="s">
        <v>1446</v>
      </c>
    </row>
    <row r="1519" spans="1:34">
      <c r="A1519" t="s">
        <v>35</v>
      </c>
      <c r="B1519" t="s">
        <v>47</v>
      </c>
      <c r="C1519" t="s">
        <v>2162</v>
      </c>
      <c r="D1519" t="s">
        <v>2197</v>
      </c>
      <c r="E1519" t="s">
        <v>53</v>
      </c>
      <c r="F1519" t="s">
        <v>39</v>
      </c>
      <c r="G1519" t="s">
        <v>140</v>
      </c>
      <c r="H1519" t="s">
        <v>239</v>
      </c>
      <c r="I1519">
        <v>1.5</v>
      </c>
      <c r="J1519">
        <v>1.6112473851304889</v>
      </c>
      <c r="K1519">
        <v>1.5</v>
      </c>
      <c r="L1519">
        <v>2.02</v>
      </c>
      <c r="M1519">
        <v>6.6312473851304894</v>
      </c>
      <c r="N1519">
        <v>180.42822171179881</v>
      </c>
      <c r="O1519">
        <v>287.55298286089089</v>
      </c>
      <c r="P1519">
        <v>103.02135679275</v>
      </c>
      <c r="Q1519">
        <v>73.079991692392312</v>
      </c>
      <c r="R1519">
        <v>644.08255305783211</v>
      </c>
      <c r="S1519">
        <v>15114829.762506589</v>
      </c>
      <c r="T1519">
        <v>10886440.998887399</v>
      </c>
      <c r="U1519">
        <v>2847663.3168270001</v>
      </c>
      <c r="V1519">
        <v>58952180.093195103</v>
      </c>
      <c r="W1519">
        <v>30103246.014974091</v>
      </c>
      <c r="X1519">
        <v>0.43366967913624838</v>
      </c>
      <c r="Y1519">
        <v>0.64999409008796571</v>
      </c>
      <c r="Z1519">
        <v>0.25358473403663789</v>
      </c>
      <c r="AA1519">
        <v>0.2099999761275641</v>
      </c>
      <c r="AB1519">
        <v>9.9680999999999992E-2</v>
      </c>
      <c r="AC1519">
        <v>5.4999999999999997E-3</v>
      </c>
      <c r="AD1519">
        <v>1.8053657802449501</v>
      </c>
      <c r="AE1519">
        <v>6.6312473851304898E-2</v>
      </c>
      <c r="AF1519">
        <v>8.6081066392267438</v>
      </c>
      <c r="AG1519">
        <v>1</v>
      </c>
      <c r="AH1519" t="s">
        <v>2164</v>
      </c>
    </row>
    <row r="1520" spans="1:34">
      <c r="A1520" t="s">
        <v>99</v>
      </c>
      <c r="B1520" t="s">
        <v>204</v>
      </c>
      <c r="C1520" t="s">
        <v>1494</v>
      </c>
      <c r="D1520" t="s">
        <v>2198</v>
      </c>
      <c r="E1520" t="s">
        <v>39</v>
      </c>
      <c r="F1520" t="s">
        <v>103</v>
      </c>
      <c r="G1520" t="s">
        <v>239</v>
      </c>
      <c r="H1520" t="s">
        <v>302</v>
      </c>
      <c r="I1520">
        <v>2.912850769703462</v>
      </c>
      <c r="J1520">
        <v>1</v>
      </c>
      <c r="K1520">
        <v>2.02</v>
      </c>
      <c r="L1520">
        <v>1.059999999999999E-2</v>
      </c>
      <c r="M1520">
        <v>5.9434507697034622</v>
      </c>
      <c r="N1520">
        <v>462.43714515137481</v>
      </c>
      <c r="O1520">
        <v>104.33745543672011</v>
      </c>
      <c r="P1520">
        <v>58.149404109062978</v>
      </c>
      <c r="Q1520">
        <v>45.590555237246392</v>
      </c>
      <c r="R1520">
        <v>670.51455993440425</v>
      </c>
      <c r="S1520">
        <v>17507363.847516779</v>
      </c>
      <c r="T1520">
        <v>14899446.94518717</v>
      </c>
      <c r="U1520">
        <v>23953010.62549923</v>
      </c>
      <c r="V1520">
        <v>68753529.286805153</v>
      </c>
      <c r="W1520">
        <v>12393707.86860198</v>
      </c>
      <c r="X1520">
        <v>1.045307923413044</v>
      </c>
      <c r="Y1520">
        <v>0.23971659098592421</v>
      </c>
      <c r="Z1520">
        <v>0.1670959888191465</v>
      </c>
      <c r="AA1520">
        <v>0.13100734263576549</v>
      </c>
      <c r="AB1520">
        <v>0.100812</v>
      </c>
      <c r="AC1520">
        <v>5.4999999999999997E-3</v>
      </c>
      <c r="AD1520">
        <v>1.6181122514375921</v>
      </c>
      <c r="AE1520">
        <v>0.94203694699799878</v>
      </c>
      <c r="AF1520">
        <v>8.6099119681390519</v>
      </c>
      <c r="AG1520">
        <v>1</v>
      </c>
      <c r="AH1520" t="s">
        <v>1496</v>
      </c>
    </row>
    <row r="1521" spans="1:34">
      <c r="A1521" t="s">
        <v>988</v>
      </c>
      <c r="B1521" t="s">
        <v>989</v>
      </c>
      <c r="C1521" t="s">
        <v>2199</v>
      </c>
      <c r="D1521" t="s">
        <v>2200</v>
      </c>
      <c r="E1521" t="s">
        <v>39</v>
      </c>
      <c r="F1521" t="s">
        <v>40</v>
      </c>
      <c r="G1521" t="s">
        <v>239</v>
      </c>
      <c r="H1521" t="s">
        <v>302</v>
      </c>
      <c r="I1521">
        <v>2.1913015350231548</v>
      </c>
      <c r="J1521">
        <v>1</v>
      </c>
      <c r="K1521">
        <v>2.02</v>
      </c>
      <c r="L1521">
        <v>1.06E-2</v>
      </c>
      <c r="M1521">
        <v>5.2219015350231546</v>
      </c>
      <c r="N1521">
        <v>391.0729653054031</v>
      </c>
      <c r="O1521">
        <v>125.1515151515151</v>
      </c>
      <c r="P1521">
        <v>73.079991692392312</v>
      </c>
      <c r="Q1521">
        <v>51.260860177404282</v>
      </c>
      <c r="R1521">
        <v>640.56533232671484</v>
      </c>
      <c r="S1521">
        <v>14805594.15764017</v>
      </c>
      <c r="T1521">
        <v>9812727.2727272715</v>
      </c>
      <c r="U1521">
        <v>30103246.014974091</v>
      </c>
      <c r="V1521">
        <v>68656737.193240702</v>
      </c>
      <c r="W1521">
        <v>13935169.74789916</v>
      </c>
      <c r="X1521">
        <v>0.88399401638152919</v>
      </c>
      <c r="Y1521">
        <v>0.28892371995820271</v>
      </c>
      <c r="Z1521">
        <v>0.2099999761275641</v>
      </c>
      <c r="AA1521">
        <v>0.1473013223488629</v>
      </c>
      <c r="AB1521">
        <v>0.100812</v>
      </c>
      <c r="AC1521">
        <v>5.4999999999999997E-3</v>
      </c>
      <c r="AD1521">
        <v>1.4216695278597069</v>
      </c>
      <c r="AE1521">
        <v>1.861607897235755</v>
      </c>
      <c r="AF1521">
        <v>8.6114909601186174</v>
      </c>
      <c r="AG1521">
        <v>1</v>
      </c>
      <c r="AH1521" t="s">
        <v>852</v>
      </c>
    </row>
    <row r="1522" spans="1:34">
      <c r="A1522" t="s">
        <v>354</v>
      </c>
      <c r="B1522" t="s">
        <v>590</v>
      </c>
      <c r="C1522" t="s">
        <v>1499</v>
      </c>
      <c r="D1522" t="s">
        <v>2201</v>
      </c>
      <c r="E1522" t="s">
        <v>39</v>
      </c>
      <c r="F1522" t="s">
        <v>140</v>
      </c>
      <c r="G1522" t="s">
        <v>239</v>
      </c>
      <c r="H1522" t="s">
        <v>302</v>
      </c>
      <c r="I1522">
        <v>2.4205958462467851</v>
      </c>
      <c r="J1522">
        <v>1.5</v>
      </c>
      <c r="K1522">
        <v>2.02</v>
      </c>
      <c r="L1522">
        <v>1.06E-2</v>
      </c>
      <c r="M1522">
        <v>5.9511958462467849</v>
      </c>
      <c r="N1522">
        <v>425.96415715573232</v>
      </c>
      <c r="O1522">
        <v>102.28548995737501</v>
      </c>
      <c r="P1522">
        <v>72.812583333333336</v>
      </c>
      <c r="Q1522">
        <v>50.087693638061303</v>
      </c>
      <c r="R1522">
        <v>651.149924084502</v>
      </c>
      <c r="S1522">
        <v>16126536.46775081</v>
      </c>
      <c r="T1522">
        <v>2827322.8645324088</v>
      </c>
      <c r="U1522">
        <v>29993094.66666666</v>
      </c>
      <c r="V1522">
        <v>62563200.599408247</v>
      </c>
      <c r="W1522">
        <v>13616246.600458371</v>
      </c>
      <c r="X1522">
        <v>0.96286319823874134</v>
      </c>
      <c r="Y1522">
        <v>0.25177341450499602</v>
      </c>
      <c r="Z1522">
        <v>0.209231561302682</v>
      </c>
      <c r="AA1522">
        <v>0.14393015413235999</v>
      </c>
      <c r="AB1522">
        <v>9.3907000000000004E-2</v>
      </c>
      <c r="AC1522">
        <v>5.4999999999999997E-3</v>
      </c>
      <c r="AD1522">
        <v>1.6202208586640461</v>
      </c>
      <c r="AE1522">
        <v>0.94326454163011542</v>
      </c>
      <c r="AF1522">
        <v>8.6140882465409465</v>
      </c>
      <c r="AG1522">
        <v>1</v>
      </c>
      <c r="AH1522" t="s">
        <v>1434</v>
      </c>
    </row>
    <row r="1523" spans="1:34">
      <c r="A1523" t="s">
        <v>354</v>
      </c>
      <c r="B1523" t="s">
        <v>590</v>
      </c>
      <c r="C1523" t="s">
        <v>1501</v>
      </c>
      <c r="D1523" t="s">
        <v>2202</v>
      </c>
      <c r="E1523" t="s">
        <v>72</v>
      </c>
      <c r="F1523" t="s">
        <v>40</v>
      </c>
      <c r="I1523">
        <v>1.1969122818439859</v>
      </c>
      <c r="J1523">
        <v>4.7876491273759454</v>
      </c>
      <c r="M1523">
        <v>5.984561409219932</v>
      </c>
      <c r="N1523">
        <v>82.499598993372629</v>
      </c>
      <c r="O1523">
        <v>581.67299074407049</v>
      </c>
      <c r="R1523">
        <v>664.1725897374431</v>
      </c>
      <c r="S1523">
        <v>6389393.4954406908</v>
      </c>
      <c r="T1523">
        <v>45607106.020035088</v>
      </c>
      <c r="V1523">
        <v>51996499.51547578</v>
      </c>
      <c r="X1523">
        <v>0.19371653789562979</v>
      </c>
      <c r="Y1523">
        <v>1.3428453030035521</v>
      </c>
      <c r="AB1523">
        <v>5.1397000000000012E-2</v>
      </c>
      <c r="AC1523">
        <v>5.4999999999999997E-3</v>
      </c>
      <c r="AD1523">
        <v>1.629304676855688</v>
      </c>
      <c r="AE1523">
        <v>0.94855298336135918</v>
      </c>
      <c r="AF1523">
        <v>8.6193160694369801</v>
      </c>
      <c r="AG1523">
        <v>1</v>
      </c>
      <c r="AH1523" t="s">
        <v>1326</v>
      </c>
    </row>
    <row r="1524" spans="1:34">
      <c r="A1524" t="s">
        <v>459</v>
      </c>
      <c r="B1524" t="s">
        <v>796</v>
      </c>
      <c r="C1524" t="s">
        <v>1430</v>
      </c>
      <c r="D1524" t="s">
        <v>2203</v>
      </c>
      <c r="E1524" t="s">
        <v>53</v>
      </c>
      <c r="F1524" t="s">
        <v>140</v>
      </c>
      <c r="G1524" t="s">
        <v>302</v>
      </c>
      <c r="I1524">
        <v>4.4662619863063151</v>
      </c>
      <c r="J1524">
        <v>1.5</v>
      </c>
      <c r="K1524">
        <v>1.060000000000001E-2</v>
      </c>
      <c r="M1524">
        <v>5.9768619863063153</v>
      </c>
      <c r="N1524">
        <v>499.47696546858953</v>
      </c>
      <c r="O1524">
        <v>100.2005339238125</v>
      </c>
      <c r="P1524">
        <v>46.763721776589463</v>
      </c>
      <c r="R1524">
        <v>646.44122116899155</v>
      </c>
      <c r="S1524">
        <v>41842175.418710724</v>
      </c>
      <c r="T1524">
        <v>2769691.5830310681</v>
      </c>
      <c r="U1524">
        <v>12712631.016042789</v>
      </c>
      <c r="V1524">
        <v>57324498.017784573</v>
      </c>
      <c r="X1524">
        <v>1.2005218102559481</v>
      </c>
      <c r="Y1524">
        <v>0.2466413424986775</v>
      </c>
      <c r="Z1524">
        <v>0.1343785108522686</v>
      </c>
      <c r="AB1524">
        <v>6.2864000000000003E-2</v>
      </c>
      <c r="AC1524">
        <v>5.4999999999999997E-3</v>
      </c>
      <c r="AD1524">
        <v>1.627208498889678</v>
      </c>
      <c r="AE1524">
        <v>0.94733262482955094</v>
      </c>
      <c r="AF1524">
        <v>8.6197671100255437</v>
      </c>
      <c r="AG1524">
        <v>1</v>
      </c>
      <c r="AH1524" t="s">
        <v>1086</v>
      </c>
    </row>
    <row r="1525" spans="1:34">
      <c r="A1525" t="s">
        <v>459</v>
      </c>
      <c r="B1525" t="s">
        <v>767</v>
      </c>
      <c r="C1525" t="s">
        <v>1482</v>
      </c>
      <c r="D1525" t="s">
        <v>2204</v>
      </c>
      <c r="E1525" t="s">
        <v>72</v>
      </c>
      <c r="F1525" t="s">
        <v>39</v>
      </c>
      <c r="G1525" t="s">
        <v>239</v>
      </c>
      <c r="H1525" t="s">
        <v>302</v>
      </c>
      <c r="I1525">
        <v>1</v>
      </c>
      <c r="J1525">
        <v>2.9225475992404131</v>
      </c>
      <c r="K1525">
        <v>2.02</v>
      </c>
      <c r="L1525">
        <v>1.060000000000001E-2</v>
      </c>
      <c r="M1525">
        <v>5.9531475992404133</v>
      </c>
      <c r="N1525">
        <v>65.166666666666671</v>
      </c>
      <c r="O1525">
        <v>493.66699863835981</v>
      </c>
      <c r="P1525">
        <v>61.974581298003081</v>
      </c>
      <c r="Q1525">
        <v>46.763721776589449</v>
      </c>
      <c r="R1525">
        <v>667.57196837961897</v>
      </c>
      <c r="S1525">
        <v>5047000</v>
      </c>
      <c r="T1525">
        <v>18689691.89714244</v>
      </c>
      <c r="U1525">
        <v>25528684.72319508</v>
      </c>
      <c r="V1525">
        <v>61978007.636380307</v>
      </c>
      <c r="W1525">
        <v>12712631.016042789</v>
      </c>
      <c r="X1525">
        <v>0.1530172413793103</v>
      </c>
      <c r="Y1525">
        <v>1.115900897267442</v>
      </c>
      <c r="Z1525">
        <v>0.17808787729311229</v>
      </c>
      <c r="AA1525">
        <v>0.13437851085226851</v>
      </c>
      <c r="AB1525">
        <v>9.7707000000000002E-2</v>
      </c>
      <c r="AC1525">
        <v>5.4999999999999997E-3</v>
      </c>
      <c r="AD1525">
        <v>1.6207522259712119</v>
      </c>
      <c r="AE1525">
        <v>0.94357389447960549</v>
      </c>
      <c r="AF1525">
        <v>8.6206807196912312</v>
      </c>
      <c r="AG1525">
        <v>1</v>
      </c>
      <c r="AH1525" t="s">
        <v>1133</v>
      </c>
    </row>
    <row r="1526" spans="1:34">
      <c r="A1526" t="s">
        <v>59</v>
      </c>
      <c r="B1526" t="s">
        <v>60</v>
      </c>
      <c r="C1526" t="s">
        <v>2205</v>
      </c>
      <c r="D1526" t="s">
        <v>2206</v>
      </c>
      <c r="E1526" t="s">
        <v>53</v>
      </c>
      <c r="F1526" t="s">
        <v>72</v>
      </c>
      <c r="G1526" t="s">
        <v>140</v>
      </c>
      <c r="I1526">
        <v>4.1653619924434162</v>
      </c>
      <c r="J1526">
        <v>1</v>
      </c>
      <c r="K1526">
        <v>1.5</v>
      </c>
      <c r="M1526">
        <v>6.6653619924434162</v>
      </c>
      <c r="N1526">
        <v>482.6640903969822</v>
      </c>
      <c r="O1526">
        <v>67.599837662337663</v>
      </c>
      <c r="P1526">
        <v>101.549623122</v>
      </c>
      <c r="R1526">
        <v>651.81355118131978</v>
      </c>
      <c r="S1526">
        <v>40433727.548889369</v>
      </c>
      <c r="T1526">
        <v>5235443.1818181816</v>
      </c>
      <c r="U1526">
        <v>2806982.4122378179</v>
      </c>
      <c r="V1526">
        <v>48476153.142945357</v>
      </c>
      <c r="X1526">
        <v>1.160111091420021</v>
      </c>
      <c r="Y1526">
        <v>0.15873054746977161</v>
      </c>
      <c r="Z1526">
        <v>0.2499620949733542</v>
      </c>
      <c r="AB1526">
        <v>6.8638000000000005E-2</v>
      </c>
      <c r="AC1526">
        <v>5.4999999999999997E-3</v>
      </c>
      <c r="AD1526">
        <v>1.814653526738522</v>
      </c>
      <c r="AE1526">
        <v>6.6653619924434165E-2</v>
      </c>
      <c r="AF1526">
        <v>8.6208071391063719</v>
      </c>
      <c r="AG1526">
        <v>1</v>
      </c>
      <c r="AH1526" t="s">
        <v>2016</v>
      </c>
    </row>
    <row r="1527" spans="1:34">
      <c r="A1527" t="s">
        <v>354</v>
      </c>
      <c r="B1527" t="s">
        <v>597</v>
      </c>
      <c r="C1527" t="s">
        <v>1499</v>
      </c>
      <c r="D1527" t="s">
        <v>2207</v>
      </c>
      <c r="E1527" t="s">
        <v>39</v>
      </c>
      <c r="F1527" t="s">
        <v>140</v>
      </c>
      <c r="G1527" t="s">
        <v>239</v>
      </c>
      <c r="H1527" t="s">
        <v>302</v>
      </c>
      <c r="I1527">
        <v>2.4260575732063812</v>
      </c>
      <c r="J1527">
        <v>1.5</v>
      </c>
      <c r="K1527">
        <v>2.02</v>
      </c>
      <c r="L1527">
        <v>1.06E-2</v>
      </c>
      <c r="M1527">
        <v>5.9566575732063809</v>
      </c>
      <c r="N1527">
        <v>426.9252841131987</v>
      </c>
      <c r="O1527">
        <v>102.28548995737501</v>
      </c>
      <c r="P1527">
        <v>72.812583333333336</v>
      </c>
      <c r="Q1527">
        <v>50.087693638061303</v>
      </c>
      <c r="R1527">
        <v>652.11105104196838</v>
      </c>
      <c r="S1527">
        <v>16162923.68172021</v>
      </c>
      <c r="T1527">
        <v>2827322.8645324088</v>
      </c>
      <c r="U1527">
        <v>29993094.66666666</v>
      </c>
      <c r="V1527">
        <v>62599587.813377663</v>
      </c>
      <c r="W1527">
        <v>13616246.600458371</v>
      </c>
      <c r="X1527">
        <v>0.96503576079038622</v>
      </c>
      <c r="Y1527">
        <v>0.25177341450499602</v>
      </c>
      <c r="Z1527">
        <v>0.209231561302682</v>
      </c>
      <c r="AA1527">
        <v>0.14393015413235999</v>
      </c>
      <c r="AB1527">
        <v>9.3907000000000004E-2</v>
      </c>
      <c r="AC1527">
        <v>5.4999999999999997E-3</v>
      </c>
      <c r="AD1527">
        <v>1.621707820977653</v>
      </c>
      <c r="AE1527">
        <v>0.94413022535321134</v>
      </c>
      <c r="AF1527">
        <v>8.621902619537245</v>
      </c>
      <c r="AG1527">
        <v>1</v>
      </c>
      <c r="AH1527" t="s">
        <v>1434</v>
      </c>
    </row>
    <row r="1528" spans="1:34">
      <c r="A1528" t="s">
        <v>35</v>
      </c>
      <c r="B1528" t="s">
        <v>74</v>
      </c>
      <c r="C1528" t="s">
        <v>1478</v>
      </c>
      <c r="D1528" t="s">
        <v>2208</v>
      </c>
      <c r="E1528" t="s">
        <v>39</v>
      </c>
      <c r="F1528" t="s">
        <v>239</v>
      </c>
      <c r="I1528">
        <v>3</v>
      </c>
      <c r="J1528">
        <v>2.9839334284683359</v>
      </c>
      <c r="M1528">
        <v>5.9839334284683359</v>
      </c>
      <c r="N1528">
        <v>535.39819927329722</v>
      </c>
      <c r="O1528">
        <v>107.9533812688701</v>
      </c>
      <c r="R1528">
        <v>643.35158054216731</v>
      </c>
      <c r="S1528">
        <v>20269589.448560841</v>
      </c>
      <c r="T1528">
        <v>44468357.470043279</v>
      </c>
      <c r="V1528">
        <v>64737946.918604121</v>
      </c>
      <c r="X1528">
        <v>1.2102314568572441</v>
      </c>
      <c r="Y1528">
        <v>0.31021086571514411</v>
      </c>
      <c r="AB1528">
        <v>5.5189000000000002E-2</v>
      </c>
      <c r="AC1528">
        <v>5.4999999999999997E-3</v>
      </c>
      <c r="AD1528">
        <v>1.629133708274102</v>
      </c>
      <c r="AE1528">
        <v>0.94845344841223123</v>
      </c>
      <c r="AF1528">
        <v>8.6222095851546694</v>
      </c>
      <c r="AG1528">
        <v>1</v>
      </c>
      <c r="AH1528" t="s">
        <v>1480</v>
      </c>
    </row>
    <row r="1529" spans="1:34">
      <c r="A1529" t="s">
        <v>125</v>
      </c>
      <c r="B1529" t="s">
        <v>126</v>
      </c>
      <c r="C1529" t="s">
        <v>2209</v>
      </c>
      <c r="D1529" t="s">
        <v>2210</v>
      </c>
      <c r="E1529" t="s">
        <v>39</v>
      </c>
      <c r="F1529" t="s">
        <v>40</v>
      </c>
      <c r="G1529" t="s">
        <v>239</v>
      </c>
      <c r="I1529">
        <v>3.0000000000000009</v>
      </c>
      <c r="J1529">
        <v>1.636034239751945</v>
      </c>
      <c r="K1529">
        <v>2.02</v>
      </c>
      <c r="M1529">
        <v>6.6560342397519463</v>
      </c>
      <c r="N1529">
        <v>476.27274623318851</v>
      </c>
      <c r="O1529">
        <v>175.83424468628769</v>
      </c>
      <c r="P1529">
        <v>58.149404109062978</v>
      </c>
      <c r="R1529">
        <v>710.25639502853915</v>
      </c>
      <c r="S1529">
        <v>18031164.551521901</v>
      </c>
      <c r="T1529">
        <v>13786596.879979109</v>
      </c>
      <c r="U1529">
        <v>23953010.62549923</v>
      </c>
      <c r="V1529">
        <v>55770772.057000227</v>
      </c>
      <c r="X1529">
        <v>1.076582364896908</v>
      </c>
      <c r="Y1529">
        <v>0.4059294368853516</v>
      </c>
      <c r="Z1529">
        <v>0.1670959888191465</v>
      </c>
      <c r="AB1529">
        <v>8.2440000000000013E-2</v>
      </c>
      <c r="AC1529">
        <v>5.4999999999999997E-3</v>
      </c>
      <c r="AD1529">
        <v>1.812114033859169</v>
      </c>
      <c r="AE1529">
        <v>6.656034239751947E-2</v>
      </c>
      <c r="AF1529">
        <v>8.6226486160086342</v>
      </c>
      <c r="AG1529">
        <v>1</v>
      </c>
      <c r="AH1529" t="s">
        <v>1212</v>
      </c>
    </row>
    <row r="1530" spans="1:34">
      <c r="A1530" t="s">
        <v>35</v>
      </c>
      <c r="B1530" t="s">
        <v>49</v>
      </c>
      <c r="C1530" t="s">
        <v>2162</v>
      </c>
      <c r="D1530" t="s">
        <v>2211</v>
      </c>
      <c r="E1530" t="s">
        <v>53</v>
      </c>
      <c r="F1530" t="s">
        <v>39</v>
      </c>
      <c r="G1530" t="s">
        <v>140</v>
      </c>
      <c r="H1530" t="s">
        <v>239</v>
      </c>
      <c r="I1530">
        <v>1.5</v>
      </c>
      <c r="J1530">
        <v>1.622757835500289</v>
      </c>
      <c r="K1530">
        <v>1.5</v>
      </c>
      <c r="L1530">
        <v>2.02</v>
      </c>
      <c r="M1530">
        <v>6.642757835500289</v>
      </c>
      <c r="N1530">
        <v>180.42822171179881</v>
      </c>
      <c r="O1530">
        <v>289.60720766116282</v>
      </c>
      <c r="P1530">
        <v>103.02135679275</v>
      </c>
      <c r="Q1530">
        <v>73.079991692392312</v>
      </c>
      <c r="R1530">
        <v>646.13677785810398</v>
      </c>
      <c r="S1530">
        <v>15114829.762506589</v>
      </c>
      <c r="T1530">
        <v>10964211.7000087</v>
      </c>
      <c r="U1530">
        <v>2847663.3168270001</v>
      </c>
      <c r="V1530">
        <v>59029950.794316381</v>
      </c>
      <c r="W1530">
        <v>30103246.014974091</v>
      </c>
      <c r="X1530">
        <v>0.43366967913624838</v>
      </c>
      <c r="Y1530">
        <v>0.65463752646134088</v>
      </c>
      <c r="Z1530">
        <v>0.25358473403663789</v>
      </c>
      <c r="AA1530">
        <v>0.2099999761275641</v>
      </c>
      <c r="AB1530">
        <v>9.9680999999999992E-2</v>
      </c>
      <c r="AC1530">
        <v>5.4999999999999997E-3</v>
      </c>
      <c r="AD1530">
        <v>1.808499515424163</v>
      </c>
      <c r="AE1530">
        <v>6.6427578355002889E-2</v>
      </c>
      <c r="AF1530">
        <v>8.6228659292794543</v>
      </c>
      <c r="AG1530">
        <v>1</v>
      </c>
      <c r="AH1530" t="s">
        <v>2164</v>
      </c>
    </row>
    <row r="1531" spans="1:34">
      <c r="A1531" t="s">
        <v>354</v>
      </c>
      <c r="B1531" t="s">
        <v>597</v>
      </c>
      <c r="C1531" t="s">
        <v>1501</v>
      </c>
      <c r="D1531" t="s">
        <v>2212</v>
      </c>
      <c r="E1531" t="s">
        <v>72</v>
      </c>
      <c r="F1531" t="s">
        <v>40</v>
      </c>
      <c r="I1531">
        <v>1.1976520459377371</v>
      </c>
      <c r="J1531">
        <v>4.7906081837509467</v>
      </c>
      <c r="M1531">
        <v>5.9882602296886844</v>
      </c>
      <c r="N1531">
        <v>82.550588729220323</v>
      </c>
      <c r="O1531">
        <v>582.03249979029226</v>
      </c>
      <c r="R1531">
        <v>664.58308851951256</v>
      </c>
      <c r="S1531">
        <v>6393342.5265939897</v>
      </c>
      <c r="T1531">
        <v>45635293.966608338</v>
      </c>
      <c r="V1531">
        <v>52028636.493202329</v>
      </c>
      <c r="X1531">
        <v>0.19383626641815779</v>
      </c>
      <c r="Y1531">
        <v>1.3436752625199611</v>
      </c>
      <c r="AB1531">
        <v>5.1397000000000012E-2</v>
      </c>
      <c r="AC1531">
        <v>5.4999999999999997E-3</v>
      </c>
      <c r="AD1531">
        <v>1.630311685569694</v>
      </c>
      <c r="AE1531">
        <v>0.94913924640565639</v>
      </c>
      <c r="AF1531">
        <v>8.6246081616640335</v>
      </c>
      <c r="AG1531">
        <v>1</v>
      </c>
      <c r="AH1531" t="s">
        <v>1326</v>
      </c>
    </row>
    <row r="1532" spans="1:34">
      <c r="A1532" t="s">
        <v>459</v>
      </c>
      <c r="B1532" t="s">
        <v>796</v>
      </c>
      <c r="C1532" t="s">
        <v>1411</v>
      </c>
      <c r="D1532" t="s">
        <v>2213</v>
      </c>
      <c r="E1532" t="s">
        <v>39</v>
      </c>
      <c r="F1532" t="s">
        <v>239</v>
      </c>
      <c r="G1532" t="s">
        <v>302</v>
      </c>
      <c r="I1532">
        <v>3</v>
      </c>
      <c r="J1532">
        <v>2.9626766666963928</v>
      </c>
      <c r="K1532">
        <v>1.0600000000000021E-2</v>
      </c>
      <c r="M1532">
        <v>5.9732766666963926</v>
      </c>
      <c r="N1532">
        <v>506.75000000000011</v>
      </c>
      <c r="O1532">
        <v>90.896359376174431</v>
      </c>
      <c r="P1532">
        <v>46.763721776589513</v>
      </c>
      <c r="R1532">
        <v>644.41008115276395</v>
      </c>
      <c r="S1532">
        <v>19185000</v>
      </c>
      <c r="T1532">
        <v>37442197.307355814</v>
      </c>
      <c r="U1532">
        <v>12712631.016042801</v>
      </c>
      <c r="V1532">
        <v>69339828.323398605</v>
      </c>
      <c r="X1532">
        <v>1.1454741379310349</v>
      </c>
      <c r="Y1532">
        <v>0.26119643498900702</v>
      </c>
      <c r="Z1532">
        <v>0.13437851085226871</v>
      </c>
      <c r="AB1532">
        <v>7.3561000000000001E-2</v>
      </c>
      <c r="AC1532">
        <v>5.4999999999999997E-3</v>
      </c>
      <c r="AD1532">
        <v>1.6262323909330501</v>
      </c>
      <c r="AE1532">
        <v>0.9467643516713784</v>
      </c>
      <c r="AF1532">
        <v>8.6253344093008213</v>
      </c>
      <c r="AG1532">
        <v>1</v>
      </c>
      <c r="AH1532" t="s">
        <v>724</v>
      </c>
    </row>
    <row r="1533" spans="1:34">
      <c r="A1533" t="s">
        <v>125</v>
      </c>
      <c r="B1533" t="s">
        <v>145</v>
      </c>
      <c r="C1533" t="s">
        <v>2124</v>
      </c>
      <c r="D1533" t="s">
        <v>2214</v>
      </c>
      <c r="E1533" t="s">
        <v>53</v>
      </c>
      <c r="F1533" t="s">
        <v>140</v>
      </c>
      <c r="G1533" t="s">
        <v>41</v>
      </c>
      <c r="H1533" t="s">
        <v>239</v>
      </c>
      <c r="I1533">
        <v>1.5</v>
      </c>
      <c r="J1533">
        <v>3.1198254508112702</v>
      </c>
      <c r="K1533">
        <v>7.889804738196721E-3</v>
      </c>
      <c r="L1533">
        <v>2.02</v>
      </c>
      <c r="M1533">
        <v>6.6477152555494659</v>
      </c>
      <c r="N1533">
        <v>156.2575497597804</v>
      </c>
      <c r="O1533">
        <v>206.8749332259849</v>
      </c>
      <c r="P1533">
        <v>176.9627557783277</v>
      </c>
      <c r="Q1533">
        <v>58.149404109062978</v>
      </c>
      <c r="R1533">
        <v>598.24464287315595</v>
      </c>
      <c r="S1533">
        <v>13090004.66400449</v>
      </c>
      <c r="T1533">
        <v>5718330.4205922689</v>
      </c>
      <c r="U1533">
        <v>27238654.289903931</v>
      </c>
      <c r="V1533">
        <v>69999999.999999925</v>
      </c>
      <c r="W1533">
        <v>23953010.62549923</v>
      </c>
      <c r="X1533">
        <v>0.37557406942236132</v>
      </c>
      <c r="Y1533">
        <v>0.50921795785017698</v>
      </c>
      <c r="Z1533">
        <v>0.50851366602967729</v>
      </c>
      <c r="AA1533">
        <v>0.1670959888191465</v>
      </c>
      <c r="AB1533">
        <v>9.7769000000000009E-2</v>
      </c>
      <c r="AC1533">
        <v>5.4999999999999997E-3</v>
      </c>
      <c r="AD1533">
        <v>1.809849179521321</v>
      </c>
      <c r="AE1533">
        <v>6.6477152555494662E-2</v>
      </c>
      <c r="AF1533">
        <v>8.6273105876262814</v>
      </c>
      <c r="AG1533">
        <v>1</v>
      </c>
      <c r="AH1533" t="s">
        <v>1739</v>
      </c>
    </row>
    <row r="1534" spans="1:34">
      <c r="A1534" t="s">
        <v>59</v>
      </c>
      <c r="B1534" t="s">
        <v>63</v>
      </c>
      <c r="C1534" t="s">
        <v>2205</v>
      </c>
      <c r="D1534" t="s">
        <v>2215</v>
      </c>
      <c r="E1534" t="s">
        <v>53</v>
      </c>
      <c r="F1534" t="s">
        <v>72</v>
      </c>
      <c r="G1534" t="s">
        <v>140</v>
      </c>
      <c r="I1534">
        <v>4.1743244720189692</v>
      </c>
      <c r="J1534">
        <v>1</v>
      </c>
      <c r="K1534">
        <v>1.5</v>
      </c>
      <c r="M1534">
        <v>6.6743244720189692</v>
      </c>
      <c r="N1534">
        <v>483.70262367689492</v>
      </c>
      <c r="O1534">
        <v>67.599837662337663</v>
      </c>
      <c r="P1534">
        <v>101.549623122</v>
      </c>
      <c r="R1534">
        <v>652.85208446123249</v>
      </c>
      <c r="S1534">
        <v>40520727.540241338</v>
      </c>
      <c r="T1534">
        <v>5235443.1818181816</v>
      </c>
      <c r="U1534">
        <v>2806982.4122378179</v>
      </c>
      <c r="V1534">
        <v>48563153.134297334</v>
      </c>
      <c r="X1534">
        <v>1.16260726629776</v>
      </c>
      <c r="Y1534">
        <v>0.15873054746977161</v>
      </c>
      <c r="Z1534">
        <v>0.2499620949733542</v>
      </c>
      <c r="AB1534">
        <v>6.8638000000000005E-2</v>
      </c>
      <c r="AC1534">
        <v>5.4999999999999997E-3</v>
      </c>
      <c r="AD1534">
        <v>1.8170935735339599</v>
      </c>
      <c r="AE1534">
        <v>6.6743244720189693E-2</v>
      </c>
      <c r="AF1534">
        <v>8.632299290273119</v>
      </c>
      <c r="AG1534">
        <v>1</v>
      </c>
      <c r="AH1534" t="s">
        <v>2016</v>
      </c>
    </row>
    <row r="1535" spans="1:34">
      <c r="A1535" t="s">
        <v>99</v>
      </c>
      <c r="B1535" t="s">
        <v>204</v>
      </c>
      <c r="C1535" t="s">
        <v>1505</v>
      </c>
      <c r="D1535" t="s">
        <v>2216</v>
      </c>
      <c r="E1535" t="s">
        <v>53</v>
      </c>
      <c r="F1535" t="s">
        <v>103</v>
      </c>
      <c r="G1535" t="s">
        <v>40</v>
      </c>
      <c r="I1535">
        <v>1.500000000000014</v>
      </c>
      <c r="J1535">
        <v>2.9659204743823531</v>
      </c>
      <c r="K1535">
        <v>1.5093940706926381</v>
      </c>
      <c r="M1535">
        <v>5.9753145450750047</v>
      </c>
      <c r="N1535">
        <v>156.25754975978191</v>
      </c>
      <c r="O1535">
        <v>309.45659532472462</v>
      </c>
      <c r="P1535">
        <v>162.22347913356731</v>
      </c>
      <c r="R1535">
        <v>627.93762421807378</v>
      </c>
      <c r="S1535">
        <v>13090004.66400462</v>
      </c>
      <c r="T1535">
        <v>44190574.751704223</v>
      </c>
      <c r="U1535">
        <v>12719420.58426919</v>
      </c>
      <c r="V1535">
        <v>69999999.999978021</v>
      </c>
      <c r="X1535">
        <v>0.37557406942236488</v>
      </c>
      <c r="Y1535">
        <v>0.71098034525429255</v>
      </c>
      <c r="Z1535">
        <v>0.37450773967129791</v>
      </c>
      <c r="AB1535">
        <v>7.8647999999999996E-2</v>
      </c>
      <c r="AC1535">
        <v>5.4999999999999997E-3</v>
      </c>
      <c r="AD1535">
        <v>1.6267872059890069</v>
      </c>
      <c r="AE1535">
        <v>0.94708735539438826</v>
      </c>
      <c r="AF1535">
        <v>8.6333371064583986</v>
      </c>
      <c r="AG1535">
        <v>1</v>
      </c>
      <c r="AH1535" t="s">
        <v>1507</v>
      </c>
    </row>
    <row r="1536" spans="1:34">
      <c r="A1536" t="s">
        <v>35</v>
      </c>
      <c r="B1536" t="s">
        <v>290</v>
      </c>
      <c r="C1536" t="s">
        <v>600</v>
      </c>
      <c r="D1536" t="s">
        <v>2217</v>
      </c>
      <c r="E1536" t="s">
        <v>39</v>
      </c>
      <c r="F1536" t="s">
        <v>140</v>
      </c>
      <c r="G1536" t="s">
        <v>41</v>
      </c>
      <c r="H1536" t="s">
        <v>239</v>
      </c>
      <c r="I1536">
        <v>1.272129363453856</v>
      </c>
      <c r="J1536">
        <v>1.5</v>
      </c>
      <c r="K1536">
        <v>7.9314036777650993E-3</v>
      </c>
      <c r="L1536">
        <v>2.02</v>
      </c>
      <c r="M1536">
        <v>4.8000607671316207</v>
      </c>
      <c r="N1536">
        <v>227.03192347862691</v>
      </c>
      <c r="O1536">
        <v>103.02135679275</v>
      </c>
      <c r="P1536">
        <v>184.85797409396531</v>
      </c>
      <c r="Q1536">
        <v>73.079991692392312</v>
      </c>
      <c r="R1536">
        <v>587.99124605773443</v>
      </c>
      <c r="S1536">
        <v>8595179.9742229022</v>
      </c>
      <c r="T1536">
        <v>2847663.3168270001</v>
      </c>
      <c r="U1536">
        <v>28453910.693982288</v>
      </c>
      <c r="V1536">
        <v>70000000.000006288</v>
      </c>
      <c r="W1536">
        <v>30103246.014974091</v>
      </c>
      <c r="X1536">
        <v>0.51319032428121292</v>
      </c>
      <c r="Y1536">
        <v>0.25358473403663789</v>
      </c>
      <c r="Z1536">
        <v>0.53120107498265878</v>
      </c>
      <c r="AA1536">
        <v>0.2099999761275641</v>
      </c>
      <c r="AB1536">
        <v>9.7769000000000009E-2</v>
      </c>
      <c r="AC1536">
        <v>5.4999999999999997E-3</v>
      </c>
      <c r="AD1536">
        <v>1.306822826653635</v>
      </c>
      <c r="AE1536">
        <v>2.4240306874014679</v>
      </c>
      <c r="AF1536">
        <v>8.6341832811867238</v>
      </c>
      <c r="AG1536">
        <v>1</v>
      </c>
      <c r="AH1536" t="s">
        <v>602</v>
      </c>
    </row>
    <row r="1537" spans="1:34">
      <c r="A1537" t="s">
        <v>459</v>
      </c>
      <c r="B1537" t="s">
        <v>460</v>
      </c>
      <c r="C1537" t="s">
        <v>2218</v>
      </c>
      <c r="D1537" t="s">
        <v>2219</v>
      </c>
      <c r="E1537" t="s">
        <v>53</v>
      </c>
      <c r="F1537" t="s">
        <v>239</v>
      </c>
      <c r="I1537">
        <v>4.6665431847329772</v>
      </c>
      <c r="J1537">
        <v>2.02</v>
      </c>
      <c r="M1537">
        <v>6.6865431847329777</v>
      </c>
      <c r="N1537">
        <v>521.87507949263795</v>
      </c>
      <c r="O1537">
        <v>61.974581298003081</v>
      </c>
      <c r="R1537">
        <v>583.849660790641</v>
      </c>
      <c r="S1537">
        <v>43718509.826170899</v>
      </c>
      <c r="T1537">
        <v>25528684.72319508</v>
      </c>
      <c r="V1537">
        <v>69247194.549365982</v>
      </c>
      <c r="X1537">
        <v>1.254356974344532</v>
      </c>
      <c r="Y1537">
        <v>0.17808787729311229</v>
      </c>
      <c r="AB1537">
        <v>5.5189000000000002E-2</v>
      </c>
      <c r="AC1537">
        <v>5.4999999999999997E-3</v>
      </c>
      <c r="AD1537">
        <v>1.820420134063429</v>
      </c>
      <c r="AE1537">
        <v>6.6865431847329779E-2</v>
      </c>
      <c r="AF1537">
        <v>8.6345177506437363</v>
      </c>
      <c r="AG1537">
        <v>1</v>
      </c>
      <c r="AH1537" t="s">
        <v>2220</v>
      </c>
    </row>
    <row r="1538" spans="1:34">
      <c r="A1538" t="s">
        <v>459</v>
      </c>
      <c r="B1538" t="s">
        <v>460</v>
      </c>
      <c r="C1538" t="s">
        <v>2221</v>
      </c>
      <c r="D1538" t="s">
        <v>2222</v>
      </c>
      <c r="E1538" t="s">
        <v>53</v>
      </c>
      <c r="F1538" t="s">
        <v>72</v>
      </c>
      <c r="G1538" t="s">
        <v>39</v>
      </c>
      <c r="H1538" t="s">
        <v>239</v>
      </c>
      <c r="I1538">
        <v>1.5</v>
      </c>
      <c r="J1538">
        <v>1</v>
      </c>
      <c r="K1538">
        <v>2.1299343130270358</v>
      </c>
      <c r="L1538">
        <v>2.02</v>
      </c>
      <c r="M1538">
        <v>6.6499343130270354</v>
      </c>
      <c r="N1538">
        <v>167.75</v>
      </c>
      <c r="O1538">
        <v>65.166666666666671</v>
      </c>
      <c r="P1538">
        <v>359.78140437548348</v>
      </c>
      <c r="Q1538">
        <v>61.974581298003081</v>
      </c>
      <c r="R1538">
        <v>654.67265234015326</v>
      </c>
      <c r="S1538">
        <v>14052750</v>
      </c>
      <c r="T1538">
        <v>5047000</v>
      </c>
      <c r="U1538">
        <v>13620929.9318079</v>
      </c>
      <c r="V1538">
        <v>58249364.655002981</v>
      </c>
      <c r="W1538">
        <v>25528684.72319508</v>
      </c>
      <c r="X1538">
        <v>0.40319683908045978</v>
      </c>
      <c r="Y1538">
        <v>0.1530172413793103</v>
      </c>
      <c r="Z1538">
        <v>0.81326155702145819</v>
      </c>
      <c r="AA1538">
        <v>0.17808787729311229</v>
      </c>
      <c r="AB1538">
        <v>0.103481</v>
      </c>
      <c r="AC1538">
        <v>5.4999999999999997E-3</v>
      </c>
      <c r="AD1538">
        <v>1.810453320824114</v>
      </c>
      <c r="AE1538">
        <v>6.6499343130270352E-2</v>
      </c>
      <c r="AF1538">
        <v>8.6358679769814195</v>
      </c>
      <c r="AG1538">
        <v>1</v>
      </c>
      <c r="AH1538" t="s">
        <v>1799</v>
      </c>
    </row>
    <row r="1539" spans="1:34">
      <c r="A1539" t="s">
        <v>35</v>
      </c>
      <c r="B1539" t="s">
        <v>68</v>
      </c>
      <c r="C1539" t="s">
        <v>1527</v>
      </c>
      <c r="D1539" t="s">
        <v>2223</v>
      </c>
      <c r="E1539" t="s">
        <v>72</v>
      </c>
      <c r="F1539" t="s">
        <v>39</v>
      </c>
      <c r="G1539" t="s">
        <v>239</v>
      </c>
      <c r="I1539">
        <v>1</v>
      </c>
      <c r="J1539">
        <v>2.9575436577098948</v>
      </c>
      <c r="K1539">
        <v>2.02</v>
      </c>
      <c r="M1539">
        <v>5.9775436577098953</v>
      </c>
      <c r="N1539">
        <v>70.254206021251477</v>
      </c>
      <c r="O1539">
        <v>527.82118287001299</v>
      </c>
      <c r="P1539">
        <v>73.079991692392312</v>
      </c>
      <c r="R1539">
        <v>671.15538058365678</v>
      </c>
      <c r="S1539">
        <v>5441017.5619834717</v>
      </c>
      <c r="T1539">
        <v>19982731.90599151</v>
      </c>
      <c r="U1539">
        <v>30103246.014974091</v>
      </c>
      <c r="V1539">
        <v>55526995.482949078</v>
      </c>
      <c r="X1539">
        <v>0.16496324502300211</v>
      </c>
      <c r="Y1539">
        <v>1.193104123196383</v>
      </c>
      <c r="Z1539">
        <v>0.2099999761275641</v>
      </c>
      <c r="AB1539">
        <v>7.9335000000000003E-2</v>
      </c>
      <c r="AC1539">
        <v>5.4999999999999997E-3</v>
      </c>
      <c r="AD1539">
        <v>1.627394084821542</v>
      </c>
      <c r="AE1539">
        <v>0.94744066974701846</v>
      </c>
      <c r="AF1539">
        <v>8.6372134122784558</v>
      </c>
      <c r="AG1539">
        <v>1</v>
      </c>
      <c r="AH1539" t="s">
        <v>1529</v>
      </c>
    </row>
    <row r="1540" spans="1:34">
      <c r="A1540" t="s">
        <v>59</v>
      </c>
      <c r="B1540" t="s">
        <v>110</v>
      </c>
      <c r="C1540" t="s">
        <v>1418</v>
      </c>
      <c r="D1540" t="s">
        <v>2224</v>
      </c>
      <c r="E1540" t="s">
        <v>53</v>
      </c>
      <c r="F1540" t="s">
        <v>39</v>
      </c>
      <c r="G1540" t="s">
        <v>239</v>
      </c>
      <c r="I1540">
        <v>1.5</v>
      </c>
      <c r="J1540">
        <v>2.4598182329334488</v>
      </c>
      <c r="K1540">
        <v>2.02</v>
      </c>
      <c r="M1540">
        <v>5.9798182329334493</v>
      </c>
      <c r="N1540">
        <v>173.8134973404255</v>
      </c>
      <c r="O1540">
        <v>426.73854277452801</v>
      </c>
      <c r="P1540">
        <v>68.987406144393248</v>
      </c>
      <c r="R1540">
        <v>669.53944625934673</v>
      </c>
      <c r="S1540">
        <v>14560701.190764019</v>
      </c>
      <c r="T1540">
        <v>16155853.85915998</v>
      </c>
      <c r="U1540">
        <v>28417420.568970811</v>
      </c>
      <c r="V1540">
        <v>59133975.618894823</v>
      </c>
      <c r="X1540">
        <v>0.41777080606366312</v>
      </c>
      <c r="Y1540">
        <v>0.96461364461094878</v>
      </c>
      <c r="Z1540">
        <v>0.19823967282871621</v>
      </c>
      <c r="AB1540">
        <v>7.9335000000000003E-2</v>
      </c>
      <c r="AC1540">
        <v>5.4999999999999997E-3</v>
      </c>
      <c r="AD1540">
        <v>1.628013340903347</v>
      </c>
      <c r="AE1540">
        <v>0.94780118991995177</v>
      </c>
      <c r="AF1540">
        <v>8.6404677637567495</v>
      </c>
      <c r="AG1540">
        <v>1</v>
      </c>
      <c r="AH1540" t="s">
        <v>1282</v>
      </c>
    </row>
    <row r="1541" spans="1:34">
      <c r="A1541" t="s">
        <v>459</v>
      </c>
      <c r="B1541" t="s">
        <v>953</v>
      </c>
      <c r="C1541" t="s">
        <v>1225</v>
      </c>
      <c r="D1541" t="s">
        <v>2225</v>
      </c>
      <c r="E1541" t="s">
        <v>53</v>
      </c>
      <c r="F1541" t="s">
        <v>72</v>
      </c>
      <c r="G1541" t="s">
        <v>302</v>
      </c>
      <c r="I1541">
        <v>4.7917079674454737</v>
      </c>
      <c r="J1541">
        <v>1.187326991861368</v>
      </c>
      <c r="K1541">
        <v>1.0600000000000021E-2</v>
      </c>
      <c r="M1541">
        <v>5.9896349593068434</v>
      </c>
      <c r="N1541">
        <v>535.87267435931881</v>
      </c>
      <c r="O1541">
        <v>77.374142302965836</v>
      </c>
      <c r="P1541">
        <v>46.763721776589513</v>
      </c>
      <c r="R1541">
        <v>660.01053843887416</v>
      </c>
      <c r="S1541">
        <v>44891116.093012922</v>
      </c>
      <c r="T1541">
        <v>5992439.3279243251</v>
      </c>
      <c r="U1541">
        <v>12712631.016042801</v>
      </c>
      <c r="V1541">
        <v>63596186.436980046</v>
      </c>
      <c r="X1541">
        <v>1.2880010041804459</v>
      </c>
      <c r="Y1541">
        <v>0.18168150090982141</v>
      </c>
      <c r="Z1541">
        <v>0.13437851085226871</v>
      </c>
      <c r="AB1541">
        <v>6.6664000000000001E-2</v>
      </c>
      <c r="AC1541">
        <v>5.4999999999999997E-3</v>
      </c>
      <c r="AD1541">
        <v>1.630685957507622</v>
      </c>
      <c r="AE1541">
        <v>0.94935714105013458</v>
      </c>
      <c r="AF1541">
        <v>8.6418420578645989</v>
      </c>
      <c r="AG1541">
        <v>1</v>
      </c>
      <c r="AH1541" t="s">
        <v>818</v>
      </c>
    </row>
    <row r="1542" spans="1:34">
      <c r="A1542" t="s">
        <v>354</v>
      </c>
      <c r="B1542" t="s">
        <v>355</v>
      </c>
      <c r="C1542" t="s">
        <v>2226</v>
      </c>
      <c r="D1542" t="s">
        <v>2227</v>
      </c>
      <c r="E1542" t="s">
        <v>53</v>
      </c>
      <c r="F1542" t="s">
        <v>39</v>
      </c>
      <c r="G1542" t="s">
        <v>140</v>
      </c>
      <c r="H1542" t="s">
        <v>239</v>
      </c>
      <c r="I1542">
        <v>1.5</v>
      </c>
      <c r="J1542">
        <v>1.6456391169919891</v>
      </c>
      <c r="K1542">
        <v>1.5</v>
      </c>
      <c r="L1542">
        <v>2.02</v>
      </c>
      <c r="M1542">
        <v>6.6656391169919882</v>
      </c>
      <c r="N1542">
        <v>177.12085952611221</v>
      </c>
      <c r="O1542">
        <v>289.59120975890892</v>
      </c>
      <c r="P1542">
        <v>102.28548995737501</v>
      </c>
      <c r="Q1542">
        <v>72.812583333333336</v>
      </c>
      <c r="R1542">
        <v>641.8101425757294</v>
      </c>
      <c r="S1542">
        <v>14837765.476635311</v>
      </c>
      <c r="T1542">
        <v>10963606.036950501</v>
      </c>
      <c r="U1542">
        <v>2827322.8645324088</v>
      </c>
      <c r="V1542">
        <v>58621789.044784881</v>
      </c>
      <c r="W1542">
        <v>29993094.66666666</v>
      </c>
      <c r="X1542">
        <v>0.42572024259995572</v>
      </c>
      <c r="Y1542">
        <v>0.65460136428414695</v>
      </c>
      <c r="Z1542">
        <v>0.25177341450499602</v>
      </c>
      <c r="AA1542">
        <v>0.209231561302682</v>
      </c>
      <c r="AB1542">
        <v>9.9680999999999992E-2</v>
      </c>
      <c r="AC1542">
        <v>5.4999999999999997E-3</v>
      </c>
      <c r="AD1542">
        <v>1.8147289742595989</v>
      </c>
      <c r="AE1542">
        <v>6.6656391169919879E-2</v>
      </c>
      <c r="AF1542">
        <v>8.6522054824215076</v>
      </c>
      <c r="AG1542">
        <v>1</v>
      </c>
      <c r="AH1542" t="s">
        <v>2164</v>
      </c>
    </row>
    <row r="1543" spans="1:34">
      <c r="A1543" t="s">
        <v>459</v>
      </c>
      <c r="B1543" t="s">
        <v>958</v>
      </c>
      <c r="C1543" t="s">
        <v>1225</v>
      </c>
      <c r="D1543" t="s">
        <v>2228</v>
      </c>
      <c r="E1543" t="s">
        <v>53</v>
      </c>
      <c r="F1543" t="s">
        <v>72</v>
      </c>
      <c r="G1543" t="s">
        <v>302</v>
      </c>
      <c r="I1543">
        <v>4.7989736028440264</v>
      </c>
      <c r="J1543">
        <v>1.189143400711006</v>
      </c>
      <c r="K1543">
        <v>1.060000000000001E-2</v>
      </c>
      <c r="M1543">
        <v>5.9987170035550328</v>
      </c>
      <c r="N1543">
        <v>536.68521458472355</v>
      </c>
      <c r="O1543">
        <v>77.492511613000588</v>
      </c>
      <c r="P1543">
        <v>46.763721776589449</v>
      </c>
      <c r="R1543">
        <v>660.94144797431363</v>
      </c>
      <c r="S1543">
        <v>44959184.198244259</v>
      </c>
      <c r="T1543">
        <v>6001606.7433884498</v>
      </c>
      <c r="U1543">
        <v>12712631.016042789</v>
      </c>
      <c r="V1543">
        <v>63673421.957675502</v>
      </c>
      <c r="X1543">
        <v>1.289953991664851</v>
      </c>
      <c r="Y1543">
        <v>0.18195944278121001</v>
      </c>
      <c r="Z1543">
        <v>0.13437851085226851</v>
      </c>
      <c r="AB1543">
        <v>6.6664000000000001E-2</v>
      </c>
      <c r="AC1543">
        <v>5.4999999999999997E-3</v>
      </c>
      <c r="AD1543">
        <v>1.6331585559416839</v>
      </c>
      <c r="AE1543">
        <v>0.95079664506347272</v>
      </c>
      <c r="AF1543">
        <v>8.6548362045601905</v>
      </c>
      <c r="AG1543">
        <v>1</v>
      </c>
      <c r="AH1543" t="s">
        <v>818</v>
      </c>
    </row>
    <row r="1544" spans="1:34">
      <c r="A1544" t="s">
        <v>99</v>
      </c>
      <c r="B1544" t="s">
        <v>100</v>
      </c>
      <c r="C1544" t="s">
        <v>2229</v>
      </c>
      <c r="D1544" t="s">
        <v>2230</v>
      </c>
      <c r="E1544" t="s">
        <v>53</v>
      </c>
      <c r="F1544" t="s">
        <v>39</v>
      </c>
      <c r="G1544" t="s">
        <v>239</v>
      </c>
      <c r="I1544">
        <v>1.6646102772392151</v>
      </c>
      <c r="J1544">
        <v>3</v>
      </c>
      <c r="K1544">
        <v>2.02</v>
      </c>
      <c r="M1544">
        <v>6.6846102772392157</v>
      </c>
      <c r="N1544">
        <v>173.40528215089901</v>
      </c>
      <c r="O1544">
        <v>476.27274623318829</v>
      </c>
      <c r="P1544">
        <v>58.149404109062978</v>
      </c>
      <c r="R1544">
        <v>707.82743249315024</v>
      </c>
      <c r="S1544">
        <v>14526504.19520743</v>
      </c>
      <c r="T1544">
        <v>18031164.55152189</v>
      </c>
      <c r="U1544">
        <v>23953010.62549923</v>
      </c>
      <c r="V1544">
        <v>56510679.372228548</v>
      </c>
      <c r="X1544">
        <v>0.41678963721667811</v>
      </c>
      <c r="Y1544">
        <v>1.076582364896908</v>
      </c>
      <c r="Z1544">
        <v>0.1670959888191465</v>
      </c>
      <c r="AB1544">
        <v>7.9335000000000003E-2</v>
      </c>
      <c r="AC1544">
        <v>5.4999999999999997E-3</v>
      </c>
      <c r="AD1544">
        <v>1.8198938974682679</v>
      </c>
      <c r="AE1544">
        <v>6.6846102772392155E-2</v>
      </c>
      <c r="AF1544">
        <v>8.6561852774798762</v>
      </c>
      <c r="AG1544">
        <v>1</v>
      </c>
      <c r="AH1544" t="s">
        <v>1282</v>
      </c>
    </row>
    <row r="1545" spans="1:34">
      <c r="A1545" t="s">
        <v>459</v>
      </c>
      <c r="B1545" t="s">
        <v>796</v>
      </c>
      <c r="C1545" t="s">
        <v>1482</v>
      </c>
      <c r="D1545" t="s">
        <v>2231</v>
      </c>
      <c r="E1545" t="s">
        <v>72</v>
      </c>
      <c r="F1545" t="s">
        <v>39</v>
      </c>
      <c r="G1545" t="s">
        <v>239</v>
      </c>
      <c r="H1545" t="s">
        <v>302</v>
      </c>
      <c r="I1545">
        <v>1</v>
      </c>
      <c r="J1545">
        <v>2.9483400537772608</v>
      </c>
      <c r="K1545">
        <v>2.02</v>
      </c>
      <c r="L1545">
        <v>1.060000000000001E-2</v>
      </c>
      <c r="M1545">
        <v>5.9789400537772606</v>
      </c>
      <c r="N1545">
        <v>65.166666666666671</v>
      </c>
      <c r="O1545">
        <v>498.02377408387559</v>
      </c>
      <c r="P1545">
        <v>61.974581298003081</v>
      </c>
      <c r="Q1545">
        <v>46.76372177658947</v>
      </c>
      <c r="R1545">
        <v>671.9287438251348</v>
      </c>
      <c r="S1545">
        <v>5047000</v>
      </c>
      <c r="T1545">
        <v>18854634.64390558</v>
      </c>
      <c r="U1545">
        <v>25528684.72319508</v>
      </c>
      <c r="V1545">
        <v>62142950.38314347</v>
      </c>
      <c r="W1545">
        <v>12712631.016042801</v>
      </c>
      <c r="X1545">
        <v>0.1530172413793103</v>
      </c>
      <c r="Y1545">
        <v>1.1257490938093491</v>
      </c>
      <c r="Z1545">
        <v>0.17808787729311229</v>
      </c>
      <c r="AA1545">
        <v>0.1343785108522686</v>
      </c>
      <c r="AB1545">
        <v>9.7707000000000002E-2</v>
      </c>
      <c r="AC1545">
        <v>5.4999999999999997E-3</v>
      </c>
      <c r="AD1545">
        <v>1.6277742554786261</v>
      </c>
      <c r="AE1545">
        <v>0.94766199852369593</v>
      </c>
      <c r="AF1545">
        <v>8.6575833077795838</v>
      </c>
      <c r="AG1545">
        <v>1</v>
      </c>
      <c r="AH1545" t="s">
        <v>1133</v>
      </c>
    </row>
    <row r="1546" spans="1:34">
      <c r="A1546" t="s">
        <v>59</v>
      </c>
      <c r="B1546" t="s">
        <v>88</v>
      </c>
      <c r="C1546" t="s">
        <v>1520</v>
      </c>
      <c r="D1546" t="s">
        <v>2232</v>
      </c>
      <c r="E1546" t="s">
        <v>53</v>
      </c>
      <c r="F1546" t="s">
        <v>72</v>
      </c>
      <c r="I1546">
        <v>4.8112548029869684</v>
      </c>
      <c r="J1546">
        <v>1.2028137007467421</v>
      </c>
      <c r="M1546">
        <v>6.0140685037337107</v>
      </c>
      <c r="N1546">
        <v>557.50734926872326</v>
      </c>
      <c r="O1546">
        <v>81.310010908515366</v>
      </c>
      <c r="R1546">
        <v>638.81736017723858</v>
      </c>
      <c r="S1546">
        <v>46703495.692614317</v>
      </c>
      <c r="T1546">
        <v>6297262.7885720246</v>
      </c>
      <c r="V1546">
        <v>53000758.481186353</v>
      </c>
      <c r="X1546">
        <v>1.3400011981476909</v>
      </c>
      <c r="Y1546">
        <v>0.19092327722367239</v>
      </c>
      <c r="AB1546">
        <v>4.8292000000000002E-2</v>
      </c>
      <c r="AC1546">
        <v>5.4999999999999997E-3</v>
      </c>
      <c r="AD1546">
        <v>1.637338021958916</v>
      </c>
      <c r="AE1546">
        <v>0.95322985784179315</v>
      </c>
      <c r="AF1546">
        <v>8.6584283835344209</v>
      </c>
      <c r="AG1546">
        <v>1</v>
      </c>
      <c r="AH1546" t="s">
        <v>1304</v>
      </c>
    </row>
    <row r="1547" spans="1:34">
      <c r="A1547" t="s">
        <v>35</v>
      </c>
      <c r="B1547" t="s">
        <v>78</v>
      </c>
      <c r="C1547" t="s">
        <v>1478</v>
      </c>
      <c r="D1547" t="s">
        <v>2233</v>
      </c>
      <c r="E1547" t="s">
        <v>39</v>
      </c>
      <c r="F1547" t="s">
        <v>239</v>
      </c>
      <c r="I1547">
        <v>3</v>
      </c>
      <c r="J1547">
        <v>3.0103396668077078</v>
      </c>
      <c r="M1547">
        <v>6.0103396668077078</v>
      </c>
      <c r="N1547">
        <v>535.39819927329722</v>
      </c>
      <c r="O1547">
        <v>108.9087118027655</v>
      </c>
      <c r="R1547">
        <v>644.30691107606276</v>
      </c>
      <c r="S1547">
        <v>20269589.448560841</v>
      </c>
      <c r="T1547">
        <v>44861878.999280982</v>
      </c>
      <c r="V1547">
        <v>65131468.447841823</v>
      </c>
      <c r="X1547">
        <v>1.2102314568572441</v>
      </c>
      <c r="Y1547">
        <v>0.31295606839875151</v>
      </c>
      <c r="AB1547">
        <v>5.5189000000000002E-2</v>
      </c>
      <c r="AC1547">
        <v>5.4999999999999997E-3</v>
      </c>
      <c r="AD1547">
        <v>1.6363228412251349</v>
      </c>
      <c r="AE1547">
        <v>0.95263883718902165</v>
      </c>
      <c r="AF1547">
        <v>8.6599903452218641</v>
      </c>
      <c r="AG1547">
        <v>1</v>
      </c>
      <c r="AH1547" t="s">
        <v>1480</v>
      </c>
    </row>
    <row r="1548" spans="1:34">
      <c r="A1548" t="s">
        <v>35</v>
      </c>
      <c r="B1548" t="s">
        <v>36</v>
      </c>
      <c r="C1548" t="s">
        <v>2234</v>
      </c>
      <c r="D1548" t="s">
        <v>2235</v>
      </c>
      <c r="E1548" t="s">
        <v>140</v>
      </c>
      <c r="F1548" t="s">
        <v>40</v>
      </c>
      <c r="G1548" t="s">
        <v>239</v>
      </c>
      <c r="H1548" t="s">
        <v>302</v>
      </c>
      <c r="I1548">
        <v>1.5</v>
      </c>
      <c r="J1548">
        <v>3.150965803374425</v>
      </c>
      <c r="K1548">
        <v>2.02</v>
      </c>
      <c r="L1548">
        <v>4.6625151090114352E-3</v>
      </c>
      <c r="M1548">
        <v>6.6756283184834366</v>
      </c>
      <c r="N1548">
        <v>103.02135679275</v>
      </c>
      <c r="O1548">
        <v>394.34814448292042</v>
      </c>
      <c r="P1548">
        <v>73.079991692392312</v>
      </c>
      <c r="Q1548">
        <v>22.54759764887454</v>
      </c>
      <c r="R1548">
        <v>592.99709061693727</v>
      </c>
      <c r="S1548">
        <v>2847663.3168270001</v>
      </c>
      <c r="T1548">
        <v>30919568.074203219</v>
      </c>
      <c r="U1548">
        <v>30103246.014974091</v>
      </c>
      <c r="V1548">
        <v>69999999.99998723</v>
      </c>
      <c r="W1548">
        <v>6129522.5939829154</v>
      </c>
      <c r="X1548">
        <v>0.25358473403663789</v>
      </c>
      <c r="Y1548">
        <v>0.91038876137202551</v>
      </c>
      <c r="Z1548">
        <v>0.2099999761275641</v>
      </c>
      <c r="AA1548">
        <v>6.4791947266880867E-2</v>
      </c>
      <c r="AB1548">
        <v>9.7012000000000015E-2</v>
      </c>
      <c r="AC1548">
        <v>5.4999999999999997E-3</v>
      </c>
      <c r="AD1548">
        <v>1.8174485474405171</v>
      </c>
      <c r="AE1548">
        <v>6.675628318483437E-2</v>
      </c>
      <c r="AF1548">
        <v>8.6623451491087877</v>
      </c>
      <c r="AG1548">
        <v>1</v>
      </c>
      <c r="AH1548" t="s">
        <v>2236</v>
      </c>
    </row>
    <row r="1549" spans="1:34">
      <c r="A1549" t="s">
        <v>459</v>
      </c>
      <c r="B1549" t="s">
        <v>767</v>
      </c>
      <c r="C1549" t="s">
        <v>1487</v>
      </c>
      <c r="D1549" t="s">
        <v>2237</v>
      </c>
      <c r="E1549" t="s">
        <v>39</v>
      </c>
      <c r="F1549" t="s">
        <v>140</v>
      </c>
      <c r="G1549" t="s">
        <v>302</v>
      </c>
      <c r="I1549">
        <v>3</v>
      </c>
      <c r="J1549">
        <v>2.9961677005556688</v>
      </c>
      <c r="K1549">
        <v>1.0600000000000021E-2</v>
      </c>
      <c r="M1549">
        <v>6.0067677005556703</v>
      </c>
      <c r="N1549">
        <v>506.75000000000011</v>
      </c>
      <c r="O1549">
        <v>200.1450688806398</v>
      </c>
      <c r="P1549">
        <v>46.763721776589513</v>
      </c>
      <c r="R1549">
        <v>753.65879065722936</v>
      </c>
      <c r="S1549">
        <v>19185000</v>
      </c>
      <c r="T1549">
        <v>5532306.9743857244</v>
      </c>
      <c r="U1549">
        <v>12712631.016042801</v>
      </c>
      <c r="V1549">
        <v>37429937.99042853</v>
      </c>
      <c r="X1549">
        <v>1.1454741379310349</v>
      </c>
      <c r="Y1549">
        <v>0.49265254934415048</v>
      </c>
      <c r="Z1549">
        <v>0.13437851085226871</v>
      </c>
      <c r="AB1549">
        <v>6.2864000000000003E-2</v>
      </c>
      <c r="AC1549">
        <v>5.4999999999999997E-3</v>
      </c>
      <c r="AD1549">
        <v>1.6353503687376689</v>
      </c>
      <c r="AE1549">
        <v>0.95207268053807381</v>
      </c>
      <c r="AF1549">
        <v>8.662554749831413</v>
      </c>
      <c r="AG1549">
        <v>1</v>
      </c>
      <c r="AH1549" t="s">
        <v>943</v>
      </c>
    </row>
    <row r="1550" spans="1:34">
      <c r="A1550" t="s">
        <v>99</v>
      </c>
      <c r="B1550" t="s">
        <v>100</v>
      </c>
      <c r="C1550" t="s">
        <v>2238</v>
      </c>
      <c r="D1550" t="s">
        <v>2239</v>
      </c>
      <c r="E1550" t="s">
        <v>53</v>
      </c>
      <c r="F1550" t="s">
        <v>140</v>
      </c>
      <c r="G1550" t="s">
        <v>103</v>
      </c>
      <c r="H1550" t="s">
        <v>40</v>
      </c>
      <c r="I1550">
        <v>1.500000000000036</v>
      </c>
      <c r="J1550">
        <v>1.5</v>
      </c>
      <c r="K1550">
        <v>2.675695285618501</v>
      </c>
      <c r="L1550">
        <v>0.99999999999999956</v>
      </c>
      <c r="M1550">
        <v>6.6756952856185361</v>
      </c>
      <c r="N1550">
        <v>156.2575497597841</v>
      </c>
      <c r="O1550">
        <v>99.464667088437494</v>
      </c>
      <c r="P1550">
        <v>279.17523762546261</v>
      </c>
      <c r="Q1550">
        <v>107.4758953168044</v>
      </c>
      <c r="R1550">
        <v>642.37334979048842</v>
      </c>
      <c r="S1550">
        <v>13090004.664004801</v>
      </c>
      <c r="T1550">
        <v>2749351.1307364772</v>
      </c>
      <c r="U1550">
        <v>39866379.949560277</v>
      </c>
      <c r="V1550">
        <v>64132574.587276772</v>
      </c>
      <c r="W1550">
        <v>8426838.8429752029</v>
      </c>
      <c r="X1550">
        <v>0.3755740694223702</v>
      </c>
      <c r="Y1550">
        <v>0.2448300229670356</v>
      </c>
      <c r="Z1550">
        <v>0.64140855238557581</v>
      </c>
      <c r="AA1550">
        <v>0.24811793483423561</v>
      </c>
      <c r="AB1550">
        <v>9.8993999999999999E-2</v>
      </c>
      <c r="AC1550">
        <v>5.4999999999999997E-3</v>
      </c>
      <c r="AD1550">
        <v>1.8174667793307011</v>
      </c>
      <c r="AE1550">
        <v>6.6756952856185367E-2</v>
      </c>
      <c r="AF1550">
        <v>8.6644130178054226</v>
      </c>
      <c r="AG1550">
        <v>1</v>
      </c>
      <c r="AH1550" t="s">
        <v>2240</v>
      </c>
    </row>
    <row r="1551" spans="1:34">
      <c r="A1551" t="s">
        <v>35</v>
      </c>
      <c r="B1551" t="s">
        <v>43</v>
      </c>
      <c r="C1551" t="s">
        <v>2234</v>
      </c>
      <c r="D1551" t="s">
        <v>2241</v>
      </c>
      <c r="E1551" t="s">
        <v>140</v>
      </c>
      <c r="F1551" t="s">
        <v>40</v>
      </c>
      <c r="G1551" t="s">
        <v>239</v>
      </c>
      <c r="H1551" t="s">
        <v>302</v>
      </c>
      <c r="I1551">
        <v>1.5</v>
      </c>
      <c r="J1551">
        <v>3.1531287887646369</v>
      </c>
      <c r="K1551">
        <v>2.02</v>
      </c>
      <c r="L1551">
        <v>4.6463701511244276E-3</v>
      </c>
      <c r="M1551">
        <v>6.6777751589157619</v>
      </c>
      <c r="N1551">
        <v>103.02135679275</v>
      </c>
      <c r="O1551">
        <v>394.61884538175599</v>
      </c>
      <c r="P1551">
        <v>73.079991692392312</v>
      </c>
      <c r="Q1551">
        <v>22.469521759363602</v>
      </c>
      <c r="R1551">
        <v>593.189715626262</v>
      </c>
      <c r="S1551">
        <v>2847663.3168270001</v>
      </c>
      <c r="T1551">
        <v>30940792.85993227</v>
      </c>
      <c r="U1551">
        <v>30103246.014974091</v>
      </c>
      <c r="V1551">
        <v>69999999.9999872</v>
      </c>
      <c r="W1551">
        <v>6108297.8082538461</v>
      </c>
      <c r="X1551">
        <v>0.25358473403663789</v>
      </c>
      <c r="Y1551">
        <v>0.91101369915718078</v>
      </c>
      <c r="Z1551">
        <v>0.2099999761275641</v>
      </c>
      <c r="AA1551">
        <v>6.4567591262539081E-2</v>
      </c>
      <c r="AB1551">
        <v>9.7012000000000015E-2</v>
      </c>
      <c r="AC1551">
        <v>5.4999999999999997E-3</v>
      </c>
      <c r="AD1551">
        <v>1.8180330275582179</v>
      </c>
      <c r="AE1551">
        <v>6.6777751589157622E-2</v>
      </c>
      <c r="AF1551">
        <v>8.6650979380631377</v>
      </c>
      <c r="AG1551">
        <v>1</v>
      </c>
      <c r="AH1551" t="s">
        <v>2236</v>
      </c>
    </row>
    <row r="1552" spans="1:34">
      <c r="A1552" t="s">
        <v>35</v>
      </c>
      <c r="B1552" t="s">
        <v>68</v>
      </c>
      <c r="C1552" t="s">
        <v>1546</v>
      </c>
      <c r="D1552" t="s">
        <v>2242</v>
      </c>
      <c r="E1552" t="s">
        <v>72</v>
      </c>
      <c r="F1552" t="s">
        <v>39</v>
      </c>
      <c r="G1552" t="s">
        <v>140</v>
      </c>
      <c r="H1552" t="s">
        <v>40</v>
      </c>
      <c r="I1552">
        <v>1</v>
      </c>
      <c r="J1552">
        <v>2.4858037178840129</v>
      </c>
      <c r="K1552">
        <v>1.5</v>
      </c>
      <c r="L1552">
        <v>1</v>
      </c>
      <c r="M1552">
        <v>5.9858037178840133</v>
      </c>
      <c r="N1552">
        <v>70.254206021251477</v>
      </c>
      <c r="O1552">
        <v>443.63161143398941</v>
      </c>
      <c r="P1552">
        <v>103.02135679275</v>
      </c>
      <c r="Q1552">
        <v>125.1515151515151</v>
      </c>
      <c r="R1552">
        <v>742.05868939950597</v>
      </c>
      <c r="S1552">
        <v>5441017.5619834717</v>
      </c>
      <c r="T1552">
        <v>16795406.9370717</v>
      </c>
      <c r="U1552">
        <v>2847663.3168270001</v>
      </c>
      <c r="V1552">
        <v>34896815.08860945</v>
      </c>
      <c r="W1552">
        <v>9812727.2727272715</v>
      </c>
      <c r="X1552">
        <v>0.16496324502300211</v>
      </c>
      <c r="Y1552">
        <v>1.002799284985308</v>
      </c>
      <c r="Z1552">
        <v>0.25358473403663789</v>
      </c>
      <c r="AA1552">
        <v>0.28892371995820271</v>
      </c>
      <c r="AB1552">
        <v>9.5889000000000002E-2</v>
      </c>
      <c r="AC1552">
        <v>5.4999999999999997E-3</v>
      </c>
      <c r="AD1552">
        <v>1.629642897015543</v>
      </c>
      <c r="AE1552">
        <v>0.94874988928461612</v>
      </c>
      <c r="AF1552">
        <v>8.6655855041841718</v>
      </c>
      <c r="AG1552">
        <v>1</v>
      </c>
      <c r="AH1552" t="s">
        <v>1548</v>
      </c>
    </row>
    <row r="1553" spans="1:34">
      <c r="A1553" t="s">
        <v>35</v>
      </c>
      <c r="B1553" t="s">
        <v>45</v>
      </c>
      <c r="C1553" t="s">
        <v>2234</v>
      </c>
      <c r="D1553" t="s">
        <v>2243</v>
      </c>
      <c r="E1553" t="s">
        <v>140</v>
      </c>
      <c r="F1553" t="s">
        <v>40</v>
      </c>
      <c r="G1553" t="s">
        <v>239</v>
      </c>
      <c r="H1553" t="s">
        <v>302</v>
      </c>
      <c r="I1553">
        <v>1.5</v>
      </c>
      <c r="J1553">
        <v>3.1542001644411859</v>
      </c>
      <c r="K1553">
        <v>2.02</v>
      </c>
      <c r="L1553">
        <v>4.6383731876417861E-3</v>
      </c>
      <c r="M1553">
        <v>6.6788385376288284</v>
      </c>
      <c r="N1553">
        <v>103.02135679275</v>
      </c>
      <c r="O1553">
        <v>394.75292967097272</v>
      </c>
      <c r="P1553">
        <v>73.079991692392312</v>
      </c>
      <c r="Q1553">
        <v>22.430849002106289</v>
      </c>
      <c r="R1553">
        <v>593.28512715822126</v>
      </c>
      <c r="S1553">
        <v>2847663.3168270001</v>
      </c>
      <c r="T1553">
        <v>30951305.977252871</v>
      </c>
      <c r="U1553">
        <v>30103246.014974091</v>
      </c>
      <c r="V1553">
        <v>69999999.999987215</v>
      </c>
      <c r="W1553">
        <v>6097784.6909332462</v>
      </c>
      <c r="X1553">
        <v>0.25358473403663789</v>
      </c>
      <c r="Y1553">
        <v>0.91132324500312212</v>
      </c>
      <c r="Z1553">
        <v>0.2099999761275641</v>
      </c>
      <c r="AA1553">
        <v>6.445646264973072E-2</v>
      </c>
      <c r="AB1553">
        <v>9.7012000000000015E-2</v>
      </c>
      <c r="AC1553">
        <v>5.4999999999999997E-3</v>
      </c>
      <c r="AD1553">
        <v>1.8183225338047071</v>
      </c>
      <c r="AE1553">
        <v>6.6788385376288284E-2</v>
      </c>
      <c r="AF1553">
        <v>8.6664614568098237</v>
      </c>
      <c r="AG1553">
        <v>1</v>
      </c>
      <c r="AH1553" t="s">
        <v>2236</v>
      </c>
    </row>
    <row r="1554" spans="1:34">
      <c r="A1554" t="s">
        <v>35</v>
      </c>
      <c r="B1554" t="s">
        <v>74</v>
      </c>
      <c r="C1554" t="s">
        <v>1527</v>
      </c>
      <c r="D1554" t="s">
        <v>2244</v>
      </c>
      <c r="E1554" t="s">
        <v>72</v>
      </c>
      <c r="F1554" t="s">
        <v>39</v>
      </c>
      <c r="G1554" t="s">
        <v>239</v>
      </c>
      <c r="I1554">
        <v>1</v>
      </c>
      <c r="J1554">
        <v>2.9806323158106571</v>
      </c>
      <c r="K1554">
        <v>2.02</v>
      </c>
      <c r="M1554">
        <v>6.0006323158106571</v>
      </c>
      <c r="N1554">
        <v>70.254206021251477</v>
      </c>
      <c r="O1554">
        <v>531.94172486027446</v>
      </c>
      <c r="P1554">
        <v>73.079991692392312</v>
      </c>
      <c r="R1554">
        <v>675.27592257391825</v>
      </c>
      <c r="S1554">
        <v>5441017.5619834717</v>
      </c>
      <c r="T1554">
        <v>20138731.112865049</v>
      </c>
      <c r="U1554">
        <v>30103246.014974091</v>
      </c>
      <c r="V1554">
        <v>55682994.689822622</v>
      </c>
      <c r="X1554">
        <v>0.16496324502300211</v>
      </c>
      <c r="Y1554">
        <v>1.2024183299731039</v>
      </c>
      <c r="Z1554">
        <v>0.2099999761275641</v>
      </c>
      <c r="AB1554">
        <v>7.9335000000000003E-2</v>
      </c>
      <c r="AC1554">
        <v>5.4999999999999997E-3</v>
      </c>
      <c r="AD1554">
        <v>1.6336800022102309</v>
      </c>
      <c r="AE1554">
        <v>0.95110022205598921</v>
      </c>
      <c r="AF1554">
        <v>8.6702475400768773</v>
      </c>
      <c r="AG1554">
        <v>1</v>
      </c>
      <c r="AH1554" t="s">
        <v>1529</v>
      </c>
    </row>
    <row r="1555" spans="1:34">
      <c r="A1555" t="s">
        <v>99</v>
      </c>
      <c r="B1555" t="s">
        <v>204</v>
      </c>
      <c r="C1555" t="s">
        <v>1540</v>
      </c>
      <c r="D1555" t="s">
        <v>2245</v>
      </c>
      <c r="E1555" t="s">
        <v>72</v>
      </c>
      <c r="F1555" t="s">
        <v>103</v>
      </c>
      <c r="G1555" t="s">
        <v>40</v>
      </c>
      <c r="H1555" t="s">
        <v>302</v>
      </c>
      <c r="I1555">
        <v>1</v>
      </c>
      <c r="J1555">
        <v>1.6968555841470141</v>
      </c>
      <c r="K1555">
        <v>3.2828457403787659</v>
      </c>
      <c r="L1555">
        <v>1.06E-2</v>
      </c>
      <c r="M1555">
        <v>5.990301324525781</v>
      </c>
      <c r="N1555">
        <v>60.170646557743339</v>
      </c>
      <c r="O1555">
        <v>177.04559389348881</v>
      </c>
      <c r="P1555">
        <v>352.8267851341655</v>
      </c>
      <c r="Q1555">
        <v>45.590555237246427</v>
      </c>
      <c r="R1555">
        <v>635.63358082264415</v>
      </c>
      <c r="S1555">
        <v>4660070.3812316712</v>
      </c>
      <c r="T1555">
        <v>25282209.74964302</v>
      </c>
      <c r="U1555">
        <v>27664012.000519492</v>
      </c>
      <c r="V1555">
        <v>69999999.99999617</v>
      </c>
      <c r="W1555">
        <v>12393707.868601991</v>
      </c>
      <c r="X1555">
        <v>0.14128613322161709</v>
      </c>
      <c r="Y1555">
        <v>0.40676443602715118</v>
      </c>
      <c r="Z1555">
        <v>0.81453290548214718</v>
      </c>
      <c r="AA1555">
        <v>0.13100734263576561</v>
      </c>
      <c r="AB1555">
        <v>9.7020000000000009E-2</v>
      </c>
      <c r="AC1555">
        <v>5.4999999999999997E-3</v>
      </c>
      <c r="AD1555">
        <v>1.630867376310684</v>
      </c>
      <c r="AE1555">
        <v>0.94946275993733631</v>
      </c>
      <c r="AF1555">
        <v>8.6731514607738021</v>
      </c>
      <c r="AG1555">
        <v>1</v>
      </c>
      <c r="AH1555" t="s">
        <v>1542</v>
      </c>
    </row>
    <row r="1556" spans="1:34">
      <c r="A1556" t="s">
        <v>125</v>
      </c>
      <c r="B1556" t="s">
        <v>126</v>
      </c>
      <c r="C1556" t="s">
        <v>2246</v>
      </c>
      <c r="D1556" t="s">
        <v>2247</v>
      </c>
      <c r="E1556" t="s">
        <v>53</v>
      </c>
      <c r="F1556" t="s">
        <v>140</v>
      </c>
      <c r="G1556" t="s">
        <v>302</v>
      </c>
      <c r="I1556">
        <v>4.9999999999999991</v>
      </c>
      <c r="J1556">
        <v>1.7001468162452209</v>
      </c>
      <c r="K1556">
        <v>1.059999999999999E-2</v>
      </c>
      <c r="M1556">
        <v>6.7107468162452202</v>
      </c>
      <c r="N1556">
        <v>520.85849919926773</v>
      </c>
      <c r="O1556">
        <v>112.7363580528652</v>
      </c>
      <c r="P1556">
        <v>45.59055523724637</v>
      </c>
      <c r="R1556">
        <v>679.18541248937925</v>
      </c>
      <c r="S1556">
        <v>43633348.880014971</v>
      </c>
      <c r="T1556">
        <v>3116200.3811078789</v>
      </c>
      <c r="U1556">
        <v>12393707.86860197</v>
      </c>
      <c r="V1556">
        <v>59143257.129724823</v>
      </c>
      <c r="X1556">
        <v>1.2519135647412041</v>
      </c>
      <c r="Y1556">
        <v>0.27749798937909992</v>
      </c>
      <c r="Z1556">
        <v>0.13100734263576541</v>
      </c>
      <c r="AB1556">
        <v>6.2864000000000003E-2</v>
      </c>
      <c r="AC1556">
        <v>5.4999999999999997E-3</v>
      </c>
      <c r="AD1556">
        <v>1.827009604422783</v>
      </c>
      <c r="AE1556">
        <v>6.7107468162452208E-2</v>
      </c>
      <c r="AF1556">
        <v>8.6732278888304553</v>
      </c>
      <c r="AG1556">
        <v>1</v>
      </c>
      <c r="AH1556" t="s">
        <v>1086</v>
      </c>
    </row>
    <row r="1557" spans="1:34">
      <c r="A1557" t="s">
        <v>422</v>
      </c>
      <c r="B1557" t="s">
        <v>527</v>
      </c>
      <c r="C1557" t="s">
        <v>1969</v>
      </c>
      <c r="D1557" t="s">
        <v>2248</v>
      </c>
      <c r="E1557" t="s">
        <v>53</v>
      </c>
      <c r="F1557" t="s">
        <v>39</v>
      </c>
      <c r="G1557" t="s">
        <v>302</v>
      </c>
      <c r="I1557">
        <v>3.0012750212826269</v>
      </c>
      <c r="J1557">
        <v>3</v>
      </c>
      <c r="K1557">
        <v>1.060000000000001E-2</v>
      </c>
      <c r="M1557">
        <v>6.011875021282628</v>
      </c>
      <c r="N1557">
        <v>281.98836168563321</v>
      </c>
      <c r="O1557">
        <v>435.63640787743958</v>
      </c>
      <c r="P1557">
        <v>44.02633318478911</v>
      </c>
      <c r="R1557">
        <v>761.65110274786184</v>
      </c>
      <c r="S1557">
        <v>23622723.992117919</v>
      </c>
      <c r="T1557">
        <v>16492717.28688442</v>
      </c>
      <c r="U1557">
        <v>11968477.0053476</v>
      </c>
      <c r="V1557">
        <v>52083918.284349941</v>
      </c>
      <c r="X1557">
        <v>0.67777535671609368</v>
      </c>
      <c r="Y1557">
        <v>0.98472666751807125</v>
      </c>
      <c r="Z1557">
        <v>0.12651245168042849</v>
      </c>
      <c r="AB1557">
        <v>6.6664000000000001E-2</v>
      </c>
      <c r="AC1557">
        <v>5.4999999999999997E-3</v>
      </c>
      <c r="AD1557">
        <v>1.6367408434905579</v>
      </c>
      <c r="AE1557">
        <v>0.95288219087329651</v>
      </c>
      <c r="AF1557">
        <v>8.6736620556464832</v>
      </c>
      <c r="AG1557">
        <v>1</v>
      </c>
      <c r="AH1557" t="s">
        <v>329</v>
      </c>
    </row>
    <row r="1558" spans="1:34">
      <c r="A1558" t="s">
        <v>125</v>
      </c>
      <c r="B1558" t="s">
        <v>145</v>
      </c>
      <c r="C1558" t="s">
        <v>2209</v>
      </c>
      <c r="D1558" t="s">
        <v>2249</v>
      </c>
      <c r="E1558" t="s">
        <v>39</v>
      </c>
      <c r="F1558" t="s">
        <v>40</v>
      </c>
      <c r="G1558" t="s">
        <v>239</v>
      </c>
      <c r="I1558">
        <v>3</v>
      </c>
      <c r="J1558">
        <v>1.6771134380809241</v>
      </c>
      <c r="K1558">
        <v>2.02</v>
      </c>
      <c r="M1558">
        <v>6.6971134380809243</v>
      </c>
      <c r="N1558">
        <v>476.2727462331884</v>
      </c>
      <c r="O1558">
        <v>180.2492683055913</v>
      </c>
      <c r="P1558">
        <v>58.149404109062978</v>
      </c>
      <c r="R1558">
        <v>714.67141864784276</v>
      </c>
      <c r="S1558">
        <v>18031164.551521901</v>
      </c>
      <c r="T1558">
        <v>14132764.664096029</v>
      </c>
      <c r="U1558">
        <v>23953010.62549923</v>
      </c>
      <c r="V1558">
        <v>56116939.841117159</v>
      </c>
      <c r="X1558">
        <v>1.076582364896908</v>
      </c>
      <c r="Y1558">
        <v>0.41612192273938392</v>
      </c>
      <c r="Z1558">
        <v>0.1670959888191465</v>
      </c>
      <c r="AB1558">
        <v>8.2440000000000013E-2</v>
      </c>
      <c r="AC1558">
        <v>5.4999999999999997E-3</v>
      </c>
      <c r="AD1558">
        <v>1.8232978993728171</v>
      </c>
      <c r="AE1558">
        <v>6.6971134380809247E-2</v>
      </c>
      <c r="AF1558">
        <v>8.6753224718345514</v>
      </c>
      <c r="AG1558">
        <v>1</v>
      </c>
      <c r="AH1558" t="s">
        <v>1212</v>
      </c>
    </row>
    <row r="1559" spans="1:34">
      <c r="A1559" t="s">
        <v>35</v>
      </c>
      <c r="B1559" t="s">
        <v>47</v>
      </c>
      <c r="C1559" t="s">
        <v>2234</v>
      </c>
      <c r="D1559" t="s">
        <v>2250</v>
      </c>
      <c r="E1559" t="s">
        <v>140</v>
      </c>
      <c r="F1559" t="s">
        <v>40</v>
      </c>
      <c r="G1559" t="s">
        <v>239</v>
      </c>
      <c r="H1559" t="s">
        <v>302</v>
      </c>
      <c r="I1559">
        <v>1.5</v>
      </c>
      <c r="J1559">
        <v>3.1636988429485782</v>
      </c>
      <c r="K1559">
        <v>2.02</v>
      </c>
      <c r="L1559">
        <v>4.5674731412623983E-3</v>
      </c>
      <c r="M1559">
        <v>6.688266316089841</v>
      </c>
      <c r="N1559">
        <v>103.02135679275</v>
      </c>
      <c r="O1559">
        <v>395.94170367810977</v>
      </c>
      <c r="P1559">
        <v>73.079991692392312</v>
      </c>
      <c r="Q1559">
        <v>22.087981326254852</v>
      </c>
      <c r="R1559">
        <v>594.13103348950699</v>
      </c>
      <c r="S1559">
        <v>2847663.3168270001</v>
      </c>
      <c r="T1559">
        <v>31044513.918897219</v>
      </c>
      <c r="U1559">
        <v>30103246.014974091</v>
      </c>
      <c r="V1559">
        <v>69999999.999987155</v>
      </c>
      <c r="W1559">
        <v>6004576.7492888412</v>
      </c>
      <c r="X1559">
        <v>0.25358473403663789</v>
      </c>
      <c r="Y1559">
        <v>0.91406763853216466</v>
      </c>
      <c r="Z1559">
        <v>0.2099999761275641</v>
      </c>
      <c r="AA1559">
        <v>6.3471210707628872E-2</v>
      </c>
      <c r="AB1559">
        <v>9.7012000000000015E-2</v>
      </c>
      <c r="AC1559">
        <v>5.4999999999999997E-3</v>
      </c>
      <c r="AD1559">
        <v>1.8208892588307419</v>
      </c>
      <c r="AE1559">
        <v>6.6882663160898415E-2</v>
      </c>
      <c r="AF1559">
        <v>8.6785502380814812</v>
      </c>
      <c r="AG1559">
        <v>1</v>
      </c>
      <c r="AH1559" t="s">
        <v>2236</v>
      </c>
    </row>
    <row r="1560" spans="1:34">
      <c r="A1560" t="s">
        <v>99</v>
      </c>
      <c r="B1560" t="s">
        <v>100</v>
      </c>
      <c r="C1560" t="s">
        <v>2251</v>
      </c>
      <c r="D1560" t="s">
        <v>2252</v>
      </c>
      <c r="E1560" t="s">
        <v>140</v>
      </c>
      <c r="F1560" t="s">
        <v>103</v>
      </c>
      <c r="G1560" t="s">
        <v>302</v>
      </c>
      <c r="I1560">
        <v>3.238249546979187</v>
      </c>
      <c r="J1560">
        <v>3.467974501720875</v>
      </c>
      <c r="K1560">
        <v>1.059999999999999E-2</v>
      </c>
      <c r="M1560">
        <v>6.7168240487000634</v>
      </c>
      <c r="N1560">
        <v>214.7276087597123</v>
      </c>
      <c r="O1560">
        <v>361.83963502898348</v>
      </c>
      <c r="P1560">
        <v>45.59055523724637</v>
      </c>
      <c r="R1560">
        <v>622.15779902594215</v>
      </c>
      <c r="S1560">
        <v>5935390.0357294092</v>
      </c>
      <c r="T1560">
        <v>51670902.095652074</v>
      </c>
      <c r="U1560">
        <v>12393707.86860197</v>
      </c>
      <c r="V1560">
        <v>69999999.99998346</v>
      </c>
      <c r="X1560">
        <v>0.52854714063993813</v>
      </c>
      <c r="Y1560">
        <v>0.83133102517863711</v>
      </c>
      <c r="Z1560">
        <v>0.13100734263576541</v>
      </c>
      <c r="AB1560">
        <v>6.5969E-2</v>
      </c>
      <c r="AC1560">
        <v>5.4999999999999997E-3</v>
      </c>
      <c r="AD1560">
        <v>1.828664138913106</v>
      </c>
      <c r="AE1560">
        <v>6.7168240487000624E-2</v>
      </c>
      <c r="AF1560">
        <v>8.6841254281001703</v>
      </c>
      <c r="AG1560">
        <v>1</v>
      </c>
      <c r="AH1560" t="s">
        <v>2253</v>
      </c>
    </row>
    <row r="1561" spans="1:34">
      <c r="A1561" t="s">
        <v>35</v>
      </c>
      <c r="B1561" t="s">
        <v>49</v>
      </c>
      <c r="C1561" t="s">
        <v>2234</v>
      </c>
      <c r="D1561" t="s">
        <v>2254</v>
      </c>
      <c r="E1561" t="s">
        <v>140</v>
      </c>
      <c r="F1561" t="s">
        <v>40</v>
      </c>
      <c r="G1561" t="s">
        <v>239</v>
      </c>
      <c r="H1561" t="s">
        <v>302</v>
      </c>
      <c r="I1561">
        <v>1.5</v>
      </c>
      <c r="J1561">
        <v>3.168414920085358</v>
      </c>
      <c r="K1561">
        <v>2.02</v>
      </c>
      <c r="L1561">
        <v>4.5322713932017282E-3</v>
      </c>
      <c r="M1561">
        <v>6.6929471914785594</v>
      </c>
      <c r="N1561">
        <v>103.02135679275</v>
      </c>
      <c r="O1561">
        <v>396.53192787734929</v>
      </c>
      <c r="P1561">
        <v>73.079991692392312</v>
      </c>
      <c r="Q1561">
        <v>21.917748129524821</v>
      </c>
      <c r="R1561">
        <v>594.5510244920165</v>
      </c>
      <c r="S1561">
        <v>2847663.3168270001</v>
      </c>
      <c r="T1561">
        <v>31090791.497637589</v>
      </c>
      <c r="U1561">
        <v>30103246.014974091</v>
      </c>
      <c r="V1561">
        <v>69999999.999987125</v>
      </c>
      <c r="W1561">
        <v>5958299.1705484437</v>
      </c>
      <c r="X1561">
        <v>0.25358473403663789</v>
      </c>
      <c r="Y1561">
        <v>0.91543022508213301</v>
      </c>
      <c r="Z1561">
        <v>0.2099999761275641</v>
      </c>
      <c r="AA1561">
        <v>6.2982034854956404E-2</v>
      </c>
      <c r="AB1561">
        <v>9.7012000000000015E-2</v>
      </c>
      <c r="AC1561">
        <v>5.4999999999999997E-3</v>
      </c>
      <c r="AD1561">
        <v>1.8221636332821209</v>
      </c>
      <c r="AE1561">
        <v>6.6929471914785585E-2</v>
      </c>
      <c r="AF1561">
        <v>8.6845522966754647</v>
      </c>
      <c r="AG1561">
        <v>1</v>
      </c>
      <c r="AH1561" t="s">
        <v>2236</v>
      </c>
    </row>
    <row r="1562" spans="1:34">
      <c r="A1562" t="s">
        <v>59</v>
      </c>
      <c r="B1562" t="s">
        <v>90</v>
      </c>
      <c r="C1562" t="s">
        <v>1520</v>
      </c>
      <c r="D1562" t="s">
        <v>2255</v>
      </c>
      <c r="E1562" t="s">
        <v>53</v>
      </c>
      <c r="F1562" t="s">
        <v>72</v>
      </c>
      <c r="I1562">
        <v>4.8264862150317054</v>
      </c>
      <c r="J1562">
        <v>1.2066215537579259</v>
      </c>
      <c r="M1562">
        <v>6.0331077687896322</v>
      </c>
      <c r="N1562">
        <v>559.27229926667587</v>
      </c>
      <c r="O1562">
        <v>81.567421153913457</v>
      </c>
      <c r="R1562">
        <v>640.83972042058929</v>
      </c>
      <c r="S1562">
        <v>46851349.052278861</v>
      </c>
      <c r="T1562">
        <v>6317198.5866567958</v>
      </c>
      <c r="V1562">
        <v>53168547.638935663</v>
      </c>
      <c r="X1562">
        <v>1.344243357672636</v>
      </c>
      <c r="Y1562">
        <v>0.19152769981682211</v>
      </c>
      <c r="AB1562">
        <v>4.8292000000000002E-2</v>
      </c>
      <c r="AC1562">
        <v>5.4999999999999997E-3</v>
      </c>
      <c r="AD1562">
        <v>1.642521486790895</v>
      </c>
      <c r="AE1562">
        <v>0.95624758135315668</v>
      </c>
      <c r="AF1562">
        <v>8.685668836933683</v>
      </c>
      <c r="AG1562">
        <v>1</v>
      </c>
      <c r="AH1562" t="s">
        <v>1304</v>
      </c>
    </row>
    <row r="1563" spans="1:34">
      <c r="A1563" t="s">
        <v>99</v>
      </c>
      <c r="B1563" t="s">
        <v>100</v>
      </c>
      <c r="C1563" t="s">
        <v>2256</v>
      </c>
      <c r="D1563" t="s">
        <v>2257</v>
      </c>
      <c r="E1563" t="s">
        <v>72</v>
      </c>
      <c r="F1563" t="s">
        <v>39</v>
      </c>
      <c r="G1563" t="s">
        <v>140</v>
      </c>
      <c r="H1563" t="s">
        <v>103</v>
      </c>
      <c r="I1563">
        <v>1</v>
      </c>
      <c r="J1563">
        <v>3</v>
      </c>
      <c r="K1563">
        <v>1.5</v>
      </c>
      <c r="L1563">
        <v>1.1950016577529901</v>
      </c>
      <c r="M1563">
        <v>6.6950016577529894</v>
      </c>
      <c r="N1563">
        <v>60.170646557743339</v>
      </c>
      <c r="O1563">
        <v>476.27274623318817</v>
      </c>
      <c r="P1563">
        <v>99.464667088437494</v>
      </c>
      <c r="Q1563">
        <v>124.6834322126093</v>
      </c>
      <c r="R1563">
        <v>760.59149209197835</v>
      </c>
      <c r="S1563">
        <v>4660070.3812316712</v>
      </c>
      <c r="T1563">
        <v>18031164.55152189</v>
      </c>
      <c r="U1563">
        <v>2749351.1307364772</v>
      </c>
      <c r="V1563">
        <v>43245449.862591423</v>
      </c>
      <c r="W1563">
        <v>17804863.799101379</v>
      </c>
      <c r="X1563">
        <v>0.14128613322161709</v>
      </c>
      <c r="Y1563">
        <v>1.0765823648969071</v>
      </c>
      <c r="Z1563">
        <v>0.2448300229670356</v>
      </c>
      <c r="AA1563">
        <v>0.28646172361907479</v>
      </c>
      <c r="AB1563">
        <v>9.5889000000000002E-2</v>
      </c>
      <c r="AC1563">
        <v>5.4999999999999997E-3</v>
      </c>
      <c r="AD1563">
        <v>1.8227229644144261</v>
      </c>
      <c r="AE1563">
        <v>6.69500165775299E-2</v>
      </c>
      <c r="AF1563">
        <v>8.6860636387449457</v>
      </c>
      <c r="AG1563">
        <v>1</v>
      </c>
      <c r="AH1563" t="s">
        <v>2258</v>
      </c>
    </row>
    <row r="1564" spans="1:34">
      <c r="A1564" t="s">
        <v>35</v>
      </c>
      <c r="B1564" t="s">
        <v>78</v>
      </c>
      <c r="C1564" t="s">
        <v>1527</v>
      </c>
      <c r="D1564" t="s">
        <v>2259</v>
      </c>
      <c r="E1564" t="s">
        <v>72</v>
      </c>
      <c r="F1564" t="s">
        <v>39</v>
      </c>
      <c r="G1564" t="s">
        <v>239</v>
      </c>
      <c r="I1564">
        <v>1</v>
      </c>
      <c r="J1564">
        <v>2.996715894747914</v>
      </c>
      <c r="K1564">
        <v>2.02</v>
      </c>
      <c r="M1564">
        <v>6.0167158947479136</v>
      </c>
      <c r="N1564">
        <v>70.254206021251477</v>
      </c>
      <c r="O1564">
        <v>534.81209792723371</v>
      </c>
      <c r="P1564">
        <v>73.079991692392312</v>
      </c>
      <c r="R1564">
        <v>678.1462956408775</v>
      </c>
      <c r="S1564">
        <v>5441017.5619834717</v>
      </c>
      <c r="T1564">
        <v>20247400.293505631</v>
      </c>
      <c r="U1564">
        <v>30103246.014974091</v>
      </c>
      <c r="V1564">
        <v>55791663.8704632</v>
      </c>
      <c r="X1564">
        <v>0.16496324502300211</v>
      </c>
      <c r="Y1564">
        <v>1.2089066143626761</v>
      </c>
      <c r="Z1564">
        <v>0.2099999761275641</v>
      </c>
      <c r="AB1564">
        <v>7.9335000000000003E-2</v>
      </c>
      <c r="AC1564">
        <v>5.4999999999999997E-3</v>
      </c>
      <c r="AD1564">
        <v>1.638058777627704</v>
      </c>
      <c r="AE1564">
        <v>0.95364946931754446</v>
      </c>
      <c r="AF1564">
        <v>8.6932591416931633</v>
      </c>
      <c r="AG1564">
        <v>1</v>
      </c>
      <c r="AH1564" t="s">
        <v>1529</v>
      </c>
    </row>
    <row r="1565" spans="1:34">
      <c r="A1565" t="s">
        <v>35</v>
      </c>
      <c r="B1565" t="s">
        <v>74</v>
      </c>
      <c r="C1565" t="s">
        <v>1546</v>
      </c>
      <c r="D1565" t="s">
        <v>2260</v>
      </c>
      <c r="E1565" t="s">
        <v>72</v>
      </c>
      <c r="F1565" t="s">
        <v>39</v>
      </c>
      <c r="G1565" t="s">
        <v>140</v>
      </c>
      <c r="H1565" t="s">
        <v>40</v>
      </c>
      <c r="I1565">
        <v>1</v>
      </c>
      <c r="J1565">
        <v>2.5071731669528252</v>
      </c>
      <c r="K1565">
        <v>1.5</v>
      </c>
      <c r="L1565">
        <v>1</v>
      </c>
      <c r="M1565">
        <v>6.0071731669528248</v>
      </c>
      <c r="N1565">
        <v>70.254206021251477</v>
      </c>
      <c r="O1565">
        <v>447.44533295095738</v>
      </c>
      <c r="P1565">
        <v>103.02135679275</v>
      </c>
      <c r="Q1565">
        <v>125.1515151515151</v>
      </c>
      <c r="R1565">
        <v>745.872410916474</v>
      </c>
      <c r="S1565">
        <v>5441017.5619834717</v>
      </c>
      <c r="T1565">
        <v>16939790.256860621</v>
      </c>
      <c r="U1565">
        <v>2847663.3168270001</v>
      </c>
      <c r="V1565">
        <v>35041198.40839836</v>
      </c>
      <c r="W1565">
        <v>9812727.2727272715</v>
      </c>
      <c r="X1565">
        <v>0.16496324502300211</v>
      </c>
      <c r="Y1565">
        <v>1.011419944811569</v>
      </c>
      <c r="Z1565">
        <v>0.25358473403663789</v>
      </c>
      <c r="AA1565">
        <v>0.28892371995820271</v>
      </c>
      <c r="AB1565">
        <v>9.5889000000000002E-2</v>
      </c>
      <c r="AC1565">
        <v>5.4999999999999997E-3</v>
      </c>
      <c r="AD1565">
        <v>1.63546075749501</v>
      </c>
      <c r="AE1565">
        <v>0.95213694696202278</v>
      </c>
      <c r="AF1565">
        <v>8.6961598714098578</v>
      </c>
      <c r="AG1565">
        <v>1</v>
      </c>
      <c r="AH1565" t="s">
        <v>1548</v>
      </c>
    </row>
    <row r="1566" spans="1:34">
      <c r="A1566" t="s">
        <v>99</v>
      </c>
      <c r="B1566" t="s">
        <v>100</v>
      </c>
      <c r="C1566" t="s">
        <v>2261</v>
      </c>
      <c r="D1566" t="s">
        <v>2262</v>
      </c>
      <c r="E1566" t="s">
        <v>53</v>
      </c>
      <c r="F1566" t="s">
        <v>72</v>
      </c>
      <c r="G1566" t="s">
        <v>302</v>
      </c>
      <c r="I1566">
        <v>5.0000000000000009</v>
      </c>
      <c r="J1566">
        <v>1.715430041644979</v>
      </c>
      <c r="K1566">
        <v>1.059999999999999E-2</v>
      </c>
      <c r="M1566">
        <v>6.7260300416449814</v>
      </c>
      <c r="N1566">
        <v>520.85849919926795</v>
      </c>
      <c r="O1566">
        <v>103.218534730355</v>
      </c>
      <c r="P1566">
        <v>45.590555237246377</v>
      </c>
      <c r="R1566">
        <v>669.66758916686933</v>
      </c>
      <c r="S1566">
        <v>43633348.880014993</v>
      </c>
      <c r="T1566">
        <v>7994024.7281447789</v>
      </c>
      <c r="U1566">
        <v>12393707.86860198</v>
      </c>
      <c r="V1566">
        <v>64021081.476761743</v>
      </c>
      <c r="X1566">
        <v>1.251913564741205</v>
      </c>
      <c r="Y1566">
        <v>0.2423664773962167</v>
      </c>
      <c r="Z1566">
        <v>0.13100734263576541</v>
      </c>
      <c r="AB1566">
        <v>6.6664000000000001E-2</v>
      </c>
      <c r="AC1566">
        <v>5.4999999999999997E-3</v>
      </c>
      <c r="AD1566">
        <v>1.8311704825420889</v>
      </c>
      <c r="AE1566">
        <v>6.72603004164498E-2</v>
      </c>
      <c r="AF1566">
        <v>8.6966248246035196</v>
      </c>
      <c r="AG1566">
        <v>1</v>
      </c>
      <c r="AH1566" t="s">
        <v>818</v>
      </c>
    </row>
    <row r="1567" spans="1:34">
      <c r="A1567" t="s">
        <v>35</v>
      </c>
      <c r="B1567" t="s">
        <v>36</v>
      </c>
      <c r="C1567" t="s">
        <v>2263</v>
      </c>
      <c r="D1567" t="s">
        <v>2264</v>
      </c>
      <c r="E1567" t="s">
        <v>53</v>
      </c>
      <c r="F1567" t="s">
        <v>140</v>
      </c>
      <c r="G1567" t="s">
        <v>239</v>
      </c>
      <c r="H1567" t="s">
        <v>302</v>
      </c>
      <c r="I1567">
        <v>3.181054915106003</v>
      </c>
      <c r="J1567">
        <v>1.5</v>
      </c>
      <c r="K1567">
        <v>2.02</v>
      </c>
      <c r="L1567">
        <v>3.7995396246708118E-3</v>
      </c>
      <c r="M1567">
        <v>6.7048544547306737</v>
      </c>
      <c r="N1567">
        <v>382.63472100010222</v>
      </c>
      <c r="O1567">
        <v>103.02135679275</v>
      </c>
      <c r="P1567">
        <v>73.079991692392312</v>
      </c>
      <c r="Q1567">
        <v>18.374308437618652</v>
      </c>
      <c r="R1567">
        <v>577.11037792286322</v>
      </c>
      <c r="S1567">
        <v>32054069.004674729</v>
      </c>
      <c r="T1567">
        <v>2847663.3168270001</v>
      </c>
      <c r="U1567">
        <v>30103246.014974091</v>
      </c>
      <c r="V1567">
        <v>70000000.000028357</v>
      </c>
      <c r="W1567">
        <v>4995021.663552531</v>
      </c>
      <c r="X1567">
        <v>0.91968470956587089</v>
      </c>
      <c r="Y1567">
        <v>0.25358473403663789</v>
      </c>
      <c r="Z1567">
        <v>0.2099999761275641</v>
      </c>
      <c r="AA1567">
        <v>5.2799736889708758E-2</v>
      </c>
      <c r="AB1567">
        <v>9.3907000000000004E-2</v>
      </c>
      <c r="AC1567">
        <v>5.4999999999999997E-3</v>
      </c>
      <c r="AD1567">
        <v>1.8254054012879319</v>
      </c>
      <c r="AE1567">
        <v>6.7048544547306743E-2</v>
      </c>
      <c r="AF1567">
        <v>8.6967154005659122</v>
      </c>
      <c r="AG1567">
        <v>1</v>
      </c>
      <c r="AH1567" t="s">
        <v>2265</v>
      </c>
    </row>
    <row r="1568" spans="1:34">
      <c r="A1568" t="s">
        <v>35</v>
      </c>
      <c r="B1568" t="s">
        <v>68</v>
      </c>
      <c r="C1568" t="s">
        <v>1567</v>
      </c>
      <c r="D1568" t="s">
        <v>2266</v>
      </c>
      <c r="E1568" t="s">
        <v>53</v>
      </c>
      <c r="F1568" t="s">
        <v>140</v>
      </c>
      <c r="I1568">
        <v>4.5449155234721301</v>
      </c>
      <c r="J1568">
        <v>1.5</v>
      </c>
      <c r="M1568">
        <v>6.0449155234721301</v>
      </c>
      <c r="N1568">
        <v>546.68735048695055</v>
      </c>
      <c r="O1568">
        <v>103.02135679275</v>
      </c>
      <c r="R1568">
        <v>649.70870727970055</v>
      </c>
      <c r="S1568">
        <v>45797082.94816985</v>
      </c>
      <c r="T1568">
        <v>2847663.3168270001</v>
      </c>
      <c r="V1568">
        <v>48644746.264996849</v>
      </c>
      <c r="X1568">
        <v>1.3139947045103419</v>
      </c>
      <c r="Y1568">
        <v>0.25358473403663789</v>
      </c>
      <c r="AB1568">
        <v>4.4491999999999997E-2</v>
      </c>
      <c r="AC1568">
        <v>5.4999999999999997E-3</v>
      </c>
      <c r="AD1568">
        <v>1.6457361634583809</v>
      </c>
      <c r="AE1568">
        <v>0.9581191104703326</v>
      </c>
      <c r="AF1568">
        <v>8.6987627974008443</v>
      </c>
      <c r="AG1568">
        <v>1</v>
      </c>
      <c r="AH1568" t="s">
        <v>1569</v>
      </c>
    </row>
    <row r="1569" spans="1:34">
      <c r="A1569" t="s">
        <v>988</v>
      </c>
      <c r="B1569" t="s">
        <v>989</v>
      </c>
      <c r="C1569" t="s">
        <v>2267</v>
      </c>
      <c r="D1569" t="s">
        <v>2268</v>
      </c>
      <c r="E1569" t="s">
        <v>53</v>
      </c>
      <c r="F1569" t="s">
        <v>72</v>
      </c>
      <c r="G1569" t="s">
        <v>39</v>
      </c>
      <c r="I1569">
        <v>1.5</v>
      </c>
      <c r="J1569">
        <v>1</v>
      </c>
      <c r="K1569">
        <v>2.7959673512168699</v>
      </c>
      <c r="M1569">
        <v>5.2959673512168699</v>
      </c>
      <c r="N1569">
        <v>180.42822171179881</v>
      </c>
      <c r="O1569">
        <v>70.254206021251477</v>
      </c>
      <c r="P1569">
        <v>498.98529502281428</v>
      </c>
      <c r="R1569">
        <v>749.66772275586459</v>
      </c>
      <c r="S1569">
        <v>15114829.762506589</v>
      </c>
      <c r="T1569">
        <v>5441017.5619834717</v>
      </c>
      <c r="U1569">
        <v>18891036.77358203</v>
      </c>
      <c r="V1569">
        <v>39446884.098072089</v>
      </c>
      <c r="X1569">
        <v>0.43366967913624838</v>
      </c>
      <c r="Y1569">
        <v>0.16496324502300211</v>
      </c>
      <c r="Z1569">
        <v>1.127922546929494</v>
      </c>
      <c r="AB1569">
        <v>7.2438000000000002E-2</v>
      </c>
      <c r="AC1569">
        <v>5.4999999999999997E-3</v>
      </c>
      <c r="AD1569">
        <v>1.4418340432632319</v>
      </c>
      <c r="AE1569">
        <v>1.888012360708814</v>
      </c>
      <c r="AF1569">
        <v>8.7037517551889145</v>
      </c>
      <c r="AG1569">
        <v>1</v>
      </c>
      <c r="AH1569" t="s">
        <v>844</v>
      </c>
    </row>
    <row r="1570" spans="1:34">
      <c r="A1570" t="s">
        <v>59</v>
      </c>
      <c r="B1570" t="s">
        <v>60</v>
      </c>
      <c r="C1570" t="s">
        <v>2269</v>
      </c>
      <c r="D1570" t="s">
        <v>2270</v>
      </c>
      <c r="E1570" t="s">
        <v>39</v>
      </c>
      <c r="F1570" t="s">
        <v>140</v>
      </c>
      <c r="G1570" t="s">
        <v>40</v>
      </c>
      <c r="H1570" t="s">
        <v>239</v>
      </c>
      <c r="I1570">
        <v>2.1860816632662181</v>
      </c>
      <c r="J1570">
        <v>1.5</v>
      </c>
      <c r="K1570">
        <v>1</v>
      </c>
      <c r="L1570">
        <v>2.02</v>
      </c>
      <c r="M1570">
        <v>6.7060816632662181</v>
      </c>
      <c r="N1570">
        <v>379.2496904357979</v>
      </c>
      <c r="O1570">
        <v>101.549623122</v>
      </c>
      <c r="P1570">
        <v>117.8374655647383</v>
      </c>
      <c r="Q1570">
        <v>68.987406144393248</v>
      </c>
      <c r="R1570">
        <v>667.62418526692943</v>
      </c>
      <c r="S1570">
        <v>14357977.92010021</v>
      </c>
      <c r="T1570">
        <v>2806982.4122378179</v>
      </c>
      <c r="U1570">
        <v>9239256.1983471066</v>
      </c>
      <c r="V1570">
        <v>54821637.099655963</v>
      </c>
      <c r="W1570">
        <v>28417420.568970811</v>
      </c>
      <c r="X1570">
        <v>0.85726830234347762</v>
      </c>
      <c r="Y1570">
        <v>0.2499620949733542</v>
      </c>
      <c r="Z1570">
        <v>0.27203856749311278</v>
      </c>
      <c r="AA1570">
        <v>0.19823967282871621</v>
      </c>
      <c r="AB1570">
        <v>0.102786</v>
      </c>
      <c r="AC1570">
        <v>5.4999999999999997E-3</v>
      </c>
      <c r="AD1570">
        <v>1.8257395104180281</v>
      </c>
      <c r="AE1570">
        <v>6.7060816632662182E-2</v>
      </c>
      <c r="AF1570">
        <v>8.7071679903169077</v>
      </c>
      <c r="AG1570">
        <v>1</v>
      </c>
      <c r="AH1570" t="s">
        <v>2100</v>
      </c>
    </row>
    <row r="1571" spans="1:34">
      <c r="A1571" t="s">
        <v>59</v>
      </c>
      <c r="B1571" t="s">
        <v>63</v>
      </c>
      <c r="C1571" t="s">
        <v>2269</v>
      </c>
      <c r="D1571" t="s">
        <v>2271</v>
      </c>
      <c r="E1571" t="s">
        <v>39</v>
      </c>
      <c r="F1571" t="s">
        <v>140</v>
      </c>
      <c r="G1571" t="s">
        <v>40</v>
      </c>
      <c r="H1571" t="s">
        <v>239</v>
      </c>
      <c r="I1571">
        <v>2.1865786548680348</v>
      </c>
      <c r="J1571">
        <v>1.5</v>
      </c>
      <c r="K1571">
        <v>1</v>
      </c>
      <c r="L1571">
        <v>2.02</v>
      </c>
      <c r="M1571">
        <v>6.7065786548680357</v>
      </c>
      <c r="N1571">
        <v>379.33591041298621</v>
      </c>
      <c r="O1571">
        <v>101.549623122</v>
      </c>
      <c r="P1571">
        <v>117.8374655647383</v>
      </c>
      <c r="Q1571">
        <v>68.987406144393248</v>
      </c>
      <c r="R1571">
        <v>667.71040524411774</v>
      </c>
      <c r="S1571">
        <v>14361242.114007181</v>
      </c>
      <c r="T1571">
        <v>2806982.4122378179</v>
      </c>
      <c r="U1571">
        <v>9239256.1983471066</v>
      </c>
      <c r="V1571">
        <v>54824901.293562919</v>
      </c>
      <c r="W1571">
        <v>28417420.568970811</v>
      </c>
      <c r="X1571">
        <v>0.85746319677671323</v>
      </c>
      <c r="Y1571">
        <v>0.2499620949733542</v>
      </c>
      <c r="Z1571">
        <v>0.27203856749311278</v>
      </c>
      <c r="AA1571">
        <v>0.19823967282871621</v>
      </c>
      <c r="AB1571">
        <v>0.102786</v>
      </c>
      <c r="AC1571">
        <v>5.4999999999999997E-3</v>
      </c>
      <c r="AD1571">
        <v>1.8258748170321351</v>
      </c>
      <c r="AE1571">
        <v>6.7065786548680353E-2</v>
      </c>
      <c r="AF1571">
        <v>8.7078052584488521</v>
      </c>
      <c r="AG1571">
        <v>1</v>
      </c>
      <c r="AH1571" t="s">
        <v>2100</v>
      </c>
    </row>
    <row r="1572" spans="1:34">
      <c r="A1572" t="s">
        <v>35</v>
      </c>
      <c r="B1572" t="s">
        <v>43</v>
      </c>
      <c r="C1572" t="s">
        <v>2263</v>
      </c>
      <c r="D1572" t="s">
        <v>2272</v>
      </c>
      <c r="E1572" t="s">
        <v>53</v>
      </c>
      <c r="F1572" t="s">
        <v>140</v>
      </c>
      <c r="G1572" t="s">
        <v>239</v>
      </c>
      <c r="H1572" t="s">
        <v>302</v>
      </c>
      <c r="I1572">
        <v>3.1925940819386551</v>
      </c>
      <c r="J1572">
        <v>1.5</v>
      </c>
      <c r="K1572">
        <v>2.02</v>
      </c>
      <c r="L1572">
        <v>3.7110932461155511E-3</v>
      </c>
      <c r="M1572">
        <v>6.71630517518477</v>
      </c>
      <c r="N1572">
        <v>384.02271523453629</v>
      </c>
      <c r="O1572">
        <v>103.02135679275</v>
      </c>
      <c r="P1572">
        <v>73.079991692392312</v>
      </c>
      <c r="Q1572">
        <v>17.946587924003651</v>
      </c>
      <c r="R1572">
        <v>578.07065164368237</v>
      </c>
      <c r="S1572">
        <v>32170344.032859199</v>
      </c>
      <c r="T1572">
        <v>2847663.3168270001</v>
      </c>
      <c r="U1572">
        <v>30103246.014974091</v>
      </c>
      <c r="V1572">
        <v>70000000.000028431</v>
      </c>
      <c r="W1572">
        <v>4878746.6353681432</v>
      </c>
      <c r="X1572">
        <v>0.92302083408441482</v>
      </c>
      <c r="Y1572">
        <v>0.25358473403663789</v>
      </c>
      <c r="Z1572">
        <v>0.2099999761275641</v>
      </c>
      <c r="AA1572">
        <v>5.1570654954033478E-2</v>
      </c>
      <c r="AB1572">
        <v>9.3907000000000004E-2</v>
      </c>
      <c r="AC1572">
        <v>5.4999999999999997E-3</v>
      </c>
      <c r="AD1572">
        <v>1.828522874919414</v>
      </c>
      <c r="AE1572">
        <v>6.7163051751847697E-2</v>
      </c>
      <c r="AF1572">
        <v>8.711398101856032</v>
      </c>
      <c r="AG1572">
        <v>1</v>
      </c>
      <c r="AH1572" t="s">
        <v>2265</v>
      </c>
    </row>
    <row r="1573" spans="1:34">
      <c r="A1573" t="s">
        <v>59</v>
      </c>
      <c r="B1573" t="s">
        <v>60</v>
      </c>
      <c r="C1573" t="s">
        <v>2273</v>
      </c>
      <c r="D1573" t="s">
        <v>2274</v>
      </c>
      <c r="E1573" t="s">
        <v>39</v>
      </c>
      <c r="F1573" t="s">
        <v>140</v>
      </c>
      <c r="I1573">
        <v>3</v>
      </c>
      <c r="J1573">
        <v>3.755647741094438</v>
      </c>
      <c r="M1573">
        <v>6.7556477410944389</v>
      </c>
      <c r="N1573">
        <v>520.4513126959248</v>
      </c>
      <c r="O1573">
        <v>254.25640845808721</v>
      </c>
      <c r="R1573">
        <v>774.70772115401201</v>
      </c>
      <c r="S1573">
        <v>19703716.692789972</v>
      </c>
      <c r="T1573">
        <v>7028024.7705418523</v>
      </c>
      <c r="V1573">
        <v>26731741.46333183</v>
      </c>
      <c r="X1573">
        <v>1.176445029591396</v>
      </c>
      <c r="Y1573">
        <v>0.62584638489727418</v>
      </c>
      <c r="AB1573">
        <v>4.4491999999999997E-2</v>
      </c>
      <c r="AC1573">
        <v>5.4999999999999997E-3</v>
      </c>
      <c r="AD1573">
        <v>1.839233939983826</v>
      </c>
      <c r="AE1573">
        <v>6.7556477410944393E-2</v>
      </c>
      <c r="AF1573">
        <v>8.7124301584892088</v>
      </c>
      <c r="AG1573">
        <v>1</v>
      </c>
      <c r="AH1573" t="s">
        <v>2010</v>
      </c>
    </row>
    <row r="1574" spans="1:34">
      <c r="A1574" t="s">
        <v>35</v>
      </c>
      <c r="B1574" t="s">
        <v>45</v>
      </c>
      <c r="C1574" t="s">
        <v>2263</v>
      </c>
      <c r="D1574" t="s">
        <v>2275</v>
      </c>
      <c r="E1574" t="s">
        <v>53</v>
      </c>
      <c r="F1574" t="s">
        <v>140</v>
      </c>
      <c r="G1574" t="s">
        <v>239</v>
      </c>
      <c r="H1574" t="s">
        <v>302</v>
      </c>
      <c r="I1574">
        <v>3.1942972119862811</v>
      </c>
      <c r="J1574">
        <v>1.5</v>
      </c>
      <c r="K1574">
        <v>2.02</v>
      </c>
      <c r="L1574">
        <v>3.6980389513726342E-3</v>
      </c>
      <c r="M1574">
        <v>6.7179952509376539</v>
      </c>
      <c r="N1574">
        <v>384.2275770517611</v>
      </c>
      <c r="O1574">
        <v>103.02135679275</v>
      </c>
      <c r="P1574">
        <v>73.079991692392312</v>
      </c>
      <c r="Q1574">
        <v>17.883458265745979</v>
      </c>
      <c r="R1574">
        <v>578.21238380264936</v>
      </c>
      <c r="S1574">
        <v>32187505.71334805</v>
      </c>
      <c r="T1574">
        <v>2847663.3168270001</v>
      </c>
      <c r="U1574">
        <v>30103246.014974091</v>
      </c>
      <c r="V1574">
        <v>70000000.000028446</v>
      </c>
      <c r="W1574">
        <v>4861584.9548793081</v>
      </c>
      <c r="X1574">
        <v>0.92351323132526897</v>
      </c>
      <c r="Y1574">
        <v>0.25358473403663789</v>
      </c>
      <c r="Z1574">
        <v>0.2099999761275641</v>
      </c>
      <c r="AA1574">
        <v>5.1389247890074659E-2</v>
      </c>
      <c r="AB1574">
        <v>9.3907000000000004E-2</v>
      </c>
      <c r="AC1574">
        <v>5.4999999999999997E-3</v>
      </c>
      <c r="AD1574">
        <v>1.828983000255278</v>
      </c>
      <c r="AE1574">
        <v>6.7179952509376542E-2</v>
      </c>
      <c r="AF1574">
        <v>8.7135652037023075</v>
      </c>
      <c r="AG1574">
        <v>1</v>
      </c>
      <c r="AH1574" t="s">
        <v>2265</v>
      </c>
    </row>
    <row r="1575" spans="1:34">
      <c r="A1575" t="s">
        <v>125</v>
      </c>
      <c r="B1575" t="s">
        <v>126</v>
      </c>
      <c r="C1575" t="s">
        <v>2276</v>
      </c>
      <c r="D1575" t="s">
        <v>2277</v>
      </c>
      <c r="E1575" t="s">
        <v>53</v>
      </c>
      <c r="F1575" t="s">
        <v>39</v>
      </c>
      <c r="G1575" t="s">
        <v>239</v>
      </c>
      <c r="I1575">
        <v>1.710674251440502</v>
      </c>
      <c r="J1575">
        <v>3</v>
      </c>
      <c r="K1575">
        <v>2.02</v>
      </c>
      <c r="M1575">
        <v>6.7306742514405027</v>
      </c>
      <c r="N1575">
        <v>178.20384464482621</v>
      </c>
      <c r="O1575">
        <v>476.27274623318829</v>
      </c>
      <c r="P1575">
        <v>58.149404109062978</v>
      </c>
      <c r="R1575">
        <v>712.62599498707743</v>
      </c>
      <c r="S1575">
        <v>14928489.28663238</v>
      </c>
      <c r="T1575">
        <v>18031164.55152189</v>
      </c>
      <c r="U1575">
        <v>23953010.62549923</v>
      </c>
      <c r="V1575">
        <v>56912664.463653497</v>
      </c>
      <c r="X1575">
        <v>0.42832326004637411</v>
      </c>
      <c r="Y1575">
        <v>1.076582364896908</v>
      </c>
      <c r="Z1575">
        <v>0.1670959888191465</v>
      </c>
      <c r="AB1575">
        <v>7.9335000000000003E-2</v>
      </c>
      <c r="AC1575">
        <v>5.4999999999999997E-3</v>
      </c>
      <c r="AD1575">
        <v>1.832434874737729</v>
      </c>
      <c r="AE1575">
        <v>6.7306742514405035E-2</v>
      </c>
      <c r="AF1575">
        <v>8.7152508686926353</v>
      </c>
      <c r="AG1575">
        <v>1</v>
      </c>
      <c r="AH1575" t="s">
        <v>1282</v>
      </c>
    </row>
    <row r="1576" spans="1:34">
      <c r="A1576" t="s">
        <v>59</v>
      </c>
      <c r="B1576" t="s">
        <v>63</v>
      </c>
      <c r="C1576" t="s">
        <v>2273</v>
      </c>
      <c r="D1576" t="s">
        <v>2278</v>
      </c>
      <c r="E1576" t="s">
        <v>39</v>
      </c>
      <c r="F1576" t="s">
        <v>140</v>
      </c>
      <c r="I1576">
        <v>3</v>
      </c>
      <c r="J1576">
        <v>3.7580373574137251</v>
      </c>
      <c r="M1576">
        <v>6.7580373574137251</v>
      </c>
      <c r="N1576">
        <v>520.4513126959248</v>
      </c>
      <c r="O1576">
        <v>254.41818488250701</v>
      </c>
      <c r="R1576">
        <v>774.86949757843183</v>
      </c>
      <c r="S1576">
        <v>19703716.692789972</v>
      </c>
      <c r="T1576">
        <v>7032496.5111953411</v>
      </c>
      <c r="V1576">
        <v>26736213.203985311</v>
      </c>
      <c r="X1576">
        <v>1.176445029591396</v>
      </c>
      <c r="Y1576">
        <v>0.62624459389817511</v>
      </c>
      <c r="AB1576">
        <v>4.4491999999999997E-2</v>
      </c>
      <c r="AC1576">
        <v>5.4999999999999997E-3</v>
      </c>
      <c r="AD1576">
        <v>1.8398845161545221</v>
      </c>
      <c r="AE1576">
        <v>6.7580373574137251E-2</v>
      </c>
      <c r="AF1576">
        <v>8.7154942471423844</v>
      </c>
      <c r="AG1576">
        <v>1</v>
      </c>
      <c r="AH1576" t="s">
        <v>2010</v>
      </c>
    </row>
    <row r="1577" spans="1:34">
      <c r="A1577" t="s">
        <v>35</v>
      </c>
      <c r="B1577" t="s">
        <v>78</v>
      </c>
      <c r="C1577" t="s">
        <v>1546</v>
      </c>
      <c r="D1577" t="s">
        <v>2279</v>
      </c>
      <c r="E1577" t="s">
        <v>72</v>
      </c>
      <c r="F1577" t="s">
        <v>39</v>
      </c>
      <c r="G1577" t="s">
        <v>140</v>
      </c>
      <c r="H1577" t="s">
        <v>40</v>
      </c>
      <c r="I1577">
        <v>1</v>
      </c>
      <c r="J1577">
        <v>2.5221332242583978</v>
      </c>
      <c r="K1577">
        <v>1.5</v>
      </c>
      <c r="L1577">
        <v>1</v>
      </c>
      <c r="M1577">
        <v>6.0221332242583978</v>
      </c>
      <c r="N1577">
        <v>70.254206021251477</v>
      </c>
      <c r="O1577">
        <v>450.11519553176709</v>
      </c>
      <c r="P1577">
        <v>103.02135679275</v>
      </c>
      <c r="Q1577">
        <v>125.1515151515151</v>
      </c>
      <c r="R1577">
        <v>748.54227349728376</v>
      </c>
      <c r="S1577">
        <v>5441017.5619834717</v>
      </c>
      <c r="T1577">
        <v>17040868.33009759</v>
      </c>
      <c r="U1577">
        <v>2847663.3168270001</v>
      </c>
      <c r="V1577">
        <v>35142276.481635332</v>
      </c>
      <c r="W1577">
        <v>9812727.2727272715</v>
      </c>
      <c r="X1577">
        <v>0.16496324502300211</v>
      </c>
      <c r="Y1577">
        <v>1.0174549887941</v>
      </c>
      <c r="Z1577">
        <v>0.25358473403663789</v>
      </c>
      <c r="AA1577">
        <v>0.28892371995820271</v>
      </c>
      <c r="AB1577">
        <v>9.5889000000000002E-2</v>
      </c>
      <c r="AC1577">
        <v>5.4999999999999997E-3</v>
      </c>
      <c r="AD1577">
        <v>1.6395336526776789</v>
      </c>
      <c r="AE1577">
        <v>0.95450811604495611</v>
      </c>
      <c r="AF1577">
        <v>8.7175639929810327</v>
      </c>
      <c r="AG1577">
        <v>1</v>
      </c>
      <c r="AH1577" t="s">
        <v>1548</v>
      </c>
    </row>
    <row r="1578" spans="1:34">
      <c r="A1578" t="s">
        <v>354</v>
      </c>
      <c r="B1578" t="s">
        <v>590</v>
      </c>
      <c r="C1578" t="s">
        <v>1576</v>
      </c>
      <c r="D1578" t="s">
        <v>2280</v>
      </c>
      <c r="E1578" t="s">
        <v>53</v>
      </c>
      <c r="F1578" t="s">
        <v>72</v>
      </c>
      <c r="G1578" t="s">
        <v>140</v>
      </c>
      <c r="H1578" t="s">
        <v>302</v>
      </c>
      <c r="I1578">
        <v>3.519574793114463</v>
      </c>
      <c r="J1578">
        <v>1</v>
      </c>
      <c r="K1578">
        <v>1.5</v>
      </c>
      <c r="L1578">
        <v>1.06E-2</v>
      </c>
      <c r="M1578">
        <v>6.0301747931144627</v>
      </c>
      <c r="N1578">
        <v>415.59340834858142</v>
      </c>
      <c r="O1578">
        <v>68.92702184179457</v>
      </c>
      <c r="P1578">
        <v>102.28548995737501</v>
      </c>
      <c r="Q1578">
        <v>50.087693638061303</v>
      </c>
      <c r="R1578">
        <v>636.89361378581225</v>
      </c>
      <c r="S1578">
        <v>34815083.571806423</v>
      </c>
      <c r="T1578">
        <v>5338230.3719008267</v>
      </c>
      <c r="U1578">
        <v>2827322.8645324088</v>
      </c>
      <c r="V1578">
        <v>56596883.408698022</v>
      </c>
      <c r="W1578">
        <v>13616246.600458371</v>
      </c>
      <c r="X1578">
        <v>0.99890282318225188</v>
      </c>
      <c r="Y1578">
        <v>0.1618468962463869</v>
      </c>
      <c r="Z1578">
        <v>0.25177341450499602</v>
      </c>
      <c r="AA1578">
        <v>0.14393015413235999</v>
      </c>
      <c r="AB1578">
        <v>8.7010000000000004E-2</v>
      </c>
      <c r="AC1578">
        <v>5.4999999999999997E-3</v>
      </c>
      <c r="AD1578">
        <v>1.641722980324356</v>
      </c>
      <c r="AE1578">
        <v>0.95578270470864235</v>
      </c>
      <c r="AF1578">
        <v>8.7201904781474617</v>
      </c>
      <c r="AG1578">
        <v>1</v>
      </c>
      <c r="AH1578" t="s">
        <v>1451</v>
      </c>
    </row>
    <row r="1579" spans="1:34">
      <c r="A1579" t="s">
        <v>788</v>
      </c>
      <c r="B1579" t="s">
        <v>789</v>
      </c>
      <c r="C1579" t="s">
        <v>2281</v>
      </c>
      <c r="D1579" t="s">
        <v>2282</v>
      </c>
      <c r="E1579" t="s">
        <v>53</v>
      </c>
      <c r="F1579" t="s">
        <v>39</v>
      </c>
      <c r="G1579" t="s">
        <v>140</v>
      </c>
      <c r="H1579" t="s">
        <v>41</v>
      </c>
      <c r="I1579">
        <v>1.5</v>
      </c>
      <c r="J1579">
        <v>1.052382297974751</v>
      </c>
      <c r="K1579">
        <v>1.5</v>
      </c>
      <c r="L1579">
        <v>8.4000000000000012E-3</v>
      </c>
      <c r="M1579">
        <v>4.0607822979747512</v>
      </c>
      <c r="N1579">
        <v>177.12085952611221</v>
      </c>
      <c r="O1579">
        <v>185.1928892869482</v>
      </c>
      <c r="P1579">
        <v>102.28548995737501</v>
      </c>
      <c r="Q1579">
        <v>194.2540375344353</v>
      </c>
      <c r="R1579">
        <v>658.85327630487063</v>
      </c>
      <c r="S1579">
        <v>14837765.476635311</v>
      </c>
      <c r="T1579">
        <v>7011199.9624471646</v>
      </c>
      <c r="U1579">
        <v>2827322.8645324088</v>
      </c>
      <c r="V1579">
        <v>54576470.121796712</v>
      </c>
      <c r="W1579">
        <v>29900181.81818182</v>
      </c>
      <c r="X1579">
        <v>0.42572024259995572</v>
      </c>
      <c r="Y1579">
        <v>0.41861601422185379</v>
      </c>
      <c r="Z1579">
        <v>0.25177341450499602</v>
      </c>
      <c r="AA1579">
        <v>0.55820125728285996</v>
      </c>
      <c r="AB1579">
        <v>9.0872000000000008E-2</v>
      </c>
      <c r="AC1579">
        <v>5.4999999999999997E-3</v>
      </c>
      <c r="AD1579">
        <v>1.105553295783702</v>
      </c>
      <c r="AE1579">
        <v>3.457756126725501</v>
      </c>
      <c r="AF1579">
        <v>8.7204637204839539</v>
      </c>
      <c r="AG1579">
        <v>1</v>
      </c>
      <c r="AH1579" t="s">
        <v>249</v>
      </c>
    </row>
    <row r="1580" spans="1:34">
      <c r="A1580" t="s">
        <v>422</v>
      </c>
      <c r="B1580" t="s">
        <v>1398</v>
      </c>
      <c r="C1580" t="s">
        <v>808</v>
      </c>
      <c r="D1580" t="s">
        <v>2283</v>
      </c>
      <c r="E1580" t="s">
        <v>53</v>
      </c>
      <c r="F1580" t="s">
        <v>72</v>
      </c>
      <c r="G1580" t="s">
        <v>39</v>
      </c>
      <c r="H1580" t="s">
        <v>41</v>
      </c>
      <c r="I1580">
        <v>1.5</v>
      </c>
      <c r="J1580">
        <v>1</v>
      </c>
      <c r="K1580">
        <v>1.969082895167273</v>
      </c>
      <c r="L1580">
        <v>8.3999999999999995E-3</v>
      </c>
      <c r="M1580">
        <v>4.4774828951672738</v>
      </c>
      <c r="N1580">
        <v>140.93428277282089</v>
      </c>
      <c r="O1580">
        <v>53.509286412512218</v>
      </c>
      <c r="P1580">
        <v>285.93473308785991</v>
      </c>
      <c r="Q1580">
        <v>186.37200198002759</v>
      </c>
      <c r="R1580">
        <v>666.75030425322052</v>
      </c>
      <c r="S1580">
        <v>11806344.216010479</v>
      </c>
      <c r="T1580">
        <v>4144164.2228739001</v>
      </c>
      <c r="U1580">
        <v>10825175.83481124</v>
      </c>
      <c r="V1580">
        <v>55462638.819150157</v>
      </c>
      <c r="W1580">
        <v>28686954.545454539</v>
      </c>
      <c r="X1580">
        <v>0.33874370987822988</v>
      </c>
      <c r="Y1580">
        <v>0.1256446556780261</v>
      </c>
      <c r="Z1580">
        <v>0.64633614580830145</v>
      </c>
      <c r="AA1580">
        <v>0.5355517298276653</v>
      </c>
      <c r="AB1580">
        <v>9.4672000000000006E-2</v>
      </c>
      <c r="AC1580">
        <v>5.4999999999999997E-3</v>
      </c>
      <c r="AD1580">
        <v>1.2190005787889959</v>
      </c>
      <c r="AE1580">
        <v>2.9260350719918131</v>
      </c>
      <c r="AF1580">
        <v>8.7226905459480832</v>
      </c>
      <c r="AG1580">
        <v>1</v>
      </c>
      <c r="AH1580" t="s">
        <v>115</v>
      </c>
    </row>
    <row r="1581" spans="1:34">
      <c r="A1581" t="s">
        <v>129</v>
      </c>
      <c r="B1581" t="s">
        <v>130</v>
      </c>
      <c r="C1581" t="s">
        <v>2284</v>
      </c>
      <c r="D1581" t="s">
        <v>2285</v>
      </c>
      <c r="E1581" t="s">
        <v>39</v>
      </c>
      <c r="F1581" t="s">
        <v>40</v>
      </c>
      <c r="G1581" t="s">
        <v>239</v>
      </c>
      <c r="I1581">
        <v>3</v>
      </c>
      <c r="J1581">
        <v>1.0197957180173249</v>
      </c>
      <c r="K1581">
        <v>2.02</v>
      </c>
      <c r="M1581">
        <v>6.0397957180173254</v>
      </c>
      <c r="N1581">
        <v>512.97786940723859</v>
      </c>
      <c r="O1581">
        <v>116.4407245799534</v>
      </c>
      <c r="P1581">
        <v>65.162228955453145</v>
      </c>
      <c r="R1581">
        <v>694.58082294264523</v>
      </c>
      <c r="S1581">
        <v>19420780.31490453</v>
      </c>
      <c r="T1581">
        <v>9129742.2357095685</v>
      </c>
      <c r="U1581">
        <v>26841746.471274961</v>
      </c>
      <c r="V1581">
        <v>55392269.021889061</v>
      </c>
      <c r="X1581">
        <v>1.159551815958471</v>
      </c>
      <c r="Y1581">
        <v>0.26881406317405959</v>
      </c>
      <c r="Z1581">
        <v>0.1872477843547504</v>
      </c>
      <c r="AB1581">
        <v>8.2440000000000013E-2</v>
      </c>
      <c r="AC1581">
        <v>5.4999999999999997E-3</v>
      </c>
      <c r="AD1581">
        <v>1.6443422897219939</v>
      </c>
      <c r="AE1581">
        <v>0.95730762130574609</v>
      </c>
      <c r="AF1581">
        <v>8.7293856290450655</v>
      </c>
      <c r="AG1581">
        <v>1</v>
      </c>
      <c r="AH1581" t="s">
        <v>1212</v>
      </c>
    </row>
    <row r="1582" spans="1:34">
      <c r="A1582" t="s">
        <v>35</v>
      </c>
      <c r="B1582" t="s">
        <v>74</v>
      </c>
      <c r="C1582" t="s">
        <v>1567</v>
      </c>
      <c r="D1582" t="s">
        <v>2286</v>
      </c>
      <c r="E1582" t="s">
        <v>53</v>
      </c>
      <c r="F1582" t="s">
        <v>140</v>
      </c>
      <c r="I1582">
        <v>4.5677917246300463</v>
      </c>
      <c r="J1582">
        <v>1.5</v>
      </c>
      <c r="M1582">
        <v>6.0677917246300463</v>
      </c>
      <c r="N1582">
        <v>549.43902534991332</v>
      </c>
      <c r="O1582">
        <v>103.02135679275</v>
      </c>
      <c r="R1582">
        <v>652.46038214266332</v>
      </c>
      <c r="S1582">
        <v>46027596.205579691</v>
      </c>
      <c r="T1582">
        <v>2847663.3168270001</v>
      </c>
      <c r="V1582">
        <v>48875259.52240669</v>
      </c>
      <c r="X1582">
        <v>1.320608514387682</v>
      </c>
      <c r="Y1582">
        <v>0.25358473403663789</v>
      </c>
      <c r="AB1582">
        <v>4.4491999999999997E-2</v>
      </c>
      <c r="AC1582">
        <v>5.4999999999999997E-3</v>
      </c>
      <c r="AD1582">
        <v>1.651964239166295</v>
      </c>
      <c r="AE1582">
        <v>0.96174498835386235</v>
      </c>
      <c r="AF1582">
        <v>8.7314929521502052</v>
      </c>
      <c r="AG1582">
        <v>1</v>
      </c>
      <c r="AH1582" t="s">
        <v>1569</v>
      </c>
    </row>
    <row r="1583" spans="1:34">
      <c r="A1583" t="s">
        <v>459</v>
      </c>
      <c r="B1583" t="s">
        <v>953</v>
      </c>
      <c r="C1583" t="s">
        <v>1381</v>
      </c>
      <c r="D1583" t="s">
        <v>2287</v>
      </c>
      <c r="E1583" t="s">
        <v>53</v>
      </c>
      <c r="F1583" t="s">
        <v>39</v>
      </c>
      <c r="G1583" t="s">
        <v>140</v>
      </c>
      <c r="I1583">
        <v>1.551173401138638</v>
      </c>
      <c r="J1583">
        <v>3</v>
      </c>
      <c r="K1583">
        <v>1.5</v>
      </c>
      <c r="M1583">
        <v>6.0511734011386373</v>
      </c>
      <c r="N1583">
        <v>173.47289202733771</v>
      </c>
      <c r="O1583">
        <v>506.74999999999989</v>
      </c>
      <c r="P1583">
        <v>100.2005339238125</v>
      </c>
      <c r="R1583">
        <v>780.42342595115008</v>
      </c>
      <c r="S1583">
        <v>14532168.008567329</v>
      </c>
      <c r="T1583">
        <v>19185000</v>
      </c>
      <c r="U1583">
        <v>2769691.5830310681</v>
      </c>
      <c r="V1583">
        <v>36486859.591598392</v>
      </c>
      <c r="X1583">
        <v>0.41695214146985649</v>
      </c>
      <c r="Y1583">
        <v>1.145474137931034</v>
      </c>
      <c r="Z1583">
        <v>0.2466413424986775</v>
      </c>
      <c r="AB1583">
        <v>6.8638000000000005E-2</v>
      </c>
      <c r="AC1583">
        <v>5.4999999999999997E-3</v>
      </c>
      <c r="AD1583">
        <v>1.647439878844027</v>
      </c>
      <c r="AE1583">
        <v>0.95911098408047402</v>
      </c>
      <c r="AF1583">
        <v>8.7318622640631389</v>
      </c>
      <c r="AG1583">
        <v>1</v>
      </c>
      <c r="AH1583" t="s">
        <v>1145</v>
      </c>
    </row>
    <row r="1584" spans="1:34">
      <c r="A1584" t="s">
        <v>354</v>
      </c>
      <c r="B1584" t="s">
        <v>597</v>
      </c>
      <c r="C1584" t="s">
        <v>1576</v>
      </c>
      <c r="D1584" t="s">
        <v>2288</v>
      </c>
      <c r="E1584" t="s">
        <v>53</v>
      </c>
      <c r="F1584" t="s">
        <v>72</v>
      </c>
      <c r="G1584" t="s">
        <v>140</v>
      </c>
      <c r="H1584" t="s">
        <v>302</v>
      </c>
      <c r="I1584">
        <v>3.528260710583587</v>
      </c>
      <c r="J1584">
        <v>1</v>
      </c>
      <c r="K1584">
        <v>1.5</v>
      </c>
      <c r="L1584">
        <v>1.059999999999999E-2</v>
      </c>
      <c r="M1584">
        <v>6.0388607105835863</v>
      </c>
      <c r="N1584">
        <v>416.61904646051738</v>
      </c>
      <c r="O1584">
        <v>68.92702184179457</v>
      </c>
      <c r="P1584">
        <v>102.28548995737501</v>
      </c>
      <c r="Q1584">
        <v>50.087693638061253</v>
      </c>
      <c r="R1584">
        <v>637.91925189774827</v>
      </c>
      <c r="S1584">
        <v>34901003.309377268</v>
      </c>
      <c r="T1584">
        <v>5338230.3719008267</v>
      </c>
      <c r="U1584">
        <v>2827322.8645324088</v>
      </c>
      <c r="V1584">
        <v>56682803.14626886</v>
      </c>
      <c r="W1584">
        <v>13616246.600458359</v>
      </c>
      <c r="X1584">
        <v>1.0013680037770241</v>
      </c>
      <c r="Y1584">
        <v>0.1618468962463869</v>
      </c>
      <c r="Z1584">
        <v>0.25177341450499602</v>
      </c>
      <c r="AA1584">
        <v>0.14393015413235991</v>
      </c>
      <c r="AB1584">
        <v>8.7010000000000004E-2</v>
      </c>
      <c r="AC1584">
        <v>5.4999999999999997E-3</v>
      </c>
      <c r="AD1584">
        <v>1.6440877327243271</v>
      </c>
      <c r="AE1584">
        <v>0.95715942262749842</v>
      </c>
      <c r="AF1584">
        <v>8.7326178659354117</v>
      </c>
      <c r="AG1584">
        <v>1</v>
      </c>
      <c r="AH1584" t="s">
        <v>1451</v>
      </c>
    </row>
    <row r="1585" spans="1:34">
      <c r="A1585" t="s">
        <v>459</v>
      </c>
      <c r="B1585" t="s">
        <v>958</v>
      </c>
      <c r="C1585" t="s">
        <v>1381</v>
      </c>
      <c r="D1585" t="s">
        <v>2289</v>
      </c>
      <c r="E1585" t="s">
        <v>53</v>
      </c>
      <c r="F1585" t="s">
        <v>39</v>
      </c>
      <c r="G1585" t="s">
        <v>140</v>
      </c>
      <c r="I1585">
        <v>1.553614467532028</v>
      </c>
      <c r="J1585">
        <v>3</v>
      </c>
      <c r="K1585">
        <v>1.5</v>
      </c>
      <c r="M1585">
        <v>6.0536144675320278</v>
      </c>
      <c r="N1585">
        <v>173.74588461899839</v>
      </c>
      <c r="O1585">
        <v>506.75</v>
      </c>
      <c r="P1585">
        <v>100.2005339238125</v>
      </c>
      <c r="R1585">
        <v>780.69641854281087</v>
      </c>
      <c r="S1585">
        <v>14555037.1390738</v>
      </c>
      <c r="T1585">
        <v>19185000</v>
      </c>
      <c r="U1585">
        <v>2769691.5830310681</v>
      </c>
      <c r="V1585">
        <v>36509728.72210487</v>
      </c>
      <c r="X1585">
        <v>0.4176082949723901</v>
      </c>
      <c r="Y1585">
        <v>1.145474137931034</v>
      </c>
      <c r="Z1585">
        <v>0.2466413424986775</v>
      </c>
      <c r="AB1585">
        <v>6.8638000000000005E-2</v>
      </c>
      <c r="AC1585">
        <v>5.4999999999999997E-3</v>
      </c>
      <c r="AD1585">
        <v>1.648104462364741</v>
      </c>
      <c r="AE1585">
        <v>0.95949789310382638</v>
      </c>
      <c r="AF1585">
        <v>8.7353548230005948</v>
      </c>
      <c r="AG1585">
        <v>1</v>
      </c>
      <c r="AH1585" t="s">
        <v>1145</v>
      </c>
    </row>
    <row r="1586" spans="1:34">
      <c r="A1586" t="s">
        <v>459</v>
      </c>
      <c r="B1586" t="s">
        <v>796</v>
      </c>
      <c r="C1586" t="s">
        <v>1487</v>
      </c>
      <c r="D1586" t="s">
        <v>2290</v>
      </c>
      <c r="E1586" t="s">
        <v>39</v>
      </c>
      <c r="F1586" t="s">
        <v>140</v>
      </c>
      <c r="G1586" t="s">
        <v>302</v>
      </c>
      <c r="I1586">
        <v>3</v>
      </c>
      <c r="J1586">
        <v>3.0489217451161159</v>
      </c>
      <c r="K1586">
        <v>1.060000000000001E-2</v>
      </c>
      <c r="M1586">
        <v>6.0595217451161174</v>
      </c>
      <c r="N1586">
        <v>506.75000000000011</v>
      </c>
      <c r="O1586">
        <v>203.66905783503799</v>
      </c>
      <c r="P1586">
        <v>46.763721776589463</v>
      </c>
      <c r="R1586">
        <v>757.18277961162755</v>
      </c>
      <c r="S1586">
        <v>19185000</v>
      </c>
      <c r="T1586">
        <v>5629715.2631790023</v>
      </c>
      <c r="U1586">
        <v>12712631.016042789</v>
      </c>
      <c r="V1586">
        <v>37527346.279221803</v>
      </c>
      <c r="X1586">
        <v>1.1454741379310349</v>
      </c>
      <c r="Y1586">
        <v>0.50132676825923295</v>
      </c>
      <c r="Z1586">
        <v>0.1343785108522686</v>
      </c>
      <c r="AB1586">
        <v>6.2864000000000003E-2</v>
      </c>
      <c r="AC1586">
        <v>5.4999999999999997E-3</v>
      </c>
      <c r="AD1586">
        <v>1.649712726419047</v>
      </c>
      <c r="AE1586">
        <v>0.96043419660090446</v>
      </c>
      <c r="AF1586">
        <v>8.7380326681360678</v>
      </c>
      <c r="AG1586">
        <v>1</v>
      </c>
      <c r="AH1586" t="s">
        <v>943</v>
      </c>
    </row>
    <row r="1587" spans="1:34">
      <c r="A1587" t="s">
        <v>129</v>
      </c>
      <c r="B1587" t="s">
        <v>136</v>
      </c>
      <c r="C1587" t="s">
        <v>2284</v>
      </c>
      <c r="D1587" t="s">
        <v>2291</v>
      </c>
      <c r="E1587" t="s">
        <v>39</v>
      </c>
      <c r="F1587" t="s">
        <v>40</v>
      </c>
      <c r="G1587" t="s">
        <v>239</v>
      </c>
      <c r="I1587">
        <v>3</v>
      </c>
      <c r="J1587">
        <v>1.029734892296706</v>
      </c>
      <c r="K1587">
        <v>2.02</v>
      </c>
      <c r="M1587">
        <v>6.0497348922967067</v>
      </c>
      <c r="N1587">
        <v>512.97786940723859</v>
      </c>
      <c r="O1587">
        <v>117.57558388007639</v>
      </c>
      <c r="P1587">
        <v>65.162228955453145</v>
      </c>
      <c r="R1587">
        <v>695.71568224276825</v>
      </c>
      <c r="S1587">
        <v>19420780.31490453</v>
      </c>
      <c r="T1587">
        <v>9218722.8988005687</v>
      </c>
      <c r="U1587">
        <v>26841746.471274961</v>
      </c>
      <c r="V1587">
        <v>55481249.684980057</v>
      </c>
      <c r="X1587">
        <v>1.159551815958471</v>
      </c>
      <c r="Y1587">
        <v>0.27143398967054461</v>
      </c>
      <c r="Z1587">
        <v>0.1872477843547504</v>
      </c>
      <c r="AB1587">
        <v>8.2440000000000013E-2</v>
      </c>
      <c r="AC1587">
        <v>5.4999999999999997E-3</v>
      </c>
      <c r="AD1587">
        <v>1.6470482429289459</v>
      </c>
      <c r="AE1587">
        <v>0.95888298042902798</v>
      </c>
      <c r="AF1587">
        <v>8.743606115654682</v>
      </c>
      <c r="AG1587">
        <v>1</v>
      </c>
      <c r="AH1587" t="s">
        <v>1212</v>
      </c>
    </row>
    <row r="1588" spans="1:34">
      <c r="A1588" t="s">
        <v>35</v>
      </c>
      <c r="B1588" t="s">
        <v>68</v>
      </c>
      <c r="C1588" t="s">
        <v>1588</v>
      </c>
      <c r="D1588" t="s">
        <v>2292</v>
      </c>
      <c r="E1588" t="s">
        <v>140</v>
      </c>
      <c r="F1588" t="s">
        <v>40</v>
      </c>
      <c r="I1588">
        <v>1.5</v>
      </c>
      <c r="J1588">
        <v>4.5753779281072786</v>
      </c>
      <c r="M1588">
        <v>6.0753779281072786</v>
      </c>
      <c r="N1588">
        <v>103.02135679275</v>
      </c>
      <c r="O1588">
        <v>572.61548009342596</v>
      </c>
      <c r="R1588">
        <v>675.63683688617596</v>
      </c>
      <c r="S1588">
        <v>2847663.3168270001</v>
      </c>
      <c r="T1588">
        <v>44896935.778172687</v>
      </c>
      <c r="V1588">
        <v>47744599.094999693</v>
      </c>
      <c r="X1588">
        <v>0.25358473403663789</v>
      </c>
      <c r="Y1588">
        <v>1.3219352112034091</v>
      </c>
      <c r="AB1588">
        <v>4.7597E-2</v>
      </c>
      <c r="AC1588">
        <v>5.4999999999999997E-3</v>
      </c>
      <c r="AD1588">
        <v>1.6540295929925579</v>
      </c>
      <c r="AE1588">
        <v>0.96294740160500369</v>
      </c>
      <c r="AF1588">
        <v>8.7454519227048397</v>
      </c>
      <c r="AG1588">
        <v>1</v>
      </c>
      <c r="AH1588" t="s">
        <v>1590</v>
      </c>
    </row>
    <row r="1589" spans="1:34">
      <c r="A1589" t="s">
        <v>988</v>
      </c>
      <c r="B1589" t="s">
        <v>989</v>
      </c>
      <c r="C1589" t="s">
        <v>2293</v>
      </c>
      <c r="D1589" t="s">
        <v>2294</v>
      </c>
      <c r="E1589" t="s">
        <v>53</v>
      </c>
      <c r="F1589" t="s">
        <v>72</v>
      </c>
      <c r="G1589" t="s">
        <v>302</v>
      </c>
      <c r="I1589">
        <v>4.2612659092514873</v>
      </c>
      <c r="J1589">
        <v>1.0547164773128721</v>
      </c>
      <c r="K1589">
        <v>1.0600000000000021E-2</v>
      </c>
      <c r="M1589">
        <v>5.3265823865643593</v>
      </c>
      <c r="N1589">
        <v>512.56842016490498</v>
      </c>
      <c r="O1589">
        <v>74.098268691147126</v>
      </c>
      <c r="P1589">
        <v>51.260860177404389</v>
      </c>
      <c r="R1589">
        <v>637.92754903345656</v>
      </c>
      <c r="S1589">
        <v>42938872.527406067</v>
      </c>
      <c r="T1589">
        <v>5738730.8759726789</v>
      </c>
      <c r="U1589">
        <v>13935169.74789919</v>
      </c>
      <c r="V1589">
        <v>62612773.15127793</v>
      </c>
      <c r="X1589">
        <v>1.2319878797195509</v>
      </c>
      <c r="Y1589">
        <v>0.173989452676761</v>
      </c>
      <c r="Z1589">
        <v>0.1473013223488632</v>
      </c>
      <c r="AB1589">
        <v>6.6664000000000001E-2</v>
      </c>
      <c r="AC1589">
        <v>5.4999999999999997E-3</v>
      </c>
      <c r="AD1589">
        <v>1.4501690267086209</v>
      </c>
      <c r="AE1589">
        <v>1.898926620810194</v>
      </c>
      <c r="AF1589">
        <v>8.747842034083174</v>
      </c>
      <c r="AG1589">
        <v>1</v>
      </c>
      <c r="AH1589" t="s">
        <v>818</v>
      </c>
    </row>
    <row r="1590" spans="1:34">
      <c r="A1590" t="s">
        <v>99</v>
      </c>
      <c r="B1590" t="s">
        <v>100</v>
      </c>
      <c r="C1590" t="s">
        <v>2295</v>
      </c>
      <c r="D1590" t="s">
        <v>2296</v>
      </c>
      <c r="E1590" t="s">
        <v>40</v>
      </c>
      <c r="F1590" t="s">
        <v>41</v>
      </c>
      <c r="G1590" t="s">
        <v>239</v>
      </c>
      <c r="I1590">
        <v>4.7334125218671419</v>
      </c>
      <c r="J1590">
        <v>1.7840659261889899E-3</v>
      </c>
      <c r="K1590">
        <v>2.02</v>
      </c>
      <c r="M1590">
        <v>6.7551965877933302</v>
      </c>
      <c r="N1590">
        <v>508.72774869144399</v>
      </c>
      <c r="O1590">
        <v>40.015340463391119</v>
      </c>
      <c r="P1590">
        <v>58.149404109062971</v>
      </c>
      <c r="R1590">
        <v>606.89249326389813</v>
      </c>
      <c r="S1590">
        <v>39887704.499095261</v>
      </c>
      <c r="T1590">
        <v>6159284.8754031472</v>
      </c>
      <c r="U1590">
        <v>23953010.625499219</v>
      </c>
      <c r="V1590">
        <v>69999999.999997631</v>
      </c>
      <c r="X1590">
        <v>1.1744445396441869</v>
      </c>
      <c r="Y1590">
        <v>0.114986610526986</v>
      </c>
      <c r="Z1590">
        <v>0.16709598881914639</v>
      </c>
      <c r="AB1590">
        <v>8.0528000000000002E-2</v>
      </c>
      <c r="AC1590">
        <v>5.4999999999999997E-3</v>
      </c>
      <c r="AD1590">
        <v>1.839111112907085</v>
      </c>
      <c r="AE1590">
        <v>6.7551965877933301E-2</v>
      </c>
      <c r="AF1590">
        <v>8.7478876665783485</v>
      </c>
      <c r="AG1590">
        <v>1</v>
      </c>
      <c r="AH1590" t="s">
        <v>2297</v>
      </c>
    </row>
    <row r="1591" spans="1:34">
      <c r="A1591" t="s">
        <v>354</v>
      </c>
      <c r="B1591" t="s">
        <v>590</v>
      </c>
      <c r="C1591" t="s">
        <v>1591</v>
      </c>
      <c r="D1591" t="s">
        <v>2298</v>
      </c>
      <c r="E1591" t="s">
        <v>39</v>
      </c>
      <c r="F1591" t="s">
        <v>239</v>
      </c>
      <c r="I1591">
        <v>3</v>
      </c>
      <c r="J1591">
        <v>3.072324277989614</v>
      </c>
      <c r="M1591">
        <v>6.0723242779896136</v>
      </c>
      <c r="N1591">
        <v>527.92475598461101</v>
      </c>
      <c r="O1591">
        <v>110.74448887036731</v>
      </c>
      <c r="R1591">
        <v>638.66924485497827</v>
      </c>
      <c r="S1591">
        <v>19986653.07067541</v>
      </c>
      <c r="T1591">
        <v>45618075.701208323</v>
      </c>
      <c r="V1591">
        <v>65604728.771883734</v>
      </c>
      <c r="X1591">
        <v>1.19333824322432</v>
      </c>
      <c r="Y1591">
        <v>0.31823128985737731</v>
      </c>
      <c r="AB1591">
        <v>5.5189000000000002E-2</v>
      </c>
      <c r="AC1591">
        <v>5.4999999999999997E-3</v>
      </c>
      <c r="AD1591">
        <v>1.653198232751099</v>
      </c>
      <c r="AE1591">
        <v>0.96246339806135373</v>
      </c>
      <c r="AF1591">
        <v>8.7486749088020659</v>
      </c>
      <c r="AG1591">
        <v>1</v>
      </c>
      <c r="AH1591" t="s">
        <v>1480</v>
      </c>
    </row>
    <row r="1592" spans="1:34">
      <c r="A1592" t="s">
        <v>35</v>
      </c>
      <c r="B1592" t="s">
        <v>74</v>
      </c>
      <c r="C1592" t="s">
        <v>1588</v>
      </c>
      <c r="D1592" t="s">
        <v>2299</v>
      </c>
      <c r="E1592" t="s">
        <v>140</v>
      </c>
      <c r="F1592" t="s">
        <v>40</v>
      </c>
      <c r="I1592">
        <v>1.5</v>
      </c>
      <c r="J1592">
        <v>4.5805207831141379</v>
      </c>
      <c r="M1592">
        <v>6.0805207831141379</v>
      </c>
      <c r="N1592">
        <v>103.02135679275</v>
      </c>
      <c r="O1592">
        <v>573.25911618973896</v>
      </c>
      <c r="R1592">
        <v>676.28047298248896</v>
      </c>
      <c r="S1592">
        <v>2847663.3168270001</v>
      </c>
      <c r="T1592">
        <v>44947401.211758181</v>
      </c>
      <c r="V1592">
        <v>47795064.528585181</v>
      </c>
      <c r="X1592">
        <v>0.25358473403663789</v>
      </c>
      <c r="Y1592">
        <v>1.323421104003196</v>
      </c>
      <c r="AB1592">
        <v>4.7597E-2</v>
      </c>
      <c r="AC1592">
        <v>5.4999999999999997E-3</v>
      </c>
      <c r="AD1592">
        <v>1.6554297419996611</v>
      </c>
      <c r="AE1592">
        <v>0.96376254412359086</v>
      </c>
      <c r="AF1592">
        <v>8.7528100692373894</v>
      </c>
      <c r="AG1592">
        <v>1</v>
      </c>
      <c r="AH1592" t="s">
        <v>1590</v>
      </c>
    </row>
    <row r="1593" spans="1:34">
      <c r="A1593" t="s">
        <v>208</v>
      </c>
      <c r="B1593" t="s">
        <v>209</v>
      </c>
      <c r="C1593" t="s">
        <v>2300</v>
      </c>
      <c r="D1593" t="s">
        <v>2301</v>
      </c>
      <c r="E1593" t="s">
        <v>53</v>
      </c>
      <c r="F1593" t="s">
        <v>72</v>
      </c>
      <c r="G1593" t="s">
        <v>302</v>
      </c>
      <c r="I1593">
        <v>4.8544481361326</v>
      </c>
      <c r="J1593">
        <v>1.20301203403315</v>
      </c>
      <c r="K1593">
        <v>1.060000000000001E-2</v>
      </c>
      <c r="M1593">
        <v>6.0680601701657499</v>
      </c>
      <c r="N1593">
        <v>542.88911655749575</v>
      </c>
      <c r="O1593">
        <v>78.396284217826945</v>
      </c>
      <c r="P1593">
        <v>46.763721776589449</v>
      </c>
      <c r="R1593">
        <v>668.04912255191221</v>
      </c>
      <c r="S1593">
        <v>45478897.363358259</v>
      </c>
      <c r="T1593">
        <v>6071601.7357653081</v>
      </c>
      <c r="U1593">
        <v>12712631.016042789</v>
      </c>
      <c r="V1593">
        <v>64263130.115166351</v>
      </c>
      <c r="X1593">
        <v>1.3048654293124631</v>
      </c>
      <c r="Y1593">
        <v>0.18408158279386561</v>
      </c>
      <c r="Z1593">
        <v>0.13437851085226851</v>
      </c>
      <c r="AB1593">
        <v>6.6664000000000001E-2</v>
      </c>
      <c r="AC1593">
        <v>5.4999999999999997E-3</v>
      </c>
      <c r="AD1593">
        <v>1.652037323814759</v>
      </c>
      <c r="AE1593">
        <v>0.9617875369712714</v>
      </c>
      <c r="AF1593">
        <v>8.75404903095178</v>
      </c>
      <c r="AG1593">
        <v>1</v>
      </c>
      <c r="AH1593" t="s">
        <v>818</v>
      </c>
    </row>
    <row r="1594" spans="1:34">
      <c r="A1594" t="s">
        <v>35</v>
      </c>
      <c r="B1594" t="s">
        <v>78</v>
      </c>
      <c r="C1594" t="s">
        <v>1588</v>
      </c>
      <c r="D1594" t="s">
        <v>2302</v>
      </c>
      <c r="E1594" t="s">
        <v>140</v>
      </c>
      <c r="F1594" t="s">
        <v>40</v>
      </c>
      <c r="I1594">
        <v>1.5</v>
      </c>
      <c r="J1594">
        <v>4.5836894535214991</v>
      </c>
      <c r="M1594">
        <v>6.0836894535214991</v>
      </c>
      <c r="N1594">
        <v>103.02135679275</v>
      </c>
      <c r="O1594">
        <v>573.65568009223603</v>
      </c>
      <c r="R1594">
        <v>676.67703688498602</v>
      </c>
      <c r="S1594">
        <v>2847663.3168270001</v>
      </c>
      <c r="T1594">
        <v>44978494.510282777</v>
      </c>
      <c r="V1594">
        <v>47826157.827109776</v>
      </c>
      <c r="X1594">
        <v>0.25358473403663789</v>
      </c>
      <c r="Y1594">
        <v>1.3243366080446131</v>
      </c>
      <c r="AB1594">
        <v>4.7597E-2</v>
      </c>
      <c r="AC1594">
        <v>5.4999999999999997E-3</v>
      </c>
      <c r="AD1594">
        <v>1.6562924166655391</v>
      </c>
      <c r="AE1594">
        <v>0.96426477838315761</v>
      </c>
      <c r="AF1594">
        <v>8.7573436485701954</v>
      </c>
      <c r="AG1594">
        <v>1</v>
      </c>
      <c r="AH1594" t="s">
        <v>1590</v>
      </c>
    </row>
    <row r="1595" spans="1:34">
      <c r="A1595" t="s">
        <v>35</v>
      </c>
      <c r="B1595" t="s">
        <v>78</v>
      </c>
      <c r="C1595" t="s">
        <v>1567</v>
      </c>
      <c r="D1595" t="s">
        <v>2303</v>
      </c>
      <c r="E1595" t="s">
        <v>53</v>
      </c>
      <c r="F1595" t="s">
        <v>140</v>
      </c>
      <c r="I1595">
        <v>4.5875980812161403</v>
      </c>
      <c r="J1595">
        <v>1.5</v>
      </c>
      <c r="M1595">
        <v>6.0875980812161403</v>
      </c>
      <c r="N1595">
        <v>551.82144248152576</v>
      </c>
      <c r="O1595">
        <v>103.02135679275</v>
      </c>
      <c r="R1595">
        <v>654.84279927427576</v>
      </c>
      <c r="S1595">
        <v>46227176.010922574</v>
      </c>
      <c r="T1595">
        <v>2847663.3168270001</v>
      </c>
      <c r="V1595">
        <v>49074839.327749573</v>
      </c>
      <c r="X1595">
        <v>1.326334791924715</v>
      </c>
      <c r="Y1595">
        <v>0.25358473403663789</v>
      </c>
      <c r="AB1595">
        <v>4.4491999999999997E-2</v>
      </c>
      <c r="AC1595">
        <v>5.4999999999999997E-3</v>
      </c>
      <c r="AD1595">
        <v>1.6573565456714101</v>
      </c>
      <c r="AE1595">
        <v>0.96488429587275826</v>
      </c>
      <c r="AF1595">
        <v>8.7598309227603082</v>
      </c>
      <c r="AG1595">
        <v>1</v>
      </c>
      <c r="AH1595" t="s">
        <v>1569</v>
      </c>
    </row>
    <row r="1596" spans="1:34">
      <c r="A1596" t="s">
        <v>99</v>
      </c>
      <c r="B1596" t="s">
        <v>100</v>
      </c>
      <c r="C1596" t="s">
        <v>2304</v>
      </c>
      <c r="D1596" t="s">
        <v>2305</v>
      </c>
      <c r="E1596" t="s">
        <v>140</v>
      </c>
      <c r="F1596" t="s">
        <v>103</v>
      </c>
      <c r="I1596">
        <v>2.3887865142872942</v>
      </c>
      <c r="J1596">
        <v>4.4042971285192056</v>
      </c>
      <c r="M1596">
        <v>6.7930836428064989</v>
      </c>
      <c r="N1596">
        <v>158.3999035926231</v>
      </c>
      <c r="O1596">
        <v>459.53315537694709</v>
      </c>
      <c r="R1596">
        <v>617.93305896957031</v>
      </c>
      <c r="S1596">
        <v>4378408.6027625455</v>
      </c>
      <c r="T1596">
        <v>65621591.397212088</v>
      </c>
      <c r="V1596">
        <v>69999999.999974638</v>
      </c>
      <c r="X1596">
        <v>0.3898977714375354</v>
      </c>
      <c r="Y1596">
        <v>1.055783093337719</v>
      </c>
      <c r="AB1596">
        <v>4.7597E-2</v>
      </c>
      <c r="AC1596">
        <v>5.4999999999999997E-3</v>
      </c>
      <c r="AD1596">
        <v>1.8494259132248061</v>
      </c>
      <c r="AE1596">
        <v>6.7930836428064995E-2</v>
      </c>
      <c r="AF1596">
        <v>8.7635373924593694</v>
      </c>
      <c r="AG1596">
        <v>1</v>
      </c>
      <c r="AH1596" t="s">
        <v>2306</v>
      </c>
    </row>
    <row r="1597" spans="1:34">
      <c r="A1597" t="s">
        <v>59</v>
      </c>
      <c r="B1597" t="s">
        <v>88</v>
      </c>
      <c r="C1597" t="s">
        <v>1605</v>
      </c>
      <c r="D1597" t="s">
        <v>2307</v>
      </c>
      <c r="E1597" t="s">
        <v>39</v>
      </c>
      <c r="F1597" t="s">
        <v>140</v>
      </c>
      <c r="G1597" t="s">
        <v>239</v>
      </c>
      <c r="H1597" t="s">
        <v>302</v>
      </c>
      <c r="I1597">
        <v>2.5268807572793972</v>
      </c>
      <c r="J1597">
        <v>1.5</v>
      </c>
      <c r="K1597">
        <v>2.02</v>
      </c>
      <c r="L1597">
        <v>1.06E-2</v>
      </c>
      <c r="M1597">
        <v>6.0574807572793983</v>
      </c>
      <c r="N1597">
        <v>438.37280238404497</v>
      </c>
      <c r="O1597">
        <v>101.549623122</v>
      </c>
      <c r="P1597">
        <v>68.987406144393248</v>
      </c>
      <c r="Q1597">
        <v>48.91452709871826</v>
      </c>
      <c r="R1597">
        <v>657.82435874915654</v>
      </c>
      <c r="S1597">
        <v>16596314.18596527</v>
      </c>
      <c r="T1597">
        <v>2806982.4122378179</v>
      </c>
      <c r="U1597">
        <v>28417420.568970811</v>
      </c>
      <c r="V1597">
        <v>61118040.620191477</v>
      </c>
      <c r="W1597">
        <v>13297323.45301757</v>
      </c>
      <c r="X1597">
        <v>0.99091210242382954</v>
      </c>
      <c r="Y1597">
        <v>0.24996209497335431</v>
      </c>
      <c r="Z1597">
        <v>0.19823967282871621</v>
      </c>
      <c r="AA1597">
        <v>0.14055898591585711</v>
      </c>
      <c r="AB1597">
        <v>9.3907000000000004E-2</v>
      </c>
      <c r="AC1597">
        <v>5.4999999999999997E-3</v>
      </c>
      <c r="AD1597">
        <v>1.649157064809051</v>
      </c>
      <c r="AE1597">
        <v>0.96011070002878462</v>
      </c>
      <c r="AF1597">
        <v>8.7661555221172343</v>
      </c>
      <c r="AG1597">
        <v>1</v>
      </c>
      <c r="AH1597" t="s">
        <v>1434</v>
      </c>
    </row>
    <row r="1598" spans="1:34">
      <c r="A1598" t="s">
        <v>354</v>
      </c>
      <c r="B1598" t="s">
        <v>597</v>
      </c>
      <c r="C1598" t="s">
        <v>1591</v>
      </c>
      <c r="D1598" t="s">
        <v>2308</v>
      </c>
      <c r="E1598" t="s">
        <v>39</v>
      </c>
      <c r="F1598" t="s">
        <v>239</v>
      </c>
      <c r="I1598">
        <v>3</v>
      </c>
      <c r="J1598">
        <v>3.0848076048697379</v>
      </c>
      <c r="M1598">
        <v>6.0848076048697379</v>
      </c>
      <c r="N1598">
        <v>527.92475598461101</v>
      </c>
      <c r="O1598">
        <v>111.1944607905338</v>
      </c>
      <c r="R1598">
        <v>639.11921677514476</v>
      </c>
      <c r="S1598">
        <v>19986653.07067541</v>
      </c>
      <c r="T1598">
        <v>45803428.970946193</v>
      </c>
      <c r="V1598">
        <v>65790082.041621603</v>
      </c>
      <c r="X1598">
        <v>1.19333824322432</v>
      </c>
      <c r="Y1598">
        <v>0.31952431261647629</v>
      </c>
      <c r="AB1598">
        <v>5.5189000000000002E-2</v>
      </c>
      <c r="AC1598">
        <v>5.4999999999999997E-3</v>
      </c>
      <c r="AD1598">
        <v>1.6565968348336459</v>
      </c>
      <c r="AE1598">
        <v>0.96444200537185343</v>
      </c>
      <c r="AF1598">
        <v>8.7665354450752382</v>
      </c>
      <c r="AG1598">
        <v>1</v>
      </c>
      <c r="AH1598" t="s">
        <v>1480</v>
      </c>
    </row>
    <row r="1599" spans="1:34">
      <c r="A1599" t="s">
        <v>59</v>
      </c>
      <c r="B1599" t="s">
        <v>97</v>
      </c>
      <c r="C1599" t="s">
        <v>1520</v>
      </c>
      <c r="D1599" t="s">
        <v>2309</v>
      </c>
      <c r="E1599" t="s">
        <v>53</v>
      </c>
      <c r="F1599" t="s">
        <v>72</v>
      </c>
      <c r="I1599">
        <v>4.8722707660352054</v>
      </c>
      <c r="J1599">
        <v>1.2180676915088009</v>
      </c>
      <c r="M1599">
        <v>6.0903384575440072</v>
      </c>
      <c r="N1599">
        <v>564.57761455606214</v>
      </c>
      <c r="O1599">
        <v>82.341178207733364</v>
      </c>
      <c r="R1599">
        <v>646.91879276379552</v>
      </c>
      <c r="S1599">
        <v>47295785.829822369</v>
      </c>
      <c r="T1599">
        <v>6377124.1905027675</v>
      </c>
      <c r="V1599">
        <v>53672910.020325139</v>
      </c>
      <c r="X1599">
        <v>1.356994990191299</v>
      </c>
      <c r="Y1599">
        <v>0.19334455152843291</v>
      </c>
      <c r="AB1599">
        <v>4.8292000000000002E-2</v>
      </c>
      <c r="AC1599">
        <v>5.4999999999999997E-3</v>
      </c>
      <c r="AD1599">
        <v>1.658102616713552</v>
      </c>
      <c r="AE1599">
        <v>0.9653186455207251</v>
      </c>
      <c r="AF1599">
        <v>8.7675517197782842</v>
      </c>
      <c r="AG1599">
        <v>1</v>
      </c>
      <c r="AH1599" t="s">
        <v>1304</v>
      </c>
    </row>
    <row r="1600" spans="1:34">
      <c r="A1600" t="s">
        <v>59</v>
      </c>
      <c r="B1600" t="s">
        <v>90</v>
      </c>
      <c r="C1600" t="s">
        <v>1605</v>
      </c>
      <c r="D1600" t="s">
        <v>2310</v>
      </c>
      <c r="E1600" t="s">
        <v>39</v>
      </c>
      <c r="F1600" t="s">
        <v>140</v>
      </c>
      <c r="G1600" t="s">
        <v>239</v>
      </c>
      <c r="H1600" t="s">
        <v>302</v>
      </c>
      <c r="I1600">
        <v>2.528805823344662</v>
      </c>
      <c r="J1600">
        <v>1.5</v>
      </c>
      <c r="K1600">
        <v>2.02</v>
      </c>
      <c r="L1600">
        <v>1.060000000000001E-2</v>
      </c>
      <c r="M1600">
        <v>6.0594058233446626</v>
      </c>
      <c r="N1600">
        <v>438.70677010427619</v>
      </c>
      <c r="O1600">
        <v>101.549623122</v>
      </c>
      <c r="P1600">
        <v>68.987406144393248</v>
      </c>
      <c r="Q1600">
        <v>48.91452709871831</v>
      </c>
      <c r="R1600">
        <v>658.1583264693877</v>
      </c>
      <c r="S1600">
        <v>16608957.838086899</v>
      </c>
      <c r="T1600">
        <v>2806982.4122378179</v>
      </c>
      <c r="U1600">
        <v>28417420.568970811</v>
      </c>
      <c r="V1600">
        <v>61130684.272313118</v>
      </c>
      <c r="W1600">
        <v>13297323.453017579</v>
      </c>
      <c r="X1600">
        <v>0.99166701389186829</v>
      </c>
      <c r="Y1600">
        <v>0.24996209497335431</v>
      </c>
      <c r="Z1600">
        <v>0.19823967282871621</v>
      </c>
      <c r="AA1600">
        <v>0.14055898591585719</v>
      </c>
      <c r="AB1600">
        <v>9.3907000000000004E-2</v>
      </c>
      <c r="AC1600">
        <v>5.4999999999999997E-3</v>
      </c>
      <c r="AD1600">
        <v>1.649681166565039</v>
      </c>
      <c r="AE1600">
        <v>0.96041582300012918</v>
      </c>
      <c r="AF1600">
        <v>8.7689098129098326</v>
      </c>
      <c r="AG1600">
        <v>1</v>
      </c>
      <c r="AH1600" t="s">
        <v>1434</v>
      </c>
    </row>
    <row r="1601" spans="1:34">
      <c r="A1601" t="s">
        <v>99</v>
      </c>
      <c r="B1601" t="s">
        <v>204</v>
      </c>
      <c r="C1601" t="s">
        <v>1610</v>
      </c>
      <c r="D1601" t="s">
        <v>2311</v>
      </c>
      <c r="E1601" t="s">
        <v>72</v>
      </c>
      <c r="F1601" t="s">
        <v>39</v>
      </c>
      <c r="G1601" t="s">
        <v>103</v>
      </c>
      <c r="H1601" t="s">
        <v>40</v>
      </c>
      <c r="I1601">
        <v>1</v>
      </c>
      <c r="J1601">
        <v>2.9999999999999991</v>
      </c>
      <c r="K1601">
        <v>1.0533478051501031</v>
      </c>
      <c r="L1601">
        <v>1</v>
      </c>
      <c r="M1601">
        <v>6.0533478051501017</v>
      </c>
      <c r="N1601">
        <v>60.170646557743339</v>
      </c>
      <c r="O1601">
        <v>476.27274623318817</v>
      </c>
      <c r="P1601">
        <v>109.9036296792159</v>
      </c>
      <c r="Q1601">
        <v>107.4758953168044</v>
      </c>
      <c r="R1601">
        <v>753.82291778695185</v>
      </c>
      <c r="S1601">
        <v>4660070.3812316712</v>
      </c>
      <c r="T1601">
        <v>18031164.55152189</v>
      </c>
      <c r="U1601">
        <v>15694299.73766331</v>
      </c>
      <c r="V1601">
        <v>46812373.513392083</v>
      </c>
      <c r="W1601">
        <v>8426838.8429752067</v>
      </c>
      <c r="X1601">
        <v>0.14128613322161709</v>
      </c>
      <c r="Y1601">
        <v>1.0765823648969071</v>
      </c>
      <c r="Z1601">
        <v>0.25250494497308817</v>
      </c>
      <c r="AA1601">
        <v>0.24811793483423569</v>
      </c>
      <c r="AB1601">
        <v>0.102794</v>
      </c>
      <c r="AC1601">
        <v>5.4999999999999997E-3</v>
      </c>
      <c r="AD1601">
        <v>1.6480318631822271</v>
      </c>
      <c r="AE1601">
        <v>0.95945562711629118</v>
      </c>
      <c r="AF1601">
        <v>8.7691292954486197</v>
      </c>
      <c r="AG1601">
        <v>1</v>
      </c>
      <c r="AH1601" t="s">
        <v>1612</v>
      </c>
    </row>
    <row r="1602" spans="1:34">
      <c r="A1602" t="s">
        <v>35</v>
      </c>
      <c r="B1602" t="s">
        <v>68</v>
      </c>
      <c r="C1602" t="s">
        <v>1624</v>
      </c>
      <c r="D1602" t="s">
        <v>2312</v>
      </c>
      <c r="E1602" t="s">
        <v>53</v>
      </c>
      <c r="F1602" t="s">
        <v>72</v>
      </c>
      <c r="G1602" t="s">
        <v>39</v>
      </c>
      <c r="H1602" t="s">
        <v>140</v>
      </c>
      <c r="I1602">
        <v>1.5</v>
      </c>
      <c r="J1602">
        <v>1</v>
      </c>
      <c r="K1602">
        <v>2.0613905483524548</v>
      </c>
      <c r="L1602">
        <v>1.5</v>
      </c>
      <c r="M1602">
        <v>6.0613905483524553</v>
      </c>
      <c r="N1602">
        <v>180.42822171179881</v>
      </c>
      <c r="O1602">
        <v>70.254206021251477</v>
      </c>
      <c r="P1602">
        <v>367.88826252896649</v>
      </c>
      <c r="Q1602">
        <v>103.02135679275</v>
      </c>
      <c r="R1602">
        <v>721.59204705476679</v>
      </c>
      <c r="S1602">
        <v>15114829.762506589</v>
      </c>
      <c r="T1602">
        <v>5441017.5619834717</v>
      </c>
      <c r="U1602">
        <v>13927846.702749331</v>
      </c>
      <c r="V1602">
        <v>37331357.344066389</v>
      </c>
      <c r="W1602">
        <v>2847663.3168270001</v>
      </c>
      <c r="X1602">
        <v>0.43366967913624838</v>
      </c>
      <c r="Y1602">
        <v>0.16496324502300211</v>
      </c>
      <c r="Z1602">
        <v>0.83158656216144833</v>
      </c>
      <c r="AA1602">
        <v>0.25358473403663789</v>
      </c>
      <c r="AB1602">
        <v>9.2784000000000005E-2</v>
      </c>
      <c r="AC1602">
        <v>5.4999999999999997E-3</v>
      </c>
      <c r="AD1602">
        <v>1.6502215105462179</v>
      </c>
      <c r="AE1602">
        <v>0.96073040191386416</v>
      </c>
      <c r="AF1602">
        <v>8.7706264608125384</v>
      </c>
      <c r="AG1602">
        <v>1</v>
      </c>
      <c r="AH1602" t="s">
        <v>1626</v>
      </c>
    </row>
    <row r="1603" spans="1:34">
      <c r="A1603" t="s">
        <v>99</v>
      </c>
      <c r="B1603" t="s">
        <v>204</v>
      </c>
      <c r="C1603" t="s">
        <v>1613</v>
      </c>
      <c r="D1603" t="s">
        <v>2313</v>
      </c>
      <c r="E1603" t="s">
        <v>39</v>
      </c>
      <c r="F1603" t="s">
        <v>40</v>
      </c>
      <c r="G1603" t="s">
        <v>239</v>
      </c>
      <c r="H1603" t="s">
        <v>302</v>
      </c>
      <c r="I1603">
        <v>3</v>
      </c>
      <c r="J1603">
        <v>1.0252505701098991</v>
      </c>
      <c r="K1603">
        <v>2.02</v>
      </c>
      <c r="L1603">
        <v>1.059999999999999E-2</v>
      </c>
      <c r="M1603">
        <v>6.0558505701099001</v>
      </c>
      <c r="N1603">
        <v>476.27274623318829</v>
      </c>
      <c r="O1603">
        <v>110.18972294662559</v>
      </c>
      <c r="P1603">
        <v>58.149404109062978</v>
      </c>
      <c r="Q1603">
        <v>45.590555237246392</v>
      </c>
      <c r="R1603">
        <v>690.20242852612319</v>
      </c>
      <c r="S1603">
        <v>18031164.55152189</v>
      </c>
      <c r="T1603">
        <v>8639621.3279845752</v>
      </c>
      <c r="U1603">
        <v>23953010.62549923</v>
      </c>
      <c r="V1603">
        <v>63017504.37360768</v>
      </c>
      <c r="W1603">
        <v>12393707.86860198</v>
      </c>
      <c r="X1603">
        <v>1.076582364896908</v>
      </c>
      <c r="Y1603">
        <v>0.25438305414329099</v>
      </c>
      <c r="Z1603">
        <v>0.1670959888191465</v>
      </c>
      <c r="AA1603">
        <v>0.13100734263576549</v>
      </c>
      <c r="AB1603">
        <v>0.100812</v>
      </c>
      <c r="AC1603">
        <v>5.4999999999999997E-3</v>
      </c>
      <c r="AD1603">
        <v>1.648713244218402</v>
      </c>
      <c r="AE1603">
        <v>0.95985231536241922</v>
      </c>
      <c r="AF1603">
        <v>8.7707281296907205</v>
      </c>
      <c r="AG1603">
        <v>1</v>
      </c>
      <c r="AH1603" t="s">
        <v>852</v>
      </c>
    </row>
    <row r="1604" spans="1:34">
      <c r="A1604" t="s">
        <v>125</v>
      </c>
      <c r="B1604" t="s">
        <v>126</v>
      </c>
      <c r="C1604" t="s">
        <v>2314</v>
      </c>
      <c r="D1604" t="s">
        <v>2315</v>
      </c>
      <c r="E1604" t="s">
        <v>40</v>
      </c>
      <c r="F1604" t="s">
        <v>41</v>
      </c>
      <c r="G1604" t="s">
        <v>239</v>
      </c>
      <c r="I1604">
        <v>4.7512921484158754</v>
      </c>
      <c r="J1604">
        <v>1.7404240171935801E-3</v>
      </c>
      <c r="K1604">
        <v>2.02</v>
      </c>
      <c r="M1604">
        <v>6.7730325724330678</v>
      </c>
      <c r="N1604">
        <v>510.64937756269921</v>
      </c>
      <c r="O1604">
        <v>39.036483224267627</v>
      </c>
      <c r="P1604">
        <v>58.149404109062971</v>
      </c>
      <c r="R1604">
        <v>607.8352648960298</v>
      </c>
      <c r="S1604">
        <v>40038373.230594009</v>
      </c>
      <c r="T1604">
        <v>6008616.1439043358</v>
      </c>
      <c r="U1604">
        <v>23953010.625499219</v>
      </c>
      <c r="V1604">
        <v>69999999.999997571</v>
      </c>
      <c r="X1604">
        <v>1.1788807956590659</v>
      </c>
      <c r="Y1604">
        <v>0.1121738023685851</v>
      </c>
      <c r="Z1604">
        <v>0.16709598881914639</v>
      </c>
      <c r="AB1604">
        <v>8.0528000000000002E-2</v>
      </c>
      <c r="AC1604">
        <v>5.4999999999999997E-3</v>
      </c>
      <c r="AD1604">
        <v>1.843966983070783</v>
      </c>
      <c r="AE1604">
        <v>6.7730325724330673E-2</v>
      </c>
      <c r="AF1604">
        <v>8.7707578812281817</v>
      </c>
      <c r="AG1604">
        <v>1</v>
      </c>
      <c r="AH1604" t="s">
        <v>2297</v>
      </c>
    </row>
    <row r="1605" spans="1:34">
      <c r="A1605" t="s">
        <v>35</v>
      </c>
      <c r="B1605" t="s">
        <v>47</v>
      </c>
      <c r="C1605" t="s">
        <v>2263</v>
      </c>
      <c r="D1605" t="s">
        <v>2316</v>
      </c>
      <c r="E1605" t="s">
        <v>53</v>
      </c>
      <c r="F1605" t="s">
        <v>140</v>
      </c>
      <c r="G1605" t="s">
        <v>239</v>
      </c>
      <c r="H1605" t="s">
        <v>302</v>
      </c>
      <c r="I1605">
        <v>3.240958992882776</v>
      </c>
      <c r="J1605">
        <v>1.5</v>
      </c>
      <c r="K1605">
        <v>2.02</v>
      </c>
      <c r="L1605">
        <v>3.340381800116653E-3</v>
      </c>
      <c r="M1605">
        <v>6.7642993746828921</v>
      </c>
      <c r="N1605">
        <v>389.84031181780131</v>
      </c>
      <c r="O1605">
        <v>103.02135679275</v>
      </c>
      <c r="P1605">
        <v>73.079991692392312</v>
      </c>
      <c r="Q1605">
        <v>16.153853244804321</v>
      </c>
      <c r="R1605">
        <v>582.09551354774783</v>
      </c>
      <c r="S1605">
        <v>32657695.62979199</v>
      </c>
      <c r="T1605">
        <v>2847663.3168270001</v>
      </c>
      <c r="U1605">
        <v>30103246.014974091</v>
      </c>
      <c r="V1605">
        <v>70000000.000028789</v>
      </c>
      <c r="W1605">
        <v>4391395.0384357087</v>
      </c>
      <c r="X1605">
        <v>0.9370037643581417</v>
      </c>
      <c r="Y1605">
        <v>0.25358473403663789</v>
      </c>
      <c r="Z1605">
        <v>0.2099999761275641</v>
      </c>
      <c r="AA1605">
        <v>4.6419118519552653E-2</v>
      </c>
      <c r="AB1605">
        <v>9.3907000000000004E-2</v>
      </c>
      <c r="AC1605">
        <v>5.4999999999999997E-3</v>
      </c>
      <c r="AD1605">
        <v>1.841589358552411</v>
      </c>
      <c r="AE1605">
        <v>6.7642993746828917E-2</v>
      </c>
      <c r="AF1605">
        <v>8.7729387269821313</v>
      </c>
      <c r="AG1605">
        <v>1</v>
      </c>
      <c r="AH1605" t="s">
        <v>2265</v>
      </c>
    </row>
    <row r="1606" spans="1:34">
      <c r="A1606" t="s">
        <v>459</v>
      </c>
      <c r="B1606" t="s">
        <v>460</v>
      </c>
      <c r="C1606" t="s">
        <v>2317</v>
      </c>
      <c r="D1606" t="s">
        <v>2318</v>
      </c>
      <c r="E1606" t="s">
        <v>72</v>
      </c>
      <c r="F1606" t="s">
        <v>39</v>
      </c>
      <c r="G1606" t="s">
        <v>140</v>
      </c>
      <c r="I1606">
        <v>2.2845429386874798</v>
      </c>
      <c r="J1606">
        <v>3</v>
      </c>
      <c r="K1606">
        <v>1.5</v>
      </c>
      <c r="M1606">
        <v>6.7845429386874798</v>
      </c>
      <c r="N1606">
        <v>148.8760481711341</v>
      </c>
      <c r="O1606">
        <v>506.75</v>
      </c>
      <c r="P1606">
        <v>100.2005339238125</v>
      </c>
      <c r="R1606">
        <v>755.82658209494662</v>
      </c>
      <c r="S1606">
        <v>11530088.21155571</v>
      </c>
      <c r="T1606">
        <v>19185000</v>
      </c>
      <c r="U1606">
        <v>2769691.5830310681</v>
      </c>
      <c r="V1606">
        <v>33484779.794586781</v>
      </c>
      <c r="X1606">
        <v>0.34957445829054112</v>
      </c>
      <c r="Y1606">
        <v>1.145474137931034</v>
      </c>
      <c r="Z1606">
        <v>0.2466413424986775</v>
      </c>
      <c r="AB1606">
        <v>6.8638000000000005E-2</v>
      </c>
      <c r="AC1606">
        <v>5.4999999999999997E-3</v>
      </c>
      <c r="AD1606">
        <v>1.8471006953494711</v>
      </c>
      <c r="AE1606">
        <v>6.7845429386874795E-2</v>
      </c>
      <c r="AF1606">
        <v>8.7736270634238256</v>
      </c>
      <c r="AG1606">
        <v>1</v>
      </c>
      <c r="AH1606" t="s">
        <v>1713</v>
      </c>
    </row>
    <row r="1607" spans="1:34">
      <c r="A1607" t="s">
        <v>208</v>
      </c>
      <c r="B1607" t="s">
        <v>209</v>
      </c>
      <c r="C1607" t="s">
        <v>2319</v>
      </c>
      <c r="D1607" t="s">
        <v>2320</v>
      </c>
      <c r="E1607" t="s">
        <v>53</v>
      </c>
      <c r="F1607" t="s">
        <v>39</v>
      </c>
      <c r="G1607" t="s">
        <v>140</v>
      </c>
      <c r="I1607">
        <v>1.5809220419876191</v>
      </c>
      <c r="J1607">
        <v>3</v>
      </c>
      <c r="K1607">
        <v>1.5</v>
      </c>
      <c r="M1607">
        <v>6.0809220419876189</v>
      </c>
      <c r="N1607">
        <v>176.79978169561539</v>
      </c>
      <c r="O1607">
        <v>506.75</v>
      </c>
      <c r="P1607">
        <v>100.2005339238125</v>
      </c>
      <c r="R1607">
        <v>783.75031561942785</v>
      </c>
      <c r="S1607">
        <v>14810868.150361011</v>
      </c>
      <c r="T1607">
        <v>19185000</v>
      </c>
      <c r="U1607">
        <v>2769691.5830310681</v>
      </c>
      <c r="V1607">
        <v>36765559.733392067</v>
      </c>
      <c r="X1607">
        <v>0.42494851344135598</v>
      </c>
      <c r="Y1607">
        <v>1.145474137931034</v>
      </c>
      <c r="Z1607">
        <v>0.2466413424986775</v>
      </c>
      <c r="AB1607">
        <v>6.8638000000000005E-2</v>
      </c>
      <c r="AC1607">
        <v>5.4999999999999997E-3</v>
      </c>
      <c r="AD1607">
        <v>1.6555389852531739</v>
      </c>
      <c r="AE1607">
        <v>0.9638261436550376</v>
      </c>
      <c r="AF1607">
        <v>8.7744251708958299</v>
      </c>
      <c r="AG1607">
        <v>1</v>
      </c>
      <c r="AH1607" t="s">
        <v>1145</v>
      </c>
    </row>
    <row r="1608" spans="1:34">
      <c r="A1608" t="s">
        <v>99</v>
      </c>
      <c r="B1608" t="s">
        <v>204</v>
      </c>
      <c r="C1608" t="s">
        <v>1618</v>
      </c>
      <c r="D1608" t="s">
        <v>2321</v>
      </c>
      <c r="E1608" t="s">
        <v>140</v>
      </c>
      <c r="F1608" t="s">
        <v>103</v>
      </c>
      <c r="G1608" t="s">
        <v>40</v>
      </c>
      <c r="H1608" t="s">
        <v>302</v>
      </c>
      <c r="I1608">
        <v>1.5</v>
      </c>
      <c r="J1608">
        <v>2.5433163744837319</v>
      </c>
      <c r="K1608">
        <v>2.0129652329052199</v>
      </c>
      <c r="L1608">
        <v>1.059999999999999E-2</v>
      </c>
      <c r="M1608">
        <v>6.066881607388952</v>
      </c>
      <c r="N1608">
        <v>99.464667088437494</v>
      </c>
      <c r="O1608">
        <v>265.36315888417698</v>
      </c>
      <c r="P1608">
        <v>216.34524064808821</v>
      </c>
      <c r="Q1608">
        <v>45.59055523724637</v>
      </c>
      <c r="R1608">
        <v>626.76362185794903</v>
      </c>
      <c r="S1608">
        <v>2749351.1307364772</v>
      </c>
      <c r="T1608">
        <v>37894007.386446141</v>
      </c>
      <c r="U1608">
        <v>16962933.61420434</v>
      </c>
      <c r="V1608">
        <v>69999999.999988928</v>
      </c>
      <c r="W1608">
        <v>12393707.86860197</v>
      </c>
      <c r="X1608">
        <v>0.2448300229670356</v>
      </c>
      <c r="Y1608">
        <v>0.60967513108992033</v>
      </c>
      <c r="Z1608">
        <v>0.49945277648155961</v>
      </c>
      <c r="AA1608">
        <v>0.13100734263576541</v>
      </c>
      <c r="AB1608">
        <v>9.3220000000000011E-2</v>
      </c>
      <c r="AC1608">
        <v>5.4999999999999997E-3</v>
      </c>
      <c r="AD1608">
        <v>1.651716458556155</v>
      </c>
      <c r="AE1608">
        <v>0.96160073477114894</v>
      </c>
      <c r="AF1608">
        <v>8.7789188007162551</v>
      </c>
      <c r="AG1608">
        <v>1</v>
      </c>
      <c r="AH1608" t="s">
        <v>1620</v>
      </c>
    </row>
    <row r="1609" spans="1:34">
      <c r="A1609" t="s">
        <v>59</v>
      </c>
      <c r="B1609" t="s">
        <v>60</v>
      </c>
      <c r="C1609" t="s">
        <v>2322</v>
      </c>
      <c r="D1609" t="s">
        <v>2323</v>
      </c>
      <c r="E1609" t="s">
        <v>53</v>
      </c>
      <c r="F1609" t="s">
        <v>39</v>
      </c>
      <c r="G1609" t="s">
        <v>140</v>
      </c>
      <c r="H1609" t="s">
        <v>239</v>
      </c>
      <c r="I1609">
        <v>1.5</v>
      </c>
      <c r="J1609">
        <v>1.744597686463051</v>
      </c>
      <c r="K1609">
        <v>1.5</v>
      </c>
      <c r="L1609">
        <v>2.02</v>
      </c>
      <c r="M1609">
        <v>6.7645976864630519</v>
      </c>
      <c r="N1609">
        <v>173.8134973404255</v>
      </c>
      <c r="O1609">
        <v>302.6593853486562</v>
      </c>
      <c r="P1609">
        <v>101.549623122</v>
      </c>
      <c r="Q1609">
        <v>68.987406144393248</v>
      </c>
      <c r="R1609">
        <v>647.00991195547499</v>
      </c>
      <c r="S1609">
        <v>14560701.190764019</v>
      </c>
      <c r="T1609">
        <v>11458352.852321601</v>
      </c>
      <c r="U1609">
        <v>2806982.4122378179</v>
      </c>
      <c r="V1609">
        <v>57243457.024294257</v>
      </c>
      <c r="W1609">
        <v>28417420.568970811</v>
      </c>
      <c r="X1609">
        <v>0.41777080606366312</v>
      </c>
      <c r="Y1609">
        <v>0.68414109229203501</v>
      </c>
      <c r="Z1609">
        <v>0.2499620949733542</v>
      </c>
      <c r="AA1609">
        <v>0.19823967282871621</v>
      </c>
      <c r="AB1609">
        <v>9.9680999999999992E-2</v>
      </c>
      <c r="AC1609">
        <v>5.4999999999999997E-3</v>
      </c>
      <c r="AD1609">
        <v>1.841670574325019</v>
      </c>
      <c r="AE1609">
        <v>6.7645976864630517E-2</v>
      </c>
      <c r="AF1609">
        <v>8.7790952376527009</v>
      </c>
      <c r="AG1609">
        <v>1</v>
      </c>
      <c r="AH1609" t="s">
        <v>2164</v>
      </c>
    </row>
    <row r="1610" spans="1:34">
      <c r="A1610" t="s">
        <v>147</v>
      </c>
      <c r="B1610" t="s">
        <v>148</v>
      </c>
      <c r="C1610" t="s">
        <v>2324</v>
      </c>
      <c r="D1610" t="s">
        <v>2325</v>
      </c>
      <c r="E1610" t="s">
        <v>53</v>
      </c>
      <c r="F1610" t="s">
        <v>39</v>
      </c>
      <c r="G1610" t="s">
        <v>239</v>
      </c>
      <c r="I1610">
        <v>1.5</v>
      </c>
      <c r="J1610">
        <v>2.556946704017474</v>
      </c>
      <c r="K1610">
        <v>2.02</v>
      </c>
      <c r="M1610">
        <v>6.0769467040174749</v>
      </c>
      <c r="N1610">
        <v>170.5061351547389</v>
      </c>
      <c r="O1610">
        <v>437.21902413824841</v>
      </c>
      <c r="P1610">
        <v>65.162228955453145</v>
      </c>
      <c r="R1610">
        <v>672.8873882484404</v>
      </c>
      <c r="S1610">
        <v>14283636.904892741</v>
      </c>
      <c r="T1610">
        <v>16552633.4052142</v>
      </c>
      <c r="U1610">
        <v>26841746.471274961</v>
      </c>
      <c r="V1610">
        <v>57678016.78138189</v>
      </c>
      <c r="X1610">
        <v>0.4098213695273703</v>
      </c>
      <c r="Y1610">
        <v>0.98830406465083009</v>
      </c>
      <c r="Z1610">
        <v>0.1872477843547504</v>
      </c>
      <c r="AB1610">
        <v>7.9335000000000003E-2</v>
      </c>
      <c r="AC1610">
        <v>5.4999999999999997E-3</v>
      </c>
      <c r="AD1610">
        <v>1.6544566942874801</v>
      </c>
      <c r="AE1610">
        <v>0.96319605258676977</v>
      </c>
      <c r="AF1610">
        <v>8.7794344508917241</v>
      </c>
      <c r="AG1610">
        <v>1</v>
      </c>
      <c r="AH1610" t="s">
        <v>1282</v>
      </c>
    </row>
    <row r="1611" spans="1:34">
      <c r="A1611" t="s">
        <v>59</v>
      </c>
      <c r="B1611" t="s">
        <v>63</v>
      </c>
      <c r="C1611" t="s">
        <v>2322</v>
      </c>
      <c r="D1611" t="s">
        <v>2326</v>
      </c>
      <c r="E1611" t="s">
        <v>53</v>
      </c>
      <c r="F1611" t="s">
        <v>39</v>
      </c>
      <c r="G1611" t="s">
        <v>140</v>
      </c>
      <c r="H1611" t="s">
        <v>239</v>
      </c>
      <c r="I1611">
        <v>1.5</v>
      </c>
      <c r="J1611">
        <v>1.7472767549184089</v>
      </c>
      <c r="K1611">
        <v>1.5</v>
      </c>
      <c r="L1611">
        <v>2.02</v>
      </c>
      <c r="M1611">
        <v>6.7672767549184094</v>
      </c>
      <c r="N1611">
        <v>173.8134973404255</v>
      </c>
      <c r="O1611">
        <v>303.12416024678731</v>
      </c>
      <c r="P1611">
        <v>101.549623122</v>
      </c>
      <c r="Q1611">
        <v>68.987406144393248</v>
      </c>
      <c r="R1611">
        <v>647.47468685360604</v>
      </c>
      <c r="S1611">
        <v>14560701.190764019</v>
      </c>
      <c r="T1611">
        <v>11475948.72093658</v>
      </c>
      <c r="U1611">
        <v>2806982.4122378179</v>
      </c>
      <c r="V1611">
        <v>57261052.892909244</v>
      </c>
      <c r="W1611">
        <v>28417420.568970811</v>
      </c>
      <c r="X1611">
        <v>0.41777080606366312</v>
      </c>
      <c r="Y1611">
        <v>0.68519168454811519</v>
      </c>
      <c r="Z1611">
        <v>0.2499620949733542</v>
      </c>
      <c r="AA1611">
        <v>0.19823967282871621</v>
      </c>
      <c r="AB1611">
        <v>9.9680999999999992E-2</v>
      </c>
      <c r="AC1611">
        <v>5.4999999999999997E-3</v>
      </c>
      <c r="AD1611">
        <v>1.8423999542186249</v>
      </c>
      <c r="AE1611">
        <v>6.7672767549184096E-2</v>
      </c>
      <c r="AF1611">
        <v>8.7825304766862189</v>
      </c>
      <c r="AG1611">
        <v>1</v>
      </c>
      <c r="AH1611" t="s">
        <v>2164</v>
      </c>
    </row>
    <row r="1612" spans="1:34">
      <c r="A1612" t="s">
        <v>1074</v>
      </c>
      <c r="B1612" t="s">
        <v>2000</v>
      </c>
      <c r="C1612" t="s">
        <v>1363</v>
      </c>
      <c r="D1612" t="s">
        <v>2327</v>
      </c>
      <c r="E1612" t="s">
        <v>140</v>
      </c>
      <c r="F1612" t="s">
        <v>40</v>
      </c>
      <c r="G1612" t="s">
        <v>41</v>
      </c>
      <c r="I1612">
        <v>1.5</v>
      </c>
      <c r="J1612">
        <v>3.839436353415421</v>
      </c>
      <c r="K1612">
        <v>8.3999999999999995E-3</v>
      </c>
      <c r="M1612">
        <v>5.3478363534154214</v>
      </c>
      <c r="N1612">
        <v>97.625</v>
      </c>
      <c r="O1612">
        <v>377.54457475251638</v>
      </c>
      <c r="P1612">
        <v>184.59218749999999</v>
      </c>
      <c r="R1612">
        <v>659.76176225251641</v>
      </c>
      <c r="S1612">
        <v>2698500</v>
      </c>
      <c r="T1612">
        <v>29602054.284832891</v>
      </c>
      <c r="U1612">
        <v>28413000</v>
      </c>
      <c r="V1612">
        <v>60713554.284832887</v>
      </c>
      <c r="X1612">
        <v>0.24030172413793099</v>
      </c>
      <c r="Y1612">
        <v>0.87159618367763858</v>
      </c>
      <c r="Z1612">
        <v>0.53043732040229885</v>
      </c>
      <c r="AB1612">
        <v>6.9831000000000004E-2</v>
      </c>
      <c r="AC1612">
        <v>5.4999999999999997E-3</v>
      </c>
      <c r="AD1612">
        <v>1.455955447003151</v>
      </c>
      <c r="AE1612">
        <v>1.9065036599925971</v>
      </c>
      <c r="AF1612">
        <v>8.7856264604111693</v>
      </c>
      <c r="AG1612">
        <v>1</v>
      </c>
      <c r="AH1612" t="s">
        <v>277</v>
      </c>
    </row>
    <row r="1613" spans="1:34">
      <c r="A1613" t="s">
        <v>459</v>
      </c>
      <c r="B1613" t="s">
        <v>460</v>
      </c>
      <c r="C1613" t="s">
        <v>2328</v>
      </c>
      <c r="D1613" t="s">
        <v>2329</v>
      </c>
      <c r="E1613" t="s">
        <v>72</v>
      </c>
      <c r="F1613" t="s">
        <v>39</v>
      </c>
      <c r="G1613" t="s">
        <v>239</v>
      </c>
      <c r="I1613">
        <v>1.7679001467137589</v>
      </c>
      <c r="J1613">
        <v>3</v>
      </c>
      <c r="K1613">
        <v>2.02</v>
      </c>
      <c r="M1613">
        <v>6.7879001467137581</v>
      </c>
      <c r="N1613">
        <v>115.2081595608466</v>
      </c>
      <c r="O1613">
        <v>506.75</v>
      </c>
      <c r="P1613">
        <v>61.974581298003081</v>
      </c>
      <c r="R1613">
        <v>683.93274085884968</v>
      </c>
      <c r="S1613">
        <v>8922592.0404643398</v>
      </c>
      <c r="T1613">
        <v>19185000</v>
      </c>
      <c r="U1613">
        <v>25528684.72319508</v>
      </c>
      <c r="V1613">
        <v>53636276.763659433</v>
      </c>
      <c r="X1613">
        <v>0.27051920348421737</v>
      </c>
      <c r="Y1613">
        <v>1.145474137931034</v>
      </c>
      <c r="Z1613">
        <v>0.17808787729311229</v>
      </c>
      <c r="AB1613">
        <v>7.9335000000000003E-2</v>
      </c>
      <c r="AC1613">
        <v>5.4999999999999997E-3</v>
      </c>
      <c r="AD1613">
        <v>1.8480146996288771</v>
      </c>
      <c r="AE1613">
        <v>6.7879001467137587E-2</v>
      </c>
      <c r="AF1613">
        <v>8.7886288478097718</v>
      </c>
      <c r="AG1613">
        <v>1</v>
      </c>
      <c r="AH1613" t="s">
        <v>1529</v>
      </c>
    </row>
    <row r="1614" spans="1:34">
      <c r="A1614" t="s">
        <v>35</v>
      </c>
      <c r="B1614" t="s">
        <v>290</v>
      </c>
      <c r="C1614" t="s">
        <v>654</v>
      </c>
      <c r="D1614" t="s">
        <v>2330</v>
      </c>
      <c r="E1614" t="s">
        <v>53</v>
      </c>
      <c r="F1614" t="s">
        <v>39</v>
      </c>
      <c r="G1614" t="s">
        <v>41</v>
      </c>
      <c r="H1614" t="s">
        <v>239</v>
      </c>
      <c r="I1614">
        <v>1.5</v>
      </c>
      <c r="J1614">
        <v>1.3625614950904099</v>
      </c>
      <c r="K1614">
        <v>4.3416688096364967E-3</v>
      </c>
      <c r="L1614">
        <v>2.02</v>
      </c>
      <c r="M1614">
        <v>4.8869031639000466</v>
      </c>
      <c r="N1614">
        <v>180.42822171179881</v>
      </c>
      <c r="O1614">
        <v>243.17099029017899</v>
      </c>
      <c r="P1614">
        <v>101.19168471860129</v>
      </c>
      <c r="Q1614">
        <v>73.079991692392312</v>
      </c>
      <c r="R1614">
        <v>597.87088841297157</v>
      </c>
      <c r="S1614">
        <v>15114829.762506589</v>
      </c>
      <c r="T1614">
        <v>9206187.3679666203</v>
      </c>
      <c r="U1614">
        <v>15575736.854570931</v>
      </c>
      <c r="V1614">
        <v>70000000.000018239</v>
      </c>
      <c r="W1614">
        <v>30103246.014974091</v>
      </c>
      <c r="X1614">
        <v>0.43366967913624838</v>
      </c>
      <c r="Y1614">
        <v>0.54967159442028379</v>
      </c>
      <c r="Z1614">
        <v>0.29078070321437138</v>
      </c>
      <c r="AA1614">
        <v>0.2099999761275641</v>
      </c>
      <c r="AB1614">
        <v>0.10156900000000001</v>
      </c>
      <c r="AC1614">
        <v>5.4999999999999997E-3</v>
      </c>
      <c r="AD1614">
        <v>1.330465782841898</v>
      </c>
      <c r="AE1614">
        <v>2.4678860977695241</v>
      </c>
      <c r="AF1614">
        <v>8.7923240445114672</v>
      </c>
      <c r="AG1614">
        <v>1</v>
      </c>
      <c r="AH1614" t="s">
        <v>656</v>
      </c>
    </row>
    <row r="1615" spans="1:34">
      <c r="A1615" t="s">
        <v>354</v>
      </c>
      <c r="B1615" t="s">
        <v>590</v>
      </c>
      <c r="C1615" t="s">
        <v>1630</v>
      </c>
      <c r="D1615" t="s">
        <v>2331</v>
      </c>
      <c r="E1615" t="s">
        <v>72</v>
      </c>
      <c r="F1615" t="s">
        <v>140</v>
      </c>
      <c r="G1615" t="s">
        <v>40</v>
      </c>
      <c r="H1615" t="s">
        <v>302</v>
      </c>
      <c r="I1615">
        <v>1</v>
      </c>
      <c r="J1615">
        <v>1.5</v>
      </c>
      <c r="K1615">
        <v>3.5684922150772911</v>
      </c>
      <c r="L1615">
        <v>1.060000000000001E-2</v>
      </c>
      <c r="M1615">
        <v>6.0790922150772913</v>
      </c>
      <c r="N1615">
        <v>68.92702184179457</v>
      </c>
      <c r="O1615">
        <v>102.28548995737501</v>
      </c>
      <c r="P1615">
        <v>433.55214301775811</v>
      </c>
      <c r="Q1615">
        <v>50.087693638061317</v>
      </c>
      <c r="R1615">
        <v>654.85234845498906</v>
      </c>
      <c r="S1615">
        <v>5338230.3719008267</v>
      </c>
      <c r="T1615">
        <v>2827322.8645324088</v>
      </c>
      <c r="U1615">
        <v>33993427.349155068</v>
      </c>
      <c r="V1615">
        <v>55775227.186046682</v>
      </c>
      <c r="W1615">
        <v>13616246.600458371</v>
      </c>
      <c r="X1615">
        <v>0.1618468962463869</v>
      </c>
      <c r="Y1615">
        <v>0.25177341450499602</v>
      </c>
      <c r="Z1615">
        <v>1.000894777860984</v>
      </c>
      <c r="AA1615">
        <v>0.1439301541323601</v>
      </c>
      <c r="AB1615">
        <v>9.0115000000000015E-2</v>
      </c>
      <c r="AC1615">
        <v>5.4999999999999997E-3</v>
      </c>
      <c r="AD1615">
        <v>1.6550408124817759</v>
      </c>
      <c r="AE1615">
        <v>0.96353611608975065</v>
      </c>
      <c r="AF1615">
        <v>8.7932841436488172</v>
      </c>
      <c r="AG1615">
        <v>1</v>
      </c>
      <c r="AH1615" t="s">
        <v>1471</v>
      </c>
    </row>
    <row r="1616" spans="1:34">
      <c r="A1616" t="s">
        <v>354</v>
      </c>
      <c r="B1616" t="s">
        <v>590</v>
      </c>
      <c r="C1616" t="s">
        <v>1633</v>
      </c>
      <c r="D1616" t="s">
        <v>2332</v>
      </c>
      <c r="E1616" t="s">
        <v>72</v>
      </c>
      <c r="F1616" t="s">
        <v>39</v>
      </c>
      <c r="G1616" t="s">
        <v>239</v>
      </c>
      <c r="I1616">
        <v>1</v>
      </c>
      <c r="J1616">
        <v>3</v>
      </c>
      <c r="K1616">
        <v>2.0886039664325118</v>
      </c>
      <c r="M1616">
        <v>6.0886039664325118</v>
      </c>
      <c r="N1616">
        <v>68.92702184179457</v>
      </c>
      <c r="O1616">
        <v>527.92475598461101</v>
      </c>
      <c r="P1616">
        <v>75.285470473365251</v>
      </c>
      <c r="R1616">
        <v>672.13724829977082</v>
      </c>
      <c r="S1616">
        <v>5338230.3719008267</v>
      </c>
      <c r="T1616">
        <v>19986653.07067541</v>
      </c>
      <c r="U1616">
        <v>31011730.93385436</v>
      </c>
      <c r="V1616">
        <v>56336614.376430601</v>
      </c>
      <c r="X1616">
        <v>0.1618468962463869</v>
      </c>
      <c r="Y1616">
        <v>1.19333824322432</v>
      </c>
      <c r="Z1616">
        <v>0.21633755883150929</v>
      </c>
      <c r="AB1616">
        <v>7.9335000000000003E-2</v>
      </c>
      <c r="AC1616">
        <v>5.4999999999999997E-3</v>
      </c>
      <c r="AD1616">
        <v>1.6576303992381709</v>
      </c>
      <c r="AE1616">
        <v>0.96504372867955313</v>
      </c>
      <c r="AF1616">
        <v>8.7961130943502361</v>
      </c>
      <c r="AG1616">
        <v>1</v>
      </c>
      <c r="AH1616" t="s">
        <v>1529</v>
      </c>
    </row>
    <row r="1617" spans="1:34">
      <c r="A1617" t="s">
        <v>59</v>
      </c>
      <c r="B1617" t="s">
        <v>60</v>
      </c>
      <c r="C1617" t="s">
        <v>2333</v>
      </c>
      <c r="D1617" t="s">
        <v>2334</v>
      </c>
      <c r="E1617" t="s">
        <v>72</v>
      </c>
      <c r="F1617" t="s">
        <v>140</v>
      </c>
      <c r="G1617" t="s">
        <v>40</v>
      </c>
      <c r="I1617">
        <v>1</v>
      </c>
      <c r="J1617">
        <v>1.5</v>
      </c>
      <c r="K1617">
        <v>4.2997247548181594</v>
      </c>
      <c r="M1617">
        <v>6.7997247548181594</v>
      </c>
      <c r="N1617">
        <v>67.599837662337663</v>
      </c>
      <c r="O1617">
        <v>101.549623122</v>
      </c>
      <c r="P1617">
        <v>506.66866773373749</v>
      </c>
      <c r="R1617">
        <v>675.81812851807513</v>
      </c>
      <c r="S1617">
        <v>5235443.1818181816</v>
      </c>
      <c r="T1617">
        <v>2806982.4122378179</v>
      </c>
      <c r="U1617">
        <v>39726258.592140183</v>
      </c>
      <c r="V1617">
        <v>47768684.186196178</v>
      </c>
      <c r="X1617">
        <v>0.15873054746977161</v>
      </c>
      <c r="Y1617">
        <v>0.2499620949733542</v>
      </c>
      <c r="Z1617">
        <v>1.169690962915408</v>
      </c>
      <c r="AB1617">
        <v>7.1743000000000001E-2</v>
      </c>
      <c r="AC1617">
        <v>5.4999999999999997E-3</v>
      </c>
      <c r="AD1617">
        <v>1.851233964662536</v>
      </c>
      <c r="AE1617">
        <v>6.7997247548181594E-2</v>
      </c>
      <c r="AF1617">
        <v>8.7961989670288769</v>
      </c>
      <c r="AG1617">
        <v>1</v>
      </c>
      <c r="AH1617" t="s">
        <v>2046</v>
      </c>
    </row>
    <row r="1618" spans="1:34">
      <c r="A1618" t="s">
        <v>59</v>
      </c>
      <c r="B1618" t="s">
        <v>63</v>
      </c>
      <c r="C1618" t="s">
        <v>2333</v>
      </c>
      <c r="D1618" t="s">
        <v>2335</v>
      </c>
      <c r="E1618" t="s">
        <v>72</v>
      </c>
      <c r="F1618" t="s">
        <v>140</v>
      </c>
      <c r="G1618" t="s">
        <v>40</v>
      </c>
      <c r="I1618">
        <v>1</v>
      </c>
      <c r="J1618">
        <v>1.5</v>
      </c>
      <c r="K1618">
        <v>4.3011037585212808</v>
      </c>
      <c r="M1618">
        <v>6.8011037585212808</v>
      </c>
      <c r="N1618">
        <v>67.599837662337663</v>
      </c>
      <c r="O1618">
        <v>101.549623122</v>
      </c>
      <c r="P1618">
        <v>506.83116603511769</v>
      </c>
      <c r="R1618">
        <v>675.98062681945544</v>
      </c>
      <c r="S1618">
        <v>5235443.1818181816</v>
      </c>
      <c r="T1618">
        <v>2806982.4122378179</v>
      </c>
      <c r="U1618">
        <v>39738999.560651779</v>
      </c>
      <c r="V1618">
        <v>47781425.154707767</v>
      </c>
      <c r="X1618">
        <v>0.15873054746977161</v>
      </c>
      <c r="Y1618">
        <v>0.2499620949733542</v>
      </c>
      <c r="Z1618">
        <v>1.1700661051073731</v>
      </c>
      <c r="AB1618">
        <v>7.1743000000000001E-2</v>
      </c>
      <c r="AC1618">
        <v>5.4999999999999997E-3</v>
      </c>
      <c r="AD1618">
        <v>1.8516094002256891</v>
      </c>
      <c r="AE1618">
        <v>6.8011037585212805E-2</v>
      </c>
      <c r="AF1618">
        <v>8.7979671963321824</v>
      </c>
      <c r="AG1618">
        <v>1</v>
      </c>
      <c r="AH1618" t="s">
        <v>2046</v>
      </c>
    </row>
    <row r="1619" spans="1:34">
      <c r="A1619" t="s">
        <v>354</v>
      </c>
      <c r="B1619" t="s">
        <v>597</v>
      </c>
      <c r="C1619" t="s">
        <v>1630</v>
      </c>
      <c r="D1619" t="s">
        <v>2336</v>
      </c>
      <c r="E1619" t="s">
        <v>72</v>
      </c>
      <c r="F1619" t="s">
        <v>140</v>
      </c>
      <c r="G1619" t="s">
        <v>40</v>
      </c>
      <c r="H1619" t="s">
        <v>302</v>
      </c>
      <c r="I1619">
        <v>1</v>
      </c>
      <c r="J1619">
        <v>1.5</v>
      </c>
      <c r="K1619">
        <v>3.5718662460946891</v>
      </c>
      <c r="L1619">
        <v>1.060000000000001E-2</v>
      </c>
      <c r="M1619">
        <v>6.0824662460946888</v>
      </c>
      <c r="N1619">
        <v>68.92702184179457</v>
      </c>
      <c r="O1619">
        <v>102.28548995737501</v>
      </c>
      <c r="P1619">
        <v>433.96206919666929</v>
      </c>
      <c r="Q1619">
        <v>50.087693638061317</v>
      </c>
      <c r="R1619">
        <v>655.26227463390023</v>
      </c>
      <c r="S1619">
        <v>5338230.3719008267</v>
      </c>
      <c r="T1619">
        <v>2827322.8645324088</v>
      </c>
      <c r="U1619">
        <v>34025568.340742253</v>
      </c>
      <c r="V1619">
        <v>55807368.177633859</v>
      </c>
      <c r="W1619">
        <v>13616246.600458371</v>
      </c>
      <c r="X1619">
        <v>0.1618468962463869</v>
      </c>
      <c r="Y1619">
        <v>0.25177341450499602</v>
      </c>
      <c r="Z1619">
        <v>1.0018411299397101</v>
      </c>
      <c r="AA1619">
        <v>0.1439301541323601</v>
      </c>
      <c r="AB1619">
        <v>9.0115000000000015E-2</v>
      </c>
      <c r="AC1619">
        <v>5.4999999999999997E-3</v>
      </c>
      <c r="AD1619">
        <v>1.655959396842533</v>
      </c>
      <c r="AE1619">
        <v>0.96407090000600815</v>
      </c>
      <c r="AF1619">
        <v>8.7981115429432304</v>
      </c>
      <c r="AG1619">
        <v>1</v>
      </c>
      <c r="AH1619" t="s">
        <v>1471</v>
      </c>
    </row>
    <row r="1620" spans="1:34">
      <c r="A1620" t="s">
        <v>125</v>
      </c>
      <c r="B1620" t="s">
        <v>145</v>
      </c>
      <c r="C1620" t="s">
        <v>2276</v>
      </c>
      <c r="D1620" t="s">
        <v>2337</v>
      </c>
      <c r="E1620" t="s">
        <v>53</v>
      </c>
      <c r="F1620" t="s">
        <v>39</v>
      </c>
      <c r="G1620" t="s">
        <v>239</v>
      </c>
      <c r="I1620">
        <v>1.7757436291057831</v>
      </c>
      <c r="J1620">
        <v>3</v>
      </c>
      <c r="K1620">
        <v>2.02</v>
      </c>
      <c r="M1620">
        <v>6.7957436291057816</v>
      </c>
      <c r="N1620">
        <v>184.98223232373991</v>
      </c>
      <c r="O1620">
        <v>476.27274623318829</v>
      </c>
      <c r="P1620">
        <v>58.149404109062978</v>
      </c>
      <c r="R1620">
        <v>719.40438266599108</v>
      </c>
      <c r="S1620">
        <v>15496328.258047311</v>
      </c>
      <c r="T1620">
        <v>18031164.55152189</v>
      </c>
      <c r="U1620">
        <v>23953010.62549923</v>
      </c>
      <c r="V1620">
        <v>57480503.435068429</v>
      </c>
      <c r="X1620">
        <v>0.4446155073560607</v>
      </c>
      <c r="Y1620">
        <v>1.076582364896908</v>
      </c>
      <c r="Z1620">
        <v>0.1670959888191465</v>
      </c>
      <c r="AB1620">
        <v>7.9335000000000003E-2</v>
      </c>
      <c r="AC1620">
        <v>5.4999999999999997E-3</v>
      </c>
      <c r="AD1620">
        <v>1.8501500979764429</v>
      </c>
      <c r="AE1620">
        <v>6.7957436291057827E-2</v>
      </c>
      <c r="AF1620">
        <v>8.7986861633732829</v>
      </c>
      <c r="AG1620">
        <v>1</v>
      </c>
      <c r="AH1620" t="s">
        <v>1282</v>
      </c>
    </row>
    <row r="1621" spans="1:34">
      <c r="A1621" t="s">
        <v>35</v>
      </c>
      <c r="B1621" t="s">
        <v>49</v>
      </c>
      <c r="C1621" t="s">
        <v>2263</v>
      </c>
      <c r="D1621" t="s">
        <v>2338</v>
      </c>
      <c r="E1621" t="s">
        <v>53</v>
      </c>
      <c r="F1621" t="s">
        <v>140</v>
      </c>
      <c r="G1621" t="s">
        <v>239</v>
      </c>
      <c r="H1621" t="s">
        <v>302</v>
      </c>
      <c r="I1621">
        <v>3.263531054322681</v>
      </c>
      <c r="J1621">
        <v>1.5</v>
      </c>
      <c r="K1621">
        <v>2.02</v>
      </c>
      <c r="L1621">
        <v>3.1673695610321918E-3</v>
      </c>
      <c r="M1621">
        <v>6.7866984238837116</v>
      </c>
      <c r="N1621">
        <v>392.55540308844883</v>
      </c>
      <c r="O1621">
        <v>103.02135679275</v>
      </c>
      <c r="P1621">
        <v>73.079991692392312</v>
      </c>
      <c r="Q1621">
        <v>15.317178131909211</v>
      </c>
      <c r="R1621">
        <v>583.97392970550038</v>
      </c>
      <c r="S1621">
        <v>32885144.207160652</v>
      </c>
      <c r="T1621">
        <v>2847663.3168270001</v>
      </c>
      <c r="U1621">
        <v>30103246.014974091</v>
      </c>
      <c r="V1621">
        <v>70000000.000028953</v>
      </c>
      <c r="W1621">
        <v>4163946.4610672109</v>
      </c>
      <c r="X1621">
        <v>0.94352964345286627</v>
      </c>
      <c r="Y1621">
        <v>0.25358473403663789</v>
      </c>
      <c r="Z1621">
        <v>0.2099999761275641</v>
      </c>
      <c r="AA1621">
        <v>4.4014879689394278E-2</v>
      </c>
      <c r="AB1621">
        <v>9.3907000000000004E-2</v>
      </c>
      <c r="AC1621">
        <v>5.4999999999999997E-3</v>
      </c>
      <c r="AD1621">
        <v>1.8476875290154611</v>
      </c>
      <c r="AE1621">
        <v>6.7866984238837122E-2</v>
      </c>
      <c r="AF1621">
        <v>8.8016599371380089</v>
      </c>
      <c r="AG1621">
        <v>1</v>
      </c>
      <c r="AH1621" t="s">
        <v>2265</v>
      </c>
    </row>
    <row r="1622" spans="1:34">
      <c r="A1622" t="s">
        <v>125</v>
      </c>
      <c r="B1622" t="s">
        <v>145</v>
      </c>
      <c r="C1622" t="s">
        <v>2314</v>
      </c>
      <c r="D1622" t="s">
        <v>2339</v>
      </c>
      <c r="E1622" t="s">
        <v>40</v>
      </c>
      <c r="F1622" t="s">
        <v>41</v>
      </c>
      <c r="G1622" t="s">
        <v>239</v>
      </c>
      <c r="I1622">
        <v>4.775612240623647</v>
      </c>
      <c r="J1622">
        <v>1.6810617453922861E-3</v>
      </c>
      <c r="K1622">
        <v>2.02</v>
      </c>
      <c r="M1622">
        <v>6.7972933023690389</v>
      </c>
      <c r="N1622">
        <v>513.26320124691676</v>
      </c>
      <c r="O1622">
        <v>37.705029334621678</v>
      </c>
      <c r="P1622">
        <v>58.149404109062971</v>
      </c>
      <c r="R1622">
        <v>609.11763469060145</v>
      </c>
      <c r="S1622">
        <v>40243314.72827521</v>
      </c>
      <c r="T1622">
        <v>5803674.6462230738</v>
      </c>
      <c r="U1622">
        <v>23953010.625499219</v>
      </c>
      <c r="V1622">
        <v>69999999.999997512</v>
      </c>
      <c r="X1622">
        <v>1.184915046712637</v>
      </c>
      <c r="Y1622">
        <v>0.1083477854443152</v>
      </c>
      <c r="Z1622">
        <v>0.16709598881914639</v>
      </c>
      <c r="AB1622">
        <v>8.0528000000000002E-2</v>
      </c>
      <c r="AC1622">
        <v>5.4999999999999997E-3</v>
      </c>
      <c r="AD1622">
        <v>1.850571998550733</v>
      </c>
      <c r="AE1622">
        <v>6.7972933023690396E-2</v>
      </c>
      <c r="AF1622">
        <v>8.8018662339434623</v>
      </c>
      <c r="AG1622">
        <v>1</v>
      </c>
      <c r="AH1622" t="s">
        <v>2297</v>
      </c>
    </row>
    <row r="1623" spans="1:34">
      <c r="A1623" t="s">
        <v>354</v>
      </c>
      <c r="B1623" t="s">
        <v>590</v>
      </c>
      <c r="C1623" t="s">
        <v>1639</v>
      </c>
      <c r="D1623" t="s">
        <v>2340</v>
      </c>
      <c r="E1623" t="s">
        <v>72</v>
      </c>
      <c r="F1623" t="s">
        <v>39</v>
      </c>
      <c r="G1623" t="s">
        <v>140</v>
      </c>
      <c r="H1623" t="s">
        <v>40</v>
      </c>
      <c r="I1623">
        <v>1</v>
      </c>
      <c r="J1623">
        <v>2.5815833855441088</v>
      </c>
      <c r="K1623">
        <v>1.5</v>
      </c>
      <c r="L1623">
        <v>1</v>
      </c>
      <c r="M1623">
        <v>6.0815833855441088</v>
      </c>
      <c r="N1623">
        <v>68.92702184179457</v>
      </c>
      <c r="O1623">
        <v>454.29392628909989</v>
      </c>
      <c r="P1623">
        <v>102.28548995737501</v>
      </c>
      <c r="Q1623">
        <v>121.4944903581267</v>
      </c>
      <c r="R1623">
        <v>747.00092844639619</v>
      </c>
      <c r="S1623">
        <v>5338230.3719008267</v>
      </c>
      <c r="T1623">
        <v>17199070.499963261</v>
      </c>
      <c r="U1623">
        <v>2827322.8645324088</v>
      </c>
      <c r="V1623">
        <v>34890615.471933693</v>
      </c>
      <c r="W1623">
        <v>9525991.7355371881</v>
      </c>
      <c r="X1623">
        <v>0.1618468962463869</v>
      </c>
      <c r="Y1623">
        <v>1.0269007273474331</v>
      </c>
      <c r="Z1623">
        <v>0.25177341450499602</v>
      </c>
      <c r="AA1623">
        <v>0.28048114372565769</v>
      </c>
      <c r="AB1623">
        <v>9.5889000000000002E-2</v>
      </c>
      <c r="AC1623">
        <v>5.4999999999999997E-3</v>
      </c>
      <c r="AD1623">
        <v>1.6557190369020609</v>
      </c>
      <c r="AE1623">
        <v>0.96393096660874122</v>
      </c>
      <c r="AF1623">
        <v>8.8026223890549105</v>
      </c>
      <c r="AG1623">
        <v>1</v>
      </c>
      <c r="AH1623" t="s">
        <v>1548</v>
      </c>
    </row>
    <row r="1624" spans="1:34">
      <c r="A1624" t="s">
        <v>59</v>
      </c>
      <c r="B1624" t="s">
        <v>105</v>
      </c>
      <c r="C1624" t="s">
        <v>1520</v>
      </c>
      <c r="D1624" t="s">
        <v>2341</v>
      </c>
      <c r="E1624" t="s">
        <v>53</v>
      </c>
      <c r="F1624" t="s">
        <v>72</v>
      </c>
      <c r="I1624">
        <v>4.8918916375105157</v>
      </c>
      <c r="J1624">
        <v>1.2229729093776289</v>
      </c>
      <c r="M1624">
        <v>6.1148645468881444</v>
      </c>
      <c r="N1624">
        <v>566.85119608405591</v>
      </c>
      <c r="O1624">
        <v>82.672770139364488</v>
      </c>
      <c r="R1624">
        <v>649.52396622342042</v>
      </c>
      <c r="S1624">
        <v>47486248.260925293</v>
      </c>
      <c r="T1624">
        <v>6402805.1799494512</v>
      </c>
      <c r="V1624">
        <v>53889053.44087474</v>
      </c>
      <c r="X1624">
        <v>1.3624596750525739</v>
      </c>
      <c r="Y1624">
        <v>0.19412315944621039</v>
      </c>
      <c r="AB1624">
        <v>4.8292000000000002E-2</v>
      </c>
      <c r="AC1624">
        <v>5.4999999999999997E-3</v>
      </c>
      <c r="AD1624">
        <v>1.6647798766397039</v>
      </c>
      <c r="AE1624">
        <v>0.96920603068177091</v>
      </c>
      <c r="AF1624">
        <v>8.8026424542096198</v>
      </c>
      <c r="AG1624">
        <v>1</v>
      </c>
      <c r="AH1624" t="s">
        <v>1304</v>
      </c>
    </row>
    <row r="1625" spans="1:34">
      <c r="A1625" t="s">
        <v>59</v>
      </c>
      <c r="B1625" t="s">
        <v>97</v>
      </c>
      <c r="C1625" t="s">
        <v>1605</v>
      </c>
      <c r="D1625" t="s">
        <v>2342</v>
      </c>
      <c r="E1625" t="s">
        <v>39</v>
      </c>
      <c r="F1625" t="s">
        <v>140</v>
      </c>
      <c r="G1625" t="s">
        <v>239</v>
      </c>
      <c r="H1625" t="s">
        <v>302</v>
      </c>
      <c r="I1625">
        <v>2.5524401589391901</v>
      </c>
      <c r="J1625">
        <v>1.5</v>
      </c>
      <c r="K1625">
        <v>2.02</v>
      </c>
      <c r="L1625">
        <v>1.06E-2</v>
      </c>
      <c r="M1625">
        <v>6.0830401589391894</v>
      </c>
      <c r="N1625">
        <v>442.80694376589872</v>
      </c>
      <c r="O1625">
        <v>101.549623122</v>
      </c>
      <c r="P1625">
        <v>68.987406144393248</v>
      </c>
      <c r="Q1625">
        <v>48.91452709871826</v>
      </c>
      <c r="R1625">
        <v>662.25850013101024</v>
      </c>
      <c r="S1625">
        <v>16764185.922345869</v>
      </c>
      <c r="T1625">
        <v>2806982.4122378179</v>
      </c>
      <c r="U1625">
        <v>28417420.568970811</v>
      </c>
      <c r="V1625">
        <v>61285912.356572069</v>
      </c>
      <c r="W1625">
        <v>13297323.45301757</v>
      </c>
      <c r="X1625">
        <v>1.0009351794378269</v>
      </c>
      <c r="Y1625">
        <v>0.24996209497335431</v>
      </c>
      <c r="Z1625">
        <v>0.19823967282871621</v>
      </c>
      <c r="AA1625">
        <v>0.14055898591585711</v>
      </c>
      <c r="AB1625">
        <v>9.3907000000000004E-2</v>
      </c>
      <c r="AC1625">
        <v>5.4999999999999997E-3</v>
      </c>
      <c r="AD1625">
        <v>1.6561156453656429</v>
      </c>
      <c r="AE1625">
        <v>0.96416186519186153</v>
      </c>
      <c r="AF1625">
        <v>8.8027246694966941</v>
      </c>
      <c r="AG1625">
        <v>1</v>
      </c>
      <c r="AH1625" t="s">
        <v>1434</v>
      </c>
    </row>
    <row r="1626" spans="1:34">
      <c r="A1626" t="s">
        <v>35</v>
      </c>
      <c r="B1626" t="s">
        <v>74</v>
      </c>
      <c r="C1626" t="s">
        <v>1624</v>
      </c>
      <c r="D1626" t="s">
        <v>2343</v>
      </c>
      <c r="E1626" t="s">
        <v>53</v>
      </c>
      <c r="F1626" t="s">
        <v>72</v>
      </c>
      <c r="G1626" t="s">
        <v>39</v>
      </c>
      <c r="H1626" t="s">
        <v>140</v>
      </c>
      <c r="I1626">
        <v>1.5</v>
      </c>
      <c r="J1626">
        <v>1</v>
      </c>
      <c r="K1626">
        <v>2.0853704194065452</v>
      </c>
      <c r="L1626">
        <v>1.5</v>
      </c>
      <c r="M1626">
        <v>6.0853704194065452</v>
      </c>
      <c r="N1626">
        <v>180.42822171179881</v>
      </c>
      <c r="O1626">
        <v>70.254206021251477</v>
      </c>
      <c r="P1626">
        <v>372.16785578935497</v>
      </c>
      <c r="Q1626">
        <v>103.02135679275</v>
      </c>
      <c r="R1626">
        <v>725.87164031515533</v>
      </c>
      <c r="S1626">
        <v>15114829.762506589</v>
      </c>
      <c r="T1626">
        <v>5441017.5619834717</v>
      </c>
      <c r="U1626">
        <v>14089867.4165146</v>
      </c>
      <c r="V1626">
        <v>37493378.057831667</v>
      </c>
      <c r="W1626">
        <v>2847663.3168270001</v>
      </c>
      <c r="X1626">
        <v>0.43366967913624838</v>
      </c>
      <c r="Y1626">
        <v>0.16496324502300211</v>
      </c>
      <c r="Z1626">
        <v>0.84126029358846166</v>
      </c>
      <c r="AA1626">
        <v>0.25358473403663789</v>
      </c>
      <c r="AB1626">
        <v>9.2784000000000005E-2</v>
      </c>
      <c r="AC1626">
        <v>5.4999999999999997E-3</v>
      </c>
      <c r="AD1626">
        <v>1.65675006182796</v>
      </c>
      <c r="AE1626">
        <v>0.96453121147593746</v>
      </c>
      <c r="AF1626">
        <v>8.8049356927104423</v>
      </c>
      <c r="AG1626">
        <v>1</v>
      </c>
      <c r="AH1626" t="s">
        <v>1626</v>
      </c>
    </row>
    <row r="1627" spans="1:34">
      <c r="A1627" t="s">
        <v>699</v>
      </c>
      <c r="B1627" t="s">
        <v>700</v>
      </c>
      <c r="C1627" t="s">
        <v>2344</v>
      </c>
      <c r="D1627" t="s">
        <v>2345</v>
      </c>
      <c r="E1627" t="s">
        <v>103</v>
      </c>
      <c r="F1627" t="s">
        <v>40</v>
      </c>
      <c r="G1627" t="s">
        <v>302</v>
      </c>
      <c r="I1627">
        <v>1.8062948286536811</v>
      </c>
      <c r="J1627">
        <v>4.2824920572462331</v>
      </c>
      <c r="K1627">
        <v>1.059999999999999E-2</v>
      </c>
      <c r="M1627">
        <v>6.0993868858999143</v>
      </c>
      <c r="N1627">
        <v>177.76951605333309</v>
      </c>
      <c r="O1627">
        <v>421.11171896254621</v>
      </c>
      <c r="P1627">
        <v>42.657638888888862</v>
      </c>
      <c r="R1627">
        <v>641.53887390476825</v>
      </c>
      <c r="S1627">
        <v>25385586.23863155</v>
      </c>
      <c r="T1627">
        <v>33018013.761368461</v>
      </c>
      <c r="U1627">
        <v>11596399.999999991</v>
      </c>
      <c r="V1627">
        <v>70000000</v>
      </c>
      <c r="X1627">
        <v>0.40842765611978898</v>
      </c>
      <c r="Y1627">
        <v>0.9721749210415298</v>
      </c>
      <c r="Z1627">
        <v>0.1225794220945082</v>
      </c>
      <c r="AB1627">
        <v>7.2873999999999994E-2</v>
      </c>
      <c r="AC1627">
        <v>5.4999999999999997E-3</v>
      </c>
      <c r="AD1627">
        <v>1.6605660631769401</v>
      </c>
      <c r="AE1627">
        <v>0.96675282141513641</v>
      </c>
      <c r="AF1627">
        <v>8.8050797704919912</v>
      </c>
      <c r="AG1627">
        <v>1</v>
      </c>
      <c r="AH1627" t="s">
        <v>1099</v>
      </c>
    </row>
    <row r="1628" spans="1:34">
      <c r="A1628" t="s">
        <v>147</v>
      </c>
      <c r="B1628" t="s">
        <v>158</v>
      </c>
      <c r="C1628" t="s">
        <v>2324</v>
      </c>
      <c r="D1628" t="s">
        <v>2346</v>
      </c>
      <c r="E1628" t="s">
        <v>53</v>
      </c>
      <c r="F1628" t="s">
        <v>39</v>
      </c>
      <c r="G1628" t="s">
        <v>239</v>
      </c>
      <c r="I1628">
        <v>1.5</v>
      </c>
      <c r="J1628">
        <v>2.575310953995376</v>
      </c>
      <c r="K1628">
        <v>2.02</v>
      </c>
      <c r="M1628">
        <v>6.0953109539953756</v>
      </c>
      <c r="N1628">
        <v>170.5061351547389</v>
      </c>
      <c r="O1628">
        <v>440.3591754138904</v>
      </c>
      <c r="P1628">
        <v>65.162228955453145</v>
      </c>
      <c r="R1628">
        <v>676.02753952408239</v>
      </c>
      <c r="S1628">
        <v>14283636.904892741</v>
      </c>
      <c r="T1628">
        <v>16671516.093370469</v>
      </c>
      <c r="U1628">
        <v>26841746.471274961</v>
      </c>
      <c r="V1628">
        <v>57796899.469538167</v>
      </c>
      <c r="X1628">
        <v>0.4098213695273703</v>
      </c>
      <c r="Y1628">
        <v>0.99540216445436058</v>
      </c>
      <c r="Z1628">
        <v>0.1872477843547504</v>
      </c>
      <c r="AB1628">
        <v>7.9335000000000003E-2</v>
      </c>
      <c r="AC1628">
        <v>5.4999999999999997E-3</v>
      </c>
      <c r="AD1628">
        <v>1.6594563853809401</v>
      </c>
      <c r="AE1628">
        <v>0.96610678620826718</v>
      </c>
      <c r="AF1628">
        <v>8.8057091255845847</v>
      </c>
      <c r="AG1628">
        <v>1</v>
      </c>
      <c r="AH1628" t="s">
        <v>1282</v>
      </c>
    </row>
    <row r="1629" spans="1:34">
      <c r="A1629" t="s">
        <v>35</v>
      </c>
      <c r="B1629" t="s">
        <v>68</v>
      </c>
      <c r="C1629" t="s">
        <v>1649</v>
      </c>
      <c r="D1629" t="s">
        <v>2347</v>
      </c>
      <c r="E1629" t="s">
        <v>72</v>
      </c>
      <c r="F1629" t="s">
        <v>140</v>
      </c>
      <c r="G1629" t="s">
        <v>41</v>
      </c>
      <c r="I1629">
        <v>3</v>
      </c>
      <c r="J1629">
        <v>3.0993215904739571</v>
      </c>
      <c r="K1629">
        <v>8.3999999999999977E-3</v>
      </c>
      <c r="M1629">
        <v>6.1077215904739566</v>
      </c>
      <c r="N1629">
        <v>210.76261806375439</v>
      </c>
      <c r="O1629">
        <v>212.86421025846059</v>
      </c>
      <c r="P1629">
        <v>195.77959280303031</v>
      </c>
      <c r="R1629">
        <v>619.40642112524529</v>
      </c>
      <c r="S1629">
        <v>16323052.68595041</v>
      </c>
      <c r="T1629">
        <v>5883882.9334950671</v>
      </c>
      <c r="U1629">
        <v>30134999.999999989</v>
      </c>
      <c r="V1629">
        <v>52341935.619445473</v>
      </c>
      <c r="X1629">
        <v>0.49488973506900619</v>
      </c>
      <c r="Y1629">
        <v>0.52396042747623195</v>
      </c>
      <c r="Z1629">
        <v>0.56258503679031679</v>
      </c>
      <c r="AB1629">
        <v>6.6725999999999994E-2</v>
      </c>
      <c r="AC1629">
        <v>5.4999999999999997E-3</v>
      </c>
      <c r="AD1629">
        <v>1.6628351974065221</v>
      </c>
      <c r="AE1629">
        <v>0.96807387209012208</v>
      </c>
      <c r="AF1629">
        <v>8.8108566599706002</v>
      </c>
      <c r="AG1629">
        <v>1</v>
      </c>
      <c r="AH1629" t="s">
        <v>1651</v>
      </c>
    </row>
    <row r="1630" spans="1:34">
      <c r="A1630" t="s">
        <v>354</v>
      </c>
      <c r="B1630" t="s">
        <v>597</v>
      </c>
      <c r="C1630" t="s">
        <v>1639</v>
      </c>
      <c r="D1630" t="s">
        <v>2348</v>
      </c>
      <c r="E1630" t="s">
        <v>72</v>
      </c>
      <c r="F1630" t="s">
        <v>39</v>
      </c>
      <c r="G1630" t="s">
        <v>140</v>
      </c>
      <c r="H1630" t="s">
        <v>40</v>
      </c>
      <c r="I1630">
        <v>1</v>
      </c>
      <c r="J1630">
        <v>2.588679578294435</v>
      </c>
      <c r="K1630">
        <v>1.5</v>
      </c>
      <c r="L1630">
        <v>1</v>
      </c>
      <c r="M1630">
        <v>6.0886795782944354</v>
      </c>
      <c r="N1630">
        <v>68.92702184179457</v>
      </c>
      <c r="O1630">
        <v>455.54267823114509</v>
      </c>
      <c r="P1630">
        <v>102.28548995737501</v>
      </c>
      <c r="Q1630">
        <v>121.4944903581267</v>
      </c>
      <c r="R1630">
        <v>748.24968038844133</v>
      </c>
      <c r="S1630">
        <v>5338230.3719008267</v>
      </c>
      <c r="T1630">
        <v>17246346.880837731</v>
      </c>
      <c r="U1630">
        <v>2827322.8645324088</v>
      </c>
      <c r="V1630">
        <v>34937891.852808148</v>
      </c>
      <c r="W1630">
        <v>9525991.7355371881</v>
      </c>
      <c r="X1630">
        <v>0.1618468962463869</v>
      </c>
      <c r="Y1630">
        <v>1.029723446744184</v>
      </c>
      <c r="Z1630">
        <v>0.25177341450499602</v>
      </c>
      <c r="AA1630">
        <v>0.28048114372565769</v>
      </c>
      <c r="AB1630">
        <v>9.5889000000000002E-2</v>
      </c>
      <c r="AC1630">
        <v>5.4999999999999997E-3</v>
      </c>
      <c r="AD1630">
        <v>1.6576509846665479</v>
      </c>
      <c r="AE1630">
        <v>0.96505571315966798</v>
      </c>
      <c r="AF1630">
        <v>8.8127752761206501</v>
      </c>
      <c r="AG1630">
        <v>1</v>
      </c>
      <c r="AH1630" t="s">
        <v>1548</v>
      </c>
    </row>
    <row r="1631" spans="1:34">
      <c r="A1631" t="s">
        <v>59</v>
      </c>
      <c r="B1631" t="s">
        <v>105</v>
      </c>
      <c r="C1631" t="s">
        <v>1605</v>
      </c>
      <c r="D1631" t="s">
        <v>2349</v>
      </c>
      <c r="E1631" t="s">
        <v>39</v>
      </c>
      <c r="F1631" t="s">
        <v>140</v>
      </c>
      <c r="G1631" t="s">
        <v>239</v>
      </c>
      <c r="H1631" t="s">
        <v>302</v>
      </c>
      <c r="I1631">
        <v>2.559967407700912</v>
      </c>
      <c r="J1631">
        <v>1.5</v>
      </c>
      <c r="K1631">
        <v>2.02</v>
      </c>
      <c r="L1631">
        <v>1.06E-2</v>
      </c>
      <c r="M1631">
        <v>6.0905674077009131</v>
      </c>
      <c r="N1631">
        <v>444.11279926557461</v>
      </c>
      <c r="O1631">
        <v>101.549623122</v>
      </c>
      <c r="P1631">
        <v>68.987406144393248</v>
      </c>
      <c r="Q1631">
        <v>48.914527098718281</v>
      </c>
      <c r="R1631">
        <v>663.56435563068612</v>
      </c>
      <c r="S1631">
        <v>16813624.181371581</v>
      </c>
      <c r="T1631">
        <v>2806982.4122378179</v>
      </c>
      <c r="U1631">
        <v>28417420.568970811</v>
      </c>
      <c r="V1631">
        <v>61335350.615597777</v>
      </c>
      <c r="W1631">
        <v>13297323.45301757</v>
      </c>
      <c r="X1631">
        <v>1.003886977568569</v>
      </c>
      <c r="Y1631">
        <v>0.24996209497335431</v>
      </c>
      <c r="Z1631">
        <v>0.19823967282871621</v>
      </c>
      <c r="AA1631">
        <v>0.14055898591585711</v>
      </c>
      <c r="AB1631">
        <v>9.3907000000000004E-2</v>
      </c>
      <c r="AC1631">
        <v>5.4999999999999997E-3</v>
      </c>
      <c r="AD1631">
        <v>1.658164948693442</v>
      </c>
      <c r="AE1631">
        <v>0.9653549341205947</v>
      </c>
      <c r="AF1631">
        <v>8.8134942905149494</v>
      </c>
      <c r="AG1631">
        <v>1</v>
      </c>
      <c r="AH1631" t="s">
        <v>1434</v>
      </c>
    </row>
    <row r="1632" spans="1:34">
      <c r="A1632" t="s">
        <v>354</v>
      </c>
      <c r="B1632" t="s">
        <v>355</v>
      </c>
      <c r="C1632" t="s">
        <v>2350</v>
      </c>
      <c r="D1632" t="s">
        <v>2351</v>
      </c>
      <c r="E1632" t="s">
        <v>140</v>
      </c>
      <c r="F1632" t="s">
        <v>40</v>
      </c>
      <c r="G1632" t="s">
        <v>239</v>
      </c>
      <c r="H1632" t="s">
        <v>302</v>
      </c>
      <c r="I1632">
        <v>1.5</v>
      </c>
      <c r="J1632">
        <v>3.2705654478422388</v>
      </c>
      <c r="K1632">
        <v>2.02</v>
      </c>
      <c r="L1632">
        <v>4.6897323557871301E-3</v>
      </c>
      <c r="M1632">
        <v>6.7952551801980263</v>
      </c>
      <c r="N1632">
        <v>102.28548995737501</v>
      </c>
      <c r="O1632">
        <v>397.35568226849119</v>
      </c>
      <c r="P1632">
        <v>72.812583333333336</v>
      </c>
      <c r="Q1632">
        <v>22.160177120865018</v>
      </c>
      <c r="R1632">
        <v>594.61393268006452</v>
      </c>
      <c r="S1632">
        <v>2827322.8645324088</v>
      </c>
      <c r="T1632">
        <v>31155379.42667865</v>
      </c>
      <c r="U1632">
        <v>29993094.66666666</v>
      </c>
      <c r="V1632">
        <v>70000000.000004724</v>
      </c>
      <c r="W1632">
        <v>6024203.0421269918</v>
      </c>
      <c r="X1632">
        <v>0.25177341450499602</v>
      </c>
      <c r="Y1632">
        <v>0.9173319374404092</v>
      </c>
      <c r="Z1632">
        <v>0.209231561302682</v>
      </c>
      <c r="AA1632">
        <v>6.3678669887543157E-2</v>
      </c>
      <c r="AB1632">
        <v>9.7012000000000015E-2</v>
      </c>
      <c r="AC1632">
        <v>5.4999999999999997E-3</v>
      </c>
      <c r="AD1632">
        <v>1.8500171171219759</v>
      </c>
      <c r="AE1632">
        <v>6.795255180198026E-2</v>
      </c>
      <c r="AF1632">
        <v>8.8157368491219827</v>
      </c>
      <c r="AG1632">
        <v>1</v>
      </c>
      <c r="AH1632" t="s">
        <v>2236</v>
      </c>
    </row>
    <row r="1633" spans="1:34">
      <c r="A1633" t="s">
        <v>704</v>
      </c>
      <c r="B1633" t="s">
        <v>705</v>
      </c>
      <c r="C1633" t="s">
        <v>2352</v>
      </c>
      <c r="D1633" t="s">
        <v>2353</v>
      </c>
      <c r="E1633" t="s">
        <v>103</v>
      </c>
      <c r="F1633" t="s">
        <v>40</v>
      </c>
      <c r="G1633" t="s">
        <v>302</v>
      </c>
      <c r="I1633">
        <v>1.797154725174003</v>
      </c>
      <c r="J1633">
        <v>4.2991528358452902</v>
      </c>
      <c r="K1633">
        <v>1.059999999999999E-2</v>
      </c>
      <c r="M1633">
        <v>6.1069075610192938</v>
      </c>
      <c r="N1633">
        <v>176.86997753587491</v>
      </c>
      <c r="O1633">
        <v>422.75002885812017</v>
      </c>
      <c r="P1633">
        <v>42.657638888888862</v>
      </c>
      <c r="R1633">
        <v>642.2776452828839</v>
      </c>
      <c r="S1633">
        <v>25257131.635632809</v>
      </c>
      <c r="T1633">
        <v>33146468.364367191</v>
      </c>
      <c r="U1633">
        <v>11596399.999999991</v>
      </c>
      <c r="V1633">
        <v>70000000</v>
      </c>
      <c r="X1633">
        <v>0.40636095527910748</v>
      </c>
      <c r="Y1633">
        <v>0.97595710928671808</v>
      </c>
      <c r="Z1633">
        <v>0.1225794220945082</v>
      </c>
      <c r="AB1633">
        <v>7.2873999999999994E-2</v>
      </c>
      <c r="AC1633">
        <v>5.4999999999999997E-3</v>
      </c>
      <c r="AD1633">
        <v>1.6626135768220069</v>
      </c>
      <c r="AE1633">
        <v>0.96794484842155804</v>
      </c>
      <c r="AF1633">
        <v>8.8158399862628585</v>
      </c>
      <c r="AG1633">
        <v>1</v>
      </c>
      <c r="AH1633" t="s">
        <v>1099</v>
      </c>
    </row>
    <row r="1634" spans="1:34">
      <c r="A1634" t="s">
        <v>99</v>
      </c>
      <c r="B1634" t="s">
        <v>100</v>
      </c>
      <c r="C1634" t="s">
        <v>2354</v>
      </c>
      <c r="D1634" t="s">
        <v>2355</v>
      </c>
      <c r="E1634" t="s">
        <v>39</v>
      </c>
      <c r="F1634" t="s">
        <v>140</v>
      </c>
      <c r="G1634" t="s">
        <v>302</v>
      </c>
      <c r="I1634">
        <v>3</v>
      </c>
      <c r="J1634">
        <v>3.812849364551508</v>
      </c>
      <c r="K1634">
        <v>1.06E-2</v>
      </c>
      <c r="M1634">
        <v>6.8234493645515082</v>
      </c>
      <c r="N1634">
        <v>476.27274623318817</v>
      </c>
      <c r="O1634">
        <v>252.82919513565079</v>
      </c>
      <c r="P1634">
        <v>45.590555237246413</v>
      </c>
      <c r="R1634">
        <v>774.69249660608557</v>
      </c>
      <c r="S1634">
        <v>18031164.55152189</v>
      </c>
      <c r="T1634">
        <v>6988574.4745050324</v>
      </c>
      <c r="U1634">
        <v>12393707.868601991</v>
      </c>
      <c r="V1634">
        <v>37413446.894628912</v>
      </c>
      <c r="X1634">
        <v>1.0765823648969071</v>
      </c>
      <c r="Y1634">
        <v>0.62233333166199534</v>
      </c>
      <c r="Z1634">
        <v>0.13100734263576561</v>
      </c>
      <c r="AB1634">
        <v>6.2864000000000003E-2</v>
      </c>
      <c r="AC1634">
        <v>5.4999999999999997E-3</v>
      </c>
      <c r="AD1634">
        <v>1.8576930207155939</v>
      </c>
      <c r="AE1634">
        <v>6.8234493645515079E-2</v>
      </c>
      <c r="AF1634">
        <v>8.8177408789126179</v>
      </c>
      <c r="AG1634">
        <v>1</v>
      </c>
      <c r="AH1634" t="s">
        <v>943</v>
      </c>
    </row>
    <row r="1635" spans="1:34">
      <c r="A1635" t="s">
        <v>354</v>
      </c>
      <c r="B1635" t="s">
        <v>597</v>
      </c>
      <c r="C1635" t="s">
        <v>1633</v>
      </c>
      <c r="D1635" t="s">
        <v>2356</v>
      </c>
      <c r="E1635" t="s">
        <v>72</v>
      </c>
      <c r="F1635" t="s">
        <v>39</v>
      </c>
      <c r="G1635" t="s">
        <v>239</v>
      </c>
      <c r="I1635">
        <v>1</v>
      </c>
      <c r="J1635">
        <v>3</v>
      </c>
      <c r="K1635">
        <v>2.103933101234428</v>
      </c>
      <c r="M1635">
        <v>6.1039331012344276</v>
      </c>
      <c r="N1635">
        <v>68.92702184179457</v>
      </c>
      <c r="O1635">
        <v>527.92475598461101</v>
      </c>
      <c r="P1635">
        <v>75.838021911579318</v>
      </c>
      <c r="R1635">
        <v>672.68979973798491</v>
      </c>
      <c r="S1635">
        <v>5338230.3719008267</v>
      </c>
      <c r="T1635">
        <v>19986653.07067541</v>
      </c>
      <c r="U1635">
        <v>31239338.94933553</v>
      </c>
      <c r="V1635">
        <v>56564222.391911767</v>
      </c>
      <c r="X1635">
        <v>0.1618468962463869</v>
      </c>
      <c r="Y1635">
        <v>1.19333824322432</v>
      </c>
      <c r="Z1635">
        <v>0.21792535032063021</v>
      </c>
      <c r="AB1635">
        <v>7.9335000000000003E-2</v>
      </c>
      <c r="AC1635">
        <v>5.4999999999999997E-3</v>
      </c>
      <c r="AD1635">
        <v>1.661803776252305</v>
      </c>
      <c r="AE1635">
        <v>0.96747339654565689</v>
      </c>
      <c r="AF1635">
        <v>8.8180452740323911</v>
      </c>
      <c r="AG1635">
        <v>1</v>
      </c>
      <c r="AH1635" t="s">
        <v>1529</v>
      </c>
    </row>
    <row r="1636" spans="1:34">
      <c r="A1636" t="s">
        <v>354</v>
      </c>
      <c r="B1636" t="s">
        <v>355</v>
      </c>
      <c r="C1636" t="s">
        <v>2357</v>
      </c>
      <c r="D1636" t="s">
        <v>2358</v>
      </c>
      <c r="E1636" t="s">
        <v>53</v>
      </c>
      <c r="F1636" t="s">
        <v>140</v>
      </c>
      <c r="G1636" t="s">
        <v>239</v>
      </c>
      <c r="H1636" t="s">
        <v>302</v>
      </c>
      <c r="I1636">
        <v>3.2793969217069141</v>
      </c>
      <c r="J1636">
        <v>1.5</v>
      </c>
      <c r="K1636">
        <v>2.02</v>
      </c>
      <c r="L1636">
        <v>3.690237881124451E-3</v>
      </c>
      <c r="M1636">
        <v>6.8030871595880376</v>
      </c>
      <c r="N1636">
        <v>387.23306766667667</v>
      </c>
      <c r="O1636">
        <v>102.28548995737501</v>
      </c>
      <c r="P1636">
        <v>72.812583333333336</v>
      </c>
      <c r="Q1636">
        <v>17.437311739748111</v>
      </c>
      <c r="R1636">
        <v>579.76845269713317</v>
      </c>
      <c r="S1636">
        <v>32439281.6193913</v>
      </c>
      <c r="T1636">
        <v>2827322.8645324088</v>
      </c>
      <c r="U1636">
        <v>29993094.66666666</v>
      </c>
      <c r="V1636">
        <v>70000000.000000134</v>
      </c>
      <c r="W1636">
        <v>4740300.8494097628</v>
      </c>
      <c r="X1636">
        <v>0.93073710206041016</v>
      </c>
      <c r="Y1636">
        <v>0.25177341450499602</v>
      </c>
      <c r="Z1636">
        <v>0.209231561302682</v>
      </c>
      <c r="AA1636">
        <v>5.0107217642954331E-2</v>
      </c>
      <c r="AB1636">
        <v>9.3907000000000004E-2</v>
      </c>
      <c r="AC1636">
        <v>5.4999999999999997E-3</v>
      </c>
      <c r="AD1636">
        <v>1.8521493837621881</v>
      </c>
      <c r="AE1636">
        <v>6.8030871595880379E-2</v>
      </c>
      <c r="AF1636">
        <v>8.8226744149461069</v>
      </c>
      <c r="AG1636">
        <v>1</v>
      </c>
      <c r="AH1636" t="s">
        <v>2265</v>
      </c>
    </row>
    <row r="1637" spans="1:34">
      <c r="A1637" t="s">
        <v>208</v>
      </c>
      <c r="B1637" t="s">
        <v>214</v>
      </c>
      <c r="C1637" t="s">
        <v>2319</v>
      </c>
      <c r="D1637" t="s">
        <v>2359</v>
      </c>
      <c r="E1637" t="s">
        <v>53</v>
      </c>
      <c r="F1637" t="s">
        <v>39</v>
      </c>
      <c r="G1637" t="s">
        <v>140</v>
      </c>
      <c r="I1637">
        <v>1.6147445640491229</v>
      </c>
      <c r="J1637">
        <v>3</v>
      </c>
      <c r="K1637">
        <v>1.5</v>
      </c>
      <c r="M1637">
        <v>6.1147445640491229</v>
      </c>
      <c r="N1637">
        <v>180.58226707949359</v>
      </c>
      <c r="O1637">
        <v>506.75</v>
      </c>
      <c r="P1637">
        <v>100.2005339238125</v>
      </c>
      <c r="R1637">
        <v>787.53280100330608</v>
      </c>
      <c r="S1637">
        <v>15127734.448294209</v>
      </c>
      <c r="T1637">
        <v>19185000</v>
      </c>
      <c r="U1637">
        <v>2769691.5830310681</v>
      </c>
      <c r="V1637">
        <v>37082426.031325273</v>
      </c>
      <c r="X1637">
        <v>0.43403993609797431</v>
      </c>
      <c r="Y1637">
        <v>1.145474137931034</v>
      </c>
      <c r="Z1637">
        <v>0.2466413424986775</v>
      </c>
      <c r="AB1637">
        <v>6.8638000000000005E-2</v>
      </c>
      <c r="AC1637">
        <v>5.4999999999999997E-3</v>
      </c>
      <c r="AD1637">
        <v>1.664747211154735</v>
      </c>
      <c r="AE1637">
        <v>0.96918701340178603</v>
      </c>
      <c r="AF1637">
        <v>8.8228167886056443</v>
      </c>
      <c r="AG1637">
        <v>1</v>
      </c>
      <c r="AH1637" t="s">
        <v>1145</v>
      </c>
    </row>
    <row r="1638" spans="1:34">
      <c r="A1638" t="s">
        <v>208</v>
      </c>
      <c r="B1638" t="s">
        <v>214</v>
      </c>
      <c r="C1638" t="s">
        <v>2300</v>
      </c>
      <c r="D1638" t="s">
        <v>2360</v>
      </c>
      <c r="E1638" t="s">
        <v>53</v>
      </c>
      <c r="F1638" t="s">
        <v>72</v>
      </c>
      <c r="G1638" t="s">
        <v>302</v>
      </c>
      <c r="I1638">
        <v>4.8933510501850117</v>
      </c>
      <c r="J1638">
        <v>1.212737762546253</v>
      </c>
      <c r="K1638">
        <v>1.060000000000001E-2</v>
      </c>
      <c r="M1638">
        <v>6.1166888127312644</v>
      </c>
      <c r="N1638">
        <v>547.23975911235709</v>
      </c>
      <c r="O1638">
        <v>79.030077525930807</v>
      </c>
      <c r="P1638">
        <v>46.763721776589449</v>
      </c>
      <c r="R1638">
        <v>673.03355841487735</v>
      </c>
      <c r="S1638">
        <v>45843359.313658282</v>
      </c>
      <c r="T1638">
        <v>6120687.4875709377</v>
      </c>
      <c r="U1638">
        <v>12712631.016042789</v>
      </c>
      <c r="V1638">
        <v>64676677.817272007</v>
      </c>
      <c r="X1638">
        <v>1.31532245063043</v>
      </c>
      <c r="Y1638">
        <v>0.18556978694134471</v>
      </c>
      <c r="Z1638">
        <v>0.13437851085226851</v>
      </c>
      <c r="AB1638">
        <v>6.6664000000000001E-2</v>
      </c>
      <c r="AC1638">
        <v>5.4999999999999997E-3</v>
      </c>
      <c r="AD1638">
        <v>1.6652765354032759</v>
      </c>
      <c r="AE1638">
        <v>0.96949517681790542</v>
      </c>
      <c r="AF1638">
        <v>8.8236245249524465</v>
      </c>
      <c r="AG1638">
        <v>1</v>
      </c>
      <c r="AH1638" t="s">
        <v>818</v>
      </c>
    </row>
    <row r="1639" spans="1:34">
      <c r="A1639" t="s">
        <v>35</v>
      </c>
      <c r="B1639" t="s">
        <v>68</v>
      </c>
      <c r="C1639" t="s">
        <v>1652</v>
      </c>
      <c r="D1639" t="s">
        <v>2361</v>
      </c>
      <c r="E1639" t="s">
        <v>140</v>
      </c>
      <c r="F1639" t="s">
        <v>40</v>
      </c>
      <c r="G1639" t="s">
        <v>41</v>
      </c>
      <c r="H1639" t="s">
        <v>239</v>
      </c>
      <c r="I1639">
        <v>3.0668173441507398</v>
      </c>
      <c r="J1639">
        <v>1</v>
      </c>
      <c r="K1639">
        <v>6.762885355279546E-3</v>
      </c>
      <c r="L1639">
        <v>2.02</v>
      </c>
      <c r="M1639">
        <v>6.0935802295060206</v>
      </c>
      <c r="N1639">
        <v>210.6317892199649</v>
      </c>
      <c r="O1639">
        <v>125.1515151515151</v>
      </c>
      <c r="P1639">
        <v>157.62320726550081</v>
      </c>
      <c r="Q1639">
        <v>73.079991692392312</v>
      </c>
      <c r="R1639">
        <v>566.48650332937302</v>
      </c>
      <c r="S1639">
        <v>5822175.5002312446</v>
      </c>
      <c r="T1639">
        <v>9812727.2727272715</v>
      </c>
      <c r="U1639">
        <v>24261851.212065369</v>
      </c>
      <c r="V1639">
        <v>69999999.999997973</v>
      </c>
      <c r="W1639">
        <v>30103246.014974091</v>
      </c>
      <c r="X1639">
        <v>0.51846537370360901</v>
      </c>
      <c r="Y1639">
        <v>0.28892371995820271</v>
      </c>
      <c r="Z1639">
        <v>0.45294025076293321</v>
      </c>
      <c r="AA1639">
        <v>0.2099999761275641</v>
      </c>
      <c r="AB1639">
        <v>0.10087400000000001</v>
      </c>
      <c r="AC1639">
        <v>5.4999999999999997E-3</v>
      </c>
      <c r="AD1639">
        <v>1.658985193373367</v>
      </c>
      <c r="AE1639">
        <v>0.96583246637670428</v>
      </c>
      <c r="AF1639">
        <v>8.8247718892560911</v>
      </c>
      <c r="AG1639">
        <v>1</v>
      </c>
      <c r="AH1639" t="s">
        <v>1654</v>
      </c>
    </row>
    <row r="1640" spans="1:34">
      <c r="A1640" t="s">
        <v>1069</v>
      </c>
      <c r="B1640" t="s">
        <v>2362</v>
      </c>
      <c r="C1640" t="s">
        <v>1071</v>
      </c>
      <c r="D1640" t="s">
        <v>2363</v>
      </c>
      <c r="E1640" t="s">
        <v>140</v>
      </c>
      <c r="F1640" t="s">
        <v>40</v>
      </c>
      <c r="G1640" t="s">
        <v>41</v>
      </c>
      <c r="I1640">
        <v>1.5</v>
      </c>
      <c r="J1640">
        <v>3.4148551642494271</v>
      </c>
      <c r="K1640">
        <v>8.3999999999999995E-3</v>
      </c>
      <c r="M1640">
        <v>4.9232551642494267</v>
      </c>
      <c r="N1640">
        <v>98.483511307937491</v>
      </c>
      <c r="O1640">
        <v>350.36366948626608</v>
      </c>
      <c r="P1640">
        <v>186.37200198002759</v>
      </c>
      <c r="R1640">
        <v>635.21918277423106</v>
      </c>
      <c r="S1640">
        <v>2722230.5276770229</v>
      </c>
      <c r="T1640">
        <v>27470887.03463503</v>
      </c>
      <c r="U1640">
        <v>28686954.545454539</v>
      </c>
      <c r="V1640">
        <v>58880072.107766598</v>
      </c>
      <c r="X1640">
        <v>0.24241493025817981</v>
      </c>
      <c r="Y1640">
        <v>0.8088465777152255</v>
      </c>
      <c r="Z1640">
        <v>0.5355517298276653</v>
      </c>
      <c r="AB1640">
        <v>6.9831000000000004E-2</v>
      </c>
      <c r="AC1640">
        <v>5.4999999999999997E-3</v>
      </c>
      <c r="AD1640">
        <v>1.340362662518169</v>
      </c>
      <c r="AE1640">
        <v>2.48624385794596</v>
      </c>
      <c r="AF1640">
        <v>8.8251926847135564</v>
      </c>
      <c r="AG1640">
        <v>1</v>
      </c>
      <c r="AH1640" t="s">
        <v>277</v>
      </c>
    </row>
    <row r="1641" spans="1:34">
      <c r="A1641" t="s">
        <v>35</v>
      </c>
      <c r="B1641" t="s">
        <v>78</v>
      </c>
      <c r="C1641" t="s">
        <v>1624</v>
      </c>
      <c r="D1641" t="s">
        <v>2364</v>
      </c>
      <c r="E1641" t="s">
        <v>53</v>
      </c>
      <c r="F1641" t="s">
        <v>72</v>
      </c>
      <c r="G1641" t="s">
        <v>39</v>
      </c>
      <c r="H1641" t="s">
        <v>140</v>
      </c>
      <c r="I1641">
        <v>1.5</v>
      </c>
      <c r="J1641">
        <v>1</v>
      </c>
      <c r="K1641">
        <v>2.103379625043313</v>
      </c>
      <c r="L1641">
        <v>1.5</v>
      </c>
      <c r="M1641">
        <v>6.1033796250433134</v>
      </c>
      <c r="N1641">
        <v>180.42822171179881</v>
      </c>
      <c r="O1641">
        <v>70.254206021251477</v>
      </c>
      <c r="P1641">
        <v>375.38188787877777</v>
      </c>
      <c r="Q1641">
        <v>103.02135679275</v>
      </c>
      <c r="R1641">
        <v>729.08567240457808</v>
      </c>
      <c r="S1641">
        <v>15114829.762506589</v>
      </c>
      <c r="T1641">
        <v>5441017.5619834717</v>
      </c>
      <c r="U1641">
        <v>14211547.151365271</v>
      </c>
      <c r="V1641">
        <v>37615057.792682327</v>
      </c>
      <c r="W1641">
        <v>2847663.3168270001</v>
      </c>
      <c r="X1641">
        <v>0.43366967913624838</v>
      </c>
      <c r="Y1641">
        <v>0.16496324502300211</v>
      </c>
      <c r="Z1641">
        <v>0.84852539598000432</v>
      </c>
      <c r="AA1641">
        <v>0.25358473403663789</v>
      </c>
      <c r="AB1641">
        <v>9.2784000000000005E-2</v>
      </c>
      <c r="AC1641">
        <v>5.4999999999999997E-3</v>
      </c>
      <c r="AD1641">
        <v>1.6616530916348291</v>
      </c>
      <c r="AE1641">
        <v>0.9673856705693652</v>
      </c>
      <c r="AF1641">
        <v>8.8307023872475074</v>
      </c>
      <c r="AG1641">
        <v>1</v>
      </c>
      <c r="AH1641" t="s">
        <v>1626</v>
      </c>
    </row>
    <row r="1642" spans="1:34">
      <c r="A1642" t="s">
        <v>129</v>
      </c>
      <c r="B1642" t="s">
        <v>130</v>
      </c>
      <c r="C1642" t="s">
        <v>2365</v>
      </c>
      <c r="D1642" t="s">
        <v>2366</v>
      </c>
      <c r="E1642" t="s">
        <v>53</v>
      </c>
      <c r="F1642" t="s">
        <v>39</v>
      </c>
      <c r="G1642" t="s">
        <v>239</v>
      </c>
      <c r="I1642">
        <v>1.5</v>
      </c>
      <c r="J1642">
        <v>2.595520067250876</v>
      </c>
      <c r="K1642">
        <v>2.02</v>
      </c>
      <c r="M1642">
        <v>6.1155200672508769</v>
      </c>
      <c r="N1642">
        <v>170.5061351547389</v>
      </c>
      <c r="O1642">
        <v>443.81478470069572</v>
      </c>
      <c r="P1642">
        <v>65.162228955453145</v>
      </c>
      <c r="R1642">
        <v>679.48314881088777</v>
      </c>
      <c r="S1642">
        <v>14283636.904892741</v>
      </c>
      <c r="T1642">
        <v>16802341.676335171</v>
      </c>
      <c r="U1642">
        <v>26841746.471274961</v>
      </c>
      <c r="V1642">
        <v>57927725.052502871</v>
      </c>
      <c r="X1642">
        <v>0.4098213695273703</v>
      </c>
      <c r="Y1642">
        <v>1.003213335779136</v>
      </c>
      <c r="Z1642">
        <v>0.1872477843547504</v>
      </c>
      <c r="AB1642">
        <v>7.9335000000000003E-2</v>
      </c>
      <c r="AC1642">
        <v>5.4999999999999997E-3</v>
      </c>
      <c r="AD1642">
        <v>1.6649583429164689</v>
      </c>
      <c r="AE1642">
        <v>0.96930993065926396</v>
      </c>
      <c r="AF1642">
        <v>8.8346233408266102</v>
      </c>
      <c r="AG1642">
        <v>1</v>
      </c>
      <c r="AH1642" t="s">
        <v>1282</v>
      </c>
    </row>
    <row r="1643" spans="1:34">
      <c r="A1643" t="s">
        <v>125</v>
      </c>
      <c r="B1643" t="s">
        <v>145</v>
      </c>
      <c r="C1643" t="s">
        <v>2246</v>
      </c>
      <c r="D1643" t="s">
        <v>2367</v>
      </c>
      <c r="E1643" t="s">
        <v>53</v>
      </c>
      <c r="F1643" t="s">
        <v>140</v>
      </c>
      <c r="G1643" t="s">
        <v>302</v>
      </c>
      <c r="I1643">
        <v>5</v>
      </c>
      <c r="J1643">
        <v>1.828445614510583</v>
      </c>
      <c r="K1643">
        <v>1.059999999999999E-2</v>
      </c>
      <c r="M1643">
        <v>6.8390456145105833</v>
      </c>
      <c r="N1643">
        <v>520.85849919926784</v>
      </c>
      <c r="O1643">
        <v>121.2438228910725</v>
      </c>
      <c r="P1643">
        <v>45.59055523724637</v>
      </c>
      <c r="R1643">
        <v>687.69287732758664</v>
      </c>
      <c r="S1643">
        <v>43633348.880014978</v>
      </c>
      <c r="T1643">
        <v>3351359.3451632159</v>
      </c>
      <c r="U1643">
        <v>12393707.86860197</v>
      </c>
      <c r="V1643">
        <v>59378416.093780167</v>
      </c>
      <c r="X1643">
        <v>1.251913564741205</v>
      </c>
      <c r="Y1643">
        <v>0.29843892119640109</v>
      </c>
      <c r="Z1643">
        <v>0.13100734263576541</v>
      </c>
      <c r="AB1643">
        <v>6.2864000000000003E-2</v>
      </c>
      <c r="AC1643">
        <v>5.4999999999999997E-3</v>
      </c>
      <c r="AD1643">
        <v>1.8619391201808919</v>
      </c>
      <c r="AE1643">
        <v>6.8390456145105832E-2</v>
      </c>
      <c r="AF1643">
        <v>8.8377391908365812</v>
      </c>
      <c r="AG1643">
        <v>1</v>
      </c>
      <c r="AH1643" t="s">
        <v>1086</v>
      </c>
    </row>
    <row r="1644" spans="1:34">
      <c r="A1644" t="s">
        <v>704</v>
      </c>
      <c r="B1644" t="s">
        <v>719</v>
      </c>
      <c r="C1644" t="s">
        <v>2352</v>
      </c>
      <c r="D1644" t="s">
        <v>2368</v>
      </c>
      <c r="E1644" t="s">
        <v>103</v>
      </c>
      <c r="F1644" t="s">
        <v>40</v>
      </c>
      <c r="G1644" t="s">
        <v>302</v>
      </c>
      <c r="I1644">
        <v>1.772890695298234</v>
      </c>
      <c r="J1644">
        <v>4.3433818350661353</v>
      </c>
      <c r="K1644">
        <v>1.059999999999999E-2</v>
      </c>
      <c r="M1644">
        <v>6.1268725303643699</v>
      </c>
      <c r="N1644">
        <v>174.48199259560121</v>
      </c>
      <c r="O1644">
        <v>427.09921378150329</v>
      </c>
      <c r="P1644">
        <v>42.657638888888862</v>
      </c>
      <c r="R1644">
        <v>644.2388452659934</v>
      </c>
      <c r="S1644">
        <v>24916126.05164009</v>
      </c>
      <c r="T1644">
        <v>33487473.948359899</v>
      </c>
      <c r="U1644">
        <v>11596399.999999991</v>
      </c>
      <c r="V1644">
        <v>70000000</v>
      </c>
      <c r="X1644">
        <v>0.40087453042034432</v>
      </c>
      <c r="Y1644">
        <v>0.9859976004891513</v>
      </c>
      <c r="Z1644">
        <v>0.1225794220945082</v>
      </c>
      <c r="AB1644">
        <v>7.2873999999999994E-2</v>
      </c>
      <c r="AC1644">
        <v>5.4999999999999997E-3</v>
      </c>
      <c r="AD1644">
        <v>1.668049065858362</v>
      </c>
      <c r="AE1644">
        <v>0.97110929606275265</v>
      </c>
      <c r="AF1644">
        <v>8.8444048922854854</v>
      </c>
      <c r="AG1644">
        <v>1</v>
      </c>
      <c r="AH1644" t="s">
        <v>1099</v>
      </c>
    </row>
    <row r="1645" spans="1:34">
      <c r="A1645" t="s">
        <v>129</v>
      </c>
      <c r="B1645" t="s">
        <v>136</v>
      </c>
      <c r="C1645" t="s">
        <v>2365</v>
      </c>
      <c r="D1645" t="s">
        <v>2369</v>
      </c>
      <c r="E1645" t="s">
        <v>53</v>
      </c>
      <c r="F1645" t="s">
        <v>39</v>
      </c>
      <c r="G1645" t="s">
        <v>239</v>
      </c>
      <c r="I1645">
        <v>1.5</v>
      </c>
      <c r="J1645">
        <v>2.602844818195289</v>
      </c>
      <c r="K1645">
        <v>2.02</v>
      </c>
      <c r="M1645">
        <v>6.1228448181952899</v>
      </c>
      <c r="N1645">
        <v>170.5061351547389</v>
      </c>
      <c r="O1645">
        <v>445.06726307849692</v>
      </c>
      <c r="P1645">
        <v>65.162228955453145</v>
      </c>
      <c r="R1645">
        <v>680.73562718868902</v>
      </c>
      <c r="S1645">
        <v>14283636.904892741</v>
      </c>
      <c r="T1645">
        <v>16849759.135986108</v>
      </c>
      <c r="U1645">
        <v>26841746.471274961</v>
      </c>
      <c r="V1645">
        <v>57975142.512153797</v>
      </c>
      <c r="X1645">
        <v>0.4098213695273703</v>
      </c>
      <c r="Y1645">
        <v>1.0060444785321481</v>
      </c>
      <c r="Z1645">
        <v>0.1872477843547504</v>
      </c>
      <c r="AB1645">
        <v>7.9335000000000003E-2</v>
      </c>
      <c r="AC1645">
        <v>5.4999999999999997E-3</v>
      </c>
      <c r="AD1645">
        <v>1.6669525159484559</v>
      </c>
      <c r="AE1645">
        <v>0.9704709036839535</v>
      </c>
      <c r="AF1645">
        <v>8.8451032378276988</v>
      </c>
      <c r="AG1645">
        <v>1</v>
      </c>
      <c r="AH1645" t="s">
        <v>1282</v>
      </c>
    </row>
    <row r="1646" spans="1:34">
      <c r="A1646" t="s">
        <v>59</v>
      </c>
      <c r="B1646" t="s">
        <v>88</v>
      </c>
      <c r="C1646" t="s">
        <v>1655</v>
      </c>
      <c r="D1646" t="s">
        <v>2370</v>
      </c>
      <c r="E1646" t="s">
        <v>53</v>
      </c>
      <c r="F1646" t="s">
        <v>72</v>
      </c>
      <c r="G1646" t="s">
        <v>140</v>
      </c>
      <c r="H1646" t="s">
        <v>302</v>
      </c>
      <c r="I1646">
        <v>3.6080745198009052</v>
      </c>
      <c r="J1646">
        <v>1</v>
      </c>
      <c r="K1646">
        <v>1.5</v>
      </c>
      <c r="L1646">
        <v>1.06E-2</v>
      </c>
      <c r="M1646">
        <v>6.1186745198009049</v>
      </c>
      <c r="N1646">
        <v>418.08803396764779</v>
      </c>
      <c r="O1646">
        <v>67.599837662337663</v>
      </c>
      <c r="P1646">
        <v>101.549623122</v>
      </c>
      <c r="Q1646">
        <v>48.914527098718281</v>
      </c>
      <c r="R1646">
        <v>636.1520218507037</v>
      </c>
      <c r="S1646">
        <v>35024063.304553583</v>
      </c>
      <c r="T1646">
        <v>5235443.1818181816</v>
      </c>
      <c r="U1646">
        <v>2806982.4122378179</v>
      </c>
      <c r="V1646">
        <v>56363812.351627141</v>
      </c>
      <c r="W1646">
        <v>13297323.45301757</v>
      </c>
      <c r="X1646">
        <v>1.004898800316659</v>
      </c>
      <c r="Y1646">
        <v>0.15873054746977161</v>
      </c>
      <c r="Z1646">
        <v>0.24996209497335431</v>
      </c>
      <c r="AA1646">
        <v>0.14055898591585711</v>
      </c>
      <c r="AB1646">
        <v>8.7010000000000004E-2</v>
      </c>
      <c r="AC1646">
        <v>5.4999999999999997E-3</v>
      </c>
      <c r="AD1646">
        <v>1.665817146752079</v>
      </c>
      <c r="AE1646">
        <v>0.96980991138844341</v>
      </c>
      <c r="AF1646">
        <v>8.8468115779414269</v>
      </c>
      <c r="AG1646">
        <v>1</v>
      </c>
      <c r="AH1646" t="s">
        <v>1451</v>
      </c>
    </row>
    <row r="1647" spans="1:34">
      <c r="A1647" t="s">
        <v>35</v>
      </c>
      <c r="B1647" t="s">
        <v>74</v>
      </c>
      <c r="C1647" t="s">
        <v>1652</v>
      </c>
      <c r="D1647" t="s">
        <v>2371</v>
      </c>
      <c r="E1647" t="s">
        <v>140</v>
      </c>
      <c r="F1647" t="s">
        <v>40</v>
      </c>
      <c r="G1647" t="s">
        <v>41</v>
      </c>
      <c r="H1647" t="s">
        <v>239</v>
      </c>
      <c r="I1647">
        <v>3.082853293558169</v>
      </c>
      <c r="J1647">
        <v>1</v>
      </c>
      <c r="K1647">
        <v>6.7543994115159172E-3</v>
      </c>
      <c r="L1647">
        <v>2.02</v>
      </c>
      <c r="M1647">
        <v>6.1096076929696856</v>
      </c>
      <c r="N1647">
        <v>211.73315273024039</v>
      </c>
      <c r="O1647">
        <v>125.1515151515151</v>
      </c>
      <c r="P1647">
        <v>157.42542457328739</v>
      </c>
      <c r="Q1647">
        <v>73.079991692392312</v>
      </c>
      <c r="R1647">
        <v>567.39008414743523</v>
      </c>
      <c r="S1647">
        <v>5852618.8234832641</v>
      </c>
      <c r="T1647">
        <v>9812727.2727272715</v>
      </c>
      <c r="U1647">
        <v>24231407.88881335</v>
      </c>
      <c r="V1647">
        <v>69999999.999997973</v>
      </c>
      <c r="W1647">
        <v>30103246.014974091</v>
      </c>
      <c r="X1647">
        <v>0.52117635501394766</v>
      </c>
      <c r="Y1647">
        <v>0.28892371995820271</v>
      </c>
      <c r="Z1647">
        <v>0.45237190969335439</v>
      </c>
      <c r="AA1647">
        <v>0.2099999761275641</v>
      </c>
      <c r="AB1647">
        <v>0.10087400000000001</v>
      </c>
      <c r="AC1647">
        <v>5.4999999999999997E-3</v>
      </c>
      <c r="AD1647">
        <v>1.6633486912797051</v>
      </c>
      <c r="AE1647">
        <v>0.96837281933569519</v>
      </c>
      <c r="AF1647">
        <v>8.8477032035850858</v>
      </c>
      <c r="AG1647">
        <v>1</v>
      </c>
      <c r="AH1647" t="s">
        <v>1654</v>
      </c>
    </row>
    <row r="1648" spans="1:34">
      <c r="A1648" t="s">
        <v>147</v>
      </c>
      <c r="B1648" t="s">
        <v>171</v>
      </c>
      <c r="C1648" t="s">
        <v>2324</v>
      </c>
      <c r="D1648" t="s">
        <v>2372</v>
      </c>
      <c r="E1648" t="s">
        <v>53</v>
      </c>
      <c r="F1648" t="s">
        <v>39</v>
      </c>
      <c r="G1648" t="s">
        <v>239</v>
      </c>
      <c r="I1648">
        <v>1.5</v>
      </c>
      <c r="J1648">
        <v>2.606476959530049</v>
      </c>
      <c r="K1648">
        <v>2.02</v>
      </c>
      <c r="M1648">
        <v>6.1264769595300486</v>
      </c>
      <c r="N1648">
        <v>170.5061351547389</v>
      </c>
      <c r="O1648">
        <v>445.68833245292723</v>
      </c>
      <c r="P1648">
        <v>65.162228955453145</v>
      </c>
      <c r="R1648">
        <v>681.35669656311916</v>
      </c>
      <c r="S1648">
        <v>14283636.904892741</v>
      </c>
      <c r="T1648">
        <v>16873272.142297801</v>
      </c>
      <c r="U1648">
        <v>26841746.471274961</v>
      </c>
      <c r="V1648">
        <v>57998655.518465489</v>
      </c>
      <c r="X1648">
        <v>0.4098213695273703</v>
      </c>
      <c r="Y1648">
        <v>1.0074483638923279</v>
      </c>
      <c r="Z1648">
        <v>0.1872477843547504</v>
      </c>
      <c r="AB1648">
        <v>7.9335000000000003E-2</v>
      </c>
      <c r="AC1648">
        <v>5.4999999999999997E-3</v>
      </c>
      <c r="AD1648">
        <v>1.6679413711809561</v>
      </c>
      <c r="AE1648">
        <v>0.97104659808551275</v>
      </c>
      <c r="AF1648">
        <v>8.8502999287965167</v>
      </c>
      <c r="AG1648">
        <v>1</v>
      </c>
      <c r="AH1648" t="s">
        <v>1282</v>
      </c>
    </row>
    <row r="1649" spans="1:34">
      <c r="A1649" t="s">
        <v>59</v>
      </c>
      <c r="B1649" t="s">
        <v>110</v>
      </c>
      <c r="C1649" t="s">
        <v>1605</v>
      </c>
      <c r="D1649" t="s">
        <v>2373</v>
      </c>
      <c r="E1649" t="s">
        <v>39</v>
      </c>
      <c r="F1649" t="s">
        <v>140</v>
      </c>
      <c r="G1649" t="s">
        <v>239</v>
      </c>
      <c r="H1649" t="s">
        <v>302</v>
      </c>
      <c r="I1649">
        <v>2.5882992652126862</v>
      </c>
      <c r="J1649">
        <v>1.5</v>
      </c>
      <c r="K1649">
        <v>2.02</v>
      </c>
      <c r="L1649">
        <v>1.06E-2</v>
      </c>
      <c r="M1649">
        <v>6.1188992652126863</v>
      </c>
      <c r="N1649">
        <v>449.02791674328012</v>
      </c>
      <c r="O1649">
        <v>101.549623122</v>
      </c>
      <c r="P1649">
        <v>68.987406144393248</v>
      </c>
      <c r="Q1649">
        <v>48.914527098718281</v>
      </c>
      <c r="R1649">
        <v>668.47947310839163</v>
      </c>
      <c r="S1649">
        <v>16999705.14596907</v>
      </c>
      <c r="T1649">
        <v>2806982.4122378179</v>
      </c>
      <c r="U1649">
        <v>28417420.568970811</v>
      </c>
      <c r="V1649">
        <v>61521431.580195278</v>
      </c>
      <c r="W1649">
        <v>13297323.45301757</v>
      </c>
      <c r="X1649">
        <v>1.014997268551509</v>
      </c>
      <c r="Y1649">
        <v>0.24996209497335431</v>
      </c>
      <c r="Z1649">
        <v>0.19823967282871621</v>
      </c>
      <c r="AA1649">
        <v>0.14055898591585711</v>
      </c>
      <c r="AB1649">
        <v>9.3907000000000004E-2</v>
      </c>
      <c r="AC1649">
        <v>5.4999999999999997E-3</v>
      </c>
      <c r="AD1649">
        <v>1.6658783339846059</v>
      </c>
      <c r="AE1649">
        <v>0.96984553353621084</v>
      </c>
      <c r="AF1649">
        <v>8.8540301327335023</v>
      </c>
      <c r="AG1649">
        <v>1</v>
      </c>
      <c r="AH1649" t="s">
        <v>1434</v>
      </c>
    </row>
    <row r="1650" spans="1:34">
      <c r="A1650" t="s">
        <v>502</v>
      </c>
      <c r="B1650" t="s">
        <v>503</v>
      </c>
      <c r="C1650" t="s">
        <v>2374</v>
      </c>
      <c r="D1650" t="s">
        <v>2375</v>
      </c>
      <c r="E1650" t="s">
        <v>103</v>
      </c>
      <c r="F1650" t="s">
        <v>40</v>
      </c>
      <c r="I1650">
        <v>3.2091869938559441</v>
      </c>
      <c r="J1650">
        <v>2.937650744684269</v>
      </c>
      <c r="M1650">
        <v>6.1468377385402144</v>
      </c>
      <c r="N1650">
        <v>324.70458185862702</v>
      </c>
      <c r="O1650">
        <v>301.40256176951732</v>
      </c>
      <c r="R1650">
        <v>626.10714362814429</v>
      </c>
      <c r="S1650">
        <v>46367995.750058867</v>
      </c>
      <c r="T1650">
        <v>23632004.24992859</v>
      </c>
      <c r="V1650">
        <v>69999999.999987468</v>
      </c>
      <c r="X1650">
        <v>0.74601278241702573</v>
      </c>
      <c r="Y1650">
        <v>0.69581538222653017</v>
      </c>
      <c r="AB1650">
        <v>5.4501999999999988E-2</v>
      </c>
      <c r="AC1650">
        <v>5.4999999999999997E-3</v>
      </c>
      <c r="AD1650">
        <v>1.6734846199167071</v>
      </c>
      <c r="AE1650">
        <v>0.97427378155862387</v>
      </c>
      <c r="AF1650">
        <v>8.8545981400155451</v>
      </c>
      <c r="AG1650">
        <v>1</v>
      </c>
      <c r="AH1650" t="s">
        <v>1405</v>
      </c>
    </row>
    <row r="1651" spans="1:34">
      <c r="A1651" t="s">
        <v>125</v>
      </c>
      <c r="B1651" t="s">
        <v>126</v>
      </c>
      <c r="C1651" t="s">
        <v>2376</v>
      </c>
      <c r="D1651" t="s">
        <v>2377</v>
      </c>
      <c r="E1651" t="s">
        <v>53</v>
      </c>
      <c r="F1651" t="s">
        <v>72</v>
      </c>
      <c r="G1651" t="s">
        <v>302</v>
      </c>
      <c r="I1651">
        <v>5</v>
      </c>
      <c r="J1651">
        <v>1.8388137356914711</v>
      </c>
      <c r="K1651">
        <v>1.06E-2</v>
      </c>
      <c r="M1651">
        <v>6.8494137356914706</v>
      </c>
      <c r="N1651">
        <v>520.85849919926784</v>
      </c>
      <c r="O1651">
        <v>110.64261137581521</v>
      </c>
      <c r="P1651">
        <v>45.590555237246427</v>
      </c>
      <c r="R1651">
        <v>677.09166581232944</v>
      </c>
      <c r="S1651">
        <v>43633348.880014978</v>
      </c>
      <c r="T1651">
        <v>8569001.4262977876</v>
      </c>
      <c r="U1651">
        <v>12393707.868601991</v>
      </c>
      <c r="V1651">
        <v>64596058.174914762</v>
      </c>
      <c r="X1651">
        <v>1.251913564741205</v>
      </c>
      <c r="Y1651">
        <v>0.25979888243064458</v>
      </c>
      <c r="Z1651">
        <v>0.13100734263576561</v>
      </c>
      <c r="AB1651">
        <v>6.6664000000000001E-2</v>
      </c>
      <c r="AC1651">
        <v>5.4999999999999997E-3</v>
      </c>
      <c r="AD1651">
        <v>1.8647618547432281</v>
      </c>
      <c r="AE1651">
        <v>6.8494137356914717E-2</v>
      </c>
      <c r="AF1651">
        <v>8.8548337277916147</v>
      </c>
      <c r="AG1651">
        <v>1</v>
      </c>
      <c r="AH1651" t="s">
        <v>818</v>
      </c>
    </row>
    <row r="1652" spans="1:34">
      <c r="A1652" t="s">
        <v>59</v>
      </c>
      <c r="B1652" t="s">
        <v>88</v>
      </c>
      <c r="C1652" t="s">
        <v>1667</v>
      </c>
      <c r="D1652" t="s">
        <v>2378</v>
      </c>
      <c r="E1652" t="s">
        <v>140</v>
      </c>
      <c r="F1652" t="s">
        <v>40</v>
      </c>
      <c r="G1652" t="s">
        <v>41</v>
      </c>
      <c r="H1652" t="s">
        <v>239</v>
      </c>
      <c r="I1652">
        <v>3.0881532113513548</v>
      </c>
      <c r="J1652">
        <v>1</v>
      </c>
      <c r="K1652">
        <v>7.5219344716836714E-3</v>
      </c>
      <c r="L1652">
        <v>2.02</v>
      </c>
      <c r="M1652">
        <v>6.1156751458230394</v>
      </c>
      <c r="N1652">
        <v>209.06719650381609</v>
      </c>
      <c r="O1652">
        <v>117.8374655647383</v>
      </c>
      <c r="P1652">
        <v>172.58226362270219</v>
      </c>
      <c r="Q1652">
        <v>68.987406144393248</v>
      </c>
      <c r="R1652">
        <v>568.47433183564976</v>
      </c>
      <c r="S1652">
        <v>5778927.8337059943</v>
      </c>
      <c r="T1652">
        <v>9239256.1983471066</v>
      </c>
      <c r="U1652">
        <v>26564395.398975581</v>
      </c>
      <c r="V1652">
        <v>69999999.999999493</v>
      </c>
      <c r="W1652">
        <v>28417420.568970811</v>
      </c>
      <c r="X1652">
        <v>0.51461416420538419</v>
      </c>
      <c r="Y1652">
        <v>0.27203856749311278</v>
      </c>
      <c r="Z1652">
        <v>0.49592604489282238</v>
      </c>
      <c r="AA1652">
        <v>0.19823967282871621</v>
      </c>
      <c r="AB1652">
        <v>0.10087400000000001</v>
      </c>
      <c r="AC1652">
        <v>5.4999999999999997E-3</v>
      </c>
      <c r="AD1652">
        <v>1.665000563260723</v>
      </c>
      <c r="AE1652">
        <v>0.96933451061295162</v>
      </c>
      <c r="AF1652">
        <v>8.8563842196967126</v>
      </c>
      <c r="AG1652">
        <v>1</v>
      </c>
      <c r="AH1652" t="s">
        <v>1654</v>
      </c>
    </row>
    <row r="1653" spans="1:34">
      <c r="A1653" t="s">
        <v>35</v>
      </c>
      <c r="B1653" t="s">
        <v>74</v>
      </c>
      <c r="C1653" t="s">
        <v>1649</v>
      </c>
      <c r="D1653" t="s">
        <v>2379</v>
      </c>
      <c r="E1653" t="s">
        <v>72</v>
      </c>
      <c r="F1653" t="s">
        <v>140</v>
      </c>
      <c r="G1653" t="s">
        <v>41</v>
      </c>
      <c r="I1653">
        <v>3</v>
      </c>
      <c r="J1653">
        <v>3.1392288645618449</v>
      </c>
      <c r="K1653">
        <v>8.4000000000000012E-3</v>
      </c>
      <c r="M1653">
        <v>6.1476288645618444</v>
      </c>
      <c r="N1653">
        <v>210.76261806375439</v>
      </c>
      <c r="O1653">
        <v>215.6050779400835</v>
      </c>
      <c r="P1653">
        <v>195.77959280303031</v>
      </c>
      <c r="R1653">
        <v>622.14728880686823</v>
      </c>
      <c r="S1653">
        <v>16323052.68595041</v>
      </c>
      <c r="T1653">
        <v>5959644.5871581603</v>
      </c>
      <c r="U1653">
        <v>30135000</v>
      </c>
      <c r="V1653">
        <v>52417697.273108572</v>
      </c>
      <c r="X1653">
        <v>0.49488973506900619</v>
      </c>
      <c r="Y1653">
        <v>0.53070701113336816</v>
      </c>
      <c r="Z1653">
        <v>0.56258503679031702</v>
      </c>
      <c r="AB1653">
        <v>6.6725999999999994E-2</v>
      </c>
      <c r="AC1653">
        <v>5.4999999999999997E-3</v>
      </c>
      <c r="AD1653">
        <v>1.673700005011602</v>
      </c>
      <c r="AE1653">
        <v>0.9743991750330524</v>
      </c>
      <c r="AF1653">
        <v>8.8679540446064991</v>
      </c>
      <c r="AG1653">
        <v>1</v>
      </c>
      <c r="AH1653" t="s">
        <v>1651</v>
      </c>
    </row>
    <row r="1654" spans="1:34">
      <c r="A1654" t="s">
        <v>59</v>
      </c>
      <c r="B1654" t="s">
        <v>90</v>
      </c>
      <c r="C1654" t="s">
        <v>1655</v>
      </c>
      <c r="D1654" t="s">
        <v>2380</v>
      </c>
      <c r="E1654" t="s">
        <v>53</v>
      </c>
      <c r="F1654" t="s">
        <v>72</v>
      </c>
      <c r="G1654" t="s">
        <v>140</v>
      </c>
      <c r="H1654" t="s">
        <v>302</v>
      </c>
      <c r="I1654">
        <v>3.623174217873697</v>
      </c>
      <c r="J1654">
        <v>1</v>
      </c>
      <c r="K1654">
        <v>1.5</v>
      </c>
      <c r="L1654">
        <v>1.060000000000001E-2</v>
      </c>
      <c r="M1654">
        <v>6.1337742178736967</v>
      </c>
      <c r="N1654">
        <v>419.8377215215254</v>
      </c>
      <c r="O1654">
        <v>67.599837662337663</v>
      </c>
      <c r="P1654">
        <v>101.549623122</v>
      </c>
      <c r="Q1654">
        <v>48.91452709871831</v>
      </c>
      <c r="R1654">
        <v>637.90170940458131</v>
      </c>
      <c r="S1654">
        <v>35170638.099026017</v>
      </c>
      <c r="T1654">
        <v>5235443.1818181816</v>
      </c>
      <c r="U1654">
        <v>2806982.4122378179</v>
      </c>
      <c r="V1654">
        <v>56510387.146099597</v>
      </c>
      <c r="W1654">
        <v>13297323.453017579</v>
      </c>
      <c r="X1654">
        <v>1.009104275673451</v>
      </c>
      <c r="Y1654">
        <v>0.15873054746977161</v>
      </c>
      <c r="Z1654">
        <v>0.24996209497335431</v>
      </c>
      <c r="AA1654">
        <v>0.14055898591585719</v>
      </c>
      <c r="AB1654">
        <v>8.7010000000000004E-2</v>
      </c>
      <c r="AC1654">
        <v>5.4999999999999997E-3</v>
      </c>
      <c r="AD1654">
        <v>1.669928059316399</v>
      </c>
      <c r="AE1654">
        <v>0.97220321353298089</v>
      </c>
      <c r="AF1654">
        <v>8.868415490723077</v>
      </c>
      <c r="AG1654">
        <v>1</v>
      </c>
      <c r="AH1654" t="s">
        <v>1451</v>
      </c>
    </row>
    <row r="1655" spans="1:34">
      <c r="A1655" t="s">
        <v>35</v>
      </c>
      <c r="B1655" t="s">
        <v>78</v>
      </c>
      <c r="C1655" t="s">
        <v>1652</v>
      </c>
      <c r="D1655" t="s">
        <v>2381</v>
      </c>
      <c r="E1655" t="s">
        <v>140</v>
      </c>
      <c r="F1655" t="s">
        <v>40</v>
      </c>
      <c r="G1655" t="s">
        <v>41</v>
      </c>
      <c r="H1655" t="s">
        <v>239</v>
      </c>
      <c r="I1655">
        <v>3.098102374285105</v>
      </c>
      <c r="J1655">
        <v>1</v>
      </c>
      <c r="K1655">
        <v>6.7463298648861511E-3</v>
      </c>
      <c r="L1655">
        <v>2.02</v>
      </c>
      <c r="M1655">
        <v>6.1248487041499917</v>
      </c>
      <c r="N1655">
        <v>212.78047338779439</v>
      </c>
      <c r="O1655">
        <v>125.1515151515151</v>
      </c>
      <c r="P1655">
        <v>157.237346888373</v>
      </c>
      <c r="Q1655">
        <v>73.079991692392312</v>
      </c>
      <c r="R1655">
        <v>568.24932712007489</v>
      </c>
      <c r="S1655">
        <v>5881568.3220175495</v>
      </c>
      <c r="T1655">
        <v>9812727.2727272715</v>
      </c>
      <c r="U1655">
        <v>24202458.39027907</v>
      </c>
      <c r="V1655">
        <v>69999999.999997973</v>
      </c>
      <c r="W1655">
        <v>30103246.014974091</v>
      </c>
      <c r="X1655">
        <v>0.52375431106757642</v>
      </c>
      <c r="Y1655">
        <v>0.28892371995820271</v>
      </c>
      <c r="Z1655">
        <v>0.45183145657578438</v>
      </c>
      <c r="AA1655">
        <v>0.2099999761275641</v>
      </c>
      <c r="AB1655">
        <v>0.10087400000000001</v>
      </c>
      <c r="AC1655">
        <v>5.4999999999999997E-3</v>
      </c>
      <c r="AD1655">
        <v>1.6674980765225109</v>
      </c>
      <c r="AE1655">
        <v>0.97078851960777368</v>
      </c>
      <c r="AF1655">
        <v>8.8695093002802761</v>
      </c>
      <c r="AG1655">
        <v>1</v>
      </c>
      <c r="AH1655" t="s">
        <v>1654</v>
      </c>
    </row>
    <row r="1656" spans="1:34">
      <c r="A1656" t="s">
        <v>988</v>
      </c>
      <c r="B1656" t="s">
        <v>989</v>
      </c>
      <c r="C1656" t="s">
        <v>2382</v>
      </c>
      <c r="D1656" t="s">
        <v>2383</v>
      </c>
      <c r="E1656" t="s">
        <v>53</v>
      </c>
      <c r="F1656" t="s">
        <v>39</v>
      </c>
      <c r="G1656" t="s">
        <v>239</v>
      </c>
      <c r="H1656" t="s">
        <v>302</v>
      </c>
      <c r="I1656">
        <v>1.5</v>
      </c>
      <c r="J1656">
        <v>1.8532496452297089</v>
      </c>
      <c r="K1656">
        <v>2.02</v>
      </c>
      <c r="L1656">
        <v>9.3260514490172332E-3</v>
      </c>
      <c r="M1656">
        <v>5.3825756966787264</v>
      </c>
      <c r="N1656">
        <v>180.4282217117989</v>
      </c>
      <c r="O1656">
        <v>330.74217428662098</v>
      </c>
      <c r="P1656">
        <v>73.079991692392312</v>
      </c>
      <c r="Q1656">
        <v>45.100133899561428</v>
      </c>
      <c r="R1656">
        <v>629.35052159037366</v>
      </c>
      <c r="S1656">
        <v>15114829.762506589</v>
      </c>
      <c r="T1656">
        <v>12521536.48483241</v>
      </c>
      <c r="U1656">
        <v>30103246.014974091</v>
      </c>
      <c r="V1656">
        <v>70000000.00002028</v>
      </c>
      <c r="W1656">
        <v>12260387.737707181</v>
      </c>
      <c r="X1656">
        <v>0.43366967913624849</v>
      </c>
      <c r="Y1656">
        <v>0.74762033935550698</v>
      </c>
      <c r="Z1656">
        <v>0.2099999761275641</v>
      </c>
      <c r="AA1656">
        <v>0.12959808591828001</v>
      </c>
      <c r="AB1656">
        <v>9.7707000000000002E-2</v>
      </c>
      <c r="AC1656">
        <v>5.4999999999999997E-3</v>
      </c>
      <c r="AD1656">
        <v>1.4654132786769309</v>
      </c>
      <c r="AE1656">
        <v>1.918888235865966</v>
      </c>
      <c r="AF1656">
        <v>8.8700842112216236</v>
      </c>
      <c r="AG1656">
        <v>1</v>
      </c>
      <c r="AH1656" t="s">
        <v>931</v>
      </c>
    </row>
    <row r="1657" spans="1:34">
      <c r="A1657" t="s">
        <v>459</v>
      </c>
      <c r="B1657" t="s">
        <v>767</v>
      </c>
      <c r="C1657" t="s">
        <v>1658</v>
      </c>
      <c r="D1657" t="s">
        <v>2384</v>
      </c>
      <c r="E1657" t="s">
        <v>53</v>
      </c>
      <c r="F1657" t="s">
        <v>39</v>
      </c>
      <c r="G1657" t="s">
        <v>239</v>
      </c>
      <c r="I1657">
        <v>1.5</v>
      </c>
      <c r="J1657">
        <v>2.6216510308159209</v>
      </c>
      <c r="K1657">
        <v>2.02</v>
      </c>
      <c r="M1657">
        <v>6.1416510308159218</v>
      </c>
      <c r="N1657">
        <v>167.75</v>
      </c>
      <c r="O1657">
        <v>442.840553288656</v>
      </c>
      <c r="P1657">
        <v>61.974581298003081</v>
      </c>
      <c r="R1657">
        <v>672.56513458665904</v>
      </c>
      <c r="S1657">
        <v>14052750</v>
      </c>
      <c r="T1657">
        <v>16765458.342067819</v>
      </c>
      <c r="U1657">
        <v>25528684.72319508</v>
      </c>
      <c r="V1657">
        <v>56346893.065262899</v>
      </c>
      <c r="X1657">
        <v>0.40319683908045978</v>
      </c>
      <c r="Y1657">
        <v>1.001011151493292</v>
      </c>
      <c r="Z1657">
        <v>0.17808787729311229</v>
      </c>
      <c r="AB1657">
        <v>7.9335000000000003E-2</v>
      </c>
      <c r="AC1657">
        <v>5.4999999999999997E-3</v>
      </c>
      <c r="AD1657">
        <v>1.672072531949885</v>
      </c>
      <c r="AE1657">
        <v>0.97345168838432361</v>
      </c>
      <c r="AF1657">
        <v>8.8720102511501295</v>
      </c>
      <c r="AG1657">
        <v>1</v>
      </c>
      <c r="AH1657" t="s">
        <v>1282</v>
      </c>
    </row>
    <row r="1658" spans="1:34">
      <c r="A1658" t="s">
        <v>35</v>
      </c>
      <c r="B1658" t="s">
        <v>68</v>
      </c>
      <c r="C1658" t="s">
        <v>1711</v>
      </c>
      <c r="D1658" t="s">
        <v>2385</v>
      </c>
      <c r="E1658" t="s">
        <v>72</v>
      </c>
      <c r="F1658" t="s">
        <v>39</v>
      </c>
      <c r="G1658" t="s">
        <v>140</v>
      </c>
      <c r="I1658">
        <v>1.649767119333625</v>
      </c>
      <c r="J1658">
        <v>3</v>
      </c>
      <c r="K1658">
        <v>1.5</v>
      </c>
      <c r="M1658">
        <v>6.1497671193336254</v>
      </c>
      <c r="N1658">
        <v>115.9030790887511</v>
      </c>
      <c r="O1658">
        <v>535.39819927329722</v>
      </c>
      <c r="P1658">
        <v>103.02135679275</v>
      </c>
      <c r="R1658">
        <v>754.32263515479826</v>
      </c>
      <c r="S1658">
        <v>8976411.8694771379</v>
      </c>
      <c r="T1658">
        <v>20269589.448560841</v>
      </c>
      <c r="U1658">
        <v>2847663.3168270001</v>
      </c>
      <c r="V1658">
        <v>32093664.634864978</v>
      </c>
      <c r="X1658">
        <v>0.27215093753752517</v>
      </c>
      <c r="Y1658">
        <v>1.2102314568572441</v>
      </c>
      <c r="Z1658">
        <v>0.25358473403663789</v>
      </c>
      <c r="AB1658">
        <v>6.8638000000000005E-2</v>
      </c>
      <c r="AC1658">
        <v>5.4999999999999997E-3</v>
      </c>
      <c r="AD1658">
        <v>1.674282147671982</v>
      </c>
      <c r="AE1658">
        <v>0.97473808841437959</v>
      </c>
      <c r="AF1658">
        <v>8.8729253554199872</v>
      </c>
      <c r="AG1658">
        <v>1</v>
      </c>
      <c r="AH1658" t="s">
        <v>1713</v>
      </c>
    </row>
    <row r="1659" spans="1:34">
      <c r="A1659" t="s">
        <v>354</v>
      </c>
      <c r="B1659" t="s">
        <v>590</v>
      </c>
      <c r="C1659" t="s">
        <v>1683</v>
      </c>
      <c r="D1659" t="s">
        <v>2386</v>
      </c>
      <c r="E1659" t="s">
        <v>53</v>
      </c>
      <c r="F1659" t="s">
        <v>140</v>
      </c>
      <c r="I1659">
        <v>4.6683215300772414</v>
      </c>
      <c r="J1659">
        <v>1.5</v>
      </c>
      <c r="M1659">
        <v>6.1683215300772414</v>
      </c>
      <c r="N1659">
        <v>551.23808130102407</v>
      </c>
      <c r="O1659">
        <v>102.28548995737501</v>
      </c>
      <c r="R1659">
        <v>653.5235712583991</v>
      </c>
      <c r="S1659">
        <v>46178306.688542269</v>
      </c>
      <c r="T1659">
        <v>2827322.8645324088</v>
      </c>
      <c r="V1659">
        <v>49005629.55307468</v>
      </c>
      <c r="X1659">
        <v>1.3249326495460529</v>
      </c>
      <c r="Y1659">
        <v>0.25177341450499602</v>
      </c>
      <c r="AB1659">
        <v>4.4491999999999997E-2</v>
      </c>
      <c r="AC1659">
        <v>5.4999999999999997E-3</v>
      </c>
      <c r="AD1659">
        <v>1.6793336102828089</v>
      </c>
      <c r="AE1659">
        <v>0.97767896251724273</v>
      </c>
      <c r="AF1659">
        <v>8.8753261028772936</v>
      </c>
      <c r="AG1659">
        <v>1</v>
      </c>
      <c r="AH1659" t="s">
        <v>1569</v>
      </c>
    </row>
    <row r="1660" spans="1:34">
      <c r="A1660" t="s">
        <v>59</v>
      </c>
      <c r="B1660" t="s">
        <v>90</v>
      </c>
      <c r="C1660" t="s">
        <v>1667</v>
      </c>
      <c r="D1660" t="s">
        <v>2387</v>
      </c>
      <c r="E1660" t="s">
        <v>140</v>
      </c>
      <c r="F1660" t="s">
        <v>40</v>
      </c>
      <c r="G1660" t="s">
        <v>41</v>
      </c>
      <c r="H1660" t="s">
        <v>239</v>
      </c>
      <c r="I1660">
        <v>3.102193492587856</v>
      </c>
      <c r="J1660">
        <v>1</v>
      </c>
      <c r="K1660">
        <v>7.5144947986471268E-3</v>
      </c>
      <c r="L1660">
        <v>2.02</v>
      </c>
      <c r="M1660">
        <v>6.129707987386503</v>
      </c>
      <c r="N1660">
        <v>210.01772001587841</v>
      </c>
      <c r="O1660">
        <v>117.8374655647383</v>
      </c>
      <c r="P1660">
        <v>172.41156875450139</v>
      </c>
      <c r="Q1660">
        <v>68.987406144393248</v>
      </c>
      <c r="R1660">
        <v>569.25416047951126</v>
      </c>
      <c r="S1660">
        <v>5805201.7153684804</v>
      </c>
      <c r="T1660">
        <v>9239256.1983471066</v>
      </c>
      <c r="U1660">
        <v>26538121.517313119</v>
      </c>
      <c r="V1660">
        <v>69999999.999999523</v>
      </c>
      <c r="W1660">
        <v>28417420.568970811</v>
      </c>
      <c r="X1660">
        <v>0.51695385627997803</v>
      </c>
      <c r="Y1660">
        <v>0.27203856749311278</v>
      </c>
      <c r="Z1660">
        <v>0.49543554239799231</v>
      </c>
      <c r="AA1660">
        <v>0.19823967282871621</v>
      </c>
      <c r="AB1660">
        <v>0.10087400000000001</v>
      </c>
      <c r="AC1660">
        <v>5.4999999999999997E-3</v>
      </c>
      <c r="AD1660">
        <v>1.668821022743969</v>
      </c>
      <c r="AE1660">
        <v>0.97155871600076071</v>
      </c>
      <c r="AF1660">
        <v>8.8764617261312324</v>
      </c>
      <c r="AG1660">
        <v>1</v>
      </c>
      <c r="AH1660" t="s">
        <v>1654</v>
      </c>
    </row>
    <row r="1661" spans="1:34">
      <c r="A1661" t="s">
        <v>459</v>
      </c>
      <c r="B1661" t="s">
        <v>953</v>
      </c>
      <c r="C1661" t="s">
        <v>1430</v>
      </c>
      <c r="D1661" t="s">
        <v>2388</v>
      </c>
      <c r="E1661" t="s">
        <v>53</v>
      </c>
      <c r="F1661" t="s">
        <v>140</v>
      </c>
      <c r="G1661" t="s">
        <v>302</v>
      </c>
      <c r="I1661">
        <v>4.6469684866462968</v>
      </c>
      <c r="J1661">
        <v>1.5</v>
      </c>
      <c r="K1661">
        <v>1.060000000000001E-2</v>
      </c>
      <c r="M1661">
        <v>6.157568486646297</v>
      </c>
      <c r="N1661">
        <v>519.68597575661079</v>
      </c>
      <c r="O1661">
        <v>100.2005339238125</v>
      </c>
      <c r="P1661">
        <v>46.763721776589463</v>
      </c>
      <c r="R1661">
        <v>666.65023145701275</v>
      </c>
      <c r="S1661">
        <v>43535124.267145827</v>
      </c>
      <c r="T1661">
        <v>2769691.5830310681</v>
      </c>
      <c r="U1661">
        <v>12712631.016042789</v>
      </c>
      <c r="V1661">
        <v>59017446.866219692</v>
      </c>
      <c r="X1661">
        <v>1.2490953367481969</v>
      </c>
      <c r="Y1661">
        <v>0.2466413424986775</v>
      </c>
      <c r="Z1661">
        <v>0.1343785108522686</v>
      </c>
      <c r="AB1661">
        <v>6.2864000000000003E-2</v>
      </c>
      <c r="AC1661">
        <v>5.4999999999999997E-3</v>
      </c>
      <c r="AD1661">
        <v>1.6764060801340701</v>
      </c>
      <c r="AE1661">
        <v>0.97597460513343803</v>
      </c>
      <c r="AF1661">
        <v>8.8783131719138062</v>
      </c>
      <c r="AG1661">
        <v>1</v>
      </c>
      <c r="AH1661" t="s">
        <v>1086</v>
      </c>
    </row>
    <row r="1662" spans="1:34">
      <c r="A1662" t="s">
        <v>59</v>
      </c>
      <c r="B1662" t="s">
        <v>60</v>
      </c>
      <c r="C1662" t="s">
        <v>2389</v>
      </c>
      <c r="D1662" t="s">
        <v>2390</v>
      </c>
      <c r="E1662" t="s">
        <v>53</v>
      </c>
      <c r="F1662" t="s">
        <v>140</v>
      </c>
      <c r="G1662" t="s">
        <v>239</v>
      </c>
      <c r="H1662" t="s">
        <v>302</v>
      </c>
      <c r="I1662">
        <v>3.322447178329992</v>
      </c>
      <c r="J1662">
        <v>1.5</v>
      </c>
      <c r="K1662">
        <v>2.02</v>
      </c>
      <c r="L1662">
        <v>5.2007503994600966E-3</v>
      </c>
      <c r="M1662">
        <v>6.8476479287294527</v>
      </c>
      <c r="N1662">
        <v>384.99077586290952</v>
      </c>
      <c r="O1662">
        <v>101.549623122</v>
      </c>
      <c r="P1662">
        <v>68.987406144393248</v>
      </c>
      <c r="Q1662">
        <v>23.99926852340197</v>
      </c>
      <c r="R1662">
        <v>579.52707365270476</v>
      </c>
      <c r="S1662">
        <v>32251440.390506711</v>
      </c>
      <c r="T1662">
        <v>2806982.4122378179</v>
      </c>
      <c r="U1662">
        <v>28417420.568970811</v>
      </c>
      <c r="V1662">
        <v>70000000.000020176</v>
      </c>
      <c r="W1662">
        <v>6524156.6283048354</v>
      </c>
      <c r="X1662">
        <v>0.92534762386324232</v>
      </c>
      <c r="Y1662">
        <v>0.24996209497335431</v>
      </c>
      <c r="Z1662">
        <v>0.19823967282871621</v>
      </c>
      <c r="AA1662">
        <v>6.8963415297132083E-2</v>
      </c>
      <c r="AB1662">
        <v>9.3907000000000004E-2</v>
      </c>
      <c r="AC1662">
        <v>5.4999999999999997E-3</v>
      </c>
      <c r="AD1662">
        <v>1.864281111486553</v>
      </c>
      <c r="AE1662">
        <v>6.8476479287294528E-2</v>
      </c>
      <c r="AF1662">
        <v>8.8798125195033002</v>
      </c>
      <c r="AG1662">
        <v>1</v>
      </c>
      <c r="AH1662" t="s">
        <v>2265</v>
      </c>
    </row>
    <row r="1663" spans="1:34">
      <c r="A1663" t="s">
        <v>99</v>
      </c>
      <c r="B1663" t="s">
        <v>100</v>
      </c>
      <c r="C1663" t="s">
        <v>2391</v>
      </c>
      <c r="D1663" t="s">
        <v>2392</v>
      </c>
      <c r="E1663" t="s">
        <v>72</v>
      </c>
      <c r="F1663" t="s">
        <v>39</v>
      </c>
      <c r="G1663" t="s">
        <v>140</v>
      </c>
      <c r="H1663" t="s">
        <v>40</v>
      </c>
      <c r="I1663">
        <v>1</v>
      </c>
      <c r="J1663">
        <v>3</v>
      </c>
      <c r="K1663">
        <v>1.5</v>
      </c>
      <c r="L1663">
        <v>1.3501650170006509</v>
      </c>
      <c r="M1663">
        <v>6.8501650170006512</v>
      </c>
      <c r="N1663">
        <v>60.170646557743339</v>
      </c>
      <c r="O1663">
        <v>476.27274623318817</v>
      </c>
      <c r="P1663">
        <v>99.464667088437494</v>
      </c>
      <c r="Q1663">
        <v>145.11019402757341</v>
      </c>
      <c r="R1663">
        <v>781.01825390694239</v>
      </c>
      <c r="S1663">
        <v>4660070.3812316712</v>
      </c>
      <c r="T1663">
        <v>18031164.55152189</v>
      </c>
      <c r="U1663">
        <v>2749351.1307364772</v>
      </c>
      <c r="V1663">
        <v>36818209.073177397</v>
      </c>
      <c r="W1663">
        <v>11377623.00968737</v>
      </c>
      <c r="X1663">
        <v>0.14128613322161709</v>
      </c>
      <c r="Y1663">
        <v>1.0765823648969071</v>
      </c>
      <c r="Z1663">
        <v>0.2448300229670356</v>
      </c>
      <c r="AA1663">
        <v>0.33500015570363229</v>
      </c>
      <c r="AB1663">
        <v>9.5889000000000002E-2</v>
      </c>
      <c r="AC1663">
        <v>5.4999999999999997E-3</v>
      </c>
      <c r="AD1663">
        <v>1.8649663920630051</v>
      </c>
      <c r="AE1663">
        <v>6.850165017000652E-2</v>
      </c>
      <c r="AF1663">
        <v>8.8850220592336626</v>
      </c>
      <c r="AG1663">
        <v>1</v>
      </c>
      <c r="AH1663" t="s">
        <v>1548</v>
      </c>
    </row>
    <row r="1664" spans="1:34">
      <c r="A1664" t="s">
        <v>354</v>
      </c>
      <c r="B1664" t="s">
        <v>597</v>
      </c>
      <c r="C1664" t="s">
        <v>1683</v>
      </c>
      <c r="D1664" t="s">
        <v>2393</v>
      </c>
      <c r="E1664" t="s">
        <v>53</v>
      </c>
      <c r="F1664" t="s">
        <v>140</v>
      </c>
      <c r="I1664">
        <v>4.677020058656403</v>
      </c>
      <c r="J1664">
        <v>1.5</v>
      </c>
      <c r="M1664">
        <v>6.177020058656403</v>
      </c>
      <c r="N1664">
        <v>552.2652085400598</v>
      </c>
      <c r="O1664">
        <v>102.28548995737501</v>
      </c>
      <c r="R1664">
        <v>654.55069849743484</v>
      </c>
      <c r="S1664">
        <v>46264351.173241884</v>
      </c>
      <c r="T1664">
        <v>2827322.8645324088</v>
      </c>
      <c r="V1664">
        <v>49091674.037774287</v>
      </c>
      <c r="X1664">
        <v>1.327401409344042</v>
      </c>
      <c r="Y1664">
        <v>0.25177341450499602</v>
      </c>
      <c r="AB1664">
        <v>4.4491999999999997E-2</v>
      </c>
      <c r="AC1664">
        <v>5.4999999999999997E-3</v>
      </c>
      <c r="AD1664">
        <v>1.6817017960739951</v>
      </c>
      <c r="AE1664">
        <v>0.97905767929703991</v>
      </c>
      <c r="AF1664">
        <v>8.8877715340274381</v>
      </c>
      <c r="AG1664">
        <v>1</v>
      </c>
      <c r="AH1664" t="s">
        <v>1569</v>
      </c>
    </row>
    <row r="1665" spans="1:34">
      <c r="A1665" t="s">
        <v>459</v>
      </c>
      <c r="B1665" t="s">
        <v>958</v>
      </c>
      <c r="C1665" t="s">
        <v>1430</v>
      </c>
      <c r="D1665" t="s">
        <v>2394</v>
      </c>
      <c r="E1665" t="s">
        <v>53</v>
      </c>
      <c r="F1665" t="s">
        <v>140</v>
      </c>
      <c r="G1665" t="s">
        <v>302</v>
      </c>
      <c r="I1665">
        <v>4.6539563667289494</v>
      </c>
      <c r="J1665">
        <v>1.5</v>
      </c>
      <c r="K1665">
        <v>1.06E-2</v>
      </c>
      <c r="M1665">
        <v>6.1645563667289487</v>
      </c>
      <c r="N1665">
        <v>520.46745367918743</v>
      </c>
      <c r="O1665">
        <v>100.2005339238125</v>
      </c>
      <c r="P1665">
        <v>46.763721776589428</v>
      </c>
      <c r="R1665">
        <v>667.43170937958939</v>
      </c>
      <c r="S1665">
        <v>43600590.221700147</v>
      </c>
      <c r="T1665">
        <v>2769691.5830310681</v>
      </c>
      <c r="U1665">
        <v>12712631.01604278</v>
      </c>
      <c r="V1665">
        <v>59082912.820773996</v>
      </c>
      <c r="X1665">
        <v>1.250973664188995</v>
      </c>
      <c r="Y1665">
        <v>0.2466413424986775</v>
      </c>
      <c r="Z1665">
        <v>0.13437851085226851</v>
      </c>
      <c r="AB1665">
        <v>6.2864000000000003E-2</v>
      </c>
      <c r="AC1665">
        <v>5.4999999999999997E-3</v>
      </c>
      <c r="AD1665">
        <v>1.678308539633012</v>
      </c>
      <c r="AE1665">
        <v>0.97708218412653836</v>
      </c>
      <c r="AF1665">
        <v>8.8883110904885001</v>
      </c>
      <c r="AG1665">
        <v>1</v>
      </c>
      <c r="AH1665" t="s">
        <v>1086</v>
      </c>
    </row>
    <row r="1666" spans="1:34">
      <c r="A1666" t="s">
        <v>2086</v>
      </c>
      <c r="B1666" t="s">
        <v>2087</v>
      </c>
      <c r="C1666" t="s">
        <v>2395</v>
      </c>
      <c r="D1666" t="s">
        <v>2396</v>
      </c>
      <c r="E1666" t="s">
        <v>140</v>
      </c>
      <c r="F1666" t="s">
        <v>103</v>
      </c>
      <c r="G1666" t="s">
        <v>40</v>
      </c>
      <c r="I1666">
        <v>1.5</v>
      </c>
      <c r="J1666">
        <v>4.082943889279333</v>
      </c>
      <c r="K1666">
        <v>1.286639469849977</v>
      </c>
      <c r="M1666">
        <v>6.8695833591293098</v>
      </c>
      <c r="N1666">
        <v>97.625</v>
      </c>
      <c r="O1666">
        <v>401.82972776990772</v>
      </c>
      <c r="P1666">
        <v>126.519547868581</v>
      </c>
      <c r="R1666">
        <v>625.97427563848873</v>
      </c>
      <c r="S1666">
        <v>2698500</v>
      </c>
      <c r="T1666">
        <v>57381509.687456727</v>
      </c>
      <c r="U1666">
        <v>9919990.3125433195</v>
      </c>
      <c r="V1666">
        <v>70000000.000000045</v>
      </c>
      <c r="X1666">
        <v>0.24030172413793099</v>
      </c>
      <c r="Y1666">
        <v>0.92320875657375734</v>
      </c>
      <c r="Z1666">
        <v>0.29208194861536818</v>
      </c>
      <c r="AB1666">
        <v>7.4847999999999998E-2</v>
      </c>
      <c r="AC1666">
        <v>5.4999999999999997E-3</v>
      </c>
      <c r="AD1666">
        <v>1.8702530611242101</v>
      </c>
      <c r="AE1666">
        <v>6.8695833591293096E-2</v>
      </c>
      <c r="AF1666">
        <v>8.888880253844814</v>
      </c>
      <c r="AG1666">
        <v>1</v>
      </c>
      <c r="AH1666" t="s">
        <v>1999</v>
      </c>
    </row>
    <row r="1667" spans="1:34">
      <c r="A1667" t="s">
        <v>99</v>
      </c>
      <c r="B1667" t="s">
        <v>204</v>
      </c>
      <c r="C1667" t="s">
        <v>1696</v>
      </c>
      <c r="D1667" t="s">
        <v>2397</v>
      </c>
      <c r="E1667" t="s">
        <v>39</v>
      </c>
      <c r="F1667" t="s">
        <v>140</v>
      </c>
      <c r="G1667" t="s">
        <v>103</v>
      </c>
      <c r="I1667">
        <v>3</v>
      </c>
      <c r="J1667">
        <v>1.5</v>
      </c>
      <c r="K1667">
        <v>1.6609101123036589</v>
      </c>
      <c r="M1667">
        <v>6.1609101123036591</v>
      </c>
      <c r="N1667">
        <v>476.27274623318817</v>
      </c>
      <c r="O1667">
        <v>99.464667088437494</v>
      </c>
      <c r="P1667">
        <v>173.29513482688091</v>
      </c>
      <c r="R1667">
        <v>749.03254814850652</v>
      </c>
      <c r="S1667">
        <v>18031164.55152189</v>
      </c>
      <c r="T1667">
        <v>2749351.1307364772</v>
      </c>
      <c r="U1667">
        <v>24746642.098993219</v>
      </c>
      <c r="V1667">
        <v>45527157.781251587</v>
      </c>
      <c r="X1667">
        <v>1.0765823648969071</v>
      </c>
      <c r="Y1667">
        <v>0.2448300229670356</v>
      </c>
      <c r="Z1667">
        <v>0.39814771005548161</v>
      </c>
      <c r="AB1667">
        <v>7.1743000000000001E-2</v>
      </c>
      <c r="AC1667">
        <v>5.4999999999999997E-3</v>
      </c>
      <c r="AD1667">
        <v>1.6773158420931431</v>
      </c>
      <c r="AE1667">
        <v>0.97650425280012998</v>
      </c>
      <c r="AF1667">
        <v>8.8919732071969317</v>
      </c>
      <c r="AG1667">
        <v>1</v>
      </c>
      <c r="AH1667" t="s">
        <v>1698</v>
      </c>
    </row>
    <row r="1668" spans="1:34">
      <c r="A1668" t="s">
        <v>59</v>
      </c>
      <c r="B1668" t="s">
        <v>63</v>
      </c>
      <c r="C1668" t="s">
        <v>2389</v>
      </c>
      <c r="D1668" t="s">
        <v>2398</v>
      </c>
      <c r="E1668" t="s">
        <v>53</v>
      </c>
      <c r="F1668" t="s">
        <v>140</v>
      </c>
      <c r="G1668" t="s">
        <v>239</v>
      </c>
      <c r="H1668" t="s">
        <v>302</v>
      </c>
      <c r="I1668">
        <v>3.333342973697643</v>
      </c>
      <c r="J1668">
        <v>1.5</v>
      </c>
      <c r="K1668">
        <v>2.02</v>
      </c>
      <c r="L1668">
        <v>5.1164379705149537E-3</v>
      </c>
      <c r="M1668">
        <v>6.8584594116681581</v>
      </c>
      <c r="N1668">
        <v>386.2533333956809</v>
      </c>
      <c r="O1668">
        <v>101.549623122</v>
      </c>
      <c r="P1668">
        <v>68.987406144393248</v>
      </c>
      <c r="Q1668">
        <v>23.610202241289141</v>
      </c>
      <c r="R1668">
        <v>580.40056490336326</v>
      </c>
      <c r="S1668">
        <v>32357207.33756277</v>
      </c>
      <c r="T1668">
        <v>2806982.4122378179</v>
      </c>
      <c r="U1668">
        <v>28417420.568970811</v>
      </c>
      <c r="V1668">
        <v>70000000.00002028</v>
      </c>
      <c r="W1668">
        <v>6418389.6812488791</v>
      </c>
      <c r="X1668">
        <v>0.92838225400554131</v>
      </c>
      <c r="Y1668">
        <v>0.24996209497335431</v>
      </c>
      <c r="Z1668">
        <v>0.19823967282871621</v>
      </c>
      <c r="AA1668">
        <v>6.7845408739336602E-2</v>
      </c>
      <c r="AB1668">
        <v>9.3907000000000004E-2</v>
      </c>
      <c r="AC1668">
        <v>5.4999999999999997E-3</v>
      </c>
      <c r="AD1668">
        <v>1.867224551867771</v>
      </c>
      <c r="AE1668">
        <v>6.858459411668158E-2</v>
      </c>
      <c r="AF1668">
        <v>8.8936755576526103</v>
      </c>
      <c r="AG1668">
        <v>1</v>
      </c>
      <c r="AH1668" t="s">
        <v>2265</v>
      </c>
    </row>
    <row r="1669" spans="1:34">
      <c r="A1669" t="s">
        <v>59</v>
      </c>
      <c r="B1669" t="s">
        <v>88</v>
      </c>
      <c r="C1669" t="s">
        <v>1700</v>
      </c>
      <c r="D1669" t="s">
        <v>2399</v>
      </c>
      <c r="E1669" t="s">
        <v>72</v>
      </c>
      <c r="F1669" t="s">
        <v>40</v>
      </c>
      <c r="I1669">
        <v>1.235294541069182</v>
      </c>
      <c r="J1669">
        <v>4.9411781642767272</v>
      </c>
      <c r="M1669">
        <v>6.1764727053459092</v>
      </c>
      <c r="N1669">
        <v>83.505710441448599</v>
      </c>
      <c r="O1669">
        <v>582.25591178219543</v>
      </c>
      <c r="R1669">
        <v>665.76162222364405</v>
      </c>
      <c r="S1669">
        <v>6467314.3825778672</v>
      </c>
      <c r="T1669">
        <v>45652810.981431127</v>
      </c>
      <c r="V1669">
        <v>52120125.364008993</v>
      </c>
      <c r="X1669">
        <v>0.19607897879033151</v>
      </c>
      <c r="Y1669">
        <v>1.3441910295380901</v>
      </c>
      <c r="AB1669">
        <v>5.1397000000000012E-2</v>
      </c>
      <c r="AC1669">
        <v>5.4999999999999997E-3</v>
      </c>
      <c r="AD1669">
        <v>1.681552778418782</v>
      </c>
      <c r="AE1669">
        <v>0.97897092379732664</v>
      </c>
      <c r="AF1669">
        <v>8.8938934075620182</v>
      </c>
      <c r="AG1669">
        <v>1</v>
      </c>
      <c r="AH1669" t="s">
        <v>1326</v>
      </c>
    </row>
    <row r="1670" spans="1:34">
      <c r="A1670" t="s">
        <v>740</v>
      </c>
      <c r="B1670" t="s">
        <v>741</v>
      </c>
      <c r="C1670" t="s">
        <v>2400</v>
      </c>
      <c r="D1670" t="s">
        <v>2401</v>
      </c>
      <c r="E1670" t="s">
        <v>103</v>
      </c>
      <c r="F1670" t="s">
        <v>40</v>
      </c>
      <c r="G1670" t="s">
        <v>302</v>
      </c>
      <c r="I1670">
        <v>1.730735735119328</v>
      </c>
      <c r="J1670">
        <v>4.4202228095643372</v>
      </c>
      <c r="K1670">
        <v>1.060000000000001E-2</v>
      </c>
      <c r="M1670">
        <v>6.1615585446836656</v>
      </c>
      <c r="N1670">
        <v>170.33324193132719</v>
      </c>
      <c r="O1670">
        <v>434.65524294049322</v>
      </c>
      <c r="P1670">
        <v>42.657638888888918</v>
      </c>
      <c r="R1670">
        <v>647.6461237607092</v>
      </c>
      <c r="S1670">
        <v>24323682.13825896</v>
      </c>
      <c r="T1670">
        <v>34079917.861741044</v>
      </c>
      <c r="U1670">
        <v>11596400.000000009</v>
      </c>
      <c r="V1670">
        <v>70000000</v>
      </c>
      <c r="X1670">
        <v>0.39134272458966129</v>
      </c>
      <c r="Y1670">
        <v>1.0034413849298349</v>
      </c>
      <c r="Z1670">
        <v>0.12257942209450839</v>
      </c>
      <c r="AB1670">
        <v>7.2873999999999994E-2</v>
      </c>
      <c r="AC1670">
        <v>5.4999999999999997E-3</v>
      </c>
      <c r="AD1670">
        <v>1.677492378657333</v>
      </c>
      <c r="AE1670">
        <v>0.97660702933236099</v>
      </c>
      <c r="AF1670">
        <v>8.8940319526733589</v>
      </c>
      <c r="AG1670">
        <v>1</v>
      </c>
      <c r="AH1670" t="s">
        <v>1099</v>
      </c>
    </row>
    <row r="1671" spans="1:34">
      <c r="A1671" t="s">
        <v>59</v>
      </c>
      <c r="B1671" t="s">
        <v>90</v>
      </c>
      <c r="C1671" t="s">
        <v>1700</v>
      </c>
      <c r="D1671" t="s">
        <v>2402</v>
      </c>
      <c r="E1671" t="s">
        <v>72</v>
      </c>
      <c r="F1671" t="s">
        <v>40</v>
      </c>
      <c r="I1671">
        <v>1.2357824367463</v>
      </c>
      <c r="J1671">
        <v>4.9431297469851989</v>
      </c>
      <c r="M1671">
        <v>6.1789121837314989</v>
      </c>
      <c r="N1671">
        <v>83.538692110017919</v>
      </c>
      <c r="O1671">
        <v>582.48588134240174</v>
      </c>
      <c r="R1671">
        <v>666.02457345241965</v>
      </c>
      <c r="S1671">
        <v>6469868.7326740734</v>
      </c>
      <c r="T1671">
        <v>45670842.154066958</v>
      </c>
      <c r="V1671">
        <v>52140710.886741042</v>
      </c>
      <c r="X1671">
        <v>0.1961564227382685</v>
      </c>
      <c r="Y1671">
        <v>1.3447219353024471</v>
      </c>
      <c r="AB1671">
        <v>5.1397000000000012E-2</v>
      </c>
      <c r="AC1671">
        <v>5.4999999999999997E-3</v>
      </c>
      <c r="AD1671">
        <v>1.6822169296022931</v>
      </c>
      <c r="AE1671">
        <v>0.97935758112144256</v>
      </c>
      <c r="AF1671">
        <v>8.8973836944552342</v>
      </c>
      <c r="AG1671">
        <v>1</v>
      </c>
      <c r="AH1671" t="s">
        <v>1326</v>
      </c>
    </row>
    <row r="1672" spans="1:34">
      <c r="A1672" t="s">
        <v>125</v>
      </c>
      <c r="B1672" t="s">
        <v>126</v>
      </c>
      <c r="C1672" t="s">
        <v>2403</v>
      </c>
      <c r="D1672" t="s">
        <v>2404</v>
      </c>
      <c r="E1672" t="s">
        <v>39</v>
      </c>
      <c r="F1672" t="s">
        <v>140</v>
      </c>
      <c r="G1672" t="s">
        <v>302</v>
      </c>
      <c r="I1672">
        <v>3</v>
      </c>
      <c r="J1672">
        <v>3.8753876095064821</v>
      </c>
      <c r="K1672">
        <v>1.06E-2</v>
      </c>
      <c r="M1672">
        <v>6.8859876095064809</v>
      </c>
      <c r="N1672">
        <v>476.27274623318817</v>
      </c>
      <c r="O1672">
        <v>256.97609227881179</v>
      </c>
      <c r="P1672">
        <v>45.590555237246413</v>
      </c>
      <c r="R1672">
        <v>778.83939374924648</v>
      </c>
      <c r="S1672">
        <v>18031164.55152189</v>
      </c>
      <c r="T1672">
        <v>7103200.8708258523</v>
      </c>
      <c r="U1672">
        <v>12393707.868601991</v>
      </c>
      <c r="V1672">
        <v>37528073.290949732</v>
      </c>
      <c r="X1672">
        <v>1.0765823648969071</v>
      </c>
      <c r="Y1672">
        <v>0.63254082496109143</v>
      </c>
      <c r="Z1672">
        <v>0.13100734263576561</v>
      </c>
      <c r="AB1672">
        <v>6.2864000000000003E-2</v>
      </c>
      <c r="AC1672">
        <v>5.4999999999999997E-3</v>
      </c>
      <c r="AD1672">
        <v>1.8747191397609271</v>
      </c>
      <c r="AE1672">
        <v>6.8859876095064818E-2</v>
      </c>
      <c r="AF1672">
        <v>8.8979306253624735</v>
      </c>
      <c r="AG1672">
        <v>1</v>
      </c>
      <c r="AH1672" t="s">
        <v>943</v>
      </c>
    </row>
    <row r="1673" spans="1:34">
      <c r="A1673" t="s">
        <v>744</v>
      </c>
      <c r="B1673" t="s">
        <v>745</v>
      </c>
      <c r="C1673" t="s">
        <v>2405</v>
      </c>
      <c r="D1673" t="s">
        <v>2406</v>
      </c>
      <c r="E1673" t="s">
        <v>103</v>
      </c>
      <c r="F1673" t="s">
        <v>40</v>
      </c>
      <c r="G1673" t="s">
        <v>302</v>
      </c>
      <c r="I1673">
        <v>1.7237357810328839</v>
      </c>
      <c r="J1673">
        <v>4.4329824774933861</v>
      </c>
      <c r="K1673">
        <v>1.059999999999999E-2</v>
      </c>
      <c r="M1673">
        <v>6.1673182585262696</v>
      </c>
      <c r="N1673">
        <v>169.64432978331971</v>
      </c>
      <c r="O1673">
        <v>435.90994362018301</v>
      </c>
      <c r="P1673">
        <v>42.657638888888862</v>
      </c>
      <c r="R1673">
        <v>648.2119122923915</v>
      </c>
      <c r="S1673">
        <v>24225305.098526008</v>
      </c>
      <c r="T1673">
        <v>34178294.901474006</v>
      </c>
      <c r="U1673">
        <v>11596399.999999991</v>
      </c>
      <c r="V1673">
        <v>70000000</v>
      </c>
      <c r="X1673">
        <v>0.38975994043110662</v>
      </c>
      <c r="Y1673">
        <v>1.006337976212579</v>
      </c>
      <c r="Z1673">
        <v>0.1225794220945082</v>
      </c>
      <c r="AB1673">
        <v>7.2873999999999994E-2</v>
      </c>
      <c r="AC1673">
        <v>5.4999999999999997E-3</v>
      </c>
      <c r="AD1673">
        <v>1.6790604682898751</v>
      </c>
      <c r="AE1673">
        <v>0.97751994397641384</v>
      </c>
      <c r="AF1673">
        <v>8.9022726707925592</v>
      </c>
      <c r="AG1673">
        <v>1</v>
      </c>
      <c r="AH1673" t="s">
        <v>1099</v>
      </c>
    </row>
    <row r="1674" spans="1:34">
      <c r="A1674" t="s">
        <v>354</v>
      </c>
      <c r="B1674" t="s">
        <v>590</v>
      </c>
      <c r="C1674" t="s">
        <v>1709</v>
      </c>
      <c r="D1674" t="s">
        <v>2407</v>
      </c>
      <c r="E1674" t="s">
        <v>53</v>
      </c>
      <c r="F1674" t="s">
        <v>72</v>
      </c>
      <c r="G1674" t="s">
        <v>39</v>
      </c>
      <c r="H1674" t="s">
        <v>140</v>
      </c>
      <c r="I1674">
        <v>1.5</v>
      </c>
      <c r="J1674">
        <v>1</v>
      </c>
      <c r="K1674">
        <v>2.1540646430982791</v>
      </c>
      <c r="L1674">
        <v>1.5</v>
      </c>
      <c r="M1674">
        <v>6.1540646430982786</v>
      </c>
      <c r="N1674">
        <v>177.12085952611221</v>
      </c>
      <c r="O1674">
        <v>68.92702184179457</v>
      </c>
      <c r="P1674">
        <v>379.06135036091229</v>
      </c>
      <c r="Q1674">
        <v>102.28548995737501</v>
      </c>
      <c r="R1674">
        <v>727.39472168619398</v>
      </c>
      <c r="S1674">
        <v>14837765.476635311</v>
      </c>
      <c r="T1674">
        <v>5338230.3719008267</v>
      </c>
      <c r="U1674">
        <v>14350847.571137849</v>
      </c>
      <c r="V1674">
        <v>37354166.28420639</v>
      </c>
      <c r="W1674">
        <v>2827322.8645324088</v>
      </c>
      <c r="X1674">
        <v>0.42572024259995572</v>
      </c>
      <c r="Y1674">
        <v>0.1618468962463869</v>
      </c>
      <c r="Z1674">
        <v>0.85684257232884031</v>
      </c>
      <c r="AA1674">
        <v>0.25177341450499602</v>
      </c>
      <c r="AB1674">
        <v>9.2784000000000005E-2</v>
      </c>
      <c r="AC1674">
        <v>5.4999999999999997E-3</v>
      </c>
      <c r="AD1674">
        <v>1.67545215414194</v>
      </c>
      <c r="AE1674">
        <v>0.97541924593107721</v>
      </c>
      <c r="AF1674">
        <v>8.9032200431712951</v>
      </c>
      <c r="AG1674">
        <v>1</v>
      </c>
      <c r="AH1674" t="s">
        <v>1626</v>
      </c>
    </row>
    <row r="1675" spans="1:34">
      <c r="A1675" t="s">
        <v>99</v>
      </c>
      <c r="B1675" t="s">
        <v>100</v>
      </c>
      <c r="C1675" t="s">
        <v>2408</v>
      </c>
      <c r="D1675" t="s">
        <v>2409</v>
      </c>
      <c r="E1675" t="s">
        <v>39</v>
      </c>
      <c r="F1675" t="s">
        <v>140</v>
      </c>
      <c r="G1675" t="s">
        <v>239</v>
      </c>
      <c r="H1675" t="s">
        <v>302</v>
      </c>
      <c r="I1675">
        <v>3</v>
      </c>
      <c r="J1675">
        <v>1.835316713188621</v>
      </c>
      <c r="K1675">
        <v>2.02</v>
      </c>
      <c r="L1675">
        <v>1.06E-2</v>
      </c>
      <c r="M1675">
        <v>6.8659167131886214</v>
      </c>
      <c r="N1675">
        <v>476.27274623318817</v>
      </c>
      <c r="O1675">
        <v>121.6994439194344</v>
      </c>
      <c r="P1675">
        <v>58.149404109062978</v>
      </c>
      <c r="Q1675">
        <v>45.590555237246413</v>
      </c>
      <c r="R1675">
        <v>701.71214949893204</v>
      </c>
      <c r="S1675">
        <v>18031164.55152189</v>
      </c>
      <c r="T1675">
        <v>3363953.3871097942</v>
      </c>
      <c r="U1675">
        <v>23953010.62549923</v>
      </c>
      <c r="V1675">
        <v>57741836.432732902</v>
      </c>
      <c r="W1675">
        <v>12393707.868601991</v>
      </c>
      <c r="X1675">
        <v>1.0765823648969071</v>
      </c>
      <c r="Y1675">
        <v>0.29956042202783628</v>
      </c>
      <c r="Z1675">
        <v>0.1670959888191465</v>
      </c>
      <c r="AA1675">
        <v>0.13100734263576561</v>
      </c>
      <c r="AB1675">
        <v>9.3907000000000004E-2</v>
      </c>
      <c r="AC1675">
        <v>5.4999999999999997E-3</v>
      </c>
      <c r="AD1675">
        <v>1.8692548119675829</v>
      </c>
      <c r="AE1675">
        <v>6.8659167131886217E-2</v>
      </c>
      <c r="AF1675">
        <v>8.9032376922880907</v>
      </c>
      <c r="AG1675">
        <v>1</v>
      </c>
      <c r="AH1675" t="s">
        <v>1434</v>
      </c>
    </row>
    <row r="1676" spans="1:34">
      <c r="A1676" t="s">
        <v>35</v>
      </c>
      <c r="B1676" t="s">
        <v>68</v>
      </c>
      <c r="C1676" t="s">
        <v>1721</v>
      </c>
      <c r="D1676" t="s">
        <v>2410</v>
      </c>
      <c r="E1676" t="s">
        <v>72</v>
      </c>
      <c r="F1676" t="s">
        <v>39</v>
      </c>
      <c r="G1676" t="s">
        <v>40</v>
      </c>
      <c r="H1676" t="s">
        <v>239</v>
      </c>
      <c r="I1676">
        <v>1</v>
      </c>
      <c r="J1676">
        <v>2.1254487269715971</v>
      </c>
      <c r="K1676">
        <v>1</v>
      </c>
      <c r="L1676">
        <v>2.02</v>
      </c>
      <c r="M1676">
        <v>6.1454487269715976</v>
      </c>
      <c r="N1676">
        <v>70.254206021251477</v>
      </c>
      <c r="O1676">
        <v>379.32047368943842</v>
      </c>
      <c r="P1676">
        <v>125.1515151515151</v>
      </c>
      <c r="Q1676">
        <v>73.079991692392312</v>
      </c>
      <c r="R1676">
        <v>647.80618655459739</v>
      </c>
      <c r="S1676">
        <v>5441017.5619834717</v>
      </c>
      <c r="T1676">
        <v>14360657.696560189</v>
      </c>
      <c r="U1676">
        <v>9812727.2727272715</v>
      </c>
      <c r="V1676">
        <v>59717648.546245024</v>
      </c>
      <c r="W1676">
        <v>30103246.014974091</v>
      </c>
      <c r="X1676">
        <v>0.16496324502300211</v>
      </c>
      <c r="Y1676">
        <v>0.85742830310607021</v>
      </c>
      <c r="Z1676">
        <v>0.28892371995820271</v>
      </c>
      <c r="AA1676">
        <v>0.2099999761275641</v>
      </c>
      <c r="AB1676">
        <v>0.106586</v>
      </c>
      <c r="AC1676">
        <v>5.4999999999999997E-3</v>
      </c>
      <c r="AD1676">
        <v>1.6731064596990739</v>
      </c>
      <c r="AE1676">
        <v>0.97405362322499822</v>
      </c>
      <c r="AF1676">
        <v>8.9046948098956697</v>
      </c>
      <c r="AG1676">
        <v>1</v>
      </c>
      <c r="AH1676" t="s">
        <v>1723</v>
      </c>
    </row>
    <row r="1677" spans="1:34">
      <c r="A1677" t="s">
        <v>459</v>
      </c>
      <c r="B1677" t="s">
        <v>460</v>
      </c>
      <c r="C1677" t="s">
        <v>2411</v>
      </c>
      <c r="D1677" t="s">
        <v>2412</v>
      </c>
      <c r="E1677" t="s">
        <v>53</v>
      </c>
      <c r="F1677" t="s">
        <v>72</v>
      </c>
      <c r="G1677" t="s">
        <v>140</v>
      </c>
      <c r="I1677">
        <v>4.3888451725529443</v>
      </c>
      <c r="J1677">
        <v>1</v>
      </c>
      <c r="K1677">
        <v>1.5</v>
      </c>
      <c r="M1677">
        <v>6.8888451725529443</v>
      </c>
      <c r="N1677">
        <v>490.81918513050431</v>
      </c>
      <c r="O1677">
        <v>65.166666666666671</v>
      </c>
      <c r="P1677">
        <v>100.2005339238125</v>
      </c>
      <c r="R1677">
        <v>656.18638572098337</v>
      </c>
      <c r="S1677">
        <v>41116895.999062262</v>
      </c>
      <c r="T1677">
        <v>5047000</v>
      </c>
      <c r="U1677">
        <v>2769691.5830310681</v>
      </c>
      <c r="V1677">
        <v>48933587.582093321</v>
      </c>
      <c r="X1677">
        <v>1.179712333857921</v>
      </c>
      <c r="Y1677">
        <v>0.1530172413793103</v>
      </c>
      <c r="Z1677">
        <v>0.2466413424986775</v>
      </c>
      <c r="AB1677">
        <v>6.8638000000000005E-2</v>
      </c>
      <c r="AC1677">
        <v>5.4999999999999997E-3</v>
      </c>
      <c r="AD1677">
        <v>1.8754971150405919</v>
      </c>
      <c r="AE1677">
        <v>6.8888451725529445E-2</v>
      </c>
      <c r="AF1677">
        <v>8.9073687393190664</v>
      </c>
      <c r="AG1677">
        <v>1</v>
      </c>
      <c r="AH1677" t="s">
        <v>2016</v>
      </c>
    </row>
    <row r="1678" spans="1:34">
      <c r="A1678" t="s">
        <v>459</v>
      </c>
      <c r="B1678" t="s">
        <v>796</v>
      </c>
      <c r="C1678" t="s">
        <v>1658</v>
      </c>
      <c r="D1678" t="s">
        <v>2413</v>
      </c>
      <c r="E1678" t="s">
        <v>53</v>
      </c>
      <c r="F1678" t="s">
        <v>39</v>
      </c>
      <c r="G1678" t="s">
        <v>239</v>
      </c>
      <c r="I1678">
        <v>1.5</v>
      </c>
      <c r="J1678">
        <v>2.6473626878048662</v>
      </c>
      <c r="K1678">
        <v>2.02</v>
      </c>
      <c r="M1678">
        <v>6.1673626878048662</v>
      </c>
      <c r="N1678">
        <v>167.75</v>
      </c>
      <c r="O1678">
        <v>447.1836806817052</v>
      </c>
      <c r="P1678">
        <v>61.974581298003081</v>
      </c>
      <c r="R1678">
        <v>676.9082619797083</v>
      </c>
      <c r="S1678">
        <v>14052750</v>
      </c>
      <c r="T1678">
        <v>16929884.38851212</v>
      </c>
      <c r="U1678">
        <v>25528684.72319508</v>
      </c>
      <c r="V1678">
        <v>56511319.111707203</v>
      </c>
      <c r="X1678">
        <v>0.40319683908045978</v>
      </c>
      <c r="Y1678">
        <v>1.010828497534688</v>
      </c>
      <c r="Z1678">
        <v>0.17808787729311229</v>
      </c>
      <c r="AB1678">
        <v>7.9335000000000003E-2</v>
      </c>
      <c r="AC1678">
        <v>5.4999999999999997E-3</v>
      </c>
      <c r="AD1678">
        <v>1.679072564219126</v>
      </c>
      <c r="AE1678">
        <v>0.97752698601707133</v>
      </c>
      <c r="AF1678">
        <v>8.908797238041064</v>
      </c>
      <c r="AG1678">
        <v>1</v>
      </c>
      <c r="AH1678" t="s">
        <v>1282</v>
      </c>
    </row>
    <row r="1679" spans="1:34">
      <c r="A1679" t="s">
        <v>99</v>
      </c>
      <c r="B1679" t="s">
        <v>100</v>
      </c>
      <c r="C1679" t="s">
        <v>2414</v>
      </c>
      <c r="D1679" t="s">
        <v>2415</v>
      </c>
      <c r="E1679" t="s">
        <v>72</v>
      </c>
      <c r="F1679" t="s">
        <v>140</v>
      </c>
      <c r="G1679" t="s">
        <v>40</v>
      </c>
      <c r="H1679" t="s">
        <v>302</v>
      </c>
      <c r="I1679">
        <v>1</v>
      </c>
      <c r="J1679">
        <v>1.5</v>
      </c>
      <c r="K1679">
        <v>4.3633967935941591</v>
      </c>
      <c r="L1679">
        <v>1.059999999999999E-2</v>
      </c>
      <c r="M1679">
        <v>6.8739967935941593</v>
      </c>
      <c r="N1679">
        <v>60.170646557743339</v>
      </c>
      <c r="O1679">
        <v>99.464667088437494</v>
      </c>
      <c r="P1679">
        <v>468.9599770140058</v>
      </c>
      <c r="Q1679">
        <v>45.59055523724637</v>
      </c>
      <c r="R1679">
        <v>674.18584589743296</v>
      </c>
      <c r="S1679">
        <v>4660070.3812316712</v>
      </c>
      <c r="T1679">
        <v>2749351.1307364772</v>
      </c>
      <c r="U1679">
        <v>36769641.587572731</v>
      </c>
      <c r="V1679">
        <v>56572770.968142852</v>
      </c>
      <c r="W1679">
        <v>12393707.86860197</v>
      </c>
      <c r="X1679">
        <v>0.14128613322161709</v>
      </c>
      <c r="Y1679">
        <v>0.2448300229670356</v>
      </c>
      <c r="Z1679">
        <v>1.0826370012889091</v>
      </c>
      <c r="AA1679">
        <v>0.13100734263576541</v>
      </c>
      <c r="AB1679">
        <v>9.0115000000000015E-2</v>
      </c>
      <c r="AC1679">
        <v>5.4999999999999997E-3</v>
      </c>
      <c r="AD1679">
        <v>1.871454624434012</v>
      </c>
      <c r="AE1679">
        <v>6.8739967935941601E-2</v>
      </c>
      <c r="AF1679">
        <v>8.9098063859641137</v>
      </c>
      <c r="AG1679">
        <v>1</v>
      </c>
      <c r="AH1679" t="s">
        <v>1471</v>
      </c>
    </row>
    <row r="1680" spans="1:34">
      <c r="A1680" t="s">
        <v>35</v>
      </c>
      <c r="B1680" t="s">
        <v>36</v>
      </c>
      <c r="C1680" t="s">
        <v>2416</v>
      </c>
      <c r="D1680" t="s">
        <v>2417</v>
      </c>
      <c r="E1680" t="s">
        <v>72</v>
      </c>
      <c r="F1680" t="s">
        <v>39</v>
      </c>
      <c r="G1680" t="s">
        <v>140</v>
      </c>
      <c r="H1680" t="s">
        <v>239</v>
      </c>
      <c r="I1680">
        <v>1</v>
      </c>
      <c r="J1680">
        <v>2.349786394186737</v>
      </c>
      <c r="K1680">
        <v>1.5</v>
      </c>
      <c r="L1680">
        <v>2.02</v>
      </c>
      <c r="M1680">
        <v>6.8697863941867361</v>
      </c>
      <c r="N1680">
        <v>70.254206021251477</v>
      </c>
      <c r="O1680">
        <v>419.35713470815767</v>
      </c>
      <c r="P1680">
        <v>103.02135679275</v>
      </c>
      <c r="Q1680">
        <v>73.079991692392312</v>
      </c>
      <c r="R1680">
        <v>665.71268921455157</v>
      </c>
      <c r="S1680">
        <v>5441017.5619834717</v>
      </c>
      <c r="T1680">
        <v>15876401.833993111</v>
      </c>
      <c r="U1680">
        <v>2847663.3168270001</v>
      </c>
      <c r="V1680">
        <v>54268328.727777667</v>
      </c>
      <c r="W1680">
        <v>30103246.014974091</v>
      </c>
      <c r="X1680">
        <v>0.16496324502300211</v>
      </c>
      <c r="Y1680">
        <v>0.94792847037998162</v>
      </c>
      <c r="Z1680">
        <v>0.25358473403663789</v>
      </c>
      <c r="AA1680">
        <v>0.2099999761275641</v>
      </c>
      <c r="AB1680">
        <v>9.9680999999999992E-2</v>
      </c>
      <c r="AC1680">
        <v>5.4999999999999997E-3</v>
      </c>
      <c r="AD1680">
        <v>1.870308337684347</v>
      </c>
      <c r="AE1680">
        <v>6.869786394186736E-2</v>
      </c>
      <c r="AF1680">
        <v>8.9139735958129513</v>
      </c>
      <c r="AG1680">
        <v>1</v>
      </c>
      <c r="AH1680" t="s">
        <v>2418</v>
      </c>
    </row>
    <row r="1681" spans="1:34">
      <c r="A1681" t="s">
        <v>59</v>
      </c>
      <c r="B1681" t="s">
        <v>110</v>
      </c>
      <c r="C1681" t="s">
        <v>1520</v>
      </c>
      <c r="D1681" t="s">
        <v>2419</v>
      </c>
      <c r="E1681" t="s">
        <v>53</v>
      </c>
      <c r="F1681" t="s">
        <v>72</v>
      </c>
      <c r="I1681">
        <v>4.9542677352029454</v>
      </c>
      <c r="J1681">
        <v>1.2385669338007359</v>
      </c>
      <c r="M1681">
        <v>6.1928346690036822</v>
      </c>
      <c r="N1681">
        <v>574.07906787763545</v>
      </c>
      <c r="O1681">
        <v>83.726923658869097</v>
      </c>
      <c r="R1681">
        <v>657.80599153650451</v>
      </c>
      <c r="S1681">
        <v>48091741.407555543</v>
      </c>
      <c r="T1681">
        <v>6484446.8087925166</v>
      </c>
      <c r="V1681">
        <v>54576188.216348052</v>
      </c>
      <c r="X1681">
        <v>1.379832283460622</v>
      </c>
      <c r="Y1681">
        <v>0.1965984074801472</v>
      </c>
      <c r="AB1681">
        <v>4.8292000000000002E-2</v>
      </c>
      <c r="AC1681">
        <v>5.4999999999999997E-3</v>
      </c>
      <c r="AD1681">
        <v>1.686007344440793</v>
      </c>
      <c r="AE1681">
        <v>0.98156429503708365</v>
      </c>
      <c r="AF1681">
        <v>8.9141983084815593</v>
      </c>
      <c r="AG1681">
        <v>1</v>
      </c>
      <c r="AH1681" t="s">
        <v>1304</v>
      </c>
    </row>
    <row r="1682" spans="1:34">
      <c r="A1682" t="s">
        <v>354</v>
      </c>
      <c r="B1682" t="s">
        <v>597</v>
      </c>
      <c r="C1682" t="s">
        <v>1709</v>
      </c>
      <c r="D1682" t="s">
        <v>2420</v>
      </c>
      <c r="E1682" t="s">
        <v>53</v>
      </c>
      <c r="F1682" t="s">
        <v>72</v>
      </c>
      <c r="G1682" t="s">
        <v>39</v>
      </c>
      <c r="H1682" t="s">
        <v>140</v>
      </c>
      <c r="I1682">
        <v>1.5</v>
      </c>
      <c r="J1682">
        <v>1</v>
      </c>
      <c r="K1682">
        <v>2.1623251225916138</v>
      </c>
      <c r="L1682">
        <v>1.5</v>
      </c>
      <c r="M1682">
        <v>6.1623251225916142</v>
      </c>
      <c r="N1682">
        <v>177.12085952611221</v>
      </c>
      <c r="O1682">
        <v>68.92702184179457</v>
      </c>
      <c r="P1682">
        <v>380.51498756785719</v>
      </c>
      <c r="Q1682">
        <v>102.28548995737501</v>
      </c>
      <c r="R1682">
        <v>728.84835889313899</v>
      </c>
      <c r="S1682">
        <v>14837765.476635311</v>
      </c>
      <c r="T1682">
        <v>5338230.3719008267</v>
      </c>
      <c r="U1682">
        <v>14405880.683748091</v>
      </c>
      <c r="V1682">
        <v>37409199.396816634</v>
      </c>
      <c r="W1682">
        <v>2827322.8645324088</v>
      </c>
      <c r="X1682">
        <v>0.42572024259995572</v>
      </c>
      <c r="Y1682">
        <v>0.1618468962463869</v>
      </c>
      <c r="Z1682">
        <v>0.86012842102442932</v>
      </c>
      <c r="AA1682">
        <v>0.25177341450499602</v>
      </c>
      <c r="AB1682">
        <v>9.2784000000000005E-2</v>
      </c>
      <c r="AC1682">
        <v>5.4999999999999997E-3</v>
      </c>
      <c r="AD1682">
        <v>1.6777010804961461</v>
      </c>
      <c r="AE1682">
        <v>0.97672853193077092</v>
      </c>
      <c r="AF1682">
        <v>8.9150387350185305</v>
      </c>
      <c r="AG1682">
        <v>1</v>
      </c>
      <c r="AH1682" t="s">
        <v>1626</v>
      </c>
    </row>
    <row r="1683" spans="1:34">
      <c r="A1683" t="s">
        <v>59</v>
      </c>
      <c r="B1683" t="s">
        <v>88</v>
      </c>
      <c r="C1683" t="s">
        <v>1715</v>
      </c>
      <c r="D1683" t="s">
        <v>2421</v>
      </c>
      <c r="E1683" t="s">
        <v>72</v>
      </c>
      <c r="F1683" t="s">
        <v>39</v>
      </c>
      <c r="G1683" t="s">
        <v>140</v>
      </c>
      <c r="H1683" t="s">
        <v>40</v>
      </c>
      <c r="I1683">
        <v>1</v>
      </c>
      <c r="J1683">
        <v>2.6624667776836031</v>
      </c>
      <c r="K1683">
        <v>1.5</v>
      </c>
      <c r="L1683">
        <v>1</v>
      </c>
      <c r="M1683">
        <v>6.1624667776836031</v>
      </c>
      <c r="N1683">
        <v>67.599837662337663</v>
      </c>
      <c r="O1683">
        <v>461.89477648490669</v>
      </c>
      <c r="P1683">
        <v>101.549623122</v>
      </c>
      <c r="Q1683">
        <v>117.8374655647383</v>
      </c>
      <c r="R1683">
        <v>748.88170283398267</v>
      </c>
      <c r="S1683">
        <v>5235443.1818181816</v>
      </c>
      <c r="T1683">
        <v>17486830.36381438</v>
      </c>
      <c r="U1683">
        <v>2806982.4122378179</v>
      </c>
      <c r="V1683">
        <v>34768512.156217493</v>
      </c>
      <c r="W1683">
        <v>9239256.1983471066</v>
      </c>
      <c r="X1683">
        <v>0.15873054746977161</v>
      </c>
      <c r="Y1683">
        <v>1.0440819356860309</v>
      </c>
      <c r="Z1683">
        <v>0.2499620949733542</v>
      </c>
      <c r="AA1683">
        <v>0.27203856749311278</v>
      </c>
      <c r="AB1683">
        <v>9.5889000000000002E-2</v>
      </c>
      <c r="AC1683">
        <v>5.4999999999999997E-3</v>
      </c>
      <c r="AD1683">
        <v>1.6777396462803531</v>
      </c>
      <c r="AE1683">
        <v>0.97675098426285112</v>
      </c>
      <c r="AF1683">
        <v>8.9183464082268067</v>
      </c>
      <c r="AG1683">
        <v>1</v>
      </c>
      <c r="AH1683" t="s">
        <v>1548</v>
      </c>
    </row>
    <row r="1684" spans="1:34">
      <c r="A1684" t="s">
        <v>35</v>
      </c>
      <c r="B1684" t="s">
        <v>78</v>
      </c>
      <c r="C1684" t="s">
        <v>1649</v>
      </c>
      <c r="D1684" t="s">
        <v>2422</v>
      </c>
      <c r="E1684" t="s">
        <v>72</v>
      </c>
      <c r="F1684" t="s">
        <v>140</v>
      </c>
      <c r="G1684" t="s">
        <v>41</v>
      </c>
      <c r="I1684">
        <v>2.9999999999999991</v>
      </c>
      <c r="J1684">
        <v>3.175033708713245</v>
      </c>
      <c r="K1684">
        <v>8.4000000000000012E-3</v>
      </c>
      <c r="M1684">
        <v>6.1834337087132436</v>
      </c>
      <c r="N1684">
        <v>210.76261806375439</v>
      </c>
      <c r="O1684">
        <v>218.06418702290361</v>
      </c>
      <c r="P1684">
        <v>195.77959280303031</v>
      </c>
      <c r="R1684">
        <v>624.60639788968831</v>
      </c>
      <c r="S1684">
        <v>16323052.68595041</v>
      </c>
      <c r="T1684">
        <v>6027618.0146612599</v>
      </c>
      <c r="U1684">
        <v>30135000</v>
      </c>
      <c r="V1684">
        <v>52485670.700611673</v>
      </c>
      <c r="X1684">
        <v>0.49488973506900619</v>
      </c>
      <c r="Y1684">
        <v>0.53676005238760549</v>
      </c>
      <c r="Z1684">
        <v>0.56258503679031702</v>
      </c>
      <c r="AB1684">
        <v>6.6725999999999994E-2</v>
      </c>
      <c r="AC1684">
        <v>5.4999999999999997E-3</v>
      </c>
      <c r="AD1684">
        <v>1.6834479206967989</v>
      </c>
      <c r="AE1684">
        <v>0.98007424283104916</v>
      </c>
      <c r="AF1684">
        <v>8.9191818722410918</v>
      </c>
      <c r="AG1684">
        <v>1</v>
      </c>
      <c r="AH1684" t="s">
        <v>1651</v>
      </c>
    </row>
    <row r="1685" spans="1:34">
      <c r="A1685" t="s">
        <v>35</v>
      </c>
      <c r="B1685" t="s">
        <v>43</v>
      </c>
      <c r="C1685" t="s">
        <v>2416</v>
      </c>
      <c r="D1685" t="s">
        <v>2423</v>
      </c>
      <c r="E1685" t="s">
        <v>72</v>
      </c>
      <c r="F1685" t="s">
        <v>39</v>
      </c>
      <c r="G1685" t="s">
        <v>140</v>
      </c>
      <c r="H1685" t="s">
        <v>239</v>
      </c>
      <c r="I1685">
        <v>1</v>
      </c>
      <c r="J1685">
        <v>2.3550670669939171</v>
      </c>
      <c r="K1685">
        <v>1.5</v>
      </c>
      <c r="L1685">
        <v>2.02</v>
      </c>
      <c r="M1685">
        <v>6.8750670669939176</v>
      </c>
      <c r="N1685">
        <v>70.254206021251477</v>
      </c>
      <c r="O1685">
        <v>420.29955561212972</v>
      </c>
      <c r="P1685">
        <v>103.02135679275</v>
      </c>
      <c r="Q1685">
        <v>73.079991692392312</v>
      </c>
      <c r="R1685">
        <v>666.65511011852357</v>
      </c>
      <c r="S1685">
        <v>5441017.5619834717</v>
      </c>
      <c r="T1685">
        <v>15912080.857264349</v>
      </c>
      <c r="U1685">
        <v>2847663.3168270001</v>
      </c>
      <c r="V1685">
        <v>54304007.751048908</v>
      </c>
      <c r="W1685">
        <v>30103246.014974091</v>
      </c>
      <c r="X1685">
        <v>0.16496324502300211</v>
      </c>
      <c r="Y1685">
        <v>0.95005874916152167</v>
      </c>
      <c r="Z1685">
        <v>0.25358473403663789</v>
      </c>
      <c r="AA1685">
        <v>0.2099999761275641</v>
      </c>
      <c r="AB1685">
        <v>9.9680999999999992E-2</v>
      </c>
      <c r="AC1685">
        <v>5.4999999999999997E-3</v>
      </c>
      <c r="AD1685">
        <v>1.8717460077679779</v>
      </c>
      <c r="AE1685">
        <v>6.8750670669939173E-2</v>
      </c>
      <c r="AF1685">
        <v>8.9207447454318345</v>
      </c>
      <c r="AG1685">
        <v>1</v>
      </c>
      <c r="AH1685" t="s">
        <v>2418</v>
      </c>
    </row>
    <row r="1686" spans="1:34">
      <c r="A1686" t="s">
        <v>59</v>
      </c>
      <c r="B1686" t="s">
        <v>97</v>
      </c>
      <c r="C1686" t="s">
        <v>1700</v>
      </c>
      <c r="D1686" t="s">
        <v>2424</v>
      </c>
      <c r="E1686" t="s">
        <v>72</v>
      </c>
      <c r="F1686" t="s">
        <v>40</v>
      </c>
      <c r="I1686">
        <v>1.239129300844557</v>
      </c>
      <c r="J1686">
        <v>4.9565172033782297</v>
      </c>
      <c r="M1686">
        <v>6.1956465042227871</v>
      </c>
      <c r="N1686">
        <v>83.764939579738055</v>
      </c>
      <c r="O1686">
        <v>584.06342527411493</v>
      </c>
      <c r="R1686">
        <v>667.82836485385303</v>
      </c>
      <c r="S1686">
        <v>6487391.0494977683</v>
      </c>
      <c r="T1686">
        <v>45794532.293526366</v>
      </c>
      <c r="V1686">
        <v>52281923.343024142</v>
      </c>
      <c r="X1686">
        <v>0.19668767230889189</v>
      </c>
      <c r="Y1686">
        <v>1.348363839761983</v>
      </c>
      <c r="AB1686">
        <v>5.1397000000000012E-2</v>
      </c>
      <c r="AC1686">
        <v>5.4999999999999997E-3</v>
      </c>
      <c r="AD1686">
        <v>1.686772870259607</v>
      </c>
      <c r="AE1686">
        <v>0.98200997091931175</v>
      </c>
      <c r="AF1686">
        <v>8.921326345401706</v>
      </c>
      <c r="AG1686">
        <v>1</v>
      </c>
      <c r="AH1686" t="s">
        <v>1326</v>
      </c>
    </row>
    <row r="1687" spans="1:34">
      <c r="A1687" t="s">
        <v>99</v>
      </c>
      <c r="B1687" t="s">
        <v>100</v>
      </c>
      <c r="C1687" t="s">
        <v>2425</v>
      </c>
      <c r="D1687" t="s">
        <v>2426</v>
      </c>
      <c r="E1687" t="s">
        <v>72</v>
      </c>
      <c r="F1687" t="s">
        <v>39</v>
      </c>
      <c r="G1687" t="s">
        <v>140</v>
      </c>
      <c r="H1687" t="s">
        <v>302</v>
      </c>
      <c r="I1687">
        <v>1</v>
      </c>
      <c r="J1687">
        <v>3</v>
      </c>
      <c r="K1687">
        <v>2.8749953643542319</v>
      </c>
      <c r="L1687">
        <v>1.06E-2</v>
      </c>
      <c r="M1687">
        <v>6.8855953643542316</v>
      </c>
      <c r="N1687">
        <v>60.170646557743339</v>
      </c>
      <c r="O1687">
        <v>476.27274623318817</v>
      </c>
      <c r="P1687">
        <v>190.64030453086309</v>
      </c>
      <c r="Q1687">
        <v>45.590555237246413</v>
      </c>
      <c r="R1687">
        <v>772.67425255904118</v>
      </c>
      <c r="S1687">
        <v>4660070.3812316712</v>
      </c>
      <c r="T1687">
        <v>18031164.55152189</v>
      </c>
      <c r="U1687">
        <v>5269581.1705662915</v>
      </c>
      <c r="V1687">
        <v>40354523.971921839</v>
      </c>
      <c r="W1687">
        <v>12393707.868601991</v>
      </c>
      <c r="X1687">
        <v>0.14128613322161709</v>
      </c>
      <c r="Y1687">
        <v>1.0765823648969071</v>
      </c>
      <c r="Z1687">
        <v>0.46925678738997828</v>
      </c>
      <c r="AA1687">
        <v>0.13100734263576561</v>
      </c>
      <c r="AB1687">
        <v>8.7010000000000004E-2</v>
      </c>
      <c r="AC1687">
        <v>5.4999999999999997E-3</v>
      </c>
      <c r="AD1687">
        <v>1.8746123505048169</v>
      </c>
      <c r="AE1687">
        <v>6.8855953643542314E-2</v>
      </c>
      <c r="AF1687">
        <v>8.9215736685025906</v>
      </c>
      <c r="AG1687">
        <v>1</v>
      </c>
      <c r="AH1687" t="s">
        <v>995</v>
      </c>
    </row>
    <row r="1688" spans="1:34">
      <c r="A1688" t="s">
        <v>59</v>
      </c>
      <c r="B1688" t="s">
        <v>90</v>
      </c>
      <c r="C1688" t="s">
        <v>1715</v>
      </c>
      <c r="D1688" t="s">
        <v>2427</v>
      </c>
      <c r="E1688" t="s">
        <v>72</v>
      </c>
      <c r="F1688" t="s">
        <v>39</v>
      </c>
      <c r="G1688" t="s">
        <v>140</v>
      </c>
      <c r="H1688" t="s">
        <v>40</v>
      </c>
      <c r="I1688">
        <v>1</v>
      </c>
      <c r="J1688">
        <v>2.6653601269740701</v>
      </c>
      <c r="K1688">
        <v>1.5</v>
      </c>
      <c r="L1688">
        <v>1</v>
      </c>
      <c r="M1688">
        <v>6.1653601269740701</v>
      </c>
      <c r="N1688">
        <v>67.599837662337663</v>
      </c>
      <c r="O1688">
        <v>462.39672563034378</v>
      </c>
      <c r="P1688">
        <v>101.549623122</v>
      </c>
      <c r="Q1688">
        <v>117.8374655647383</v>
      </c>
      <c r="R1688">
        <v>749.38365197941971</v>
      </c>
      <c r="S1688">
        <v>5235443.1818181816</v>
      </c>
      <c r="T1688">
        <v>17505833.608718589</v>
      </c>
      <c r="U1688">
        <v>2806982.4122378179</v>
      </c>
      <c r="V1688">
        <v>34787515.401121691</v>
      </c>
      <c r="W1688">
        <v>9239256.1983471066</v>
      </c>
      <c r="X1688">
        <v>0.15873054746977161</v>
      </c>
      <c r="Y1688">
        <v>1.045216557816578</v>
      </c>
      <c r="Z1688">
        <v>0.2499620949733542</v>
      </c>
      <c r="AA1688">
        <v>0.27203856749311278</v>
      </c>
      <c r="AB1688">
        <v>9.5889000000000002E-2</v>
      </c>
      <c r="AC1688">
        <v>5.4999999999999997E-3</v>
      </c>
      <c r="AD1688">
        <v>1.6785273644117891</v>
      </c>
      <c r="AE1688">
        <v>0.97720958012539016</v>
      </c>
      <c r="AF1688">
        <v>8.9224860715112495</v>
      </c>
      <c r="AG1688">
        <v>1</v>
      </c>
      <c r="AH1688" t="s">
        <v>1548</v>
      </c>
    </row>
    <row r="1689" spans="1:34">
      <c r="A1689" t="s">
        <v>59</v>
      </c>
      <c r="B1689" t="s">
        <v>97</v>
      </c>
      <c r="C1689" t="s">
        <v>1667</v>
      </c>
      <c r="D1689" t="s">
        <v>2428</v>
      </c>
      <c r="E1689" t="s">
        <v>140</v>
      </c>
      <c r="F1689" t="s">
        <v>40</v>
      </c>
      <c r="G1689" t="s">
        <v>41</v>
      </c>
      <c r="H1689" t="s">
        <v>239</v>
      </c>
      <c r="I1689">
        <v>3.1360301612467789</v>
      </c>
      <c r="J1689">
        <v>1</v>
      </c>
      <c r="K1689">
        <v>7.4965654034143707E-3</v>
      </c>
      <c r="L1689">
        <v>2.02</v>
      </c>
      <c r="M1689">
        <v>6.1635267266501934</v>
      </c>
      <c r="N1689">
        <v>212.3084539825569</v>
      </c>
      <c r="O1689">
        <v>117.8374655647383</v>
      </c>
      <c r="P1689">
        <v>172.00019909603071</v>
      </c>
      <c r="Q1689">
        <v>68.987406144393248</v>
      </c>
      <c r="R1689">
        <v>571.13352478771913</v>
      </c>
      <c r="S1689">
        <v>5868521.0045780251</v>
      </c>
      <c r="T1689">
        <v>9239256.1983471066</v>
      </c>
      <c r="U1689">
        <v>26474802.228103619</v>
      </c>
      <c r="V1689">
        <v>69999999.999999553</v>
      </c>
      <c r="W1689">
        <v>28417420.568970811</v>
      </c>
      <c r="X1689">
        <v>0.52259244600324717</v>
      </c>
      <c r="Y1689">
        <v>0.27203856749311278</v>
      </c>
      <c r="Z1689">
        <v>0.49425344567824908</v>
      </c>
      <c r="AA1689">
        <v>0.19823967282871621</v>
      </c>
      <c r="AB1689">
        <v>0.10087400000000001</v>
      </c>
      <c r="AC1689">
        <v>5.4999999999999997E-3</v>
      </c>
      <c r="AD1689">
        <v>1.6780282187738751</v>
      </c>
      <c r="AE1689">
        <v>0.9769189861740557</v>
      </c>
      <c r="AF1689">
        <v>8.9248479315981228</v>
      </c>
      <c r="AG1689">
        <v>1</v>
      </c>
      <c r="AH1689" t="s">
        <v>1654</v>
      </c>
    </row>
    <row r="1690" spans="1:34">
      <c r="A1690" t="s">
        <v>35</v>
      </c>
      <c r="B1690" t="s">
        <v>45</v>
      </c>
      <c r="C1690" t="s">
        <v>2416</v>
      </c>
      <c r="D1690" t="s">
        <v>2429</v>
      </c>
      <c r="E1690" t="s">
        <v>72</v>
      </c>
      <c r="F1690" t="s">
        <v>39</v>
      </c>
      <c r="G1690" t="s">
        <v>140</v>
      </c>
      <c r="H1690" t="s">
        <v>239</v>
      </c>
      <c r="I1690">
        <v>1</v>
      </c>
      <c r="J1690">
        <v>2.358381822514104</v>
      </c>
      <c r="K1690">
        <v>1.5</v>
      </c>
      <c r="L1690">
        <v>2.02</v>
      </c>
      <c r="M1690">
        <v>6.878381822514104</v>
      </c>
      <c r="N1690">
        <v>70.254206021251477</v>
      </c>
      <c r="O1690">
        <v>420.89112699097609</v>
      </c>
      <c r="P1690">
        <v>103.02135679275</v>
      </c>
      <c r="Q1690">
        <v>73.079991692392312</v>
      </c>
      <c r="R1690">
        <v>667.24668149736988</v>
      </c>
      <c r="S1690">
        <v>5441017.5619834717</v>
      </c>
      <c r="T1690">
        <v>15934477.101769861</v>
      </c>
      <c r="U1690">
        <v>2847663.3168270001</v>
      </c>
      <c r="V1690">
        <v>54326403.995554417</v>
      </c>
      <c r="W1690">
        <v>30103246.014974091</v>
      </c>
      <c r="X1690">
        <v>0.16496324502300211</v>
      </c>
      <c r="Y1690">
        <v>0.95139595629562879</v>
      </c>
      <c r="Z1690">
        <v>0.25358473403663789</v>
      </c>
      <c r="AA1690">
        <v>0.2099999761275641</v>
      </c>
      <c r="AB1690">
        <v>9.9680999999999992E-2</v>
      </c>
      <c r="AC1690">
        <v>5.4999999999999997E-3</v>
      </c>
      <c r="AD1690">
        <v>1.8726484542970341</v>
      </c>
      <c r="AE1690">
        <v>6.8783818225141041E-2</v>
      </c>
      <c r="AF1690">
        <v>8.9249950950362784</v>
      </c>
      <c r="AG1690">
        <v>1</v>
      </c>
      <c r="AH1690" t="s">
        <v>2418</v>
      </c>
    </row>
    <row r="1691" spans="1:34">
      <c r="A1691" t="s">
        <v>502</v>
      </c>
      <c r="B1691" t="s">
        <v>537</v>
      </c>
      <c r="C1691" t="s">
        <v>2374</v>
      </c>
      <c r="D1691" t="s">
        <v>2430</v>
      </c>
      <c r="E1691" t="s">
        <v>103</v>
      </c>
      <c r="F1691" t="s">
        <v>40</v>
      </c>
      <c r="I1691">
        <v>3.1465280286318031</v>
      </c>
      <c r="J1691">
        <v>3.0501905409277161</v>
      </c>
      <c r="M1691">
        <v>6.1967185695595184</v>
      </c>
      <c r="N1691">
        <v>318.36476646558481</v>
      </c>
      <c r="O1691">
        <v>312.94912936274551</v>
      </c>
      <c r="R1691">
        <v>631.31389582833026</v>
      </c>
      <c r="S1691">
        <v>45462666.568936527</v>
      </c>
      <c r="T1691">
        <v>24537333.43105188</v>
      </c>
      <c r="V1691">
        <v>69999999.999988407</v>
      </c>
      <c r="X1691">
        <v>0.73144697834274586</v>
      </c>
      <c r="Y1691">
        <v>0.72247168964514585</v>
      </c>
      <c r="AB1691">
        <v>5.4501999999999988E-2</v>
      </c>
      <c r="AC1691">
        <v>5.4999999999999997E-3</v>
      </c>
      <c r="AD1691">
        <v>1.6870647414507589</v>
      </c>
      <c r="AE1691">
        <v>0.98217989327518362</v>
      </c>
      <c r="AF1691">
        <v>8.9259652042854611</v>
      </c>
      <c r="AG1691">
        <v>1</v>
      </c>
      <c r="AH1691" t="s">
        <v>1405</v>
      </c>
    </row>
    <row r="1692" spans="1:34">
      <c r="A1692" t="s">
        <v>740</v>
      </c>
      <c r="B1692" t="s">
        <v>759</v>
      </c>
      <c r="C1692" t="s">
        <v>2400</v>
      </c>
      <c r="D1692" t="s">
        <v>2431</v>
      </c>
      <c r="E1692" t="s">
        <v>103</v>
      </c>
      <c r="F1692" t="s">
        <v>40</v>
      </c>
      <c r="G1692" t="s">
        <v>302</v>
      </c>
      <c r="I1692">
        <v>1.703436059724293</v>
      </c>
      <c r="J1692">
        <v>4.4699852491903354</v>
      </c>
      <c r="K1692">
        <v>1.059999999999999E-2</v>
      </c>
      <c r="M1692">
        <v>6.1840213089146294</v>
      </c>
      <c r="N1692">
        <v>167.64649887786581</v>
      </c>
      <c r="O1692">
        <v>439.54854950371629</v>
      </c>
      <c r="P1692">
        <v>42.657638888888862</v>
      </c>
      <c r="R1692">
        <v>649.85268727047105</v>
      </c>
      <c r="S1692">
        <v>23940013.728742521</v>
      </c>
      <c r="T1692">
        <v>34463586.271257482</v>
      </c>
      <c r="U1692">
        <v>11596399.999999991</v>
      </c>
      <c r="V1692">
        <v>70000000</v>
      </c>
      <c r="X1692">
        <v>0.38516989928033141</v>
      </c>
      <c r="Y1692">
        <v>1.0147380307070011</v>
      </c>
      <c r="Z1692">
        <v>0.1225794220945082</v>
      </c>
      <c r="AB1692">
        <v>7.2873999999999994E-2</v>
      </c>
      <c r="AC1692">
        <v>5.4999999999999997E-3</v>
      </c>
      <c r="AD1692">
        <v>1.683607895620737</v>
      </c>
      <c r="AE1692">
        <v>0.98016737746296867</v>
      </c>
      <c r="AF1692">
        <v>8.9261705819983348</v>
      </c>
      <c r="AG1692">
        <v>1</v>
      </c>
      <c r="AH1692" t="s">
        <v>1099</v>
      </c>
    </row>
    <row r="1693" spans="1:34">
      <c r="A1693" t="s">
        <v>129</v>
      </c>
      <c r="B1693" t="s">
        <v>1031</v>
      </c>
      <c r="C1693" t="s">
        <v>507</v>
      </c>
      <c r="D1693" t="s">
        <v>2432</v>
      </c>
      <c r="E1693" t="s">
        <v>39</v>
      </c>
      <c r="F1693" t="s">
        <v>41</v>
      </c>
      <c r="G1693" t="s">
        <v>239</v>
      </c>
      <c r="I1693">
        <v>2.1358357369171612</v>
      </c>
      <c r="J1693">
        <v>8.3717938372058071E-3</v>
      </c>
      <c r="K1693">
        <v>2.02</v>
      </c>
      <c r="M1693">
        <v>4.1642075307543669</v>
      </c>
      <c r="N1693">
        <v>365.21215524253478</v>
      </c>
      <c r="O1693">
        <v>190.56089117752961</v>
      </c>
      <c r="P1693">
        <v>65.162228955453159</v>
      </c>
      <c r="R1693">
        <v>620.93527537551768</v>
      </c>
      <c r="S1693">
        <v>13826532.2117968</v>
      </c>
      <c r="T1693">
        <v>29331721.316901069</v>
      </c>
      <c r="U1693">
        <v>26841746.471274961</v>
      </c>
      <c r="V1693">
        <v>69999999.99997285</v>
      </c>
      <c r="X1693">
        <v>0.8255374024437645</v>
      </c>
      <c r="Y1693">
        <v>0.54758876775152199</v>
      </c>
      <c r="Z1693">
        <v>0.18724778435475051</v>
      </c>
      <c r="AB1693">
        <v>7.7423000000000006E-2</v>
      </c>
      <c r="AC1693">
        <v>5.4999999999999997E-3</v>
      </c>
      <c r="AD1693">
        <v>1.1337109507812939</v>
      </c>
      <c r="AE1693">
        <v>3.545822712437344</v>
      </c>
      <c r="AF1693">
        <v>8.9266641939730036</v>
      </c>
      <c r="AG1693">
        <v>1</v>
      </c>
      <c r="AH1693" t="s">
        <v>240</v>
      </c>
    </row>
    <row r="1694" spans="1:34">
      <c r="A1694" t="s">
        <v>59</v>
      </c>
      <c r="B1694" t="s">
        <v>105</v>
      </c>
      <c r="C1694" t="s">
        <v>1700</v>
      </c>
      <c r="D1694" t="s">
        <v>2433</v>
      </c>
      <c r="E1694" t="s">
        <v>72</v>
      </c>
      <c r="F1694" t="s">
        <v>40</v>
      </c>
      <c r="I1694">
        <v>1.2402784315408071</v>
      </c>
      <c r="J1694">
        <v>4.9611137261632274</v>
      </c>
      <c r="M1694">
        <v>6.2013921577040332</v>
      </c>
      <c r="N1694">
        <v>83.842620628257308</v>
      </c>
      <c r="O1694">
        <v>584.60506786950953</v>
      </c>
      <c r="R1694">
        <v>668.44768849776688</v>
      </c>
      <c r="S1694">
        <v>6493407.2579664644</v>
      </c>
      <c r="T1694">
        <v>45837000.745158501</v>
      </c>
      <c r="V1694">
        <v>52330408.003124967</v>
      </c>
      <c r="X1694">
        <v>0.19687007445342189</v>
      </c>
      <c r="Y1694">
        <v>1.349614271235863</v>
      </c>
      <c r="AB1694">
        <v>5.1397000000000012E-2</v>
      </c>
      <c r="AC1694">
        <v>5.4999999999999997E-3</v>
      </c>
      <c r="AD1694">
        <v>1.6883371319403651</v>
      </c>
      <c r="AE1694">
        <v>0.98292065699608933</v>
      </c>
      <c r="AF1694">
        <v>8.9295469466404871</v>
      </c>
      <c r="AG1694">
        <v>1</v>
      </c>
      <c r="AH1694" t="s">
        <v>1326</v>
      </c>
    </row>
    <row r="1695" spans="1:34">
      <c r="A1695" t="s">
        <v>125</v>
      </c>
      <c r="B1695" t="s">
        <v>126</v>
      </c>
      <c r="C1695" t="s">
        <v>2434</v>
      </c>
      <c r="D1695" t="s">
        <v>2435</v>
      </c>
      <c r="E1695" t="s">
        <v>72</v>
      </c>
      <c r="F1695" t="s">
        <v>140</v>
      </c>
      <c r="G1695" t="s">
        <v>40</v>
      </c>
      <c r="H1695" t="s">
        <v>302</v>
      </c>
      <c r="I1695">
        <v>1</v>
      </c>
      <c r="J1695">
        <v>1.5</v>
      </c>
      <c r="K1695">
        <v>4.3795776096661472</v>
      </c>
      <c r="L1695">
        <v>1.060000000000001E-2</v>
      </c>
      <c r="M1695">
        <v>6.8901776096661473</v>
      </c>
      <c r="N1695">
        <v>60.170646557743339</v>
      </c>
      <c r="O1695">
        <v>99.464667088437494</v>
      </c>
      <c r="P1695">
        <v>470.69902470829919</v>
      </c>
      <c r="Q1695">
        <v>45.590555237246463</v>
      </c>
      <c r="R1695">
        <v>675.92489359172657</v>
      </c>
      <c r="S1695">
        <v>4660070.3812316712</v>
      </c>
      <c r="T1695">
        <v>2749351.1307364772</v>
      </c>
      <c r="U1695">
        <v>36905994.716959193</v>
      </c>
      <c r="V1695">
        <v>56709124.097529337</v>
      </c>
      <c r="W1695">
        <v>12393707.868601991</v>
      </c>
      <c r="X1695">
        <v>0.14128613322161709</v>
      </c>
      <c r="Y1695">
        <v>0.2448300229670356</v>
      </c>
      <c r="Z1695">
        <v>1.086651751956623</v>
      </c>
      <c r="AA1695">
        <v>0.13100734263576569</v>
      </c>
      <c r="AB1695">
        <v>9.0115000000000015E-2</v>
      </c>
      <c r="AC1695">
        <v>5.4999999999999997E-3</v>
      </c>
      <c r="AD1695">
        <v>1.875859872788689</v>
      </c>
      <c r="AE1695">
        <v>6.8901776096661468E-2</v>
      </c>
      <c r="AF1695">
        <v>8.9305542585514992</v>
      </c>
      <c r="AG1695">
        <v>1</v>
      </c>
      <c r="AH1695" t="s">
        <v>1471</v>
      </c>
    </row>
    <row r="1696" spans="1:34">
      <c r="A1696" t="s">
        <v>59</v>
      </c>
      <c r="B1696" t="s">
        <v>97</v>
      </c>
      <c r="C1696" t="s">
        <v>1655</v>
      </c>
      <c r="D1696" t="s">
        <v>2436</v>
      </c>
      <c r="E1696" t="s">
        <v>53</v>
      </c>
      <c r="F1696" t="s">
        <v>72</v>
      </c>
      <c r="G1696" t="s">
        <v>140</v>
      </c>
      <c r="H1696" t="s">
        <v>302</v>
      </c>
      <c r="I1696">
        <v>3.6670937260937051</v>
      </c>
      <c r="J1696">
        <v>1</v>
      </c>
      <c r="K1696">
        <v>1.5</v>
      </c>
      <c r="L1696">
        <v>1.06E-2</v>
      </c>
      <c r="M1696">
        <v>6.1776937260937057</v>
      </c>
      <c r="N1696">
        <v>424.92692373831949</v>
      </c>
      <c r="O1696">
        <v>67.599837662337663</v>
      </c>
      <c r="P1696">
        <v>101.549623122</v>
      </c>
      <c r="Q1696">
        <v>48.914527098718281</v>
      </c>
      <c r="R1696">
        <v>642.99091162137552</v>
      </c>
      <c r="S1696">
        <v>35596970.65611726</v>
      </c>
      <c r="T1696">
        <v>5235443.1818181816</v>
      </c>
      <c r="U1696">
        <v>2806982.4122378179</v>
      </c>
      <c r="V1696">
        <v>56936719.703190833</v>
      </c>
      <c r="W1696">
        <v>13297323.45301757</v>
      </c>
      <c r="X1696">
        <v>1.0213364679074459</v>
      </c>
      <c r="Y1696">
        <v>0.15873054746977161</v>
      </c>
      <c r="Z1696">
        <v>0.24996209497335431</v>
      </c>
      <c r="AA1696">
        <v>0.14055898591585711</v>
      </c>
      <c r="AB1696">
        <v>8.7010000000000004E-2</v>
      </c>
      <c r="AC1696">
        <v>5.4999999999999997E-3</v>
      </c>
      <c r="AD1696">
        <v>1.681885202915564</v>
      </c>
      <c r="AE1696">
        <v>0.97916445558585241</v>
      </c>
      <c r="AF1696">
        <v>8.9312533845951219</v>
      </c>
      <c r="AG1696">
        <v>1</v>
      </c>
      <c r="AH1696" t="s">
        <v>1451</v>
      </c>
    </row>
    <row r="1697" spans="1:34">
      <c r="A1697" t="s">
        <v>35</v>
      </c>
      <c r="B1697" t="s">
        <v>74</v>
      </c>
      <c r="C1697" t="s">
        <v>1721</v>
      </c>
      <c r="D1697" t="s">
        <v>2437</v>
      </c>
      <c r="E1697" t="s">
        <v>72</v>
      </c>
      <c r="F1697" t="s">
        <v>39</v>
      </c>
      <c r="G1697" t="s">
        <v>40</v>
      </c>
      <c r="H1697" t="s">
        <v>239</v>
      </c>
      <c r="I1697">
        <v>1</v>
      </c>
      <c r="J1697">
        <v>2.144020971527826</v>
      </c>
      <c r="K1697">
        <v>1</v>
      </c>
      <c r="L1697">
        <v>2.02</v>
      </c>
      <c r="M1697">
        <v>6.164020971527826</v>
      </c>
      <c r="N1697">
        <v>70.254206021251477</v>
      </c>
      <c r="O1697">
        <v>382.63498912006122</v>
      </c>
      <c r="P1697">
        <v>125.1515151515151</v>
      </c>
      <c r="Q1697">
        <v>73.079991692392312</v>
      </c>
      <c r="R1697">
        <v>651.12070198522019</v>
      </c>
      <c r="S1697">
        <v>5441017.5619834717</v>
      </c>
      <c r="T1697">
        <v>14486141.620657871</v>
      </c>
      <c r="U1697">
        <v>9812727.2727272715</v>
      </c>
      <c r="V1697">
        <v>59843132.470342703</v>
      </c>
      <c r="W1697">
        <v>30103246.014974091</v>
      </c>
      <c r="X1697">
        <v>0.16496324502300211</v>
      </c>
      <c r="Y1697">
        <v>0.86492054130153495</v>
      </c>
      <c r="Z1697">
        <v>0.28892371995820271</v>
      </c>
      <c r="AA1697">
        <v>0.2099999761275641</v>
      </c>
      <c r="AB1697">
        <v>0.106586</v>
      </c>
      <c r="AC1697">
        <v>5.4999999999999997E-3</v>
      </c>
      <c r="AD1697">
        <v>1.678162777588728</v>
      </c>
      <c r="AE1697">
        <v>0.97699732398716044</v>
      </c>
      <c r="AF1697">
        <v>8.9312670731037151</v>
      </c>
      <c r="AG1697">
        <v>1</v>
      </c>
      <c r="AH1697" t="s">
        <v>1723</v>
      </c>
    </row>
    <row r="1698" spans="1:34">
      <c r="A1698" t="s">
        <v>35</v>
      </c>
      <c r="B1698" t="s">
        <v>68</v>
      </c>
      <c r="C1698" t="s">
        <v>1746</v>
      </c>
      <c r="D1698" t="s">
        <v>2438</v>
      </c>
      <c r="E1698" t="s">
        <v>53</v>
      </c>
      <c r="F1698" t="s">
        <v>140</v>
      </c>
      <c r="G1698" t="s">
        <v>41</v>
      </c>
      <c r="H1698" t="s">
        <v>239</v>
      </c>
      <c r="I1698">
        <v>1.5</v>
      </c>
      <c r="J1698">
        <v>2.6456775586225239</v>
      </c>
      <c r="K1698">
        <v>5.507807182710248E-3</v>
      </c>
      <c r="L1698">
        <v>2.02</v>
      </c>
      <c r="M1698">
        <v>6.1711853658052336</v>
      </c>
      <c r="N1698">
        <v>180.42822171179881</v>
      </c>
      <c r="O1698">
        <v>181.7075278169485</v>
      </c>
      <c r="P1698">
        <v>128.3709818415021</v>
      </c>
      <c r="Q1698">
        <v>73.079991692392312</v>
      </c>
      <c r="R1698">
        <v>563.58672306264191</v>
      </c>
      <c r="S1698">
        <v>15114829.762506589</v>
      </c>
      <c r="T1698">
        <v>5022665.9545611851</v>
      </c>
      <c r="U1698">
        <v>19759258.267973009</v>
      </c>
      <c r="V1698">
        <v>70000000.000014886</v>
      </c>
      <c r="W1698">
        <v>30103246.014974091</v>
      </c>
      <c r="X1698">
        <v>0.43366967913624838</v>
      </c>
      <c r="Y1698">
        <v>0.44726896003332961</v>
      </c>
      <c r="Z1698">
        <v>0.36888213172845441</v>
      </c>
      <c r="AA1698">
        <v>0.2099999761275641</v>
      </c>
      <c r="AB1698">
        <v>9.7769000000000009E-2</v>
      </c>
      <c r="AC1698">
        <v>5.4999999999999997E-3</v>
      </c>
      <c r="AD1698">
        <v>1.680113293308231</v>
      </c>
      <c r="AE1698">
        <v>0.9781328804801297</v>
      </c>
      <c r="AF1698">
        <v>8.9327005395935952</v>
      </c>
      <c r="AG1698">
        <v>1</v>
      </c>
      <c r="AH1698" t="s">
        <v>1739</v>
      </c>
    </row>
    <row r="1699" spans="1:34">
      <c r="A1699" t="s">
        <v>125</v>
      </c>
      <c r="B1699" t="s">
        <v>126</v>
      </c>
      <c r="C1699" t="s">
        <v>2439</v>
      </c>
      <c r="D1699" t="s">
        <v>2440</v>
      </c>
      <c r="E1699" t="s">
        <v>72</v>
      </c>
      <c r="F1699" t="s">
        <v>39</v>
      </c>
      <c r="G1699" t="s">
        <v>140</v>
      </c>
      <c r="H1699" t="s">
        <v>40</v>
      </c>
      <c r="I1699">
        <v>1</v>
      </c>
      <c r="J1699">
        <v>3</v>
      </c>
      <c r="K1699">
        <v>1.5</v>
      </c>
      <c r="L1699">
        <v>1.3896362129588</v>
      </c>
      <c r="M1699">
        <v>6.8896362129588002</v>
      </c>
      <c r="N1699">
        <v>60.170646557743339</v>
      </c>
      <c r="O1699">
        <v>476.2727462331884</v>
      </c>
      <c r="P1699">
        <v>99.464667088437494</v>
      </c>
      <c r="Q1699">
        <v>149.3523961524005</v>
      </c>
      <c r="R1699">
        <v>785.26045603176976</v>
      </c>
      <c r="S1699">
        <v>4660070.3812316712</v>
      </c>
      <c r="T1699">
        <v>18031164.551521901</v>
      </c>
      <c r="U1699">
        <v>2749351.1307364772</v>
      </c>
      <c r="V1699">
        <v>37150826.480456233</v>
      </c>
      <c r="W1699">
        <v>11710240.416966191</v>
      </c>
      <c r="X1699">
        <v>0.14128613322161709</v>
      </c>
      <c r="Y1699">
        <v>1.076582364896908</v>
      </c>
      <c r="Z1699">
        <v>0.2448300229670356</v>
      </c>
      <c r="AA1699">
        <v>0.34479366733020578</v>
      </c>
      <c r="AB1699">
        <v>9.5889000000000002E-2</v>
      </c>
      <c r="AC1699">
        <v>5.4999999999999997E-3</v>
      </c>
      <c r="AD1699">
        <v>1.8757124768264799</v>
      </c>
      <c r="AE1699">
        <v>6.889636212958801E-2</v>
      </c>
      <c r="AF1699">
        <v>8.9356340519148674</v>
      </c>
      <c r="AG1699">
        <v>1</v>
      </c>
      <c r="AH1699" t="s">
        <v>1548</v>
      </c>
    </row>
    <row r="1700" spans="1:34">
      <c r="A1700" t="s">
        <v>35</v>
      </c>
      <c r="B1700" t="s">
        <v>36</v>
      </c>
      <c r="C1700" t="s">
        <v>2441</v>
      </c>
      <c r="D1700" t="s">
        <v>2442</v>
      </c>
      <c r="E1700" t="s">
        <v>53</v>
      </c>
      <c r="F1700" t="s">
        <v>140</v>
      </c>
      <c r="G1700" t="s">
        <v>239</v>
      </c>
      <c r="I1700">
        <v>3.3857210064146068</v>
      </c>
      <c r="J1700">
        <v>1.5</v>
      </c>
      <c r="K1700">
        <v>2.02</v>
      </c>
      <c r="M1700">
        <v>6.9057210064146073</v>
      </c>
      <c r="N1700">
        <v>407.25308026644632</v>
      </c>
      <c r="O1700">
        <v>103.02135679275</v>
      </c>
      <c r="P1700">
        <v>73.079991692392312</v>
      </c>
      <c r="R1700">
        <v>583.35442875158856</v>
      </c>
      <c r="S1700">
        <v>34116397.756866179</v>
      </c>
      <c r="T1700">
        <v>2847663.3168270001</v>
      </c>
      <c r="U1700">
        <v>30103246.014974091</v>
      </c>
      <c r="V1700">
        <v>67067307.088667274</v>
      </c>
      <c r="X1700">
        <v>0.97885636166445245</v>
      </c>
      <c r="Y1700">
        <v>0.25358473403663789</v>
      </c>
      <c r="Z1700">
        <v>0.2099999761275641</v>
      </c>
      <c r="AB1700">
        <v>7.5535000000000005E-2</v>
      </c>
      <c r="AC1700">
        <v>5.4999999999999997E-3</v>
      </c>
      <c r="AD1700">
        <v>1.8800915828982181</v>
      </c>
      <c r="AE1700">
        <v>6.9057210064146071E-2</v>
      </c>
      <c r="AF1700">
        <v>8.9359047993769707</v>
      </c>
      <c r="AG1700">
        <v>1</v>
      </c>
      <c r="AH1700" t="s">
        <v>2443</v>
      </c>
    </row>
    <row r="1701" spans="1:34">
      <c r="A1701" t="s">
        <v>99</v>
      </c>
      <c r="B1701" t="s">
        <v>204</v>
      </c>
      <c r="C1701" t="s">
        <v>1728</v>
      </c>
      <c r="D1701" t="s">
        <v>2444</v>
      </c>
      <c r="E1701" t="s">
        <v>72</v>
      </c>
      <c r="F1701" t="s">
        <v>39</v>
      </c>
      <c r="G1701" t="s">
        <v>40</v>
      </c>
      <c r="I1701">
        <v>1</v>
      </c>
      <c r="J1701">
        <v>3</v>
      </c>
      <c r="K1701">
        <v>2.1899533074142741</v>
      </c>
      <c r="M1701">
        <v>6.1899533074142754</v>
      </c>
      <c r="N1701">
        <v>60.170646557743339</v>
      </c>
      <c r="O1701">
        <v>476.27274623318829</v>
      </c>
      <c r="P1701">
        <v>235.36719241634609</v>
      </c>
      <c r="R1701">
        <v>771.81058520727765</v>
      </c>
      <c r="S1701">
        <v>4660070.3812316712</v>
      </c>
      <c r="T1701">
        <v>18031164.55152189</v>
      </c>
      <c r="U1701">
        <v>18454383.595220629</v>
      </c>
      <c r="V1701">
        <v>41145618.527974188</v>
      </c>
      <c r="X1701">
        <v>0.14128613322161709</v>
      </c>
      <c r="Y1701">
        <v>1.076582364896908</v>
      </c>
      <c r="Z1701">
        <v>0.54336669201903387</v>
      </c>
      <c r="AB1701">
        <v>7.5543000000000013E-2</v>
      </c>
      <c r="AC1701">
        <v>5.4999999999999997E-3</v>
      </c>
      <c r="AD1701">
        <v>1.685222889976661</v>
      </c>
      <c r="AE1701">
        <v>0.98110759922516255</v>
      </c>
      <c r="AF1701">
        <v>8.9373267966160981</v>
      </c>
      <c r="AG1701">
        <v>1</v>
      </c>
      <c r="AH1701" t="s">
        <v>803</v>
      </c>
    </row>
    <row r="1702" spans="1:34">
      <c r="A1702" t="s">
        <v>35</v>
      </c>
      <c r="B1702" t="s">
        <v>43</v>
      </c>
      <c r="C1702" t="s">
        <v>2441</v>
      </c>
      <c r="D1702" t="s">
        <v>2445</v>
      </c>
      <c r="E1702" t="s">
        <v>53</v>
      </c>
      <c r="F1702" t="s">
        <v>140</v>
      </c>
      <c r="G1702" t="s">
        <v>239</v>
      </c>
      <c r="I1702">
        <v>3.3926961665376529</v>
      </c>
      <c r="J1702">
        <v>1.5</v>
      </c>
      <c r="K1702">
        <v>2.02</v>
      </c>
      <c r="M1702">
        <v>6.9126961665376534</v>
      </c>
      <c r="N1702">
        <v>408.0920907578838</v>
      </c>
      <c r="O1702">
        <v>103.02135679275</v>
      </c>
      <c r="P1702">
        <v>73.079991692392312</v>
      </c>
      <c r="R1702">
        <v>584.19343924302609</v>
      </c>
      <c r="S1702">
        <v>34186683.32875023</v>
      </c>
      <c r="T1702">
        <v>2847663.3168270001</v>
      </c>
      <c r="U1702">
        <v>30103246.014974091</v>
      </c>
      <c r="V1702">
        <v>67137592.660551324</v>
      </c>
      <c r="X1702">
        <v>0.98087297196610945</v>
      </c>
      <c r="Y1702">
        <v>0.25358473403663789</v>
      </c>
      <c r="Z1702">
        <v>0.2099999761275641</v>
      </c>
      <c r="AB1702">
        <v>7.5535000000000005E-2</v>
      </c>
      <c r="AC1702">
        <v>5.4999999999999997E-3</v>
      </c>
      <c r="AD1702">
        <v>1.8819905793715079</v>
      </c>
      <c r="AE1702">
        <v>6.9126961665376532E-2</v>
      </c>
      <c r="AF1702">
        <v>8.944848707574538</v>
      </c>
      <c r="AG1702">
        <v>1</v>
      </c>
      <c r="AH1702" t="s">
        <v>2443</v>
      </c>
    </row>
    <row r="1703" spans="1:34">
      <c r="A1703" t="s">
        <v>99</v>
      </c>
      <c r="B1703" t="s">
        <v>204</v>
      </c>
      <c r="C1703" t="s">
        <v>1744</v>
      </c>
      <c r="D1703" t="s">
        <v>2446</v>
      </c>
      <c r="E1703" t="s">
        <v>53</v>
      </c>
      <c r="F1703" t="s">
        <v>39</v>
      </c>
      <c r="G1703" t="s">
        <v>239</v>
      </c>
      <c r="H1703" t="s">
        <v>302</v>
      </c>
      <c r="I1703">
        <v>1.5</v>
      </c>
      <c r="J1703">
        <v>2.6493504711489431</v>
      </c>
      <c r="K1703">
        <v>2.02</v>
      </c>
      <c r="L1703">
        <v>1.059999999999999E-2</v>
      </c>
      <c r="M1703">
        <v>6.1799504711489437</v>
      </c>
      <c r="N1703">
        <v>156.2575497597804</v>
      </c>
      <c r="O1703">
        <v>420.60447487609952</v>
      </c>
      <c r="P1703">
        <v>58.149404109062978</v>
      </c>
      <c r="Q1703">
        <v>45.590555237246392</v>
      </c>
      <c r="R1703">
        <v>680.60198398218915</v>
      </c>
      <c r="S1703">
        <v>13090004.66400449</v>
      </c>
      <c r="T1703">
        <v>15923624.766646219</v>
      </c>
      <c r="U1703">
        <v>23953010.62549923</v>
      </c>
      <c r="V1703">
        <v>65360347.924751922</v>
      </c>
      <c r="W1703">
        <v>12393707.86860198</v>
      </c>
      <c r="X1703">
        <v>0.37557406942236132</v>
      </c>
      <c r="Y1703">
        <v>0.95074799855675507</v>
      </c>
      <c r="Z1703">
        <v>0.1670959888191465</v>
      </c>
      <c r="AA1703">
        <v>0.13100734263576549</v>
      </c>
      <c r="AB1703">
        <v>9.7707000000000002E-2</v>
      </c>
      <c r="AC1703">
        <v>5.4999999999999997E-3</v>
      </c>
      <c r="AD1703">
        <v>1.682499604710707</v>
      </c>
      <c r="AE1703">
        <v>0.9795221496771076</v>
      </c>
      <c r="AF1703">
        <v>8.9451792255367586</v>
      </c>
      <c r="AG1703">
        <v>1</v>
      </c>
      <c r="AH1703" t="s">
        <v>931</v>
      </c>
    </row>
    <row r="1704" spans="1:34">
      <c r="A1704" t="s">
        <v>502</v>
      </c>
      <c r="B1704" t="s">
        <v>547</v>
      </c>
      <c r="C1704" t="s">
        <v>2374</v>
      </c>
      <c r="D1704" t="s">
        <v>2447</v>
      </c>
      <c r="E1704" t="s">
        <v>103</v>
      </c>
      <c r="F1704" t="s">
        <v>40</v>
      </c>
      <c r="I1704">
        <v>3.1292108734345772</v>
      </c>
      <c r="J1704">
        <v>3.0812933385950649</v>
      </c>
      <c r="M1704">
        <v>6.2105042120296421</v>
      </c>
      <c r="N1704">
        <v>316.61262187318118</v>
      </c>
      <c r="O1704">
        <v>316.14027211928362</v>
      </c>
      <c r="R1704">
        <v>632.75289399246481</v>
      </c>
      <c r="S1704">
        <v>45212459.341958053</v>
      </c>
      <c r="T1704">
        <v>24787540.658030611</v>
      </c>
      <c r="V1704">
        <v>69999999.999988675</v>
      </c>
      <c r="X1704">
        <v>0.72742140452702131</v>
      </c>
      <c r="Y1704">
        <v>0.72983873458279969</v>
      </c>
      <c r="AB1704">
        <v>5.4501999999999988E-2</v>
      </c>
      <c r="AC1704">
        <v>5.4999999999999997E-3</v>
      </c>
      <c r="AD1704">
        <v>1.690817900657285</v>
      </c>
      <c r="AE1704">
        <v>0.98436491760669831</v>
      </c>
      <c r="AF1704">
        <v>8.9456890302936252</v>
      </c>
      <c r="AG1704">
        <v>1</v>
      </c>
      <c r="AH1704" t="s">
        <v>1405</v>
      </c>
    </row>
    <row r="1705" spans="1:34">
      <c r="A1705" t="s">
        <v>59</v>
      </c>
      <c r="B1705" t="s">
        <v>88</v>
      </c>
      <c r="C1705" t="s">
        <v>1737</v>
      </c>
      <c r="D1705" t="s">
        <v>2448</v>
      </c>
      <c r="E1705" t="s">
        <v>53</v>
      </c>
      <c r="F1705" t="s">
        <v>140</v>
      </c>
      <c r="G1705" t="s">
        <v>41</v>
      </c>
      <c r="H1705" t="s">
        <v>239</v>
      </c>
      <c r="I1705">
        <v>1.5</v>
      </c>
      <c r="J1705">
        <v>2.6541966600808928</v>
      </c>
      <c r="K1705">
        <v>6.2450672361811068E-3</v>
      </c>
      <c r="L1705">
        <v>2.02</v>
      </c>
      <c r="M1705">
        <v>6.1804417273170742</v>
      </c>
      <c r="N1705">
        <v>173.8134973404255</v>
      </c>
      <c r="O1705">
        <v>179.6884470152572</v>
      </c>
      <c r="P1705">
        <v>143.28599167587029</v>
      </c>
      <c r="Q1705">
        <v>68.987406144393248</v>
      </c>
      <c r="R1705">
        <v>565.77534217594621</v>
      </c>
      <c r="S1705">
        <v>14560701.190764019</v>
      </c>
      <c r="T1705">
        <v>4966855.5623116167</v>
      </c>
      <c r="U1705">
        <v>22055022.67795869</v>
      </c>
      <c r="V1705">
        <v>70000000.000005141</v>
      </c>
      <c r="W1705">
        <v>28417420.568970811</v>
      </c>
      <c r="X1705">
        <v>0.41777080606366312</v>
      </c>
      <c r="Y1705">
        <v>0.44229903841673313</v>
      </c>
      <c r="Z1705">
        <v>0.41174135539043177</v>
      </c>
      <c r="AA1705">
        <v>0.19823967282871621</v>
      </c>
      <c r="AB1705">
        <v>9.7769000000000009E-2</v>
      </c>
      <c r="AC1705">
        <v>5.4999999999999997E-3</v>
      </c>
      <c r="AD1705">
        <v>1.682633349845486</v>
      </c>
      <c r="AE1705">
        <v>0.97960001377975625</v>
      </c>
      <c r="AF1705">
        <v>8.9459440909423158</v>
      </c>
      <c r="AG1705">
        <v>1</v>
      </c>
      <c r="AH1705" t="s">
        <v>1739</v>
      </c>
    </row>
    <row r="1706" spans="1:34">
      <c r="A1706" t="s">
        <v>35</v>
      </c>
      <c r="B1706" t="s">
        <v>45</v>
      </c>
      <c r="C1706" t="s">
        <v>2441</v>
      </c>
      <c r="D1706" t="s">
        <v>2449</v>
      </c>
      <c r="E1706" t="s">
        <v>53</v>
      </c>
      <c r="F1706" t="s">
        <v>140</v>
      </c>
      <c r="G1706" t="s">
        <v>239</v>
      </c>
      <c r="I1706">
        <v>3.3938045788747022</v>
      </c>
      <c r="J1706">
        <v>1.5</v>
      </c>
      <c r="K1706">
        <v>2.02</v>
      </c>
      <c r="M1706">
        <v>6.9138045788747018</v>
      </c>
      <c r="N1706">
        <v>408.22541666914861</v>
      </c>
      <c r="O1706">
        <v>103.02135679275</v>
      </c>
      <c r="P1706">
        <v>73.079991692392312</v>
      </c>
      <c r="R1706">
        <v>584.32676515429091</v>
      </c>
      <c r="S1706">
        <v>34197852.304604337</v>
      </c>
      <c r="T1706">
        <v>2847663.3168270001</v>
      </c>
      <c r="U1706">
        <v>30103246.014974091</v>
      </c>
      <c r="V1706">
        <v>67148761.636405438</v>
      </c>
      <c r="X1706">
        <v>0.98119342851448188</v>
      </c>
      <c r="Y1706">
        <v>0.25358473403663789</v>
      </c>
      <c r="Z1706">
        <v>0.2099999761275641</v>
      </c>
      <c r="AB1706">
        <v>7.5535000000000005E-2</v>
      </c>
      <c r="AC1706">
        <v>5.4999999999999997E-3</v>
      </c>
      <c r="AD1706">
        <v>1.882292346081071</v>
      </c>
      <c r="AE1706">
        <v>6.9138045788747021E-2</v>
      </c>
      <c r="AF1706">
        <v>8.9462699707445204</v>
      </c>
      <c r="AG1706">
        <v>1</v>
      </c>
      <c r="AH1706" t="s">
        <v>2443</v>
      </c>
    </row>
    <row r="1707" spans="1:34">
      <c r="A1707" t="s">
        <v>59</v>
      </c>
      <c r="B1707" t="s">
        <v>105</v>
      </c>
      <c r="C1707" t="s">
        <v>1667</v>
      </c>
      <c r="D1707" t="s">
        <v>2450</v>
      </c>
      <c r="E1707" t="s">
        <v>140</v>
      </c>
      <c r="F1707" t="s">
        <v>40</v>
      </c>
      <c r="G1707" t="s">
        <v>41</v>
      </c>
      <c r="H1707" t="s">
        <v>239</v>
      </c>
      <c r="I1707">
        <v>3.1511718849101271</v>
      </c>
      <c r="J1707">
        <v>1</v>
      </c>
      <c r="K1707">
        <v>7.4885420973731668E-3</v>
      </c>
      <c r="L1707">
        <v>2.02</v>
      </c>
      <c r="M1707">
        <v>6.1786604270075003</v>
      </c>
      <c r="N1707">
        <v>213.33354487017709</v>
      </c>
      <c r="O1707">
        <v>117.8374655647383</v>
      </c>
      <c r="P1707">
        <v>171.8161134298312</v>
      </c>
      <c r="Q1707">
        <v>68.987406144393248</v>
      </c>
      <c r="R1707">
        <v>571.97453000913993</v>
      </c>
      <c r="S1707">
        <v>5896856.0392540134</v>
      </c>
      <c r="T1707">
        <v>9239256.1983471066</v>
      </c>
      <c r="U1707">
        <v>26446467.193427641</v>
      </c>
      <c r="V1707">
        <v>69999999.999999583</v>
      </c>
      <c r="W1707">
        <v>28417420.568970811</v>
      </c>
      <c r="X1707">
        <v>0.52511568398217912</v>
      </c>
      <c r="Y1707">
        <v>0.27203856749311278</v>
      </c>
      <c r="Z1707">
        <v>0.49372446387882529</v>
      </c>
      <c r="AA1707">
        <v>0.19823967282871621</v>
      </c>
      <c r="AB1707">
        <v>0.10087400000000001</v>
      </c>
      <c r="AC1707">
        <v>5.4999999999999997E-3</v>
      </c>
      <c r="AD1707">
        <v>1.68214838850466</v>
      </c>
      <c r="AE1707">
        <v>0.97931767768068878</v>
      </c>
      <c r="AF1707">
        <v>8.9465004931928487</v>
      </c>
      <c r="AG1707">
        <v>1</v>
      </c>
      <c r="AH1707" t="s">
        <v>1654</v>
      </c>
    </row>
    <row r="1708" spans="1:34">
      <c r="A1708" t="s">
        <v>35</v>
      </c>
      <c r="B1708" t="s">
        <v>78</v>
      </c>
      <c r="C1708" t="s">
        <v>1721</v>
      </c>
      <c r="D1708" t="s">
        <v>2451</v>
      </c>
      <c r="E1708" t="s">
        <v>72</v>
      </c>
      <c r="F1708" t="s">
        <v>39</v>
      </c>
      <c r="G1708" t="s">
        <v>40</v>
      </c>
      <c r="H1708" t="s">
        <v>239</v>
      </c>
      <c r="I1708">
        <v>1</v>
      </c>
      <c r="J1708">
        <v>2.1570625455806809</v>
      </c>
      <c r="K1708">
        <v>1</v>
      </c>
      <c r="L1708">
        <v>2.02</v>
      </c>
      <c r="M1708">
        <v>6.1770625455806796</v>
      </c>
      <c r="N1708">
        <v>70.254206021251477</v>
      </c>
      <c r="O1708">
        <v>384.96246754125713</v>
      </c>
      <c r="P1708">
        <v>125.1515151515151</v>
      </c>
      <c r="Q1708">
        <v>73.079991692392312</v>
      </c>
      <c r="R1708">
        <v>653.4481804064161</v>
      </c>
      <c r="S1708">
        <v>5441017.5619834717</v>
      </c>
      <c r="T1708">
        <v>14574257.40459599</v>
      </c>
      <c r="U1708">
        <v>9812727.2727272715</v>
      </c>
      <c r="V1708">
        <v>59931248.254280828</v>
      </c>
      <c r="W1708">
        <v>30103246.014974091</v>
      </c>
      <c r="X1708">
        <v>0.16496324502300211</v>
      </c>
      <c r="Y1708">
        <v>0.8701816490234342</v>
      </c>
      <c r="Z1708">
        <v>0.28892371995820271</v>
      </c>
      <c r="AA1708">
        <v>0.2099999761275641</v>
      </c>
      <c r="AB1708">
        <v>0.106586</v>
      </c>
      <c r="AC1708">
        <v>5.4999999999999997E-3</v>
      </c>
      <c r="AD1708">
        <v>1.6817133631947401</v>
      </c>
      <c r="AE1708">
        <v>0.97906441347453788</v>
      </c>
      <c r="AF1708">
        <v>8.9499263222499579</v>
      </c>
      <c r="AG1708">
        <v>1</v>
      </c>
      <c r="AH1708" t="s">
        <v>1723</v>
      </c>
    </row>
    <row r="1709" spans="1:34">
      <c r="A1709" t="s">
        <v>459</v>
      </c>
      <c r="B1709" t="s">
        <v>460</v>
      </c>
      <c r="C1709" t="s">
        <v>2452</v>
      </c>
      <c r="D1709" t="s">
        <v>2453</v>
      </c>
      <c r="E1709" t="s">
        <v>39</v>
      </c>
      <c r="F1709" t="s">
        <v>239</v>
      </c>
      <c r="I1709">
        <v>3</v>
      </c>
      <c r="J1709">
        <v>3.9326590058202071</v>
      </c>
      <c r="M1709">
        <v>6.9326590058202067</v>
      </c>
      <c r="N1709">
        <v>506.75</v>
      </c>
      <c r="O1709">
        <v>120.6558887492715</v>
      </c>
      <c r="R1709">
        <v>627.40588874927153</v>
      </c>
      <c r="S1709">
        <v>19185000</v>
      </c>
      <c r="T1709">
        <v>49700797.962088063</v>
      </c>
      <c r="V1709">
        <v>68885797.962088048</v>
      </c>
      <c r="X1709">
        <v>1.145474137931034</v>
      </c>
      <c r="Y1709">
        <v>0.3467123239921594</v>
      </c>
      <c r="AB1709">
        <v>5.5189000000000002E-2</v>
      </c>
      <c r="AC1709">
        <v>5.4999999999999997E-3</v>
      </c>
      <c r="AD1709">
        <v>1.8874254884955539</v>
      </c>
      <c r="AE1709">
        <v>6.9326590058202062E-2</v>
      </c>
      <c r="AF1709">
        <v>8.9501000843739629</v>
      </c>
      <c r="AG1709">
        <v>1</v>
      </c>
      <c r="AH1709" t="s">
        <v>1480</v>
      </c>
    </row>
    <row r="1710" spans="1:34">
      <c r="A1710" t="s">
        <v>35</v>
      </c>
      <c r="B1710" t="s">
        <v>74</v>
      </c>
      <c r="C1710" t="s">
        <v>1711</v>
      </c>
      <c r="D1710" t="s">
        <v>2454</v>
      </c>
      <c r="E1710" t="s">
        <v>72</v>
      </c>
      <c r="F1710" t="s">
        <v>39</v>
      </c>
      <c r="G1710" t="s">
        <v>140</v>
      </c>
      <c r="I1710">
        <v>1.703998750094976</v>
      </c>
      <c r="J1710">
        <v>3</v>
      </c>
      <c r="K1710">
        <v>1.5</v>
      </c>
      <c r="M1710">
        <v>6.2039987500949767</v>
      </c>
      <c r="N1710">
        <v>119.7130792491275</v>
      </c>
      <c r="O1710">
        <v>535.39819927329722</v>
      </c>
      <c r="P1710">
        <v>103.02135679275</v>
      </c>
      <c r="R1710">
        <v>758.13263531517475</v>
      </c>
      <c r="S1710">
        <v>9271487.1248646509</v>
      </c>
      <c r="T1710">
        <v>20269589.448560841</v>
      </c>
      <c r="U1710">
        <v>2847663.3168270001</v>
      </c>
      <c r="V1710">
        <v>32388739.89025249</v>
      </c>
      <c r="X1710">
        <v>0.28109716333080692</v>
      </c>
      <c r="Y1710">
        <v>1.2102314568572441</v>
      </c>
      <c r="Z1710">
        <v>0.25358473403663789</v>
      </c>
      <c r="AB1710">
        <v>6.8638000000000005E-2</v>
      </c>
      <c r="AC1710">
        <v>5.4999999999999997E-3</v>
      </c>
      <c r="AD1710">
        <v>1.68904678013057</v>
      </c>
      <c r="AE1710">
        <v>0.98333380189005382</v>
      </c>
      <c r="AF1710">
        <v>8.9505173321156004</v>
      </c>
      <c r="AG1710">
        <v>1</v>
      </c>
      <c r="AH1710" t="s">
        <v>1713</v>
      </c>
    </row>
    <row r="1711" spans="1:34">
      <c r="A1711" t="s">
        <v>59</v>
      </c>
      <c r="B1711" t="s">
        <v>60</v>
      </c>
      <c r="C1711" t="s">
        <v>2455</v>
      </c>
      <c r="D1711" t="s">
        <v>2456</v>
      </c>
      <c r="E1711" t="s">
        <v>72</v>
      </c>
      <c r="F1711" t="s">
        <v>40</v>
      </c>
      <c r="G1711" t="s">
        <v>239</v>
      </c>
      <c r="I1711">
        <v>1</v>
      </c>
      <c r="J1711">
        <v>3.8960874734098629</v>
      </c>
      <c r="K1711">
        <v>2.02</v>
      </c>
      <c r="M1711">
        <v>6.9160874734098634</v>
      </c>
      <c r="N1711">
        <v>67.599837662337663</v>
      </c>
      <c r="O1711">
        <v>459.1050734851429</v>
      </c>
      <c r="P1711">
        <v>68.987406144393248</v>
      </c>
      <c r="R1711">
        <v>595.69231729187379</v>
      </c>
      <c r="S1711">
        <v>5235443.1818181816</v>
      </c>
      <c r="T1711">
        <v>35996950.338004597</v>
      </c>
      <c r="U1711">
        <v>28417420.568970811</v>
      </c>
      <c r="V1711">
        <v>69649814.088793591</v>
      </c>
      <c r="X1711">
        <v>0.15873054746977161</v>
      </c>
      <c r="Y1711">
        <v>1.059886055094281</v>
      </c>
      <c r="Z1711">
        <v>0.19823967282871621</v>
      </c>
      <c r="AB1711">
        <v>8.2440000000000013E-2</v>
      </c>
      <c r="AC1711">
        <v>5.4999999999999997E-3</v>
      </c>
      <c r="AD1711">
        <v>1.8829138671063499</v>
      </c>
      <c r="AE1711">
        <v>6.916087473409864E-2</v>
      </c>
      <c r="AF1711">
        <v>8.9561022152503114</v>
      </c>
      <c r="AG1711">
        <v>1</v>
      </c>
      <c r="AH1711" t="s">
        <v>2457</v>
      </c>
    </row>
    <row r="1712" spans="1:34">
      <c r="A1712" t="s">
        <v>35</v>
      </c>
      <c r="B1712" t="s">
        <v>47</v>
      </c>
      <c r="C1712" t="s">
        <v>2416</v>
      </c>
      <c r="D1712" t="s">
        <v>2458</v>
      </c>
      <c r="E1712" t="s">
        <v>72</v>
      </c>
      <c r="F1712" t="s">
        <v>39</v>
      </c>
      <c r="G1712" t="s">
        <v>140</v>
      </c>
      <c r="H1712" t="s">
        <v>239</v>
      </c>
      <c r="I1712">
        <v>1</v>
      </c>
      <c r="J1712">
        <v>2.3830494039771302</v>
      </c>
      <c r="K1712">
        <v>1.5</v>
      </c>
      <c r="L1712">
        <v>2.02</v>
      </c>
      <c r="M1712">
        <v>6.9030494039771302</v>
      </c>
      <c r="N1712">
        <v>70.254206021251477</v>
      </c>
      <c r="O1712">
        <v>425.29345322288651</v>
      </c>
      <c r="P1712">
        <v>103.02135679275</v>
      </c>
      <c r="Q1712">
        <v>73.079991692392312</v>
      </c>
      <c r="R1712">
        <v>671.64900772928036</v>
      </c>
      <c r="S1712">
        <v>5441017.5619834717</v>
      </c>
      <c r="T1712">
        <v>16101144.351418011</v>
      </c>
      <c r="U1712">
        <v>2847663.3168270001</v>
      </c>
      <c r="V1712">
        <v>54493071.245202579</v>
      </c>
      <c r="W1712">
        <v>30103246.014974091</v>
      </c>
      <c r="X1712">
        <v>0.16496324502300211</v>
      </c>
      <c r="Y1712">
        <v>0.96134711731267619</v>
      </c>
      <c r="Z1712">
        <v>0.25358473403663789</v>
      </c>
      <c r="AA1712">
        <v>0.2099999761275641</v>
      </c>
      <c r="AB1712">
        <v>9.9680999999999992E-2</v>
      </c>
      <c r="AC1712">
        <v>5.4999999999999997E-3</v>
      </c>
      <c r="AD1712">
        <v>1.8793642356377529</v>
      </c>
      <c r="AE1712">
        <v>6.9030494039771309E-2</v>
      </c>
      <c r="AF1712">
        <v>8.9566251336546543</v>
      </c>
      <c r="AG1712">
        <v>1</v>
      </c>
      <c r="AH1712" t="s">
        <v>2418</v>
      </c>
    </row>
    <row r="1713" spans="1:34">
      <c r="A1713" t="s">
        <v>59</v>
      </c>
      <c r="B1713" t="s">
        <v>63</v>
      </c>
      <c r="C1713" t="s">
        <v>2455</v>
      </c>
      <c r="D1713" t="s">
        <v>2459</v>
      </c>
      <c r="E1713" t="s">
        <v>72</v>
      </c>
      <c r="F1713" t="s">
        <v>40</v>
      </c>
      <c r="G1713" t="s">
        <v>239</v>
      </c>
      <c r="I1713">
        <v>1</v>
      </c>
      <c r="J1713">
        <v>3.8973462224922502</v>
      </c>
      <c r="K1713">
        <v>2.02</v>
      </c>
      <c r="M1713">
        <v>6.9173462224922506</v>
      </c>
      <c r="N1713">
        <v>67.599837662337663</v>
      </c>
      <c r="O1713">
        <v>459.25340128679329</v>
      </c>
      <c r="P1713">
        <v>68.987406144393248</v>
      </c>
      <c r="R1713">
        <v>595.84064509352424</v>
      </c>
      <c r="S1713">
        <v>5235443.1818181816</v>
      </c>
      <c r="T1713">
        <v>36008580.243266203</v>
      </c>
      <c r="U1713">
        <v>28417420.568970811</v>
      </c>
      <c r="V1713">
        <v>69661443.994055197</v>
      </c>
      <c r="X1713">
        <v>0.15873054746977161</v>
      </c>
      <c r="Y1713">
        <v>1.0602284833914859</v>
      </c>
      <c r="Z1713">
        <v>0.19823967282871621</v>
      </c>
      <c r="AB1713">
        <v>8.2440000000000013E-2</v>
      </c>
      <c r="AC1713">
        <v>5.4999999999999997E-3</v>
      </c>
      <c r="AD1713">
        <v>1.8832565631916081</v>
      </c>
      <c r="AE1713">
        <v>6.9173462224922502E-2</v>
      </c>
      <c r="AF1713">
        <v>8.9577162479087811</v>
      </c>
      <c r="AG1713">
        <v>1</v>
      </c>
      <c r="AH1713" t="s">
        <v>2457</v>
      </c>
    </row>
    <row r="1714" spans="1:34">
      <c r="A1714" t="s">
        <v>59</v>
      </c>
      <c r="B1714" t="s">
        <v>105</v>
      </c>
      <c r="C1714" t="s">
        <v>1655</v>
      </c>
      <c r="D1714" t="s">
        <v>2460</v>
      </c>
      <c r="E1714" t="s">
        <v>53</v>
      </c>
      <c r="F1714" t="s">
        <v>72</v>
      </c>
      <c r="G1714" t="s">
        <v>140</v>
      </c>
      <c r="H1714" t="s">
        <v>302</v>
      </c>
      <c r="I1714">
        <v>3.6860602960540039</v>
      </c>
      <c r="J1714">
        <v>1</v>
      </c>
      <c r="K1714">
        <v>1.5</v>
      </c>
      <c r="L1714">
        <v>1.06E-2</v>
      </c>
      <c r="M1714">
        <v>6.196660296054004</v>
      </c>
      <c r="N1714">
        <v>427.12468764322051</v>
      </c>
      <c r="O1714">
        <v>67.599837662337663</v>
      </c>
      <c r="P1714">
        <v>101.549623122</v>
      </c>
      <c r="Q1714">
        <v>48.91452709871826</v>
      </c>
      <c r="R1714">
        <v>645.18867552627637</v>
      </c>
      <c r="S1714">
        <v>35781081.694654353</v>
      </c>
      <c r="T1714">
        <v>5235443.1818181816</v>
      </c>
      <c r="U1714">
        <v>2806982.4122378179</v>
      </c>
      <c r="V1714">
        <v>57120830.741727911</v>
      </c>
      <c r="W1714">
        <v>13297323.45301757</v>
      </c>
      <c r="X1714">
        <v>1.026618920721164</v>
      </c>
      <c r="Y1714">
        <v>0.15873054746977161</v>
      </c>
      <c r="Z1714">
        <v>0.24996209497335431</v>
      </c>
      <c r="AA1714">
        <v>0.14055898591585711</v>
      </c>
      <c r="AB1714">
        <v>8.7010000000000004E-2</v>
      </c>
      <c r="AC1714">
        <v>5.4999999999999997E-3</v>
      </c>
      <c r="AD1714">
        <v>1.687048876412609</v>
      </c>
      <c r="AE1714">
        <v>0.98217065692455963</v>
      </c>
      <c r="AF1714">
        <v>8.958389829391173</v>
      </c>
      <c r="AG1714">
        <v>1</v>
      </c>
      <c r="AH1714" t="s">
        <v>1451</v>
      </c>
    </row>
    <row r="1715" spans="1:34">
      <c r="A1715" t="s">
        <v>59</v>
      </c>
      <c r="B1715" t="s">
        <v>110</v>
      </c>
      <c r="C1715" t="s">
        <v>1700</v>
      </c>
      <c r="D1715" t="s">
        <v>2461</v>
      </c>
      <c r="E1715" t="s">
        <v>72</v>
      </c>
      <c r="F1715" t="s">
        <v>40</v>
      </c>
      <c r="I1715">
        <v>1.244328844540276</v>
      </c>
      <c r="J1715">
        <v>4.9773153781611024</v>
      </c>
      <c r="M1715">
        <v>6.2216442227013777</v>
      </c>
      <c r="N1715">
        <v>84.116427889486829</v>
      </c>
      <c r="O1715">
        <v>586.51422947890114</v>
      </c>
      <c r="R1715">
        <v>670.63065736838803</v>
      </c>
      <c r="S1715">
        <v>6514612.9650880815</v>
      </c>
      <c r="T1715">
        <v>45986691.958803341</v>
      </c>
      <c r="V1715">
        <v>52501304.923891433</v>
      </c>
      <c r="X1715">
        <v>0.1975129987263062</v>
      </c>
      <c r="Y1715">
        <v>1.354021745436387</v>
      </c>
      <c r="AB1715">
        <v>5.1397000000000012E-2</v>
      </c>
      <c r="AC1715">
        <v>5.4999999999999997E-3</v>
      </c>
      <c r="AD1715">
        <v>1.693850783143831</v>
      </c>
      <c r="AE1715">
        <v>0.98613060929816843</v>
      </c>
      <c r="AF1715">
        <v>8.9585226151433766</v>
      </c>
      <c r="AG1715">
        <v>1</v>
      </c>
      <c r="AH1715" t="s">
        <v>1326</v>
      </c>
    </row>
    <row r="1716" spans="1:34">
      <c r="A1716" t="s">
        <v>125</v>
      </c>
      <c r="B1716" t="s">
        <v>145</v>
      </c>
      <c r="C1716" t="s">
        <v>2434</v>
      </c>
      <c r="D1716" t="s">
        <v>2462</v>
      </c>
      <c r="E1716" t="s">
        <v>72</v>
      </c>
      <c r="F1716" t="s">
        <v>140</v>
      </c>
      <c r="G1716" t="s">
        <v>40</v>
      </c>
      <c r="H1716" t="s">
        <v>302</v>
      </c>
      <c r="I1716">
        <v>1</v>
      </c>
      <c r="J1716">
        <v>1.5</v>
      </c>
      <c r="K1716">
        <v>4.4021819577336556</v>
      </c>
      <c r="L1716">
        <v>1.06E-2</v>
      </c>
      <c r="M1716">
        <v>6.9127819577336558</v>
      </c>
      <c r="N1716">
        <v>60.170646557743339</v>
      </c>
      <c r="O1716">
        <v>99.464667088437494</v>
      </c>
      <c r="P1716">
        <v>473.12844725490743</v>
      </c>
      <c r="Q1716">
        <v>45.590555237246413</v>
      </c>
      <c r="R1716">
        <v>678.35431613833475</v>
      </c>
      <c r="S1716">
        <v>4660070.3812316712</v>
      </c>
      <c r="T1716">
        <v>2749351.1307364772</v>
      </c>
      <c r="U1716">
        <v>37096477.915274613</v>
      </c>
      <c r="V1716">
        <v>56899607.295844741</v>
      </c>
      <c r="W1716">
        <v>12393707.868601991</v>
      </c>
      <c r="X1716">
        <v>0.14128613322161709</v>
      </c>
      <c r="Y1716">
        <v>0.2448300229670356</v>
      </c>
      <c r="Z1716">
        <v>1.092260296117407</v>
      </c>
      <c r="AA1716">
        <v>0.13100734263576561</v>
      </c>
      <c r="AB1716">
        <v>9.0115000000000015E-2</v>
      </c>
      <c r="AC1716">
        <v>5.4999999999999997E-3</v>
      </c>
      <c r="AD1716">
        <v>1.882013936136911</v>
      </c>
      <c r="AE1716">
        <v>6.9127819577336561E-2</v>
      </c>
      <c r="AF1716">
        <v>8.9595387134479036</v>
      </c>
      <c r="AG1716">
        <v>1</v>
      </c>
      <c r="AH1716" t="s">
        <v>1471</v>
      </c>
    </row>
    <row r="1717" spans="1:34">
      <c r="A1717" t="s">
        <v>35</v>
      </c>
      <c r="B1717" t="s">
        <v>36</v>
      </c>
      <c r="C1717" t="s">
        <v>2463</v>
      </c>
      <c r="D1717" t="s">
        <v>2464</v>
      </c>
      <c r="E1717" t="s">
        <v>140</v>
      </c>
      <c r="F1717" t="s">
        <v>40</v>
      </c>
      <c r="G1717" t="s">
        <v>239</v>
      </c>
      <c r="I1717">
        <v>1.5</v>
      </c>
      <c r="J1717">
        <v>3.4034306449736769</v>
      </c>
      <c r="K1717">
        <v>2.02</v>
      </c>
      <c r="M1717">
        <v>6.9234306449736778</v>
      </c>
      <c r="N1717">
        <v>103.02135679275</v>
      </c>
      <c r="O1717">
        <v>425.9445019315541</v>
      </c>
      <c r="P1717">
        <v>73.079991692392312</v>
      </c>
      <c r="R1717">
        <v>602.04585041669645</v>
      </c>
      <c r="S1717">
        <v>2847663.3168270001</v>
      </c>
      <c r="T1717">
        <v>33396936.710768972</v>
      </c>
      <c r="U1717">
        <v>30103246.014974091</v>
      </c>
      <c r="V1717">
        <v>66347846.042570069</v>
      </c>
      <c r="X1717">
        <v>0.25358473403663789</v>
      </c>
      <c r="Y1717">
        <v>0.98333184256553974</v>
      </c>
      <c r="Z1717">
        <v>0.2099999761275641</v>
      </c>
      <c r="AB1717">
        <v>7.8640000000000015E-2</v>
      </c>
      <c r="AC1717">
        <v>5.4999999999999997E-3</v>
      </c>
      <c r="AD1717">
        <v>1.88491305517608</v>
      </c>
      <c r="AE1717">
        <v>6.9234306449736785E-2</v>
      </c>
      <c r="AF1717">
        <v>8.9617180065994937</v>
      </c>
      <c r="AG1717">
        <v>1</v>
      </c>
      <c r="AH1717" t="s">
        <v>2465</v>
      </c>
    </row>
    <row r="1718" spans="1:34">
      <c r="A1718" t="s">
        <v>35</v>
      </c>
      <c r="B1718" t="s">
        <v>43</v>
      </c>
      <c r="C1718" t="s">
        <v>2463</v>
      </c>
      <c r="D1718" t="s">
        <v>2466</v>
      </c>
      <c r="E1718" t="s">
        <v>140</v>
      </c>
      <c r="F1718" t="s">
        <v>40</v>
      </c>
      <c r="G1718" t="s">
        <v>239</v>
      </c>
      <c r="I1718">
        <v>1.5</v>
      </c>
      <c r="J1718">
        <v>3.4045352394269619</v>
      </c>
      <c r="K1718">
        <v>2.02</v>
      </c>
      <c r="M1718">
        <v>6.9245352394269624</v>
      </c>
      <c r="N1718">
        <v>103.02135679275</v>
      </c>
      <c r="O1718">
        <v>426.08274360101058</v>
      </c>
      <c r="P1718">
        <v>73.079991692392312</v>
      </c>
      <c r="R1718">
        <v>602.18409208615287</v>
      </c>
      <c r="S1718">
        <v>2847663.3168270001</v>
      </c>
      <c r="T1718">
        <v>33407775.794886019</v>
      </c>
      <c r="U1718">
        <v>30103246.014974091</v>
      </c>
      <c r="V1718">
        <v>66358685.126687117</v>
      </c>
      <c r="X1718">
        <v>0.25358473403663789</v>
      </c>
      <c r="Y1718">
        <v>0.9836509861040279</v>
      </c>
      <c r="Z1718">
        <v>0.2099999761275641</v>
      </c>
      <c r="AB1718">
        <v>7.8640000000000015E-2</v>
      </c>
      <c r="AC1718">
        <v>5.4999999999999997E-3</v>
      </c>
      <c r="AD1718">
        <v>1.8852137824617909</v>
      </c>
      <c r="AE1718">
        <v>6.9245352394269627E-2</v>
      </c>
      <c r="AF1718">
        <v>8.9631343742830225</v>
      </c>
      <c r="AG1718">
        <v>1</v>
      </c>
      <c r="AH1718" t="s">
        <v>2465</v>
      </c>
    </row>
    <row r="1719" spans="1:34">
      <c r="A1719" t="s">
        <v>35</v>
      </c>
      <c r="B1719" t="s">
        <v>45</v>
      </c>
      <c r="C1719" t="s">
        <v>2463</v>
      </c>
      <c r="D1719" t="s">
        <v>2467</v>
      </c>
      <c r="E1719" t="s">
        <v>140</v>
      </c>
      <c r="F1719" t="s">
        <v>40</v>
      </c>
      <c r="G1719" t="s">
        <v>239</v>
      </c>
      <c r="I1719">
        <v>1.5</v>
      </c>
      <c r="J1719">
        <v>3.4052845588446021</v>
      </c>
      <c r="K1719">
        <v>2.02</v>
      </c>
      <c r="M1719">
        <v>6.9252845588446021</v>
      </c>
      <c r="N1719">
        <v>103.02135679275</v>
      </c>
      <c r="O1719">
        <v>426.17652206146067</v>
      </c>
      <c r="P1719">
        <v>73.079991692392312</v>
      </c>
      <c r="R1719">
        <v>602.27787054660314</v>
      </c>
      <c r="S1719">
        <v>2847663.3168270001</v>
      </c>
      <c r="T1719">
        <v>33415128.66197148</v>
      </c>
      <c r="U1719">
        <v>30103246.014974091</v>
      </c>
      <c r="V1719">
        <v>66366037.993772581</v>
      </c>
      <c r="X1719">
        <v>0.25358473403663789</v>
      </c>
      <c r="Y1719">
        <v>0.98386748225760945</v>
      </c>
      <c r="Z1719">
        <v>0.2099999761275641</v>
      </c>
      <c r="AB1719">
        <v>7.8640000000000015E-2</v>
      </c>
      <c r="AC1719">
        <v>5.4999999999999997E-3</v>
      </c>
      <c r="AD1719">
        <v>1.885417785654028</v>
      </c>
      <c r="AE1719">
        <v>6.9252845588446021E-2</v>
      </c>
      <c r="AF1719">
        <v>8.9640951900870753</v>
      </c>
      <c r="AG1719">
        <v>1</v>
      </c>
      <c r="AH1719" t="s">
        <v>2465</v>
      </c>
    </row>
    <row r="1720" spans="1:34">
      <c r="A1720" t="s">
        <v>208</v>
      </c>
      <c r="B1720" t="s">
        <v>209</v>
      </c>
      <c r="C1720" t="s">
        <v>2468</v>
      </c>
      <c r="D1720" t="s">
        <v>2469</v>
      </c>
      <c r="E1720" t="s">
        <v>53</v>
      </c>
      <c r="F1720" t="s">
        <v>140</v>
      </c>
      <c r="G1720" t="s">
        <v>302</v>
      </c>
      <c r="I1720">
        <v>4.7071866139836098</v>
      </c>
      <c r="J1720">
        <v>1.5</v>
      </c>
      <c r="K1720">
        <v>1.06E-2</v>
      </c>
      <c r="M1720">
        <v>6.21778661398361</v>
      </c>
      <c r="N1720">
        <v>526.42036966383364</v>
      </c>
      <c r="O1720">
        <v>100.2005339238125</v>
      </c>
      <c r="P1720">
        <v>46.763721776589428</v>
      </c>
      <c r="R1720">
        <v>673.3846253642356</v>
      </c>
      <c r="S1720">
        <v>44099277.793105453</v>
      </c>
      <c r="T1720">
        <v>2769691.5830310681</v>
      </c>
      <c r="U1720">
        <v>12712631.01604278</v>
      </c>
      <c r="V1720">
        <v>59581600.392179303</v>
      </c>
      <c r="X1720">
        <v>1.265281842480029</v>
      </c>
      <c r="Y1720">
        <v>0.2466413424986775</v>
      </c>
      <c r="Z1720">
        <v>0.13437851085226851</v>
      </c>
      <c r="AB1720">
        <v>6.2864000000000003E-2</v>
      </c>
      <c r="AC1720">
        <v>5.4999999999999997E-3</v>
      </c>
      <c r="AD1720">
        <v>1.692800544121192</v>
      </c>
      <c r="AE1720">
        <v>0.98551917831640223</v>
      </c>
      <c r="AF1720">
        <v>8.9644703364212042</v>
      </c>
      <c r="AG1720">
        <v>1</v>
      </c>
      <c r="AH1720" t="s">
        <v>1086</v>
      </c>
    </row>
    <row r="1721" spans="1:34">
      <c r="A1721" t="s">
        <v>788</v>
      </c>
      <c r="B1721" t="s">
        <v>789</v>
      </c>
      <c r="C1721" t="s">
        <v>2470</v>
      </c>
      <c r="D1721" t="s">
        <v>2471</v>
      </c>
      <c r="E1721" t="s">
        <v>39</v>
      </c>
      <c r="F1721" t="s">
        <v>41</v>
      </c>
      <c r="G1721" t="s">
        <v>239</v>
      </c>
      <c r="I1721">
        <v>2.155119218847946</v>
      </c>
      <c r="J1721">
        <v>7.2057042890783614E-3</v>
      </c>
      <c r="K1721">
        <v>2.02</v>
      </c>
      <c r="M1721">
        <v>4.182324923137025</v>
      </c>
      <c r="N1721">
        <v>379.24692924268248</v>
      </c>
      <c r="O1721">
        <v>166.63537517055579</v>
      </c>
      <c r="P1721">
        <v>72.81258333333335</v>
      </c>
      <c r="R1721">
        <v>618.69488774657168</v>
      </c>
      <c r="S1721">
        <v>14357873.38435296</v>
      </c>
      <c r="T1721">
        <v>25649031.94898757</v>
      </c>
      <c r="U1721">
        <v>29993094.666666672</v>
      </c>
      <c r="V1721">
        <v>70000000.000007197</v>
      </c>
      <c r="X1721">
        <v>0.85726206085299195</v>
      </c>
      <c r="Y1721">
        <v>0.47883728497286149</v>
      </c>
      <c r="Z1721">
        <v>0.209231561302682</v>
      </c>
      <c r="AB1721">
        <v>7.7423000000000006E-2</v>
      </c>
      <c r="AC1721">
        <v>5.4999999999999997E-3</v>
      </c>
      <c r="AD1721">
        <v>1.138643434571337</v>
      </c>
      <c r="AE1721">
        <v>3.561249672051177</v>
      </c>
      <c r="AF1721">
        <v>8.9651410297595397</v>
      </c>
      <c r="AG1721">
        <v>1</v>
      </c>
      <c r="AH1721" t="s">
        <v>240</v>
      </c>
    </row>
    <row r="1722" spans="1:34">
      <c r="A1722" t="s">
        <v>59</v>
      </c>
      <c r="B1722" t="s">
        <v>97</v>
      </c>
      <c r="C1722" t="s">
        <v>1715</v>
      </c>
      <c r="D1722" t="s">
        <v>2472</v>
      </c>
      <c r="E1722" t="s">
        <v>72</v>
      </c>
      <c r="F1722" t="s">
        <v>39</v>
      </c>
      <c r="G1722" t="s">
        <v>140</v>
      </c>
      <c r="H1722" t="s">
        <v>40</v>
      </c>
      <c r="I1722">
        <v>1</v>
      </c>
      <c r="J1722">
        <v>2.6955682210187168</v>
      </c>
      <c r="K1722">
        <v>1.5</v>
      </c>
      <c r="L1722">
        <v>1</v>
      </c>
      <c r="M1722">
        <v>6.1955682210187168</v>
      </c>
      <c r="N1722">
        <v>67.599837662337663</v>
      </c>
      <c r="O1722">
        <v>467.63733969687001</v>
      </c>
      <c r="P1722">
        <v>101.549623122</v>
      </c>
      <c r="Q1722">
        <v>117.8374655647383</v>
      </c>
      <c r="R1722">
        <v>754.62426604594589</v>
      </c>
      <c r="S1722">
        <v>5235443.1818181816</v>
      </c>
      <c r="T1722">
        <v>17704237.51768022</v>
      </c>
      <c r="U1722">
        <v>2806982.4122378179</v>
      </c>
      <c r="V1722">
        <v>34985919.31008333</v>
      </c>
      <c r="W1722">
        <v>9239256.1983471066</v>
      </c>
      <c r="X1722">
        <v>0.15873054746977161</v>
      </c>
      <c r="Y1722">
        <v>1.0570626118473301</v>
      </c>
      <c r="Z1722">
        <v>0.2499620949733542</v>
      </c>
      <c r="AA1722">
        <v>0.27203856749311278</v>
      </c>
      <c r="AB1722">
        <v>9.5889000000000002E-2</v>
      </c>
      <c r="AC1722">
        <v>5.4999999999999997E-3</v>
      </c>
      <c r="AD1722">
        <v>1.686751557554834</v>
      </c>
      <c r="AE1722">
        <v>0.98199756303146668</v>
      </c>
      <c r="AF1722">
        <v>8.9657063416050171</v>
      </c>
      <c r="AG1722">
        <v>1</v>
      </c>
      <c r="AH1722" t="s">
        <v>1548</v>
      </c>
    </row>
    <row r="1723" spans="1:34">
      <c r="A1723" t="s">
        <v>59</v>
      </c>
      <c r="B1723" t="s">
        <v>60</v>
      </c>
      <c r="C1723" t="s">
        <v>2473</v>
      </c>
      <c r="D1723" t="s">
        <v>2474</v>
      </c>
      <c r="E1723" t="s">
        <v>140</v>
      </c>
      <c r="F1723" t="s">
        <v>40</v>
      </c>
      <c r="G1723" t="s">
        <v>239</v>
      </c>
      <c r="H1723" t="s">
        <v>302</v>
      </c>
      <c r="I1723">
        <v>1.5</v>
      </c>
      <c r="J1723">
        <v>3.388090799772165</v>
      </c>
      <c r="K1723">
        <v>2.02</v>
      </c>
      <c r="L1723">
        <v>5.9564525223594518E-3</v>
      </c>
      <c r="M1723">
        <v>6.9140472522945258</v>
      </c>
      <c r="N1723">
        <v>101.549623122</v>
      </c>
      <c r="O1723">
        <v>399.24403294835912</v>
      </c>
      <c r="P1723">
        <v>68.987406144393248</v>
      </c>
      <c r="Q1723">
        <v>27.486514935583038</v>
      </c>
      <c r="R1723">
        <v>597.26757715033534</v>
      </c>
      <c r="S1723">
        <v>2806982.4122378179</v>
      </c>
      <c r="T1723">
        <v>31303438.92235779</v>
      </c>
      <c r="U1723">
        <v>28417420.568970811</v>
      </c>
      <c r="V1723">
        <v>70000000.000015095</v>
      </c>
      <c r="W1723">
        <v>7472158.0964486804</v>
      </c>
      <c r="X1723">
        <v>0.24996209497335431</v>
      </c>
      <c r="Y1723">
        <v>0.92169136770661486</v>
      </c>
      <c r="Z1723">
        <v>0.19823967282871621</v>
      </c>
      <c r="AA1723">
        <v>7.8984238320640929E-2</v>
      </c>
      <c r="AB1723">
        <v>9.7012000000000015E-2</v>
      </c>
      <c r="AC1723">
        <v>5.4999999999999997E-3</v>
      </c>
      <c r="AD1723">
        <v>1.8823584142372529</v>
      </c>
      <c r="AE1723">
        <v>6.9140472522945265E-2</v>
      </c>
      <c r="AF1723">
        <v>8.9680581390547243</v>
      </c>
      <c r="AG1723">
        <v>1</v>
      </c>
      <c r="AH1723" t="s">
        <v>2236</v>
      </c>
    </row>
    <row r="1724" spans="1:34">
      <c r="A1724" t="s">
        <v>59</v>
      </c>
      <c r="B1724" t="s">
        <v>63</v>
      </c>
      <c r="C1724" t="s">
        <v>2473</v>
      </c>
      <c r="D1724" t="s">
        <v>2475</v>
      </c>
      <c r="E1724" t="s">
        <v>140</v>
      </c>
      <c r="F1724" t="s">
        <v>40</v>
      </c>
      <c r="G1724" t="s">
        <v>239</v>
      </c>
      <c r="H1724" t="s">
        <v>302</v>
      </c>
      <c r="I1724">
        <v>1.5</v>
      </c>
      <c r="J1724">
        <v>3.3887230465920299</v>
      </c>
      <c r="K1724">
        <v>2.02</v>
      </c>
      <c r="L1724">
        <v>5.9517959613664528E-3</v>
      </c>
      <c r="M1724">
        <v>6.9146748425533966</v>
      </c>
      <c r="N1724">
        <v>101.549623122</v>
      </c>
      <c r="O1724">
        <v>399.31853531122329</v>
      </c>
      <c r="P1724">
        <v>68.987406144393248</v>
      </c>
      <c r="Q1724">
        <v>27.465026871537859</v>
      </c>
      <c r="R1724">
        <v>597.32059144915445</v>
      </c>
      <c r="S1724">
        <v>2806982.4122378179</v>
      </c>
      <c r="T1724">
        <v>31309280.412707109</v>
      </c>
      <c r="U1724">
        <v>28417420.568970811</v>
      </c>
      <c r="V1724">
        <v>70000000.000015125</v>
      </c>
      <c r="W1724">
        <v>7466316.6060993774</v>
      </c>
      <c r="X1724">
        <v>0.24996209497335431</v>
      </c>
      <c r="Y1724">
        <v>0.92186336322579299</v>
      </c>
      <c r="Z1724">
        <v>0.19823967282871621</v>
      </c>
      <c r="AA1724">
        <v>7.8922491010166268E-2</v>
      </c>
      <c r="AB1724">
        <v>9.7012000000000015E-2</v>
      </c>
      <c r="AC1724">
        <v>5.4999999999999997E-3</v>
      </c>
      <c r="AD1724">
        <v>1.8825292765066839</v>
      </c>
      <c r="AE1724">
        <v>6.9146748425533963E-2</v>
      </c>
      <c r="AF1724">
        <v>8.9688628674856155</v>
      </c>
      <c r="AG1724">
        <v>1</v>
      </c>
      <c r="AH1724" t="s">
        <v>2236</v>
      </c>
    </row>
    <row r="1725" spans="1:34">
      <c r="A1725" t="s">
        <v>99</v>
      </c>
      <c r="B1725" t="s">
        <v>100</v>
      </c>
      <c r="C1725" t="s">
        <v>2476</v>
      </c>
      <c r="D1725" t="s">
        <v>2477</v>
      </c>
      <c r="E1725" t="s">
        <v>53</v>
      </c>
      <c r="F1725" t="s">
        <v>72</v>
      </c>
      <c r="G1725" t="s">
        <v>39</v>
      </c>
      <c r="H1725" t="s">
        <v>140</v>
      </c>
      <c r="I1725">
        <v>1.5</v>
      </c>
      <c r="J1725">
        <v>1</v>
      </c>
      <c r="K1725">
        <v>2.9189961048357218</v>
      </c>
      <c r="L1725">
        <v>1.5</v>
      </c>
      <c r="M1725">
        <v>6.9189961048357222</v>
      </c>
      <c r="N1725">
        <v>156.2575497597804</v>
      </c>
      <c r="O1725">
        <v>60.170646557743339</v>
      </c>
      <c r="P1725">
        <v>463.41276369802961</v>
      </c>
      <c r="Q1725">
        <v>99.464667088437494</v>
      </c>
      <c r="R1725">
        <v>779.30562710399079</v>
      </c>
      <c r="S1725">
        <v>13090004.66400449</v>
      </c>
      <c r="T1725">
        <v>4660070.3812316712</v>
      </c>
      <c r="U1725">
        <v>17544299.697181448</v>
      </c>
      <c r="V1725">
        <v>38043725.873154096</v>
      </c>
      <c r="W1725">
        <v>2749351.1307364772</v>
      </c>
      <c r="X1725">
        <v>0.37557406942236132</v>
      </c>
      <c r="Y1725">
        <v>0.14128613322161709</v>
      </c>
      <c r="Z1725">
        <v>1.0475132432229679</v>
      </c>
      <c r="AA1725">
        <v>0.2448300229670356</v>
      </c>
      <c r="AB1725">
        <v>9.2784000000000005E-2</v>
      </c>
      <c r="AC1725">
        <v>5.4999999999999997E-3</v>
      </c>
      <c r="AD1725">
        <v>1.88370574581915</v>
      </c>
      <c r="AE1725">
        <v>6.9189961048357229E-2</v>
      </c>
      <c r="AF1725">
        <v>8.9701758117032284</v>
      </c>
      <c r="AG1725">
        <v>1</v>
      </c>
      <c r="AH1725" t="s">
        <v>1626</v>
      </c>
    </row>
    <row r="1726" spans="1:34">
      <c r="A1726" t="s">
        <v>35</v>
      </c>
      <c r="B1726" t="s">
        <v>47</v>
      </c>
      <c r="C1726" t="s">
        <v>2463</v>
      </c>
      <c r="D1726" t="s">
        <v>2478</v>
      </c>
      <c r="E1726" t="s">
        <v>140</v>
      </c>
      <c r="F1726" t="s">
        <v>40</v>
      </c>
      <c r="G1726" t="s">
        <v>239</v>
      </c>
      <c r="I1726">
        <v>1.5</v>
      </c>
      <c r="J1726">
        <v>3.4104231265151421</v>
      </c>
      <c r="K1726">
        <v>2.02</v>
      </c>
      <c r="M1726">
        <v>6.9304231265151426</v>
      </c>
      <c r="N1726">
        <v>103.02135679275</v>
      </c>
      <c r="O1726">
        <v>426.81962159113738</v>
      </c>
      <c r="P1726">
        <v>73.079991692392312</v>
      </c>
      <c r="R1726">
        <v>602.92097007627979</v>
      </c>
      <c r="S1726">
        <v>2847663.3168270001</v>
      </c>
      <c r="T1726">
        <v>33465552.025094941</v>
      </c>
      <c r="U1726">
        <v>30103246.014974091</v>
      </c>
      <c r="V1726">
        <v>66416461.356896043</v>
      </c>
      <c r="X1726">
        <v>0.25358473403663789</v>
      </c>
      <c r="Y1726">
        <v>0.9853521363442389</v>
      </c>
      <c r="Z1726">
        <v>0.2099999761275641</v>
      </c>
      <c r="AB1726">
        <v>7.8640000000000015E-2</v>
      </c>
      <c r="AC1726">
        <v>5.4999999999999997E-3</v>
      </c>
      <c r="AD1726">
        <v>1.8868167674282059</v>
      </c>
      <c r="AE1726">
        <v>6.9304231265151423E-2</v>
      </c>
      <c r="AF1726">
        <v>8.9706841252084999</v>
      </c>
      <c r="AG1726">
        <v>1</v>
      </c>
      <c r="AH1726" t="s">
        <v>2465</v>
      </c>
    </row>
    <row r="1727" spans="1:34">
      <c r="A1727" t="s">
        <v>354</v>
      </c>
      <c r="B1727" t="s">
        <v>590</v>
      </c>
      <c r="C1727" t="s">
        <v>1754</v>
      </c>
      <c r="D1727" t="s">
        <v>2479</v>
      </c>
      <c r="E1727" t="s">
        <v>140</v>
      </c>
      <c r="F1727" t="s">
        <v>40</v>
      </c>
      <c r="I1727">
        <v>1.5</v>
      </c>
      <c r="J1727">
        <v>4.7332050082154824</v>
      </c>
      <c r="M1727">
        <v>6.2332050082154824</v>
      </c>
      <c r="N1727">
        <v>102.28548995737501</v>
      </c>
      <c r="O1727">
        <v>575.0583302336729</v>
      </c>
      <c r="R1727">
        <v>677.34382019104794</v>
      </c>
      <c r="S1727">
        <v>2827322.8645324088</v>
      </c>
      <c r="T1727">
        <v>45088471.790863916</v>
      </c>
      <c r="V1727">
        <v>47915794.655396327</v>
      </c>
      <c r="X1727">
        <v>0.25177341450499602</v>
      </c>
      <c r="Y1727">
        <v>1.32757475419229</v>
      </c>
      <c r="AB1727">
        <v>4.7597E-2</v>
      </c>
      <c r="AC1727">
        <v>5.4999999999999997E-3</v>
      </c>
      <c r="AD1727">
        <v>1.6969982221319639</v>
      </c>
      <c r="AE1727">
        <v>0.98796299380215402</v>
      </c>
      <c r="AF1727">
        <v>8.9712632241496006</v>
      </c>
      <c r="AG1727">
        <v>1</v>
      </c>
      <c r="AH1727" t="s">
        <v>1590</v>
      </c>
    </row>
    <row r="1728" spans="1:34">
      <c r="A1728" t="s">
        <v>35</v>
      </c>
      <c r="B1728" t="s">
        <v>49</v>
      </c>
      <c r="C1728" t="s">
        <v>2416</v>
      </c>
      <c r="D1728" t="s">
        <v>2480</v>
      </c>
      <c r="E1728" t="s">
        <v>72</v>
      </c>
      <c r="F1728" t="s">
        <v>39</v>
      </c>
      <c r="G1728" t="s">
        <v>140</v>
      </c>
      <c r="H1728" t="s">
        <v>239</v>
      </c>
      <c r="I1728">
        <v>1</v>
      </c>
      <c r="J1728">
        <v>2.3958283840676158</v>
      </c>
      <c r="K1728">
        <v>1.5</v>
      </c>
      <c r="L1728">
        <v>2.02</v>
      </c>
      <c r="M1728">
        <v>6.9158283840676162</v>
      </c>
      <c r="N1728">
        <v>70.254206021251477</v>
      </c>
      <c r="O1728">
        <v>427.57406753255168</v>
      </c>
      <c r="P1728">
        <v>103.02135679275</v>
      </c>
      <c r="Q1728">
        <v>73.079991692392312</v>
      </c>
      <c r="R1728">
        <v>673.92962203894558</v>
      </c>
      <c r="S1728">
        <v>5441017.5619834717</v>
      </c>
      <c r="T1728">
        <v>16187485.911419841</v>
      </c>
      <c r="U1728">
        <v>2847663.3168270001</v>
      </c>
      <c r="V1728">
        <v>54579412.805204406</v>
      </c>
      <c r="W1728">
        <v>30103246.014974091</v>
      </c>
      <c r="X1728">
        <v>0.16496324502300211</v>
      </c>
      <c r="Y1728">
        <v>0.96650229187669578</v>
      </c>
      <c r="Z1728">
        <v>0.25358473403663789</v>
      </c>
      <c r="AA1728">
        <v>0.2099999761275641</v>
      </c>
      <c r="AB1728">
        <v>9.9680999999999992E-2</v>
      </c>
      <c r="AC1728">
        <v>5.4999999999999997E-3</v>
      </c>
      <c r="AD1728">
        <v>1.882843329693801</v>
      </c>
      <c r="AE1728">
        <v>6.9158283840676169E-2</v>
      </c>
      <c r="AF1728">
        <v>8.9730109976020938</v>
      </c>
      <c r="AG1728">
        <v>1</v>
      </c>
      <c r="AH1728" t="s">
        <v>2418</v>
      </c>
    </row>
    <row r="1729" spans="1:34">
      <c r="A1729" t="s">
        <v>502</v>
      </c>
      <c r="B1729" t="s">
        <v>568</v>
      </c>
      <c r="C1729" t="s">
        <v>2374</v>
      </c>
      <c r="D1729" t="s">
        <v>2481</v>
      </c>
      <c r="E1729" t="s">
        <v>103</v>
      </c>
      <c r="F1729" t="s">
        <v>40</v>
      </c>
      <c r="I1729">
        <v>3.1051468885376061</v>
      </c>
      <c r="J1729">
        <v>3.124513904836828</v>
      </c>
      <c r="M1729">
        <v>6.2296607933744337</v>
      </c>
      <c r="N1729">
        <v>314.17783506618542</v>
      </c>
      <c r="O1729">
        <v>320.5746962624425</v>
      </c>
      <c r="R1729">
        <v>634.75253132862781</v>
      </c>
      <c r="S1729">
        <v>44864770.425242253</v>
      </c>
      <c r="T1729">
        <v>25135229.574746769</v>
      </c>
      <c r="V1729">
        <v>69999999.999989003</v>
      </c>
      <c r="X1729">
        <v>0.72182745180210983</v>
      </c>
      <c r="Y1729">
        <v>0.74007600832065912</v>
      </c>
      <c r="AB1729">
        <v>5.4501999999999988E-2</v>
      </c>
      <c r="AC1729">
        <v>5.4999999999999997E-3</v>
      </c>
      <c r="AD1729">
        <v>1.6960333050024641</v>
      </c>
      <c r="AE1729">
        <v>0.98740123574984773</v>
      </c>
      <c r="AF1729">
        <v>8.973097334126745</v>
      </c>
      <c r="AG1729">
        <v>1</v>
      </c>
      <c r="AH1729" t="s">
        <v>1405</v>
      </c>
    </row>
    <row r="1730" spans="1:34">
      <c r="A1730" t="s">
        <v>354</v>
      </c>
      <c r="B1730" t="s">
        <v>597</v>
      </c>
      <c r="C1730" t="s">
        <v>1754</v>
      </c>
      <c r="D1730" t="s">
        <v>2482</v>
      </c>
      <c r="E1730" t="s">
        <v>140</v>
      </c>
      <c r="F1730" t="s">
        <v>40</v>
      </c>
      <c r="I1730">
        <v>1.5</v>
      </c>
      <c r="J1730">
        <v>4.734823033261458</v>
      </c>
      <c r="M1730">
        <v>6.234823033261458</v>
      </c>
      <c r="N1730">
        <v>102.28548995737501</v>
      </c>
      <c r="O1730">
        <v>575.25491136202038</v>
      </c>
      <c r="R1730">
        <v>677.54040131939541</v>
      </c>
      <c r="S1730">
        <v>2827322.8645324088</v>
      </c>
      <c r="T1730">
        <v>45103885.084079772</v>
      </c>
      <c r="V1730">
        <v>47931207.948612183</v>
      </c>
      <c r="X1730">
        <v>0.25177341450499602</v>
      </c>
      <c r="Y1730">
        <v>1.328028579707762</v>
      </c>
      <c r="AB1730">
        <v>4.7597E-2</v>
      </c>
      <c r="AC1730">
        <v>5.4999999999999997E-3</v>
      </c>
      <c r="AD1730">
        <v>1.6974387315685651</v>
      </c>
      <c r="AE1730">
        <v>0.98821945077194107</v>
      </c>
      <c r="AF1730">
        <v>8.9735782156019646</v>
      </c>
      <c r="AG1730">
        <v>1</v>
      </c>
      <c r="AH1730" t="s">
        <v>1590</v>
      </c>
    </row>
    <row r="1731" spans="1:34">
      <c r="A1731" t="s">
        <v>35</v>
      </c>
      <c r="B1731" t="s">
        <v>49</v>
      </c>
      <c r="C1731" t="s">
        <v>2463</v>
      </c>
      <c r="D1731" t="s">
        <v>2483</v>
      </c>
      <c r="E1731" t="s">
        <v>140</v>
      </c>
      <c r="F1731" t="s">
        <v>40</v>
      </c>
      <c r="G1731" t="s">
        <v>239</v>
      </c>
      <c r="I1731">
        <v>1.5</v>
      </c>
      <c r="J1731">
        <v>3.4130446163237922</v>
      </c>
      <c r="K1731">
        <v>2.02</v>
      </c>
      <c r="M1731">
        <v>6.9330446163237927</v>
      </c>
      <c r="N1731">
        <v>103.02135679275</v>
      </c>
      <c r="O1731">
        <v>427.14770501264422</v>
      </c>
      <c r="P1731">
        <v>73.079991692392312</v>
      </c>
      <c r="R1731">
        <v>603.24905349778658</v>
      </c>
      <c r="S1731">
        <v>2847663.3168270001</v>
      </c>
      <c r="T1731">
        <v>33491275.98963546</v>
      </c>
      <c r="U1731">
        <v>30103246.014974091</v>
      </c>
      <c r="V1731">
        <v>66442185.321436562</v>
      </c>
      <c r="X1731">
        <v>0.25358473403663789</v>
      </c>
      <c r="Y1731">
        <v>0.98610954693158659</v>
      </c>
      <c r="Z1731">
        <v>0.2099999761275641</v>
      </c>
      <c r="AB1731">
        <v>7.8640000000000015E-2</v>
      </c>
      <c r="AC1731">
        <v>5.4999999999999997E-3</v>
      </c>
      <c r="AD1731">
        <v>1.8875304714598811</v>
      </c>
      <c r="AE1731">
        <v>6.9330446163237927E-2</v>
      </c>
      <c r="AF1731">
        <v>8.9740455339469118</v>
      </c>
      <c r="AG1731">
        <v>1</v>
      </c>
      <c r="AH1731" t="s">
        <v>2465</v>
      </c>
    </row>
    <row r="1732" spans="1:34">
      <c r="A1732" t="s">
        <v>35</v>
      </c>
      <c r="B1732" t="s">
        <v>74</v>
      </c>
      <c r="C1732" t="s">
        <v>1746</v>
      </c>
      <c r="D1732" t="s">
        <v>2484</v>
      </c>
      <c r="E1732" t="s">
        <v>53</v>
      </c>
      <c r="F1732" t="s">
        <v>140</v>
      </c>
      <c r="G1732" t="s">
        <v>41</v>
      </c>
      <c r="H1732" t="s">
        <v>239</v>
      </c>
      <c r="I1732">
        <v>1.5</v>
      </c>
      <c r="J1732">
        <v>2.676936548012439</v>
      </c>
      <c r="K1732">
        <v>5.4912654726230522E-3</v>
      </c>
      <c r="L1732">
        <v>2.02</v>
      </c>
      <c r="M1732">
        <v>6.2024278134850608</v>
      </c>
      <c r="N1732">
        <v>180.42822171179881</v>
      </c>
      <c r="O1732">
        <v>183.85442348289459</v>
      </c>
      <c r="P1732">
        <v>127.9854426432715</v>
      </c>
      <c r="Q1732">
        <v>73.079991692392312</v>
      </c>
      <c r="R1732">
        <v>565.34807953035738</v>
      </c>
      <c r="S1732">
        <v>15114829.762506589</v>
      </c>
      <c r="T1732">
        <v>5082009.3394990126</v>
      </c>
      <c r="U1732">
        <v>19699914.883035202</v>
      </c>
      <c r="V1732">
        <v>70000000.000014901</v>
      </c>
      <c r="W1732">
        <v>30103246.014974091</v>
      </c>
      <c r="X1732">
        <v>0.43366967913624838</v>
      </c>
      <c r="Y1732">
        <v>0.45255349504045989</v>
      </c>
      <c r="Z1732">
        <v>0.36777426046917111</v>
      </c>
      <c r="AA1732">
        <v>0.2099999761275641</v>
      </c>
      <c r="AB1732">
        <v>9.7769000000000009E-2</v>
      </c>
      <c r="AC1732">
        <v>5.4999999999999997E-3</v>
      </c>
      <c r="AD1732">
        <v>1.68861909058232</v>
      </c>
      <c r="AE1732">
        <v>0.98308480843738211</v>
      </c>
      <c r="AF1732">
        <v>8.9774007125047639</v>
      </c>
      <c r="AG1732">
        <v>1</v>
      </c>
      <c r="AH1732" t="s">
        <v>1739</v>
      </c>
    </row>
    <row r="1733" spans="1:34">
      <c r="A1733" t="s">
        <v>125</v>
      </c>
      <c r="B1733" t="s">
        <v>126</v>
      </c>
      <c r="C1733" t="s">
        <v>2485</v>
      </c>
      <c r="D1733" t="s">
        <v>2486</v>
      </c>
      <c r="E1733" t="s">
        <v>39</v>
      </c>
      <c r="F1733" t="s">
        <v>140</v>
      </c>
      <c r="G1733" t="s">
        <v>239</v>
      </c>
      <c r="H1733" t="s">
        <v>302</v>
      </c>
      <c r="I1733">
        <v>3</v>
      </c>
      <c r="J1733">
        <v>1.8945412398109609</v>
      </c>
      <c r="K1733">
        <v>2.02</v>
      </c>
      <c r="L1733">
        <v>1.06E-2</v>
      </c>
      <c r="M1733">
        <v>6.9251412398109604</v>
      </c>
      <c r="N1733">
        <v>476.27274623318817</v>
      </c>
      <c r="O1733">
        <v>125.6266091354086</v>
      </c>
      <c r="P1733">
        <v>58.149404109062978</v>
      </c>
      <c r="Q1733">
        <v>45.590555237246413</v>
      </c>
      <c r="R1733">
        <v>705.63931471490628</v>
      </c>
      <c r="S1733">
        <v>18031164.55152189</v>
      </c>
      <c r="T1733">
        <v>3472506.0666007679</v>
      </c>
      <c r="U1733">
        <v>23953010.62549923</v>
      </c>
      <c r="V1733">
        <v>57850389.112223879</v>
      </c>
      <c r="W1733">
        <v>12393707.868601991</v>
      </c>
      <c r="X1733">
        <v>1.0765823648969071</v>
      </c>
      <c r="Y1733">
        <v>0.30922705016994251</v>
      </c>
      <c r="Z1733">
        <v>0.1670959888191465</v>
      </c>
      <c r="AA1733">
        <v>0.13100734263576561</v>
      </c>
      <c r="AB1733">
        <v>9.3907000000000004E-2</v>
      </c>
      <c r="AC1733">
        <v>5.4999999999999997E-3</v>
      </c>
      <c r="AD1733">
        <v>1.885378766859529</v>
      </c>
      <c r="AE1733">
        <v>6.9251412398109599E-2</v>
      </c>
      <c r="AF1733">
        <v>8.9791784190685995</v>
      </c>
      <c r="AG1733">
        <v>1</v>
      </c>
      <c r="AH1733" t="s">
        <v>1434</v>
      </c>
    </row>
    <row r="1734" spans="1:34">
      <c r="A1734" t="s">
        <v>502</v>
      </c>
      <c r="B1734" t="s">
        <v>576</v>
      </c>
      <c r="C1734" t="s">
        <v>2374</v>
      </c>
      <c r="D1734" t="s">
        <v>2487</v>
      </c>
      <c r="E1734" t="s">
        <v>103</v>
      </c>
      <c r="F1734" t="s">
        <v>40</v>
      </c>
      <c r="I1734">
        <v>3.0995311919193642</v>
      </c>
      <c r="J1734">
        <v>3.1346000808680068</v>
      </c>
      <c r="M1734">
        <v>6.234131272787371</v>
      </c>
      <c r="N1734">
        <v>313.60964055905248</v>
      </c>
      <c r="O1734">
        <v>321.60953653396098</v>
      </c>
      <c r="R1734">
        <v>635.21917709301351</v>
      </c>
      <c r="S1734">
        <v>44783631.932089061</v>
      </c>
      <c r="T1734">
        <v>25216368.067900062</v>
      </c>
      <c r="V1734">
        <v>69999999.999989122</v>
      </c>
      <c r="X1734">
        <v>0.7205220179126528</v>
      </c>
      <c r="Y1734">
        <v>0.74246503174117218</v>
      </c>
      <c r="AB1734">
        <v>5.4501999999999988E-2</v>
      </c>
      <c r="AC1734">
        <v>5.4999999999999997E-3</v>
      </c>
      <c r="AD1734">
        <v>1.697250398874049</v>
      </c>
      <c r="AE1734">
        <v>0.98810980673679827</v>
      </c>
      <c r="AF1734">
        <v>8.9794934783982185</v>
      </c>
      <c r="AG1734">
        <v>1</v>
      </c>
      <c r="AH1734" t="s">
        <v>1405</v>
      </c>
    </row>
    <row r="1735" spans="1:34">
      <c r="A1735" t="s">
        <v>59</v>
      </c>
      <c r="B1735" t="s">
        <v>105</v>
      </c>
      <c r="C1735" t="s">
        <v>1715</v>
      </c>
      <c r="D1735" t="s">
        <v>2488</v>
      </c>
      <c r="E1735" t="s">
        <v>72</v>
      </c>
      <c r="F1735" t="s">
        <v>39</v>
      </c>
      <c r="G1735" t="s">
        <v>140</v>
      </c>
      <c r="H1735" t="s">
        <v>40</v>
      </c>
      <c r="I1735">
        <v>1</v>
      </c>
      <c r="J1735">
        <v>2.7053737983347639</v>
      </c>
      <c r="K1735">
        <v>1.5</v>
      </c>
      <c r="L1735">
        <v>1</v>
      </c>
      <c r="M1735">
        <v>6.2053737983347643</v>
      </c>
      <c r="N1735">
        <v>67.599837662337663</v>
      </c>
      <c r="O1735">
        <v>469.33844822549611</v>
      </c>
      <c r="P1735">
        <v>101.549623122</v>
      </c>
      <c r="Q1735">
        <v>117.8374655647383</v>
      </c>
      <c r="R1735">
        <v>756.32537457457204</v>
      </c>
      <c r="S1735">
        <v>5235443.1818181816</v>
      </c>
      <c r="T1735">
        <v>17768639.623495098</v>
      </c>
      <c r="U1735">
        <v>2806982.4122378179</v>
      </c>
      <c r="V1735">
        <v>35050321.415898196</v>
      </c>
      <c r="W1735">
        <v>9239256.1983471066</v>
      </c>
      <c r="X1735">
        <v>0.15873054746977161</v>
      </c>
      <c r="Y1735">
        <v>1.060907852745909</v>
      </c>
      <c r="Z1735">
        <v>0.2499620949733542</v>
      </c>
      <c r="AA1735">
        <v>0.27203856749311278</v>
      </c>
      <c r="AB1735">
        <v>9.5889000000000002E-2</v>
      </c>
      <c r="AC1735">
        <v>5.4999999999999997E-3</v>
      </c>
      <c r="AD1735">
        <v>1.6894211388136531</v>
      </c>
      <c r="AE1735">
        <v>0.98355174703606019</v>
      </c>
      <c r="AF1735">
        <v>8.9797356841844778</v>
      </c>
      <c r="AG1735">
        <v>1</v>
      </c>
      <c r="AH1735" t="s">
        <v>1548</v>
      </c>
    </row>
    <row r="1736" spans="1:34">
      <c r="A1736" t="s">
        <v>59</v>
      </c>
      <c r="B1736" t="s">
        <v>90</v>
      </c>
      <c r="C1736" t="s">
        <v>1737</v>
      </c>
      <c r="D1736" t="s">
        <v>2489</v>
      </c>
      <c r="E1736" t="s">
        <v>53</v>
      </c>
      <c r="F1736" t="s">
        <v>140</v>
      </c>
      <c r="G1736" t="s">
        <v>41</v>
      </c>
      <c r="H1736" t="s">
        <v>239</v>
      </c>
      <c r="I1736">
        <v>1.5</v>
      </c>
      <c r="J1736">
        <v>2.6784004251242601</v>
      </c>
      <c r="K1736">
        <v>6.2322421299640168E-3</v>
      </c>
      <c r="L1736">
        <v>2.02</v>
      </c>
      <c r="M1736">
        <v>6.2046326672542236</v>
      </c>
      <c r="N1736">
        <v>173.8134973404255</v>
      </c>
      <c r="O1736">
        <v>181.32703582744881</v>
      </c>
      <c r="P1736">
        <v>142.99173414538001</v>
      </c>
      <c r="Q1736">
        <v>68.987406144393248</v>
      </c>
      <c r="R1736">
        <v>567.11967345764765</v>
      </c>
      <c r="S1736">
        <v>14560701.190764019</v>
      </c>
      <c r="T1736">
        <v>5012148.5908360612</v>
      </c>
      <c r="U1736">
        <v>22009729.64943428</v>
      </c>
      <c r="V1736">
        <v>70000000.000005186</v>
      </c>
      <c r="W1736">
        <v>28417420.568970811</v>
      </c>
      <c r="X1736">
        <v>0.41777080606366312</v>
      </c>
      <c r="Y1736">
        <v>0.44633238762772171</v>
      </c>
      <c r="Z1736">
        <v>0.41089578777408048</v>
      </c>
      <c r="AA1736">
        <v>0.19823967282871621</v>
      </c>
      <c r="AB1736">
        <v>9.7769000000000009E-2</v>
      </c>
      <c r="AC1736">
        <v>5.4999999999999997E-3</v>
      </c>
      <c r="AD1736">
        <v>1.6892193649069089</v>
      </c>
      <c r="AE1736">
        <v>0.98343427775979442</v>
      </c>
      <c r="AF1736">
        <v>8.980555309920927</v>
      </c>
      <c r="AG1736">
        <v>1</v>
      </c>
      <c r="AH1736" t="s">
        <v>1739</v>
      </c>
    </row>
    <row r="1737" spans="1:34">
      <c r="A1737" t="s">
        <v>129</v>
      </c>
      <c r="B1737" t="s">
        <v>1031</v>
      </c>
      <c r="C1737" t="s">
        <v>513</v>
      </c>
      <c r="D1737" t="s">
        <v>2490</v>
      </c>
      <c r="E1737" t="s">
        <v>53</v>
      </c>
      <c r="F1737" t="s">
        <v>72</v>
      </c>
      <c r="G1737" t="s">
        <v>41</v>
      </c>
      <c r="I1737">
        <v>3.1853046858855869</v>
      </c>
      <c r="J1737">
        <v>1</v>
      </c>
      <c r="K1737">
        <v>8.4000000000000012E-3</v>
      </c>
      <c r="M1737">
        <v>4.1937046858855869</v>
      </c>
      <c r="N1737">
        <v>362.0759941870873</v>
      </c>
      <c r="O1737">
        <v>66.272653482880756</v>
      </c>
      <c r="P1737">
        <v>191.20292699724521</v>
      </c>
      <c r="R1737">
        <v>619.55157466721323</v>
      </c>
      <c r="S1737">
        <v>30331823.709762089</v>
      </c>
      <c r="T1737">
        <v>5132655.9917355375</v>
      </c>
      <c r="U1737">
        <v>29430545.454545461</v>
      </c>
      <c r="V1737">
        <v>64895025.156043082</v>
      </c>
      <c r="X1737">
        <v>0.87027061915438753</v>
      </c>
      <c r="Y1737">
        <v>0.1556141986931564</v>
      </c>
      <c r="Z1737">
        <v>0.54943369826794597</v>
      </c>
      <c r="AB1737">
        <v>7.0526000000000005E-2</v>
      </c>
      <c r="AC1737">
        <v>5.4999999999999997E-3</v>
      </c>
      <c r="AD1737">
        <v>1.1417415898746099</v>
      </c>
      <c r="AE1737">
        <v>3.5709395400315769</v>
      </c>
      <c r="AF1737">
        <v>8.9824118157917745</v>
      </c>
      <c r="AG1737">
        <v>1</v>
      </c>
      <c r="AH1737" t="s">
        <v>168</v>
      </c>
    </row>
    <row r="1738" spans="1:34">
      <c r="A1738" t="s">
        <v>35</v>
      </c>
      <c r="B1738" t="s">
        <v>47</v>
      </c>
      <c r="C1738" t="s">
        <v>2441</v>
      </c>
      <c r="D1738" t="s">
        <v>2491</v>
      </c>
      <c r="E1738" t="s">
        <v>53</v>
      </c>
      <c r="F1738" t="s">
        <v>140</v>
      </c>
      <c r="G1738" t="s">
        <v>239</v>
      </c>
      <c r="I1738">
        <v>3.422011790570664</v>
      </c>
      <c r="J1738">
        <v>1.5</v>
      </c>
      <c r="K1738">
        <v>2.02</v>
      </c>
      <c r="M1738">
        <v>6.942011790570664</v>
      </c>
      <c r="N1738">
        <v>411.61833469964893</v>
      </c>
      <c r="O1738">
        <v>103.02135679275</v>
      </c>
      <c r="P1738">
        <v>73.079991692392312</v>
      </c>
      <c r="R1738">
        <v>587.71968318479128</v>
      </c>
      <c r="S1738">
        <v>34482083.773177303</v>
      </c>
      <c r="T1738">
        <v>2847663.3168270001</v>
      </c>
      <c r="U1738">
        <v>30103246.014974091</v>
      </c>
      <c r="V1738">
        <v>67432993.104978383</v>
      </c>
      <c r="X1738">
        <v>0.98934850347815906</v>
      </c>
      <c r="Y1738">
        <v>0.25358473403663789</v>
      </c>
      <c r="Z1738">
        <v>0.2099999761275641</v>
      </c>
      <c r="AB1738">
        <v>7.5535000000000005E-2</v>
      </c>
      <c r="AC1738">
        <v>5.4999999999999997E-3</v>
      </c>
      <c r="AD1738">
        <v>1.889971796385731</v>
      </c>
      <c r="AE1738">
        <v>6.9420117905706638E-2</v>
      </c>
      <c r="AF1738">
        <v>8.9824387048621013</v>
      </c>
      <c r="AG1738">
        <v>1</v>
      </c>
      <c r="AH1738" t="s">
        <v>2443</v>
      </c>
    </row>
    <row r="1739" spans="1:34">
      <c r="A1739" t="s">
        <v>459</v>
      </c>
      <c r="B1739" t="s">
        <v>953</v>
      </c>
      <c r="C1739" t="s">
        <v>1482</v>
      </c>
      <c r="D1739" t="s">
        <v>2492</v>
      </c>
      <c r="E1739" t="s">
        <v>72</v>
      </c>
      <c r="F1739" t="s">
        <v>39</v>
      </c>
      <c r="G1739" t="s">
        <v>239</v>
      </c>
      <c r="H1739" t="s">
        <v>302</v>
      </c>
      <c r="I1739">
        <v>1</v>
      </c>
      <c r="J1739">
        <v>3</v>
      </c>
      <c r="K1739">
        <v>2.2016947401723841</v>
      </c>
      <c r="L1739">
        <v>1.060000000000001E-2</v>
      </c>
      <c r="M1739">
        <v>6.2122947401723838</v>
      </c>
      <c r="N1739">
        <v>65.166666666666671</v>
      </c>
      <c r="O1739">
        <v>506.74999999999989</v>
      </c>
      <c r="P1739">
        <v>67.549064192177795</v>
      </c>
      <c r="Q1739">
        <v>46.763721776589449</v>
      </c>
      <c r="R1739">
        <v>686.22945263543374</v>
      </c>
      <c r="S1739">
        <v>5047000</v>
      </c>
      <c r="T1739">
        <v>19185000</v>
      </c>
      <c r="U1739">
        <v>27824936.07850381</v>
      </c>
      <c r="V1739">
        <v>64769567.094546586</v>
      </c>
      <c r="W1739">
        <v>12712631.016042789</v>
      </c>
      <c r="X1739">
        <v>0.1530172413793103</v>
      </c>
      <c r="Y1739">
        <v>1.145474137931034</v>
      </c>
      <c r="Z1739">
        <v>0.19410650629936149</v>
      </c>
      <c r="AA1739">
        <v>0.13437851085226851</v>
      </c>
      <c r="AB1739">
        <v>9.7707000000000002E-2</v>
      </c>
      <c r="AC1739">
        <v>5.4999999999999997E-3</v>
      </c>
      <c r="AD1739">
        <v>1.6913053742877699</v>
      </c>
      <c r="AE1739">
        <v>0.98464871631732287</v>
      </c>
      <c r="AF1739">
        <v>8.9914558307774755</v>
      </c>
      <c r="AG1739">
        <v>1</v>
      </c>
      <c r="AH1739" t="s">
        <v>1133</v>
      </c>
    </row>
    <row r="1740" spans="1:34">
      <c r="A1740" t="s">
        <v>354</v>
      </c>
      <c r="B1740" t="s">
        <v>355</v>
      </c>
      <c r="C1740" t="s">
        <v>2493</v>
      </c>
      <c r="D1740" t="s">
        <v>2494</v>
      </c>
      <c r="E1740" t="s">
        <v>72</v>
      </c>
      <c r="F1740" t="s">
        <v>39</v>
      </c>
      <c r="G1740" t="s">
        <v>140</v>
      </c>
      <c r="H1740" t="s">
        <v>239</v>
      </c>
      <c r="I1740">
        <v>1</v>
      </c>
      <c r="J1740">
        <v>2.4112968453995491</v>
      </c>
      <c r="K1740">
        <v>1.5</v>
      </c>
      <c r="L1740">
        <v>2.02</v>
      </c>
      <c r="M1740">
        <v>6.9312968453995492</v>
      </c>
      <c r="N1740">
        <v>68.92702184179457</v>
      </c>
      <c r="O1740">
        <v>424.3277662380064</v>
      </c>
      <c r="P1740">
        <v>102.28548995737501</v>
      </c>
      <c r="Q1740">
        <v>72.812583333333336</v>
      </c>
      <c r="R1740">
        <v>668.35286137050934</v>
      </c>
      <c r="S1740">
        <v>5338230.3719008267</v>
      </c>
      <c r="T1740">
        <v>16064584.49980494</v>
      </c>
      <c r="U1740">
        <v>2827322.8645324088</v>
      </c>
      <c r="V1740">
        <v>54223232.402904838</v>
      </c>
      <c r="W1740">
        <v>29993094.66666666</v>
      </c>
      <c r="X1740">
        <v>0.1618468962463869</v>
      </c>
      <c r="Y1740">
        <v>0.95916424712714732</v>
      </c>
      <c r="Z1740">
        <v>0.25177341450499602</v>
      </c>
      <c r="AA1740">
        <v>0.209231561302682</v>
      </c>
      <c r="AB1740">
        <v>9.9680999999999992E-2</v>
      </c>
      <c r="AC1740">
        <v>5.4999999999999997E-3</v>
      </c>
      <c r="AD1740">
        <v>1.8870546385380971</v>
      </c>
      <c r="AE1740">
        <v>6.9312968453995497E-2</v>
      </c>
      <c r="AF1740">
        <v>8.9928454523916415</v>
      </c>
      <c r="AG1740">
        <v>1</v>
      </c>
      <c r="AH1740" t="s">
        <v>2418</v>
      </c>
    </row>
    <row r="1741" spans="1:34">
      <c r="A1741" t="s">
        <v>59</v>
      </c>
      <c r="B1741" t="s">
        <v>88</v>
      </c>
      <c r="C1741" t="s">
        <v>1762</v>
      </c>
      <c r="D1741" t="s">
        <v>2495</v>
      </c>
      <c r="E1741" t="s">
        <v>53</v>
      </c>
      <c r="F1741" t="s">
        <v>140</v>
      </c>
      <c r="I1741">
        <v>4.7523888150078388</v>
      </c>
      <c r="J1741">
        <v>1.5</v>
      </c>
      <c r="M1741">
        <v>6.2523888150078388</v>
      </c>
      <c r="N1741">
        <v>550.68621377202203</v>
      </c>
      <c r="O1741">
        <v>101.549623122</v>
      </c>
      <c r="R1741">
        <v>652.23583689402199</v>
      </c>
      <c r="S1741">
        <v>46132075.651772171</v>
      </c>
      <c r="T1741">
        <v>2806982.4122378179</v>
      </c>
      <c r="V1741">
        <v>48939058.064009987</v>
      </c>
      <c r="X1741">
        <v>1.3236062039825081</v>
      </c>
      <c r="Y1741">
        <v>0.2499620949733542</v>
      </c>
      <c r="AB1741">
        <v>4.4491999999999997E-2</v>
      </c>
      <c r="AC1741">
        <v>5.4999999999999997E-3</v>
      </c>
      <c r="AD1741">
        <v>1.702221038640878</v>
      </c>
      <c r="AE1741">
        <v>0.99100362717874246</v>
      </c>
      <c r="AF1741">
        <v>8.995605480827459</v>
      </c>
      <c r="AG1741">
        <v>1</v>
      </c>
      <c r="AH1741" t="s">
        <v>1569</v>
      </c>
    </row>
    <row r="1742" spans="1:34">
      <c r="A1742" t="s">
        <v>459</v>
      </c>
      <c r="B1742" t="s">
        <v>958</v>
      </c>
      <c r="C1742" t="s">
        <v>1482</v>
      </c>
      <c r="D1742" t="s">
        <v>2496</v>
      </c>
      <c r="E1742" t="s">
        <v>72</v>
      </c>
      <c r="F1742" t="s">
        <v>39</v>
      </c>
      <c r="G1742" t="s">
        <v>239</v>
      </c>
      <c r="H1742" t="s">
        <v>302</v>
      </c>
      <c r="I1742">
        <v>1</v>
      </c>
      <c r="J1742">
        <v>2.9999999999999991</v>
      </c>
      <c r="K1742">
        <v>2.204966188222615</v>
      </c>
      <c r="L1742">
        <v>1.06E-2</v>
      </c>
      <c r="M1742">
        <v>6.2155661882226134</v>
      </c>
      <c r="N1742">
        <v>65.166666666666671</v>
      </c>
      <c r="O1742">
        <v>506.74999999999977</v>
      </c>
      <c r="P1742">
        <v>67.649433807599195</v>
      </c>
      <c r="Q1742">
        <v>46.763721776589421</v>
      </c>
      <c r="R1742">
        <v>686.32982225085516</v>
      </c>
      <c r="S1742">
        <v>5047000</v>
      </c>
      <c r="T1742">
        <v>19184999.999999989</v>
      </c>
      <c r="U1742">
        <v>27866280.517049681</v>
      </c>
      <c r="V1742">
        <v>64810911.533092447</v>
      </c>
      <c r="W1742">
        <v>12712631.01604278</v>
      </c>
      <c r="X1742">
        <v>0.1530172413793103</v>
      </c>
      <c r="Y1742">
        <v>1.145474137931034</v>
      </c>
      <c r="Z1742">
        <v>0.19439492473448039</v>
      </c>
      <c r="AA1742">
        <v>0.1343785108522684</v>
      </c>
      <c r="AB1742">
        <v>9.7707000000000002E-2</v>
      </c>
      <c r="AC1742">
        <v>5.4999999999999997E-3</v>
      </c>
      <c r="AD1742">
        <v>1.6921960303014441</v>
      </c>
      <c r="AE1742">
        <v>0.98516724083328422</v>
      </c>
      <c r="AF1742">
        <v>8.9961364593573414</v>
      </c>
      <c r="AG1742">
        <v>1</v>
      </c>
      <c r="AH1742" t="s">
        <v>1133</v>
      </c>
    </row>
    <row r="1743" spans="1:34">
      <c r="A1743" t="s">
        <v>35</v>
      </c>
      <c r="B1743" t="s">
        <v>49</v>
      </c>
      <c r="C1743" t="s">
        <v>2441</v>
      </c>
      <c r="D1743" t="s">
        <v>2497</v>
      </c>
      <c r="E1743" t="s">
        <v>53</v>
      </c>
      <c r="F1743" t="s">
        <v>140</v>
      </c>
      <c r="G1743" t="s">
        <v>239</v>
      </c>
      <c r="I1743">
        <v>3.4356209135839162</v>
      </c>
      <c r="J1743">
        <v>1.5</v>
      </c>
      <c r="K1743">
        <v>2.02</v>
      </c>
      <c r="M1743">
        <v>6.9556209135839158</v>
      </c>
      <c r="N1743">
        <v>413.2553146092078</v>
      </c>
      <c r="O1743">
        <v>103.02135679275</v>
      </c>
      <c r="P1743">
        <v>73.079991692392312</v>
      </c>
      <c r="R1743">
        <v>589.35666309435021</v>
      </c>
      <c r="S1743">
        <v>34619216.82488551</v>
      </c>
      <c r="T1743">
        <v>2847663.3168270001</v>
      </c>
      <c r="U1743">
        <v>30103246.014974091</v>
      </c>
      <c r="V1743">
        <v>67570126.156686604</v>
      </c>
      <c r="X1743">
        <v>0.99328307948514771</v>
      </c>
      <c r="Y1743">
        <v>0.25358473403663789</v>
      </c>
      <c r="Z1743">
        <v>0.2099999761275641</v>
      </c>
      <c r="AB1743">
        <v>7.5535000000000005E-2</v>
      </c>
      <c r="AC1743">
        <v>5.4999999999999997E-3</v>
      </c>
      <c r="AD1743">
        <v>1.893676897939077</v>
      </c>
      <c r="AE1743">
        <v>6.9556209135839153E-2</v>
      </c>
      <c r="AF1743">
        <v>8.9998890206588307</v>
      </c>
      <c r="AG1743">
        <v>1</v>
      </c>
      <c r="AH1743" t="s">
        <v>2443</v>
      </c>
    </row>
    <row r="1744" spans="1:34">
      <c r="A1744" t="s">
        <v>59</v>
      </c>
      <c r="B1744" t="s">
        <v>88</v>
      </c>
      <c r="C1744" t="s">
        <v>1771</v>
      </c>
      <c r="D1744" t="s">
        <v>2498</v>
      </c>
      <c r="E1744" t="s">
        <v>53</v>
      </c>
      <c r="F1744" t="s">
        <v>72</v>
      </c>
      <c r="G1744" t="s">
        <v>39</v>
      </c>
      <c r="H1744" t="s">
        <v>140</v>
      </c>
      <c r="I1744">
        <v>1.5</v>
      </c>
      <c r="J1744">
        <v>1</v>
      </c>
      <c r="K1744">
        <v>2.2218301107020531</v>
      </c>
      <c r="L1744">
        <v>1.5</v>
      </c>
      <c r="M1744">
        <v>6.2218301107020526</v>
      </c>
      <c r="N1744">
        <v>173.8134973404255</v>
      </c>
      <c r="O1744">
        <v>67.599837662337663</v>
      </c>
      <c r="P1744">
        <v>385.45146590073841</v>
      </c>
      <c r="Q1744">
        <v>101.549623122</v>
      </c>
      <c r="R1744">
        <v>728.4144240255016</v>
      </c>
      <c r="S1744">
        <v>14560701.190764019</v>
      </c>
      <c r="T1744">
        <v>5235443.1818181816</v>
      </c>
      <c r="U1744">
        <v>14592770.34692781</v>
      </c>
      <c r="V1744">
        <v>37195897.131747827</v>
      </c>
      <c r="W1744">
        <v>2806982.4122378179</v>
      </c>
      <c r="X1744">
        <v>0.41777080606366312</v>
      </c>
      <c r="Y1744">
        <v>0.15873054746977161</v>
      </c>
      <c r="Z1744">
        <v>0.87128699677731003</v>
      </c>
      <c r="AA1744">
        <v>0.2499620949733542</v>
      </c>
      <c r="AB1744">
        <v>9.2784000000000005E-2</v>
      </c>
      <c r="AC1744">
        <v>5.4999999999999997E-3</v>
      </c>
      <c r="AD1744">
        <v>1.6939013913953229</v>
      </c>
      <c r="AE1744">
        <v>0.98616007254627536</v>
      </c>
      <c r="AF1744">
        <v>9.0001755746436523</v>
      </c>
      <c r="AG1744">
        <v>1</v>
      </c>
      <c r="AH1744" t="s">
        <v>1626</v>
      </c>
    </row>
    <row r="1745" spans="1:34">
      <c r="A1745" t="s">
        <v>125</v>
      </c>
      <c r="B1745" t="s">
        <v>145</v>
      </c>
      <c r="C1745" t="s">
        <v>2439</v>
      </c>
      <c r="D1745" t="s">
        <v>2499</v>
      </c>
      <c r="E1745" t="s">
        <v>72</v>
      </c>
      <c r="F1745" t="s">
        <v>39</v>
      </c>
      <c r="G1745" t="s">
        <v>140</v>
      </c>
      <c r="H1745" t="s">
        <v>40</v>
      </c>
      <c r="I1745">
        <v>1</v>
      </c>
      <c r="J1745">
        <v>3</v>
      </c>
      <c r="K1745">
        <v>1.5</v>
      </c>
      <c r="L1745">
        <v>1.444259913403156</v>
      </c>
      <c r="M1745">
        <v>6.9442599134031564</v>
      </c>
      <c r="N1745">
        <v>60.170646557743339</v>
      </c>
      <c r="O1745">
        <v>476.27274623318829</v>
      </c>
      <c r="P1745">
        <v>99.464667088437494</v>
      </c>
      <c r="Q1745">
        <v>155.2231272631746</v>
      </c>
      <c r="R1745">
        <v>791.13118714254369</v>
      </c>
      <c r="S1745">
        <v>4660070.3812316712</v>
      </c>
      <c r="T1745">
        <v>18031164.55152189</v>
      </c>
      <c r="U1745">
        <v>2749351.1307364772</v>
      </c>
      <c r="V1745">
        <v>37611131.601107761</v>
      </c>
      <c r="W1745">
        <v>12170545.537617721</v>
      </c>
      <c r="X1745">
        <v>0.14128613322161709</v>
      </c>
      <c r="Y1745">
        <v>1.076582364896908</v>
      </c>
      <c r="Z1745">
        <v>0.2448300229670356</v>
      </c>
      <c r="AA1745">
        <v>0.3583467870774632</v>
      </c>
      <c r="AB1745">
        <v>9.5889000000000002E-2</v>
      </c>
      <c r="AC1745">
        <v>5.4999999999999997E-3</v>
      </c>
      <c r="AD1745">
        <v>1.8905838507694459</v>
      </c>
      <c r="AE1745">
        <v>6.9442599134031571E-2</v>
      </c>
      <c r="AF1745">
        <v>9.0056753633066329</v>
      </c>
      <c r="AG1745">
        <v>1</v>
      </c>
      <c r="AH1745" t="s">
        <v>1548</v>
      </c>
    </row>
    <row r="1746" spans="1:34">
      <c r="A1746" t="s">
        <v>35</v>
      </c>
      <c r="B1746" t="s">
        <v>78</v>
      </c>
      <c r="C1746" t="s">
        <v>1711</v>
      </c>
      <c r="D1746" t="s">
        <v>2500</v>
      </c>
      <c r="E1746" t="s">
        <v>72</v>
      </c>
      <c r="F1746" t="s">
        <v>39</v>
      </c>
      <c r="G1746" t="s">
        <v>140</v>
      </c>
      <c r="I1746">
        <v>1.7430047604905501</v>
      </c>
      <c r="J1746">
        <v>3</v>
      </c>
      <c r="K1746">
        <v>1.5</v>
      </c>
      <c r="M1746">
        <v>6.2430047604905496</v>
      </c>
      <c r="N1746">
        <v>122.4534155395252</v>
      </c>
      <c r="O1746">
        <v>535.39819927329734</v>
      </c>
      <c r="P1746">
        <v>103.02135679275</v>
      </c>
      <c r="R1746">
        <v>760.8729716055725</v>
      </c>
      <c r="S1746">
        <v>9483719.5124498755</v>
      </c>
      <c r="T1746">
        <v>20269589.448560849</v>
      </c>
      <c r="U1746">
        <v>2847663.3168270001</v>
      </c>
      <c r="V1746">
        <v>32600972.27783772</v>
      </c>
      <c r="X1746">
        <v>0.28753172138106159</v>
      </c>
      <c r="Y1746">
        <v>1.2102314568572441</v>
      </c>
      <c r="Z1746">
        <v>0.25358473403663789</v>
      </c>
      <c r="AB1746">
        <v>6.8638000000000005E-2</v>
      </c>
      <c r="AC1746">
        <v>5.4999999999999997E-3</v>
      </c>
      <c r="AD1746">
        <v>1.699666217515752</v>
      </c>
      <c r="AE1746">
        <v>0.98951625453775216</v>
      </c>
      <c r="AF1746">
        <v>9.0063252325440537</v>
      </c>
      <c r="AG1746">
        <v>1</v>
      </c>
      <c r="AH1746" t="s">
        <v>1713</v>
      </c>
    </row>
    <row r="1747" spans="1:34">
      <c r="A1747" t="s">
        <v>59</v>
      </c>
      <c r="B1747" t="s">
        <v>110</v>
      </c>
      <c r="C1747" t="s">
        <v>1667</v>
      </c>
      <c r="D1747" t="s">
        <v>2501</v>
      </c>
      <c r="E1747" t="s">
        <v>140</v>
      </c>
      <c r="F1747" t="s">
        <v>40</v>
      </c>
      <c r="G1747" t="s">
        <v>41</v>
      </c>
      <c r="H1747" t="s">
        <v>239</v>
      </c>
      <c r="I1747">
        <v>3.1953401843675131</v>
      </c>
      <c r="J1747">
        <v>1</v>
      </c>
      <c r="K1747">
        <v>7.4651381711263853E-3</v>
      </c>
      <c r="L1747">
        <v>2.02</v>
      </c>
      <c r="M1747">
        <v>6.2228053225386404</v>
      </c>
      <c r="N1747">
        <v>216.32372764606859</v>
      </c>
      <c r="O1747">
        <v>117.8374655647383</v>
      </c>
      <c r="P1747">
        <v>171.2791368602355</v>
      </c>
      <c r="Q1747">
        <v>68.987406144393248</v>
      </c>
      <c r="R1747">
        <v>574.42773621543563</v>
      </c>
      <c r="S1747">
        <v>5979509.1324242363</v>
      </c>
      <c r="T1747">
        <v>9239256.1983471066</v>
      </c>
      <c r="U1747">
        <v>26363814.100257471</v>
      </c>
      <c r="V1747">
        <v>69999999.999999627</v>
      </c>
      <c r="W1747">
        <v>28417420.568970811</v>
      </c>
      <c r="X1747">
        <v>0.53247595109136492</v>
      </c>
      <c r="Y1747">
        <v>0.27203856749311278</v>
      </c>
      <c r="Z1747">
        <v>0.49218142775929752</v>
      </c>
      <c r="AA1747">
        <v>0.19823967282871621</v>
      </c>
      <c r="AB1747">
        <v>0.10087400000000001</v>
      </c>
      <c r="AC1747">
        <v>5.4999999999999997E-3</v>
      </c>
      <c r="AD1747">
        <v>1.69416689409429</v>
      </c>
      <c r="AE1747">
        <v>0.98631464362237453</v>
      </c>
      <c r="AF1747">
        <v>9.0096608602553054</v>
      </c>
      <c r="AG1747">
        <v>1</v>
      </c>
      <c r="AH1747" t="s">
        <v>1654</v>
      </c>
    </row>
    <row r="1748" spans="1:34">
      <c r="A1748" t="s">
        <v>125</v>
      </c>
      <c r="B1748" t="s">
        <v>145</v>
      </c>
      <c r="C1748" t="s">
        <v>2403</v>
      </c>
      <c r="D1748" t="s">
        <v>2502</v>
      </c>
      <c r="E1748" t="s">
        <v>39</v>
      </c>
      <c r="F1748" t="s">
        <v>140</v>
      </c>
      <c r="G1748" t="s">
        <v>302</v>
      </c>
      <c r="I1748">
        <v>3</v>
      </c>
      <c r="J1748">
        <v>3.9625615444689588</v>
      </c>
      <c r="K1748">
        <v>1.06E-2</v>
      </c>
      <c r="M1748">
        <v>6.9731615444689581</v>
      </c>
      <c r="N1748">
        <v>476.27274623318817</v>
      </c>
      <c r="O1748">
        <v>262.75657655869981</v>
      </c>
      <c r="P1748">
        <v>45.590555237246413</v>
      </c>
      <c r="R1748">
        <v>784.6198780291345</v>
      </c>
      <c r="S1748">
        <v>18031164.55152189</v>
      </c>
      <c r="T1748">
        <v>7262982.0419324087</v>
      </c>
      <c r="U1748">
        <v>12393707.868601991</v>
      </c>
      <c r="V1748">
        <v>37687854.462056287</v>
      </c>
      <c r="X1748">
        <v>1.0765823648969071</v>
      </c>
      <c r="Y1748">
        <v>0.64676935596041818</v>
      </c>
      <c r="Z1748">
        <v>0.13100734263576561</v>
      </c>
      <c r="AB1748">
        <v>6.2864000000000003E-2</v>
      </c>
      <c r="AC1748">
        <v>5.4999999999999997E-3</v>
      </c>
      <c r="AD1748">
        <v>1.89845235765647</v>
      </c>
      <c r="AE1748">
        <v>6.9731615444689588E-2</v>
      </c>
      <c r="AF1748">
        <v>9.0097095175701174</v>
      </c>
      <c r="AG1748">
        <v>1</v>
      </c>
      <c r="AH1748" t="s">
        <v>943</v>
      </c>
    </row>
    <row r="1749" spans="1:34">
      <c r="A1749" t="s">
        <v>35</v>
      </c>
      <c r="B1749" t="s">
        <v>68</v>
      </c>
      <c r="C1749" t="s">
        <v>1797</v>
      </c>
      <c r="D1749" t="s">
        <v>2503</v>
      </c>
      <c r="E1749" t="s">
        <v>53</v>
      </c>
      <c r="F1749" t="s">
        <v>72</v>
      </c>
      <c r="G1749" t="s">
        <v>39</v>
      </c>
      <c r="H1749" t="s">
        <v>239</v>
      </c>
      <c r="I1749">
        <v>1.5</v>
      </c>
      <c r="J1749">
        <v>1</v>
      </c>
      <c r="K1749">
        <v>1.7010355574400391</v>
      </c>
      <c r="L1749">
        <v>2.02</v>
      </c>
      <c r="M1749">
        <v>6.2210355574400404</v>
      </c>
      <c r="N1749">
        <v>180.42822171179881</v>
      </c>
      <c r="O1749">
        <v>70.254206021251477</v>
      </c>
      <c r="P1749">
        <v>303.57712478441539</v>
      </c>
      <c r="Q1749">
        <v>73.079991692392312</v>
      </c>
      <c r="R1749">
        <v>627.3395442098581</v>
      </c>
      <c r="S1749">
        <v>15114829.762506589</v>
      </c>
      <c r="T1749">
        <v>5441017.5619834717</v>
      </c>
      <c r="U1749">
        <v>11493097.462237811</v>
      </c>
      <c r="V1749">
        <v>62152190.801701963</v>
      </c>
      <c r="W1749">
        <v>30103246.014974091</v>
      </c>
      <c r="X1749">
        <v>0.43366967913624838</v>
      </c>
      <c r="Y1749">
        <v>0.16496324502300211</v>
      </c>
      <c r="Z1749">
        <v>0.68621558028221086</v>
      </c>
      <c r="AA1749">
        <v>0.2099999761275641</v>
      </c>
      <c r="AB1749">
        <v>0.103481</v>
      </c>
      <c r="AC1749">
        <v>5.4999999999999997E-3</v>
      </c>
      <c r="AD1749">
        <v>1.693685073229749</v>
      </c>
      <c r="AE1749">
        <v>0.98603413585424626</v>
      </c>
      <c r="AF1749">
        <v>9.0097357665240345</v>
      </c>
      <c r="AG1749">
        <v>1</v>
      </c>
      <c r="AH1749" t="s">
        <v>1799</v>
      </c>
    </row>
    <row r="1750" spans="1:34">
      <c r="A1750" t="s">
        <v>59</v>
      </c>
      <c r="B1750" t="s">
        <v>90</v>
      </c>
      <c r="C1750" t="s">
        <v>1771</v>
      </c>
      <c r="D1750" t="s">
        <v>2504</v>
      </c>
      <c r="E1750" t="s">
        <v>53</v>
      </c>
      <c r="F1750" t="s">
        <v>72</v>
      </c>
      <c r="G1750" t="s">
        <v>39</v>
      </c>
      <c r="H1750" t="s">
        <v>140</v>
      </c>
      <c r="I1750">
        <v>1.5</v>
      </c>
      <c r="J1750">
        <v>1</v>
      </c>
      <c r="K1750">
        <v>2.228546999991285</v>
      </c>
      <c r="L1750">
        <v>1.5</v>
      </c>
      <c r="M1750">
        <v>6.2285469999912859</v>
      </c>
      <c r="N1750">
        <v>173.8134973404255</v>
      </c>
      <c r="O1750">
        <v>67.599837662337663</v>
      </c>
      <c r="P1750">
        <v>386.61673718334322</v>
      </c>
      <c r="Q1750">
        <v>101.549623122</v>
      </c>
      <c r="R1750">
        <v>729.57969530810635</v>
      </c>
      <c r="S1750">
        <v>14560701.190764019</v>
      </c>
      <c r="T1750">
        <v>5235443.1818181816</v>
      </c>
      <c r="U1750">
        <v>14636886.241465099</v>
      </c>
      <c r="V1750">
        <v>37240013.026285119</v>
      </c>
      <c r="W1750">
        <v>2806982.4122378179</v>
      </c>
      <c r="X1750">
        <v>0.41777080606366312</v>
      </c>
      <c r="Y1750">
        <v>0.15873054746977161</v>
      </c>
      <c r="Z1750">
        <v>0.87392101378352127</v>
      </c>
      <c r="AA1750">
        <v>0.2499620949733542</v>
      </c>
      <c r="AB1750">
        <v>9.2784000000000005E-2</v>
      </c>
      <c r="AC1750">
        <v>5.4999999999999997E-3</v>
      </c>
      <c r="AD1750">
        <v>1.695730073296057</v>
      </c>
      <c r="AE1750">
        <v>0.9872246994986188</v>
      </c>
      <c r="AF1750">
        <v>9.0097857727859623</v>
      </c>
      <c r="AG1750">
        <v>1</v>
      </c>
      <c r="AH1750" t="s">
        <v>1626</v>
      </c>
    </row>
    <row r="1751" spans="1:34">
      <c r="A1751" t="s">
        <v>59</v>
      </c>
      <c r="B1751" t="s">
        <v>88</v>
      </c>
      <c r="C1751" t="s">
        <v>1782</v>
      </c>
      <c r="D1751" t="s">
        <v>2505</v>
      </c>
      <c r="E1751" t="s">
        <v>72</v>
      </c>
      <c r="F1751" t="s">
        <v>140</v>
      </c>
      <c r="G1751" t="s">
        <v>40</v>
      </c>
      <c r="H1751" t="s">
        <v>302</v>
      </c>
      <c r="I1751">
        <v>1</v>
      </c>
      <c r="J1751">
        <v>1.5</v>
      </c>
      <c r="K1751">
        <v>3.7200593244750282</v>
      </c>
      <c r="L1751">
        <v>1.06E-2</v>
      </c>
      <c r="M1751">
        <v>6.2306593244750266</v>
      </c>
      <c r="N1751">
        <v>67.599837662337663</v>
      </c>
      <c r="O1751">
        <v>101.549623122</v>
      </c>
      <c r="P1751">
        <v>438.36236254660957</v>
      </c>
      <c r="Q1751">
        <v>48.914527098718281</v>
      </c>
      <c r="R1751">
        <v>656.42635042966549</v>
      </c>
      <c r="S1751">
        <v>5235443.1818181816</v>
      </c>
      <c r="T1751">
        <v>2806982.4122378179</v>
      </c>
      <c r="U1751">
        <v>34370581.171874851</v>
      </c>
      <c r="V1751">
        <v>55710330.218948416</v>
      </c>
      <c r="W1751">
        <v>13297323.45301757</v>
      </c>
      <c r="X1751">
        <v>0.15873054746977161</v>
      </c>
      <c r="Y1751">
        <v>0.24996209497335431</v>
      </c>
      <c r="Z1751">
        <v>1.011999609619584</v>
      </c>
      <c r="AA1751">
        <v>0.14055898591585711</v>
      </c>
      <c r="AB1751">
        <v>9.0115000000000015E-2</v>
      </c>
      <c r="AC1751">
        <v>5.4999999999999997E-3</v>
      </c>
      <c r="AD1751">
        <v>1.6963051564015781</v>
      </c>
      <c r="AE1751">
        <v>0.98755950292929184</v>
      </c>
      <c r="AF1751">
        <v>9.0101389838058985</v>
      </c>
      <c r="AG1751">
        <v>1</v>
      </c>
      <c r="AH1751" t="s">
        <v>1471</v>
      </c>
    </row>
    <row r="1752" spans="1:34">
      <c r="A1752" t="s">
        <v>99</v>
      </c>
      <c r="B1752" t="s">
        <v>100</v>
      </c>
      <c r="C1752" t="s">
        <v>2506</v>
      </c>
      <c r="D1752" t="s">
        <v>2507</v>
      </c>
      <c r="E1752" t="s">
        <v>72</v>
      </c>
      <c r="F1752" t="s">
        <v>39</v>
      </c>
      <c r="G1752" t="s">
        <v>239</v>
      </c>
      <c r="H1752" t="s">
        <v>302</v>
      </c>
      <c r="I1752">
        <v>1</v>
      </c>
      <c r="J1752">
        <v>3</v>
      </c>
      <c r="K1752">
        <v>2.9367356498478641</v>
      </c>
      <c r="L1752">
        <v>1.06E-2</v>
      </c>
      <c r="M1752">
        <v>6.9473356498478633</v>
      </c>
      <c r="N1752">
        <v>60.170646557743339</v>
      </c>
      <c r="O1752">
        <v>476.27274623318817</v>
      </c>
      <c r="P1752">
        <v>84.539320824007476</v>
      </c>
      <c r="Q1752">
        <v>45.590555237246399</v>
      </c>
      <c r="R1752">
        <v>666.57326885218538</v>
      </c>
      <c r="S1752">
        <v>4660070.3812316712</v>
      </c>
      <c r="T1752">
        <v>18031164.55152189</v>
      </c>
      <c r="U1752">
        <v>34823594.170835771</v>
      </c>
      <c r="V1752">
        <v>69908536.972191319</v>
      </c>
      <c r="W1752">
        <v>12393707.86860198</v>
      </c>
      <c r="X1752">
        <v>0.14128613322161709</v>
      </c>
      <c r="Y1752">
        <v>1.0765823648969071</v>
      </c>
      <c r="Z1752">
        <v>0.2429290828276077</v>
      </c>
      <c r="AA1752">
        <v>0.13100734263576549</v>
      </c>
      <c r="AB1752">
        <v>9.7707000000000002E-2</v>
      </c>
      <c r="AC1752">
        <v>5.4999999999999997E-3</v>
      </c>
      <c r="AD1752">
        <v>1.89142122404235</v>
      </c>
      <c r="AE1752">
        <v>6.9473356498478633E-2</v>
      </c>
      <c r="AF1752">
        <v>9.011437230388692</v>
      </c>
      <c r="AG1752">
        <v>1</v>
      </c>
      <c r="AH1752" t="s">
        <v>1133</v>
      </c>
    </row>
    <row r="1753" spans="1:34">
      <c r="A1753" t="s">
        <v>59</v>
      </c>
      <c r="B1753" t="s">
        <v>90</v>
      </c>
      <c r="C1753" t="s">
        <v>1782</v>
      </c>
      <c r="D1753" t="s">
        <v>2508</v>
      </c>
      <c r="E1753" t="s">
        <v>72</v>
      </c>
      <c r="F1753" t="s">
        <v>140</v>
      </c>
      <c r="G1753" t="s">
        <v>40</v>
      </c>
      <c r="H1753" t="s">
        <v>302</v>
      </c>
      <c r="I1753">
        <v>1</v>
      </c>
      <c r="J1753">
        <v>1.5</v>
      </c>
      <c r="K1753">
        <v>3.7237467448883592</v>
      </c>
      <c r="L1753">
        <v>1.060000000000001E-2</v>
      </c>
      <c r="M1753">
        <v>6.2343467448883594</v>
      </c>
      <c r="N1753">
        <v>67.599837662337663</v>
      </c>
      <c r="O1753">
        <v>101.549623122</v>
      </c>
      <c r="P1753">
        <v>438.79687882258821</v>
      </c>
      <c r="Q1753">
        <v>48.914527098718317</v>
      </c>
      <c r="R1753">
        <v>656.86086670564418</v>
      </c>
      <c r="S1753">
        <v>5235443.1818181816</v>
      </c>
      <c r="T1753">
        <v>2806982.4122378179</v>
      </c>
      <c r="U1753">
        <v>34404650.193784632</v>
      </c>
      <c r="V1753">
        <v>55744399.24085822</v>
      </c>
      <c r="W1753">
        <v>13297323.453017579</v>
      </c>
      <c r="X1753">
        <v>0.15873054746977161</v>
      </c>
      <c r="Y1753">
        <v>0.24996209497335431</v>
      </c>
      <c r="Z1753">
        <v>1.0130027301865709</v>
      </c>
      <c r="AA1753">
        <v>0.14055898591585719</v>
      </c>
      <c r="AB1753">
        <v>9.0115000000000015E-2</v>
      </c>
      <c r="AC1753">
        <v>5.4999999999999997E-3</v>
      </c>
      <c r="AD1753">
        <v>1.6973090614355739</v>
      </c>
      <c r="AE1753">
        <v>0.98814395906480501</v>
      </c>
      <c r="AF1753">
        <v>9.0154147653887389</v>
      </c>
      <c r="AG1753">
        <v>1</v>
      </c>
      <c r="AH1753" t="s">
        <v>1471</v>
      </c>
    </row>
    <row r="1754" spans="1:34">
      <c r="A1754" t="s">
        <v>59</v>
      </c>
      <c r="B1754" t="s">
        <v>90</v>
      </c>
      <c r="C1754" t="s">
        <v>1762</v>
      </c>
      <c r="D1754" t="s">
        <v>2509</v>
      </c>
      <c r="E1754" t="s">
        <v>53</v>
      </c>
      <c r="F1754" t="s">
        <v>140</v>
      </c>
      <c r="I1754">
        <v>4.7669693984858679</v>
      </c>
      <c r="J1754">
        <v>1.5</v>
      </c>
      <c r="M1754">
        <v>6.2669693984858679</v>
      </c>
      <c r="N1754">
        <v>552.37574857707546</v>
      </c>
      <c r="O1754">
        <v>101.549623122</v>
      </c>
      <c r="R1754">
        <v>653.92537169907541</v>
      </c>
      <c r="S1754">
        <v>46273611.331245877</v>
      </c>
      <c r="T1754">
        <v>2806982.4122378179</v>
      </c>
      <c r="V1754">
        <v>49080593.7434837</v>
      </c>
      <c r="X1754">
        <v>1.327667098724171</v>
      </c>
      <c r="Y1754">
        <v>0.2499620949733542</v>
      </c>
      <c r="AB1754">
        <v>4.4491999999999997E-2</v>
      </c>
      <c r="AC1754">
        <v>5.4999999999999997E-3</v>
      </c>
      <c r="AD1754">
        <v>1.7061906215773039</v>
      </c>
      <c r="AE1754">
        <v>0.99331464966001004</v>
      </c>
      <c r="AF1754">
        <v>9.016466669723183</v>
      </c>
      <c r="AG1754">
        <v>1</v>
      </c>
      <c r="AH1754" t="s">
        <v>1569</v>
      </c>
    </row>
    <row r="1755" spans="1:34">
      <c r="A1755" t="s">
        <v>208</v>
      </c>
      <c r="B1755" t="s">
        <v>214</v>
      </c>
      <c r="C1755" t="s">
        <v>2468</v>
      </c>
      <c r="D1755" t="s">
        <v>2510</v>
      </c>
      <c r="E1755" t="s">
        <v>53</v>
      </c>
      <c r="F1755" t="s">
        <v>140</v>
      </c>
      <c r="G1755" t="s">
        <v>302</v>
      </c>
      <c r="I1755">
        <v>4.743915641855053</v>
      </c>
      <c r="J1755">
        <v>1.5</v>
      </c>
      <c r="K1755">
        <v>1.060000000000003E-2</v>
      </c>
      <c r="M1755">
        <v>6.2545156418550532</v>
      </c>
      <c r="N1755">
        <v>530.52789928079005</v>
      </c>
      <c r="O1755">
        <v>100.2005339238125</v>
      </c>
      <c r="P1755">
        <v>46.763721776589549</v>
      </c>
      <c r="R1755">
        <v>677.49215498119213</v>
      </c>
      <c r="S1755">
        <v>44443373.690719061</v>
      </c>
      <c r="T1755">
        <v>2769691.5830310681</v>
      </c>
      <c r="U1755">
        <v>12712631.016042819</v>
      </c>
      <c r="V1755">
        <v>59925696.28979294</v>
      </c>
      <c r="X1755">
        <v>1.275154527773539</v>
      </c>
      <c r="Y1755">
        <v>0.2466413424986775</v>
      </c>
      <c r="Z1755">
        <v>0.13437851085226879</v>
      </c>
      <c r="AB1755">
        <v>6.2864000000000003E-2</v>
      </c>
      <c r="AC1755">
        <v>5.4999999999999997E-3</v>
      </c>
      <c r="AD1755">
        <v>1.702800070033837</v>
      </c>
      <c r="AE1755">
        <v>0.99134072923402594</v>
      </c>
      <c r="AF1755">
        <v>9.0170204411229165</v>
      </c>
      <c r="AG1755">
        <v>1</v>
      </c>
      <c r="AH1755" t="s">
        <v>1086</v>
      </c>
    </row>
    <row r="1756" spans="1:34">
      <c r="A1756" t="s">
        <v>35</v>
      </c>
      <c r="B1756" t="s">
        <v>78</v>
      </c>
      <c r="C1756" t="s">
        <v>1746</v>
      </c>
      <c r="D1756" t="s">
        <v>2511</v>
      </c>
      <c r="E1756" t="s">
        <v>53</v>
      </c>
      <c r="F1756" t="s">
        <v>140</v>
      </c>
      <c r="G1756" t="s">
        <v>41</v>
      </c>
      <c r="H1756" t="s">
        <v>239</v>
      </c>
      <c r="I1756">
        <v>1.5</v>
      </c>
      <c r="J1756">
        <v>2.705651934029166</v>
      </c>
      <c r="K1756">
        <v>5.4760697929225437E-3</v>
      </c>
      <c r="L1756">
        <v>2.02</v>
      </c>
      <c r="M1756">
        <v>6.2311280038220893</v>
      </c>
      <c r="N1756">
        <v>180.42822171179881</v>
      </c>
      <c r="O1756">
        <v>185.82662216840851</v>
      </c>
      <c r="P1756">
        <v>127.63127550230359</v>
      </c>
      <c r="Q1756">
        <v>73.079991692392312</v>
      </c>
      <c r="R1756">
        <v>566.96611107490332</v>
      </c>
      <c r="S1756">
        <v>15114829.762506589</v>
      </c>
      <c r="T1756">
        <v>5136523.8404245889</v>
      </c>
      <c r="U1756">
        <v>19645400.382109631</v>
      </c>
      <c r="V1756">
        <v>70000000.000014901</v>
      </c>
      <c r="W1756">
        <v>30103246.014974091</v>
      </c>
      <c r="X1756">
        <v>0.43366967913624838</v>
      </c>
      <c r="Y1756">
        <v>0.45740801739100079</v>
      </c>
      <c r="Z1756">
        <v>0.36675653879972292</v>
      </c>
      <c r="AA1756">
        <v>0.2099999761275641</v>
      </c>
      <c r="AB1756">
        <v>9.7769000000000009E-2</v>
      </c>
      <c r="AC1756">
        <v>5.4999999999999997E-3</v>
      </c>
      <c r="AD1756">
        <v>1.69643275496727</v>
      </c>
      <c r="AE1756">
        <v>0.9876337886058012</v>
      </c>
      <c r="AF1756">
        <v>9.0184635473951609</v>
      </c>
      <c r="AG1756">
        <v>1</v>
      </c>
      <c r="AH1756" t="s">
        <v>1739</v>
      </c>
    </row>
    <row r="1757" spans="1:34">
      <c r="A1757" t="s">
        <v>125</v>
      </c>
      <c r="B1757" t="s">
        <v>126</v>
      </c>
      <c r="C1757" t="s">
        <v>2512</v>
      </c>
      <c r="D1757" t="s">
        <v>2513</v>
      </c>
      <c r="E1757" t="s">
        <v>72</v>
      </c>
      <c r="F1757" t="s">
        <v>39</v>
      </c>
      <c r="G1757" t="s">
        <v>140</v>
      </c>
      <c r="H1757" t="s">
        <v>302</v>
      </c>
      <c r="I1757">
        <v>1</v>
      </c>
      <c r="J1757">
        <v>3</v>
      </c>
      <c r="K1757">
        <v>2.9507986839153348</v>
      </c>
      <c r="L1757">
        <v>1.06E-2</v>
      </c>
      <c r="M1757">
        <v>6.9613986839153341</v>
      </c>
      <c r="N1757">
        <v>60.170646557743339</v>
      </c>
      <c r="O1757">
        <v>476.27274623318817</v>
      </c>
      <c r="P1757">
        <v>195.66680582709219</v>
      </c>
      <c r="Q1757">
        <v>45.590555237246413</v>
      </c>
      <c r="R1757">
        <v>777.70075385527014</v>
      </c>
      <c r="S1757">
        <v>4660070.3812316712</v>
      </c>
      <c r="T1757">
        <v>18031164.55152189</v>
      </c>
      <c r="U1757">
        <v>5408521.1321322229</v>
      </c>
      <c r="V1757">
        <v>40493463.933487773</v>
      </c>
      <c r="W1757">
        <v>12393707.868601991</v>
      </c>
      <c r="X1757">
        <v>0.14128613322161709</v>
      </c>
      <c r="Y1757">
        <v>1.0765823648969071</v>
      </c>
      <c r="Z1757">
        <v>0.48162940636939328</v>
      </c>
      <c r="AA1757">
        <v>0.13100734263576561</v>
      </c>
      <c r="AB1757">
        <v>8.7010000000000004E-2</v>
      </c>
      <c r="AC1757">
        <v>5.4999999999999997E-3</v>
      </c>
      <c r="AD1757">
        <v>1.895249903474332</v>
      </c>
      <c r="AE1757">
        <v>6.9613986839153347E-2</v>
      </c>
      <c r="AF1757">
        <v>9.0187725742288194</v>
      </c>
      <c r="AG1757">
        <v>1</v>
      </c>
      <c r="AH1757" t="s">
        <v>995</v>
      </c>
    </row>
    <row r="1758" spans="1:34">
      <c r="A1758" t="s">
        <v>459</v>
      </c>
      <c r="B1758" t="s">
        <v>460</v>
      </c>
      <c r="C1758" t="s">
        <v>2514</v>
      </c>
      <c r="D1758" t="s">
        <v>2515</v>
      </c>
      <c r="E1758" t="s">
        <v>39</v>
      </c>
      <c r="F1758" t="s">
        <v>140</v>
      </c>
      <c r="G1758" t="s">
        <v>239</v>
      </c>
      <c r="I1758">
        <v>3</v>
      </c>
      <c r="J1758">
        <v>1.5</v>
      </c>
      <c r="K1758">
        <v>2.4716054433197829</v>
      </c>
      <c r="M1758">
        <v>6.9716054433197829</v>
      </c>
      <c r="N1758">
        <v>506.75</v>
      </c>
      <c r="O1758">
        <v>100.2005339238125</v>
      </c>
      <c r="P1758">
        <v>75.830055684954857</v>
      </c>
      <c r="R1758">
        <v>682.78058960876729</v>
      </c>
      <c r="S1758">
        <v>19185000</v>
      </c>
      <c r="T1758">
        <v>2769691.5830310681</v>
      </c>
      <c r="U1758">
        <v>31236057.48645721</v>
      </c>
      <c r="V1758">
        <v>53190749.069488272</v>
      </c>
      <c r="X1758">
        <v>1.145474137931034</v>
      </c>
      <c r="Y1758">
        <v>0.2466413424986775</v>
      </c>
      <c r="Z1758">
        <v>0.2179024588648128</v>
      </c>
      <c r="AB1758">
        <v>7.5535000000000005E-2</v>
      </c>
      <c r="AC1758">
        <v>5.4999999999999997E-3</v>
      </c>
      <c r="AD1758">
        <v>1.898028707081826</v>
      </c>
      <c r="AE1758">
        <v>6.9716054433197824E-2</v>
      </c>
      <c r="AF1758">
        <v>9.0203852048348061</v>
      </c>
      <c r="AG1758">
        <v>1</v>
      </c>
      <c r="AH1758" t="s">
        <v>1896</v>
      </c>
    </row>
    <row r="1759" spans="1:34">
      <c r="A1759" t="s">
        <v>129</v>
      </c>
      <c r="B1759" t="s">
        <v>1031</v>
      </c>
      <c r="C1759" t="s">
        <v>533</v>
      </c>
      <c r="D1759" t="s">
        <v>2516</v>
      </c>
      <c r="E1759" t="s">
        <v>72</v>
      </c>
      <c r="F1759" t="s">
        <v>40</v>
      </c>
      <c r="G1759" t="s">
        <v>41</v>
      </c>
      <c r="I1759">
        <v>1</v>
      </c>
      <c r="J1759">
        <v>3.2036774895878208</v>
      </c>
      <c r="K1759">
        <v>8.400000000000003E-3</v>
      </c>
      <c r="M1759">
        <v>4.2120774895878208</v>
      </c>
      <c r="N1759">
        <v>66.272653482880756</v>
      </c>
      <c r="O1759">
        <v>365.79730785038902</v>
      </c>
      <c r="P1759">
        <v>191.20292699724521</v>
      </c>
      <c r="R1759">
        <v>623.27288833051489</v>
      </c>
      <c r="S1759">
        <v>5132655.9917355375</v>
      </c>
      <c r="T1759">
        <v>28680988.91721864</v>
      </c>
      <c r="U1759">
        <v>29430545.454545461</v>
      </c>
      <c r="V1759">
        <v>63244190.363499641</v>
      </c>
      <c r="X1759">
        <v>0.1556141986931564</v>
      </c>
      <c r="Y1759">
        <v>0.8444765435470698</v>
      </c>
      <c r="Z1759">
        <v>0.54943369826794608</v>
      </c>
      <c r="AB1759">
        <v>7.3631000000000002E-2</v>
      </c>
      <c r="AC1759">
        <v>5.4999999999999997E-3</v>
      </c>
      <c r="AD1759">
        <v>1.146743609730716</v>
      </c>
      <c r="AE1759">
        <v>3.5865839823840302</v>
      </c>
      <c r="AF1759">
        <v>9.0245360817025659</v>
      </c>
      <c r="AG1759">
        <v>1</v>
      </c>
      <c r="AH1759" t="s">
        <v>177</v>
      </c>
    </row>
    <row r="1760" spans="1:34">
      <c r="A1760" t="s">
        <v>125</v>
      </c>
      <c r="B1760" t="s">
        <v>126</v>
      </c>
      <c r="C1760" t="s">
        <v>2517</v>
      </c>
      <c r="D1760" t="s">
        <v>2518</v>
      </c>
      <c r="E1760" t="s">
        <v>53</v>
      </c>
      <c r="F1760" t="s">
        <v>72</v>
      </c>
      <c r="G1760" t="s">
        <v>39</v>
      </c>
      <c r="H1760" t="s">
        <v>140</v>
      </c>
      <c r="I1760">
        <v>1.5</v>
      </c>
      <c r="J1760">
        <v>1</v>
      </c>
      <c r="K1760">
        <v>2.9622976750823731</v>
      </c>
      <c r="L1760">
        <v>1.5</v>
      </c>
      <c r="M1760">
        <v>6.9622976750823726</v>
      </c>
      <c r="N1760">
        <v>156.2575497597804</v>
      </c>
      <c r="O1760">
        <v>60.170646557743339</v>
      </c>
      <c r="P1760">
        <v>470.28721629055678</v>
      </c>
      <c r="Q1760">
        <v>99.464667088437494</v>
      </c>
      <c r="R1760">
        <v>786.18007969651808</v>
      </c>
      <c r="S1760">
        <v>13090004.66400449</v>
      </c>
      <c r="T1760">
        <v>4660070.3812316712</v>
      </c>
      <c r="U1760">
        <v>17804558.94333367</v>
      </c>
      <c r="V1760">
        <v>38303985.119306304</v>
      </c>
      <c r="W1760">
        <v>2749351.1307364772</v>
      </c>
      <c r="X1760">
        <v>0.37557406942236132</v>
      </c>
      <c r="Y1760">
        <v>0.14128613322161709</v>
      </c>
      <c r="Z1760">
        <v>1.0630524788562641</v>
      </c>
      <c r="AA1760">
        <v>0.2448300229670356</v>
      </c>
      <c r="AB1760">
        <v>9.2784000000000005E-2</v>
      </c>
      <c r="AC1760">
        <v>5.4999999999999997E-3</v>
      </c>
      <c r="AD1760">
        <v>1.8954946549962479</v>
      </c>
      <c r="AE1760">
        <v>6.9622976750823726E-2</v>
      </c>
      <c r="AF1760">
        <v>9.0256993068294449</v>
      </c>
      <c r="AG1760">
        <v>1</v>
      </c>
      <c r="AH1760" t="s">
        <v>1626</v>
      </c>
    </row>
    <row r="1761" spans="1:34">
      <c r="A1761" t="s">
        <v>422</v>
      </c>
      <c r="B1761" t="s">
        <v>423</v>
      </c>
      <c r="C1761" t="s">
        <v>2519</v>
      </c>
      <c r="D1761" t="s">
        <v>2520</v>
      </c>
      <c r="E1761" t="s">
        <v>53</v>
      </c>
      <c r="F1761" t="s">
        <v>72</v>
      </c>
      <c r="G1761" t="s">
        <v>39</v>
      </c>
      <c r="H1761" t="s">
        <v>302</v>
      </c>
      <c r="I1761">
        <v>2.231018473649415</v>
      </c>
      <c r="J1761">
        <v>1</v>
      </c>
      <c r="K1761">
        <v>3.0000000000000009</v>
      </c>
      <c r="L1761">
        <v>1.060000000000001E-2</v>
      </c>
      <c r="M1761">
        <v>6.2416184736494156</v>
      </c>
      <c r="N1761">
        <v>209.61799229112921</v>
      </c>
      <c r="O1761">
        <v>53.509286412512218</v>
      </c>
      <c r="P1761">
        <v>435.63640787743958</v>
      </c>
      <c r="Q1761">
        <v>44.026333184789102</v>
      </c>
      <c r="R1761">
        <v>742.79001976587028</v>
      </c>
      <c r="S1761">
        <v>17560114.701455541</v>
      </c>
      <c r="T1761">
        <v>4144164.2228739001</v>
      </c>
      <c r="U1761">
        <v>16492717.28688442</v>
      </c>
      <c r="V1761">
        <v>50165473.216561466</v>
      </c>
      <c r="W1761">
        <v>11968477.0053476</v>
      </c>
      <c r="X1761">
        <v>0.50382898304724588</v>
      </c>
      <c r="Y1761">
        <v>0.1256446556780261</v>
      </c>
      <c r="Z1761">
        <v>0.98472666751807136</v>
      </c>
      <c r="AA1761">
        <v>0.12651245168042841</v>
      </c>
      <c r="AB1761">
        <v>9.0810000000000002E-2</v>
      </c>
      <c r="AC1761">
        <v>5.4999999999999997E-3</v>
      </c>
      <c r="AD1761">
        <v>1.699288799108742</v>
      </c>
      <c r="AE1761">
        <v>0.98929652807343249</v>
      </c>
      <c r="AF1761">
        <v>9.0265138008315908</v>
      </c>
      <c r="AG1761">
        <v>1</v>
      </c>
      <c r="AH1761" t="s">
        <v>572</v>
      </c>
    </row>
    <row r="1762" spans="1:34">
      <c r="A1762" t="s">
        <v>354</v>
      </c>
      <c r="B1762" t="s">
        <v>590</v>
      </c>
      <c r="C1762" t="s">
        <v>1801</v>
      </c>
      <c r="D1762" t="s">
        <v>2521</v>
      </c>
      <c r="E1762" t="s">
        <v>72</v>
      </c>
      <c r="F1762" t="s">
        <v>39</v>
      </c>
      <c r="G1762" t="s">
        <v>40</v>
      </c>
      <c r="H1762" t="s">
        <v>239</v>
      </c>
      <c r="I1762">
        <v>1</v>
      </c>
      <c r="J1762">
        <v>2.21284886038812</v>
      </c>
      <c r="K1762">
        <v>1</v>
      </c>
      <c r="L1762">
        <v>2.02</v>
      </c>
      <c r="M1762">
        <v>6.2328488603881187</v>
      </c>
      <c r="N1762">
        <v>68.92702184179457</v>
      </c>
      <c r="O1762">
        <v>389.4058982170742</v>
      </c>
      <c r="P1762">
        <v>121.4944903581267</v>
      </c>
      <c r="Q1762">
        <v>72.812583333333336</v>
      </c>
      <c r="R1762">
        <v>652.63999375032881</v>
      </c>
      <c r="S1762">
        <v>5338230.3719008267</v>
      </c>
      <c r="T1762">
        <v>14742480.82347226</v>
      </c>
      <c r="U1762">
        <v>9525991.7355371881</v>
      </c>
      <c r="V1762">
        <v>59599797.597576939</v>
      </c>
      <c r="W1762">
        <v>29993094.66666666</v>
      </c>
      <c r="X1762">
        <v>0.1618468962463869</v>
      </c>
      <c r="Y1762">
        <v>0.88022572385883213</v>
      </c>
      <c r="Z1762">
        <v>0.28048114372565769</v>
      </c>
      <c r="AA1762">
        <v>0.209231561302682</v>
      </c>
      <c r="AB1762">
        <v>0.106586</v>
      </c>
      <c r="AC1762">
        <v>5.4999999999999997E-3</v>
      </c>
      <c r="AD1762">
        <v>1.6969012604198019</v>
      </c>
      <c r="AE1762">
        <v>0.98790654437151681</v>
      </c>
      <c r="AF1762">
        <v>9.0297426651794375</v>
      </c>
      <c r="AG1762">
        <v>1</v>
      </c>
      <c r="AH1762" t="s">
        <v>1723</v>
      </c>
    </row>
    <row r="1763" spans="1:34">
      <c r="A1763" t="s">
        <v>59</v>
      </c>
      <c r="B1763" t="s">
        <v>110</v>
      </c>
      <c r="C1763" t="s">
        <v>1715</v>
      </c>
      <c r="D1763" t="s">
        <v>2522</v>
      </c>
      <c r="E1763" t="s">
        <v>72</v>
      </c>
      <c r="F1763" t="s">
        <v>39</v>
      </c>
      <c r="G1763" t="s">
        <v>140</v>
      </c>
      <c r="H1763" t="s">
        <v>40</v>
      </c>
      <c r="I1763">
        <v>1</v>
      </c>
      <c r="J1763">
        <v>2.741891150736413</v>
      </c>
      <c r="K1763">
        <v>1.5</v>
      </c>
      <c r="L1763">
        <v>1</v>
      </c>
      <c r="M1763">
        <v>6.2418911507364134</v>
      </c>
      <c r="N1763">
        <v>67.599837662337663</v>
      </c>
      <c r="O1763">
        <v>475.67361622336881</v>
      </c>
      <c r="P1763">
        <v>101.549623122</v>
      </c>
      <c r="Q1763">
        <v>117.8374655647383</v>
      </c>
      <c r="R1763">
        <v>762.66054257244468</v>
      </c>
      <c r="S1763">
        <v>5235443.1818181816</v>
      </c>
      <c r="T1763">
        <v>18008482.145526059</v>
      </c>
      <c r="U1763">
        <v>2806982.4122378179</v>
      </c>
      <c r="V1763">
        <v>35290163.937929168</v>
      </c>
      <c r="W1763">
        <v>9239256.1983471066</v>
      </c>
      <c r="X1763">
        <v>0.15873054746977161</v>
      </c>
      <c r="Y1763">
        <v>1.0752280719881619</v>
      </c>
      <c r="Z1763">
        <v>0.2499620949733542</v>
      </c>
      <c r="AA1763">
        <v>0.27203856749311278</v>
      </c>
      <c r="AB1763">
        <v>9.5889000000000002E-2</v>
      </c>
      <c r="AC1763">
        <v>5.4999999999999997E-3</v>
      </c>
      <c r="AD1763">
        <v>1.699363035802584</v>
      </c>
      <c r="AE1763">
        <v>0.98933974739172159</v>
      </c>
      <c r="AF1763">
        <v>9.0319829339307187</v>
      </c>
      <c r="AG1763">
        <v>1</v>
      </c>
      <c r="AH1763" t="s">
        <v>1548</v>
      </c>
    </row>
    <row r="1764" spans="1:34">
      <c r="A1764" t="s">
        <v>502</v>
      </c>
      <c r="B1764" t="s">
        <v>622</v>
      </c>
      <c r="C1764" t="s">
        <v>2374</v>
      </c>
      <c r="D1764" t="s">
        <v>2523</v>
      </c>
      <c r="E1764" t="s">
        <v>103</v>
      </c>
      <c r="F1764" t="s">
        <v>40</v>
      </c>
      <c r="I1764">
        <v>3.0518219446677</v>
      </c>
      <c r="J1764">
        <v>3.220289158965989</v>
      </c>
      <c r="M1764">
        <v>6.272111103633689</v>
      </c>
      <c r="N1764">
        <v>308.78243316686883</v>
      </c>
      <c r="O1764">
        <v>330.40122414391061</v>
      </c>
      <c r="R1764">
        <v>639.18365731077938</v>
      </c>
      <c r="S1764">
        <v>44094304.018807933</v>
      </c>
      <c r="T1764">
        <v>25905695.981181871</v>
      </c>
      <c r="V1764">
        <v>69999999.999989808</v>
      </c>
      <c r="X1764">
        <v>0.70943144938006908</v>
      </c>
      <c r="Y1764">
        <v>0.76276144673784152</v>
      </c>
      <c r="AB1764">
        <v>5.4501999999999988E-2</v>
      </c>
      <c r="AC1764">
        <v>5.4999999999999997E-3</v>
      </c>
      <c r="AD1764">
        <v>1.707590457533779</v>
      </c>
      <c r="AE1764">
        <v>0.99412960992593968</v>
      </c>
      <c r="AF1764">
        <v>9.0338331710934074</v>
      </c>
      <c r="AG1764">
        <v>1</v>
      </c>
      <c r="AH1764" t="s">
        <v>1405</v>
      </c>
    </row>
    <row r="1765" spans="1:34">
      <c r="A1765" t="s">
        <v>59</v>
      </c>
      <c r="B1765" t="s">
        <v>97</v>
      </c>
      <c r="C1765" t="s">
        <v>1782</v>
      </c>
      <c r="D1765" t="s">
        <v>2524</v>
      </c>
      <c r="E1765" t="s">
        <v>72</v>
      </c>
      <c r="F1765" t="s">
        <v>140</v>
      </c>
      <c r="G1765" t="s">
        <v>40</v>
      </c>
      <c r="H1765" t="s">
        <v>302</v>
      </c>
      <c r="I1765">
        <v>1</v>
      </c>
      <c r="J1765">
        <v>1.5</v>
      </c>
      <c r="K1765">
        <v>3.7397934278596972</v>
      </c>
      <c r="L1765">
        <v>1.06E-2</v>
      </c>
      <c r="M1765">
        <v>6.2503934278596969</v>
      </c>
      <c r="N1765">
        <v>67.599837662337663</v>
      </c>
      <c r="O1765">
        <v>101.549623122</v>
      </c>
      <c r="P1765">
        <v>440.68777927465152</v>
      </c>
      <c r="Q1765">
        <v>48.914527098718281</v>
      </c>
      <c r="R1765">
        <v>658.75176715770749</v>
      </c>
      <c r="S1765">
        <v>5235443.1818181816</v>
      </c>
      <c r="T1765">
        <v>2806982.4122378179</v>
      </c>
      <c r="U1765">
        <v>34552909.608890466</v>
      </c>
      <c r="V1765">
        <v>55892658.655964047</v>
      </c>
      <c r="W1765">
        <v>13297323.45301757</v>
      </c>
      <c r="X1765">
        <v>0.15873054746977161</v>
      </c>
      <c r="Y1765">
        <v>0.24996209497335431</v>
      </c>
      <c r="Z1765">
        <v>1.0173680468351101</v>
      </c>
      <c r="AA1765">
        <v>0.14055898591585711</v>
      </c>
      <c r="AB1765">
        <v>9.0115000000000015E-2</v>
      </c>
      <c r="AC1765">
        <v>5.4999999999999997E-3</v>
      </c>
      <c r="AD1765">
        <v>1.701677791878033</v>
      </c>
      <c r="AE1765">
        <v>0.99068735831576193</v>
      </c>
      <c r="AF1765">
        <v>9.0383735780534913</v>
      </c>
      <c r="AG1765">
        <v>1</v>
      </c>
      <c r="AH1765" t="s">
        <v>1471</v>
      </c>
    </row>
    <row r="1766" spans="1:34">
      <c r="A1766" t="s">
        <v>354</v>
      </c>
      <c r="B1766" t="s">
        <v>597</v>
      </c>
      <c r="C1766" t="s">
        <v>1801</v>
      </c>
      <c r="D1766" t="s">
        <v>2525</v>
      </c>
      <c r="E1766" t="s">
        <v>72</v>
      </c>
      <c r="F1766" t="s">
        <v>39</v>
      </c>
      <c r="G1766" t="s">
        <v>40</v>
      </c>
      <c r="H1766" t="s">
        <v>239</v>
      </c>
      <c r="I1766">
        <v>1</v>
      </c>
      <c r="J1766">
        <v>2.2190364552907762</v>
      </c>
      <c r="K1766">
        <v>1</v>
      </c>
      <c r="L1766">
        <v>2.02</v>
      </c>
      <c r="M1766">
        <v>6.2390364552907762</v>
      </c>
      <c r="N1766">
        <v>68.92702184179457</v>
      </c>
      <c r="O1766">
        <v>390.49475972677982</v>
      </c>
      <c r="P1766">
        <v>121.4944903581267</v>
      </c>
      <c r="Q1766">
        <v>72.812583333333336</v>
      </c>
      <c r="R1766">
        <v>653.72885526003438</v>
      </c>
      <c r="S1766">
        <v>5338230.3719008267</v>
      </c>
      <c r="T1766">
        <v>14783703.927692691</v>
      </c>
      <c r="U1766">
        <v>9525991.7355371881</v>
      </c>
      <c r="V1766">
        <v>59641020.701797374</v>
      </c>
      <c r="W1766">
        <v>29993094.66666666</v>
      </c>
      <c r="X1766">
        <v>0.1618468962463869</v>
      </c>
      <c r="Y1766">
        <v>0.88268702173580549</v>
      </c>
      <c r="Z1766">
        <v>0.28048114372565769</v>
      </c>
      <c r="AA1766">
        <v>0.209231561302682</v>
      </c>
      <c r="AB1766">
        <v>0.106586</v>
      </c>
      <c r="AC1766">
        <v>5.4999999999999997E-3</v>
      </c>
      <c r="AD1766">
        <v>1.6985858412309971</v>
      </c>
      <c r="AE1766">
        <v>0.98888727816358801</v>
      </c>
      <c r="AF1766">
        <v>9.0385955746853597</v>
      </c>
      <c r="AG1766">
        <v>1</v>
      </c>
      <c r="AH1766" t="s">
        <v>1723</v>
      </c>
    </row>
    <row r="1767" spans="1:34">
      <c r="A1767" t="s">
        <v>35</v>
      </c>
      <c r="B1767" t="s">
        <v>74</v>
      </c>
      <c r="C1767" t="s">
        <v>1797</v>
      </c>
      <c r="D1767" t="s">
        <v>2526</v>
      </c>
      <c r="E1767" t="s">
        <v>53</v>
      </c>
      <c r="F1767" t="s">
        <v>72</v>
      </c>
      <c r="G1767" t="s">
        <v>39</v>
      </c>
      <c r="H1767" t="s">
        <v>239</v>
      </c>
      <c r="I1767">
        <v>1.5</v>
      </c>
      <c r="J1767">
        <v>1</v>
      </c>
      <c r="K1767">
        <v>1.7222182239815469</v>
      </c>
      <c r="L1767">
        <v>2.02</v>
      </c>
      <c r="M1767">
        <v>6.2422182239815474</v>
      </c>
      <c r="N1767">
        <v>180.42822171179881</v>
      </c>
      <c r="O1767">
        <v>70.254206021251477</v>
      </c>
      <c r="P1767">
        <v>307.35751195845882</v>
      </c>
      <c r="Q1767">
        <v>73.079991692392312</v>
      </c>
      <c r="R1767">
        <v>631.11993138390142</v>
      </c>
      <c r="S1767">
        <v>15114829.762506589</v>
      </c>
      <c r="T1767">
        <v>5441017.5619834717</v>
      </c>
      <c r="U1767">
        <v>11636218.780311851</v>
      </c>
      <c r="V1767">
        <v>62295312.119776011</v>
      </c>
      <c r="W1767">
        <v>30103246.014974091</v>
      </c>
      <c r="X1767">
        <v>0.43366967913624838</v>
      </c>
      <c r="Y1767">
        <v>0.16496324502300211</v>
      </c>
      <c r="Z1767">
        <v>0.69476089007842767</v>
      </c>
      <c r="AA1767">
        <v>0.2099999761275641</v>
      </c>
      <c r="AB1767">
        <v>0.103481</v>
      </c>
      <c r="AC1767">
        <v>5.4999999999999997E-3</v>
      </c>
      <c r="AD1767">
        <v>1.6994520819216781</v>
      </c>
      <c r="AE1767">
        <v>0.98939158850107523</v>
      </c>
      <c r="AF1767">
        <v>9.0400428944043014</v>
      </c>
      <c r="AG1767">
        <v>1</v>
      </c>
      <c r="AH1767" t="s">
        <v>1799</v>
      </c>
    </row>
    <row r="1768" spans="1:34">
      <c r="A1768" t="s">
        <v>147</v>
      </c>
      <c r="B1768" t="s">
        <v>148</v>
      </c>
      <c r="C1768" t="s">
        <v>2527</v>
      </c>
      <c r="D1768" t="s">
        <v>2528</v>
      </c>
      <c r="E1768" t="s">
        <v>53</v>
      </c>
      <c r="F1768" t="s">
        <v>72</v>
      </c>
      <c r="I1768">
        <v>5</v>
      </c>
      <c r="J1768">
        <v>1.2822489426019641</v>
      </c>
      <c r="M1768">
        <v>6.2822489426019654</v>
      </c>
      <c r="N1768">
        <v>568.35378384912951</v>
      </c>
      <c r="O1768">
        <v>84.978039851850241</v>
      </c>
      <c r="R1768">
        <v>653.33182370097973</v>
      </c>
      <c r="S1768">
        <v>47612123.016309127</v>
      </c>
      <c r="T1768">
        <v>6581342.7181425299</v>
      </c>
      <c r="V1768">
        <v>54193465.734451659</v>
      </c>
      <c r="X1768">
        <v>1.3660712317579009</v>
      </c>
      <c r="Y1768">
        <v>0.19953614172815171</v>
      </c>
      <c r="AB1768">
        <v>4.8292000000000002E-2</v>
      </c>
      <c r="AC1768">
        <v>5.4999999999999997E-3</v>
      </c>
      <c r="AD1768">
        <v>1.7103504974623149</v>
      </c>
      <c r="AE1768">
        <v>0.99573645740241135</v>
      </c>
      <c r="AF1768">
        <v>9.0421278974666919</v>
      </c>
      <c r="AG1768">
        <v>1</v>
      </c>
      <c r="AH1768" t="s">
        <v>1304</v>
      </c>
    </row>
    <row r="1769" spans="1:34">
      <c r="A1769" t="s">
        <v>59</v>
      </c>
      <c r="B1769" t="s">
        <v>110</v>
      </c>
      <c r="C1769" t="s">
        <v>1655</v>
      </c>
      <c r="D1769" t="s">
        <v>2529</v>
      </c>
      <c r="E1769" t="s">
        <v>53</v>
      </c>
      <c r="F1769" t="s">
        <v>72</v>
      </c>
      <c r="G1769" t="s">
        <v>140</v>
      </c>
      <c r="H1769" t="s">
        <v>302</v>
      </c>
      <c r="I1769">
        <v>3.7457673177570889</v>
      </c>
      <c r="J1769">
        <v>1</v>
      </c>
      <c r="K1769">
        <v>1.5</v>
      </c>
      <c r="L1769">
        <v>1.06E-2</v>
      </c>
      <c r="M1769">
        <v>6.2563673177570891</v>
      </c>
      <c r="N1769">
        <v>434.04327848188308</v>
      </c>
      <c r="O1769">
        <v>67.599837662337663</v>
      </c>
      <c r="P1769">
        <v>101.549623122</v>
      </c>
      <c r="Q1769">
        <v>48.914527098718281</v>
      </c>
      <c r="R1769">
        <v>652.10726636493905</v>
      </c>
      <c r="S1769">
        <v>36360665.762660407</v>
      </c>
      <c r="T1769">
        <v>5235443.1818181816</v>
      </c>
      <c r="U1769">
        <v>2806982.4122378179</v>
      </c>
      <c r="V1769">
        <v>57700414.809733972</v>
      </c>
      <c r="W1769">
        <v>13297323.45301757</v>
      </c>
      <c r="X1769">
        <v>1.0432481544442029</v>
      </c>
      <c r="Y1769">
        <v>0.15873054746977161</v>
      </c>
      <c r="Z1769">
        <v>0.24996209497335431</v>
      </c>
      <c r="AA1769">
        <v>0.14055898591585711</v>
      </c>
      <c r="AB1769">
        <v>8.7010000000000004E-2</v>
      </c>
      <c r="AC1769">
        <v>5.4999999999999997E-3</v>
      </c>
      <c r="AD1769">
        <v>1.703304191221825</v>
      </c>
      <c r="AE1769">
        <v>0.99163421986449862</v>
      </c>
      <c r="AF1769">
        <v>9.0438157288434127</v>
      </c>
      <c r="AG1769">
        <v>1</v>
      </c>
      <c r="AH1769" t="s">
        <v>1451</v>
      </c>
    </row>
    <row r="1770" spans="1:34">
      <c r="A1770" t="s">
        <v>59</v>
      </c>
      <c r="B1770" t="s">
        <v>105</v>
      </c>
      <c r="C1770" t="s">
        <v>1782</v>
      </c>
      <c r="D1770" t="s">
        <v>2530</v>
      </c>
      <c r="E1770" t="s">
        <v>72</v>
      </c>
      <c r="F1770" t="s">
        <v>140</v>
      </c>
      <c r="G1770" t="s">
        <v>40</v>
      </c>
      <c r="H1770" t="s">
        <v>302</v>
      </c>
      <c r="I1770">
        <v>1</v>
      </c>
      <c r="J1770">
        <v>1.5</v>
      </c>
      <c r="K1770">
        <v>3.7458166268302571</v>
      </c>
      <c r="L1770">
        <v>1.06E-2</v>
      </c>
      <c r="M1770">
        <v>6.2564166268302568</v>
      </c>
      <c r="N1770">
        <v>67.599837662337663</v>
      </c>
      <c r="O1770">
        <v>101.549623122</v>
      </c>
      <c r="P1770">
        <v>441.3975377759345</v>
      </c>
      <c r="Q1770">
        <v>48.914527098718281</v>
      </c>
      <c r="R1770">
        <v>659.46152565899047</v>
      </c>
      <c r="S1770">
        <v>5235443.1818181816</v>
      </c>
      <c r="T1770">
        <v>2806982.4122378179</v>
      </c>
      <c r="U1770">
        <v>34608559.487313107</v>
      </c>
      <c r="V1770">
        <v>55948308.53438668</v>
      </c>
      <c r="W1770">
        <v>13297323.45301757</v>
      </c>
      <c r="X1770">
        <v>0.15873054746977161</v>
      </c>
      <c r="Y1770">
        <v>0.24996209497335431</v>
      </c>
      <c r="Z1770">
        <v>1.019006589254787</v>
      </c>
      <c r="AA1770">
        <v>0.14055898591585711</v>
      </c>
      <c r="AB1770">
        <v>9.0115000000000015E-2</v>
      </c>
      <c r="AC1770">
        <v>5.4999999999999997E-3</v>
      </c>
      <c r="AD1770">
        <v>1.7033176156815359</v>
      </c>
      <c r="AE1770">
        <v>0.99164203535259576</v>
      </c>
      <c r="AF1770">
        <v>9.0469912778643895</v>
      </c>
      <c r="AG1770">
        <v>1</v>
      </c>
      <c r="AH1770" t="s">
        <v>1471</v>
      </c>
    </row>
    <row r="1771" spans="1:34">
      <c r="A1771" t="s">
        <v>99</v>
      </c>
      <c r="B1771" t="s">
        <v>204</v>
      </c>
      <c r="C1771" t="s">
        <v>1808</v>
      </c>
      <c r="D1771" t="s">
        <v>2531</v>
      </c>
      <c r="E1771" t="s">
        <v>53</v>
      </c>
      <c r="F1771" t="s">
        <v>72</v>
      </c>
      <c r="G1771" t="s">
        <v>39</v>
      </c>
      <c r="I1771">
        <v>2.2725907623243642</v>
      </c>
      <c r="J1771">
        <v>1</v>
      </c>
      <c r="K1771">
        <v>3</v>
      </c>
      <c r="M1771">
        <v>6.2725907623243646</v>
      </c>
      <c r="N1771">
        <v>236.73964275167759</v>
      </c>
      <c r="O1771">
        <v>60.170646557743339</v>
      </c>
      <c r="P1771">
        <v>476.2727462331884</v>
      </c>
      <c r="R1771">
        <v>773.18303554260933</v>
      </c>
      <c r="S1771">
        <v>19832149.118799631</v>
      </c>
      <c r="T1771">
        <v>4660070.3812316712</v>
      </c>
      <c r="U1771">
        <v>18031164.551521901</v>
      </c>
      <c r="V1771">
        <v>42523384.051553197</v>
      </c>
      <c r="X1771">
        <v>0.56901744049188507</v>
      </c>
      <c r="Y1771">
        <v>0.14128613322161709</v>
      </c>
      <c r="Z1771">
        <v>1.076582364896908</v>
      </c>
      <c r="AB1771">
        <v>7.2438000000000002E-2</v>
      </c>
      <c r="AC1771">
        <v>5.4999999999999997E-3</v>
      </c>
      <c r="AD1771">
        <v>1.707721045240141</v>
      </c>
      <c r="AE1771">
        <v>0.99420563582841182</v>
      </c>
      <c r="AF1771">
        <v>9.0524554433929172</v>
      </c>
      <c r="AG1771">
        <v>1</v>
      </c>
      <c r="AH1771" t="s">
        <v>844</v>
      </c>
    </row>
    <row r="1772" spans="1:34">
      <c r="A1772" t="s">
        <v>354</v>
      </c>
      <c r="B1772" t="s">
        <v>355</v>
      </c>
      <c r="C1772" t="s">
        <v>2532</v>
      </c>
      <c r="D1772" t="s">
        <v>2533</v>
      </c>
      <c r="E1772" t="s">
        <v>53</v>
      </c>
      <c r="F1772" t="s">
        <v>140</v>
      </c>
      <c r="G1772" t="s">
        <v>239</v>
      </c>
      <c r="I1772">
        <v>3.477403384000767</v>
      </c>
      <c r="J1772">
        <v>1.5</v>
      </c>
      <c r="K1772">
        <v>2.02</v>
      </c>
      <c r="M1772">
        <v>6.9974033840007666</v>
      </c>
      <c r="N1772">
        <v>410.61378419548458</v>
      </c>
      <c r="O1772">
        <v>102.28548995737501</v>
      </c>
      <c r="P1772">
        <v>72.812583333333336</v>
      </c>
      <c r="R1772">
        <v>585.71185748619303</v>
      </c>
      <c r="S1772">
        <v>34397930.586307578</v>
      </c>
      <c r="T1772">
        <v>2827322.8645324088</v>
      </c>
      <c r="U1772">
        <v>29993094.66666666</v>
      </c>
      <c r="V1772">
        <v>67218348.117506653</v>
      </c>
      <c r="X1772">
        <v>0.98693400816980892</v>
      </c>
      <c r="Y1772">
        <v>0.25177341450499602</v>
      </c>
      <c r="Z1772">
        <v>0.209231561302682</v>
      </c>
      <c r="AB1772">
        <v>7.5535000000000005E-2</v>
      </c>
      <c r="AC1772">
        <v>5.4999999999999997E-3</v>
      </c>
      <c r="AD1772">
        <v>1.9050522301991619</v>
      </c>
      <c r="AE1772">
        <v>6.9974033840007679E-2</v>
      </c>
      <c r="AF1772">
        <v>9.0534646480399381</v>
      </c>
      <c r="AG1772">
        <v>1</v>
      </c>
      <c r="AH1772" t="s">
        <v>2443</v>
      </c>
    </row>
    <row r="1773" spans="1:34">
      <c r="A1773" t="s">
        <v>208</v>
      </c>
      <c r="B1773" t="s">
        <v>209</v>
      </c>
      <c r="C1773" t="s">
        <v>2534</v>
      </c>
      <c r="D1773" t="s">
        <v>2535</v>
      </c>
      <c r="E1773" t="s">
        <v>72</v>
      </c>
      <c r="F1773" t="s">
        <v>39</v>
      </c>
      <c r="G1773" t="s">
        <v>239</v>
      </c>
      <c r="H1773" t="s">
        <v>302</v>
      </c>
      <c r="I1773">
        <v>1</v>
      </c>
      <c r="J1773">
        <v>3</v>
      </c>
      <c r="K1773">
        <v>2.2453283817417771</v>
      </c>
      <c r="L1773">
        <v>1.06E-2</v>
      </c>
      <c r="M1773">
        <v>6.2559283817417768</v>
      </c>
      <c r="N1773">
        <v>65.166666666666671</v>
      </c>
      <c r="O1773">
        <v>506.74999999999989</v>
      </c>
      <c r="P1773">
        <v>68.887765512361113</v>
      </c>
      <c r="Q1773">
        <v>46.763721776589421</v>
      </c>
      <c r="R1773">
        <v>687.56815395561694</v>
      </c>
      <c r="S1773">
        <v>5047000</v>
      </c>
      <c r="T1773">
        <v>19185000</v>
      </c>
      <c r="U1773">
        <v>28376376.414617639</v>
      </c>
      <c r="V1773">
        <v>65321007.430660427</v>
      </c>
      <c r="W1773">
        <v>12712631.01604278</v>
      </c>
      <c r="X1773">
        <v>0.1530172413793103</v>
      </c>
      <c r="Y1773">
        <v>1.145474137931034</v>
      </c>
      <c r="Z1773">
        <v>0.1979533491734515</v>
      </c>
      <c r="AA1773">
        <v>0.1343785108522684</v>
      </c>
      <c r="AB1773">
        <v>9.7707000000000002E-2</v>
      </c>
      <c r="AC1773">
        <v>5.4999999999999997E-3</v>
      </c>
      <c r="AD1773">
        <v>1.703184690317133</v>
      </c>
      <c r="AE1773">
        <v>0.99156464850607162</v>
      </c>
      <c r="AF1773">
        <v>9.0538847205649819</v>
      </c>
      <c r="AG1773">
        <v>1</v>
      </c>
      <c r="AH1773" t="s">
        <v>1133</v>
      </c>
    </row>
    <row r="1774" spans="1:34">
      <c r="A1774" t="s">
        <v>788</v>
      </c>
      <c r="B1774" t="s">
        <v>789</v>
      </c>
      <c r="C1774" t="s">
        <v>2536</v>
      </c>
      <c r="D1774" t="s">
        <v>2537</v>
      </c>
      <c r="E1774" t="s">
        <v>140</v>
      </c>
      <c r="F1774" t="s">
        <v>40</v>
      </c>
      <c r="G1774" t="s">
        <v>41</v>
      </c>
      <c r="I1774">
        <v>1.5</v>
      </c>
      <c r="J1774">
        <v>2.719890640393781</v>
      </c>
      <c r="K1774">
        <v>8.3999999999999995E-3</v>
      </c>
      <c r="M1774">
        <v>4.2282906403937819</v>
      </c>
      <c r="N1774">
        <v>102.28548995737501</v>
      </c>
      <c r="O1774">
        <v>330.45172718448129</v>
      </c>
      <c r="P1774">
        <v>194.25403753443521</v>
      </c>
      <c r="R1774">
        <v>626.99125467629165</v>
      </c>
      <c r="S1774">
        <v>2827322.8645324088</v>
      </c>
      <c r="T1774">
        <v>25909655.761956111</v>
      </c>
      <c r="U1774">
        <v>29900181.81818182</v>
      </c>
      <c r="V1774">
        <v>58637160.444670327</v>
      </c>
      <c r="X1774">
        <v>0.25177341450499602</v>
      </c>
      <c r="Y1774">
        <v>0.76287803762635953</v>
      </c>
      <c r="Z1774">
        <v>0.55820125728285985</v>
      </c>
      <c r="AB1774">
        <v>6.9831000000000004E-2</v>
      </c>
      <c r="AC1774">
        <v>5.4999999999999997E-3</v>
      </c>
      <c r="AD1774">
        <v>1.15115766125904</v>
      </c>
      <c r="AE1774">
        <v>3.600389480295306</v>
      </c>
      <c r="AF1774">
        <v>9.0551687819481277</v>
      </c>
      <c r="AG1774">
        <v>1</v>
      </c>
      <c r="AH1774" t="s">
        <v>277</v>
      </c>
    </row>
    <row r="1775" spans="1:34">
      <c r="A1775" t="s">
        <v>459</v>
      </c>
      <c r="B1775" t="s">
        <v>953</v>
      </c>
      <c r="C1775" t="s">
        <v>1372</v>
      </c>
      <c r="D1775" t="s">
        <v>2538</v>
      </c>
      <c r="E1775" t="s">
        <v>72</v>
      </c>
      <c r="F1775" t="s">
        <v>39</v>
      </c>
      <c r="G1775" t="s">
        <v>140</v>
      </c>
      <c r="H1775" t="s">
        <v>302</v>
      </c>
      <c r="I1775">
        <v>1.754038184964007</v>
      </c>
      <c r="J1775">
        <v>3</v>
      </c>
      <c r="K1775">
        <v>1.5</v>
      </c>
      <c r="L1775">
        <v>1.060000000000001E-2</v>
      </c>
      <c r="M1775">
        <v>6.2646381849640083</v>
      </c>
      <c r="N1775">
        <v>114.30482172015449</v>
      </c>
      <c r="O1775">
        <v>506.75000000000011</v>
      </c>
      <c r="P1775">
        <v>100.2005339238125</v>
      </c>
      <c r="Q1775">
        <v>46.763721776589463</v>
      </c>
      <c r="R1775">
        <v>768.01907742055653</v>
      </c>
      <c r="S1775">
        <v>8852630.7195133455</v>
      </c>
      <c r="T1775">
        <v>19185000</v>
      </c>
      <c r="U1775">
        <v>2769691.5830310681</v>
      </c>
      <c r="V1775">
        <v>43519953.318587206</v>
      </c>
      <c r="W1775">
        <v>12712631.016042789</v>
      </c>
      <c r="X1775">
        <v>0.26839808433716489</v>
      </c>
      <c r="Y1775">
        <v>1.1454741379310349</v>
      </c>
      <c r="Z1775">
        <v>0.2466413424986775</v>
      </c>
      <c r="AA1775">
        <v>0.1343785108522686</v>
      </c>
      <c r="AB1775">
        <v>8.7010000000000004E-2</v>
      </c>
      <c r="AC1775">
        <v>5.4999999999999997E-3</v>
      </c>
      <c r="AD1775">
        <v>1.7055559456446521</v>
      </c>
      <c r="AE1775">
        <v>0.99294515231679537</v>
      </c>
      <c r="AF1775">
        <v>9.0556492829254545</v>
      </c>
      <c r="AG1775">
        <v>1</v>
      </c>
      <c r="AH1775" t="s">
        <v>995</v>
      </c>
    </row>
    <row r="1776" spans="1:34">
      <c r="A1776" t="s">
        <v>459</v>
      </c>
      <c r="B1776" t="s">
        <v>460</v>
      </c>
      <c r="C1776" t="s">
        <v>2539</v>
      </c>
      <c r="D1776" t="s">
        <v>2540</v>
      </c>
      <c r="E1776" t="s">
        <v>53</v>
      </c>
      <c r="F1776" t="s">
        <v>39</v>
      </c>
      <c r="G1776" t="s">
        <v>140</v>
      </c>
      <c r="H1776" t="s">
        <v>239</v>
      </c>
      <c r="I1776">
        <v>1.5</v>
      </c>
      <c r="J1776">
        <v>1.9644762513264269</v>
      </c>
      <c r="K1776">
        <v>1.5</v>
      </c>
      <c r="L1776">
        <v>2.02</v>
      </c>
      <c r="M1776">
        <v>6.9844762513264271</v>
      </c>
      <c r="N1776">
        <v>167.75</v>
      </c>
      <c r="O1776">
        <v>331.83278011988898</v>
      </c>
      <c r="P1776">
        <v>100.2005339238125</v>
      </c>
      <c r="Q1776">
        <v>61.974581298003081</v>
      </c>
      <c r="R1776">
        <v>661.75789534170451</v>
      </c>
      <c r="S1776">
        <v>14052750</v>
      </c>
      <c r="T1776">
        <v>12562825.627232499</v>
      </c>
      <c r="U1776">
        <v>2769691.5830310681</v>
      </c>
      <c r="V1776">
        <v>54913951.933458664</v>
      </c>
      <c r="W1776">
        <v>25528684.72319508</v>
      </c>
      <c r="X1776">
        <v>0.40319683908045978</v>
      </c>
      <c r="Y1776">
        <v>0.75008558015804316</v>
      </c>
      <c r="Z1776">
        <v>0.2466413424986775</v>
      </c>
      <c r="AA1776">
        <v>0.17808787729311229</v>
      </c>
      <c r="AB1776">
        <v>9.9680999999999992E-2</v>
      </c>
      <c r="AC1776">
        <v>5.4999999999999997E-3</v>
      </c>
      <c r="AD1776">
        <v>1.901532801408242</v>
      </c>
      <c r="AE1776">
        <v>6.9844762513264269E-2</v>
      </c>
      <c r="AF1776">
        <v>9.0610348152479325</v>
      </c>
      <c r="AG1776">
        <v>1</v>
      </c>
      <c r="AH1776" t="s">
        <v>2164</v>
      </c>
    </row>
    <row r="1777" spans="1:34">
      <c r="A1777" t="s">
        <v>59</v>
      </c>
      <c r="B1777" t="s">
        <v>97</v>
      </c>
      <c r="C1777" t="s">
        <v>1771</v>
      </c>
      <c r="D1777" t="s">
        <v>2541</v>
      </c>
      <c r="E1777" t="s">
        <v>53</v>
      </c>
      <c r="F1777" t="s">
        <v>72</v>
      </c>
      <c r="G1777" t="s">
        <v>39</v>
      </c>
      <c r="H1777" t="s">
        <v>140</v>
      </c>
      <c r="I1777">
        <v>1.5</v>
      </c>
      <c r="J1777">
        <v>1</v>
      </c>
      <c r="K1777">
        <v>2.265417970826745</v>
      </c>
      <c r="L1777">
        <v>1.5</v>
      </c>
      <c r="M1777">
        <v>6.2654179708267446</v>
      </c>
      <c r="N1777">
        <v>173.8134973404255</v>
      </c>
      <c r="O1777">
        <v>67.599837662337663</v>
      </c>
      <c r="P1777">
        <v>393.01325224057268</v>
      </c>
      <c r="Q1777">
        <v>101.549623122</v>
      </c>
      <c r="R1777">
        <v>735.97621036533587</v>
      </c>
      <c r="S1777">
        <v>14560701.190764019</v>
      </c>
      <c r="T1777">
        <v>5235443.1818181816</v>
      </c>
      <c r="U1777">
        <v>14879051.29597511</v>
      </c>
      <c r="V1777">
        <v>37482178.080795132</v>
      </c>
      <c r="W1777">
        <v>2806982.4122378179</v>
      </c>
      <c r="X1777">
        <v>0.41777080606366312</v>
      </c>
      <c r="Y1777">
        <v>0.15873054746977161</v>
      </c>
      <c r="Z1777">
        <v>0.88837990390871668</v>
      </c>
      <c r="AA1777">
        <v>0.2499620949733542</v>
      </c>
      <c r="AB1777">
        <v>9.2784000000000005E-2</v>
      </c>
      <c r="AC1777">
        <v>5.4999999999999997E-3</v>
      </c>
      <c r="AD1777">
        <v>1.7057682433664441</v>
      </c>
      <c r="AE1777">
        <v>0.9930687483760392</v>
      </c>
      <c r="AF1777">
        <v>9.0625389625692279</v>
      </c>
      <c r="AG1777">
        <v>1</v>
      </c>
      <c r="AH1777" t="s">
        <v>1626</v>
      </c>
    </row>
    <row r="1778" spans="1:34">
      <c r="A1778" t="s">
        <v>35</v>
      </c>
      <c r="B1778" t="s">
        <v>78</v>
      </c>
      <c r="C1778" t="s">
        <v>1797</v>
      </c>
      <c r="D1778" t="s">
        <v>2542</v>
      </c>
      <c r="E1778" t="s">
        <v>53</v>
      </c>
      <c r="F1778" t="s">
        <v>72</v>
      </c>
      <c r="G1778" t="s">
        <v>39</v>
      </c>
      <c r="H1778" t="s">
        <v>239</v>
      </c>
      <c r="I1778">
        <v>1.5</v>
      </c>
      <c r="J1778">
        <v>1</v>
      </c>
      <c r="K1778">
        <v>1.738308946365597</v>
      </c>
      <c r="L1778">
        <v>2.02</v>
      </c>
      <c r="M1778">
        <v>6.258308946365597</v>
      </c>
      <c r="N1778">
        <v>180.42822171179881</v>
      </c>
      <c r="O1778">
        <v>70.254206021251477</v>
      </c>
      <c r="P1778">
        <v>310.22915988826782</v>
      </c>
      <c r="Q1778">
        <v>73.079991692392312</v>
      </c>
      <c r="R1778">
        <v>633.99157931371042</v>
      </c>
      <c r="S1778">
        <v>15114829.762506589</v>
      </c>
      <c r="T1778">
        <v>5441017.5619834717</v>
      </c>
      <c r="U1778">
        <v>11744936.225863671</v>
      </c>
      <c r="V1778">
        <v>62404029.565327831</v>
      </c>
      <c r="W1778">
        <v>30103246.014974091</v>
      </c>
      <c r="X1778">
        <v>0.43366967913624838</v>
      </c>
      <c r="Y1778">
        <v>0.16496324502300211</v>
      </c>
      <c r="Z1778">
        <v>0.70125205620933906</v>
      </c>
      <c r="AA1778">
        <v>0.2099999761275641</v>
      </c>
      <c r="AB1778">
        <v>0.103481</v>
      </c>
      <c r="AC1778">
        <v>5.4999999999999997E-3</v>
      </c>
      <c r="AD1778">
        <v>1.70383280215189</v>
      </c>
      <c r="AE1778">
        <v>0.99194196799894718</v>
      </c>
      <c r="AF1778">
        <v>9.0630647165164344</v>
      </c>
      <c r="AG1778">
        <v>1</v>
      </c>
      <c r="AH1778" t="s">
        <v>1799</v>
      </c>
    </row>
    <row r="1779" spans="1:34">
      <c r="A1779" t="s">
        <v>459</v>
      </c>
      <c r="B1779" t="s">
        <v>958</v>
      </c>
      <c r="C1779" t="s">
        <v>1372</v>
      </c>
      <c r="D1779" t="s">
        <v>2543</v>
      </c>
      <c r="E1779" t="s">
        <v>72</v>
      </c>
      <c r="F1779" t="s">
        <v>39</v>
      </c>
      <c r="G1779" t="s">
        <v>140</v>
      </c>
      <c r="H1779" t="s">
        <v>302</v>
      </c>
      <c r="I1779">
        <v>1.7592508808584479</v>
      </c>
      <c r="J1779">
        <v>3</v>
      </c>
      <c r="K1779">
        <v>1.5</v>
      </c>
      <c r="L1779">
        <v>1.060000000000001E-2</v>
      </c>
      <c r="M1779">
        <v>6.2698508808584483</v>
      </c>
      <c r="N1779">
        <v>114.64451573594221</v>
      </c>
      <c r="O1779">
        <v>506.75000000000011</v>
      </c>
      <c r="P1779">
        <v>100.2005339238125</v>
      </c>
      <c r="Q1779">
        <v>46.763721776589463</v>
      </c>
      <c r="R1779">
        <v>768.35877143634423</v>
      </c>
      <c r="S1779">
        <v>8878939.1956925876</v>
      </c>
      <c r="T1779">
        <v>19185000</v>
      </c>
      <c r="U1779">
        <v>2769691.5830310681</v>
      </c>
      <c r="V1779">
        <v>43546261.794766463</v>
      </c>
      <c r="W1779">
        <v>12712631.016042789</v>
      </c>
      <c r="X1779">
        <v>0.26919571668308151</v>
      </c>
      <c r="Y1779">
        <v>1.1454741379310349</v>
      </c>
      <c r="Z1779">
        <v>0.2466413424986775</v>
      </c>
      <c r="AA1779">
        <v>0.1343785108522686</v>
      </c>
      <c r="AB1779">
        <v>8.7010000000000004E-2</v>
      </c>
      <c r="AC1779">
        <v>5.4999999999999997E-3</v>
      </c>
      <c r="AD1779">
        <v>1.7069751089248131</v>
      </c>
      <c r="AE1779">
        <v>0.99377136461606408</v>
      </c>
      <c r="AF1779">
        <v>9.0631073543993264</v>
      </c>
      <c r="AG1779">
        <v>1</v>
      </c>
      <c r="AH1779" t="s">
        <v>995</v>
      </c>
    </row>
    <row r="1780" spans="1:34">
      <c r="A1780" t="s">
        <v>99</v>
      </c>
      <c r="B1780" t="s">
        <v>100</v>
      </c>
      <c r="C1780" t="s">
        <v>2544</v>
      </c>
      <c r="D1780" t="s">
        <v>2545</v>
      </c>
      <c r="E1780" t="s">
        <v>72</v>
      </c>
      <c r="F1780" t="s">
        <v>39</v>
      </c>
      <c r="G1780" t="s">
        <v>103</v>
      </c>
      <c r="H1780" t="s">
        <v>239</v>
      </c>
      <c r="I1780">
        <v>1</v>
      </c>
      <c r="J1780">
        <v>2.962277208172976</v>
      </c>
      <c r="K1780">
        <v>1</v>
      </c>
      <c r="L1780">
        <v>2.02</v>
      </c>
      <c r="M1780">
        <v>6.9822772081729756</v>
      </c>
      <c r="N1780">
        <v>60.170646557743339</v>
      </c>
      <c r="O1780">
        <v>470.28396701350852</v>
      </c>
      <c r="P1780">
        <v>104.33745543672011</v>
      </c>
      <c r="Q1780">
        <v>58.149404109062978</v>
      </c>
      <c r="R1780">
        <v>692.94147311703489</v>
      </c>
      <c r="S1780">
        <v>4660070.3812316712</v>
      </c>
      <c r="T1780">
        <v>17804435.929263271</v>
      </c>
      <c r="U1780">
        <v>14899446.94518717</v>
      </c>
      <c r="V1780">
        <v>61316963.881181337</v>
      </c>
      <c r="W1780">
        <v>23953010.62549923</v>
      </c>
      <c r="X1780">
        <v>0.14128613322161709</v>
      </c>
      <c r="Y1780">
        <v>1.063045134085024</v>
      </c>
      <c r="Z1780">
        <v>0.23971659098592421</v>
      </c>
      <c r="AA1780">
        <v>0.1670959888191465</v>
      </c>
      <c r="AB1780">
        <v>0.106586</v>
      </c>
      <c r="AC1780">
        <v>5.4999999999999997E-3</v>
      </c>
      <c r="AD1780">
        <v>1.900934109031386</v>
      </c>
      <c r="AE1780">
        <v>6.9822772081729753E-2</v>
      </c>
      <c r="AF1780">
        <v>9.0651200892860917</v>
      </c>
      <c r="AG1780">
        <v>1</v>
      </c>
      <c r="AH1780" t="s">
        <v>2546</v>
      </c>
    </row>
    <row r="1781" spans="1:34">
      <c r="A1781" t="s">
        <v>59</v>
      </c>
      <c r="B1781" t="s">
        <v>97</v>
      </c>
      <c r="C1781" t="s">
        <v>1737</v>
      </c>
      <c r="D1781" t="s">
        <v>2547</v>
      </c>
      <c r="E1781" t="s">
        <v>53</v>
      </c>
      <c r="F1781" t="s">
        <v>140</v>
      </c>
      <c r="G1781" t="s">
        <v>41</v>
      </c>
      <c r="H1781" t="s">
        <v>239</v>
      </c>
      <c r="I1781">
        <v>1.5</v>
      </c>
      <c r="J1781">
        <v>2.7398185683244951</v>
      </c>
      <c r="K1781">
        <v>6.1996978456847571E-3</v>
      </c>
      <c r="L1781">
        <v>2.02</v>
      </c>
      <c r="M1781">
        <v>6.26601826617018</v>
      </c>
      <c r="N1781">
        <v>173.8134973404255</v>
      </c>
      <c r="O1781">
        <v>185.48502869067329</v>
      </c>
      <c r="P1781">
        <v>142.24504241733601</v>
      </c>
      <c r="Q1781">
        <v>68.987406144393248</v>
      </c>
      <c r="R1781">
        <v>570.5309745928281</v>
      </c>
      <c r="S1781">
        <v>14560701.190764019</v>
      </c>
      <c r="T1781">
        <v>5127081.6893396368</v>
      </c>
      <c r="U1781">
        <v>21894796.550930779</v>
      </c>
      <c r="V1781">
        <v>70000000.00000526</v>
      </c>
      <c r="W1781">
        <v>28417420.568970811</v>
      </c>
      <c r="X1781">
        <v>0.41777080606366312</v>
      </c>
      <c r="Y1781">
        <v>0.45656719279019109</v>
      </c>
      <c r="Z1781">
        <v>0.40875012188889648</v>
      </c>
      <c r="AA1781">
        <v>0.19823967282871621</v>
      </c>
      <c r="AB1781">
        <v>9.7769000000000009E-2</v>
      </c>
      <c r="AC1781">
        <v>5.4999999999999997E-3</v>
      </c>
      <c r="AD1781">
        <v>1.7059316745594211</v>
      </c>
      <c r="AE1781">
        <v>0.99316389518797354</v>
      </c>
      <c r="AF1781">
        <v>9.0683828359175749</v>
      </c>
      <c r="AG1781">
        <v>1</v>
      </c>
      <c r="AH1781" t="s">
        <v>1739</v>
      </c>
    </row>
    <row r="1782" spans="1:34">
      <c r="A1782" t="s">
        <v>35</v>
      </c>
      <c r="B1782" t="s">
        <v>290</v>
      </c>
      <c r="C1782" t="s">
        <v>732</v>
      </c>
      <c r="D1782" t="s">
        <v>2548</v>
      </c>
      <c r="E1782" t="s">
        <v>39</v>
      </c>
      <c r="F1782" t="s">
        <v>140</v>
      </c>
      <c r="G1782" t="s">
        <v>40</v>
      </c>
      <c r="H1782" t="s">
        <v>302</v>
      </c>
      <c r="I1782">
        <v>2.538530799123353</v>
      </c>
      <c r="J1782">
        <v>1.5</v>
      </c>
      <c r="K1782">
        <v>1</v>
      </c>
      <c r="L1782">
        <v>1.060000000000001E-2</v>
      </c>
      <c r="M1782">
        <v>5.0491307991233523</v>
      </c>
      <c r="N1782">
        <v>453.04160621681581</v>
      </c>
      <c r="O1782">
        <v>103.02135679275</v>
      </c>
      <c r="P1782">
        <v>125.1515151515151</v>
      </c>
      <c r="Q1782">
        <v>51.260860177404354</v>
      </c>
      <c r="R1782">
        <v>732.47533833848513</v>
      </c>
      <c r="S1782">
        <v>17151659.033585809</v>
      </c>
      <c r="T1782">
        <v>2847663.3168270001</v>
      </c>
      <c r="U1782">
        <v>9812727.2727272715</v>
      </c>
      <c r="V1782">
        <v>43747219.371039256</v>
      </c>
      <c r="W1782">
        <v>13935169.747899169</v>
      </c>
      <c r="X1782">
        <v>1.0240699424333459</v>
      </c>
      <c r="Y1782">
        <v>0.25358473403663789</v>
      </c>
      <c r="Z1782">
        <v>0.28892371995820271</v>
      </c>
      <c r="AA1782">
        <v>0.14730132234886309</v>
      </c>
      <c r="AB1782">
        <v>9.0115000000000015E-2</v>
      </c>
      <c r="AC1782">
        <v>5.4999999999999997E-3</v>
      </c>
      <c r="AD1782">
        <v>1.374632468871279</v>
      </c>
      <c r="AE1782">
        <v>2.5498110535572929</v>
      </c>
      <c r="AF1782">
        <v>9.0691893215519244</v>
      </c>
      <c r="AG1782">
        <v>1</v>
      </c>
      <c r="AH1782" t="s">
        <v>734</v>
      </c>
    </row>
    <row r="1783" spans="1:34">
      <c r="A1783" t="s">
        <v>35</v>
      </c>
      <c r="B1783" t="s">
        <v>290</v>
      </c>
      <c r="C1783" t="s">
        <v>722</v>
      </c>
      <c r="D1783" t="s">
        <v>2549</v>
      </c>
      <c r="E1783" t="s">
        <v>39</v>
      </c>
      <c r="F1783" t="s">
        <v>239</v>
      </c>
      <c r="G1783" t="s">
        <v>302</v>
      </c>
      <c r="I1783">
        <v>3</v>
      </c>
      <c r="J1783">
        <v>2.0486191801540352</v>
      </c>
      <c r="K1783">
        <v>1.06E-2</v>
      </c>
      <c r="M1783">
        <v>5.0592191801540336</v>
      </c>
      <c r="N1783">
        <v>535.39819927329722</v>
      </c>
      <c r="O1783">
        <v>74.115382508184368</v>
      </c>
      <c r="P1783">
        <v>51.26086017740429</v>
      </c>
      <c r="R1783">
        <v>660.77444195888586</v>
      </c>
      <c r="S1783">
        <v>20269589.448560841</v>
      </c>
      <c r="T1783">
        <v>30529746.124342311</v>
      </c>
      <c r="U1783">
        <v>13935169.74789916</v>
      </c>
      <c r="V1783">
        <v>64734505.320802309</v>
      </c>
      <c r="X1783">
        <v>1.2102314568572441</v>
      </c>
      <c r="Y1783">
        <v>0.21297523709248381</v>
      </c>
      <c r="Z1783">
        <v>0.1473013223488629</v>
      </c>
      <c r="AB1783">
        <v>7.3561000000000001E-2</v>
      </c>
      <c r="AC1783">
        <v>5.4999999999999997E-3</v>
      </c>
      <c r="AD1783">
        <v>1.3773790438115701</v>
      </c>
      <c r="AE1783">
        <v>2.5549056859777872</v>
      </c>
      <c r="AF1783">
        <v>9.0705649099433909</v>
      </c>
      <c r="AG1783">
        <v>1</v>
      </c>
      <c r="AH1783" t="s">
        <v>724</v>
      </c>
    </row>
    <row r="1784" spans="1:34">
      <c r="A1784" t="s">
        <v>459</v>
      </c>
      <c r="B1784" t="s">
        <v>460</v>
      </c>
      <c r="C1784" t="s">
        <v>2550</v>
      </c>
      <c r="D1784" t="s">
        <v>2551</v>
      </c>
      <c r="E1784" t="s">
        <v>39</v>
      </c>
      <c r="F1784" t="s">
        <v>140</v>
      </c>
      <c r="I1784">
        <v>3</v>
      </c>
      <c r="J1784">
        <v>4.0374895624188314</v>
      </c>
      <c r="M1784">
        <v>7.0374895624188314</v>
      </c>
      <c r="N1784">
        <v>506.75</v>
      </c>
      <c r="O1784">
        <v>269.70573991079129</v>
      </c>
      <c r="R1784">
        <v>776.45573991079129</v>
      </c>
      <c r="S1784">
        <v>19185000</v>
      </c>
      <c r="T1784">
        <v>7455067.2384048169</v>
      </c>
      <c r="V1784">
        <v>26640067.238404822</v>
      </c>
      <c r="X1784">
        <v>1.145474137931034</v>
      </c>
      <c r="Y1784">
        <v>0.66387456399958544</v>
      </c>
      <c r="AB1784">
        <v>4.4491999999999997E-2</v>
      </c>
      <c r="AC1784">
        <v>5.4999999999999997E-3</v>
      </c>
      <c r="AD1784">
        <v>1.9159657447423</v>
      </c>
      <c r="AE1784">
        <v>7.0374895624188305E-2</v>
      </c>
      <c r="AF1784">
        <v>9.073822202785319</v>
      </c>
      <c r="AG1784">
        <v>1</v>
      </c>
      <c r="AH1784" t="s">
        <v>2010</v>
      </c>
    </row>
    <row r="1785" spans="1:34">
      <c r="A1785" t="s">
        <v>99</v>
      </c>
      <c r="B1785" t="s">
        <v>100</v>
      </c>
      <c r="C1785" t="s">
        <v>2552</v>
      </c>
      <c r="D1785" t="s">
        <v>2553</v>
      </c>
      <c r="E1785" t="s">
        <v>72</v>
      </c>
      <c r="F1785" t="s">
        <v>140</v>
      </c>
      <c r="G1785" t="s">
        <v>103</v>
      </c>
      <c r="H1785" t="s">
        <v>40</v>
      </c>
      <c r="I1785">
        <v>1</v>
      </c>
      <c r="J1785">
        <v>1.5</v>
      </c>
      <c r="K1785">
        <v>3.4950667641546911</v>
      </c>
      <c r="L1785">
        <v>1</v>
      </c>
      <c r="M1785">
        <v>6.9950667641546911</v>
      </c>
      <c r="N1785">
        <v>60.170646557743339</v>
      </c>
      <c r="O1785">
        <v>99.464667088437494</v>
      </c>
      <c r="P1785">
        <v>364.66637275335182</v>
      </c>
      <c r="Q1785">
        <v>107.4758953168044</v>
      </c>
      <c r="R1785">
        <v>631.77758171633707</v>
      </c>
      <c r="S1785">
        <v>4660070.3812316712</v>
      </c>
      <c r="T1785">
        <v>2749351.1307364772</v>
      </c>
      <c r="U1785">
        <v>52074561.822409809</v>
      </c>
      <c r="V1785">
        <v>67910822.177353173</v>
      </c>
      <c r="W1785">
        <v>8426838.8429752067</v>
      </c>
      <c r="X1785">
        <v>0.14128613322161709</v>
      </c>
      <c r="Y1785">
        <v>0.2448300229670356</v>
      </c>
      <c r="Z1785">
        <v>0.83782548997136752</v>
      </c>
      <c r="AA1785">
        <v>0.24811793483423569</v>
      </c>
      <c r="AB1785">
        <v>9.8993999999999999E-2</v>
      </c>
      <c r="AC1785">
        <v>5.4999999999999997E-3</v>
      </c>
      <c r="AD1785">
        <v>1.904416082387665</v>
      </c>
      <c r="AE1785">
        <v>6.9950667641546907E-2</v>
      </c>
      <c r="AF1785">
        <v>9.073927514183902</v>
      </c>
      <c r="AG1785">
        <v>1</v>
      </c>
      <c r="AH1785" t="s">
        <v>2554</v>
      </c>
    </row>
    <row r="1786" spans="1:34">
      <c r="A1786" t="s">
        <v>59</v>
      </c>
      <c r="B1786" t="s">
        <v>110</v>
      </c>
      <c r="C1786" t="s">
        <v>1782</v>
      </c>
      <c r="D1786" t="s">
        <v>2555</v>
      </c>
      <c r="E1786" t="s">
        <v>72</v>
      </c>
      <c r="F1786" t="s">
        <v>140</v>
      </c>
      <c r="G1786" t="s">
        <v>40</v>
      </c>
      <c r="H1786" t="s">
        <v>302</v>
      </c>
      <c r="I1786">
        <v>1</v>
      </c>
      <c r="J1786">
        <v>1.5</v>
      </c>
      <c r="K1786">
        <v>3.7656840328892698</v>
      </c>
      <c r="L1786">
        <v>1.06E-2</v>
      </c>
      <c r="M1786">
        <v>6.2762840328892704</v>
      </c>
      <c r="N1786">
        <v>67.599837662337663</v>
      </c>
      <c r="O1786">
        <v>101.549623122</v>
      </c>
      <c r="P1786">
        <v>443.73866255327403</v>
      </c>
      <c r="Q1786">
        <v>48.914527098718281</v>
      </c>
      <c r="R1786">
        <v>661.80265043632994</v>
      </c>
      <c r="S1786">
        <v>5235443.1818181816</v>
      </c>
      <c r="T1786">
        <v>2806982.4122378179</v>
      </c>
      <c r="U1786">
        <v>34792119.541888922</v>
      </c>
      <c r="V1786">
        <v>56131868.588962503</v>
      </c>
      <c r="W1786">
        <v>13297323.45301757</v>
      </c>
      <c r="X1786">
        <v>0.15873054746977161</v>
      </c>
      <c r="Y1786">
        <v>0.24996209497335431</v>
      </c>
      <c r="Z1786">
        <v>1.0244112899388851</v>
      </c>
      <c r="AA1786">
        <v>0.14055898591585711</v>
      </c>
      <c r="AB1786">
        <v>9.0115000000000015E-2</v>
      </c>
      <c r="AC1786">
        <v>5.4999999999999997E-3</v>
      </c>
      <c r="AD1786">
        <v>1.70872654298556</v>
      </c>
      <c r="AE1786">
        <v>0.99479101921294932</v>
      </c>
      <c r="AF1786">
        <v>9.0754165950877805</v>
      </c>
      <c r="AG1786">
        <v>1</v>
      </c>
      <c r="AH1786" t="s">
        <v>1471</v>
      </c>
    </row>
    <row r="1787" spans="1:34">
      <c r="A1787" t="s">
        <v>59</v>
      </c>
      <c r="B1787" t="s">
        <v>97</v>
      </c>
      <c r="C1787" t="s">
        <v>1762</v>
      </c>
      <c r="D1787" t="s">
        <v>2556</v>
      </c>
      <c r="E1787" t="s">
        <v>53</v>
      </c>
      <c r="F1787" t="s">
        <v>140</v>
      </c>
      <c r="I1787">
        <v>4.8104449552113682</v>
      </c>
      <c r="J1787">
        <v>1.5</v>
      </c>
      <c r="M1787">
        <v>6.3104449552113682</v>
      </c>
      <c r="N1787">
        <v>557.41350761926299</v>
      </c>
      <c r="O1787">
        <v>101.549623122</v>
      </c>
      <c r="R1787">
        <v>658.96313074126294</v>
      </c>
      <c r="S1787">
        <v>46695634.391633973</v>
      </c>
      <c r="T1787">
        <v>2806982.4122378179</v>
      </c>
      <c r="V1787">
        <v>49502616.803871781</v>
      </c>
      <c r="X1787">
        <v>1.339775644309023</v>
      </c>
      <c r="Y1787">
        <v>0.2499620949733542</v>
      </c>
      <c r="AB1787">
        <v>4.4491999999999997E-2</v>
      </c>
      <c r="AC1787">
        <v>5.4999999999999997E-3</v>
      </c>
      <c r="AD1787">
        <v>1.718026898801001</v>
      </c>
      <c r="AE1787">
        <v>1.000205525401002</v>
      </c>
      <c r="AF1787">
        <v>9.0786693794133697</v>
      </c>
      <c r="AG1787">
        <v>1</v>
      </c>
      <c r="AH1787" t="s">
        <v>1569</v>
      </c>
    </row>
    <row r="1788" spans="1:34">
      <c r="A1788" t="s">
        <v>59</v>
      </c>
      <c r="B1788" t="s">
        <v>105</v>
      </c>
      <c r="C1788" t="s">
        <v>1771</v>
      </c>
      <c r="D1788" t="s">
        <v>2557</v>
      </c>
      <c r="E1788" t="s">
        <v>53</v>
      </c>
      <c r="F1788" t="s">
        <v>72</v>
      </c>
      <c r="G1788" t="s">
        <v>39</v>
      </c>
      <c r="H1788" t="s">
        <v>140</v>
      </c>
      <c r="I1788">
        <v>1.5</v>
      </c>
      <c r="J1788">
        <v>1</v>
      </c>
      <c r="K1788">
        <v>2.2787403157005799</v>
      </c>
      <c r="L1788">
        <v>1.5</v>
      </c>
      <c r="M1788">
        <v>6.2787403157005803</v>
      </c>
      <c r="N1788">
        <v>173.8134973404255</v>
      </c>
      <c r="O1788">
        <v>67.599837662337663</v>
      </c>
      <c r="P1788">
        <v>395.32446286649781</v>
      </c>
      <c r="Q1788">
        <v>101.549623122</v>
      </c>
      <c r="R1788">
        <v>738.28742099126089</v>
      </c>
      <c r="S1788">
        <v>14560701.190764019</v>
      </c>
      <c r="T1788">
        <v>5235443.1818181816</v>
      </c>
      <c r="U1788">
        <v>14966551.199000999</v>
      </c>
      <c r="V1788">
        <v>37569677.983821027</v>
      </c>
      <c r="W1788">
        <v>2806982.4122378179</v>
      </c>
      <c r="X1788">
        <v>0.41777080606366312</v>
      </c>
      <c r="Y1788">
        <v>0.15873054746977161</v>
      </c>
      <c r="Z1788">
        <v>0.89360423937849187</v>
      </c>
      <c r="AA1788">
        <v>0.2499620949733542</v>
      </c>
      <c r="AB1788">
        <v>9.2784000000000005E-2</v>
      </c>
      <c r="AC1788">
        <v>5.4999999999999997E-3</v>
      </c>
      <c r="AD1788">
        <v>1.70939526919597</v>
      </c>
      <c r="AE1788">
        <v>0.99518034003854194</v>
      </c>
      <c r="AF1788">
        <v>9.0815999249350909</v>
      </c>
      <c r="AG1788">
        <v>1</v>
      </c>
      <c r="AH1788" t="s">
        <v>1626</v>
      </c>
    </row>
    <row r="1789" spans="1:34">
      <c r="A1789" t="s">
        <v>125</v>
      </c>
      <c r="B1789" t="s">
        <v>145</v>
      </c>
      <c r="C1789" t="s">
        <v>2376</v>
      </c>
      <c r="D1789" t="s">
        <v>2558</v>
      </c>
      <c r="E1789" t="s">
        <v>53</v>
      </c>
      <c r="F1789" t="s">
        <v>72</v>
      </c>
      <c r="G1789" t="s">
        <v>302</v>
      </c>
      <c r="I1789">
        <v>5.0000000000000009</v>
      </c>
      <c r="J1789">
        <v>2.017606220438211</v>
      </c>
      <c r="K1789">
        <v>1.059999999999999E-2</v>
      </c>
      <c r="M1789">
        <v>7.0282062204382134</v>
      </c>
      <c r="N1789">
        <v>520.85849919926795</v>
      </c>
      <c r="O1789">
        <v>121.400670782692</v>
      </c>
      <c r="P1789">
        <v>45.590555237246377</v>
      </c>
      <c r="R1789">
        <v>687.84972521920633</v>
      </c>
      <c r="S1789">
        <v>43633348.880014993</v>
      </c>
      <c r="T1789">
        <v>9402186.9888528846</v>
      </c>
      <c r="U1789">
        <v>12393707.86860198</v>
      </c>
      <c r="V1789">
        <v>65429243.737469852</v>
      </c>
      <c r="X1789">
        <v>1.251913564741205</v>
      </c>
      <c r="Y1789">
        <v>0.28505978124959641</v>
      </c>
      <c r="Z1789">
        <v>0.13100734263576541</v>
      </c>
      <c r="AB1789">
        <v>6.6664000000000001E-2</v>
      </c>
      <c r="AC1789">
        <v>5.4999999999999997E-3</v>
      </c>
      <c r="AD1789">
        <v>1.9134383427371049</v>
      </c>
      <c r="AE1789">
        <v>7.0282062204382129E-2</v>
      </c>
      <c r="AF1789">
        <v>9.0840906253796998</v>
      </c>
      <c r="AG1789">
        <v>1</v>
      </c>
      <c r="AH1789" t="s">
        <v>818</v>
      </c>
    </row>
    <row r="1790" spans="1:34">
      <c r="A1790" t="s">
        <v>125</v>
      </c>
      <c r="B1790" t="s">
        <v>145</v>
      </c>
      <c r="C1790" t="s">
        <v>2485</v>
      </c>
      <c r="D1790" t="s">
        <v>2559</v>
      </c>
      <c r="E1790" t="s">
        <v>39</v>
      </c>
      <c r="F1790" t="s">
        <v>140</v>
      </c>
      <c r="G1790" t="s">
        <v>239</v>
      </c>
      <c r="H1790" t="s">
        <v>302</v>
      </c>
      <c r="I1790">
        <v>2.9999999999999991</v>
      </c>
      <c r="J1790">
        <v>1.9766271226441809</v>
      </c>
      <c r="K1790">
        <v>2.02</v>
      </c>
      <c r="L1790">
        <v>1.06E-2</v>
      </c>
      <c r="M1790">
        <v>7.0072271226441813</v>
      </c>
      <c r="N1790">
        <v>476.27274623318817</v>
      </c>
      <c r="O1790">
        <v>131.0697058078531</v>
      </c>
      <c r="P1790">
        <v>58.149404109062978</v>
      </c>
      <c r="Q1790">
        <v>45.590555237246413</v>
      </c>
      <c r="R1790">
        <v>711.0824113873507</v>
      </c>
      <c r="S1790">
        <v>18031164.55152189</v>
      </c>
      <c r="T1790">
        <v>3622961.343124113</v>
      </c>
      <c r="U1790">
        <v>23953010.62549923</v>
      </c>
      <c r="V1790">
        <v>58000844.388747223</v>
      </c>
      <c r="W1790">
        <v>12393707.868601991</v>
      </c>
      <c r="X1790">
        <v>1.0765823648969071</v>
      </c>
      <c r="Y1790">
        <v>0.32262510922282689</v>
      </c>
      <c r="Z1790">
        <v>0.1670959888191465</v>
      </c>
      <c r="AA1790">
        <v>0.13100734263576561</v>
      </c>
      <c r="AB1790">
        <v>9.3907000000000004E-2</v>
      </c>
      <c r="AC1790">
        <v>5.4999999999999997E-3</v>
      </c>
      <c r="AD1790">
        <v>1.9077267559031279</v>
      </c>
      <c r="AE1790">
        <v>7.0072271226441815E-2</v>
      </c>
      <c r="AF1790">
        <v>9.0844331497737514</v>
      </c>
      <c r="AG1790">
        <v>1</v>
      </c>
      <c r="AH1790" t="s">
        <v>1434</v>
      </c>
    </row>
    <row r="1791" spans="1:34">
      <c r="A1791" t="s">
        <v>422</v>
      </c>
      <c r="B1791" t="s">
        <v>1398</v>
      </c>
      <c r="C1791" t="s">
        <v>947</v>
      </c>
      <c r="D1791" t="s">
        <v>2560</v>
      </c>
      <c r="E1791" t="s">
        <v>53</v>
      </c>
      <c r="F1791" t="s">
        <v>39</v>
      </c>
      <c r="G1791" t="s">
        <v>140</v>
      </c>
      <c r="H1791" t="s">
        <v>41</v>
      </c>
      <c r="I1791">
        <v>1.5</v>
      </c>
      <c r="J1791">
        <v>1.6612609498898321</v>
      </c>
      <c r="K1791">
        <v>1.5</v>
      </c>
      <c r="L1791">
        <v>8.3999999999999995E-3</v>
      </c>
      <c r="M1791">
        <v>4.669660949889832</v>
      </c>
      <c r="N1791">
        <v>140.93428277282081</v>
      </c>
      <c r="O1791">
        <v>241.2352509190232</v>
      </c>
      <c r="P1791">
        <v>98.483511307937491</v>
      </c>
      <c r="Q1791">
        <v>186.37200198002759</v>
      </c>
      <c r="R1791">
        <v>667.02504697980908</v>
      </c>
      <c r="S1791">
        <v>11806344.216010479</v>
      </c>
      <c r="T1791">
        <v>9132902.3954246882</v>
      </c>
      <c r="U1791">
        <v>2722230.5276770229</v>
      </c>
      <c r="V1791">
        <v>52348431.684566744</v>
      </c>
      <c r="W1791">
        <v>28686954.545454539</v>
      </c>
      <c r="X1791">
        <v>0.33874370987822988</v>
      </c>
      <c r="Y1791">
        <v>0.54529598635430654</v>
      </c>
      <c r="Z1791">
        <v>0.24241493025817981</v>
      </c>
      <c r="AA1791">
        <v>0.5355517298276653</v>
      </c>
      <c r="AB1791">
        <v>9.0872000000000008E-2</v>
      </c>
      <c r="AC1791">
        <v>5.4999999999999997E-3</v>
      </c>
      <c r="AD1791">
        <v>1.271321305729169</v>
      </c>
      <c r="AE1791">
        <v>3.051623430753005</v>
      </c>
      <c r="AF1791">
        <v>9.0889776863720062</v>
      </c>
      <c r="AG1791">
        <v>1</v>
      </c>
      <c r="AH1791" t="s">
        <v>249</v>
      </c>
    </row>
    <row r="1792" spans="1:34">
      <c r="A1792" t="s">
        <v>459</v>
      </c>
      <c r="B1792" t="s">
        <v>767</v>
      </c>
      <c r="C1792" t="s">
        <v>1823</v>
      </c>
      <c r="D1792" t="s">
        <v>2561</v>
      </c>
      <c r="E1792" t="s">
        <v>39</v>
      </c>
      <c r="F1792" t="s">
        <v>140</v>
      </c>
      <c r="G1792" t="s">
        <v>239</v>
      </c>
      <c r="H1792" t="s">
        <v>302</v>
      </c>
      <c r="I1792">
        <v>2.7527801246580319</v>
      </c>
      <c r="J1792">
        <v>1.5</v>
      </c>
      <c r="K1792">
        <v>2.02</v>
      </c>
      <c r="L1792">
        <v>1.06E-2</v>
      </c>
      <c r="M1792">
        <v>6.2833801246580334</v>
      </c>
      <c r="N1792">
        <v>464.99044272348601</v>
      </c>
      <c r="O1792">
        <v>100.2005339238125</v>
      </c>
      <c r="P1792">
        <v>61.974581298003081</v>
      </c>
      <c r="Q1792">
        <v>46.763721776589442</v>
      </c>
      <c r="R1792">
        <v>673.92927972189102</v>
      </c>
      <c r="S1792">
        <v>17604028.89718812</v>
      </c>
      <c r="T1792">
        <v>2769691.5830310681</v>
      </c>
      <c r="U1792">
        <v>25528684.72319508</v>
      </c>
      <c r="V1792">
        <v>58615036.219457053</v>
      </c>
      <c r="W1792">
        <v>12712631.016042789</v>
      </c>
      <c r="X1792">
        <v>1.0510794800687819</v>
      </c>
      <c r="Y1792">
        <v>0.2466413424986775</v>
      </c>
      <c r="Z1792">
        <v>0.17808787729311229</v>
      </c>
      <c r="AA1792">
        <v>0.13437851085226851</v>
      </c>
      <c r="AB1792">
        <v>9.3907000000000004E-2</v>
      </c>
      <c r="AC1792">
        <v>5.4999999999999997E-3</v>
      </c>
      <c r="AD1792">
        <v>1.710658463257684</v>
      </c>
      <c r="AE1792">
        <v>0.99591574975829822</v>
      </c>
      <c r="AF1792">
        <v>9.0893613376740152</v>
      </c>
      <c r="AG1792">
        <v>1</v>
      </c>
      <c r="AH1792" t="s">
        <v>1434</v>
      </c>
    </row>
    <row r="1793" spans="1:34">
      <c r="A1793" t="s">
        <v>99</v>
      </c>
      <c r="B1793" t="s">
        <v>204</v>
      </c>
      <c r="C1793" t="s">
        <v>1836</v>
      </c>
      <c r="D1793" t="s">
        <v>2562</v>
      </c>
      <c r="E1793" t="s">
        <v>140</v>
      </c>
      <c r="F1793" t="s">
        <v>40</v>
      </c>
      <c r="G1793" t="s">
        <v>41</v>
      </c>
      <c r="H1793" t="s">
        <v>239</v>
      </c>
      <c r="I1793">
        <v>2.8468823693534069</v>
      </c>
      <c r="J1793">
        <v>1.4037163044817049</v>
      </c>
      <c r="K1793">
        <v>8.4000000000000012E-3</v>
      </c>
      <c r="L1793">
        <v>2.02</v>
      </c>
      <c r="M1793">
        <v>6.2789986738351118</v>
      </c>
      <c r="N1793">
        <v>188.77613807178591</v>
      </c>
      <c r="O1793">
        <v>150.86566659496731</v>
      </c>
      <c r="P1793">
        <v>188.4060756714876</v>
      </c>
      <c r="Q1793">
        <v>58.149404109062978</v>
      </c>
      <c r="R1793">
        <v>586.19728444730379</v>
      </c>
      <c r="S1793">
        <v>5218052.8408370214</v>
      </c>
      <c r="T1793">
        <v>11828891.079124041</v>
      </c>
      <c r="U1793">
        <v>29000045.454545461</v>
      </c>
      <c r="V1793">
        <v>70000000.000005752</v>
      </c>
      <c r="W1793">
        <v>23953010.62549923</v>
      </c>
      <c r="X1793">
        <v>0.46466818391549558</v>
      </c>
      <c r="Y1793">
        <v>0.34828719056114588</v>
      </c>
      <c r="Z1793">
        <v>0.54139676917094137</v>
      </c>
      <c r="AA1793">
        <v>0.1670959888191465</v>
      </c>
      <c r="AB1793">
        <v>0.10087400000000001</v>
      </c>
      <c r="AC1793">
        <v>5.4999999999999997E-3</v>
      </c>
      <c r="AD1793">
        <v>1.7094656075362611</v>
      </c>
      <c r="AE1793">
        <v>0.99522128980286528</v>
      </c>
      <c r="AF1793">
        <v>9.0900595711742369</v>
      </c>
      <c r="AG1793">
        <v>1</v>
      </c>
      <c r="AH1793" t="s">
        <v>1654</v>
      </c>
    </row>
    <row r="1794" spans="1:34">
      <c r="A1794" t="s">
        <v>35</v>
      </c>
      <c r="B1794" t="s">
        <v>68</v>
      </c>
      <c r="C1794" t="s">
        <v>1838</v>
      </c>
      <c r="D1794" t="s">
        <v>2563</v>
      </c>
      <c r="E1794" t="s">
        <v>140</v>
      </c>
      <c r="F1794" t="s">
        <v>41</v>
      </c>
      <c r="G1794" t="s">
        <v>239</v>
      </c>
      <c r="I1794">
        <v>4.1442025577332116</v>
      </c>
      <c r="J1794">
        <v>8.4000000000000012E-3</v>
      </c>
      <c r="K1794">
        <v>2.147107034624451</v>
      </c>
      <c r="M1794">
        <v>6.2997095923576616</v>
      </c>
      <c r="N1794">
        <v>284.62758021444017</v>
      </c>
      <c r="O1794">
        <v>195.77959280303031</v>
      </c>
      <c r="P1794">
        <v>77.678497154966294</v>
      </c>
      <c r="R1794">
        <v>558.08567017243683</v>
      </c>
      <c r="S1794">
        <v>7867529.0674383296</v>
      </c>
      <c r="T1794">
        <v>30135000</v>
      </c>
      <c r="U1794">
        <v>31997470.932565019</v>
      </c>
      <c r="V1794">
        <v>70000000.000003353</v>
      </c>
      <c r="X1794">
        <v>0.70060433559782065</v>
      </c>
      <c r="Y1794">
        <v>0.56258503679031702</v>
      </c>
      <c r="Z1794">
        <v>0.22321407228438589</v>
      </c>
      <c r="AB1794">
        <v>7.3623000000000008E-2</v>
      </c>
      <c r="AC1794">
        <v>5.4999999999999997E-3</v>
      </c>
      <c r="AD1794">
        <v>1.715104182212557</v>
      </c>
      <c r="AE1794">
        <v>0.99850397038868932</v>
      </c>
      <c r="AF1794">
        <v>9.0924407449589086</v>
      </c>
      <c r="AG1794">
        <v>1</v>
      </c>
      <c r="AH1794" t="s">
        <v>1840</v>
      </c>
    </row>
    <row r="1795" spans="1:34">
      <c r="A1795" t="s">
        <v>35</v>
      </c>
      <c r="B1795" t="s">
        <v>290</v>
      </c>
      <c r="C1795" t="s">
        <v>708</v>
      </c>
      <c r="D1795" t="s">
        <v>2564</v>
      </c>
      <c r="E1795" t="s">
        <v>72</v>
      </c>
      <c r="F1795" t="s">
        <v>39</v>
      </c>
      <c r="G1795" t="s">
        <v>302</v>
      </c>
      <c r="I1795">
        <v>2.0695673760584441</v>
      </c>
      <c r="J1795">
        <v>3</v>
      </c>
      <c r="K1795">
        <v>1.059999999999999E-2</v>
      </c>
      <c r="M1795">
        <v>5.0801673760584443</v>
      </c>
      <c r="N1795">
        <v>145.39581281247081</v>
      </c>
      <c r="O1795">
        <v>535.39819927329722</v>
      </c>
      <c r="P1795">
        <v>51.260860177404261</v>
      </c>
      <c r="R1795">
        <v>732.05487226317223</v>
      </c>
      <c r="S1795">
        <v>11260552.438842051</v>
      </c>
      <c r="T1795">
        <v>20269589.448560841</v>
      </c>
      <c r="U1795">
        <v>13935169.74789915</v>
      </c>
      <c r="V1795">
        <v>45465311.635302037</v>
      </c>
      <c r="X1795">
        <v>0.34140255014834059</v>
      </c>
      <c r="Y1795">
        <v>1.2102314568572441</v>
      </c>
      <c r="Z1795">
        <v>0.14730132234886281</v>
      </c>
      <c r="AB1795">
        <v>6.6664000000000001E-2</v>
      </c>
      <c r="AC1795">
        <v>5.4999999999999997E-3</v>
      </c>
      <c r="AD1795">
        <v>1.3830822175656501</v>
      </c>
      <c r="AE1795">
        <v>2.5654845249095142</v>
      </c>
      <c r="AF1795">
        <v>9.1008981185336086</v>
      </c>
      <c r="AG1795">
        <v>1</v>
      </c>
      <c r="AH1795" t="s">
        <v>710</v>
      </c>
    </row>
    <row r="1796" spans="1:34">
      <c r="A1796" t="s">
        <v>459</v>
      </c>
      <c r="B1796" t="s">
        <v>953</v>
      </c>
      <c r="C1796" t="s">
        <v>1658</v>
      </c>
      <c r="D1796" t="s">
        <v>2565</v>
      </c>
      <c r="E1796" t="s">
        <v>53</v>
      </c>
      <c r="F1796" t="s">
        <v>39</v>
      </c>
      <c r="G1796" t="s">
        <v>239</v>
      </c>
      <c r="I1796">
        <v>1.5</v>
      </c>
      <c r="J1796">
        <v>2.7822071698895812</v>
      </c>
      <c r="K1796">
        <v>2.02</v>
      </c>
      <c r="M1796">
        <v>6.3022071698895807</v>
      </c>
      <c r="N1796">
        <v>167.75</v>
      </c>
      <c r="O1796">
        <v>469.96116111384839</v>
      </c>
      <c r="P1796">
        <v>61.974581298003081</v>
      </c>
      <c r="R1796">
        <v>699.68574241185149</v>
      </c>
      <c r="S1796">
        <v>14052750</v>
      </c>
      <c r="T1796">
        <v>17792214.851443872</v>
      </c>
      <c r="U1796">
        <v>25528684.72319508</v>
      </c>
      <c r="V1796">
        <v>57373649.574638963</v>
      </c>
      <c r="X1796">
        <v>0.40319683908045978</v>
      </c>
      <c r="Y1796">
        <v>1.0623154531582699</v>
      </c>
      <c r="Z1796">
        <v>0.17808787729311229</v>
      </c>
      <c r="AB1796">
        <v>7.9335000000000003E-2</v>
      </c>
      <c r="AC1796">
        <v>5.4999999999999997E-3</v>
      </c>
      <c r="AD1796">
        <v>1.7157841509647029</v>
      </c>
      <c r="AE1796">
        <v>0.99889983642749858</v>
      </c>
      <c r="AF1796">
        <v>9.1017261572817816</v>
      </c>
      <c r="AG1796">
        <v>1</v>
      </c>
      <c r="AH1796" t="s">
        <v>1282</v>
      </c>
    </row>
    <row r="1797" spans="1:34">
      <c r="A1797" t="s">
        <v>99</v>
      </c>
      <c r="B1797" t="s">
        <v>204</v>
      </c>
      <c r="C1797" t="s">
        <v>1841</v>
      </c>
      <c r="D1797" t="s">
        <v>2566</v>
      </c>
      <c r="E1797" t="s">
        <v>39</v>
      </c>
      <c r="F1797" t="s">
        <v>140</v>
      </c>
      <c r="G1797" t="s">
        <v>103</v>
      </c>
      <c r="H1797" t="s">
        <v>40</v>
      </c>
      <c r="I1797">
        <v>2.7885628647052219</v>
      </c>
      <c r="J1797">
        <v>1.5</v>
      </c>
      <c r="K1797">
        <v>1</v>
      </c>
      <c r="L1797">
        <v>1</v>
      </c>
      <c r="M1797">
        <v>6.2885628647052219</v>
      </c>
      <c r="N1797">
        <v>442.70549787234762</v>
      </c>
      <c r="O1797">
        <v>99.464667088437494</v>
      </c>
      <c r="P1797">
        <v>104.33745543672011</v>
      </c>
      <c r="Q1797">
        <v>107.4758953168044</v>
      </c>
      <c r="R1797">
        <v>753.98351571430965</v>
      </c>
      <c r="S1797">
        <v>16760345.291921049</v>
      </c>
      <c r="T1797">
        <v>2749351.1307364772</v>
      </c>
      <c r="U1797">
        <v>14899446.94518717</v>
      </c>
      <c r="V1797">
        <v>42835982.210819893</v>
      </c>
      <c r="W1797">
        <v>8426838.8429752067</v>
      </c>
      <c r="X1797">
        <v>1.0007058678493479</v>
      </c>
      <c r="Y1797">
        <v>0.2448300229670356</v>
      </c>
      <c r="Z1797">
        <v>0.23971659098592421</v>
      </c>
      <c r="AA1797">
        <v>0.24811793483423569</v>
      </c>
      <c r="AB1797">
        <v>9.8993999999999999E-2</v>
      </c>
      <c r="AC1797">
        <v>5.4999999999999997E-3</v>
      </c>
      <c r="AD1797">
        <v>1.712069471019223</v>
      </c>
      <c r="AE1797">
        <v>0.99673721405577764</v>
      </c>
      <c r="AF1797">
        <v>9.1018635497802229</v>
      </c>
      <c r="AG1797">
        <v>1</v>
      </c>
      <c r="AH1797" t="s">
        <v>1843</v>
      </c>
    </row>
    <row r="1798" spans="1:34">
      <c r="A1798" t="s">
        <v>1074</v>
      </c>
      <c r="B1798" t="s">
        <v>2000</v>
      </c>
      <c r="C1798" t="s">
        <v>1368</v>
      </c>
      <c r="D1798" t="s">
        <v>2567</v>
      </c>
      <c r="E1798" t="s">
        <v>140</v>
      </c>
      <c r="F1798" t="s">
        <v>103</v>
      </c>
      <c r="G1798" t="s">
        <v>41</v>
      </c>
      <c r="I1798">
        <v>2.9539579884740328</v>
      </c>
      <c r="J1798">
        <v>2.5809695262817631</v>
      </c>
      <c r="K1798">
        <v>8.3999999999999977E-3</v>
      </c>
      <c r="M1798">
        <v>5.5433275147557959</v>
      </c>
      <c r="N1798">
        <v>192.25343241651831</v>
      </c>
      <c r="O1798">
        <v>254.01041754489691</v>
      </c>
      <c r="P1798">
        <v>184.59218749999999</v>
      </c>
      <c r="R1798">
        <v>630.8560374614151</v>
      </c>
      <c r="S1798">
        <v>5314170.4212647853</v>
      </c>
      <c r="T1798">
        <v>36272829.578735217</v>
      </c>
      <c r="U1798">
        <v>28412999.999999989</v>
      </c>
      <c r="V1798">
        <v>70000000</v>
      </c>
      <c r="X1798">
        <v>0.47322746510754993</v>
      </c>
      <c r="Y1798">
        <v>0.58359206781406969</v>
      </c>
      <c r="Z1798">
        <v>0.53043732040229874</v>
      </c>
      <c r="AB1798">
        <v>6.9831000000000004E-2</v>
      </c>
      <c r="AC1798">
        <v>5.4999999999999997E-3</v>
      </c>
      <c r="AD1798">
        <v>1.509178171556552</v>
      </c>
      <c r="AE1798">
        <v>1.9761962590104409</v>
      </c>
      <c r="AF1798">
        <v>9.1040329453227891</v>
      </c>
      <c r="AG1798">
        <v>1</v>
      </c>
      <c r="AH1798" t="s">
        <v>626</v>
      </c>
    </row>
    <row r="1799" spans="1:34">
      <c r="A1799" t="s">
        <v>459</v>
      </c>
      <c r="B1799" t="s">
        <v>958</v>
      </c>
      <c r="C1799" t="s">
        <v>1658</v>
      </c>
      <c r="D1799" t="s">
        <v>2568</v>
      </c>
      <c r="E1799" t="s">
        <v>53</v>
      </c>
      <c r="F1799" t="s">
        <v>39</v>
      </c>
      <c r="G1799" t="s">
        <v>239</v>
      </c>
      <c r="I1799">
        <v>1.5</v>
      </c>
      <c r="J1799">
        <v>2.7839876092306581</v>
      </c>
      <c r="K1799">
        <v>2.02</v>
      </c>
      <c r="M1799">
        <v>6.3039876092306582</v>
      </c>
      <c r="N1799">
        <v>167.75</v>
      </c>
      <c r="O1799">
        <v>470.26190699254522</v>
      </c>
      <c r="P1799">
        <v>61.974581298003081</v>
      </c>
      <c r="R1799">
        <v>699.98648829054821</v>
      </c>
      <c r="S1799">
        <v>14052750</v>
      </c>
      <c r="T1799">
        <v>17803600.761030059</v>
      </c>
      <c r="U1799">
        <v>25528684.72319508</v>
      </c>
      <c r="V1799">
        <v>57385035.484225139</v>
      </c>
      <c r="X1799">
        <v>0.40319683908045978</v>
      </c>
      <c r="Y1799">
        <v>1.062995268898056</v>
      </c>
      <c r="Z1799">
        <v>0.17808787729311229</v>
      </c>
      <c r="AB1799">
        <v>7.9335000000000003E-2</v>
      </c>
      <c r="AC1799">
        <v>5.4999999999999997E-3</v>
      </c>
      <c r="AD1799">
        <v>1.7162688779057289</v>
      </c>
      <c r="AE1799">
        <v>0.99918203606305933</v>
      </c>
      <c r="AF1799">
        <v>9.1042735231994456</v>
      </c>
      <c r="AG1799">
        <v>1</v>
      </c>
      <c r="AH1799" t="s">
        <v>1282</v>
      </c>
    </row>
    <row r="1800" spans="1:34">
      <c r="A1800" t="s">
        <v>59</v>
      </c>
      <c r="B1800" t="s">
        <v>105</v>
      </c>
      <c r="C1800" t="s">
        <v>1762</v>
      </c>
      <c r="D1800" t="s">
        <v>2569</v>
      </c>
      <c r="E1800" t="s">
        <v>53</v>
      </c>
      <c r="F1800" t="s">
        <v>140</v>
      </c>
      <c r="I1800">
        <v>4.8291370079348876</v>
      </c>
      <c r="J1800">
        <v>1.5</v>
      </c>
      <c r="M1800">
        <v>6.3291370079348876</v>
      </c>
      <c r="N1800">
        <v>559.57946165682733</v>
      </c>
      <c r="O1800">
        <v>101.549623122</v>
      </c>
      <c r="R1800">
        <v>661.12908477882729</v>
      </c>
      <c r="S1800">
        <v>46877080.654533423</v>
      </c>
      <c r="T1800">
        <v>2806982.4122378179</v>
      </c>
      <c r="V1800">
        <v>49684063.066771232</v>
      </c>
      <c r="X1800">
        <v>1.3449816402645489</v>
      </c>
      <c r="Y1800">
        <v>0.2499620949733542</v>
      </c>
      <c r="AB1800">
        <v>4.4491999999999997E-2</v>
      </c>
      <c r="AC1800">
        <v>5.4999999999999997E-3</v>
      </c>
      <c r="AD1800">
        <v>1.7231158346210169</v>
      </c>
      <c r="AE1800">
        <v>1.00316821575768</v>
      </c>
      <c r="AF1800">
        <v>9.1054130583135837</v>
      </c>
      <c r="AG1800">
        <v>1</v>
      </c>
      <c r="AH1800" t="s">
        <v>1569</v>
      </c>
    </row>
    <row r="1801" spans="1:34">
      <c r="A1801" t="s">
        <v>459</v>
      </c>
      <c r="B1801" t="s">
        <v>460</v>
      </c>
      <c r="C1801" t="s">
        <v>2570</v>
      </c>
      <c r="D1801" t="s">
        <v>2571</v>
      </c>
      <c r="E1801" t="s">
        <v>53</v>
      </c>
      <c r="F1801" t="s">
        <v>140</v>
      </c>
      <c r="G1801" t="s">
        <v>239</v>
      </c>
      <c r="H1801" t="s">
        <v>302</v>
      </c>
      <c r="I1801">
        <v>3.497506442838453</v>
      </c>
      <c r="J1801">
        <v>1.5</v>
      </c>
      <c r="K1801">
        <v>2.02</v>
      </c>
      <c r="L1801">
        <v>7.450344973533079E-3</v>
      </c>
      <c r="M1801">
        <v>7.0249567878119858</v>
      </c>
      <c r="N1801">
        <v>391.13780385743371</v>
      </c>
      <c r="O1801">
        <v>100.2005339238125</v>
      </c>
      <c r="P1801">
        <v>61.974581298003081</v>
      </c>
      <c r="Q1801">
        <v>32.868477309614377</v>
      </c>
      <c r="R1801">
        <v>586.18139638886362</v>
      </c>
      <c r="S1801">
        <v>32766389.10973205</v>
      </c>
      <c r="T1801">
        <v>2769691.5830310681</v>
      </c>
      <c r="U1801">
        <v>25528684.72319508</v>
      </c>
      <c r="V1801">
        <v>69999999.999991685</v>
      </c>
      <c r="W1801">
        <v>8935234.5840334967</v>
      </c>
      <c r="X1801">
        <v>0.94012236161067131</v>
      </c>
      <c r="Y1801">
        <v>0.2466413424986775</v>
      </c>
      <c r="Z1801">
        <v>0.17808787729311229</v>
      </c>
      <c r="AA1801">
        <v>9.4449647441420634E-2</v>
      </c>
      <c r="AB1801">
        <v>9.3907000000000004E-2</v>
      </c>
      <c r="AC1801">
        <v>5.4999999999999997E-3</v>
      </c>
      <c r="AD1801">
        <v>1.9125536804514309</v>
      </c>
      <c r="AE1801">
        <v>7.0249567878119853E-2</v>
      </c>
      <c r="AF1801">
        <v>9.1071670361415364</v>
      </c>
      <c r="AG1801">
        <v>1</v>
      </c>
      <c r="AH1801" t="s">
        <v>2265</v>
      </c>
    </row>
    <row r="1802" spans="1:34">
      <c r="A1802" t="s">
        <v>59</v>
      </c>
      <c r="B1802" t="s">
        <v>105</v>
      </c>
      <c r="C1802" t="s">
        <v>1737</v>
      </c>
      <c r="D1802" t="s">
        <v>2572</v>
      </c>
      <c r="E1802" t="s">
        <v>53</v>
      </c>
      <c r="F1802" t="s">
        <v>140</v>
      </c>
      <c r="G1802" t="s">
        <v>41</v>
      </c>
      <c r="H1802" t="s">
        <v>239</v>
      </c>
      <c r="I1802">
        <v>1.5</v>
      </c>
      <c r="J1802">
        <v>2.7671096736899941</v>
      </c>
      <c r="K1802">
        <v>6.1852368176394399E-3</v>
      </c>
      <c r="L1802">
        <v>2.02</v>
      </c>
      <c r="M1802">
        <v>6.293294910507635</v>
      </c>
      <c r="N1802">
        <v>173.81349734042561</v>
      </c>
      <c r="O1802">
        <v>187.33262966697291</v>
      </c>
      <c r="P1802">
        <v>141.91325051410061</v>
      </c>
      <c r="Q1802">
        <v>68.987406144393248</v>
      </c>
      <c r="R1802">
        <v>572.04678366589224</v>
      </c>
      <c r="S1802">
        <v>14560701.190764019</v>
      </c>
      <c r="T1802">
        <v>5178152.1245206278</v>
      </c>
      <c r="U1802">
        <v>21843726.115749829</v>
      </c>
      <c r="V1802">
        <v>70000000.000005305</v>
      </c>
      <c r="W1802">
        <v>28417420.568970811</v>
      </c>
      <c r="X1802">
        <v>0.41777080606366312</v>
      </c>
      <c r="Y1802">
        <v>0.46111502070439042</v>
      </c>
      <c r="Z1802">
        <v>0.4077966968795993</v>
      </c>
      <c r="AA1802">
        <v>0.19823967282871621</v>
      </c>
      <c r="AB1802">
        <v>9.7769000000000009E-2</v>
      </c>
      <c r="AC1802">
        <v>5.4999999999999997E-3</v>
      </c>
      <c r="AD1802">
        <v>1.7133577766827071</v>
      </c>
      <c r="AE1802">
        <v>0.99748724331546013</v>
      </c>
      <c r="AF1802">
        <v>9.1074089305058017</v>
      </c>
      <c r="AG1802">
        <v>1</v>
      </c>
      <c r="AH1802" t="s">
        <v>1739</v>
      </c>
    </row>
    <row r="1803" spans="1:34">
      <c r="A1803" t="s">
        <v>99</v>
      </c>
      <c r="B1803" t="s">
        <v>100</v>
      </c>
      <c r="C1803" t="s">
        <v>2573</v>
      </c>
      <c r="D1803" t="s">
        <v>2574</v>
      </c>
      <c r="E1803" t="s">
        <v>53</v>
      </c>
      <c r="F1803" t="s">
        <v>72</v>
      </c>
      <c r="G1803" t="s">
        <v>140</v>
      </c>
      <c r="H1803" t="s">
        <v>302</v>
      </c>
      <c r="I1803">
        <v>4.5221702970596098</v>
      </c>
      <c r="J1803">
        <v>1</v>
      </c>
      <c r="K1803">
        <v>1.5</v>
      </c>
      <c r="L1803">
        <v>1.06E-2</v>
      </c>
      <c r="M1803">
        <v>7.03277029705961</v>
      </c>
      <c r="N1803">
        <v>471.08216680999521</v>
      </c>
      <c r="O1803">
        <v>60.170646557743339</v>
      </c>
      <c r="P1803">
        <v>99.464667088437494</v>
      </c>
      <c r="Q1803">
        <v>45.590555237246413</v>
      </c>
      <c r="R1803">
        <v>676.30803569342254</v>
      </c>
      <c r="S1803">
        <v>39463486.853288583</v>
      </c>
      <c r="T1803">
        <v>4660070.3812316712</v>
      </c>
      <c r="U1803">
        <v>2749351.1307364772</v>
      </c>
      <c r="V1803">
        <v>59266616.233858719</v>
      </c>
      <c r="W1803">
        <v>12393707.868601991</v>
      </c>
      <c r="X1803">
        <v>1.1322732673917379</v>
      </c>
      <c r="Y1803">
        <v>0.14128613322161709</v>
      </c>
      <c r="Z1803">
        <v>0.2448300229670356</v>
      </c>
      <c r="AA1803">
        <v>0.13100734263576561</v>
      </c>
      <c r="AB1803">
        <v>8.7010000000000004E-2</v>
      </c>
      <c r="AC1803">
        <v>5.4999999999999997E-3</v>
      </c>
      <c r="AD1803">
        <v>1.914680918571203</v>
      </c>
      <c r="AE1803">
        <v>7.0327702970596095E-2</v>
      </c>
      <c r="AF1803">
        <v>9.1102889186014089</v>
      </c>
      <c r="AG1803">
        <v>1</v>
      </c>
      <c r="AH1803" t="s">
        <v>1451</v>
      </c>
    </row>
    <row r="1804" spans="1:34">
      <c r="A1804" t="s">
        <v>35</v>
      </c>
      <c r="B1804" t="s">
        <v>74</v>
      </c>
      <c r="C1804" t="s">
        <v>1838</v>
      </c>
      <c r="D1804" t="s">
        <v>2575</v>
      </c>
      <c r="E1804" t="s">
        <v>140</v>
      </c>
      <c r="F1804" t="s">
        <v>41</v>
      </c>
      <c r="G1804" t="s">
        <v>239</v>
      </c>
      <c r="I1804">
        <v>4.1592524187462709</v>
      </c>
      <c r="J1804">
        <v>8.3999999999999995E-3</v>
      </c>
      <c r="K1804">
        <v>2.145189832451635</v>
      </c>
      <c r="M1804">
        <v>6.3128422511979059</v>
      </c>
      <c r="N1804">
        <v>285.66121828184532</v>
      </c>
      <c r="O1804">
        <v>195.77959280303031</v>
      </c>
      <c r="P1804">
        <v>77.609136205034616</v>
      </c>
      <c r="R1804">
        <v>559.04994728991016</v>
      </c>
      <c r="S1804">
        <v>7896100.3588584848</v>
      </c>
      <c r="T1804">
        <v>30135000</v>
      </c>
      <c r="U1804">
        <v>31968899.641144861</v>
      </c>
      <c r="V1804">
        <v>70000000.000003338</v>
      </c>
      <c r="X1804">
        <v>0.70314861226601066</v>
      </c>
      <c r="Y1804">
        <v>0.56258503679031691</v>
      </c>
      <c r="Z1804">
        <v>0.2230147592098696</v>
      </c>
      <c r="AB1804">
        <v>7.3623000000000008E-2</v>
      </c>
      <c r="AC1804">
        <v>5.4999999999999997E-3</v>
      </c>
      <c r="AD1804">
        <v>1.718679565771158</v>
      </c>
      <c r="AE1804">
        <v>1.000585496814868</v>
      </c>
      <c r="AF1804">
        <v>9.1112303137839312</v>
      </c>
      <c r="AG1804">
        <v>1</v>
      </c>
      <c r="AH1804" t="s">
        <v>1840</v>
      </c>
    </row>
    <row r="1805" spans="1:34">
      <c r="A1805" t="s">
        <v>125</v>
      </c>
      <c r="B1805" t="s">
        <v>145</v>
      </c>
      <c r="C1805" t="s">
        <v>2517</v>
      </c>
      <c r="D1805" t="s">
        <v>2576</v>
      </c>
      <c r="E1805" t="s">
        <v>53</v>
      </c>
      <c r="F1805" t="s">
        <v>72</v>
      </c>
      <c r="G1805" t="s">
        <v>39</v>
      </c>
      <c r="H1805" t="s">
        <v>140</v>
      </c>
      <c r="I1805">
        <v>1.5291961066945881</v>
      </c>
      <c r="J1805">
        <v>1</v>
      </c>
      <c r="K1805">
        <v>3</v>
      </c>
      <c r="L1805">
        <v>1.5</v>
      </c>
      <c r="M1805">
        <v>7.0291961066945881</v>
      </c>
      <c r="N1805">
        <v>159.2989578228613</v>
      </c>
      <c r="O1805">
        <v>60.170646557743339</v>
      </c>
      <c r="P1805">
        <v>476.27274623318829</v>
      </c>
      <c r="Q1805">
        <v>99.464667088437494</v>
      </c>
      <c r="R1805">
        <v>795.20701770223047</v>
      </c>
      <c r="S1805">
        <v>13344789.44587311</v>
      </c>
      <c r="T1805">
        <v>4660070.3812316712</v>
      </c>
      <c r="U1805">
        <v>18031164.55152189</v>
      </c>
      <c r="V1805">
        <v>38785375.509363152</v>
      </c>
      <c r="W1805">
        <v>2749351.1307364772</v>
      </c>
      <c r="X1805">
        <v>0.38288426982407853</v>
      </c>
      <c r="Y1805">
        <v>0.14128613322161709</v>
      </c>
      <c r="Z1805">
        <v>1.076582364896908</v>
      </c>
      <c r="AA1805">
        <v>0.2448300229670356</v>
      </c>
      <c r="AB1805">
        <v>9.2784000000000005E-2</v>
      </c>
      <c r="AC1805">
        <v>5.4999999999999997E-3</v>
      </c>
      <c r="AD1805">
        <v>1.9137078405660659</v>
      </c>
      <c r="AE1805">
        <v>7.0291961066945879E-2</v>
      </c>
      <c r="AF1805">
        <v>9.111479908327599</v>
      </c>
      <c r="AG1805">
        <v>1</v>
      </c>
      <c r="AH1805" t="s">
        <v>1626</v>
      </c>
    </row>
    <row r="1806" spans="1:34">
      <c r="A1806" t="s">
        <v>125</v>
      </c>
      <c r="B1806" t="s">
        <v>126</v>
      </c>
      <c r="C1806" t="s">
        <v>2577</v>
      </c>
      <c r="D1806" t="s">
        <v>2578</v>
      </c>
      <c r="E1806" t="s">
        <v>72</v>
      </c>
      <c r="F1806" t="s">
        <v>39</v>
      </c>
      <c r="G1806" t="s">
        <v>239</v>
      </c>
      <c r="H1806" t="s">
        <v>302</v>
      </c>
      <c r="I1806">
        <v>1.1176193002411079</v>
      </c>
      <c r="J1806">
        <v>3</v>
      </c>
      <c r="K1806">
        <v>2.8982254426249292</v>
      </c>
      <c r="L1806">
        <v>1.06E-2</v>
      </c>
      <c r="M1806">
        <v>7.0264447428660368</v>
      </c>
      <c r="N1806">
        <v>67.247875900920121</v>
      </c>
      <c r="O1806">
        <v>476.27274623318817</v>
      </c>
      <c r="P1806">
        <v>83.430733892259866</v>
      </c>
      <c r="Q1806">
        <v>45.590555237246427</v>
      </c>
      <c r="R1806">
        <v>672.54191126361479</v>
      </c>
      <c r="S1806">
        <v>5208184.5985464519</v>
      </c>
      <c r="T1806">
        <v>18031164.55152189</v>
      </c>
      <c r="U1806">
        <v>34366942.981330261</v>
      </c>
      <c r="V1806">
        <v>70000000.000000596</v>
      </c>
      <c r="W1806">
        <v>12393707.868601991</v>
      </c>
      <c r="X1806">
        <v>0.15790410934491561</v>
      </c>
      <c r="Y1806">
        <v>1.0765823648969071</v>
      </c>
      <c r="Z1806">
        <v>0.23974348819614899</v>
      </c>
      <c r="AA1806">
        <v>0.13100734263576561</v>
      </c>
      <c r="AB1806">
        <v>9.7707000000000002E-2</v>
      </c>
      <c r="AC1806">
        <v>5.4999999999999997E-3</v>
      </c>
      <c r="AD1806">
        <v>1.9129587781624811</v>
      </c>
      <c r="AE1806">
        <v>7.0264447428660365E-2</v>
      </c>
      <c r="AF1806">
        <v>9.1128749684571773</v>
      </c>
      <c r="AG1806">
        <v>1</v>
      </c>
      <c r="AH1806" t="s">
        <v>1133</v>
      </c>
    </row>
    <row r="1807" spans="1:34">
      <c r="A1807" t="s">
        <v>59</v>
      </c>
      <c r="B1807" t="s">
        <v>60</v>
      </c>
      <c r="C1807" t="s">
        <v>2579</v>
      </c>
      <c r="D1807" t="s">
        <v>2580</v>
      </c>
      <c r="E1807" t="s">
        <v>72</v>
      </c>
      <c r="F1807" t="s">
        <v>39</v>
      </c>
      <c r="G1807" t="s">
        <v>140</v>
      </c>
      <c r="H1807" t="s">
        <v>239</v>
      </c>
      <c r="I1807">
        <v>1</v>
      </c>
      <c r="J1807">
        <v>2.5091225025399582</v>
      </c>
      <c r="K1807">
        <v>1.5</v>
      </c>
      <c r="L1807">
        <v>2.02</v>
      </c>
      <c r="M1807">
        <v>7.0291225025399573</v>
      </c>
      <c r="N1807">
        <v>67.599837662337663</v>
      </c>
      <c r="O1807">
        <v>435.29203338726842</v>
      </c>
      <c r="P1807">
        <v>101.549623122</v>
      </c>
      <c r="Q1807">
        <v>68.987406144393248</v>
      </c>
      <c r="R1807">
        <v>673.42890031599939</v>
      </c>
      <c r="S1807">
        <v>5235443.1818181816</v>
      </c>
      <c r="T1807">
        <v>16479679.645850509</v>
      </c>
      <c r="U1807">
        <v>2806982.4122378179</v>
      </c>
      <c r="V1807">
        <v>52939525.808877319</v>
      </c>
      <c r="W1807">
        <v>28417420.568970811</v>
      </c>
      <c r="X1807">
        <v>0.15873054746977161</v>
      </c>
      <c r="Y1807">
        <v>0.98394823224968586</v>
      </c>
      <c r="Z1807">
        <v>0.2499620949733542</v>
      </c>
      <c r="AA1807">
        <v>0.19823967282871621</v>
      </c>
      <c r="AB1807">
        <v>9.9680999999999992E-2</v>
      </c>
      <c r="AC1807">
        <v>5.4999999999999997E-3</v>
      </c>
      <c r="AD1807">
        <v>1.913687801738627</v>
      </c>
      <c r="AE1807">
        <v>7.029122502539957E-2</v>
      </c>
      <c r="AF1807">
        <v>9.1182825293039844</v>
      </c>
      <c r="AG1807">
        <v>1</v>
      </c>
      <c r="AH1807" t="s">
        <v>2418</v>
      </c>
    </row>
    <row r="1808" spans="1:34">
      <c r="A1808" t="s">
        <v>354</v>
      </c>
      <c r="B1808" t="s">
        <v>355</v>
      </c>
      <c r="C1808" t="s">
        <v>2581</v>
      </c>
      <c r="D1808" t="s">
        <v>2582</v>
      </c>
      <c r="E1808" t="s">
        <v>140</v>
      </c>
      <c r="F1808" t="s">
        <v>40</v>
      </c>
      <c r="G1808" t="s">
        <v>239</v>
      </c>
      <c r="I1808">
        <v>1.5</v>
      </c>
      <c r="J1808">
        <v>3.5256962415825259</v>
      </c>
      <c r="K1808">
        <v>2.02</v>
      </c>
      <c r="M1808">
        <v>7.0456962415825259</v>
      </c>
      <c r="N1808">
        <v>102.28548995737501</v>
      </c>
      <c r="O1808">
        <v>428.3526680286318</v>
      </c>
      <c r="P1808">
        <v>72.812583333333336</v>
      </c>
      <c r="R1808">
        <v>603.45074131934018</v>
      </c>
      <c r="S1808">
        <v>2827322.8645324088</v>
      </c>
      <c r="T1808">
        <v>33585753.259329669</v>
      </c>
      <c r="U1808">
        <v>29993094.66666666</v>
      </c>
      <c r="V1808">
        <v>66406170.790528737</v>
      </c>
      <c r="X1808">
        <v>0.25177341450499602</v>
      </c>
      <c r="Y1808">
        <v>0.98889131426831989</v>
      </c>
      <c r="Z1808">
        <v>0.209231561302682</v>
      </c>
      <c r="AB1808">
        <v>7.8640000000000015E-2</v>
      </c>
      <c r="AC1808">
        <v>5.4999999999999997E-3</v>
      </c>
      <c r="AD1808">
        <v>1.9182000238863419</v>
      </c>
      <c r="AE1808">
        <v>7.0456962415825261E-2</v>
      </c>
      <c r="AF1808">
        <v>9.1184932278846933</v>
      </c>
      <c r="AG1808">
        <v>1</v>
      </c>
      <c r="AH1808" t="s">
        <v>2465</v>
      </c>
    </row>
    <row r="1809" spans="1:34">
      <c r="A1809" t="s">
        <v>459</v>
      </c>
      <c r="B1809" t="s">
        <v>796</v>
      </c>
      <c r="C1809" t="s">
        <v>1823</v>
      </c>
      <c r="D1809" t="s">
        <v>2583</v>
      </c>
      <c r="E1809" t="s">
        <v>39</v>
      </c>
      <c r="F1809" t="s">
        <v>140</v>
      </c>
      <c r="G1809" t="s">
        <v>239</v>
      </c>
      <c r="H1809" t="s">
        <v>302</v>
      </c>
      <c r="I1809">
        <v>2.773148668897341</v>
      </c>
      <c r="J1809">
        <v>1.5</v>
      </c>
      <c r="K1809">
        <v>2.02</v>
      </c>
      <c r="L1809">
        <v>1.06E-2</v>
      </c>
      <c r="M1809">
        <v>6.3037486688973399</v>
      </c>
      <c r="N1809">
        <v>468.43102932124242</v>
      </c>
      <c r="O1809">
        <v>100.2005339238125</v>
      </c>
      <c r="P1809">
        <v>61.974581298003081</v>
      </c>
      <c r="Q1809">
        <v>46.763721776589442</v>
      </c>
      <c r="R1809">
        <v>677.36986631964749</v>
      </c>
      <c r="S1809">
        <v>17734285.73759849</v>
      </c>
      <c r="T1809">
        <v>2769691.5830310681</v>
      </c>
      <c r="U1809">
        <v>25528684.72319508</v>
      </c>
      <c r="V1809">
        <v>58745293.059867427</v>
      </c>
      <c r="W1809">
        <v>12712631.016042789</v>
      </c>
      <c r="X1809">
        <v>1.058856693619926</v>
      </c>
      <c r="Y1809">
        <v>0.2466413424986775</v>
      </c>
      <c r="Z1809">
        <v>0.17808787729311229</v>
      </c>
      <c r="AA1809">
        <v>0.13437851085226851</v>
      </c>
      <c r="AB1809">
        <v>9.3907000000000004E-2</v>
      </c>
      <c r="AC1809">
        <v>5.4999999999999997E-3</v>
      </c>
      <c r="AD1809">
        <v>1.7162038260872341</v>
      </c>
      <c r="AE1809">
        <v>0.99914416402022843</v>
      </c>
      <c r="AF1809">
        <v>9.1185036590048014</v>
      </c>
      <c r="AG1809">
        <v>1</v>
      </c>
      <c r="AH1809" t="s">
        <v>1434</v>
      </c>
    </row>
    <row r="1810" spans="1:34">
      <c r="A1810" t="s">
        <v>59</v>
      </c>
      <c r="B1810" t="s">
        <v>63</v>
      </c>
      <c r="C1810" t="s">
        <v>2579</v>
      </c>
      <c r="D1810" t="s">
        <v>2584</v>
      </c>
      <c r="E1810" t="s">
        <v>72</v>
      </c>
      <c r="F1810" t="s">
        <v>39</v>
      </c>
      <c r="G1810" t="s">
        <v>140</v>
      </c>
      <c r="H1810" t="s">
        <v>239</v>
      </c>
      <c r="I1810">
        <v>1</v>
      </c>
      <c r="J1810">
        <v>2.5111346103255241</v>
      </c>
      <c r="K1810">
        <v>1.5</v>
      </c>
      <c r="L1810">
        <v>2.02</v>
      </c>
      <c r="M1810">
        <v>7.0311346103255232</v>
      </c>
      <c r="N1810">
        <v>67.599837662337663</v>
      </c>
      <c r="O1810">
        <v>435.64110143336279</v>
      </c>
      <c r="P1810">
        <v>101.549623122</v>
      </c>
      <c r="Q1810">
        <v>68.987406144393248</v>
      </c>
      <c r="R1810">
        <v>673.7779683620937</v>
      </c>
      <c r="S1810">
        <v>5235443.1818181816</v>
      </c>
      <c r="T1810">
        <v>16492894.979771219</v>
      </c>
      <c r="U1810">
        <v>2806982.4122378179</v>
      </c>
      <c r="V1810">
        <v>52952741.142798036</v>
      </c>
      <c r="W1810">
        <v>28417420.568970811</v>
      </c>
      <c r="X1810">
        <v>0.15873054746977161</v>
      </c>
      <c r="Y1810">
        <v>0.98473727698412949</v>
      </c>
      <c r="Z1810">
        <v>0.2499620949733542</v>
      </c>
      <c r="AA1810">
        <v>0.19823967282871621</v>
      </c>
      <c r="AB1810">
        <v>9.9680999999999992E-2</v>
      </c>
      <c r="AC1810">
        <v>5.4999999999999997E-3</v>
      </c>
      <c r="AD1810">
        <v>1.9142356007168959</v>
      </c>
      <c r="AE1810">
        <v>7.0311346103255234E-2</v>
      </c>
      <c r="AF1810">
        <v>9.1208625571456743</v>
      </c>
      <c r="AG1810">
        <v>1</v>
      </c>
      <c r="AH1810" t="s">
        <v>2418</v>
      </c>
    </row>
    <row r="1811" spans="1:34">
      <c r="A1811" t="s">
        <v>459</v>
      </c>
      <c r="B1811" t="s">
        <v>953</v>
      </c>
      <c r="C1811" t="s">
        <v>1487</v>
      </c>
      <c r="D1811" t="s">
        <v>2585</v>
      </c>
      <c r="E1811" t="s">
        <v>39</v>
      </c>
      <c r="F1811" t="s">
        <v>140</v>
      </c>
      <c r="G1811" t="s">
        <v>302</v>
      </c>
      <c r="I1811">
        <v>3.0000000000000009</v>
      </c>
      <c r="J1811">
        <v>3.317067018743491</v>
      </c>
      <c r="K1811">
        <v>1.0600000000000021E-2</v>
      </c>
      <c r="M1811">
        <v>6.327667018743492</v>
      </c>
      <c r="N1811">
        <v>506.75000000000011</v>
      </c>
      <c r="O1811">
        <v>221.58125755944451</v>
      </c>
      <c r="P1811">
        <v>46.763721776589513</v>
      </c>
      <c r="R1811">
        <v>775.09497933603404</v>
      </c>
      <c r="S1811">
        <v>19185000.000000011</v>
      </c>
      <c r="T1811">
        <v>6124835.0681092031</v>
      </c>
      <c r="U1811">
        <v>12712631.016042801</v>
      </c>
      <c r="V1811">
        <v>38022466.084152013</v>
      </c>
      <c r="X1811">
        <v>1.1454741379310349</v>
      </c>
      <c r="Y1811">
        <v>0.54541724177398687</v>
      </c>
      <c r="Z1811">
        <v>0.13437851085226871</v>
      </c>
      <c r="AB1811">
        <v>6.2864000000000003E-2</v>
      </c>
      <c r="AC1811">
        <v>5.4999999999999997E-3</v>
      </c>
      <c r="AD1811">
        <v>1.722715628139589</v>
      </c>
      <c r="AE1811">
        <v>1.002935222470843</v>
      </c>
      <c r="AF1811">
        <v>9.1216818693539246</v>
      </c>
      <c r="AG1811">
        <v>1</v>
      </c>
      <c r="AH1811" t="s">
        <v>943</v>
      </c>
    </row>
    <row r="1812" spans="1:34">
      <c r="A1812" t="s">
        <v>59</v>
      </c>
      <c r="B1812" t="s">
        <v>88</v>
      </c>
      <c r="C1812" t="s">
        <v>1848</v>
      </c>
      <c r="D1812" t="s">
        <v>2586</v>
      </c>
      <c r="E1812" t="s">
        <v>72</v>
      </c>
      <c r="F1812" t="s">
        <v>39</v>
      </c>
      <c r="G1812" t="s">
        <v>239</v>
      </c>
      <c r="I1812">
        <v>1.296970471989606</v>
      </c>
      <c r="J1812">
        <v>3</v>
      </c>
      <c r="K1812">
        <v>2.02</v>
      </c>
      <c r="M1812">
        <v>6.3169704719896043</v>
      </c>
      <c r="N1812">
        <v>87.674993359342793</v>
      </c>
      <c r="O1812">
        <v>520.4513126959248</v>
      </c>
      <c r="P1812">
        <v>68.987406144393248</v>
      </c>
      <c r="R1812">
        <v>677.11371219966088</v>
      </c>
      <c r="S1812">
        <v>6790215.2145974897</v>
      </c>
      <c r="T1812">
        <v>19703716.692789972</v>
      </c>
      <c r="U1812">
        <v>28417420.568970811</v>
      </c>
      <c r="V1812">
        <v>54911352.476358272</v>
      </c>
      <c r="X1812">
        <v>0.20586883307103809</v>
      </c>
      <c r="Y1812">
        <v>1.176445029591396</v>
      </c>
      <c r="Z1812">
        <v>0.19823967282871621</v>
      </c>
      <c r="AB1812">
        <v>7.9335000000000003E-2</v>
      </c>
      <c r="AC1812">
        <v>5.4999999999999997E-3</v>
      </c>
      <c r="AD1812">
        <v>1.719803479285128</v>
      </c>
      <c r="AE1812">
        <v>1.001239819810352</v>
      </c>
      <c r="AF1812">
        <v>9.122848771085085</v>
      </c>
      <c r="AG1812">
        <v>1</v>
      </c>
      <c r="AH1812" t="s">
        <v>1529</v>
      </c>
    </row>
    <row r="1813" spans="1:34">
      <c r="A1813" t="s">
        <v>459</v>
      </c>
      <c r="B1813" t="s">
        <v>958</v>
      </c>
      <c r="C1813" t="s">
        <v>1487</v>
      </c>
      <c r="D1813" t="s">
        <v>2587</v>
      </c>
      <c r="E1813" t="s">
        <v>39</v>
      </c>
      <c r="F1813" t="s">
        <v>140</v>
      </c>
      <c r="G1813" t="s">
        <v>302</v>
      </c>
      <c r="I1813">
        <v>3</v>
      </c>
      <c r="J1813">
        <v>3.3192916448006868</v>
      </c>
      <c r="K1813">
        <v>1.060000000000001E-2</v>
      </c>
      <c r="M1813">
        <v>6.3298916448006866</v>
      </c>
      <c r="N1813">
        <v>506.75000000000011</v>
      </c>
      <c r="O1813">
        <v>221.72986337191909</v>
      </c>
      <c r="P1813">
        <v>46.763721776589463</v>
      </c>
      <c r="R1813">
        <v>775.2435851485086</v>
      </c>
      <c r="S1813">
        <v>19185000</v>
      </c>
      <c r="T1813">
        <v>6128942.753486542</v>
      </c>
      <c r="U1813">
        <v>12712631.016042789</v>
      </c>
      <c r="V1813">
        <v>38026573.769529343</v>
      </c>
      <c r="X1813">
        <v>1.1454741379310349</v>
      </c>
      <c r="Y1813">
        <v>0.54578303161218977</v>
      </c>
      <c r="Z1813">
        <v>0.1343785108522686</v>
      </c>
      <c r="AB1813">
        <v>6.2864000000000003E-2</v>
      </c>
      <c r="AC1813">
        <v>5.4999999999999997E-3</v>
      </c>
      <c r="AD1813">
        <v>1.7233212854954749</v>
      </c>
      <c r="AE1813">
        <v>1.003287825700909</v>
      </c>
      <c r="AF1813">
        <v>9.1248647559970717</v>
      </c>
      <c r="AG1813">
        <v>1</v>
      </c>
      <c r="AH1813" t="s">
        <v>943</v>
      </c>
    </row>
    <row r="1814" spans="1:34">
      <c r="A1814" t="s">
        <v>147</v>
      </c>
      <c r="B1814" t="s">
        <v>158</v>
      </c>
      <c r="C1814" t="s">
        <v>2527</v>
      </c>
      <c r="D1814" t="s">
        <v>2588</v>
      </c>
      <c r="E1814" t="s">
        <v>53</v>
      </c>
      <c r="F1814" t="s">
        <v>72</v>
      </c>
      <c r="I1814">
        <v>5</v>
      </c>
      <c r="J1814">
        <v>1.340972635174559</v>
      </c>
      <c r="M1814">
        <v>6.340972635174559</v>
      </c>
      <c r="N1814">
        <v>568.35378384912951</v>
      </c>
      <c r="O1814">
        <v>88.869814780949</v>
      </c>
      <c r="R1814">
        <v>657.22359863007853</v>
      </c>
      <c r="S1814">
        <v>47612123.016309127</v>
      </c>
      <c r="T1814">
        <v>6882751.2306820909</v>
      </c>
      <c r="V1814">
        <v>54494874.246991217</v>
      </c>
      <c r="X1814">
        <v>1.3660712317579009</v>
      </c>
      <c r="Y1814">
        <v>0.20867438209213929</v>
      </c>
      <c r="AB1814">
        <v>4.8292000000000002E-2</v>
      </c>
      <c r="AC1814">
        <v>5.4999999999999997E-3</v>
      </c>
      <c r="AD1814">
        <v>1.7263380996286759</v>
      </c>
      <c r="AE1814">
        <v>1.0050441626751681</v>
      </c>
      <c r="AF1814">
        <v>9.126146897478403</v>
      </c>
      <c r="AG1814">
        <v>1</v>
      </c>
      <c r="AH1814" t="s">
        <v>1304</v>
      </c>
    </row>
    <row r="1815" spans="1:34">
      <c r="A1815" t="s">
        <v>208</v>
      </c>
      <c r="B1815" t="s">
        <v>214</v>
      </c>
      <c r="C1815" t="s">
        <v>2534</v>
      </c>
      <c r="D1815" t="s">
        <v>2589</v>
      </c>
      <c r="E1815" t="s">
        <v>72</v>
      </c>
      <c r="F1815" t="s">
        <v>39</v>
      </c>
      <c r="G1815" t="s">
        <v>239</v>
      </c>
      <c r="H1815" t="s">
        <v>302</v>
      </c>
      <c r="I1815">
        <v>1</v>
      </c>
      <c r="J1815">
        <v>2.9999999999999991</v>
      </c>
      <c r="K1815">
        <v>2.2973258677896289</v>
      </c>
      <c r="L1815">
        <v>1.060000000000001E-2</v>
      </c>
      <c r="M1815">
        <v>6.3079258677896286</v>
      </c>
      <c r="N1815">
        <v>65.166666666666671</v>
      </c>
      <c r="O1815">
        <v>506.74999999999977</v>
      </c>
      <c r="P1815">
        <v>70.483073644224675</v>
      </c>
      <c r="Q1815">
        <v>46.763721776589449</v>
      </c>
      <c r="R1815">
        <v>689.16346208748064</v>
      </c>
      <c r="S1815">
        <v>5047000</v>
      </c>
      <c r="T1815">
        <v>19184999.999999989</v>
      </c>
      <c r="U1815">
        <v>29033518.705565341</v>
      </c>
      <c r="V1815">
        <v>65978149.721608117</v>
      </c>
      <c r="W1815">
        <v>12712631.016042789</v>
      </c>
      <c r="X1815">
        <v>0.1530172413793103</v>
      </c>
      <c r="Y1815">
        <v>1.145474137931034</v>
      </c>
      <c r="Z1815">
        <v>0.2025375679431744</v>
      </c>
      <c r="AA1815">
        <v>0.13437851085226851</v>
      </c>
      <c r="AB1815">
        <v>9.7707000000000002E-2</v>
      </c>
      <c r="AC1815">
        <v>5.4999999999999997E-3</v>
      </c>
      <c r="AD1815">
        <v>1.7173410739531969</v>
      </c>
      <c r="AE1815">
        <v>0.99980625004465618</v>
      </c>
      <c r="AF1815">
        <v>9.1282801917874821</v>
      </c>
      <c r="AG1815">
        <v>1</v>
      </c>
      <c r="AH1815" t="s">
        <v>1133</v>
      </c>
    </row>
    <row r="1816" spans="1:34">
      <c r="A1816" t="s">
        <v>2086</v>
      </c>
      <c r="B1816" t="s">
        <v>2087</v>
      </c>
      <c r="C1816" t="s">
        <v>2590</v>
      </c>
      <c r="D1816" t="s">
        <v>2591</v>
      </c>
      <c r="E1816" t="s">
        <v>140</v>
      </c>
      <c r="F1816" t="s">
        <v>103</v>
      </c>
      <c r="G1816" t="s">
        <v>302</v>
      </c>
      <c r="I1816">
        <v>3.3236303063008008</v>
      </c>
      <c r="J1816">
        <v>3.7302232061341352</v>
      </c>
      <c r="K1816">
        <v>1.060000000000001E-2</v>
      </c>
      <c r="M1816">
        <v>7.0644535124349366</v>
      </c>
      <c r="N1816">
        <v>216.31293910174381</v>
      </c>
      <c r="O1816">
        <v>367.11613387036778</v>
      </c>
      <c r="P1816">
        <v>42.657638888888933</v>
      </c>
      <c r="R1816">
        <v>626.08671186100059</v>
      </c>
      <c r="S1816">
        <v>5979210.9210351417</v>
      </c>
      <c r="T1816">
        <v>52424389.078964859</v>
      </c>
      <c r="U1816">
        <v>11596400.000000009</v>
      </c>
      <c r="V1816">
        <v>70000000.000000015</v>
      </c>
      <c r="X1816">
        <v>0.53244939533410829</v>
      </c>
      <c r="Y1816">
        <v>0.84345384635827525</v>
      </c>
      <c r="Z1816">
        <v>0.12257942209450839</v>
      </c>
      <c r="AB1816">
        <v>6.5969E-2</v>
      </c>
      <c r="AC1816">
        <v>5.4999999999999997E-3</v>
      </c>
      <c r="AD1816">
        <v>1.9233067154273129</v>
      </c>
      <c r="AE1816">
        <v>7.0644535124349372E-2</v>
      </c>
      <c r="AF1816">
        <v>9.1298737629865983</v>
      </c>
      <c r="AG1816">
        <v>1</v>
      </c>
      <c r="AH1816" t="s">
        <v>2253</v>
      </c>
    </row>
    <row r="1817" spans="1:34">
      <c r="A1817" t="s">
        <v>422</v>
      </c>
      <c r="B1817" t="s">
        <v>466</v>
      </c>
      <c r="C1817" t="s">
        <v>2519</v>
      </c>
      <c r="D1817" t="s">
        <v>2592</v>
      </c>
      <c r="E1817" t="s">
        <v>53</v>
      </c>
      <c r="F1817" t="s">
        <v>72</v>
      </c>
      <c r="G1817" t="s">
        <v>39</v>
      </c>
      <c r="H1817" t="s">
        <v>302</v>
      </c>
      <c r="I1817">
        <v>2.3033856991938282</v>
      </c>
      <c r="J1817">
        <v>1</v>
      </c>
      <c r="K1817">
        <v>3.0000000000000009</v>
      </c>
      <c r="L1817">
        <v>1.060000000000001E-2</v>
      </c>
      <c r="M1817">
        <v>6.3139856991938288</v>
      </c>
      <c r="N1817">
        <v>216.41734097670309</v>
      </c>
      <c r="O1817">
        <v>53.509286412512218</v>
      </c>
      <c r="P1817">
        <v>435.63640787743958</v>
      </c>
      <c r="Q1817">
        <v>44.026333184789117</v>
      </c>
      <c r="R1817">
        <v>749.58936845144399</v>
      </c>
      <c r="S1817">
        <v>18129709.617945541</v>
      </c>
      <c r="T1817">
        <v>4144164.2228739001</v>
      </c>
      <c r="U1817">
        <v>16492717.28688442</v>
      </c>
      <c r="V1817">
        <v>50735068.13305147</v>
      </c>
      <c r="W1817">
        <v>11968477.00534761</v>
      </c>
      <c r="X1817">
        <v>0.52017161135025192</v>
      </c>
      <c r="Y1817">
        <v>0.1256446556780261</v>
      </c>
      <c r="Z1817">
        <v>0.98472666751807136</v>
      </c>
      <c r="AA1817">
        <v>0.12651245168042849</v>
      </c>
      <c r="AB1817">
        <v>9.0810000000000002E-2</v>
      </c>
      <c r="AC1817">
        <v>5.4999999999999997E-3</v>
      </c>
      <c r="AD1817">
        <v>1.718990870984707</v>
      </c>
      <c r="AE1817">
        <v>1.0007667333222221</v>
      </c>
      <c r="AF1817">
        <v>9.1300533035007589</v>
      </c>
      <c r="AG1817">
        <v>1</v>
      </c>
      <c r="AH1817" t="s">
        <v>572</v>
      </c>
    </row>
    <row r="1818" spans="1:34">
      <c r="A1818" t="s">
        <v>354</v>
      </c>
      <c r="B1818" t="s">
        <v>590</v>
      </c>
      <c r="C1818" t="s">
        <v>1873</v>
      </c>
      <c r="D1818" t="s">
        <v>2593</v>
      </c>
      <c r="E1818" t="s">
        <v>53</v>
      </c>
      <c r="F1818" t="s">
        <v>72</v>
      </c>
      <c r="G1818" t="s">
        <v>39</v>
      </c>
      <c r="H1818" t="s">
        <v>239</v>
      </c>
      <c r="I1818">
        <v>1.5</v>
      </c>
      <c r="J1818">
        <v>1</v>
      </c>
      <c r="K1818">
        <v>1.7853301179422889</v>
      </c>
      <c r="L1818">
        <v>2.02</v>
      </c>
      <c r="M1818">
        <v>6.3053301179422876</v>
      </c>
      <c r="N1818">
        <v>177.12085952611221</v>
      </c>
      <c r="O1818">
        <v>68.92702184179457</v>
      </c>
      <c r="P1818">
        <v>314.17332228888671</v>
      </c>
      <c r="Q1818">
        <v>72.812583333333336</v>
      </c>
      <c r="R1818">
        <v>633.03378699012671</v>
      </c>
      <c r="S1818">
        <v>14837765.476635311</v>
      </c>
      <c r="T1818">
        <v>5338230.3719008267</v>
      </c>
      <c r="U1818">
        <v>11894257.894646849</v>
      </c>
      <c r="V1818">
        <v>62063348.409849644</v>
      </c>
      <c r="W1818">
        <v>29993094.66666666</v>
      </c>
      <c r="X1818">
        <v>0.42572024259995572</v>
      </c>
      <c r="Y1818">
        <v>0.1618468962463869</v>
      </c>
      <c r="Z1818">
        <v>0.71016756884023968</v>
      </c>
      <c r="AA1818">
        <v>0.209231561302682</v>
      </c>
      <c r="AB1818">
        <v>0.103481</v>
      </c>
      <c r="AC1818">
        <v>5.4999999999999997E-3</v>
      </c>
      <c r="AD1818">
        <v>1.7166343776596811</v>
      </c>
      <c r="AE1818">
        <v>0.99939482369385269</v>
      </c>
      <c r="AF1818">
        <v>9.1303403192958221</v>
      </c>
      <c r="AG1818">
        <v>1</v>
      </c>
      <c r="AH1818" t="s">
        <v>1799</v>
      </c>
    </row>
    <row r="1819" spans="1:34">
      <c r="A1819" t="s">
        <v>35</v>
      </c>
      <c r="B1819" t="s">
        <v>78</v>
      </c>
      <c r="C1819" t="s">
        <v>1838</v>
      </c>
      <c r="D1819" t="s">
        <v>2594</v>
      </c>
      <c r="E1819" t="s">
        <v>140</v>
      </c>
      <c r="F1819" t="s">
        <v>41</v>
      </c>
      <c r="G1819" t="s">
        <v>239</v>
      </c>
      <c r="I1819">
        <v>4.1746354847701097</v>
      </c>
      <c r="J1819">
        <v>8.3999999999999995E-3</v>
      </c>
      <c r="K1819">
        <v>2.143230183284119</v>
      </c>
      <c r="M1819">
        <v>6.3262656680542282</v>
      </c>
      <c r="N1819">
        <v>286.71774117078422</v>
      </c>
      <c r="O1819">
        <v>195.77959280303031</v>
      </c>
      <c r="P1819">
        <v>77.538239598657356</v>
      </c>
      <c r="R1819">
        <v>560.03557357247189</v>
      </c>
      <c r="S1819">
        <v>7925304.2207360938</v>
      </c>
      <c r="T1819">
        <v>30135000</v>
      </c>
      <c r="U1819">
        <v>31939695.779267259</v>
      </c>
      <c r="V1819">
        <v>70000000.000003353</v>
      </c>
      <c r="X1819">
        <v>0.7057492194035595</v>
      </c>
      <c r="Y1819">
        <v>0.56258503679031691</v>
      </c>
      <c r="Z1819">
        <v>0.22281103332947511</v>
      </c>
      <c r="AB1819">
        <v>7.3623000000000008E-2</v>
      </c>
      <c r="AC1819">
        <v>5.4999999999999997E-3</v>
      </c>
      <c r="AD1819">
        <v>1.7223341085802091</v>
      </c>
      <c r="AE1819">
        <v>1.002713108386595</v>
      </c>
      <c r="AF1819">
        <v>9.1304358850210328</v>
      </c>
      <c r="AG1819">
        <v>1</v>
      </c>
      <c r="AH1819" t="s">
        <v>1840</v>
      </c>
    </row>
    <row r="1820" spans="1:34">
      <c r="A1820" t="s">
        <v>208</v>
      </c>
      <c r="B1820" t="s">
        <v>209</v>
      </c>
      <c r="C1820" t="s">
        <v>2595</v>
      </c>
      <c r="D1820" t="s">
        <v>2596</v>
      </c>
      <c r="E1820" t="s">
        <v>53</v>
      </c>
      <c r="F1820" t="s">
        <v>39</v>
      </c>
      <c r="G1820" t="s">
        <v>239</v>
      </c>
      <c r="I1820">
        <v>1.5</v>
      </c>
      <c r="J1820">
        <v>2.8038744578333352</v>
      </c>
      <c r="K1820">
        <v>2.02</v>
      </c>
      <c r="M1820">
        <v>6.3238744578333357</v>
      </c>
      <c r="N1820">
        <v>167.75</v>
      </c>
      <c r="O1820">
        <v>473.62112716901419</v>
      </c>
      <c r="P1820">
        <v>61.974581298003081</v>
      </c>
      <c r="R1820">
        <v>703.34570846701729</v>
      </c>
      <c r="S1820">
        <v>14052750</v>
      </c>
      <c r="T1820">
        <v>17930777.157844178</v>
      </c>
      <c r="U1820">
        <v>25528684.72319508</v>
      </c>
      <c r="V1820">
        <v>57512211.881039262</v>
      </c>
      <c r="X1820">
        <v>0.40319683908045978</v>
      </c>
      <c r="Y1820">
        <v>1.0705885591511619</v>
      </c>
      <c r="Z1820">
        <v>0.17808787729311229</v>
      </c>
      <c r="AB1820">
        <v>7.9335000000000003E-2</v>
      </c>
      <c r="AC1820">
        <v>5.4999999999999997E-3</v>
      </c>
      <c r="AD1820">
        <v>1.7216830984677149</v>
      </c>
      <c r="AE1820">
        <v>1.0023341015665841</v>
      </c>
      <c r="AF1820">
        <v>9.132726657867634</v>
      </c>
      <c r="AG1820">
        <v>1</v>
      </c>
      <c r="AH1820" t="s">
        <v>1282</v>
      </c>
    </row>
    <row r="1821" spans="1:34">
      <c r="A1821" t="s">
        <v>59</v>
      </c>
      <c r="B1821" t="s">
        <v>90</v>
      </c>
      <c r="C1821" t="s">
        <v>1848</v>
      </c>
      <c r="D1821" t="s">
        <v>2597</v>
      </c>
      <c r="E1821" t="s">
        <v>72</v>
      </c>
      <c r="F1821" t="s">
        <v>39</v>
      </c>
      <c r="G1821" t="s">
        <v>239</v>
      </c>
      <c r="I1821">
        <v>1.3044357750185931</v>
      </c>
      <c r="J1821">
        <v>3</v>
      </c>
      <c r="K1821">
        <v>2.02</v>
      </c>
      <c r="M1821">
        <v>6.3244357750185927</v>
      </c>
      <c r="N1821">
        <v>88.17964663220252</v>
      </c>
      <c r="O1821">
        <v>520.4513126959248</v>
      </c>
      <c r="P1821">
        <v>68.987406144393248</v>
      </c>
      <c r="R1821">
        <v>677.61836547252062</v>
      </c>
      <c r="S1821">
        <v>6829299.3844408086</v>
      </c>
      <c r="T1821">
        <v>19703716.692789972</v>
      </c>
      <c r="U1821">
        <v>28417420.568970811</v>
      </c>
      <c r="V1821">
        <v>54950436.646201603</v>
      </c>
      <c r="X1821">
        <v>0.20705380470785709</v>
      </c>
      <c r="Y1821">
        <v>1.176445029591396</v>
      </c>
      <c r="Z1821">
        <v>0.19823967282871621</v>
      </c>
      <c r="AB1821">
        <v>7.9335000000000003E-2</v>
      </c>
      <c r="AC1821">
        <v>5.4999999999999997E-3</v>
      </c>
      <c r="AD1821">
        <v>1.7218359178061089</v>
      </c>
      <c r="AE1821">
        <v>1.0024230703404471</v>
      </c>
      <c r="AF1821">
        <v>9.1335297631651482</v>
      </c>
      <c r="AG1821">
        <v>1</v>
      </c>
      <c r="AH1821" t="s">
        <v>1529</v>
      </c>
    </row>
    <row r="1822" spans="1:34">
      <c r="A1822" t="s">
        <v>59</v>
      </c>
      <c r="B1822" t="s">
        <v>88</v>
      </c>
      <c r="C1822" t="s">
        <v>1857</v>
      </c>
      <c r="D1822" t="s">
        <v>2598</v>
      </c>
      <c r="E1822" t="s">
        <v>39</v>
      </c>
      <c r="F1822" t="s">
        <v>239</v>
      </c>
      <c r="I1822">
        <v>3</v>
      </c>
      <c r="J1822">
        <v>3.342841216485041</v>
      </c>
      <c r="M1822">
        <v>6.3428412164850414</v>
      </c>
      <c r="N1822">
        <v>520.4513126959248</v>
      </c>
      <c r="O1822">
        <v>114.16531914746101</v>
      </c>
      <c r="R1822">
        <v>634.61663184338579</v>
      </c>
      <c r="S1822">
        <v>19703716.692789972</v>
      </c>
      <c r="T1822">
        <v>47027190.467398733</v>
      </c>
      <c r="V1822">
        <v>66730907.160188697</v>
      </c>
      <c r="X1822">
        <v>1.176445029591396</v>
      </c>
      <c r="Y1822">
        <v>0.32806126191799129</v>
      </c>
      <c r="AB1822">
        <v>5.5189000000000002E-2</v>
      </c>
      <c r="AC1822">
        <v>5.4999999999999997E-3</v>
      </c>
      <c r="AD1822">
        <v>1.726846823336242</v>
      </c>
      <c r="AE1822">
        <v>1.0053403328128789</v>
      </c>
      <c r="AF1822">
        <v>9.1357173726341614</v>
      </c>
      <c r="AG1822">
        <v>1</v>
      </c>
      <c r="AH1822" t="s">
        <v>1480</v>
      </c>
    </row>
    <row r="1823" spans="1:34">
      <c r="A1823" t="s">
        <v>354</v>
      </c>
      <c r="B1823" t="s">
        <v>590</v>
      </c>
      <c r="C1823" t="s">
        <v>1875</v>
      </c>
      <c r="D1823" t="s">
        <v>2599</v>
      </c>
      <c r="E1823" t="s">
        <v>72</v>
      </c>
      <c r="F1823" t="s">
        <v>39</v>
      </c>
      <c r="G1823" t="s">
        <v>140</v>
      </c>
      <c r="I1823">
        <v>1.8336720921958889</v>
      </c>
      <c r="J1823">
        <v>3</v>
      </c>
      <c r="K1823">
        <v>1.5</v>
      </c>
      <c r="M1823">
        <v>6.3336720921958882</v>
      </c>
      <c r="N1823">
        <v>126.3895563494752</v>
      </c>
      <c r="O1823">
        <v>527.92475598461101</v>
      </c>
      <c r="P1823">
        <v>102.28548995737501</v>
      </c>
      <c r="R1823">
        <v>756.59980229146117</v>
      </c>
      <c r="S1823">
        <v>9788564.0546670258</v>
      </c>
      <c r="T1823">
        <v>19986653.07067541</v>
      </c>
      <c r="U1823">
        <v>2827322.8645324088</v>
      </c>
      <c r="V1823">
        <v>32602539.98987484</v>
      </c>
      <c r="X1823">
        <v>0.29677413685552312</v>
      </c>
      <c r="Y1823">
        <v>1.19333824322432</v>
      </c>
      <c r="Z1823">
        <v>0.25177341450499602</v>
      </c>
      <c r="AB1823">
        <v>6.8638000000000005E-2</v>
      </c>
      <c r="AC1823">
        <v>5.4999999999999997E-3</v>
      </c>
      <c r="AD1823">
        <v>1.7243505172470479</v>
      </c>
      <c r="AE1823">
        <v>1.003887026613048</v>
      </c>
      <c r="AF1823">
        <v>9.1360476360559844</v>
      </c>
      <c r="AG1823">
        <v>1</v>
      </c>
      <c r="AH1823" t="s">
        <v>1713</v>
      </c>
    </row>
    <row r="1824" spans="1:34">
      <c r="A1824" t="s">
        <v>99</v>
      </c>
      <c r="B1824" t="s">
        <v>100</v>
      </c>
      <c r="C1824" t="s">
        <v>2600</v>
      </c>
      <c r="D1824" t="s">
        <v>2601</v>
      </c>
      <c r="E1824" t="s">
        <v>72</v>
      </c>
      <c r="F1824" t="s">
        <v>140</v>
      </c>
      <c r="G1824" t="s">
        <v>103</v>
      </c>
      <c r="H1824" t="s">
        <v>302</v>
      </c>
      <c r="I1824">
        <v>1</v>
      </c>
      <c r="J1824">
        <v>2.8350447050360872</v>
      </c>
      <c r="K1824">
        <v>3.2048079602438868</v>
      </c>
      <c r="L1824">
        <v>1.06E-2</v>
      </c>
      <c r="M1824">
        <v>7.0504526652799751</v>
      </c>
      <c r="N1824">
        <v>60.170646557743339</v>
      </c>
      <c r="O1824">
        <v>187.99118517816791</v>
      </c>
      <c r="P1824">
        <v>334.3815077351926</v>
      </c>
      <c r="Q1824">
        <v>45.590555237246413</v>
      </c>
      <c r="R1824">
        <v>628.13389470835034</v>
      </c>
      <c r="S1824">
        <v>4660070.3812316712</v>
      </c>
      <c r="T1824">
        <v>5196355.5769862859</v>
      </c>
      <c r="U1824">
        <v>47749866.173167303</v>
      </c>
      <c r="V1824">
        <v>69999999.999987245</v>
      </c>
      <c r="W1824">
        <v>12393707.868601991</v>
      </c>
      <c r="X1824">
        <v>0.14128613322161709</v>
      </c>
      <c r="Y1824">
        <v>0.46273604016437198</v>
      </c>
      <c r="Z1824">
        <v>0.76824563899421783</v>
      </c>
      <c r="AA1824">
        <v>0.13100734263576561</v>
      </c>
      <c r="AB1824">
        <v>9.0115000000000015E-2</v>
      </c>
      <c r="AC1824">
        <v>5.4999999999999997E-3</v>
      </c>
      <c r="AD1824">
        <v>1.919494966463658</v>
      </c>
      <c r="AE1824">
        <v>7.0504526652799757E-2</v>
      </c>
      <c r="AF1824">
        <v>9.1360671583964326</v>
      </c>
      <c r="AG1824">
        <v>1</v>
      </c>
      <c r="AH1824" t="s">
        <v>2602</v>
      </c>
    </row>
    <row r="1825" spans="1:34">
      <c r="A1825" t="s">
        <v>59</v>
      </c>
      <c r="B1825" t="s">
        <v>90</v>
      </c>
      <c r="C1825" t="s">
        <v>1857</v>
      </c>
      <c r="D1825" t="s">
        <v>2603</v>
      </c>
      <c r="E1825" t="s">
        <v>39</v>
      </c>
      <c r="F1825" t="s">
        <v>239</v>
      </c>
      <c r="I1825">
        <v>3</v>
      </c>
      <c r="J1825">
        <v>3.3444117211830982</v>
      </c>
      <c r="M1825">
        <v>6.3444117211830982</v>
      </c>
      <c r="N1825">
        <v>520.4513126959248</v>
      </c>
      <c r="O1825">
        <v>114.218955308578</v>
      </c>
      <c r="R1825">
        <v>634.67026800450287</v>
      </c>
      <c r="S1825">
        <v>19703716.692789972</v>
      </c>
      <c r="T1825">
        <v>47049284.374582008</v>
      </c>
      <c r="V1825">
        <v>66753001.067371979</v>
      </c>
      <c r="X1825">
        <v>1.176445029591396</v>
      </c>
      <c r="Y1825">
        <v>0.32821538881775297</v>
      </c>
      <c r="AB1825">
        <v>5.5189000000000002E-2</v>
      </c>
      <c r="AC1825">
        <v>5.4999999999999997E-3</v>
      </c>
      <c r="AD1825">
        <v>1.727274395295922</v>
      </c>
      <c r="AE1825">
        <v>1.005589257807521</v>
      </c>
      <c r="AF1825">
        <v>9.1379643742865415</v>
      </c>
      <c r="AG1825">
        <v>1</v>
      </c>
      <c r="AH1825" t="s">
        <v>1480</v>
      </c>
    </row>
    <row r="1826" spans="1:34">
      <c r="A1826" t="s">
        <v>459</v>
      </c>
      <c r="B1826" t="s">
        <v>767</v>
      </c>
      <c r="C1826" t="s">
        <v>1814</v>
      </c>
      <c r="D1826" t="s">
        <v>2604</v>
      </c>
      <c r="E1826" t="s">
        <v>53</v>
      </c>
      <c r="F1826" t="s">
        <v>72</v>
      </c>
      <c r="I1826">
        <v>5</v>
      </c>
      <c r="J1826">
        <v>1.3492636694506619</v>
      </c>
      <c r="M1826">
        <v>6.3492636694506626</v>
      </c>
      <c r="N1826">
        <v>559.16666666666663</v>
      </c>
      <c r="O1826">
        <v>87.927015792534817</v>
      </c>
      <c r="R1826">
        <v>647.09368245920143</v>
      </c>
      <c r="S1826">
        <v>46842500</v>
      </c>
      <c r="T1826">
        <v>6809733.7397174919</v>
      </c>
      <c r="V1826">
        <v>53652233.739717491</v>
      </c>
      <c r="X1826">
        <v>1.343989463601533</v>
      </c>
      <c r="Y1826">
        <v>0.20646060459266599</v>
      </c>
      <c r="AB1826">
        <v>4.8292000000000002E-2</v>
      </c>
      <c r="AC1826">
        <v>5.4999999999999997E-3</v>
      </c>
      <c r="AD1826">
        <v>1.728595344562484</v>
      </c>
      <c r="AE1826">
        <v>1.0063582916079299</v>
      </c>
      <c r="AF1826">
        <v>9.1380093056210772</v>
      </c>
      <c r="AG1826">
        <v>1</v>
      </c>
      <c r="AH1826" t="s">
        <v>1304</v>
      </c>
    </row>
    <row r="1827" spans="1:34">
      <c r="A1827" t="s">
        <v>354</v>
      </c>
      <c r="B1827" t="s">
        <v>597</v>
      </c>
      <c r="C1827" t="s">
        <v>1873</v>
      </c>
      <c r="D1827" t="s">
        <v>2605</v>
      </c>
      <c r="E1827" t="s">
        <v>53</v>
      </c>
      <c r="F1827" t="s">
        <v>72</v>
      </c>
      <c r="G1827" t="s">
        <v>39</v>
      </c>
      <c r="H1827" t="s">
        <v>239</v>
      </c>
      <c r="I1827">
        <v>1.5</v>
      </c>
      <c r="J1827">
        <v>1</v>
      </c>
      <c r="K1827">
        <v>1.792681999587955</v>
      </c>
      <c r="L1827">
        <v>2.02</v>
      </c>
      <c r="M1827">
        <v>6.3126819995879551</v>
      </c>
      <c r="N1827">
        <v>177.12085952611221</v>
      </c>
      <c r="O1827">
        <v>68.92702184179457</v>
      </c>
      <c r="P1827">
        <v>315.46706906349192</v>
      </c>
      <c r="Q1827">
        <v>72.812583333333336</v>
      </c>
      <c r="R1827">
        <v>634.32753376473192</v>
      </c>
      <c r="S1827">
        <v>14837765.476635311</v>
      </c>
      <c r="T1827">
        <v>5338230.3719008267</v>
      </c>
      <c r="U1827">
        <v>11943237.730603039</v>
      </c>
      <c r="V1827">
        <v>62112328.245805837</v>
      </c>
      <c r="W1827">
        <v>29993094.66666666</v>
      </c>
      <c r="X1827">
        <v>0.42572024259995572</v>
      </c>
      <c r="Y1827">
        <v>0.1618468962463869</v>
      </c>
      <c r="Z1827">
        <v>0.71309199601605033</v>
      </c>
      <c r="AA1827">
        <v>0.209231561302682</v>
      </c>
      <c r="AB1827">
        <v>0.103481</v>
      </c>
      <c r="AC1827">
        <v>5.4999999999999997E-3</v>
      </c>
      <c r="AD1827">
        <v>1.718635937060595</v>
      </c>
      <c r="AE1827">
        <v>1.0005600969346911</v>
      </c>
      <c r="AF1827">
        <v>9.14085903358324</v>
      </c>
      <c r="AG1827">
        <v>1</v>
      </c>
      <c r="AH1827" t="s">
        <v>1799</v>
      </c>
    </row>
    <row r="1828" spans="1:34">
      <c r="A1828" t="s">
        <v>208</v>
      </c>
      <c r="B1828" t="s">
        <v>209</v>
      </c>
      <c r="C1828" t="s">
        <v>2606</v>
      </c>
      <c r="D1828" t="s">
        <v>2607</v>
      </c>
      <c r="E1828" t="s">
        <v>72</v>
      </c>
      <c r="F1828" t="s">
        <v>39</v>
      </c>
      <c r="G1828" t="s">
        <v>140</v>
      </c>
      <c r="H1828" t="s">
        <v>302</v>
      </c>
      <c r="I1828">
        <v>1.815743033928046</v>
      </c>
      <c r="J1828">
        <v>3</v>
      </c>
      <c r="K1828">
        <v>1.5</v>
      </c>
      <c r="L1828">
        <v>1.060000000000001E-2</v>
      </c>
      <c r="M1828">
        <v>6.3263430339280466</v>
      </c>
      <c r="N1828">
        <v>118.325921044311</v>
      </c>
      <c r="O1828">
        <v>506.75000000000011</v>
      </c>
      <c r="P1828">
        <v>100.2005339238125</v>
      </c>
      <c r="Q1828">
        <v>46.763721776589463</v>
      </c>
      <c r="R1828">
        <v>772.04017674471299</v>
      </c>
      <c r="S1828">
        <v>9164055.0922348481</v>
      </c>
      <c r="T1828">
        <v>19185000</v>
      </c>
      <c r="U1828">
        <v>2769691.5830310681</v>
      </c>
      <c r="V1828">
        <v>43831377.691308707</v>
      </c>
      <c r="W1828">
        <v>12712631.016042789</v>
      </c>
      <c r="X1828">
        <v>0.27783999010536908</v>
      </c>
      <c r="Y1828">
        <v>1.1454741379310349</v>
      </c>
      <c r="Z1828">
        <v>0.2466413424986775</v>
      </c>
      <c r="AA1828">
        <v>0.1343785108522686</v>
      </c>
      <c r="AB1828">
        <v>8.7010000000000004E-2</v>
      </c>
      <c r="AC1828">
        <v>5.4999999999999997E-3</v>
      </c>
      <c r="AD1828">
        <v>1.72235517154062</v>
      </c>
      <c r="AE1828">
        <v>1.0027253708775949</v>
      </c>
      <c r="AF1828">
        <v>9.1439335763462619</v>
      </c>
      <c r="AG1828">
        <v>1</v>
      </c>
      <c r="AH1828" t="s">
        <v>995</v>
      </c>
    </row>
    <row r="1829" spans="1:34">
      <c r="A1829" t="s">
        <v>59</v>
      </c>
      <c r="B1829" t="s">
        <v>110</v>
      </c>
      <c r="C1829" t="s">
        <v>1771</v>
      </c>
      <c r="D1829" t="s">
        <v>2608</v>
      </c>
      <c r="E1829" t="s">
        <v>53</v>
      </c>
      <c r="F1829" t="s">
        <v>72</v>
      </c>
      <c r="G1829" t="s">
        <v>39</v>
      </c>
      <c r="H1829" t="s">
        <v>140</v>
      </c>
      <c r="I1829">
        <v>1.5</v>
      </c>
      <c r="J1829">
        <v>1</v>
      </c>
      <c r="K1829">
        <v>2.3252078427036751</v>
      </c>
      <c r="L1829">
        <v>1.5</v>
      </c>
      <c r="M1829">
        <v>6.3252078427036746</v>
      </c>
      <c r="N1829">
        <v>173.8134973404255</v>
      </c>
      <c r="O1829">
        <v>67.599837662337663</v>
      </c>
      <c r="P1829">
        <v>403.38582467532899</v>
      </c>
      <c r="Q1829">
        <v>101.549623122</v>
      </c>
      <c r="R1829">
        <v>746.34878280009207</v>
      </c>
      <c r="S1829">
        <v>14560701.190764019</v>
      </c>
      <c r="T1829">
        <v>5235443.1818181816</v>
      </c>
      <c r="U1829">
        <v>15271745.52816218</v>
      </c>
      <c r="V1829">
        <v>37874872.312982202</v>
      </c>
      <c r="W1829">
        <v>2806982.4122378179</v>
      </c>
      <c r="X1829">
        <v>0.41777080606366312</v>
      </c>
      <c r="Y1829">
        <v>0.15873054746977161</v>
      </c>
      <c r="Z1829">
        <v>0.91182640310522323</v>
      </c>
      <c r="AA1829">
        <v>0.2499620949733542</v>
      </c>
      <c r="AB1829">
        <v>9.2784000000000005E-2</v>
      </c>
      <c r="AC1829">
        <v>5.4999999999999997E-3</v>
      </c>
      <c r="AD1829">
        <v>1.7220461142439329</v>
      </c>
      <c r="AE1829">
        <v>1.002545443068533</v>
      </c>
      <c r="AF1829">
        <v>9.1480834000161408</v>
      </c>
      <c r="AG1829">
        <v>1</v>
      </c>
      <c r="AH1829" t="s">
        <v>1626</v>
      </c>
    </row>
    <row r="1830" spans="1:34">
      <c r="A1830" t="s">
        <v>422</v>
      </c>
      <c r="B1830" t="s">
        <v>423</v>
      </c>
      <c r="C1830" t="s">
        <v>2609</v>
      </c>
      <c r="D1830" t="s">
        <v>2610</v>
      </c>
      <c r="E1830" t="s">
        <v>53</v>
      </c>
      <c r="F1830" t="s">
        <v>39</v>
      </c>
      <c r="G1830" t="s">
        <v>140</v>
      </c>
      <c r="H1830" t="s">
        <v>302</v>
      </c>
      <c r="I1830">
        <v>1.819652792373845</v>
      </c>
      <c r="J1830">
        <v>3</v>
      </c>
      <c r="K1830">
        <v>1.5</v>
      </c>
      <c r="L1830">
        <v>1.060000000000001E-2</v>
      </c>
      <c r="M1830">
        <v>6.3302527923738454</v>
      </c>
      <c r="N1830">
        <v>170.96764079251241</v>
      </c>
      <c r="O1830">
        <v>435.63640787743958</v>
      </c>
      <c r="P1830">
        <v>98.483511307937476</v>
      </c>
      <c r="Q1830">
        <v>44.026333184789117</v>
      </c>
      <c r="R1830">
        <v>749.11389316267855</v>
      </c>
      <c r="S1830">
        <v>14322298.146926841</v>
      </c>
      <c r="T1830">
        <v>16492717.28688442</v>
      </c>
      <c r="U1830">
        <v>2722230.5276770219</v>
      </c>
      <c r="V1830">
        <v>45505722.966835894</v>
      </c>
      <c r="W1830">
        <v>11968477.00534761</v>
      </c>
      <c r="X1830">
        <v>0.41093062505266442</v>
      </c>
      <c r="Y1830">
        <v>0.98472666751807125</v>
      </c>
      <c r="Z1830">
        <v>0.24241493025817981</v>
      </c>
      <c r="AA1830">
        <v>0.12651245168042849</v>
      </c>
      <c r="AB1830">
        <v>8.7010000000000004E-2</v>
      </c>
      <c r="AC1830">
        <v>5.4999999999999997E-3</v>
      </c>
      <c r="AD1830">
        <v>1.723419608394974</v>
      </c>
      <c r="AE1830">
        <v>1.003345067591255</v>
      </c>
      <c r="AF1830">
        <v>9.1495274683600734</v>
      </c>
      <c r="AG1830">
        <v>1</v>
      </c>
      <c r="AH1830" t="s">
        <v>773</v>
      </c>
    </row>
    <row r="1831" spans="1:34">
      <c r="A1831" t="s">
        <v>125</v>
      </c>
      <c r="B1831" t="s">
        <v>145</v>
      </c>
      <c r="C1831" t="s">
        <v>2512</v>
      </c>
      <c r="D1831" t="s">
        <v>2611</v>
      </c>
      <c r="E1831" t="s">
        <v>72</v>
      </c>
      <c r="F1831" t="s">
        <v>39</v>
      </c>
      <c r="G1831" t="s">
        <v>140</v>
      </c>
      <c r="H1831" t="s">
        <v>302</v>
      </c>
      <c r="I1831">
        <v>1</v>
      </c>
      <c r="J1831">
        <v>3</v>
      </c>
      <c r="K1831">
        <v>3.0563165121189639</v>
      </c>
      <c r="L1831">
        <v>1.06E-2</v>
      </c>
      <c r="M1831">
        <v>7.0669165121189632</v>
      </c>
      <c r="N1831">
        <v>60.170646557743339</v>
      </c>
      <c r="O1831">
        <v>476.27274623318817</v>
      </c>
      <c r="P1831">
        <v>202.66366959653811</v>
      </c>
      <c r="Q1831">
        <v>45.590555237246413</v>
      </c>
      <c r="R1831">
        <v>784.69761762471603</v>
      </c>
      <c r="S1831">
        <v>4660070.3812316712</v>
      </c>
      <c r="T1831">
        <v>18031164.55152189</v>
      </c>
      <c r="U1831">
        <v>5601924.8389885593</v>
      </c>
      <c r="V1831">
        <v>40686867.640344113</v>
      </c>
      <c r="W1831">
        <v>12393707.868601991</v>
      </c>
      <c r="X1831">
        <v>0.14128613322161709</v>
      </c>
      <c r="Y1831">
        <v>1.0765823648969071</v>
      </c>
      <c r="Z1831">
        <v>0.49885202790441069</v>
      </c>
      <c r="AA1831">
        <v>0.13100734263576561</v>
      </c>
      <c r="AB1831">
        <v>8.7010000000000004E-2</v>
      </c>
      <c r="AC1831">
        <v>5.4999999999999997E-3</v>
      </c>
      <c r="AD1831">
        <v>1.923977270315111</v>
      </c>
      <c r="AE1831">
        <v>7.0669165121189634E-2</v>
      </c>
      <c r="AF1831">
        <v>9.1540729475552638</v>
      </c>
      <c r="AG1831">
        <v>1</v>
      </c>
      <c r="AH1831" t="s">
        <v>995</v>
      </c>
    </row>
    <row r="1832" spans="1:34">
      <c r="A1832" t="s">
        <v>788</v>
      </c>
      <c r="B1832" t="s">
        <v>789</v>
      </c>
      <c r="C1832" t="s">
        <v>2612</v>
      </c>
      <c r="D1832" t="s">
        <v>2613</v>
      </c>
      <c r="E1832" t="s">
        <v>53</v>
      </c>
      <c r="F1832" t="s">
        <v>140</v>
      </c>
      <c r="G1832" t="s">
        <v>41</v>
      </c>
      <c r="I1832">
        <v>2.7708717055468468</v>
      </c>
      <c r="J1832">
        <v>1.5</v>
      </c>
      <c r="K1832">
        <v>8.3999999999999995E-3</v>
      </c>
      <c r="M1832">
        <v>4.2792717055468472</v>
      </c>
      <c r="N1832">
        <v>327.18611874869458</v>
      </c>
      <c r="O1832">
        <v>102.28548995737501</v>
      </c>
      <c r="P1832">
        <v>194.25403753443521</v>
      </c>
      <c r="R1832">
        <v>623.72564624050494</v>
      </c>
      <c r="S1832">
        <v>27409029.688499071</v>
      </c>
      <c r="T1832">
        <v>2827322.8645324088</v>
      </c>
      <c r="U1832">
        <v>29900181.81818182</v>
      </c>
      <c r="V1832">
        <v>60136534.371213287</v>
      </c>
      <c r="X1832">
        <v>0.78641078313250445</v>
      </c>
      <c r="Y1832">
        <v>0.25177341450499602</v>
      </c>
      <c r="Z1832">
        <v>0.55820125728285985</v>
      </c>
      <c r="AB1832">
        <v>6.6725999999999994E-2</v>
      </c>
      <c r="AC1832">
        <v>5.4999999999999997E-3</v>
      </c>
      <c r="AD1832">
        <v>1.1650373229761051</v>
      </c>
      <c r="AE1832">
        <v>3.64379985727314</v>
      </c>
      <c r="AF1832">
        <v>9.1603348857960931</v>
      </c>
      <c r="AG1832">
        <v>1</v>
      </c>
      <c r="AH1832" t="s">
        <v>267</v>
      </c>
    </row>
    <row r="1833" spans="1:34">
      <c r="A1833" t="s">
        <v>354</v>
      </c>
      <c r="B1833" t="s">
        <v>597</v>
      </c>
      <c r="C1833" t="s">
        <v>1875</v>
      </c>
      <c r="D1833" t="s">
        <v>2614</v>
      </c>
      <c r="E1833" t="s">
        <v>72</v>
      </c>
      <c r="F1833" t="s">
        <v>39</v>
      </c>
      <c r="G1833" t="s">
        <v>140</v>
      </c>
      <c r="I1833">
        <v>1.8521783346725591</v>
      </c>
      <c r="J1833">
        <v>3</v>
      </c>
      <c r="K1833">
        <v>1.5</v>
      </c>
      <c r="M1833">
        <v>6.3521783346725584</v>
      </c>
      <c r="N1833">
        <v>127.6651365288742</v>
      </c>
      <c r="O1833">
        <v>527.92475598461101</v>
      </c>
      <c r="P1833">
        <v>102.28548995737501</v>
      </c>
      <c r="R1833">
        <v>757.87538247086025</v>
      </c>
      <c r="S1833">
        <v>9887354.6403257474</v>
      </c>
      <c r="T1833">
        <v>19986653.07067541</v>
      </c>
      <c r="U1833">
        <v>2827322.8645324088</v>
      </c>
      <c r="V1833">
        <v>32701330.575533561</v>
      </c>
      <c r="X1833">
        <v>0.29976931476155533</v>
      </c>
      <c r="Y1833">
        <v>1.19333824322432</v>
      </c>
      <c r="Z1833">
        <v>0.25177341450499602</v>
      </c>
      <c r="AB1833">
        <v>6.8638000000000005E-2</v>
      </c>
      <c r="AC1833">
        <v>5.4999999999999997E-3</v>
      </c>
      <c r="AD1833">
        <v>1.7293888659841521</v>
      </c>
      <c r="AE1833">
        <v>1.0068202660456</v>
      </c>
      <c r="AF1833">
        <v>9.162525466702311</v>
      </c>
      <c r="AG1833">
        <v>1</v>
      </c>
      <c r="AH1833" t="s">
        <v>1713</v>
      </c>
    </row>
    <row r="1834" spans="1:34">
      <c r="A1834" t="s">
        <v>35</v>
      </c>
      <c r="B1834" t="s">
        <v>68</v>
      </c>
      <c r="C1834" t="s">
        <v>1894</v>
      </c>
      <c r="D1834" t="s">
        <v>2615</v>
      </c>
      <c r="E1834" t="s">
        <v>39</v>
      </c>
      <c r="F1834" t="s">
        <v>140</v>
      </c>
      <c r="G1834" t="s">
        <v>239</v>
      </c>
      <c r="I1834">
        <v>2.830304340735716</v>
      </c>
      <c r="J1834">
        <v>1.5</v>
      </c>
      <c r="K1834">
        <v>2.02</v>
      </c>
      <c r="M1834">
        <v>6.3503043407357156</v>
      </c>
      <c r="N1834">
        <v>505.11328247509971</v>
      </c>
      <c r="O1834">
        <v>103.02135679275</v>
      </c>
      <c r="P1834">
        <v>73.079991692392312</v>
      </c>
      <c r="R1834">
        <v>681.21463096024206</v>
      </c>
      <c r="S1834">
        <v>19123035.667064209</v>
      </c>
      <c r="T1834">
        <v>2847663.3168270001</v>
      </c>
      <c r="U1834">
        <v>30103246.014974091</v>
      </c>
      <c r="V1834">
        <v>52073944.998865306</v>
      </c>
      <c r="X1834">
        <v>1.1417744485459891</v>
      </c>
      <c r="Y1834">
        <v>0.25358473403663789</v>
      </c>
      <c r="Z1834">
        <v>0.2099999761275641</v>
      </c>
      <c r="AB1834">
        <v>7.5535000000000005E-2</v>
      </c>
      <c r="AC1834">
        <v>5.4999999999999997E-3</v>
      </c>
      <c r="AD1834">
        <v>1.728878668681975</v>
      </c>
      <c r="AE1834">
        <v>1.0065232380066109</v>
      </c>
      <c r="AF1834">
        <v>9.1667412474243033</v>
      </c>
      <c r="AG1834">
        <v>1</v>
      </c>
      <c r="AH1834" t="s">
        <v>1896</v>
      </c>
    </row>
    <row r="1835" spans="1:34">
      <c r="A1835" t="s">
        <v>208</v>
      </c>
      <c r="B1835" t="s">
        <v>214</v>
      </c>
      <c r="C1835" t="s">
        <v>2595</v>
      </c>
      <c r="D1835" t="s">
        <v>2616</v>
      </c>
      <c r="E1835" t="s">
        <v>53</v>
      </c>
      <c r="F1835" t="s">
        <v>39</v>
      </c>
      <c r="G1835" t="s">
        <v>239</v>
      </c>
      <c r="I1835">
        <v>1.5</v>
      </c>
      <c r="J1835">
        <v>2.8288216727413151</v>
      </c>
      <c r="K1835">
        <v>2.02</v>
      </c>
      <c r="M1835">
        <v>6.3488216727413143</v>
      </c>
      <c r="N1835">
        <v>167.75</v>
      </c>
      <c r="O1835">
        <v>477.83512755388699</v>
      </c>
      <c r="P1835">
        <v>61.974581298003081</v>
      </c>
      <c r="R1835">
        <v>707.55970885189015</v>
      </c>
      <c r="S1835">
        <v>14052750</v>
      </c>
      <c r="T1835">
        <v>18090314.597180709</v>
      </c>
      <c r="U1835">
        <v>25528684.72319508</v>
      </c>
      <c r="V1835">
        <v>57671749.320375793</v>
      </c>
      <c r="X1835">
        <v>0.40319683908045978</v>
      </c>
      <c r="Y1835">
        <v>1.080114022314661</v>
      </c>
      <c r="Z1835">
        <v>0.17808787729311229</v>
      </c>
      <c r="AB1835">
        <v>7.9335000000000003E-2</v>
      </c>
      <c r="AC1835">
        <v>5.4999999999999997E-3</v>
      </c>
      <c r="AD1835">
        <v>1.7284750103798341</v>
      </c>
      <c r="AE1835">
        <v>1.0062882351294979</v>
      </c>
      <c r="AF1835">
        <v>9.1684199182506472</v>
      </c>
      <c r="AG1835">
        <v>1</v>
      </c>
      <c r="AH1835" t="s">
        <v>1282</v>
      </c>
    </row>
    <row r="1836" spans="1:34">
      <c r="A1836" t="s">
        <v>208</v>
      </c>
      <c r="B1836" t="s">
        <v>209</v>
      </c>
      <c r="C1836" t="s">
        <v>2617</v>
      </c>
      <c r="D1836" t="s">
        <v>2618</v>
      </c>
      <c r="E1836" t="s">
        <v>39</v>
      </c>
      <c r="F1836" t="s">
        <v>140</v>
      </c>
      <c r="G1836" t="s">
        <v>302</v>
      </c>
      <c r="I1836">
        <v>3</v>
      </c>
      <c r="J1836">
        <v>3.352603950279629</v>
      </c>
      <c r="K1836">
        <v>1.060000000000001E-2</v>
      </c>
      <c r="M1836">
        <v>6.3632039502796296</v>
      </c>
      <c r="N1836">
        <v>506.75000000000011</v>
      </c>
      <c r="O1836">
        <v>223.9551372354012</v>
      </c>
      <c r="P1836">
        <v>46.763721776589463</v>
      </c>
      <c r="R1836">
        <v>777.46885901199073</v>
      </c>
      <c r="S1836">
        <v>19185000</v>
      </c>
      <c r="T1836">
        <v>6190452.6282174643</v>
      </c>
      <c r="U1836">
        <v>12712631.016042789</v>
      </c>
      <c r="V1836">
        <v>38088083.644260257</v>
      </c>
      <c r="X1836">
        <v>1.1454741379310349</v>
      </c>
      <c r="Y1836">
        <v>0.551260492775558</v>
      </c>
      <c r="Z1836">
        <v>0.1343785108522686</v>
      </c>
      <c r="AB1836">
        <v>6.2864000000000003E-2</v>
      </c>
      <c r="AC1836">
        <v>5.4999999999999997E-3</v>
      </c>
      <c r="AD1836">
        <v>1.7323906042646109</v>
      </c>
      <c r="AE1836">
        <v>1.0085678261193209</v>
      </c>
      <c r="AF1836">
        <v>9.1725263806635624</v>
      </c>
      <c r="AG1836">
        <v>1</v>
      </c>
      <c r="AH1836" t="s">
        <v>943</v>
      </c>
    </row>
    <row r="1837" spans="1:34">
      <c r="A1837" t="s">
        <v>459</v>
      </c>
      <c r="B1837" t="s">
        <v>460</v>
      </c>
      <c r="C1837" t="s">
        <v>2619</v>
      </c>
      <c r="D1837" t="s">
        <v>2620</v>
      </c>
      <c r="E1837" t="s">
        <v>53</v>
      </c>
      <c r="F1837" t="s">
        <v>72</v>
      </c>
      <c r="G1837" t="s">
        <v>239</v>
      </c>
      <c r="H1837" t="s">
        <v>302</v>
      </c>
      <c r="I1837">
        <v>3.9396167869286369</v>
      </c>
      <c r="J1837">
        <v>1.1183133956656941</v>
      </c>
      <c r="K1837">
        <v>2.02</v>
      </c>
      <c r="L1837">
        <v>1.6000000000000051E-3</v>
      </c>
      <c r="M1837">
        <v>7.0795301825943309</v>
      </c>
      <c r="N1837">
        <v>440.58047733818591</v>
      </c>
      <c r="O1837">
        <v>72.876756284214423</v>
      </c>
      <c r="P1837">
        <v>61.974581298003081</v>
      </c>
      <c r="Q1837">
        <v>7.0586749851455952</v>
      </c>
      <c r="R1837">
        <v>582.49048990554888</v>
      </c>
      <c r="S1837">
        <v>36908299.868340932</v>
      </c>
      <c r="T1837">
        <v>5644127.707924759</v>
      </c>
      <c r="U1837">
        <v>25528684.72319508</v>
      </c>
      <c r="V1837">
        <v>69999999.99999553</v>
      </c>
      <c r="W1837">
        <v>1918887.7005347649</v>
      </c>
      <c r="X1837">
        <v>1.058960690451962</v>
      </c>
      <c r="Y1837">
        <v>0.17112123080229369</v>
      </c>
      <c r="Z1837">
        <v>0.17808787729311229</v>
      </c>
      <c r="AA1837">
        <v>2.0283548807889639E-2</v>
      </c>
      <c r="AB1837">
        <v>9.7707000000000002E-2</v>
      </c>
      <c r="AC1837">
        <v>5.4999999999999997E-3</v>
      </c>
      <c r="AD1837">
        <v>1.9274113586120689</v>
      </c>
      <c r="AE1837">
        <v>7.0795301825943305E-2</v>
      </c>
      <c r="AF1837">
        <v>9.1809438430323436</v>
      </c>
      <c r="AG1837">
        <v>1</v>
      </c>
      <c r="AH1837" t="s">
        <v>2621</v>
      </c>
    </row>
    <row r="1838" spans="1:34">
      <c r="A1838" t="s">
        <v>125</v>
      </c>
      <c r="B1838" t="s">
        <v>126</v>
      </c>
      <c r="C1838" t="s">
        <v>2622</v>
      </c>
      <c r="D1838" t="s">
        <v>2623</v>
      </c>
      <c r="E1838" t="s">
        <v>53</v>
      </c>
      <c r="F1838" t="s">
        <v>72</v>
      </c>
      <c r="G1838" t="s">
        <v>140</v>
      </c>
      <c r="H1838" t="s">
        <v>302</v>
      </c>
      <c r="I1838">
        <v>4.579384995131373</v>
      </c>
      <c r="J1838">
        <v>1</v>
      </c>
      <c r="K1838">
        <v>1.5</v>
      </c>
      <c r="L1838">
        <v>1.060000000000001E-2</v>
      </c>
      <c r="M1838">
        <v>7.0899849951313731</v>
      </c>
      <c r="N1838">
        <v>477.04231916395469</v>
      </c>
      <c r="O1838">
        <v>60.170646557743339</v>
      </c>
      <c r="P1838">
        <v>99.464667088437494</v>
      </c>
      <c r="Q1838">
        <v>45.590555237246463</v>
      </c>
      <c r="R1838">
        <v>682.26818804738207</v>
      </c>
      <c r="S1838">
        <v>39962780.629694581</v>
      </c>
      <c r="T1838">
        <v>4660070.3812316712</v>
      </c>
      <c r="U1838">
        <v>2749351.1307364772</v>
      </c>
      <c r="V1838">
        <v>59765910.010264717</v>
      </c>
      <c r="W1838">
        <v>12393707.868601991</v>
      </c>
      <c r="X1838">
        <v>1.14659883871546</v>
      </c>
      <c r="Y1838">
        <v>0.14128613322161709</v>
      </c>
      <c r="Z1838">
        <v>0.2448300229670356</v>
      </c>
      <c r="AA1838">
        <v>0.13100734263576569</v>
      </c>
      <c r="AB1838">
        <v>8.7010000000000004E-2</v>
      </c>
      <c r="AC1838">
        <v>5.4999999999999997E-3</v>
      </c>
      <c r="AD1838">
        <v>1.9302576950095891</v>
      </c>
      <c r="AE1838">
        <v>7.0899849951313737E-2</v>
      </c>
      <c r="AF1838">
        <v>9.1836525400922753</v>
      </c>
      <c r="AG1838">
        <v>1</v>
      </c>
      <c r="AH1838" t="s">
        <v>1451</v>
      </c>
    </row>
    <row r="1839" spans="1:34">
      <c r="A1839" t="s">
        <v>59</v>
      </c>
      <c r="B1839" t="s">
        <v>110</v>
      </c>
      <c r="C1839" t="s">
        <v>1762</v>
      </c>
      <c r="D1839" t="s">
        <v>2624</v>
      </c>
      <c r="E1839" t="s">
        <v>53</v>
      </c>
      <c r="F1839" t="s">
        <v>140</v>
      </c>
      <c r="I1839">
        <v>4.8884554540871878</v>
      </c>
      <c r="J1839">
        <v>1.5</v>
      </c>
      <c r="M1839">
        <v>6.3884554540871878</v>
      </c>
      <c r="N1839">
        <v>566.45302604518133</v>
      </c>
      <c r="O1839">
        <v>101.549623122</v>
      </c>
      <c r="R1839">
        <v>668.00264916718129</v>
      </c>
      <c r="S1839">
        <v>47452892.767549463</v>
      </c>
      <c r="T1839">
        <v>2806982.4122378179</v>
      </c>
      <c r="V1839">
        <v>50259875.179787278</v>
      </c>
      <c r="X1839">
        <v>1.3615026503068759</v>
      </c>
      <c r="Y1839">
        <v>0.2499620949733542</v>
      </c>
      <c r="AB1839">
        <v>4.4491999999999997E-2</v>
      </c>
      <c r="AC1839">
        <v>5.4999999999999997E-3</v>
      </c>
      <c r="AD1839">
        <v>1.739265359227925</v>
      </c>
      <c r="AE1839">
        <v>1.012570189472819</v>
      </c>
      <c r="AF1839">
        <v>9.1902830027879325</v>
      </c>
      <c r="AG1839">
        <v>1</v>
      </c>
      <c r="AH1839" t="s">
        <v>1569</v>
      </c>
    </row>
    <row r="1840" spans="1:34">
      <c r="A1840" t="s">
        <v>59</v>
      </c>
      <c r="B1840" t="s">
        <v>60</v>
      </c>
      <c r="C1840" t="s">
        <v>2625</v>
      </c>
      <c r="D1840" t="s">
        <v>2626</v>
      </c>
      <c r="E1840" t="s">
        <v>53</v>
      </c>
      <c r="F1840" t="s">
        <v>72</v>
      </c>
      <c r="G1840" t="s">
        <v>239</v>
      </c>
      <c r="I1840">
        <v>3.3471760181584069</v>
      </c>
      <c r="J1840">
        <v>1.736451444472088</v>
      </c>
      <c r="K1840">
        <v>2.02</v>
      </c>
      <c r="M1840">
        <v>7.1036274626304952</v>
      </c>
      <c r="N1840">
        <v>387.8562466200749</v>
      </c>
      <c r="O1840">
        <v>117.3838357548449</v>
      </c>
      <c r="P1840">
        <v>68.987406144393248</v>
      </c>
      <c r="R1840">
        <v>574.22748851931306</v>
      </c>
      <c r="S1840">
        <v>32491486.5555306</v>
      </c>
      <c r="T1840">
        <v>9091092.8755197246</v>
      </c>
      <c r="U1840">
        <v>28417420.568970811</v>
      </c>
      <c r="V1840">
        <v>70000000.00002113</v>
      </c>
      <c r="X1840">
        <v>0.93223494876199986</v>
      </c>
      <c r="Y1840">
        <v>0.27562788843573022</v>
      </c>
      <c r="Z1840">
        <v>0.19823967282871621</v>
      </c>
      <c r="AB1840">
        <v>7.9335000000000003E-2</v>
      </c>
      <c r="AC1840">
        <v>5.4999999999999997E-3</v>
      </c>
      <c r="AD1840">
        <v>1.9339718746428569</v>
      </c>
      <c r="AE1840">
        <v>7.1036274626304949E-2</v>
      </c>
      <c r="AF1840">
        <v>9.1934706118996576</v>
      </c>
      <c r="AG1840">
        <v>1</v>
      </c>
      <c r="AH1840" t="s">
        <v>2627</v>
      </c>
    </row>
    <row r="1841" spans="1:34">
      <c r="A1841" t="s">
        <v>35</v>
      </c>
      <c r="B1841" t="s">
        <v>74</v>
      </c>
      <c r="C1841" t="s">
        <v>1894</v>
      </c>
      <c r="D1841" t="s">
        <v>2628</v>
      </c>
      <c r="E1841" t="s">
        <v>39</v>
      </c>
      <c r="F1841" t="s">
        <v>140</v>
      </c>
      <c r="G1841" t="s">
        <v>239</v>
      </c>
      <c r="I1841">
        <v>2.8493650262184498</v>
      </c>
      <c r="J1841">
        <v>1.5</v>
      </c>
      <c r="K1841">
        <v>2.02</v>
      </c>
      <c r="M1841">
        <v>6.3693650262184498</v>
      </c>
      <c r="N1841">
        <v>508.51496803655658</v>
      </c>
      <c r="O1841">
        <v>103.02135679275</v>
      </c>
      <c r="P1841">
        <v>73.079991692392312</v>
      </c>
      <c r="R1841">
        <v>684.61631652169888</v>
      </c>
      <c r="S1841">
        <v>19251819.756845258</v>
      </c>
      <c r="T1841">
        <v>2847663.3168270001</v>
      </c>
      <c r="U1841">
        <v>30103246.014974091</v>
      </c>
      <c r="V1841">
        <v>52202729.088646352</v>
      </c>
      <c r="X1841">
        <v>1.1494637289328109</v>
      </c>
      <c r="Y1841">
        <v>0.25358473403663789</v>
      </c>
      <c r="Z1841">
        <v>0.2099999761275641</v>
      </c>
      <c r="AB1841">
        <v>7.5535000000000005E-2</v>
      </c>
      <c r="AC1841">
        <v>5.4999999999999997E-3</v>
      </c>
      <c r="AD1841">
        <v>1.734067965253191</v>
      </c>
      <c r="AE1841">
        <v>1.0095443566556239</v>
      </c>
      <c r="AF1841">
        <v>9.1940123481272646</v>
      </c>
      <c r="AG1841">
        <v>1</v>
      </c>
      <c r="AH1841" t="s">
        <v>1896</v>
      </c>
    </row>
    <row r="1842" spans="1:34">
      <c r="A1842" t="s">
        <v>99</v>
      </c>
      <c r="B1842" t="s">
        <v>204</v>
      </c>
      <c r="C1842" t="s">
        <v>1903</v>
      </c>
      <c r="D1842" t="s">
        <v>2629</v>
      </c>
      <c r="E1842" t="s">
        <v>39</v>
      </c>
      <c r="F1842" t="s">
        <v>140</v>
      </c>
      <c r="G1842" t="s">
        <v>40</v>
      </c>
      <c r="I1842">
        <v>3</v>
      </c>
      <c r="J1842">
        <v>1.5</v>
      </c>
      <c r="K1842">
        <v>1.8763085391077581</v>
      </c>
      <c r="M1842">
        <v>6.3763085391077574</v>
      </c>
      <c r="N1842">
        <v>476.27274623318829</v>
      </c>
      <c r="O1842">
        <v>99.464667088437494</v>
      </c>
      <c r="P1842">
        <v>201.65794013117161</v>
      </c>
      <c r="R1842">
        <v>777.39535345279739</v>
      </c>
      <c r="S1842">
        <v>18031164.55152189</v>
      </c>
      <c r="T1842">
        <v>2749351.1307364772</v>
      </c>
      <c r="U1842">
        <v>15811349.67875932</v>
      </c>
      <c r="V1842">
        <v>36591865.361017689</v>
      </c>
      <c r="X1842">
        <v>1.076582364896908</v>
      </c>
      <c r="Y1842">
        <v>0.2448300229670356</v>
      </c>
      <c r="Z1842">
        <v>0.46554579983525868</v>
      </c>
      <c r="AB1842">
        <v>7.1743000000000001E-2</v>
      </c>
      <c r="AC1842">
        <v>5.4999999999999997E-3</v>
      </c>
      <c r="AD1842">
        <v>1.735958345725672</v>
      </c>
      <c r="AE1842">
        <v>1.01064490344858</v>
      </c>
      <c r="AF1842">
        <v>9.2001547882820098</v>
      </c>
      <c r="AG1842">
        <v>1</v>
      </c>
      <c r="AH1842" t="s">
        <v>1081</v>
      </c>
    </row>
    <row r="1843" spans="1:34">
      <c r="A1843" t="s">
        <v>99</v>
      </c>
      <c r="B1843" t="s">
        <v>100</v>
      </c>
      <c r="C1843" t="s">
        <v>2630</v>
      </c>
      <c r="D1843" t="s">
        <v>2631</v>
      </c>
      <c r="E1843" t="s">
        <v>140</v>
      </c>
      <c r="F1843" t="s">
        <v>103</v>
      </c>
      <c r="G1843" t="s">
        <v>41</v>
      </c>
      <c r="H1843" t="s">
        <v>239</v>
      </c>
      <c r="I1843">
        <v>4.0661015303319434</v>
      </c>
      <c r="J1843">
        <v>1</v>
      </c>
      <c r="K1843">
        <v>6.863305370109981E-3</v>
      </c>
      <c r="L1843">
        <v>2.02</v>
      </c>
      <c r="M1843">
        <v>7.0929648357020518</v>
      </c>
      <c r="N1843">
        <v>269.62229004150191</v>
      </c>
      <c r="O1843">
        <v>104.33745543672011</v>
      </c>
      <c r="P1843">
        <v>153.9390989187462</v>
      </c>
      <c r="Q1843">
        <v>58.149404109062978</v>
      </c>
      <c r="R1843">
        <v>586.04824850603131</v>
      </c>
      <c r="S1843">
        <v>7452760.5600716304</v>
      </c>
      <c r="T1843">
        <v>14899446.94518717</v>
      </c>
      <c r="U1843">
        <v>23694781.869239919</v>
      </c>
      <c r="V1843">
        <v>69999999.999997959</v>
      </c>
      <c r="W1843">
        <v>23953010.62549923</v>
      </c>
      <c r="X1843">
        <v>0.66366915403831206</v>
      </c>
      <c r="Y1843">
        <v>0.23971659098592421</v>
      </c>
      <c r="Z1843">
        <v>0.44235373252513283</v>
      </c>
      <c r="AA1843">
        <v>0.1670959888191465</v>
      </c>
      <c r="AB1843">
        <v>0.10087400000000001</v>
      </c>
      <c r="AC1843">
        <v>5.4999999999999997E-3</v>
      </c>
      <c r="AD1843">
        <v>1.9310689605052711</v>
      </c>
      <c r="AE1843">
        <v>7.0929648357020522E-2</v>
      </c>
      <c r="AF1843">
        <v>9.2013374445643432</v>
      </c>
      <c r="AG1843">
        <v>1</v>
      </c>
      <c r="AH1843" t="s">
        <v>2632</v>
      </c>
    </row>
    <row r="1844" spans="1:34">
      <c r="A1844" t="s">
        <v>459</v>
      </c>
      <c r="B1844" t="s">
        <v>460</v>
      </c>
      <c r="C1844" t="s">
        <v>2633</v>
      </c>
      <c r="D1844" t="s">
        <v>2634</v>
      </c>
      <c r="E1844" t="s">
        <v>53</v>
      </c>
      <c r="F1844" t="s">
        <v>72</v>
      </c>
      <c r="G1844" t="s">
        <v>239</v>
      </c>
      <c r="I1844">
        <v>4.0920239522300133</v>
      </c>
      <c r="J1844">
        <v>1</v>
      </c>
      <c r="K1844">
        <v>2.02</v>
      </c>
      <c r="M1844">
        <v>7.1120239522300128</v>
      </c>
      <c r="N1844">
        <v>457.62467865772311</v>
      </c>
      <c r="O1844">
        <v>65.166666666666671</v>
      </c>
      <c r="P1844">
        <v>61.974581298003081</v>
      </c>
      <c r="R1844">
        <v>584.76592662239284</v>
      </c>
      <c r="S1844">
        <v>38336126.396466881</v>
      </c>
      <c r="T1844">
        <v>5047000</v>
      </c>
      <c r="U1844">
        <v>25528684.72319508</v>
      </c>
      <c r="V1844">
        <v>68911811.119661957</v>
      </c>
      <c r="X1844">
        <v>1.0999274153204479</v>
      </c>
      <c r="Y1844">
        <v>0.1530172413793103</v>
      </c>
      <c r="Z1844">
        <v>0.17808787729311229</v>
      </c>
      <c r="AB1844">
        <v>7.9335000000000003E-2</v>
      </c>
      <c r="AC1844">
        <v>5.4999999999999997E-3</v>
      </c>
      <c r="AD1844">
        <v>1.9362578299264961</v>
      </c>
      <c r="AE1844">
        <v>7.1120239522300135E-2</v>
      </c>
      <c r="AF1844">
        <v>9.204237021678809</v>
      </c>
      <c r="AG1844">
        <v>1</v>
      </c>
      <c r="AH1844" t="s">
        <v>2627</v>
      </c>
    </row>
    <row r="1845" spans="1:34">
      <c r="A1845" t="s">
        <v>459</v>
      </c>
      <c r="B1845" t="s">
        <v>767</v>
      </c>
      <c r="C1845" t="s">
        <v>1888</v>
      </c>
      <c r="D1845" t="s">
        <v>2635</v>
      </c>
      <c r="E1845" t="s">
        <v>53</v>
      </c>
      <c r="F1845" t="s">
        <v>72</v>
      </c>
      <c r="G1845" t="s">
        <v>140</v>
      </c>
      <c r="H1845" t="s">
        <v>302</v>
      </c>
      <c r="I1845">
        <v>3.8595961263207781</v>
      </c>
      <c r="J1845">
        <v>1</v>
      </c>
      <c r="K1845">
        <v>1.5</v>
      </c>
      <c r="L1845">
        <v>1.06E-2</v>
      </c>
      <c r="M1845">
        <v>6.3701961263207778</v>
      </c>
      <c r="N1845">
        <v>431.63150012687362</v>
      </c>
      <c r="O1845">
        <v>65.166666666666671</v>
      </c>
      <c r="P1845">
        <v>100.2005339238125</v>
      </c>
      <c r="Q1845">
        <v>46.763721776589428</v>
      </c>
      <c r="R1845">
        <v>643.76242249394227</v>
      </c>
      <c r="S1845">
        <v>36158626.309436202</v>
      </c>
      <c r="T1845">
        <v>5047000</v>
      </c>
      <c r="U1845">
        <v>2769691.5830310681</v>
      </c>
      <c r="V1845">
        <v>56687948.908510052</v>
      </c>
      <c r="W1845">
        <v>12712631.01604278</v>
      </c>
      <c r="X1845">
        <v>1.0374513055064829</v>
      </c>
      <c r="Y1845">
        <v>0.1530172413793103</v>
      </c>
      <c r="Z1845">
        <v>0.2466413424986775</v>
      </c>
      <c r="AA1845">
        <v>0.13437851085226851</v>
      </c>
      <c r="AB1845">
        <v>8.7010000000000004E-2</v>
      </c>
      <c r="AC1845">
        <v>5.4999999999999997E-3</v>
      </c>
      <c r="AD1845">
        <v>1.7342942333438769</v>
      </c>
      <c r="AE1845">
        <v>1.009676086021843</v>
      </c>
      <c r="AF1845">
        <v>9.2066764456864973</v>
      </c>
      <c r="AG1845">
        <v>1</v>
      </c>
      <c r="AH1845" t="s">
        <v>1451</v>
      </c>
    </row>
    <row r="1846" spans="1:34">
      <c r="A1846" t="s">
        <v>59</v>
      </c>
      <c r="B1846" t="s">
        <v>88</v>
      </c>
      <c r="C1846" t="s">
        <v>1909</v>
      </c>
      <c r="D1846" t="s">
        <v>2636</v>
      </c>
      <c r="E1846" t="s">
        <v>72</v>
      </c>
      <c r="F1846" t="s">
        <v>39</v>
      </c>
      <c r="G1846" t="s">
        <v>40</v>
      </c>
      <c r="H1846" t="s">
        <v>239</v>
      </c>
      <c r="I1846">
        <v>1</v>
      </c>
      <c r="J1846">
        <v>2.3368292231825691</v>
      </c>
      <c r="K1846">
        <v>1</v>
      </c>
      <c r="L1846">
        <v>2.02</v>
      </c>
      <c r="M1846">
        <v>6.3568292231825687</v>
      </c>
      <c r="N1846">
        <v>67.599837662337663</v>
      </c>
      <c r="O1846">
        <v>405.40194558385548</v>
      </c>
      <c r="P1846">
        <v>117.8374655647383</v>
      </c>
      <c r="Q1846">
        <v>68.987406144393248</v>
      </c>
      <c r="R1846">
        <v>659.82665495532467</v>
      </c>
      <c r="S1846">
        <v>5235443.1818181816</v>
      </c>
      <c r="T1846">
        <v>15348073.657673931</v>
      </c>
      <c r="U1846">
        <v>9239256.1983471066</v>
      </c>
      <c r="V1846">
        <v>58240193.606810033</v>
      </c>
      <c r="W1846">
        <v>28417420.568970811</v>
      </c>
      <c r="X1846">
        <v>0.15873054746977161</v>
      </c>
      <c r="Y1846">
        <v>0.91638370820568515</v>
      </c>
      <c r="Z1846">
        <v>0.27203856749311278</v>
      </c>
      <c r="AA1846">
        <v>0.19823967282871621</v>
      </c>
      <c r="AB1846">
        <v>0.106586</v>
      </c>
      <c r="AC1846">
        <v>5.4999999999999997E-3</v>
      </c>
      <c r="AD1846">
        <v>1.7306550764685531</v>
      </c>
      <c r="AE1846">
        <v>1.0075574318744369</v>
      </c>
      <c r="AF1846">
        <v>9.20712773152556</v>
      </c>
      <c r="AG1846">
        <v>1</v>
      </c>
      <c r="AH1846" t="s">
        <v>1723</v>
      </c>
    </row>
    <row r="1847" spans="1:34">
      <c r="A1847" t="s">
        <v>59</v>
      </c>
      <c r="B1847" t="s">
        <v>90</v>
      </c>
      <c r="C1847" t="s">
        <v>1911</v>
      </c>
      <c r="D1847" t="s">
        <v>2637</v>
      </c>
      <c r="E1847" t="s">
        <v>140</v>
      </c>
      <c r="F1847" t="s">
        <v>40</v>
      </c>
      <c r="I1847">
        <v>1.5</v>
      </c>
      <c r="J1847">
        <v>4.8992915364173548</v>
      </c>
      <c r="M1847">
        <v>6.3992915364173548</v>
      </c>
      <c r="N1847">
        <v>101.549623122</v>
      </c>
      <c r="O1847">
        <v>577.32009771419371</v>
      </c>
      <c r="R1847">
        <v>678.86972083619366</v>
      </c>
      <c r="S1847">
        <v>2806982.4122378179</v>
      </c>
      <c r="T1847">
        <v>45265809.695353568</v>
      </c>
      <c r="V1847">
        <v>48072792.107591383</v>
      </c>
      <c r="X1847">
        <v>0.2499620949733542</v>
      </c>
      <c r="Y1847">
        <v>1.3327962512981091</v>
      </c>
      <c r="AB1847">
        <v>4.7597E-2</v>
      </c>
      <c r="AC1847">
        <v>5.4999999999999997E-3</v>
      </c>
      <c r="AD1847">
        <v>1.7422154968256669</v>
      </c>
      <c r="AE1847">
        <v>1.0142877085221511</v>
      </c>
      <c r="AF1847">
        <v>9.2088917417651732</v>
      </c>
      <c r="AG1847">
        <v>1</v>
      </c>
      <c r="AH1847" t="s">
        <v>1590</v>
      </c>
    </row>
    <row r="1848" spans="1:34">
      <c r="A1848" t="s">
        <v>59</v>
      </c>
      <c r="B1848" t="s">
        <v>88</v>
      </c>
      <c r="C1848" t="s">
        <v>1911</v>
      </c>
      <c r="D1848" t="s">
        <v>2638</v>
      </c>
      <c r="E1848" t="s">
        <v>140</v>
      </c>
      <c r="F1848" t="s">
        <v>40</v>
      </c>
      <c r="I1848">
        <v>1.5</v>
      </c>
      <c r="J1848">
        <v>4.899890018284955</v>
      </c>
      <c r="M1848">
        <v>6.399890018284955</v>
      </c>
      <c r="N1848">
        <v>101.549623122</v>
      </c>
      <c r="O1848">
        <v>577.39062130065815</v>
      </c>
      <c r="R1848">
        <v>678.94024442265811</v>
      </c>
      <c r="S1848">
        <v>2806982.4122378179</v>
      </c>
      <c r="T1848">
        <v>45271339.222658388</v>
      </c>
      <c r="V1848">
        <v>48078321.634896196</v>
      </c>
      <c r="X1848">
        <v>0.2499620949733542</v>
      </c>
      <c r="Y1848">
        <v>1.332959061448042</v>
      </c>
      <c r="AB1848">
        <v>4.7597E-2</v>
      </c>
      <c r="AC1848">
        <v>5.4999999999999997E-3</v>
      </c>
      <c r="AD1848">
        <v>1.7423784342974751</v>
      </c>
      <c r="AE1848">
        <v>1.0143825678981651</v>
      </c>
      <c r="AF1848">
        <v>9.2097480204805944</v>
      </c>
      <c r="AG1848">
        <v>1</v>
      </c>
      <c r="AH1848" t="s">
        <v>1590</v>
      </c>
    </row>
    <row r="1849" spans="1:34">
      <c r="A1849" t="s">
        <v>59</v>
      </c>
      <c r="B1849" t="s">
        <v>60</v>
      </c>
      <c r="C1849" t="s">
        <v>2639</v>
      </c>
      <c r="D1849" t="s">
        <v>2640</v>
      </c>
      <c r="E1849" t="s">
        <v>53</v>
      </c>
      <c r="F1849" t="s">
        <v>140</v>
      </c>
      <c r="G1849" t="s">
        <v>239</v>
      </c>
      <c r="I1849">
        <v>3.5993197811262312</v>
      </c>
      <c r="J1849">
        <v>1.5</v>
      </c>
      <c r="K1849">
        <v>2.02</v>
      </c>
      <c r="M1849">
        <v>7.1193197811262312</v>
      </c>
      <c r="N1849">
        <v>417.07357280274999</v>
      </c>
      <c r="O1849">
        <v>101.549623122</v>
      </c>
      <c r="P1849">
        <v>68.987406144393248</v>
      </c>
      <c r="R1849">
        <v>587.61060206914328</v>
      </c>
      <c r="S1849">
        <v>34939079.881990127</v>
      </c>
      <c r="T1849">
        <v>2806982.4122378179</v>
      </c>
      <c r="U1849">
        <v>28417420.568970811</v>
      </c>
      <c r="V1849">
        <v>66163482.863198757</v>
      </c>
      <c r="X1849">
        <v>1.002460484161328</v>
      </c>
      <c r="Y1849">
        <v>0.2499620949733542</v>
      </c>
      <c r="Z1849">
        <v>0.19823967282871621</v>
      </c>
      <c r="AB1849">
        <v>7.5535000000000005E-2</v>
      </c>
      <c r="AC1849">
        <v>5.4999999999999997E-3</v>
      </c>
      <c r="AD1849">
        <v>1.938244128893005</v>
      </c>
      <c r="AE1849">
        <v>7.1193197811262307E-2</v>
      </c>
      <c r="AF1849">
        <v>9.2097921078304985</v>
      </c>
      <c r="AG1849">
        <v>1</v>
      </c>
      <c r="AH1849" t="s">
        <v>2443</v>
      </c>
    </row>
    <row r="1850" spans="1:34">
      <c r="A1850" t="s">
        <v>59</v>
      </c>
      <c r="B1850" t="s">
        <v>90</v>
      </c>
      <c r="C1850" t="s">
        <v>1909</v>
      </c>
      <c r="D1850" t="s">
        <v>2641</v>
      </c>
      <c r="E1850" t="s">
        <v>72</v>
      </c>
      <c r="F1850" t="s">
        <v>39</v>
      </c>
      <c r="G1850" t="s">
        <v>40</v>
      </c>
      <c r="H1850" t="s">
        <v>239</v>
      </c>
      <c r="I1850">
        <v>1</v>
      </c>
      <c r="J1850">
        <v>2.3394461779403031</v>
      </c>
      <c r="K1850">
        <v>1</v>
      </c>
      <c r="L1850">
        <v>2.02</v>
      </c>
      <c r="M1850">
        <v>6.3594461779403026</v>
      </c>
      <c r="N1850">
        <v>67.599837662337663</v>
      </c>
      <c r="O1850">
        <v>405.85594476349831</v>
      </c>
      <c r="P1850">
        <v>117.8374655647383</v>
      </c>
      <c r="Q1850">
        <v>68.987406144393248</v>
      </c>
      <c r="R1850">
        <v>660.28065413496756</v>
      </c>
      <c r="S1850">
        <v>5235443.1818181816</v>
      </c>
      <c r="T1850">
        <v>15365261.56938868</v>
      </c>
      <c r="U1850">
        <v>9239256.1983471066</v>
      </c>
      <c r="V1850">
        <v>58257381.518524781</v>
      </c>
      <c r="W1850">
        <v>28417420.568970811</v>
      </c>
      <c r="X1850">
        <v>0.15873054746977161</v>
      </c>
      <c r="Y1850">
        <v>0.91740994267815246</v>
      </c>
      <c r="Z1850">
        <v>0.27203856749311278</v>
      </c>
      <c r="AA1850">
        <v>0.19823967282871621</v>
      </c>
      <c r="AB1850">
        <v>0.106586</v>
      </c>
      <c r="AC1850">
        <v>5.4999999999999997E-3</v>
      </c>
      <c r="AD1850">
        <v>1.7313675458266791</v>
      </c>
      <c r="AE1850">
        <v>1.0079722192035381</v>
      </c>
      <c r="AF1850">
        <v>9.2108719429705204</v>
      </c>
      <c r="AG1850">
        <v>1</v>
      </c>
      <c r="AH1850" t="s">
        <v>1723</v>
      </c>
    </row>
    <row r="1851" spans="1:34">
      <c r="A1851" t="s">
        <v>59</v>
      </c>
      <c r="B1851" t="s">
        <v>97</v>
      </c>
      <c r="C1851" t="s">
        <v>1857</v>
      </c>
      <c r="D1851" t="s">
        <v>2642</v>
      </c>
      <c r="E1851" t="s">
        <v>39</v>
      </c>
      <c r="F1851" t="s">
        <v>239</v>
      </c>
      <c r="I1851">
        <v>3</v>
      </c>
      <c r="J1851">
        <v>3.3962541371363089</v>
      </c>
      <c r="M1851">
        <v>6.3962541371363093</v>
      </c>
      <c r="N1851">
        <v>520.4513126959248</v>
      </c>
      <c r="O1851">
        <v>115.98948689514771</v>
      </c>
      <c r="R1851">
        <v>636.4407995910725</v>
      </c>
      <c r="S1851">
        <v>19703716.692789972</v>
      </c>
      <c r="T1851">
        <v>47778605.036687911</v>
      </c>
      <c r="V1851">
        <v>67482321.729477882</v>
      </c>
      <c r="X1851">
        <v>1.176445029591396</v>
      </c>
      <c r="Y1851">
        <v>0.33330312326191869</v>
      </c>
      <c r="AB1851">
        <v>5.5189000000000002E-2</v>
      </c>
      <c r="AC1851">
        <v>5.4999999999999997E-3</v>
      </c>
      <c r="AD1851">
        <v>1.7413885608957489</v>
      </c>
      <c r="AE1851">
        <v>1.013806280736105</v>
      </c>
      <c r="AF1851">
        <v>9.2121379787681636</v>
      </c>
      <c r="AG1851">
        <v>1</v>
      </c>
      <c r="AH1851" t="s">
        <v>1480</v>
      </c>
    </row>
    <row r="1852" spans="1:34">
      <c r="A1852" t="s">
        <v>35</v>
      </c>
      <c r="B1852" t="s">
        <v>78</v>
      </c>
      <c r="C1852" t="s">
        <v>1894</v>
      </c>
      <c r="D1852" t="s">
        <v>2643</v>
      </c>
      <c r="E1852" t="s">
        <v>39</v>
      </c>
      <c r="F1852" t="s">
        <v>140</v>
      </c>
      <c r="G1852" t="s">
        <v>239</v>
      </c>
      <c r="I1852">
        <v>2.862228624999219</v>
      </c>
      <c r="J1852">
        <v>1.5</v>
      </c>
      <c r="K1852">
        <v>2.02</v>
      </c>
      <c r="M1852">
        <v>6.3822286249992199</v>
      </c>
      <c r="N1852">
        <v>510.81068391102258</v>
      </c>
      <c r="O1852">
        <v>103.02135679275</v>
      </c>
      <c r="P1852">
        <v>73.079991692392312</v>
      </c>
      <c r="R1852">
        <v>686.91203239616493</v>
      </c>
      <c r="S1852">
        <v>19338733.045550998</v>
      </c>
      <c r="T1852">
        <v>2847663.3168270001</v>
      </c>
      <c r="U1852">
        <v>30103246.014974091</v>
      </c>
      <c r="V1852">
        <v>52289642.377352089</v>
      </c>
      <c r="X1852">
        <v>1.1546530395637711</v>
      </c>
      <c r="Y1852">
        <v>0.25358473403663789</v>
      </c>
      <c r="Z1852">
        <v>0.2099999761275641</v>
      </c>
      <c r="AB1852">
        <v>7.5535000000000005E-2</v>
      </c>
      <c r="AC1852">
        <v>5.4999999999999997E-3</v>
      </c>
      <c r="AD1852">
        <v>1.737570096858426</v>
      </c>
      <c r="AE1852">
        <v>1.0115832370623761</v>
      </c>
      <c r="AF1852">
        <v>9.2124169589200235</v>
      </c>
      <c r="AG1852">
        <v>1</v>
      </c>
      <c r="AH1852" t="s">
        <v>1896</v>
      </c>
    </row>
    <row r="1853" spans="1:34">
      <c r="A1853" t="s">
        <v>99</v>
      </c>
      <c r="B1853" t="s">
        <v>100</v>
      </c>
      <c r="C1853" t="s">
        <v>2644</v>
      </c>
      <c r="D1853" t="s">
        <v>2645</v>
      </c>
      <c r="E1853" t="s">
        <v>72</v>
      </c>
      <c r="F1853" t="s">
        <v>140</v>
      </c>
      <c r="G1853" t="s">
        <v>103</v>
      </c>
      <c r="I1853">
        <v>1</v>
      </c>
      <c r="J1853">
        <v>1.985581672344195</v>
      </c>
      <c r="K1853">
        <v>4.1411305870422179</v>
      </c>
      <c r="M1853">
        <v>7.1267122593864123</v>
      </c>
      <c r="N1853">
        <v>60.170646557743339</v>
      </c>
      <c r="O1853">
        <v>131.66348001107889</v>
      </c>
      <c r="P1853">
        <v>432.07502808315621</v>
      </c>
      <c r="R1853">
        <v>623.90915465197838</v>
      </c>
      <c r="S1853">
        <v>4660070.3812316712</v>
      </c>
      <c r="T1853">
        <v>3639374.144019424</v>
      </c>
      <c r="U1853">
        <v>61700555.47472731</v>
      </c>
      <c r="V1853">
        <v>69999999.999978408</v>
      </c>
      <c r="X1853">
        <v>0.14128613322161709</v>
      </c>
      <c r="Y1853">
        <v>0.32408667096196941</v>
      </c>
      <c r="Z1853">
        <v>0.9926977071532993</v>
      </c>
      <c r="AB1853">
        <v>7.1743000000000001E-2</v>
      </c>
      <c r="AC1853">
        <v>5.4999999999999997E-3</v>
      </c>
      <c r="AD1853">
        <v>1.9402567407753579</v>
      </c>
      <c r="AE1853">
        <v>7.1267122593864127E-2</v>
      </c>
      <c r="AF1853">
        <v>9.2154791227556352</v>
      </c>
      <c r="AG1853">
        <v>1</v>
      </c>
      <c r="AH1853" t="s">
        <v>2646</v>
      </c>
    </row>
    <row r="1854" spans="1:34">
      <c r="A1854" t="s">
        <v>988</v>
      </c>
      <c r="B1854" t="s">
        <v>989</v>
      </c>
      <c r="C1854" t="s">
        <v>2647</v>
      </c>
      <c r="D1854" t="s">
        <v>2648</v>
      </c>
      <c r="E1854" t="s">
        <v>72</v>
      </c>
      <c r="F1854" t="s">
        <v>39</v>
      </c>
      <c r="G1854" t="s">
        <v>239</v>
      </c>
      <c r="H1854" t="s">
        <v>302</v>
      </c>
      <c r="I1854">
        <v>1</v>
      </c>
      <c r="J1854">
        <v>2.5646683586568799</v>
      </c>
      <c r="K1854">
        <v>2.02</v>
      </c>
      <c r="L1854">
        <v>1.060000000000001E-2</v>
      </c>
      <c r="M1854">
        <v>5.5952683586568801</v>
      </c>
      <c r="N1854">
        <v>70.254206021251477</v>
      </c>
      <c r="O1854">
        <v>457.70627365269883</v>
      </c>
      <c r="P1854">
        <v>73.079991692392312</v>
      </c>
      <c r="Q1854">
        <v>51.260860177404332</v>
      </c>
      <c r="R1854">
        <v>652.30133154374698</v>
      </c>
      <c r="S1854">
        <v>5441017.5619834717</v>
      </c>
      <c r="T1854">
        <v>17328258.233896449</v>
      </c>
      <c r="U1854">
        <v>30103246.014974091</v>
      </c>
      <c r="V1854">
        <v>66807691.558753178</v>
      </c>
      <c r="W1854">
        <v>13935169.747899169</v>
      </c>
      <c r="X1854">
        <v>0.16496324502300211</v>
      </c>
      <c r="Y1854">
        <v>1.0346141080176641</v>
      </c>
      <c r="Z1854">
        <v>0.2099999761275641</v>
      </c>
      <c r="AA1854">
        <v>0.14730132234886301</v>
      </c>
      <c r="AB1854">
        <v>9.7707000000000002E-2</v>
      </c>
      <c r="AC1854">
        <v>5.4999999999999997E-3</v>
      </c>
      <c r="AD1854">
        <v>1.52331913429402</v>
      </c>
      <c r="AE1854">
        <v>1.994713169861178</v>
      </c>
      <c r="AF1854">
        <v>9.2165076628120772</v>
      </c>
      <c r="AG1854">
        <v>1</v>
      </c>
      <c r="AH1854" t="s">
        <v>1133</v>
      </c>
    </row>
    <row r="1855" spans="1:34">
      <c r="A1855" t="s">
        <v>35</v>
      </c>
      <c r="B1855" t="s">
        <v>290</v>
      </c>
      <c r="C1855" t="s">
        <v>771</v>
      </c>
      <c r="D1855" t="s">
        <v>2649</v>
      </c>
      <c r="E1855" t="s">
        <v>53</v>
      </c>
      <c r="F1855" t="s">
        <v>39</v>
      </c>
      <c r="G1855" t="s">
        <v>140</v>
      </c>
      <c r="H1855" t="s">
        <v>302</v>
      </c>
      <c r="I1855">
        <v>1.5</v>
      </c>
      <c r="J1855">
        <v>2.123877404220174</v>
      </c>
      <c r="K1855">
        <v>1.5</v>
      </c>
      <c r="L1855">
        <v>1.060000000000001E-2</v>
      </c>
      <c r="M1855">
        <v>5.1344774042201742</v>
      </c>
      <c r="N1855">
        <v>180.42822171179881</v>
      </c>
      <c r="O1855">
        <v>379.04004589890877</v>
      </c>
      <c r="P1855">
        <v>103.02135679275</v>
      </c>
      <c r="Q1855">
        <v>51.260860177404332</v>
      </c>
      <c r="R1855">
        <v>713.75048458086189</v>
      </c>
      <c r="S1855">
        <v>15114829.762506589</v>
      </c>
      <c r="T1855">
        <v>14350041.007539351</v>
      </c>
      <c r="U1855">
        <v>2847663.3168270001</v>
      </c>
      <c r="V1855">
        <v>46247703.83477211</v>
      </c>
      <c r="W1855">
        <v>13935169.747899169</v>
      </c>
      <c r="X1855">
        <v>0.43366967913624838</v>
      </c>
      <c r="Y1855">
        <v>0.85679441503185449</v>
      </c>
      <c r="Z1855">
        <v>0.25358473403663789</v>
      </c>
      <c r="AA1855">
        <v>0.14730132234886301</v>
      </c>
      <c r="AB1855">
        <v>8.7010000000000004E-2</v>
      </c>
      <c r="AC1855">
        <v>5.4999999999999997E-3</v>
      </c>
      <c r="AD1855">
        <v>1.3978681938191051</v>
      </c>
      <c r="AE1855">
        <v>2.5929110891311882</v>
      </c>
      <c r="AF1855">
        <v>9.2177666871704673</v>
      </c>
      <c r="AG1855">
        <v>1</v>
      </c>
      <c r="AH1855" t="s">
        <v>773</v>
      </c>
    </row>
    <row r="1856" spans="1:34">
      <c r="A1856" t="s">
        <v>59</v>
      </c>
      <c r="B1856" t="s">
        <v>97</v>
      </c>
      <c r="C1856" t="s">
        <v>1911</v>
      </c>
      <c r="D1856" t="s">
        <v>2650</v>
      </c>
      <c r="E1856" t="s">
        <v>140</v>
      </c>
      <c r="F1856" t="s">
        <v>40</v>
      </c>
      <c r="I1856">
        <v>1.5</v>
      </c>
      <c r="J1856">
        <v>4.9058114606042116</v>
      </c>
      <c r="M1856">
        <v>6.4058114606042116</v>
      </c>
      <c r="N1856">
        <v>101.549623122</v>
      </c>
      <c r="O1856">
        <v>578.08838905604728</v>
      </c>
      <c r="R1856">
        <v>679.63801217804723</v>
      </c>
      <c r="S1856">
        <v>2806982.4122378179</v>
      </c>
      <c r="T1856">
        <v>45326048.945309743</v>
      </c>
      <c r="V1856">
        <v>48133031.357547559</v>
      </c>
      <c r="X1856">
        <v>0.2499620949733542</v>
      </c>
      <c r="Y1856">
        <v>1.334569922134065</v>
      </c>
      <c r="AB1856">
        <v>4.7597E-2</v>
      </c>
      <c r="AC1856">
        <v>5.4999999999999997E-3</v>
      </c>
      <c r="AD1856">
        <v>1.7439905547194721</v>
      </c>
      <c r="AE1856">
        <v>1.0153211165057681</v>
      </c>
      <c r="AF1856">
        <v>9.218220131829451</v>
      </c>
      <c r="AG1856">
        <v>1</v>
      </c>
      <c r="AH1856" t="s">
        <v>1590</v>
      </c>
    </row>
    <row r="1857" spans="1:34">
      <c r="A1857" t="s">
        <v>59</v>
      </c>
      <c r="B1857" t="s">
        <v>63</v>
      </c>
      <c r="C1857" t="s">
        <v>2639</v>
      </c>
      <c r="D1857" t="s">
        <v>2651</v>
      </c>
      <c r="E1857" t="s">
        <v>53</v>
      </c>
      <c r="F1857" t="s">
        <v>140</v>
      </c>
      <c r="G1857" t="s">
        <v>239</v>
      </c>
      <c r="I1857">
        <v>3.605934637981222</v>
      </c>
      <c r="J1857">
        <v>1.5</v>
      </c>
      <c r="K1857">
        <v>2.02</v>
      </c>
      <c r="M1857">
        <v>7.1259346379812234</v>
      </c>
      <c r="N1857">
        <v>417.84007373899829</v>
      </c>
      <c r="O1857">
        <v>101.549623122</v>
      </c>
      <c r="P1857">
        <v>68.987406144393248</v>
      </c>
      <c r="R1857">
        <v>588.37710300539152</v>
      </c>
      <c r="S1857">
        <v>35003291.18471361</v>
      </c>
      <c r="T1857">
        <v>2806982.4122378179</v>
      </c>
      <c r="U1857">
        <v>28417420.568970811</v>
      </c>
      <c r="V1857">
        <v>66227694.165922239</v>
      </c>
      <c r="X1857">
        <v>1.0043028135481991</v>
      </c>
      <c r="Y1857">
        <v>0.2499620949733542</v>
      </c>
      <c r="Z1857">
        <v>0.19823967282871621</v>
      </c>
      <c r="AB1857">
        <v>7.5535000000000005E-2</v>
      </c>
      <c r="AC1857">
        <v>5.4999999999999997E-3</v>
      </c>
      <c r="AD1857">
        <v>1.9400450323299669</v>
      </c>
      <c r="AE1857">
        <v>7.1259346379812225E-2</v>
      </c>
      <c r="AF1857">
        <v>9.2182740166910015</v>
      </c>
      <c r="AG1857">
        <v>1</v>
      </c>
      <c r="AH1857" t="s">
        <v>2443</v>
      </c>
    </row>
    <row r="1858" spans="1:34">
      <c r="A1858" t="s">
        <v>422</v>
      </c>
      <c r="B1858" t="s">
        <v>423</v>
      </c>
      <c r="C1858" t="s">
        <v>2652</v>
      </c>
      <c r="D1858" t="s">
        <v>2653</v>
      </c>
      <c r="E1858" t="s">
        <v>53</v>
      </c>
      <c r="F1858" t="s">
        <v>39</v>
      </c>
      <c r="I1858">
        <v>3.405829077861382</v>
      </c>
      <c r="J1858">
        <v>3</v>
      </c>
      <c r="M1858">
        <v>6.405829077861382</v>
      </c>
      <c r="N1858">
        <v>319.99871889014111</v>
      </c>
      <c r="O1858">
        <v>435.63640787743952</v>
      </c>
      <c r="R1858">
        <v>755.63512676758069</v>
      </c>
      <c r="S1858">
        <v>26806926.956086028</v>
      </c>
      <c r="T1858">
        <v>16492717.28688442</v>
      </c>
      <c r="V1858">
        <v>43299644.242970437</v>
      </c>
      <c r="X1858">
        <v>0.76913545136394346</v>
      </c>
      <c r="Y1858">
        <v>0.98472666751807103</v>
      </c>
      <c r="AB1858">
        <v>4.8292000000000002E-2</v>
      </c>
      <c r="AC1858">
        <v>5.4999999999999997E-3</v>
      </c>
      <c r="AD1858">
        <v>1.7439953510407951</v>
      </c>
      <c r="AE1858">
        <v>1.0153239088410291</v>
      </c>
      <c r="AF1858">
        <v>9.2189403377432058</v>
      </c>
      <c r="AG1858">
        <v>1</v>
      </c>
      <c r="AH1858" t="s">
        <v>541</v>
      </c>
    </row>
    <row r="1859" spans="1:34">
      <c r="A1859" t="s">
        <v>99</v>
      </c>
      <c r="B1859" t="s">
        <v>204</v>
      </c>
      <c r="C1859" t="s">
        <v>1919</v>
      </c>
      <c r="D1859" t="s">
        <v>2654</v>
      </c>
      <c r="E1859" t="s">
        <v>72</v>
      </c>
      <c r="F1859" t="s">
        <v>103</v>
      </c>
      <c r="G1859" t="s">
        <v>40</v>
      </c>
      <c r="I1859">
        <v>1</v>
      </c>
      <c r="J1859">
        <v>3.0838400748471928</v>
      </c>
      <c r="K1859">
        <v>2.3012684112609052</v>
      </c>
      <c r="M1859">
        <v>6.3851084861080976</v>
      </c>
      <c r="N1859">
        <v>60.170646557743339</v>
      </c>
      <c r="O1859">
        <v>321.76002638334069</v>
      </c>
      <c r="P1859">
        <v>247.3308828645458</v>
      </c>
      <c r="R1859">
        <v>629.26155580562977</v>
      </c>
      <c r="S1859">
        <v>4660070.3812316712</v>
      </c>
      <c r="T1859">
        <v>45947511.582627773</v>
      </c>
      <c r="U1859">
        <v>19392418.036125239</v>
      </c>
      <c r="V1859">
        <v>69999999.999984682</v>
      </c>
      <c r="X1859">
        <v>0.14128613322161709</v>
      </c>
      <c r="Y1859">
        <v>0.7392476298881463</v>
      </c>
      <c r="Z1859">
        <v>0.57098596570131843</v>
      </c>
      <c r="AB1859">
        <v>7.8647999999999996E-2</v>
      </c>
      <c r="AC1859">
        <v>5.4999999999999997E-3</v>
      </c>
      <c r="AD1859">
        <v>1.73835414281477</v>
      </c>
      <c r="AE1859">
        <v>1.012039695048133</v>
      </c>
      <c r="AF1859">
        <v>9.2196503239710008</v>
      </c>
      <c r="AG1859">
        <v>1</v>
      </c>
      <c r="AH1859" t="s">
        <v>1921</v>
      </c>
    </row>
    <row r="1860" spans="1:34">
      <c r="A1860" t="s">
        <v>59</v>
      </c>
      <c r="B1860" t="s">
        <v>105</v>
      </c>
      <c r="C1860" t="s">
        <v>1911</v>
      </c>
      <c r="D1860" t="s">
        <v>2655</v>
      </c>
      <c r="E1860" t="s">
        <v>140</v>
      </c>
      <c r="F1860" t="s">
        <v>40</v>
      </c>
      <c r="I1860">
        <v>1.5</v>
      </c>
      <c r="J1860">
        <v>4.9074242537292454</v>
      </c>
      <c r="M1860">
        <v>6.4074242537292454</v>
      </c>
      <c r="N1860">
        <v>101.549623122</v>
      </c>
      <c r="O1860">
        <v>578.2784365103812</v>
      </c>
      <c r="R1860">
        <v>679.82805963238116</v>
      </c>
      <c r="S1860">
        <v>2806982.4122378179</v>
      </c>
      <c r="T1860">
        <v>45340949.954186849</v>
      </c>
      <c r="V1860">
        <v>48147932.366424657</v>
      </c>
      <c r="X1860">
        <v>0.2499620949733542</v>
      </c>
      <c r="Y1860">
        <v>1.3350086640654619</v>
      </c>
      <c r="AB1860">
        <v>4.7597E-2</v>
      </c>
      <c r="AC1860">
        <v>5.4999999999999997E-3</v>
      </c>
      <c r="AD1860">
        <v>1.7444296397587471</v>
      </c>
      <c r="AE1860">
        <v>1.015576744216085</v>
      </c>
      <c r="AF1860">
        <v>9.2205276377040768</v>
      </c>
      <c r="AG1860">
        <v>1</v>
      </c>
      <c r="AH1860" t="s">
        <v>1590</v>
      </c>
    </row>
    <row r="1861" spans="1:34">
      <c r="A1861" t="s">
        <v>99</v>
      </c>
      <c r="B1861" t="s">
        <v>100</v>
      </c>
      <c r="C1861" t="s">
        <v>2656</v>
      </c>
      <c r="D1861" t="s">
        <v>2657</v>
      </c>
      <c r="E1861" t="s">
        <v>72</v>
      </c>
      <c r="F1861" t="s">
        <v>39</v>
      </c>
      <c r="G1861" t="s">
        <v>40</v>
      </c>
      <c r="H1861" t="s">
        <v>239</v>
      </c>
      <c r="I1861">
        <v>1</v>
      </c>
      <c r="J1861">
        <v>3</v>
      </c>
      <c r="K1861">
        <v>1.084592456451366</v>
      </c>
      <c r="L1861">
        <v>2.02</v>
      </c>
      <c r="M1861">
        <v>7.1045924564513658</v>
      </c>
      <c r="N1861">
        <v>60.170646557743339</v>
      </c>
      <c r="O1861">
        <v>476.27274623318829</v>
      </c>
      <c r="P1861">
        <v>116.5675453109628</v>
      </c>
      <c r="Q1861">
        <v>58.149404109062978</v>
      </c>
      <c r="R1861">
        <v>711.16034221095742</v>
      </c>
      <c r="S1861">
        <v>4660070.3812316712</v>
      </c>
      <c r="T1861">
        <v>18031164.55152189</v>
      </c>
      <c r="U1861">
        <v>9139685.8408222683</v>
      </c>
      <c r="V1861">
        <v>55783931.399075061</v>
      </c>
      <c r="W1861">
        <v>23953010.62549923</v>
      </c>
      <c r="X1861">
        <v>0.14128613322161709</v>
      </c>
      <c r="Y1861">
        <v>1.076582364896908</v>
      </c>
      <c r="Z1861">
        <v>0.26910684043150379</v>
      </c>
      <c r="AA1861">
        <v>0.1670959888191465</v>
      </c>
      <c r="AB1861">
        <v>0.106586</v>
      </c>
      <c r="AC1861">
        <v>5.4999999999999997E-3</v>
      </c>
      <c r="AD1861">
        <v>1.9342345954736699</v>
      </c>
      <c r="AE1861">
        <v>7.1045924564513654E-2</v>
      </c>
      <c r="AF1861">
        <v>9.2219589764895495</v>
      </c>
      <c r="AG1861">
        <v>1</v>
      </c>
      <c r="AH1861" t="s">
        <v>1723</v>
      </c>
    </row>
    <row r="1862" spans="1:34">
      <c r="A1862" t="s">
        <v>99</v>
      </c>
      <c r="B1862" t="s">
        <v>204</v>
      </c>
      <c r="C1862" t="s">
        <v>1929</v>
      </c>
      <c r="D1862" t="s">
        <v>2658</v>
      </c>
      <c r="E1862" t="s">
        <v>140</v>
      </c>
      <c r="F1862" t="s">
        <v>40</v>
      </c>
      <c r="G1862" t="s">
        <v>302</v>
      </c>
      <c r="I1862">
        <v>1.5</v>
      </c>
      <c r="J1862">
        <v>4.8861166429340557</v>
      </c>
      <c r="K1862">
        <v>1.06E-2</v>
      </c>
      <c r="M1862">
        <v>6.3967166429340558</v>
      </c>
      <c r="N1862">
        <v>99.464667088437494</v>
      </c>
      <c r="O1862">
        <v>525.1397608216763</v>
      </c>
      <c r="P1862">
        <v>45.590555237246413</v>
      </c>
      <c r="R1862">
        <v>670.19498314736029</v>
      </c>
      <c r="S1862">
        <v>2749351.1307364772</v>
      </c>
      <c r="T1862">
        <v>41174517.517984323</v>
      </c>
      <c r="U1862">
        <v>12393707.868601991</v>
      </c>
      <c r="V1862">
        <v>56317576.517322779</v>
      </c>
      <c r="X1862">
        <v>0.2448300229670356</v>
      </c>
      <c r="Y1862">
        <v>1.2123331708039871</v>
      </c>
      <c r="Z1862">
        <v>0.13100734263576561</v>
      </c>
      <c r="AB1862">
        <v>6.5969E-2</v>
      </c>
      <c r="AC1862">
        <v>5.4999999999999997E-3</v>
      </c>
      <c r="AD1862">
        <v>1.74151447870456</v>
      </c>
      <c r="AE1862">
        <v>1.013879587905048</v>
      </c>
      <c r="AF1862">
        <v>9.2235797095436638</v>
      </c>
      <c r="AG1862">
        <v>1</v>
      </c>
      <c r="AH1862" t="s">
        <v>1105</v>
      </c>
    </row>
    <row r="1863" spans="1:34">
      <c r="A1863" t="s">
        <v>99</v>
      </c>
      <c r="B1863" t="s">
        <v>204</v>
      </c>
      <c r="C1863" t="s">
        <v>1922</v>
      </c>
      <c r="D1863" t="s">
        <v>2659</v>
      </c>
      <c r="E1863" t="s">
        <v>72</v>
      </c>
      <c r="F1863" t="s">
        <v>40</v>
      </c>
      <c r="G1863" t="s">
        <v>302</v>
      </c>
      <c r="I1863">
        <v>1.383883836475162</v>
      </c>
      <c r="J1863">
        <v>5.0000000000000009</v>
      </c>
      <c r="K1863">
        <v>1.0600000000000021E-2</v>
      </c>
      <c r="M1863">
        <v>6.3944838364751639</v>
      </c>
      <c r="N1863">
        <v>83.269185201520884</v>
      </c>
      <c r="O1863">
        <v>537.37947658402209</v>
      </c>
      <c r="P1863">
        <v>45.590555237246512</v>
      </c>
      <c r="R1863">
        <v>666.23921702278949</v>
      </c>
      <c r="S1863">
        <v>6448996.0774231581</v>
      </c>
      <c r="T1863">
        <v>42134194.214876041</v>
      </c>
      <c r="U1863">
        <v>12393707.868602009</v>
      </c>
      <c r="V1863">
        <v>60976898.160901196</v>
      </c>
      <c r="X1863">
        <v>0.19552359608347239</v>
      </c>
      <c r="Y1863">
        <v>1.240589674171179</v>
      </c>
      <c r="Z1863">
        <v>0.1310073426357658</v>
      </c>
      <c r="AB1863">
        <v>6.9769000000000012E-2</v>
      </c>
      <c r="AC1863">
        <v>5.4999999999999997E-3</v>
      </c>
      <c r="AD1863">
        <v>1.7409065942236051</v>
      </c>
      <c r="AE1863">
        <v>1.013525688081313</v>
      </c>
      <c r="AF1863">
        <v>9.2241851187800812</v>
      </c>
      <c r="AG1863">
        <v>1</v>
      </c>
      <c r="AH1863" t="s">
        <v>834</v>
      </c>
    </row>
    <row r="1864" spans="1:34">
      <c r="A1864" t="s">
        <v>59</v>
      </c>
      <c r="B1864" t="s">
        <v>110</v>
      </c>
      <c r="C1864" t="s">
        <v>1737</v>
      </c>
      <c r="D1864" t="s">
        <v>2660</v>
      </c>
      <c r="E1864" t="s">
        <v>53</v>
      </c>
      <c r="F1864" t="s">
        <v>140</v>
      </c>
      <c r="G1864" t="s">
        <v>41</v>
      </c>
      <c r="H1864" t="s">
        <v>239</v>
      </c>
      <c r="I1864">
        <v>1.5</v>
      </c>
      <c r="J1864">
        <v>2.849046127857048</v>
      </c>
      <c r="K1864">
        <v>6.1418202778630217E-3</v>
      </c>
      <c r="L1864">
        <v>2.02</v>
      </c>
      <c r="M1864">
        <v>6.3751879481349114</v>
      </c>
      <c r="N1864">
        <v>173.8134973404255</v>
      </c>
      <c r="O1864">
        <v>192.8797070273844</v>
      </c>
      <c r="P1864">
        <v>140.91710720263109</v>
      </c>
      <c r="Q1864">
        <v>68.987406144393248</v>
      </c>
      <c r="R1864">
        <v>576.59771771483429</v>
      </c>
      <c r="S1864">
        <v>14560701.190764019</v>
      </c>
      <c r="T1864">
        <v>5331481.5816993276</v>
      </c>
      <c r="U1864">
        <v>21690396.658571251</v>
      </c>
      <c r="V1864">
        <v>70000000.000005409</v>
      </c>
      <c r="W1864">
        <v>28417420.568970811</v>
      </c>
      <c r="X1864">
        <v>0.41777080606366312</v>
      </c>
      <c r="Y1864">
        <v>0.4747690258632471</v>
      </c>
      <c r="Z1864">
        <v>0.40493421609951458</v>
      </c>
      <c r="AA1864">
        <v>0.19823967282871621</v>
      </c>
      <c r="AB1864">
        <v>9.7769000000000009E-2</v>
      </c>
      <c r="AC1864">
        <v>5.4999999999999997E-3</v>
      </c>
      <c r="AD1864">
        <v>1.7356532633665731</v>
      </c>
      <c r="AE1864">
        <v>1.0104672897793829</v>
      </c>
      <c r="AF1864">
        <v>9.2245775012808675</v>
      </c>
      <c r="AG1864">
        <v>1</v>
      </c>
      <c r="AH1864" t="s">
        <v>1739</v>
      </c>
    </row>
    <row r="1865" spans="1:34">
      <c r="A1865" t="s">
        <v>422</v>
      </c>
      <c r="B1865" t="s">
        <v>1398</v>
      </c>
      <c r="C1865" t="s">
        <v>1022</v>
      </c>
      <c r="D1865" t="s">
        <v>2661</v>
      </c>
      <c r="E1865" t="s">
        <v>39</v>
      </c>
      <c r="F1865" t="s">
        <v>41</v>
      </c>
      <c r="G1865" t="s">
        <v>239</v>
      </c>
      <c r="I1865">
        <v>2.7198299023085948</v>
      </c>
      <c r="J1865">
        <v>8.3999999999999995E-3</v>
      </c>
      <c r="K1865">
        <v>2.02</v>
      </c>
      <c r="M1865">
        <v>4.7482299023085952</v>
      </c>
      <c r="N1865">
        <v>394.95230955978792</v>
      </c>
      <c r="O1865">
        <v>186.37200198002759</v>
      </c>
      <c r="P1865">
        <v>53.049167857142862</v>
      </c>
      <c r="R1865">
        <v>634.37347939695826</v>
      </c>
      <c r="S1865">
        <v>14952461.882396709</v>
      </c>
      <c r="T1865">
        <v>28686954.545454539</v>
      </c>
      <c r="U1865">
        <v>21852111.828571431</v>
      </c>
      <c r="V1865">
        <v>65491528.256422684</v>
      </c>
      <c r="X1865">
        <v>0.89276301197211461</v>
      </c>
      <c r="Y1865">
        <v>0.5355517298276653</v>
      </c>
      <c r="Z1865">
        <v>0.15244013752052549</v>
      </c>
      <c r="AB1865">
        <v>7.7423000000000006E-2</v>
      </c>
      <c r="AC1865">
        <v>5.4999999999999997E-3</v>
      </c>
      <c r="AD1865">
        <v>1.29271180586412</v>
      </c>
      <c r="AE1865">
        <v>3.102968241158667</v>
      </c>
      <c r="AF1865">
        <v>9.2268329493313814</v>
      </c>
      <c r="AG1865">
        <v>1</v>
      </c>
      <c r="AH1865" t="s">
        <v>240</v>
      </c>
    </row>
    <row r="1866" spans="1:34">
      <c r="A1866" t="s">
        <v>59</v>
      </c>
      <c r="B1866" t="s">
        <v>110</v>
      </c>
      <c r="C1866" t="s">
        <v>1911</v>
      </c>
      <c r="D1866" t="s">
        <v>2662</v>
      </c>
      <c r="E1866" t="s">
        <v>140</v>
      </c>
      <c r="F1866" t="s">
        <v>40</v>
      </c>
      <c r="I1866">
        <v>1.5</v>
      </c>
      <c r="J1866">
        <v>4.9144479855116181</v>
      </c>
      <c r="M1866">
        <v>6.4144479855116181</v>
      </c>
      <c r="N1866">
        <v>101.549623122</v>
      </c>
      <c r="O1866">
        <v>579.10609526242263</v>
      </c>
      <c r="R1866">
        <v>680.65571838442258</v>
      </c>
      <c r="S1866">
        <v>2806982.4122378179</v>
      </c>
      <c r="T1866">
        <v>45405844.011592671</v>
      </c>
      <c r="V1866">
        <v>48212826.423830487</v>
      </c>
      <c r="X1866">
        <v>0.2499620949733542</v>
      </c>
      <c r="Y1866">
        <v>1.336919389997995</v>
      </c>
      <c r="AB1866">
        <v>4.7597E-2</v>
      </c>
      <c r="AC1866">
        <v>5.4999999999999997E-3</v>
      </c>
      <c r="AD1866">
        <v>1.746341859929865</v>
      </c>
      <c r="AE1866">
        <v>1.016690005703591</v>
      </c>
      <c r="AF1866">
        <v>9.2305768511450736</v>
      </c>
      <c r="AG1866">
        <v>1</v>
      </c>
      <c r="AH1866" t="s">
        <v>1590</v>
      </c>
    </row>
    <row r="1867" spans="1:34">
      <c r="A1867" t="s">
        <v>422</v>
      </c>
      <c r="B1867" t="s">
        <v>466</v>
      </c>
      <c r="C1867" t="s">
        <v>2609</v>
      </c>
      <c r="D1867" t="s">
        <v>2663</v>
      </c>
      <c r="E1867" t="s">
        <v>53</v>
      </c>
      <c r="F1867" t="s">
        <v>39</v>
      </c>
      <c r="G1867" t="s">
        <v>140</v>
      </c>
      <c r="H1867" t="s">
        <v>302</v>
      </c>
      <c r="I1867">
        <v>1.8783412168489511</v>
      </c>
      <c r="J1867">
        <v>3</v>
      </c>
      <c r="K1867">
        <v>1.5</v>
      </c>
      <c r="L1867">
        <v>1.06E-2</v>
      </c>
      <c r="M1867">
        <v>6.3889412168489521</v>
      </c>
      <c r="N1867">
        <v>176.48178146615629</v>
      </c>
      <c r="O1867">
        <v>435.63640787743958</v>
      </c>
      <c r="P1867">
        <v>98.483511307937476</v>
      </c>
      <c r="Q1867">
        <v>44.026333184789081</v>
      </c>
      <c r="R1867">
        <v>754.6280338363224</v>
      </c>
      <c r="S1867">
        <v>14784228.640825801</v>
      </c>
      <c r="T1867">
        <v>16492717.28688442</v>
      </c>
      <c r="U1867">
        <v>2722230.5276770219</v>
      </c>
      <c r="V1867">
        <v>45967653.460734837</v>
      </c>
      <c r="W1867">
        <v>11968477.0053476</v>
      </c>
      <c r="X1867">
        <v>0.42418418147506831</v>
      </c>
      <c r="Y1867">
        <v>0.98472666751807125</v>
      </c>
      <c r="Z1867">
        <v>0.24241493025817981</v>
      </c>
      <c r="AA1867">
        <v>0.12651245168042841</v>
      </c>
      <c r="AB1867">
        <v>8.7010000000000004E-2</v>
      </c>
      <c r="AC1867">
        <v>5.4999999999999997E-3</v>
      </c>
      <c r="AD1867">
        <v>1.7393976087756311</v>
      </c>
      <c r="AE1867">
        <v>1.012647182870559</v>
      </c>
      <c r="AF1867">
        <v>9.2334960084951412</v>
      </c>
      <c r="AG1867">
        <v>1</v>
      </c>
      <c r="AH1867" t="s">
        <v>773</v>
      </c>
    </row>
    <row r="1868" spans="1:34">
      <c r="A1868" t="s">
        <v>59</v>
      </c>
      <c r="B1868" t="s">
        <v>97</v>
      </c>
      <c r="C1868" t="s">
        <v>1848</v>
      </c>
      <c r="D1868" t="s">
        <v>2664</v>
      </c>
      <c r="E1868" t="s">
        <v>72</v>
      </c>
      <c r="F1868" t="s">
        <v>39</v>
      </c>
      <c r="G1868" t="s">
        <v>239</v>
      </c>
      <c r="I1868">
        <v>1.374537561438367</v>
      </c>
      <c r="J1868">
        <v>3</v>
      </c>
      <c r="K1868">
        <v>2.02</v>
      </c>
      <c r="M1868">
        <v>6.3945375614383666</v>
      </c>
      <c r="N1868">
        <v>92.918516014019076</v>
      </c>
      <c r="O1868">
        <v>520.4513126959248</v>
      </c>
      <c r="P1868">
        <v>68.987406144393248</v>
      </c>
      <c r="R1868">
        <v>682.35723485433721</v>
      </c>
      <c r="S1868">
        <v>7196313.3041854873</v>
      </c>
      <c r="T1868">
        <v>19703716.692789972</v>
      </c>
      <c r="U1868">
        <v>28417420.568970811</v>
      </c>
      <c r="V1868">
        <v>55317450.565946274</v>
      </c>
      <c r="X1868">
        <v>0.21818109964487681</v>
      </c>
      <c r="Y1868">
        <v>1.176445029591396</v>
      </c>
      <c r="Z1868">
        <v>0.19823967282871621</v>
      </c>
      <c r="AB1868">
        <v>7.9335000000000003E-2</v>
      </c>
      <c r="AC1868">
        <v>5.4999999999999997E-3</v>
      </c>
      <c r="AD1868">
        <v>1.7409212209151581</v>
      </c>
      <c r="AE1868">
        <v>1.0135342034879811</v>
      </c>
      <c r="AF1868">
        <v>9.233827985841506</v>
      </c>
      <c r="AG1868">
        <v>1</v>
      </c>
      <c r="AH1868" t="s">
        <v>1529</v>
      </c>
    </row>
    <row r="1869" spans="1:34">
      <c r="A1869" t="s">
        <v>59</v>
      </c>
      <c r="B1869" t="s">
        <v>105</v>
      </c>
      <c r="C1869" t="s">
        <v>1857</v>
      </c>
      <c r="D1869" t="s">
        <v>2665</v>
      </c>
      <c r="E1869" t="s">
        <v>39</v>
      </c>
      <c r="F1869" t="s">
        <v>239</v>
      </c>
      <c r="I1869">
        <v>3</v>
      </c>
      <c r="J1869">
        <v>3.4115755702817978</v>
      </c>
      <c r="M1869">
        <v>6.4115755702817978</v>
      </c>
      <c r="N1869">
        <v>520.4513126959248</v>
      </c>
      <c r="O1869">
        <v>116.5127472570893</v>
      </c>
      <c r="R1869">
        <v>636.96405995301416</v>
      </c>
      <c r="S1869">
        <v>19703716.692789972</v>
      </c>
      <c r="T1869">
        <v>47994147.417586289</v>
      </c>
      <c r="V1869">
        <v>67697864.110376269</v>
      </c>
      <c r="X1869">
        <v>1.176445029591396</v>
      </c>
      <c r="Y1869">
        <v>0.33480674499163599</v>
      </c>
      <c r="AB1869">
        <v>5.5189000000000002E-2</v>
      </c>
      <c r="AC1869">
        <v>5.4999999999999997E-3</v>
      </c>
      <c r="AD1869">
        <v>1.74555984112384</v>
      </c>
      <c r="AE1869">
        <v>1.0162347278896651</v>
      </c>
      <c r="AF1869">
        <v>9.2340591392953026</v>
      </c>
      <c r="AG1869">
        <v>1</v>
      </c>
      <c r="AH1869" t="s">
        <v>1480</v>
      </c>
    </row>
    <row r="1870" spans="1:34">
      <c r="A1870" t="s">
        <v>208</v>
      </c>
      <c r="B1870" t="s">
        <v>214</v>
      </c>
      <c r="C1870" t="s">
        <v>2606</v>
      </c>
      <c r="D1870" t="s">
        <v>2666</v>
      </c>
      <c r="E1870" t="s">
        <v>72</v>
      </c>
      <c r="F1870" t="s">
        <v>39</v>
      </c>
      <c r="G1870" t="s">
        <v>140</v>
      </c>
      <c r="H1870" t="s">
        <v>302</v>
      </c>
      <c r="I1870">
        <v>1.8808128507104449</v>
      </c>
      <c r="J1870">
        <v>3</v>
      </c>
      <c r="K1870">
        <v>1.5</v>
      </c>
      <c r="L1870">
        <v>1.060000000000001E-2</v>
      </c>
      <c r="M1870">
        <v>6.391412850710446</v>
      </c>
      <c r="N1870">
        <v>122.5663041046307</v>
      </c>
      <c r="O1870">
        <v>506.75000000000011</v>
      </c>
      <c r="P1870">
        <v>100.2005339238125</v>
      </c>
      <c r="Q1870">
        <v>46.763721776589463</v>
      </c>
      <c r="R1870">
        <v>776.28055980503268</v>
      </c>
      <c r="S1870">
        <v>9492462.4575356171</v>
      </c>
      <c r="T1870">
        <v>19185000</v>
      </c>
      <c r="U1870">
        <v>2769691.5830310681</v>
      </c>
      <c r="V1870">
        <v>44159785.056609482</v>
      </c>
      <c r="W1870">
        <v>12712631.016042789</v>
      </c>
      <c r="X1870">
        <v>0.28779679396646901</v>
      </c>
      <c r="Y1870">
        <v>1.1454741379310349</v>
      </c>
      <c r="Z1870">
        <v>0.2466413424986775</v>
      </c>
      <c r="AA1870">
        <v>0.1343785108522686</v>
      </c>
      <c r="AB1870">
        <v>8.7010000000000004E-2</v>
      </c>
      <c r="AC1870">
        <v>5.4999999999999997E-3</v>
      </c>
      <c r="AD1870">
        <v>1.7400705143295461</v>
      </c>
      <c r="AE1870">
        <v>1.013038936837606</v>
      </c>
      <c r="AF1870">
        <v>9.2370323018775977</v>
      </c>
      <c r="AG1870">
        <v>1</v>
      </c>
      <c r="AH1870" t="s">
        <v>995</v>
      </c>
    </row>
    <row r="1871" spans="1:34">
      <c r="A1871" t="s">
        <v>208</v>
      </c>
      <c r="B1871" t="s">
        <v>214</v>
      </c>
      <c r="C1871" t="s">
        <v>2617</v>
      </c>
      <c r="D1871" t="s">
        <v>2667</v>
      </c>
      <c r="E1871" t="s">
        <v>39</v>
      </c>
      <c r="F1871" t="s">
        <v>140</v>
      </c>
      <c r="G1871" t="s">
        <v>302</v>
      </c>
      <c r="I1871">
        <v>3</v>
      </c>
      <c r="J1871">
        <v>3.3996650307370579</v>
      </c>
      <c r="K1871">
        <v>1.060000000000001E-2</v>
      </c>
      <c r="M1871">
        <v>6.4102650307370581</v>
      </c>
      <c r="N1871">
        <v>506.75000000000011</v>
      </c>
      <c r="O1871">
        <v>227.09883416131169</v>
      </c>
      <c r="P1871">
        <v>46.763721776589463</v>
      </c>
      <c r="R1871">
        <v>780.61255593790122</v>
      </c>
      <c r="S1871">
        <v>19185000</v>
      </c>
      <c r="T1871">
        <v>6277349.0805049902</v>
      </c>
      <c r="U1871">
        <v>12712631.016042789</v>
      </c>
      <c r="V1871">
        <v>38174980.09654779</v>
      </c>
      <c r="X1871">
        <v>1.1454741379310349</v>
      </c>
      <c r="Y1871">
        <v>0.55899863148453033</v>
      </c>
      <c r="Z1871">
        <v>0.1343785108522686</v>
      </c>
      <c r="AB1871">
        <v>6.2864000000000003E-2</v>
      </c>
      <c r="AC1871">
        <v>5.4999999999999997E-3</v>
      </c>
      <c r="AD1871">
        <v>1.745203045017419</v>
      </c>
      <c r="AE1871">
        <v>1.0160270073718241</v>
      </c>
      <c r="AF1871">
        <v>9.2398590831263014</v>
      </c>
      <c r="AG1871">
        <v>1</v>
      </c>
      <c r="AH1871" t="s">
        <v>943</v>
      </c>
    </row>
    <row r="1872" spans="1:34">
      <c r="A1872" t="s">
        <v>59</v>
      </c>
      <c r="B1872" t="s">
        <v>97</v>
      </c>
      <c r="C1872" t="s">
        <v>1909</v>
      </c>
      <c r="D1872" t="s">
        <v>2668</v>
      </c>
      <c r="E1872" t="s">
        <v>72</v>
      </c>
      <c r="F1872" t="s">
        <v>39</v>
      </c>
      <c r="G1872" t="s">
        <v>40</v>
      </c>
      <c r="H1872" t="s">
        <v>239</v>
      </c>
      <c r="I1872">
        <v>1</v>
      </c>
      <c r="J1872">
        <v>2.3662645051238358</v>
      </c>
      <c r="K1872">
        <v>1</v>
      </c>
      <c r="L1872">
        <v>2.02</v>
      </c>
      <c r="M1872">
        <v>6.3862645051238367</v>
      </c>
      <c r="N1872">
        <v>67.599837662337663</v>
      </c>
      <c r="O1872">
        <v>410.50848929249122</v>
      </c>
      <c r="P1872">
        <v>117.8374655647383</v>
      </c>
      <c r="Q1872">
        <v>68.987406144393248</v>
      </c>
      <c r="R1872">
        <v>664.93319866396041</v>
      </c>
      <c r="S1872">
        <v>5235443.1818181816</v>
      </c>
      <c r="T1872">
        <v>15541401.809721639</v>
      </c>
      <c r="U1872">
        <v>9239256.1983471066</v>
      </c>
      <c r="V1872">
        <v>58433521.758857742</v>
      </c>
      <c r="W1872">
        <v>28417420.568970811</v>
      </c>
      <c r="X1872">
        <v>0.15873054746977161</v>
      </c>
      <c r="Y1872">
        <v>0.92792670525049359</v>
      </c>
      <c r="Z1872">
        <v>0.27203856749311278</v>
      </c>
      <c r="AA1872">
        <v>0.19823967282871621</v>
      </c>
      <c r="AB1872">
        <v>0.106586</v>
      </c>
      <c r="AC1872">
        <v>5.4999999999999997E-3</v>
      </c>
      <c r="AD1872">
        <v>1.7386688705049189</v>
      </c>
      <c r="AE1872">
        <v>1.0122229240621281</v>
      </c>
      <c r="AF1872">
        <v>9.2492422996908843</v>
      </c>
      <c r="AG1872">
        <v>1</v>
      </c>
      <c r="AH1872" t="s">
        <v>1723</v>
      </c>
    </row>
    <row r="1873" spans="1:34">
      <c r="A1873" t="s">
        <v>459</v>
      </c>
      <c r="B1873" t="s">
        <v>796</v>
      </c>
      <c r="C1873" t="s">
        <v>1814</v>
      </c>
      <c r="D1873" t="s">
        <v>2669</v>
      </c>
      <c r="E1873" t="s">
        <v>53</v>
      </c>
      <c r="F1873" t="s">
        <v>72</v>
      </c>
      <c r="I1873">
        <v>5</v>
      </c>
      <c r="J1873">
        <v>1.427711316747694</v>
      </c>
      <c r="M1873">
        <v>6.4277113167476942</v>
      </c>
      <c r="N1873">
        <v>559.16666666666663</v>
      </c>
      <c r="O1873">
        <v>93.039187474724756</v>
      </c>
      <c r="R1873">
        <v>652.20585414139134</v>
      </c>
      <c r="S1873">
        <v>46842500</v>
      </c>
      <c r="T1873">
        <v>7205659.0156256128</v>
      </c>
      <c r="V1873">
        <v>54048159.015625611</v>
      </c>
      <c r="X1873">
        <v>1.343989463601533</v>
      </c>
      <c r="Y1873">
        <v>0.21846444717475491</v>
      </c>
      <c r="AB1873">
        <v>4.8292000000000002E-2</v>
      </c>
      <c r="AC1873">
        <v>5.4999999999999997E-3</v>
      </c>
      <c r="AD1873">
        <v>1.7499528192192679</v>
      </c>
      <c r="AE1873">
        <v>1.01879224370451</v>
      </c>
      <c r="AF1873">
        <v>9.2502483796714721</v>
      </c>
      <c r="AG1873">
        <v>1</v>
      </c>
      <c r="AH1873" t="s">
        <v>1304</v>
      </c>
    </row>
    <row r="1874" spans="1:34">
      <c r="A1874" t="s">
        <v>459</v>
      </c>
      <c r="B1874" t="s">
        <v>767</v>
      </c>
      <c r="C1874" t="s">
        <v>1926</v>
      </c>
      <c r="D1874" t="s">
        <v>2670</v>
      </c>
      <c r="E1874" t="s">
        <v>53</v>
      </c>
      <c r="F1874" t="s">
        <v>72</v>
      </c>
      <c r="G1874" t="s">
        <v>39</v>
      </c>
      <c r="H1874" t="s">
        <v>140</v>
      </c>
      <c r="I1874">
        <v>1.5</v>
      </c>
      <c r="J1874">
        <v>1</v>
      </c>
      <c r="K1874">
        <v>2.3975521472094168</v>
      </c>
      <c r="L1874">
        <v>1.5</v>
      </c>
      <c r="M1874">
        <v>6.3975521472094172</v>
      </c>
      <c r="N1874">
        <v>167.75</v>
      </c>
      <c r="O1874">
        <v>65.166666666666671</v>
      </c>
      <c r="P1874">
        <v>404.98651686612402</v>
      </c>
      <c r="Q1874">
        <v>100.2005339238125</v>
      </c>
      <c r="R1874">
        <v>738.10371745660325</v>
      </c>
      <c r="S1874">
        <v>14052750</v>
      </c>
      <c r="T1874">
        <v>5047000</v>
      </c>
      <c r="U1874">
        <v>15332345.981404221</v>
      </c>
      <c r="V1874">
        <v>37201787.564435288</v>
      </c>
      <c r="W1874">
        <v>2769691.5830310681</v>
      </c>
      <c r="X1874">
        <v>0.40319683908045978</v>
      </c>
      <c r="Y1874">
        <v>0.1530172413793103</v>
      </c>
      <c r="Z1874">
        <v>0.91544465965646937</v>
      </c>
      <c r="AA1874">
        <v>0.2466413424986775</v>
      </c>
      <c r="AB1874">
        <v>9.2784000000000005E-2</v>
      </c>
      <c r="AC1874">
        <v>5.4999999999999997E-3</v>
      </c>
      <c r="AD1874">
        <v>1.7417419458371191</v>
      </c>
      <c r="AE1874">
        <v>1.014012015332693</v>
      </c>
      <c r="AF1874">
        <v>9.2515901083792293</v>
      </c>
      <c r="AG1874">
        <v>1</v>
      </c>
      <c r="AH1874" t="s">
        <v>1626</v>
      </c>
    </row>
    <row r="1875" spans="1:34">
      <c r="A1875" t="s">
        <v>354</v>
      </c>
      <c r="B1875" t="s">
        <v>590</v>
      </c>
      <c r="C1875" t="s">
        <v>1957</v>
      </c>
      <c r="D1875" t="s">
        <v>2671</v>
      </c>
      <c r="E1875" t="s">
        <v>39</v>
      </c>
      <c r="F1875" t="s">
        <v>140</v>
      </c>
      <c r="G1875" t="s">
        <v>239</v>
      </c>
      <c r="I1875">
        <v>2.893927804858869</v>
      </c>
      <c r="J1875">
        <v>1.5</v>
      </c>
      <c r="K1875">
        <v>2.02</v>
      </c>
      <c r="M1875">
        <v>6.4139278048588686</v>
      </c>
      <c r="N1875">
        <v>509.25871007239982</v>
      </c>
      <c r="O1875">
        <v>102.28548995737501</v>
      </c>
      <c r="P1875">
        <v>72.812583333333336</v>
      </c>
      <c r="R1875">
        <v>684.35678336310821</v>
      </c>
      <c r="S1875">
        <v>19279977.015765149</v>
      </c>
      <c r="T1875">
        <v>2827322.8645324088</v>
      </c>
      <c r="U1875">
        <v>29993094.66666666</v>
      </c>
      <c r="V1875">
        <v>52100394.546964228</v>
      </c>
      <c r="X1875">
        <v>1.151144907556098</v>
      </c>
      <c r="Y1875">
        <v>0.25177341450499602</v>
      </c>
      <c r="Z1875">
        <v>0.209231561302682</v>
      </c>
      <c r="AB1875">
        <v>7.5535000000000005E-2</v>
      </c>
      <c r="AC1875">
        <v>5.4999999999999997E-3</v>
      </c>
      <c r="AD1875">
        <v>1.746200240066289</v>
      </c>
      <c r="AE1875">
        <v>1.016607557070131</v>
      </c>
      <c r="AF1875">
        <v>9.2577706019952881</v>
      </c>
      <c r="AG1875">
        <v>1</v>
      </c>
      <c r="AH1875" t="s">
        <v>1896</v>
      </c>
    </row>
    <row r="1876" spans="1:34">
      <c r="A1876" t="s">
        <v>129</v>
      </c>
      <c r="B1876" t="s">
        <v>130</v>
      </c>
      <c r="C1876" t="s">
        <v>2672</v>
      </c>
      <c r="D1876" t="s">
        <v>2673</v>
      </c>
      <c r="E1876" t="s">
        <v>53</v>
      </c>
      <c r="F1876" t="s">
        <v>72</v>
      </c>
      <c r="I1876">
        <v>5.0000000000000009</v>
      </c>
      <c r="J1876">
        <v>1.4338253118068549</v>
      </c>
      <c r="M1876">
        <v>6.4338253118068556</v>
      </c>
      <c r="N1876">
        <v>568.35378384912963</v>
      </c>
      <c r="O1876">
        <v>95.023408044359144</v>
      </c>
      <c r="R1876">
        <v>663.37719189348877</v>
      </c>
      <c r="S1876">
        <v>47612123.016309127</v>
      </c>
      <c r="T1876">
        <v>7359332.0777475294</v>
      </c>
      <c r="V1876">
        <v>54971455.094056673</v>
      </c>
      <c r="X1876">
        <v>1.3660712317579009</v>
      </c>
      <c r="Y1876">
        <v>0.22312357696278881</v>
      </c>
      <c r="AB1876">
        <v>4.8292000000000002E-2</v>
      </c>
      <c r="AC1876">
        <v>5.4999999999999997E-3</v>
      </c>
      <c r="AD1876">
        <v>1.7516173623767359</v>
      </c>
      <c r="AE1876">
        <v>1.0197613119213871</v>
      </c>
      <c r="AF1876">
        <v>9.2589959861049778</v>
      </c>
      <c r="AG1876">
        <v>1</v>
      </c>
      <c r="AH1876" t="s">
        <v>1304</v>
      </c>
    </row>
    <row r="1877" spans="1:34">
      <c r="A1877" t="s">
        <v>2086</v>
      </c>
      <c r="B1877" t="s">
        <v>2087</v>
      </c>
      <c r="C1877" t="s">
        <v>2674</v>
      </c>
      <c r="D1877" t="s">
        <v>2675</v>
      </c>
      <c r="E1877" t="s">
        <v>140</v>
      </c>
      <c r="F1877" t="s">
        <v>103</v>
      </c>
      <c r="I1877">
        <v>2.5216714821662509</v>
      </c>
      <c r="J1877">
        <v>4.6580135629851478</v>
      </c>
      <c r="M1877">
        <v>7.1796850451513992</v>
      </c>
      <c r="N1877">
        <v>164.11878563098679</v>
      </c>
      <c r="O1877">
        <v>458.42616815712171</v>
      </c>
      <c r="R1877">
        <v>622.5449537881085</v>
      </c>
      <c r="S1877">
        <v>4536486.9964170866</v>
      </c>
      <c r="T1877">
        <v>65463513.003582932</v>
      </c>
      <c r="V1877">
        <v>70000000.000000015</v>
      </c>
      <c r="X1877">
        <v>0.40397466991600151</v>
      </c>
      <c r="Y1877">
        <v>1.053239776544235</v>
      </c>
      <c r="AB1877">
        <v>4.7597E-2</v>
      </c>
      <c r="AC1877">
        <v>5.4999999999999997E-3</v>
      </c>
      <c r="AD1877">
        <v>1.954678651035983</v>
      </c>
      <c r="AE1877">
        <v>7.1796850451513988E-2</v>
      </c>
      <c r="AF1877">
        <v>9.2592575466388958</v>
      </c>
      <c r="AG1877">
        <v>1</v>
      </c>
      <c r="AH1877" t="s">
        <v>2306</v>
      </c>
    </row>
    <row r="1878" spans="1:34">
      <c r="A1878" t="s">
        <v>459</v>
      </c>
      <c r="B1878" t="s">
        <v>796</v>
      </c>
      <c r="C1878" t="s">
        <v>1888</v>
      </c>
      <c r="D1878" t="s">
        <v>2676</v>
      </c>
      <c r="E1878" t="s">
        <v>53</v>
      </c>
      <c r="F1878" t="s">
        <v>72</v>
      </c>
      <c r="G1878" t="s">
        <v>140</v>
      </c>
      <c r="H1878" t="s">
        <v>302</v>
      </c>
      <c r="I1878">
        <v>3.8968910546235418</v>
      </c>
      <c r="J1878">
        <v>1</v>
      </c>
      <c r="K1878">
        <v>1.5</v>
      </c>
      <c r="L1878">
        <v>1.060000000000001E-2</v>
      </c>
      <c r="M1878">
        <v>6.4074910546235424</v>
      </c>
      <c r="N1878">
        <v>435.80231627539939</v>
      </c>
      <c r="O1878">
        <v>65.166666666666671</v>
      </c>
      <c r="P1878">
        <v>100.2005339238125</v>
      </c>
      <c r="Q1878">
        <v>46.763721776589463</v>
      </c>
      <c r="R1878">
        <v>647.93323864246815</v>
      </c>
      <c r="S1878">
        <v>36508023.845240653</v>
      </c>
      <c r="T1878">
        <v>5047000</v>
      </c>
      <c r="U1878">
        <v>2769691.5830310681</v>
      </c>
      <c r="V1878">
        <v>57037346.44431451</v>
      </c>
      <c r="W1878">
        <v>12712631.016042789</v>
      </c>
      <c r="X1878">
        <v>1.047476103643421</v>
      </c>
      <c r="Y1878">
        <v>0.1530172413793103</v>
      </c>
      <c r="Z1878">
        <v>0.2466413424986775</v>
      </c>
      <c r="AA1878">
        <v>0.1343785108522686</v>
      </c>
      <c r="AB1878">
        <v>8.7010000000000004E-2</v>
      </c>
      <c r="AC1878">
        <v>5.4999999999999997E-3</v>
      </c>
      <c r="AD1878">
        <v>1.7444478263896559</v>
      </c>
      <c r="AE1878">
        <v>1.015587332157831</v>
      </c>
      <c r="AF1878">
        <v>9.2600362131710305</v>
      </c>
      <c r="AG1878">
        <v>1</v>
      </c>
      <c r="AH1878" t="s">
        <v>1451</v>
      </c>
    </row>
    <row r="1879" spans="1:34">
      <c r="A1879" t="s">
        <v>59</v>
      </c>
      <c r="B1879" t="s">
        <v>105</v>
      </c>
      <c r="C1879" t="s">
        <v>1909</v>
      </c>
      <c r="D1879" t="s">
        <v>2677</v>
      </c>
      <c r="E1879" t="s">
        <v>72</v>
      </c>
      <c r="F1879" t="s">
        <v>39</v>
      </c>
      <c r="G1879" t="s">
        <v>40</v>
      </c>
      <c r="H1879" t="s">
        <v>239</v>
      </c>
      <c r="I1879">
        <v>1</v>
      </c>
      <c r="J1879">
        <v>2.3749904786469189</v>
      </c>
      <c r="K1879">
        <v>1</v>
      </c>
      <c r="L1879">
        <v>2.02</v>
      </c>
      <c r="M1879">
        <v>6.3949904786469194</v>
      </c>
      <c r="N1879">
        <v>67.599837662337663</v>
      </c>
      <c r="O1879">
        <v>412.02230408403727</v>
      </c>
      <c r="P1879">
        <v>117.8374655647383</v>
      </c>
      <c r="Q1879">
        <v>68.987406144393248</v>
      </c>
      <c r="R1879">
        <v>666.44701345550652</v>
      </c>
      <c r="S1879">
        <v>5235443.1818181816</v>
      </c>
      <c r="T1879">
        <v>15598713.17977752</v>
      </c>
      <c r="U1879">
        <v>9239256.1983471066</v>
      </c>
      <c r="V1879">
        <v>58490833.128913619</v>
      </c>
      <c r="W1879">
        <v>28417420.568970811</v>
      </c>
      <c r="X1879">
        <v>0.15873054746977161</v>
      </c>
      <c r="Y1879">
        <v>0.9313485813103527</v>
      </c>
      <c r="Z1879">
        <v>0.27203856749311278</v>
      </c>
      <c r="AA1879">
        <v>0.19823967282871621</v>
      </c>
      <c r="AB1879">
        <v>0.106586</v>
      </c>
      <c r="AC1879">
        <v>5.4999999999999997E-3</v>
      </c>
      <c r="AD1879">
        <v>1.74104452821801</v>
      </c>
      <c r="AE1879">
        <v>1.013605990865537</v>
      </c>
      <c r="AF1879">
        <v>9.2617269977304666</v>
      </c>
      <c r="AG1879">
        <v>1</v>
      </c>
      <c r="AH1879" t="s">
        <v>1723</v>
      </c>
    </row>
    <row r="1880" spans="1:34">
      <c r="A1880" t="s">
        <v>125</v>
      </c>
      <c r="B1880" t="s">
        <v>145</v>
      </c>
      <c r="C1880" t="s">
        <v>2577</v>
      </c>
      <c r="D1880" t="s">
        <v>2678</v>
      </c>
      <c r="E1880" t="s">
        <v>72</v>
      </c>
      <c r="F1880" t="s">
        <v>39</v>
      </c>
      <c r="G1880" t="s">
        <v>239</v>
      </c>
      <c r="H1880" t="s">
        <v>302</v>
      </c>
      <c r="I1880">
        <v>1.3106930317620269</v>
      </c>
      <c r="J1880">
        <v>2.9999999999999991</v>
      </c>
      <c r="K1880">
        <v>2.8223490057428742</v>
      </c>
      <c r="L1880">
        <v>1.060000000000001E-2</v>
      </c>
      <c r="M1880">
        <v>7.1436420375049003</v>
      </c>
      <c r="N1880">
        <v>78.865247159849986</v>
      </c>
      <c r="O1880">
        <v>476.27274623318817</v>
      </c>
      <c r="P1880">
        <v>81.246491520670546</v>
      </c>
      <c r="Q1880">
        <v>45.590555237246463</v>
      </c>
      <c r="R1880">
        <v>681.97504015095524</v>
      </c>
      <c r="S1880">
        <v>6107921.7762009632</v>
      </c>
      <c r="T1880">
        <v>18031164.55152189</v>
      </c>
      <c r="U1880">
        <v>33467205.803676359</v>
      </c>
      <c r="V1880">
        <v>70000000.000001207</v>
      </c>
      <c r="W1880">
        <v>12393707.868601991</v>
      </c>
      <c r="X1880">
        <v>0.18518275029817491</v>
      </c>
      <c r="Y1880">
        <v>1.0765823648969071</v>
      </c>
      <c r="Z1880">
        <v>0.23346692965709931</v>
      </c>
      <c r="AA1880">
        <v>0.13100734263576569</v>
      </c>
      <c r="AB1880">
        <v>9.7707000000000002E-2</v>
      </c>
      <c r="AC1880">
        <v>5.4999999999999997E-3</v>
      </c>
      <c r="AD1880">
        <v>1.9448658950275119</v>
      </c>
      <c r="AE1880">
        <v>7.1436420375049006E-2</v>
      </c>
      <c r="AF1880">
        <v>9.2631513529074603</v>
      </c>
      <c r="AG1880">
        <v>1</v>
      </c>
      <c r="AH1880" t="s">
        <v>1133</v>
      </c>
    </row>
    <row r="1881" spans="1:34">
      <c r="A1881" t="s">
        <v>59</v>
      </c>
      <c r="B1881" t="s">
        <v>88</v>
      </c>
      <c r="C1881" t="s">
        <v>1946</v>
      </c>
      <c r="D1881" t="s">
        <v>2679</v>
      </c>
      <c r="E1881" t="s">
        <v>72</v>
      </c>
      <c r="F1881" t="s">
        <v>140</v>
      </c>
      <c r="G1881" t="s">
        <v>41</v>
      </c>
      <c r="I1881">
        <v>3</v>
      </c>
      <c r="J1881">
        <v>3.415581473009409</v>
      </c>
      <c r="K1881">
        <v>8.4000000000000012E-3</v>
      </c>
      <c r="M1881">
        <v>6.4239814730094089</v>
      </c>
      <c r="N1881">
        <v>202.799512987013</v>
      </c>
      <c r="O1881">
        <v>231.2340075510607</v>
      </c>
      <c r="P1881">
        <v>192.72848226584031</v>
      </c>
      <c r="R1881">
        <v>626.76200280391402</v>
      </c>
      <c r="S1881">
        <v>15706329.545454539</v>
      </c>
      <c r="T1881">
        <v>6391651.414868501</v>
      </c>
      <c r="U1881">
        <v>29665363.63636364</v>
      </c>
      <c r="V1881">
        <v>51763344.596686691</v>
      </c>
      <c r="X1881">
        <v>0.47619164240931477</v>
      </c>
      <c r="Y1881">
        <v>0.56917726703040472</v>
      </c>
      <c r="Z1881">
        <v>0.55381747777540291</v>
      </c>
      <c r="AB1881">
        <v>6.6725999999999994E-2</v>
      </c>
      <c r="AC1881">
        <v>5.4999999999999997E-3</v>
      </c>
      <c r="AD1881">
        <v>1.748937364379525</v>
      </c>
      <c r="AE1881">
        <v>1.0182010634719909</v>
      </c>
      <c r="AF1881">
        <v>9.2633459008609247</v>
      </c>
      <c r="AG1881">
        <v>1</v>
      </c>
      <c r="AH1881" t="s">
        <v>1651</v>
      </c>
    </row>
    <row r="1882" spans="1:34">
      <c r="A1882" t="s">
        <v>59</v>
      </c>
      <c r="B1882" t="s">
        <v>105</v>
      </c>
      <c r="C1882" t="s">
        <v>1848</v>
      </c>
      <c r="D1882" t="s">
        <v>2680</v>
      </c>
      <c r="E1882" t="s">
        <v>72</v>
      </c>
      <c r="F1882" t="s">
        <v>39</v>
      </c>
      <c r="G1882" t="s">
        <v>239</v>
      </c>
      <c r="I1882">
        <v>1</v>
      </c>
      <c r="J1882">
        <v>3</v>
      </c>
      <c r="K1882">
        <v>2.4161760168723521</v>
      </c>
      <c r="M1882">
        <v>6.4161760168723507</v>
      </c>
      <c r="N1882">
        <v>67.599837662337663</v>
      </c>
      <c r="O1882">
        <v>520.4513126959248</v>
      </c>
      <c r="P1882">
        <v>82.517681283324393</v>
      </c>
      <c r="R1882">
        <v>670.56883164158683</v>
      </c>
      <c r="S1882">
        <v>5235443.1818181816</v>
      </c>
      <c r="T1882">
        <v>19703716.692789972</v>
      </c>
      <c r="U1882">
        <v>33990836.653525911</v>
      </c>
      <c r="V1882">
        <v>58929996.528134063</v>
      </c>
      <c r="X1882">
        <v>0.15873054746977161</v>
      </c>
      <c r="Y1882">
        <v>1.176445029591396</v>
      </c>
      <c r="Z1882">
        <v>0.23711977380265631</v>
      </c>
      <c r="AB1882">
        <v>7.9335000000000003E-2</v>
      </c>
      <c r="AC1882">
        <v>5.4999999999999997E-3</v>
      </c>
      <c r="AD1882">
        <v>1.7468123187296449</v>
      </c>
      <c r="AE1882">
        <v>1.016963898674268</v>
      </c>
      <c r="AF1882">
        <v>9.2647872342762625</v>
      </c>
      <c r="AG1882">
        <v>1</v>
      </c>
      <c r="AH1882" t="s">
        <v>1529</v>
      </c>
    </row>
    <row r="1883" spans="1:34">
      <c r="A1883" t="s">
        <v>354</v>
      </c>
      <c r="B1883" t="s">
        <v>597</v>
      </c>
      <c r="C1883" t="s">
        <v>1957</v>
      </c>
      <c r="D1883" t="s">
        <v>2681</v>
      </c>
      <c r="E1883" t="s">
        <v>39</v>
      </c>
      <c r="F1883" t="s">
        <v>140</v>
      </c>
      <c r="G1883" t="s">
        <v>239</v>
      </c>
      <c r="I1883">
        <v>2.9000882912715888</v>
      </c>
      <c r="J1883">
        <v>1.5</v>
      </c>
      <c r="K1883">
        <v>2.02</v>
      </c>
      <c r="M1883">
        <v>6.4200882912715898</v>
      </c>
      <c r="N1883">
        <v>510.34280116779382</v>
      </c>
      <c r="O1883">
        <v>102.28548995737501</v>
      </c>
      <c r="P1883">
        <v>72.812583333333336</v>
      </c>
      <c r="R1883">
        <v>685.44087445850209</v>
      </c>
      <c r="S1883">
        <v>19321019.517324369</v>
      </c>
      <c r="T1883">
        <v>2827322.8645324088</v>
      </c>
      <c r="U1883">
        <v>29993094.66666666</v>
      </c>
      <c r="V1883">
        <v>52141437.048523441</v>
      </c>
      <c r="X1883">
        <v>1.1535954222338189</v>
      </c>
      <c r="Y1883">
        <v>0.25177341450499602</v>
      </c>
      <c r="Z1883">
        <v>0.209231561302682</v>
      </c>
      <c r="AB1883">
        <v>7.5535000000000005E-2</v>
      </c>
      <c r="AC1883">
        <v>5.4999999999999997E-3</v>
      </c>
      <c r="AD1883">
        <v>1.7478774405556159</v>
      </c>
      <c r="AE1883">
        <v>1.017583994166547</v>
      </c>
      <c r="AF1883">
        <v>9.2665847259937522</v>
      </c>
      <c r="AG1883">
        <v>1</v>
      </c>
      <c r="AH1883" t="s">
        <v>1896</v>
      </c>
    </row>
    <row r="1884" spans="1:34">
      <c r="A1884" t="s">
        <v>422</v>
      </c>
      <c r="B1884" t="s">
        <v>500</v>
      </c>
      <c r="C1884" t="s">
        <v>2519</v>
      </c>
      <c r="D1884" t="s">
        <v>2682</v>
      </c>
      <c r="E1884" t="s">
        <v>53</v>
      </c>
      <c r="F1884" t="s">
        <v>72</v>
      </c>
      <c r="G1884" t="s">
        <v>39</v>
      </c>
      <c r="H1884" t="s">
        <v>302</v>
      </c>
      <c r="I1884">
        <v>2.3988139427688679</v>
      </c>
      <c r="J1884">
        <v>1</v>
      </c>
      <c r="K1884">
        <v>3</v>
      </c>
      <c r="L1884">
        <v>1.06E-2</v>
      </c>
      <c r="M1884">
        <v>6.4094139427688681</v>
      </c>
      <c r="N1884">
        <v>225.38341501971519</v>
      </c>
      <c r="O1884">
        <v>53.509286412512218</v>
      </c>
      <c r="P1884">
        <v>435.63640787743958</v>
      </c>
      <c r="Q1884">
        <v>44.026333184789067</v>
      </c>
      <c r="R1884">
        <v>758.5554424944562</v>
      </c>
      <c r="S1884">
        <v>18880815.412329681</v>
      </c>
      <c r="T1884">
        <v>4144164.2228739001</v>
      </c>
      <c r="U1884">
        <v>16492717.28688442</v>
      </c>
      <c r="V1884">
        <v>51486173.927435592</v>
      </c>
      <c r="W1884">
        <v>11968477.005347591</v>
      </c>
      <c r="X1884">
        <v>0.54172208952076661</v>
      </c>
      <c r="Y1884">
        <v>0.1256446556780261</v>
      </c>
      <c r="Z1884">
        <v>0.98472666751807125</v>
      </c>
      <c r="AA1884">
        <v>0.12651245168042841</v>
      </c>
      <c r="AB1884">
        <v>9.0810000000000002E-2</v>
      </c>
      <c r="AC1884">
        <v>5.4999999999999997E-3</v>
      </c>
      <c r="AD1884">
        <v>1.7449713352040901</v>
      </c>
      <c r="AE1884">
        <v>1.015892109928866</v>
      </c>
      <c r="AF1884">
        <v>9.2665873879018239</v>
      </c>
      <c r="AG1884">
        <v>1</v>
      </c>
      <c r="AH1884" t="s">
        <v>572</v>
      </c>
    </row>
    <row r="1885" spans="1:34">
      <c r="A1885" t="s">
        <v>129</v>
      </c>
      <c r="B1885" t="s">
        <v>136</v>
      </c>
      <c r="C1885" t="s">
        <v>2672</v>
      </c>
      <c r="D1885" t="s">
        <v>2683</v>
      </c>
      <c r="E1885" t="s">
        <v>53</v>
      </c>
      <c r="F1885" t="s">
        <v>72</v>
      </c>
      <c r="I1885">
        <v>5</v>
      </c>
      <c r="J1885">
        <v>1.440453727959992</v>
      </c>
      <c r="M1885">
        <v>6.4404537279599916</v>
      </c>
      <c r="N1885">
        <v>568.35378384912951</v>
      </c>
      <c r="O1885">
        <v>95.462690771216359</v>
      </c>
      <c r="R1885">
        <v>663.81647462034584</v>
      </c>
      <c r="S1885">
        <v>47612123.016309127</v>
      </c>
      <c r="T1885">
        <v>7393353.4576316476</v>
      </c>
      <c r="V1885">
        <v>55005476.473940767</v>
      </c>
      <c r="X1885">
        <v>1.3660712317579009</v>
      </c>
      <c r="Y1885">
        <v>0.22415505263106411</v>
      </c>
      <c r="AB1885">
        <v>4.8292000000000002E-2</v>
      </c>
      <c r="AC1885">
        <v>5.4999999999999997E-3</v>
      </c>
      <c r="AD1885">
        <v>1.753421957350364</v>
      </c>
      <c r="AE1885">
        <v>1.0208119158816591</v>
      </c>
      <c r="AF1885">
        <v>9.2684796011920163</v>
      </c>
      <c r="AG1885">
        <v>1</v>
      </c>
      <c r="AH1885" t="s">
        <v>1304</v>
      </c>
    </row>
    <row r="1886" spans="1:34">
      <c r="A1886" t="s">
        <v>459</v>
      </c>
      <c r="B1886" t="s">
        <v>953</v>
      </c>
      <c r="C1886" t="s">
        <v>1823</v>
      </c>
      <c r="D1886" t="s">
        <v>2684</v>
      </c>
      <c r="E1886" t="s">
        <v>39</v>
      </c>
      <c r="F1886" t="s">
        <v>140</v>
      </c>
      <c r="G1886" t="s">
        <v>239</v>
      </c>
      <c r="H1886" t="s">
        <v>302</v>
      </c>
      <c r="I1886">
        <v>2.879235411642536</v>
      </c>
      <c r="J1886">
        <v>1.5</v>
      </c>
      <c r="K1886">
        <v>2.02</v>
      </c>
      <c r="L1886">
        <v>1.06E-2</v>
      </c>
      <c r="M1886">
        <v>6.4098354116425362</v>
      </c>
      <c r="N1886">
        <v>486.35084828328502</v>
      </c>
      <c r="O1886">
        <v>100.2005339238125</v>
      </c>
      <c r="P1886">
        <v>61.974581298003081</v>
      </c>
      <c r="Q1886">
        <v>46.763721776589442</v>
      </c>
      <c r="R1886">
        <v>695.28968528169003</v>
      </c>
      <c r="S1886">
        <v>18412710.457454011</v>
      </c>
      <c r="T1886">
        <v>2769691.5830310681</v>
      </c>
      <c r="U1886">
        <v>25528684.72319508</v>
      </c>
      <c r="V1886">
        <v>59423717.779722951</v>
      </c>
      <c r="W1886">
        <v>12712631.016042789</v>
      </c>
      <c r="X1886">
        <v>1.0993632336839141</v>
      </c>
      <c r="Y1886">
        <v>0.2466413424986775</v>
      </c>
      <c r="Z1886">
        <v>0.17808787729311229</v>
      </c>
      <c r="AA1886">
        <v>0.13437851085226851</v>
      </c>
      <c r="AB1886">
        <v>9.3907000000000004E-2</v>
      </c>
      <c r="AC1886">
        <v>5.4999999999999997E-3</v>
      </c>
      <c r="AD1886">
        <v>1.7450860806566071</v>
      </c>
      <c r="AE1886">
        <v>1.0159589127453419</v>
      </c>
      <c r="AF1886">
        <v>9.2702874050444848</v>
      </c>
      <c r="AG1886">
        <v>1</v>
      </c>
      <c r="AH1886" t="s">
        <v>1434</v>
      </c>
    </row>
    <row r="1887" spans="1:34">
      <c r="A1887" t="s">
        <v>125</v>
      </c>
      <c r="B1887" t="s">
        <v>126</v>
      </c>
      <c r="C1887" t="s">
        <v>2685</v>
      </c>
      <c r="D1887" t="s">
        <v>2686</v>
      </c>
      <c r="E1887" t="s">
        <v>72</v>
      </c>
      <c r="F1887" t="s">
        <v>39</v>
      </c>
      <c r="G1887" t="s">
        <v>40</v>
      </c>
      <c r="H1887" t="s">
        <v>239</v>
      </c>
      <c r="I1887">
        <v>1</v>
      </c>
      <c r="J1887">
        <v>3.0000000000000009</v>
      </c>
      <c r="K1887">
        <v>1.1226354596853381</v>
      </c>
      <c r="L1887">
        <v>2.02</v>
      </c>
      <c r="M1887">
        <v>7.142635459685339</v>
      </c>
      <c r="N1887">
        <v>60.170646557743339</v>
      </c>
      <c r="O1887">
        <v>476.27274623318851</v>
      </c>
      <c r="P1887">
        <v>120.65625114407401</v>
      </c>
      <c r="Q1887">
        <v>58.149404109062978</v>
      </c>
      <c r="R1887">
        <v>715.24904804406867</v>
      </c>
      <c r="S1887">
        <v>4660070.3812316712</v>
      </c>
      <c r="T1887">
        <v>18031164.551521901</v>
      </c>
      <c r="U1887">
        <v>9460268.0981777348</v>
      </c>
      <c r="V1887">
        <v>56104513.656430542</v>
      </c>
      <c r="W1887">
        <v>23953010.62549923</v>
      </c>
      <c r="X1887">
        <v>0.14128613322161709</v>
      </c>
      <c r="Y1887">
        <v>1.076582364896908</v>
      </c>
      <c r="Z1887">
        <v>0.27854599182880913</v>
      </c>
      <c r="AA1887">
        <v>0.1670959888191465</v>
      </c>
      <c r="AB1887">
        <v>0.106586</v>
      </c>
      <c r="AC1887">
        <v>5.4999999999999997E-3</v>
      </c>
      <c r="AD1887">
        <v>1.9445918528986259</v>
      </c>
      <c r="AE1887">
        <v>7.1426354596853397E-2</v>
      </c>
      <c r="AF1887">
        <v>9.2707396671808198</v>
      </c>
      <c r="AG1887">
        <v>1</v>
      </c>
      <c r="AH1887" t="s">
        <v>1723</v>
      </c>
    </row>
    <row r="1888" spans="1:34">
      <c r="A1888" t="s">
        <v>459</v>
      </c>
      <c r="B1888" t="s">
        <v>958</v>
      </c>
      <c r="C1888" t="s">
        <v>1823</v>
      </c>
      <c r="D1888" t="s">
        <v>2687</v>
      </c>
      <c r="E1888" t="s">
        <v>39</v>
      </c>
      <c r="F1888" t="s">
        <v>140</v>
      </c>
      <c r="G1888" t="s">
        <v>239</v>
      </c>
      <c r="H1888" t="s">
        <v>302</v>
      </c>
      <c r="I1888">
        <v>2.879999576914364</v>
      </c>
      <c r="J1888">
        <v>1.5</v>
      </c>
      <c r="K1888">
        <v>2.02</v>
      </c>
      <c r="L1888">
        <v>1.060000000000001E-2</v>
      </c>
      <c r="M1888">
        <v>6.4105995769143647</v>
      </c>
      <c r="N1888">
        <v>486.47992853378469</v>
      </c>
      <c r="O1888">
        <v>100.2005339238125</v>
      </c>
      <c r="P1888">
        <v>61.974581298003081</v>
      </c>
      <c r="Q1888">
        <v>46.763721776589463</v>
      </c>
      <c r="R1888">
        <v>695.4187655321897</v>
      </c>
      <c r="S1888">
        <v>18417597.294367362</v>
      </c>
      <c r="T1888">
        <v>2769691.5830310681</v>
      </c>
      <c r="U1888">
        <v>25528684.72319508</v>
      </c>
      <c r="V1888">
        <v>59428604.616636313</v>
      </c>
      <c r="W1888">
        <v>12712631.016042789</v>
      </c>
      <c r="X1888">
        <v>1.099655010869242</v>
      </c>
      <c r="Y1888">
        <v>0.2466413424986775</v>
      </c>
      <c r="Z1888">
        <v>0.17808787729311229</v>
      </c>
      <c r="AA1888">
        <v>0.1343785108522686</v>
      </c>
      <c r="AB1888">
        <v>9.3907000000000004E-2</v>
      </c>
      <c r="AC1888">
        <v>5.4999999999999997E-3</v>
      </c>
      <c r="AD1888">
        <v>1.745294125652078</v>
      </c>
      <c r="AE1888">
        <v>1.016080032940927</v>
      </c>
      <c r="AF1888">
        <v>9.2713807355073694</v>
      </c>
      <c r="AG1888">
        <v>1</v>
      </c>
      <c r="AH1888" t="s">
        <v>1434</v>
      </c>
    </row>
    <row r="1889" spans="1:34">
      <c r="A1889" t="s">
        <v>35</v>
      </c>
      <c r="B1889" t="s">
        <v>68</v>
      </c>
      <c r="C1889" t="s">
        <v>1986</v>
      </c>
      <c r="D1889" t="s">
        <v>2688</v>
      </c>
      <c r="E1889" t="s">
        <v>72</v>
      </c>
      <c r="F1889" t="s">
        <v>140</v>
      </c>
      <c r="G1889" t="s">
        <v>41</v>
      </c>
      <c r="H1889" t="s">
        <v>239</v>
      </c>
      <c r="I1889">
        <v>1</v>
      </c>
      <c r="J1889">
        <v>3.3908001299435719</v>
      </c>
      <c r="K1889">
        <v>7.8100343767415507E-3</v>
      </c>
      <c r="L1889">
        <v>2.02</v>
      </c>
      <c r="M1889">
        <v>6.4186101643203131</v>
      </c>
      <c r="N1889">
        <v>70.254206021251491</v>
      </c>
      <c r="O1889">
        <v>232.8832199998798</v>
      </c>
      <c r="P1889">
        <v>182.0292083400154</v>
      </c>
      <c r="Q1889">
        <v>73.079991692392312</v>
      </c>
      <c r="R1889">
        <v>558.2466260535391</v>
      </c>
      <c r="S1889">
        <v>5441017.5619834727</v>
      </c>
      <c r="T1889">
        <v>6437238.0964883566</v>
      </c>
      <c r="U1889">
        <v>28018498.326560311</v>
      </c>
      <c r="V1889">
        <v>70000000.000006229</v>
      </c>
      <c r="W1889">
        <v>30103246.014974091</v>
      </c>
      <c r="X1889">
        <v>0.16496324502300211</v>
      </c>
      <c r="Y1889">
        <v>0.57323676608209195</v>
      </c>
      <c r="Z1889">
        <v>0.52307243775866497</v>
      </c>
      <c r="AA1889">
        <v>0.2099999761275641</v>
      </c>
      <c r="AB1889">
        <v>9.7769000000000009E-2</v>
      </c>
      <c r="AC1889">
        <v>5.4999999999999997E-3</v>
      </c>
      <c r="AD1889">
        <v>1.74747501855841</v>
      </c>
      <c r="AE1889">
        <v>1.01734971104477</v>
      </c>
      <c r="AF1889">
        <v>9.2867038939234927</v>
      </c>
      <c r="AG1889">
        <v>1</v>
      </c>
      <c r="AH1889" t="s">
        <v>1988</v>
      </c>
    </row>
    <row r="1890" spans="1:34">
      <c r="A1890" t="s">
        <v>125</v>
      </c>
      <c r="B1890" t="s">
        <v>145</v>
      </c>
      <c r="C1890" t="s">
        <v>2622</v>
      </c>
      <c r="D1890" t="s">
        <v>2689</v>
      </c>
      <c r="E1890" t="s">
        <v>53</v>
      </c>
      <c r="F1890" t="s">
        <v>72</v>
      </c>
      <c r="G1890" t="s">
        <v>140</v>
      </c>
      <c r="H1890" t="s">
        <v>302</v>
      </c>
      <c r="I1890">
        <v>4.6610720468347742</v>
      </c>
      <c r="J1890">
        <v>1</v>
      </c>
      <c r="K1890">
        <v>1.5</v>
      </c>
      <c r="L1890">
        <v>1.060000000000001E-2</v>
      </c>
      <c r="M1890">
        <v>7.1716720468347743</v>
      </c>
      <c r="N1890">
        <v>485.55179819480401</v>
      </c>
      <c r="O1890">
        <v>60.170646557743339</v>
      </c>
      <c r="P1890">
        <v>99.464667088437494</v>
      </c>
      <c r="Q1890">
        <v>45.590555237246463</v>
      </c>
      <c r="R1890">
        <v>690.77766707823127</v>
      </c>
      <c r="S1890">
        <v>40675636.55488544</v>
      </c>
      <c r="T1890">
        <v>4660070.3812316712</v>
      </c>
      <c r="U1890">
        <v>2749351.1307364772</v>
      </c>
      <c r="V1890">
        <v>60478765.935455583</v>
      </c>
      <c r="W1890">
        <v>12393707.868601991</v>
      </c>
      <c r="X1890">
        <v>1.1670518643337009</v>
      </c>
      <c r="Y1890">
        <v>0.14128613322161709</v>
      </c>
      <c r="Z1890">
        <v>0.2448300229670356</v>
      </c>
      <c r="AA1890">
        <v>0.13100734263576569</v>
      </c>
      <c r="AB1890">
        <v>8.7010000000000004E-2</v>
      </c>
      <c r="AC1890">
        <v>5.4999999999999997E-3</v>
      </c>
      <c r="AD1890">
        <v>1.9524971017560639</v>
      </c>
      <c r="AE1890">
        <v>7.1716720468347747E-2</v>
      </c>
      <c r="AF1890">
        <v>9.2883958690591868</v>
      </c>
      <c r="AG1890">
        <v>1</v>
      </c>
      <c r="AH1890" t="s">
        <v>1451</v>
      </c>
    </row>
    <row r="1891" spans="1:34">
      <c r="A1891" t="s">
        <v>59</v>
      </c>
      <c r="B1891" t="s">
        <v>88</v>
      </c>
      <c r="C1891" t="s">
        <v>1967</v>
      </c>
      <c r="D1891" t="s">
        <v>2690</v>
      </c>
      <c r="E1891" t="s">
        <v>53</v>
      </c>
      <c r="F1891" t="s">
        <v>72</v>
      </c>
      <c r="G1891" t="s">
        <v>39</v>
      </c>
      <c r="H1891" t="s">
        <v>239</v>
      </c>
      <c r="I1891">
        <v>1.5</v>
      </c>
      <c r="J1891">
        <v>1</v>
      </c>
      <c r="K1891">
        <v>1.8961925562010189</v>
      </c>
      <c r="L1891">
        <v>2.02</v>
      </c>
      <c r="M1891">
        <v>6.4161925562010182</v>
      </c>
      <c r="N1891">
        <v>173.8134973404255</v>
      </c>
      <c r="O1891">
        <v>67.599837662337663</v>
      </c>
      <c r="P1891">
        <v>328.95863499968721</v>
      </c>
      <c r="Q1891">
        <v>68.987406144393248</v>
      </c>
      <c r="R1891">
        <v>639.3593761468436</v>
      </c>
      <c r="S1891">
        <v>14560701.190764019</v>
      </c>
      <c r="T1891">
        <v>5235443.1818181816</v>
      </c>
      <c r="U1891">
        <v>12454013.640787371</v>
      </c>
      <c r="V1891">
        <v>60667578.582340389</v>
      </c>
      <c r="W1891">
        <v>28417420.568970811</v>
      </c>
      <c r="X1891">
        <v>0.41777080606366312</v>
      </c>
      <c r="Y1891">
        <v>0.15873054746977161</v>
      </c>
      <c r="Z1891">
        <v>0.74358876929696405</v>
      </c>
      <c r="AA1891">
        <v>0.19823967282871621</v>
      </c>
      <c r="AB1891">
        <v>0.103481</v>
      </c>
      <c r="AC1891">
        <v>5.4999999999999997E-3</v>
      </c>
      <c r="AD1891">
        <v>1.7468168215835229</v>
      </c>
      <c r="AE1891">
        <v>1.016966520157861</v>
      </c>
      <c r="AF1891">
        <v>9.288956897942402</v>
      </c>
      <c r="AG1891">
        <v>1</v>
      </c>
      <c r="AH1891" t="s">
        <v>1799</v>
      </c>
    </row>
    <row r="1892" spans="1:34">
      <c r="A1892" t="s">
        <v>208</v>
      </c>
      <c r="B1892" t="s">
        <v>209</v>
      </c>
      <c r="C1892" t="s">
        <v>2691</v>
      </c>
      <c r="D1892" t="s">
        <v>2692</v>
      </c>
      <c r="E1892" t="s">
        <v>39</v>
      </c>
      <c r="F1892" t="s">
        <v>140</v>
      </c>
      <c r="G1892" t="s">
        <v>239</v>
      </c>
      <c r="H1892" t="s">
        <v>302</v>
      </c>
      <c r="I1892">
        <v>2.892574791213617</v>
      </c>
      <c r="J1892">
        <v>1.5</v>
      </c>
      <c r="K1892">
        <v>2.02</v>
      </c>
      <c r="L1892">
        <v>1.060000000000001E-2</v>
      </c>
      <c r="M1892">
        <v>6.4231747912136168</v>
      </c>
      <c r="N1892">
        <v>488.60409181583339</v>
      </c>
      <c r="O1892">
        <v>100.2005339238125</v>
      </c>
      <c r="P1892">
        <v>61.974581298003081</v>
      </c>
      <c r="Q1892">
        <v>46.763721776589463</v>
      </c>
      <c r="R1892">
        <v>697.54292881423851</v>
      </c>
      <c r="S1892">
        <v>18498015.789811078</v>
      </c>
      <c r="T1892">
        <v>2769691.5830310681</v>
      </c>
      <c r="U1892">
        <v>25528684.72319508</v>
      </c>
      <c r="V1892">
        <v>59509023.11208003</v>
      </c>
      <c r="W1892">
        <v>12712631.016042789</v>
      </c>
      <c r="X1892">
        <v>1.104456538455487</v>
      </c>
      <c r="Y1892">
        <v>0.2466413424986775</v>
      </c>
      <c r="Z1892">
        <v>0.17808787729311229</v>
      </c>
      <c r="AA1892">
        <v>0.1343785108522686</v>
      </c>
      <c r="AB1892">
        <v>9.3907000000000004E-2</v>
      </c>
      <c r="AC1892">
        <v>5.4999999999999997E-3</v>
      </c>
      <c r="AD1892">
        <v>1.7487177442047539</v>
      </c>
      <c r="AE1892">
        <v>1.0180732044073579</v>
      </c>
      <c r="AF1892">
        <v>9.2893727398257298</v>
      </c>
      <c r="AG1892">
        <v>1</v>
      </c>
      <c r="AH1892" t="s">
        <v>1434</v>
      </c>
    </row>
    <row r="1893" spans="1:34">
      <c r="A1893" t="s">
        <v>1074</v>
      </c>
      <c r="B1893" t="s">
        <v>1075</v>
      </c>
      <c r="C1893" t="s">
        <v>2693</v>
      </c>
      <c r="D1893" t="s">
        <v>2694</v>
      </c>
      <c r="E1893" t="s">
        <v>103</v>
      </c>
      <c r="F1893" t="s">
        <v>40</v>
      </c>
      <c r="I1893">
        <v>3.1924633251576382</v>
      </c>
      <c r="J1893">
        <v>3.2598267301017141</v>
      </c>
      <c r="M1893">
        <v>6.4522900552593514</v>
      </c>
      <c r="N1893">
        <v>314.1915989175975</v>
      </c>
      <c r="O1893">
        <v>320.54962846000183</v>
      </c>
      <c r="R1893">
        <v>634.74122737759933</v>
      </c>
      <c r="S1893">
        <v>44866735.910915807</v>
      </c>
      <c r="T1893">
        <v>25133264.089084212</v>
      </c>
      <c r="V1893">
        <v>70000000.000000015</v>
      </c>
      <c r="X1893">
        <v>0.721859074420522</v>
      </c>
      <c r="Y1893">
        <v>0.74001813700584873</v>
      </c>
      <c r="AB1893">
        <v>5.4501999999999988E-2</v>
      </c>
      <c r="AC1893">
        <v>5.4999999999999997E-3</v>
      </c>
      <c r="AD1893">
        <v>1.7566444129501899</v>
      </c>
      <c r="AE1893">
        <v>1.022687973758607</v>
      </c>
      <c r="AF1893">
        <v>9.291624441968148</v>
      </c>
      <c r="AG1893">
        <v>1</v>
      </c>
      <c r="AH1893" t="s">
        <v>1405</v>
      </c>
    </row>
    <row r="1894" spans="1:34">
      <c r="A1894" t="s">
        <v>459</v>
      </c>
      <c r="B1894" t="s">
        <v>796</v>
      </c>
      <c r="C1894" t="s">
        <v>1926</v>
      </c>
      <c r="D1894" t="s">
        <v>2695</v>
      </c>
      <c r="E1894" t="s">
        <v>53</v>
      </c>
      <c r="F1894" t="s">
        <v>72</v>
      </c>
      <c r="G1894" t="s">
        <v>39</v>
      </c>
      <c r="H1894" t="s">
        <v>140</v>
      </c>
      <c r="I1894">
        <v>1.5</v>
      </c>
      <c r="J1894">
        <v>1</v>
      </c>
      <c r="K1894">
        <v>2.428174011721183</v>
      </c>
      <c r="L1894">
        <v>1.5</v>
      </c>
      <c r="M1894">
        <v>6.4281740117211834</v>
      </c>
      <c r="N1894">
        <v>167.75</v>
      </c>
      <c r="O1894">
        <v>65.166666666666671</v>
      </c>
      <c r="P1894">
        <v>410.15906014656991</v>
      </c>
      <c r="Q1894">
        <v>100.2005339238125</v>
      </c>
      <c r="R1894">
        <v>743.27626073704903</v>
      </c>
      <c r="S1894">
        <v>14052750</v>
      </c>
      <c r="T1894">
        <v>5047000</v>
      </c>
      <c r="U1894">
        <v>15528172.804956971</v>
      </c>
      <c r="V1894">
        <v>37397614.387988031</v>
      </c>
      <c r="W1894">
        <v>2769691.5830310681</v>
      </c>
      <c r="X1894">
        <v>0.40319683908045978</v>
      </c>
      <c r="Y1894">
        <v>0.1530172413793103</v>
      </c>
      <c r="Z1894">
        <v>0.92713684427428811</v>
      </c>
      <c r="AA1894">
        <v>0.2466413424986775</v>
      </c>
      <c r="AB1894">
        <v>9.2784000000000005E-2</v>
      </c>
      <c r="AC1894">
        <v>5.4999999999999997E-3</v>
      </c>
      <c r="AD1894">
        <v>1.750078788531422</v>
      </c>
      <c r="AE1894">
        <v>1.018865580857808</v>
      </c>
      <c r="AF1894">
        <v>9.2954023811104136</v>
      </c>
      <c r="AG1894">
        <v>1</v>
      </c>
      <c r="AH1894" t="s">
        <v>1626</v>
      </c>
    </row>
    <row r="1895" spans="1:34">
      <c r="A1895" t="s">
        <v>59</v>
      </c>
      <c r="B1895" t="s">
        <v>90</v>
      </c>
      <c r="C1895" t="s">
        <v>1967</v>
      </c>
      <c r="D1895" t="s">
        <v>2696</v>
      </c>
      <c r="E1895" t="s">
        <v>53</v>
      </c>
      <c r="F1895" t="s">
        <v>72</v>
      </c>
      <c r="G1895" t="s">
        <v>39</v>
      </c>
      <c r="H1895" t="s">
        <v>239</v>
      </c>
      <c r="I1895">
        <v>1.5</v>
      </c>
      <c r="J1895">
        <v>1</v>
      </c>
      <c r="K1895">
        <v>1.9026330509575189</v>
      </c>
      <c r="L1895">
        <v>2.02</v>
      </c>
      <c r="M1895">
        <v>6.4226330509575176</v>
      </c>
      <c r="N1895">
        <v>173.8134973404255</v>
      </c>
      <c r="O1895">
        <v>67.599837662337663</v>
      </c>
      <c r="P1895">
        <v>330.0759563164977</v>
      </c>
      <c r="Q1895">
        <v>68.987406144393248</v>
      </c>
      <c r="R1895">
        <v>640.4766974636542</v>
      </c>
      <c r="S1895">
        <v>14560701.190764019</v>
      </c>
      <c r="T1895">
        <v>5235443.1818181816</v>
      </c>
      <c r="U1895">
        <v>12496314.20213519</v>
      </c>
      <c r="V1895">
        <v>60709879.143688209</v>
      </c>
      <c r="W1895">
        <v>28417420.568970811</v>
      </c>
      <c r="X1895">
        <v>0.41777080606366312</v>
      </c>
      <c r="Y1895">
        <v>0.15873054746977161</v>
      </c>
      <c r="Z1895">
        <v>0.74611439864509521</v>
      </c>
      <c r="AA1895">
        <v>0.19823967282871621</v>
      </c>
      <c r="AB1895">
        <v>0.103481</v>
      </c>
      <c r="AC1895">
        <v>5.4999999999999997E-3</v>
      </c>
      <c r="AD1895">
        <v>1.748570254710947</v>
      </c>
      <c r="AE1895">
        <v>1.017987338576767</v>
      </c>
      <c r="AF1895">
        <v>9.2981716442452331</v>
      </c>
      <c r="AG1895">
        <v>1</v>
      </c>
      <c r="AH1895" t="s">
        <v>1799</v>
      </c>
    </row>
    <row r="1896" spans="1:34">
      <c r="A1896" t="s">
        <v>35</v>
      </c>
      <c r="B1896" t="s">
        <v>68</v>
      </c>
      <c r="C1896" t="s">
        <v>2008</v>
      </c>
      <c r="D1896" t="s">
        <v>2697</v>
      </c>
      <c r="E1896" t="s">
        <v>39</v>
      </c>
      <c r="F1896" t="s">
        <v>140</v>
      </c>
      <c r="I1896">
        <v>3</v>
      </c>
      <c r="J1896">
        <v>3.4638992575601111</v>
      </c>
      <c r="M1896">
        <v>6.4638992575601124</v>
      </c>
      <c r="N1896">
        <v>535.39819927329722</v>
      </c>
      <c r="O1896">
        <v>237.903734204828</v>
      </c>
      <c r="R1896">
        <v>773.30193347812519</v>
      </c>
      <c r="S1896">
        <v>20269589.448560841</v>
      </c>
      <c r="T1896">
        <v>6576012.5659588054</v>
      </c>
      <c r="V1896">
        <v>26845602.01451965</v>
      </c>
      <c r="X1896">
        <v>1.2102314568572441</v>
      </c>
      <c r="Y1896">
        <v>0.58559464797205885</v>
      </c>
      <c r="AB1896">
        <v>4.4491999999999997E-2</v>
      </c>
      <c r="AC1896">
        <v>5.4999999999999997E-3</v>
      </c>
      <c r="AD1896">
        <v>1.7598050334718629</v>
      </c>
      <c r="AE1896">
        <v>1.0245280323232779</v>
      </c>
      <c r="AF1896">
        <v>9.2982243233552531</v>
      </c>
      <c r="AG1896">
        <v>1</v>
      </c>
      <c r="AH1896" t="s">
        <v>2010</v>
      </c>
    </row>
    <row r="1897" spans="1:34">
      <c r="A1897" t="s">
        <v>99</v>
      </c>
      <c r="B1897" t="s">
        <v>204</v>
      </c>
      <c r="C1897" t="s">
        <v>1971</v>
      </c>
      <c r="D1897" t="s">
        <v>2698</v>
      </c>
      <c r="E1897" t="s">
        <v>53</v>
      </c>
      <c r="F1897" t="s">
        <v>39</v>
      </c>
      <c r="G1897" t="s">
        <v>140</v>
      </c>
      <c r="I1897">
        <v>1.947110670720787</v>
      </c>
      <c r="J1897">
        <v>3</v>
      </c>
      <c r="K1897">
        <v>1.5</v>
      </c>
      <c r="M1897">
        <v>6.4471106707207868</v>
      </c>
      <c r="N1897">
        <v>202.83382834530181</v>
      </c>
      <c r="O1897">
        <v>476.27274623318829</v>
      </c>
      <c r="P1897">
        <v>99.464667088437494</v>
      </c>
      <c r="R1897">
        <v>778.57124166692756</v>
      </c>
      <c r="S1897">
        <v>16991791.840712011</v>
      </c>
      <c r="T1897">
        <v>18031164.55152189</v>
      </c>
      <c r="U1897">
        <v>2749351.1307364772</v>
      </c>
      <c r="V1897">
        <v>37772307.522970393</v>
      </c>
      <c r="X1897">
        <v>0.48752285214553959</v>
      </c>
      <c r="Y1897">
        <v>1.076582364896908</v>
      </c>
      <c r="Z1897">
        <v>0.2448300229670356</v>
      </c>
      <c r="AB1897">
        <v>6.8638000000000005E-2</v>
      </c>
      <c r="AC1897">
        <v>5.4999999999999997E-3</v>
      </c>
      <c r="AD1897">
        <v>1.755234318730267</v>
      </c>
      <c r="AE1897">
        <v>1.021867041309245</v>
      </c>
      <c r="AF1897">
        <v>9.2983500307602984</v>
      </c>
      <c r="AG1897">
        <v>1</v>
      </c>
      <c r="AH1897" t="s">
        <v>1145</v>
      </c>
    </row>
    <row r="1898" spans="1:34">
      <c r="A1898" t="s">
        <v>35</v>
      </c>
      <c r="B1898" t="s">
        <v>36</v>
      </c>
      <c r="C1898" t="s">
        <v>2699</v>
      </c>
      <c r="D1898" t="s">
        <v>2700</v>
      </c>
      <c r="E1898" t="s">
        <v>72</v>
      </c>
      <c r="F1898" t="s">
        <v>40</v>
      </c>
      <c r="G1898" t="s">
        <v>239</v>
      </c>
      <c r="I1898">
        <v>2.4645116652007131</v>
      </c>
      <c r="J1898">
        <v>2.6992804341530192</v>
      </c>
      <c r="K1898">
        <v>2.02</v>
      </c>
      <c r="M1898">
        <v>7.183792099353731</v>
      </c>
      <c r="N1898">
        <v>173.14231026878841</v>
      </c>
      <c r="O1898">
        <v>337.81903615308988</v>
      </c>
      <c r="P1898">
        <v>73.079991692392312</v>
      </c>
      <c r="R1898">
        <v>584.04133811427062</v>
      </c>
      <c r="S1898">
        <v>13409451.252070211</v>
      </c>
      <c r="T1898">
        <v>26487302.732952438</v>
      </c>
      <c r="U1898">
        <v>30103246.014974091</v>
      </c>
      <c r="V1898">
        <v>69999999.999996752</v>
      </c>
      <c r="X1898">
        <v>0.40655384168855208</v>
      </c>
      <c r="Y1898">
        <v>0.77988614424588243</v>
      </c>
      <c r="Z1898">
        <v>0.2099999761275641</v>
      </c>
      <c r="AB1898">
        <v>8.2440000000000013E-2</v>
      </c>
      <c r="AC1898">
        <v>5.4999999999999997E-3</v>
      </c>
      <c r="AD1898">
        <v>1.955796801918293</v>
      </c>
      <c r="AE1898">
        <v>7.1837920993537308E-2</v>
      </c>
      <c r="AF1898">
        <v>9.2993668222655614</v>
      </c>
      <c r="AG1898">
        <v>1</v>
      </c>
      <c r="AH1898" t="s">
        <v>2457</v>
      </c>
    </row>
    <row r="1899" spans="1:34">
      <c r="A1899" t="s">
        <v>699</v>
      </c>
      <c r="B1899" t="s">
        <v>700</v>
      </c>
      <c r="C1899" t="s">
        <v>2701</v>
      </c>
      <c r="D1899" t="s">
        <v>2702</v>
      </c>
      <c r="E1899" t="s">
        <v>103</v>
      </c>
      <c r="F1899" t="s">
        <v>40</v>
      </c>
      <c r="I1899">
        <v>3.1851271235042069</v>
      </c>
      <c r="J1899">
        <v>3.2731993173790448</v>
      </c>
      <c r="M1899">
        <v>6.458326440883253</v>
      </c>
      <c r="N1899">
        <v>313.4695944048724</v>
      </c>
      <c r="O1899">
        <v>321.86459954227269</v>
      </c>
      <c r="R1899">
        <v>635.3341939471452</v>
      </c>
      <c r="S1899">
        <v>44763633.263007566</v>
      </c>
      <c r="T1899">
        <v>25236366.736992441</v>
      </c>
      <c r="V1899">
        <v>70000000.000000015</v>
      </c>
      <c r="X1899">
        <v>0.72020026014579697</v>
      </c>
      <c r="Y1899">
        <v>0.74305386802570272</v>
      </c>
      <c r="AB1899">
        <v>5.4501999999999988E-2</v>
      </c>
      <c r="AC1899">
        <v>5.4999999999999997E-3</v>
      </c>
      <c r="AD1899">
        <v>1.758287826837325</v>
      </c>
      <c r="AE1899">
        <v>1.023644740879996</v>
      </c>
      <c r="AF1899">
        <v>9.3002610086005735</v>
      </c>
      <c r="AG1899">
        <v>1</v>
      </c>
      <c r="AH1899" t="s">
        <v>1405</v>
      </c>
    </row>
    <row r="1900" spans="1:34">
      <c r="A1900" t="s">
        <v>788</v>
      </c>
      <c r="B1900" t="s">
        <v>789</v>
      </c>
      <c r="C1900" t="s">
        <v>2703</v>
      </c>
      <c r="D1900" t="s">
        <v>2704</v>
      </c>
      <c r="E1900" t="s">
        <v>72</v>
      </c>
      <c r="F1900" t="s">
        <v>39</v>
      </c>
      <c r="G1900" t="s">
        <v>140</v>
      </c>
      <c r="H1900" t="s">
        <v>41</v>
      </c>
      <c r="I1900">
        <v>1</v>
      </c>
      <c r="J1900">
        <v>1.8256669557078531</v>
      </c>
      <c r="K1900">
        <v>1.5</v>
      </c>
      <c r="L1900">
        <v>8.3999999999999995E-3</v>
      </c>
      <c r="M1900">
        <v>4.3340669557078533</v>
      </c>
      <c r="N1900">
        <v>68.92702184179457</v>
      </c>
      <c r="O1900">
        <v>321.27159403374537</v>
      </c>
      <c r="P1900">
        <v>102.28548995737501</v>
      </c>
      <c r="Q1900">
        <v>194.25403753443521</v>
      </c>
      <c r="R1900">
        <v>686.73814336735018</v>
      </c>
      <c r="S1900">
        <v>5338230.3719008267</v>
      </c>
      <c r="T1900">
        <v>12162990.688776329</v>
      </c>
      <c r="U1900">
        <v>2827322.8645324088</v>
      </c>
      <c r="V1900">
        <v>50228725.74339138</v>
      </c>
      <c r="W1900">
        <v>29900181.81818182</v>
      </c>
      <c r="X1900">
        <v>0.1618468962463869</v>
      </c>
      <c r="Y1900">
        <v>0.72621273254570051</v>
      </c>
      <c r="Z1900">
        <v>0.25177341450499602</v>
      </c>
      <c r="AA1900">
        <v>0.55820125728285985</v>
      </c>
      <c r="AB1900">
        <v>9.0872000000000008E-2</v>
      </c>
      <c r="AC1900">
        <v>5.4999999999999997E-3</v>
      </c>
      <c r="AD1900">
        <v>1.1799554015539711</v>
      </c>
      <c r="AE1900">
        <v>3.6904580127852369</v>
      </c>
      <c r="AF1900">
        <v>9.3008523700470604</v>
      </c>
      <c r="AG1900">
        <v>1</v>
      </c>
      <c r="AH1900" t="s">
        <v>311</v>
      </c>
    </row>
    <row r="1901" spans="1:34">
      <c r="A1901" t="s">
        <v>35</v>
      </c>
      <c r="B1901" t="s">
        <v>290</v>
      </c>
      <c r="C1901" t="s">
        <v>801</v>
      </c>
      <c r="D1901" t="s">
        <v>2705</v>
      </c>
      <c r="E1901" t="s">
        <v>72</v>
      </c>
      <c r="F1901" t="s">
        <v>39</v>
      </c>
      <c r="G1901" t="s">
        <v>40</v>
      </c>
      <c r="I1901">
        <v>1</v>
      </c>
      <c r="J1901">
        <v>3</v>
      </c>
      <c r="K1901">
        <v>1.187895847204941</v>
      </c>
      <c r="M1901">
        <v>5.1878958472049419</v>
      </c>
      <c r="N1901">
        <v>70.254206021251477</v>
      </c>
      <c r="O1901">
        <v>535.39819927329722</v>
      </c>
      <c r="P1901">
        <v>148.6669651198911</v>
      </c>
      <c r="R1901">
        <v>754.31937041443985</v>
      </c>
      <c r="S1901">
        <v>5441017.5619834717</v>
      </c>
      <c r="T1901">
        <v>20269589.448560841</v>
      </c>
      <c r="U1901">
        <v>11656497.977027399</v>
      </c>
      <c r="V1901">
        <v>37367104.987571716</v>
      </c>
      <c r="X1901">
        <v>0.16496324502300211</v>
      </c>
      <c r="Y1901">
        <v>1.2102314568572441</v>
      </c>
      <c r="Z1901">
        <v>0.34321128709735238</v>
      </c>
      <c r="AB1901">
        <v>7.5543000000000013E-2</v>
      </c>
      <c r="AC1901">
        <v>5.4999999999999997E-3</v>
      </c>
      <c r="AD1901">
        <v>1.4124114348411361</v>
      </c>
      <c r="AE1901">
        <v>2.6198874028384962</v>
      </c>
      <c r="AF1901">
        <v>9.3012376848845726</v>
      </c>
      <c r="AG1901">
        <v>1</v>
      </c>
      <c r="AH1901" t="s">
        <v>803</v>
      </c>
    </row>
    <row r="1902" spans="1:34">
      <c r="A1902" t="s">
        <v>59</v>
      </c>
      <c r="B1902" t="s">
        <v>90</v>
      </c>
      <c r="C1902" t="s">
        <v>1946</v>
      </c>
      <c r="D1902" t="s">
        <v>2706</v>
      </c>
      <c r="E1902" t="s">
        <v>72</v>
      </c>
      <c r="F1902" t="s">
        <v>140</v>
      </c>
      <c r="G1902" t="s">
        <v>41</v>
      </c>
      <c r="I1902">
        <v>3</v>
      </c>
      <c r="J1902">
        <v>3.4438508130702599</v>
      </c>
      <c r="K1902">
        <v>8.3999999999999995E-3</v>
      </c>
      <c r="M1902">
        <v>6.4522508130702612</v>
      </c>
      <c r="N1902">
        <v>202.799512987013</v>
      </c>
      <c r="O1902">
        <v>233.14783477045211</v>
      </c>
      <c r="P1902">
        <v>192.7284822658402</v>
      </c>
      <c r="R1902">
        <v>628.67583002330537</v>
      </c>
      <c r="S1902">
        <v>15706329.545454551</v>
      </c>
      <c r="T1902">
        <v>6444552.4417727534</v>
      </c>
      <c r="U1902">
        <v>29665363.636363629</v>
      </c>
      <c r="V1902">
        <v>51816245.623590931</v>
      </c>
      <c r="X1902">
        <v>0.47619164240931477</v>
      </c>
      <c r="Y1902">
        <v>0.57388810934048773</v>
      </c>
      <c r="Z1902">
        <v>0.5538174777754028</v>
      </c>
      <c r="AB1902">
        <v>6.6725999999999994E-2</v>
      </c>
      <c r="AC1902">
        <v>5.4999999999999997E-3</v>
      </c>
      <c r="AD1902">
        <v>1.756633729212846</v>
      </c>
      <c r="AE1902">
        <v>1.022681753871636</v>
      </c>
      <c r="AF1902">
        <v>9.303792296154743</v>
      </c>
      <c r="AG1902">
        <v>1</v>
      </c>
      <c r="AH1902" t="s">
        <v>1651</v>
      </c>
    </row>
    <row r="1903" spans="1:34">
      <c r="A1903" t="s">
        <v>147</v>
      </c>
      <c r="B1903" t="s">
        <v>171</v>
      </c>
      <c r="C1903" t="s">
        <v>2527</v>
      </c>
      <c r="D1903" t="s">
        <v>2707</v>
      </c>
      <c r="E1903" t="s">
        <v>53</v>
      </c>
      <c r="F1903" t="s">
        <v>72</v>
      </c>
      <c r="I1903">
        <v>5</v>
      </c>
      <c r="J1903">
        <v>1.468168788182368</v>
      </c>
      <c r="M1903">
        <v>6.4681687881823686</v>
      </c>
      <c r="N1903">
        <v>568.35378384912951</v>
      </c>
      <c r="O1903">
        <v>97.29944135359105</v>
      </c>
      <c r="R1903">
        <v>665.65322520272059</v>
      </c>
      <c r="S1903">
        <v>47612123.016309127</v>
      </c>
      <c r="T1903">
        <v>7535605.327543336</v>
      </c>
      <c r="V1903">
        <v>55147728.34385246</v>
      </c>
      <c r="X1903">
        <v>1.3660712317579009</v>
      </c>
      <c r="Y1903">
        <v>0.22846790951930171</v>
      </c>
      <c r="AB1903">
        <v>4.8292000000000002E-2</v>
      </c>
      <c r="AC1903">
        <v>5.4999999999999997E-3</v>
      </c>
      <c r="AD1903">
        <v>1.7609674187721629</v>
      </c>
      <c r="AE1903">
        <v>1.025204752926905</v>
      </c>
      <c r="AF1903">
        <v>9.3081329598814371</v>
      </c>
      <c r="AG1903">
        <v>1</v>
      </c>
      <c r="AH1903" t="s">
        <v>1304</v>
      </c>
    </row>
    <row r="1904" spans="1:34">
      <c r="A1904" t="s">
        <v>59</v>
      </c>
      <c r="B1904" t="s">
        <v>110</v>
      </c>
      <c r="C1904" t="s">
        <v>1909</v>
      </c>
      <c r="D1904" t="s">
        <v>2708</v>
      </c>
      <c r="E1904" t="s">
        <v>72</v>
      </c>
      <c r="F1904" t="s">
        <v>39</v>
      </c>
      <c r="G1904" t="s">
        <v>40</v>
      </c>
      <c r="H1904" t="s">
        <v>239</v>
      </c>
      <c r="I1904">
        <v>1</v>
      </c>
      <c r="J1904">
        <v>2.4074415119829911</v>
      </c>
      <c r="K1904">
        <v>1</v>
      </c>
      <c r="L1904">
        <v>2.02</v>
      </c>
      <c r="M1904">
        <v>6.4274415119829911</v>
      </c>
      <c r="N1904">
        <v>67.599837662337663</v>
      </c>
      <c r="O1904">
        <v>417.65203171673659</v>
      </c>
      <c r="P1904">
        <v>117.8374655647383</v>
      </c>
      <c r="Q1904">
        <v>68.987406144393248</v>
      </c>
      <c r="R1904">
        <v>672.07674108820584</v>
      </c>
      <c r="S1904">
        <v>5235443.1818181816</v>
      </c>
      <c r="T1904">
        <v>15811848.502191599</v>
      </c>
      <c r="U1904">
        <v>9239256.1983471066</v>
      </c>
      <c r="V1904">
        <v>58703968.451327696</v>
      </c>
      <c r="W1904">
        <v>28417420.568970811</v>
      </c>
      <c r="X1904">
        <v>0.15873054746977161</v>
      </c>
      <c r="Y1904">
        <v>0.94407420026812805</v>
      </c>
      <c r="Z1904">
        <v>0.27203856749311278</v>
      </c>
      <c r="AA1904">
        <v>0.19823967282871621</v>
      </c>
      <c r="AB1904">
        <v>0.106586</v>
      </c>
      <c r="AC1904">
        <v>5.4999999999999997E-3</v>
      </c>
      <c r="AD1904">
        <v>1.7498793645189299</v>
      </c>
      <c r="AE1904">
        <v>1.018749479649304</v>
      </c>
      <c r="AF1904">
        <v>9.3081563561512262</v>
      </c>
      <c r="AG1904">
        <v>1</v>
      </c>
      <c r="AH1904" t="s">
        <v>1723</v>
      </c>
    </row>
    <row r="1905" spans="1:34">
      <c r="A1905" t="s">
        <v>99</v>
      </c>
      <c r="B1905" t="s">
        <v>204</v>
      </c>
      <c r="C1905" t="s">
        <v>1989</v>
      </c>
      <c r="D1905" t="s">
        <v>2709</v>
      </c>
      <c r="E1905" t="s">
        <v>39</v>
      </c>
      <c r="F1905" t="s">
        <v>103</v>
      </c>
      <c r="G1905" t="s">
        <v>239</v>
      </c>
      <c r="I1905">
        <v>3</v>
      </c>
      <c r="J1905">
        <v>1.4256440853717689</v>
      </c>
      <c r="K1905">
        <v>2.02</v>
      </c>
      <c r="M1905">
        <v>6.445644085371768</v>
      </c>
      <c r="N1905">
        <v>476.27274623318829</v>
      </c>
      <c r="O1905">
        <v>148.74807622610061</v>
      </c>
      <c r="P1905">
        <v>58.149404109062978</v>
      </c>
      <c r="R1905">
        <v>683.17022656835184</v>
      </c>
      <c r="S1905">
        <v>18031164.55152189</v>
      </c>
      <c r="T1905">
        <v>21241308.412716549</v>
      </c>
      <c r="U1905">
        <v>23953010.62549923</v>
      </c>
      <c r="V1905">
        <v>63225483.589737684</v>
      </c>
      <c r="X1905">
        <v>1.076582364896908</v>
      </c>
      <c r="Y1905">
        <v>0.34175054010456618</v>
      </c>
      <c r="Z1905">
        <v>0.1670959888191465</v>
      </c>
      <c r="AB1905">
        <v>8.2440000000000013E-2</v>
      </c>
      <c r="AC1905">
        <v>5.4999999999999997E-3</v>
      </c>
      <c r="AD1905">
        <v>1.7548350389493821</v>
      </c>
      <c r="AE1905">
        <v>1.021634587531425</v>
      </c>
      <c r="AF1905">
        <v>9.310053711852575</v>
      </c>
      <c r="AG1905">
        <v>1</v>
      </c>
      <c r="AH1905" t="s">
        <v>1991</v>
      </c>
    </row>
    <row r="1906" spans="1:34">
      <c r="A1906" t="s">
        <v>704</v>
      </c>
      <c r="B1906" t="s">
        <v>705</v>
      </c>
      <c r="C1906" t="s">
        <v>2710</v>
      </c>
      <c r="D1906" t="s">
        <v>2711</v>
      </c>
      <c r="E1906" t="s">
        <v>103</v>
      </c>
      <c r="F1906" t="s">
        <v>40</v>
      </c>
      <c r="I1906">
        <v>3.175808221909973</v>
      </c>
      <c r="J1906">
        <v>3.290186013054119</v>
      </c>
      <c r="M1906">
        <v>6.4659942349640929</v>
      </c>
      <c r="N1906">
        <v>312.55245917297322</v>
      </c>
      <c r="O1906">
        <v>323.53495795032171</v>
      </c>
      <c r="R1906">
        <v>636.08741712329493</v>
      </c>
      <c r="S1906">
        <v>44632665.839352772</v>
      </c>
      <c r="T1906">
        <v>25367334.160647258</v>
      </c>
      <c r="V1906">
        <v>70000000.00000003</v>
      </c>
      <c r="X1906">
        <v>0.71809313063661218</v>
      </c>
      <c r="Y1906">
        <v>0.74691004319332011</v>
      </c>
      <c r="AB1906">
        <v>5.4501999999999988E-2</v>
      </c>
      <c r="AC1906">
        <v>5.4999999999999997E-3</v>
      </c>
      <c r="AD1906">
        <v>1.760375393812214</v>
      </c>
      <c r="AE1906">
        <v>1.0248600862418089</v>
      </c>
      <c r="AF1906">
        <v>9.3112317150181152</v>
      </c>
      <c r="AG1906">
        <v>1</v>
      </c>
      <c r="AH1906" t="s">
        <v>1405</v>
      </c>
    </row>
    <row r="1907" spans="1:34">
      <c r="A1907" t="s">
        <v>208</v>
      </c>
      <c r="B1907" t="s">
        <v>214</v>
      </c>
      <c r="C1907" t="s">
        <v>2691</v>
      </c>
      <c r="D1907" t="s">
        <v>2712</v>
      </c>
      <c r="E1907" t="s">
        <v>39</v>
      </c>
      <c r="F1907" t="s">
        <v>140</v>
      </c>
      <c r="G1907" t="s">
        <v>239</v>
      </c>
      <c r="H1907" t="s">
        <v>302</v>
      </c>
      <c r="I1907">
        <v>2.911539093271128</v>
      </c>
      <c r="J1907">
        <v>1.5</v>
      </c>
      <c r="K1907">
        <v>2.02</v>
      </c>
      <c r="L1907">
        <v>1.060000000000001E-2</v>
      </c>
      <c r="M1907">
        <v>6.4421390932711269</v>
      </c>
      <c r="N1907">
        <v>491.80747850504792</v>
      </c>
      <c r="O1907">
        <v>100.2005339238125</v>
      </c>
      <c r="P1907">
        <v>61.974581298003081</v>
      </c>
      <c r="Q1907">
        <v>46.763721776589463</v>
      </c>
      <c r="R1907">
        <v>700.74631550345293</v>
      </c>
      <c r="S1907">
        <v>18619292.50146886</v>
      </c>
      <c r="T1907">
        <v>2769691.5830310681</v>
      </c>
      <c r="U1907">
        <v>25528684.72319508</v>
      </c>
      <c r="V1907">
        <v>59630299.823737808</v>
      </c>
      <c r="W1907">
        <v>12712631.016042789</v>
      </c>
      <c r="X1907">
        <v>1.1116975776390841</v>
      </c>
      <c r="Y1907">
        <v>0.2466413424986775</v>
      </c>
      <c r="Z1907">
        <v>0.17808787729311229</v>
      </c>
      <c r="AA1907">
        <v>0.1343785108522686</v>
      </c>
      <c r="AB1907">
        <v>9.3907000000000004E-2</v>
      </c>
      <c r="AC1907">
        <v>5.4999999999999997E-3</v>
      </c>
      <c r="AD1907">
        <v>1.7538808002622961</v>
      </c>
      <c r="AE1907">
        <v>1.021079046283474</v>
      </c>
      <c r="AF1907">
        <v>9.3165059398168957</v>
      </c>
      <c r="AG1907">
        <v>1</v>
      </c>
      <c r="AH1907" t="s">
        <v>1434</v>
      </c>
    </row>
    <row r="1908" spans="1:34">
      <c r="A1908" t="s">
        <v>35</v>
      </c>
      <c r="B1908" t="s">
        <v>68</v>
      </c>
      <c r="C1908" t="s">
        <v>2014</v>
      </c>
      <c r="D1908" t="s">
        <v>2713</v>
      </c>
      <c r="E1908" t="s">
        <v>53</v>
      </c>
      <c r="F1908" t="s">
        <v>72</v>
      </c>
      <c r="G1908" t="s">
        <v>140</v>
      </c>
      <c r="I1908">
        <v>3.9608562585984162</v>
      </c>
      <c r="J1908">
        <v>1</v>
      </c>
      <c r="K1908">
        <v>1.5</v>
      </c>
      <c r="M1908">
        <v>6.4608562585984153</v>
      </c>
      <c r="N1908">
        <v>476.43350079664071</v>
      </c>
      <c r="O1908">
        <v>70.254206021251477</v>
      </c>
      <c r="P1908">
        <v>103.02135679275</v>
      </c>
      <c r="R1908">
        <v>649.70906361064215</v>
      </c>
      <c r="S1908">
        <v>39911778.708315887</v>
      </c>
      <c r="T1908">
        <v>5441017.5619834717</v>
      </c>
      <c r="U1908">
        <v>2847663.3168270001</v>
      </c>
      <c r="V1908">
        <v>48200459.587126367</v>
      </c>
      <c r="X1908">
        <v>1.1451355085141171</v>
      </c>
      <c r="Y1908">
        <v>0.16496324502300211</v>
      </c>
      <c r="Z1908">
        <v>0.25358473403663789</v>
      </c>
      <c r="AB1908">
        <v>6.8638000000000005E-2</v>
      </c>
      <c r="AC1908">
        <v>5.4999999999999997E-3</v>
      </c>
      <c r="AD1908">
        <v>1.7589765730215581</v>
      </c>
      <c r="AE1908">
        <v>1.024045716987849</v>
      </c>
      <c r="AF1908">
        <v>9.3180165486078224</v>
      </c>
      <c r="AG1908">
        <v>1</v>
      </c>
      <c r="AH1908" t="s">
        <v>2016</v>
      </c>
    </row>
    <row r="1909" spans="1:34">
      <c r="A1909" t="s">
        <v>35</v>
      </c>
      <c r="B1909" t="s">
        <v>290</v>
      </c>
      <c r="C1909" t="s">
        <v>832</v>
      </c>
      <c r="D1909" t="s">
        <v>2714</v>
      </c>
      <c r="E1909" t="s">
        <v>72</v>
      </c>
      <c r="F1909" t="s">
        <v>40</v>
      </c>
      <c r="G1909" t="s">
        <v>302</v>
      </c>
      <c r="I1909">
        <v>1.029558164235294</v>
      </c>
      <c r="J1909">
        <v>4.1606326569411776</v>
      </c>
      <c r="K1909">
        <v>1.0600000000000021E-2</v>
      </c>
      <c r="M1909">
        <v>5.2007908211764731</v>
      </c>
      <c r="N1909">
        <v>72.330791381047845</v>
      </c>
      <c r="O1909">
        <v>520.70948100506257</v>
      </c>
      <c r="P1909">
        <v>51.260860177404389</v>
      </c>
      <c r="R1909">
        <v>644.3011325635149</v>
      </c>
      <c r="S1909">
        <v>5601844.0526877008</v>
      </c>
      <c r="T1909">
        <v>40827153.54456643</v>
      </c>
      <c r="U1909">
        <v>13935169.74789919</v>
      </c>
      <c r="V1909">
        <v>60364167.345153317</v>
      </c>
      <c r="X1909">
        <v>0.16983925571217909</v>
      </c>
      <c r="Y1909">
        <v>1.202105464623026</v>
      </c>
      <c r="Z1909">
        <v>0.1473013223488632</v>
      </c>
      <c r="AB1909">
        <v>6.9769000000000012E-2</v>
      </c>
      <c r="AC1909">
        <v>5.4999999999999997E-3</v>
      </c>
      <c r="AD1909">
        <v>1.4159221083831239</v>
      </c>
      <c r="AE1909">
        <v>2.6263993646941191</v>
      </c>
      <c r="AF1909">
        <v>9.3183812942537152</v>
      </c>
      <c r="AG1909">
        <v>1</v>
      </c>
      <c r="AH1909" t="s">
        <v>834</v>
      </c>
    </row>
    <row r="1910" spans="1:34">
      <c r="A1910" t="s">
        <v>59</v>
      </c>
      <c r="B1910" t="s">
        <v>110</v>
      </c>
      <c r="C1910" t="s">
        <v>1857</v>
      </c>
      <c r="D1910" t="s">
        <v>2715</v>
      </c>
      <c r="E1910" t="s">
        <v>39</v>
      </c>
      <c r="F1910" t="s">
        <v>239</v>
      </c>
      <c r="I1910">
        <v>3</v>
      </c>
      <c r="J1910">
        <v>3.471507274749011</v>
      </c>
      <c r="M1910">
        <v>6.471507274749011</v>
      </c>
      <c r="N1910">
        <v>520.4513126959248</v>
      </c>
      <c r="O1910">
        <v>118.55954569125041</v>
      </c>
      <c r="R1910">
        <v>639.01085838717518</v>
      </c>
      <c r="S1910">
        <v>19703716.692789972</v>
      </c>
      <c r="T1910">
        <v>48837268.433061562</v>
      </c>
      <c r="V1910">
        <v>68540985.125851542</v>
      </c>
      <c r="X1910">
        <v>1.176445029591396</v>
      </c>
      <c r="Y1910">
        <v>0.34068834968750111</v>
      </c>
      <c r="AB1910">
        <v>5.5189000000000002E-2</v>
      </c>
      <c r="AC1910">
        <v>5.4999999999999997E-3</v>
      </c>
      <c r="AD1910">
        <v>1.7618763261096779</v>
      </c>
      <c r="AE1910">
        <v>1.0257339030477179</v>
      </c>
      <c r="AF1910">
        <v>9.319806503906408</v>
      </c>
      <c r="AG1910">
        <v>1</v>
      </c>
      <c r="AH1910" t="s">
        <v>1480</v>
      </c>
    </row>
    <row r="1911" spans="1:34">
      <c r="A1911" t="s">
        <v>59</v>
      </c>
      <c r="B1911" t="s">
        <v>63</v>
      </c>
      <c r="C1911" t="s">
        <v>2625</v>
      </c>
      <c r="D1911" t="s">
        <v>2716</v>
      </c>
      <c r="E1911" t="s">
        <v>53</v>
      </c>
      <c r="F1911" t="s">
        <v>72</v>
      </c>
      <c r="G1911" t="s">
        <v>239</v>
      </c>
      <c r="I1911">
        <v>3.2308256744068031</v>
      </c>
      <c r="J1911">
        <v>1.952178815263053</v>
      </c>
      <c r="K1911">
        <v>2.02</v>
      </c>
      <c r="M1911">
        <v>7.2030044896698566</v>
      </c>
      <c r="N1911">
        <v>374.37407317725689</v>
      </c>
      <c r="O1911">
        <v>131.96697099963711</v>
      </c>
      <c r="P1911">
        <v>68.987406144393248</v>
      </c>
      <c r="R1911">
        <v>575.32845032128728</v>
      </c>
      <c r="S1911">
        <v>31362058.162990741</v>
      </c>
      <c r="T1911">
        <v>10220521.268058849</v>
      </c>
      <c r="U1911">
        <v>28417420.568970811</v>
      </c>
      <c r="V1911">
        <v>70000000.000020415</v>
      </c>
      <c r="X1911">
        <v>0.89982976416540528</v>
      </c>
      <c r="Y1911">
        <v>0.30987041210559457</v>
      </c>
      <c r="Z1911">
        <v>0.19823967282871621</v>
      </c>
      <c r="AB1911">
        <v>7.9335000000000003E-2</v>
      </c>
      <c r="AC1911">
        <v>5.4999999999999997E-3</v>
      </c>
      <c r="AD1911">
        <v>1.9610274003289661</v>
      </c>
      <c r="AE1911">
        <v>7.2030044896698564E-2</v>
      </c>
      <c r="AF1911">
        <v>9.3208969348955222</v>
      </c>
      <c r="AG1911">
        <v>1</v>
      </c>
      <c r="AH1911" t="s">
        <v>2627</v>
      </c>
    </row>
    <row r="1912" spans="1:34">
      <c r="A1912" t="s">
        <v>422</v>
      </c>
      <c r="B1912" t="s">
        <v>466</v>
      </c>
      <c r="C1912" t="s">
        <v>2652</v>
      </c>
      <c r="D1912" t="s">
        <v>2717</v>
      </c>
      <c r="E1912" t="s">
        <v>53</v>
      </c>
      <c r="F1912" t="s">
        <v>39</v>
      </c>
      <c r="I1912">
        <v>3.478120910477442</v>
      </c>
      <c r="J1912">
        <v>3</v>
      </c>
      <c r="M1912">
        <v>6.4781209104774424</v>
      </c>
      <c r="N1912">
        <v>326.79098394352599</v>
      </c>
      <c r="O1912">
        <v>435.63640787743952</v>
      </c>
      <c r="R1912">
        <v>762.42739182096557</v>
      </c>
      <c r="S1912">
        <v>27375928.462666981</v>
      </c>
      <c r="T1912">
        <v>16492717.28688442</v>
      </c>
      <c r="V1912">
        <v>43868645.749551393</v>
      </c>
      <c r="X1912">
        <v>0.78546105374678366</v>
      </c>
      <c r="Y1912">
        <v>0.98472666751807103</v>
      </c>
      <c r="AB1912">
        <v>4.8292000000000002E-2</v>
      </c>
      <c r="AC1912">
        <v>5.4999999999999997E-3</v>
      </c>
      <c r="AD1912">
        <v>1.763676897093335</v>
      </c>
      <c r="AE1912">
        <v>1.0267821643106749</v>
      </c>
      <c r="AF1912">
        <v>9.3223719718814522</v>
      </c>
      <c r="AG1912">
        <v>1</v>
      </c>
      <c r="AH1912" t="s">
        <v>541</v>
      </c>
    </row>
    <row r="1913" spans="1:34">
      <c r="A1913" t="s">
        <v>99</v>
      </c>
      <c r="B1913" t="s">
        <v>204</v>
      </c>
      <c r="C1913" t="s">
        <v>1997</v>
      </c>
      <c r="D1913" t="s">
        <v>2718</v>
      </c>
      <c r="E1913" t="s">
        <v>140</v>
      </c>
      <c r="F1913" t="s">
        <v>103</v>
      </c>
      <c r="G1913" t="s">
        <v>40</v>
      </c>
      <c r="I1913">
        <v>1.5</v>
      </c>
      <c r="J1913">
        <v>3.9303008651839089</v>
      </c>
      <c r="K1913">
        <v>1.031387903787357</v>
      </c>
      <c r="M1913">
        <v>6.4616887689712668</v>
      </c>
      <c r="N1913">
        <v>99.464667088437494</v>
      </c>
      <c r="O1913">
        <v>410.07759137402871</v>
      </c>
      <c r="P1913">
        <v>110.8493383784684</v>
      </c>
      <c r="R1913">
        <v>620.39159684093454</v>
      </c>
      <c r="S1913">
        <v>2749351.1307364772</v>
      </c>
      <c r="T1913">
        <v>58559309.219430871</v>
      </c>
      <c r="U1913">
        <v>8691339.6498100795</v>
      </c>
      <c r="V1913">
        <v>69999999.999977425</v>
      </c>
      <c r="X1913">
        <v>0.2448300229670356</v>
      </c>
      <c r="Y1913">
        <v>0.94215832495091489</v>
      </c>
      <c r="Z1913">
        <v>0.25590583670073058</v>
      </c>
      <c r="AB1913">
        <v>7.4847999999999998E-2</v>
      </c>
      <c r="AC1913">
        <v>5.4999999999999997E-3</v>
      </c>
      <c r="AD1913">
        <v>1.7592032250602401</v>
      </c>
      <c r="AE1913">
        <v>1.024177669881946</v>
      </c>
      <c r="AF1913">
        <v>9.3254176639134521</v>
      </c>
      <c r="AG1913">
        <v>1</v>
      </c>
      <c r="AH1913" t="s">
        <v>1999</v>
      </c>
    </row>
    <row r="1914" spans="1:34">
      <c r="A1914" t="s">
        <v>35</v>
      </c>
      <c r="B1914" t="s">
        <v>74</v>
      </c>
      <c r="C1914" t="s">
        <v>1986</v>
      </c>
      <c r="D1914" t="s">
        <v>2719</v>
      </c>
      <c r="E1914" t="s">
        <v>72</v>
      </c>
      <c r="F1914" t="s">
        <v>140</v>
      </c>
      <c r="G1914" t="s">
        <v>41</v>
      </c>
      <c r="H1914" t="s">
        <v>239</v>
      </c>
      <c r="I1914">
        <v>1</v>
      </c>
      <c r="J1914">
        <v>3.4191518887035341</v>
      </c>
      <c r="K1914">
        <v>7.7950311222210831E-3</v>
      </c>
      <c r="L1914">
        <v>2.02</v>
      </c>
      <c r="M1914">
        <v>6.4469469198257539</v>
      </c>
      <c r="N1914">
        <v>70.254206021251477</v>
      </c>
      <c r="O1914">
        <v>234.8304444364878</v>
      </c>
      <c r="P1914">
        <v>181.67952607088</v>
      </c>
      <c r="Q1914">
        <v>73.079991692392312</v>
      </c>
      <c r="R1914">
        <v>559.84416822101161</v>
      </c>
      <c r="S1914">
        <v>5441017.5619834717</v>
      </c>
      <c r="T1914">
        <v>6491062.2720805369</v>
      </c>
      <c r="U1914">
        <v>27964674.150968131</v>
      </c>
      <c r="V1914">
        <v>70000000.000006229</v>
      </c>
      <c r="W1914">
        <v>30103246.014974091</v>
      </c>
      <c r="X1914">
        <v>0.16496324502300211</v>
      </c>
      <c r="Y1914">
        <v>0.57802981488516914</v>
      </c>
      <c r="Z1914">
        <v>0.52206760365195404</v>
      </c>
      <c r="AA1914">
        <v>0.2099999761275641</v>
      </c>
      <c r="AB1914">
        <v>9.7769000000000009E-2</v>
      </c>
      <c r="AC1914">
        <v>5.4999999999999997E-3</v>
      </c>
      <c r="AD1914">
        <v>1.75518973733476</v>
      </c>
      <c r="AE1914">
        <v>1.0218410867923819</v>
      </c>
      <c r="AF1914">
        <v>9.3272467439528963</v>
      </c>
      <c r="AG1914">
        <v>1</v>
      </c>
      <c r="AH1914" t="s">
        <v>1988</v>
      </c>
    </row>
    <row r="1915" spans="1:34">
      <c r="A1915" t="s">
        <v>59</v>
      </c>
      <c r="B1915" t="s">
        <v>88</v>
      </c>
      <c r="C1915" t="s">
        <v>1992</v>
      </c>
      <c r="D1915" t="s">
        <v>2720</v>
      </c>
      <c r="E1915" t="s">
        <v>72</v>
      </c>
      <c r="F1915" t="s">
        <v>39</v>
      </c>
      <c r="G1915" t="s">
        <v>140</v>
      </c>
      <c r="I1915">
        <v>1.97306076638332</v>
      </c>
      <c r="J1915">
        <v>3</v>
      </c>
      <c r="K1915">
        <v>1.5</v>
      </c>
      <c r="M1915">
        <v>6.4730607663833206</v>
      </c>
      <c r="N1915">
        <v>133.37858750544001</v>
      </c>
      <c r="O1915">
        <v>520.4513126959248</v>
      </c>
      <c r="P1915">
        <v>101.549623122</v>
      </c>
      <c r="R1915">
        <v>755.37952332336477</v>
      </c>
      <c r="S1915">
        <v>10329847.536674511</v>
      </c>
      <c r="T1915">
        <v>19703716.692789972</v>
      </c>
      <c r="U1915">
        <v>2806982.4122378179</v>
      </c>
      <c r="V1915">
        <v>32840546.641702302</v>
      </c>
      <c r="X1915">
        <v>0.31318501563915152</v>
      </c>
      <c r="Y1915">
        <v>1.176445029591396</v>
      </c>
      <c r="Z1915">
        <v>0.2499620949733542</v>
      </c>
      <c r="AB1915">
        <v>6.8638000000000005E-2</v>
      </c>
      <c r="AC1915">
        <v>5.4999999999999997E-3</v>
      </c>
      <c r="AD1915">
        <v>1.7622992662404851</v>
      </c>
      <c r="AE1915">
        <v>1.025980131471756</v>
      </c>
      <c r="AF1915">
        <v>9.3354781640955622</v>
      </c>
      <c r="AG1915">
        <v>1</v>
      </c>
      <c r="AH1915" t="s">
        <v>1713</v>
      </c>
    </row>
    <row r="1916" spans="1:34">
      <c r="A1916" t="s">
        <v>59</v>
      </c>
      <c r="B1916" t="s">
        <v>88</v>
      </c>
      <c r="C1916" t="s">
        <v>2012</v>
      </c>
      <c r="D1916" t="s">
        <v>2721</v>
      </c>
      <c r="E1916" t="s">
        <v>72</v>
      </c>
      <c r="F1916" t="s">
        <v>140</v>
      </c>
      <c r="G1916" t="s">
        <v>41</v>
      </c>
      <c r="H1916" t="s">
        <v>239</v>
      </c>
      <c r="I1916">
        <v>1.0804755646551509</v>
      </c>
      <c r="J1916">
        <v>3.3454684321874408</v>
      </c>
      <c r="K1916">
        <v>8.3999999999999995E-3</v>
      </c>
      <c r="L1916">
        <v>2.02</v>
      </c>
      <c r="M1916">
        <v>6.4543439968425922</v>
      </c>
      <c r="N1916">
        <v>73.039972768810827</v>
      </c>
      <c r="O1916">
        <v>226.4873723034552</v>
      </c>
      <c r="P1916">
        <v>192.7284822658402</v>
      </c>
      <c r="Q1916">
        <v>68.987406144393248</v>
      </c>
      <c r="R1916">
        <v>561.24323348249948</v>
      </c>
      <c r="S1916">
        <v>5656768.4280949598</v>
      </c>
      <c r="T1916">
        <v>6260447.3665646492</v>
      </c>
      <c r="U1916">
        <v>29665363.636363629</v>
      </c>
      <c r="V1916">
        <v>69999999.999994054</v>
      </c>
      <c r="W1916">
        <v>28417420.568970811</v>
      </c>
      <c r="X1916">
        <v>0.1715044779054227</v>
      </c>
      <c r="Y1916">
        <v>0.55749353198453033</v>
      </c>
      <c r="Z1916">
        <v>0.5538174777754028</v>
      </c>
      <c r="AA1916">
        <v>0.19823967282871621</v>
      </c>
      <c r="AB1916">
        <v>9.7769000000000009E-2</v>
      </c>
      <c r="AC1916">
        <v>5.4999999999999997E-3</v>
      </c>
      <c r="AD1916">
        <v>1.757203601234633</v>
      </c>
      <c r="AE1916">
        <v>1.023013523499551</v>
      </c>
      <c r="AF1916">
        <v>9.3378301215767756</v>
      </c>
      <c r="AG1916">
        <v>1</v>
      </c>
      <c r="AH1916" t="s">
        <v>1988</v>
      </c>
    </row>
    <row r="1917" spans="1:34">
      <c r="A1917" t="s">
        <v>125</v>
      </c>
      <c r="B1917" t="s">
        <v>145</v>
      </c>
      <c r="C1917" t="s">
        <v>2685</v>
      </c>
      <c r="D1917" t="s">
        <v>2722</v>
      </c>
      <c r="E1917" t="s">
        <v>72</v>
      </c>
      <c r="F1917" t="s">
        <v>39</v>
      </c>
      <c r="G1917" t="s">
        <v>40</v>
      </c>
      <c r="H1917" t="s">
        <v>239</v>
      </c>
      <c r="I1917">
        <v>1</v>
      </c>
      <c r="J1917">
        <v>3</v>
      </c>
      <c r="K1917">
        <v>1.1750505714292321</v>
      </c>
      <c r="L1917">
        <v>2.02</v>
      </c>
      <c r="M1917">
        <v>7.1950505714292312</v>
      </c>
      <c r="N1917">
        <v>60.170646557743339</v>
      </c>
      <c r="O1917">
        <v>476.27274623318829</v>
      </c>
      <c r="P1917">
        <v>126.2896122068793</v>
      </c>
      <c r="Q1917">
        <v>58.149404109062978</v>
      </c>
      <c r="R1917">
        <v>720.88240910687387</v>
      </c>
      <c r="S1917">
        <v>4660070.3812316712</v>
      </c>
      <c r="T1917">
        <v>18031164.55152189</v>
      </c>
      <c r="U1917">
        <v>9901961.7977800611</v>
      </c>
      <c r="V1917">
        <v>56546207.356032848</v>
      </c>
      <c r="W1917">
        <v>23953010.62549923</v>
      </c>
      <c r="X1917">
        <v>0.14128613322161709</v>
      </c>
      <c r="Y1917">
        <v>1.076582364896908</v>
      </c>
      <c r="Z1917">
        <v>0.2915511211088096</v>
      </c>
      <c r="AA1917">
        <v>0.1670959888191465</v>
      </c>
      <c r="AB1917">
        <v>0.106586</v>
      </c>
      <c r="AC1917">
        <v>5.4999999999999997E-3</v>
      </c>
      <c r="AD1917">
        <v>1.958861935677068</v>
      </c>
      <c r="AE1917">
        <v>7.1950505714292318E-2</v>
      </c>
      <c r="AF1917">
        <v>9.3379490128205909</v>
      </c>
      <c r="AG1917">
        <v>1</v>
      </c>
      <c r="AH1917" t="s">
        <v>1723</v>
      </c>
    </row>
    <row r="1918" spans="1:34">
      <c r="A1918" t="s">
        <v>459</v>
      </c>
      <c r="B1918" t="s">
        <v>767</v>
      </c>
      <c r="C1918" t="s">
        <v>1981</v>
      </c>
      <c r="D1918" t="s">
        <v>2723</v>
      </c>
      <c r="E1918" t="s">
        <v>53</v>
      </c>
      <c r="F1918" t="s">
        <v>140</v>
      </c>
      <c r="I1918">
        <v>4.9930272506686038</v>
      </c>
      <c r="J1918">
        <v>1.5</v>
      </c>
      <c r="M1918">
        <v>6.4930272506686038</v>
      </c>
      <c r="N1918">
        <v>558.38688086643879</v>
      </c>
      <c r="O1918">
        <v>100.2005339238125</v>
      </c>
      <c r="R1918">
        <v>658.58741479025127</v>
      </c>
      <c r="S1918">
        <v>46777175.797888823</v>
      </c>
      <c r="T1918">
        <v>2769691.5830310681</v>
      </c>
      <c r="V1918">
        <v>49546867.380919881</v>
      </c>
      <c r="X1918">
        <v>1.3421152032747861</v>
      </c>
      <c r="Y1918">
        <v>0.2466413424986775</v>
      </c>
      <c r="AB1918">
        <v>4.4491999999999997E-2</v>
      </c>
      <c r="AC1918">
        <v>5.4999999999999997E-3</v>
      </c>
      <c r="AD1918">
        <v>1.7677351677212949</v>
      </c>
      <c r="AE1918">
        <v>1.029144819230974</v>
      </c>
      <c r="AF1918">
        <v>9.3398992376208732</v>
      </c>
      <c r="AG1918">
        <v>1</v>
      </c>
      <c r="AH1918" t="s">
        <v>1569</v>
      </c>
    </row>
    <row r="1919" spans="1:34">
      <c r="A1919" t="s">
        <v>704</v>
      </c>
      <c r="B1919" t="s">
        <v>719</v>
      </c>
      <c r="C1919" t="s">
        <v>2710</v>
      </c>
      <c r="D1919" t="s">
        <v>2724</v>
      </c>
      <c r="E1919" t="s">
        <v>103</v>
      </c>
      <c r="F1919" t="s">
        <v>40</v>
      </c>
      <c r="I1919">
        <v>3.1504166652483598</v>
      </c>
      <c r="J1919">
        <v>3.3364702925226331</v>
      </c>
      <c r="M1919">
        <v>6.4868869577709933</v>
      </c>
      <c r="N1919">
        <v>310.05350680485952</v>
      </c>
      <c r="O1919">
        <v>328.08624543139217</v>
      </c>
      <c r="R1919">
        <v>638.13975223625164</v>
      </c>
      <c r="S1919">
        <v>44275814.044650517</v>
      </c>
      <c r="T1919">
        <v>25724185.955349501</v>
      </c>
      <c r="V1919">
        <v>70000000.000000015</v>
      </c>
      <c r="X1919">
        <v>0.71235175674347806</v>
      </c>
      <c r="Y1919">
        <v>0.75741710663588491</v>
      </c>
      <c r="AB1919">
        <v>5.4501999999999988E-2</v>
      </c>
      <c r="AC1919">
        <v>5.4999999999999997E-3</v>
      </c>
      <c r="AD1919">
        <v>1.7660634649428879</v>
      </c>
      <c r="AE1919">
        <v>1.028171582806702</v>
      </c>
      <c r="AF1919">
        <v>9.3411240055205838</v>
      </c>
      <c r="AG1919">
        <v>1</v>
      </c>
      <c r="AH1919" t="s">
        <v>1405</v>
      </c>
    </row>
    <row r="1920" spans="1:34">
      <c r="A1920" t="s">
        <v>422</v>
      </c>
      <c r="B1920" t="s">
        <v>500</v>
      </c>
      <c r="C1920" t="s">
        <v>2609</v>
      </c>
      <c r="D1920" t="s">
        <v>2725</v>
      </c>
      <c r="E1920" t="s">
        <v>53</v>
      </c>
      <c r="F1920" t="s">
        <v>39</v>
      </c>
      <c r="G1920" t="s">
        <v>140</v>
      </c>
      <c r="H1920" t="s">
        <v>302</v>
      </c>
      <c r="I1920">
        <v>1.9551825598884791</v>
      </c>
      <c r="J1920">
        <v>3</v>
      </c>
      <c r="K1920">
        <v>1.5</v>
      </c>
      <c r="L1920">
        <v>1.060000000000001E-2</v>
      </c>
      <c r="M1920">
        <v>6.4657825598884786</v>
      </c>
      <c r="N1920">
        <v>183.70150117854041</v>
      </c>
      <c r="O1920">
        <v>435.63640787743958</v>
      </c>
      <c r="P1920">
        <v>98.483511307937476</v>
      </c>
      <c r="Q1920">
        <v>44.026333184789117</v>
      </c>
      <c r="R1920">
        <v>761.84775354870658</v>
      </c>
      <c r="S1920">
        <v>15389038.871455939</v>
      </c>
      <c r="T1920">
        <v>16492717.28688442</v>
      </c>
      <c r="U1920">
        <v>2722230.5276770219</v>
      </c>
      <c r="V1920">
        <v>46572463.691365004</v>
      </c>
      <c r="W1920">
        <v>11968477.00534761</v>
      </c>
      <c r="X1920">
        <v>0.44153719588389179</v>
      </c>
      <c r="Y1920">
        <v>0.98472666751807125</v>
      </c>
      <c r="Z1920">
        <v>0.24241493025817981</v>
      </c>
      <c r="AA1920">
        <v>0.12651245168042849</v>
      </c>
      <c r="AB1920">
        <v>8.7010000000000004E-2</v>
      </c>
      <c r="AC1920">
        <v>5.4999999999999997E-3</v>
      </c>
      <c r="AD1920">
        <v>1.7603177649958159</v>
      </c>
      <c r="AE1920">
        <v>1.0248265357423241</v>
      </c>
      <c r="AF1920">
        <v>9.3434368606266212</v>
      </c>
      <c r="AG1920">
        <v>1</v>
      </c>
      <c r="AH1920" t="s">
        <v>773</v>
      </c>
    </row>
    <row r="1921" spans="1:34">
      <c r="A1921" t="s">
        <v>59</v>
      </c>
      <c r="B1921" t="s">
        <v>97</v>
      </c>
      <c r="C1921" t="s">
        <v>1967</v>
      </c>
      <c r="D1921" t="s">
        <v>2726</v>
      </c>
      <c r="E1921" t="s">
        <v>53</v>
      </c>
      <c r="F1921" t="s">
        <v>72</v>
      </c>
      <c r="G1921" t="s">
        <v>39</v>
      </c>
      <c r="H1921" t="s">
        <v>239</v>
      </c>
      <c r="I1921">
        <v>1.5</v>
      </c>
      <c r="J1921">
        <v>1</v>
      </c>
      <c r="K1921">
        <v>1.936114254931864</v>
      </c>
      <c r="L1921">
        <v>2.02</v>
      </c>
      <c r="M1921">
        <v>6.4561142549318644</v>
      </c>
      <c r="N1921">
        <v>173.8134973404255</v>
      </c>
      <c r="O1921">
        <v>67.599837662337663</v>
      </c>
      <c r="P1921">
        <v>335.88440183619377</v>
      </c>
      <c r="Q1921">
        <v>68.987406144393248</v>
      </c>
      <c r="R1921">
        <v>646.28514298335028</v>
      </c>
      <c r="S1921">
        <v>14560701.190764019</v>
      </c>
      <c r="T1921">
        <v>5235443.1818181816</v>
      </c>
      <c r="U1921">
        <v>12716215.58801653</v>
      </c>
      <c r="V1921">
        <v>60929780.529569551</v>
      </c>
      <c r="W1921">
        <v>28417420.568970811</v>
      </c>
      <c r="X1921">
        <v>0.41777080606366312</v>
      </c>
      <c r="Y1921">
        <v>0.15873054746977161</v>
      </c>
      <c r="Z1921">
        <v>0.75924399731188008</v>
      </c>
      <c r="AA1921">
        <v>0.19823967282871621</v>
      </c>
      <c r="AB1921">
        <v>0.103481</v>
      </c>
      <c r="AC1921">
        <v>5.4999999999999997E-3</v>
      </c>
      <c r="AD1921">
        <v>1.7576855563165279</v>
      </c>
      <c r="AE1921">
        <v>1.0232941094067001</v>
      </c>
      <c r="AF1921">
        <v>9.3460749206550915</v>
      </c>
      <c r="AG1921">
        <v>1</v>
      </c>
      <c r="AH1921" t="s">
        <v>1799</v>
      </c>
    </row>
    <row r="1922" spans="1:34">
      <c r="A1922" t="s">
        <v>125</v>
      </c>
      <c r="B1922" t="s">
        <v>126</v>
      </c>
      <c r="C1922" t="s">
        <v>2727</v>
      </c>
      <c r="D1922" t="s">
        <v>2728</v>
      </c>
      <c r="E1922" t="s">
        <v>53</v>
      </c>
      <c r="F1922" t="s">
        <v>40</v>
      </c>
      <c r="G1922" t="s">
        <v>239</v>
      </c>
      <c r="H1922" t="s">
        <v>302</v>
      </c>
      <c r="I1922">
        <v>1.5</v>
      </c>
      <c r="J1922">
        <v>3.6862309442422831</v>
      </c>
      <c r="K1922">
        <v>2.02</v>
      </c>
      <c r="L1922">
        <v>1.6196389837269511E-3</v>
      </c>
      <c r="M1922">
        <v>7.2078505832260111</v>
      </c>
      <c r="N1922">
        <v>156.2575497597804</v>
      </c>
      <c r="O1922">
        <v>396.18097107694871</v>
      </c>
      <c r="P1922">
        <v>58.149404109062978</v>
      </c>
      <c r="Q1922">
        <v>6.9660604294340764</v>
      </c>
      <c r="R1922">
        <v>617.55398537522603</v>
      </c>
      <c r="S1922">
        <v>13090004.664004499</v>
      </c>
      <c r="T1922">
        <v>31063274.10511804</v>
      </c>
      <c r="U1922">
        <v>23953010.62549923</v>
      </c>
      <c r="V1922">
        <v>69999999.999990761</v>
      </c>
      <c r="W1922">
        <v>1893710.6053689851</v>
      </c>
      <c r="X1922">
        <v>0.37557406942236138</v>
      </c>
      <c r="Y1922">
        <v>0.91462000920745012</v>
      </c>
      <c r="Z1922">
        <v>0.1670959888191465</v>
      </c>
      <c r="AA1922">
        <v>2.0017415027109419E-2</v>
      </c>
      <c r="AB1922">
        <v>0.100812</v>
      </c>
      <c r="AC1922">
        <v>5.4999999999999997E-3</v>
      </c>
      <c r="AD1922">
        <v>1.9623467556426839</v>
      </c>
      <c r="AE1922">
        <v>7.2078505832260109E-2</v>
      </c>
      <c r="AF1922">
        <v>9.3485878447009547</v>
      </c>
      <c r="AG1922">
        <v>1</v>
      </c>
      <c r="AH1922" t="s">
        <v>2729</v>
      </c>
    </row>
    <row r="1923" spans="1:34">
      <c r="A1923" t="s">
        <v>422</v>
      </c>
      <c r="B1923" t="s">
        <v>423</v>
      </c>
      <c r="C1923" t="s">
        <v>2730</v>
      </c>
      <c r="D1923" t="s">
        <v>2731</v>
      </c>
      <c r="E1923" t="s">
        <v>53</v>
      </c>
      <c r="F1923" t="s">
        <v>140</v>
      </c>
      <c r="G1923" t="s">
        <v>41</v>
      </c>
      <c r="H1923" t="s">
        <v>239</v>
      </c>
      <c r="I1923">
        <v>1.884355267320303</v>
      </c>
      <c r="J1923">
        <v>2.5508690234348461</v>
      </c>
      <c r="K1923">
        <v>8.3999999999999977E-3</v>
      </c>
      <c r="L1923">
        <v>2.02</v>
      </c>
      <c r="M1923">
        <v>6.4636242907551491</v>
      </c>
      <c r="N1923">
        <v>177.0468387259827</v>
      </c>
      <c r="O1923">
        <v>167.47902554300879</v>
      </c>
      <c r="P1923">
        <v>186.37200198002751</v>
      </c>
      <c r="Q1923">
        <v>53.049167857142862</v>
      </c>
      <c r="R1923">
        <v>583.94703410616182</v>
      </c>
      <c r="S1923">
        <v>14831564.607490631</v>
      </c>
      <c r="T1923">
        <v>4629369.0184666757</v>
      </c>
      <c r="U1923">
        <v>28686954.545454539</v>
      </c>
      <c r="V1923">
        <v>69999999.999983281</v>
      </c>
      <c r="W1923">
        <v>21852111.828571431</v>
      </c>
      <c r="X1923">
        <v>0.42554232932044211</v>
      </c>
      <c r="Y1923">
        <v>0.41224582427580642</v>
      </c>
      <c r="Z1923">
        <v>0.53555172982766519</v>
      </c>
      <c r="AA1923">
        <v>0.15244013752052549</v>
      </c>
      <c r="AB1923">
        <v>9.7769000000000009E-2</v>
      </c>
      <c r="AC1923">
        <v>5.4999999999999997E-3</v>
      </c>
      <c r="AD1923">
        <v>1.759730173399308</v>
      </c>
      <c r="AE1923">
        <v>1.024484450084691</v>
      </c>
      <c r="AF1923">
        <v>9.3511079142391473</v>
      </c>
      <c r="AG1923">
        <v>1</v>
      </c>
      <c r="AH1923" t="s">
        <v>1739</v>
      </c>
    </row>
    <row r="1924" spans="1:34">
      <c r="A1924" t="s">
        <v>59</v>
      </c>
      <c r="B1924" t="s">
        <v>90</v>
      </c>
      <c r="C1924" t="s">
        <v>1992</v>
      </c>
      <c r="D1924" t="s">
        <v>2732</v>
      </c>
      <c r="E1924" t="s">
        <v>72</v>
      </c>
      <c r="F1924" t="s">
        <v>39</v>
      </c>
      <c r="G1924" t="s">
        <v>140</v>
      </c>
      <c r="I1924">
        <v>1.9844230379459309</v>
      </c>
      <c r="J1924">
        <v>3</v>
      </c>
      <c r="K1924">
        <v>1.5</v>
      </c>
      <c r="M1924">
        <v>6.4844230379459313</v>
      </c>
      <c r="N1924">
        <v>134.1466752185479</v>
      </c>
      <c r="O1924">
        <v>520.4513126959248</v>
      </c>
      <c r="P1924">
        <v>101.549623122</v>
      </c>
      <c r="R1924">
        <v>756.14761103647265</v>
      </c>
      <c r="S1924">
        <v>10389334.06385695</v>
      </c>
      <c r="T1924">
        <v>19703716.692789972</v>
      </c>
      <c r="U1924">
        <v>2806982.4122378179</v>
      </c>
      <c r="V1924">
        <v>32900033.168884739</v>
      </c>
      <c r="X1924">
        <v>0.31498855522478503</v>
      </c>
      <c r="Y1924">
        <v>1.176445029591396</v>
      </c>
      <c r="Z1924">
        <v>0.2499620949733542</v>
      </c>
      <c r="AB1924">
        <v>6.8638000000000005E-2</v>
      </c>
      <c r="AC1924">
        <v>5.4999999999999997E-3</v>
      </c>
      <c r="AD1924">
        <v>1.765392659545489</v>
      </c>
      <c r="AE1924">
        <v>1.0277810515144301</v>
      </c>
      <c r="AF1924">
        <v>9.3517347490058498</v>
      </c>
      <c r="AG1924">
        <v>1</v>
      </c>
      <c r="AH1924" t="s">
        <v>1713</v>
      </c>
    </row>
    <row r="1925" spans="1:34">
      <c r="A1925" t="s">
        <v>35</v>
      </c>
      <c r="B1925" t="s">
        <v>290</v>
      </c>
      <c r="C1925" t="s">
        <v>850</v>
      </c>
      <c r="D1925" t="s">
        <v>2733</v>
      </c>
      <c r="E1925" t="s">
        <v>39</v>
      </c>
      <c r="F1925" t="s">
        <v>40</v>
      </c>
      <c r="G1925" t="s">
        <v>239</v>
      </c>
      <c r="H1925" t="s">
        <v>302</v>
      </c>
      <c r="I1925">
        <v>2.1717827807369701</v>
      </c>
      <c r="J1925">
        <v>1</v>
      </c>
      <c r="K1925">
        <v>2.02</v>
      </c>
      <c r="L1925">
        <v>1.06E-2</v>
      </c>
      <c r="M1925">
        <v>5.2023827807369702</v>
      </c>
      <c r="N1925">
        <v>387.58953000644271</v>
      </c>
      <c r="O1925">
        <v>125.1515151515151</v>
      </c>
      <c r="P1925">
        <v>73.079991692392312</v>
      </c>
      <c r="Q1925">
        <v>51.260860177404282</v>
      </c>
      <c r="R1925">
        <v>637.08189702775451</v>
      </c>
      <c r="S1925">
        <v>14673715.11233074</v>
      </c>
      <c r="T1925">
        <v>9812727.2727272715</v>
      </c>
      <c r="U1925">
        <v>30103246.014974091</v>
      </c>
      <c r="V1925">
        <v>68524858.147931263</v>
      </c>
      <c r="W1925">
        <v>13935169.74789916</v>
      </c>
      <c r="X1925">
        <v>0.87611994623625988</v>
      </c>
      <c r="Y1925">
        <v>0.28892371995820271</v>
      </c>
      <c r="Z1925">
        <v>0.2099999761275641</v>
      </c>
      <c r="AA1925">
        <v>0.1473013223488629</v>
      </c>
      <c r="AB1925">
        <v>0.100812</v>
      </c>
      <c r="AC1925">
        <v>5.4999999999999997E-3</v>
      </c>
      <c r="AD1925">
        <v>1.4163555214571859</v>
      </c>
      <c r="AE1925">
        <v>2.6272033042721699</v>
      </c>
      <c r="AF1925">
        <v>9.3522536064663253</v>
      </c>
      <c r="AG1925">
        <v>1</v>
      </c>
      <c r="AH1925" t="s">
        <v>852</v>
      </c>
    </row>
    <row r="1926" spans="1:34">
      <c r="A1926" t="s">
        <v>99</v>
      </c>
      <c r="B1926" t="s">
        <v>204</v>
      </c>
      <c r="C1926" t="s">
        <v>2032</v>
      </c>
      <c r="D1926" t="s">
        <v>2734</v>
      </c>
      <c r="E1926" t="s">
        <v>53</v>
      </c>
      <c r="F1926" t="s">
        <v>72</v>
      </c>
      <c r="G1926" t="s">
        <v>103</v>
      </c>
      <c r="H1926" t="s">
        <v>40</v>
      </c>
      <c r="I1926">
        <v>1.5000000000000071</v>
      </c>
      <c r="J1926">
        <v>1</v>
      </c>
      <c r="K1926">
        <v>2.9148027175756952</v>
      </c>
      <c r="L1926">
        <v>1.04677171035391</v>
      </c>
      <c r="M1926">
        <v>6.4615744279296106</v>
      </c>
      <c r="N1926">
        <v>156.25754975978111</v>
      </c>
      <c r="O1926">
        <v>60.170646557743339</v>
      </c>
      <c r="P1926">
        <v>304.12309865188479</v>
      </c>
      <c r="Q1926">
        <v>112.50272676258911</v>
      </c>
      <c r="R1926">
        <v>633.05402173199843</v>
      </c>
      <c r="S1926">
        <v>13090004.664004549</v>
      </c>
      <c r="T1926">
        <v>4660070.3812316712</v>
      </c>
      <c r="U1926">
        <v>43428948.446206443</v>
      </c>
      <c r="V1926">
        <v>69999999.999980584</v>
      </c>
      <c r="W1926">
        <v>8820976.5085379183</v>
      </c>
      <c r="X1926">
        <v>0.3755740694223631</v>
      </c>
      <c r="Y1926">
        <v>0.14128613322161709</v>
      </c>
      <c r="Z1926">
        <v>0.698726570853753</v>
      </c>
      <c r="AA1926">
        <v>0.25972283501591281</v>
      </c>
      <c r="AB1926">
        <v>0.102794</v>
      </c>
      <c r="AC1926">
        <v>5.4999999999999997E-3</v>
      </c>
      <c r="AD1926">
        <v>1.7591720955619889</v>
      </c>
      <c r="AE1926">
        <v>1.024159546826843</v>
      </c>
      <c r="AF1926">
        <v>9.3532000703184437</v>
      </c>
      <c r="AG1926">
        <v>1</v>
      </c>
      <c r="AH1926" t="s">
        <v>2034</v>
      </c>
    </row>
    <row r="1927" spans="1:34">
      <c r="A1927" t="s">
        <v>35</v>
      </c>
      <c r="B1927" t="s">
        <v>74</v>
      </c>
      <c r="C1927" t="s">
        <v>2014</v>
      </c>
      <c r="D1927" t="s">
        <v>2735</v>
      </c>
      <c r="E1927" t="s">
        <v>53</v>
      </c>
      <c r="F1927" t="s">
        <v>72</v>
      </c>
      <c r="G1927" t="s">
        <v>140</v>
      </c>
      <c r="I1927">
        <v>3.9857124927480561</v>
      </c>
      <c r="J1927">
        <v>1</v>
      </c>
      <c r="K1927">
        <v>1.5</v>
      </c>
      <c r="M1927">
        <v>6.4857124927480561</v>
      </c>
      <c r="N1927">
        <v>479.42334488068838</v>
      </c>
      <c r="O1927">
        <v>70.254206021251477</v>
      </c>
      <c r="P1927">
        <v>103.02135679275</v>
      </c>
      <c r="R1927">
        <v>652.69890769468986</v>
      </c>
      <c r="S1927">
        <v>40162243.873455107</v>
      </c>
      <c r="T1927">
        <v>5441017.5619834717</v>
      </c>
      <c r="U1927">
        <v>2847663.3168270001</v>
      </c>
      <c r="V1927">
        <v>48450924.75226558</v>
      </c>
      <c r="X1927">
        <v>1.152321771906258</v>
      </c>
      <c r="Y1927">
        <v>0.16496324502300211</v>
      </c>
      <c r="Z1927">
        <v>0.25358473403663789</v>
      </c>
      <c r="AB1927">
        <v>6.8638000000000005E-2</v>
      </c>
      <c r="AC1927">
        <v>5.4999999999999997E-3</v>
      </c>
      <c r="AD1927">
        <v>1.7657437153031359</v>
      </c>
      <c r="AE1927">
        <v>1.0279854301005671</v>
      </c>
      <c r="AF1927">
        <v>9.3535796381517589</v>
      </c>
      <c r="AG1927">
        <v>1</v>
      </c>
      <c r="AH1927" t="s">
        <v>2016</v>
      </c>
    </row>
    <row r="1928" spans="1:34">
      <c r="A1928" t="s">
        <v>35</v>
      </c>
      <c r="B1928" t="s">
        <v>290</v>
      </c>
      <c r="C1928" t="s">
        <v>816</v>
      </c>
      <c r="D1928" t="s">
        <v>2736</v>
      </c>
      <c r="E1928" t="s">
        <v>53</v>
      </c>
      <c r="F1928" t="s">
        <v>72</v>
      </c>
      <c r="G1928" t="s">
        <v>302</v>
      </c>
      <c r="I1928">
        <v>4.1793258344011646</v>
      </c>
      <c r="J1928">
        <v>1.034231458600291</v>
      </c>
      <c r="K1928">
        <v>1.0600000000000021E-2</v>
      </c>
      <c r="M1928">
        <v>5.2241572930014568</v>
      </c>
      <c r="N1928">
        <v>502.71221883678811</v>
      </c>
      <c r="O1928">
        <v>72.659109966164294</v>
      </c>
      <c r="P1928">
        <v>51.260860177404389</v>
      </c>
      <c r="R1928">
        <v>626.63218898035677</v>
      </c>
      <c r="S1928">
        <v>42113199.006012946</v>
      </c>
      <c r="T1928">
        <v>5627271.5293999678</v>
      </c>
      <c r="U1928">
        <v>13935169.74789919</v>
      </c>
      <c r="V1928">
        <v>61675640.283312112</v>
      </c>
      <c r="X1928">
        <v>1.208297929073725</v>
      </c>
      <c r="Y1928">
        <v>0.17061017751557669</v>
      </c>
      <c r="Z1928">
        <v>0.1473013223488632</v>
      </c>
      <c r="AB1928">
        <v>6.6664000000000001E-2</v>
      </c>
      <c r="AC1928">
        <v>5.4999999999999997E-3</v>
      </c>
      <c r="AD1928">
        <v>1.422283660921863</v>
      </c>
      <c r="AE1928">
        <v>2.6381994329657359</v>
      </c>
      <c r="AF1928">
        <v>9.3568043868890562</v>
      </c>
      <c r="AG1928">
        <v>1</v>
      </c>
      <c r="AH1928" t="s">
        <v>818</v>
      </c>
    </row>
    <row r="1929" spans="1:34">
      <c r="A1929" t="s">
        <v>988</v>
      </c>
      <c r="B1929" t="s">
        <v>989</v>
      </c>
      <c r="C1929" t="s">
        <v>2737</v>
      </c>
      <c r="D1929" t="s">
        <v>2738</v>
      </c>
      <c r="E1929" t="s">
        <v>39</v>
      </c>
      <c r="F1929" t="s">
        <v>40</v>
      </c>
      <c r="G1929" t="s">
        <v>239</v>
      </c>
      <c r="I1929">
        <v>2.6721866265144181</v>
      </c>
      <c r="J1929">
        <v>1</v>
      </c>
      <c r="K1929">
        <v>2.02</v>
      </c>
      <c r="M1929">
        <v>5.6921866265144194</v>
      </c>
      <c r="N1929">
        <v>476.89463598600207</v>
      </c>
      <c r="O1929">
        <v>125.1515151515151</v>
      </c>
      <c r="P1929">
        <v>73.079991692392312</v>
      </c>
      <c r="R1929">
        <v>675.12614282990955</v>
      </c>
      <c r="S1929">
        <v>18054708.616460681</v>
      </c>
      <c r="T1929">
        <v>9812727.2727272715</v>
      </c>
      <c r="U1929">
        <v>30103246.014974091</v>
      </c>
      <c r="V1929">
        <v>57970681.904162049</v>
      </c>
      <c r="X1929">
        <v>1.0779881046669959</v>
      </c>
      <c r="Y1929">
        <v>0.28892371995820271</v>
      </c>
      <c r="Z1929">
        <v>0.2099999761275641</v>
      </c>
      <c r="AB1929">
        <v>8.2440000000000013E-2</v>
      </c>
      <c r="AC1929">
        <v>5.4999999999999997E-3</v>
      </c>
      <c r="AD1929">
        <v>1.5497052595746059</v>
      </c>
      <c r="AE1929">
        <v>2.0292645323523901</v>
      </c>
      <c r="AF1929">
        <v>9.359096418441414</v>
      </c>
      <c r="AG1929">
        <v>1</v>
      </c>
      <c r="AH1929" t="s">
        <v>1212</v>
      </c>
    </row>
    <row r="1930" spans="1:34">
      <c r="A1930" t="s">
        <v>35</v>
      </c>
      <c r="B1930" t="s">
        <v>68</v>
      </c>
      <c r="C1930" t="s">
        <v>2044</v>
      </c>
      <c r="D1930" t="s">
        <v>2739</v>
      </c>
      <c r="E1930" t="s">
        <v>72</v>
      </c>
      <c r="F1930" t="s">
        <v>140</v>
      </c>
      <c r="G1930" t="s">
        <v>40</v>
      </c>
      <c r="I1930">
        <v>1</v>
      </c>
      <c r="J1930">
        <v>1.5</v>
      </c>
      <c r="K1930">
        <v>3.98740399208828</v>
      </c>
      <c r="M1930">
        <v>6.4874039920882796</v>
      </c>
      <c r="N1930">
        <v>70.254206021251477</v>
      </c>
      <c r="O1930">
        <v>103.02135679275</v>
      </c>
      <c r="P1930">
        <v>499.0296511310483</v>
      </c>
      <c r="R1930">
        <v>672.30521394504979</v>
      </c>
      <c r="S1930">
        <v>5441017.5619834717</v>
      </c>
      <c r="T1930">
        <v>2847663.3168270001</v>
      </c>
      <c r="U1930">
        <v>39127307.90054626</v>
      </c>
      <c r="V1930">
        <v>47415988.779356733</v>
      </c>
      <c r="X1930">
        <v>0.16496324502300211</v>
      </c>
      <c r="Y1930">
        <v>0.25358473403663789</v>
      </c>
      <c r="Z1930">
        <v>1.152055594370333</v>
      </c>
      <c r="AB1930">
        <v>7.1743000000000001E-2</v>
      </c>
      <c r="AC1930">
        <v>5.4999999999999997E-3</v>
      </c>
      <c r="AD1930">
        <v>1.7662042282125161</v>
      </c>
      <c r="AE1930">
        <v>1.028253532745993</v>
      </c>
      <c r="AF1930">
        <v>9.3591047530467897</v>
      </c>
      <c r="AG1930">
        <v>1</v>
      </c>
      <c r="AH1930" t="s">
        <v>2046</v>
      </c>
    </row>
    <row r="1931" spans="1:34">
      <c r="A1931" t="s">
        <v>2183</v>
      </c>
      <c r="B1931" t="s">
        <v>2740</v>
      </c>
      <c r="C1931" t="s">
        <v>2185</v>
      </c>
      <c r="D1931" t="s">
        <v>2741</v>
      </c>
      <c r="E1931" t="s">
        <v>2187</v>
      </c>
      <c r="F1931" t="s">
        <v>40</v>
      </c>
      <c r="G1931" t="s">
        <v>41</v>
      </c>
      <c r="I1931">
        <v>3</v>
      </c>
      <c r="J1931">
        <v>2.2142030472286378</v>
      </c>
      <c r="K1931">
        <v>8.3999999999999995E-3</v>
      </c>
      <c r="M1931">
        <v>5.2226030472286382</v>
      </c>
      <c r="N1931">
        <v>293.39846724103381</v>
      </c>
      <c r="O1931">
        <v>187.24832624843231</v>
      </c>
      <c r="P1931">
        <v>178.84942404851461</v>
      </c>
      <c r="R1931">
        <v>659.49621753798067</v>
      </c>
      <c r="S1931">
        <v>26796572.230014019</v>
      </c>
      <c r="T1931">
        <v>14681538.25805505</v>
      </c>
      <c r="U1931">
        <v>27529056.100981768</v>
      </c>
      <c r="V1931">
        <v>69007166.589050844</v>
      </c>
      <c r="X1931">
        <v>0.67489973331306696</v>
      </c>
      <c r="Y1931">
        <v>0.43227988818311358</v>
      </c>
      <c r="Z1931">
        <v>0.51393512657619134</v>
      </c>
      <c r="AB1931">
        <v>7.3631000000000002E-2</v>
      </c>
      <c r="AC1931">
        <v>5.4999999999999997E-3</v>
      </c>
      <c r="AD1931">
        <v>1.4218605154758599</v>
      </c>
      <c r="AE1931">
        <v>2.6374145388504622</v>
      </c>
      <c r="AF1931">
        <v>9.3610091015549592</v>
      </c>
      <c r="AG1931">
        <v>1</v>
      </c>
      <c r="AH1931" t="s">
        <v>2188</v>
      </c>
    </row>
    <row r="1932" spans="1:34">
      <c r="A1932" t="s">
        <v>59</v>
      </c>
      <c r="B1932" t="s">
        <v>60</v>
      </c>
      <c r="C1932" t="s">
        <v>2742</v>
      </c>
      <c r="D1932" t="s">
        <v>2743</v>
      </c>
      <c r="E1932" t="s">
        <v>140</v>
      </c>
      <c r="F1932" t="s">
        <v>40</v>
      </c>
      <c r="G1932" t="s">
        <v>239</v>
      </c>
      <c r="I1932">
        <v>1.5</v>
      </c>
      <c r="J1932">
        <v>3.715423627404062</v>
      </c>
      <c r="K1932">
        <v>2.02</v>
      </c>
      <c r="M1932">
        <v>7.235423627404062</v>
      </c>
      <c r="N1932">
        <v>101.549623122</v>
      </c>
      <c r="O1932">
        <v>437.81610375264108</v>
      </c>
      <c r="P1932">
        <v>68.987406144393248</v>
      </c>
      <c r="R1932">
        <v>608.35313301903443</v>
      </c>
      <c r="S1932">
        <v>2806982.4122378179</v>
      </c>
      <c r="T1932">
        <v>34327750.778978273</v>
      </c>
      <c r="U1932">
        <v>28417420.568970811</v>
      </c>
      <c r="V1932">
        <v>65552153.760186903</v>
      </c>
      <c r="X1932">
        <v>0.2499620949733542</v>
      </c>
      <c r="Y1932">
        <v>1.010738521229066</v>
      </c>
      <c r="Z1932">
        <v>0.19823967282871621</v>
      </c>
      <c r="AB1932">
        <v>7.8640000000000015E-2</v>
      </c>
      <c r="AC1932">
        <v>5.4999999999999997E-3</v>
      </c>
      <c r="AD1932">
        <v>1.9698535530105299</v>
      </c>
      <c r="AE1932">
        <v>7.2354236274040626E-2</v>
      </c>
      <c r="AF1932">
        <v>9.361771416688633</v>
      </c>
      <c r="AG1932">
        <v>1</v>
      </c>
      <c r="AH1932" t="s">
        <v>2465</v>
      </c>
    </row>
    <row r="1933" spans="1:34">
      <c r="A1933" t="s">
        <v>59</v>
      </c>
      <c r="B1933" t="s">
        <v>63</v>
      </c>
      <c r="C1933" t="s">
        <v>2742</v>
      </c>
      <c r="D1933" t="s">
        <v>2744</v>
      </c>
      <c r="E1933" t="s">
        <v>140</v>
      </c>
      <c r="F1933" t="s">
        <v>40</v>
      </c>
      <c r="G1933" t="s">
        <v>239</v>
      </c>
      <c r="I1933">
        <v>1.5</v>
      </c>
      <c r="J1933">
        <v>3.715451237287676</v>
      </c>
      <c r="K1933">
        <v>2.02</v>
      </c>
      <c r="M1933">
        <v>7.2354512372876769</v>
      </c>
      <c r="N1933">
        <v>101.549623122</v>
      </c>
      <c r="O1933">
        <v>437.81935723135081</v>
      </c>
      <c r="P1933">
        <v>68.987406144393248</v>
      </c>
      <c r="R1933">
        <v>608.35638649774398</v>
      </c>
      <c r="S1933">
        <v>2806982.4122378179</v>
      </c>
      <c r="T1933">
        <v>34328005.873766594</v>
      </c>
      <c r="U1933">
        <v>28417420.568970811</v>
      </c>
      <c r="V1933">
        <v>65552408.854975224</v>
      </c>
      <c r="X1933">
        <v>0.2499620949733542</v>
      </c>
      <c r="Y1933">
        <v>1.010746032182253</v>
      </c>
      <c r="Z1933">
        <v>0.19823967282871621</v>
      </c>
      <c r="AB1933">
        <v>7.8640000000000015E-2</v>
      </c>
      <c r="AC1933">
        <v>5.4999999999999997E-3</v>
      </c>
      <c r="AD1933">
        <v>1.969861069837483</v>
      </c>
      <c r="AE1933">
        <v>7.2354512372876767E-2</v>
      </c>
      <c r="AF1933">
        <v>9.3618068194980371</v>
      </c>
      <c r="AG1933">
        <v>1</v>
      </c>
      <c r="AH1933" t="s">
        <v>2465</v>
      </c>
    </row>
    <row r="1934" spans="1:34">
      <c r="A1934" t="s">
        <v>59</v>
      </c>
      <c r="B1934" t="s">
        <v>105</v>
      </c>
      <c r="C1934" t="s">
        <v>1967</v>
      </c>
      <c r="D1934" t="s">
        <v>2745</v>
      </c>
      <c r="E1934" t="s">
        <v>53</v>
      </c>
      <c r="F1934" t="s">
        <v>72</v>
      </c>
      <c r="G1934" t="s">
        <v>39</v>
      </c>
      <c r="H1934" t="s">
        <v>239</v>
      </c>
      <c r="I1934">
        <v>1.5</v>
      </c>
      <c r="J1934">
        <v>1</v>
      </c>
      <c r="K1934">
        <v>1.9483569960127349</v>
      </c>
      <c r="L1934">
        <v>2.02</v>
      </c>
      <c r="M1934">
        <v>6.4683569960127354</v>
      </c>
      <c r="N1934">
        <v>173.8134973404255</v>
      </c>
      <c r="O1934">
        <v>67.599837662337663</v>
      </c>
      <c r="P1934">
        <v>338.00831872503898</v>
      </c>
      <c r="Q1934">
        <v>68.987406144393248</v>
      </c>
      <c r="R1934">
        <v>648.40905987219537</v>
      </c>
      <c r="S1934">
        <v>14560701.190764019</v>
      </c>
      <c r="T1934">
        <v>5235443.1818181816</v>
      </c>
      <c r="U1934">
        <v>12796624.755283421</v>
      </c>
      <c r="V1934">
        <v>61010189.696836442</v>
      </c>
      <c r="W1934">
        <v>28417420.568970811</v>
      </c>
      <c r="X1934">
        <v>0.41777080606366312</v>
      </c>
      <c r="Y1934">
        <v>0.15873054746977161</v>
      </c>
      <c r="Z1934">
        <v>0.76404496794293508</v>
      </c>
      <c r="AA1934">
        <v>0.19823967282871621</v>
      </c>
      <c r="AB1934">
        <v>0.103481</v>
      </c>
      <c r="AC1934">
        <v>5.4999999999999997E-3</v>
      </c>
      <c r="AD1934">
        <v>1.761018658600326</v>
      </c>
      <c r="AE1934">
        <v>1.025234583868019</v>
      </c>
      <c r="AF1934">
        <v>9.3635912384810798</v>
      </c>
      <c r="AG1934">
        <v>1</v>
      </c>
      <c r="AH1934" t="s">
        <v>1799</v>
      </c>
    </row>
    <row r="1935" spans="1:34">
      <c r="A1935" t="s">
        <v>99</v>
      </c>
      <c r="B1935" t="s">
        <v>100</v>
      </c>
      <c r="C1935" t="s">
        <v>2746</v>
      </c>
      <c r="D1935" t="s">
        <v>2747</v>
      </c>
      <c r="E1935" t="s">
        <v>53</v>
      </c>
      <c r="F1935" t="s">
        <v>72</v>
      </c>
      <c r="G1935" t="s">
        <v>39</v>
      </c>
      <c r="H1935" t="s">
        <v>239</v>
      </c>
      <c r="I1935">
        <v>1.5</v>
      </c>
      <c r="J1935">
        <v>1</v>
      </c>
      <c r="K1935">
        <v>2.6976065475765658</v>
      </c>
      <c r="L1935">
        <v>2.02</v>
      </c>
      <c r="M1935">
        <v>7.2176065475765654</v>
      </c>
      <c r="N1935">
        <v>156.2575497597804</v>
      </c>
      <c r="O1935">
        <v>60.170646557743339</v>
      </c>
      <c r="P1935">
        <v>428.26549289030697</v>
      </c>
      <c r="Q1935">
        <v>58.149404109062978</v>
      </c>
      <c r="R1935">
        <v>702.8430933168936</v>
      </c>
      <c r="S1935">
        <v>13090004.66400449</v>
      </c>
      <c r="T1935">
        <v>4660070.3812316712</v>
      </c>
      <c r="U1935">
        <v>16213662.518205309</v>
      </c>
      <c r="V1935">
        <v>57916748.188940696</v>
      </c>
      <c r="W1935">
        <v>23953010.62549923</v>
      </c>
      <c r="X1935">
        <v>0.37557406942236132</v>
      </c>
      <c r="Y1935">
        <v>0.14128613322161709</v>
      </c>
      <c r="Z1935">
        <v>0.96806521218378705</v>
      </c>
      <c r="AA1935">
        <v>0.1670959888191465</v>
      </c>
      <c r="AB1935">
        <v>0.103481</v>
      </c>
      <c r="AC1935">
        <v>5.4999999999999997E-3</v>
      </c>
      <c r="AD1935">
        <v>1.965002829706709</v>
      </c>
      <c r="AE1935">
        <v>7.2176065475765661E-2</v>
      </c>
      <c r="AF1935">
        <v>9.3637664427590401</v>
      </c>
      <c r="AG1935">
        <v>1</v>
      </c>
      <c r="AH1935" t="s">
        <v>1799</v>
      </c>
    </row>
    <row r="1936" spans="1:34">
      <c r="A1936" t="s">
        <v>35</v>
      </c>
      <c r="B1936" t="s">
        <v>78</v>
      </c>
      <c r="C1936" t="s">
        <v>1986</v>
      </c>
      <c r="D1936" t="s">
        <v>2748</v>
      </c>
      <c r="E1936" t="s">
        <v>72</v>
      </c>
      <c r="F1936" t="s">
        <v>140</v>
      </c>
      <c r="G1936" t="s">
        <v>41</v>
      </c>
      <c r="H1936" t="s">
        <v>239</v>
      </c>
      <c r="I1936">
        <v>1</v>
      </c>
      <c r="J1936">
        <v>3.4459345560698029</v>
      </c>
      <c r="K1936">
        <v>7.7808582034037651E-3</v>
      </c>
      <c r="L1936">
        <v>2.02</v>
      </c>
      <c r="M1936">
        <v>6.4737154142732063</v>
      </c>
      <c r="N1936">
        <v>70.254206021251477</v>
      </c>
      <c r="O1936">
        <v>236.66990225688909</v>
      </c>
      <c r="P1936">
        <v>181.34919651434609</v>
      </c>
      <c r="Q1936">
        <v>73.079991692392312</v>
      </c>
      <c r="R1936">
        <v>561.35329648487902</v>
      </c>
      <c r="S1936">
        <v>5441017.5619834717</v>
      </c>
      <c r="T1936">
        <v>6541907.6183376741</v>
      </c>
      <c r="U1936">
        <v>27913828.80471101</v>
      </c>
      <c r="V1936">
        <v>70000000.000006258</v>
      </c>
      <c r="W1936">
        <v>30103246.014974091</v>
      </c>
      <c r="X1936">
        <v>0.16496324502300211</v>
      </c>
      <c r="Y1936">
        <v>0.5825575986057473</v>
      </c>
      <c r="Z1936">
        <v>0.52111838078835082</v>
      </c>
      <c r="AA1936">
        <v>0.2099999761275641</v>
      </c>
      <c r="AB1936">
        <v>9.7769000000000009E-2</v>
      </c>
      <c r="AC1936">
        <v>5.4999999999999997E-3</v>
      </c>
      <c r="AD1936">
        <v>1.7624774949853761</v>
      </c>
      <c r="AE1936">
        <v>1.0260838931623031</v>
      </c>
      <c r="AF1936">
        <v>9.3655458024208862</v>
      </c>
      <c r="AG1936">
        <v>1</v>
      </c>
      <c r="AH1936" t="s">
        <v>1988</v>
      </c>
    </row>
    <row r="1937" spans="1:34">
      <c r="A1937" t="s">
        <v>59</v>
      </c>
      <c r="B1937" t="s">
        <v>90</v>
      </c>
      <c r="C1937" t="s">
        <v>2012</v>
      </c>
      <c r="D1937" t="s">
        <v>2749</v>
      </c>
      <c r="E1937" t="s">
        <v>72</v>
      </c>
      <c r="F1937" t="s">
        <v>140</v>
      </c>
      <c r="G1937" t="s">
        <v>41</v>
      </c>
      <c r="H1937" t="s">
        <v>239</v>
      </c>
      <c r="I1937">
        <v>1.069465051123984</v>
      </c>
      <c r="J1937">
        <v>3.3762728207777131</v>
      </c>
      <c r="K1937">
        <v>8.3999999999999995E-3</v>
      </c>
      <c r="L1937">
        <v>2.02</v>
      </c>
      <c r="M1937">
        <v>6.4741378719016964</v>
      </c>
      <c r="N1937">
        <v>72.295663841524956</v>
      </c>
      <c r="O1937">
        <v>228.57282167135239</v>
      </c>
      <c r="P1937">
        <v>192.7284822658402</v>
      </c>
      <c r="Q1937">
        <v>68.987406144393248</v>
      </c>
      <c r="R1937">
        <v>562.58437392311077</v>
      </c>
      <c r="S1937">
        <v>5599123.5100998944</v>
      </c>
      <c r="T1937">
        <v>6318092.284559737</v>
      </c>
      <c r="U1937">
        <v>29665363.636363629</v>
      </c>
      <c r="V1937">
        <v>69999999.999994069</v>
      </c>
      <c r="W1937">
        <v>28417420.568970811</v>
      </c>
      <c r="X1937">
        <v>0.16975677306469719</v>
      </c>
      <c r="Y1937">
        <v>0.5626268183221288</v>
      </c>
      <c r="Z1937">
        <v>0.5538174777754028</v>
      </c>
      <c r="AA1937">
        <v>0.19823967282871621</v>
      </c>
      <c r="AB1937">
        <v>9.7769000000000009E-2</v>
      </c>
      <c r="AC1937">
        <v>5.4999999999999997E-3</v>
      </c>
      <c r="AD1937">
        <v>1.7625925096276871</v>
      </c>
      <c r="AE1937">
        <v>1.0261508526964189</v>
      </c>
      <c r="AF1937">
        <v>9.3661502342258025</v>
      </c>
      <c r="AG1937">
        <v>1</v>
      </c>
      <c r="AH1937" t="s">
        <v>1988</v>
      </c>
    </row>
    <row r="1938" spans="1:34">
      <c r="A1938" t="s">
        <v>99</v>
      </c>
      <c r="B1938" t="s">
        <v>100</v>
      </c>
      <c r="C1938" t="s">
        <v>2750</v>
      </c>
      <c r="D1938" t="s">
        <v>2751</v>
      </c>
      <c r="E1938" t="s">
        <v>39</v>
      </c>
      <c r="F1938" t="s">
        <v>140</v>
      </c>
      <c r="G1938" t="s">
        <v>103</v>
      </c>
      <c r="H1938" t="s">
        <v>239</v>
      </c>
      <c r="I1938">
        <v>2.7016599421993508</v>
      </c>
      <c r="J1938">
        <v>1.5</v>
      </c>
      <c r="K1938">
        <v>1</v>
      </c>
      <c r="L1938">
        <v>2.02</v>
      </c>
      <c r="M1938">
        <v>7.2216599421993504</v>
      </c>
      <c r="N1938">
        <v>428.90900001982732</v>
      </c>
      <c r="O1938">
        <v>99.464667088437494</v>
      </c>
      <c r="P1938">
        <v>104.33745543672011</v>
      </c>
      <c r="Q1938">
        <v>58.149404109062978</v>
      </c>
      <c r="R1938">
        <v>690.86052665404782</v>
      </c>
      <c r="S1938">
        <v>16238024.993350539</v>
      </c>
      <c r="T1938">
        <v>2749351.1307364772</v>
      </c>
      <c r="U1938">
        <v>14899446.94518717</v>
      </c>
      <c r="V1938">
        <v>57839833.694773421</v>
      </c>
      <c r="W1938">
        <v>23953010.62549923</v>
      </c>
      <c r="X1938">
        <v>0.96951981657340669</v>
      </c>
      <c r="Y1938">
        <v>0.2448300229670356</v>
      </c>
      <c r="Z1938">
        <v>0.23971659098592421</v>
      </c>
      <c r="AA1938">
        <v>0.1670959888191465</v>
      </c>
      <c r="AB1938">
        <v>0.102786</v>
      </c>
      <c r="AC1938">
        <v>5.4999999999999997E-3</v>
      </c>
      <c r="AD1938">
        <v>1.966106371698253</v>
      </c>
      <c r="AE1938">
        <v>7.2216599421993502E-2</v>
      </c>
      <c r="AF1938">
        <v>9.3682689133195964</v>
      </c>
      <c r="AG1938">
        <v>1</v>
      </c>
      <c r="AH1938" t="s">
        <v>2752</v>
      </c>
    </row>
    <row r="1939" spans="1:34">
      <c r="A1939" t="s">
        <v>35</v>
      </c>
      <c r="B1939" t="s">
        <v>74</v>
      </c>
      <c r="C1939" t="s">
        <v>2008</v>
      </c>
      <c r="D1939" t="s">
        <v>2753</v>
      </c>
      <c r="E1939" t="s">
        <v>39</v>
      </c>
      <c r="F1939" t="s">
        <v>140</v>
      </c>
      <c r="I1939">
        <v>3</v>
      </c>
      <c r="J1939">
        <v>3.5144878003874451</v>
      </c>
      <c r="M1939">
        <v>6.5144878003874451</v>
      </c>
      <c r="N1939">
        <v>535.39819927329722</v>
      </c>
      <c r="O1939">
        <v>241.37820108498809</v>
      </c>
      <c r="R1939">
        <v>776.77640035828529</v>
      </c>
      <c r="S1939">
        <v>20269589.448560841</v>
      </c>
      <c r="T1939">
        <v>6672051.9910662258</v>
      </c>
      <c r="V1939">
        <v>26941641.43962707</v>
      </c>
      <c r="X1939">
        <v>1.2102314568572441</v>
      </c>
      <c r="Y1939">
        <v>0.59414696942417256</v>
      </c>
      <c r="AB1939">
        <v>4.4491999999999997E-2</v>
      </c>
      <c r="AC1939">
        <v>5.4999999999999997E-3</v>
      </c>
      <c r="AD1939">
        <v>1.7735778304719749</v>
      </c>
      <c r="AE1939">
        <v>1.0325463163614099</v>
      </c>
      <c r="AF1939">
        <v>9.3706039472208289</v>
      </c>
      <c r="AG1939">
        <v>1</v>
      </c>
      <c r="AH1939" t="s">
        <v>2010</v>
      </c>
    </row>
    <row r="1940" spans="1:34">
      <c r="A1940" t="s">
        <v>35</v>
      </c>
      <c r="B1940" t="s">
        <v>74</v>
      </c>
      <c r="C1940" t="s">
        <v>2044</v>
      </c>
      <c r="D1940" t="s">
        <v>2754</v>
      </c>
      <c r="E1940" t="s">
        <v>72</v>
      </c>
      <c r="F1940" t="s">
        <v>140</v>
      </c>
      <c r="G1940" t="s">
        <v>40</v>
      </c>
      <c r="I1940">
        <v>1</v>
      </c>
      <c r="J1940">
        <v>1.5</v>
      </c>
      <c r="K1940">
        <v>3.996819471892354</v>
      </c>
      <c r="M1940">
        <v>6.496819471892354</v>
      </c>
      <c r="N1940">
        <v>70.254206021251477</v>
      </c>
      <c r="O1940">
        <v>103.02135679275</v>
      </c>
      <c r="P1940">
        <v>500.20801269440659</v>
      </c>
      <c r="R1940">
        <v>673.48357550840819</v>
      </c>
      <c r="S1940">
        <v>5441017.5619834717</v>
      </c>
      <c r="T1940">
        <v>2847663.3168270001</v>
      </c>
      <c r="U1940">
        <v>39219699.43600551</v>
      </c>
      <c r="V1940">
        <v>47508380.314815983</v>
      </c>
      <c r="X1940">
        <v>0.16496324502300211</v>
      </c>
      <c r="Y1940">
        <v>0.25358473403663789</v>
      </c>
      <c r="Z1940">
        <v>1.1547759498205179</v>
      </c>
      <c r="AB1940">
        <v>7.1743000000000001E-2</v>
      </c>
      <c r="AC1940">
        <v>5.4999999999999997E-3</v>
      </c>
      <c r="AD1940">
        <v>1.768767604913102</v>
      </c>
      <c r="AE1940">
        <v>1.029745886294938</v>
      </c>
      <c r="AF1940">
        <v>9.3725759631003935</v>
      </c>
      <c r="AG1940">
        <v>1</v>
      </c>
      <c r="AH1940" t="s">
        <v>2046</v>
      </c>
    </row>
    <row r="1941" spans="1:34">
      <c r="A1941" t="s">
        <v>59</v>
      </c>
      <c r="B1941" t="s">
        <v>110</v>
      </c>
      <c r="C1941" t="s">
        <v>1848</v>
      </c>
      <c r="D1941" t="s">
        <v>2755</v>
      </c>
      <c r="E1941" t="s">
        <v>72</v>
      </c>
      <c r="F1941" t="s">
        <v>39</v>
      </c>
      <c r="G1941" t="s">
        <v>239</v>
      </c>
      <c r="I1941">
        <v>1</v>
      </c>
      <c r="J1941">
        <v>3</v>
      </c>
      <c r="K1941">
        <v>2.4943830819391142</v>
      </c>
      <c r="M1941">
        <v>6.4943830819391142</v>
      </c>
      <c r="N1941">
        <v>67.599837662337663</v>
      </c>
      <c r="O1941">
        <v>520.4513126959248</v>
      </c>
      <c r="P1941">
        <v>85.188623145265836</v>
      </c>
      <c r="R1941">
        <v>673.23977350352834</v>
      </c>
      <c r="S1941">
        <v>5235443.1818181816</v>
      </c>
      <c r="T1941">
        <v>19703716.692789972</v>
      </c>
      <c r="U1941">
        <v>35091055.989895731</v>
      </c>
      <c r="V1941">
        <v>60030215.864503883</v>
      </c>
      <c r="X1941">
        <v>0.15873054746977161</v>
      </c>
      <c r="Y1941">
        <v>1.176445029591396</v>
      </c>
      <c r="Z1941">
        <v>0.24479489409559149</v>
      </c>
      <c r="AB1941">
        <v>7.9335000000000003E-2</v>
      </c>
      <c r="AC1941">
        <v>5.4999999999999997E-3</v>
      </c>
      <c r="AD1941">
        <v>1.7681042945593399</v>
      </c>
      <c r="AE1941">
        <v>1.02935971848735</v>
      </c>
      <c r="AF1941">
        <v>9.376682094985803</v>
      </c>
      <c r="AG1941">
        <v>1</v>
      </c>
      <c r="AH1941" t="s">
        <v>1529</v>
      </c>
    </row>
    <row r="1942" spans="1:34">
      <c r="A1942" t="s">
        <v>1074</v>
      </c>
      <c r="B1942" t="s">
        <v>1164</v>
      </c>
      <c r="C1942" t="s">
        <v>2693</v>
      </c>
      <c r="D1942" t="s">
        <v>2756</v>
      </c>
      <c r="E1942" t="s">
        <v>103</v>
      </c>
      <c r="F1942" t="s">
        <v>40</v>
      </c>
      <c r="I1942">
        <v>3.1187986511306538</v>
      </c>
      <c r="J1942">
        <v>3.3941042935083101</v>
      </c>
      <c r="M1942">
        <v>6.5129029446389639</v>
      </c>
      <c r="N1942">
        <v>306.94176724877519</v>
      </c>
      <c r="O1942">
        <v>333.75358886165048</v>
      </c>
      <c r="R1942">
        <v>640.69535611042568</v>
      </c>
      <c r="S1942">
        <v>43831455.89705091</v>
      </c>
      <c r="T1942">
        <v>26168544.102949072</v>
      </c>
      <c r="V1942">
        <v>69999999.999999985</v>
      </c>
      <c r="X1942">
        <v>0.70520249672656132</v>
      </c>
      <c r="Y1942">
        <v>0.77050068731941512</v>
      </c>
      <c r="AB1942">
        <v>5.4501999999999988E-2</v>
      </c>
      <c r="AC1942">
        <v>5.4999999999999997E-3</v>
      </c>
      <c r="AD1942">
        <v>1.7731463514200321</v>
      </c>
      <c r="AE1942">
        <v>1.0322951167252761</v>
      </c>
      <c r="AF1942">
        <v>9.3783464127842713</v>
      </c>
      <c r="AG1942">
        <v>1</v>
      </c>
      <c r="AH1942" t="s">
        <v>1405</v>
      </c>
    </row>
    <row r="1943" spans="1:34">
      <c r="A1943" t="s">
        <v>35</v>
      </c>
      <c r="B1943" t="s">
        <v>78</v>
      </c>
      <c r="C1943" t="s">
        <v>2044</v>
      </c>
      <c r="D1943" t="s">
        <v>2757</v>
      </c>
      <c r="E1943" t="s">
        <v>72</v>
      </c>
      <c r="F1943" t="s">
        <v>140</v>
      </c>
      <c r="G1943" t="s">
        <v>40</v>
      </c>
      <c r="I1943">
        <v>1</v>
      </c>
      <c r="J1943">
        <v>1.5</v>
      </c>
      <c r="K1943">
        <v>4.0037791509553848</v>
      </c>
      <c r="M1943">
        <v>6.5037791509553848</v>
      </c>
      <c r="N1943">
        <v>70.254206021251477</v>
      </c>
      <c r="O1943">
        <v>103.02135679275</v>
      </c>
      <c r="P1943">
        <v>501.07902707411318</v>
      </c>
      <c r="R1943">
        <v>674.35458988811479</v>
      </c>
      <c r="S1943">
        <v>5441017.5619834717</v>
      </c>
      <c r="T1943">
        <v>2847663.3168270001</v>
      </c>
      <c r="U1943">
        <v>39287992.868556753</v>
      </c>
      <c r="V1943">
        <v>47576673.747367218</v>
      </c>
      <c r="X1943">
        <v>0.16496324502300211</v>
      </c>
      <c r="Y1943">
        <v>0.25358473403663789</v>
      </c>
      <c r="Z1943">
        <v>1.1567867661851241</v>
      </c>
      <c r="AB1943">
        <v>7.1743000000000001E-2</v>
      </c>
      <c r="AC1943">
        <v>5.4999999999999997E-3</v>
      </c>
      <c r="AD1943">
        <v>1.7706623866475391</v>
      </c>
      <c r="AE1943">
        <v>1.030848995426429</v>
      </c>
      <c r="AF1943">
        <v>9.3825335330293527</v>
      </c>
      <c r="AG1943">
        <v>1</v>
      </c>
      <c r="AH1943" t="s">
        <v>2046</v>
      </c>
    </row>
    <row r="1944" spans="1:34">
      <c r="A1944" t="s">
        <v>35</v>
      </c>
      <c r="B1944" t="s">
        <v>78</v>
      </c>
      <c r="C1944" t="s">
        <v>2014</v>
      </c>
      <c r="D1944" t="s">
        <v>2758</v>
      </c>
      <c r="E1944" t="s">
        <v>53</v>
      </c>
      <c r="F1944" t="s">
        <v>72</v>
      </c>
      <c r="G1944" t="s">
        <v>140</v>
      </c>
      <c r="I1944">
        <v>4.0071932744974212</v>
      </c>
      <c r="J1944">
        <v>1</v>
      </c>
      <c r="K1944">
        <v>1.5</v>
      </c>
      <c r="M1944">
        <v>6.5071932744974212</v>
      </c>
      <c r="N1944">
        <v>482.00717104869989</v>
      </c>
      <c r="O1944">
        <v>70.254206021251477</v>
      </c>
      <c r="P1944">
        <v>103.02135679275</v>
      </c>
      <c r="R1944">
        <v>655.28273386270143</v>
      </c>
      <c r="S1944">
        <v>40378696.112993248</v>
      </c>
      <c r="T1944">
        <v>5441017.5619834717</v>
      </c>
      <c r="U1944">
        <v>2847663.3168270001</v>
      </c>
      <c r="V1944">
        <v>48667376.991803721</v>
      </c>
      <c r="X1944">
        <v>1.158532147725486</v>
      </c>
      <c r="Y1944">
        <v>0.16496324502300211</v>
      </c>
      <c r="Z1944">
        <v>0.25358473403663789</v>
      </c>
      <c r="AB1944">
        <v>6.8638000000000005E-2</v>
      </c>
      <c r="AC1944">
        <v>5.4999999999999997E-3</v>
      </c>
      <c r="AD1944">
        <v>1.771591886250607</v>
      </c>
      <c r="AE1944">
        <v>1.0313901340078411</v>
      </c>
      <c r="AF1944">
        <v>9.3843132947558701</v>
      </c>
      <c r="AG1944">
        <v>1</v>
      </c>
      <c r="AH1944" t="s">
        <v>2016</v>
      </c>
    </row>
    <row r="1945" spans="1:34">
      <c r="A1945" t="s">
        <v>2086</v>
      </c>
      <c r="B1945" t="s">
        <v>2087</v>
      </c>
      <c r="C1945" t="s">
        <v>2759</v>
      </c>
      <c r="D1945" t="s">
        <v>2760</v>
      </c>
      <c r="E1945" t="s">
        <v>140</v>
      </c>
      <c r="F1945" t="s">
        <v>40</v>
      </c>
      <c r="G1945" t="s">
        <v>302</v>
      </c>
      <c r="I1945">
        <v>2.2524946831214012</v>
      </c>
      <c r="J1945">
        <v>5</v>
      </c>
      <c r="K1945">
        <v>1.0600000000000021E-2</v>
      </c>
      <c r="M1945">
        <v>7.2630946831214009</v>
      </c>
      <c r="N1945">
        <v>146.59986229315109</v>
      </c>
      <c r="O1945">
        <v>491.66666666666657</v>
      </c>
      <c r="P1945">
        <v>42.657638888888982</v>
      </c>
      <c r="R1945">
        <v>680.92416784870682</v>
      </c>
      <c r="S1945">
        <v>4052237.9349353998</v>
      </c>
      <c r="T1945">
        <v>38550000</v>
      </c>
      <c r="U1945">
        <v>11596400.00000002</v>
      </c>
      <c r="V1945">
        <v>54198637.934935421</v>
      </c>
      <c r="X1945">
        <v>0.36085223731039678</v>
      </c>
      <c r="Y1945">
        <v>1.135057471264368</v>
      </c>
      <c r="Z1945">
        <v>0.1225794220945086</v>
      </c>
      <c r="AB1945">
        <v>6.5969E-2</v>
      </c>
      <c r="AC1945">
        <v>5.4999999999999997E-3</v>
      </c>
      <c r="AD1945">
        <v>1.9773870341482349</v>
      </c>
      <c r="AE1945">
        <v>7.2630946831214016E-2</v>
      </c>
      <c r="AF1945">
        <v>9.3845816641008497</v>
      </c>
      <c r="AG1945">
        <v>1</v>
      </c>
      <c r="AH1945" t="s">
        <v>1105</v>
      </c>
    </row>
    <row r="1946" spans="1:34">
      <c r="A1946" t="s">
        <v>59</v>
      </c>
      <c r="B1946" t="s">
        <v>90</v>
      </c>
      <c r="C1946" t="s">
        <v>2063</v>
      </c>
      <c r="D1946" t="s">
        <v>2761</v>
      </c>
      <c r="E1946" t="s">
        <v>40</v>
      </c>
      <c r="F1946" t="s">
        <v>239</v>
      </c>
      <c r="I1946">
        <v>4.4951665127378861</v>
      </c>
      <c r="J1946">
        <v>2.02</v>
      </c>
      <c r="M1946">
        <v>6.5151665127378866</v>
      </c>
      <c r="N1946">
        <v>529.69902915251521</v>
      </c>
      <c r="O1946">
        <v>68.987406144393248</v>
      </c>
      <c r="R1946">
        <v>598.68643529690848</v>
      </c>
      <c r="S1946">
        <v>41531995.065415859</v>
      </c>
      <c r="T1946">
        <v>28417420.568970811</v>
      </c>
      <c r="V1946">
        <v>69949415.634386674</v>
      </c>
      <c r="X1946">
        <v>1.222858658768226</v>
      </c>
      <c r="Y1946">
        <v>0.19823967282871621</v>
      </c>
      <c r="AB1946">
        <v>5.8294000000000012E-2</v>
      </c>
      <c r="AC1946">
        <v>5.4999999999999997E-3</v>
      </c>
      <c r="AD1946">
        <v>1.7737626107977491</v>
      </c>
      <c r="AE1946">
        <v>1.032653892268955</v>
      </c>
      <c r="AF1946">
        <v>9.3853770158045897</v>
      </c>
      <c r="AG1946">
        <v>1</v>
      </c>
      <c r="AH1946" t="s">
        <v>2065</v>
      </c>
    </row>
    <row r="1947" spans="1:34">
      <c r="A1947" t="s">
        <v>59</v>
      </c>
      <c r="B1947" t="s">
        <v>88</v>
      </c>
      <c r="C1947" t="s">
        <v>2063</v>
      </c>
      <c r="D1947" t="s">
        <v>2762</v>
      </c>
      <c r="E1947" t="s">
        <v>40</v>
      </c>
      <c r="F1947" t="s">
        <v>239</v>
      </c>
      <c r="I1947">
        <v>4.4959764437547713</v>
      </c>
      <c r="J1947">
        <v>2.02</v>
      </c>
      <c r="M1947">
        <v>6.5159764437547718</v>
      </c>
      <c r="N1947">
        <v>529.7944693708273</v>
      </c>
      <c r="O1947">
        <v>68.987406144393248</v>
      </c>
      <c r="R1947">
        <v>598.78187551522058</v>
      </c>
      <c r="S1947">
        <v>41539478.225583851</v>
      </c>
      <c r="T1947">
        <v>28417420.568970811</v>
      </c>
      <c r="V1947">
        <v>69956898.794554666</v>
      </c>
      <c r="X1947">
        <v>1.2230789912418281</v>
      </c>
      <c r="Y1947">
        <v>0.19823967282871621</v>
      </c>
      <c r="AB1947">
        <v>5.8294000000000012E-2</v>
      </c>
      <c r="AC1947">
        <v>5.4999999999999997E-3</v>
      </c>
      <c r="AD1947">
        <v>1.773983115577215</v>
      </c>
      <c r="AE1947">
        <v>1.0327822663351309</v>
      </c>
      <c r="AF1947">
        <v>9.386535825667119</v>
      </c>
      <c r="AG1947">
        <v>1</v>
      </c>
      <c r="AH1947" t="s">
        <v>2065</v>
      </c>
    </row>
    <row r="1948" spans="1:34">
      <c r="A1948" t="s">
        <v>740</v>
      </c>
      <c r="B1948" t="s">
        <v>741</v>
      </c>
      <c r="C1948" t="s">
        <v>2763</v>
      </c>
      <c r="D1948" t="s">
        <v>2764</v>
      </c>
      <c r="E1948" t="s">
        <v>103</v>
      </c>
      <c r="F1948" t="s">
        <v>40</v>
      </c>
      <c r="I1948">
        <v>3.1079010228718951</v>
      </c>
      <c r="J1948">
        <v>3.4139687263429832</v>
      </c>
      <c r="M1948">
        <v>6.5218697492148774</v>
      </c>
      <c r="N1948">
        <v>305.86925900097572</v>
      </c>
      <c r="O1948">
        <v>335.70692475705999</v>
      </c>
      <c r="R1948">
        <v>641.57618375803565</v>
      </c>
      <c r="S1948">
        <v>43678301.119895577</v>
      </c>
      <c r="T1948">
        <v>26321698.8801044</v>
      </c>
      <c r="V1948">
        <v>69999999.99999997</v>
      </c>
      <c r="X1948">
        <v>0.70273839579664432</v>
      </c>
      <c r="Y1948">
        <v>0.77501014189970008</v>
      </c>
      <c r="AB1948">
        <v>5.4501999999999988E-2</v>
      </c>
      <c r="AC1948">
        <v>5.4999999999999997E-3</v>
      </c>
      <c r="AD1948">
        <v>1.7755875757024799</v>
      </c>
      <c r="AE1948">
        <v>1.0337163552505579</v>
      </c>
      <c r="AF1948">
        <v>9.3911756801679154</v>
      </c>
      <c r="AG1948">
        <v>1</v>
      </c>
      <c r="AH1948" t="s">
        <v>1405</v>
      </c>
    </row>
    <row r="1949" spans="1:34">
      <c r="A1949" t="s">
        <v>1074</v>
      </c>
      <c r="B1949" t="s">
        <v>1177</v>
      </c>
      <c r="C1949" t="s">
        <v>2693</v>
      </c>
      <c r="D1949" t="s">
        <v>2765</v>
      </c>
      <c r="E1949" t="s">
        <v>103</v>
      </c>
      <c r="F1949" t="s">
        <v>40</v>
      </c>
      <c r="I1949">
        <v>3.1068860880191531</v>
      </c>
      <c r="J1949">
        <v>3.4158187715762329</v>
      </c>
      <c r="M1949">
        <v>6.522704859595386</v>
      </c>
      <c r="N1949">
        <v>305.76937249588502</v>
      </c>
      <c r="O1949">
        <v>335.88884587166291</v>
      </c>
      <c r="R1949">
        <v>641.65821836754799</v>
      </c>
      <c r="S1949">
        <v>43664037.271147206</v>
      </c>
      <c r="T1949">
        <v>26335962.72885276</v>
      </c>
      <c r="V1949">
        <v>69999999.99999997</v>
      </c>
      <c r="X1949">
        <v>0.70250890531898602</v>
      </c>
      <c r="Y1949">
        <v>0.77543012343253559</v>
      </c>
      <c r="AB1949">
        <v>5.4501999999999988E-2</v>
      </c>
      <c r="AC1949">
        <v>5.4999999999999997E-3</v>
      </c>
      <c r="AD1949">
        <v>1.7758149355966499</v>
      </c>
      <c r="AE1949">
        <v>1.033848720245869</v>
      </c>
      <c r="AF1949">
        <v>9.3923705154379036</v>
      </c>
      <c r="AG1949">
        <v>1</v>
      </c>
      <c r="AH1949" t="s">
        <v>1405</v>
      </c>
    </row>
    <row r="1950" spans="1:34">
      <c r="A1950" t="s">
        <v>59</v>
      </c>
      <c r="B1950" t="s">
        <v>97</v>
      </c>
      <c r="C1950" t="s">
        <v>2063</v>
      </c>
      <c r="D1950" t="s">
        <v>2766</v>
      </c>
      <c r="E1950" t="s">
        <v>40</v>
      </c>
      <c r="F1950" t="s">
        <v>239</v>
      </c>
      <c r="I1950">
        <v>4.5002683532414203</v>
      </c>
      <c r="J1950">
        <v>2.02</v>
      </c>
      <c r="M1950">
        <v>6.5202683532414198</v>
      </c>
      <c r="N1950">
        <v>530.30021710716721</v>
      </c>
      <c r="O1950">
        <v>68.987406144393248</v>
      </c>
      <c r="R1950">
        <v>599.28762325156049</v>
      </c>
      <c r="S1950">
        <v>41579132.276911117</v>
      </c>
      <c r="T1950">
        <v>28417420.568970811</v>
      </c>
      <c r="V1950">
        <v>69996552.845881939</v>
      </c>
      <c r="X1950">
        <v>1.2242465561503859</v>
      </c>
      <c r="Y1950">
        <v>0.19823967282871621</v>
      </c>
      <c r="AB1950">
        <v>5.8294000000000012E-2</v>
      </c>
      <c r="AC1950">
        <v>5.4999999999999997E-3</v>
      </c>
      <c r="AD1950">
        <v>1.7751515935526381</v>
      </c>
      <c r="AE1950">
        <v>1.0334625339887651</v>
      </c>
      <c r="AF1950">
        <v>9.3926764807828231</v>
      </c>
      <c r="AG1950">
        <v>1</v>
      </c>
      <c r="AH1950" t="s">
        <v>2065</v>
      </c>
    </row>
    <row r="1951" spans="1:34">
      <c r="A1951" t="s">
        <v>459</v>
      </c>
      <c r="B1951" t="s">
        <v>460</v>
      </c>
      <c r="C1951" t="s">
        <v>2767</v>
      </c>
      <c r="D1951" t="s">
        <v>2768</v>
      </c>
      <c r="E1951" t="s">
        <v>72</v>
      </c>
      <c r="F1951" t="s">
        <v>39</v>
      </c>
      <c r="G1951" t="s">
        <v>140</v>
      </c>
      <c r="H1951" t="s">
        <v>239</v>
      </c>
      <c r="I1951">
        <v>1</v>
      </c>
      <c r="J1951">
        <v>2.7249681599920961</v>
      </c>
      <c r="K1951">
        <v>1.5</v>
      </c>
      <c r="L1951">
        <v>2.02</v>
      </c>
      <c r="M1951">
        <v>7.2449681599920961</v>
      </c>
      <c r="N1951">
        <v>65.166666666666671</v>
      </c>
      <c r="O1951">
        <v>460.29253835866479</v>
      </c>
      <c r="P1951">
        <v>100.2005339238125</v>
      </c>
      <c r="Q1951">
        <v>61.974581298003081</v>
      </c>
      <c r="R1951">
        <v>687.634320247147</v>
      </c>
      <c r="S1951">
        <v>5047000</v>
      </c>
      <c r="T1951">
        <v>17426171.38314946</v>
      </c>
      <c r="U1951">
        <v>2769691.5830310681</v>
      </c>
      <c r="V1951">
        <v>50771547.689375609</v>
      </c>
      <c r="W1951">
        <v>25528684.72319508</v>
      </c>
      <c r="X1951">
        <v>0.1530172413793103</v>
      </c>
      <c r="Y1951">
        <v>1.0404601846521551</v>
      </c>
      <c r="Z1951">
        <v>0.2466413424986775</v>
      </c>
      <c r="AA1951">
        <v>0.17808787729311229</v>
      </c>
      <c r="AB1951">
        <v>9.9680999999999992E-2</v>
      </c>
      <c r="AC1951">
        <v>5.4999999999999997E-3</v>
      </c>
      <c r="AD1951">
        <v>1.972452064500466</v>
      </c>
      <c r="AE1951">
        <v>7.2449681599920962E-2</v>
      </c>
      <c r="AF1951">
        <v>9.3950509060924823</v>
      </c>
      <c r="AG1951">
        <v>1</v>
      </c>
      <c r="AH1951" t="s">
        <v>2418</v>
      </c>
    </row>
    <row r="1952" spans="1:34">
      <c r="A1952" t="s">
        <v>422</v>
      </c>
      <c r="B1952" t="s">
        <v>527</v>
      </c>
      <c r="C1952" t="s">
        <v>2519</v>
      </c>
      <c r="D1952" t="s">
        <v>2769</v>
      </c>
      <c r="E1952" t="s">
        <v>53</v>
      </c>
      <c r="F1952" t="s">
        <v>72</v>
      </c>
      <c r="G1952" t="s">
        <v>39</v>
      </c>
      <c r="H1952" t="s">
        <v>302</v>
      </c>
      <c r="I1952">
        <v>2.488765525460237</v>
      </c>
      <c r="J1952">
        <v>1</v>
      </c>
      <c r="K1952">
        <v>3</v>
      </c>
      <c r="L1952">
        <v>1.060000000000001E-2</v>
      </c>
      <c r="M1952">
        <v>6.499365525460238</v>
      </c>
      <c r="N1952">
        <v>233.8349228803074</v>
      </c>
      <c r="O1952">
        <v>53.509286412512218</v>
      </c>
      <c r="P1952">
        <v>435.63640787743958</v>
      </c>
      <c r="Q1952">
        <v>44.026333184789117</v>
      </c>
      <c r="R1952">
        <v>767.00695035504828</v>
      </c>
      <c r="S1952">
        <v>19588814.977682501</v>
      </c>
      <c r="T1952">
        <v>4144164.2228739001</v>
      </c>
      <c r="U1952">
        <v>16492717.28688442</v>
      </c>
      <c r="V1952">
        <v>52194173.492788427</v>
      </c>
      <c r="W1952">
        <v>11968477.00534761</v>
      </c>
      <c r="X1952">
        <v>0.56203577807429528</v>
      </c>
      <c r="Y1952">
        <v>0.1256446556780261</v>
      </c>
      <c r="Z1952">
        <v>0.98472666751807125</v>
      </c>
      <c r="AA1952">
        <v>0.12651245168042849</v>
      </c>
      <c r="AB1952">
        <v>9.0810000000000002E-2</v>
      </c>
      <c r="AC1952">
        <v>5.4999999999999997E-3</v>
      </c>
      <c r="AD1952">
        <v>1.769460771329489</v>
      </c>
      <c r="AE1952">
        <v>1.0301494357854479</v>
      </c>
      <c r="AF1952">
        <v>9.3952857325751751</v>
      </c>
      <c r="AG1952">
        <v>1</v>
      </c>
      <c r="AH1952" t="s">
        <v>572</v>
      </c>
    </row>
    <row r="1953" spans="1:34">
      <c r="A1953" t="s">
        <v>35</v>
      </c>
      <c r="B1953" t="s">
        <v>43</v>
      </c>
      <c r="C1953" t="s">
        <v>2699</v>
      </c>
      <c r="D1953" t="s">
        <v>2770</v>
      </c>
      <c r="E1953" t="s">
        <v>72</v>
      </c>
      <c r="F1953" t="s">
        <v>40</v>
      </c>
      <c r="G1953" t="s">
        <v>239</v>
      </c>
      <c r="I1953">
        <v>2.6346137471492881</v>
      </c>
      <c r="J1953">
        <v>2.6049612515763791</v>
      </c>
      <c r="K1953">
        <v>2.02</v>
      </c>
      <c r="M1953">
        <v>7.2595749987256664</v>
      </c>
      <c r="N1953">
        <v>185.09269697864741</v>
      </c>
      <c r="O1953">
        <v>326.01484754577098</v>
      </c>
      <c r="P1953">
        <v>73.079991692392312</v>
      </c>
      <c r="R1953">
        <v>584.18753621681071</v>
      </c>
      <c r="S1953">
        <v>14334979.66728236</v>
      </c>
      <c r="T1953">
        <v>25561774.317741301</v>
      </c>
      <c r="U1953">
        <v>30103246.014974091</v>
      </c>
      <c r="V1953">
        <v>69999999.99999775</v>
      </c>
      <c r="X1953">
        <v>0.43461443311195769</v>
      </c>
      <c r="Y1953">
        <v>0.75263509515242277</v>
      </c>
      <c r="Z1953">
        <v>0.2099999761275641</v>
      </c>
      <c r="AB1953">
        <v>8.2440000000000013E-2</v>
      </c>
      <c r="AC1953">
        <v>5.4999999999999997E-3</v>
      </c>
      <c r="AD1953">
        <v>1.9764287954645789</v>
      </c>
      <c r="AE1953">
        <v>7.2595749987256666E-2</v>
      </c>
      <c r="AF1953">
        <v>9.3965395441775019</v>
      </c>
      <c r="AG1953">
        <v>1</v>
      </c>
      <c r="AH1953" t="s">
        <v>2457</v>
      </c>
    </row>
    <row r="1954" spans="1:34">
      <c r="A1954" t="s">
        <v>35</v>
      </c>
      <c r="B1954" t="s">
        <v>290</v>
      </c>
      <c r="C1954" t="s">
        <v>842</v>
      </c>
      <c r="D1954" t="s">
        <v>2771</v>
      </c>
      <c r="E1954" t="s">
        <v>53</v>
      </c>
      <c r="F1954" t="s">
        <v>72</v>
      </c>
      <c r="G1954" t="s">
        <v>39</v>
      </c>
      <c r="I1954">
        <v>1.5</v>
      </c>
      <c r="J1954">
        <v>1</v>
      </c>
      <c r="K1954">
        <v>2.7435989826349552</v>
      </c>
      <c r="M1954">
        <v>5.2435989826349552</v>
      </c>
      <c r="N1954">
        <v>180.42822171179881</v>
      </c>
      <c r="O1954">
        <v>70.254206021251477</v>
      </c>
      <c r="P1954">
        <v>489.63931827693511</v>
      </c>
      <c r="R1954">
        <v>740.32174600998542</v>
      </c>
      <c r="S1954">
        <v>15114829.762506589</v>
      </c>
      <c r="T1954">
        <v>5441017.5619834717</v>
      </c>
      <c r="U1954">
        <v>18537208.32983325</v>
      </c>
      <c r="V1954">
        <v>39093055.65432331</v>
      </c>
      <c r="X1954">
        <v>0.43366967913624838</v>
      </c>
      <c r="Y1954">
        <v>0.16496324502300211</v>
      </c>
      <c r="Z1954">
        <v>1.106796597928785</v>
      </c>
      <c r="AB1954">
        <v>7.2438000000000002E-2</v>
      </c>
      <c r="AC1954">
        <v>5.4999999999999997E-3</v>
      </c>
      <c r="AD1954">
        <v>1.42757668637182</v>
      </c>
      <c r="AE1954">
        <v>2.648017486230652</v>
      </c>
      <c r="AF1954">
        <v>9.3971311552374281</v>
      </c>
      <c r="AG1954">
        <v>1</v>
      </c>
      <c r="AH1954" t="s">
        <v>844</v>
      </c>
    </row>
    <row r="1955" spans="1:34">
      <c r="A1955" t="s">
        <v>1074</v>
      </c>
      <c r="B1955" t="s">
        <v>1189</v>
      </c>
      <c r="C1955" t="s">
        <v>2693</v>
      </c>
      <c r="D1955" t="s">
        <v>2772</v>
      </c>
      <c r="E1955" t="s">
        <v>103</v>
      </c>
      <c r="F1955" t="s">
        <v>40</v>
      </c>
      <c r="I1955">
        <v>3.1013760025228621</v>
      </c>
      <c r="J1955">
        <v>3.4258626747683252</v>
      </c>
      <c r="M1955">
        <v>6.5272386772911872</v>
      </c>
      <c r="N1955">
        <v>305.22708824829181</v>
      </c>
      <c r="O1955">
        <v>336.87649635221862</v>
      </c>
      <c r="R1955">
        <v>642.10358460051032</v>
      </c>
      <c r="S1955">
        <v>43586598.777536198</v>
      </c>
      <c r="T1955">
        <v>26413401.222463779</v>
      </c>
      <c r="V1955">
        <v>69999999.999999985</v>
      </c>
      <c r="X1955">
        <v>0.70126300057045332</v>
      </c>
      <c r="Y1955">
        <v>0.77771020490430354</v>
      </c>
      <c r="AB1955">
        <v>5.4501999999999988E-2</v>
      </c>
      <c r="AC1955">
        <v>5.4999999999999997E-3</v>
      </c>
      <c r="AD1955">
        <v>1.777049273398648</v>
      </c>
      <c r="AE1955">
        <v>1.0345673303506531</v>
      </c>
      <c r="AF1955">
        <v>9.3988572810404882</v>
      </c>
      <c r="AG1955">
        <v>1</v>
      </c>
      <c r="AH1955" t="s">
        <v>1405</v>
      </c>
    </row>
    <row r="1956" spans="1:34">
      <c r="A1956" t="s">
        <v>744</v>
      </c>
      <c r="B1956" t="s">
        <v>745</v>
      </c>
      <c r="C1956" t="s">
        <v>2773</v>
      </c>
      <c r="D1956" t="s">
        <v>2774</v>
      </c>
      <c r="E1956" t="s">
        <v>103</v>
      </c>
      <c r="F1956" t="s">
        <v>40</v>
      </c>
      <c r="I1956">
        <v>3.1012051868492141</v>
      </c>
      <c r="J1956">
        <v>3.4261740412781529</v>
      </c>
      <c r="M1956">
        <v>6.5273792281273666</v>
      </c>
      <c r="N1956">
        <v>305.21027713907682</v>
      </c>
      <c r="O1956">
        <v>336.90711405901828</v>
      </c>
      <c r="R1956">
        <v>642.11739119809511</v>
      </c>
      <c r="S1956">
        <v>43584198.141745441</v>
      </c>
      <c r="T1956">
        <v>26415801.858254559</v>
      </c>
      <c r="V1956">
        <v>70000000</v>
      </c>
      <c r="X1956">
        <v>0.70122437683964811</v>
      </c>
      <c r="Y1956">
        <v>0.77778088868095996</v>
      </c>
      <c r="AB1956">
        <v>5.4501999999999988E-2</v>
      </c>
      <c r="AC1956">
        <v>5.4999999999999997E-3</v>
      </c>
      <c r="AD1956">
        <v>1.7770875385477649</v>
      </c>
      <c r="AE1956">
        <v>1.034589607658188</v>
      </c>
      <c r="AF1956">
        <v>9.3990583743333183</v>
      </c>
      <c r="AG1956">
        <v>1</v>
      </c>
      <c r="AH1956" t="s">
        <v>1405</v>
      </c>
    </row>
    <row r="1957" spans="1:34">
      <c r="A1957" t="s">
        <v>1074</v>
      </c>
      <c r="B1957" t="s">
        <v>1184</v>
      </c>
      <c r="C1957" t="s">
        <v>2693</v>
      </c>
      <c r="D1957" t="s">
        <v>2775</v>
      </c>
      <c r="E1957" t="s">
        <v>103</v>
      </c>
      <c r="F1957" t="s">
        <v>40</v>
      </c>
      <c r="I1957">
        <v>3.1010313687059918</v>
      </c>
      <c r="J1957">
        <v>3.42649088075455</v>
      </c>
      <c r="M1957">
        <v>6.5275222494605423</v>
      </c>
      <c r="N1957">
        <v>305.19317053681482</v>
      </c>
      <c r="O1957">
        <v>336.93826994086402</v>
      </c>
      <c r="R1957">
        <v>642.13144047767878</v>
      </c>
      <c r="S1957">
        <v>43581755.309382416</v>
      </c>
      <c r="T1957">
        <v>26418244.69061758</v>
      </c>
      <c r="V1957">
        <v>70000000</v>
      </c>
      <c r="X1957">
        <v>0.70118507420992182</v>
      </c>
      <c r="Y1957">
        <v>0.77785281488393498</v>
      </c>
      <c r="AB1957">
        <v>5.4501999999999988E-2</v>
      </c>
      <c r="AC1957">
        <v>5.4999999999999997E-3</v>
      </c>
      <c r="AD1957">
        <v>1.7771264762929231</v>
      </c>
      <c r="AE1957">
        <v>1.0346122765394961</v>
      </c>
      <c r="AF1957">
        <v>9.3992630022929617</v>
      </c>
      <c r="AG1957">
        <v>1</v>
      </c>
      <c r="AH1957" t="s">
        <v>1405</v>
      </c>
    </row>
    <row r="1958" spans="1:34">
      <c r="A1958" t="s">
        <v>59</v>
      </c>
      <c r="B1958" t="s">
        <v>88</v>
      </c>
      <c r="C1958" t="s">
        <v>2075</v>
      </c>
      <c r="D1958" t="s">
        <v>2776</v>
      </c>
      <c r="E1958" t="s">
        <v>39</v>
      </c>
      <c r="F1958" t="s">
        <v>140</v>
      </c>
      <c r="G1958" t="s">
        <v>239</v>
      </c>
      <c r="I1958">
        <v>2.996419338504007</v>
      </c>
      <c r="J1958">
        <v>1.5</v>
      </c>
      <c r="K1958">
        <v>2.02</v>
      </c>
      <c r="M1958">
        <v>6.5164193385040061</v>
      </c>
      <c r="N1958">
        <v>519.83012603728832</v>
      </c>
      <c r="O1958">
        <v>101.549623122</v>
      </c>
      <c r="P1958">
        <v>68.987406144393248</v>
      </c>
      <c r="R1958">
        <v>690.36715530368156</v>
      </c>
      <c r="S1958">
        <v>19680199.246226691</v>
      </c>
      <c r="T1958">
        <v>2806982.4122378179</v>
      </c>
      <c r="U1958">
        <v>28417420.568970811</v>
      </c>
      <c r="V1958">
        <v>50904602.227435321</v>
      </c>
      <c r="X1958">
        <v>1.1750408791181921</v>
      </c>
      <c r="Y1958">
        <v>0.2499620949733542</v>
      </c>
      <c r="Z1958">
        <v>0.19823967282871621</v>
      </c>
      <c r="AB1958">
        <v>7.5535000000000005E-2</v>
      </c>
      <c r="AC1958">
        <v>5.4999999999999997E-3</v>
      </c>
      <c r="AD1958">
        <v>1.7741036942524</v>
      </c>
      <c r="AE1958">
        <v>1.032852465152885</v>
      </c>
      <c r="AF1958">
        <v>9.4044104979092911</v>
      </c>
      <c r="AG1958">
        <v>1</v>
      </c>
      <c r="AH1958" t="s">
        <v>1896</v>
      </c>
    </row>
    <row r="1959" spans="1:34">
      <c r="A1959" t="s">
        <v>788</v>
      </c>
      <c r="B1959" t="s">
        <v>789</v>
      </c>
      <c r="C1959" t="s">
        <v>2777</v>
      </c>
      <c r="D1959" t="s">
        <v>2778</v>
      </c>
      <c r="E1959" t="s">
        <v>39</v>
      </c>
      <c r="F1959" t="s">
        <v>40</v>
      </c>
      <c r="G1959" t="s">
        <v>302</v>
      </c>
      <c r="I1959">
        <v>3</v>
      </c>
      <c r="J1959">
        <v>1.3824133236083349</v>
      </c>
      <c r="K1959">
        <v>1.0599999999999979E-2</v>
      </c>
      <c r="M1959">
        <v>4.3930133236083346</v>
      </c>
      <c r="N1959">
        <v>527.9247559846109</v>
      </c>
      <c r="O1959">
        <v>167.95560221607869</v>
      </c>
      <c r="P1959">
        <v>50.087693638061197</v>
      </c>
      <c r="R1959">
        <v>745.96805183875074</v>
      </c>
      <c r="S1959">
        <v>19986653.070675399</v>
      </c>
      <c r="T1959">
        <v>13168857.895789489</v>
      </c>
      <c r="U1959">
        <v>13616246.600458341</v>
      </c>
      <c r="V1959">
        <v>46771757.566923238</v>
      </c>
      <c r="X1959">
        <v>1.1933382432243189</v>
      </c>
      <c r="Y1959">
        <v>0.38774087010725361</v>
      </c>
      <c r="Z1959">
        <v>0.14393015413235979</v>
      </c>
      <c r="AB1959">
        <v>6.9769000000000012E-2</v>
      </c>
      <c r="AC1959">
        <v>5.4999999999999997E-3</v>
      </c>
      <c r="AD1959">
        <v>1.196003627369808</v>
      </c>
      <c r="AE1959">
        <v>3.7406508450524969</v>
      </c>
      <c r="AF1959">
        <v>9.4049367960306398</v>
      </c>
      <c r="AG1959">
        <v>1</v>
      </c>
      <c r="AH1959" t="s">
        <v>303</v>
      </c>
    </row>
    <row r="1960" spans="1:34">
      <c r="A1960" t="s">
        <v>59</v>
      </c>
      <c r="B1960" t="s">
        <v>90</v>
      </c>
      <c r="C1960" t="s">
        <v>2075</v>
      </c>
      <c r="D1960" t="s">
        <v>2779</v>
      </c>
      <c r="E1960" t="s">
        <v>39</v>
      </c>
      <c r="F1960" t="s">
        <v>140</v>
      </c>
      <c r="G1960" t="s">
        <v>239</v>
      </c>
      <c r="I1960">
        <v>2.9975510272633481</v>
      </c>
      <c r="J1960">
        <v>1.5</v>
      </c>
      <c r="K1960">
        <v>2.02</v>
      </c>
      <c r="M1960">
        <v>6.5175510272633481</v>
      </c>
      <c r="N1960">
        <v>520.02645567074239</v>
      </c>
      <c r="O1960">
        <v>101.549623122</v>
      </c>
      <c r="P1960">
        <v>68.987406144393248</v>
      </c>
      <c r="R1960">
        <v>690.56348493713563</v>
      </c>
      <c r="S1960">
        <v>19687632.071126182</v>
      </c>
      <c r="T1960">
        <v>2806982.4122378179</v>
      </c>
      <c r="U1960">
        <v>28417420.568970811</v>
      </c>
      <c r="V1960">
        <v>50912035.052334823</v>
      </c>
      <c r="X1960">
        <v>1.175484668990183</v>
      </c>
      <c r="Y1960">
        <v>0.2499620949733542</v>
      </c>
      <c r="Z1960">
        <v>0.19823967282871621</v>
      </c>
      <c r="AB1960">
        <v>7.5535000000000005E-2</v>
      </c>
      <c r="AC1960">
        <v>5.4999999999999997E-3</v>
      </c>
      <c r="AD1960">
        <v>1.774411797998398</v>
      </c>
      <c r="AE1960">
        <v>1.0330318378212411</v>
      </c>
      <c r="AF1960">
        <v>9.406029663082986</v>
      </c>
      <c r="AG1960">
        <v>1</v>
      </c>
      <c r="AH1960" t="s">
        <v>1896</v>
      </c>
    </row>
    <row r="1961" spans="1:34">
      <c r="A1961" t="s">
        <v>59</v>
      </c>
      <c r="B1961" t="s">
        <v>97</v>
      </c>
      <c r="C1961" t="s">
        <v>1946</v>
      </c>
      <c r="D1961" t="s">
        <v>2780</v>
      </c>
      <c r="E1961" t="s">
        <v>72</v>
      </c>
      <c r="F1961" t="s">
        <v>140</v>
      </c>
      <c r="G1961" t="s">
        <v>41</v>
      </c>
      <c r="I1961">
        <v>3</v>
      </c>
      <c r="J1961">
        <v>3.5182962561289188</v>
      </c>
      <c r="K1961">
        <v>8.3999999999999995E-3</v>
      </c>
      <c r="M1961">
        <v>6.5266962561289192</v>
      </c>
      <c r="N1961">
        <v>202.799512987013</v>
      </c>
      <c r="O1961">
        <v>238.18777256095689</v>
      </c>
      <c r="P1961">
        <v>192.7284822658402</v>
      </c>
      <c r="R1961">
        <v>633.71576781381009</v>
      </c>
      <c r="S1961">
        <v>15706329.545454539</v>
      </c>
      <c r="T1961">
        <v>6583863.807997359</v>
      </c>
      <c r="U1961">
        <v>29665363.636363629</v>
      </c>
      <c r="V1961">
        <v>51955556.989815533</v>
      </c>
      <c r="X1961">
        <v>0.47619164240931477</v>
      </c>
      <c r="Y1961">
        <v>0.58629380194592906</v>
      </c>
      <c r="Z1961">
        <v>0.5538174777754028</v>
      </c>
      <c r="AB1961">
        <v>6.6725999999999994E-2</v>
      </c>
      <c r="AC1961">
        <v>5.4999999999999997E-3</v>
      </c>
      <c r="AD1961">
        <v>1.7769015985272449</v>
      </c>
      <c r="AE1961">
        <v>1.0344813565964339</v>
      </c>
      <c r="AF1961">
        <v>9.4103052112525987</v>
      </c>
      <c r="AG1961">
        <v>1</v>
      </c>
      <c r="AH1961" t="s">
        <v>1651</v>
      </c>
    </row>
    <row r="1962" spans="1:34">
      <c r="A1962" t="s">
        <v>99</v>
      </c>
      <c r="B1962" t="s">
        <v>204</v>
      </c>
      <c r="C1962" t="s">
        <v>2080</v>
      </c>
      <c r="D1962" t="s">
        <v>2781</v>
      </c>
      <c r="E1962" t="s">
        <v>53</v>
      </c>
      <c r="F1962" t="s">
        <v>140</v>
      </c>
      <c r="G1962" t="s">
        <v>41</v>
      </c>
      <c r="H1962" t="s">
        <v>239</v>
      </c>
      <c r="I1962">
        <v>1.5</v>
      </c>
      <c r="J1962">
        <v>2.97858693238395</v>
      </c>
      <c r="K1962">
        <v>7.9647894472146021E-3</v>
      </c>
      <c r="L1962">
        <v>2.02</v>
      </c>
      <c r="M1962">
        <v>6.5065517218311646</v>
      </c>
      <c r="N1962">
        <v>156.2575497597804</v>
      </c>
      <c r="O1962">
        <v>197.50943841569321</v>
      </c>
      <c r="P1962">
        <v>178.64460991659291</v>
      </c>
      <c r="Q1962">
        <v>58.149404109062978</v>
      </c>
      <c r="R1962">
        <v>590.56100220112944</v>
      </c>
      <c r="S1962">
        <v>13090004.664004499</v>
      </c>
      <c r="T1962">
        <v>5459454.2336978046</v>
      </c>
      <c r="U1962">
        <v>27497530.476798501</v>
      </c>
      <c r="V1962">
        <v>70000000.00000003</v>
      </c>
      <c r="W1962">
        <v>23953010.62549923</v>
      </c>
      <c r="X1962">
        <v>0.37557406942236138</v>
      </c>
      <c r="Y1962">
        <v>0.48616500470991642</v>
      </c>
      <c r="Z1962">
        <v>0.51334658022009438</v>
      </c>
      <c r="AA1962">
        <v>0.1670959888191465</v>
      </c>
      <c r="AB1962">
        <v>9.7769000000000009E-2</v>
      </c>
      <c r="AC1962">
        <v>5.4999999999999997E-3</v>
      </c>
      <c r="AD1962">
        <v>1.77141722269749</v>
      </c>
      <c r="AE1962">
        <v>1.03128844791024</v>
      </c>
      <c r="AF1962">
        <v>9.4125263924388953</v>
      </c>
      <c r="AG1962">
        <v>1</v>
      </c>
      <c r="AH1962" t="s">
        <v>1739</v>
      </c>
    </row>
    <row r="1963" spans="1:34">
      <c r="A1963" t="s">
        <v>1977</v>
      </c>
      <c r="B1963" t="s">
        <v>1978</v>
      </c>
      <c r="C1963" t="s">
        <v>2782</v>
      </c>
      <c r="D1963" t="s">
        <v>2783</v>
      </c>
      <c r="E1963" t="s">
        <v>72</v>
      </c>
      <c r="F1963" t="s">
        <v>39</v>
      </c>
      <c r="G1963" t="s">
        <v>41</v>
      </c>
      <c r="I1963">
        <v>1.3883365003112711</v>
      </c>
      <c r="J1963">
        <v>3</v>
      </c>
      <c r="K1963">
        <v>8.3999999999999977E-3</v>
      </c>
      <c r="M1963">
        <v>4.3967365003112704</v>
      </c>
      <c r="N1963">
        <v>83.537104863443787</v>
      </c>
      <c r="O1963">
        <v>476.27274623318829</v>
      </c>
      <c r="P1963">
        <v>188.40607567148751</v>
      </c>
      <c r="R1963">
        <v>748.21592676811963</v>
      </c>
      <c r="S1963">
        <v>6469745.804283387</v>
      </c>
      <c r="T1963">
        <v>18031164.55152189</v>
      </c>
      <c r="U1963">
        <v>29000045.454545449</v>
      </c>
      <c r="V1963">
        <v>53500955.810350731</v>
      </c>
      <c r="X1963">
        <v>0.1961526957394118</v>
      </c>
      <c r="Y1963">
        <v>1.076582364896908</v>
      </c>
      <c r="Z1963">
        <v>0.54139676917094115</v>
      </c>
      <c r="AB1963">
        <v>7.0526000000000005E-2</v>
      </c>
      <c r="AC1963">
        <v>5.4999999999999997E-3</v>
      </c>
      <c r="AD1963">
        <v>1.1970172671004511</v>
      </c>
      <c r="AE1963">
        <v>3.7438211300150468</v>
      </c>
      <c r="AF1963">
        <v>9.4136008974267682</v>
      </c>
      <c r="AG1963">
        <v>1</v>
      </c>
      <c r="AH1963" t="s">
        <v>73</v>
      </c>
    </row>
    <row r="1964" spans="1:34">
      <c r="A1964" t="s">
        <v>125</v>
      </c>
      <c r="B1964" t="s">
        <v>126</v>
      </c>
      <c r="C1964" t="s">
        <v>2784</v>
      </c>
      <c r="D1964" t="s">
        <v>2785</v>
      </c>
      <c r="E1964" t="s">
        <v>53</v>
      </c>
      <c r="F1964" t="s">
        <v>72</v>
      </c>
      <c r="G1964" t="s">
        <v>39</v>
      </c>
      <c r="H1964" t="s">
        <v>239</v>
      </c>
      <c r="I1964">
        <v>1.5</v>
      </c>
      <c r="J1964">
        <v>1</v>
      </c>
      <c r="K1964">
        <v>2.7381777206254339</v>
      </c>
      <c r="L1964">
        <v>2.02</v>
      </c>
      <c r="M1964">
        <v>7.258177720625433</v>
      </c>
      <c r="N1964">
        <v>156.2575497597804</v>
      </c>
      <c r="O1964">
        <v>60.170646557743339</v>
      </c>
      <c r="P1964">
        <v>434.70647422560239</v>
      </c>
      <c r="Q1964">
        <v>58.149404109062978</v>
      </c>
      <c r="R1964">
        <v>709.28407465218913</v>
      </c>
      <c r="S1964">
        <v>13090004.66400449</v>
      </c>
      <c r="T1964">
        <v>4660070.3812316712</v>
      </c>
      <c r="U1964">
        <v>16457511.017302779</v>
      </c>
      <c r="V1964">
        <v>58160596.68803817</v>
      </c>
      <c r="W1964">
        <v>23953010.62549923</v>
      </c>
      <c r="X1964">
        <v>0.37557406942236132</v>
      </c>
      <c r="Y1964">
        <v>0.14128613322161709</v>
      </c>
      <c r="Z1964">
        <v>0.98262461532631773</v>
      </c>
      <c r="AA1964">
        <v>0.1670959888191465</v>
      </c>
      <c r="AB1964">
        <v>0.103481</v>
      </c>
      <c r="AC1964">
        <v>5.4999999999999997E-3</v>
      </c>
      <c r="AD1964">
        <v>1.9760483846728929</v>
      </c>
      <c r="AE1964">
        <v>7.2581777206254333E-2</v>
      </c>
      <c r="AF1964">
        <v>9.4157888825045806</v>
      </c>
      <c r="AG1964">
        <v>1</v>
      </c>
      <c r="AH1964" t="s">
        <v>1799</v>
      </c>
    </row>
    <row r="1965" spans="1:34">
      <c r="A1965" t="s">
        <v>35</v>
      </c>
      <c r="B1965" t="s">
        <v>78</v>
      </c>
      <c r="C1965" t="s">
        <v>2008</v>
      </c>
      <c r="D1965" t="s">
        <v>2786</v>
      </c>
      <c r="E1965" t="s">
        <v>39</v>
      </c>
      <c r="F1965" t="s">
        <v>140</v>
      </c>
      <c r="I1965">
        <v>3</v>
      </c>
      <c r="J1965">
        <v>3.5486690962113672</v>
      </c>
      <c r="M1965">
        <v>6.5486690962113672</v>
      </c>
      <c r="N1965">
        <v>535.39819927329722</v>
      </c>
      <c r="O1965">
        <v>243.7258034001313</v>
      </c>
      <c r="R1965">
        <v>779.12400267342855</v>
      </c>
      <c r="S1965">
        <v>20269589.448560841</v>
      </c>
      <c r="T1965">
        <v>6736943.2058924893</v>
      </c>
      <c r="V1965">
        <v>27006532.65445333</v>
      </c>
      <c r="X1965">
        <v>1.2102314568572441</v>
      </c>
      <c r="Y1965">
        <v>0.59992553929786385</v>
      </c>
      <c r="AB1965">
        <v>4.4491999999999997E-2</v>
      </c>
      <c r="AC1965">
        <v>5.4999999999999997E-3</v>
      </c>
      <c r="AD1965">
        <v>1.782883732999953</v>
      </c>
      <c r="AE1965">
        <v>1.0379640517495019</v>
      </c>
      <c r="AF1965">
        <v>9.4195088809608229</v>
      </c>
      <c r="AG1965">
        <v>1</v>
      </c>
      <c r="AH1965" t="s">
        <v>2010</v>
      </c>
    </row>
    <row r="1966" spans="1:34">
      <c r="A1966" t="s">
        <v>59</v>
      </c>
      <c r="B1966" t="s">
        <v>110</v>
      </c>
      <c r="C1966" t="s">
        <v>1967</v>
      </c>
      <c r="D1966" t="s">
        <v>2787</v>
      </c>
      <c r="E1966" t="s">
        <v>53</v>
      </c>
      <c r="F1966" t="s">
        <v>72</v>
      </c>
      <c r="G1966" t="s">
        <v>39</v>
      </c>
      <c r="H1966" t="s">
        <v>239</v>
      </c>
      <c r="I1966">
        <v>1.5</v>
      </c>
      <c r="J1966">
        <v>1</v>
      </c>
      <c r="K1966">
        <v>1.990758203950252</v>
      </c>
      <c r="L1966">
        <v>2.02</v>
      </c>
      <c r="M1966">
        <v>6.5107582039502514</v>
      </c>
      <c r="N1966">
        <v>173.8134973404255</v>
      </c>
      <c r="O1966">
        <v>67.599837662337663</v>
      </c>
      <c r="P1966">
        <v>345.36424016869671</v>
      </c>
      <c r="Q1966">
        <v>68.987406144393248</v>
      </c>
      <c r="R1966">
        <v>655.76498131585311</v>
      </c>
      <c r="S1966">
        <v>14560701.190764019</v>
      </c>
      <c r="T1966">
        <v>5235443.1818181816</v>
      </c>
      <c r="U1966">
        <v>13075111.88482772</v>
      </c>
      <c r="V1966">
        <v>61288676.826380737</v>
      </c>
      <c r="W1966">
        <v>28417420.568970811</v>
      </c>
      <c r="X1966">
        <v>0.41777080606366312</v>
      </c>
      <c r="Y1966">
        <v>0.15873054746977161</v>
      </c>
      <c r="Z1966">
        <v>0.78067253138518911</v>
      </c>
      <c r="AA1966">
        <v>0.19823967282871621</v>
      </c>
      <c r="AB1966">
        <v>0.103481</v>
      </c>
      <c r="AC1966">
        <v>5.4999999999999997E-3</v>
      </c>
      <c r="AD1966">
        <v>1.772562442960278</v>
      </c>
      <c r="AE1966">
        <v>1.0319551753261149</v>
      </c>
      <c r="AF1966">
        <v>9.4242568222366447</v>
      </c>
      <c r="AG1966">
        <v>1</v>
      </c>
      <c r="AH1966" t="s">
        <v>1799</v>
      </c>
    </row>
    <row r="1967" spans="1:34">
      <c r="A1967" t="s">
        <v>35</v>
      </c>
      <c r="B1967" t="s">
        <v>45</v>
      </c>
      <c r="C1967" t="s">
        <v>2699</v>
      </c>
      <c r="D1967" t="s">
        <v>2788</v>
      </c>
      <c r="E1967" t="s">
        <v>72</v>
      </c>
      <c r="F1967" t="s">
        <v>40</v>
      </c>
      <c r="G1967" t="s">
        <v>239</v>
      </c>
      <c r="I1967">
        <v>2.6845327670858068</v>
      </c>
      <c r="J1967">
        <v>2.57728186575403</v>
      </c>
      <c r="K1967">
        <v>2.02</v>
      </c>
      <c r="M1967">
        <v>7.2818146328398363</v>
      </c>
      <c r="N1967">
        <v>188.59971808964659</v>
      </c>
      <c r="O1967">
        <v>322.55073047164058</v>
      </c>
      <c r="P1967">
        <v>73.079991692392312</v>
      </c>
      <c r="R1967">
        <v>584.23044025367949</v>
      </c>
      <c r="S1967">
        <v>14606589.931433961</v>
      </c>
      <c r="T1967">
        <v>25290164.053589988</v>
      </c>
      <c r="U1967">
        <v>30103246.014974091</v>
      </c>
      <c r="V1967">
        <v>69999999.999998048</v>
      </c>
      <c r="X1967">
        <v>0.44284923662905379</v>
      </c>
      <c r="Y1967">
        <v>0.7446378640344713</v>
      </c>
      <c r="Z1967">
        <v>0.2099999761275641</v>
      </c>
      <c r="AB1967">
        <v>8.2440000000000013E-2</v>
      </c>
      <c r="AC1967">
        <v>5.4999999999999997E-3</v>
      </c>
      <c r="AD1967">
        <v>1.982483564961631</v>
      </c>
      <c r="AE1967">
        <v>7.2818146328398364E-2</v>
      </c>
      <c r="AF1967">
        <v>9.4250563441298656</v>
      </c>
      <c r="AG1967">
        <v>1</v>
      </c>
      <c r="AH1967" t="s">
        <v>2457</v>
      </c>
    </row>
    <row r="1968" spans="1:34">
      <c r="A1968" t="s">
        <v>740</v>
      </c>
      <c r="B1968" t="s">
        <v>759</v>
      </c>
      <c r="C1968" t="s">
        <v>2763</v>
      </c>
      <c r="D1968" t="s">
        <v>2789</v>
      </c>
      <c r="E1968" t="s">
        <v>103</v>
      </c>
      <c r="F1968" t="s">
        <v>40</v>
      </c>
      <c r="I1968">
        <v>3.079054222401262</v>
      </c>
      <c r="J1968">
        <v>3.4665512990677909</v>
      </c>
      <c r="M1968">
        <v>6.5456055214690529</v>
      </c>
      <c r="N1968">
        <v>303.03025305465758</v>
      </c>
      <c r="O1968">
        <v>340.87754440833282</v>
      </c>
      <c r="R1968">
        <v>643.9077974629904</v>
      </c>
      <c r="S1968">
        <v>43272889.484187327</v>
      </c>
      <c r="T1968">
        <v>26727110.515812669</v>
      </c>
      <c r="V1968">
        <v>70000000</v>
      </c>
      <c r="X1968">
        <v>0.6962157446126418</v>
      </c>
      <c r="Y1968">
        <v>0.78694699030561921</v>
      </c>
      <c r="AB1968">
        <v>5.4501999999999988E-2</v>
      </c>
      <c r="AC1968">
        <v>5.4999999999999997E-3</v>
      </c>
      <c r="AD1968">
        <v>1.7820496707664439</v>
      </c>
      <c r="AE1968">
        <v>1.037478475152845</v>
      </c>
      <c r="AF1968">
        <v>9.4251356673883411</v>
      </c>
      <c r="AG1968">
        <v>1</v>
      </c>
      <c r="AH1968" t="s">
        <v>1405</v>
      </c>
    </row>
    <row r="1969" spans="1:34">
      <c r="A1969" t="s">
        <v>459</v>
      </c>
      <c r="B1969" t="s">
        <v>796</v>
      </c>
      <c r="C1969" t="s">
        <v>1981</v>
      </c>
      <c r="D1969" t="s">
        <v>2790</v>
      </c>
      <c r="E1969" t="s">
        <v>53</v>
      </c>
      <c r="F1969" t="s">
        <v>140</v>
      </c>
      <c r="I1969">
        <v>5</v>
      </c>
      <c r="J1969">
        <v>1.557327915847049</v>
      </c>
      <c r="M1969">
        <v>6.5573279158470497</v>
      </c>
      <c r="N1969">
        <v>559.16666666666663</v>
      </c>
      <c r="O1969">
        <v>104.03005910822171</v>
      </c>
      <c r="R1969">
        <v>663.19672577488836</v>
      </c>
      <c r="S1969">
        <v>46842500</v>
      </c>
      <c r="T1969">
        <v>2875545.3470272589</v>
      </c>
      <c r="V1969">
        <v>49718045.347027257</v>
      </c>
      <c r="X1969">
        <v>1.343989463601533</v>
      </c>
      <c r="Y1969">
        <v>0.25606763191678911</v>
      </c>
      <c r="AB1969">
        <v>4.4491999999999997E-2</v>
      </c>
      <c r="AC1969">
        <v>5.4999999999999997E-3</v>
      </c>
      <c r="AD1969">
        <v>1.785241107979302</v>
      </c>
      <c r="AE1969">
        <v>1.039336474661757</v>
      </c>
      <c r="AF1969">
        <v>9.4318974984881088</v>
      </c>
      <c r="AG1969">
        <v>1</v>
      </c>
      <c r="AH1969" t="s">
        <v>1569</v>
      </c>
    </row>
    <row r="1970" spans="1:34">
      <c r="A1970" t="s">
        <v>59</v>
      </c>
      <c r="B1970" t="s">
        <v>97</v>
      </c>
      <c r="C1970" t="s">
        <v>2012</v>
      </c>
      <c r="D1970" t="s">
        <v>2791</v>
      </c>
      <c r="E1970" t="s">
        <v>72</v>
      </c>
      <c r="F1970" t="s">
        <v>140</v>
      </c>
      <c r="G1970" t="s">
        <v>41</v>
      </c>
      <c r="H1970" t="s">
        <v>239</v>
      </c>
      <c r="I1970">
        <v>1.043272672923319</v>
      </c>
      <c r="J1970">
        <v>3.4495518911782699</v>
      </c>
      <c r="K1970">
        <v>8.3999999999999995E-3</v>
      </c>
      <c r="L1970">
        <v>2.02</v>
      </c>
      <c r="M1970">
        <v>6.5212245641015887</v>
      </c>
      <c r="N1970">
        <v>70.525063327169462</v>
      </c>
      <c r="O1970">
        <v>233.5337963259571</v>
      </c>
      <c r="P1970">
        <v>192.7284822658402</v>
      </c>
      <c r="Q1970">
        <v>68.987406144393248</v>
      </c>
      <c r="R1970">
        <v>565.77474806335999</v>
      </c>
      <c r="S1970">
        <v>5461994.8022336205</v>
      </c>
      <c r="T1970">
        <v>6455220.9924260713</v>
      </c>
      <c r="U1970">
        <v>29665363.636363629</v>
      </c>
      <c r="V1970">
        <v>69999999.999994144</v>
      </c>
      <c r="W1970">
        <v>28417420.568970811</v>
      </c>
      <c r="X1970">
        <v>0.16559924253337041</v>
      </c>
      <c r="Y1970">
        <v>0.57483814495881091</v>
      </c>
      <c r="Z1970">
        <v>0.5538174777754028</v>
      </c>
      <c r="AA1970">
        <v>0.19823967282871621</v>
      </c>
      <c r="AB1970">
        <v>9.7769000000000009E-2</v>
      </c>
      <c r="AC1970">
        <v>5.4999999999999997E-3</v>
      </c>
      <c r="AD1970">
        <v>1.775411923210904</v>
      </c>
      <c r="AE1970">
        <v>1.0336140934101019</v>
      </c>
      <c r="AF1970">
        <v>9.433519580722594</v>
      </c>
      <c r="AG1970">
        <v>1</v>
      </c>
      <c r="AH1970" t="s">
        <v>1988</v>
      </c>
    </row>
    <row r="1971" spans="1:34">
      <c r="A1971" t="s">
        <v>35</v>
      </c>
      <c r="B1971" t="s">
        <v>68</v>
      </c>
      <c r="C1971" t="s">
        <v>2098</v>
      </c>
      <c r="D1971" t="s">
        <v>2792</v>
      </c>
      <c r="E1971" t="s">
        <v>39</v>
      </c>
      <c r="F1971" t="s">
        <v>140</v>
      </c>
      <c r="G1971" t="s">
        <v>40</v>
      </c>
      <c r="H1971" t="s">
        <v>239</v>
      </c>
      <c r="I1971">
        <v>1.9982094099974179</v>
      </c>
      <c r="J1971">
        <v>1.5</v>
      </c>
      <c r="K1971">
        <v>1</v>
      </c>
      <c r="L1971">
        <v>2.02</v>
      </c>
      <c r="M1971">
        <v>6.5182094099974179</v>
      </c>
      <c r="N1971">
        <v>356.61257329452508</v>
      </c>
      <c r="O1971">
        <v>103.02135679275</v>
      </c>
      <c r="P1971">
        <v>125.1515151515151</v>
      </c>
      <c r="Q1971">
        <v>73.079991692392312</v>
      </c>
      <c r="R1971">
        <v>657.86543693118267</v>
      </c>
      <c r="S1971">
        <v>13500961.457632881</v>
      </c>
      <c r="T1971">
        <v>2847663.3168270001</v>
      </c>
      <c r="U1971">
        <v>9812727.2727272715</v>
      </c>
      <c r="V1971">
        <v>56264598.062161252</v>
      </c>
      <c r="W1971">
        <v>30103246.014974091</v>
      </c>
      <c r="X1971">
        <v>0.80609862845567637</v>
      </c>
      <c r="Y1971">
        <v>0.25358473403663789</v>
      </c>
      <c r="Z1971">
        <v>0.28892371995820271</v>
      </c>
      <c r="AA1971">
        <v>0.2099999761275641</v>
      </c>
      <c r="AB1971">
        <v>0.102786</v>
      </c>
      <c r="AC1971">
        <v>5.4999999999999997E-3</v>
      </c>
      <c r="AD1971">
        <v>1.774591043559506</v>
      </c>
      <c r="AE1971">
        <v>1.0331361914845909</v>
      </c>
      <c r="AF1971">
        <v>9.4342226450415154</v>
      </c>
      <c r="AG1971">
        <v>1</v>
      </c>
      <c r="AH1971" t="s">
        <v>2100</v>
      </c>
    </row>
    <row r="1972" spans="1:34">
      <c r="A1972" t="s">
        <v>129</v>
      </c>
      <c r="B1972" t="s">
        <v>130</v>
      </c>
      <c r="C1972" t="s">
        <v>2793</v>
      </c>
      <c r="D1972" t="s">
        <v>2794</v>
      </c>
      <c r="E1972" t="s">
        <v>72</v>
      </c>
      <c r="F1972" t="s">
        <v>40</v>
      </c>
      <c r="I1972">
        <v>1.5543625379681909</v>
      </c>
      <c r="J1972">
        <v>5</v>
      </c>
      <c r="M1972">
        <v>6.5543625379681911</v>
      </c>
      <c r="N1972">
        <v>103.01172986553701</v>
      </c>
      <c r="O1972">
        <v>570.90220385674922</v>
      </c>
      <c r="R1972">
        <v>673.91393372228617</v>
      </c>
      <c r="S1972">
        <v>7978008.1938316924</v>
      </c>
      <c r="T1972">
        <v>44762603.305785127</v>
      </c>
      <c r="V1972">
        <v>52740611.499616817</v>
      </c>
      <c r="X1972">
        <v>0.2418808808245809</v>
      </c>
      <c r="Y1972">
        <v>1.31797995630284</v>
      </c>
      <c r="AB1972">
        <v>5.1397000000000012E-2</v>
      </c>
      <c r="AC1972">
        <v>5.4999999999999997E-3</v>
      </c>
      <c r="AD1972">
        <v>1.784433779970398</v>
      </c>
      <c r="AE1972">
        <v>1.038866462267958</v>
      </c>
      <c r="AF1972">
        <v>9.4345597802065466</v>
      </c>
      <c r="AG1972">
        <v>1</v>
      </c>
      <c r="AH1972" t="s">
        <v>1326</v>
      </c>
    </row>
    <row r="1973" spans="1:34">
      <c r="A1973" t="s">
        <v>129</v>
      </c>
      <c r="B1973" t="s">
        <v>136</v>
      </c>
      <c r="C1973" t="s">
        <v>2793</v>
      </c>
      <c r="D1973" t="s">
        <v>2795</v>
      </c>
      <c r="E1973" t="s">
        <v>72</v>
      </c>
      <c r="F1973" t="s">
        <v>40</v>
      </c>
      <c r="I1973">
        <v>1.5603269915729761</v>
      </c>
      <c r="J1973">
        <v>5</v>
      </c>
      <c r="M1973">
        <v>6.5603269915729756</v>
      </c>
      <c r="N1973">
        <v>103.4070100325017</v>
      </c>
      <c r="O1973">
        <v>570.90220385674922</v>
      </c>
      <c r="R1973">
        <v>674.30921388925094</v>
      </c>
      <c r="S1973">
        <v>8008621.6823637234</v>
      </c>
      <c r="T1973">
        <v>44762603.305785127</v>
      </c>
      <c r="V1973">
        <v>52771224.988148853</v>
      </c>
      <c r="X1973">
        <v>0.24280903449293209</v>
      </c>
      <c r="Y1973">
        <v>1.31797995630284</v>
      </c>
      <c r="AB1973">
        <v>5.1397000000000012E-2</v>
      </c>
      <c r="AC1973">
        <v>5.4999999999999997E-3</v>
      </c>
      <c r="AD1973">
        <v>1.7860576102711769</v>
      </c>
      <c r="AE1973">
        <v>1.0398118281643169</v>
      </c>
      <c r="AF1973">
        <v>9.4430934300084708</v>
      </c>
      <c r="AG1973">
        <v>1</v>
      </c>
      <c r="AH1973" t="s">
        <v>1326</v>
      </c>
    </row>
    <row r="1974" spans="1:34">
      <c r="A1974" t="s">
        <v>422</v>
      </c>
      <c r="B1974" t="s">
        <v>527</v>
      </c>
      <c r="C1974" t="s">
        <v>2609</v>
      </c>
      <c r="D1974" t="s">
        <v>2796</v>
      </c>
      <c r="E1974" t="s">
        <v>53</v>
      </c>
      <c r="F1974" t="s">
        <v>39</v>
      </c>
      <c r="G1974" t="s">
        <v>140</v>
      </c>
      <c r="H1974" t="s">
        <v>302</v>
      </c>
      <c r="I1974">
        <v>2.0306016350294742</v>
      </c>
      <c r="J1974">
        <v>3</v>
      </c>
      <c r="K1974">
        <v>1.5</v>
      </c>
      <c r="L1974">
        <v>1.06E-2</v>
      </c>
      <c r="M1974">
        <v>6.5412016350294753</v>
      </c>
      <c r="N1974">
        <v>190.78759002013081</v>
      </c>
      <c r="O1974">
        <v>435.63640787743958</v>
      </c>
      <c r="P1974">
        <v>98.483511307937476</v>
      </c>
      <c r="Q1974">
        <v>44.026333184789081</v>
      </c>
      <c r="R1974">
        <v>768.93384239029706</v>
      </c>
      <c r="S1974">
        <v>15982654.57916777</v>
      </c>
      <c r="T1974">
        <v>16492717.28688442</v>
      </c>
      <c r="U1974">
        <v>2722230.5276770219</v>
      </c>
      <c r="V1974">
        <v>47166079.399076812</v>
      </c>
      <c r="W1974">
        <v>11968477.0053476</v>
      </c>
      <c r="X1974">
        <v>0.45856902075645561</v>
      </c>
      <c r="Y1974">
        <v>0.98472666751807125</v>
      </c>
      <c r="Z1974">
        <v>0.24241493025817981</v>
      </c>
      <c r="AA1974">
        <v>0.12651245168042841</v>
      </c>
      <c r="AB1974">
        <v>8.7010000000000004E-2</v>
      </c>
      <c r="AC1974">
        <v>5.4999999999999997E-3</v>
      </c>
      <c r="AD1974">
        <v>1.78085070691902</v>
      </c>
      <c r="AE1974">
        <v>1.0367804591521721</v>
      </c>
      <c r="AF1974">
        <v>9.451342801100667</v>
      </c>
      <c r="AG1974">
        <v>1</v>
      </c>
      <c r="AH1974" t="s">
        <v>773</v>
      </c>
    </row>
    <row r="1975" spans="1:34">
      <c r="A1975" t="s">
        <v>35</v>
      </c>
      <c r="B1975" t="s">
        <v>74</v>
      </c>
      <c r="C1975" t="s">
        <v>2098</v>
      </c>
      <c r="D1975" t="s">
        <v>2797</v>
      </c>
      <c r="E1975" t="s">
        <v>39</v>
      </c>
      <c r="F1975" t="s">
        <v>140</v>
      </c>
      <c r="G1975" t="s">
        <v>40</v>
      </c>
      <c r="H1975" t="s">
        <v>239</v>
      </c>
      <c r="I1975">
        <v>2.01275368193562</v>
      </c>
      <c r="J1975">
        <v>1.5</v>
      </c>
      <c r="K1975">
        <v>1</v>
      </c>
      <c r="L1975">
        <v>2.02</v>
      </c>
      <c r="M1975">
        <v>6.5327536819356196</v>
      </c>
      <c r="N1975">
        <v>359.20823229634328</v>
      </c>
      <c r="O1975">
        <v>103.02135679275</v>
      </c>
      <c r="P1975">
        <v>125.1515151515151</v>
      </c>
      <c r="Q1975">
        <v>73.079991692392312</v>
      </c>
      <c r="R1975">
        <v>660.46109593300082</v>
      </c>
      <c r="S1975">
        <v>13599230.264638079</v>
      </c>
      <c r="T1975">
        <v>2847663.3168270001</v>
      </c>
      <c r="U1975">
        <v>9812727.2727272715</v>
      </c>
      <c r="V1975">
        <v>56362866.869166441</v>
      </c>
      <c r="W1975">
        <v>30103246.014974091</v>
      </c>
      <c r="X1975">
        <v>0.81196594026124247</v>
      </c>
      <c r="Y1975">
        <v>0.25358473403663789</v>
      </c>
      <c r="Z1975">
        <v>0.28892371995820271</v>
      </c>
      <c r="AA1975">
        <v>0.2099999761275641</v>
      </c>
      <c r="AB1975">
        <v>0.102786</v>
      </c>
      <c r="AC1975">
        <v>5.4999999999999997E-3</v>
      </c>
      <c r="AD1975">
        <v>1.7785507406316869</v>
      </c>
      <c r="AE1975">
        <v>1.0354414585867959</v>
      </c>
      <c r="AF1975">
        <v>9.4550318811541043</v>
      </c>
      <c r="AG1975">
        <v>1</v>
      </c>
      <c r="AH1975" t="s">
        <v>2100</v>
      </c>
    </row>
    <row r="1976" spans="1:34">
      <c r="A1976" t="s">
        <v>208</v>
      </c>
      <c r="B1976" t="s">
        <v>209</v>
      </c>
      <c r="C1976" t="s">
        <v>2798</v>
      </c>
      <c r="D1976" t="s">
        <v>2799</v>
      </c>
      <c r="E1976" t="s">
        <v>53</v>
      </c>
      <c r="F1976" t="s">
        <v>140</v>
      </c>
      <c r="G1976" t="s">
        <v>41</v>
      </c>
      <c r="H1976" t="s">
        <v>239</v>
      </c>
      <c r="I1976">
        <v>1.5</v>
      </c>
      <c r="J1976">
        <v>3.0097883710896172</v>
      </c>
      <c r="K1976">
        <v>7.1432968534122284E-3</v>
      </c>
      <c r="L1976">
        <v>2.02</v>
      </c>
      <c r="M1976">
        <v>6.5369316679430298</v>
      </c>
      <c r="N1976">
        <v>167.75</v>
      </c>
      <c r="O1976">
        <v>201.05493452057439</v>
      </c>
      <c r="P1976">
        <v>161.51643114973149</v>
      </c>
      <c r="Q1976">
        <v>61.974581298003081</v>
      </c>
      <c r="R1976">
        <v>592.29594696830895</v>
      </c>
      <c r="S1976">
        <v>14052750</v>
      </c>
      <c r="T1976">
        <v>5557457.0120744677</v>
      </c>
      <c r="U1976">
        <v>24861108.26471094</v>
      </c>
      <c r="V1976">
        <v>69999999.999980479</v>
      </c>
      <c r="W1976">
        <v>25528684.72319508</v>
      </c>
      <c r="X1976">
        <v>0.40319683908045978</v>
      </c>
      <c r="Y1976">
        <v>0.49489216298830058</v>
      </c>
      <c r="Z1976">
        <v>0.46412767571761931</v>
      </c>
      <c r="AA1976">
        <v>0.17808787729311229</v>
      </c>
      <c r="AB1976">
        <v>9.7769000000000009E-2</v>
      </c>
      <c r="AC1976">
        <v>5.4999999999999997E-3</v>
      </c>
      <c r="AD1976">
        <v>1.779688202790773</v>
      </c>
      <c r="AE1976">
        <v>1.03610366936897</v>
      </c>
      <c r="AF1976">
        <v>9.4559925401027733</v>
      </c>
      <c r="AG1976">
        <v>1</v>
      </c>
      <c r="AH1976" t="s">
        <v>1739</v>
      </c>
    </row>
    <row r="1977" spans="1:34">
      <c r="A1977" t="s">
        <v>59</v>
      </c>
      <c r="B1977" t="s">
        <v>105</v>
      </c>
      <c r="C1977" t="s">
        <v>1946</v>
      </c>
      <c r="D1977" t="s">
        <v>2800</v>
      </c>
      <c r="E1977" t="s">
        <v>72</v>
      </c>
      <c r="F1977" t="s">
        <v>140</v>
      </c>
      <c r="G1977" t="s">
        <v>41</v>
      </c>
      <c r="I1977">
        <v>3</v>
      </c>
      <c r="J1977">
        <v>3.5507627294444228</v>
      </c>
      <c r="K1977">
        <v>8.4000000000000012E-3</v>
      </c>
      <c r="M1977">
        <v>6.5591627294444228</v>
      </c>
      <c r="N1977">
        <v>202.79951298701289</v>
      </c>
      <c r="O1977">
        <v>240.38574464715009</v>
      </c>
      <c r="P1977">
        <v>192.72848226584031</v>
      </c>
      <c r="R1977">
        <v>635.91373990000329</v>
      </c>
      <c r="S1977">
        <v>15706329.545454539</v>
      </c>
      <c r="T1977">
        <v>6644619.0210533636</v>
      </c>
      <c r="U1977">
        <v>29665363.63636364</v>
      </c>
      <c r="V1977">
        <v>52016312.202871554</v>
      </c>
      <c r="X1977">
        <v>0.47619164240931472</v>
      </c>
      <c r="Y1977">
        <v>0.59170406040348889</v>
      </c>
      <c r="Z1977">
        <v>0.55381747777540291</v>
      </c>
      <c r="AB1977">
        <v>6.6725999999999994E-2</v>
      </c>
      <c r="AC1977">
        <v>5.4999999999999997E-3</v>
      </c>
      <c r="AD1977">
        <v>1.785740638382775</v>
      </c>
      <c r="AE1977">
        <v>1.039627292616941</v>
      </c>
      <c r="AF1977">
        <v>9.4567566604441389</v>
      </c>
      <c r="AG1977">
        <v>1</v>
      </c>
      <c r="AH1977" t="s">
        <v>1651</v>
      </c>
    </row>
    <row r="1978" spans="1:34">
      <c r="A1978" t="s">
        <v>99</v>
      </c>
      <c r="B1978" t="s">
        <v>100</v>
      </c>
      <c r="C1978" t="s">
        <v>2801</v>
      </c>
      <c r="D1978" t="s">
        <v>2802</v>
      </c>
      <c r="E1978" t="s">
        <v>72</v>
      </c>
      <c r="F1978" t="s">
        <v>40</v>
      </c>
      <c r="G1978" t="s">
        <v>41</v>
      </c>
      <c r="H1978" t="s">
        <v>239</v>
      </c>
      <c r="I1978">
        <v>1</v>
      </c>
      <c r="J1978">
        <v>4.2689542221233401</v>
      </c>
      <c r="K1978">
        <v>1.5679385692206011E-3</v>
      </c>
      <c r="L1978">
        <v>2.02</v>
      </c>
      <c r="M1978">
        <v>7.2905221606925599</v>
      </c>
      <c r="N1978">
        <v>60.170646557743339</v>
      </c>
      <c r="O1978">
        <v>458.80967708915819</v>
      </c>
      <c r="P1978">
        <v>35.167756276288173</v>
      </c>
      <c r="Q1978">
        <v>58.149404109062971</v>
      </c>
      <c r="R1978">
        <v>612.29748403225267</v>
      </c>
      <c r="S1978">
        <v>4660070.3812316712</v>
      </c>
      <c r="T1978">
        <v>35973789.257871971</v>
      </c>
      <c r="U1978">
        <v>5413129.7353967139</v>
      </c>
      <c r="V1978">
        <v>69999999.999999583</v>
      </c>
      <c r="W1978">
        <v>23953010.625499219</v>
      </c>
      <c r="X1978">
        <v>0.14128613322161709</v>
      </c>
      <c r="Y1978">
        <v>1.059204105495134</v>
      </c>
      <c r="Z1978">
        <v>0.10105677090887399</v>
      </c>
      <c r="AA1978">
        <v>0.16709598881914639</v>
      </c>
      <c r="AB1978">
        <v>0.104674</v>
      </c>
      <c r="AC1978">
        <v>5.4999999999999997E-3</v>
      </c>
      <c r="AD1978">
        <v>1.9848542008168231</v>
      </c>
      <c r="AE1978">
        <v>7.2905221606925599E-2</v>
      </c>
      <c r="AF1978">
        <v>9.458455583116308</v>
      </c>
      <c r="AG1978">
        <v>1</v>
      </c>
      <c r="AH1978" t="s">
        <v>2803</v>
      </c>
    </row>
    <row r="1979" spans="1:34">
      <c r="A1979" t="s">
        <v>422</v>
      </c>
      <c r="B1979" t="s">
        <v>500</v>
      </c>
      <c r="C1979" t="s">
        <v>2652</v>
      </c>
      <c r="D1979" t="s">
        <v>2804</v>
      </c>
      <c r="E1979" t="s">
        <v>53</v>
      </c>
      <c r="F1979" t="s">
        <v>39</v>
      </c>
      <c r="I1979">
        <v>3.573615760544719</v>
      </c>
      <c r="J1979">
        <v>3.0000000000000009</v>
      </c>
      <c r="M1979">
        <v>6.573615760544719</v>
      </c>
      <c r="N1979">
        <v>335.76331607867911</v>
      </c>
      <c r="O1979">
        <v>435.63640787743958</v>
      </c>
      <c r="R1979">
        <v>771.39972395611869</v>
      </c>
      <c r="S1979">
        <v>28127558.509834029</v>
      </c>
      <c r="T1979">
        <v>16492717.28688442</v>
      </c>
      <c r="V1979">
        <v>44620275.796718448</v>
      </c>
      <c r="X1979">
        <v>0.80702657360415331</v>
      </c>
      <c r="Y1979">
        <v>0.98472666751807136</v>
      </c>
      <c r="AB1979">
        <v>4.8292000000000002E-2</v>
      </c>
      <c r="AC1979">
        <v>5.4999999999999997E-3</v>
      </c>
      <c r="AD1979">
        <v>1.789675495017411</v>
      </c>
      <c r="AE1979">
        <v>1.0419180980463381</v>
      </c>
      <c r="AF1979">
        <v>9.4590013536084676</v>
      </c>
      <c r="AG1979">
        <v>1</v>
      </c>
      <c r="AH1979" t="s">
        <v>541</v>
      </c>
    </row>
    <row r="1980" spans="1:34">
      <c r="A1980" t="s">
        <v>422</v>
      </c>
      <c r="B1980" t="s">
        <v>466</v>
      </c>
      <c r="C1980" t="s">
        <v>2730</v>
      </c>
      <c r="D1980" t="s">
        <v>2805</v>
      </c>
      <c r="E1980" t="s">
        <v>53</v>
      </c>
      <c r="F1980" t="s">
        <v>140</v>
      </c>
      <c r="G1980" t="s">
        <v>41</v>
      </c>
      <c r="H1980" t="s">
        <v>239</v>
      </c>
      <c r="I1980">
        <v>1.8616044943215719</v>
      </c>
      <c r="J1980">
        <v>2.649539380141404</v>
      </c>
      <c r="K1980">
        <v>8.4000000000000012E-3</v>
      </c>
      <c r="L1980">
        <v>2.02</v>
      </c>
      <c r="M1980">
        <v>6.5395438744629768</v>
      </c>
      <c r="N1980">
        <v>174.90926280924711</v>
      </c>
      <c r="O1980">
        <v>173.95729433665451</v>
      </c>
      <c r="P1980">
        <v>186.37200198002759</v>
      </c>
      <c r="Q1980">
        <v>53.049167857142862</v>
      </c>
      <c r="R1980">
        <v>588.28772698307193</v>
      </c>
      <c r="S1980">
        <v>14652495.636021741</v>
      </c>
      <c r="T1980">
        <v>4808437.9899355918</v>
      </c>
      <c r="U1980">
        <v>28686954.545454551</v>
      </c>
      <c r="V1980">
        <v>69999999.999983311</v>
      </c>
      <c r="W1980">
        <v>21852111.828571431</v>
      </c>
      <c r="X1980">
        <v>0.42040454182165038</v>
      </c>
      <c r="Y1980">
        <v>0.42819193603551969</v>
      </c>
      <c r="Z1980">
        <v>0.53555172982766541</v>
      </c>
      <c r="AA1980">
        <v>0.15244013752052549</v>
      </c>
      <c r="AB1980">
        <v>9.7769000000000009E-2</v>
      </c>
      <c r="AC1980">
        <v>5.4999999999999997E-3</v>
      </c>
      <c r="AD1980">
        <v>1.7803993794349471</v>
      </c>
      <c r="AE1980">
        <v>1.0365177041023821</v>
      </c>
      <c r="AF1980">
        <v>9.459729958000306</v>
      </c>
      <c r="AG1980">
        <v>1</v>
      </c>
      <c r="AH1980" t="s">
        <v>1739</v>
      </c>
    </row>
    <row r="1981" spans="1:34">
      <c r="A1981" t="s">
        <v>59</v>
      </c>
      <c r="B1981" t="s">
        <v>105</v>
      </c>
      <c r="C1981" t="s">
        <v>2012</v>
      </c>
      <c r="D1981" t="s">
        <v>2806</v>
      </c>
      <c r="E1981" t="s">
        <v>72</v>
      </c>
      <c r="F1981" t="s">
        <v>140</v>
      </c>
      <c r="G1981" t="s">
        <v>41</v>
      </c>
      <c r="H1981" t="s">
        <v>239</v>
      </c>
      <c r="I1981">
        <v>1.031627134119756</v>
      </c>
      <c r="J1981">
        <v>3.4821329058269139</v>
      </c>
      <c r="K1981">
        <v>8.3999999999999995E-3</v>
      </c>
      <c r="L1981">
        <v>2.02</v>
      </c>
      <c r="M1981">
        <v>6.5421600399466708</v>
      </c>
      <c r="N1981">
        <v>69.737826794558146</v>
      </c>
      <c r="O1981">
        <v>235.73952283162521</v>
      </c>
      <c r="P1981">
        <v>192.7284822658402</v>
      </c>
      <c r="Q1981">
        <v>68.987406144393262</v>
      </c>
      <c r="R1981">
        <v>567.1932380364168</v>
      </c>
      <c r="S1981">
        <v>5401025.2455059076</v>
      </c>
      <c r="T1981">
        <v>6516190.5491538094</v>
      </c>
      <c r="U1981">
        <v>29665363.636363629</v>
      </c>
      <c r="V1981">
        <v>69999999.999994174</v>
      </c>
      <c r="W1981">
        <v>28417420.568970822</v>
      </c>
      <c r="X1981">
        <v>0.16375073978350041</v>
      </c>
      <c r="Y1981">
        <v>0.58026749074409945</v>
      </c>
      <c r="Z1981">
        <v>0.5538174777754028</v>
      </c>
      <c r="AA1981">
        <v>0.1982396728287163</v>
      </c>
      <c r="AB1981">
        <v>9.7769000000000009E-2</v>
      </c>
      <c r="AC1981">
        <v>5.4999999999999997E-3</v>
      </c>
      <c r="AD1981">
        <v>1.7811116339121831</v>
      </c>
      <c r="AE1981">
        <v>1.0369323663315471</v>
      </c>
      <c r="AF1981">
        <v>9.4634730401904008</v>
      </c>
      <c r="AG1981">
        <v>1</v>
      </c>
      <c r="AH1981" t="s">
        <v>1988</v>
      </c>
    </row>
    <row r="1982" spans="1:34">
      <c r="A1982" t="s">
        <v>59</v>
      </c>
      <c r="B1982" t="s">
        <v>97</v>
      </c>
      <c r="C1982" t="s">
        <v>1992</v>
      </c>
      <c r="D1982" t="s">
        <v>2807</v>
      </c>
      <c r="E1982" t="s">
        <v>72</v>
      </c>
      <c r="F1982" t="s">
        <v>39</v>
      </c>
      <c r="G1982" t="s">
        <v>140</v>
      </c>
      <c r="I1982">
        <v>2.0663857944882569</v>
      </c>
      <c r="J1982">
        <v>3</v>
      </c>
      <c r="K1982">
        <v>1.5</v>
      </c>
      <c r="M1982">
        <v>6.5663857944882569</v>
      </c>
      <c r="N1982">
        <v>139.68734425516681</v>
      </c>
      <c r="O1982">
        <v>520.4513126959248</v>
      </c>
      <c r="P1982">
        <v>101.549623122</v>
      </c>
      <c r="R1982">
        <v>761.68828007309162</v>
      </c>
      <c r="S1982">
        <v>10818445.418759489</v>
      </c>
      <c r="T1982">
        <v>19703716.692789972</v>
      </c>
      <c r="U1982">
        <v>2806982.4122378179</v>
      </c>
      <c r="V1982">
        <v>33329144.523787279</v>
      </c>
      <c r="X1982">
        <v>0.3279985484428799</v>
      </c>
      <c r="Y1982">
        <v>1.176445029591396</v>
      </c>
      <c r="Z1982">
        <v>0.2499620949733542</v>
      </c>
      <c r="AB1982">
        <v>6.8638000000000005E-2</v>
      </c>
      <c r="AC1982">
        <v>5.4999999999999997E-3</v>
      </c>
      <c r="AD1982">
        <v>1.7877071272952321</v>
      </c>
      <c r="AE1982">
        <v>1.040772148426389</v>
      </c>
      <c r="AF1982">
        <v>9.4690030702098777</v>
      </c>
      <c r="AG1982">
        <v>1</v>
      </c>
      <c r="AH1982" t="s">
        <v>1713</v>
      </c>
    </row>
    <row r="1983" spans="1:34">
      <c r="A1983" t="s">
        <v>35</v>
      </c>
      <c r="B1983" t="s">
        <v>78</v>
      </c>
      <c r="C1983" t="s">
        <v>2098</v>
      </c>
      <c r="D1983" t="s">
        <v>2808</v>
      </c>
      <c r="E1983" t="s">
        <v>39</v>
      </c>
      <c r="F1983" t="s">
        <v>140</v>
      </c>
      <c r="G1983" t="s">
        <v>40</v>
      </c>
      <c r="H1983" t="s">
        <v>239</v>
      </c>
      <c r="I1983">
        <v>2.0225752758319859</v>
      </c>
      <c r="J1983">
        <v>1.5</v>
      </c>
      <c r="K1983">
        <v>1</v>
      </c>
      <c r="L1983">
        <v>2.02</v>
      </c>
      <c r="M1983">
        <v>6.5425752758319859</v>
      </c>
      <c r="N1983">
        <v>360.96105352504588</v>
      </c>
      <c r="O1983">
        <v>103.02135679275</v>
      </c>
      <c r="P1983">
        <v>125.1515151515151</v>
      </c>
      <c r="Q1983">
        <v>73.079991692392312</v>
      </c>
      <c r="R1983">
        <v>662.21391716170342</v>
      </c>
      <c r="S1983">
        <v>13665590.156641349</v>
      </c>
      <c r="T1983">
        <v>2847663.3168270001</v>
      </c>
      <c r="U1983">
        <v>9812727.2727272715</v>
      </c>
      <c r="V1983">
        <v>56429226.761169717</v>
      </c>
      <c r="W1983">
        <v>30103246.014974091</v>
      </c>
      <c r="X1983">
        <v>0.81592807422452884</v>
      </c>
      <c r="Y1983">
        <v>0.25358473403663789</v>
      </c>
      <c r="Z1983">
        <v>0.28892371995820271</v>
      </c>
      <c r="AA1983">
        <v>0.2099999761275641</v>
      </c>
      <c r="AB1983">
        <v>0.102786</v>
      </c>
      <c r="AC1983">
        <v>5.4999999999999997E-3</v>
      </c>
      <c r="AD1983">
        <v>1.7812246824254621</v>
      </c>
      <c r="AE1983">
        <v>1.03699818121937</v>
      </c>
      <c r="AF1983">
        <v>9.4690841394768182</v>
      </c>
      <c r="AG1983">
        <v>1</v>
      </c>
      <c r="AH1983" t="s">
        <v>2100</v>
      </c>
    </row>
    <row r="1984" spans="1:34">
      <c r="A1984" t="s">
        <v>99</v>
      </c>
      <c r="B1984" t="s">
        <v>100</v>
      </c>
      <c r="C1984" t="s">
        <v>2809</v>
      </c>
      <c r="D1984" t="s">
        <v>2810</v>
      </c>
      <c r="E1984" t="s">
        <v>140</v>
      </c>
      <c r="F1984" t="s">
        <v>40</v>
      </c>
      <c r="I1984">
        <v>2.345931942135937</v>
      </c>
      <c r="J1984">
        <v>5</v>
      </c>
      <c r="M1984">
        <v>7.3459319421359366</v>
      </c>
      <c r="N1984">
        <v>155.558226424455</v>
      </c>
      <c r="O1984">
        <v>537.37947658402197</v>
      </c>
      <c r="R1984">
        <v>692.937703008477</v>
      </c>
      <c r="S1984">
        <v>4299860.4251615051</v>
      </c>
      <c r="T1984">
        <v>42134194.214876033</v>
      </c>
      <c r="V1984">
        <v>46434054.640037537</v>
      </c>
      <c r="X1984">
        <v>0.38290304751482918</v>
      </c>
      <c r="Y1984">
        <v>1.240589674171179</v>
      </c>
      <c r="AB1984">
        <v>4.7597E-2</v>
      </c>
      <c r="AC1984">
        <v>5.4999999999999997E-3</v>
      </c>
      <c r="AD1984">
        <v>1.9999395863406739</v>
      </c>
      <c r="AE1984">
        <v>7.3459319421359373E-2</v>
      </c>
      <c r="AF1984">
        <v>9.4724278478979702</v>
      </c>
      <c r="AG1984">
        <v>1</v>
      </c>
      <c r="AH1984" t="s">
        <v>1590</v>
      </c>
    </row>
    <row r="1985" spans="1:34">
      <c r="A1985" t="s">
        <v>59</v>
      </c>
      <c r="B1985" t="s">
        <v>97</v>
      </c>
      <c r="C1985" t="s">
        <v>2075</v>
      </c>
      <c r="D1985" t="s">
        <v>2811</v>
      </c>
      <c r="E1985" t="s">
        <v>39</v>
      </c>
      <c r="F1985" t="s">
        <v>140</v>
      </c>
      <c r="G1985" t="s">
        <v>239</v>
      </c>
      <c r="I1985">
        <v>3</v>
      </c>
      <c r="J1985">
        <v>1.5</v>
      </c>
      <c r="K1985">
        <v>2.068966377032456</v>
      </c>
      <c r="M1985">
        <v>6.5689663770324556</v>
      </c>
      <c r="N1985">
        <v>520.4513126959248</v>
      </c>
      <c r="O1985">
        <v>101.549623122</v>
      </c>
      <c r="P1985">
        <v>70.659714728431609</v>
      </c>
      <c r="R1985">
        <v>692.66065054635635</v>
      </c>
      <c r="S1985">
        <v>19703716.692789972</v>
      </c>
      <c r="T1985">
        <v>2806982.4122378179</v>
      </c>
      <c r="U1985">
        <v>29106281.029302541</v>
      </c>
      <c r="V1985">
        <v>51616980.134330332</v>
      </c>
      <c r="X1985">
        <v>1.176445029591396</v>
      </c>
      <c r="Y1985">
        <v>0.2499620949733542</v>
      </c>
      <c r="Z1985">
        <v>0.20304515726560809</v>
      </c>
      <c r="AB1985">
        <v>7.5535000000000005E-2</v>
      </c>
      <c r="AC1985">
        <v>5.4999999999999997E-3</v>
      </c>
      <c r="AD1985">
        <v>1.788409694270616</v>
      </c>
      <c r="AE1985">
        <v>1.0411811707596439</v>
      </c>
      <c r="AF1985">
        <v>9.479592242062715</v>
      </c>
      <c r="AG1985">
        <v>1</v>
      </c>
      <c r="AH1985" t="s">
        <v>1896</v>
      </c>
    </row>
    <row r="1986" spans="1:34">
      <c r="A1986" t="s">
        <v>1074</v>
      </c>
      <c r="B1986" t="s">
        <v>1075</v>
      </c>
      <c r="C1986" t="s">
        <v>2812</v>
      </c>
      <c r="D1986" t="s">
        <v>2813</v>
      </c>
      <c r="E1986" t="s">
        <v>140</v>
      </c>
      <c r="F1986" t="s">
        <v>103</v>
      </c>
      <c r="G1986" t="s">
        <v>40</v>
      </c>
      <c r="H1986" t="s">
        <v>302</v>
      </c>
      <c r="I1986">
        <v>1.5</v>
      </c>
      <c r="J1986">
        <v>2.6470369424499949</v>
      </c>
      <c r="K1986">
        <v>2.399969121591464</v>
      </c>
      <c r="L1986">
        <v>1.059999999999999E-2</v>
      </c>
      <c r="M1986">
        <v>6.5576060640414591</v>
      </c>
      <c r="N1986">
        <v>97.625000000000014</v>
      </c>
      <c r="O1986">
        <v>260.5125524194537</v>
      </c>
      <c r="P1986">
        <v>235.99696362316061</v>
      </c>
      <c r="Q1986">
        <v>42.657638888888847</v>
      </c>
      <c r="R1986">
        <v>636.79215493150309</v>
      </c>
      <c r="S1986">
        <v>2698500</v>
      </c>
      <c r="T1986">
        <v>37201338.072529823</v>
      </c>
      <c r="U1986">
        <v>18503761.927470181</v>
      </c>
      <c r="V1986">
        <v>70000000</v>
      </c>
      <c r="W1986">
        <v>11596399.999999991</v>
      </c>
      <c r="X1986">
        <v>0.24030172413793111</v>
      </c>
      <c r="Y1986">
        <v>0.5985308028995231</v>
      </c>
      <c r="Z1986">
        <v>0.54482057645323445</v>
      </c>
      <c r="AA1986">
        <v>0.1225794220945082</v>
      </c>
      <c r="AB1986">
        <v>9.3220000000000011E-2</v>
      </c>
      <c r="AC1986">
        <v>5.4999999999999997E-3</v>
      </c>
      <c r="AD1986">
        <v>1.785316834189298</v>
      </c>
      <c r="AE1986">
        <v>1.0393805611505711</v>
      </c>
      <c r="AF1986">
        <v>9.4810234593813281</v>
      </c>
      <c r="AG1986">
        <v>1</v>
      </c>
      <c r="AH1986" t="s">
        <v>1620</v>
      </c>
    </row>
    <row r="1987" spans="1:34">
      <c r="A1987" t="s">
        <v>125</v>
      </c>
      <c r="B1987" t="s">
        <v>145</v>
      </c>
      <c r="C1987" t="s">
        <v>2784</v>
      </c>
      <c r="D1987" t="s">
        <v>2814</v>
      </c>
      <c r="E1987" t="s">
        <v>53</v>
      </c>
      <c r="F1987" t="s">
        <v>72</v>
      </c>
      <c r="G1987" t="s">
        <v>39</v>
      </c>
      <c r="H1987" t="s">
        <v>239</v>
      </c>
      <c r="I1987">
        <v>1.5</v>
      </c>
      <c r="J1987">
        <v>1</v>
      </c>
      <c r="K1987">
        <v>2.795223365873309</v>
      </c>
      <c r="L1987">
        <v>2.02</v>
      </c>
      <c r="M1987">
        <v>7.3152233658733099</v>
      </c>
      <c r="N1987">
        <v>156.2575497597804</v>
      </c>
      <c r="O1987">
        <v>60.170646557743339</v>
      </c>
      <c r="P1987">
        <v>443.7629029332191</v>
      </c>
      <c r="Q1987">
        <v>58.149404109062978</v>
      </c>
      <c r="R1987">
        <v>718.34050335980578</v>
      </c>
      <c r="S1987">
        <v>13090004.66400449</v>
      </c>
      <c r="T1987">
        <v>4660070.3812316712</v>
      </c>
      <c r="U1987">
        <v>16800377.48944018</v>
      </c>
      <c r="V1987">
        <v>58503463.160175577</v>
      </c>
      <c r="W1987">
        <v>23953010.62549923</v>
      </c>
      <c r="X1987">
        <v>0.37557406942236132</v>
      </c>
      <c r="Y1987">
        <v>0.14128613322161709</v>
      </c>
      <c r="Z1987">
        <v>1.003096060548994</v>
      </c>
      <c r="AA1987">
        <v>0.1670959888191465</v>
      </c>
      <c r="AB1987">
        <v>0.103481</v>
      </c>
      <c r="AC1987">
        <v>5.4999999999999997E-3</v>
      </c>
      <c r="AD1987">
        <v>1.9915791362587021</v>
      </c>
      <c r="AE1987">
        <v>7.3152233658733107E-2</v>
      </c>
      <c r="AF1987">
        <v>9.4889357357907453</v>
      </c>
      <c r="AG1987">
        <v>1</v>
      </c>
      <c r="AH1987" t="s">
        <v>1799</v>
      </c>
    </row>
    <row r="1988" spans="1:34">
      <c r="A1988" t="s">
        <v>125</v>
      </c>
      <c r="B1988" t="s">
        <v>126</v>
      </c>
      <c r="C1988" t="s">
        <v>2815</v>
      </c>
      <c r="D1988" t="s">
        <v>2816</v>
      </c>
      <c r="E1988" t="s">
        <v>140</v>
      </c>
      <c r="F1988" t="s">
        <v>40</v>
      </c>
      <c r="I1988">
        <v>2.3590809930842802</v>
      </c>
      <c r="J1988">
        <v>5</v>
      </c>
      <c r="M1988">
        <v>7.3590809930842802</v>
      </c>
      <c r="N1988">
        <v>156.43013707452559</v>
      </c>
      <c r="O1988">
        <v>537.37947658402197</v>
      </c>
      <c r="R1988">
        <v>693.80961365854751</v>
      </c>
      <c r="S1988">
        <v>4323961.3305567969</v>
      </c>
      <c r="T1988">
        <v>42134194.214876033</v>
      </c>
      <c r="V1988">
        <v>46458155.545432828</v>
      </c>
      <c r="X1988">
        <v>0.38504923581194761</v>
      </c>
      <c r="Y1988">
        <v>1.240589674171179</v>
      </c>
      <c r="AB1988">
        <v>4.7597E-2</v>
      </c>
      <c r="AC1988">
        <v>5.4999999999999997E-3</v>
      </c>
      <c r="AD1988">
        <v>2.0035194326721601</v>
      </c>
      <c r="AE1988">
        <v>7.3590809930842799E-2</v>
      </c>
      <c r="AF1988">
        <v>9.4892882356872832</v>
      </c>
      <c r="AG1988">
        <v>1</v>
      </c>
      <c r="AH1988" t="s">
        <v>1590</v>
      </c>
    </row>
    <row r="1989" spans="1:34">
      <c r="A1989" t="s">
        <v>788</v>
      </c>
      <c r="B1989" t="s">
        <v>789</v>
      </c>
      <c r="C1989" t="s">
        <v>2817</v>
      </c>
      <c r="D1989" t="s">
        <v>2818</v>
      </c>
      <c r="E1989" t="s">
        <v>53</v>
      </c>
      <c r="F1989" t="s">
        <v>39</v>
      </c>
      <c r="G1989" t="s">
        <v>302</v>
      </c>
      <c r="I1989">
        <v>1.5</v>
      </c>
      <c r="J1989">
        <v>2.924085841707543</v>
      </c>
      <c r="K1989">
        <v>1.059999999999999E-2</v>
      </c>
      <c r="M1989">
        <v>4.4346858417075428</v>
      </c>
      <c r="N1989">
        <v>177.12085952611221</v>
      </c>
      <c r="O1989">
        <v>514.56576815383676</v>
      </c>
      <c r="P1989">
        <v>50.087693638061261</v>
      </c>
      <c r="R1989">
        <v>741.77432131801027</v>
      </c>
      <c r="S1989">
        <v>14837765.476635311</v>
      </c>
      <c r="T1989">
        <v>19480896.422360841</v>
      </c>
      <c r="U1989">
        <v>13616246.600458359</v>
      </c>
      <c r="V1989">
        <v>47934908.499454513</v>
      </c>
      <c r="X1989">
        <v>0.42572024259995572</v>
      </c>
      <c r="Y1989">
        <v>1.1631411537934619</v>
      </c>
      <c r="Z1989">
        <v>0.14393015413235999</v>
      </c>
      <c r="AB1989">
        <v>6.6664000000000001E-2</v>
      </c>
      <c r="AC1989">
        <v>5.4999999999999997E-3</v>
      </c>
      <c r="AD1989">
        <v>1.207349024967499</v>
      </c>
      <c r="AE1989">
        <v>3.7761349942139728</v>
      </c>
      <c r="AF1989">
        <v>9.4903338608890131</v>
      </c>
      <c r="AG1989">
        <v>1</v>
      </c>
      <c r="AH1989" t="s">
        <v>329</v>
      </c>
    </row>
    <row r="1990" spans="1:34">
      <c r="A1990" t="s">
        <v>699</v>
      </c>
      <c r="B1990" t="s">
        <v>700</v>
      </c>
      <c r="C1990" t="s">
        <v>2819</v>
      </c>
      <c r="D1990" t="s">
        <v>2820</v>
      </c>
      <c r="E1990" t="s">
        <v>140</v>
      </c>
      <c r="F1990" t="s">
        <v>103</v>
      </c>
      <c r="G1990" t="s">
        <v>40</v>
      </c>
      <c r="H1990" t="s">
        <v>302</v>
      </c>
      <c r="I1990">
        <v>1.5</v>
      </c>
      <c r="J1990">
        <v>2.637973248242115</v>
      </c>
      <c r="K1990">
        <v>2.416490619714851</v>
      </c>
      <c r="L1990">
        <v>1.059999999999999E-2</v>
      </c>
      <c r="M1990">
        <v>6.5650638679569662</v>
      </c>
      <c r="N1990">
        <v>97.625000000000014</v>
      </c>
      <c r="O1990">
        <v>259.62053384782809</v>
      </c>
      <c r="P1990">
        <v>237.6215776052936</v>
      </c>
      <c r="Q1990">
        <v>42.657638888888847</v>
      </c>
      <c r="R1990">
        <v>637.52475034201063</v>
      </c>
      <c r="S1990">
        <v>2698500</v>
      </c>
      <c r="T1990">
        <v>37073957.321998507</v>
      </c>
      <c r="U1990">
        <v>18631142.678001501</v>
      </c>
      <c r="V1990">
        <v>70000000</v>
      </c>
      <c r="W1990">
        <v>11596399.999999991</v>
      </c>
      <c r="X1990">
        <v>0.24030172413793111</v>
      </c>
      <c r="Y1990">
        <v>0.59648137922715938</v>
      </c>
      <c r="Z1990">
        <v>0.54857114642952065</v>
      </c>
      <c r="AA1990">
        <v>0.1225794220945082</v>
      </c>
      <c r="AB1990">
        <v>9.3220000000000011E-2</v>
      </c>
      <c r="AC1990">
        <v>5.4999999999999997E-3</v>
      </c>
      <c r="AD1990">
        <v>1.7873472310668179</v>
      </c>
      <c r="AE1990">
        <v>1.0405626230711791</v>
      </c>
      <c r="AF1990">
        <v>9.4916937220949631</v>
      </c>
      <c r="AG1990">
        <v>1</v>
      </c>
      <c r="AH1990" t="s">
        <v>1620</v>
      </c>
    </row>
    <row r="1991" spans="1:34">
      <c r="A1991" t="s">
        <v>35</v>
      </c>
      <c r="B1991" t="s">
        <v>36</v>
      </c>
      <c r="C1991" t="s">
        <v>2821</v>
      </c>
      <c r="D1991" t="s">
        <v>2822</v>
      </c>
      <c r="E1991" t="s">
        <v>53</v>
      </c>
      <c r="F1991" t="s">
        <v>72</v>
      </c>
      <c r="G1991" t="s">
        <v>140</v>
      </c>
      <c r="H1991" t="s">
        <v>239</v>
      </c>
      <c r="I1991">
        <v>2.802447539703981</v>
      </c>
      <c r="J1991">
        <v>1</v>
      </c>
      <c r="K1991">
        <v>1.5</v>
      </c>
      <c r="L1991">
        <v>2.02</v>
      </c>
      <c r="M1991">
        <v>7.3224475397039814</v>
      </c>
      <c r="N1991">
        <v>337.09375068626338</v>
      </c>
      <c r="O1991">
        <v>70.254206021251477</v>
      </c>
      <c r="P1991">
        <v>103.02135679275</v>
      </c>
      <c r="Q1991">
        <v>73.079991692392312</v>
      </c>
      <c r="R1991">
        <v>583.44930519265722</v>
      </c>
      <c r="S1991">
        <v>28239011.6539874</v>
      </c>
      <c r="T1991">
        <v>5441017.5619834717</v>
      </c>
      <c r="U1991">
        <v>2847663.3168270001</v>
      </c>
      <c r="V1991">
        <v>66630938.547771968</v>
      </c>
      <c r="W1991">
        <v>30103246.014974091</v>
      </c>
      <c r="X1991">
        <v>0.81022435022639616</v>
      </c>
      <c r="Y1991">
        <v>0.16496324502300211</v>
      </c>
      <c r="Z1991">
        <v>0.25358473403663789</v>
      </c>
      <c r="AA1991">
        <v>0.2099999761275641</v>
      </c>
      <c r="AB1991">
        <v>9.9680999999999992E-2</v>
      </c>
      <c r="AC1991">
        <v>5.4999999999999997E-3</v>
      </c>
      <c r="AD1991">
        <v>1.993545927039827</v>
      </c>
      <c r="AE1991">
        <v>7.3224475397039815E-2</v>
      </c>
      <c r="AF1991">
        <v>9.4943989421408492</v>
      </c>
      <c r="AG1991">
        <v>1</v>
      </c>
      <c r="AH1991" t="s">
        <v>2823</v>
      </c>
    </row>
    <row r="1992" spans="1:34">
      <c r="A1992" t="s">
        <v>59</v>
      </c>
      <c r="B1992" t="s">
        <v>88</v>
      </c>
      <c r="C1992" t="s">
        <v>2121</v>
      </c>
      <c r="D1992" t="s">
        <v>2824</v>
      </c>
      <c r="E1992" t="s">
        <v>140</v>
      </c>
      <c r="F1992" t="s">
        <v>41</v>
      </c>
      <c r="G1992" t="s">
        <v>239</v>
      </c>
      <c r="I1992">
        <v>4.2738400393846518</v>
      </c>
      <c r="J1992">
        <v>8.3999999999999995E-3</v>
      </c>
      <c r="K1992">
        <v>2.2986094843006462</v>
      </c>
      <c r="M1992">
        <v>6.5808495236852984</v>
      </c>
      <c r="N1992">
        <v>289.33789685548328</v>
      </c>
      <c r="O1992">
        <v>192.7284822658402</v>
      </c>
      <c r="P1992">
        <v>78.502527752872751</v>
      </c>
      <c r="R1992">
        <v>560.56890687419627</v>
      </c>
      <c r="S1992">
        <v>7997729.2155136671</v>
      </c>
      <c r="T1992">
        <v>29665363.636363629</v>
      </c>
      <c r="U1992">
        <v>32336907.14811711</v>
      </c>
      <c r="V1992">
        <v>69999999.999994412</v>
      </c>
      <c r="X1992">
        <v>0.71219867321706021</v>
      </c>
      <c r="Y1992">
        <v>0.5538174777754028</v>
      </c>
      <c r="Z1992">
        <v>0.22558197630135851</v>
      </c>
      <c r="AB1992">
        <v>7.3623000000000008E-2</v>
      </c>
      <c r="AC1992">
        <v>5.4999999999999997E-3</v>
      </c>
      <c r="AD1992">
        <v>1.791644896500709</v>
      </c>
      <c r="AE1992">
        <v>1.04306464950412</v>
      </c>
      <c r="AF1992">
        <v>9.4946820696901266</v>
      </c>
      <c r="AG1992">
        <v>1</v>
      </c>
      <c r="AH1992" t="s">
        <v>1840</v>
      </c>
    </row>
    <row r="1993" spans="1:34">
      <c r="A1993" t="s">
        <v>354</v>
      </c>
      <c r="B1993" t="s">
        <v>590</v>
      </c>
      <c r="C1993" t="s">
        <v>2129</v>
      </c>
      <c r="D1993" t="s">
        <v>2825</v>
      </c>
      <c r="E1993" t="s">
        <v>53</v>
      </c>
      <c r="F1993" t="s">
        <v>72</v>
      </c>
      <c r="G1993" t="s">
        <v>140</v>
      </c>
      <c r="I1993">
        <v>4.0883322768071721</v>
      </c>
      <c r="J1993">
        <v>1</v>
      </c>
      <c r="K1993">
        <v>1.5</v>
      </c>
      <c r="M1993">
        <v>6.5883322768071721</v>
      </c>
      <c r="N1993">
        <v>482.75261793095558</v>
      </c>
      <c r="O1993">
        <v>68.92702184179457</v>
      </c>
      <c r="P1993">
        <v>102.28548995737501</v>
      </c>
      <c r="R1993">
        <v>653.96512973012523</v>
      </c>
      <c r="S1993">
        <v>40441143.67588219</v>
      </c>
      <c r="T1993">
        <v>5338230.3719008267</v>
      </c>
      <c r="U1993">
        <v>2827322.8645324088</v>
      </c>
      <c r="V1993">
        <v>48606696.912315428</v>
      </c>
      <c r="X1993">
        <v>1.1603238724743861</v>
      </c>
      <c r="Y1993">
        <v>0.1618468962463869</v>
      </c>
      <c r="Z1993">
        <v>0.25177341450499602</v>
      </c>
      <c r="AB1993">
        <v>6.8638000000000005E-2</v>
      </c>
      <c r="AC1993">
        <v>5.4999999999999997E-3</v>
      </c>
      <c r="AD1993">
        <v>1.793682085832319</v>
      </c>
      <c r="AE1993">
        <v>1.044250665873937</v>
      </c>
      <c r="AF1993">
        <v>9.5004030285134284</v>
      </c>
      <c r="AG1993">
        <v>1</v>
      </c>
      <c r="AH1993" t="s">
        <v>2016</v>
      </c>
    </row>
    <row r="1994" spans="1:34">
      <c r="A1994" t="s">
        <v>59</v>
      </c>
      <c r="B1994" t="s">
        <v>105</v>
      </c>
      <c r="C1994" t="s">
        <v>2075</v>
      </c>
      <c r="D1994" t="s">
        <v>2826</v>
      </c>
      <c r="E1994" t="s">
        <v>39</v>
      </c>
      <c r="F1994" t="s">
        <v>140</v>
      </c>
      <c r="G1994" t="s">
        <v>239</v>
      </c>
      <c r="I1994">
        <v>3</v>
      </c>
      <c r="J1994">
        <v>1.5</v>
      </c>
      <c r="K1994">
        <v>2.085274732812104</v>
      </c>
      <c r="M1994">
        <v>6.5852747328121044</v>
      </c>
      <c r="N1994">
        <v>520.4513126959248</v>
      </c>
      <c r="O1994">
        <v>101.549623122</v>
      </c>
      <c r="P1994">
        <v>71.216680651064237</v>
      </c>
      <c r="R1994">
        <v>693.21761646898904</v>
      </c>
      <c r="S1994">
        <v>19703716.692789972</v>
      </c>
      <c r="T1994">
        <v>2806982.4122378179</v>
      </c>
      <c r="U1994">
        <v>29335707.467410799</v>
      </c>
      <c r="V1994">
        <v>51846406.572438583</v>
      </c>
      <c r="X1994">
        <v>1.176445029591396</v>
      </c>
      <c r="Y1994">
        <v>0.2499620949733542</v>
      </c>
      <c r="Z1994">
        <v>0.20464563405478231</v>
      </c>
      <c r="AB1994">
        <v>7.5535000000000005E-2</v>
      </c>
      <c r="AC1994">
        <v>5.4999999999999997E-3</v>
      </c>
      <c r="AD1994">
        <v>1.7928496654776409</v>
      </c>
      <c r="AE1994">
        <v>1.043766045150718</v>
      </c>
      <c r="AF1994">
        <v>9.5029254434404642</v>
      </c>
      <c r="AG1994">
        <v>1</v>
      </c>
      <c r="AH1994" t="s">
        <v>1896</v>
      </c>
    </row>
    <row r="1995" spans="1:34">
      <c r="A1995" t="s">
        <v>35</v>
      </c>
      <c r="B1995" t="s">
        <v>43</v>
      </c>
      <c r="C1995" t="s">
        <v>2821</v>
      </c>
      <c r="D1995" t="s">
        <v>2827</v>
      </c>
      <c r="E1995" t="s">
        <v>53</v>
      </c>
      <c r="F1995" t="s">
        <v>72</v>
      </c>
      <c r="G1995" t="s">
        <v>140</v>
      </c>
      <c r="H1995" t="s">
        <v>239</v>
      </c>
      <c r="I1995">
        <v>2.8101730845460802</v>
      </c>
      <c r="J1995">
        <v>1</v>
      </c>
      <c r="K1995">
        <v>1.5</v>
      </c>
      <c r="L1995">
        <v>2.02</v>
      </c>
      <c r="M1995">
        <v>7.3301730845460806</v>
      </c>
      <c r="N1995">
        <v>338.02302156467317</v>
      </c>
      <c r="O1995">
        <v>70.254206021251477</v>
      </c>
      <c r="P1995">
        <v>103.02135679275</v>
      </c>
      <c r="Q1995">
        <v>73.079991692392312</v>
      </c>
      <c r="R1995">
        <v>584.37857607106696</v>
      </c>
      <c r="S1995">
        <v>28316858.517394699</v>
      </c>
      <c r="T1995">
        <v>5441017.5619834717</v>
      </c>
      <c r="U1995">
        <v>2847663.3168270001</v>
      </c>
      <c r="V1995">
        <v>66708785.411179267</v>
      </c>
      <c r="W1995">
        <v>30103246.014974091</v>
      </c>
      <c r="X1995">
        <v>0.81245790659494677</v>
      </c>
      <c r="Y1995">
        <v>0.16496324502300211</v>
      </c>
      <c r="Z1995">
        <v>0.25358473403663789</v>
      </c>
      <c r="AA1995">
        <v>0.2099999761275641</v>
      </c>
      <c r="AB1995">
        <v>9.9680999999999992E-2</v>
      </c>
      <c r="AC1995">
        <v>5.4999999999999997E-3</v>
      </c>
      <c r="AD1995">
        <v>1.995649216735059</v>
      </c>
      <c r="AE1995">
        <v>7.3301730845460808E-2</v>
      </c>
      <c r="AF1995">
        <v>9.5043050321266005</v>
      </c>
      <c r="AG1995">
        <v>1</v>
      </c>
      <c r="AH1995" t="s">
        <v>2823</v>
      </c>
    </row>
    <row r="1996" spans="1:34">
      <c r="A1996" t="s">
        <v>35</v>
      </c>
      <c r="B1996" t="s">
        <v>45</v>
      </c>
      <c r="C1996" t="s">
        <v>2821</v>
      </c>
      <c r="D1996" t="s">
        <v>2828</v>
      </c>
      <c r="E1996" t="s">
        <v>53</v>
      </c>
      <c r="F1996" t="s">
        <v>72</v>
      </c>
      <c r="G1996" t="s">
        <v>140</v>
      </c>
      <c r="H1996" t="s">
        <v>239</v>
      </c>
      <c r="I1996">
        <v>2.8114371742717599</v>
      </c>
      <c r="J1996">
        <v>1</v>
      </c>
      <c r="K1996">
        <v>1.5</v>
      </c>
      <c r="L1996">
        <v>2.02</v>
      </c>
      <c r="M1996">
        <v>7.3314371742717608</v>
      </c>
      <c r="N1996">
        <v>338.17507320553233</v>
      </c>
      <c r="O1996">
        <v>70.254206021251477</v>
      </c>
      <c r="P1996">
        <v>103.02135679275</v>
      </c>
      <c r="Q1996">
        <v>73.079991692392312</v>
      </c>
      <c r="R1996">
        <v>584.53062771192606</v>
      </c>
      <c r="S1996">
        <v>28329596.184733491</v>
      </c>
      <c r="T1996">
        <v>5441017.5619834717</v>
      </c>
      <c r="U1996">
        <v>2847663.3168270001</v>
      </c>
      <c r="V1996">
        <v>66721523.078518063</v>
      </c>
      <c r="W1996">
        <v>30103246.014974091</v>
      </c>
      <c r="X1996">
        <v>0.81282337151877015</v>
      </c>
      <c r="Y1996">
        <v>0.16496324502300211</v>
      </c>
      <c r="Z1996">
        <v>0.25358473403663789</v>
      </c>
      <c r="AA1996">
        <v>0.2099999761275641</v>
      </c>
      <c r="AB1996">
        <v>9.9680999999999992E-2</v>
      </c>
      <c r="AC1996">
        <v>5.4999999999999997E-3</v>
      </c>
      <c r="AD1996">
        <v>1.995993366817443</v>
      </c>
      <c r="AE1996">
        <v>7.3314371742717613E-2</v>
      </c>
      <c r="AF1996">
        <v>9.5059259128319216</v>
      </c>
      <c r="AG1996">
        <v>1</v>
      </c>
      <c r="AH1996" t="s">
        <v>2823</v>
      </c>
    </row>
    <row r="1997" spans="1:34">
      <c r="A1997" t="s">
        <v>99</v>
      </c>
      <c r="B1997" t="s">
        <v>100</v>
      </c>
      <c r="C1997" t="s">
        <v>2829</v>
      </c>
      <c r="D1997" t="s">
        <v>2830</v>
      </c>
      <c r="E1997" t="s">
        <v>39</v>
      </c>
      <c r="F1997" t="s">
        <v>140</v>
      </c>
      <c r="G1997" t="s">
        <v>40</v>
      </c>
      <c r="H1997" t="s">
        <v>239</v>
      </c>
      <c r="I1997">
        <v>2.8099016402059052</v>
      </c>
      <c r="J1997">
        <v>1.5</v>
      </c>
      <c r="K1997">
        <v>1</v>
      </c>
      <c r="L1997">
        <v>2.02</v>
      </c>
      <c r="M1997">
        <v>7.3299016402059038</v>
      </c>
      <c r="N1997">
        <v>446.09319027533547</v>
      </c>
      <c r="O1997">
        <v>99.464667088437494</v>
      </c>
      <c r="P1997">
        <v>107.4758953168044</v>
      </c>
      <c r="Q1997">
        <v>58.149404109062978</v>
      </c>
      <c r="R1997">
        <v>711.18315678964041</v>
      </c>
      <c r="S1997">
        <v>16888599.616047978</v>
      </c>
      <c r="T1997">
        <v>2749351.1307364772</v>
      </c>
      <c r="U1997">
        <v>8426838.8429752067</v>
      </c>
      <c r="V1997">
        <v>52017800.215258896</v>
      </c>
      <c r="W1997">
        <v>23953010.62549923</v>
      </c>
      <c r="X1997">
        <v>1.0083635176468571</v>
      </c>
      <c r="Y1997">
        <v>0.2448300229670356</v>
      </c>
      <c r="Z1997">
        <v>0.24811793483423569</v>
      </c>
      <c r="AA1997">
        <v>0.1670959888191465</v>
      </c>
      <c r="AB1997">
        <v>0.102786</v>
      </c>
      <c r="AC1997">
        <v>5.4999999999999997E-3</v>
      </c>
      <c r="AD1997">
        <v>1.9955753156581519</v>
      </c>
      <c r="AE1997">
        <v>7.3299016402059033E-2</v>
      </c>
      <c r="AF1997">
        <v>9.5070619722661149</v>
      </c>
      <c r="AG1997">
        <v>1</v>
      </c>
      <c r="AH1997" t="s">
        <v>2100</v>
      </c>
    </row>
    <row r="1998" spans="1:34">
      <c r="A1998" t="s">
        <v>59</v>
      </c>
      <c r="B1998" t="s">
        <v>105</v>
      </c>
      <c r="C1998" t="s">
        <v>1992</v>
      </c>
      <c r="D1998" t="s">
        <v>2831</v>
      </c>
      <c r="E1998" t="s">
        <v>72</v>
      </c>
      <c r="F1998" t="s">
        <v>39</v>
      </c>
      <c r="G1998" t="s">
        <v>140</v>
      </c>
      <c r="I1998">
        <v>2.0949122647982041</v>
      </c>
      <c r="J1998">
        <v>3</v>
      </c>
      <c r="K1998">
        <v>1.5</v>
      </c>
      <c r="M1998">
        <v>6.5949122647982037</v>
      </c>
      <c r="N1998">
        <v>141.6157290171987</v>
      </c>
      <c r="O1998">
        <v>520.4513126959248</v>
      </c>
      <c r="P1998">
        <v>101.549623122</v>
      </c>
      <c r="R1998">
        <v>763.6166648351234</v>
      </c>
      <c r="S1998">
        <v>10967794.13324504</v>
      </c>
      <c r="T1998">
        <v>19703716.692789972</v>
      </c>
      <c r="U1998">
        <v>2806982.4122378179</v>
      </c>
      <c r="V1998">
        <v>33478493.238272831</v>
      </c>
      <c r="X1998">
        <v>0.33252657069255798</v>
      </c>
      <c r="Y1998">
        <v>1.176445029591396</v>
      </c>
      <c r="Z1998">
        <v>0.2499620949733542</v>
      </c>
      <c r="AB1998">
        <v>6.8638000000000005E-2</v>
      </c>
      <c r="AC1998">
        <v>5.4999999999999997E-3</v>
      </c>
      <c r="AD1998">
        <v>1.7954734961754271</v>
      </c>
      <c r="AE1998">
        <v>1.045293593970515</v>
      </c>
      <c r="AF1998">
        <v>9.5098173549441469</v>
      </c>
      <c r="AG1998">
        <v>1</v>
      </c>
      <c r="AH1998" t="s">
        <v>1713</v>
      </c>
    </row>
    <row r="1999" spans="1:34">
      <c r="A1999" t="s">
        <v>125</v>
      </c>
      <c r="B1999" t="s">
        <v>126</v>
      </c>
      <c r="C1999" t="s">
        <v>2832</v>
      </c>
      <c r="D1999" t="s">
        <v>2833</v>
      </c>
      <c r="E1999" t="s">
        <v>72</v>
      </c>
      <c r="F1999" t="s">
        <v>40</v>
      </c>
      <c r="G1999" t="s">
        <v>41</v>
      </c>
      <c r="H1999" t="s">
        <v>239</v>
      </c>
      <c r="I1999">
        <v>1</v>
      </c>
      <c r="J1999">
        <v>4.3093354181539132</v>
      </c>
      <c r="K1999">
        <v>1.4693731725950771E-3</v>
      </c>
      <c r="L1999">
        <v>2.02</v>
      </c>
      <c r="M1999">
        <v>7.330804791326508</v>
      </c>
      <c r="N1999">
        <v>60.170646557743339</v>
      </c>
      <c r="O1999">
        <v>463.14968228650753</v>
      </c>
      <c r="P1999">
        <v>32.957003945904987</v>
      </c>
      <c r="Q1999">
        <v>58.149404109062971</v>
      </c>
      <c r="R1999">
        <v>614.42673689921867</v>
      </c>
      <c r="S1999">
        <v>4660070.3812316712</v>
      </c>
      <c r="T1999">
        <v>36314075.089108199</v>
      </c>
      <c r="U1999">
        <v>5072843.904160345</v>
      </c>
      <c r="V1999">
        <v>69999999.999999434</v>
      </c>
      <c r="W1999">
        <v>23953010.625499219</v>
      </c>
      <c r="X1999">
        <v>0.14128613322161709</v>
      </c>
      <c r="Y1999">
        <v>1.069223404460377</v>
      </c>
      <c r="Z1999">
        <v>9.4704034327313169E-2</v>
      </c>
      <c r="AA1999">
        <v>0.16709598881914639</v>
      </c>
      <c r="AB1999">
        <v>0.104674</v>
      </c>
      <c r="AC1999">
        <v>5.4999999999999997E-3</v>
      </c>
      <c r="AD1999">
        <v>1.995821199732871</v>
      </c>
      <c r="AE1999">
        <v>7.3308047913265076E-2</v>
      </c>
      <c r="AF1999">
        <v>9.5101080389726445</v>
      </c>
      <c r="AG1999">
        <v>1</v>
      </c>
      <c r="AH1999" t="s">
        <v>2803</v>
      </c>
    </row>
    <row r="2000" spans="1:34">
      <c r="A2000" t="s">
        <v>125</v>
      </c>
      <c r="B2000" t="s">
        <v>145</v>
      </c>
      <c r="C2000" t="s">
        <v>2815</v>
      </c>
      <c r="D2000" t="s">
        <v>2834</v>
      </c>
      <c r="E2000" t="s">
        <v>140</v>
      </c>
      <c r="F2000" t="s">
        <v>40</v>
      </c>
      <c r="I2000">
        <v>2.377792442943599</v>
      </c>
      <c r="J2000">
        <v>5.0000000000000009</v>
      </c>
      <c r="M2000">
        <v>7.3777924429435986</v>
      </c>
      <c r="N2000">
        <v>157.67088916185841</v>
      </c>
      <c r="O2000">
        <v>537.37947658402209</v>
      </c>
      <c r="R2000">
        <v>695.05036574588041</v>
      </c>
      <c r="S2000">
        <v>4358257.5611090884</v>
      </c>
      <c r="T2000">
        <v>42134194.214876041</v>
      </c>
      <c r="V2000">
        <v>46492451.775985129</v>
      </c>
      <c r="X2000">
        <v>0.3881033189444833</v>
      </c>
      <c r="Y2000">
        <v>1.240589674171179</v>
      </c>
      <c r="AB2000">
        <v>4.7597E-2</v>
      </c>
      <c r="AC2000">
        <v>5.4999999999999997E-3</v>
      </c>
      <c r="AD2000">
        <v>2.0086136493877862</v>
      </c>
      <c r="AE2000">
        <v>7.3777924429435995E-2</v>
      </c>
      <c r="AF2000">
        <v>9.5132810167608213</v>
      </c>
      <c r="AG2000">
        <v>1</v>
      </c>
      <c r="AH2000" t="s">
        <v>1590</v>
      </c>
    </row>
    <row r="2001" spans="1:34">
      <c r="A2001" t="s">
        <v>59</v>
      </c>
      <c r="B2001" t="s">
        <v>90</v>
      </c>
      <c r="C2001" t="s">
        <v>2121</v>
      </c>
      <c r="D2001" t="s">
        <v>2835</v>
      </c>
      <c r="E2001" t="s">
        <v>140</v>
      </c>
      <c r="F2001" t="s">
        <v>41</v>
      </c>
      <c r="G2001" t="s">
        <v>239</v>
      </c>
      <c r="I2001">
        <v>4.2892770206348381</v>
      </c>
      <c r="J2001">
        <v>8.3999999999999995E-3</v>
      </c>
      <c r="K2001">
        <v>2.296556065548359</v>
      </c>
      <c r="M2001">
        <v>6.5942330861831966</v>
      </c>
      <c r="N2001">
        <v>290.38297660754853</v>
      </c>
      <c r="O2001">
        <v>192.7284822658402</v>
      </c>
      <c r="P2001">
        <v>78.432399023442784</v>
      </c>
      <c r="R2001">
        <v>561.54385789683158</v>
      </c>
      <c r="S2001">
        <v>8026616.7720918804</v>
      </c>
      <c r="T2001">
        <v>29665363.636363629</v>
      </c>
      <c r="U2001">
        <v>32308019.591538921</v>
      </c>
      <c r="V2001">
        <v>69999999.999994427</v>
      </c>
      <c r="X2001">
        <v>0.71477111333263421</v>
      </c>
      <c r="Y2001">
        <v>0.5538174777754028</v>
      </c>
      <c r="Z2001">
        <v>0.22538045696391601</v>
      </c>
      <c r="AB2001">
        <v>7.3623000000000008E-2</v>
      </c>
      <c r="AC2001">
        <v>5.4999999999999997E-3</v>
      </c>
      <c r="AD2001">
        <v>1.7952885889085139</v>
      </c>
      <c r="AE2001">
        <v>1.0451859441600371</v>
      </c>
      <c r="AF2001">
        <v>9.5138306192517472</v>
      </c>
      <c r="AG2001">
        <v>1</v>
      </c>
      <c r="AH2001" t="s">
        <v>1840</v>
      </c>
    </row>
    <row r="2002" spans="1:34">
      <c r="A2002" t="s">
        <v>354</v>
      </c>
      <c r="B2002" t="s">
        <v>597</v>
      </c>
      <c r="C2002" t="s">
        <v>2129</v>
      </c>
      <c r="D2002" t="s">
        <v>2836</v>
      </c>
      <c r="E2002" t="s">
        <v>53</v>
      </c>
      <c r="F2002" t="s">
        <v>72</v>
      </c>
      <c r="G2002" t="s">
        <v>140</v>
      </c>
      <c r="I2002">
        <v>4.0977454393629182</v>
      </c>
      <c r="J2002">
        <v>1</v>
      </c>
      <c r="K2002">
        <v>1.5</v>
      </c>
      <c r="M2002">
        <v>6.5977454393629182</v>
      </c>
      <c r="N2002">
        <v>483.86412955944422</v>
      </c>
      <c r="O2002">
        <v>68.92702184179457</v>
      </c>
      <c r="P2002">
        <v>102.28548995737501</v>
      </c>
      <c r="R2002">
        <v>655.07664135861376</v>
      </c>
      <c r="S2002">
        <v>40534257.208145916</v>
      </c>
      <c r="T2002">
        <v>5338230.3719008267</v>
      </c>
      <c r="U2002">
        <v>2827322.8645324088</v>
      </c>
      <c r="V2002">
        <v>48699810.444579162</v>
      </c>
      <c r="X2002">
        <v>1.1629954550389621</v>
      </c>
      <c r="Y2002">
        <v>0.1618468962463869</v>
      </c>
      <c r="Z2002">
        <v>0.25177341450499602</v>
      </c>
      <c r="AB2002">
        <v>6.8638000000000005E-2</v>
      </c>
      <c r="AC2002">
        <v>5.4999999999999997E-3</v>
      </c>
      <c r="AD2002">
        <v>1.7962448316590141</v>
      </c>
      <c r="AE2002">
        <v>1.045742652139023</v>
      </c>
      <c r="AF2002">
        <v>9.5138709231609546</v>
      </c>
      <c r="AG2002">
        <v>1</v>
      </c>
      <c r="AH2002" t="s">
        <v>2016</v>
      </c>
    </row>
    <row r="2003" spans="1:34">
      <c r="A2003" t="s">
        <v>35</v>
      </c>
      <c r="B2003" t="s">
        <v>36</v>
      </c>
      <c r="C2003" t="s">
        <v>2837</v>
      </c>
      <c r="D2003" t="s">
        <v>2838</v>
      </c>
      <c r="E2003" t="s">
        <v>72</v>
      </c>
      <c r="F2003" t="s">
        <v>140</v>
      </c>
      <c r="G2003" t="s">
        <v>40</v>
      </c>
      <c r="H2003" t="s">
        <v>239</v>
      </c>
      <c r="I2003">
        <v>1</v>
      </c>
      <c r="J2003">
        <v>1.5</v>
      </c>
      <c r="K2003">
        <v>2.8171062587522679</v>
      </c>
      <c r="L2003">
        <v>2.02</v>
      </c>
      <c r="M2003">
        <v>7.337106258752268</v>
      </c>
      <c r="N2003">
        <v>70.254206021251477</v>
      </c>
      <c r="O2003">
        <v>103.02135679275</v>
      </c>
      <c r="P2003">
        <v>352.56511662566248</v>
      </c>
      <c r="Q2003">
        <v>73.079991692392312</v>
      </c>
      <c r="R2003">
        <v>598.92067113205633</v>
      </c>
      <c r="S2003">
        <v>5441017.5619834717</v>
      </c>
      <c r="T2003">
        <v>2847663.3168270001</v>
      </c>
      <c r="U2003">
        <v>27643495.415429071</v>
      </c>
      <c r="V2003">
        <v>66035422.309213631</v>
      </c>
      <c r="W2003">
        <v>30103246.014974091</v>
      </c>
      <c r="X2003">
        <v>0.16496324502300211</v>
      </c>
      <c r="Y2003">
        <v>0.25358473403663789</v>
      </c>
      <c r="Z2003">
        <v>0.8139288197962401</v>
      </c>
      <c r="AA2003">
        <v>0.2099999761275641</v>
      </c>
      <c r="AB2003">
        <v>0.102786</v>
      </c>
      <c r="AC2003">
        <v>5.4999999999999997E-3</v>
      </c>
      <c r="AD2003">
        <v>1.997536782487529</v>
      </c>
      <c r="AE2003">
        <v>7.3371062587522684E-2</v>
      </c>
      <c r="AF2003">
        <v>9.5163001038273194</v>
      </c>
      <c r="AG2003">
        <v>1</v>
      </c>
      <c r="AH2003" t="s">
        <v>2839</v>
      </c>
    </row>
    <row r="2004" spans="1:34">
      <c r="A2004" t="s">
        <v>129</v>
      </c>
      <c r="B2004" t="s">
        <v>130</v>
      </c>
      <c r="C2004" t="s">
        <v>2840</v>
      </c>
      <c r="D2004" t="s">
        <v>2841</v>
      </c>
      <c r="E2004" t="s">
        <v>72</v>
      </c>
      <c r="F2004" t="s">
        <v>39</v>
      </c>
      <c r="G2004" t="s">
        <v>40</v>
      </c>
      <c r="H2004" t="s">
        <v>239</v>
      </c>
      <c r="I2004">
        <v>1</v>
      </c>
      <c r="J2004">
        <v>2.5537929194912059</v>
      </c>
      <c r="K2004">
        <v>1</v>
      </c>
      <c r="L2004">
        <v>2.02</v>
      </c>
      <c r="M2004">
        <v>6.5737929194912059</v>
      </c>
      <c r="N2004">
        <v>66.272653482880756</v>
      </c>
      <c r="O2004">
        <v>436.67975024929677</v>
      </c>
      <c r="P2004">
        <v>114.18044077134989</v>
      </c>
      <c r="Q2004">
        <v>65.162228955453145</v>
      </c>
      <c r="R2004">
        <v>682.2950734589806</v>
      </c>
      <c r="S2004">
        <v>5132655.9917355375</v>
      </c>
      <c r="T2004">
        <v>16532217.086399131</v>
      </c>
      <c r="U2004">
        <v>8952520.661157025</v>
      </c>
      <c r="V2004">
        <v>57459140.210566647</v>
      </c>
      <c r="W2004">
        <v>26841746.471274961</v>
      </c>
      <c r="X2004">
        <v>0.1556141986931564</v>
      </c>
      <c r="Y2004">
        <v>0.98708507245930466</v>
      </c>
      <c r="Z2004">
        <v>0.26359599126056799</v>
      </c>
      <c r="AA2004">
        <v>0.1872477843547504</v>
      </c>
      <c r="AB2004">
        <v>0.106586</v>
      </c>
      <c r="AC2004">
        <v>5.4999999999999997E-3</v>
      </c>
      <c r="AD2004">
        <v>1.789723726772475</v>
      </c>
      <c r="AE2004">
        <v>1.0419461777393559</v>
      </c>
      <c r="AF2004">
        <v>9.5175488240030361</v>
      </c>
      <c r="AG2004">
        <v>1</v>
      </c>
      <c r="AH2004" t="s">
        <v>1723</v>
      </c>
    </row>
    <row r="2005" spans="1:34">
      <c r="A2005" t="s">
        <v>35</v>
      </c>
      <c r="B2005" t="s">
        <v>43</v>
      </c>
      <c r="C2005" t="s">
        <v>2837</v>
      </c>
      <c r="D2005" t="s">
        <v>2842</v>
      </c>
      <c r="E2005" t="s">
        <v>72</v>
      </c>
      <c r="F2005" t="s">
        <v>140</v>
      </c>
      <c r="G2005" t="s">
        <v>40</v>
      </c>
      <c r="H2005" t="s">
        <v>239</v>
      </c>
      <c r="I2005">
        <v>1</v>
      </c>
      <c r="J2005">
        <v>1.5</v>
      </c>
      <c r="K2005">
        <v>2.8199793985649002</v>
      </c>
      <c r="L2005">
        <v>2.02</v>
      </c>
      <c r="M2005">
        <v>7.3399793985648998</v>
      </c>
      <c r="N2005">
        <v>70.254206021251477</v>
      </c>
      <c r="O2005">
        <v>103.02135679275</v>
      </c>
      <c r="P2005">
        <v>352.92469442645557</v>
      </c>
      <c r="Q2005">
        <v>73.079991692392312</v>
      </c>
      <c r="R2005">
        <v>599.28024893284942</v>
      </c>
      <c r="S2005">
        <v>5441017.5619834717</v>
      </c>
      <c r="T2005">
        <v>2847663.3168270001</v>
      </c>
      <c r="U2005">
        <v>27671688.75282684</v>
      </c>
      <c r="V2005">
        <v>66063615.646611407</v>
      </c>
      <c r="W2005">
        <v>30103246.014974091</v>
      </c>
      <c r="X2005">
        <v>0.16496324502300211</v>
      </c>
      <c r="Y2005">
        <v>0.25358473403663789</v>
      </c>
      <c r="Z2005">
        <v>0.81475893803886579</v>
      </c>
      <c r="AA2005">
        <v>0.2099999761275641</v>
      </c>
      <c r="AB2005">
        <v>0.102786</v>
      </c>
      <c r="AC2005">
        <v>5.4999999999999997E-3</v>
      </c>
      <c r="AD2005">
        <v>1.9983189985621721</v>
      </c>
      <c r="AE2005">
        <v>7.3399793985648998E-2</v>
      </c>
      <c r="AF2005">
        <v>9.5199841911127194</v>
      </c>
      <c r="AG2005">
        <v>1</v>
      </c>
      <c r="AH2005" t="s">
        <v>2839</v>
      </c>
    </row>
    <row r="2006" spans="1:34">
      <c r="A2006" t="s">
        <v>35</v>
      </c>
      <c r="B2006" t="s">
        <v>45</v>
      </c>
      <c r="C2006" t="s">
        <v>2837</v>
      </c>
      <c r="D2006" t="s">
        <v>2843</v>
      </c>
      <c r="E2006" t="s">
        <v>72</v>
      </c>
      <c r="F2006" t="s">
        <v>140</v>
      </c>
      <c r="G2006" t="s">
        <v>40</v>
      </c>
      <c r="H2006" t="s">
        <v>239</v>
      </c>
      <c r="I2006">
        <v>1</v>
      </c>
      <c r="J2006">
        <v>1.5</v>
      </c>
      <c r="K2006">
        <v>2.820947221682319</v>
      </c>
      <c r="L2006">
        <v>2.02</v>
      </c>
      <c r="M2006">
        <v>7.3409472216823186</v>
      </c>
      <c r="N2006">
        <v>70.254206021251477</v>
      </c>
      <c r="O2006">
        <v>103.02135679275</v>
      </c>
      <c r="P2006">
        <v>353.04581895599932</v>
      </c>
      <c r="Q2006">
        <v>73.079991692392312</v>
      </c>
      <c r="R2006">
        <v>599.40137346239317</v>
      </c>
      <c r="S2006">
        <v>5441017.5619834717</v>
      </c>
      <c r="T2006">
        <v>2847663.3168270001</v>
      </c>
      <c r="U2006">
        <v>27681185.737126321</v>
      </c>
      <c r="V2006">
        <v>66073112.630910888</v>
      </c>
      <c r="W2006">
        <v>30103246.014974091</v>
      </c>
      <c r="X2006">
        <v>0.16496324502300211</v>
      </c>
      <c r="Y2006">
        <v>0.25358473403663789</v>
      </c>
      <c r="Z2006">
        <v>0.81503856509421224</v>
      </c>
      <c r="AA2006">
        <v>0.2099999761275641</v>
      </c>
      <c r="AB2006">
        <v>0.102786</v>
      </c>
      <c r="AC2006">
        <v>5.4999999999999997E-3</v>
      </c>
      <c r="AD2006">
        <v>1.9985824896726729</v>
      </c>
      <c r="AE2006">
        <v>7.3409472216823188E-2</v>
      </c>
      <c r="AF2006">
        <v>9.5212251835718149</v>
      </c>
      <c r="AG2006">
        <v>1</v>
      </c>
      <c r="AH2006" t="s">
        <v>2839</v>
      </c>
    </row>
    <row r="2007" spans="1:34">
      <c r="A2007" t="s">
        <v>208</v>
      </c>
      <c r="B2007" t="s">
        <v>214</v>
      </c>
      <c r="C2007" t="s">
        <v>2798</v>
      </c>
      <c r="D2007" t="s">
        <v>2844</v>
      </c>
      <c r="E2007" t="s">
        <v>53</v>
      </c>
      <c r="F2007" t="s">
        <v>140</v>
      </c>
      <c r="G2007" t="s">
        <v>41</v>
      </c>
      <c r="H2007" t="s">
        <v>239</v>
      </c>
      <c r="I2007">
        <v>1.5</v>
      </c>
      <c r="J2007">
        <v>3.055859162716287</v>
      </c>
      <c r="K2007">
        <v>7.1188544425249056E-3</v>
      </c>
      <c r="L2007">
        <v>2.02</v>
      </c>
      <c r="M2007">
        <v>6.5829780171588119</v>
      </c>
      <c r="N2007">
        <v>167.75</v>
      </c>
      <c r="O2007">
        <v>204.13247980009771</v>
      </c>
      <c r="P2007">
        <v>160.96376603497711</v>
      </c>
      <c r="Q2007">
        <v>61.974581298003081</v>
      </c>
      <c r="R2007">
        <v>594.82082713307784</v>
      </c>
      <c r="S2007">
        <v>14052750</v>
      </c>
      <c r="T2007">
        <v>5642524.9346024441</v>
      </c>
      <c r="U2007">
        <v>24776040.34218299</v>
      </c>
      <c r="V2007">
        <v>69999999.999980509</v>
      </c>
      <c r="W2007">
        <v>25528684.72319508</v>
      </c>
      <c r="X2007">
        <v>0.40319683908045978</v>
      </c>
      <c r="Y2007">
        <v>0.50246747091948629</v>
      </c>
      <c r="Z2007">
        <v>0.46253955757177351</v>
      </c>
      <c r="AA2007">
        <v>0.17808787729311229</v>
      </c>
      <c r="AB2007">
        <v>9.7769000000000009E-2</v>
      </c>
      <c r="AC2007">
        <v>5.4999999999999997E-3</v>
      </c>
      <c r="AD2007">
        <v>1.79222438163486</v>
      </c>
      <c r="AE2007">
        <v>1.0434020157196719</v>
      </c>
      <c r="AF2007">
        <v>9.5218734145133439</v>
      </c>
      <c r="AG2007">
        <v>1</v>
      </c>
      <c r="AH2007" t="s">
        <v>1739</v>
      </c>
    </row>
    <row r="2008" spans="1:34">
      <c r="A2008" t="s">
        <v>459</v>
      </c>
      <c r="B2008" t="s">
        <v>953</v>
      </c>
      <c r="C2008" t="s">
        <v>1926</v>
      </c>
      <c r="D2008" t="s">
        <v>2845</v>
      </c>
      <c r="E2008" t="s">
        <v>53</v>
      </c>
      <c r="F2008" t="s">
        <v>72</v>
      </c>
      <c r="G2008" t="s">
        <v>39</v>
      </c>
      <c r="H2008" t="s">
        <v>140</v>
      </c>
      <c r="I2008">
        <v>1.5</v>
      </c>
      <c r="J2008">
        <v>1</v>
      </c>
      <c r="K2008">
        <v>2.5882198445408031</v>
      </c>
      <c r="L2008">
        <v>1.5</v>
      </c>
      <c r="M2008">
        <v>6.5882198445408022</v>
      </c>
      <c r="N2008">
        <v>167.75</v>
      </c>
      <c r="O2008">
        <v>65.166666666666671</v>
      </c>
      <c r="P2008">
        <v>437.19346874035062</v>
      </c>
      <c r="Q2008">
        <v>100.2005339238125</v>
      </c>
      <c r="R2008">
        <v>770.31066933082968</v>
      </c>
      <c r="S2008">
        <v>14052750</v>
      </c>
      <c r="T2008">
        <v>5047000</v>
      </c>
      <c r="U2008">
        <v>16551665.90583843</v>
      </c>
      <c r="V2008">
        <v>38421107.488869503</v>
      </c>
      <c r="W2008">
        <v>2769691.5830310681</v>
      </c>
      <c r="X2008">
        <v>0.40319683908045978</v>
      </c>
      <c r="Y2008">
        <v>0.1530172413793103</v>
      </c>
      <c r="Z2008">
        <v>0.98824629840045741</v>
      </c>
      <c r="AA2008">
        <v>0.2466413424986775</v>
      </c>
      <c r="AB2008">
        <v>9.2784000000000005E-2</v>
      </c>
      <c r="AC2008">
        <v>5.4999999999999997E-3</v>
      </c>
      <c r="AD2008">
        <v>1.793651476000637</v>
      </c>
      <c r="AE2008">
        <v>1.0442328453597169</v>
      </c>
      <c r="AF2008">
        <v>9.5243881659011578</v>
      </c>
      <c r="AG2008">
        <v>1</v>
      </c>
      <c r="AH2008" t="s">
        <v>1626</v>
      </c>
    </row>
    <row r="2009" spans="1:34">
      <c r="A2009" t="s">
        <v>988</v>
      </c>
      <c r="B2009" t="s">
        <v>989</v>
      </c>
      <c r="C2009" t="s">
        <v>2846</v>
      </c>
      <c r="D2009" t="s">
        <v>2847</v>
      </c>
      <c r="E2009" t="s">
        <v>53</v>
      </c>
      <c r="F2009" t="s">
        <v>39</v>
      </c>
      <c r="G2009" t="s">
        <v>239</v>
      </c>
      <c r="I2009">
        <v>1.5</v>
      </c>
      <c r="J2009">
        <v>2.2763401267686598</v>
      </c>
      <c r="K2009">
        <v>2.02</v>
      </c>
      <c r="M2009">
        <v>5.7963401267686603</v>
      </c>
      <c r="N2009">
        <v>180.42822171179881</v>
      </c>
      <c r="O2009">
        <v>406.24946826849663</v>
      </c>
      <c r="P2009">
        <v>73.079991692392312</v>
      </c>
      <c r="R2009">
        <v>659.7576816726878</v>
      </c>
      <c r="S2009">
        <v>15114829.762506589</v>
      </c>
      <c r="T2009">
        <v>15380159.93829523</v>
      </c>
      <c r="U2009">
        <v>30103246.014974091</v>
      </c>
      <c r="V2009">
        <v>60598235.715775922</v>
      </c>
      <c r="X2009">
        <v>0.43366967913624838</v>
      </c>
      <c r="Y2009">
        <v>0.91829947597394634</v>
      </c>
      <c r="Z2009">
        <v>0.2099999761275641</v>
      </c>
      <c r="AB2009">
        <v>7.9335000000000003E-2</v>
      </c>
      <c r="AC2009">
        <v>5.4999999999999997E-3</v>
      </c>
      <c r="AD2009">
        <v>1.5780611863453939</v>
      </c>
      <c r="AE2009">
        <v>2.0663952551930271</v>
      </c>
      <c r="AF2009">
        <v>9.525631568307082</v>
      </c>
      <c r="AG2009">
        <v>1</v>
      </c>
      <c r="AH2009" t="s">
        <v>1282</v>
      </c>
    </row>
    <row r="2010" spans="1:34">
      <c r="A2010" t="s">
        <v>129</v>
      </c>
      <c r="B2010" t="s">
        <v>136</v>
      </c>
      <c r="C2010" t="s">
        <v>2840</v>
      </c>
      <c r="D2010" t="s">
        <v>2848</v>
      </c>
      <c r="E2010" t="s">
        <v>72</v>
      </c>
      <c r="F2010" t="s">
        <v>39</v>
      </c>
      <c r="G2010" t="s">
        <v>40</v>
      </c>
      <c r="H2010" t="s">
        <v>239</v>
      </c>
      <c r="I2010">
        <v>1</v>
      </c>
      <c r="J2010">
        <v>2.561156633010456</v>
      </c>
      <c r="K2010">
        <v>1</v>
      </c>
      <c r="L2010">
        <v>2.02</v>
      </c>
      <c r="M2010">
        <v>6.5811566330104547</v>
      </c>
      <c r="N2010">
        <v>66.272653482880756</v>
      </c>
      <c r="O2010">
        <v>437.93889093997342</v>
      </c>
      <c r="P2010">
        <v>114.18044077134989</v>
      </c>
      <c r="Q2010">
        <v>65.162228955453145</v>
      </c>
      <c r="R2010">
        <v>683.55421414965713</v>
      </c>
      <c r="S2010">
        <v>5132655.9917355375</v>
      </c>
      <c r="T2010">
        <v>16579886.773918871</v>
      </c>
      <c r="U2010">
        <v>8952520.661157025</v>
      </c>
      <c r="V2010">
        <v>57506809.898086399</v>
      </c>
      <c r="W2010">
        <v>26841746.471274961</v>
      </c>
      <c r="X2010">
        <v>0.1556141986931564</v>
      </c>
      <c r="Y2010">
        <v>0.98993127492045263</v>
      </c>
      <c r="Z2010">
        <v>0.26359599126056799</v>
      </c>
      <c r="AA2010">
        <v>0.1872477843547504</v>
      </c>
      <c r="AB2010">
        <v>0.106586</v>
      </c>
      <c r="AC2010">
        <v>5.4999999999999997E-3</v>
      </c>
      <c r="AD2010">
        <v>1.7917285074164591</v>
      </c>
      <c r="AE2010">
        <v>1.043113326332157</v>
      </c>
      <c r="AF2010">
        <v>9.5280844667590703</v>
      </c>
      <c r="AG2010">
        <v>1</v>
      </c>
      <c r="AH2010" t="s">
        <v>1723</v>
      </c>
    </row>
    <row r="2011" spans="1:34">
      <c r="A2011" t="s">
        <v>459</v>
      </c>
      <c r="B2011" t="s">
        <v>958</v>
      </c>
      <c r="C2011" t="s">
        <v>1926</v>
      </c>
      <c r="D2011" t="s">
        <v>2849</v>
      </c>
      <c r="E2011" t="s">
        <v>53</v>
      </c>
      <c r="F2011" t="s">
        <v>72</v>
      </c>
      <c r="G2011" t="s">
        <v>39</v>
      </c>
      <c r="H2011" t="s">
        <v>140</v>
      </c>
      <c r="I2011">
        <v>1.5</v>
      </c>
      <c r="J2011">
        <v>1</v>
      </c>
      <c r="K2011">
        <v>2.5911226780629599</v>
      </c>
      <c r="L2011">
        <v>1.5</v>
      </c>
      <c r="M2011">
        <v>6.5911226780629599</v>
      </c>
      <c r="N2011">
        <v>167.75</v>
      </c>
      <c r="O2011">
        <v>65.166666666666671</v>
      </c>
      <c r="P2011">
        <v>437.68380570280158</v>
      </c>
      <c r="Q2011">
        <v>100.2005339238125</v>
      </c>
      <c r="R2011">
        <v>770.80100629328081</v>
      </c>
      <c r="S2011">
        <v>14052750</v>
      </c>
      <c r="T2011">
        <v>5047000</v>
      </c>
      <c r="U2011">
        <v>16570229.526212631</v>
      </c>
      <c r="V2011">
        <v>38439671.109243698</v>
      </c>
      <c r="W2011">
        <v>2769691.5830310681</v>
      </c>
      <c r="X2011">
        <v>0.40319683908045978</v>
      </c>
      <c r="Y2011">
        <v>0.1530172413793103</v>
      </c>
      <c r="Z2011">
        <v>0.98935467197590754</v>
      </c>
      <c r="AA2011">
        <v>0.2466413424986775</v>
      </c>
      <c r="AB2011">
        <v>9.2784000000000005E-2</v>
      </c>
      <c r="AC2011">
        <v>5.4999999999999997E-3</v>
      </c>
      <c r="AD2011">
        <v>1.794441776226565</v>
      </c>
      <c r="AE2011">
        <v>1.0446929444729789</v>
      </c>
      <c r="AF2011">
        <v>9.5285413987625045</v>
      </c>
      <c r="AG2011">
        <v>1</v>
      </c>
      <c r="AH2011" t="s">
        <v>1626</v>
      </c>
    </row>
    <row r="2012" spans="1:34">
      <c r="A2012" t="s">
        <v>35</v>
      </c>
      <c r="B2012" t="s">
        <v>47</v>
      </c>
      <c r="C2012" t="s">
        <v>2837</v>
      </c>
      <c r="D2012" t="s">
        <v>2850</v>
      </c>
      <c r="E2012" t="s">
        <v>72</v>
      </c>
      <c r="F2012" t="s">
        <v>140</v>
      </c>
      <c r="G2012" t="s">
        <v>40</v>
      </c>
      <c r="H2012" t="s">
        <v>239</v>
      </c>
      <c r="I2012">
        <v>1</v>
      </c>
      <c r="J2012">
        <v>1.5</v>
      </c>
      <c r="K2012">
        <v>2.8330460315346579</v>
      </c>
      <c r="L2012">
        <v>2.02</v>
      </c>
      <c r="M2012">
        <v>7.3530460315346584</v>
      </c>
      <c r="N2012">
        <v>70.254206021251477</v>
      </c>
      <c r="O2012">
        <v>103.02135679275</v>
      </c>
      <c r="P2012">
        <v>354.56000334054949</v>
      </c>
      <c r="Q2012">
        <v>73.079991692392312</v>
      </c>
      <c r="R2012">
        <v>600.91555784694344</v>
      </c>
      <c r="S2012">
        <v>5441017.5619834717</v>
      </c>
      <c r="T2012">
        <v>2847663.3168270001</v>
      </c>
      <c r="U2012">
        <v>27799908.058531899</v>
      </c>
      <c r="V2012">
        <v>66191834.95231647</v>
      </c>
      <c r="W2012">
        <v>30103246.014974091</v>
      </c>
      <c r="X2012">
        <v>0.16496324502300211</v>
      </c>
      <c r="Y2012">
        <v>0.25358473403663789</v>
      </c>
      <c r="Z2012">
        <v>0.8185341982438169</v>
      </c>
      <c r="AA2012">
        <v>0.2099999761275641</v>
      </c>
      <c r="AB2012">
        <v>0.102786</v>
      </c>
      <c r="AC2012">
        <v>5.4999999999999997E-3</v>
      </c>
      <c r="AD2012">
        <v>2.0018764064911112</v>
      </c>
      <c r="AE2012">
        <v>7.3530460315346588E-2</v>
      </c>
      <c r="AF2012">
        <v>9.5367388983411168</v>
      </c>
      <c r="AG2012">
        <v>1</v>
      </c>
      <c r="AH2012" t="s">
        <v>2839</v>
      </c>
    </row>
    <row r="2013" spans="1:34">
      <c r="A2013" t="s">
        <v>459</v>
      </c>
      <c r="B2013" t="s">
        <v>953</v>
      </c>
      <c r="C2013" t="s">
        <v>1888</v>
      </c>
      <c r="D2013" t="s">
        <v>2851</v>
      </c>
      <c r="E2013" t="s">
        <v>53</v>
      </c>
      <c r="F2013" t="s">
        <v>72</v>
      </c>
      <c r="G2013" t="s">
        <v>140</v>
      </c>
      <c r="H2013" t="s">
        <v>302</v>
      </c>
      <c r="I2013">
        <v>4.0916500648157994</v>
      </c>
      <c r="J2013">
        <v>1</v>
      </c>
      <c r="K2013">
        <v>1.5</v>
      </c>
      <c r="L2013">
        <v>1.0600000000000021E-2</v>
      </c>
      <c r="M2013">
        <v>6.6022500648157996</v>
      </c>
      <c r="N2013">
        <v>457.58286558190019</v>
      </c>
      <c r="O2013">
        <v>65.166666666666671</v>
      </c>
      <c r="P2013">
        <v>100.2005339238125</v>
      </c>
      <c r="Q2013">
        <v>46.763721776589513</v>
      </c>
      <c r="R2013">
        <v>669.71378794896884</v>
      </c>
      <c r="S2013">
        <v>38332623.632226817</v>
      </c>
      <c r="T2013">
        <v>5047000</v>
      </c>
      <c r="U2013">
        <v>2769691.5830310681</v>
      </c>
      <c r="V2013">
        <v>58861946.231300689</v>
      </c>
      <c r="W2013">
        <v>12712631.016042801</v>
      </c>
      <c r="X2013">
        <v>1.099826915171392</v>
      </c>
      <c r="Y2013">
        <v>0.1530172413793103</v>
      </c>
      <c r="Z2013">
        <v>0.2466413424986775</v>
      </c>
      <c r="AA2013">
        <v>0.13437851085226871</v>
      </c>
      <c r="AB2013">
        <v>8.7010000000000004E-2</v>
      </c>
      <c r="AC2013">
        <v>5.4999999999999997E-3</v>
      </c>
      <c r="AD2013">
        <v>1.797471221834668</v>
      </c>
      <c r="AE2013">
        <v>1.046456635273304</v>
      </c>
      <c r="AF2013">
        <v>9.5386879219237724</v>
      </c>
      <c r="AG2013">
        <v>1</v>
      </c>
      <c r="AH2013" t="s">
        <v>1451</v>
      </c>
    </row>
    <row r="2014" spans="1:34">
      <c r="A2014" t="s">
        <v>125</v>
      </c>
      <c r="B2014" t="s">
        <v>126</v>
      </c>
      <c r="C2014" t="s">
        <v>2852</v>
      </c>
      <c r="D2014" t="s">
        <v>2853</v>
      </c>
      <c r="E2014" t="s">
        <v>39</v>
      </c>
      <c r="F2014" t="s">
        <v>140</v>
      </c>
      <c r="G2014" t="s">
        <v>40</v>
      </c>
      <c r="H2014" t="s">
        <v>239</v>
      </c>
      <c r="I2014">
        <v>2.8347439212810381</v>
      </c>
      <c r="J2014">
        <v>1.5</v>
      </c>
      <c r="K2014">
        <v>1</v>
      </c>
      <c r="L2014">
        <v>2.02</v>
      </c>
      <c r="M2014">
        <v>7.3547439212810382</v>
      </c>
      <c r="N2014">
        <v>450.03709075211901</v>
      </c>
      <c r="O2014">
        <v>99.464667088437494</v>
      </c>
      <c r="P2014">
        <v>107.4758953168044</v>
      </c>
      <c r="Q2014">
        <v>58.149404109062978</v>
      </c>
      <c r="R2014">
        <v>715.12705726642389</v>
      </c>
      <c r="S2014">
        <v>17037911.36868161</v>
      </c>
      <c r="T2014">
        <v>2749351.1307364772</v>
      </c>
      <c r="U2014">
        <v>8426838.8429752067</v>
      </c>
      <c r="V2014">
        <v>52167111.96789252</v>
      </c>
      <c r="W2014">
        <v>23953010.62549923</v>
      </c>
      <c r="X2014">
        <v>1.017278438216624</v>
      </c>
      <c r="Y2014">
        <v>0.2448300229670356</v>
      </c>
      <c r="Z2014">
        <v>0.24811793483423569</v>
      </c>
      <c r="AA2014">
        <v>0.1670959888191465</v>
      </c>
      <c r="AB2014">
        <v>0.102786</v>
      </c>
      <c r="AC2014">
        <v>5.4999999999999997E-3</v>
      </c>
      <c r="AD2014">
        <v>2.0023386591969321</v>
      </c>
      <c r="AE2014">
        <v>7.3547439212810387E-2</v>
      </c>
      <c r="AF2014">
        <v>9.538916019690781</v>
      </c>
      <c r="AG2014">
        <v>1</v>
      </c>
      <c r="AH2014" t="s">
        <v>2100</v>
      </c>
    </row>
    <row r="2015" spans="1:34">
      <c r="A2015" t="s">
        <v>99</v>
      </c>
      <c r="B2015" t="s">
        <v>204</v>
      </c>
      <c r="C2015" t="s">
        <v>2152</v>
      </c>
      <c r="D2015" t="s">
        <v>2854</v>
      </c>
      <c r="E2015" t="s">
        <v>39</v>
      </c>
      <c r="F2015" t="s">
        <v>103</v>
      </c>
      <c r="G2015" t="s">
        <v>40</v>
      </c>
      <c r="H2015" t="s">
        <v>239</v>
      </c>
      <c r="I2015">
        <v>2.5667795142203889</v>
      </c>
      <c r="J2015">
        <v>1</v>
      </c>
      <c r="K2015">
        <v>1</v>
      </c>
      <c r="L2015">
        <v>2.02</v>
      </c>
      <c r="M2015">
        <v>6.5867795142203889</v>
      </c>
      <c r="N2015">
        <v>407.49570940427787</v>
      </c>
      <c r="O2015">
        <v>104.33745543672011</v>
      </c>
      <c r="P2015">
        <v>107.4758953168044</v>
      </c>
      <c r="Q2015">
        <v>58.149404109062978</v>
      </c>
      <c r="R2015">
        <v>677.45846426686546</v>
      </c>
      <c r="S2015">
        <v>15427341.26279442</v>
      </c>
      <c r="T2015">
        <v>14899446.94518717</v>
      </c>
      <c r="U2015">
        <v>8426838.8429752067</v>
      </c>
      <c r="V2015">
        <v>62706637.676456027</v>
      </c>
      <c r="W2015">
        <v>23953010.62549923</v>
      </c>
      <c r="X2015">
        <v>0.9211165198627741</v>
      </c>
      <c r="Y2015">
        <v>0.23971659098592421</v>
      </c>
      <c r="Z2015">
        <v>0.24811793483423569</v>
      </c>
      <c r="AA2015">
        <v>0.1670959888191465</v>
      </c>
      <c r="AB2015">
        <v>0.109691</v>
      </c>
      <c r="AC2015">
        <v>5.4999999999999997E-3</v>
      </c>
      <c r="AD2015">
        <v>1.7932593441856559</v>
      </c>
      <c r="AE2015">
        <v>1.0440045530039319</v>
      </c>
      <c r="AF2015">
        <v>9.5392344114099767</v>
      </c>
      <c r="AG2015">
        <v>1</v>
      </c>
      <c r="AH2015" t="s">
        <v>2154</v>
      </c>
    </row>
    <row r="2016" spans="1:34">
      <c r="A2016" t="s">
        <v>35</v>
      </c>
      <c r="B2016" t="s">
        <v>68</v>
      </c>
      <c r="C2016" t="s">
        <v>2162</v>
      </c>
      <c r="D2016" t="s">
        <v>2855</v>
      </c>
      <c r="E2016" t="s">
        <v>53</v>
      </c>
      <c r="F2016" t="s">
        <v>39</v>
      </c>
      <c r="G2016" t="s">
        <v>140</v>
      </c>
      <c r="H2016" t="s">
        <v>239</v>
      </c>
      <c r="I2016">
        <v>1.5</v>
      </c>
      <c r="J2016">
        <v>1.5737962404658601</v>
      </c>
      <c r="K2016">
        <v>1.5</v>
      </c>
      <c r="L2016">
        <v>2.02</v>
      </c>
      <c r="M2016">
        <v>6.5937962404658599</v>
      </c>
      <c r="N2016">
        <v>180.42822171179881</v>
      </c>
      <c r="O2016">
        <v>280.86922438950222</v>
      </c>
      <c r="P2016">
        <v>103.02135679275</v>
      </c>
      <c r="Q2016">
        <v>73.079991692392312</v>
      </c>
      <c r="R2016">
        <v>637.39879458644339</v>
      </c>
      <c r="S2016">
        <v>15114829.762506589</v>
      </c>
      <c r="T2016">
        <v>10633401.22331051</v>
      </c>
      <c r="U2016">
        <v>2847663.3168270001</v>
      </c>
      <c r="V2016">
        <v>58699140.317618191</v>
      </c>
      <c r="W2016">
        <v>30103246.014974091</v>
      </c>
      <c r="X2016">
        <v>0.43366967913624838</v>
      </c>
      <c r="Y2016">
        <v>0.63488590563181702</v>
      </c>
      <c r="Z2016">
        <v>0.25358473403663789</v>
      </c>
      <c r="AA2016">
        <v>0.2099999761275641</v>
      </c>
      <c r="AB2016">
        <v>9.9680999999999992E-2</v>
      </c>
      <c r="AC2016">
        <v>5.4999999999999997E-3</v>
      </c>
      <c r="AD2016">
        <v>1.7951696570901821</v>
      </c>
      <c r="AE2016">
        <v>1.0451167041138389</v>
      </c>
      <c r="AF2016">
        <v>9.5392636016698802</v>
      </c>
      <c r="AG2016">
        <v>1</v>
      </c>
      <c r="AH2016" t="s">
        <v>2164</v>
      </c>
    </row>
    <row r="2017" spans="1:34">
      <c r="A2017" t="s">
        <v>354</v>
      </c>
      <c r="B2017" t="s">
        <v>590</v>
      </c>
      <c r="C2017" t="s">
        <v>2148</v>
      </c>
      <c r="D2017" t="s">
        <v>2856</v>
      </c>
      <c r="E2017" t="s">
        <v>39</v>
      </c>
      <c r="F2017" t="s">
        <v>140</v>
      </c>
      <c r="I2017">
        <v>3</v>
      </c>
      <c r="J2017">
        <v>3.6330095589237819</v>
      </c>
      <c r="M2017">
        <v>6.6330095589237814</v>
      </c>
      <c r="N2017">
        <v>527.92475598461101</v>
      </c>
      <c r="O2017">
        <v>247.73610850289731</v>
      </c>
      <c r="R2017">
        <v>775.66086448750821</v>
      </c>
      <c r="S2017">
        <v>19986653.07067541</v>
      </c>
      <c r="T2017">
        <v>6847793.9953400074</v>
      </c>
      <c r="V2017">
        <v>26834447.066015411</v>
      </c>
      <c r="X2017">
        <v>1.19333824322432</v>
      </c>
      <c r="Y2017">
        <v>0.60979681438635347</v>
      </c>
      <c r="AB2017">
        <v>4.4491999999999997E-2</v>
      </c>
      <c r="AC2017">
        <v>5.4999999999999997E-3</v>
      </c>
      <c r="AD2017">
        <v>1.8058455343666839</v>
      </c>
      <c r="AE2017">
        <v>1.051332015089419</v>
      </c>
      <c r="AF2017">
        <v>9.5401791083798848</v>
      </c>
      <c r="AG2017">
        <v>1</v>
      </c>
      <c r="AH2017" t="s">
        <v>2010</v>
      </c>
    </row>
    <row r="2018" spans="1:34">
      <c r="A2018" t="s">
        <v>354</v>
      </c>
      <c r="B2018" t="s">
        <v>590</v>
      </c>
      <c r="C2018" t="s">
        <v>2158</v>
      </c>
      <c r="D2018" t="s">
        <v>2857</v>
      </c>
      <c r="E2018" t="s">
        <v>39</v>
      </c>
      <c r="F2018" t="s">
        <v>140</v>
      </c>
      <c r="G2018" t="s">
        <v>40</v>
      </c>
      <c r="H2018" t="s">
        <v>239</v>
      </c>
      <c r="I2018">
        <v>2.0731149503147162</v>
      </c>
      <c r="J2018">
        <v>1.5</v>
      </c>
      <c r="K2018">
        <v>1</v>
      </c>
      <c r="L2018">
        <v>2.02</v>
      </c>
      <c r="M2018">
        <v>6.5931149503147157</v>
      </c>
      <c r="N2018">
        <v>364.81623475764849</v>
      </c>
      <c r="O2018">
        <v>102.28548995737501</v>
      </c>
      <c r="P2018">
        <v>121.4944903581267</v>
      </c>
      <c r="Q2018">
        <v>72.812583333333336</v>
      </c>
      <c r="R2018">
        <v>661.40879840648347</v>
      </c>
      <c r="S2018">
        <v>13811543.095856899</v>
      </c>
      <c r="T2018">
        <v>2827322.8645324088</v>
      </c>
      <c r="U2018">
        <v>9525991.7355371881</v>
      </c>
      <c r="V2018">
        <v>56157952.362593167</v>
      </c>
      <c r="W2018">
        <v>29993094.66666666</v>
      </c>
      <c r="X2018">
        <v>0.82464245093687871</v>
      </c>
      <c r="Y2018">
        <v>0.25177341450499602</v>
      </c>
      <c r="Z2018">
        <v>0.28048114372565769</v>
      </c>
      <c r="AA2018">
        <v>0.209231561302682</v>
      </c>
      <c r="AB2018">
        <v>0.102786</v>
      </c>
      <c r="AC2018">
        <v>5.4999999999999997E-3</v>
      </c>
      <c r="AD2018">
        <v>1.7949841749547919</v>
      </c>
      <c r="AE2018">
        <v>1.045008719624883</v>
      </c>
      <c r="AF2018">
        <v>9.5413938448943902</v>
      </c>
      <c r="AG2018">
        <v>1</v>
      </c>
      <c r="AH2018" t="s">
        <v>2100</v>
      </c>
    </row>
    <row r="2019" spans="1:34">
      <c r="A2019" t="s">
        <v>35</v>
      </c>
      <c r="B2019" t="s">
        <v>49</v>
      </c>
      <c r="C2019" t="s">
        <v>2837</v>
      </c>
      <c r="D2019" t="s">
        <v>2858</v>
      </c>
      <c r="E2019" t="s">
        <v>72</v>
      </c>
      <c r="F2019" t="s">
        <v>140</v>
      </c>
      <c r="G2019" t="s">
        <v>40</v>
      </c>
      <c r="H2019" t="s">
        <v>239</v>
      </c>
      <c r="I2019">
        <v>1</v>
      </c>
      <c r="J2019">
        <v>1.5</v>
      </c>
      <c r="K2019">
        <v>2.8389583732088659</v>
      </c>
      <c r="L2019">
        <v>2.02</v>
      </c>
      <c r="M2019">
        <v>7.3589583732088659</v>
      </c>
      <c r="N2019">
        <v>70.254206021251477</v>
      </c>
      <c r="O2019">
        <v>103.02135679275</v>
      </c>
      <c r="P2019">
        <v>355.29994185917008</v>
      </c>
      <c r="Q2019">
        <v>73.079991692392312</v>
      </c>
      <c r="R2019">
        <v>601.65549636556398</v>
      </c>
      <c r="S2019">
        <v>5441017.5619834717</v>
      </c>
      <c r="T2019">
        <v>2847663.3168270001</v>
      </c>
      <c r="U2019">
        <v>27857924.254924081</v>
      </c>
      <c r="V2019">
        <v>66249851.148708649</v>
      </c>
      <c r="W2019">
        <v>30103246.014974091</v>
      </c>
      <c r="X2019">
        <v>0.16496324502300211</v>
      </c>
      <c r="Y2019">
        <v>0.25358473403663789</v>
      </c>
      <c r="Z2019">
        <v>0.82024241399399289</v>
      </c>
      <c r="AA2019">
        <v>0.2099999761275641</v>
      </c>
      <c r="AB2019">
        <v>0.102786</v>
      </c>
      <c r="AC2019">
        <v>5.4999999999999997E-3</v>
      </c>
      <c r="AD2019">
        <v>2.003486049250581</v>
      </c>
      <c r="AE2019">
        <v>7.3589583732088668E-2</v>
      </c>
      <c r="AF2019">
        <v>9.544320006191537</v>
      </c>
      <c r="AG2019">
        <v>1</v>
      </c>
      <c r="AH2019" t="s">
        <v>2839</v>
      </c>
    </row>
    <row r="2020" spans="1:34">
      <c r="A2020" t="s">
        <v>35</v>
      </c>
      <c r="B2020" t="s">
        <v>47</v>
      </c>
      <c r="C2020" t="s">
        <v>2821</v>
      </c>
      <c r="D2020" t="s">
        <v>2859</v>
      </c>
      <c r="E2020" t="s">
        <v>53</v>
      </c>
      <c r="F2020" t="s">
        <v>72</v>
      </c>
      <c r="G2020" t="s">
        <v>140</v>
      </c>
      <c r="H2020" t="s">
        <v>239</v>
      </c>
      <c r="I2020">
        <v>2.8426727603877522</v>
      </c>
      <c r="J2020">
        <v>1</v>
      </c>
      <c r="K2020">
        <v>1.5</v>
      </c>
      <c r="L2020">
        <v>2.02</v>
      </c>
      <c r="M2020">
        <v>7.3626727603877526</v>
      </c>
      <c r="N2020">
        <v>341.93226071022173</v>
      </c>
      <c r="O2020">
        <v>70.254206021251477</v>
      </c>
      <c r="P2020">
        <v>103.02135679275</v>
      </c>
      <c r="Q2020">
        <v>73.079991692392312</v>
      </c>
      <c r="R2020">
        <v>588.28781521661551</v>
      </c>
      <c r="S2020">
        <v>28644343.229183711</v>
      </c>
      <c r="T2020">
        <v>5441017.5619834717</v>
      </c>
      <c r="U2020">
        <v>2847663.3168270001</v>
      </c>
      <c r="V2020">
        <v>67036270.122968279</v>
      </c>
      <c r="W2020">
        <v>30103246.014974091</v>
      </c>
      <c r="X2020">
        <v>0.82185398925780673</v>
      </c>
      <c r="Y2020">
        <v>0.16496324502300211</v>
      </c>
      <c r="Z2020">
        <v>0.25358473403663789</v>
      </c>
      <c r="AA2020">
        <v>0.2099999761275641</v>
      </c>
      <c r="AB2020">
        <v>9.9680999999999992E-2</v>
      </c>
      <c r="AC2020">
        <v>5.4999999999999997E-3</v>
      </c>
      <c r="AD2020">
        <v>2.004497296021797</v>
      </c>
      <c r="AE2020">
        <v>7.3626727603877534E-2</v>
      </c>
      <c r="AF2020">
        <v>9.5459777840134272</v>
      </c>
      <c r="AG2020">
        <v>1</v>
      </c>
      <c r="AH2020" t="s">
        <v>2823</v>
      </c>
    </row>
    <row r="2021" spans="1:34">
      <c r="A2021" t="s">
        <v>354</v>
      </c>
      <c r="B2021" t="s">
        <v>597</v>
      </c>
      <c r="C2021" t="s">
        <v>2158</v>
      </c>
      <c r="D2021" t="s">
        <v>2860</v>
      </c>
      <c r="E2021" t="s">
        <v>39</v>
      </c>
      <c r="F2021" t="s">
        <v>140</v>
      </c>
      <c r="G2021" t="s">
        <v>40</v>
      </c>
      <c r="H2021" t="s">
        <v>239</v>
      </c>
      <c r="I2021">
        <v>2.0778647936693071</v>
      </c>
      <c r="J2021">
        <v>1.5</v>
      </c>
      <c r="K2021">
        <v>1</v>
      </c>
      <c r="L2021">
        <v>2.02</v>
      </c>
      <c r="M2021">
        <v>6.5978647936693058</v>
      </c>
      <c r="N2021">
        <v>365.65208805562759</v>
      </c>
      <c r="O2021">
        <v>102.28548995737501</v>
      </c>
      <c r="P2021">
        <v>121.4944903581267</v>
      </c>
      <c r="Q2021">
        <v>72.812583333333336</v>
      </c>
      <c r="R2021">
        <v>662.24465170446263</v>
      </c>
      <c r="S2021">
        <v>13843187.58627966</v>
      </c>
      <c r="T2021">
        <v>2827322.8645324088</v>
      </c>
      <c r="U2021">
        <v>9525991.7355371881</v>
      </c>
      <c r="V2021">
        <v>56189596.853015907</v>
      </c>
      <c r="W2021">
        <v>29993094.66666666</v>
      </c>
      <c r="X2021">
        <v>0.82653184084499798</v>
      </c>
      <c r="Y2021">
        <v>0.25177341450499602</v>
      </c>
      <c r="Z2021">
        <v>0.28048114372565769</v>
      </c>
      <c r="AA2021">
        <v>0.209231561302682</v>
      </c>
      <c r="AB2021">
        <v>0.102786</v>
      </c>
      <c r="AC2021">
        <v>5.4999999999999997E-3</v>
      </c>
      <c r="AD2021">
        <v>1.796277326025151</v>
      </c>
      <c r="AE2021">
        <v>1.045761569796585</v>
      </c>
      <c r="AF2021">
        <v>9.5481896894910427</v>
      </c>
      <c r="AG2021">
        <v>1</v>
      </c>
      <c r="AH2021" t="s">
        <v>2100</v>
      </c>
    </row>
    <row r="2022" spans="1:34">
      <c r="A2022" t="s">
        <v>459</v>
      </c>
      <c r="B2022" t="s">
        <v>958</v>
      </c>
      <c r="C2022" t="s">
        <v>1888</v>
      </c>
      <c r="D2022" t="s">
        <v>2861</v>
      </c>
      <c r="E2022" t="s">
        <v>53</v>
      </c>
      <c r="F2022" t="s">
        <v>72</v>
      </c>
      <c r="G2022" t="s">
        <v>140</v>
      </c>
      <c r="H2022" t="s">
        <v>302</v>
      </c>
      <c r="I2022">
        <v>4.0990856255243999</v>
      </c>
      <c r="J2022">
        <v>1</v>
      </c>
      <c r="K2022">
        <v>1.5</v>
      </c>
      <c r="L2022">
        <v>1.06E-2</v>
      </c>
      <c r="M2022">
        <v>6.6096856255244001</v>
      </c>
      <c r="N2022">
        <v>458.41440912114541</v>
      </c>
      <c r="O2022">
        <v>65.166666666666671</v>
      </c>
      <c r="P2022">
        <v>100.2005339238125</v>
      </c>
      <c r="Q2022">
        <v>46.763721776589428</v>
      </c>
      <c r="R2022">
        <v>670.54533148821395</v>
      </c>
      <c r="S2022">
        <v>38402283.68272534</v>
      </c>
      <c r="T2022">
        <v>5047000</v>
      </c>
      <c r="U2022">
        <v>2769691.5830310681</v>
      </c>
      <c r="V2022">
        <v>58931606.28179919</v>
      </c>
      <c r="W2022">
        <v>12712631.01604278</v>
      </c>
      <c r="X2022">
        <v>1.101825578221058</v>
      </c>
      <c r="Y2022">
        <v>0.1530172413793103</v>
      </c>
      <c r="Z2022">
        <v>0.2466413424986775</v>
      </c>
      <c r="AA2022">
        <v>0.13437851085226851</v>
      </c>
      <c r="AB2022">
        <v>8.7010000000000004E-2</v>
      </c>
      <c r="AC2022">
        <v>5.4999999999999997E-3</v>
      </c>
      <c r="AD2022">
        <v>1.799495562969994</v>
      </c>
      <c r="AE2022">
        <v>1.0476351716456169</v>
      </c>
      <c r="AF2022">
        <v>9.5493263601400109</v>
      </c>
      <c r="AG2022">
        <v>1</v>
      </c>
      <c r="AH2022" t="s">
        <v>1451</v>
      </c>
    </row>
    <row r="2023" spans="1:34">
      <c r="A2023" t="s">
        <v>59</v>
      </c>
      <c r="B2023" t="s">
        <v>110</v>
      </c>
      <c r="C2023" t="s">
        <v>2012</v>
      </c>
      <c r="D2023" t="s">
        <v>2862</v>
      </c>
      <c r="E2023" t="s">
        <v>72</v>
      </c>
      <c r="F2023" t="s">
        <v>140</v>
      </c>
      <c r="G2023" t="s">
        <v>41</v>
      </c>
      <c r="H2023" t="s">
        <v>239</v>
      </c>
      <c r="I2023">
        <v>0.99999999999999989</v>
      </c>
      <c r="J2023">
        <v>3.5754739920795129</v>
      </c>
      <c r="K2023">
        <v>8.397426336124527E-3</v>
      </c>
      <c r="L2023">
        <v>2.02</v>
      </c>
      <c r="M2023">
        <v>6.6038714184156362</v>
      </c>
      <c r="N2023">
        <v>67.599837662337649</v>
      </c>
      <c r="O2023">
        <v>242.05869091879151</v>
      </c>
      <c r="P2023">
        <v>192.66943246434229</v>
      </c>
      <c r="Q2023">
        <v>68.987406144393248</v>
      </c>
      <c r="R2023">
        <v>571.31536718986479</v>
      </c>
      <c r="S2023">
        <v>5235443.1818181807</v>
      </c>
      <c r="T2023">
        <v>6690861.7407872882</v>
      </c>
      <c r="U2023">
        <v>29656274.50841796</v>
      </c>
      <c r="V2023">
        <v>69999999.999994248</v>
      </c>
      <c r="W2023">
        <v>28417420.568970811</v>
      </c>
      <c r="X2023">
        <v>0.15873054746977161</v>
      </c>
      <c r="Y2023">
        <v>0.59582197972195816</v>
      </c>
      <c r="Z2023">
        <v>0.55364779443776524</v>
      </c>
      <c r="AA2023">
        <v>0.19823967282871621</v>
      </c>
      <c r="AB2023">
        <v>9.7769000000000009E-2</v>
      </c>
      <c r="AC2023">
        <v>5.4999999999999997E-3</v>
      </c>
      <c r="AD2023">
        <v>1.7979126374744141</v>
      </c>
      <c r="AE2023">
        <v>1.046713619818878</v>
      </c>
      <c r="AF2023">
        <v>9.5517666757089295</v>
      </c>
      <c r="AG2023">
        <v>1</v>
      </c>
      <c r="AH2023" t="s">
        <v>1988</v>
      </c>
    </row>
    <row r="2024" spans="1:34">
      <c r="A2024" t="s">
        <v>59</v>
      </c>
      <c r="B2024" t="s">
        <v>97</v>
      </c>
      <c r="C2024" t="s">
        <v>2121</v>
      </c>
      <c r="D2024" t="s">
        <v>2863</v>
      </c>
      <c r="E2024" t="s">
        <v>140</v>
      </c>
      <c r="F2024" t="s">
        <v>41</v>
      </c>
      <c r="G2024" t="s">
        <v>239</v>
      </c>
      <c r="I2024">
        <v>4.3225042948906518</v>
      </c>
      <c r="J2024">
        <v>8.3999999999999995E-3</v>
      </c>
      <c r="K2024">
        <v>2.2921361918088952</v>
      </c>
      <c r="M2024">
        <v>6.6230404866995469</v>
      </c>
      <c r="N2024">
        <v>292.632454726248</v>
      </c>
      <c r="O2024">
        <v>192.7284822658402</v>
      </c>
      <c r="P2024">
        <v>78.281450694348081</v>
      </c>
      <c r="R2024">
        <v>563.64238768643634</v>
      </c>
      <c r="S2024">
        <v>8088795.6883869926</v>
      </c>
      <c r="T2024">
        <v>29665363.636363629</v>
      </c>
      <c r="U2024">
        <v>32245840.675243821</v>
      </c>
      <c r="V2024">
        <v>69999999.999994457</v>
      </c>
      <c r="X2024">
        <v>0.72030815272145909</v>
      </c>
      <c r="Y2024">
        <v>0.5538174777754028</v>
      </c>
      <c r="Z2024">
        <v>0.22494669739755191</v>
      </c>
      <c r="AB2024">
        <v>7.3623000000000008E-2</v>
      </c>
      <c r="AC2024">
        <v>5.4999999999999997E-3</v>
      </c>
      <c r="AD2024">
        <v>1.8031314414051121</v>
      </c>
      <c r="AE2024">
        <v>1.0497519171418781</v>
      </c>
      <c r="AF2024">
        <v>9.5550468452465367</v>
      </c>
      <c r="AG2024">
        <v>1</v>
      </c>
      <c r="AH2024" t="s">
        <v>1840</v>
      </c>
    </row>
    <row r="2025" spans="1:34">
      <c r="A2025" t="s">
        <v>99</v>
      </c>
      <c r="B2025" t="s">
        <v>204</v>
      </c>
      <c r="C2025" t="s">
        <v>2150</v>
      </c>
      <c r="D2025" t="s">
        <v>2864</v>
      </c>
      <c r="E2025" t="s">
        <v>53</v>
      </c>
      <c r="F2025" t="s">
        <v>140</v>
      </c>
      <c r="G2025" t="s">
        <v>302</v>
      </c>
      <c r="I2025">
        <v>4.9999999999999991</v>
      </c>
      <c r="J2025">
        <v>1.6221741155446261</v>
      </c>
      <c r="K2025">
        <v>1.060000000000001E-2</v>
      </c>
      <c r="M2025">
        <v>6.6327741155446258</v>
      </c>
      <c r="N2025">
        <v>520.85849919926773</v>
      </c>
      <c r="O2025">
        <v>107.5660055747512</v>
      </c>
      <c r="P2025">
        <v>45.590555237246463</v>
      </c>
      <c r="R2025">
        <v>674.0150600112654</v>
      </c>
      <c r="S2025">
        <v>43633348.880014971</v>
      </c>
      <c r="T2025">
        <v>2973284.1592160421</v>
      </c>
      <c r="U2025">
        <v>12393707.868601991</v>
      </c>
      <c r="V2025">
        <v>59000340.907833003</v>
      </c>
      <c r="X2025">
        <v>1.2519135647412041</v>
      </c>
      <c r="Y2025">
        <v>0.26477128397688099</v>
      </c>
      <c r="Z2025">
        <v>0.13100734263576569</v>
      </c>
      <c r="AB2025">
        <v>6.2864000000000003E-2</v>
      </c>
      <c r="AC2025">
        <v>5.4999999999999997E-3</v>
      </c>
      <c r="AD2025">
        <v>1.805781434598537</v>
      </c>
      <c r="AE2025">
        <v>1.0512946973138231</v>
      </c>
      <c r="AF2025">
        <v>9.558214247456986</v>
      </c>
      <c r="AG2025">
        <v>1</v>
      </c>
      <c r="AH2025" t="s">
        <v>1086</v>
      </c>
    </row>
    <row r="2026" spans="1:34">
      <c r="A2026" t="s">
        <v>147</v>
      </c>
      <c r="B2026" t="s">
        <v>148</v>
      </c>
      <c r="C2026" t="s">
        <v>2865</v>
      </c>
      <c r="D2026" t="s">
        <v>2866</v>
      </c>
      <c r="E2026" t="s">
        <v>53</v>
      </c>
      <c r="F2026" t="s">
        <v>72</v>
      </c>
      <c r="G2026" t="s">
        <v>39</v>
      </c>
      <c r="H2026" t="s">
        <v>239</v>
      </c>
      <c r="I2026">
        <v>1.5</v>
      </c>
      <c r="J2026">
        <v>1</v>
      </c>
      <c r="K2026">
        <v>2.0877855553239648</v>
      </c>
      <c r="L2026">
        <v>2.02</v>
      </c>
      <c r="M2026">
        <v>6.6077855553239644</v>
      </c>
      <c r="N2026">
        <v>170.5061351547389</v>
      </c>
      <c r="O2026">
        <v>66.272653482880756</v>
      </c>
      <c r="P2026">
        <v>356.99592864976529</v>
      </c>
      <c r="Q2026">
        <v>65.162228955453145</v>
      </c>
      <c r="R2026">
        <v>658.93694624283808</v>
      </c>
      <c r="S2026">
        <v>14283636.904892741</v>
      </c>
      <c r="T2026">
        <v>5132655.9917355375</v>
      </c>
      <c r="U2026">
        <v>13515474.871525889</v>
      </c>
      <c r="V2026">
        <v>59773514.239429131</v>
      </c>
      <c r="W2026">
        <v>26841746.471274961</v>
      </c>
      <c r="X2026">
        <v>0.4098213695273703</v>
      </c>
      <c r="Y2026">
        <v>0.1556141986931564</v>
      </c>
      <c r="Z2026">
        <v>0.80696517733592299</v>
      </c>
      <c r="AA2026">
        <v>0.1872477843547504</v>
      </c>
      <c r="AB2026">
        <v>0.103481</v>
      </c>
      <c r="AC2026">
        <v>5.4999999999999997E-3</v>
      </c>
      <c r="AD2026">
        <v>1.798978266370922</v>
      </c>
      <c r="AE2026">
        <v>1.047334010518848</v>
      </c>
      <c r="AF2026">
        <v>9.5630788322137352</v>
      </c>
      <c r="AG2026">
        <v>1</v>
      </c>
      <c r="AH2026" t="s">
        <v>1799</v>
      </c>
    </row>
    <row r="2027" spans="1:34">
      <c r="A2027" t="s">
        <v>354</v>
      </c>
      <c r="B2027" t="s">
        <v>597</v>
      </c>
      <c r="C2027" t="s">
        <v>2148</v>
      </c>
      <c r="D2027" t="s">
        <v>2867</v>
      </c>
      <c r="E2027" t="s">
        <v>39</v>
      </c>
      <c r="F2027" t="s">
        <v>140</v>
      </c>
      <c r="I2027">
        <v>3</v>
      </c>
      <c r="J2027">
        <v>3.6490675402798431</v>
      </c>
      <c r="M2027">
        <v>6.6490675402798427</v>
      </c>
      <c r="N2027">
        <v>527.92475598461101</v>
      </c>
      <c r="O2027">
        <v>248.83110749671789</v>
      </c>
      <c r="R2027">
        <v>776.75586348132902</v>
      </c>
      <c r="S2027">
        <v>19986653.07067541</v>
      </c>
      <c r="T2027">
        <v>6878061.3939041579</v>
      </c>
      <c r="V2027">
        <v>26864714.46457956</v>
      </c>
      <c r="X2027">
        <v>1.19333824322432</v>
      </c>
      <c r="Y2027">
        <v>0.61249212958373545</v>
      </c>
      <c r="AB2027">
        <v>4.4491999999999997E-2</v>
      </c>
      <c r="AC2027">
        <v>5.4999999999999997E-3</v>
      </c>
      <c r="AD2027">
        <v>1.810217340809172</v>
      </c>
      <c r="AE2027">
        <v>1.053877205134355</v>
      </c>
      <c r="AF2027">
        <v>9.5631540862233706</v>
      </c>
      <c r="AG2027">
        <v>1</v>
      </c>
      <c r="AH2027" t="s">
        <v>2010</v>
      </c>
    </row>
    <row r="2028" spans="1:34">
      <c r="A2028" t="s">
        <v>35</v>
      </c>
      <c r="B2028" t="s">
        <v>74</v>
      </c>
      <c r="C2028" t="s">
        <v>2162</v>
      </c>
      <c r="D2028" t="s">
        <v>2868</v>
      </c>
      <c r="E2028" t="s">
        <v>53</v>
      </c>
      <c r="F2028" t="s">
        <v>39</v>
      </c>
      <c r="G2028" t="s">
        <v>140</v>
      </c>
      <c r="H2028" t="s">
        <v>239</v>
      </c>
      <c r="I2028">
        <v>1.5</v>
      </c>
      <c r="J2028">
        <v>1.59095093438934</v>
      </c>
      <c r="K2028">
        <v>1.5</v>
      </c>
      <c r="L2028">
        <v>2.02</v>
      </c>
      <c r="M2028">
        <v>6.61095093438934</v>
      </c>
      <c r="N2028">
        <v>180.42822171179881</v>
      </c>
      <c r="O2028">
        <v>283.93075513474088</v>
      </c>
      <c r="P2028">
        <v>103.02135679275</v>
      </c>
      <c r="Q2028">
        <v>73.079991692392312</v>
      </c>
      <c r="R2028">
        <v>640.46032533168204</v>
      </c>
      <c r="S2028">
        <v>15114829.762506589</v>
      </c>
      <c r="T2028">
        <v>10749307.42429206</v>
      </c>
      <c r="U2028">
        <v>2847663.3168270001</v>
      </c>
      <c r="V2028">
        <v>58815046.518599749</v>
      </c>
      <c r="W2028">
        <v>30103246.014974091</v>
      </c>
      <c r="X2028">
        <v>0.43366967913624838</v>
      </c>
      <c r="Y2028">
        <v>0.64180628903813497</v>
      </c>
      <c r="Z2028">
        <v>0.25358473403663789</v>
      </c>
      <c r="AA2028">
        <v>0.2099999761275641</v>
      </c>
      <c r="AB2028">
        <v>9.9680999999999992E-2</v>
      </c>
      <c r="AC2028">
        <v>5.4999999999999997E-3</v>
      </c>
      <c r="AD2028">
        <v>1.799840044964637</v>
      </c>
      <c r="AE2028">
        <v>1.04783572310071</v>
      </c>
      <c r="AF2028">
        <v>9.5638077024546888</v>
      </c>
      <c r="AG2028">
        <v>1</v>
      </c>
      <c r="AH2028" t="s">
        <v>2164</v>
      </c>
    </row>
    <row r="2029" spans="1:34">
      <c r="A2029" t="s">
        <v>35</v>
      </c>
      <c r="B2029" t="s">
        <v>49</v>
      </c>
      <c r="C2029" t="s">
        <v>2821</v>
      </c>
      <c r="D2029" t="s">
        <v>2869</v>
      </c>
      <c r="E2029" t="s">
        <v>53</v>
      </c>
      <c r="F2029" t="s">
        <v>72</v>
      </c>
      <c r="G2029" t="s">
        <v>140</v>
      </c>
      <c r="H2029" t="s">
        <v>239</v>
      </c>
      <c r="I2029">
        <v>2.8577372569762032</v>
      </c>
      <c r="J2029">
        <v>1</v>
      </c>
      <c r="K2029">
        <v>1.5</v>
      </c>
      <c r="L2029">
        <v>2.02</v>
      </c>
      <c r="M2029">
        <v>7.3777372569762036</v>
      </c>
      <c r="N2029">
        <v>343.74430093051348</v>
      </c>
      <c r="O2029">
        <v>70.254206021251477</v>
      </c>
      <c r="P2029">
        <v>103.02135679275</v>
      </c>
      <c r="Q2029">
        <v>73.079991692392312</v>
      </c>
      <c r="R2029">
        <v>590.09985543690732</v>
      </c>
      <c r="S2029">
        <v>28796141.430111911</v>
      </c>
      <c r="T2029">
        <v>5441017.5619834717</v>
      </c>
      <c r="U2029">
        <v>2847663.3168270001</v>
      </c>
      <c r="V2029">
        <v>67188068.323896468</v>
      </c>
      <c r="W2029">
        <v>30103246.014974091</v>
      </c>
      <c r="X2029">
        <v>0.82620933285904852</v>
      </c>
      <c r="Y2029">
        <v>0.16496324502300211</v>
      </c>
      <c r="Z2029">
        <v>0.25358473403663789</v>
      </c>
      <c r="AA2029">
        <v>0.2099999761275641</v>
      </c>
      <c r="AB2029">
        <v>9.9680999999999992E-2</v>
      </c>
      <c r="AC2029">
        <v>5.4999999999999997E-3</v>
      </c>
      <c r="AD2029">
        <v>2.0085986249359302</v>
      </c>
      <c r="AE2029">
        <v>7.3777372569762037E-2</v>
      </c>
      <c r="AF2029">
        <v>9.5652942544818949</v>
      </c>
      <c r="AG2029">
        <v>1</v>
      </c>
      <c r="AH2029" t="s">
        <v>2823</v>
      </c>
    </row>
    <row r="2030" spans="1:34">
      <c r="A2030" t="s">
        <v>988</v>
      </c>
      <c r="B2030" t="s">
        <v>989</v>
      </c>
      <c r="C2030" t="s">
        <v>2870</v>
      </c>
      <c r="D2030" t="s">
        <v>2871</v>
      </c>
      <c r="E2030" t="s">
        <v>72</v>
      </c>
      <c r="F2030" t="s">
        <v>40</v>
      </c>
      <c r="I2030">
        <v>1.167861815641476</v>
      </c>
      <c r="J2030">
        <v>4.671447262565902</v>
      </c>
      <c r="M2030">
        <v>5.8393090782073784</v>
      </c>
      <c r="N2030">
        <v>82.047204600429026</v>
      </c>
      <c r="O2030">
        <v>584.63870286052031</v>
      </c>
      <c r="R2030">
        <v>666.68590746094935</v>
      </c>
      <c r="S2030">
        <v>6354356.6488751722</v>
      </c>
      <c r="T2030">
        <v>45839637.956487581</v>
      </c>
      <c r="V2030">
        <v>52193994.605362751</v>
      </c>
      <c r="X2030">
        <v>0.1926542748466728</v>
      </c>
      <c r="Y2030">
        <v>1.3496919206891029</v>
      </c>
      <c r="AB2030">
        <v>5.1397000000000012E-2</v>
      </c>
      <c r="AC2030">
        <v>5.4999999999999997E-3</v>
      </c>
      <c r="AD2030">
        <v>1.5897595396166679</v>
      </c>
      <c r="AE2030">
        <v>2.08171368638093</v>
      </c>
      <c r="AF2030">
        <v>9.5676793042049759</v>
      </c>
      <c r="AG2030">
        <v>1</v>
      </c>
      <c r="AH2030" t="s">
        <v>1326</v>
      </c>
    </row>
    <row r="2031" spans="1:34">
      <c r="A2031" t="s">
        <v>208</v>
      </c>
      <c r="B2031" t="s">
        <v>209</v>
      </c>
      <c r="C2031" t="s">
        <v>2872</v>
      </c>
      <c r="D2031" t="s">
        <v>2873</v>
      </c>
      <c r="E2031" t="s">
        <v>53</v>
      </c>
      <c r="F2031" t="s">
        <v>72</v>
      </c>
      <c r="G2031" t="s">
        <v>39</v>
      </c>
      <c r="H2031" t="s">
        <v>140</v>
      </c>
      <c r="I2031">
        <v>1.5</v>
      </c>
      <c r="J2031">
        <v>1</v>
      </c>
      <c r="K2031">
        <v>2.6193003519007778</v>
      </c>
      <c r="L2031">
        <v>1.5</v>
      </c>
      <c r="M2031">
        <v>6.6193003519007778</v>
      </c>
      <c r="N2031">
        <v>167.75</v>
      </c>
      <c r="O2031">
        <v>65.166666666666671</v>
      </c>
      <c r="P2031">
        <v>442.44348444190638</v>
      </c>
      <c r="Q2031">
        <v>100.2005339238125</v>
      </c>
      <c r="R2031">
        <v>775.56068503238555</v>
      </c>
      <c r="S2031">
        <v>14052750</v>
      </c>
      <c r="T2031">
        <v>5047000</v>
      </c>
      <c r="U2031">
        <v>16750425.750405479</v>
      </c>
      <c r="V2031">
        <v>38619867.333436541</v>
      </c>
      <c r="W2031">
        <v>2769691.5830310681</v>
      </c>
      <c r="X2031">
        <v>0.40319683908045978</v>
      </c>
      <c r="Y2031">
        <v>0.1530172413793103</v>
      </c>
      <c r="Z2031">
        <v>1.000113604192</v>
      </c>
      <c r="AA2031">
        <v>0.2466413424986775</v>
      </c>
      <c r="AB2031">
        <v>9.2784000000000005E-2</v>
      </c>
      <c r="AC2031">
        <v>5.4999999999999997E-3</v>
      </c>
      <c r="AD2031">
        <v>1.8021131848106831</v>
      </c>
      <c r="AE2031">
        <v>1.049159105776273</v>
      </c>
      <c r="AF2031">
        <v>9.5688566424877344</v>
      </c>
      <c r="AG2031">
        <v>1</v>
      </c>
      <c r="AH2031" t="s">
        <v>1626</v>
      </c>
    </row>
    <row r="2032" spans="1:34">
      <c r="A2032" t="s">
        <v>99</v>
      </c>
      <c r="B2032" t="s">
        <v>100</v>
      </c>
      <c r="C2032" t="s">
        <v>2874</v>
      </c>
      <c r="D2032" t="s">
        <v>2875</v>
      </c>
      <c r="E2032" t="s">
        <v>140</v>
      </c>
      <c r="F2032" t="s">
        <v>41</v>
      </c>
      <c r="G2032" t="s">
        <v>239</v>
      </c>
      <c r="I2032">
        <v>5</v>
      </c>
      <c r="J2032">
        <v>8.4000000000000012E-3</v>
      </c>
      <c r="K2032">
        <v>2.3953830389134372</v>
      </c>
      <c r="M2032">
        <v>7.4037830389134367</v>
      </c>
      <c r="N2032">
        <v>331.54889029479159</v>
      </c>
      <c r="O2032">
        <v>188.4060756714876</v>
      </c>
      <c r="P2032">
        <v>68.955493230580586</v>
      </c>
      <c r="R2032">
        <v>588.91045919685985</v>
      </c>
      <c r="S2032">
        <v>9164503.769121591</v>
      </c>
      <c r="T2032">
        <v>29000045.454545461</v>
      </c>
      <c r="U2032">
        <v>28404274.94219514</v>
      </c>
      <c r="V2032">
        <v>66568824.165862188</v>
      </c>
      <c r="X2032">
        <v>0.8161000765567854</v>
      </c>
      <c r="Y2032">
        <v>0.54139676917094137</v>
      </c>
      <c r="Z2032">
        <v>0.19814796905339249</v>
      </c>
      <c r="AB2032">
        <v>7.3623000000000008E-2</v>
      </c>
      <c r="AC2032">
        <v>5.4999999999999997E-3</v>
      </c>
      <c r="AD2032">
        <v>2.015689623159679</v>
      </c>
      <c r="AE2032">
        <v>7.4037830389134363E-2</v>
      </c>
      <c r="AF2032">
        <v>9.5726334924622503</v>
      </c>
      <c r="AG2032">
        <v>1</v>
      </c>
      <c r="AH2032" t="s">
        <v>1840</v>
      </c>
    </row>
    <row r="2033" spans="1:34">
      <c r="A2033" t="s">
        <v>59</v>
      </c>
      <c r="B2033" t="s">
        <v>105</v>
      </c>
      <c r="C2033" t="s">
        <v>2121</v>
      </c>
      <c r="D2033" t="s">
        <v>2876</v>
      </c>
      <c r="E2033" t="s">
        <v>140</v>
      </c>
      <c r="F2033" t="s">
        <v>41</v>
      </c>
      <c r="G2033" t="s">
        <v>239</v>
      </c>
      <c r="I2033">
        <v>4.3380639851514857</v>
      </c>
      <c r="J2033">
        <v>8.3999999999999995E-3</v>
      </c>
      <c r="K2033">
        <v>2.2900664503715289</v>
      </c>
      <c r="M2033">
        <v>6.6365304355230146</v>
      </c>
      <c r="N2033">
        <v>293.68584184750313</v>
      </c>
      <c r="O2033">
        <v>192.7284822658402</v>
      </c>
      <c r="P2033">
        <v>78.210764509618642</v>
      </c>
      <c r="R2033">
        <v>564.62508862296204</v>
      </c>
      <c r="S2033">
        <v>8117912.872988346</v>
      </c>
      <c r="T2033">
        <v>29665363.636363629</v>
      </c>
      <c r="U2033">
        <v>32216723.49064251</v>
      </c>
      <c r="V2033">
        <v>69999999.999994487</v>
      </c>
      <c r="X2033">
        <v>0.72290104123794885</v>
      </c>
      <c r="Y2033">
        <v>0.5538174777754028</v>
      </c>
      <c r="Z2033">
        <v>0.22474357617706511</v>
      </c>
      <c r="AB2033">
        <v>7.3623000000000008E-2</v>
      </c>
      <c r="AC2033">
        <v>5.4999999999999997E-3</v>
      </c>
      <c r="AD2033">
        <v>1.8068040976293021</v>
      </c>
      <c r="AE2033">
        <v>1.051890074030398</v>
      </c>
      <c r="AF2033">
        <v>9.574347607182716</v>
      </c>
      <c r="AG2033">
        <v>1</v>
      </c>
      <c r="AH2033" t="s">
        <v>1840</v>
      </c>
    </row>
    <row r="2034" spans="1:34">
      <c r="A2034" t="s">
        <v>99</v>
      </c>
      <c r="B2034" t="s">
        <v>204</v>
      </c>
      <c r="C2034" t="s">
        <v>2178</v>
      </c>
      <c r="D2034" t="s">
        <v>2877</v>
      </c>
      <c r="E2034" t="s">
        <v>39</v>
      </c>
      <c r="F2034" t="s">
        <v>40</v>
      </c>
      <c r="G2034" t="s">
        <v>239</v>
      </c>
      <c r="I2034">
        <v>3</v>
      </c>
      <c r="J2034">
        <v>1.610531570189192</v>
      </c>
      <c r="K2034">
        <v>2.02</v>
      </c>
      <c r="M2034">
        <v>6.6305315701891914</v>
      </c>
      <c r="N2034">
        <v>476.27274623318829</v>
      </c>
      <c r="O2034">
        <v>173.0933224420622</v>
      </c>
      <c r="P2034">
        <v>58.149404109062978</v>
      </c>
      <c r="R2034">
        <v>707.51547278431349</v>
      </c>
      <c r="S2034">
        <v>18031164.55152189</v>
      </c>
      <c r="T2034">
        <v>13571689.99350813</v>
      </c>
      <c r="U2034">
        <v>23953010.62549923</v>
      </c>
      <c r="V2034">
        <v>55555865.170529261</v>
      </c>
      <c r="X2034">
        <v>1.076582364896908</v>
      </c>
      <c r="Y2034">
        <v>0.3996017671806813</v>
      </c>
      <c r="Z2034">
        <v>0.1670959888191465</v>
      </c>
      <c r="AB2034">
        <v>8.2440000000000013E-2</v>
      </c>
      <c r="AC2034">
        <v>5.4999999999999997E-3</v>
      </c>
      <c r="AD2034">
        <v>1.805170898690251</v>
      </c>
      <c r="AE2034">
        <v>1.0509392538749871</v>
      </c>
      <c r="AF2034">
        <v>9.574581722754429</v>
      </c>
      <c r="AG2034">
        <v>1</v>
      </c>
      <c r="AH2034" t="s">
        <v>1212</v>
      </c>
    </row>
    <row r="2035" spans="1:34">
      <c r="A2035" t="s">
        <v>35</v>
      </c>
      <c r="B2035" t="s">
        <v>290</v>
      </c>
      <c r="C2035" t="s">
        <v>929</v>
      </c>
      <c r="D2035" t="s">
        <v>2878</v>
      </c>
      <c r="E2035" t="s">
        <v>53</v>
      </c>
      <c r="F2035" t="s">
        <v>39</v>
      </c>
      <c r="G2035" t="s">
        <v>239</v>
      </c>
      <c r="H2035" t="s">
        <v>302</v>
      </c>
      <c r="I2035">
        <v>1.5</v>
      </c>
      <c r="J2035">
        <v>1.8034015417038669</v>
      </c>
      <c r="K2035">
        <v>2.02</v>
      </c>
      <c r="L2035">
        <v>9.5822436706237118E-3</v>
      </c>
      <c r="M2035">
        <v>5.3329837853744912</v>
      </c>
      <c r="N2035">
        <v>180.4282217117989</v>
      </c>
      <c r="O2035">
        <v>321.84597933164622</v>
      </c>
      <c r="P2035">
        <v>73.079991692392312</v>
      </c>
      <c r="Q2035">
        <v>46.339061602420699</v>
      </c>
      <c r="R2035">
        <v>621.69325433825804</v>
      </c>
      <c r="S2035">
        <v>15114829.762506589</v>
      </c>
      <c r="T2035">
        <v>12184736.28707969</v>
      </c>
      <c r="U2035">
        <v>30103246.014974091</v>
      </c>
      <c r="V2035">
        <v>70000000.000020161</v>
      </c>
      <c r="W2035">
        <v>12597187.935459791</v>
      </c>
      <c r="X2035">
        <v>0.43366967913624849</v>
      </c>
      <c r="Y2035">
        <v>0.72751109170495687</v>
      </c>
      <c r="Z2035">
        <v>0.2099999761275641</v>
      </c>
      <c r="AA2035">
        <v>0.13315822299546179</v>
      </c>
      <c r="AB2035">
        <v>9.7707000000000002E-2</v>
      </c>
      <c r="AC2035">
        <v>5.4999999999999997E-3</v>
      </c>
      <c r="AD2035">
        <v>1.4519118159134741</v>
      </c>
      <c r="AE2035">
        <v>2.6931568116141178</v>
      </c>
      <c r="AF2035">
        <v>9.5812594129020834</v>
      </c>
      <c r="AG2035">
        <v>1</v>
      </c>
      <c r="AH2035" t="s">
        <v>931</v>
      </c>
    </row>
    <row r="2036" spans="1:34">
      <c r="A2036" t="s">
        <v>99</v>
      </c>
      <c r="B2036" t="s">
        <v>100</v>
      </c>
      <c r="C2036" t="s">
        <v>2879</v>
      </c>
      <c r="D2036" t="s">
        <v>2880</v>
      </c>
      <c r="E2036" t="s">
        <v>140</v>
      </c>
      <c r="F2036" t="s">
        <v>40</v>
      </c>
      <c r="G2036" t="s">
        <v>239</v>
      </c>
      <c r="H2036" t="s">
        <v>302</v>
      </c>
      <c r="I2036">
        <v>1.5</v>
      </c>
      <c r="J2036">
        <v>3.8631528392654588</v>
      </c>
      <c r="K2036">
        <v>2.02</v>
      </c>
      <c r="L2036">
        <v>9.1885981763619312E-3</v>
      </c>
      <c r="M2036">
        <v>7.3923414374418197</v>
      </c>
      <c r="N2036">
        <v>99.464667088437494</v>
      </c>
      <c r="O2036">
        <v>415.19581014571008</v>
      </c>
      <c r="P2036">
        <v>58.149404109062978</v>
      </c>
      <c r="Q2036">
        <v>39.520121953989651</v>
      </c>
      <c r="R2036">
        <v>612.33000329720028</v>
      </c>
      <c r="S2036">
        <v>2749351.1307364772</v>
      </c>
      <c r="T2036">
        <v>32554166.40227212</v>
      </c>
      <c r="U2036">
        <v>23953010.62549923</v>
      </c>
      <c r="V2036">
        <v>69999999.999998271</v>
      </c>
      <c r="W2036">
        <v>10743471.841490449</v>
      </c>
      <c r="X2036">
        <v>0.2448300229670356</v>
      </c>
      <c r="Y2036">
        <v>0.9585175044275599</v>
      </c>
      <c r="Z2036">
        <v>0.1670959888191465</v>
      </c>
      <c r="AA2036">
        <v>0.1135635688333036</v>
      </c>
      <c r="AB2036">
        <v>9.7012000000000015E-2</v>
      </c>
      <c r="AC2036">
        <v>5.4999999999999997E-3</v>
      </c>
      <c r="AD2036">
        <v>2.0125746321831128</v>
      </c>
      <c r="AE2036">
        <v>7.3923414374418198E-2</v>
      </c>
      <c r="AF2036">
        <v>9.5813514839993505</v>
      </c>
      <c r="AG2036">
        <v>1</v>
      </c>
      <c r="AH2036" t="s">
        <v>2236</v>
      </c>
    </row>
    <row r="2037" spans="1:34">
      <c r="A2037" t="s">
        <v>35</v>
      </c>
      <c r="B2037" t="s">
        <v>78</v>
      </c>
      <c r="C2037" t="s">
        <v>2162</v>
      </c>
      <c r="D2037" t="s">
        <v>2881</v>
      </c>
      <c r="E2037" t="s">
        <v>53</v>
      </c>
      <c r="F2037" t="s">
        <v>39</v>
      </c>
      <c r="G2037" t="s">
        <v>140</v>
      </c>
      <c r="H2037" t="s">
        <v>239</v>
      </c>
      <c r="I2037">
        <v>1.5</v>
      </c>
      <c r="J2037">
        <v>1.603821676616902</v>
      </c>
      <c r="K2037">
        <v>1.5</v>
      </c>
      <c r="L2037">
        <v>2.02</v>
      </c>
      <c r="M2037">
        <v>6.6238216766169016</v>
      </c>
      <c r="N2037">
        <v>180.42822171179881</v>
      </c>
      <c r="O2037">
        <v>286.22774587205657</v>
      </c>
      <c r="P2037">
        <v>103.02135679275</v>
      </c>
      <c r="Q2037">
        <v>73.079991692392312</v>
      </c>
      <c r="R2037">
        <v>642.75731606899774</v>
      </c>
      <c r="S2037">
        <v>15114829.762506589</v>
      </c>
      <c r="T2037">
        <v>10836268.97790904</v>
      </c>
      <c r="U2037">
        <v>2847663.3168270001</v>
      </c>
      <c r="V2037">
        <v>58902008.072216727</v>
      </c>
      <c r="W2037">
        <v>30103246.014974091</v>
      </c>
      <c r="X2037">
        <v>0.43366967913624838</v>
      </c>
      <c r="Y2037">
        <v>0.64699848141043359</v>
      </c>
      <c r="Z2037">
        <v>0.25358473403663789</v>
      </c>
      <c r="AA2037">
        <v>0.2099999761275641</v>
      </c>
      <c r="AB2037">
        <v>9.9680999999999992E-2</v>
      </c>
      <c r="AC2037">
        <v>5.4999999999999997E-3</v>
      </c>
      <c r="AD2037">
        <v>1.803344121382612</v>
      </c>
      <c r="AE2037">
        <v>1.0498757357437789</v>
      </c>
      <c r="AF2037">
        <v>9.5822225337432947</v>
      </c>
      <c r="AG2037">
        <v>1</v>
      </c>
      <c r="AH2037" t="s">
        <v>2164</v>
      </c>
    </row>
    <row r="2038" spans="1:34">
      <c r="A2038" t="s">
        <v>459</v>
      </c>
      <c r="B2038" t="s">
        <v>460</v>
      </c>
      <c r="C2038" t="s">
        <v>2882</v>
      </c>
      <c r="D2038" t="s">
        <v>2883</v>
      </c>
      <c r="E2038" t="s">
        <v>53</v>
      </c>
      <c r="F2038" t="s">
        <v>140</v>
      </c>
      <c r="G2038" t="s">
        <v>239</v>
      </c>
      <c r="I2038">
        <v>3.8906697337480258</v>
      </c>
      <c r="J2038">
        <v>1.5</v>
      </c>
      <c r="K2038">
        <v>2.02</v>
      </c>
      <c r="M2038">
        <v>7.4106697337480263</v>
      </c>
      <c r="N2038">
        <v>435.10656522415422</v>
      </c>
      <c r="O2038">
        <v>100.2005339238125</v>
      </c>
      <c r="P2038">
        <v>61.974581298003081</v>
      </c>
      <c r="R2038">
        <v>597.28168044596976</v>
      </c>
      <c r="S2038">
        <v>36449739.400618382</v>
      </c>
      <c r="T2038">
        <v>2769691.5830310681</v>
      </c>
      <c r="U2038">
        <v>25528684.72319508</v>
      </c>
      <c r="V2038">
        <v>64748115.706844531</v>
      </c>
      <c r="X2038">
        <v>1.0458038257021449</v>
      </c>
      <c r="Y2038">
        <v>0.2466413424986775</v>
      </c>
      <c r="Z2038">
        <v>0.17808787729311229</v>
      </c>
      <c r="AB2038">
        <v>7.5535000000000005E-2</v>
      </c>
      <c r="AC2038">
        <v>5.4999999999999997E-3</v>
      </c>
      <c r="AD2038">
        <v>2.017564534842395</v>
      </c>
      <c r="AE2038">
        <v>7.4106697337480265E-2</v>
      </c>
      <c r="AF2038">
        <v>9.5833759659279014</v>
      </c>
      <c r="AG2038">
        <v>1</v>
      </c>
      <c r="AH2038" t="s">
        <v>2443</v>
      </c>
    </row>
    <row r="2039" spans="1:34">
      <c r="A2039" t="s">
        <v>125</v>
      </c>
      <c r="B2039" t="s">
        <v>145</v>
      </c>
      <c r="C2039" t="s">
        <v>2852</v>
      </c>
      <c r="D2039" t="s">
        <v>2884</v>
      </c>
      <c r="E2039" t="s">
        <v>39</v>
      </c>
      <c r="F2039" t="s">
        <v>140</v>
      </c>
      <c r="G2039" t="s">
        <v>40</v>
      </c>
      <c r="H2039" t="s">
        <v>239</v>
      </c>
      <c r="I2039">
        <v>2.8695824467777311</v>
      </c>
      <c r="J2039">
        <v>1.5</v>
      </c>
      <c r="K2039">
        <v>1</v>
      </c>
      <c r="L2039">
        <v>2.02</v>
      </c>
      <c r="M2039">
        <v>7.3895824467777302</v>
      </c>
      <c r="N2039">
        <v>455.56797082312733</v>
      </c>
      <c r="O2039">
        <v>99.464667088437494</v>
      </c>
      <c r="P2039">
        <v>107.4758953168044</v>
      </c>
      <c r="Q2039">
        <v>58.149404109062978</v>
      </c>
      <c r="R2039">
        <v>720.65793733743226</v>
      </c>
      <c r="S2039">
        <v>17247304.43066936</v>
      </c>
      <c r="T2039">
        <v>2749351.1307364772</v>
      </c>
      <c r="U2039">
        <v>8426838.8429752067</v>
      </c>
      <c r="V2039">
        <v>52376505.029880278</v>
      </c>
      <c r="W2039">
        <v>23953010.62549923</v>
      </c>
      <c r="X2039">
        <v>1.0297806189395411</v>
      </c>
      <c r="Y2039">
        <v>0.2448300229670356</v>
      </c>
      <c r="Z2039">
        <v>0.24811793483423569</v>
      </c>
      <c r="AA2039">
        <v>0.1670959888191465</v>
      </c>
      <c r="AB2039">
        <v>0.102786</v>
      </c>
      <c r="AC2039">
        <v>5.4999999999999997E-3</v>
      </c>
      <c r="AD2039">
        <v>2.011823493363571</v>
      </c>
      <c r="AE2039">
        <v>7.3895824467777302E-2</v>
      </c>
      <c r="AF2039">
        <v>9.5835877646090779</v>
      </c>
      <c r="AG2039">
        <v>1</v>
      </c>
      <c r="AH2039" t="s">
        <v>2100</v>
      </c>
    </row>
    <row r="2040" spans="1:34">
      <c r="A2040" t="s">
        <v>354</v>
      </c>
      <c r="B2040" t="s">
        <v>590</v>
      </c>
      <c r="C2040" t="s">
        <v>2194</v>
      </c>
      <c r="D2040" t="s">
        <v>2885</v>
      </c>
      <c r="E2040" t="s">
        <v>72</v>
      </c>
      <c r="F2040" t="s">
        <v>140</v>
      </c>
      <c r="G2040" t="s">
        <v>40</v>
      </c>
      <c r="I2040">
        <v>1</v>
      </c>
      <c r="J2040">
        <v>1.5</v>
      </c>
      <c r="K2040">
        <v>4.1451546735069327</v>
      </c>
      <c r="M2040">
        <v>6.6451546735069327</v>
      </c>
      <c r="N2040">
        <v>68.92702184179457</v>
      </c>
      <c r="O2040">
        <v>102.28548995737501</v>
      </c>
      <c r="P2040">
        <v>503.61345451333187</v>
      </c>
      <c r="R2040">
        <v>674.82596631250146</v>
      </c>
      <c r="S2040">
        <v>5338230.3719008267</v>
      </c>
      <c r="T2040">
        <v>2827322.8645324088</v>
      </c>
      <c r="U2040">
        <v>39486709.162350386</v>
      </c>
      <c r="V2040">
        <v>47652262.398783632</v>
      </c>
      <c r="X2040">
        <v>0.1618468962463869</v>
      </c>
      <c r="Y2040">
        <v>0.25177341450499602</v>
      </c>
      <c r="Z2040">
        <v>1.1626377237449801</v>
      </c>
      <c r="AB2040">
        <v>7.1743000000000001E-2</v>
      </c>
      <c r="AC2040">
        <v>5.4999999999999997E-3</v>
      </c>
      <c r="AD2040">
        <v>1.8091520577086939</v>
      </c>
      <c r="AE2040">
        <v>1.053257015750849</v>
      </c>
      <c r="AF2040">
        <v>9.5848067469664748</v>
      </c>
      <c r="AG2040">
        <v>1</v>
      </c>
      <c r="AH2040" t="s">
        <v>2046</v>
      </c>
    </row>
    <row r="2041" spans="1:34">
      <c r="A2041" t="s">
        <v>1074</v>
      </c>
      <c r="B2041" t="s">
        <v>1164</v>
      </c>
      <c r="C2041" t="s">
        <v>2812</v>
      </c>
      <c r="D2041" t="s">
        <v>2886</v>
      </c>
      <c r="E2041" t="s">
        <v>140</v>
      </c>
      <c r="F2041" t="s">
        <v>103</v>
      </c>
      <c r="G2041" t="s">
        <v>40</v>
      </c>
      <c r="H2041" t="s">
        <v>302</v>
      </c>
      <c r="I2041">
        <v>1.5</v>
      </c>
      <c r="J2041">
        <v>2.5575667250793659</v>
      </c>
      <c r="K2041">
        <v>2.563057371755801</v>
      </c>
      <c r="L2041">
        <v>1.06E-2</v>
      </c>
      <c r="M2041">
        <v>6.631224096835167</v>
      </c>
      <c r="N2041">
        <v>97.625000000000014</v>
      </c>
      <c r="O2041">
        <v>251.70719185989429</v>
      </c>
      <c r="P2041">
        <v>252.0339748893204</v>
      </c>
      <c r="Q2041">
        <v>42.657638888888897</v>
      </c>
      <c r="R2041">
        <v>644.02380563810357</v>
      </c>
      <c r="S2041">
        <v>2698500</v>
      </c>
      <c r="T2041">
        <v>35943927.663762778</v>
      </c>
      <c r="U2041">
        <v>19761172.336237229</v>
      </c>
      <c r="V2041">
        <v>70000000</v>
      </c>
      <c r="W2041">
        <v>11596400</v>
      </c>
      <c r="X2041">
        <v>0.24030172413793111</v>
      </c>
      <c r="Y2041">
        <v>0.57830037838989257</v>
      </c>
      <c r="Z2041">
        <v>0.58184348381812712</v>
      </c>
      <c r="AA2041">
        <v>0.1225794220945083</v>
      </c>
      <c r="AB2041">
        <v>9.3220000000000011E-2</v>
      </c>
      <c r="AC2041">
        <v>5.4999999999999997E-3</v>
      </c>
      <c r="AD2041">
        <v>1.805359439976066</v>
      </c>
      <c r="AE2041">
        <v>1.0510490193483739</v>
      </c>
      <c r="AF2041">
        <v>9.586352556159607</v>
      </c>
      <c r="AG2041">
        <v>1</v>
      </c>
      <c r="AH2041" t="s">
        <v>1620</v>
      </c>
    </row>
    <row r="2042" spans="1:34">
      <c r="A2042" t="s">
        <v>422</v>
      </c>
      <c r="B2042" t="s">
        <v>527</v>
      </c>
      <c r="C2042" t="s">
        <v>2652</v>
      </c>
      <c r="D2042" t="s">
        <v>2887</v>
      </c>
      <c r="E2042" t="s">
        <v>53</v>
      </c>
      <c r="F2042" t="s">
        <v>39</v>
      </c>
      <c r="I2042">
        <v>3.664129265610538</v>
      </c>
      <c r="J2042">
        <v>2.9999999999999991</v>
      </c>
      <c r="M2042">
        <v>6.6641292656105371</v>
      </c>
      <c r="N2042">
        <v>344.26762002381599</v>
      </c>
      <c r="O2042">
        <v>435.63640787743941</v>
      </c>
      <c r="R2042">
        <v>779.9040279012554</v>
      </c>
      <c r="S2042">
        <v>28839980.907837149</v>
      </c>
      <c r="T2042">
        <v>16492717.28688441</v>
      </c>
      <c r="V2042">
        <v>45332698.194721557</v>
      </c>
      <c r="X2042">
        <v>0.82746716060420511</v>
      </c>
      <c r="Y2042">
        <v>0.98472666751807081</v>
      </c>
      <c r="AB2042">
        <v>4.8292000000000002E-2</v>
      </c>
      <c r="AC2042">
        <v>5.4999999999999997E-3</v>
      </c>
      <c r="AD2042">
        <v>1.8143179152447539</v>
      </c>
      <c r="AE2042">
        <v>1.05626448859927</v>
      </c>
      <c r="AF2042">
        <v>9.5885036694545605</v>
      </c>
      <c r="AG2042">
        <v>1</v>
      </c>
      <c r="AH2042" t="s">
        <v>541</v>
      </c>
    </row>
    <row r="2043" spans="1:34">
      <c r="A2043" t="s">
        <v>354</v>
      </c>
      <c r="B2043" t="s">
        <v>597</v>
      </c>
      <c r="C2043" t="s">
        <v>2194</v>
      </c>
      <c r="D2043" t="s">
        <v>2888</v>
      </c>
      <c r="E2043" t="s">
        <v>72</v>
      </c>
      <c r="F2043" t="s">
        <v>140</v>
      </c>
      <c r="G2043" t="s">
        <v>40</v>
      </c>
      <c r="I2043">
        <v>1</v>
      </c>
      <c r="J2043">
        <v>1.5</v>
      </c>
      <c r="K2043">
        <v>4.1483891981236027</v>
      </c>
      <c r="M2043">
        <v>6.6483891981236027</v>
      </c>
      <c r="N2043">
        <v>68.92702184179457</v>
      </c>
      <c r="O2043">
        <v>102.28548995737501</v>
      </c>
      <c r="P2043">
        <v>504.00643143318501</v>
      </c>
      <c r="R2043">
        <v>675.2189432323546</v>
      </c>
      <c r="S2043">
        <v>5338230.3719008267</v>
      </c>
      <c r="T2043">
        <v>2827322.8645324088</v>
      </c>
      <c r="U2043">
        <v>39517521.217117183</v>
      </c>
      <c r="V2043">
        <v>47683074.453550421</v>
      </c>
      <c r="X2043">
        <v>0.1618468962463869</v>
      </c>
      <c r="Y2043">
        <v>0.25177341450499602</v>
      </c>
      <c r="Z2043">
        <v>1.1635449469088719</v>
      </c>
      <c r="AB2043">
        <v>7.1743000000000001E-2</v>
      </c>
      <c r="AC2043">
        <v>5.4999999999999997E-3</v>
      </c>
      <c r="AD2043">
        <v>1.810032661269253</v>
      </c>
      <c r="AE2043">
        <v>1.0537696879025911</v>
      </c>
      <c r="AF2043">
        <v>9.589434547295447</v>
      </c>
      <c r="AG2043">
        <v>1</v>
      </c>
      <c r="AH2043" t="s">
        <v>2046</v>
      </c>
    </row>
    <row r="2044" spans="1:34">
      <c r="A2044" t="s">
        <v>147</v>
      </c>
      <c r="B2044" t="s">
        <v>158</v>
      </c>
      <c r="C2044" t="s">
        <v>2865</v>
      </c>
      <c r="D2044" t="s">
        <v>2889</v>
      </c>
      <c r="E2044" t="s">
        <v>53</v>
      </c>
      <c r="F2044" t="s">
        <v>72</v>
      </c>
      <c r="G2044" t="s">
        <v>39</v>
      </c>
      <c r="H2044" t="s">
        <v>239</v>
      </c>
      <c r="I2044">
        <v>1.5</v>
      </c>
      <c r="J2044">
        <v>1</v>
      </c>
      <c r="K2044">
        <v>2.1082983668222859</v>
      </c>
      <c r="L2044">
        <v>2.02</v>
      </c>
      <c r="M2044">
        <v>6.6282983668222846</v>
      </c>
      <c r="N2044">
        <v>170.5061351547389</v>
      </c>
      <c r="O2044">
        <v>66.272653482880756</v>
      </c>
      <c r="P2044">
        <v>360.5034680957524</v>
      </c>
      <c r="Q2044">
        <v>65.162228955453145</v>
      </c>
      <c r="R2044">
        <v>662.44448568882513</v>
      </c>
      <c r="S2044">
        <v>14283636.904892741</v>
      </c>
      <c r="T2044">
        <v>5132655.9917355375</v>
      </c>
      <c r="U2044">
        <v>13648266.47344254</v>
      </c>
      <c r="V2044">
        <v>59906305.84134578</v>
      </c>
      <c r="W2044">
        <v>26841746.471274961</v>
      </c>
      <c r="X2044">
        <v>0.4098213695273703</v>
      </c>
      <c r="Y2044">
        <v>0.1556141986931564</v>
      </c>
      <c r="Z2044">
        <v>0.81489373327702042</v>
      </c>
      <c r="AA2044">
        <v>0.1872477843547504</v>
      </c>
      <c r="AB2044">
        <v>0.103481</v>
      </c>
      <c r="AC2044">
        <v>5.4999999999999997E-3</v>
      </c>
      <c r="AD2044">
        <v>1.8045629061505699</v>
      </c>
      <c r="AE2044">
        <v>1.050585291141332</v>
      </c>
      <c r="AF2044">
        <v>9.5924275641141872</v>
      </c>
      <c r="AG2044">
        <v>1</v>
      </c>
      <c r="AH2044" t="s">
        <v>1799</v>
      </c>
    </row>
    <row r="2045" spans="1:34">
      <c r="A2045" t="s">
        <v>59</v>
      </c>
      <c r="B2045" t="s">
        <v>110</v>
      </c>
      <c r="C2045" t="s">
        <v>2075</v>
      </c>
      <c r="D2045" t="s">
        <v>2890</v>
      </c>
      <c r="E2045" t="s">
        <v>39</v>
      </c>
      <c r="F2045" t="s">
        <v>140</v>
      </c>
      <c r="G2045" t="s">
        <v>239</v>
      </c>
      <c r="I2045">
        <v>3</v>
      </c>
      <c r="J2045">
        <v>1.5</v>
      </c>
      <c r="K2045">
        <v>2.1482173184739399</v>
      </c>
      <c r="M2045">
        <v>6.6482173184739386</v>
      </c>
      <c r="N2045">
        <v>520.4513126959248</v>
      </c>
      <c r="O2045">
        <v>101.549623122</v>
      </c>
      <c r="P2045">
        <v>73.366307245535182</v>
      </c>
      <c r="R2045">
        <v>695.36724306345991</v>
      </c>
      <c r="S2045">
        <v>19703716.692789972</v>
      </c>
      <c r="T2045">
        <v>2806982.4122378179</v>
      </c>
      <c r="U2045">
        <v>30221185.64981221</v>
      </c>
      <c r="V2045">
        <v>52731884.754840001</v>
      </c>
      <c r="X2045">
        <v>1.176445029591396</v>
      </c>
      <c r="Y2045">
        <v>0.2499620949733542</v>
      </c>
      <c r="Z2045">
        <v>0.21082272196992871</v>
      </c>
      <c r="AB2045">
        <v>7.5535000000000005E-2</v>
      </c>
      <c r="AC2045">
        <v>5.4999999999999997E-3</v>
      </c>
      <c r="AD2045">
        <v>1.8099858668096589</v>
      </c>
      <c r="AE2045">
        <v>1.053742444978119</v>
      </c>
      <c r="AF2045">
        <v>9.5929806302617173</v>
      </c>
      <c r="AG2045">
        <v>1</v>
      </c>
      <c r="AH2045" t="s">
        <v>1896</v>
      </c>
    </row>
    <row r="2046" spans="1:34">
      <c r="A2046" t="s">
        <v>740</v>
      </c>
      <c r="B2046" t="s">
        <v>741</v>
      </c>
      <c r="C2046" t="s">
        <v>2891</v>
      </c>
      <c r="D2046" t="s">
        <v>2892</v>
      </c>
      <c r="E2046" t="s">
        <v>140</v>
      </c>
      <c r="F2046" t="s">
        <v>103</v>
      </c>
      <c r="G2046" t="s">
        <v>40</v>
      </c>
      <c r="H2046" t="s">
        <v>302</v>
      </c>
      <c r="I2046">
        <v>1.5</v>
      </c>
      <c r="J2046">
        <v>2.5503195338276301</v>
      </c>
      <c r="K2046">
        <v>2.5762677089449442</v>
      </c>
      <c r="L2046">
        <v>1.06E-2</v>
      </c>
      <c r="M2046">
        <v>6.6371872427725744</v>
      </c>
      <c r="N2046">
        <v>97.625000000000014</v>
      </c>
      <c r="O2046">
        <v>250.99394745420261</v>
      </c>
      <c r="P2046">
        <v>253.33299137958619</v>
      </c>
      <c r="Q2046">
        <v>42.657638888888897</v>
      </c>
      <c r="R2046">
        <v>644.60957772267761</v>
      </c>
      <c r="S2046">
        <v>2698500</v>
      </c>
      <c r="T2046">
        <v>35842075.96403449</v>
      </c>
      <c r="U2046">
        <v>19863024.035965521</v>
      </c>
      <c r="V2046">
        <v>70000000.000000015</v>
      </c>
      <c r="W2046">
        <v>11596400</v>
      </c>
      <c r="X2046">
        <v>0.24030172413793111</v>
      </c>
      <c r="Y2046">
        <v>0.57666169056914274</v>
      </c>
      <c r="Z2046">
        <v>0.58484238220301887</v>
      </c>
      <c r="AA2046">
        <v>0.1225794220945083</v>
      </c>
      <c r="AB2046">
        <v>9.3220000000000011E-2</v>
      </c>
      <c r="AC2046">
        <v>5.4999999999999997E-3</v>
      </c>
      <c r="AD2046">
        <v>1.806982914262691</v>
      </c>
      <c r="AE2046">
        <v>1.051994177979453</v>
      </c>
      <c r="AF2046">
        <v>9.5948843350147186</v>
      </c>
      <c r="AG2046">
        <v>1</v>
      </c>
      <c r="AH2046" t="s">
        <v>1620</v>
      </c>
    </row>
    <row r="2047" spans="1:34">
      <c r="A2047" t="s">
        <v>1977</v>
      </c>
      <c r="B2047" t="s">
        <v>1978</v>
      </c>
      <c r="C2047" t="s">
        <v>2893</v>
      </c>
      <c r="D2047" t="s">
        <v>2894</v>
      </c>
      <c r="E2047" t="s">
        <v>53</v>
      </c>
      <c r="F2047" t="s">
        <v>72</v>
      </c>
      <c r="G2047" t="s">
        <v>39</v>
      </c>
      <c r="H2047" t="s">
        <v>41</v>
      </c>
      <c r="I2047">
        <v>1.5</v>
      </c>
      <c r="J2047">
        <v>1</v>
      </c>
      <c r="K2047">
        <v>1.9626653442298541</v>
      </c>
      <c r="L2047">
        <v>8.4000000000000012E-3</v>
      </c>
      <c r="M2047">
        <v>4.4710653442298538</v>
      </c>
      <c r="N2047">
        <v>156.25754975978029</v>
      </c>
      <c r="O2047">
        <v>60.170646557743339</v>
      </c>
      <c r="P2047">
        <v>311.58800447768618</v>
      </c>
      <c r="Q2047">
        <v>188.4060756714876</v>
      </c>
      <c r="R2047">
        <v>716.42227646669755</v>
      </c>
      <c r="S2047">
        <v>13090004.66400449</v>
      </c>
      <c r="T2047">
        <v>4660070.3812316712</v>
      </c>
      <c r="U2047">
        <v>11796380.593792619</v>
      </c>
      <c r="V2047">
        <v>58546501.093574241</v>
      </c>
      <c r="W2047">
        <v>29000045.454545461</v>
      </c>
      <c r="X2047">
        <v>0.37557406942236132</v>
      </c>
      <c r="Y2047">
        <v>0.14128613322161709</v>
      </c>
      <c r="Z2047">
        <v>0.70432363259739306</v>
      </c>
      <c r="AA2047">
        <v>0.54139676917094137</v>
      </c>
      <c r="AB2047">
        <v>9.4672000000000006E-2</v>
      </c>
      <c r="AC2047">
        <v>5.4999999999999997E-3</v>
      </c>
      <c r="AD2047">
        <v>1.217253392146348</v>
      </c>
      <c r="AE2047">
        <v>3.807112140611721</v>
      </c>
      <c r="AF2047">
        <v>9.5956028769879218</v>
      </c>
      <c r="AG2047">
        <v>1</v>
      </c>
      <c r="AH2047" t="s">
        <v>115</v>
      </c>
    </row>
    <row r="2048" spans="1:34">
      <c r="A2048" t="s">
        <v>1977</v>
      </c>
      <c r="B2048" t="s">
        <v>2053</v>
      </c>
      <c r="C2048" t="s">
        <v>2782</v>
      </c>
      <c r="D2048" t="s">
        <v>2895</v>
      </c>
      <c r="E2048" t="s">
        <v>72</v>
      </c>
      <c r="F2048" t="s">
        <v>39</v>
      </c>
      <c r="G2048" t="s">
        <v>41</v>
      </c>
      <c r="I2048">
        <v>1.474249887287487</v>
      </c>
      <c r="J2048">
        <v>3.0000000000000009</v>
      </c>
      <c r="K2048">
        <v>8.4000000000000012E-3</v>
      </c>
      <c r="M2048">
        <v>4.4826498872874883</v>
      </c>
      <c r="N2048">
        <v>88.706568905768364</v>
      </c>
      <c r="O2048">
        <v>476.27274623318851</v>
      </c>
      <c r="P2048">
        <v>188.4060756714876</v>
      </c>
      <c r="R2048">
        <v>753.38539081044451</v>
      </c>
      <c r="S2048">
        <v>6870108.2342825485</v>
      </c>
      <c r="T2048">
        <v>18031164.551521901</v>
      </c>
      <c r="U2048">
        <v>29000045.454545461</v>
      </c>
      <c r="V2048">
        <v>53901318.240349904</v>
      </c>
      <c r="X2048">
        <v>0.20829106597725389</v>
      </c>
      <c r="Y2048">
        <v>1.076582364896908</v>
      </c>
      <c r="Z2048">
        <v>0.54139676917094137</v>
      </c>
      <c r="AB2048">
        <v>7.0526000000000005E-2</v>
      </c>
      <c r="AC2048">
        <v>5.4999999999999997E-3</v>
      </c>
      <c r="AD2048">
        <v>1.2204072991568029</v>
      </c>
      <c r="AE2048">
        <v>3.816976379025296</v>
      </c>
      <c r="AF2048">
        <v>9.5960595654695879</v>
      </c>
      <c r="AG2048">
        <v>1</v>
      </c>
      <c r="AH2048" t="s">
        <v>73</v>
      </c>
    </row>
    <row r="2049" spans="1:34">
      <c r="A2049" t="s">
        <v>59</v>
      </c>
      <c r="B2049" t="s">
        <v>110</v>
      </c>
      <c r="C2049" t="s">
        <v>1946</v>
      </c>
      <c r="D2049" t="s">
        <v>2896</v>
      </c>
      <c r="E2049" t="s">
        <v>72</v>
      </c>
      <c r="F2049" t="s">
        <v>140</v>
      </c>
      <c r="G2049" t="s">
        <v>41</v>
      </c>
      <c r="I2049">
        <v>3</v>
      </c>
      <c r="J2049">
        <v>3.6487658644851222</v>
      </c>
      <c r="K2049">
        <v>8.3999999999999995E-3</v>
      </c>
      <c r="M2049">
        <v>6.6571658644851217</v>
      </c>
      <c r="N2049">
        <v>202.799512987013</v>
      </c>
      <c r="O2049">
        <v>247.0205322659217</v>
      </c>
      <c r="P2049">
        <v>192.7284822658402</v>
      </c>
      <c r="R2049">
        <v>642.54852751877502</v>
      </c>
      <c r="S2049">
        <v>15706329.545454539</v>
      </c>
      <c r="T2049">
        <v>6828014.4053223031</v>
      </c>
      <c r="U2049">
        <v>29665363.636363629</v>
      </c>
      <c r="V2049">
        <v>52199707.587140493</v>
      </c>
      <c r="X2049">
        <v>0.47619164240931477</v>
      </c>
      <c r="Y2049">
        <v>0.60803543970264196</v>
      </c>
      <c r="Z2049">
        <v>0.5538174777754028</v>
      </c>
      <c r="AB2049">
        <v>6.6725999999999994E-2</v>
      </c>
      <c r="AC2049">
        <v>5.4999999999999997E-3</v>
      </c>
      <c r="AD2049">
        <v>1.8124221201739601</v>
      </c>
      <c r="AE2049">
        <v>1.0551607895208921</v>
      </c>
      <c r="AF2049">
        <v>9.5969747741799729</v>
      </c>
      <c r="AG2049">
        <v>1</v>
      </c>
      <c r="AH2049" t="s">
        <v>1651</v>
      </c>
    </row>
    <row r="2050" spans="1:34">
      <c r="A2050" t="s">
        <v>125</v>
      </c>
      <c r="B2050" t="s">
        <v>126</v>
      </c>
      <c r="C2050" t="s">
        <v>2897</v>
      </c>
      <c r="D2050" t="s">
        <v>2898</v>
      </c>
      <c r="E2050" t="s">
        <v>140</v>
      </c>
      <c r="F2050" t="s">
        <v>40</v>
      </c>
      <c r="G2050" t="s">
        <v>239</v>
      </c>
      <c r="H2050" t="s">
        <v>302</v>
      </c>
      <c r="I2050">
        <v>1.5</v>
      </c>
      <c r="J2050">
        <v>3.8758926278570001</v>
      </c>
      <c r="K2050">
        <v>2.02</v>
      </c>
      <c r="L2050">
        <v>9.0967793959918584E-3</v>
      </c>
      <c r="M2050">
        <v>7.4049894072529918</v>
      </c>
      <c r="N2050">
        <v>99.464667088437494</v>
      </c>
      <c r="O2050">
        <v>416.56503033073278</v>
      </c>
      <c r="P2050">
        <v>58.149404109062978</v>
      </c>
      <c r="Q2050">
        <v>39.125209767359607</v>
      </c>
      <c r="R2050">
        <v>613.30431129559281</v>
      </c>
      <c r="S2050">
        <v>2749351.1307364772</v>
      </c>
      <c r="T2050">
        <v>32661522.547626611</v>
      </c>
      <c r="U2050">
        <v>23953010.62549923</v>
      </c>
      <c r="V2050">
        <v>69999999.999998242</v>
      </c>
      <c r="W2050">
        <v>10636115.69613592</v>
      </c>
      <c r="X2050">
        <v>0.2448300229670356</v>
      </c>
      <c r="Y2050">
        <v>0.96167847446311783</v>
      </c>
      <c r="Z2050">
        <v>0.1670959888191465</v>
      </c>
      <c r="AA2050">
        <v>0.11242876369930919</v>
      </c>
      <c r="AB2050">
        <v>9.7012000000000015E-2</v>
      </c>
      <c r="AC2050">
        <v>5.4999999999999997E-3</v>
      </c>
      <c r="AD2050">
        <v>2.0160180585191392</v>
      </c>
      <c r="AE2050">
        <v>7.4049894072529918E-2</v>
      </c>
      <c r="AF2050">
        <v>9.5975693598446608</v>
      </c>
      <c r="AG2050">
        <v>1</v>
      </c>
      <c r="AH2050" t="s">
        <v>2236</v>
      </c>
    </row>
    <row r="2051" spans="1:34">
      <c r="A2051" t="s">
        <v>744</v>
      </c>
      <c r="B2051" t="s">
        <v>745</v>
      </c>
      <c r="C2051" t="s">
        <v>2899</v>
      </c>
      <c r="D2051" t="s">
        <v>2900</v>
      </c>
      <c r="E2051" t="s">
        <v>140</v>
      </c>
      <c r="F2051" t="s">
        <v>103</v>
      </c>
      <c r="G2051" t="s">
        <v>40</v>
      </c>
      <c r="H2051" t="s">
        <v>302</v>
      </c>
      <c r="I2051">
        <v>1.5</v>
      </c>
      <c r="J2051">
        <v>2.5461726363918662</v>
      </c>
      <c r="K2051">
        <v>2.5838267634134078</v>
      </c>
      <c r="L2051">
        <v>1.059999999999999E-2</v>
      </c>
      <c r="M2051">
        <v>6.6405993998052741</v>
      </c>
      <c r="N2051">
        <v>97.625000000000014</v>
      </c>
      <c r="O2051">
        <v>250.58582363156609</v>
      </c>
      <c r="P2051">
        <v>254.07629840231851</v>
      </c>
      <c r="Q2051">
        <v>42.657638888888847</v>
      </c>
      <c r="R2051">
        <v>644.94476092277341</v>
      </c>
      <c r="S2051">
        <v>2698500</v>
      </c>
      <c r="T2051">
        <v>35783795.654082641</v>
      </c>
      <c r="U2051">
        <v>19921304.345917381</v>
      </c>
      <c r="V2051">
        <v>70000000</v>
      </c>
      <c r="W2051">
        <v>11596399.999999991</v>
      </c>
      <c r="X2051">
        <v>0.24030172413793111</v>
      </c>
      <c r="Y2051">
        <v>0.57572402105196829</v>
      </c>
      <c r="Z2051">
        <v>0.58655837445304371</v>
      </c>
      <c r="AA2051">
        <v>0.1225794220945082</v>
      </c>
      <c r="AB2051">
        <v>9.3220000000000011E-2</v>
      </c>
      <c r="AC2051">
        <v>5.4999999999999997E-3</v>
      </c>
      <c r="AD2051">
        <v>1.8079118784810171</v>
      </c>
      <c r="AE2051">
        <v>1.052535004869136</v>
      </c>
      <c r="AF2051">
        <v>9.5997662831554269</v>
      </c>
      <c r="AG2051">
        <v>1</v>
      </c>
      <c r="AH2051" t="s">
        <v>1620</v>
      </c>
    </row>
    <row r="2052" spans="1:34">
      <c r="A2052" t="s">
        <v>1074</v>
      </c>
      <c r="B2052" t="s">
        <v>1177</v>
      </c>
      <c r="C2052" t="s">
        <v>2812</v>
      </c>
      <c r="D2052" t="s">
        <v>2901</v>
      </c>
      <c r="E2052" t="s">
        <v>140</v>
      </c>
      <c r="F2052" t="s">
        <v>103</v>
      </c>
      <c r="G2052" t="s">
        <v>40</v>
      </c>
      <c r="H2052" t="s">
        <v>302</v>
      </c>
      <c r="I2052">
        <v>1.5</v>
      </c>
      <c r="J2052">
        <v>2.5436854326188318</v>
      </c>
      <c r="K2052">
        <v>2.5883604923241781</v>
      </c>
      <c r="L2052">
        <v>1.06E-2</v>
      </c>
      <c r="M2052">
        <v>6.642645924943011</v>
      </c>
      <c r="N2052">
        <v>97.625000000000014</v>
      </c>
      <c r="O2052">
        <v>250.34104132690339</v>
      </c>
      <c r="P2052">
        <v>254.5221150785442</v>
      </c>
      <c r="Q2052">
        <v>42.657638888888897</v>
      </c>
      <c r="R2052">
        <v>645.14579529433649</v>
      </c>
      <c r="S2052">
        <v>2698500</v>
      </c>
      <c r="T2052">
        <v>35748840.604180597</v>
      </c>
      <c r="U2052">
        <v>19956259.395819411</v>
      </c>
      <c r="V2052">
        <v>70000000.000000015</v>
      </c>
      <c r="W2052">
        <v>11596400</v>
      </c>
      <c r="X2052">
        <v>0.24030172413793111</v>
      </c>
      <c r="Y2052">
        <v>0.57516163068734005</v>
      </c>
      <c r="Z2052">
        <v>0.58758758302761505</v>
      </c>
      <c r="AA2052">
        <v>0.1225794220945083</v>
      </c>
      <c r="AB2052">
        <v>9.3220000000000011E-2</v>
      </c>
      <c r="AC2052">
        <v>5.4999999999999997E-3</v>
      </c>
      <c r="AD2052">
        <v>1.8084690476284639</v>
      </c>
      <c r="AE2052">
        <v>1.0528593791034671</v>
      </c>
      <c r="AF2052">
        <v>9.6026943516749412</v>
      </c>
      <c r="AG2052">
        <v>1</v>
      </c>
      <c r="AH2052" t="s">
        <v>1620</v>
      </c>
    </row>
    <row r="2053" spans="1:34">
      <c r="A2053" t="s">
        <v>422</v>
      </c>
      <c r="B2053" t="s">
        <v>500</v>
      </c>
      <c r="C2053" t="s">
        <v>2730</v>
      </c>
      <c r="D2053" t="s">
        <v>2902</v>
      </c>
      <c r="E2053" t="s">
        <v>53</v>
      </c>
      <c r="F2053" t="s">
        <v>140</v>
      </c>
      <c r="G2053" t="s">
        <v>41</v>
      </c>
      <c r="H2053" t="s">
        <v>239</v>
      </c>
      <c r="I2053">
        <v>1.8313667820180739</v>
      </c>
      <c r="J2053">
        <v>2.7806806762698062</v>
      </c>
      <c r="K2053">
        <v>8.3999999999999977E-3</v>
      </c>
      <c r="L2053">
        <v>2.02</v>
      </c>
      <c r="M2053">
        <v>6.6404474582878814</v>
      </c>
      <c r="N2053">
        <v>172.06824261179079</v>
      </c>
      <c r="O2053">
        <v>182.56746455012049</v>
      </c>
      <c r="P2053">
        <v>186.37200198002751</v>
      </c>
      <c r="Q2053">
        <v>53.049167857142862</v>
      </c>
      <c r="R2053">
        <v>594.05687699908151</v>
      </c>
      <c r="S2053">
        <v>14414497.742848551</v>
      </c>
      <c r="T2053">
        <v>5046435.8831088357</v>
      </c>
      <c r="U2053">
        <v>28686954.545454539</v>
      </c>
      <c r="V2053">
        <v>69999999.999983341</v>
      </c>
      <c r="W2053">
        <v>21852111.828571431</v>
      </c>
      <c r="X2053">
        <v>0.41357598525903871</v>
      </c>
      <c r="Y2053">
        <v>0.44938567480547559</v>
      </c>
      <c r="Z2053">
        <v>0.53555172982766519</v>
      </c>
      <c r="AA2053">
        <v>0.15244013752052549</v>
      </c>
      <c r="AB2053">
        <v>9.7769000000000009E-2</v>
      </c>
      <c r="AC2053">
        <v>5.4999999999999997E-3</v>
      </c>
      <c r="AD2053">
        <v>1.8078705122040299</v>
      </c>
      <c r="AE2053">
        <v>1.0525109221386291</v>
      </c>
      <c r="AF2053">
        <v>9.6040978926305396</v>
      </c>
      <c r="AG2053">
        <v>1</v>
      </c>
      <c r="AH2053" t="s">
        <v>1739</v>
      </c>
    </row>
    <row r="2054" spans="1:34">
      <c r="A2054" t="s">
        <v>125</v>
      </c>
      <c r="B2054" t="s">
        <v>126</v>
      </c>
      <c r="C2054" t="s">
        <v>2903</v>
      </c>
      <c r="D2054" t="s">
        <v>2904</v>
      </c>
      <c r="E2054" t="s">
        <v>140</v>
      </c>
      <c r="F2054" t="s">
        <v>41</v>
      </c>
      <c r="G2054" t="s">
        <v>239</v>
      </c>
      <c r="I2054">
        <v>5</v>
      </c>
      <c r="J2054">
        <v>8.3999999999999977E-3</v>
      </c>
      <c r="K2054">
        <v>2.4233654553868988</v>
      </c>
      <c r="M2054">
        <v>7.4317654553868993</v>
      </c>
      <c r="N2054">
        <v>331.54889029479159</v>
      </c>
      <c r="O2054">
        <v>188.40607567148751</v>
      </c>
      <c r="P2054">
        <v>69.761018400612002</v>
      </c>
      <c r="R2054">
        <v>589.71598436689112</v>
      </c>
      <c r="S2054">
        <v>9164503.769121591</v>
      </c>
      <c r="T2054">
        <v>29000045.454545449</v>
      </c>
      <c r="U2054">
        <v>28736088.367500089</v>
      </c>
      <c r="V2054">
        <v>66900637.591167122</v>
      </c>
      <c r="X2054">
        <v>0.8161000765567854</v>
      </c>
      <c r="Y2054">
        <v>0.54139676917094115</v>
      </c>
      <c r="Z2054">
        <v>0.20046269655348281</v>
      </c>
      <c r="AB2054">
        <v>7.3623000000000008E-2</v>
      </c>
      <c r="AC2054">
        <v>5.4999999999999997E-3</v>
      </c>
      <c r="AD2054">
        <v>2.0233078726707792</v>
      </c>
      <c r="AE2054">
        <v>7.4317654553868989E-2</v>
      </c>
      <c r="AF2054">
        <v>9.608513982611548</v>
      </c>
      <c r="AG2054">
        <v>1</v>
      </c>
      <c r="AH2054" t="s">
        <v>1840</v>
      </c>
    </row>
    <row r="2055" spans="1:34">
      <c r="A2055" t="s">
        <v>1074</v>
      </c>
      <c r="B2055" t="s">
        <v>1184</v>
      </c>
      <c r="C2055" t="s">
        <v>2812</v>
      </c>
      <c r="D2055" t="s">
        <v>2905</v>
      </c>
      <c r="E2055" t="s">
        <v>140</v>
      </c>
      <c r="F2055" t="s">
        <v>103</v>
      </c>
      <c r="G2055" t="s">
        <v>40</v>
      </c>
      <c r="H2055" t="s">
        <v>302</v>
      </c>
      <c r="I2055">
        <v>1.5</v>
      </c>
      <c r="J2055">
        <v>2.538052507333826</v>
      </c>
      <c r="K2055">
        <v>2.5986283105438708</v>
      </c>
      <c r="L2055">
        <v>1.06E-2</v>
      </c>
      <c r="M2055">
        <v>6.6472808178776974</v>
      </c>
      <c r="N2055">
        <v>97.625000000000014</v>
      </c>
      <c r="O2055">
        <v>249.78666759677071</v>
      </c>
      <c r="P2055">
        <v>255.53178387014731</v>
      </c>
      <c r="Q2055">
        <v>42.657638888888897</v>
      </c>
      <c r="R2055">
        <v>645.60109035580695</v>
      </c>
      <c r="S2055">
        <v>2698500</v>
      </c>
      <c r="T2055">
        <v>35669675.725706764</v>
      </c>
      <c r="U2055">
        <v>20035424.274293251</v>
      </c>
      <c r="V2055">
        <v>70000000.000000015</v>
      </c>
      <c r="W2055">
        <v>11596400</v>
      </c>
      <c r="X2055">
        <v>0.24030172413793111</v>
      </c>
      <c r="Y2055">
        <v>0.57388795020353578</v>
      </c>
      <c r="Z2055">
        <v>0.58991849578438449</v>
      </c>
      <c r="AA2055">
        <v>0.1225794220945083</v>
      </c>
      <c r="AB2055">
        <v>9.3220000000000011E-2</v>
      </c>
      <c r="AC2055">
        <v>5.4999999999999997E-3</v>
      </c>
      <c r="AD2055">
        <v>1.8097309032965461</v>
      </c>
      <c r="AE2055">
        <v>1.0535940096336149</v>
      </c>
      <c r="AF2055">
        <v>9.6093257308078588</v>
      </c>
      <c r="AG2055">
        <v>1</v>
      </c>
      <c r="AH2055" t="s">
        <v>1620</v>
      </c>
    </row>
    <row r="2056" spans="1:34">
      <c r="A2056" t="s">
        <v>422</v>
      </c>
      <c r="B2056" t="s">
        <v>1398</v>
      </c>
      <c r="C2056" t="s">
        <v>1256</v>
      </c>
      <c r="D2056" t="s">
        <v>2906</v>
      </c>
      <c r="E2056" t="s">
        <v>53</v>
      </c>
      <c r="F2056" t="s">
        <v>72</v>
      </c>
      <c r="G2056" t="s">
        <v>41</v>
      </c>
      <c r="I2056">
        <v>3.9421102516138622</v>
      </c>
      <c r="J2056">
        <v>1</v>
      </c>
      <c r="K2056">
        <v>8.400000000000003E-3</v>
      </c>
      <c r="M2056">
        <v>4.9505102516138617</v>
      </c>
      <c r="N2056">
        <v>370.38565394838929</v>
      </c>
      <c r="O2056">
        <v>53.509286412512218</v>
      </c>
      <c r="P2056">
        <v>186.37200198002759</v>
      </c>
      <c r="R2056">
        <v>610.26694234092918</v>
      </c>
      <c r="S2056">
        <v>31027940.37867796</v>
      </c>
      <c r="T2056">
        <v>4144164.2228739001</v>
      </c>
      <c r="U2056">
        <v>28686954.545454562</v>
      </c>
      <c r="V2056">
        <v>63859059.147006422</v>
      </c>
      <c r="X2056">
        <v>0.8902433675871213</v>
      </c>
      <c r="Y2056">
        <v>0.1256446556780261</v>
      </c>
      <c r="Z2056">
        <v>0.53555172982766552</v>
      </c>
      <c r="AB2056">
        <v>7.0526000000000005E-2</v>
      </c>
      <c r="AC2056">
        <v>5.4999999999999997E-3</v>
      </c>
      <c r="AD2056">
        <v>1.3477828957273339</v>
      </c>
      <c r="AE2056">
        <v>3.235158449429659</v>
      </c>
      <c r="AF2056">
        <v>9.609477596770855</v>
      </c>
      <c r="AG2056">
        <v>1</v>
      </c>
      <c r="AH2056" t="s">
        <v>168</v>
      </c>
    </row>
    <row r="2057" spans="1:34">
      <c r="A2057" t="s">
        <v>1074</v>
      </c>
      <c r="B2057" t="s">
        <v>1189</v>
      </c>
      <c r="C2057" t="s">
        <v>2812</v>
      </c>
      <c r="D2057" t="s">
        <v>2907</v>
      </c>
      <c r="E2057" t="s">
        <v>140</v>
      </c>
      <c r="F2057" t="s">
        <v>103</v>
      </c>
      <c r="G2057" t="s">
        <v>40</v>
      </c>
      <c r="H2057" t="s">
        <v>302</v>
      </c>
      <c r="I2057">
        <v>1.5</v>
      </c>
      <c r="J2057">
        <v>2.5363625787821511</v>
      </c>
      <c r="K2057">
        <v>2.601708748912023</v>
      </c>
      <c r="L2057">
        <v>1.059999999999999E-2</v>
      </c>
      <c r="M2057">
        <v>6.6486713276941742</v>
      </c>
      <c r="N2057">
        <v>97.625000000000014</v>
      </c>
      <c r="O2057">
        <v>249.62035046181009</v>
      </c>
      <c r="P2057">
        <v>255.8346936430155</v>
      </c>
      <c r="Q2057">
        <v>42.657638888888847</v>
      </c>
      <c r="R2057">
        <v>645.73768299371443</v>
      </c>
      <c r="S2057">
        <v>2698500</v>
      </c>
      <c r="T2057">
        <v>35645925.545888297</v>
      </c>
      <c r="U2057">
        <v>20059174.454111699</v>
      </c>
      <c r="V2057">
        <v>69999999.999999985</v>
      </c>
      <c r="W2057">
        <v>11596399.999999991</v>
      </c>
      <c r="X2057">
        <v>0.24030172413793111</v>
      </c>
      <c r="Y2057">
        <v>0.57350583453425441</v>
      </c>
      <c r="Z2057">
        <v>0.59061779070129239</v>
      </c>
      <c r="AA2057">
        <v>0.1225794220945082</v>
      </c>
      <c r="AB2057">
        <v>9.3220000000000011E-2</v>
      </c>
      <c r="AC2057">
        <v>5.4999999999999997E-3</v>
      </c>
      <c r="AD2057">
        <v>1.810109471414121</v>
      </c>
      <c r="AE2057">
        <v>1.0538144054395271</v>
      </c>
      <c r="AF2057">
        <v>9.6113152045478216</v>
      </c>
      <c r="AG2057">
        <v>1</v>
      </c>
      <c r="AH2057" t="s">
        <v>1620</v>
      </c>
    </row>
    <row r="2058" spans="1:34">
      <c r="A2058" t="s">
        <v>208</v>
      </c>
      <c r="B2058" t="s">
        <v>214</v>
      </c>
      <c r="C2058" t="s">
        <v>2872</v>
      </c>
      <c r="D2058" t="s">
        <v>2908</v>
      </c>
      <c r="E2058" t="s">
        <v>53</v>
      </c>
      <c r="F2058" t="s">
        <v>72</v>
      </c>
      <c r="G2058" t="s">
        <v>39</v>
      </c>
      <c r="H2058" t="s">
        <v>140</v>
      </c>
      <c r="I2058">
        <v>1.5</v>
      </c>
      <c r="J2058">
        <v>1</v>
      </c>
      <c r="K2058">
        <v>2.6493367961778902</v>
      </c>
      <c r="L2058">
        <v>1.5</v>
      </c>
      <c r="M2058">
        <v>6.6493367961778898</v>
      </c>
      <c r="N2058">
        <v>167.75</v>
      </c>
      <c r="O2058">
        <v>65.166666666666671</v>
      </c>
      <c r="P2058">
        <v>447.51714048771521</v>
      </c>
      <c r="Q2058">
        <v>100.2005339238125</v>
      </c>
      <c r="R2058">
        <v>780.63434107819432</v>
      </c>
      <c r="S2058">
        <v>14052750</v>
      </c>
      <c r="T2058">
        <v>5047000</v>
      </c>
      <c r="U2058">
        <v>16942508.81155761</v>
      </c>
      <c r="V2058">
        <v>38811950.394588672</v>
      </c>
      <c r="W2058">
        <v>2769691.5830310681</v>
      </c>
      <c r="X2058">
        <v>0.40319683908045978</v>
      </c>
      <c r="Y2058">
        <v>0.1530172413793103</v>
      </c>
      <c r="Z2058">
        <v>1.011582260896946</v>
      </c>
      <c r="AA2058">
        <v>0.2466413424986775</v>
      </c>
      <c r="AB2058">
        <v>9.2784000000000005E-2</v>
      </c>
      <c r="AC2058">
        <v>5.4999999999999997E-3</v>
      </c>
      <c r="AD2058">
        <v>1.810290646079844</v>
      </c>
      <c r="AE2058">
        <v>1.053919882194196</v>
      </c>
      <c r="AF2058">
        <v>9.6118313244519307</v>
      </c>
      <c r="AG2058">
        <v>1</v>
      </c>
      <c r="AH2058" t="s">
        <v>1626</v>
      </c>
    </row>
    <row r="2059" spans="1:34">
      <c r="A2059" t="s">
        <v>422</v>
      </c>
      <c r="B2059" t="s">
        <v>1398</v>
      </c>
      <c r="C2059" t="s">
        <v>1208</v>
      </c>
      <c r="D2059" t="s">
        <v>2909</v>
      </c>
      <c r="E2059" t="s">
        <v>72</v>
      </c>
      <c r="F2059" t="s">
        <v>39</v>
      </c>
      <c r="G2059" t="s">
        <v>140</v>
      </c>
      <c r="H2059" t="s">
        <v>41</v>
      </c>
      <c r="I2059">
        <v>1</v>
      </c>
      <c r="J2059">
        <v>2.434632373429086</v>
      </c>
      <c r="K2059">
        <v>1.5</v>
      </c>
      <c r="L2059">
        <v>8.4000000000000012E-3</v>
      </c>
      <c r="M2059">
        <v>4.9430323734290864</v>
      </c>
      <c r="N2059">
        <v>53.509286412512218</v>
      </c>
      <c r="O2059">
        <v>353.53816722092398</v>
      </c>
      <c r="P2059">
        <v>98.483511307937491</v>
      </c>
      <c r="Q2059">
        <v>186.37200198002759</v>
      </c>
      <c r="R2059">
        <v>691.90296692140134</v>
      </c>
      <c r="S2059">
        <v>4144164.2228739001</v>
      </c>
      <c r="T2059">
        <v>13384567.810820781</v>
      </c>
      <c r="U2059">
        <v>2722230.5276770229</v>
      </c>
      <c r="V2059">
        <v>48937917.106826253</v>
      </c>
      <c r="W2059">
        <v>28686954.545454551</v>
      </c>
      <c r="X2059">
        <v>0.1256446556780261</v>
      </c>
      <c r="Y2059">
        <v>0.79914914123947878</v>
      </c>
      <c r="Z2059">
        <v>0.24241493025817981</v>
      </c>
      <c r="AA2059">
        <v>0.53555172982766541</v>
      </c>
      <c r="AB2059">
        <v>9.0872000000000008E-2</v>
      </c>
      <c r="AC2059">
        <v>5.4999999999999997E-3</v>
      </c>
      <c r="AD2059">
        <v>1.34574703360373</v>
      </c>
      <c r="AE2059">
        <v>3.2302716560359079</v>
      </c>
      <c r="AF2059">
        <v>9.6154230630687252</v>
      </c>
      <c r="AG2059">
        <v>1</v>
      </c>
      <c r="AH2059" t="s">
        <v>311</v>
      </c>
    </row>
    <row r="2060" spans="1:34">
      <c r="A2060" t="s">
        <v>354</v>
      </c>
      <c r="B2060" t="s">
        <v>355</v>
      </c>
      <c r="C2060" t="s">
        <v>2910</v>
      </c>
      <c r="D2060" t="s">
        <v>2911</v>
      </c>
      <c r="E2060" t="s">
        <v>53</v>
      </c>
      <c r="F2060" t="s">
        <v>72</v>
      </c>
      <c r="G2060" t="s">
        <v>140</v>
      </c>
      <c r="H2060" t="s">
        <v>239</v>
      </c>
      <c r="I2060">
        <v>2.897419302136492</v>
      </c>
      <c r="J2060">
        <v>1</v>
      </c>
      <c r="K2060">
        <v>1.5</v>
      </c>
      <c r="L2060">
        <v>2.02</v>
      </c>
      <c r="M2060">
        <v>7.4174193021364916</v>
      </c>
      <c r="N2060">
        <v>342.12893146797569</v>
      </c>
      <c r="O2060">
        <v>68.92702184179457</v>
      </c>
      <c r="P2060">
        <v>102.28548995737501</v>
      </c>
      <c r="Q2060">
        <v>72.812583333333336</v>
      </c>
      <c r="R2060">
        <v>586.15402660047857</v>
      </c>
      <c r="S2060">
        <v>28660818.728385068</v>
      </c>
      <c r="T2060">
        <v>5338230.3719008267</v>
      </c>
      <c r="U2060">
        <v>2827322.8645324088</v>
      </c>
      <c r="V2060">
        <v>66819466.63148497</v>
      </c>
      <c r="W2060">
        <v>29993094.66666666</v>
      </c>
      <c r="X2060">
        <v>0.82232669881289444</v>
      </c>
      <c r="Y2060">
        <v>0.1618468962463869</v>
      </c>
      <c r="Z2060">
        <v>0.25177341450499602</v>
      </c>
      <c r="AA2060">
        <v>0.209231561302682</v>
      </c>
      <c r="AB2060">
        <v>9.9680999999999992E-2</v>
      </c>
      <c r="AC2060">
        <v>5.4999999999999997E-3</v>
      </c>
      <c r="AD2060">
        <v>2.0194021136706679</v>
      </c>
      <c r="AE2060">
        <v>7.4174193021364923E-2</v>
      </c>
      <c r="AF2060">
        <v>9.6161766088285248</v>
      </c>
      <c r="AG2060">
        <v>1</v>
      </c>
      <c r="AH2060" t="s">
        <v>2823</v>
      </c>
    </row>
    <row r="2061" spans="1:34">
      <c r="A2061" t="s">
        <v>125</v>
      </c>
      <c r="B2061" t="s">
        <v>145</v>
      </c>
      <c r="C2061" t="s">
        <v>2897</v>
      </c>
      <c r="D2061" t="s">
        <v>2912</v>
      </c>
      <c r="E2061" t="s">
        <v>140</v>
      </c>
      <c r="F2061" t="s">
        <v>40</v>
      </c>
      <c r="G2061" t="s">
        <v>239</v>
      </c>
      <c r="H2061" t="s">
        <v>302</v>
      </c>
      <c r="I2061">
        <v>1.5</v>
      </c>
      <c r="J2061">
        <v>3.8935690030334951</v>
      </c>
      <c r="K2061">
        <v>2.02</v>
      </c>
      <c r="L2061">
        <v>8.9693814255775751E-3</v>
      </c>
      <c r="M2061">
        <v>7.422538384459072</v>
      </c>
      <c r="N2061">
        <v>99.464667088437494</v>
      </c>
      <c r="O2061">
        <v>418.46481457878241</v>
      </c>
      <c r="P2061">
        <v>58.149404109062978</v>
      </c>
      <c r="Q2061">
        <v>38.577271634596833</v>
      </c>
      <c r="R2061">
        <v>614.6561574108797</v>
      </c>
      <c r="S2061">
        <v>2749351.1307364772</v>
      </c>
      <c r="T2061">
        <v>32810478.512566909</v>
      </c>
      <c r="U2061">
        <v>23953010.62549923</v>
      </c>
      <c r="V2061">
        <v>69999999.999998212</v>
      </c>
      <c r="W2061">
        <v>10487159.73119559</v>
      </c>
      <c r="X2061">
        <v>0.2448300229670356</v>
      </c>
      <c r="Y2061">
        <v>0.96606430016726497</v>
      </c>
      <c r="Z2061">
        <v>0.1670959888191465</v>
      </c>
      <c r="AA2061">
        <v>0.1108542288350484</v>
      </c>
      <c r="AB2061">
        <v>9.7012000000000015E-2</v>
      </c>
      <c r="AC2061">
        <v>5.4999999999999997E-3</v>
      </c>
      <c r="AD2061">
        <v>2.0207957905333598</v>
      </c>
      <c r="AE2061">
        <v>7.4225383844590723E-2</v>
      </c>
      <c r="AF2061">
        <v>9.6200715588370223</v>
      </c>
      <c r="AG2061">
        <v>1</v>
      </c>
      <c r="AH2061" t="s">
        <v>2236</v>
      </c>
    </row>
    <row r="2062" spans="1:34">
      <c r="A2062" t="s">
        <v>59</v>
      </c>
      <c r="B2062" t="s">
        <v>88</v>
      </c>
      <c r="C2062" t="s">
        <v>2205</v>
      </c>
      <c r="D2062" t="s">
        <v>2913</v>
      </c>
      <c r="E2062" t="s">
        <v>53</v>
      </c>
      <c r="F2062" t="s">
        <v>72</v>
      </c>
      <c r="G2062" t="s">
        <v>140</v>
      </c>
      <c r="I2062">
        <v>4.1729476031275388</v>
      </c>
      <c r="J2062">
        <v>1</v>
      </c>
      <c r="K2062">
        <v>1.5</v>
      </c>
      <c r="M2062">
        <v>6.6729476031275388</v>
      </c>
      <c r="N2062">
        <v>483.54307807862898</v>
      </c>
      <c r="O2062">
        <v>67.599837662337663</v>
      </c>
      <c r="P2062">
        <v>101.549623122</v>
      </c>
      <c r="R2062">
        <v>652.69253886296656</v>
      </c>
      <c r="S2062">
        <v>40507362.089236677</v>
      </c>
      <c r="T2062">
        <v>5235443.1818181816</v>
      </c>
      <c r="U2062">
        <v>2806982.4122378179</v>
      </c>
      <c r="V2062">
        <v>48549787.683292679</v>
      </c>
      <c r="X2062">
        <v>1.162223789213348</v>
      </c>
      <c r="Y2062">
        <v>0.15873054746977161</v>
      </c>
      <c r="Z2062">
        <v>0.2499620949733542</v>
      </c>
      <c r="AB2062">
        <v>6.8638000000000005E-2</v>
      </c>
      <c r="AC2062">
        <v>5.4999999999999997E-3</v>
      </c>
      <c r="AD2062">
        <v>1.8167187191760841</v>
      </c>
      <c r="AE2062">
        <v>1.057662195095715</v>
      </c>
      <c r="AF2062">
        <v>9.6214665173993374</v>
      </c>
      <c r="AG2062">
        <v>1</v>
      </c>
      <c r="AH2062" t="s">
        <v>2016</v>
      </c>
    </row>
    <row r="2063" spans="1:34">
      <c r="A2063" t="s">
        <v>422</v>
      </c>
      <c r="B2063" t="s">
        <v>423</v>
      </c>
      <c r="C2063" t="s">
        <v>2914</v>
      </c>
      <c r="D2063" t="s">
        <v>2915</v>
      </c>
      <c r="E2063" t="s">
        <v>53</v>
      </c>
      <c r="F2063" t="s">
        <v>39</v>
      </c>
      <c r="G2063" t="s">
        <v>239</v>
      </c>
      <c r="H2063" t="s">
        <v>302</v>
      </c>
      <c r="I2063">
        <v>1.624617912748928</v>
      </c>
      <c r="J2063">
        <v>3</v>
      </c>
      <c r="K2063">
        <v>2.02</v>
      </c>
      <c r="L2063">
        <v>1.059999999999999E-2</v>
      </c>
      <c r="M2063">
        <v>6.6552179127489266</v>
      </c>
      <c r="N2063">
        <v>152.64290687543161</v>
      </c>
      <c r="O2063">
        <v>435.63640787743952</v>
      </c>
      <c r="P2063">
        <v>53.049167857142862</v>
      </c>
      <c r="Q2063">
        <v>44.026333184789053</v>
      </c>
      <c r="R2063">
        <v>685.35481579480302</v>
      </c>
      <c r="S2063">
        <v>12787198.86494022</v>
      </c>
      <c r="T2063">
        <v>16492717.28688442</v>
      </c>
      <c r="U2063">
        <v>21852111.828571431</v>
      </c>
      <c r="V2063">
        <v>63100504.985743649</v>
      </c>
      <c r="W2063">
        <v>11968477.005347591</v>
      </c>
      <c r="X2063">
        <v>0.36688606593279882</v>
      </c>
      <c r="Y2063">
        <v>0.98472666751807103</v>
      </c>
      <c r="Z2063">
        <v>0.15244013752052549</v>
      </c>
      <c r="AA2063">
        <v>0.1265124516804283</v>
      </c>
      <c r="AB2063">
        <v>9.7707000000000002E-2</v>
      </c>
      <c r="AC2063">
        <v>5.4999999999999997E-3</v>
      </c>
      <c r="AD2063">
        <v>1.8118917877641061</v>
      </c>
      <c r="AE2063">
        <v>1.054852039170705</v>
      </c>
      <c r="AF2063">
        <v>9.6251687396837387</v>
      </c>
      <c r="AG2063">
        <v>1</v>
      </c>
      <c r="AH2063" t="s">
        <v>931</v>
      </c>
    </row>
    <row r="2064" spans="1:34">
      <c r="A2064" t="s">
        <v>129</v>
      </c>
      <c r="B2064" t="s">
        <v>130</v>
      </c>
      <c r="C2064" t="s">
        <v>2916</v>
      </c>
      <c r="D2064" t="s">
        <v>2917</v>
      </c>
      <c r="E2064" t="s">
        <v>53</v>
      </c>
      <c r="F2064" t="s">
        <v>72</v>
      </c>
      <c r="G2064" t="s">
        <v>39</v>
      </c>
      <c r="H2064" t="s">
        <v>239</v>
      </c>
      <c r="I2064">
        <v>1.5</v>
      </c>
      <c r="J2064">
        <v>1</v>
      </c>
      <c r="K2064">
        <v>2.133327879895984</v>
      </c>
      <c r="L2064">
        <v>2.02</v>
      </c>
      <c r="M2064">
        <v>6.6533278798959827</v>
      </c>
      <c r="N2064">
        <v>170.5061351547389</v>
      </c>
      <c r="O2064">
        <v>66.272653482880756</v>
      </c>
      <c r="P2064">
        <v>364.78333019203433</v>
      </c>
      <c r="Q2064">
        <v>65.162228955453145</v>
      </c>
      <c r="R2064">
        <v>666.72434778510706</v>
      </c>
      <c r="S2064">
        <v>14283636.904892741</v>
      </c>
      <c r="T2064">
        <v>5132655.9917355375</v>
      </c>
      <c r="U2064">
        <v>13810297.36504031</v>
      </c>
      <c r="V2064">
        <v>60068336.73294355</v>
      </c>
      <c r="W2064">
        <v>26841746.471274961</v>
      </c>
      <c r="X2064">
        <v>0.4098213695273703</v>
      </c>
      <c r="Y2064">
        <v>0.1556141986931564</v>
      </c>
      <c r="Z2064">
        <v>0.82456807238940777</v>
      </c>
      <c r="AA2064">
        <v>0.1872477843547504</v>
      </c>
      <c r="AB2064">
        <v>0.103481</v>
      </c>
      <c r="AC2064">
        <v>5.4999999999999997E-3</v>
      </c>
      <c r="AD2064">
        <v>1.8113772238460271</v>
      </c>
      <c r="AE2064">
        <v>1.0545524689635131</v>
      </c>
      <c r="AF2064">
        <v>9.6282385727055235</v>
      </c>
      <c r="AG2064">
        <v>1</v>
      </c>
      <c r="AH2064" t="s">
        <v>1799</v>
      </c>
    </row>
    <row r="2065" spans="1:34">
      <c r="A2065" t="s">
        <v>2918</v>
      </c>
      <c r="B2065" t="s">
        <v>2919</v>
      </c>
      <c r="C2065" t="s">
        <v>2920</v>
      </c>
      <c r="D2065" t="s">
        <v>2921</v>
      </c>
      <c r="E2065" t="s">
        <v>103</v>
      </c>
      <c r="F2065" t="s">
        <v>40</v>
      </c>
      <c r="G2065" t="s">
        <v>41</v>
      </c>
      <c r="I2065">
        <v>1.102731823722344</v>
      </c>
      <c r="J2065">
        <v>3.383820567099642</v>
      </c>
      <c r="K2065">
        <v>8.3999999999999995E-3</v>
      </c>
      <c r="M2065">
        <v>4.4949523908219859</v>
      </c>
      <c r="N2065">
        <v>108.5271903180074</v>
      </c>
      <c r="O2065">
        <v>332.74235576479811</v>
      </c>
      <c r="P2065">
        <v>184.59218749999999</v>
      </c>
      <c r="R2065">
        <v>625.86173358280553</v>
      </c>
      <c r="S2065">
        <v>15497743.42766176</v>
      </c>
      <c r="T2065">
        <v>26089256.572338238</v>
      </c>
      <c r="U2065">
        <v>28413000</v>
      </c>
      <c r="V2065">
        <v>70000000</v>
      </c>
      <c r="X2065">
        <v>0.2493425585607815</v>
      </c>
      <c r="Y2065">
        <v>0.76816616322089559</v>
      </c>
      <c r="Z2065">
        <v>0.53043732040229885</v>
      </c>
      <c r="AB2065">
        <v>7.6735999999999999E-2</v>
      </c>
      <c r="AC2065">
        <v>5.4999999999999997E-3</v>
      </c>
      <c r="AD2065">
        <v>1.2237566718468229</v>
      </c>
      <c r="AE2065">
        <v>3.8274519607849209</v>
      </c>
      <c r="AF2065">
        <v>9.6283970234537311</v>
      </c>
      <c r="AG2065">
        <v>1</v>
      </c>
      <c r="AH2065" t="s">
        <v>219</v>
      </c>
    </row>
    <row r="2066" spans="1:34">
      <c r="A2066" t="s">
        <v>99</v>
      </c>
      <c r="B2066" t="s">
        <v>100</v>
      </c>
      <c r="C2066" t="s">
        <v>2922</v>
      </c>
      <c r="D2066" t="s">
        <v>2923</v>
      </c>
      <c r="E2066" t="s">
        <v>72</v>
      </c>
      <c r="F2066" t="s">
        <v>140</v>
      </c>
      <c r="G2066" t="s">
        <v>40</v>
      </c>
      <c r="I2066">
        <v>1</v>
      </c>
      <c r="J2066">
        <v>1.5</v>
      </c>
      <c r="K2066">
        <v>4.9488789378890896</v>
      </c>
      <c r="M2066">
        <v>7.4488789378890896</v>
      </c>
      <c r="N2066">
        <v>60.170646557743339</v>
      </c>
      <c r="O2066">
        <v>99.464667088437494</v>
      </c>
      <c r="P2066">
        <v>531.88519466410594</v>
      </c>
      <c r="R2066">
        <v>691.5205083102868</v>
      </c>
      <c r="S2066">
        <v>4660070.3812316712</v>
      </c>
      <c r="T2066">
        <v>2749351.1307364772</v>
      </c>
      <c r="U2066">
        <v>41703405.262985669</v>
      </c>
      <c r="V2066">
        <v>49112826.77495382</v>
      </c>
      <c r="X2066">
        <v>0.14128613322161709</v>
      </c>
      <c r="Y2066">
        <v>0.2448300229670356</v>
      </c>
      <c r="Z2066">
        <v>1.227905621813687</v>
      </c>
      <c r="AB2066">
        <v>7.1743000000000001E-2</v>
      </c>
      <c r="AC2066">
        <v>5.4999999999999997E-3</v>
      </c>
      <c r="AD2066">
        <v>2.0279670406818471</v>
      </c>
      <c r="AE2066">
        <v>7.4488789378890904E-2</v>
      </c>
      <c r="AF2066">
        <v>9.6285777679498281</v>
      </c>
      <c r="AG2066">
        <v>1</v>
      </c>
      <c r="AH2066" t="s">
        <v>2046</v>
      </c>
    </row>
    <row r="2067" spans="1:34">
      <c r="A2067" t="s">
        <v>59</v>
      </c>
      <c r="B2067" t="s">
        <v>110</v>
      </c>
      <c r="C2067" t="s">
        <v>2121</v>
      </c>
      <c r="D2067" t="s">
        <v>2924</v>
      </c>
      <c r="E2067" t="s">
        <v>140</v>
      </c>
      <c r="F2067" t="s">
        <v>41</v>
      </c>
      <c r="G2067" t="s">
        <v>239</v>
      </c>
      <c r="I2067">
        <v>4.3823954059895911</v>
      </c>
      <c r="J2067">
        <v>8.3999999999999995E-3</v>
      </c>
      <c r="K2067">
        <v>2.2841695091633238</v>
      </c>
      <c r="M2067">
        <v>6.6749649151529153</v>
      </c>
      <c r="N2067">
        <v>296.68706789988471</v>
      </c>
      <c r="O2067">
        <v>192.7284822658402</v>
      </c>
      <c r="P2067">
        <v>78.009371104598827</v>
      </c>
      <c r="R2067">
        <v>567.42492127032381</v>
      </c>
      <c r="S2067">
        <v>8200871.2187230624</v>
      </c>
      <c r="T2067">
        <v>29665363.636363629</v>
      </c>
      <c r="U2067">
        <v>32133765.144907828</v>
      </c>
      <c r="V2067">
        <v>69999999.999994531</v>
      </c>
      <c r="X2067">
        <v>0.73028849112184091</v>
      </c>
      <c r="Y2067">
        <v>0.5538174777754028</v>
      </c>
      <c r="Z2067">
        <v>0.22416485949597359</v>
      </c>
      <c r="AB2067">
        <v>7.3623000000000008E-2</v>
      </c>
      <c r="AC2067">
        <v>5.4999999999999997E-3</v>
      </c>
      <c r="AD2067">
        <v>1.817267935015453</v>
      </c>
      <c r="AE2067">
        <v>1.0579819390517371</v>
      </c>
      <c r="AF2067">
        <v>9.6293377892201057</v>
      </c>
      <c r="AG2067">
        <v>1</v>
      </c>
      <c r="AH2067" t="s">
        <v>1840</v>
      </c>
    </row>
    <row r="2068" spans="1:34">
      <c r="A2068" t="s">
        <v>208</v>
      </c>
      <c r="B2068" t="s">
        <v>209</v>
      </c>
      <c r="C2068" t="s">
        <v>2925</v>
      </c>
      <c r="D2068" t="s">
        <v>2926</v>
      </c>
      <c r="E2068" t="s">
        <v>53</v>
      </c>
      <c r="F2068" t="s">
        <v>72</v>
      </c>
      <c r="G2068" t="s">
        <v>140</v>
      </c>
      <c r="H2068" t="s">
        <v>302</v>
      </c>
      <c r="I2068">
        <v>4.1559400426851809</v>
      </c>
      <c r="J2068">
        <v>1</v>
      </c>
      <c r="K2068">
        <v>1.5</v>
      </c>
      <c r="L2068">
        <v>1.0600000000000021E-2</v>
      </c>
      <c r="M2068">
        <v>6.6665400426851811</v>
      </c>
      <c r="N2068">
        <v>464.77262810695942</v>
      </c>
      <c r="O2068">
        <v>65.166666666666671</v>
      </c>
      <c r="P2068">
        <v>100.2005339238125</v>
      </c>
      <c r="Q2068">
        <v>46.763721776589513</v>
      </c>
      <c r="R2068">
        <v>676.90355047402795</v>
      </c>
      <c r="S2068">
        <v>38934924.289896123</v>
      </c>
      <c r="T2068">
        <v>5047000</v>
      </c>
      <c r="U2068">
        <v>2769691.5830310681</v>
      </c>
      <c r="V2068">
        <v>59464246.888969988</v>
      </c>
      <c r="W2068">
        <v>12712631.016042801</v>
      </c>
      <c r="X2068">
        <v>1.117107925745717</v>
      </c>
      <c r="Y2068">
        <v>0.1530172413793103</v>
      </c>
      <c r="Z2068">
        <v>0.2466413424986775</v>
      </c>
      <c r="AA2068">
        <v>0.13437851085226871</v>
      </c>
      <c r="AB2068">
        <v>8.7010000000000004E-2</v>
      </c>
      <c r="AC2068">
        <v>5.4999999999999997E-3</v>
      </c>
      <c r="AD2068">
        <v>1.8149742524587931</v>
      </c>
      <c r="AE2068">
        <v>1.0566465967656009</v>
      </c>
      <c r="AF2068">
        <v>9.630670891909574</v>
      </c>
      <c r="AG2068">
        <v>1</v>
      </c>
      <c r="AH2068" t="s">
        <v>1451</v>
      </c>
    </row>
    <row r="2069" spans="1:34">
      <c r="A2069" t="s">
        <v>740</v>
      </c>
      <c r="B2069" t="s">
        <v>759</v>
      </c>
      <c r="C2069" t="s">
        <v>2891</v>
      </c>
      <c r="D2069" t="s">
        <v>2927</v>
      </c>
      <c r="E2069" t="s">
        <v>140</v>
      </c>
      <c r="F2069" t="s">
        <v>103</v>
      </c>
      <c r="G2069" t="s">
        <v>40</v>
      </c>
      <c r="H2069" t="s">
        <v>302</v>
      </c>
      <c r="I2069">
        <v>1.5</v>
      </c>
      <c r="J2069">
        <v>2.5192723649561599</v>
      </c>
      <c r="K2069">
        <v>2.6328611608511752</v>
      </c>
      <c r="L2069">
        <v>1.059999999999999E-2</v>
      </c>
      <c r="M2069">
        <v>6.6627335258073348</v>
      </c>
      <c r="N2069">
        <v>97.625000000000014</v>
      </c>
      <c r="O2069">
        <v>247.9383885844355</v>
      </c>
      <c r="P2069">
        <v>258.8980141503655</v>
      </c>
      <c r="Q2069">
        <v>42.657638888888847</v>
      </c>
      <c r="R2069">
        <v>647.11904162368978</v>
      </c>
      <c r="S2069">
        <v>2698500</v>
      </c>
      <c r="T2069">
        <v>35405740.449837454</v>
      </c>
      <c r="U2069">
        <v>20299359.550162561</v>
      </c>
      <c r="V2069">
        <v>70000000</v>
      </c>
      <c r="W2069">
        <v>11596399.999999991</v>
      </c>
      <c r="X2069">
        <v>0.24030172413793111</v>
      </c>
      <c r="Y2069">
        <v>0.56964150637209165</v>
      </c>
      <c r="Z2069">
        <v>0.59768974628518035</v>
      </c>
      <c r="AA2069">
        <v>0.1225794220945082</v>
      </c>
      <c r="AB2069">
        <v>9.3220000000000011E-2</v>
      </c>
      <c r="AC2069">
        <v>5.4999999999999997E-3</v>
      </c>
      <c r="AD2069">
        <v>1.813937923256447</v>
      </c>
      <c r="AE2069">
        <v>1.0560432638404631</v>
      </c>
      <c r="AF2069">
        <v>9.6314347129042446</v>
      </c>
      <c r="AG2069">
        <v>1</v>
      </c>
      <c r="AH2069" t="s">
        <v>1620</v>
      </c>
    </row>
    <row r="2070" spans="1:34">
      <c r="A2070" t="s">
        <v>129</v>
      </c>
      <c r="B2070" t="s">
        <v>136</v>
      </c>
      <c r="C2070" t="s">
        <v>2916</v>
      </c>
      <c r="D2070" t="s">
        <v>2928</v>
      </c>
      <c r="E2070" t="s">
        <v>53</v>
      </c>
      <c r="F2070" t="s">
        <v>72</v>
      </c>
      <c r="G2070" t="s">
        <v>39</v>
      </c>
      <c r="H2070" t="s">
        <v>239</v>
      </c>
      <c r="I2070">
        <v>1.5</v>
      </c>
      <c r="J2070">
        <v>1</v>
      </c>
      <c r="K2070">
        <v>2.139941888993194</v>
      </c>
      <c r="L2070">
        <v>2.02</v>
      </c>
      <c r="M2070">
        <v>6.6599418889931936</v>
      </c>
      <c r="N2070">
        <v>170.5061351547389</v>
      </c>
      <c r="O2070">
        <v>66.272653482880756</v>
      </c>
      <c r="P2070">
        <v>365.91427695700997</v>
      </c>
      <c r="Q2070">
        <v>65.162228955453145</v>
      </c>
      <c r="R2070">
        <v>667.85529455008282</v>
      </c>
      <c r="S2070">
        <v>14283636.904892741</v>
      </c>
      <c r="T2070">
        <v>5132655.9917355375</v>
      </c>
      <c r="U2070">
        <v>13853113.770932879</v>
      </c>
      <c r="V2070">
        <v>60111153.138836123</v>
      </c>
      <c r="W2070">
        <v>26841746.471274961</v>
      </c>
      <c r="X2070">
        <v>0.4098213695273703</v>
      </c>
      <c r="Y2070">
        <v>0.1556141986931564</v>
      </c>
      <c r="Z2070">
        <v>0.82712450114255298</v>
      </c>
      <c r="AA2070">
        <v>0.1872477843547504</v>
      </c>
      <c r="AB2070">
        <v>0.103481</v>
      </c>
      <c r="AC2070">
        <v>5.4999999999999997E-3</v>
      </c>
      <c r="AD2070">
        <v>1.813177896479822</v>
      </c>
      <c r="AE2070">
        <v>1.0556007894054209</v>
      </c>
      <c r="AF2070">
        <v>9.637701574878438</v>
      </c>
      <c r="AG2070">
        <v>1</v>
      </c>
      <c r="AH2070" t="s">
        <v>1799</v>
      </c>
    </row>
    <row r="2071" spans="1:34">
      <c r="A2071" t="s">
        <v>2183</v>
      </c>
      <c r="B2071" t="s">
        <v>2184</v>
      </c>
      <c r="C2071" t="s">
        <v>2929</v>
      </c>
      <c r="D2071" t="s">
        <v>2930</v>
      </c>
      <c r="E2071" t="s">
        <v>2187</v>
      </c>
      <c r="F2071" t="s">
        <v>103</v>
      </c>
      <c r="G2071" t="s">
        <v>40</v>
      </c>
      <c r="H2071" t="s">
        <v>41</v>
      </c>
      <c r="I2071">
        <v>0.99999999999999978</v>
      </c>
      <c r="J2071">
        <v>1</v>
      </c>
      <c r="K2071">
        <v>3.8458032281117829</v>
      </c>
      <c r="L2071">
        <v>7.4709659341706406E-3</v>
      </c>
      <c r="M2071">
        <v>5.8532741940459534</v>
      </c>
      <c r="N2071">
        <v>97.799489080344586</v>
      </c>
      <c r="O2071">
        <v>77.61446387811786</v>
      </c>
      <c r="P2071">
        <v>325.22772400935543</v>
      </c>
      <c r="Q2071">
        <v>159.06880409672519</v>
      </c>
      <c r="R2071">
        <v>659.71048106454305</v>
      </c>
      <c r="S2071">
        <v>8932190.7433380056</v>
      </c>
      <c r="T2071">
        <v>11083388.816516791</v>
      </c>
      <c r="U2071">
        <v>25500058.496055558</v>
      </c>
      <c r="V2071">
        <v>69999999.999994546</v>
      </c>
      <c r="W2071">
        <v>24484361.944084201</v>
      </c>
      <c r="X2071">
        <v>0.2249665777710223</v>
      </c>
      <c r="Y2071">
        <v>0.17832018822182841</v>
      </c>
      <c r="Z2071">
        <v>0.75081794847279582</v>
      </c>
      <c r="AA2071">
        <v>0.45709426464576219</v>
      </c>
      <c r="AB2071">
        <v>0.100882</v>
      </c>
      <c r="AC2071">
        <v>5.4999999999999997E-3</v>
      </c>
      <c r="AD2071">
        <v>1.5935615606826681</v>
      </c>
      <c r="AE2071">
        <v>2.0866922501773821</v>
      </c>
      <c r="AF2071">
        <v>9.6399100049060031</v>
      </c>
      <c r="AG2071">
        <v>1</v>
      </c>
      <c r="AH2071" t="s">
        <v>2931</v>
      </c>
    </row>
    <row r="2072" spans="1:34">
      <c r="A2072" t="s">
        <v>354</v>
      </c>
      <c r="B2072" t="s">
        <v>590</v>
      </c>
      <c r="C2072" t="s">
        <v>2226</v>
      </c>
      <c r="D2072" t="s">
        <v>2932</v>
      </c>
      <c r="E2072" t="s">
        <v>53</v>
      </c>
      <c r="F2072" t="s">
        <v>39</v>
      </c>
      <c r="G2072" t="s">
        <v>140</v>
      </c>
      <c r="H2072" t="s">
        <v>239</v>
      </c>
      <c r="I2072">
        <v>1.5</v>
      </c>
      <c r="J2072">
        <v>1.6455962078688859</v>
      </c>
      <c r="K2072">
        <v>1.5</v>
      </c>
      <c r="L2072">
        <v>2.02</v>
      </c>
      <c r="M2072">
        <v>6.6655962078688864</v>
      </c>
      <c r="N2072">
        <v>177.12085952611221</v>
      </c>
      <c r="O2072">
        <v>289.58365882946089</v>
      </c>
      <c r="P2072">
        <v>102.28548995737501</v>
      </c>
      <c r="Q2072">
        <v>72.812583333333336</v>
      </c>
      <c r="R2072">
        <v>641.80259164628137</v>
      </c>
      <c r="S2072">
        <v>14837765.476635311</v>
      </c>
      <c r="T2072">
        <v>10963320.167031489</v>
      </c>
      <c r="U2072">
        <v>2827322.8645324088</v>
      </c>
      <c r="V2072">
        <v>58621503.174865872</v>
      </c>
      <c r="W2072">
        <v>29993094.66666666</v>
      </c>
      <c r="X2072">
        <v>0.42572024259995572</v>
      </c>
      <c r="Y2072">
        <v>0.65458429591828615</v>
      </c>
      <c r="Z2072">
        <v>0.25177341450499602</v>
      </c>
      <c r="AA2072">
        <v>0.209231561302682</v>
      </c>
      <c r="AB2072">
        <v>9.9680999999999992E-2</v>
      </c>
      <c r="AC2072">
        <v>5.4999999999999997E-3</v>
      </c>
      <c r="AD2072">
        <v>1.8147172921946699</v>
      </c>
      <c r="AE2072">
        <v>1.0564969989472179</v>
      </c>
      <c r="AF2072">
        <v>9.6419914990107749</v>
      </c>
      <c r="AG2072">
        <v>1</v>
      </c>
      <c r="AH2072" t="s">
        <v>2164</v>
      </c>
    </row>
    <row r="2073" spans="1:34">
      <c r="A2073" t="s">
        <v>59</v>
      </c>
      <c r="B2073" t="s">
        <v>90</v>
      </c>
      <c r="C2073" t="s">
        <v>2205</v>
      </c>
      <c r="D2073" t="s">
        <v>2933</v>
      </c>
      <c r="E2073" t="s">
        <v>53</v>
      </c>
      <c r="F2073" t="s">
        <v>72</v>
      </c>
      <c r="G2073" t="s">
        <v>140</v>
      </c>
      <c r="I2073">
        <v>4.1887082080839457</v>
      </c>
      <c r="J2073">
        <v>1</v>
      </c>
      <c r="K2073">
        <v>1.5</v>
      </c>
      <c r="M2073">
        <v>6.6887082080839457</v>
      </c>
      <c r="N2073">
        <v>485.36934865707832</v>
      </c>
      <c r="O2073">
        <v>67.599837662337663</v>
      </c>
      <c r="P2073">
        <v>101.549623122</v>
      </c>
      <c r="R2073">
        <v>654.5188094414159</v>
      </c>
      <c r="S2073">
        <v>40660352.395473957</v>
      </c>
      <c r="T2073">
        <v>5235443.1818181816</v>
      </c>
      <c r="U2073">
        <v>2806982.4122378179</v>
      </c>
      <c r="V2073">
        <v>48702777.98952996</v>
      </c>
      <c r="X2073">
        <v>1.1666133363044739</v>
      </c>
      <c r="Y2073">
        <v>0.15873054746977161</v>
      </c>
      <c r="Z2073">
        <v>0.2499620949733542</v>
      </c>
      <c r="AB2073">
        <v>6.8638000000000005E-2</v>
      </c>
      <c r="AC2073">
        <v>5.4999999999999997E-3</v>
      </c>
      <c r="AD2073">
        <v>1.8210095645045301</v>
      </c>
      <c r="AE2073">
        <v>1.060160250981306</v>
      </c>
      <c r="AF2073">
        <v>9.6440160235697814</v>
      </c>
      <c r="AG2073">
        <v>1</v>
      </c>
      <c r="AH2073" t="s">
        <v>2016</v>
      </c>
    </row>
    <row r="2074" spans="1:34">
      <c r="A2074" t="s">
        <v>147</v>
      </c>
      <c r="B2074" t="s">
        <v>171</v>
      </c>
      <c r="C2074" t="s">
        <v>2865</v>
      </c>
      <c r="D2074" t="s">
        <v>2934</v>
      </c>
      <c r="E2074" t="s">
        <v>53</v>
      </c>
      <c r="F2074" t="s">
        <v>72</v>
      </c>
      <c r="G2074" t="s">
        <v>39</v>
      </c>
      <c r="H2074" t="s">
        <v>239</v>
      </c>
      <c r="I2074">
        <v>1.5</v>
      </c>
      <c r="J2074">
        <v>1</v>
      </c>
      <c r="K2074">
        <v>2.1453873333906142</v>
      </c>
      <c r="L2074">
        <v>2.02</v>
      </c>
      <c r="M2074">
        <v>6.6653873333906137</v>
      </c>
      <c r="N2074">
        <v>170.5061351547389</v>
      </c>
      <c r="O2074">
        <v>66.272653482880756</v>
      </c>
      <c r="P2074">
        <v>366.84540777866471</v>
      </c>
      <c r="Q2074">
        <v>65.162228955453145</v>
      </c>
      <c r="R2074">
        <v>668.78642537173755</v>
      </c>
      <c r="S2074">
        <v>14283636.904892741</v>
      </c>
      <c r="T2074">
        <v>5132655.9917355375</v>
      </c>
      <c r="U2074">
        <v>13888365.36405265</v>
      </c>
      <c r="V2074">
        <v>60146404.731955893</v>
      </c>
      <c r="W2074">
        <v>26841746.471274961</v>
      </c>
      <c r="X2074">
        <v>0.4098213695273703</v>
      </c>
      <c r="Y2074">
        <v>0.1556141986931564</v>
      </c>
      <c r="Z2074">
        <v>0.82922925945579617</v>
      </c>
      <c r="AA2074">
        <v>0.1872477843547504</v>
      </c>
      <c r="AB2074">
        <v>0.103481</v>
      </c>
      <c r="AC2074">
        <v>5.4999999999999997E-3</v>
      </c>
      <c r="AD2074">
        <v>1.8146604258445651</v>
      </c>
      <c r="AE2074">
        <v>1.0564638923424119</v>
      </c>
      <c r="AF2074">
        <v>9.6454926515775909</v>
      </c>
      <c r="AG2074">
        <v>1</v>
      </c>
      <c r="AH2074" t="s">
        <v>1799</v>
      </c>
    </row>
    <row r="2075" spans="1:34">
      <c r="A2075" t="s">
        <v>125</v>
      </c>
      <c r="B2075" t="s">
        <v>126</v>
      </c>
      <c r="C2075" t="s">
        <v>2935</v>
      </c>
      <c r="D2075" t="s">
        <v>2936</v>
      </c>
      <c r="E2075" t="s">
        <v>72</v>
      </c>
      <c r="F2075" t="s">
        <v>140</v>
      </c>
      <c r="G2075" t="s">
        <v>40</v>
      </c>
      <c r="I2075">
        <v>1</v>
      </c>
      <c r="J2075">
        <v>1.5</v>
      </c>
      <c r="K2075">
        <v>4.9636252482559122</v>
      </c>
      <c r="M2075">
        <v>7.4636252482559122</v>
      </c>
      <c r="N2075">
        <v>60.170646557743339</v>
      </c>
      <c r="O2075">
        <v>99.464667088437494</v>
      </c>
      <c r="P2075">
        <v>533.47006757339966</v>
      </c>
      <c r="R2075">
        <v>693.10538121958052</v>
      </c>
      <c r="S2075">
        <v>4660070.3812316712</v>
      </c>
      <c r="T2075">
        <v>2749351.1307364772</v>
      </c>
      <c r="U2075">
        <v>41827670.043975383</v>
      </c>
      <c r="V2075">
        <v>49237091.555943526</v>
      </c>
      <c r="X2075">
        <v>0.14128613322161709</v>
      </c>
      <c r="Y2075">
        <v>0.2448300229670356</v>
      </c>
      <c r="Z2075">
        <v>1.2315644458883279</v>
      </c>
      <c r="AB2075">
        <v>7.1743000000000001E-2</v>
      </c>
      <c r="AC2075">
        <v>5.4999999999999997E-3</v>
      </c>
      <c r="AD2075">
        <v>2.0319817429806668</v>
      </c>
      <c r="AE2075">
        <v>7.4636252482559118E-2</v>
      </c>
      <c r="AF2075">
        <v>9.6474862437191398</v>
      </c>
      <c r="AG2075">
        <v>1</v>
      </c>
      <c r="AH2075" t="s">
        <v>2046</v>
      </c>
    </row>
    <row r="2076" spans="1:34">
      <c r="A2076" t="s">
        <v>35</v>
      </c>
      <c r="B2076" t="s">
        <v>68</v>
      </c>
      <c r="C2076" t="s">
        <v>2234</v>
      </c>
      <c r="D2076" t="s">
        <v>2937</v>
      </c>
      <c r="E2076" t="s">
        <v>140</v>
      </c>
      <c r="F2076" t="s">
        <v>40</v>
      </c>
      <c r="G2076" t="s">
        <v>239</v>
      </c>
      <c r="H2076" t="s">
        <v>302</v>
      </c>
      <c r="I2076">
        <v>1.5</v>
      </c>
      <c r="J2076">
        <v>3.1475926058765449</v>
      </c>
      <c r="K2076">
        <v>2.02</v>
      </c>
      <c r="L2076">
        <v>4.6876933334202833E-3</v>
      </c>
      <c r="M2076">
        <v>6.672280299209965</v>
      </c>
      <c r="N2076">
        <v>103.02135679275</v>
      </c>
      <c r="O2076">
        <v>393.92598370515537</v>
      </c>
      <c r="P2076">
        <v>73.079991692392312</v>
      </c>
      <c r="Q2076">
        <v>22.669357784812021</v>
      </c>
      <c r="R2076">
        <v>592.69668997510985</v>
      </c>
      <c r="S2076">
        <v>2847663.3168270001</v>
      </c>
      <c r="T2076">
        <v>30886467.807119481</v>
      </c>
      <c r="U2076">
        <v>30103246.014974091</v>
      </c>
      <c r="V2076">
        <v>69999999.99998726</v>
      </c>
      <c r="W2076">
        <v>6162622.8610666888</v>
      </c>
      <c r="X2076">
        <v>0.25358473403663789</v>
      </c>
      <c r="Y2076">
        <v>0.90941416460278435</v>
      </c>
      <c r="Z2076">
        <v>0.2099999761275641</v>
      </c>
      <c r="AA2076">
        <v>6.5141832714977074E-2</v>
      </c>
      <c r="AB2076">
        <v>9.7012000000000015E-2</v>
      </c>
      <c r="AC2076">
        <v>5.4999999999999997E-3</v>
      </c>
      <c r="AD2076">
        <v>1.81653704481109</v>
      </c>
      <c r="AE2076">
        <v>1.05755642742478</v>
      </c>
      <c r="AF2076">
        <v>9.6488857714458334</v>
      </c>
      <c r="AG2076">
        <v>1</v>
      </c>
      <c r="AH2076" t="s">
        <v>2236</v>
      </c>
    </row>
    <row r="2077" spans="1:34">
      <c r="A2077" t="s">
        <v>354</v>
      </c>
      <c r="B2077" t="s">
        <v>597</v>
      </c>
      <c r="C2077" t="s">
        <v>2226</v>
      </c>
      <c r="D2077" t="s">
        <v>2938</v>
      </c>
      <c r="E2077" t="s">
        <v>53</v>
      </c>
      <c r="F2077" t="s">
        <v>39</v>
      </c>
      <c r="G2077" t="s">
        <v>140</v>
      </c>
      <c r="H2077" t="s">
        <v>239</v>
      </c>
      <c r="I2077">
        <v>1.5</v>
      </c>
      <c r="J2077">
        <v>1.6515103379664859</v>
      </c>
      <c r="K2077">
        <v>1.5</v>
      </c>
      <c r="L2077">
        <v>2.02</v>
      </c>
      <c r="M2077">
        <v>6.6715103379664864</v>
      </c>
      <c r="N2077">
        <v>177.12085952611221</v>
      </c>
      <c r="O2077">
        <v>290.6243973923398</v>
      </c>
      <c r="P2077">
        <v>102.28548995737501</v>
      </c>
      <c r="Q2077">
        <v>72.812583333333336</v>
      </c>
      <c r="R2077">
        <v>642.84333020916029</v>
      </c>
      <c r="S2077">
        <v>14837765.476635311</v>
      </c>
      <c r="T2077">
        <v>11002721.389190011</v>
      </c>
      <c r="U2077">
        <v>2827322.8645324088</v>
      </c>
      <c r="V2077">
        <v>58660904.397024393</v>
      </c>
      <c r="W2077">
        <v>29993094.66666666</v>
      </c>
      <c r="X2077">
        <v>0.42572024259995572</v>
      </c>
      <c r="Y2077">
        <v>0.65693681512524282</v>
      </c>
      <c r="Z2077">
        <v>0.25177341450499602</v>
      </c>
      <c r="AA2077">
        <v>0.209231561302682</v>
      </c>
      <c r="AB2077">
        <v>9.9680999999999992E-2</v>
      </c>
      <c r="AC2077">
        <v>5.4999999999999997E-3</v>
      </c>
      <c r="AD2077">
        <v>1.81632742185475</v>
      </c>
      <c r="AE2077">
        <v>1.057434388567688</v>
      </c>
      <c r="AF2077">
        <v>9.6504531483889249</v>
      </c>
      <c r="AG2077">
        <v>1</v>
      </c>
      <c r="AH2077" t="s">
        <v>2164</v>
      </c>
    </row>
    <row r="2078" spans="1:34">
      <c r="A2078" t="s">
        <v>459</v>
      </c>
      <c r="B2078" t="s">
        <v>767</v>
      </c>
      <c r="C2078" t="s">
        <v>2221</v>
      </c>
      <c r="D2078" t="s">
        <v>2939</v>
      </c>
      <c r="E2078" t="s">
        <v>53</v>
      </c>
      <c r="F2078" t="s">
        <v>72</v>
      </c>
      <c r="G2078" t="s">
        <v>39</v>
      </c>
      <c r="H2078" t="s">
        <v>239</v>
      </c>
      <c r="I2078">
        <v>1.5</v>
      </c>
      <c r="J2078">
        <v>1</v>
      </c>
      <c r="K2078">
        <v>2.151965987553325</v>
      </c>
      <c r="L2078">
        <v>2.02</v>
      </c>
      <c r="M2078">
        <v>6.6719659875533246</v>
      </c>
      <c r="N2078">
        <v>167.75</v>
      </c>
      <c r="O2078">
        <v>65.166666666666671</v>
      </c>
      <c r="P2078">
        <v>363.50292139754907</v>
      </c>
      <c r="Q2078">
        <v>61.974581298003081</v>
      </c>
      <c r="R2078">
        <v>658.3941693622188</v>
      </c>
      <c r="S2078">
        <v>14052750</v>
      </c>
      <c r="T2078">
        <v>5047000</v>
      </c>
      <c r="U2078">
        <v>13761822.490403511</v>
      </c>
      <c r="V2078">
        <v>58390257.213598587</v>
      </c>
      <c r="W2078">
        <v>25528684.72319508</v>
      </c>
      <c r="X2078">
        <v>0.40319683908045978</v>
      </c>
      <c r="Y2078">
        <v>0.1530172413793103</v>
      </c>
      <c r="Z2078">
        <v>0.82167379481651726</v>
      </c>
      <c r="AA2078">
        <v>0.17808787729311229</v>
      </c>
      <c r="AB2078">
        <v>0.103481</v>
      </c>
      <c r="AC2078">
        <v>5.4999999999999997E-3</v>
      </c>
      <c r="AD2078">
        <v>1.8164514730511669</v>
      </c>
      <c r="AE2078">
        <v>1.0575066090272021</v>
      </c>
      <c r="AF2078">
        <v>9.6549050696316936</v>
      </c>
      <c r="AG2078">
        <v>1</v>
      </c>
      <c r="AH2078" t="s">
        <v>1799</v>
      </c>
    </row>
    <row r="2079" spans="1:34">
      <c r="A2079" t="s">
        <v>59</v>
      </c>
      <c r="B2079" t="s">
        <v>110</v>
      </c>
      <c r="C2079" t="s">
        <v>1992</v>
      </c>
      <c r="D2079" t="s">
        <v>2940</v>
      </c>
      <c r="E2079" t="s">
        <v>72</v>
      </c>
      <c r="F2079" t="s">
        <v>39</v>
      </c>
      <c r="G2079" t="s">
        <v>140</v>
      </c>
      <c r="I2079">
        <v>2.1985100095581012</v>
      </c>
      <c r="J2079">
        <v>3</v>
      </c>
      <c r="K2079">
        <v>1.5</v>
      </c>
      <c r="M2079">
        <v>6.6985100095581007</v>
      </c>
      <c r="N2079">
        <v>148.61891974515211</v>
      </c>
      <c r="O2079">
        <v>520.4513126959248</v>
      </c>
      <c r="P2079">
        <v>101.549623122</v>
      </c>
      <c r="R2079">
        <v>770.61985556307684</v>
      </c>
      <c r="S2079">
        <v>11510174.23969999</v>
      </c>
      <c r="T2079">
        <v>19703716.692789972</v>
      </c>
      <c r="U2079">
        <v>2806982.4122378179</v>
      </c>
      <c r="V2079">
        <v>34020873.344727777</v>
      </c>
      <c r="X2079">
        <v>0.34897069743493009</v>
      </c>
      <c r="Y2079">
        <v>1.176445029591396</v>
      </c>
      <c r="Z2079">
        <v>0.2499620949733542</v>
      </c>
      <c r="AB2079">
        <v>6.8638000000000005E-2</v>
      </c>
      <c r="AC2079">
        <v>5.4999999999999997E-3</v>
      </c>
      <c r="AD2079">
        <v>1.823678117785452</v>
      </c>
      <c r="AE2079">
        <v>1.061713836514959</v>
      </c>
      <c r="AF2079">
        <v>9.6580399638585117</v>
      </c>
      <c r="AG2079">
        <v>1</v>
      </c>
      <c r="AH2079" t="s">
        <v>1713</v>
      </c>
    </row>
    <row r="2080" spans="1:34">
      <c r="A2080" t="s">
        <v>99</v>
      </c>
      <c r="B2080" t="s">
        <v>204</v>
      </c>
      <c r="C2080" t="s">
        <v>2229</v>
      </c>
      <c r="D2080" t="s">
        <v>2941</v>
      </c>
      <c r="E2080" t="s">
        <v>53</v>
      </c>
      <c r="F2080" t="s">
        <v>39</v>
      </c>
      <c r="G2080" t="s">
        <v>239</v>
      </c>
      <c r="I2080">
        <v>1.6713046604474171</v>
      </c>
      <c r="J2080">
        <v>3</v>
      </c>
      <c r="K2080">
        <v>2.02</v>
      </c>
      <c r="M2080">
        <v>6.6913046604474156</v>
      </c>
      <c r="N2080">
        <v>174.10264742907671</v>
      </c>
      <c r="O2080">
        <v>476.27274623318829</v>
      </c>
      <c r="P2080">
        <v>58.149404109062978</v>
      </c>
      <c r="R2080">
        <v>708.52479777132794</v>
      </c>
      <c r="S2080">
        <v>14584923.866819421</v>
      </c>
      <c r="T2080">
        <v>18031164.55152189</v>
      </c>
      <c r="U2080">
        <v>23953010.62549923</v>
      </c>
      <c r="V2080">
        <v>56569099.043840542</v>
      </c>
      <c r="X2080">
        <v>0.41846579504586268</v>
      </c>
      <c r="Y2080">
        <v>1.076582364896908</v>
      </c>
      <c r="Z2080">
        <v>0.1670959888191465</v>
      </c>
      <c r="AB2080">
        <v>7.9335000000000003E-2</v>
      </c>
      <c r="AC2080">
        <v>5.4999999999999997E-3</v>
      </c>
      <c r="AD2080">
        <v>1.821716452058983</v>
      </c>
      <c r="AE2080">
        <v>1.0605717886809161</v>
      </c>
      <c r="AF2080">
        <v>9.6584279011873146</v>
      </c>
      <c r="AG2080">
        <v>1</v>
      </c>
      <c r="AH2080" t="s">
        <v>1282</v>
      </c>
    </row>
    <row r="2081" spans="1:34">
      <c r="A2081" t="s">
        <v>125</v>
      </c>
      <c r="B2081" t="s">
        <v>145</v>
      </c>
      <c r="C2081" t="s">
        <v>2903</v>
      </c>
      <c r="D2081" t="s">
        <v>2942</v>
      </c>
      <c r="E2081" t="s">
        <v>140</v>
      </c>
      <c r="F2081" t="s">
        <v>41</v>
      </c>
      <c r="G2081" t="s">
        <v>239</v>
      </c>
      <c r="I2081">
        <v>5</v>
      </c>
      <c r="J2081">
        <v>8.4000000000000012E-3</v>
      </c>
      <c r="K2081">
        <v>2.462615784506661</v>
      </c>
      <c r="M2081">
        <v>7.47101578450666</v>
      </c>
      <c r="N2081">
        <v>331.54889029479159</v>
      </c>
      <c r="O2081">
        <v>188.4060756714876</v>
      </c>
      <c r="P2081">
        <v>70.890911098334144</v>
      </c>
      <c r="R2081">
        <v>590.84587706461343</v>
      </c>
      <c r="S2081">
        <v>9164503.769121591</v>
      </c>
      <c r="T2081">
        <v>29000045.454545461</v>
      </c>
      <c r="U2081">
        <v>29201515.867727801</v>
      </c>
      <c r="V2081">
        <v>67366065.091394842</v>
      </c>
      <c r="X2081">
        <v>0.8161000765567854</v>
      </c>
      <c r="Y2081">
        <v>0.54139676917094137</v>
      </c>
      <c r="Z2081">
        <v>0.20370951465038539</v>
      </c>
      <c r="AB2081">
        <v>7.3623000000000008E-2</v>
      </c>
      <c r="AC2081">
        <v>5.4999999999999997E-3</v>
      </c>
      <c r="AD2081">
        <v>2.0339938261484098</v>
      </c>
      <c r="AE2081">
        <v>7.4710157845066599E-2</v>
      </c>
      <c r="AF2081">
        <v>9.6588427685001363</v>
      </c>
      <c r="AG2081">
        <v>1</v>
      </c>
      <c r="AH2081" t="s">
        <v>1840</v>
      </c>
    </row>
    <row r="2082" spans="1:34">
      <c r="A2082" t="s">
        <v>35</v>
      </c>
      <c r="B2082" t="s">
        <v>74</v>
      </c>
      <c r="C2082" t="s">
        <v>2234</v>
      </c>
      <c r="D2082" t="s">
        <v>2943</v>
      </c>
      <c r="E2082" t="s">
        <v>140</v>
      </c>
      <c r="F2082" t="s">
        <v>40</v>
      </c>
      <c r="G2082" t="s">
        <v>239</v>
      </c>
      <c r="H2082" t="s">
        <v>302</v>
      </c>
      <c r="I2082">
        <v>1.5</v>
      </c>
      <c r="J2082">
        <v>3.1551766675310029</v>
      </c>
      <c r="K2082">
        <v>2.02</v>
      </c>
      <c r="L2082">
        <v>4.631084372223539E-3</v>
      </c>
      <c r="M2082">
        <v>6.6798077519032271</v>
      </c>
      <c r="N2082">
        <v>103.02135679275</v>
      </c>
      <c r="O2082">
        <v>394.87514051221342</v>
      </c>
      <c r="P2082">
        <v>73.079991692392312</v>
      </c>
      <c r="Q2082">
        <v>22.395600799463491</v>
      </c>
      <c r="R2082">
        <v>593.37208979681918</v>
      </c>
      <c r="S2082">
        <v>2847663.3168270001</v>
      </c>
      <c r="T2082">
        <v>30960888.13575422</v>
      </c>
      <c r="U2082">
        <v>30103246.014974091</v>
      </c>
      <c r="V2082">
        <v>69999999.999987215</v>
      </c>
      <c r="W2082">
        <v>6088202.5324318903</v>
      </c>
      <c r="X2082">
        <v>0.25358473403663789</v>
      </c>
      <c r="Y2082">
        <v>0.91160537990838264</v>
      </c>
      <c r="Z2082">
        <v>0.2099999761275641</v>
      </c>
      <c r="AA2082">
        <v>6.4355174711101984E-2</v>
      </c>
      <c r="AB2082">
        <v>9.7012000000000015E-2</v>
      </c>
      <c r="AC2082">
        <v>5.4999999999999997E-3</v>
      </c>
      <c r="AD2082">
        <v>1.818586403659517</v>
      </c>
      <c r="AE2082">
        <v>1.0587495286766611</v>
      </c>
      <c r="AF2082">
        <v>9.6596556842394055</v>
      </c>
      <c r="AG2082">
        <v>1</v>
      </c>
      <c r="AH2082" t="s">
        <v>2236</v>
      </c>
    </row>
    <row r="2083" spans="1:34">
      <c r="A2083" t="s">
        <v>99</v>
      </c>
      <c r="B2083" t="s">
        <v>204</v>
      </c>
      <c r="C2083" t="s">
        <v>2238</v>
      </c>
      <c r="D2083" t="s">
        <v>2944</v>
      </c>
      <c r="E2083" t="s">
        <v>53</v>
      </c>
      <c r="F2083" t="s">
        <v>140</v>
      </c>
      <c r="G2083" t="s">
        <v>103</v>
      </c>
      <c r="H2083" t="s">
        <v>40</v>
      </c>
      <c r="I2083">
        <v>1.500000000000014</v>
      </c>
      <c r="J2083">
        <v>1.5</v>
      </c>
      <c r="K2083">
        <v>2.678566431583155</v>
      </c>
      <c r="L2083">
        <v>0.99999999999999956</v>
      </c>
      <c r="M2083">
        <v>6.6785664315831692</v>
      </c>
      <c r="N2083">
        <v>156.25754975978191</v>
      </c>
      <c r="O2083">
        <v>99.464667088437494</v>
      </c>
      <c r="P2083">
        <v>279.47480568960202</v>
      </c>
      <c r="Q2083">
        <v>107.4758953168044</v>
      </c>
      <c r="R2083">
        <v>642.67291785462567</v>
      </c>
      <c r="S2083">
        <v>13090004.66400462</v>
      </c>
      <c r="T2083">
        <v>2749351.1307364772</v>
      </c>
      <c r="U2083">
        <v>39909158.436532527</v>
      </c>
      <c r="V2083">
        <v>64175353.074248821</v>
      </c>
      <c r="W2083">
        <v>8426838.8429752029</v>
      </c>
      <c r="X2083">
        <v>0.37557406942236488</v>
      </c>
      <c r="Y2083">
        <v>0.2448300229670356</v>
      </c>
      <c r="Z2083">
        <v>0.64209681370844551</v>
      </c>
      <c r="AA2083">
        <v>0.24811793483423561</v>
      </c>
      <c r="AB2083">
        <v>9.8993999999999999E-2</v>
      </c>
      <c r="AC2083">
        <v>5.4999999999999997E-3</v>
      </c>
      <c r="AD2083">
        <v>1.818248452577617</v>
      </c>
      <c r="AE2083">
        <v>1.058552779405932</v>
      </c>
      <c r="AF2083">
        <v>9.6598616635667192</v>
      </c>
      <c r="AG2083">
        <v>1</v>
      </c>
      <c r="AH2083" t="s">
        <v>2240</v>
      </c>
    </row>
    <row r="2084" spans="1:34">
      <c r="A2084" t="s">
        <v>99</v>
      </c>
      <c r="B2084" t="s">
        <v>100</v>
      </c>
      <c r="C2084" t="s">
        <v>2945</v>
      </c>
      <c r="D2084" t="s">
        <v>2946</v>
      </c>
      <c r="E2084" t="s">
        <v>72</v>
      </c>
      <c r="F2084" t="s">
        <v>140</v>
      </c>
      <c r="G2084" t="s">
        <v>41</v>
      </c>
      <c r="H2084" t="s">
        <v>239</v>
      </c>
      <c r="I2084">
        <v>1</v>
      </c>
      <c r="J2084">
        <v>4.4296371959508187</v>
      </c>
      <c r="K2084">
        <v>8.3999999999999995E-3</v>
      </c>
      <c r="L2084">
        <v>2.02</v>
      </c>
      <c r="M2084">
        <v>7.4580371959508192</v>
      </c>
      <c r="N2084">
        <v>60.170646557743339</v>
      </c>
      <c r="O2084">
        <v>293.72825934520529</v>
      </c>
      <c r="P2084">
        <v>188.4060756714876</v>
      </c>
      <c r="Q2084">
        <v>58.149404109062978</v>
      </c>
      <c r="R2084">
        <v>600.45438568349914</v>
      </c>
      <c r="S2084">
        <v>4660070.3812316712</v>
      </c>
      <c r="T2084">
        <v>8119085.3556264937</v>
      </c>
      <c r="U2084">
        <v>29000045.454545449</v>
      </c>
      <c r="V2084">
        <v>65732211.816902854</v>
      </c>
      <c r="W2084">
        <v>23953010.62549923</v>
      </c>
      <c r="X2084">
        <v>0.14128613322161709</v>
      </c>
      <c r="Y2084">
        <v>0.72300545094684943</v>
      </c>
      <c r="Z2084">
        <v>0.54139676917094126</v>
      </c>
      <c r="AA2084">
        <v>0.1670959888191465</v>
      </c>
      <c r="AB2084">
        <v>9.7769000000000009E-2</v>
      </c>
      <c r="AC2084">
        <v>5.4999999999999997E-3</v>
      </c>
      <c r="AD2084">
        <v>2.030460388426401</v>
      </c>
      <c r="AE2084">
        <v>7.4580371959508188E-2</v>
      </c>
      <c r="AF2084">
        <v>9.6663469563367279</v>
      </c>
      <c r="AG2084">
        <v>1</v>
      </c>
      <c r="AH2084" t="s">
        <v>1988</v>
      </c>
    </row>
    <row r="2085" spans="1:34">
      <c r="A2085" t="s">
        <v>459</v>
      </c>
      <c r="B2085" t="s">
        <v>767</v>
      </c>
      <c r="C2085" t="s">
        <v>2218</v>
      </c>
      <c r="D2085" t="s">
        <v>2947</v>
      </c>
      <c r="E2085" t="s">
        <v>53</v>
      </c>
      <c r="F2085" t="s">
        <v>239</v>
      </c>
      <c r="I2085">
        <v>4.6938405803378647</v>
      </c>
      <c r="J2085">
        <v>2.02</v>
      </c>
      <c r="M2085">
        <v>6.7138405803378642</v>
      </c>
      <c r="N2085">
        <v>524.9278382344512</v>
      </c>
      <c r="O2085">
        <v>61.974581298003081</v>
      </c>
      <c r="R2085">
        <v>586.90241953245425</v>
      </c>
      <c r="S2085">
        <v>43974245.476895288</v>
      </c>
      <c r="T2085">
        <v>25528684.72319508</v>
      </c>
      <c r="V2085">
        <v>69502930.200090379</v>
      </c>
      <c r="X2085">
        <v>1.2616944567598789</v>
      </c>
      <c r="Y2085">
        <v>0.17808787729311229</v>
      </c>
      <c r="AB2085">
        <v>5.5189000000000002E-2</v>
      </c>
      <c r="AC2085">
        <v>5.4999999999999997E-3</v>
      </c>
      <c r="AD2085">
        <v>1.8278518857464341</v>
      </c>
      <c r="AE2085">
        <v>1.0641437319835509</v>
      </c>
      <c r="AF2085">
        <v>9.6665251980678502</v>
      </c>
      <c r="AG2085">
        <v>1</v>
      </c>
      <c r="AH2085" t="s">
        <v>2220</v>
      </c>
    </row>
    <row r="2086" spans="1:34">
      <c r="A2086" t="s">
        <v>99</v>
      </c>
      <c r="B2086" t="s">
        <v>100</v>
      </c>
      <c r="C2086" t="s">
        <v>2948</v>
      </c>
      <c r="D2086" t="s">
        <v>2949</v>
      </c>
      <c r="E2086" t="s">
        <v>53</v>
      </c>
      <c r="F2086" t="s">
        <v>39</v>
      </c>
      <c r="G2086" t="s">
        <v>140</v>
      </c>
      <c r="H2086" t="s">
        <v>239</v>
      </c>
      <c r="I2086">
        <v>1.5</v>
      </c>
      <c r="J2086">
        <v>2.436989281602941</v>
      </c>
      <c r="K2086">
        <v>1.5</v>
      </c>
      <c r="L2086">
        <v>2.02</v>
      </c>
      <c r="M2086">
        <v>7.4569892816029402</v>
      </c>
      <c r="N2086">
        <v>156.2575497597804</v>
      </c>
      <c r="O2086">
        <v>386.89052589662577</v>
      </c>
      <c r="P2086">
        <v>99.464667088437494</v>
      </c>
      <c r="Q2086">
        <v>58.149404109062978</v>
      </c>
      <c r="R2086">
        <v>700.76214685390676</v>
      </c>
      <c r="S2086">
        <v>13090004.66400449</v>
      </c>
      <c r="T2086">
        <v>14647251.58229259</v>
      </c>
      <c r="U2086">
        <v>2749351.1307364772</v>
      </c>
      <c r="V2086">
        <v>54439618.002532788</v>
      </c>
      <c r="W2086">
        <v>23953010.62549923</v>
      </c>
      <c r="X2086">
        <v>0.37557406942236132</v>
      </c>
      <c r="Y2086">
        <v>0.87453989467216997</v>
      </c>
      <c r="Z2086">
        <v>0.2448300229670356</v>
      </c>
      <c r="AA2086">
        <v>0.1670959888191465</v>
      </c>
      <c r="AB2086">
        <v>9.9680999999999992E-2</v>
      </c>
      <c r="AC2086">
        <v>5.4999999999999997E-3</v>
      </c>
      <c r="AD2086">
        <v>2.0301750923735749</v>
      </c>
      <c r="AE2086">
        <v>7.4569892816029409E-2</v>
      </c>
      <c r="AF2086">
        <v>9.6669152667925449</v>
      </c>
      <c r="AG2086">
        <v>1</v>
      </c>
      <c r="AH2086" t="s">
        <v>2164</v>
      </c>
    </row>
    <row r="2087" spans="1:34">
      <c r="A2087" t="s">
        <v>35</v>
      </c>
      <c r="B2087" t="s">
        <v>78</v>
      </c>
      <c r="C2087" t="s">
        <v>2234</v>
      </c>
      <c r="D2087" t="s">
        <v>2950</v>
      </c>
      <c r="E2087" t="s">
        <v>140</v>
      </c>
      <c r="F2087" t="s">
        <v>40</v>
      </c>
      <c r="G2087" t="s">
        <v>239</v>
      </c>
      <c r="H2087" t="s">
        <v>302</v>
      </c>
      <c r="I2087">
        <v>1.5</v>
      </c>
      <c r="J2087">
        <v>3.1605859329507089</v>
      </c>
      <c r="K2087">
        <v>2.02</v>
      </c>
      <c r="L2087">
        <v>4.5907085274323814E-3</v>
      </c>
      <c r="M2087">
        <v>6.6851766414781419</v>
      </c>
      <c r="N2087">
        <v>103.02135679275</v>
      </c>
      <c r="O2087">
        <v>395.55211827534617</v>
      </c>
      <c r="P2087">
        <v>73.079991692392312</v>
      </c>
      <c r="Q2087">
        <v>22.200346032068762</v>
      </c>
      <c r="R2087">
        <v>593.85381279255728</v>
      </c>
      <c r="S2087">
        <v>2847663.3168270001</v>
      </c>
      <c r="T2087">
        <v>31013967.782063589</v>
      </c>
      <c r="U2087">
        <v>30103246.014974091</v>
      </c>
      <c r="V2087">
        <v>69999999.99998717</v>
      </c>
      <c r="W2087">
        <v>6035122.8861224931</v>
      </c>
      <c r="X2087">
        <v>0.25358473403663789</v>
      </c>
      <c r="Y2087">
        <v>0.91316824499568527</v>
      </c>
      <c r="Z2087">
        <v>0.2099999761275641</v>
      </c>
      <c r="AA2087">
        <v>6.3794097793301044E-2</v>
      </c>
      <c r="AB2087">
        <v>9.7012000000000015E-2</v>
      </c>
      <c r="AC2087">
        <v>5.4999999999999997E-3</v>
      </c>
      <c r="AD2087">
        <v>1.8200480908736301</v>
      </c>
      <c r="AE2087">
        <v>1.059600497674285</v>
      </c>
      <c r="AF2087">
        <v>9.6673372300260567</v>
      </c>
      <c r="AG2087">
        <v>1</v>
      </c>
      <c r="AH2087" t="s">
        <v>2236</v>
      </c>
    </row>
    <row r="2088" spans="1:34">
      <c r="A2088" t="s">
        <v>354</v>
      </c>
      <c r="B2088" t="s">
        <v>355</v>
      </c>
      <c r="C2088" t="s">
        <v>2951</v>
      </c>
      <c r="D2088" t="s">
        <v>2952</v>
      </c>
      <c r="E2088" t="s">
        <v>72</v>
      </c>
      <c r="F2088" t="s">
        <v>140</v>
      </c>
      <c r="G2088" t="s">
        <v>40</v>
      </c>
      <c r="H2088" t="s">
        <v>239</v>
      </c>
      <c r="I2088">
        <v>1</v>
      </c>
      <c r="J2088">
        <v>1.5</v>
      </c>
      <c r="K2088">
        <v>2.9376575610501692</v>
      </c>
      <c r="L2088">
        <v>2.02</v>
      </c>
      <c r="M2088">
        <v>7.4576575610501692</v>
      </c>
      <c r="N2088">
        <v>68.92702184179457</v>
      </c>
      <c r="O2088">
        <v>102.28548995737501</v>
      </c>
      <c r="P2088">
        <v>356.90920822648769</v>
      </c>
      <c r="Q2088">
        <v>72.812583333333336</v>
      </c>
      <c r="R2088">
        <v>600.93430335899063</v>
      </c>
      <c r="S2088">
        <v>5338230.3719008267</v>
      </c>
      <c r="T2088">
        <v>2827322.8645324088</v>
      </c>
      <c r="U2088">
        <v>27984101.64840224</v>
      </c>
      <c r="V2088">
        <v>66142749.551502138</v>
      </c>
      <c r="W2088">
        <v>29993094.66666666</v>
      </c>
      <c r="X2088">
        <v>0.1618468962463869</v>
      </c>
      <c r="Y2088">
        <v>0.25177341450499602</v>
      </c>
      <c r="Z2088">
        <v>0.82395755259767756</v>
      </c>
      <c r="AA2088">
        <v>0.209231561302682</v>
      </c>
      <c r="AB2088">
        <v>0.102786</v>
      </c>
      <c r="AC2088">
        <v>5.4999999999999997E-3</v>
      </c>
      <c r="AD2088">
        <v>2.0303570323277951</v>
      </c>
      <c r="AE2088">
        <v>7.4576575610501697E-2</v>
      </c>
      <c r="AF2088">
        <v>9.6708771689884649</v>
      </c>
      <c r="AG2088">
        <v>1</v>
      </c>
      <c r="AH2088" t="s">
        <v>2839</v>
      </c>
    </row>
    <row r="2089" spans="1:34">
      <c r="A2089" t="s">
        <v>1977</v>
      </c>
      <c r="B2089" t="s">
        <v>2053</v>
      </c>
      <c r="C2089" t="s">
        <v>2893</v>
      </c>
      <c r="D2089" t="s">
        <v>2953</v>
      </c>
      <c r="E2089" t="s">
        <v>53</v>
      </c>
      <c r="F2089" t="s">
        <v>72</v>
      </c>
      <c r="G2089" t="s">
        <v>39</v>
      </c>
      <c r="H2089" t="s">
        <v>41</v>
      </c>
      <c r="I2089">
        <v>1.5</v>
      </c>
      <c r="J2089">
        <v>1</v>
      </c>
      <c r="K2089">
        <v>1.9991916341712861</v>
      </c>
      <c r="L2089">
        <v>8.4000000000000012E-3</v>
      </c>
      <c r="M2089">
        <v>4.5075916341712858</v>
      </c>
      <c r="N2089">
        <v>156.25754975978029</v>
      </c>
      <c r="O2089">
        <v>60.170646557743339</v>
      </c>
      <c r="P2089">
        <v>317.3868299510579</v>
      </c>
      <c r="Q2089">
        <v>188.4060756714876</v>
      </c>
      <c r="R2089">
        <v>722.22110194006927</v>
      </c>
      <c r="S2089">
        <v>13090004.66400449</v>
      </c>
      <c r="T2089">
        <v>4660070.3812316712</v>
      </c>
      <c r="U2089">
        <v>12015917.77525614</v>
      </c>
      <c r="V2089">
        <v>58766038.275037758</v>
      </c>
      <c r="W2089">
        <v>29000045.454545461</v>
      </c>
      <c r="X2089">
        <v>0.37557406942236132</v>
      </c>
      <c r="Y2089">
        <v>0.14128613322161709</v>
      </c>
      <c r="Z2089">
        <v>0.71743148579941196</v>
      </c>
      <c r="AA2089">
        <v>0.54139676917094137</v>
      </c>
      <c r="AB2089">
        <v>9.4672000000000006E-2</v>
      </c>
      <c r="AC2089">
        <v>5.4999999999999997E-3</v>
      </c>
      <c r="AD2089">
        <v>1.2271977223921831</v>
      </c>
      <c r="AE2089">
        <v>3.8382142764968501</v>
      </c>
      <c r="AF2089">
        <v>9.6731756330603176</v>
      </c>
      <c r="AG2089">
        <v>1</v>
      </c>
      <c r="AH2089" t="s">
        <v>115</v>
      </c>
    </row>
    <row r="2090" spans="1:34">
      <c r="A2090" t="s">
        <v>125</v>
      </c>
      <c r="B2090" t="s">
        <v>145</v>
      </c>
      <c r="C2090" t="s">
        <v>2935</v>
      </c>
      <c r="D2090" t="s">
        <v>2954</v>
      </c>
      <c r="E2090" t="s">
        <v>72</v>
      </c>
      <c r="F2090" t="s">
        <v>140</v>
      </c>
      <c r="G2090" t="s">
        <v>40</v>
      </c>
      <c r="I2090">
        <v>1</v>
      </c>
      <c r="J2090">
        <v>1.5</v>
      </c>
      <c r="K2090">
        <v>4.9842371675528003</v>
      </c>
      <c r="M2090">
        <v>7.4842371675528003</v>
      </c>
      <c r="N2090">
        <v>60.170646557743339</v>
      </c>
      <c r="O2090">
        <v>99.464667088437494</v>
      </c>
      <c r="P2090">
        <v>535.68535205403043</v>
      </c>
      <c r="R2090">
        <v>695.32066570021129</v>
      </c>
      <c r="S2090">
        <v>4660070.3812316712</v>
      </c>
      <c r="T2090">
        <v>2749351.1307364772</v>
      </c>
      <c r="U2090">
        <v>42001363.366134658</v>
      </c>
      <c r="V2090">
        <v>49410784.878102809</v>
      </c>
      <c r="X2090">
        <v>0.14128613322161709</v>
      </c>
      <c r="Y2090">
        <v>0.2448300229670356</v>
      </c>
      <c r="Z2090">
        <v>1.236678632737241</v>
      </c>
      <c r="AB2090">
        <v>7.1743000000000001E-2</v>
      </c>
      <c r="AC2090">
        <v>5.4999999999999997E-3</v>
      </c>
      <c r="AD2090">
        <v>2.0375933649881972</v>
      </c>
      <c r="AE2090">
        <v>7.4842371675527999E-2</v>
      </c>
      <c r="AF2090">
        <v>9.6739159042165248</v>
      </c>
      <c r="AG2090">
        <v>1</v>
      </c>
      <c r="AH2090" t="s">
        <v>2046</v>
      </c>
    </row>
    <row r="2091" spans="1:34">
      <c r="A2091" t="s">
        <v>99</v>
      </c>
      <c r="B2091" t="s">
        <v>100</v>
      </c>
      <c r="C2091" t="s">
        <v>2955</v>
      </c>
      <c r="D2091" t="s">
        <v>2956</v>
      </c>
      <c r="E2091" t="s">
        <v>72</v>
      </c>
      <c r="F2091" t="s">
        <v>40</v>
      </c>
      <c r="I2091">
        <v>2.5013828822423041</v>
      </c>
      <c r="J2091">
        <v>5.0000000000000009</v>
      </c>
      <c r="M2091">
        <v>7.5013828822423054</v>
      </c>
      <c r="N2091">
        <v>150.50982531299101</v>
      </c>
      <c r="O2091">
        <v>537.37947658402209</v>
      </c>
      <c r="R2091">
        <v>687.88930189701307</v>
      </c>
      <c r="S2091">
        <v>11656620.281657269</v>
      </c>
      <c r="T2091">
        <v>42134194.214876041</v>
      </c>
      <c r="V2091">
        <v>53790814.496533312</v>
      </c>
      <c r="X2091">
        <v>0.35341071513875871</v>
      </c>
      <c r="Y2091">
        <v>1.240589674171179</v>
      </c>
      <c r="AB2091">
        <v>5.1397000000000012E-2</v>
      </c>
      <c r="AC2091">
        <v>5.4999999999999997E-3</v>
      </c>
      <c r="AD2091">
        <v>2.0422613082544498</v>
      </c>
      <c r="AE2091">
        <v>7.5013828822423051E-2</v>
      </c>
      <c r="AF2091">
        <v>9.6755550193191784</v>
      </c>
      <c r="AG2091">
        <v>1</v>
      </c>
      <c r="AH2091" t="s">
        <v>1326</v>
      </c>
    </row>
    <row r="2092" spans="1:34">
      <c r="A2092" t="s">
        <v>35</v>
      </c>
      <c r="B2092" t="s">
        <v>68</v>
      </c>
      <c r="C2092" t="s">
        <v>2263</v>
      </c>
      <c r="D2092" t="s">
        <v>2957</v>
      </c>
      <c r="E2092" t="s">
        <v>53</v>
      </c>
      <c r="F2092" t="s">
        <v>140</v>
      </c>
      <c r="G2092" t="s">
        <v>239</v>
      </c>
      <c r="H2092" t="s">
        <v>302</v>
      </c>
      <c r="I2092">
        <v>3.1697444989403549</v>
      </c>
      <c r="J2092">
        <v>1.5</v>
      </c>
      <c r="K2092">
        <v>2.02</v>
      </c>
      <c r="L2092">
        <v>3.8862326558326121E-3</v>
      </c>
      <c r="M2092">
        <v>6.6936307315961878</v>
      </c>
      <c r="N2092">
        <v>381.27424214971012</v>
      </c>
      <c r="O2092">
        <v>103.02135679275</v>
      </c>
      <c r="P2092">
        <v>73.079991692392312</v>
      </c>
      <c r="Q2092">
        <v>18.793549885613029</v>
      </c>
      <c r="R2092">
        <v>576.16914052046548</v>
      </c>
      <c r="S2092">
        <v>31940098.99475015</v>
      </c>
      <c r="T2092">
        <v>2847663.3168270001</v>
      </c>
      <c r="U2092">
        <v>30103246.014974091</v>
      </c>
      <c r="V2092">
        <v>70000000.000028268</v>
      </c>
      <c r="W2092">
        <v>5108991.6734770201</v>
      </c>
      <c r="X2092">
        <v>0.91641471986623502</v>
      </c>
      <c r="Y2092">
        <v>0.25358473403663789</v>
      </c>
      <c r="Z2092">
        <v>0.2099999761275641</v>
      </c>
      <c r="AA2092">
        <v>5.40044536942903E-2</v>
      </c>
      <c r="AB2092">
        <v>9.3907000000000004E-2</v>
      </c>
      <c r="AC2092">
        <v>5.4999999999999997E-3</v>
      </c>
      <c r="AD2092">
        <v>1.822349727973831</v>
      </c>
      <c r="AE2092">
        <v>1.0609404709579959</v>
      </c>
      <c r="AF2092">
        <v>9.6763279305280143</v>
      </c>
      <c r="AG2092">
        <v>1</v>
      </c>
      <c r="AH2092" t="s">
        <v>2265</v>
      </c>
    </row>
    <row r="2093" spans="1:34">
      <c r="A2093" t="s">
        <v>2958</v>
      </c>
      <c r="B2093" t="s">
        <v>2959</v>
      </c>
      <c r="C2093" t="s">
        <v>2960</v>
      </c>
      <c r="D2093" t="s">
        <v>2961</v>
      </c>
      <c r="E2093" t="s">
        <v>103</v>
      </c>
      <c r="F2093" t="s">
        <v>40</v>
      </c>
      <c r="G2093" t="s">
        <v>41</v>
      </c>
      <c r="I2093">
        <v>1.156961949239844</v>
      </c>
      <c r="J2093">
        <v>3.0575653185344032</v>
      </c>
      <c r="K2093">
        <v>8.4000000000000012E-3</v>
      </c>
      <c r="M2093">
        <v>4.2229272677742467</v>
      </c>
      <c r="N2093">
        <v>117.0610645853593</v>
      </c>
      <c r="O2093">
        <v>313.70578052938203</v>
      </c>
      <c r="P2093">
        <v>186.37200198002759</v>
      </c>
      <c r="R2093">
        <v>617.13884709476883</v>
      </c>
      <c r="S2093">
        <v>16716385.44218188</v>
      </c>
      <c r="T2093">
        <v>24596660.01235459</v>
      </c>
      <c r="U2093">
        <v>28686954.545454551</v>
      </c>
      <c r="V2093">
        <v>69999999.999991015</v>
      </c>
      <c r="X2093">
        <v>0.26894923996497588</v>
      </c>
      <c r="Y2093">
        <v>0.72421848807192213</v>
      </c>
      <c r="Z2093">
        <v>0.53555172982766541</v>
      </c>
      <c r="AB2093">
        <v>7.6735999999999999E-2</v>
      </c>
      <c r="AC2093">
        <v>5.4999999999999997E-3</v>
      </c>
      <c r="AD2093">
        <v>1.1496974760432499</v>
      </c>
      <c r="AE2093">
        <v>4.2229272677742467</v>
      </c>
      <c r="AF2093">
        <v>9.6777880115917441</v>
      </c>
      <c r="AG2093">
        <v>1</v>
      </c>
      <c r="AH2093" t="s">
        <v>219</v>
      </c>
    </row>
    <row r="2094" spans="1:34">
      <c r="A2094" t="s">
        <v>147</v>
      </c>
      <c r="B2094" t="s">
        <v>148</v>
      </c>
      <c r="C2094" t="s">
        <v>2962</v>
      </c>
      <c r="D2094" t="s">
        <v>2963</v>
      </c>
      <c r="E2094" t="s">
        <v>72</v>
      </c>
      <c r="F2094" t="s">
        <v>39</v>
      </c>
      <c r="G2094" t="s">
        <v>239</v>
      </c>
      <c r="I2094">
        <v>1.687983976876533</v>
      </c>
      <c r="J2094">
        <v>3</v>
      </c>
      <c r="K2094">
        <v>2.02</v>
      </c>
      <c r="M2094">
        <v>6.7079839768765339</v>
      </c>
      <c r="N2094">
        <v>111.86717718419349</v>
      </c>
      <c r="O2094">
        <v>512.97786940723859</v>
      </c>
      <c r="P2094">
        <v>65.162228955453145</v>
      </c>
      <c r="R2094">
        <v>690.00727554688524</v>
      </c>
      <c r="S2094">
        <v>8663841.0728689209</v>
      </c>
      <c r="T2094">
        <v>19420780.31490453</v>
      </c>
      <c r="U2094">
        <v>26841746.471274961</v>
      </c>
      <c r="V2094">
        <v>54926367.859048411</v>
      </c>
      <c r="X2094">
        <v>0.26267427396852921</v>
      </c>
      <c r="Y2094">
        <v>1.159551815958471</v>
      </c>
      <c r="Z2094">
        <v>0.1872477843547504</v>
      </c>
      <c r="AB2094">
        <v>7.9335000000000003E-2</v>
      </c>
      <c r="AC2094">
        <v>5.4999999999999997E-3</v>
      </c>
      <c r="AD2094">
        <v>1.8262574177883759</v>
      </c>
      <c r="AE2094">
        <v>1.0632154603349311</v>
      </c>
      <c r="AF2094">
        <v>9.6822918549998391</v>
      </c>
      <c r="AG2094">
        <v>1</v>
      </c>
      <c r="AH2094" t="s">
        <v>1529</v>
      </c>
    </row>
    <row r="2095" spans="1:34">
      <c r="A2095" t="s">
        <v>2958</v>
      </c>
      <c r="B2095" t="s">
        <v>2959</v>
      </c>
      <c r="C2095" t="s">
        <v>2964</v>
      </c>
      <c r="D2095" t="s">
        <v>2965</v>
      </c>
      <c r="E2095" t="s">
        <v>103</v>
      </c>
      <c r="F2095" t="s">
        <v>40</v>
      </c>
      <c r="G2095" t="s">
        <v>41</v>
      </c>
      <c r="H2095" t="s">
        <v>302</v>
      </c>
      <c r="I2095">
        <v>1</v>
      </c>
      <c r="J2095">
        <v>3.2084892951982731</v>
      </c>
      <c r="K2095">
        <v>8.1795661331479051E-3</v>
      </c>
      <c r="L2095">
        <v>1.599999999999999E-3</v>
      </c>
      <c r="M2095">
        <v>4.2182688613314214</v>
      </c>
      <c r="N2095">
        <v>101.17970142602501</v>
      </c>
      <c r="O2095">
        <v>329.1905597466685</v>
      </c>
      <c r="P2095">
        <v>181.4812042336676</v>
      </c>
      <c r="Q2095">
        <v>6.6454842543077817</v>
      </c>
      <c r="R2095">
        <v>618.49694966066886</v>
      </c>
      <c r="S2095">
        <v>14448517.90775401</v>
      </c>
      <c r="T2095">
        <v>25810771.68454387</v>
      </c>
      <c r="U2095">
        <v>27934147.84085159</v>
      </c>
      <c r="V2095">
        <v>69999999.999994397</v>
      </c>
      <c r="W2095">
        <v>1806562.566844919</v>
      </c>
      <c r="X2095">
        <v>0.2324616121918987</v>
      </c>
      <c r="Y2095">
        <v>0.75996651724099384</v>
      </c>
      <c r="Z2095">
        <v>0.52149771331513672</v>
      </c>
      <c r="AA2095">
        <v>1.9096219121574089E-2</v>
      </c>
      <c r="AB2095">
        <v>9.5107999999999998E-2</v>
      </c>
      <c r="AC2095">
        <v>5.4999999999999997E-3</v>
      </c>
      <c r="AD2095">
        <v>1.1484292187917999</v>
      </c>
      <c r="AE2095">
        <v>4.2182688613314214</v>
      </c>
      <c r="AF2095">
        <v>9.6855749414546413</v>
      </c>
      <c r="AG2095">
        <v>1</v>
      </c>
      <c r="AH2095" t="s">
        <v>2966</v>
      </c>
    </row>
    <row r="2096" spans="1:34">
      <c r="A2096" t="s">
        <v>208</v>
      </c>
      <c r="B2096" t="s">
        <v>214</v>
      </c>
      <c r="C2096" t="s">
        <v>2925</v>
      </c>
      <c r="D2096" t="s">
        <v>2967</v>
      </c>
      <c r="E2096" t="s">
        <v>53</v>
      </c>
      <c r="F2096" t="s">
        <v>72</v>
      </c>
      <c r="G2096" t="s">
        <v>140</v>
      </c>
      <c r="H2096" t="s">
        <v>302</v>
      </c>
      <c r="I2096">
        <v>4.195279798096843</v>
      </c>
      <c r="J2096">
        <v>1</v>
      </c>
      <c r="K2096">
        <v>1.5</v>
      </c>
      <c r="L2096">
        <v>1.060000000000001E-2</v>
      </c>
      <c r="M2096">
        <v>6.7058797980968432</v>
      </c>
      <c r="N2096">
        <v>469.17212408716358</v>
      </c>
      <c r="O2096">
        <v>65.166666666666671</v>
      </c>
      <c r="P2096">
        <v>100.2005339238125</v>
      </c>
      <c r="Q2096">
        <v>46.763721776589463</v>
      </c>
      <c r="R2096">
        <v>681.30304645423223</v>
      </c>
      <c r="S2096">
        <v>39303478.788470283</v>
      </c>
      <c r="T2096">
        <v>5047000</v>
      </c>
      <c r="U2096">
        <v>2769691.5830310681</v>
      </c>
      <c r="V2096">
        <v>59832801.387544133</v>
      </c>
      <c r="W2096">
        <v>12712631.016042789</v>
      </c>
      <c r="X2096">
        <v>1.127682369100504</v>
      </c>
      <c r="Y2096">
        <v>0.1530172413793103</v>
      </c>
      <c r="Z2096">
        <v>0.2466413424986775</v>
      </c>
      <c r="AA2096">
        <v>0.1343785108522686</v>
      </c>
      <c r="AB2096">
        <v>8.7010000000000004E-2</v>
      </c>
      <c r="AC2096">
        <v>5.4999999999999997E-3</v>
      </c>
      <c r="AD2096">
        <v>1.825684552361444</v>
      </c>
      <c r="AE2096">
        <v>1.06288194799835</v>
      </c>
      <c r="AF2096">
        <v>9.6869562984566375</v>
      </c>
      <c r="AG2096">
        <v>1</v>
      </c>
      <c r="AH2096" t="s">
        <v>1451</v>
      </c>
    </row>
    <row r="2097" spans="1:34">
      <c r="A2097" t="s">
        <v>99</v>
      </c>
      <c r="B2097" t="s">
        <v>204</v>
      </c>
      <c r="C2097" t="s">
        <v>2251</v>
      </c>
      <c r="D2097" t="s">
        <v>2968</v>
      </c>
      <c r="E2097" t="s">
        <v>140</v>
      </c>
      <c r="F2097" t="s">
        <v>103</v>
      </c>
      <c r="G2097" t="s">
        <v>302</v>
      </c>
      <c r="I2097">
        <v>3.2428241565745188</v>
      </c>
      <c r="J2097">
        <v>3.467411742216675</v>
      </c>
      <c r="K2097">
        <v>1.059999999999999E-2</v>
      </c>
      <c r="M2097">
        <v>6.7208358987911936</v>
      </c>
      <c r="N2097">
        <v>215.03095010668511</v>
      </c>
      <c r="O2097">
        <v>361.78091813429239</v>
      </c>
      <c r="P2097">
        <v>45.59055523724637</v>
      </c>
      <c r="R2097">
        <v>622.40242347822391</v>
      </c>
      <c r="S2097">
        <v>5943774.8411051435</v>
      </c>
      <c r="T2097">
        <v>51662517.290276341</v>
      </c>
      <c r="U2097">
        <v>12393707.86860197</v>
      </c>
      <c r="V2097">
        <v>69999999.99998346</v>
      </c>
      <c r="X2097">
        <v>0.52929380848813157</v>
      </c>
      <c r="Y2097">
        <v>0.8311961223887453</v>
      </c>
      <c r="Z2097">
        <v>0.13100734263576541</v>
      </c>
      <c r="AB2097">
        <v>6.5969E-2</v>
      </c>
      <c r="AC2097">
        <v>5.4999999999999997E-3</v>
      </c>
      <c r="AD2097">
        <v>1.8297563703515289</v>
      </c>
      <c r="AE2097">
        <v>1.0652524899584039</v>
      </c>
      <c r="AF2097">
        <v>9.6873137591011265</v>
      </c>
      <c r="AG2097">
        <v>1</v>
      </c>
      <c r="AH2097" t="s">
        <v>2253</v>
      </c>
    </row>
    <row r="2098" spans="1:34">
      <c r="A2098" t="s">
        <v>99</v>
      </c>
      <c r="B2098" t="s">
        <v>204</v>
      </c>
      <c r="C2098" t="s">
        <v>2256</v>
      </c>
      <c r="D2098" t="s">
        <v>2969</v>
      </c>
      <c r="E2098" t="s">
        <v>72</v>
      </c>
      <c r="F2098" t="s">
        <v>39</v>
      </c>
      <c r="G2098" t="s">
        <v>140</v>
      </c>
      <c r="H2098" t="s">
        <v>103</v>
      </c>
      <c r="I2098">
        <v>1</v>
      </c>
      <c r="J2098">
        <v>2.9999999999999991</v>
      </c>
      <c r="K2098">
        <v>1.5</v>
      </c>
      <c r="L2098">
        <v>1.2002785999236409</v>
      </c>
      <c r="M2098">
        <v>6.7002785999236396</v>
      </c>
      <c r="N2098">
        <v>60.170646557743339</v>
      </c>
      <c r="O2098">
        <v>476.27274623318817</v>
      </c>
      <c r="P2098">
        <v>99.464667088437494</v>
      </c>
      <c r="Q2098">
        <v>125.2340149311818</v>
      </c>
      <c r="R2098">
        <v>761.14207481055087</v>
      </c>
      <c r="S2098">
        <v>4660070.3812316712</v>
      </c>
      <c r="T2098">
        <v>18031164.55152189</v>
      </c>
      <c r="U2098">
        <v>2749351.1307364772</v>
      </c>
      <c r="V2098">
        <v>43324073.382495873</v>
      </c>
      <c r="W2098">
        <v>17883487.319005828</v>
      </c>
      <c r="X2098">
        <v>0.14128613322161709</v>
      </c>
      <c r="Y2098">
        <v>1.0765823648969071</v>
      </c>
      <c r="Z2098">
        <v>0.2448300229670356</v>
      </c>
      <c r="AA2098">
        <v>0.28772669420705321</v>
      </c>
      <c r="AB2098">
        <v>9.5889000000000002E-2</v>
      </c>
      <c r="AC2098">
        <v>5.4999999999999997E-3</v>
      </c>
      <c r="AD2098">
        <v>1.824159618827379</v>
      </c>
      <c r="AE2098">
        <v>1.0619941580878971</v>
      </c>
      <c r="AF2098">
        <v>9.6878213768389152</v>
      </c>
      <c r="AG2098">
        <v>1</v>
      </c>
      <c r="AH2098" t="s">
        <v>2258</v>
      </c>
    </row>
    <row r="2099" spans="1:34">
      <c r="A2099" t="s">
        <v>459</v>
      </c>
      <c r="B2099" t="s">
        <v>796</v>
      </c>
      <c r="C2099" t="s">
        <v>2221</v>
      </c>
      <c r="D2099" t="s">
        <v>2970</v>
      </c>
      <c r="E2099" t="s">
        <v>53</v>
      </c>
      <c r="F2099" t="s">
        <v>72</v>
      </c>
      <c r="G2099" t="s">
        <v>39</v>
      </c>
      <c r="H2099" t="s">
        <v>239</v>
      </c>
      <c r="I2099">
        <v>1.5</v>
      </c>
      <c r="J2099">
        <v>1</v>
      </c>
      <c r="K2099">
        <v>2.1803784457238811</v>
      </c>
      <c r="L2099">
        <v>2.02</v>
      </c>
      <c r="M2099">
        <v>6.7003784457238824</v>
      </c>
      <c r="N2099">
        <v>167.75</v>
      </c>
      <c r="O2099">
        <v>65.166666666666671</v>
      </c>
      <c r="P2099">
        <v>368.30225912352557</v>
      </c>
      <c r="Q2099">
        <v>61.974581298003081</v>
      </c>
      <c r="R2099">
        <v>663.19350708819536</v>
      </c>
      <c r="S2099">
        <v>14052750</v>
      </c>
      <c r="T2099">
        <v>5047000</v>
      </c>
      <c r="U2099">
        <v>13943520.16040422</v>
      </c>
      <c r="V2099">
        <v>58571954.883599304</v>
      </c>
      <c r="W2099">
        <v>25528684.72319508</v>
      </c>
      <c r="X2099">
        <v>0.40319683908045978</v>
      </c>
      <c r="Y2099">
        <v>0.1530172413793103</v>
      </c>
      <c r="Z2099">
        <v>0.83252237349299052</v>
      </c>
      <c r="AA2099">
        <v>0.17808787729311229</v>
      </c>
      <c r="AB2099">
        <v>0.103481</v>
      </c>
      <c r="AC2099">
        <v>5.4999999999999997E-3</v>
      </c>
      <c r="AD2099">
        <v>1.824186801977183</v>
      </c>
      <c r="AE2099">
        <v>1.062009983647235</v>
      </c>
      <c r="AF2099">
        <v>9.6955562313482986</v>
      </c>
      <c r="AG2099">
        <v>1</v>
      </c>
      <c r="AH2099" t="s">
        <v>1799</v>
      </c>
    </row>
    <row r="2100" spans="1:34">
      <c r="A2100" t="s">
        <v>2918</v>
      </c>
      <c r="B2100" t="s">
        <v>2971</v>
      </c>
      <c r="C2100" t="s">
        <v>2920</v>
      </c>
      <c r="D2100" t="s">
        <v>2972</v>
      </c>
      <c r="E2100" t="s">
        <v>103</v>
      </c>
      <c r="F2100" t="s">
        <v>40</v>
      </c>
      <c r="G2100" t="s">
        <v>41</v>
      </c>
      <c r="I2100">
        <v>1.0627835923090181</v>
      </c>
      <c r="J2100">
        <v>3.4566390686057988</v>
      </c>
      <c r="K2100">
        <v>8.3999999999999995E-3</v>
      </c>
      <c r="M2100">
        <v>4.5278226609148184</v>
      </c>
      <c r="N2100">
        <v>104.5956185430792</v>
      </c>
      <c r="O2100">
        <v>339.9028417462369</v>
      </c>
      <c r="P2100">
        <v>184.59218749999999</v>
      </c>
      <c r="R2100">
        <v>629.09064778931611</v>
      </c>
      <c r="S2100">
        <v>14936312.781049291</v>
      </c>
      <c r="T2100">
        <v>26650687.218950711</v>
      </c>
      <c r="U2100">
        <v>28413000</v>
      </c>
      <c r="V2100">
        <v>70000000</v>
      </c>
      <c r="X2100">
        <v>0.2403097239075169</v>
      </c>
      <c r="Y2100">
        <v>0.78469680005706355</v>
      </c>
      <c r="Z2100">
        <v>0.53043732040229885</v>
      </c>
      <c r="AB2100">
        <v>7.6735999999999999E-2</v>
      </c>
      <c r="AC2100">
        <v>5.4999999999999997E-3</v>
      </c>
      <c r="AD2100">
        <v>1.2327056459035111</v>
      </c>
      <c r="AE2100">
        <v>3.855440995768967</v>
      </c>
      <c r="AF2100">
        <v>9.6982053025872954</v>
      </c>
      <c r="AG2100">
        <v>1</v>
      </c>
      <c r="AH2100" t="s">
        <v>219</v>
      </c>
    </row>
    <row r="2101" spans="1:34">
      <c r="A2101" t="s">
        <v>99</v>
      </c>
      <c r="B2101" t="s">
        <v>100</v>
      </c>
      <c r="C2101" t="s">
        <v>2973</v>
      </c>
      <c r="D2101" t="s">
        <v>2974</v>
      </c>
      <c r="E2101" t="s">
        <v>72</v>
      </c>
      <c r="F2101" t="s">
        <v>140</v>
      </c>
      <c r="G2101" t="s">
        <v>41</v>
      </c>
      <c r="I2101">
        <v>2.5004146135941281</v>
      </c>
      <c r="J2101">
        <v>5</v>
      </c>
      <c r="K2101">
        <v>8.4000000000000012E-3</v>
      </c>
      <c r="M2101">
        <v>7.5088146135941276</v>
      </c>
      <c r="N2101">
        <v>150.45156396238869</v>
      </c>
      <c r="O2101">
        <v>331.54889029479159</v>
      </c>
      <c r="P2101">
        <v>188.4060756714876</v>
      </c>
      <c r="R2101">
        <v>670.40652992866796</v>
      </c>
      <c r="S2101">
        <v>11652108.08160883</v>
      </c>
      <c r="T2101">
        <v>9164503.769121591</v>
      </c>
      <c r="U2101">
        <v>29000045.454545461</v>
      </c>
      <c r="V2101">
        <v>49816657.305275872</v>
      </c>
      <c r="X2101">
        <v>0.35327391220553822</v>
      </c>
      <c r="Y2101">
        <v>0.8161000765567854</v>
      </c>
      <c r="Z2101">
        <v>0.54139676917094137</v>
      </c>
      <c r="AB2101">
        <v>6.6725999999999994E-2</v>
      </c>
      <c r="AC2101">
        <v>5.4999999999999997E-3</v>
      </c>
      <c r="AD2101">
        <v>2.044284606842381</v>
      </c>
      <c r="AE2101">
        <v>7.5088146135941281E-2</v>
      </c>
      <c r="AF2101">
        <v>9.7004133665724499</v>
      </c>
      <c r="AG2101">
        <v>1</v>
      </c>
      <c r="AH2101" t="s">
        <v>1651</v>
      </c>
    </row>
    <row r="2102" spans="1:34">
      <c r="A2102" t="s">
        <v>35</v>
      </c>
      <c r="B2102" t="s">
        <v>290</v>
      </c>
      <c r="C2102" t="s">
        <v>993</v>
      </c>
      <c r="D2102" t="s">
        <v>2975</v>
      </c>
      <c r="E2102" t="s">
        <v>72</v>
      </c>
      <c r="F2102" t="s">
        <v>39</v>
      </c>
      <c r="G2102" t="s">
        <v>140</v>
      </c>
      <c r="H2102" t="s">
        <v>302</v>
      </c>
      <c r="I2102">
        <v>1</v>
      </c>
      <c r="J2102">
        <v>2.895934425232801</v>
      </c>
      <c r="K2102">
        <v>1.5</v>
      </c>
      <c r="L2102">
        <v>1.060000000000001E-2</v>
      </c>
      <c r="M2102">
        <v>5.4065344252328007</v>
      </c>
      <c r="N2102">
        <v>70.254206021251477</v>
      </c>
      <c r="O2102">
        <v>516.82602549439764</v>
      </c>
      <c r="P2102">
        <v>103.02135679275</v>
      </c>
      <c r="Q2102">
        <v>51.260860177404354</v>
      </c>
      <c r="R2102">
        <v>741.36244848580338</v>
      </c>
      <c r="S2102">
        <v>5441017.5619834717</v>
      </c>
      <c r="T2102">
        <v>19566467.289807629</v>
      </c>
      <c r="U2102">
        <v>2847663.3168270001</v>
      </c>
      <c r="V2102">
        <v>41790317.91651728</v>
      </c>
      <c r="W2102">
        <v>13935169.747899169</v>
      </c>
      <c r="X2102">
        <v>0.16496324502300211</v>
      </c>
      <c r="Y2102">
        <v>1.168250312804179</v>
      </c>
      <c r="Z2102">
        <v>0.25358473403663789</v>
      </c>
      <c r="AA2102">
        <v>0.14730132234886309</v>
      </c>
      <c r="AB2102">
        <v>8.7010000000000004E-2</v>
      </c>
      <c r="AC2102">
        <v>5.4999999999999997E-3</v>
      </c>
      <c r="AD2102">
        <v>1.47193607388537</v>
      </c>
      <c r="AE2102">
        <v>2.730299884742565</v>
      </c>
      <c r="AF2102">
        <v>9.7012803838607358</v>
      </c>
      <c r="AG2102">
        <v>1</v>
      </c>
      <c r="AH2102" t="s">
        <v>995</v>
      </c>
    </row>
    <row r="2103" spans="1:34">
      <c r="A2103" t="s">
        <v>422</v>
      </c>
      <c r="B2103" t="s">
        <v>466</v>
      </c>
      <c r="C2103" t="s">
        <v>2914</v>
      </c>
      <c r="D2103" t="s">
        <v>2976</v>
      </c>
      <c r="E2103" t="s">
        <v>53</v>
      </c>
      <c r="F2103" t="s">
        <v>39</v>
      </c>
      <c r="G2103" t="s">
        <v>239</v>
      </c>
      <c r="H2103" t="s">
        <v>302</v>
      </c>
      <c r="I2103">
        <v>1.679640545765561</v>
      </c>
      <c r="J2103">
        <v>3</v>
      </c>
      <c r="K2103">
        <v>2.02</v>
      </c>
      <c r="L2103">
        <v>1.059999999999999E-2</v>
      </c>
      <c r="M2103">
        <v>6.7102405457655614</v>
      </c>
      <c r="N2103">
        <v>157.81262375574579</v>
      </c>
      <c r="O2103">
        <v>435.63640787743952</v>
      </c>
      <c r="P2103">
        <v>53.049167857142862</v>
      </c>
      <c r="Q2103">
        <v>44.026333184789053</v>
      </c>
      <c r="R2103">
        <v>690.52453267511714</v>
      </c>
      <c r="S2103">
        <v>13220276.29498395</v>
      </c>
      <c r="T2103">
        <v>16492717.28688442</v>
      </c>
      <c r="U2103">
        <v>21852111.828571431</v>
      </c>
      <c r="V2103">
        <v>63533582.415787376</v>
      </c>
      <c r="W2103">
        <v>11968477.005347591</v>
      </c>
      <c r="X2103">
        <v>0.37931177982301389</v>
      </c>
      <c r="Y2103">
        <v>0.98472666751807103</v>
      </c>
      <c r="Z2103">
        <v>0.15244013752052549</v>
      </c>
      <c r="AA2103">
        <v>0.1265124516804283</v>
      </c>
      <c r="AB2103">
        <v>9.7707000000000002E-2</v>
      </c>
      <c r="AC2103">
        <v>5.4999999999999997E-3</v>
      </c>
      <c r="AD2103">
        <v>1.826871771622038</v>
      </c>
      <c r="AE2103">
        <v>1.0635731265038419</v>
      </c>
      <c r="AF2103">
        <v>9.7038924438914407</v>
      </c>
      <c r="AG2103">
        <v>1</v>
      </c>
      <c r="AH2103" t="s">
        <v>931</v>
      </c>
    </row>
    <row r="2104" spans="1:34">
      <c r="A2104" t="s">
        <v>422</v>
      </c>
      <c r="B2104" t="s">
        <v>527</v>
      </c>
      <c r="C2104" t="s">
        <v>2730</v>
      </c>
      <c r="D2104" t="s">
        <v>2977</v>
      </c>
      <c r="E2104" t="s">
        <v>53</v>
      </c>
      <c r="F2104" t="s">
        <v>140</v>
      </c>
      <c r="G2104" t="s">
        <v>41</v>
      </c>
      <c r="H2104" t="s">
        <v>239</v>
      </c>
      <c r="I2104">
        <v>1.809996885311524</v>
      </c>
      <c r="J2104">
        <v>2.8733621570676342</v>
      </c>
      <c r="K2104">
        <v>8.3999999999999977E-3</v>
      </c>
      <c r="L2104">
        <v>2.02</v>
      </c>
      <c r="M2104">
        <v>6.7117590423791587</v>
      </c>
      <c r="N2104">
        <v>170.0604085682796</v>
      </c>
      <c r="O2104">
        <v>188.65252965824669</v>
      </c>
      <c r="P2104">
        <v>186.37200198002751</v>
      </c>
      <c r="Q2104">
        <v>53.049167857142862</v>
      </c>
      <c r="R2104">
        <v>598.13410806369654</v>
      </c>
      <c r="S2104">
        <v>14246297.505263129</v>
      </c>
      <c r="T2104">
        <v>5214636.1206942759</v>
      </c>
      <c r="U2104">
        <v>28686954.545454539</v>
      </c>
      <c r="V2104">
        <v>69999999.99998337</v>
      </c>
      <c r="W2104">
        <v>21852111.828571431</v>
      </c>
      <c r="X2104">
        <v>0.40875003986564451</v>
      </c>
      <c r="Y2104">
        <v>0.46436392460802922</v>
      </c>
      <c r="Z2104">
        <v>0.53555172982766519</v>
      </c>
      <c r="AA2104">
        <v>0.15244013752052549</v>
      </c>
      <c r="AB2104">
        <v>9.7769000000000009E-2</v>
      </c>
      <c r="AC2104">
        <v>5.4999999999999997E-3</v>
      </c>
      <c r="AD2104">
        <v>1.827285184312651</v>
      </c>
      <c r="AE2104">
        <v>1.0638138082170969</v>
      </c>
      <c r="AF2104">
        <v>9.7061270349089064</v>
      </c>
      <c r="AG2104">
        <v>1</v>
      </c>
      <c r="AH2104" t="s">
        <v>1739</v>
      </c>
    </row>
    <row r="2105" spans="1:34">
      <c r="A2105" t="s">
        <v>59</v>
      </c>
      <c r="B2105" t="s">
        <v>88</v>
      </c>
      <c r="C2105" t="s">
        <v>2269</v>
      </c>
      <c r="D2105" t="s">
        <v>2978</v>
      </c>
      <c r="E2105" t="s">
        <v>39</v>
      </c>
      <c r="F2105" t="s">
        <v>140</v>
      </c>
      <c r="G2105" t="s">
        <v>40</v>
      </c>
      <c r="H2105" t="s">
        <v>239</v>
      </c>
      <c r="I2105">
        <v>2.1902133205958378</v>
      </c>
      <c r="J2105">
        <v>1.5</v>
      </c>
      <c r="K2105">
        <v>1</v>
      </c>
      <c r="L2105">
        <v>2.02</v>
      </c>
      <c r="M2105">
        <v>6.7102133205958374</v>
      </c>
      <c r="N2105">
        <v>379.96646592940152</v>
      </c>
      <c r="O2105">
        <v>101.549623122</v>
      </c>
      <c r="P2105">
        <v>117.8374655647383</v>
      </c>
      <c r="Q2105">
        <v>68.987406144393248</v>
      </c>
      <c r="R2105">
        <v>668.34096076053311</v>
      </c>
      <c r="S2105">
        <v>14385114.255265061</v>
      </c>
      <c r="T2105">
        <v>2806982.4122378179</v>
      </c>
      <c r="U2105">
        <v>9239256.1983471066</v>
      </c>
      <c r="V2105">
        <v>54848773.434820801</v>
      </c>
      <c r="W2105">
        <v>28417420.568970811</v>
      </c>
      <c r="X2105">
        <v>0.85888852491994661</v>
      </c>
      <c r="Y2105">
        <v>0.2499620949733542</v>
      </c>
      <c r="Z2105">
        <v>0.27203856749311278</v>
      </c>
      <c r="AA2105">
        <v>0.19823967282871621</v>
      </c>
      <c r="AB2105">
        <v>0.102786</v>
      </c>
      <c r="AC2105">
        <v>5.4999999999999997E-3</v>
      </c>
      <c r="AD2105">
        <v>1.8268643595339451</v>
      </c>
      <c r="AE2105">
        <v>1.0635688113144399</v>
      </c>
      <c r="AF2105">
        <v>9.708932491444223</v>
      </c>
      <c r="AG2105">
        <v>1</v>
      </c>
      <c r="AH2105" t="s">
        <v>2100</v>
      </c>
    </row>
    <row r="2106" spans="1:34">
      <c r="A2106" t="s">
        <v>125</v>
      </c>
      <c r="B2106" t="s">
        <v>126</v>
      </c>
      <c r="C2106" t="s">
        <v>2979</v>
      </c>
      <c r="D2106" t="s">
        <v>2980</v>
      </c>
      <c r="E2106" t="s">
        <v>53</v>
      </c>
      <c r="F2106" t="s">
        <v>39</v>
      </c>
      <c r="G2106" t="s">
        <v>140</v>
      </c>
      <c r="H2106" t="s">
        <v>239</v>
      </c>
      <c r="I2106">
        <v>1.5</v>
      </c>
      <c r="J2106">
        <v>2.4699816565224841</v>
      </c>
      <c r="K2106">
        <v>1.5</v>
      </c>
      <c r="L2106">
        <v>2.02</v>
      </c>
      <c r="M2106">
        <v>7.4899816565224846</v>
      </c>
      <c r="N2106">
        <v>156.2575497597804</v>
      </c>
      <c r="O2106">
        <v>392.12831556585439</v>
      </c>
      <c r="P2106">
        <v>99.464667088437494</v>
      </c>
      <c r="Q2106">
        <v>58.149404109062978</v>
      </c>
      <c r="R2106">
        <v>705.99993652313526</v>
      </c>
      <c r="S2106">
        <v>13090004.66400449</v>
      </c>
      <c r="T2106">
        <v>14845548.56266585</v>
      </c>
      <c r="U2106">
        <v>2749351.1307364772</v>
      </c>
      <c r="V2106">
        <v>54637914.982906044</v>
      </c>
      <c r="W2106">
        <v>23953010.62549923</v>
      </c>
      <c r="X2106">
        <v>0.37557406942236132</v>
      </c>
      <c r="Y2106">
        <v>0.88637956434365239</v>
      </c>
      <c r="Z2106">
        <v>0.2448300229670356</v>
      </c>
      <c r="AA2106">
        <v>0.1670959888191465</v>
      </c>
      <c r="AB2106">
        <v>9.9680999999999992E-2</v>
      </c>
      <c r="AC2106">
        <v>5.4999999999999997E-3</v>
      </c>
      <c r="AD2106">
        <v>2.0391573096291582</v>
      </c>
      <c r="AE2106">
        <v>7.4899816565224847E-2</v>
      </c>
      <c r="AF2106">
        <v>9.7092197827168683</v>
      </c>
      <c r="AG2106">
        <v>1</v>
      </c>
      <c r="AH2106" t="s">
        <v>2164</v>
      </c>
    </row>
    <row r="2107" spans="1:34">
      <c r="A2107" t="s">
        <v>59</v>
      </c>
      <c r="B2107" t="s">
        <v>90</v>
      </c>
      <c r="C2107" t="s">
        <v>2269</v>
      </c>
      <c r="D2107" t="s">
        <v>2981</v>
      </c>
      <c r="E2107" t="s">
        <v>39</v>
      </c>
      <c r="F2107" t="s">
        <v>140</v>
      </c>
      <c r="G2107" t="s">
        <v>40</v>
      </c>
      <c r="H2107" t="s">
        <v>239</v>
      </c>
      <c r="I2107">
        <v>2.1910829049323119</v>
      </c>
      <c r="J2107">
        <v>1.5</v>
      </c>
      <c r="K2107">
        <v>1</v>
      </c>
      <c r="L2107">
        <v>2.02</v>
      </c>
      <c r="M2107">
        <v>6.7110829049323124</v>
      </c>
      <c r="N2107">
        <v>380.11732469920742</v>
      </c>
      <c r="O2107">
        <v>101.549623122</v>
      </c>
      <c r="P2107">
        <v>117.8374655647383</v>
      </c>
      <c r="Q2107">
        <v>68.987406144393248</v>
      </c>
      <c r="R2107">
        <v>668.49181953033894</v>
      </c>
      <c r="S2107">
        <v>14390825.60306718</v>
      </c>
      <c r="T2107">
        <v>2806982.4122378179</v>
      </c>
      <c r="U2107">
        <v>9239256.1983471066</v>
      </c>
      <c r="V2107">
        <v>54854484.782622918</v>
      </c>
      <c r="W2107">
        <v>28417420.568970811</v>
      </c>
      <c r="X2107">
        <v>0.85922953097676513</v>
      </c>
      <c r="Y2107">
        <v>0.2499620949733542</v>
      </c>
      <c r="Z2107">
        <v>0.27203856749311278</v>
      </c>
      <c r="AA2107">
        <v>0.19823967282871621</v>
      </c>
      <c r="AB2107">
        <v>0.102786</v>
      </c>
      <c r="AC2107">
        <v>5.4999999999999997E-3</v>
      </c>
      <c r="AD2107">
        <v>1.8271011050077499</v>
      </c>
      <c r="AE2107">
        <v>1.063706640431771</v>
      </c>
      <c r="AF2107">
        <v>9.7101766503718316</v>
      </c>
      <c r="AG2107">
        <v>1</v>
      </c>
      <c r="AH2107" t="s">
        <v>2100</v>
      </c>
    </row>
    <row r="2108" spans="1:34">
      <c r="A2108" t="s">
        <v>59</v>
      </c>
      <c r="B2108" t="s">
        <v>97</v>
      </c>
      <c r="C2108" t="s">
        <v>2205</v>
      </c>
      <c r="D2108" t="s">
        <v>2982</v>
      </c>
      <c r="E2108" t="s">
        <v>53</v>
      </c>
      <c r="F2108" t="s">
        <v>72</v>
      </c>
      <c r="G2108" t="s">
        <v>140</v>
      </c>
      <c r="I2108">
        <v>4.2356663628923226</v>
      </c>
      <c r="J2108">
        <v>1</v>
      </c>
      <c r="K2108">
        <v>1.5</v>
      </c>
      <c r="M2108">
        <v>6.7356663628923226</v>
      </c>
      <c r="N2108">
        <v>490.81065606767652</v>
      </c>
      <c r="O2108">
        <v>67.599837662337663</v>
      </c>
      <c r="P2108">
        <v>101.549623122</v>
      </c>
      <c r="R2108">
        <v>659.96011685201404</v>
      </c>
      <c r="S2108">
        <v>41116181.502563581</v>
      </c>
      <c r="T2108">
        <v>5235443.1818181816</v>
      </c>
      <c r="U2108">
        <v>2806982.4122378179</v>
      </c>
      <c r="V2108">
        <v>49158607.096619584</v>
      </c>
      <c r="X2108">
        <v>1.179691833761513</v>
      </c>
      <c r="Y2108">
        <v>0.15873054746977161</v>
      </c>
      <c r="Z2108">
        <v>0.2499620949733542</v>
      </c>
      <c r="AB2108">
        <v>6.8638000000000005E-2</v>
      </c>
      <c r="AC2108">
        <v>5.4999999999999997E-3</v>
      </c>
      <c r="AD2108">
        <v>1.8337939836146639</v>
      </c>
      <c r="AE2108">
        <v>1.0676031185184329</v>
      </c>
      <c r="AF2108">
        <v>9.7112014650254217</v>
      </c>
      <c r="AG2108">
        <v>1</v>
      </c>
      <c r="AH2108" t="s">
        <v>2016</v>
      </c>
    </row>
    <row r="2109" spans="1:34">
      <c r="A2109" t="s">
        <v>147</v>
      </c>
      <c r="B2109" t="s">
        <v>148</v>
      </c>
      <c r="C2109" t="s">
        <v>2983</v>
      </c>
      <c r="D2109" t="s">
        <v>2984</v>
      </c>
      <c r="E2109" t="s">
        <v>39</v>
      </c>
      <c r="F2109" t="s">
        <v>239</v>
      </c>
      <c r="I2109">
        <v>3</v>
      </c>
      <c r="J2109">
        <v>3.747032835840419</v>
      </c>
      <c r="M2109">
        <v>6.7470328358404199</v>
      </c>
      <c r="N2109">
        <v>512.97786940723859</v>
      </c>
      <c r="O2109">
        <v>120.8737680953635</v>
      </c>
      <c r="R2109">
        <v>633.8516375026021</v>
      </c>
      <c r="S2109">
        <v>19420780.31490453</v>
      </c>
      <c r="T2109">
        <v>49790547.227312364</v>
      </c>
      <c r="V2109">
        <v>69211327.542216897</v>
      </c>
      <c r="X2109">
        <v>1.159551815958471</v>
      </c>
      <c r="Y2109">
        <v>0.3473384140671365</v>
      </c>
      <c r="AB2109">
        <v>5.5189000000000002E-2</v>
      </c>
      <c r="AC2109">
        <v>5.4999999999999997E-3</v>
      </c>
      <c r="AD2109">
        <v>1.836888520752366</v>
      </c>
      <c r="AE2109">
        <v>1.069404704480706</v>
      </c>
      <c r="AF2109">
        <v>9.7140150610734928</v>
      </c>
      <c r="AG2109">
        <v>1</v>
      </c>
      <c r="AH2109" t="s">
        <v>1480</v>
      </c>
    </row>
    <row r="2110" spans="1:34">
      <c r="A2110" t="s">
        <v>2958</v>
      </c>
      <c r="B2110" t="s">
        <v>2985</v>
      </c>
      <c r="C2110" t="s">
        <v>2960</v>
      </c>
      <c r="D2110" t="s">
        <v>2986</v>
      </c>
      <c r="E2110" t="s">
        <v>103</v>
      </c>
      <c r="F2110" t="s">
        <v>40</v>
      </c>
      <c r="G2110" t="s">
        <v>41</v>
      </c>
      <c r="I2110">
        <v>1.1363835992952649</v>
      </c>
      <c r="J2110">
        <v>3.0945254454931712</v>
      </c>
      <c r="K2110">
        <v>8.4000000000000012E-3</v>
      </c>
      <c r="M2110">
        <v>4.2393090447884356</v>
      </c>
      <c r="N2110">
        <v>114.9789532821265</v>
      </c>
      <c r="O2110">
        <v>317.497884464425</v>
      </c>
      <c r="P2110">
        <v>186.37200198002759</v>
      </c>
      <c r="R2110">
        <v>618.84883972657906</v>
      </c>
      <c r="S2110">
        <v>16419058.78449559</v>
      </c>
      <c r="T2110">
        <v>24893986.670041189</v>
      </c>
      <c r="U2110">
        <v>28686954.545454551</v>
      </c>
      <c r="V2110">
        <v>69999999.999991328</v>
      </c>
      <c r="X2110">
        <v>0.26416556356060988</v>
      </c>
      <c r="Y2110">
        <v>0.73297290685825756</v>
      </c>
      <c r="Z2110">
        <v>0.53555172982766541</v>
      </c>
      <c r="AB2110">
        <v>7.6735999999999999E-2</v>
      </c>
      <c r="AC2110">
        <v>5.4999999999999997E-3</v>
      </c>
      <c r="AD2110">
        <v>1.15415743627748</v>
      </c>
      <c r="AE2110">
        <v>4.2393090447884356</v>
      </c>
      <c r="AF2110">
        <v>9.7150115258543508</v>
      </c>
      <c r="AG2110">
        <v>1</v>
      </c>
      <c r="AH2110" t="s">
        <v>219</v>
      </c>
    </row>
    <row r="2111" spans="1:34">
      <c r="A2111" t="s">
        <v>459</v>
      </c>
      <c r="B2111" t="s">
        <v>796</v>
      </c>
      <c r="C2111" t="s">
        <v>2218</v>
      </c>
      <c r="D2111" t="s">
        <v>2987</v>
      </c>
      <c r="E2111" t="s">
        <v>53</v>
      </c>
      <c r="F2111" t="s">
        <v>239</v>
      </c>
      <c r="I2111">
        <v>4.7277991936958497</v>
      </c>
      <c r="J2111">
        <v>2.02</v>
      </c>
      <c r="M2111">
        <v>6.7477991936958492</v>
      </c>
      <c r="N2111">
        <v>528.72554316165247</v>
      </c>
      <c r="O2111">
        <v>61.974581298003081</v>
      </c>
      <c r="R2111">
        <v>590.70012445965551</v>
      </c>
      <c r="S2111">
        <v>44292386.746139571</v>
      </c>
      <c r="T2111">
        <v>25528684.72319508</v>
      </c>
      <c r="V2111">
        <v>69821071.469334662</v>
      </c>
      <c r="X2111">
        <v>1.270822460470209</v>
      </c>
      <c r="Y2111">
        <v>0.17808787729311229</v>
      </c>
      <c r="AB2111">
        <v>5.5189000000000002E-2</v>
      </c>
      <c r="AC2111">
        <v>5.4999999999999997E-3</v>
      </c>
      <c r="AD2111">
        <v>1.8370971626815931</v>
      </c>
      <c r="AE2111">
        <v>1.069526172200792</v>
      </c>
      <c r="AF2111">
        <v>9.7151115285782339</v>
      </c>
      <c r="AG2111">
        <v>1</v>
      </c>
      <c r="AH2111" t="s">
        <v>2220</v>
      </c>
    </row>
    <row r="2112" spans="1:34">
      <c r="A2112" t="s">
        <v>35</v>
      </c>
      <c r="B2112" t="s">
        <v>290</v>
      </c>
      <c r="C2112" t="s">
        <v>941</v>
      </c>
      <c r="D2112" t="s">
        <v>2988</v>
      </c>
      <c r="E2112" t="s">
        <v>39</v>
      </c>
      <c r="F2112" t="s">
        <v>140</v>
      </c>
      <c r="G2112" t="s">
        <v>302</v>
      </c>
      <c r="I2112">
        <v>3</v>
      </c>
      <c r="J2112">
        <v>2.4173228052074678</v>
      </c>
      <c r="K2112">
        <v>1.060000000000001E-2</v>
      </c>
      <c r="M2112">
        <v>5.4279228052074693</v>
      </c>
      <c r="N2112">
        <v>535.39819927329734</v>
      </c>
      <c r="O2112">
        <v>166.0239167990199</v>
      </c>
      <c r="P2112">
        <v>51.260860177404354</v>
      </c>
      <c r="R2112">
        <v>752.68297624972161</v>
      </c>
      <c r="S2112">
        <v>20269589.448560849</v>
      </c>
      <c r="T2112">
        <v>4589147.6515457649</v>
      </c>
      <c r="U2112">
        <v>13935169.747899169</v>
      </c>
      <c r="V2112">
        <v>38793906.848005787</v>
      </c>
      <c r="X2112">
        <v>1.2102314568572441</v>
      </c>
      <c r="Y2112">
        <v>0.40866410709282353</v>
      </c>
      <c r="Z2112">
        <v>0.14730132234886309</v>
      </c>
      <c r="AB2112">
        <v>6.2864000000000003E-2</v>
      </c>
      <c r="AC2112">
        <v>5.4999999999999997E-3</v>
      </c>
      <c r="AD2112">
        <v>1.477759088328735</v>
      </c>
      <c r="AE2112">
        <v>2.7411010166297718</v>
      </c>
      <c r="AF2112">
        <v>9.7151469101659771</v>
      </c>
      <c r="AG2112">
        <v>1</v>
      </c>
      <c r="AH2112" t="s">
        <v>943</v>
      </c>
    </row>
    <row r="2113" spans="1:34">
      <c r="A2113" t="s">
        <v>35</v>
      </c>
      <c r="B2113" t="s">
        <v>74</v>
      </c>
      <c r="C2113" t="s">
        <v>2263</v>
      </c>
      <c r="D2113" t="s">
        <v>2989</v>
      </c>
      <c r="E2113" t="s">
        <v>53</v>
      </c>
      <c r="F2113" t="s">
        <v>140</v>
      </c>
      <c r="G2113" t="s">
        <v>239</v>
      </c>
      <c r="H2113" t="s">
        <v>302</v>
      </c>
      <c r="I2113">
        <v>3.1985160921027118</v>
      </c>
      <c r="J2113">
        <v>1.5</v>
      </c>
      <c r="K2113">
        <v>2.02</v>
      </c>
      <c r="L2113">
        <v>3.665701723454129E-3</v>
      </c>
      <c r="M2113">
        <v>6.7221817938261674</v>
      </c>
      <c r="N2113">
        <v>384.73504707644298</v>
      </c>
      <c r="O2113">
        <v>103.02135679275</v>
      </c>
      <c r="P2113">
        <v>73.079991692392312</v>
      </c>
      <c r="Q2113">
        <v>17.727077688495481</v>
      </c>
      <c r="R2113">
        <v>578.56347325008073</v>
      </c>
      <c r="S2113">
        <v>32230017.483180229</v>
      </c>
      <c r="T2113">
        <v>2847663.3168270001</v>
      </c>
      <c r="U2113">
        <v>30103246.014974091</v>
      </c>
      <c r="V2113">
        <v>70000000.000028476</v>
      </c>
      <c r="W2113">
        <v>4819073.1850471497</v>
      </c>
      <c r="X2113">
        <v>0.92473296491620682</v>
      </c>
      <c r="Y2113">
        <v>0.25358473403663789</v>
      </c>
      <c r="Z2113">
        <v>0.2099999761275641</v>
      </c>
      <c r="AA2113">
        <v>5.093987841521689E-2</v>
      </c>
      <c r="AB2113">
        <v>9.3907000000000004E-2</v>
      </c>
      <c r="AC2113">
        <v>5.4999999999999997E-3</v>
      </c>
      <c r="AD2113">
        <v>1.8301227920364429</v>
      </c>
      <c r="AE2113">
        <v>1.065465814321447</v>
      </c>
      <c r="AF2113">
        <v>9.7171774001840578</v>
      </c>
      <c r="AG2113">
        <v>1</v>
      </c>
      <c r="AH2113" t="s">
        <v>2265</v>
      </c>
    </row>
    <row r="2114" spans="1:34">
      <c r="A2114" t="s">
        <v>1069</v>
      </c>
      <c r="B2114" t="s">
        <v>1070</v>
      </c>
      <c r="C2114" t="s">
        <v>2990</v>
      </c>
      <c r="D2114" t="s">
        <v>2991</v>
      </c>
      <c r="E2114" t="s">
        <v>140</v>
      </c>
      <c r="F2114" t="s">
        <v>40</v>
      </c>
      <c r="G2114" t="s">
        <v>302</v>
      </c>
      <c r="I2114">
        <v>1.7321839432164501</v>
      </c>
      <c r="J2114">
        <v>5</v>
      </c>
      <c r="K2114">
        <v>1.059999999999999E-2</v>
      </c>
      <c r="M2114">
        <v>6.74278394321645</v>
      </c>
      <c r="N2114">
        <v>113.7277046394566</v>
      </c>
      <c r="O2114">
        <v>512.99931129476579</v>
      </c>
      <c r="P2114">
        <v>44.026333184789053</v>
      </c>
      <c r="R2114">
        <v>670.75334911901143</v>
      </c>
      <c r="S2114">
        <v>3143602.6731838551</v>
      </c>
      <c r="T2114">
        <v>40222623.966942146</v>
      </c>
      <c r="U2114">
        <v>11968477.005347591</v>
      </c>
      <c r="V2114">
        <v>55334703.645473592</v>
      </c>
      <c r="X2114">
        <v>0.27993816652610309</v>
      </c>
      <c r="Y2114">
        <v>1.18430583262088</v>
      </c>
      <c r="Z2114">
        <v>0.1265124516804283</v>
      </c>
      <c r="AB2114">
        <v>6.5969E-2</v>
      </c>
      <c r="AC2114">
        <v>5.4999999999999997E-3</v>
      </c>
      <c r="AD2114">
        <v>1.8357317541741121</v>
      </c>
      <c r="AE2114">
        <v>1.0687312549998069</v>
      </c>
      <c r="AF2114">
        <v>9.7187159523903688</v>
      </c>
      <c r="AG2114">
        <v>1</v>
      </c>
      <c r="AH2114" t="s">
        <v>1105</v>
      </c>
    </row>
    <row r="2115" spans="1:34">
      <c r="A2115" t="s">
        <v>125</v>
      </c>
      <c r="B2115" t="s">
        <v>126</v>
      </c>
      <c r="C2115" t="s">
        <v>2992</v>
      </c>
      <c r="D2115" t="s">
        <v>2993</v>
      </c>
      <c r="E2115" t="s">
        <v>72</v>
      </c>
      <c r="F2115" t="s">
        <v>140</v>
      </c>
      <c r="G2115" t="s">
        <v>41</v>
      </c>
      <c r="H2115" t="s">
        <v>239</v>
      </c>
      <c r="I2115">
        <v>1</v>
      </c>
      <c r="J2115">
        <v>4.4709581031037633</v>
      </c>
      <c r="K2115">
        <v>8.4000000000000012E-3</v>
      </c>
      <c r="L2115">
        <v>2.02</v>
      </c>
      <c r="M2115">
        <v>7.4993581031037628</v>
      </c>
      <c r="N2115">
        <v>60.170646557743339</v>
      </c>
      <c r="O2115">
        <v>296.46823952771189</v>
      </c>
      <c r="P2115">
        <v>188.4060756714876</v>
      </c>
      <c r="Q2115">
        <v>58.149404109062978</v>
      </c>
      <c r="R2115">
        <v>603.1943658660058</v>
      </c>
      <c r="S2115">
        <v>4660070.3812316712</v>
      </c>
      <c r="T2115">
        <v>8194822.4774958314</v>
      </c>
      <c r="U2115">
        <v>29000045.454545461</v>
      </c>
      <c r="V2115">
        <v>65807948.938772187</v>
      </c>
      <c r="W2115">
        <v>23953010.62549923</v>
      </c>
      <c r="X2115">
        <v>0.14128613322161709</v>
      </c>
      <c r="Y2115">
        <v>0.72974985004503223</v>
      </c>
      <c r="Z2115">
        <v>0.54139676917094137</v>
      </c>
      <c r="AA2115">
        <v>0.1670959888191465</v>
      </c>
      <c r="AB2115">
        <v>9.7769000000000009E-2</v>
      </c>
      <c r="AC2115">
        <v>5.4999999999999997E-3</v>
      </c>
      <c r="AD2115">
        <v>2.041710059483747</v>
      </c>
      <c r="AE2115">
        <v>7.4993581031037634E-2</v>
      </c>
      <c r="AF2115">
        <v>9.7193307436185474</v>
      </c>
      <c r="AG2115">
        <v>1</v>
      </c>
      <c r="AH2115" t="s">
        <v>1988</v>
      </c>
    </row>
    <row r="2116" spans="1:34">
      <c r="A2116" t="s">
        <v>99</v>
      </c>
      <c r="B2116" t="s">
        <v>204</v>
      </c>
      <c r="C2116" t="s">
        <v>2261</v>
      </c>
      <c r="D2116" t="s">
        <v>2994</v>
      </c>
      <c r="E2116" t="s">
        <v>53</v>
      </c>
      <c r="F2116" t="s">
        <v>72</v>
      </c>
      <c r="G2116" t="s">
        <v>302</v>
      </c>
      <c r="I2116">
        <v>5.0000000000000009</v>
      </c>
      <c r="J2116">
        <v>1.7332766190241009</v>
      </c>
      <c r="K2116">
        <v>1.06E-2</v>
      </c>
      <c r="M2116">
        <v>6.7438766190241024</v>
      </c>
      <c r="N2116">
        <v>520.85849919926795</v>
      </c>
      <c r="O2116">
        <v>104.2923748300995</v>
      </c>
      <c r="P2116">
        <v>45.590555237246427</v>
      </c>
      <c r="R2116">
        <v>670.74142926661398</v>
      </c>
      <c r="S2116">
        <v>43633348.880014993</v>
      </c>
      <c r="T2116">
        <v>8077191.0347955842</v>
      </c>
      <c r="U2116">
        <v>12393707.868601991</v>
      </c>
      <c r="V2116">
        <v>64104247.783412561</v>
      </c>
      <c r="X2116">
        <v>1.251913564741205</v>
      </c>
      <c r="Y2116">
        <v>0.24488795130535321</v>
      </c>
      <c r="Z2116">
        <v>0.13100734263576561</v>
      </c>
      <c r="AB2116">
        <v>6.6664000000000001E-2</v>
      </c>
      <c r="AC2116">
        <v>5.4999999999999997E-3</v>
      </c>
      <c r="AD2116">
        <v>1.8360292365929489</v>
      </c>
      <c r="AE2116">
        <v>1.0689044441153199</v>
      </c>
      <c r="AF2116">
        <v>9.7209742997323705</v>
      </c>
      <c r="AG2116">
        <v>1</v>
      </c>
      <c r="AH2116" t="s">
        <v>818</v>
      </c>
    </row>
    <row r="2117" spans="1:34">
      <c r="A2117" t="s">
        <v>129</v>
      </c>
      <c r="B2117" t="s">
        <v>130</v>
      </c>
      <c r="C2117" t="s">
        <v>2995</v>
      </c>
      <c r="D2117" t="s">
        <v>2996</v>
      </c>
      <c r="E2117" t="s">
        <v>40</v>
      </c>
      <c r="F2117" t="s">
        <v>239</v>
      </c>
      <c r="I2117">
        <v>4.7349509949725297</v>
      </c>
      <c r="J2117">
        <v>2.02</v>
      </c>
      <c r="M2117">
        <v>6.7549509949725302</v>
      </c>
      <c r="N2117">
        <v>540.63879163670492</v>
      </c>
      <c r="O2117">
        <v>65.162228955453145</v>
      </c>
      <c r="R2117">
        <v>605.80102059215801</v>
      </c>
      <c r="S2117">
        <v>42389746.612057582</v>
      </c>
      <c r="T2117">
        <v>26841746.471274961</v>
      </c>
      <c r="V2117">
        <v>69231493.083332539</v>
      </c>
      <c r="X2117">
        <v>1.248114101089997</v>
      </c>
      <c r="Y2117">
        <v>0.1872477843547504</v>
      </c>
      <c r="AB2117">
        <v>5.8294000000000012E-2</v>
      </c>
      <c r="AC2117">
        <v>5.4999999999999997E-3</v>
      </c>
      <c r="AD2117">
        <v>1.8390442499401649</v>
      </c>
      <c r="AE2117">
        <v>1.070659732703146</v>
      </c>
      <c r="AF2117">
        <v>9.7284489776158409</v>
      </c>
      <c r="AG2117">
        <v>1</v>
      </c>
      <c r="AH2117" t="s">
        <v>2065</v>
      </c>
    </row>
    <row r="2118" spans="1:34">
      <c r="A2118" t="s">
        <v>129</v>
      </c>
      <c r="B2118" t="s">
        <v>136</v>
      </c>
      <c r="C2118" t="s">
        <v>2995</v>
      </c>
      <c r="D2118" t="s">
        <v>2997</v>
      </c>
      <c r="E2118" t="s">
        <v>40</v>
      </c>
      <c r="F2118" t="s">
        <v>239</v>
      </c>
      <c r="I2118">
        <v>4.7373949112966622</v>
      </c>
      <c r="J2118">
        <v>2.02</v>
      </c>
      <c r="M2118">
        <v>6.7573949112966627</v>
      </c>
      <c r="N2118">
        <v>540.91783907980277</v>
      </c>
      <c r="O2118">
        <v>65.162228955453145</v>
      </c>
      <c r="R2118">
        <v>606.08006803525586</v>
      </c>
      <c r="S2118">
        <v>42411625.823443517</v>
      </c>
      <c r="T2118">
        <v>26841746.471274961</v>
      </c>
      <c r="V2118">
        <v>69253372.294718474</v>
      </c>
      <c r="X2118">
        <v>1.248758307636014</v>
      </c>
      <c r="Y2118">
        <v>0.1872477843547504</v>
      </c>
      <c r="AB2118">
        <v>5.8294000000000012E-2</v>
      </c>
      <c r="AC2118">
        <v>5.4999999999999997E-3</v>
      </c>
      <c r="AD2118">
        <v>1.8397096093582539</v>
      </c>
      <c r="AE2118">
        <v>1.071047093440521</v>
      </c>
      <c r="AF2118">
        <v>9.7319456140954372</v>
      </c>
      <c r="AG2118">
        <v>1</v>
      </c>
      <c r="AH2118" t="s">
        <v>2065</v>
      </c>
    </row>
    <row r="2119" spans="1:34">
      <c r="A2119" t="s">
        <v>59</v>
      </c>
      <c r="B2119" t="s">
        <v>88</v>
      </c>
      <c r="C2119" t="s">
        <v>2273</v>
      </c>
      <c r="D2119" t="s">
        <v>2998</v>
      </c>
      <c r="E2119" t="s">
        <v>39</v>
      </c>
      <c r="F2119" t="s">
        <v>140</v>
      </c>
      <c r="I2119">
        <v>3</v>
      </c>
      <c r="J2119">
        <v>3.7689210201026571</v>
      </c>
      <c r="M2119">
        <v>6.7689210201026571</v>
      </c>
      <c r="N2119">
        <v>520.4513126959248</v>
      </c>
      <c r="O2119">
        <v>255.15500611200571</v>
      </c>
      <c r="R2119">
        <v>775.60631880793051</v>
      </c>
      <c r="S2119">
        <v>19703716.692789972</v>
      </c>
      <c r="T2119">
        <v>7052863.3443610491</v>
      </c>
      <c r="V2119">
        <v>26756580.03715102</v>
      </c>
      <c r="X2119">
        <v>1.176445029591396</v>
      </c>
      <c r="Y2119">
        <v>0.6280582626493143</v>
      </c>
      <c r="AB2119">
        <v>4.4491999999999997E-2</v>
      </c>
      <c r="AC2119">
        <v>5.4999999999999997E-3</v>
      </c>
      <c r="AD2119">
        <v>1.842847607567216</v>
      </c>
      <c r="AE2119">
        <v>1.0728739816862709</v>
      </c>
      <c r="AF2119">
        <v>9.734634609356144</v>
      </c>
      <c r="AG2119">
        <v>1</v>
      </c>
      <c r="AH2119" t="s">
        <v>2010</v>
      </c>
    </row>
    <row r="2120" spans="1:34">
      <c r="A2120" t="s">
        <v>59</v>
      </c>
      <c r="B2120" t="s">
        <v>97</v>
      </c>
      <c r="C2120" t="s">
        <v>2269</v>
      </c>
      <c r="D2120" t="s">
        <v>2999</v>
      </c>
      <c r="E2120" t="s">
        <v>39</v>
      </c>
      <c r="F2120" t="s">
        <v>140</v>
      </c>
      <c r="G2120" t="s">
        <v>40</v>
      </c>
      <c r="H2120" t="s">
        <v>239</v>
      </c>
      <c r="I2120">
        <v>2.2112711007030401</v>
      </c>
      <c r="J2120">
        <v>1.5</v>
      </c>
      <c r="K2120">
        <v>1</v>
      </c>
      <c r="L2120">
        <v>2.02</v>
      </c>
      <c r="M2120">
        <v>6.7312711007030401</v>
      </c>
      <c r="N2120">
        <v>383.61964902915321</v>
      </c>
      <c r="O2120">
        <v>101.549623122</v>
      </c>
      <c r="P2120">
        <v>117.8374655647383</v>
      </c>
      <c r="Q2120">
        <v>68.987406144393248</v>
      </c>
      <c r="R2120">
        <v>671.99414386028479</v>
      </c>
      <c r="S2120">
        <v>14523419.766402179</v>
      </c>
      <c r="T2120">
        <v>2806982.4122378179</v>
      </c>
      <c r="U2120">
        <v>9239256.1983471066</v>
      </c>
      <c r="V2120">
        <v>54987078.945957907</v>
      </c>
      <c r="W2120">
        <v>28417420.568970811</v>
      </c>
      <c r="X2120">
        <v>0.86714629850039515</v>
      </c>
      <c r="Y2120">
        <v>0.2499620949733542</v>
      </c>
      <c r="Z2120">
        <v>0.27203856749311278</v>
      </c>
      <c r="AA2120">
        <v>0.19823967282871621</v>
      </c>
      <c r="AB2120">
        <v>0.102786</v>
      </c>
      <c r="AC2120">
        <v>5.4999999999999997E-3</v>
      </c>
      <c r="AD2120">
        <v>1.8325973677306711</v>
      </c>
      <c r="AE2120">
        <v>1.0669064694614321</v>
      </c>
      <c r="AF2120">
        <v>9.7390609378951432</v>
      </c>
      <c r="AG2120">
        <v>1</v>
      </c>
      <c r="AH2120" t="s">
        <v>2100</v>
      </c>
    </row>
    <row r="2121" spans="1:34">
      <c r="A2121" t="s">
        <v>125</v>
      </c>
      <c r="B2121" t="s">
        <v>126</v>
      </c>
      <c r="C2121" t="s">
        <v>3000</v>
      </c>
      <c r="D2121" t="s">
        <v>3001</v>
      </c>
      <c r="E2121" t="s">
        <v>72</v>
      </c>
      <c r="F2121" t="s">
        <v>40</v>
      </c>
      <c r="I2121">
        <v>2.5514917254454201</v>
      </c>
      <c r="J2121">
        <v>5</v>
      </c>
      <c r="M2121">
        <v>7.5514917254454197</v>
      </c>
      <c r="N2121">
        <v>153.52490680678309</v>
      </c>
      <c r="O2121">
        <v>537.37947658402197</v>
      </c>
      <c r="R2121">
        <v>690.90438339080504</v>
      </c>
      <c r="S2121">
        <v>11890131.017705889</v>
      </c>
      <c r="T2121">
        <v>42134194.214876033</v>
      </c>
      <c r="V2121">
        <v>54024325.232581928</v>
      </c>
      <c r="X2121">
        <v>0.36049039983513531</v>
      </c>
      <c r="Y2121">
        <v>1.240589674171179</v>
      </c>
      <c r="AB2121">
        <v>5.1397000000000012E-2</v>
      </c>
      <c r="AC2121">
        <v>5.4999999999999997E-3</v>
      </c>
      <c r="AD2121">
        <v>2.0559035064039888</v>
      </c>
      <c r="AE2121">
        <v>7.5514917254454195E-2</v>
      </c>
      <c r="AF2121">
        <v>9.7398071491038625</v>
      </c>
      <c r="AG2121">
        <v>1</v>
      </c>
      <c r="AH2121" t="s">
        <v>1326</v>
      </c>
    </row>
    <row r="2122" spans="1:34">
      <c r="A2122" t="s">
        <v>59</v>
      </c>
      <c r="B2122" t="s">
        <v>105</v>
      </c>
      <c r="C2122" t="s">
        <v>2205</v>
      </c>
      <c r="D2122" t="s">
        <v>3002</v>
      </c>
      <c r="E2122" t="s">
        <v>53</v>
      </c>
      <c r="F2122" t="s">
        <v>72</v>
      </c>
      <c r="G2122" t="s">
        <v>140</v>
      </c>
      <c r="I2122">
        <v>4.2558139132346771</v>
      </c>
      <c r="J2122">
        <v>1</v>
      </c>
      <c r="K2122">
        <v>1.5</v>
      </c>
      <c r="M2122">
        <v>6.7558139132346771</v>
      </c>
      <c r="N2122">
        <v>493.14526685957429</v>
      </c>
      <c r="O2122">
        <v>67.599837662337663</v>
      </c>
      <c r="P2122">
        <v>101.549623122</v>
      </c>
      <c r="R2122">
        <v>662.29472764391187</v>
      </c>
      <c r="S2122">
        <v>41311756.476070844</v>
      </c>
      <c r="T2122">
        <v>5235443.1818181816</v>
      </c>
      <c r="U2122">
        <v>2806982.4122378179</v>
      </c>
      <c r="V2122">
        <v>49354182.070126832</v>
      </c>
      <c r="X2122">
        <v>1.1853032059926689</v>
      </c>
      <c r="Y2122">
        <v>0.15873054746977161</v>
      </c>
      <c r="Z2122">
        <v>0.2499620949733542</v>
      </c>
      <c r="AB2122">
        <v>6.8638000000000005E-2</v>
      </c>
      <c r="AC2122">
        <v>5.4999999999999997E-3</v>
      </c>
      <c r="AD2122">
        <v>1.839279180566509</v>
      </c>
      <c r="AE2122">
        <v>1.070796505247696</v>
      </c>
      <c r="AF2122">
        <v>9.7400275990488829</v>
      </c>
      <c r="AG2122">
        <v>1</v>
      </c>
      <c r="AH2122" t="s">
        <v>2016</v>
      </c>
    </row>
    <row r="2123" spans="1:34">
      <c r="A2123" t="s">
        <v>59</v>
      </c>
      <c r="B2123" t="s">
        <v>90</v>
      </c>
      <c r="C2123" t="s">
        <v>2273</v>
      </c>
      <c r="D2123" t="s">
        <v>3003</v>
      </c>
      <c r="E2123" t="s">
        <v>39</v>
      </c>
      <c r="F2123" t="s">
        <v>140</v>
      </c>
      <c r="I2123">
        <v>3</v>
      </c>
      <c r="J2123">
        <v>3.7730290608622901</v>
      </c>
      <c r="M2123">
        <v>6.7730290608622914</v>
      </c>
      <c r="N2123">
        <v>520.4513126959248</v>
      </c>
      <c r="O2123">
        <v>255.43311943927941</v>
      </c>
      <c r="R2123">
        <v>775.88443213520418</v>
      </c>
      <c r="S2123">
        <v>19703716.692789972</v>
      </c>
      <c r="T2123">
        <v>7060550.8098017471</v>
      </c>
      <c r="V2123">
        <v>26764267.502591722</v>
      </c>
      <c r="X2123">
        <v>1.176445029591396</v>
      </c>
      <c r="Y2123">
        <v>0.6287428322989902</v>
      </c>
      <c r="AB2123">
        <v>4.4491999999999997E-2</v>
      </c>
      <c r="AC2123">
        <v>5.4999999999999997E-3</v>
      </c>
      <c r="AD2123">
        <v>1.843966027041043</v>
      </c>
      <c r="AE2123">
        <v>1.0735251061466731</v>
      </c>
      <c r="AF2123">
        <v>9.7405121940500052</v>
      </c>
      <c r="AG2123">
        <v>1</v>
      </c>
      <c r="AH2123" t="s">
        <v>2010</v>
      </c>
    </row>
    <row r="2124" spans="1:34">
      <c r="A2124" t="s">
        <v>147</v>
      </c>
      <c r="B2124" t="s">
        <v>158</v>
      </c>
      <c r="C2124" t="s">
        <v>2962</v>
      </c>
      <c r="D2124" t="s">
        <v>3004</v>
      </c>
      <c r="E2124" t="s">
        <v>72</v>
      </c>
      <c r="F2124" t="s">
        <v>39</v>
      </c>
      <c r="G2124" t="s">
        <v>239</v>
      </c>
      <c r="I2124">
        <v>1.732613331058092</v>
      </c>
      <c r="J2124">
        <v>3</v>
      </c>
      <c r="K2124">
        <v>2.02</v>
      </c>
      <c r="M2124">
        <v>6.7526133310580914</v>
      </c>
      <c r="N2124">
        <v>114.8248829090327</v>
      </c>
      <c r="O2124">
        <v>512.97786940723859</v>
      </c>
      <c r="P2124">
        <v>65.162228955453145</v>
      </c>
      <c r="R2124">
        <v>692.96498127172435</v>
      </c>
      <c r="S2124">
        <v>8892908.1950161848</v>
      </c>
      <c r="T2124">
        <v>19420780.31490453</v>
      </c>
      <c r="U2124">
        <v>26841746.471274961</v>
      </c>
      <c r="V2124">
        <v>55155434.981195673</v>
      </c>
      <c r="X2124">
        <v>0.26961923515768538</v>
      </c>
      <c r="Y2124">
        <v>1.159551815958471</v>
      </c>
      <c r="Z2124">
        <v>0.1872477843547504</v>
      </c>
      <c r="AB2124">
        <v>7.9335000000000003E-2</v>
      </c>
      <c r="AC2124">
        <v>5.4999999999999997E-3</v>
      </c>
      <c r="AD2124">
        <v>1.8384078178796901</v>
      </c>
      <c r="AE2124">
        <v>1.070289212972708</v>
      </c>
      <c r="AF2124">
        <v>9.7461453619104894</v>
      </c>
      <c r="AG2124">
        <v>1</v>
      </c>
      <c r="AH2124" t="s">
        <v>1529</v>
      </c>
    </row>
    <row r="2125" spans="1:34">
      <c r="A2125" t="s">
        <v>59</v>
      </c>
      <c r="B2125" t="s">
        <v>105</v>
      </c>
      <c r="C2125" t="s">
        <v>2269</v>
      </c>
      <c r="D2125" t="s">
        <v>3005</v>
      </c>
      <c r="E2125" t="s">
        <v>39</v>
      </c>
      <c r="F2125" t="s">
        <v>140</v>
      </c>
      <c r="G2125" t="s">
        <v>40</v>
      </c>
      <c r="H2125" t="s">
        <v>239</v>
      </c>
      <c r="I2125">
        <v>2.217394404409164</v>
      </c>
      <c r="J2125">
        <v>1.5</v>
      </c>
      <c r="K2125">
        <v>1</v>
      </c>
      <c r="L2125">
        <v>2.02</v>
      </c>
      <c r="M2125">
        <v>6.737394404409164</v>
      </c>
      <c r="N2125">
        <v>384.68194284644932</v>
      </c>
      <c r="O2125">
        <v>101.549623122</v>
      </c>
      <c r="P2125">
        <v>117.8374655647383</v>
      </c>
      <c r="Q2125">
        <v>68.987406144393248</v>
      </c>
      <c r="R2125">
        <v>673.05643767758079</v>
      </c>
      <c r="S2125">
        <v>14563637.04688531</v>
      </c>
      <c r="T2125">
        <v>2806982.4122378179</v>
      </c>
      <c r="U2125">
        <v>9239256.1983471066</v>
      </c>
      <c r="V2125">
        <v>55027296.226441041</v>
      </c>
      <c r="W2125">
        <v>28417420.568970811</v>
      </c>
      <c r="X2125">
        <v>0.86954754190364469</v>
      </c>
      <c r="Y2125">
        <v>0.2499620949733542</v>
      </c>
      <c r="Z2125">
        <v>0.27203856749311278</v>
      </c>
      <c r="AA2125">
        <v>0.19823967282871621</v>
      </c>
      <c r="AB2125">
        <v>0.102786</v>
      </c>
      <c r="AC2125">
        <v>5.4999999999999997E-3</v>
      </c>
      <c r="AD2125">
        <v>1.8342644451794581</v>
      </c>
      <c r="AE2125">
        <v>1.067877013098852</v>
      </c>
      <c r="AF2125">
        <v>9.7478218626874753</v>
      </c>
      <c r="AG2125">
        <v>1</v>
      </c>
      <c r="AH2125" t="s">
        <v>2100</v>
      </c>
    </row>
    <row r="2126" spans="1:34">
      <c r="A2126" t="s">
        <v>988</v>
      </c>
      <c r="B2126" t="s">
        <v>989</v>
      </c>
      <c r="C2126" t="s">
        <v>3006</v>
      </c>
      <c r="D2126" t="s">
        <v>3007</v>
      </c>
      <c r="E2126" t="s">
        <v>53</v>
      </c>
      <c r="F2126" t="s">
        <v>72</v>
      </c>
      <c r="I2126">
        <v>4.763441472232615</v>
      </c>
      <c r="J2126">
        <v>1.190860368058154</v>
      </c>
      <c r="M2126">
        <v>5.9543018402907686</v>
      </c>
      <c r="N2126">
        <v>572.97284937544248</v>
      </c>
      <c r="O2126">
        <v>83.662949640100877</v>
      </c>
      <c r="R2126">
        <v>656.6357990155434</v>
      </c>
      <c r="S2126">
        <v>47999071.290973157</v>
      </c>
      <c r="T2126">
        <v>6479492.1764745144</v>
      </c>
      <c r="V2126">
        <v>54478563.467447683</v>
      </c>
      <c r="X2126">
        <v>1.3771734232316111</v>
      </c>
      <c r="Y2126">
        <v>0.1964481906841597</v>
      </c>
      <c r="AB2126">
        <v>4.8292000000000002E-2</v>
      </c>
      <c r="AC2126">
        <v>5.4999999999999997E-3</v>
      </c>
      <c r="AD2126">
        <v>1.621066469607958</v>
      </c>
      <c r="AE2126">
        <v>2.1227086060636591</v>
      </c>
      <c r="AF2126">
        <v>9.7518689159623868</v>
      </c>
      <c r="AG2126">
        <v>1</v>
      </c>
      <c r="AH2126" t="s">
        <v>1304</v>
      </c>
    </row>
    <row r="2127" spans="1:34">
      <c r="A2127" t="s">
        <v>35</v>
      </c>
      <c r="B2127" t="s">
        <v>78</v>
      </c>
      <c r="C2127" t="s">
        <v>2263</v>
      </c>
      <c r="D2127" t="s">
        <v>3008</v>
      </c>
      <c r="E2127" t="s">
        <v>53</v>
      </c>
      <c r="F2127" t="s">
        <v>140</v>
      </c>
      <c r="G2127" t="s">
        <v>239</v>
      </c>
      <c r="H2127" t="s">
        <v>302</v>
      </c>
      <c r="I2127">
        <v>3.2238519118566802</v>
      </c>
      <c r="J2127">
        <v>1.5</v>
      </c>
      <c r="K2127">
        <v>2.02</v>
      </c>
      <c r="L2127">
        <v>3.4715055966916528E-3</v>
      </c>
      <c r="M2127">
        <v>6.7473234174533721</v>
      </c>
      <c r="N2127">
        <v>387.78257834565568</v>
      </c>
      <c r="O2127">
        <v>103.02135679275</v>
      </c>
      <c r="P2127">
        <v>73.079991692392312</v>
      </c>
      <c r="Q2127">
        <v>16.78795877331012</v>
      </c>
      <c r="R2127">
        <v>580.67188560410818</v>
      </c>
      <c r="S2127">
        <v>32485315.21816342</v>
      </c>
      <c r="T2127">
        <v>2847663.3168270001</v>
      </c>
      <c r="U2127">
        <v>30103246.014974091</v>
      </c>
      <c r="V2127">
        <v>70000000.00002867</v>
      </c>
      <c r="W2127">
        <v>4563775.4500641646</v>
      </c>
      <c r="X2127">
        <v>0.93205788279844493</v>
      </c>
      <c r="Y2127">
        <v>0.25358473403663789</v>
      </c>
      <c r="Z2127">
        <v>0.2099999761275641</v>
      </c>
      <c r="AA2127">
        <v>4.8241260842845177E-2</v>
      </c>
      <c r="AB2127">
        <v>9.3907000000000004E-2</v>
      </c>
      <c r="AC2127">
        <v>5.4999999999999997E-3</v>
      </c>
      <c r="AD2127">
        <v>1.836967631976834</v>
      </c>
      <c r="AE2127">
        <v>1.06945076166636</v>
      </c>
      <c r="AF2127">
        <v>9.7531488110965654</v>
      </c>
      <c r="AG2127">
        <v>1</v>
      </c>
      <c r="AH2127" t="s">
        <v>2265</v>
      </c>
    </row>
    <row r="2128" spans="1:34">
      <c r="A2128" t="s">
        <v>99</v>
      </c>
      <c r="B2128" t="s">
        <v>204</v>
      </c>
      <c r="C2128" t="s">
        <v>2295</v>
      </c>
      <c r="D2128" t="s">
        <v>3009</v>
      </c>
      <c r="E2128" t="s">
        <v>40</v>
      </c>
      <c r="F2128" t="s">
        <v>41</v>
      </c>
      <c r="G2128" t="s">
        <v>239</v>
      </c>
      <c r="I2128">
        <v>4.7359888276205258</v>
      </c>
      <c r="J2128">
        <v>1.7777774894072111E-3</v>
      </c>
      <c r="K2128">
        <v>2.02</v>
      </c>
      <c r="M2128">
        <v>6.7577666051099321</v>
      </c>
      <c r="N2128">
        <v>509.00463945889879</v>
      </c>
      <c r="O2128">
        <v>39.874295261466933</v>
      </c>
      <c r="P2128">
        <v>58.149404109062971</v>
      </c>
      <c r="R2128">
        <v>607.02833882942866</v>
      </c>
      <c r="S2128">
        <v>39909414.612489253</v>
      </c>
      <c r="T2128">
        <v>6137574.7620091448</v>
      </c>
      <c r="U2128">
        <v>23953010.625499219</v>
      </c>
      <c r="V2128">
        <v>69999999.999997616</v>
      </c>
      <c r="X2128">
        <v>1.1750837673072181</v>
      </c>
      <c r="Y2128">
        <v>0.11458130822260611</v>
      </c>
      <c r="Z2128">
        <v>0.16709598881914639</v>
      </c>
      <c r="AB2128">
        <v>8.0528000000000002E-2</v>
      </c>
      <c r="AC2128">
        <v>5.4999999999999997E-3</v>
      </c>
      <c r="AD2128">
        <v>1.839810803485427</v>
      </c>
      <c r="AE2128">
        <v>1.0711060069099241</v>
      </c>
      <c r="AF2128">
        <v>9.7547114155052839</v>
      </c>
      <c r="AG2128">
        <v>1</v>
      </c>
      <c r="AH2128" t="s">
        <v>2297</v>
      </c>
    </row>
    <row r="2129" spans="1:34">
      <c r="A2129" t="s">
        <v>147</v>
      </c>
      <c r="B2129" t="s">
        <v>158</v>
      </c>
      <c r="C2129" t="s">
        <v>2983</v>
      </c>
      <c r="D2129" t="s">
        <v>3010</v>
      </c>
      <c r="E2129" t="s">
        <v>39</v>
      </c>
      <c r="F2129" t="s">
        <v>239</v>
      </c>
      <c r="I2129">
        <v>3</v>
      </c>
      <c r="J2129">
        <v>3.7776965332776178</v>
      </c>
      <c r="M2129">
        <v>6.7776965332776182</v>
      </c>
      <c r="N2129">
        <v>512.97786940723859</v>
      </c>
      <c r="O2129">
        <v>121.862933874088</v>
      </c>
      <c r="R2129">
        <v>634.84080328132654</v>
      </c>
      <c r="S2129">
        <v>19420780.31490453</v>
      </c>
      <c r="T2129">
        <v>50198006.23349116</v>
      </c>
      <c r="V2129">
        <v>69618786.548395693</v>
      </c>
      <c r="X2129">
        <v>1.159551815958471</v>
      </c>
      <c r="Y2129">
        <v>0.35018084446577008</v>
      </c>
      <c r="AB2129">
        <v>5.5189000000000002E-2</v>
      </c>
      <c r="AC2129">
        <v>5.4999999999999997E-3</v>
      </c>
      <c r="AD2129">
        <v>1.845236752515373</v>
      </c>
      <c r="AE2129">
        <v>1.074264900524502</v>
      </c>
      <c r="AF2129">
        <v>9.7578871863174932</v>
      </c>
      <c r="AG2129">
        <v>1</v>
      </c>
      <c r="AH2129" t="s">
        <v>1480</v>
      </c>
    </row>
    <row r="2130" spans="1:34">
      <c r="A2130" t="s">
        <v>125</v>
      </c>
      <c r="B2130" t="s">
        <v>145</v>
      </c>
      <c r="C2130" t="s">
        <v>2979</v>
      </c>
      <c r="D2130" t="s">
        <v>3011</v>
      </c>
      <c r="E2130" t="s">
        <v>53</v>
      </c>
      <c r="F2130" t="s">
        <v>39</v>
      </c>
      <c r="G2130" t="s">
        <v>140</v>
      </c>
      <c r="H2130" t="s">
        <v>239</v>
      </c>
      <c r="I2130">
        <v>1.5</v>
      </c>
      <c r="J2130">
        <v>2.5164569175636209</v>
      </c>
      <c r="K2130">
        <v>1.5</v>
      </c>
      <c r="L2130">
        <v>2.02</v>
      </c>
      <c r="M2130">
        <v>7.5364569175636209</v>
      </c>
      <c r="N2130">
        <v>156.2575497597804</v>
      </c>
      <c r="O2130">
        <v>399.50661563517662</v>
      </c>
      <c r="P2130">
        <v>99.464667088437494</v>
      </c>
      <c r="Q2130">
        <v>58.149404109062978</v>
      </c>
      <c r="R2130">
        <v>713.37823659245748</v>
      </c>
      <c r="S2130">
        <v>13090004.66400449</v>
      </c>
      <c r="T2130">
        <v>15124882.922468411</v>
      </c>
      <c r="U2130">
        <v>2749351.1307364772</v>
      </c>
      <c r="V2130">
        <v>54917249.342708603</v>
      </c>
      <c r="W2130">
        <v>23953010.62549923</v>
      </c>
      <c r="X2130">
        <v>0.37557406942236132</v>
      </c>
      <c r="Y2130">
        <v>0.90305771315727523</v>
      </c>
      <c r="Z2130">
        <v>0.2448300229670356</v>
      </c>
      <c r="AA2130">
        <v>0.1670959888191465</v>
      </c>
      <c r="AB2130">
        <v>9.9680999999999992E-2</v>
      </c>
      <c r="AC2130">
        <v>5.4999999999999997E-3</v>
      </c>
      <c r="AD2130">
        <v>2.0518102602791011</v>
      </c>
      <c r="AE2130">
        <v>7.5364569175636206E-2</v>
      </c>
      <c r="AF2130">
        <v>9.7688127470183588</v>
      </c>
      <c r="AG2130">
        <v>1</v>
      </c>
      <c r="AH2130" t="s">
        <v>2164</v>
      </c>
    </row>
    <row r="2131" spans="1:34">
      <c r="A2131" t="s">
        <v>2958</v>
      </c>
      <c r="B2131" t="s">
        <v>2985</v>
      </c>
      <c r="C2131" t="s">
        <v>2964</v>
      </c>
      <c r="D2131" t="s">
        <v>3012</v>
      </c>
      <c r="E2131" t="s">
        <v>103</v>
      </c>
      <c r="F2131" t="s">
        <v>40</v>
      </c>
      <c r="G2131" t="s">
        <v>41</v>
      </c>
      <c r="H2131" t="s">
        <v>302</v>
      </c>
      <c r="I2131">
        <v>1</v>
      </c>
      <c r="J2131">
        <v>3.245446291789654</v>
      </c>
      <c r="K2131">
        <v>8.0925114968972544E-3</v>
      </c>
      <c r="L2131">
        <v>1.599999999999999E-3</v>
      </c>
      <c r="M2131">
        <v>4.2551388032865507</v>
      </c>
      <c r="N2131">
        <v>101.17970142602501</v>
      </c>
      <c r="O2131">
        <v>332.98234250644879</v>
      </c>
      <c r="P2131">
        <v>179.54971056227751</v>
      </c>
      <c r="Q2131">
        <v>6.645484254307779</v>
      </c>
      <c r="R2131">
        <v>620.35723874905909</v>
      </c>
      <c r="S2131">
        <v>14448517.90775401</v>
      </c>
      <c r="T2131">
        <v>26108073.159912411</v>
      </c>
      <c r="U2131">
        <v>27636846.365483321</v>
      </c>
      <c r="V2131">
        <v>69999999.999994665</v>
      </c>
      <c r="W2131">
        <v>1806562.566844919</v>
      </c>
      <c r="X2131">
        <v>0.2324616121918987</v>
      </c>
      <c r="Y2131">
        <v>0.76872019456485841</v>
      </c>
      <c r="Z2131">
        <v>0.51594744414447546</v>
      </c>
      <c r="AA2131">
        <v>1.9096219121574078E-2</v>
      </c>
      <c r="AB2131">
        <v>9.5107999999999998E-2</v>
      </c>
      <c r="AC2131">
        <v>5.4999999999999997E-3</v>
      </c>
      <c r="AD2131">
        <v>1.158467108748171</v>
      </c>
      <c r="AE2131">
        <v>4.2551388032865507</v>
      </c>
      <c r="AF2131">
        <v>9.769352715321272</v>
      </c>
      <c r="AG2131">
        <v>1</v>
      </c>
      <c r="AH2131" t="s">
        <v>2966</v>
      </c>
    </row>
    <row r="2132" spans="1:34">
      <c r="A2132" t="s">
        <v>59</v>
      </c>
      <c r="B2132" t="s">
        <v>60</v>
      </c>
      <c r="C2132" t="s">
        <v>3013</v>
      </c>
      <c r="D2132" t="s">
        <v>3014</v>
      </c>
      <c r="E2132" t="s">
        <v>53</v>
      </c>
      <c r="F2132" t="s">
        <v>72</v>
      </c>
      <c r="G2132" t="s">
        <v>140</v>
      </c>
      <c r="H2132" t="s">
        <v>239</v>
      </c>
      <c r="I2132">
        <v>3.0192923811163399</v>
      </c>
      <c r="J2132">
        <v>1</v>
      </c>
      <c r="K2132">
        <v>1.5</v>
      </c>
      <c r="L2132">
        <v>2.02</v>
      </c>
      <c r="M2132">
        <v>7.5392923811163399</v>
      </c>
      <c r="N2132">
        <v>349.86251217008811</v>
      </c>
      <c r="O2132">
        <v>67.599837662337663</v>
      </c>
      <c r="P2132">
        <v>101.549623122</v>
      </c>
      <c r="Q2132">
        <v>68.987406144393248</v>
      </c>
      <c r="R2132">
        <v>587.99937909881896</v>
      </c>
      <c r="S2132">
        <v>29308676.112656958</v>
      </c>
      <c r="T2132">
        <v>5235443.1818181816</v>
      </c>
      <c r="U2132">
        <v>2806982.4122378179</v>
      </c>
      <c r="V2132">
        <v>65768522.275683768</v>
      </c>
      <c r="W2132">
        <v>28417420.568970811</v>
      </c>
      <c r="X2132">
        <v>0.84091480786723338</v>
      </c>
      <c r="Y2132">
        <v>0.15873054746977161</v>
      </c>
      <c r="Z2132">
        <v>0.2499620949733542</v>
      </c>
      <c r="AA2132">
        <v>0.19823967282871621</v>
      </c>
      <c r="AB2132">
        <v>9.9680999999999992E-2</v>
      </c>
      <c r="AC2132">
        <v>5.4999999999999997E-3</v>
      </c>
      <c r="AD2132">
        <v>2.052582218942669</v>
      </c>
      <c r="AE2132">
        <v>7.5392923811163401E-2</v>
      </c>
      <c r="AF2132">
        <v>9.772448523870171</v>
      </c>
      <c r="AG2132">
        <v>1</v>
      </c>
      <c r="AH2132" t="s">
        <v>2823</v>
      </c>
    </row>
    <row r="2133" spans="1:34">
      <c r="A2133" t="s">
        <v>99</v>
      </c>
      <c r="B2133" t="s">
        <v>204</v>
      </c>
      <c r="C2133" t="s">
        <v>2304</v>
      </c>
      <c r="D2133" t="s">
        <v>3015</v>
      </c>
      <c r="E2133" t="s">
        <v>140</v>
      </c>
      <c r="F2133" t="s">
        <v>103</v>
      </c>
      <c r="I2133">
        <v>2.3929750619314349</v>
      </c>
      <c r="J2133">
        <v>4.4037818615993922</v>
      </c>
      <c r="M2133">
        <v>6.7967569235308272</v>
      </c>
      <c r="N2133">
        <v>158.6776452572955</v>
      </c>
      <c r="O2133">
        <v>459.47939373766309</v>
      </c>
      <c r="R2133">
        <v>618.15703899495861</v>
      </c>
      <c r="S2133">
        <v>4386085.7948969211</v>
      </c>
      <c r="T2133">
        <v>65613914.205077723</v>
      </c>
      <c r="V2133">
        <v>69999999.999974638</v>
      </c>
      <c r="X2133">
        <v>0.39058142624814451</v>
      </c>
      <c r="Y2133">
        <v>1.0556595753082529</v>
      </c>
      <c r="AB2133">
        <v>4.7597E-2</v>
      </c>
      <c r="AC2133">
        <v>5.4999999999999997E-3</v>
      </c>
      <c r="AD2133">
        <v>1.850425968709964</v>
      </c>
      <c r="AE2133">
        <v>1.077285972379636</v>
      </c>
      <c r="AF2133">
        <v>9.7775658646204278</v>
      </c>
      <c r="AG2133">
        <v>1</v>
      </c>
      <c r="AH2133" t="s">
        <v>2306</v>
      </c>
    </row>
    <row r="2134" spans="1:34">
      <c r="A2134" t="s">
        <v>1069</v>
      </c>
      <c r="B2134" t="s">
        <v>1101</v>
      </c>
      <c r="C2134" t="s">
        <v>2990</v>
      </c>
      <c r="D2134" t="s">
        <v>3016</v>
      </c>
      <c r="E2134" t="s">
        <v>140</v>
      </c>
      <c r="F2134" t="s">
        <v>40</v>
      </c>
      <c r="G2134" t="s">
        <v>302</v>
      </c>
      <c r="I2134">
        <v>1.7746167335392251</v>
      </c>
      <c r="J2134">
        <v>5</v>
      </c>
      <c r="K2134">
        <v>1.059999999999999E-2</v>
      </c>
      <c r="M2134">
        <v>6.7852167335392259</v>
      </c>
      <c r="N2134">
        <v>116.5136580965103</v>
      </c>
      <c r="O2134">
        <v>512.99931129476579</v>
      </c>
      <c r="P2134">
        <v>44.026333184789053</v>
      </c>
      <c r="R2134">
        <v>673.5393025760651</v>
      </c>
      <c r="S2134">
        <v>3220610.5646446398</v>
      </c>
      <c r="T2134">
        <v>40222623.966942146</v>
      </c>
      <c r="U2134">
        <v>11968477.005347591</v>
      </c>
      <c r="V2134">
        <v>55411711.536934383</v>
      </c>
      <c r="X2134">
        <v>0.28679572779727353</v>
      </c>
      <c r="Y2134">
        <v>1.18430583262088</v>
      </c>
      <c r="Z2134">
        <v>0.1265124516804283</v>
      </c>
      <c r="AB2134">
        <v>6.5969E-2</v>
      </c>
      <c r="AC2134">
        <v>5.4999999999999997E-3</v>
      </c>
      <c r="AD2134">
        <v>1.847284136879789</v>
      </c>
      <c r="AE2134">
        <v>1.0754568522659671</v>
      </c>
      <c r="AF2134">
        <v>9.7794267226849829</v>
      </c>
      <c r="AG2134">
        <v>1</v>
      </c>
      <c r="AH2134" t="s">
        <v>1105</v>
      </c>
    </row>
    <row r="2135" spans="1:34">
      <c r="A2135" t="s">
        <v>59</v>
      </c>
      <c r="B2135" t="s">
        <v>63</v>
      </c>
      <c r="C2135" t="s">
        <v>3013</v>
      </c>
      <c r="D2135" t="s">
        <v>3017</v>
      </c>
      <c r="E2135" t="s">
        <v>53</v>
      </c>
      <c r="F2135" t="s">
        <v>72</v>
      </c>
      <c r="G2135" t="s">
        <v>140</v>
      </c>
      <c r="H2135" t="s">
        <v>239</v>
      </c>
      <c r="I2135">
        <v>3.026587140034918</v>
      </c>
      <c r="J2135">
        <v>1</v>
      </c>
      <c r="K2135">
        <v>1.5</v>
      </c>
      <c r="L2135">
        <v>2.02</v>
      </c>
      <c r="M2135">
        <v>7.5465871400349176</v>
      </c>
      <c r="N2135">
        <v>350.70779721001679</v>
      </c>
      <c r="O2135">
        <v>67.599837662337663</v>
      </c>
      <c r="P2135">
        <v>101.549623122</v>
      </c>
      <c r="Q2135">
        <v>68.987406144393248</v>
      </c>
      <c r="R2135">
        <v>588.8446641387477</v>
      </c>
      <c r="S2135">
        <v>29379487.315905001</v>
      </c>
      <c r="T2135">
        <v>5235443.1818181816</v>
      </c>
      <c r="U2135">
        <v>2806982.4122378179</v>
      </c>
      <c r="V2135">
        <v>65839333.478931807</v>
      </c>
      <c r="W2135">
        <v>28417420.568970811</v>
      </c>
      <c r="X2135">
        <v>0.84294649940953614</v>
      </c>
      <c r="Y2135">
        <v>0.15873054746977161</v>
      </c>
      <c r="Z2135">
        <v>0.2499620949733542</v>
      </c>
      <c r="AA2135">
        <v>0.19823967282871621</v>
      </c>
      <c r="AB2135">
        <v>9.9680999999999992E-2</v>
      </c>
      <c r="AC2135">
        <v>5.4999999999999997E-3</v>
      </c>
      <c r="AD2135">
        <v>2.054568226606365</v>
      </c>
      <c r="AE2135">
        <v>7.5465871400349174E-2</v>
      </c>
      <c r="AF2135">
        <v>9.7818022380416316</v>
      </c>
      <c r="AG2135">
        <v>1</v>
      </c>
      <c r="AH2135" t="s">
        <v>2823</v>
      </c>
    </row>
    <row r="2136" spans="1:34">
      <c r="A2136" t="s">
        <v>59</v>
      </c>
      <c r="B2136" t="s">
        <v>110</v>
      </c>
      <c r="C2136" t="s">
        <v>2269</v>
      </c>
      <c r="D2136" t="s">
        <v>3018</v>
      </c>
      <c r="E2136" t="s">
        <v>39</v>
      </c>
      <c r="F2136" t="s">
        <v>140</v>
      </c>
      <c r="G2136" t="s">
        <v>40</v>
      </c>
      <c r="H2136" t="s">
        <v>239</v>
      </c>
      <c r="I2136">
        <v>2.2412676271904819</v>
      </c>
      <c r="J2136">
        <v>1.5</v>
      </c>
      <c r="K2136">
        <v>1</v>
      </c>
      <c r="L2136">
        <v>2.02</v>
      </c>
      <c r="M2136">
        <v>6.761267627190481</v>
      </c>
      <c r="N2136">
        <v>388.82355955805559</v>
      </c>
      <c r="O2136">
        <v>101.549623122</v>
      </c>
      <c r="P2136">
        <v>117.8374655647383</v>
      </c>
      <c r="Q2136">
        <v>68.987406144393248</v>
      </c>
      <c r="R2136">
        <v>677.19805438918718</v>
      </c>
      <c r="S2136">
        <v>14720434.119627619</v>
      </c>
      <c r="T2136">
        <v>2806982.4122378179</v>
      </c>
      <c r="U2136">
        <v>9239256.1983471066</v>
      </c>
      <c r="V2136">
        <v>55184093.299183361</v>
      </c>
      <c r="W2136">
        <v>28417420.568970811</v>
      </c>
      <c r="X2136">
        <v>0.87890938666411456</v>
      </c>
      <c r="Y2136">
        <v>0.2499620949733542</v>
      </c>
      <c r="Z2136">
        <v>0.27203856749311278</v>
      </c>
      <c r="AA2136">
        <v>0.19823967282871621</v>
      </c>
      <c r="AB2136">
        <v>0.102786</v>
      </c>
      <c r="AC2136">
        <v>5.4999999999999997E-3</v>
      </c>
      <c r="AD2136">
        <v>1.8407639613293461</v>
      </c>
      <c r="AE2136">
        <v>1.0716609189096911</v>
      </c>
      <c r="AF2136">
        <v>9.7819785074295176</v>
      </c>
      <c r="AG2136">
        <v>1</v>
      </c>
      <c r="AH2136" t="s">
        <v>2100</v>
      </c>
    </row>
    <row r="2137" spans="1:34">
      <c r="A2137" t="s">
        <v>125</v>
      </c>
      <c r="B2137" t="s">
        <v>126</v>
      </c>
      <c r="C2137" t="s">
        <v>3019</v>
      </c>
      <c r="D2137" t="s">
        <v>3020</v>
      </c>
      <c r="E2137" t="s">
        <v>72</v>
      </c>
      <c r="F2137" t="s">
        <v>140</v>
      </c>
      <c r="G2137" t="s">
        <v>41</v>
      </c>
      <c r="I2137">
        <v>2.5702161605181009</v>
      </c>
      <c r="J2137">
        <v>5</v>
      </c>
      <c r="K2137">
        <v>8.3999999999999977E-3</v>
      </c>
      <c r="M2137">
        <v>7.5786161605181004</v>
      </c>
      <c r="N2137">
        <v>154.65156817153479</v>
      </c>
      <c r="O2137">
        <v>331.54889029479159</v>
      </c>
      <c r="P2137">
        <v>188.40607567148751</v>
      </c>
      <c r="R2137">
        <v>674.60653413781392</v>
      </c>
      <c r="S2137">
        <v>11977388.202993389</v>
      </c>
      <c r="T2137">
        <v>9164503.769121591</v>
      </c>
      <c r="U2137">
        <v>29000045.454545449</v>
      </c>
      <c r="V2137">
        <v>50141937.426660433</v>
      </c>
      <c r="X2137">
        <v>0.3631359028633136</v>
      </c>
      <c r="Y2137">
        <v>0.8161000765567854</v>
      </c>
      <c r="Z2137">
        <v>0.54139676917094115</v>
      </c>
      <c r="AB2137">
        <v>6.6725999999999994E-2</v>
      </c>
      <c r="AC2137">
        <v>5.4999999999999997E-3</v>
      </c>
      <c r="AD2137">
        <v>2.063288169355713</v>
      </c>
      <c r="AE2137">
        <v>7.5786161605181007E-2</v>
      </c>
      <c r="AF2137">
        <v>9.7899164914789942</v>
      </c>
      <c r="AG2137">
        <v>1</v>
      </c>
      <c r="AH2137" t="s">
        <v>1651</v>
      </c>
    </row>
    <row r="2138" spans="1:34">
      <c r="A2138" t="s">
        <v>59</v>
      </c>
      <c r="B2138" t="s">
        <v>88</v>
      </c>
      <c r="C2138" t="s">
        <v>2322</v>
      </c>
      <c r="D2138" t="s">
        <v>3021</v>
      </c>
      <c r="E2138" t="s">
        <v>53</v>
      </c>
      <c r="F2138" t="s">
        <v>39</v>
      </c>
      <c r="G2138" t="s">
        <v>140</v>
      </c>
      <c r="H2138" t="s">
        <v>239</v>
      </c>
      <c r="I2138">
        <v>1.5</v>
      </c>
      <c r="J2138">
        <v>1.749576653614288</v>
      </c>
      <c r="K2138">
        <v>1.5</v>
      </c>
      <c r="L2138">
        <v>2.02</v>
      </c>
      <c r="M2138">
        <v>6.7695766536142887</v>
      </c>
      <c r="N2138">
        <v>173.8134973404255</v>
      </c>
      <c r="O2138">
        <v>303.52315534523319</v>
      </c>
      <c r="P2138">
        <v>101.549623122</v>
      </c>
      <c r="Q2138">
        <v>68.987406144393248</v>
      </c>
      <c r="R2138">
        <v>647.87368195205204</v>
      </c>
      <c r="S2138">
        <v>14560701.190764019</v>
      </c>
      <c r="T2138">
        <v>11491054.238378489</v>
      </c>
      <c r="U2138">
        <v>2806982.4122378179</v>
      </c>
      <c r="V2138">
        <v>57276158.410351142</v>
      </c>
      <c r="W2138">
        <v>28417420.568970811</v>
      </c>
      <c r="X2138">
        <v>0.41777080606366312</v>
      </c>
      <c r="Y2138">
        <v>0.68609358601122539</v>
      </c>
      <c r="Z2138">
        <v>0.2499620949733542</v>
      </c>
      <c r="AA2138">
        <v>0.19823967282871621</v>
      </c>
      <c r="AB2138">
        <v>9.9680999999999992E-2</v>
      </c>
      <c r="AC2138">
        <v>5.4999999999999997E-3</v>
      </c>
      <c r="AD2138">
        <v>1.843026104648916</v>
      </c>
      <c r="AE2138">
        <v>1.0729778995978649</v>
      </c>
      <c r="AF2138">
        <v>9.7907616578610703</v>
      </c>
      <c r="AG2138">
        <v>1</v>
      </c>
      <c r="AH2138" t="s">
        <v>2164</v>
      </c>
    </row>
    <row r="2139" spans="1:34">
      <c r="A2139" t="s">
        <v>125</v>
      </c>
      <c r="B2139" t="s">
        <v>145</v>
      </c>
      <c r="C2139" t="s">
        <v>2992</v>
      </c>
      <c r="D2139" t="s">
        <v>3022</v>
      </c>
      <c r="E2139" t="s">
        <v>72</v>
      </c>
      <c r="F2139" t="s">
        <v>140</v>
      </c>
      <c r="G2139" t="s">
        <v>41</v>
      </c>
      <c r="H2139" t="s">
        <v>239</v>
      </c>
      <c r="I2139">
        <v>1</v>
      </c>
      <c r="J2139">
        <v>4.5289064142315647</v>
      </c>
      <c r="K2139">
        <v>8.3999999999999995E-3</v>
      </c>
      <c r="L2139">
        <v>2.02</v>
      </c>
      <c r="M2139">
        <v>7.5573064142315651</v>
      </c>
      <c r="N2139">
        <v>60.170646557743339</v>
      </c>
      <c r="O2139">
        <v>300.31077917748792</v>
      </c>
      <c r="P2139">
        <v>188.4060756714876</v>
      </c>
      <c r="Q2139">
        <v>58.149404109062978</v>
      </c>
      <c r="R2139">
        <v>607.03690551578177</v>
      </c>
      <c r="S2139">
        <v>4660070.3812316712</v>
      </c>
      <c r="T2139">
        <v>8301035.980644824</v>
      </c>
      <c r="U2139">
        <v>29000045.454545449</v>
      </c>
      <c r="V2139">
        <v>65914162.441921167</v>
      </c>
      <c r="W2139">
        <v>23953010.62549923</v>
      </c>
      <c r="X2139">
        <v>0.14128613322161709</v>
      </c>
      <c r="Y2139">
        <v>0.7392081742745793</v>
      </c>
      <c r="Z2139">
        <v>0.54139676917094126</v>
      </c>
      <c r="AA2139">
        <v>0.1670959888191465</v>
      </c>
      <c r="AB2139">
        <v>9.7769000000000009E-2</v>
      </c>
      <c r="AC2139">
        <v>5.4999999999999997E-3</v>
      </c>
      <c r="AD2139">
        <v>2.0574865630368659</v>
      </c>
      <c r="AE2139">
        <v>7.5573064142315655E-2</v>
      </c>
      <c r="AF2139">
        <v>9.7936350414107469</v>
      </c>
      <c r="AG2139">
        <v>1</v>
      </c>
      <c r="AH2139" t="s">
        <v>1988</v>
      </c>
    </row>
    <row r="2140" spans="1:34">
      <c r="A2140" t="s">
        <v>99</v>
      </c>
      <c r="B2140" t="s">
        <v>100</v>
      </c>
      <c r="C2140" t="s">
        <v>3023</v>
      </c>
      <c r="D2140" t="s">
        <v>3024</v>
      </c>
      <c r="E2140" t="s">
        <v>72</v>
      </c>
      <c r="F2140" t="s">
        <v>40</v>
      </c>
      <c r="G2140" t="s">
        <v>239</v>
      </c>
      <c r="H2140" t="s">
        <v>302</v>
      </c>
      <c r="I2140">
        <v>1</v>
      </c>
      <c r="J2140">
        <v>4.5325042850644834</v>
      </c>
      <c r="K2140">
        <v>2.02</v>
      </c>
      <c r="L2140">
        <v>2.730232157708937E-3</v>
      </c>
      <c r="M2140">
        <v>7.5552345172221917</v>
      </c>
      <c r="N2140">
        <v>60.170646557743339</v>
      </c>
      <c r="O2140">
        <v>487.1349560645578</v>
      </c>
      <c r="P2140">
        <v>58.149404109062978</v>
      </c>
      <c r="Q2140">
        <v>11.742716980805261</v>
      </c>
      <c r="R2140">
        <v>617.19772371216948</v>
      </c>
      <c r="S2140">
        <v>4660070.3812316712</v>
      </c>
      <c r="T2140">
        <v>38194683.165332958</v>
      </c>
      <c r="U2140">
        <v>23953010.62549923</v>
      </c>
      <c r="V2140">
        <v>69999999.999998525</v>
      </c>
      <c r="W2140">
        <v>3192235.8279346628</v>
      </c>
      <c r="X2140">
        <v>0.14128613322161709</v>
      </c>
      <c r="Y2140">
        <v>1.1245956028375239</v>
      </c>
      <c r="Z2140">
        <v>0.1670959888191465</v>
      </c>
      <c r="AA2140">
        <v>3.3743439600015107E-2</v>
      </c>
      <c r="AB2140">
        <v>0.100812</v>
      </c>
      <c r="AC2140">
        <v>5.4999999999999997E-3</v>
      </c>
      <c r="AD2140">
        <v>2.0569224863641571</v>
      </c>
      <c r="AE2140">
        <v>7.5552345172221924E-2</v>
      </c>
      <c r="AF2140">
        <v>9.7940213487585712</v>
      </c>
      <c r="AG2140">
        <v>1</v>
      </c>
      <c r="AH2140" t="s">
        <v>3025</v>
      </c>
    </row>
    <row r="2141" spans="1:34">
      <c r="A2141" t="s">
        <v>129</v>
      </c>
      <c r="B2141" t="s">
        <v>130</v>
      </c>
      <c r="C2141" t="s">
        <v>3026</v>
      </c>
      <c r="D2141" t="s">
        <v>3027</v>
      </c>
      <c r="E2141" t="s">
        <v>39</v>
      </c>
      <c r="F2141" t="s">
        <v>239</v>
      </c>
      <c r="I2141">
        <v>3</v>
      </c>
      <c r="J2141">
        <v>3.8039674982395519</v>
      </c>
      <c r="M2141">
        <v>6.8039674982395519</v>
      </c>
      <c r="N2141">
        <v>512.97786940723859</v>
      </c>
      <c r="O2141">
        <v>122.7103965640535</v>
      </c>
      <c r="R2141">
        <v>635.68826597129203</v>
      </c>
      <c r="S2141">
        <v>19420780.31490453</v>
      </c>
      <c r="T2141">
        <v>50547094.639958479</v>
      </c>
      <c r="V2141">
        <v>69967874.954863012</v>
      </c>
      <c r="X2141">
        <v>1.159551815958471</v>
      </c>
      <c r="Y2141">
        <v>0.3526160820806134</v>
      </c>
      <c r="AB2141">
        <v>5.5189000000000002E-2</v>
      </c>
      <c r="AC2141">
        <v>5.4999999999999997E-3</v>
      </c>
      <c r="AD2141">
        <v>1.8523890571123389</v>
      </c>
      <c r="AE2141">
        <v>1.078428848470969</v>
      </c>
      <c r="AF2141">
        <v>9.7954744038228601</v>
      </c>
      <c r="AG2141">
        <v>1</v>
      </c>
      <c r="AH2141" t="s">
        <v>1480</v>
      </c>
    </row>
    <row r="2142" spans="1:34">
      <c r="A2142" t="s">
        <v>59</v>
      </c>
      <c r="B2142" t="s">
        <v>90</v>
      </c>
      <c r="C2142" t="s">
        <v>2322</v>
      </c>
      <c r="D2142" t="s">
        <v>3028</v>
      </c>
      <c r="E2142" t="s">
        <v>53</v>
      </c>
      <c r="F2142" t="s">
        <v>39</v>
      </c>
      <c r="G2142" t="s">
        <v>140</v>
      </c>
      <c r="H2142" t="s">
        <v>239</v>
      </c>
      <c r="I2142">
        <v>1.5</v>
      </c>
      <c r="J2142">
        <v>1.7542697779495291</v>
      </c>
      <c r="K2142">
        <v>1.5</v>
      </c>
      <c r="L2142">
        <v>2.02</v>
      </c>
      <c r="M2142">
        <v>6.7742697779495291</v>
      </c>
      <c r="N2142">
        <v>173.8134973404255</v>
      </c>
      <c r="O2142">
        <v>304.33733625220691</v>
      </c>
      <c r="P2142">
        <v>101.549623122</v>
      </c>
      <c r="Q2142">
        <v>68.987406144393248</v>
      </c>
      <c r="R2142">
        <v>648.6878628590257</v>
      </c>
      <c r="S2142">
        <v>14560701.190764019</v>
      </c>
      <c r="T2142">
        <v>11521878.23581369</v>
      </c>
      <c r="U2142">
        <v>2806982.4122378179</v>
      </c>
      <c r="V2142">
        <v>57306982.407786347</v>
      </c>
      <c r="W2142">
        <v>28417420.568970811</v>
      </c>
      <c r="X2142">
        <v>0.41777080606366312</v>
      </c>
      <c r="Y2142">
        <v>0.68793398694370811</v>
      </c>
      <c r="Z2142">
        <v>0.2499620949733542</v>
      </c>
      <c r="AA2142">
        <v>0.19823967282871621</v>
      </c>
      <c r="AB2142">
        <v>9.9680999999999992E-2</v>
      </c>
      <c r="AC2142">
        <v>5.4999999999999997E-3</v>
      </c>
      <c r="AD2142">
        <v>1.844303813892018</v>
      </c>
      <c r="AE2142">
        <v>1.073721759805</v>
      </c>
      <c r="AF2142">
        <v>9.797476351646548</v>
      </c>
      <c r="AG2142">
        <v>1</v>
      </c>
      <c r="AH2142" t="s">
        <v>2164</v>
      </c>
    </row>
    <row r="2143" spans="1:34">
      <c r="A2143" t="s">
        <v>2958</v>
      </c>
      <c r="B2143" t="s">
        <v>3029</v>
      </c>
      <c r="C2143" t="s">
        <v>2960</v>
      </c>
      <c r="D2143" t="s">
        <v>3030</v>
      </c>
      <c r="E2143" t="s">
        <v>103</v>
      </c>
      <c r="F2143" t="s">
        <v>40</v>
      </c>
      <c r="G2143" t="s">
        <v>41</v>
      </c>
      <c r="I2143">
        <v>1.0890200063192521</v>
      </c>
      <c r="J2143">
        <v>3.1795937048206362</v>
      </c>
      <c r="K2143">
        <v>8.400000000000003E-3</v>
      </c>
      <c r="M2143">
        <v>4.2770137111398876</v>
      </c>
      <c r="N2143">
        <v>110.1867190863497</v>
      </c>
      <c r="O2143">
        <v>326.22587615403182</v>
      </c>
      <c r="P2143">
        <v>186.37200198002759</v>
      </c>
      <c r="R2143">
        <v>622.78459722040907</v>
      </c>
      <c r="S2143">
        <v>15734725.063206101</v>
      </c>
      <c r="T2143">
        <v>25578320.391331378</v>
      </c>
      <c r="U2143">
        <v>28686954.545454562</v>
      </c>
      <c r="V2143">
        <v>69999999.999992028</v>
      </c>
      <c r="X2143">
        <v>0.25315534637820503</v>
      </c>
      <c r="Y2143">
        <v>0.75312227399674203</v>
      </c>
      <c r="Z2143">
        <v>0.53555172982766552</v>
      </c>
      <c r="AB2143">
        <v>7.6735999999999999E-2</v>
      </c>
      <c r="AC2143">
        <v>5.4999999999999997E-3</v>
      </c>
      <c r="AD2143">
        <v>1.16442258104332</v>
      </c>
      <c r="AE2143">
        <v>4.2770137111398876</v>
      </c>
      <c r="AF2143">
        <v>9.8006860033230954</v>
      </c>
      <c r="AG2143">
        <v>1</v>
      </c>
      <c r="AH2143" t="s">
        <v>219</v>
      </c>
    </row>
    <row r="2144" spans="1:34">
      <c r="A2144" t="s">
        <v>422</v>
      </c>
      <c r="B2144" t="s">
        <v>500</v>
      </c>
      <c r="C2144" t="s">
        <v>2914</v>
      </c>
      <c r="D2144" t="s">
        <v>3031</v>
      </c>
      <c r="E2144" t="s">
        <v>53</v>
      </c>
      <c r="F2144" t="s">
        <v>39</v>
      </c>
      <c r="G2144" t="s">
        <v>239</v>
      </c>
      <c r="H2144" t="s">
        <v>302</v>
      </c>
      <c r="I2144">
        <v>1.751235261484007</v>
      </c>
      <c r="J2144">
        <v>3</v>
      </c>
      <c r="K2144">
        <v>2.02</v>
      </c>
      <c r="L2144">
        <v>1.059999999999999E-2</v>
      </c>
      <c r="M2144">
        <v>6.7818352614840069</v>
      </c>
      <c r="N2144">
        <v>164.53939036248121</v>
      </c>
      <c r="O2144">
        <v>435.63640787743952</v>
      </c>
      <c r="P2144">
        <v>53.049167857142862</v>
      </c>
      <c r="Q2144">
        <v>44.026333184789053</v>
      </c>
      <c r="R2144">
        <v>697.25129928185265</v>
      </c>
      <c r="S2144">
        <v>13783790.866863539</v>
      </c>
      <c r="T2144">
        <v>16492717.28688442</v>
      </c>
      <c r="U2144">
        <v>21852111.828571431</v>
      </c>
      <c r="V2144">
        <v>64097096.987666972</v>
      </c>
      <c r="W2144">
        <v>11968477.005347591</v>
      </c>
      <c r="X2144">
        <v>0.39547995289644289</v>
      </c>
      <c r="Y2144">
        <v>0.98472666751807103</v>
      </c>
      <c r="Z2144">
        <v>0.15244013752052549</v>
      </c>
      <c r="AA2144">
        <v>0.1265124516804283</v>
      </c>
      <c r="AB2144">
        <v>9.7707000000000002E-2</v>
      </c>
      <c r="AC2144">
        <v>5.4999999999999997E-3</v>
      </c>
      <c r="AD2144">
        <v>1.8463635266867451</v>
      </c>
      <c r="AE2144">
        <v>1.0749208889452151</v>
      </c>
      <c r="AF2144">
        <v>9.8063266771159672</v>
      </c>
      <c r="AG2144">
        <v>1</v>
      </c>
      <c r="AH2144" t="s">
        <v>931</v>
      </c>
    </row>
    <row r="2145" spans="1:34">
      <c r="A2145" t="s">
        <v>59</v>
      </c>
      <c r="B2145" t="s">
        <v>88</v>
      </c>
      <c r="C2145" t="s">
        <v>2333</v>
      </c>
      <c r="D2145" t="s">
        <v>3032</v>
      </c>
      <c r="E2145" t="s">
        <v>72</v>
      </c>
      <c r="F2145" t="s">
        <v>140</v>
      </c>
      <c r="G2145" t="s">
        <v>40</v>
      </c>
      <c r="I2145">
        <v>1</v>
      </c>
      <c r="J2145">
        <v>1.5</v>
      </c>
      <c r="K2145">
        <v>4.302464529589848</v>
      </c>
      <c r="M2145">
        <v>6.802464529589848</v>
      </c>
      <c r="N2145">
        <v>67.599837662337663</v>
      </c>
      <c r="O2145">
        <v>101.549623122</v>
      </c>
      <c r="P2145">
        <v>506.99151584905161</v>
      </c>
      <c r="R2145">
        <v>676.14097663338919</v>
      </c>
      <c r="S2145">
        <v>5235443.1818181816</v>
      </c>
      <c r="T2145">
        <v>2806982.4122378179</v>
      </c>
      <c r="U2145">
        <v>39751572.07318157</v>
      </c>
      <c r="V2145">
        <v>47793997.667237557</v>
      </c>
      <c r="X2145">
        <v>0.15873054746977161</v>
      </c>
      <c r="Y2145">
        <v>0.2499620949733542</v>
      </c>
      <c r="Z2145">
        <v>1.170436287319552</v>
      </c>
      <c r="AB2145">
        <v>7.1743000000000001E-2</v>
      </c>
      <c r="AC2145">
        <v>5.4999999999999997E-3</v>
      </c>
      <c r="AD2145">
        <v>1.851979871930221</v>
      </c>
      <c r="AE2145">
        <v>1.0781906279399911</v>
      </c>
      <c r="AF2145">
        <v>9.8098780294600587</v>
      </c>
      <c r="AG2145">
        <v>1</v>
      </c>
      <c r="AH2145" t="s">
        <v>2046</v>
      </c>
    </row>
    <row r="2146" spans="1:34">
      <c r="A2146" t="s">
        <v>59</v>
      </c>
      <c r="B2146" t="s">
        <v>90</v>
      </c>
      <c r="C2146" t="s">
        <v>2333</v>
      </c>
      <c r="D2146" t="s">
        <v>3033</v>
      </c>
      <c r="E2146" t="s">
        <v>72</v>
      </c>
      <c r="F2146" t="s">
        <v>140</v>
      </c>
      <c r="G2146" t="s">
        <v>40</v>
      </c>
      <c r="I2146">
        <v>1</v>
      </c>
      <c r="J2146">
        <v>1.5</v>
      </c>
      <c r="K2146">
        <v>4.304978898942772</v>
      </c>
      <c r="M2146">
        <v>6.804978898942772</v>
      </c>
      <c r="N2146">
        <v>67.599837662337663</v>
      </c>
      <c r="O2146">
        <v>101.549623122</v>
      </c>
      <c r="P2146">
        <v>507.28780276109381</v>
      </c>
      <c r="R2146">
        <v>676.43726354543139</v>
      </c>
      <c r="S2146">
        <v>5235443.1818181816</v>
      </c>
      <c r="T2146">
        <v>2806982.4122378179</v>
      </c>
      <c r="U2146">
        <v>39774802.975810513</v>
      </c>
      <c r="V2146">
        <v>47817228.569866508</v>
      </c>
      <c r="X2146">
        <v>0.15873054746977161</v>
      </c>
      <c r="Y2146">
        <v>0.2499620949733542</v>
      </c>
      <c r="Z2146">
        <v>1.1711202927564699</v>
      </c>
      <c r="AB2146">
        <v>7.1743000000000001E-2</v>
      </c>
      <c r="AC2146">
        <v>5.4999999999999997E-3</v>
      </c>
      <c r="AD2146">
        <v>1.852664412277613</v>
      </c>
      <c r="AE2146">
        <v>1.078589155482429</v>
      </c>
      <c r="AF2146">
        <v>9.8134754667028155</v>
      </c>
      <c r="AG2146">
        <v>1</v>
      </c>
      <c r="AH2146" t="s">
        <v>2046</v>
      </c>
    </row>
    <row r="2147" spans="1:34">
      <c r="A2147" t="s">
        <v>2958</v>
      </c>
      <c r="B2147" t="s">
        <v>3034</v>
      </c>
      <c r="C2147" t="s">
        <v>2960</v>
      </c>
      <c r="D2147" t="s">
        <v>3035</v>
      </c>
      <c r="E2147" t="s">
        <v>103</v>
      </c>
      <c r="F2147" t="s">
        <v>40</v>
      </c>
      <c r="G2147" t="s">
        <v>41</v>
      </c>
      <c r="I2147">
        <v>1.081267845139783</v>
      </c>
      <c r="J2147">
        <v>3.1935171176389452</v>
      </c>
      <c r="K2147">
        <v>8.4000000000000012E-3</v>
      </c>
      <c r="M2147">
        <v>4.2831849627787282</v>
      </c>
      <c r="N2147">
        <v>109.4023577328047</v>
      </c>
      <c r="O2147">
        <v>327.65441639136492</v>
      </c>
      <c r="P2147">
        <v>186.37200198002759</v>
      </c>
      <c r="R2147">
        <v>623.42877610419714</v>
      </c>
      <c r="S2147">
        <v>15622717.823580749</v>
      </c>
      <c r="T2147">
        <v>25690327.630956851</v>
      </c>
      <c r="U2147">
        <v>28686954.545454551</v>
      </c>
      <c r="V2147">
        <v>69999999.999992147</v>
      </c>
      <c r="X2147">
        <v>0.25135326649245432</v>
      </c>
      <c r="Y2147">
        <v>0.75642018979888437</v>
      </c>
      <c r="Z2147">
        <v>0.53555172982766541</v>
      </c>
      <c r="AB2147">
        <v>7.6735999999999999E-2</v>
      </c>
      <c r="AC2147">
        <v>5.4999999999999997E-3</v>
      </c>
      <c r="AD2147">
        <v>1.1661027123795491</v>
      </c>
      <c r="AE2147">
        <v>4.2831849627787282</v>
      </c>
      <c r="AF2147">
        <v>9.8147086379370059</v>
      </c>
      <c r="AG2147">
        <v>1</v>
      </c>
      <c r="AH2147" t="s">
        <v>219</v>
      </c>
    </row>
    <row r="2148" spans="1:34">
      <c r="A2148" t="s">
        <v>129</v>
      </c>
      <c r="B2148" t="s">
        <v>130</v>
      </c>
      <c r="C2148" t="s">
        <v>3036</v>
      </c>
      <c r="D2148" t="s">
        <v>3037</v>
      </c>
      <c r="E2148" t="s">
        <v>72</v>
      </c>
      <c r="F2148" t="s">
        <v>39</v>
      </c>
      <c r="G2148" t="s">
        <v>239</v>
      </c>
      <c r="I2148">
        <v>1.7817011841308159</v>
      </c>
      <c r="J2148">
        <v>3</v>
      </c>
      <c r="K2148">
        <v>2.02</v>
      </c>
      <c r="M2148">
        <v>6.801701184130815</v>
      </c>
      <c r="N2148">
        <v>118.07806518593991</v>
      </c>
      <c r="O2148">
        <v>512.97786940723859</v>
      </c>
      <c r="P2148">
        <v>65.162228955453145</v>
      </c>
      <c r="R2148">
        <v>696.21816354863154</v>
      </c>
      <c r="S2148">
        <v>9144859.2582113333</v>
      </c>
      <c r="T2148">
        <v>19420780.31490453</v>
      </c>
      <c r="U2148">
        <v>26841746.471274961</v>
      </c>
      <c r="V2148">
        <v>55407386.044390827</v>
      </c>
      <c r="X2148">
        <v>0.27725800207916468</v>
      </c>
      <c r="Y2148">
        <v>1.159551815958471</v>
      </c>
      <c r="Z2148">
        <v>0.1872477843547504</v>
      </c>
      <c r="AB2148">
        <v>7.9335000000000003E-2</v>
      </c>
      <c r="AC2148">
        <v>5.4999999999999997E-3</v>
      </c>
      <c r="AD2148">
        <v>1.851772050129856</v>
      </c>
      <c r="AE2148">
        <v>1.0780696376847341</v>
      </c>
      <c r="AF2148">
        <v>9.8163778719454058</v>
      </c>
      <c r="AG2148">
        <v>1</v>
      </c>
      <c r="AH2148" t="s">
        <v>1529</v>
      </c>
    </row>
    <row r="2149" spans="1:34">
      <c r="A2149" t="s">
        <v>125</v>
      </c>
      <c r="B2149" t="s">
        <v>126</v>
      </c>
      <c r="C2149" t="s">
        <v>3038</v>
      </c>
      <c r="D2149" t="s">
        <v>3039</v>
      </c>
      <c r="E2149" t="s">
        <v>72</v>
      </c>
      <c r="F2149" t="s">
        <v>40</v>
      </c>
      <c r="G2149" t="s">
        <v>239</v>
      </c>
      <c r="H2149" t="s">
        <v>302</v>
      </c>
      <c r="I2149">
        <v>1</v>
      </c>
      <c r="J2149">
        <v>4.5552076310397513</v>
      </c>
      <c r="K2149">
        <v>2.02</v>
      </c>
      <c r="L2149">
        <v>2.5666035760578201E-3</v>
      </c>
      <c r="M2149">
        <v>7.5777742346158083</v>
      </c>
      <c r="N2149">
        <v>60.170646557743339</v>
      </c>
      <c r="O2149">
        <v>489.57501849993679</v>
      </c>
      <c r="P2149">
        <v>58.149404109062978</v>
      </c>
      <c r="Q2149">
        <v>11.03895114211115</v>
      </c>
      <c r="R2149">
        <v>618.93402030885431</v>
      </c>
      <c r="S2149">
        <v>4660070.3812316712</v>
      </c>
      <c r="T2149">
        <v>38386000.603062853</v>
      </c>
      <c r="U2149">
        <v>23953010.62549923</v>
      </c>
      <c r="V2149">
        <v>69999999.99999845</v>
      </c>
      <c r="W2149">
        <v>3000918.3902046978</v>
      </c>
      <c r="X2149">
        <v>0.14128613322161709</v>
      </c>
      <c r="Y2149">
        <v>1.1302287101547339</v>
      </c>
      <c r="Z2149">
        <v>0.1670959888191465</v>
      </c>
      <c r="AA2149">
        <v>3.1721123971583783E-2</v>
      </c>
      <c r="AB2149">
        <v>0.100812</v>
      </c>
      <c r="AC2149">
        <v>5.4999999999999997E-3</v>
      </c>
      <c r="AD2149">
        <v>2.0630589539268169</v>
      </c>
      <c r="AE2149">
        <v>7.5777742346158083E-2</v>
      </c>
      <c r="AF2149">
        <v>9.8229229308887831</v>
      </c>
      <c r="AG2149">
        <v>1</v>
      </c>
      <c r="AH2149" t="s">
        <v>3025</v>
      </c>
    </row>
    <row r="2150" spans="1:34">
      <c r="A2150" t="s">
        <v>354</v>
      </c>
      <c r="B2150" t="s">
        <v>590</v>
      </c>
      <c r="C2150" t="s">
        <v>2350</v>
      </c>
      <c r="D2150" t="s">
        <v>3040</v>
      </c>
      <c r="E2150" t="s">
        <v>140</v>
      </c>
      <c r="F2150" t="s">
        <v>40</v>
      </c>
      <c r="G2150" t="s">
        <v>239</v>
      </c>
      <c r="H2150" t="s">
        <v>302</v>
      </c>
      <c r="I2150">
        <v>1.5</v>
      </c>
      <c r="J2150">
        <v>3.2705461088204739</v>
      </c>
      <c r="K2150">
        <v>2.02</v>
      </c>
      <c r="L2150">
        <v>4.6898757703189896E-3</v>
      </c>
      <c r="M2150">
        <v>6.7952359845907928</v>
      </c>
      <c r="N2150">
        <v>102.28548995737501</v>
      </c>
      <c r="O2150">
        <v>397.35333268389792</v>
      </c>
      <c r="P2150">
        <v>72.812583333333336</v>
      </c>
      <c r="Q2150">
        <v>22.160854790972099</v>
      </c>
      <c r="R2150">
        <v>594.6122607655783</v>
      </c>
      <c r="S2150">
        <v>2827322.8645324088</v>
      </c>
      <c r="T2150">
        <v>31155195.20331715</v>
      </c>
      <c r="U2150">
        <v>29993094.66666666</v>
      </c>
      <c r="V2150">
        <v>70000000.000004709</v>
      </c>
      <c r="W2150">
        <v>6024387.2654884923</v>
      </c>
      <c r="X2150">
        <v>0.25177341450499602</v>
      </c>
      <c r="Y2150">
        <v>0.91732651320946612</v>
      </c>
      <c r="Z2150">
        <v>0.209231561302682</v>
      </c>
      <c r="AA2150">
        <v>6.368061721543708E-2</v>
      </c>
      <c r="AB2150">
        <v>9.7012000000000015E-2</v>
      </c>
      <c r="AC2150">
        <v>5.4999999999999997E-3</v>
      </c>
      <c r="AD2150">
        <v>1.850011891092781</v>
      </c>
      <c r="AE2150">
        <v>1.077044903557641</v>
      </c>
      <c r="AF2150">
        <v>9.8248047792412159</v>
      </c>
      <c r="AG2150">
        <v>1</v>
      </c>
      <c r="AH2150" t="s">
        <v>2236</v>
      </c>
    </row>
    <row r="2151" spans="1:34">
      <c r="A2151" t="s">
        <v>354</v>
      </c>
      <c r="B2151" t="s">
        <v>597</v>
      </c>
      <c r="C2151" t="s">
        <v>2350</v>
      </c>
      <c r="D2151" t="s">
        <v>3041</v>
      </c>
      <c r="E2151" t="s">
        <v>140</v>
      </c>
      <c r="F2151" t="s">
        <v>40</v>
      </c>
      <c r="G2151" t="s">
        <v>239</v>
      </c>
      <c r="H2151" t="s">
        <v>302</v>
      </c>
      <c r="I2151">
        <v>1.5</v>
      </c>
      <c r="J2151">
        <v>3.2730691016408868</v>
      </c>
      <c r="K2151">
        <v>2.02</v>
      </c>
      <c r="L2151">
        <v>4.6711657322086441E-3</v>
      </c>
      <c r="M2151">
        <v>6.7977402673730953</v>
      </c>
      <c r="N2151">
        <v>102.28548995737501</v>
      </c>
      <c r="O2151">
        <v>397.65986241079122</v>
      </c>
      <c r="P2151">
        <v>72.812583333333336</v>
      </c>
      <c r="Q2151">
        <v>22.072445106365731</v>
      </c>
      <c r="R2151">
        <v>594.83038080786525</v>
      </c>
      <c r="S2151">
        <v>2827322.8645324088</v>
      </c>
      <c r="T2151">
        <v>31179229.212073222</v>
      </c>
      <c r="U2151">
        <v>29993094.66666666</v>
      </c>
      <c r="V2151">
        <v>70000000.000004709</v>
      </c>
      <c r="W2151">
        <v>6000353.2567324117</v>
      </c>
      <c r="X2151">
        <v>0.25177341450499602</v>
      </c>
      <c r="Y2151">
        <v>0.91803416512134717</v>
      </c>
      <c r="Z2151">
        <v>0.209231561302682</v>
      </c>
      <c r="AA2151">
        <v>6.3426566397602691E-2</v>
      </c>
      <c r="AB2151">
        <v>9.7012000000000015E-2</v>
      </c>
      <c r="AC2151">
        <v>5.4999999999999997E-3</v>
      </c>
      <c r="AD2151">
        <v>1.85069368535812</v>
      </c>
      <c r="AE2151">
        <v>1.0774418323786361</v>
      </c>
      <c r="AF2151">
        <v>9.8283877851098502</v>
      </c>
      <c r="AG2151">
        <v>1</v>
      </c>
      <c r="AH2151" t="s">
        <v>2236</v>
      </c>
    </row>
    <row r="2152" spans="1:34">
      <c r="A2152" t="s">
        <v>59</v>
      </c>
      <c r="B2152" t="s">
        <v>110</v>
      </c>
      <c r="C2152" t="s">
        <v>2205</v>
      </c>
      <c r="D2152" t="s">
        <v>3042</v>
      </c>
      <c r="E2152" t="s">
        <v>53</v>
      </c>
      <c r="F2152" t="s">
        <v>72</v>
      </c>
      <c r="G2152" t="s">
        <v>140</v>
      </c>
      <c r="I2152">
        <v>4.319652072848398</v>
      </c>
      <c r="J2152">
        <v>1</v>
      </c>
      <c r="K2152">
        <v>1.5</v>
      </c>
      <c r="M2152">
        <v>6.819652072848398</v>
      </c>
      <c r="N2152">
        <v>500.54255605039913</v>
      </c>
      <c r="O2152">
        <v>67.599837662337663</v>
      </c>
      <c r="P2152">
        <v>101.549623122</v>
      </c>
      <c r="R2152">
        <v>669.69201683473671</v>
      </c>
      <c r="S2152">
        <v>41931442.053873301</v>
      </c>
      <c r="T2152">
        <v>5235443.1818181816</v>
      </c>
      <c r="U2152">
        <v>2806982.4122378179</v>
      </c>
      <c r="V2152">
        <v>49973867.647929303</v>
      </c>
      <c r="X2152">
        <v>1.2030830189256321</v>
      </c>
      <c r="Y2152">
        <v>0.15873054746977161</v>
      </c>
      <c r="Z2152">
        <v>0.2499620949733542</v>
      </c>
      <c r="AB2152">
        <v>6.8638000000000005E-2</v>
      </c>
      <c r="AC2152">
        <v>5.4999999999999997E-3</v>
      </c>
      <c r="AD2152">
        <v>1.8566592030791449</v>
      </c>
      <c r="AE2152">
        <v>1.080914853546471</v>
      </c>
      <c r="AF2152">
        <v>9.8313641294740144</v>
      </c>
      <c r="AG2152">
        <v>1</v>
      </c>
      <c r="AH2152" t="s">
        <v>2016</v>
      </c>
    </row>
    <row r="2153" spans="1:34">
      <c r="A2153" t="s">
        <v>125</v>
      </c>
      <c r="B2153" t="s">
        <v>145</v>
      </c>
      <c r="C2153" t="s">
        <v>3000</v>
      </c>
      <c r="D2153" t="s">
        <v>3043</v>
      </c>
      <c r="E2153" t="s">
        <v>72</v>
      </c>
      <c r="F2153" t="s">
        <v>40</v>
      </c>
      <c r="I2153">
        <v>2.6237853539210159</v>
      </c>
      <c r="J2153">
        <v>5</v>
      </c>
      <c r="M2153">
        <v>7.6237853539210159</v>
      </c>
      <c r="N2153">
        <v>157.87486117416489</v>
      </c>
      <c r="O2153">
        <v>537.37947658402197</v>
      </c>
      <c r="R2153">
        <v>695.25433775818692</v>
      </c>
      <c r="S2153">
        <v>12227024.414516781</v>
      </c>
      <c r="T2153">
        <v>42134194.214876033</v>
      </c>
      <c r="V2153">
        <v>54361218.629392818</v>
      </c>
      <c r="X2153">
        <v>0.37070448705901238</v>
      </c>
      <c r="Y2153">
        <v>1.240589674171179</v>
      </c>
      <c r="AB2153">
        <v>5.1397000000000012E-2</v>
      </c>
      <c r="AC2153">
        <v>5.4999999999999997E-3</v>
      </c>
      <c r="AD2153">
        <v>2.075585541381638</v>
      </c>
      <c r="AE2153">
        <v>7.6237853539210157E-2</v>
      </c>
      <c r="AF2153">
        <v>9.8325057488418643</v>
      </c>
      <c r="AG2153">
        <v>1</v>
      </c>
      <c r="AH2153" t="s">
        <v>1326</v>
      </c>
    </row>
    <row r="2154" spans="1:34">
      <c r="A2154" t="s">
        <v>354</v>
      </c>
      <c r="B2154" t="s">
        <v>590</v>
      </c>
      <c r="C2154" t="s">
        <v>2357</v>
      </c>
      <c r="D2154" t="s">
        <v>3044</v>
      </c>
      <c r="E2154" t="s">
        <v>53</v>
      </c>
      <c r="F2154" t="s">
        <v>140</v>
      </c>
      <c r="G2154" t="s">
        <v>239</v>
      </c>
      <c r="H2154" t="s">
        <v>302</v>
      </c>
      <c r="I2154">
        <v>3.2793168135565209</v>
      </c>
      <c r="J2154">
        <v>1.5</v>
      </c>
      <c r="K2154">
        <v>2.02</v>
      </c>
      <c r="L2154">
        <v>3.6908547635601491E-3</v>
      </c>
      <c r="M2154">
        <v>6.8030076683200811</v>
      </c>
      <c r="N2154">
        <v>387.22360845037491</v>
      </c>
      <c r="O2154">
        <v>102.28548995737501</v>
      </c>
      <c r="P2154">
        <v>72.812583333333336</v>
      </c>
      <c r="Q2154">
        <v>17.440226666016969</v>
      </c>
      <c r="R2154">
        <v>579.76190840710024</v>
      </c>
      <c r="S2154">
        <v>32438489.202092431</v>
      </c>
      <c r="T2154">
        <v>2827322.8645324088</v>
      </c>
      <c r="U2154">
        <v>29993094.66666666</v>
      </c>
      <c r="V2154">
        <v>70000000.000000134</v>
      </c>
      <c r="W2154">
        <v>4741093.2667086264</v>
      </c>
      <c r="X2154">
        <v>0.93071436628626381</v>
      </c>
      <c r="Y2154">
        <v>0.25177341450499602</v>
      </c>
      <c r="Z2154">
        <v>0.209231561302682</v>
      </c>
      <c r="AA2154">
        <v>5.0115593867864849E-2</v>
      </c>
      <c r="AB2154">
        <v>9.3907000000000004E-2</v>
      </c>
      <c r="AC2154">
        <v>5.4999999999999997E-3</v>
      </c>
      <c r="AD2154">
        <v>1.852127742160441</v>
      </c>
      <c r="AE2154">
        <v>1.0782767154287329</v>
      </c>
      <c r="AF2154">
        <v>9.8328191259092552</v>
      </c>
      <c r="AG2154">
        <v>1</v>
      </c>
      <c r="AH2154" t="s">
        <v>2265</v>
      </c>
    </row>
    <row r="2155" spans="1:34">
      <c r="A2155" t="s">
        <v>422</v>
      </c>
      <c r="B2155" t="s">
        <v>1398</v>
      </c>
      <c r="C2155" t="s">
        <v>1329</v>
      </c>
      <c r="D2155" t="s">
        <v>3045</v>
      </c>
      <c r="E2155" t="s">
        <v>53</v>
      </c>
      <c r="F2155" t="s">
        <v>140</v>
      </c>
      <c r="G2155" t="s">
        <v>41</v>
      </c>
      <c r="I2155">
        <v>3.5603410888839711</v>
      </c>
      <c r="J2155">
        <v>1.5</v>
      </c>
      <c r="K2155">
        <v>8.4000000000000012E-3</v>
      </c>
      <c r="M2155">
        <v>5.0687410888839706</v>
      </c>
      <c r="N2155">
        <v>334.51607852564428</v>
      </c>
      <c r="O2155">
        <v>98.483511307937491</v>
      </c>
      <c r="P2155">
        <v>186.37200198002759</v>
      </c>
      <c r="R2155">
        <v>619.37159181360937</v>
      </c>
      <c r="S2155">
        <v>28023074.947846491</v>
      </c>
      <c r="T2155">
        <v>2722230.5276770229</v>
      </c>
      <c r="U2155">
        <v>28686954.545454551</v>
      </c>
      <c r="V2155">
        <v>59432260.020978063</v>
      </c>
      <c r="X2155">
        <v>0.80402876592030192</v>
      </c>
      <c r="Y2155">
        <v>0.24241493025817981</v>
      </c>
      <c r="Z2155">
        <v>0.53555172982766541</v>
      </c>
      <c r="AB2155">
        <v>6.6725999999999994E-2</v>
      </c>
      <c r="AC2155">
        <v>5.4999999999999997E-3</v>
      </c>
      <c r="AD2155">
        <v>1.3799713959265261</v>
      </c>
      <c r="AE2155">
        <v>3.3124223015856749</v>
      </c>
      <c r="AF2155">
        <v>9.8333607863961738</v>
      </c>
      <c r="AG2155">
        <v>1</v>
      </c>
      <c r="AH2155" t="s">
        <v>267</v>
      </c>
    </row>
    <row r="2156" spans="1:34">
      <c r="A2156" t="s">
        <v>59</v>
      </c>
      <c r="B2156" t="s">
        <v>97</v>
      </c>
      <c r="C2156" t="s">
        <v>2273</v>
      </c>
      <c r="D2156" t="s">
        <v>3046</v>
      </c>
      <c r="E2156" t="s">
        <v>39</v>
      </c>
      <c r="F2156" t="s">
        <v>140</v>
      </c>
      <c r="I2156">
        <v>3</v>
      </c>
      <c r="J2156">
        <v>3.8381889435233338</v>
      </c>
      <c r="M2156">
        <v>6.8381889435233338</v>
      </c>
      <c r="N2156">
        <v>520.4513126959248</v>
      </c>
      <c r="O2156">
        <v>259.84442712388119</v>
      </c>
      <c r="R2156">
        <v>780.29573981980604</v>
      </c>
      <c r="S2156">
        <v>19703716.692789972</v>
      </c>
      <c r="T2156">
        <v>7182485.9062104328</v>
      </c>
      <c r="V2156">
        <v>26886202.599000409</v>
      </c>
      <c r="X2156">
        <v>1.176445029591396</v>
      </c>
      <c r="Y2156">
        <v>0.63960116615110518</v>
      </c>
      <c r="AB2156">
        <v>4.4491999999999997E-2</v>
      </c>
      <c r="AC2156">
        <v>5.4999999999999997E-3</v>
      </c>
      <c r="AD2156">
        <v>1.8617058903833159</v>
      </c>
      <c r="AE2156">
        <v>1.083852947548448</v>
      </c>
      <c r="AF2156">
        <v>9.8337397814550975</v>
      </c>
      <c r="AG2156">
        <v>1</v>
      </c>
      <c r="AH2156" t="s">
        <v>2010</v>
      </c>
    </row>
    <row r="2157" spans="1:34">
      <c r="A2157" t="s">
        <v>59</v>
      </c>
      <c r="B2157" t="s">
        <v>97</v>
      </c>
      <c r="C2157" t="s">
        <v>2333</v>
      </c>
      <c r="D2157" t="s">
        <v>3047</v>
      </c>
      <c r="E2157" t="s">
        <v>72</v>
      </c>
      <c r="F2157" t="s">
        <v>140</v>
      </c>
      <c r="G2157" t="s">
        <v>40</v>
      </c>
      <c r="I2157">
        <v>1</v>
      </c>
      <c r="J2157">
        <v>1.5</v>
      </c>
      <c r="K2157">
        <v>4.3196379503026421</v>
      </c>
      <c r="M2157">
        <v>6.8196379503026421</v>
      </c>
      <c r="N2157">
        <v>67.599837662337663</v>
      </c>
      <c r="O2157">
        <v>101.549623122</v>
      </c>
      <c r="P2157">
        <v>509.01518822092419</v>
      </c>
      <c r="R2157">
        <v>678.16464900526182</v>
      </c>
      <c r="S2157">
        <v>5235443.1818181816</v>
      </c>
      <c r="T2157">
        <v>2806982.4122378179</v>
      </c>
      <c r="U2157">
        <v>39910241.706949078</v>
      </c>
      <c r="V2157">
        <v>47952667.30100508</v>
      </c>
      <c r="X2157">
        <v>0.15873054746977161</v>
      </c>
      <c r="Y2157">
        <v>0.2499620949733542</v>
      </c>
      <c r="Z2157">
        <v>1.1751081200892171</v>
      </c>
      <c r="AB2157">
        <v>7.1743000000000001E-2</v>
      </c>
      <c r="AC2157">
        <v>5.4999999999999997E-3</v>
      </c>
      <c r="AD2157">
        <v>1.856655358197578</v>
      </c>
      <c r="AE2157">
        <v>1.0809126151229691</v>
      </c>
      <c r="AF2157">
        <v>9.8344489236231887</v>
      </c>
      <c r="AG2157">
        <v>1</v>
      </c>
      <c r="AH2157" t="s">
        <v>2046</v>
      </c>
    </row>
    <row r="2158" spans="1:34">
      <c r="A2158" t="s">
        <v>59</v>
      </c>
      <c r="B2158" t="s">
        <v>97</v>
      </c>
      <c r="C2158" t="s">
        <v>2322</v>
      </c>
      <c r="D2158" t="s">
        <v>3048</v>
      </c>
      <c r="E2158" t="s">
        <v>53</v>
      </c>
      <c r="F2158" t="s">
        <v>39</v>
      </c>
      <c r="G2158" t="s">
        <v>140</v>
      </c>
      <c r="H2158" t="s">
        <v>239</v>
      </c>
      <c r="I2158">
        <v>1.5</v>
      </c>
      <c r="J2158">
        <v>1.7811208505110681</v>
      </c>
      <c r="K2158">
        <v>1.5</v>
      </c>
      <c r="L2158">
        <v>2.02</v>
      </c>
      <c r="M2158">
        <v>6.801120850511067</v>
      </c>
      <c r="N2158">
        <v>173.8134973404255</v>
      </c>
      <c r="O2158">
        <v>308.99556157285582</v>
      </c>
      <c r="P2158">
        <v>101.549623122</v>
      </c>
      <c r="Q2158">
        <v>68.987406144393248</v>
      </c>
      <c r="R2158">
        <v>653.34608817967455</v>
      </c>
      <c r="S2158">
        <v>14560701.190764019</v>
      </c>
      <c r="T2158">
        <v>11698233.544697059</v>
      </c>
      <c r="U2158">
        <v>2806982.4122378179</v>
      </c>
      <c r="V2158">
        <v>57483337.716669723</v>
      </c>
      <c r="W2158">
        <v>28417420.568970811</v>
      </c>
      <c r="X2158">
        <v>0.41777080606366312</v>
      </c>
      <c r="Y2158">
        <v>0.69846359056178164</v>
      </c>
      <c r="Z2158">
        <v>0.2499620949733542</v>
      </c>
      <c r="AA2158">
        <v>0.19823967282871621</v>
      </c>
      <c r="AB2158">
        <v>9.9680999999999992E-2</v>
      </c>
      <c r="AC2158">
        <v>5.4999999999999997E-3</v>
      </c>
      <c r="AD2158">
        <v>1.85161405354228</v>
      </c>
      <c r="AE2158">
        <v>1.077977654806004</v>
      </c>
      <c r="AF2158">
        <v>9.8358935588593503</v>
      </c>
      <c r="AG2158">
        <v>1</v>
      </c>
      <c r="AH2158" t="s">
        <v>2164</v>
      </c>
    </row>
    <row r="2159" spans="1:34">
      <c r="A2159" t="s">
        <v>59</v>
      </c>
      <c r="B2159" t="s">
        <v>105</v>
      </c>
      <c r="C2159" t="s">
        <v>2333</v>
      </c>
      <c r="D2159" t="s">
        <v>3049</v>
      </c>
      <c r="E2159" t="s">
        <v>72</v>
      </c>
      <c r="F2159" t="s">
        <v>140</v>
      </c>
      <c r="G2159" t="s">
        <v>40</v>
      </c>
      <c r="I2159">
        <v>1</v>
      </c>
      <c r="J2159">
        <v>1.5</v>
      </c>
      <c r="K2159">
        <v>4.3248067683417073</v>
      </c>
      <c r="M2159">
        <v>6.8248067683417073</v>
      </c>
      <c r="N2159">
        <v>67.599837662337663</v>
      </c>
      <c r="O2159">
        <v>101.549623122</v>
      </c>
      <c r="P2159">
        <v>509.62426863861288</v>
      </c>
      <c r="R2159">
        <v>678.77372942295051</v>
      </c>
      <c r="S2159">
        <v>5235443.1818181816</v>
      </c>
      <c r="T2159">
        <v>2806982.4122378179</v>
      </c>
      <c r="U2159">
        <v>39957997.741054639</v>
      </c>
      <c r="V2159">
        <v>48000423.335110627</v>
      </c>
      <c r="X2159">
        <v>0.15873054746977161</v>
      </c>
      <c r="Y2159">
        <v>0.2499620949733542</v>
      </c>
      <c r="Z2159">
        <v>1.1765142379441971</v>
      </c>
      <c r="AB2159">
        <v>7.1743000000000001E-2</v>
      </c>
      <c r="AC2159">
        <v>5.4999999999999997E-3</v>
      </c>
      <c r="AD2159">
        <v>1.858062575674182</v>
      </c>
      <c r="AE2159">
        <v>1.081731872782161</v>
      </c>
      <c r="AF2159">
        <v>9.8418442167980498</v>
      </c>
      <c r="AG2159">
        <v>1</v>
      </c>
      <c r="AH2159" t="s">
        <v>2046</v>
      </c>
    </row>
    <row r="2160" spans="1:34">
      <c r="A2160" t="s">
        <v>129</v>
      </c>
      <c r="B2160" t="s">
        <v>136</v>
      </c>
      <c r="C2160" t="s">
        <v>3036</v>
      </c>
      <c r="D2160" t="s">
        <v>3050</v>
      </c>
      <c r="E2160" t="s">
        <v>72</v>
      </c>
      <c r="F2160" t="s">
        <v>39</v>
      </c>
      <c r="G2160" t="s">
        <v>239</v>
      </c>
      <c r="I2160">
        <v>1.799935119804863</v>
      </c>
      <c r="J2160">
        <v>3</v>
      </c>
      <c r="K2160">
        <v>2.02</v>
      </c>
      <c r="M2160">
        <v>6.8199351198048639</v>
      </c>
      <c r="N2160">
        <v>119.2864764864951</v>
      </c>
      <c r="O2160">
        <v>512.97786940723859</v>
      </c>
      <c r="P2160">
        <v>65.162228955453145</v>
      </c>
      <c r="R2160">
        <v>697.42657484918686</v>
      </c>
      <c r="S2160">
        <v>9238447.7774016522</v>
      </c>
      <c r="T2160">
        <v>19420780.31490453</v>
      </c>
      <c r="U2160">
        <v>26841746.471274961</v>
      </c>
      <c r="V2160">
        <v>55500974.563581146</v>
      </c>
      <c r="X2160">
        <v>0.28009546136810409</v>
      </c>
      <c r="Y2160">
        <v>1.159551815958471</v>
      </c>
      <c r="Z2160">
        <v>0.1872477843547504</v>
      </c>
      <c r="AB2160">
        <v>7.9335000000000003E-2</v>
      </c>
      <c r="AC2160">
        <v>5.4999999999999997E-3</v>
      </c>
      <c r="AD2160">
        <v>1.8567362629835229</v>
      </c>
      <c r="AE2160">
        <v>1.080959716489071</v>
      </c>
      <c r="AF2160">
        <v>9.8424660992774591</v>
      </c>
      <c r="AG2160">
        <v>1</v>
      </c>
      <c r="AH2160" t="s">
        <v>1529</v>
      </c>
    </row>
    <row r="2161" spans="1:34">
      <c r="A2161" t="s">
        <v>99</v>
      </c>
      <c r="B2161" t="s">
        <v>204</v>
      </c>
      <c r="C2161" t="s">
        <v>2354</v>
      </c>
      <c r="D2161" t="s">
        <v>3051</v>
      </c>
      <c r="E2161" t="s">
        <v>39</v>
      </c>
      <c r="F2161" t="s">
        <v>140</v>
      </c>
      <c r="G2161" t="s">
        <v>302</v>
      </c>
      <c r="I2161">
        <v>3</v>
      </c>
      <c r="J2161">
        <v>3.8219524609558069</v>
      </c>
      <c r="K2161">
        <v>1.06E-2</v>
      </c>
      <c r="M2161">
        <v>6.8325524609558066</v>
      </c>
      <c r="N2161">
        <v>476.27274623318817</v>
      </c>
      <c r="O2161">
        <v>253.43281943786911</v>
      </c>
      <c r="P2161">
        <v>45.590555237246413</v>
      </c>
      <c r="R2161">
        <v>775.29612090830381</v>
      </c>
      <c r="S2161">
        <v>18031164.55152189</v>
      </c>
      <c r="T2161">
        <v>7005259.5467666062</v>
      </c>
      <c r="U2161">
        <v>12393707.868601991</v>
      </c>
      <c r="V2161">
        <v>37430131.966890477</v>
      </c>
      <c r="X2161">
        <v>1.0765823648969071</v>
      </c>
      <c r="Y2161">
        <v>0.62381913919648568</v>
      </c>
      <c r="Z2161">
        <v>0.13100734263576561</v>
      </c>
      <c r="AB2161">
        <v>6.2864000000000003E-2</v>
      </c>
      <c r="AC2161">
        <v>5.4999999999999997E-3</v>
      </c>
      <c r="AD2161">
        <v>1.8601713506267119</v>
      </c>
      <c r="AE2161">
        <v>1.0829595650614949</v>
      </c>
      <c r="AF2161">
        <v>9.8440473766440135</v>
      </c>
      <c r="AG2161">
        <v>1</v>
      </c>
      <c r="AH2161" t="s">
        <v>943</v>
      </c>
    </row>
    <row r="2162" spans="1:34">
      <c r="A2162" t="s">
        <v>354</v>
      </c>
      <c r="B2162" t="s">
        <v>597</v>
      </c>
      <c r="C2162" t="s">
        <v>2357</v>
      </c>
      <c r="D2162" t="s">
        <v>3052</v>
      </c>
      <c r="E2162" t="s">
        <v>53</v>
      </c>
      <c r="F2162" t="s">
        <v>140</v>
      </c>
      <c r="G2162" t="s">
        <v>239</v>
      </c>
      <c r="H2162" t="s">
        <v>302</v>
      </c>
      <c r="I2162">
        <v>3.2903381986202578</v>
      </c>
      <c r="J2162">
        <v>1.5</v>
      </c>
      <c r="K2162">
        <v>2.02</v>
      </c>
      <c r="L2162">
        <v>3.6059832638494298E-3</v>
      </c>
      <c r="M2162">
        <v>6.8139441818841071</v>
      </c>
      <c r="N2162">
        <v>388.52501991414653</v>
      </c>
      <c r="O2162">
        <v>102.28548995737501</v>
      </c>
      <c r="P2162">
        <v>72.812583333333336</v>
      </c>
      <c r="Q2162">
        <v>17.039187262610049</v>
      </c>
      <c r="R2162">
        <v>580.66228046746494</v>
      </c>
      <c r="S2162">
        <v>32547511.019961379</v>
      </c>
      <c r="T2162">
        <v>2827322.8645324088</v>
      </c>
      <c r="U2162">
        <v>29993094.66666666</v>
      </c>
      <c r="V2162">
        <v>70000000.00000003</v>
      </c>
      <c r="W2162">
        <v>4632071.4488395816</v>
      </c>
      <c r="X2162">
        <v>0.9338423841016783</v>
      </c>
      <c r="Y2162">
        <v>0.25177341450499602</v>
      </c>
      <c r="Z2162">
        <v>0.209231561302682</v>
      </c>
      <c r="AA2162">
        <v>4.8963181789109349E-2</v>
      </c>
      <c r="AB2162">
        <v>9.3907000000000004E-2</v>
      </c>
      <c r="AC2162">
        <v>5.4999999999999997E-3</v>
      </c>
      <c r="AD2162">
        <v>1.8551052222930551</v>
      </c>
      <c r="AE2162">
        <v>1.080010152828631</v>
      </c>
      <c r="AF2162">
        <v>9.8484665570057928</v>
      </c>
      <c r="AG2162">
        <v>1</v>
      </c>
      <c r="AH2162" t="s">
        <v>2265</v>
      </c>
    </row>
    <row r="2163" spans="1:34">
      <c r="A2163" t="s">
        <v>59</v>
      </c>
      <c r="B2163" t="s">
        <v>105</v>
      </c>
      <c r="C2163" t="s">
        <v>2322</v>
      </c>
      <c r="D2163" t="s">
        <v>3053</v>
      </c>
      <c r="E2163" t="s">
        <v>53</v>
      </c>
      <c r="F2163" t="s">
        <v>39</v>
      </c>
      <c r="G2163" t="s">
        <v>140</v>
      </c>
      <c r="H2163" t="s">
        <v>239</v>
      </c>
      <c r="I2163">
        <v>1.5</v>
      </c>
      <c r="J2163">
        <v>1.79076092177498</v>
      </c>
      <c r="K2163">
        <v>1.5</v>
      </c>
      <c r="L2163">
        <v>2.02</v>
      </c>
      <c r="M2163">
        <v>6.81076092177498</v>
      </c>
      <c r="N2163">
        <v>173.8134973404255</v>
      </c>
      <c r="O2163">
        <v>310.66795748745102</v>
      </c>
      <c r="P2163">
        <v>101.549623122</v>
      </c>
      <c r="Q2163">
        <v>68.987406144393248</v>
      </c>
      <c r="R2163">
        <v>655.01848409426975</v>
      </c>
      <c r="S2163">
        <v>14560701.190764019</v>
      </c>
      <c r="T2163">
        <v>11761548.622391211</v>
      </c>
      <c r="U2163">
        <v>2806982.4122378179</v>
      </c>
      <c r="V2163">
        <v>57546652.794363871</v>
      </c>
      <c r="W2163">
        <v>28417420.568970811</v>
      </c>
      <c r="X2163">
        <v>0.41777080606366312</v>
      </c>
      <c r="Y2163">
        <v>0.7022439285362273</v>
      </c>
      <c r="Z2163">
        <v>0.2499620949733542</v>
      </c>
      <c r="AA2163">
        <v>0.19823967282871621</v>
      </c>
      <c r="AB2163">
        <v>9.9680999999999992E-2</v>
      </c>
      <c r="AC2163">
        <v>5.4999999999999997E-3</v>
      </c>
      <c r="AD2163">
        <v>1.854238575561775</v>
      </c>
      <c r="AE2163">
        <v>1.0795056061013339</v>
      </c>
      <c r="AF2163">
        <v>9.8496861034380885</v>
      </c>
      <c r="AG2163">
        <v>1</v>
      </c>
      <c r="AH2163" t="s">
        <v>2164</v>
      </c>
    </row>
    <row r="2164" spans="1:34">
      <c r="A2164" t="s">
        <v>147</v>
      </c>
      <c r="B2164" t="s">
        <v>171</v>
      </c>
      <c r="C2164" t="s">
        <v>2962</v>
      </c>
      <c r="D2164" t="s">
        <v>3054</v>
      </c>
      <c r="E2164" t="s">
        <v>72</v>
      </c>
      <c r="F2164" t="s">
        <v>39</v>
      </c>
      <c r="G2164" t="s">
        <v>239</v>
      </c>
      <c r="I2164">
        <v>1</v>
      </c>
      <c r="J2164">
        <v>3</v>
      </c>
      <c r="K2164">
        <v>2.8259067805343929</v>
      </c>
      <c r="M2164">
        <v>6.8259067805343916</v>
      </c>
      <c r="N2164">
        <v>66.272653482880756</v>
      </c>
      <c r="O2164">
        <v>512.97786940723859</v>
      </c>
      <c r="P2164">
        <v>91.159596356410688</v>
      </c>
      <c r="R2164">
        <v>670.41011924653003</v>
      </c>
      <c r="S2164">
        <v>5132655.9917355375</v>
      </c>
      <c r="T2164">
        <v>19420780.31490453</v>
      </c>
      <c r="U2164">
        <v>37550630.373545058</v>
      </c>
      <c r="V2164">
        <v>62104066.680185117</v>
      </c>
      <c r="X2164">
        <v>0.1556141986931564</v>
      </c>
      <c r="Y2164">
        <v>1.159551815958471</v>
      </c>
      <c r="Z2164">
        <v>0.2619528630931342</v>
      </c>
      <c r="AB2164">
        <v>7.9335000000000003E-2</v>
      </c>
      <c r="AC2164">
        <v>5.4999999999999997E-3</v>
      </c>
      <c r="AD2164">
        <v>1.858362055433447</v>
      </c>
      <c r="AE2164">
        <v>1.0819062247147011</v>
      </c>
      <c r="AF2164">
        <v>9.8510100606825404</v>
      </c>
      <c r="AG2164">
        <v>1</v>
      </c>
      <c r="AH2164" t="s">
        <v>1529</v>
      </c>
    </row>
    <row r="2165" spans="1:34">
      <c r="A2165" t="s">
        <v>459</v>
      </c>
      <c r="B2165" t="s">
        <v>953</v>
      </c>
      <c r="C2165" t="s">
        <v>1814</v>
      </c>
      <c r="D2165" t="s">
        <v>3055</v>
      </c>
      <c r="E2165" t="s">
        <v>53</v>
      </c>
      <c r="F2165" t="s">
        <v>72</v>
      </c>
      <c r="I2165">
        <v>5</v>
      </c>
      <c r="J2165">
        <v>1.851507464505675</v>
      </c>
      <c r="M2165">
        <v>6.8515074645056746</v>
      </c>
      <c r="N2165">
        <v>559.16666666666663</v>
      </c>
      <c r="O2165">
        <v>120.6565697702865</v>
      </c>
      <c r="R2165">
        <v>679.82323643695315</v>
      </c>
      <c r="S2165">
        <v>46842500</v>
      </c>
      <c r="T2165">
        <v>9344558.1733601429</v>
      </c>
      <c r="V2165">
        <v>56187058.173360139</v>
      </c>
      <c r="X2165">
        <v>1.343989463601533</v>
      </c>
      <c r="Y2165">
        <v>0.28331256461185972</v>
      </c>
      <c r="AB2165">
        <v>4.8292000000000002E-2</v>
      </c>
      <c r="AC2165">
        <v>5.4999999999999997E-3</v>
      </c>
      <c r="AD2165">
        <v>1.865331875153377</v>
      </c>
      <c r="AE2165">
        <v>1.08596393312415</v>
      </c>
      <c r="AF2165">
        <v>9.8565952727832027</v>
      </c>
      <c r="AG2165">
        <v>1</v>
      </c>
      <c r="AH2165" t="s">
        <v>1304</v>
      </c>
    </row>
    <row r="2166" spans="1:34">
      <c r="A2166" t="s">
        <v>459</v>
      </c>
      <c r="B2166" t="s">
        <v>767</v>
      </c>
      <c r="C2166" t="s">
        <v>2317</v>
      </c>
      <c r="D2166" t="s">
        <v>3056</v>
      </c>
      <c r="E2166" t="s">
        <v>72</v>
      </c>
      <c r="F2166" t="s">
        <v>39</v>
      </c>
      <c r="G2166" t="s">
        <v>140</v>
      </c>
      <c r="I2166">
        <v>2.3388142676465762</v>
      </c>
      <c r="J2166">
        <v>3</v>
      </c>
      <c r="K2166">
        <v>1.5</v>
      </c>
      <c r="M2166">
        <v>6.8388142676465762</v>
      </c>
      <c r="N2166">
        <v>152.4127297749686</v>
      </c>
      <c r="O2166">
        <v>506.74999999999989</v>
      </c>
      <c r="P2166">
        <v>100.2005339238125</v>
      </c>
      <c r="R2166">
        <v>759.363263698781</v>
      </c>
      <c r="S2166">
        <v>11803995.608812271</v>
      </c>
      <c r="T2166">
        <v>19185000</v>
      </c>
      <c r="U2166">
        <v>2769691.5830310681</v>
      </c>
      <c r="V2166">
        <v>33758687.191843331</v>
      </c>
      <c r="X2166">
        <v>0.35787890733385108</v>
      </c>
      <c r="Y2166">
        <v>1.145474137931034</v>
      </c>
      <c r="Z2166">
        <v>0.2466413424986775</v>
      </c>
      <c r="AB2166">
        <v>6.8638000000000005E-2</v>
      </c>
      <c r="AC2166">
        <v>5.4999999999999997E-3</v>
      </c>
      <c r="AD2166">
        <v>1.8618761356943561</v>
      </c>
      <c r="AE2166">
        <v>1.083952061421982</v>
      </c>
      <c r="AF2166">
        <v>9.8587804647629156</v>
      </c>
      <c r="AG2166">
        <v>1</v>
      </c>
      <c r="AH2166" t="s">
        <v>1713</v>
      </c>
    </row>
    <row r="2167" spans="1:34">
      <c r="A2167" t="s">
        <v>59</v>
      </c>
      <c r="B2167" t="s">
        <v>105</v>
      </c>
      <c r="C2167" t="s">
        <v>2273</v>
      </c>
      <c r="D2167" t="s">
        <v>3057</v>
      </c>
      <c r="E2167" t="s">
        <v>39</v>
      </c>
      <c r="F2167" t="s">
        <v>140</v>
      </c>
      <c r="I2167">
        <v>3</v>
      </c>
      <c r="J2167">
        <v>3.85837301074586</v>
      </c>
      <c r="M2167">
        <v>6.8583730107458596</v>
      </c>
      <c r="N2167">
        <v>520.4513126959248</v>
      </c>
      <c r="O2167">
        <v>261.21088340355902</v>
      </c>
      <c r="R2167">
        <v>781.66219609948382</v>
      </c>
      <c r="S2167">
        <v>19703716.692789972</v>
      </c>
      <c r="T2167">
        <v>7220256.7873444716</v>
      </c>
      <c r="V2167">
        <v>26923973.480134439</v>
      </c>
      <c r="X2167">
        <v>1.176445029591396</v>
      </c>
      <c r="Y2167">
        <v>0.64296466730312229</v>
      </c>
      <c r="AB2167">
        <v>4.4491999999999997E-2</v>
      </c>
      <c r="AC2167">
        <v>5.4999999999999997E-3</v>
      </c>
      <c r="AD2167">
        <v>1.867201029103585</v>
      </c>
      <c r="AE2167">
        <v>1.087052122203219</v>
      </c>
      <c r="AF2167">
        <v>9.8626181620526658</v>
      </c>
      <c r="AG2167">
        <v>1</v>
      </c>
      <c r="AH2167" t="s">
        <v>2010</v>
      </c>
    </row>
    <row r="2168" spans="1:34">
      <c r="A2168" t="s">
        <v>125</v>
      </c>
      <c r="B2168" t="s">
        <v>145</v>
      </c>
      <c r="C2168" t="s">
        <v>3038</v>
      </c>
      <c r="D2168" t="s">
        <v>3058</v>
      </c>
      <c r="E2168" t="s">
        <v>72</v>
      </c>
      <c r="F2168" t="s">
        <v>40</v>
      </c>
      <c r="G2168" t="s">
        <v>239</v>
      </c>
      <c r="H2168" t="s">
        <v>302</v>
      </c>
      <c r="I2168">
        <v>1</v>
      </c>
      <c r="J2168">
        <v>4.5864628279590729</v>
      </c>
      <c r="K2168">
        <v>2.02</v>
      </c>
      <c r="L2168">
        <v>2.3413397076084072E-3</v>
      </c>
      <c r="M2168">
        <v>7.6088041676666807</v>
      </c>
      <c r="N2168">
        <v>60.170646557743339</v>
      </c>
      <c r="O2168">
        <v>492.93419877214399</v>
      </c>
      <c r="P2168">
        <v>58.149404109062978</v>
      </c>
      <c r="Q2168">
        <v>10.07009219517731</v>
      </c>
      <c r="R2168">
        <v>621.32434163412756</v>
      </c>
      <c r="S2168">
        <v>4660070.3812316712</v>
      </c>
      <c r="T2168">
        <v>38649383.110507429</v>
      </c>
      <c r="U2168">
        <v>23953010.62549923</v>
      </c>
      <c r="V2168">
        <v>69999999.999998376</v>
      </c>
      <c r="W2168">
        <v>2737535.8827600549</v>
      </c>
      <c r="X2168">
        <v>0.14128613322161709</v>
      </c>
      <c r="Y2168">
        <v>1.1379836850671941</v>
      </c>
      <c r="Z2168">
        <v>0.1670959888191465</v>
      </c>
      <c r="AA2168">
        <v>2.8937046537865819E-2</v>
      </c>
      <c r="AB2168">
        <v>0.100812</v>
      </c>
      <c r="AC2168">
        <v>5.4999999999999997E-3</v>
      </c>
      <c r="AD2168">
        <v>2.071506893815013</v>
      </c>
      <c r="AE2168">
        <v>7.6088041676666815E-2</v>
      </c>
      <c r="AF2168">
        <v>9.862711103158361</v>
      </c>
      <c r="AG2168">
        <v>1</v>
      </c>
      <c r="AH2168" t="s">
        <v>3025</v>
      </c>
    </row>
    <row r="2169" spans="1:34">
      <c r="A2169" t="s">
        <v>459</v>
      </c>
      <c r="B2169" t="s">
        <v>767</v>
      </c>
      <c r="C2169" t="s">
        <v>2328</v>
      </c>
      <c r="D2169" t="s">
        <v>3059</v>
      </c>
      <c r="E2169" t="s">
        <v>72</v>
      </c>
      <c r="F2169" t="s">
        <v>39</v>
      </c>
      <c r="G2169" t="s">
        <v>239</v>
      </c>
      <c r="I2169">
        <v>1.8159401349082509</v>
      </c>
      <c r="J2169">
        <v>3</v>
      </c>
      <c r="K2169">
        <v>2.02</v>
      </c>
      <c r="M2169">
        <v>6.8359401349082507</v>
      </c>
      <c r="N2169">
        <v>118.33876545818769</v>
      </c>
      <c r="O2169">
        <v>506.75</v>
      </c>
      <c r="P2169">
        <v>61.974581298003081</v>
      </c>
      <c r="R2169">
        <v>687.06334675619075</v>
      </c>
      <c r="S2169">
        <v>9165049.8608819414</v>
      </c>
      <c r="T2169">
        <v>19185000</v>
      </c>
      <c r="U2169">
        <v>25528684.72319508</v>
      </c>
      <c r="V2169">
        <v>53878734.584077023</v>
      </c>
      <c r="X2169">
        <v>0.27787014995363318</v>
      </c>
      <c r="Y2169">
        <v>1.145474137931034</v>
      </c>
      <c r="Z2169">
        <v>0.17808787729311229</v>
      </c>
      <c r="AB2169">
        <v>7.9335000000000003E-2</v>
      </c>
      <c r="AC2169">
        <v>5.4999999999999997E-3</v>
      </c>
      <c r="AD2169">
        <v>1.861093649294393</v>
      </c>
      <c r="AE2169">
        <v>1.083496511382958</v>
      </c>
      <c r="AF2169">
        <v>9.865365295585601</v>
      </c>
      <c r="AG2169">
        <v>1</v>
      </c>
      <c r="AH2169" t="s">
        <v>1529</v>
      </c>
    </row>
    <row r="2170" spans="1:34">
      <c r="A2170" t="s">
        <v>59</v>
      </c>
      <c r="B2170" t="s">
        <v>110</v>
      </c>
      <c r="C2170" t="s">
        <v>2333</v>
      </c>
      <c r="D2170" t="s">
        <v>3060</v>
      </c>
      <c r="E2170" t="s">
        <v>72</v>
      </c>
      <c r="F2170" t="s">
        <v>140</v>
      </c>
      <c r="G2170" t="s">
        <v>40</v>
      </c>
      <c r="I2170">
        <v>1</v>
      </c>
      <c r="J2170">
        <v>1.5</v>
      </c>
      <c r="K2170">
        <v>4.342620205278088</v>
      </c>
      <c r="M2170">
        <v>6.842620205278088</v>
      </c>
      <c r="N2170">
        <v>67.599837662337663</v>
      </c>
      <c r="O2170">
        <v>101.549623122</v>
      </c>
      <c r="P2170">
        <v>511.72335890019332</v>
      </c>
      <c r="R2170">
        <v>680.8728196845309</v>
      </c>
      <c r="S2170">
        <v>5235443.1818181816</v>
      </c>
      <c r="T2170">
        <v>2806982.4122378179</v>
      </c>
      <c r="U2170">
        <v>40122580.648682959</v>
      </c>
      <c r="V2170">
        <v>48165006.242738962</v>
      </c>
      <c r="X2170">
        <v>0.15873054746977161</v>
      </c>
      <c r="Y2170">
        <v>0.2499620949733542</v>
      </c>
      <c r="Z2170">
        <v>1.1813601798104989</v>
      </c>
      <c r="AB2170">
        <v>7.1743000000000001E-2</v>
      </c>
      <c r="AC2170">
        <v>5.4999999999999997E-3</v>
      </c>
      <c r="AD2170">
        <v>1.8629123071961291</v>
      </c>
      <c r="AE2170">
        <v>1.0845553025365771</v>
      </c>
      <c r="AF2170">
        <v>9.8673308150107939</v>
      </c>
      <c r="AG2170">
        <v>1</v>
      </c>
      <c r="AH2170" t="s">
        <v>2046</v>
      </c>
    </row>
    <row r="2171" spans="1:34">
      <c r="A2171" t="s">
        <v>99</v>
      </c>
      <c r="B2171" t="s">
        <v>100</v>
      </c>
      <c r="C2171" t="s">
        <v>3061</v>
      </c>
      <c r="D2171" t="s">
        <v>3062</v>
      </c>
      <c r="E2171" t="s">
        <v>53</v>
      </c>
      <c r="F2171" t="s">
        <v>140</v>
      </c>
      <c r="I2171">
        <v>5</v>
      </c>
      <c r="J2171">
        <v>2.661592987319314</v>
      </c>
      <c r="M2171">
        <v>7.661592987319314</v>
      </c>
      <c r="N2171">
        <v>520.85849919926784</v>
      </c>
      <c r="O2171">
        <v>176.4896402724236</v>
      </c>
      <c r="R2171">
        <v>697.34813947169141</v>
      </c>
      <c r="S2171">
        <v>43633348.880014978</v>
      </c>
      <c r="T2171">
        <v>4878435.7928310893</v>
      </c>
      <c r="V2171">
        <v>48511784.672846057</v>
      </c>
      <c r="X2171">
        <v>1.251913564741205</v>
      </c>
      <c r="Y2171">
        <v>0.43442524814285899</v>
      </c>
      <c r="AB2171">
        <v>4.4491999999999997E-2</v>
      </c>
      <c r="AC2171">
        <v>5.4999999999999997E-3</v>
      </c>
      <c r="AD2171">
        <v>2.0858787190607559</v>
      </c>
      <c r="AE2171">
        <v>7.6615929873193142E-2</v>
      </c>
      <c r="AF2171">
        <v>9.8740796362532635</v>
      </c>
      <c r="AG2171">
        <v>1</v>
      </c>
      <c r="AH2171" t="s">
        <v>1569</v>
      </c>
    </row>
    <row r="2172" spans="1:34">
      <c r="A2172" t="s">
        <v>459</v>
      </c>
      <c r="B2172" t="s">
        <v>958</v>
      </c>
      <c r="C2172" t="s">
        <v>1814</v>
      </c>
      <c r="D2172" t="s">
        <v>3063</v>
      </c>
      <c r="E2172" t="s">
        <v>53</v>
      </c>
      <c r="F2172" t="s">
        <v>72</v>
      </c>
      <c r="I2172">
        <v>5</v>
      </c>
      <c r="J2172">
        <v>1.8675558708516951</v>
      </c>
      <c r="M2172">
        <v>6.8675558708516951</v>
      </c>
      <c r="N2172">
        <v>559.16666666666663</v>
      </c>
      <c r="O2172">
        <v>121.7023909171688</v>
      </c>
      <c r="R2172">
        <v>680.86905758383546</v>
      </c>
      <c r="S2172">
        <v>46842500</v>
      </c>
      <c r="T2172">
        <v>9425554.4801885057</v>
      </c>
      <c r="V2172">
        <v>56268054.480188496</v>
      </c>
      <c r="X2172">
        <v>1.343989463601533</v>
      </c>
      <c r="Y2172">
        <v>0.28576824747946189</v>
      </c>
      <c r="AB2172">
        <v>4.8292000000000002E-2</v>
      </c>
      <c r="AC2172">
        <v>5.4999999999999997E-3</v>
      </c>
      <c r="AD2172">
        <v>1.869701074786849</v>
      </c>
      <c r="AE2172">
        <v>1.088507605529994</v>
      </c>
      <c r="AF2172">
        <v>9.8795565511685375</v>
      </c>
      <c r="AG2172">
        <v>1</v>
      </c>
      <c r="AH2172" t="s">
        <v>1304</v>
      </c>
    </row>
    <row r="2173" spans="1:34">
      <c r="A2173" t="s">
        <v>35</v>
      </c>
      <c r="B2173" t="s">
        <v>290</v>
      </c>
      <c r="C2173" t="s">
        <v>1103</v>
      </c>
      <c r="D2173" t="s">
        <v>3064</v>
      </c>
      <c r="E2173" t="s">
        <v>140</v>
      </c>
      <c r="F2173" t="s">
        <v>40</v>
      </c>
      <c r="G2173" t="s">
        <v>302</v>
      </c>
      <c r="I2173">
        <v>1.5</v>
      </c>
      <c r="J2173">
        <v>4.0140425223133498</v>
      </c>
      <c r="K2173">
        <v>1.060000000000001E-2</v>
      </c>
      <c r="M2173">
        <v>5.52464252231335</v>
      </c>
      <c r="N2173">
        <v>103.02135679275</v>
      </c>
      <c r="O2173">
        <v>502.36350355012519</v>
      </c>
      <c r="P2173">
        <v>51.260860177404354</v>
      </c>
      <c r="R2173">
        <v>656.6457205202795</v>
      </c>
      <c r="S2173">
        <v>2847663.3168270001</v>
      </c>
      <c r="T2173">
        <v>39388704.532591172</v>
      </c>
      <c r="U2173">
        <v>13935169.747899169</v>
      </c>
      <c r="V2173">
        <v>56171537.597317353</v>
      </c>
      <c r="X2173">
        <v>0.25358473403663789</v>
      </c>
      <c r="Y2173">
        <v>1.15975209761718</v>
      </c>
      <c r="Z2173">
        <v>0.14730132234886309</v>
      </c>
      <c r="AB2173">
        <v>6.5969E-2</v>
      </c>
      <c r="AC2173">
        <v>5.4999999999999997E-3</v>
      </c>
      <c r="AD2173">
        <v>1.5040911579073</v>
      </c>
      <c r="AE2173">
        <v>2.7899444737682422</v>
      </c>
      <c r="AF2173">
        <v>9.8901471539888917</v>
      </c>
      <c r="AG2173">
        <v>1</v>
      </c>
      <c r="AH2173" t="s">
        <v>1105</v>
      </c>
    </row>
    <row r="2174" spans="1:34">
      <c r="A2174" t="s">
        <v>35</v>
      </c>
      <c r="B2174" t="s">
        <v>290</v>
      </c>
      <c r="C2174" t="s">
        <v>1079</v>
      </c>
      <c r="D2174" t="s">
        <v>3065</v>
      </c>
      <c r="E2174" t="s">
        <v>39</v>
      </c>
      <c r="F2174" t="s">
        <v>140</v>
      </c>
      <c r="G2174" t="s">
        <v>40</v>
      </c>
      <c r="I2174">
        <v>3</v>
      </c>
      <c r="J2174">
        <v>1.5</v>
      </c>
      <c r="K2174">
        <v>1.024290604030806</v>
      </c>
      <c r="M2174">
        <v>5.5242906040308064</v>
      </c>
      <c r="N2174">
        <v>535.39819927329722</v>
      </c>
      <c r="O2174">
        <v>103.02135679275</v>
      </c>
      <c r="P2174">
        <v>128.19152104991599</v>
      </c>
      <c r="R2174">
        <v>766.61107711596321</v>
      </c>
      <c r="S2174">
        <v>20269589.448560841</v>
      </c>
      <c r="T2174">
        <v>2847663.3168270001</v>
      </c>
      <c r="U2174">
        <v>10051084.34537138</v>
      </c>
      <c r="V2174">
        <v>33168337.110759221</v>
      </c>
      <c r="X2174">
        <v>1.2102314568572441</v>
      </c>
      <c r="Y2174">
        <v>0.25358473403663789</v>
      </c>
      <c r="Z2174">
        <v>0.29594185163481468</v>
      </c>
      <c r="AB2174">
        <v>7.1743000000000001E-2</v>
      </c>
      <c r="AC2174">
        <v>5.4999999999999997E-3</v>
      </c>
      <c r="AD2174">
        <v>1.5039953476942509</v>
      </c>
      <c r="AE2174">
        <v>2.7897667550355569</v>
      </c>
      <c r="AF2174">
        <v>9.8952957067606135</v>
      </c>
      <c r="AG2174">
        <v>1</v>
      </c>
      <c r="AH2174" t="s">
        <v>1081</v>
      </c>
    </row>
    <row r="2175" spans="1:34">
      <c r="A2175" t="s">
        <v>59</v>
      </c>
      <c r="B2175" t="s">
        <v>110</v>
      </c>
      <c r="C2175" t="s">
        <v>2322</v>
      </c>
      <c r="D2175" t="s">
        <v>3066</v>
      </c>
      <c r="E2175" t="s">
        <v>53</v>
      </c>
      <c r="F2175" t="s">
        <v>39</v>
      </c>
      <c r="G2175" t="s">
        <v>140</v>
      </c>
      <c r="H2175" t="s">
        <v>239</v>
      </c>
      <c r="I2175">
        <v>1.5</v>
      </c>
      <c r="J2175">
        <v>1.8245843191577431</v>
      </c>
      <c r="K2175">
        <v>1.5</v>
      </c>
      <c r="L2175">
        <v>2.02</v>
      </c>
      <c r="M2175">
        <v>6.8445843191577431</v>
      </c>
      <c r="N2175">
        <v>173.8134973404255</v>
      </c>
      <c r="O2175">
        <v>316.53576801001577</v>
      </c>
      <c r="P2175">
        <v>101.549623122</v>
      </c>
      <c r="Q2175">
        <v>68.987406144393248</v>
      </c>
      <c r="R2175">
        <v>660.88629461683456</v>
      </c>
      <c r="S2175">
        <v>14560701.190764019</v>
      </c>
      <c r="T2175">
        <v>11983697.502263751</v>
      </c>
      <c r="U2175">
        <v>2806982.4122378179</v>
      </c>
      <c r="V2175">
        <v>57768801.674236402</v>
      </c>
      <c r="W2175">
        <v>28417420.568970811</v>
      </c>
      <c r="X2175">
        <v>0.41777080606366312</v>
      </c>
      <c r="Y2175">
        <v>0.71550771778117572</v>
      </c>
      <c r="Z2175">
        <v>0.2499620949733542</v>
      </c>
      <c r="AA2175">
        <v>0.19823967282871621</v>
      </c>
      <c r="AB2175">
        <v>9.9680999999999992E-2</v>
      </c>
      <c r="AC2175">
        <v>5.4999999999999997E-3</v>
      </c>
      <c r="AD2175">
        <v>1.863447039770695</v>
      </c>
      <c r="AE2175">
        <v>1.084866614586502</v>
      </c>
      <c r="AF2175">
        <v>9.8980789735149397</v>
      </c>
      <c r="AG2175">
        <v>1</v>
      </c>
      <c r="AH2175" t="s">
        <v>2164</v>
      </c>
    </row>
    <row r="2176" spans="1:34">
      <c r="A2176" t="s">
        <v>59</v>
      </c>
      <c r="B2176" t="s">
        <v>60</v>
      </c>
      <c r="C2176" t="s">
        <v>3067</v>
      </c>
      <c r="D2176" t="s">
        <v>3068</v>
      </c>
      <c r="E2176" t="s">
        <v>72</v>
      </c>
      <c r="F2176" t="s">
        <v>140</v>
      </c>
      <c r="G2176" t="s">
        <v>40</v>
      </c>
      <c r="H2176" t="s">
        <v>239</v>
      </c>
      <c r="I2176">
        <v>1</v>
      </c>
      <c r="J2176">
        <v>1.5</v>
      </c>
      <c r="K2176">
        <v>3.116686188780541</v>
      </c>
      <c r="L2176">
        <v>2.02</v>
      </c>
      <c r="M2176">
        <v>7.6366861887805406</v>
      </c>
      <c r="N2176">
        <v>67.599837662337663</v>
      </c>
      <c r="O2176">
        <v>101.549623122</v>
      </c>
      <c r="P2176">
        <v>367.26240144652229</v>
      </c>
      <c r="Q2176">
        <v>68.987406144393248</v>
      </c>
      <c r="R2176">
        <v>605.3992683752532</v>
      </c>
      <c r="S2176">
        <v>5235443.1818181816</v>
      </c>
      <c r="T2176">
        <v>2806982.4122378179</v>
      </c>
      <c r="U2176">
        <v>28795862.18799343</v>
      </c>
      <c r="V2176">
        <v>65255708.351020247</v>
      </c>
      <c r="W2176">
        <v>28417420.568970811</v>
      </c>
      <c r="X2176">
        <v>0.15873054746977161</v>
      </c>
      <c r="Y2176">
        <v>0.2499620949733542</v>
      </c>
      <c r="Z2176">
        <v>0.8478588461214277</v>
      </c>
      <c r="AA2176">
        <v>0.19823967282871621</v>
      </c>
      <c r="AB2176">
        <v>0.102786</v>
      </c>
      <c r="AC2176">
        <v>5.4999999999999997E-3</v>
      </c>
      <c r="AD2176">
        <v>2.0790978105580531</v>
      </c>
      <c r="AE2176">
        <v>7.6366861887805407E-2</v>
      </c>
      <c r="AF2176">
        <v>9.9004368612263995</v>
      </c>
      <c r="AG2176">
        <v>1</v>
      </c>
      <c r="AH2176" t="s">
        <v>2839</v>
      </c>
    </row>
    <row r="2177" spans="1:34">
      <c r="A2177" t="s">
        <v>59</v>
      </c>
      <c r="B2177" t="s">
        <v>63</v>
      </c>
      <c r="C2177" t="s">
        <v>3067</v>
      </c>
      <c r="D2177" t="s">
        <v>3069</v>
      </c>
      <c r="E2177" t="s">
        <v>72</v>
      </c>
      <c r="F2177" t="s">
        <v>140</v>
      </c>
      <c r="G2177" t="s">
        <v>40</v>
      </c>
      <c r="H2177" t="s">
        <v>239</v>
      </c>
      <c r="I2177">
        <v>1</v>
      </c>
      <c r="J2177">
        <v>1.5</v>
      </c>
      <c r="K2177">
        <v>3.1185082546302829</v>
      </c>
      <c r="L2177">
        <v>2.02</v>
      </c>
      <c r="M2177">
        <v>7.6385082546302829</v>
      </c>
      <c r="N2177">
        <v>67.599837662337663</v>
      </c>
      <c r="O2177">
        <v>101.549623122</v>
      </c>
      <c r="P2177">
        <v>367.47710906834811</v>
      </c>
      <c r="Q2177">
        <v>68.987406144393248</v>
      </c>
      <c r="R2177">
        <v>605.61397599707891</v>
      </c>
      <c r="S2177">
        <v>5235443.1818181816</v>
      </c>
      <c r="T2177">
        <v>2806982.4122378179</v>
      </c>
      <c r="U2177">
        <v>28812696.721189462</v>
      </c>
      <c r="V2177">
        <v>65272542.884216279</v>
      </c>
      <c r="W2177">
        <v>28417420.568970811</v>
      </c>
      <c r="X2177">
        <v>0.15873054746977161</v>
      </c>
      <c r="Y2177">
        <v>0.2499620949733542</v>
      </c>
      <c r="Z2177">
        <v>0.8483545183050698</v>
      </c>
      <c r="AA2177">
        <v>0.19823967282871621</v>
      </c>
      <c r="AB2177">
        <v>0.102786</v>
      </c>
      <c r="AC2177">
        <v>5.4999999999999997E-3</v>
      </c>
      <c r="AD2177">
        <v>2.0795938703705481</v>
      </c>
      <c r="AE2177">
        <v>7.6385082546302829E-2</v>
      </c>
      <c r="AF2177">
        <v>9.9027732075471349</v>
      </c>
      <c r="AG2177">
        <v>1</v>
      </c>
      <c r="AH2177" t="s">
        <v>2839</v>
      </c>
    </row>
    <row r="2178" spans="1:34">
      <c r="A2178" t="s">
        <v>459</v>
      </c>
      <c r="B2178" t="s">
        <v>953</v>
      </c>
      <c r="C2178" t="s">
        <v>2221</v>
      </c>
      <c r="D2178" t="s">
        <v>3070</v>
      </c>
      <c r="E2178" t="s">
        <v>53</v>
      </c>
      <c r="F2178" t="s">
        <v>72</v>
      </c>
      <c r="G2178" t="s">
        <v>39</v>
      </c>
      <c r="H2178" t="s">
        <v>239</v>
      </c>
      <c r="I2178">
        <v>1.5</v>
      </c>
      <c r="J2178">
        <v>1</v>
      </c>
      <c r="K2178">
        <v>2.3286291383999398</v>
      </c>
      <c r="L2178">
        <v>2.02</v>
      </c>
      <c r="M2178">
        <v>6.8486291383999394</v>
      </c>
      <c r="N2178">
        <v>167.75</v>
      </c>
      <c r="O2178">
        <v>65.166666666666671</v>
      </c>
      <c r="P2178">
        <v>393.34427196138978</v>
      </c>
      <c r="Q2178">
        <v>61.974581298003081</v>
      </c>
      <c r="R2178">
        <v>688.23551992605951</v>
      </c>
      <c r="S2178">
        <v>14052750</v>
      </c>
      <c r="T2178">
        <v>5047000</v>
      </c>
      <c r="U2178">
        <v>14891583.340067619</v>
      </c>
      <c r="V2178">
        <v>59520018.063262701</v>
      </c>
      <c r="W2178">
        <v>25528684.72319508</v>
      </c>
      <c r="X2178">
        <v>0.40319683908045978</v>
      </c>
      <c r="Y2178">
        <v>0.1530172413793103</v>
      </c>
      <c r="Z2178">
        <v>0.88912815162325287</v>
      </c>
      <c r="AA2178">
        <v>0.17808787729311229</v>
      </c>
      <c r="AB2178">
        <v>0.103481</v>
      </c>
      <c r="AC2178">
        <v>5.4999999999999997E-3</v>
      </c>
      <c r="AD2178">
        <v>1.864548247103649</v>
      </c>
      <c r="AE2178">
        <v>1.0855077184363899</v>
      </c>
      <c r="AF2178">
        <v>9.9076661039399774</v>
      </c>
      <c r="AG2178">
        <v>1</v>
      </c>
      <c r="AH2178" t="s">
        <v>1799</v>
      </c>
    </row>
    <row r="2179" spans="1:34">
      <c r="A2179" t="s">
        <v>422</v>
      </c>
      <c r="B2179" t="s">
        <v>527</v>
      </c>
      <c r="C2179" t="s">
        <v>2914</v>
      </c>
      <c r="D2179" t="s">
        <v>3071</v>
      </c>
      <c r="E2179" t="s">
        <v>53</v>
      </c>
      <c r="F2179" t="s">
        <v>39</v>
      </c>
      <c r="G2179" t="s">
        <v>239</v>
      </c>
      <c r="H2179" t="s">
        <v>302</v>
      </c>
      <c r="I2179">
        <v>1.822206653949362</v>
      </c>
      <c r="J2179">
        <v>3</v>
      </c>
      <c r="K2179">
        <v>2.02</v>
      </c>
      <c r="L2179">
        <v>1.059999999999999E-2</v>
      </c>
      <c r="M2179">
        <v>6.8528066539493624</v>
      </c>
      <c r="N2179">
        <v>171.2075918921434</v>
      </c>
      <c r="O2179">
        <v>435.63640787743952</v>
      </c>
      <c r="P2179">
        <v>53.049167857142862</v>
      </c>
      <c r="Q2179">
        <v>44.026333184789053</v>
      </c>
      <c r="R2179">
        <v>703.91950081151481</v>
      </c>
      <c r="S2179">
        <v>14342399.32615391</v>
      </c>
      <c r="T2179">
        <v>16492717.28688442</v>
      </c>
      <c r="U2179">
        <v>21852111.828571431</v>
      </c>
      <c r="V2179">
        <v>64655705.446957342</v>
      </c>
      <c r="W2179">
        <v>11968477.005347591</v>
      </c>
      <c r="X2179">
        <v>0.41150736141573507</v>
      </c>
      <c r="Y2179">
        <v>0.98472666751807103</v>
      </c>
      <c r="Z2179">
        <v>0.15244013752052549</v>
      </c>
      <c r="AA2179">
        <v>0.1265124516804283</v>
      </c>
      <c r="AB2179">
        <v>9.7707000000000002E-2</v>
      </c>
      <c r="AC2179">
        <v>5.4999999999999997E-3</v>
      </c>
      <c r="AD2179">
        <v>1.8656855811799311</v>
      </c>
      <c r="AE2179">
        <v>1.0861698546509739</v>
      </c>
      <c r="AF2179">
        <v>9.9078690897802666</v>
      </c>
      <c r="AG2179">
        <v>1</v>
      </c>
      <c r="AH2179" t="s">
        <v>931</v>
      </c>
    </row>
    <row r="2180" spans="1:34">
      <c r="A2180" t="s">
        <v>59</v>
      </c>
      <c r="B2180" t="s">
        <v>88</v>
      </c>
      <c r="C2180" t="s">
        <v>2389</v>
      </c>
      <c r="D2180" t="s">
        <v>3072</v>
      </c>
      <c r="E2180" t="s">
        <v>53</v>
      </c>
      <c r="F2180" t="s">
        <v>140</v>
      </c>
      <c r="G2180" t="s">
        <v>239</v>
      </c>
      <c r="H2180" t="s">
        <v>302</v>
      </c>
      <c r="I2180">
        <v>3.3313194664305481</v>
      </c>
      <c r="J2180">
        <v>1.5</v>
      </c>
      <c r="K2180">
        <v>2.02</v>
      </c>
      <c r="L2180">
        <v>5.1320960117060936E-3</v>
      </c>
      <c r="M2180">
        <v>6.8564515624422544</v>
      </c>
      <c r="N2180">
        <v>386.01885814568919</v>
      </c>
      <c r="O2180">
        <v>101.549623122</v>
      </c>
      <c r="P2180">
        <v>68.987406144393248</v>
      </c>
      <c r="Q2180">
        <v>23.68245749413413</v>
      </c>
      <c r="R2180">
        <v>580.23834490621664</v>
      </c>
      <c r="S2180">
        <v>32337564.88111376</v>
      </c>
      <c r="T2180">
        <v>2806982.4122378179</v>
      </c>
      <c r="U2180">
        <v>28417420.568970811</v>
      </c>
      <c r="V2180">
        <v>70000000.000020251</v>
      </c>
      <c r="W2180">
        <v>6438032.1376978671</v>
      </c>
      <c r="X2180">
        <v>0.9278186791641746</v>
      </c>
      <c r="Y2180">
        <v>0.24996209497335431</v>
      </c>
      <c r="Z2180">
        <v>0.19823967282871621</v>
      </c>
      <c r="AA2180">
        <v>6.8053038776247493E-2</v>
      </c>
      <c r="AB2180">
        <v>9.3907000000000004E-2</v>
      </c>
      <c r="AC2180">
        <v>5.4999999999999997E-3</v>
      </c>
      <c r="AD2180">
        <v>1.8666779122879431</v>
      </c>
      <c r="AE2180">
        <v>1.086747572647097</v>
      </c>
      <c r="AF2180">
        <v>9.9092840473772945</v>
      </c>
      <c r="AG2180">
        <v>1</v>
      </c>
      <c r="AH2180" t="s">
        <v>2265</v>
      </c>
    </row>
    <row r="2181" spans="1:34">
      <c r="A2181" t="s">
        <v>99</v>
      </c>
      <c r="B2181" t="s">
        <v>204</v>
      </c>
      <c r="C2181" t="s">
        <v>2391</v>
      </c>
      <c r="D2181" t="s">
        <v>3073</v>
      </c>
      <c r="E2181" t="s">
        <v>72</v>
      </c>
      <c r="F2181" t="s">
        <v>39</v>
      </c>
      <c r="G2181" t="s">
        <v>140</v>
      </c>
      <c r="H2181" t="s">
        <v>40</v>
      </c>
      <c r="I2181">
        <v>1</v>
      </c>
      <c r="J2181">
        <v>3</v>
      </c>
      <c r="K2181">
        <v>1.5</v>
      </c>
      <c r="L2181">
        <v>1.3559391141411079</v>
      </c>
      <c r="M2181">
        <v>6.8559391141411083</v>
      </c>
      <c r="N2181">
        <v>60.170646557743339</v>
      </c>
      <c r="O2181">
        <v>476.27274623318817</v>
      </c>
      <c r="P2181">
        <v>99.464667088437494</v>
      </c>
      <c r="Q2181">
        <v>145.73077028739019</v>
      </c>
      <c r="R2181">
        <v>781.63883016675925</v>
      </c>
      <c r="S2181">
        <v>4660070.3812316712</v>
      </c>
      <c r="T2181">
        <v>18031164.55152189</v>
      </c>
      <c r="U2181">
        <v>2749351.1307364772</v>
      </c>
      <c r="V2181">
        <v>36866866.459243722</v>
      </c>
      <c r="W2181">
        <v>11426280.39575368</v>
      </c>
      <c r="X2181">
        <v>0.14128613322161709</v>
      </c>
      <c r="Y2181">
        <v>1.0765823648969071</v>
      </c>
      <c r="Z2181">
        <v>0.2448300229670356</v>
      </c>
      <c r="AA2181">
        <v>0.33643281276165488</v>
      </c>
      <c r="AB2181">
        <v>9.5889000000000002E-2</v>
      </c>
      <c r="AC2181">
        <v>5.4999999999999997E-3</v>
      </c>
      <c r="AD2181">
        <v>1.866538397567213</v>
      </c>
      <c r="AE2181">
        <v>1.086666349591366</v>
      </c>
      <c r="AF2181">
        <v>9.9105328612996857</v>
      </c>
      <c r="AG2181">
        <v>1</v>
      </c>
      <c r="AH2181" t="s">
        <v>1548</v>
      </c>
    </row>
    <row r="2182" spans="1:34">
      <c r="A2182" t="s">
        <v>459</v>
      </c>
      <c r="B2182" t="s">
        <v>958</v>
      </c>
      <c r="C2182" t="s">
        <v>2221</v>
      </c>
      <c r="D2182" t="s">
        <v>3074</v>
      </c>
      <c r="E2182" t="s">
        <v>53</v>
      </c>
      <c r="F2182" t="s">
        <v>72</v>
      </c>
      <c r="G2182" t="s">
        <v>39</v>
      </c>
      <c r="H2182" t="s">
        <v>239</v>
      </c>
      <c r="I2182">
        <v>1.5</v>
      </c>
      <c r="J2182">
        <v>1</v>
      </c>
      <c r="K2182">
        <v>2.331376690223673</v>
      </c>
      <c r="L2182">
        <v>2.02</v>
      </c>
      <c r="M2182">
        <v>6.8513766902236721</v>
      </c>
      <c r="N2182">
        <v>167.75</v>
      </c>
      <c r="O2182">
        <v>65.166666666666671</v>
      </c>
      <c r="P2182">
        <v>393.80837925694868</v>
      </c>
      <c r="Q2182">
        <v>61.974581298003081</v>
      </c>
      <c r="R2182">
        <v>688.69962722161847</v>
      </c>
      <c r="S2182">
        <v>14052750</v>
      </c>
      <c r="T2182">
        <v>5047000</v>
      </c>
      <c r="U2182">
        <v>14909153.93398039</v>
      </c>
      <c r="V2182">
        <v>59537588.657175466</v>
      </c>
      <c r="W2182">
        <v>25528684.72319508</v>
      </c>
      <c r="X2182">
        <v>0.40319683908045978</v>
      </c>
      <c r="Y2182">
        <v>0.1530172413793103</v>
      </c>
      <c r="Z2182">
        <v>0.89017723480882349</v>
      </c>
      <c r="AA2182">
        <v>0.17808787729311229</v>
      </c>
      <c r="AB2182">
        <v>0.103481</v>
      </c>
      <c r="AC2182">
        <v>5.4999999999999997E-3</v>
      </c>
      <c r="AD2182">
        <v>1.8652962716839321</v>
      </c>
      <c r="AE2182">
        <v>1.0859432054004521</v>
      </c>
      <c r="AF2182">
        <v>9.9115971673080558</v>
      </c>
      <c r="AG2182">
        <v>1</v>
      </c>
      <c r="AH2182" t="s">
        <v>1799</v>
      </c>
    </row>
    <row r="2183" spans="1:34">
      <c r="A2183" t="s">
        <v>422</v>
      </c>
      <c r="B2183" t="s">
        <v>423</v>
      </c>
      <c r="C2183" t="s">
        <v>3075</v>
      </c>
      <c r="D2183" t="s">
        <v>3076</v>
      </c>
      <c r="E2183" t="s">
        <v>53</v>
      </c>
      <c r="F2183" t="s">
        <v>72</v>
      </c>
      <c r="G2183" t="s">
        <v>39</v>
      </c>
      <c r="I2183">
        <v>2.876239258097065</v>
      </c>
      <c r="J2183">
        <v>1</v>
      </c>
      <c r="K2183">
        <v>3</v>
      </c>
      <c r="M2183">
        <v>6.8762392580970646</v>
      </c>
      <c r="N2183">
        <v>270.24047794862668</v>
      </c>
      <c r="O2183">
        <v>53.509286412512218</v>
      </c>
      <c r="P2183">
        <v>435.63640787743952</v>
      </c>
      <c r="R2183">
        <v>759.38617223857841</v>
      </c>
      <c r="S2183">
        <v>22638580.485797711</v>
      </c>
      <c r="T2183">
        <v>4144164.2228739001</v>
      </c>
      <c r="U2183">
        <v>16492717.28688442</v>
      </c>
      <c r="V2183">
        <v>43275461.995556027</v>
      </c>
      <c r="X2183">
        <v>0.64953863785680477</v>
      </c>
      <c r="Y2183">
        <v>0.1256446556780261</v>
      </c>
      <c r="Z2183">
        <v>0.98472666751807103</v>
      </c>
      <c r="AB2183">
        <v>7.2438000000000002E-2</v>
      </c>
      <c r="AC2183">
        <v>5.4999999999999997E-3</v>
      </c>
      <c r="AD2183">
        <v>1.872065138330091</v>
      </c>
      <c r="AE2183">
        <v>1.0898839224083849</v>
      </c>
      <c r="AF2183">
        <v>9.9161263188355413</v>
      </c>
      <c r="AG2183">
        <v>1</v>
      </c>
      <c r="AH2183" t="s">
        <v>844</v>
      </c>
    </row>
    <row r="2184" spans="1:34">
      <c r="A2184" t="s">
        <v>2958</v>
      </c>
      <c r="B2184" t="s">
        <v>3077</v>
      </c>
      <c r="C2184" t="s">
        <v>2960</v>
      </c>
      <c r="D2184" t="s">
        <v>3078</v>
      </c>
      <c r="E2184" t="s">
        <v>103</v>
      </c>
      <c r="F2184" t="s">
        <v>40</v>
      </c>
      <c r="G2184" t="s">
        <v>41</v>
      </c>
      <c r="I2184">
        <v>1.0237574319275859</v>
      </c>
      <c r="J2184">
        <v>3.2968097615826282</v>
      </c>
      <c r="K2184">
        <v>8.4000000000000012E-3</v>
      </c>
      <c r="M2184">
        <v>4.3289671935102136</v>
      </c>
      <c r="N2184">
        <v>103.5834712951072</v>
      </c>
      <c r="O2184">
        <v>338.25222743234991</v>
      </c>
      <c r="P2184">
        <v>186.37200198002759</v>
      </c>
      <c r="R2184">
        <v>628.20770070748472</v>
      </c>
      <c r="S2184">
        <v>14791777.58840199</v>
      </c>
      <c r="T2184">
        <v>26521267.86613645</v>
      </c>
      <c r="U2184">
        <v>28686954.545454551</v>
      </c>
      <c r="V2184">
        <v>69999999.999992982</v>
      </c>
      <c r="X2184">
        <v>0.2379843031193247</v>
      </c>
      <c r="Y2184">
        <v>0.78088620593675151</v>
      </c>
      <c r="Z2184">
        <v>0.53555172982766541</v>
      </c>
      <c r="AB2184">
        <v>7.6735999999999999E-2</v>
      </c>
      <c r="AC2184">
        <v>5.4999999999999997E-3</v>
      </c>
      <c r="AD2184">
        <v>1.178566984620582</v>
      </c>
      <c r="AE2184">
        <v>4.3289671935102136</v>
      </c>
      <c r="AF2184">
        <v>9.9187373716410079</v>
      </c>
      <c r="AG2184">
        <v>1</v>
      </c>
      <c r="AH2184" t="s">
        <v>219</v>
      </c>
    </row>
    <row r="2185" spans="1:34">
      <c r="A2185" t="s">
        <v>125</v>
      </c>
      <c r="B2185" t="s">
        <v>145</v>
      </c>
      <c r="C2185" t="s">
        <v>3019</v>
      </c>
      <c r="D2185" t="s">
        <v>3079</v>
      </c>
      <c r="E2185" t="s">
        <v>72</v>
      </c>
      <c r="F2185" t="s">
        <v>140</v>
      </c>
      <c r="G2185" t="s">
        <v>41</v>
      </c>
      <c r="I2185">
        <v>2.6715576714701399</v>
      </c>
      <c r="J2185">
        <v>5.0000000000000009</v>
      </c>
      <c r="K2185">
        <v>8.3999999999999995E-3</v>
      </c>
      <c r="M2185">
        <v>7.6799576714701407</v>
      </c>
      <c r="N2185">
        <v>160.74935240865759</v>
      </c>
      <c r="O2185">
        <v>331.5488902947917</v>
      </c>
      <c r="P2185">
        <v>188.4060756714876</v>
      </c>
      <c r="R2185">
        <v>680.70431837493686</v>
      </c>
      <c r="S2185">
        <v>12449646.776570249</v>
      </c>
      <c r="T2185">
        <v>9164503.769121591</v>
      </c>
      <c r="U2185">
        <v>29000045.454545449</v>
      </c>
      <c r="V2185">
        <v>50614196.000237294</v>
      </c>
      <c r="X2185">
        <v>0.37745405308056329</v>
      </c>
      <c r="Y2185">
        <v>0.81610007655678551</v>
      </c>
      <c r="Z2185">
        <v>0.54139676917094126</v>
      </c>
      <c r="AB2185">
        <v>6.6725999999999994E-2</v>
      </c>
      <c r="AC2185">
        <v>5.4999999999999997E-3</v>
      </c>
      <c r="AD2185">
        <v>2.0908785283583629</v>
      </c>
      <c r="AE2185">
        <v>7.6799576714701404E-2</v>
      </c>
      <c r="AF2185">
        <v>9.9198617765432058</v>
      </c>
      <c r="AG2185">
        <v>1</v>
      </c>
      <c r="AH2185" t="s">
        <v>1651</v>
      </c>
    </row>
    <row r="2186" spans="1:34">
      <c r="A2186" t="s">
        <v>35</v>
      </c>
      <c r="B2186" t="s">
        <v>68</v>
      </c>
      <c r="C2186" t="s">
        <v>2416</v>
      </c>
      <c r="D2186" t="s">
        <v>3080</v>
      </c>
      <c r="E2186" t="s">
        <v>72</v>
      </c>
      <c r="F2186" t="s">
        <v>39</v>
      </c>
      <c r="G2186" t="s">
        <v>140</v>
      </c>
      <c r="H2186" t="s">
        <v>239</v>
      </c>
      <c r="I2186">
        <v>1</v>
      </c>
      <c r="J2186">
        <v>2.3410542091680631</v>
      </c>
      <c r="K2186">
        <v>1.5</v>
      </c>
      <c r="L2186">
        <v>2.02</v>
      </c>
      <c r="M2186">
        <v>6.8610542091680644</v>
      </c>
      <c r="N2186">
        <v>70.254206021251477</v>
      </c>
      <c r="O2186">
        <v>417.79873599658458</v>
      </c>
      <c r="P2186">
        <v>103.02135679275</v>
      </c>
      <c r="Q2186">
        <v>73.079991692392312</v>
      </c>
      <c r="R2186">
        <v>664.15429050297848</v>
      </c>
      <c r="S2186">
        <v>5441017.5619834717</v>
      </c>
      <c r="T2186">
        <v>15817402.565553971</v>
      </c>
      <c r="U2186">
        <v>2847663.3168270001</v>
      </c>
      <c r="V2186">
        <v>54209329.459338538</v>
      </c>
      <c r="W2186">
        <v>30103246.014974091</v>
      </c>
      <c r="X2186">
        <v>0.16496324502300211</v>
      </c>
      <c r="Y2186">
        <v>0.9444058153810827</v>
      </c>
      <c r="Z2186">
        <v>0.25358473403663789</v>
      </c>
      <c r="AA2186">
        <v>0.2099999761275641</v>
      </c>
      <c r="AB2186">
        <v>9.9680999999999992E-2</v>
      </c>
      <c r="AC2186">
        <v>5.4999999999999997E-3</v>
      </c>
      <c r="AD2186">
        <v>1.8679309888834521</v>
      </c>
      <c r="AE2186">
        <v>1.087477092153138</v>
      </c>
      <c r="AF2186">
        <v>9.9216432902046527</v>
      </c>
      <c r="AG2186">
        <v>1</v>
      </c>
      <c r="AH2186" t="s">
        <v>2418</v>
      </c>
    </row>
    <row r="2187" spans="1:34">
      <c r="A2187" t="s">
        <v>35</v>
      </c>
      <c r="B2187" t="s">
        <v>290</v>
      </c>
      <c r="C2187" t="s">
        <v>1084</v>
      </c>
      <c r="D2187" t="s">
        <v>3081</v>
      </c>
      <c r="E2187" t="s">
        <v>53</v>
      </c>
      <c r="F2187" t="s">
        <v>140</v>
      </c>
      <c r="G2187" t="s">
        <v>302</v>
      </c>
      <c r="I2187">
        <v>4.0346858292368593</v>
      </c>
      <c r="J2187">
        <v>1.5</v>
      </c>
      <c r="K2187">
        <v>1.060000000000001E-2</v>
      </c>
      <c r="M2187">
        <v>5.5452858292368594</v>
      </c>
      <c r="N2187">
        <v>485.31412622333397</v>
      </c>
      <c r="O2187">
        <v>103.02135679275</v>
      </c>
      <c r="P2187">
        <v>51.260860177404354</v>
      </c>
      <c r="R2187">
        <v>639.59634319348834</v>
      </c>
      <c r="S2187">
        <v>40655726.302741908</v>
      </c>
      <c r="T2187">
        <v>2847663.3168270001</v>
      </c>
      <c r="U2187">
        <v>13935169.747899169</v>
      </c>
      <c r="V2187">
        <v>57438559.367468089</v>
      </c>
      <c r="X2187">
        <v>1.1664806059871451</v>
      </c>
      <c r="Y2187">
        <v>0.25358473403663789</v>
      </c>
      <c r="Z2187">
        <v>0.14730132234886309</v>
      </c>
      <c r="AB2187">
        <v>6.2864000000000003E-2</v>
      </c>
      <c r="AC2187">
        <v>5.4999999999999997E-3</v>
      </c>
      <c r="AD2187">
        <v>1.50971132523726</v>
      </c>
      <c r="AE2187">
        <v>2.800369343764614</v>
      </c>
      <c r="AF2187">
        <v>9.9237304982387329</v>
      </c>
      <c r="AG2187">
        <v>1</v>
      </c>
      <c r="AH2187" t="s">
        <v>1086</v>
      </c>
    </row>
    <row r="2188" spans="1:34">
      <c r="A2188" t="s">
        <v>129</v>
      </c>
      <c r="B2188" t="s">
        <v>1031</v>
      </c>
      <c r="C2188" t="s">
        <v>777</v>
      </c>
      <c r="D2188" t="s">
        <v>3082</v>
      </c>
      <c r="E2188" t="s">
        <v>53</v>
      </c>
      <c r="F2188" t="s">
        <v>39</v>
      </c>
      <c r="G2188" t="s">
        <v>302</v>
      </c>
      <c r="I2188">
        <v>1.6310891568861949</v>
      </c>
      <c r="J2188">
        <v>3</v>
      </c>
      <c r="K2188">
        <v>1.06E-2</v>
      </c>
      <c r="M2188">
        <v>4.6416891568861942</v>
      </c>
      <c r="N2188">
        <v>185.40713882231111</v>
      </c>
      <c r="O2188">
        <v>512.97786940723847</v>
      </c>
      <c r="P2188">
        <v>47.741360559375273</v>
      </c>
      <c r="R2188">
        <v>746.12636878892476</v>
      </c>
      <c r="S2188">
        <v>15531923.517646691</v>
      </c>
      <c r="T2188">
        <v>19420780.31490453</v>
      </c>
      <c r="U2188">
        <v>12978400.305576781</v>
      </c>
      <c r="V2188">
        <v>47931104.13812799</v>
      </c>
      <c r="X2188">
        <v>0.44563679473089612</v>
      </c>
      <c r="Y2188">
        <v>1.159551815958471</v>
      </c>
      <c r="Z2188">
        <v>0.1371878176993542</v>
      </c>
      <c r="AB2188">
        <v>6.6664000000000001E-2</v>
      </c>
      <c r="AC2188">
        <v>5.4999999999999997E-3</v>
      </c>
      <c r="AD2188">
        <v>1.263705948471634</v>
      </c>
      <c r="AE2188">
        <v>3.952398317088595</v>
      </c>
      <c r="AF2188">
        <v>9.9299574224464227</v>
      </c>
      <c r="AG2188">
        <v>1</v>
      </c>
      <c r="AH2188" t="s">
        <v>329</v>
      </c>
    </row>
    <row r="2189" spans="1:34">
      <c r="A2189" t="s">
        <v>99</v>
      </c>
      <c r="B2189" t="s">
        <v>204</v>
      </c>
      <c r="C2189" t="s">
        <v>2414</v>
      </c>
      <c r="D2189" t="s">
        <v>3083</v>
      </c>
      <c r="E2189" t="s">
        <v>72</v>
      </c>
      <c r="F2189" t="s">
        <v>140</v>
      </c>
      <c r="G2189" t="s">
        <v>40</v>
      </c>
      <c r="H2189" t="s">
        <v>302</v>
      </c>
      <c r="I2189">
        <v>1</v>
      </c>
      <c r="J2189">
        <v>1.5</v>
      </c>
      <c r="K2189">
        <v>4.3657472179674057</v>
      </c>
      <c r="L2189">
        <v>1.060000000000001E-2</v>
      </c>
      <c r="M2189">
        <v>6.8763472179674059</v>
      </c>
      <c r="N2189">
        <v>60.170646557743339</v>
      </c>
      <c r="O2189">
        <v>99.464667088437494</v>
      </c>
      <c r="P2189">
        <v>469.21259097789488</v>
      </c>
      <c r="Q2189">
        <v>45.590555237246463</v>
      </c>
      <c r="R2189">
        <v>674.43845986132226</v>
      </c>
      <c r="S2189">
        <v>4660070.3812316712</v>
      </c>
      <c r="T2189">
        <v>2749351.1307364772</v>
      </c>
      <c r="U2189">
        <v>36789448.234978683</v>
      </c>
      <c r="V2189">
        <v>56592577.615548827</v>
      </c>
      <c r="W2189">
        <v>12393707.868601991</v>
      </c>
      <c r="X2189">
        <v>0.14128613322161709</v>
      </c>
      <c r="Y2189">
        <v>0.2448300229670356</v>
      </c>
      <c r="Z2189">
        <v>1.083220183730383</v>
      </c>
      <c r="AA2189">
        <v>0.13100734263576569</v>
      </c>
      <c r="AB2189">
        <v>9.0115000000000015E-2</v>
      </c>
      <c r="AC2189">
        <v>5.4999999999999997E-3</v>
      </c>
      <c r="AD2189">
        <v>1.8720945305461001</v>
      </c>
      <c r="AE2189">
        <v>1.0899010340478339</v>
      </c>
      <c r="AF2189">
        <v>9.9339577825613397</v>
      </c>
      <c r="AG2189">
        <v>1</v>
      </c>
      <c r="AH2189" t="s">
        <v>1471</v>
      </c>
    </row>
    <row r="2190" spans="1:34">
      <c r="A2190" t="s">
        <v>99</v>
      </c>
      <c r="B2190" t="s">
        <v>204</v>
      </c>
      <c r="C2190" t="s">
        <v>2408</v>
      </c>
      <c r="D2190" t="s">
        <v>3084</v>
      </c>
      <c r="E2190" t="s">
        <v>39</v>
      </c>
      <c r="F2190" t="s">
        <v>140</v>
      </c>
      <c r="G2190" t="s">
        <v>239</v>
      </c>
      <c r="H2190" t="s">
        <v>302</v>
      </c>
      <c r="I2190">
        <v>3</v>
      </c>
      <c r="J2190">
        <v>1.8439444646970731</v>
      </c>
      <c r="K2190">
        <v>2.02</v>
      </c>
      <c r="L2190">
        <v>1.06E-2</v>
      </c>
      <c r="M2190">
        <v>6.8745444646970721</v>
      </c>
      <c r="N2190">
        <v>476.27274623318817</v>
      </c>
      <c r="O2190">
        <v>122.2715482071076</v>
      </c>
      <c r="P2190">
        <v>58.149404109062978</v>
      </c>
      <c r="Q2190">
        <v>45.590555237246413</v>
      </c>
      <c r="R2190">
        <v>702.28425378660529</v>
      </c>
      <c r="S2190">
        <v>18031164.55152189</v>
      </c>
      <c r="T2190">
        <v>3379767.199353443</v>
      </c>
      <c r="U2190">
        <v>23953010.62549923</v>
      </c>
      <c r="V2190">
        <v>57757650.24497655</v>
      </c>
      <c r="W2190">
        <v>12393707.868601991</v>
      </c>
      <c r="X2190">
        <v>1.0765823648969071</v>
      </c>
      <c r="Y2190">
        <v>0.30096864376114829</v>
      </c>
      <c r="Z2190">
        <v>0.1670959888191465</v>
      </c>
      <c r="AA2190">
        <v>0.13100734263576561</v>
      </c>
      <c r="AB2190">
        <v>9.3907000000000004E-2</v>
      </c>
      <c r="AC2190">
        <v>5.4999999999999997E-3</v>
      </c>
      <c r="AD2190">
        <v>1.8716037286086269</v>
      </c>
      <c r="AE2190">
        <v>1.0896152976544859</v>
      </c>
      <c r="AF2190">
        <v>9.9351704909601857</v>
      </c>
      <c r="AG2190">
        <v>1</v>
      </c>
      <c r="AH2190" t="s">
        <v>1434</v>
      </c>
    </row>
    <row r="2191" spans="1:34">
      <c r="A2191" t="s">
        <v>59</v>
      </c>
      <c r="B2191" t="s">
        <v>90</v>
      </c>
      <c r="C2191" t="s">
        <v>2389</v>
      </c>
      <c r="D2191" t="s">
        <v>3085</v>
      </c>
      <c r="E2191" t="s">
        <v>53</v>
      </c>
      <c r="F2191" t="s">
        <v>140</v>
      </c>
      <c r="G2191" t="s">
        <v>239</v>
      </c>
      <c r="H2191" t="s">
        <v>302</v>
      </c>
      <c r="I2191">
        <v>3.3506865672043298</v>
      </c>
      <c r="J2191">
        <v>1.5</v>
      </c>
      <c r="K2191">
        <v>2.02</v>
      </c>
      <c r="L2191">
        <v>4.9822320272272002E-3</v>
      </c>
      <c r="M2191">
        <v>6.8756687992315566</v>
      </c>
      <c r="N2191">
        <v>388.2630338249129</v>
      </c>
      <c r="O2191">
        <v>101.549623122</v>
      </c>
      <c r="P2191">
        <v>68.987406144393248</v>
      </c>
      <c r="Q2191">
        <v>22.990898444142172</v>
      </c>
      <c r="R2191">
        <v>581.79096153544833</v>
      </c>
      <c r="S2191">
        <v>32525563.925979398</v>
      </c>
      <c r="T2191">
        <v>2806982.4122378179</v>
      </c>
      <c r="U2191">
        <v>28417420.568970811</v>
      </c>
      <c r="V2191">
        <v>70000000.000020444</v>
      </c>
      <c r="W2191">
        <v>6250033.0928324088</v>
      </c>
      <c r="X2191">
        <v>0.93321268536509416</v>
      </c>
      <c r="Y2191">
        <v>0.24996209497335431</v>
      </c>
      <c r="Z2191">
        <v>0.19823967282871621</v>
      </c>
      <c r="AA2191">
        <v>6.6065800126845306E-2</v>
      </c>
      <c r="AB2191">
        <v>9.3907000000000004E-2</v>
      </c>
      <c r="AC2191">
        <v>5.4999999999999997E-3</v>
      </c>
      <c r="AD2191">
        <v>1.871909830157283</v>
      </c>
      <c r="AE2191">
        <v>1.0897935046782019</v>
      </c>
      <c r="AF2191">
        <v>9.9367791340670415</v>
      </c>
      <c r="AG2191">
        <v>1</v>
      </c>
      <c r="AH2191" t="s">
        <v>2265</v>
      </c>
    </row>
    <row r="2192" spans="1:34">
      <c r="A2192" t="s">
        <v>2958</v>
      </c>
      <c r="B2192" t="s">
        <v>3086</v>
      </c>
      <c r="C2192" t="s">
        <v>2960</v>
      </c>
      <c r="D2192" t="s">
        <v>3087</v>
      </c>
      <c r="E2192" t="s">
        <v>103</v>
      </c>
      <c r="F2192" t="s">
        <v>40</v>
      </c>
      <c r="G2192" t="s">
        <v>41</v>
      </c>
      <c r="I2192">
        <v>1.013079476827013</v>
      </c>
      <c r="J2192">
        <v>3.315988100819744</v>
      </c>
      <c r="K2192">
        <v>8.4000000000000012E-3</v>
      </c>
      <c r="M2192">
        <v>4.3374675776467573</v>
      </c>
      <c r="N2192">
        <v>102.5030789861908</v>
      </c>
      <c r="O2192">
        <v>340.21992239643339</v>
      </c>
      <c r="P2192">
        <v>186.37200198002759</v>
      </c>
      <c r="R2192">
        <v>629.09500336265182</v>
      </c>
      <c r="S2192">
        <v>14637496.962913159</v>
      </c>
      <c r="T2192">
        <v>26675548.491625439</v>
      </c>
      <c r="U2192">
        <v>28686954.545454551</v>
      </c>
      <c r="V2192">
        <v>69999999.99999316</v>
      </c>
      <c r="X2192">
        <v>0.23550208846173279</v>
      </c>
      <c r="Y2192">
        <v>0.78542880974045126</v>
      </c>
      <c r="Z2192">
        <v>0.53555172982766541</v>
      </c>
      <c r="AB2192">
        <v>7.6735999999999999E-2</v>
      </c>
      <c r="AC2192">
        <v>5.4999999999999997E-3</v>
      </c>
      <c r="AD2192">
        <v>1.1808812253279131</v>
      </c>
      <c r="AE2192">
        <v>4.3374675776467573</v>
      </c>
      <c r="AF2192">
        <v>9.9380523806214285</v>
      </c>
      <c r="AG2192">
        <v>1</v>
      </c>
      <c r="AH2192" t="s">
        <v>219</v>
      </c>
    </row>
    <row r="2193" spans="1:34">
      <c r="A2193" t="s">
        <v>459</v>
      </c>
      <c r="B2193" t="s">
        <v>953</v>
      </c>
      <c r="C2193" t="s">
        <v>1981</v>
      </c>
      <c r="D2193" t="s">
        <v>3088</v>
      </c>
      <c r="E2193" t="s">
        <v>53</v>
      </c>
      <c r="F2193" t="s">
        <v>140</v>
      </c>
      <c r="I2193">
        <v>5</v>
      </c>
      <c r="J2193">
        <v>1.9180387163462369</v>
      </c>
      <c r="M2193">
        <v>6.9180387163462367</v>
      </c>
      <c r="N2193">
        <v>559.16666666666663</v>
      </c>
      <c r="O2193">
        <v>128.12566897629131</v>
      </c>
      <c r="R2193">
        <v>687.29233564295794</v>
      </c>
      <c r="S2193">
        <v>46842500</v>
      </c>
      <c r="T2193">
        <v>3541583.792394591</v>
      </c>
      <c r="V2193">
        <v>50384083.792394593</v>
      </c>
      <c r="X2193">
        <v>1.343989463601533</v>
      </c>
      <c r="Y2193">
        <v>0.31537842930938398</v>
      </c>
      <c r="AB2193">
        <v>4.4491999999999997E-2</v>
      </c>
      <c r="AC2193">
        <v>5.4999999999999997E-3</v>
      </c>
      <c r="AD2193">
        <v>1.883445095549761</v>
      </c>
      <c r="AE2193">
        <v>1.096509136540879</v>
      </c>
      <c r="AF2193">
        <v>9.9479849484368756</v>
      </c>
      <c r="AG2193">
        <v>1</v>
      </c>
      <c r="AH2193" t="s">
        <v>1569</v>
      </c>
    </row>
    <row r="2194" spans="1:34">
      <c r="A2194" t="s">
        <v>208</v>
      </c>
      <c r="B2194" t="s">
        <v>209</v>
      </c>
      <c r="C2194" t="s">
        <v>3089</v>
      </c>
      <c r="D2194" t="s">
        <v>3090</v>
      </c>
      <c r="E2194" t="s">
        <v>53</v>
      </c>
      <c r="F2194" t="s">
        <v>72</v>
      </c>
      <c r="G2194" t="s">
        <v>39</v>
      </c>
      <c r="H2194" t="s">
        <v>239</v>
      </c>
      <c r="I2194">
        <v>1.5</v>
      </c>
      <c r="J2194">
        <v>1</v>
      </c>
      <c r="K2194">
        <v>2.3576732443505262</v>
      </c>
      <c r="L2194">
        <v>2.02</v>
      </c>
      <c r="M2194">
        <v>6.8776732443505253</v>
      </c>
      <c r="N2194">
        <v>167.75</v>
      </c>
      <c r="O2194">
        <v>65.166666666666671</v>
      </c>
      <c r="P2194">
        <v>398.25030552487641</v>
      </c>
      <c r="Q2194">
        <v>61.974581298003081</v>
      </c>
      <c r="R2194">
        <v>693.14155348954603</v>
      </c>
      <c r="S2194">
        <v>14052750</v>
      </c>
      <c r="T2194">
        <v>5047000</v>
      </c>
      <c r="U2194">
        <v>15077320.397621609</v>
      </c>
      <c r="V2194">
        <v>59705755.1208167</v>
      </c>
      <c r="W2194">
        <v>25528684.72319508</v>
      </c>
      <c r="X2194">
        <v>0.40319683908045978</v>
      </c>
      <c r="Y2194">
        <v>0.1530172413793103</v>
      </c>
      <c r="Z2194">
        <v>0.90021790903182808</v>
      </c>
      <c r="AA2194">
        <v>0.17808787729311229</v>
      </c>
      <c r="AB2194">
        <v>0.103481</v>
      </c>
      <c r="AC2194">
        <v>5.4999999999999997E-3</v>
      </c>
      <c r="AD2194">
        <v>1.8724555429645411</v>
      </c>
      <c r="AE2194">
        <v>1.090111209229558</v>
      </c>
      <c r="AF2194">
        <v>9.949220996544625</v>
      </c>
      <c r="AG2194">
        <v>1</v>
      </c>
      <c r="AH2194" t="s">
        <v>1799</v>
      </c>
    </row>
    <row r="2195" spans="1:34">
      <c r="A2195" t="s">
        <v>422</v>
      </c>
      <c r="B2195" t="s">
        <v>1398</v>
      </c>
      <c r="C2195" t="s">
        <v>1413</v>
      </c>
      <c r="D2195" t="s">
        <v>3091</v>
      </c>
      <c r="E2195" t="s">
        <v>53</v>
      </c>
      <c r="F2195" t="s">
        <v>39</v>
      </c>
      <c r="G2195" t="s">
        <v>41</v>
      </c>
      <c r="H2195" t="s">
        <v>239</v>
      </c>
      <c r="I2195">
        <v>1.5</v>
      </c>
      <c r="J2195">
        <v>1.5829324140557079</v>
      </c>
      <c r="K2195">
        <v>8.0932177672466705E-3</v>
      </c>
      <c r="L2195">
        <v>2.02</v>
      </c>
      <c r="M2195">
        <v>5.1110256318229554</v>
      </c>
      <c r="N2195">
        <v>140.93428277282081</v>
      </c>
      <c r="O2195">
        <v>229.8609969239975</v>
      </c>
      <c r="P2195">
        <v>179.56538068358219</v>
      </c>
      <c r="Q2195">
        <v>53.049167857142862</v>
      </c>
      <c r="R2195">
        <v>603.40982823754337</v>
      </c>
      <c r="S2195">
        <v>11806344.216010479</v>
      </c>
      <c r="T2195">
        <v>8702285.5964220874</v>
      </c>
      <c r="U2195">
        <v>27639258.358984571</v>
      </c>
      <c r="V2195">
        <v>69999999.999988556</v>
      </c>
      <c r="W2195">
        <v>21852111.828571431</v>
      </c>
      <c r="X2195">
        <v>0.33874370987822988</v>
      </c>
      <c r="Y2195">
        <v>0.51958525366647101</v>
      </c>
      <c r="Z2195">
        <v>0.51599247322868458</v>
      </c>
      <c r="AA2195">
        <v>0.15244013752052549</v>
      </c>
      <c r="AB2195">
        <v>0.10156900000000001</v>
      </c>
      <c r="AC2195">
        <v>5.4999999999999997E-3</v>
      </c>
      <c r="AD2195">
        <v>1.391483418087925</v>
      </c>
      <c r="AE2195">
        <v>3.340055250396301</v>
      </c>
      <c r="AF2195">
        <v>9.9496333003071804</v>
      </c>
      <c r="AG2195">
        <v>1</v>
      </c>
      <c r="AH2195" t="s">
        <v>656</v>
      </c>
    </row>
    <row r="2196" spans="1:34">
      <c r="A2196" t="s">
        <v>35</v>
      </c>
      <c r="B2196" t="s">
        <v>74</v>
      </c>
      <c r="C2196" t="s">
        <v>2416</v>
      </c>
      <c r="D2196" t="s">
        <v>3092</v>
      </c>
      <c r="E2196" t="s">
        <v>72</v>
      </c>
      <c r="F2196" t="s">
        <v>39</v>
      </c>
      <c r="G2196" t="s">
        <v>140</v>
      </c>
      <c r="H2196" t="s">
        <v>239</v>
      </c>
      <c r="I2196">
        <v>1</v>
      </c>
      <c r="J2196">
        <v>2.361033887577543</v>
      </c>
      <c r="K2196">
        <v>1.5</v>
      </c>
      <c r="L2196">
        <v>2.02</v>
      </c>
      <c r="M2196">
        <v>6.8810338875775434</v>
      </c>
      <c r="N2196">
        <v>70.254206021251477</v>
      </c>
      <c r="O2196">
        <v>421.36443061074971</v>
      </c>
      <c r="P2196">
        <v>103.02135679275</v>
      </c>
      <c r="Q2196">
        <v>73.079991692392312</v>
      </c>
      <c r="R2196">
        <v>667.71998511714355</v>
      </c>
      <c r="S2196">
        <v>5441017.5619834717</v>
      </c>
      <c r="T2196">
        <v>15952395.858445451</v>
      </c>
      <c r="U2196">
        <v>2847663.3168270001</v>
      </c>
      <c r="V2196">
        <v>54344322.752230018</v>
      </c>
      <c r="W2196">
        <v>30103246.014974091</v>
      </c>
      <c r="X2196">
        <v>0.16496324502300211</v>
      </c>
      <c r="Y2196">
        <v>0.95246582715076411</v>
      </c>
      <c r="Z2196">
        <v>0.25358473403663789</v>
      </c>
      <c r="AA2196">
        <v>0.2099999761275641</v>
      </c>
      <c r="AB2196">
        <v>9.9680999999999992E-2</v>
      </c>
      <c r="AC2196">
        <v>5.4999999999999997E-3</v>
      </c>
      <c r="AD2196">
        <v>1.873370482481844</v>
      </c>
      <c r="AE2196">
        <v>1.09064387118104</v>
      </c>
      <c r="AF2196">
        <v>9.950229241240427</v>
      </c>
      <c r="AG2196">
        <v>1</v>
      </c>
      <c r="AH2196" t="s">
        <v>2418</v>
      </c>
    </row>
    <row r="2197" spans="1:34">
      <c r="A2197" t="s">
        <v>35</v>
      </c>
      <c r="B2197" t="s">
        <v>68</v>
      </c>
      <c r="C2197" t="s">
        <v>2441</v>
      </c>
      <c r="D2197" t="s">
        <v>3093</v>
      </c>
      <c r="E2197" t="s">
        <v>53</v>
      </c>
      <c r="F2197" t="s">
        <v>140</v>
      </c>
      <c r="G2197" t="s">
        <v>239</v>
      </c>
      <c r="I2197">
        <v>3.3787736905092691</v>
      </c>
      <c r="J2197">
        <v>1.5</v>
      </c>
      <c r="K2197">
        <v>2.02</v>
      </c>
      <c r="M2197">
        <v>6.8987736905092696</v>
      </c>
      <c r="N2197">
        <v>406.41741903013281</v>
      </c>
      <c r="O2197">
        <v>103.02135679275</v>
      </c>
      <c r="P2197">
        <v>73.079991692392312</v>
      </c>
      <c r="R2197">
        <v>582.51876751527516</v>
      </c>
      <c r="S2197">
        <v>34046392.758722492</v>
      </c>
      <c r="T2197">
        <v>2847663.3168270001</v>
      </c>
      <c r="U2197">
        <v>30103246.014974091</v>
      </c>
      <c r="V2197">
        <v>66997302.090523593</v>
      </c>
      <c r="X2197">
        <v>0.97684780149143513</v>
      </c>
      <c r="Y2197">
        <v>0.25358473403663789</v>
      </c>
      <c r="Z2197">
        <v>0.2099999761275641</v>
      </c>
      <c r="AB2197">
        <v>7.5535000000000005E-2</v>
      </c>
      <c r="AC2197">
        <v>5.4999999999999997E-3</v>
      </c>
      <c r="AD2197">
        <v>1.878200167049644</v>
      </c>
      <c r="AE2197">
        <v>1.093455629945719</v>
      </c>
      <c r="AF2197">
        <v>9.9514644875046336</v>
      </c>
      <c r="AG2197">
        <v>1</v>
      </c>
      <c r="AH2197" t="s">
        <v>2443</v>
      </c>
    </row>
    <row r="2198" spans="1:34">
      <c r="A2198" t="s">
        <v>129</v>
      </c>
      <c r="B2198" t="s">
        <v>1031</v>
      </c>
      <c r="C2198" t="s">
        <v>799</v>
      </c>
      <c r="D2198" t="s">
        <v>3094</v>
      </c>
      <c r="E2198" t="s">
        <v>39</v>
      </c>
      <c r="F2198" t="s">
        <v>40</v>
      </c>
      <c r="G2198" t="s">
        <v>302</v>
      </c>
      <c r="I2198">
        <v>3</v>
      </c>
      <c r="J2198">
        <v>1.6404972618731679</v>
      </c>
      <c r="K2198">
        <v>1.06E-2</v>
      </c>
      <c r="M2198">
        <v>4.6510972618731694</v>
      </c>
      <c r="N2198">
        <v>512.97786940723847</v>
      </c>
      <c r="O2198">
        <v>187.3127004448709</v>
      </c>
      <c r="P2198">
        <v>47.741360559375273</v>
      </c>
      <c r="R2198">
        <v>748.03193041148461</v>
      </c>
      <c r="S2198">
        <v>19420780.31490453</v>
      </c>
      <c r="T2198">
        <v>14686585.631491071</v>
      </c>
      <c r="U2198">
        <v>12978400.305576781</v>
      </c>
      <c r="V2198">
        <v>47085766.25197237</v>
      </c>
      <c r="X2198">
        <v>1.159551815958471</v>
      </c>
      <c r="Y2198">
        <v>0.43242850190370552</v>
      </c>
      <c r="Z2198">
        <v>0.1371878176993542</v>
      </c>
      <c r="AB2198">
        <v>6.9769000000000012E-2</v>
      </c>
      <c r="AC2198">
        <v>5.4999999999999997E-3</v>
      </c>
      <c r="AD2198">
        <v>1.266267317368611</v>
      </c>
      <c r="AE2198">
        <v>3.9604093184850031</v>
      </c>
      <c r="AF2198">
        <v>9.9530428977267835</v>
      </c>
      <c r="AG2198">
        <v>1</v>
      </c>
      <c r="AH2198" t="s">
        <v>303</v>
      </c>
    </row>
    <row r="2199" spans="1:34">
      <c r="A2199" t="s">
        <v>459</v>
      </c>
      <c r="B2199" t="s">
        <v>796</v>
      </c>
      <c r="C2199" t="s">
        <v>2328</v>
      </c>
      <c r="D2199" t="s">
        <v>3095</v>
      </c>
      <c r="E2199" t="s">
        <v>72</v>
      </c>
      <c r="F2199" t="s">
        <v>39</v>
      </c>
      <c r="G2199" t="s">
        <v>239</v>
      </c>
      <c r="I2199">
        <v>1.879348943969688</v>
      </c>
      <c r="J2199">
        <v>3</v>
      </c>
      <c r="K2199">
        <v>2.02</v>
      </c>
      <c r="M2199">
        <v>6.899348943969688</v>
      </c>
      <c r="N2199">
        <v>122.47090618202461</v>
      </c>
      <c r="O2199">
        <v>506.75</v>
      </c>
      <c r="P2199">
        <v>61.974581298003081</v>
      </c>
      <c r="R2199">
        <v>691.19548748002774</v>
      </c>
      <c r="S2199">
        <v>9485074.1202150136</v>
      </c>
      <c r="T2199">
        <v>19185000</v>
      </c>
      <c r="U2199">
        <v>25528684.72319508</v>
      </c>
      <c r="V2199">
        <v>54198758.843410097</v>
      </c>
      <c r="X2199">
        <v>0.28757279099536159</v>
      </c>
      <c r="Y2199">
        <v>1.145474137931034</v>
      </c>
      <c r="Z2199">
        <v>0.17808787729311229</v>
      </c>
      <c r="AB2199">
        <v>7.9335000000000003E-2</v>
      </c>
      <c r="AC2199">
        <v>5.4999999999999997E-3</v>
      </c>
      <c r="AD2199">
        <v>1.878356780557193</v>
      </c>
      <c r="AE2199">
        <v>1.0935468076191961</v>
      </c>
      <c r="AF2199">
        <v>9.9560875321460767</v>
      </c>
      <c r="AG2199">
        <v>1</v>
      </c>
      <c r="AH2199" t="s">
        <v>1529</v>
      </c>
    </row>
    <row r="2200" spans="1:34">
      <c r="A2200" t="s">
        <v>988</v>
      </c>
      <c r="B2200" t="s">
        <v>989</v>
      </c>
      <c r="C2200" t="s">
        <v>3096</v>
      </c>
      <c r="D2200" t="s">
        <v>3097</v>
      </c>
      <c r="E2200" t="s">
        <v>39</v>
      </c>
      <c r="F2200" t="s">
        <v>239</v>
      </c>
      <c r="I2200">
        <v>3</v>
      </c>
      <c r="J2200">
        <v>3.0765282979482689</v>
      </c>
      <c r="M2200">
        <v>6.0765282979482693</v>
      </c>
      <c r="N2200">
        <v>535.39819927329722</v>
      </c>
      <c r="O2200">
        <v>111.30329824528189</v>
      </c>
      <c r="R2200">
        <v>646.70149751857912</v>
      </c>
      <c r="S2200">
        <v>20269589.448560841</v>
      </c>
      <c r="T2200">
        <v>45848261.497607067</v>
      </c>
      <c r="V2200">
        <v>66117850.946167909</v>
      </c>
      <c r="X2200">
        <v>1.2102314568572441</v>
      </c>
      <c r="Y2200">
        <v>0.31983706392322381</v>
      </c>
      <c r="AB2200">
        <v>5.5189000000000002E-2</v>
      </c>
      <c r="AC2200">
        <v>5.4999999999999997E-3</v>
      </c>
      <c r="AD2200">
        <v>1.654342782687487</v>
      </c>
      <c r="AE2200">
        <v>2.1662823382185579</v>
      </c>
      <c r="AF2200">
        <v>9.9578424188543142</v>
      </c>
      <c r="AG2200">
        <v>1</v>
      </c>
      <c r="AH2200" t="s">
        <v>1480</v>
      </c>
    </row>
    <row r="2201" spans="1:34">
      <c r="A2201" t="s">
        <v>99</v>
      </c>
      <c r="B2201" t="s">
        <v>204</v>
      </c>
      <c r="C2201" t="s">
        <v>2425</v>
      </c>
      <c r="D2201" t="s">
        <v>3098</v>
      </c>
      <c r="E2201" t="s">
        <v>72</v>
      </c>
      <c r="F2201" t="s">
        <v>39</v>
      </c>
      <c r="G2201" t="s">
        <v>140</v>
      </c>
      <c r="H2201" t="s">
        <v>302</v>
      </c>
      <c r="I2201">
        <v>1</v>
      </c>
      <c r="J2201">
        <v>3</v>
      </c>
      <c r="K2201">
        <v>2.886052156445857</v>
      </c>
      <c r="L2201">
        <v>1.060000000000001E-2</v>
      </c>
      <c r="M2201">
        <v>6.8966521564458567</v>
      </c>
      <c r="N2201">
        <v>60.170646557743339</v>
      </c>
      <c r="O2201">
        <v>476.27274623318817</v>
      </c>
      <c r="P2201">
        <v>191.3734779605029</v>
      </c>
      <c r="Q2201">
        <v>45.590555237246463</v>
      </c>
      <c r="R2201">
        <v>773.40742598868087</v>
      </c>
      <c r="S2201">
        <v>4660070.3812316712</v>
      </c>
      <c r="T2201">
        <v>18031164.55152189</v>
      </c>
      <c r="U2201">
        <v>5289847.1731259106</v>
      </c>
      <c r="V2201">
        <v>40374789.974481471</v>
      </c>
      <c r="W2201">
        <v>12393707.868601991</v>
      </c>
      <c r="X2201">
        <v>0.14128613322161709</v>
      </c>
      <c r="Y2201">
        <v>1.0765823648969071</v>
      </c>
      <c r="Z2201">
        <v>0.47106147716446789</v>
      </c>
      <c r="AA2201">
        <v>0.13100734263576569</v>
      </c>
      <c r="AB2201">
        <v>8.7010000000000004E-2</v>
      </c>
      <c r="AC2201">
        <v>5.4999999999999997E-3</v>
      </c>
      <c r="AD2201">
        <v>1.8776225766240029</v>
      </c>
      <c r="AE2201">
        <v>1.0931193667966681</v>
      </c>
      <c r="AF2201">
        <v>9.9599040998665274</v>
      </c>
      <c r="AG2201">
        <v>1</v>
      </c>
      <c r="AH2201" t="s">
        <v>995</v>
      </c>
    </row>
    <row r="2202" spans="1:34">
      <c r="A2202" t="s">
        <v>2958</v>
      </c>
      <c r="B2202" t="s">
        <v>3029</v>
      </c>
      <c r="C2202" t="s">
        <v>2964</v>
      </c>
      <c r="D2202" t="s">
        <v>3099</v>
      </c>
      <c r="E2202" t="s">
        <v>103</v>
      </c>
      <c r="F2202" t="s">
        <v>40</v>
      </c>
      <c r="G2202" t="s">
        <v>41</v>
      </c>
      <c r="H2202" t="s">
        <v>302</v>
      </c>
      <c r="I2202">
        <v>1</v>
      </c>
      <c r="J2202">
        <v>3.3296545481865159</v>
      </c>
      <c r="K2202">
        <v>7.8941534103085971E-3</v>
      </c>
      <c r="L2202">
        <v>1.599999999999999E-3</v>
      </c>
      <c r="M2202">
        <v>4.3391487015968249</v>
      </c>
      <c r="N2202">
        <v>101.17970142602501</v>
      </c>
      <c r="O2202">
        <v>341.62209801383352</v>
      </c>
      <c r="P2202">
        <v>175.14871131150889</v>
      </c>
      <c r="Q2202">
        <v>6.6454842543077781</v>
      </c>
      <c r="R2202">
        <v>624.59599500567515</v>
      </c>
      <c r="S2202">
        <v>14448517.90775401</v>
      </c>
      <c r="T2202">
        <v>26785488.566304982</v>
      </c>
      <c r="U2202">
        <v>26959430.959091399</v>
      </c>
      <c r="V2202">
        <v>69999999.999995306</v>
      </c>
      <c r="W2202">
        <v>1806562.5668449181</v>
      </c>
      <c r="X2202">
        <v>0.2324616121918987</v>
      </c>
      <c r="Y2202">
        <v>0.78866586040598607</v>
      </c>
      <c r="Z2202">
        <v>0.50330089457330152</v>
      </c>
      <c r="AA2202">
        <v>1.9096219121574078E-2</v>
      </c>
      <c r="AB2202">
        <v>9.5107999999999998E-2</v>
      </c>
      <c r="AC2202">
        <v>5.4999999999999997E-3</v>
      </c>
      <c r="AD2202">
        <v>1.1813389135237431</v>
      </c>
      <c r="AE2202">
        <v>4.3391487015968249</v>
      </c>
      <c r="AF2202">
        <v>9.9602443167173931</v>
      </c>
      <c r="AG2202">
        <v>1</v>
      </c>
      <c r="AH2202" t="s">
        <v>2966</v>
      </c>
    </row>
    <row r="2203" spans="1:34">
      <c r="A2203" t="s">
        <v>459</v>
      </c>
      <c r="B2203" t="s">
        <v>796</v>
      </c>
      <c r="C2203" t="s">
        <v>2317</v>
      </c>
      <c r="D2203" t="s">
        <v>3100</v>
      </c>
      <c r="E2203" t="s">
        <v>72</v>
      </c>
      <c r="F2203" t="s">
        <v>39</v>
      </c>
      <c r="G2203" t="s">
        <v>140</v>
      </c>
      <c r="I2203">
        <v>2.409978339285193</v>
      </c>
      <c r="J2203">
        <v>3</v>
      </c>
      <c r="K2203">
        <v>1.5</v>
      </c>
      <c r="M2203">
        <v>6.9099783392851926</v>
      </c>
      <c r="N2203">
        <v>157.05025511008509</v>
      </c>
      <c r="O2203">
        <v>506.75</v>
      </c>
      <c r="P2203">
        <v>100.2005339238125</v>
      </c>
      <c r="R2203">
        <v>764.0007890338976</v>
      </c>
      <c r="S2203">
        <v>12163160.67837237</v>
      </c>
      <c r="T2203">
        <v>19185000</v>
      </c>
      <c r="U2203">
        <v>2769691.5830310681</v>
      </c>
      <c r="V2203">
        <v>34117852.261403427</v>
      </c>
      <c r="X2203">
        <v>0.36876823726131169</v>
      </c>
      <c r="Y2203">
        <v>1.145474137931034</v>
      </c>
      <c r="Z2203">
        <v>0.2466413424986775</v>
      </c>
      <c r="AB2203">
        <v>6.8638000000000005E-2</v>
      </c>
      <c r="AC2203">
        <v>5.4999999999999997E-3</v>
      </c>
      <c r="AD2203">
        <v>1.88125064734466</v>
      </c>
      <c r="AE2203">
        <v>1.095231566776703</v>
      </c>
      <c r="AF2203">
        <v>9.9605985534065553</v>
      </c>
      <c r="AG2203">
        <v>1</v>
      </c>
      <c r="AH2203" t="s">
        <v>1713</v>
      </c>
    </row>
    <row r="2204" spans="1:34">
      <c r="A2204" t="s">
        <v>99</v>
      </c>
      <c r="B2204" t="s">
        <v>100</v>
      </c>
      <c r="C2204" t="s">
        <v>3101</v>
      </c>
      <c r="D2204" t="s">
        <v>3102</v>
      </c>
      <c r="E2204" t="s">
        <v>72</v>
      </c>
      <c r="F2204" t="s">
        <v>40</v>
      </c>
      <c r="G2204" t="s">
        <v>239</v>
      </c>
      <c r="I2204">
        <v>1</v>
      </c>
      <c r="J2204">
        <v>4.6833063773398038</v>
      </c>
      <c r="K2204">
        <v>2.02</v>
      </c>
      <c r="M2204">
        <v>7.7033063773398034</v>
      </c>
      <c r="N2204">
        <v>60.170646557743339</v>
      </c>
      <c r="O2204">
        <v>503.34254594749518</v>
      </c>
      <c r="P2204">
        <v>58.149404109062978</v>
      </c>
      <c r="R2204">
        <v>621.66259661430149</v>
      </c>
      <c r="S2204">
        <v>4660070.3812316712</v>
      </c>
      <c r="T2204">
        <v>39465468.094120562</v>
      </c>
      <c r="U2204">
        <v>23953010.62549923</v>
      </c>
      <c r="V2204">
        <v>68078549.100851461</v>
      </c>
      <c r="X2204">
        <v>0.14128613322161709</v>
      </c>
      <c r="Y2204">
        <v>1.162012306541558</v>
      </c>
      <c r="Z2204">
        <v>0.1670959888191465</v>
      </c>
      <c r="AB2204">
        <v>8.2440000000000013E-2</v>
      </c>
      <c r="AC2204">
        <v>5.4999999999999997E-3</v>
      </c>
      <c r="AD2204">
        <v>2.0972352440925119</v>
      </c>
      <c r="AE2204">
        <v>7.7033063773398039E-2</v>
      </c>
      <c r="AF2204">
        <v>9.9655146852057133</v>
      </c>
      <c r="AG2204">
        <v>1</v>
      </c>
      <c r="AH2204" t="s">
        <v>2457</v>
      </c>
    </row>
    <row r="2205" spans="1:34">
      <c r="A2205" t="s">
        <v>459</v>
      </c>
      <c r="B2205" t="s">
        <v>958</v>
      </c>
      <c r="C2205" t="s">
        <v>1981</v>
      </c>
      <c r="D2205" t="s">
        <v>3103</v>
      </c>
      <c r="E2205" t="s">
        <v>53</v>
      </c>
      <c r="F2205" t="s">
        <v>140</v>
      </c>
      <c r="I2205">
        <v>5</v>
      </c>
      <c r="J2205">
        <v>1.9312929321263399</v>
      </c>
      <c r="M2205">
        <v>6.9312929321263397</v>
      </c>
      <c r="N2205">
        <v>559.16666666666663</v>
      </c>
      <c r="O2205">
        <v>129.0110553082298</v>
      </c>
      <c r="R2205">
        <v>688.17772197489637</v>
      </c>
      <c r="S2205">
        <v>46842500</v>
      </c>
      <c r="T2205">
        <v>3566057.1856518099</v>
      </c>
      <c r="V2205">
        <v>50408557.185651809</v>
      </c>
      <c r="X2205">
        <v>1.343989463601533</v>
      </c>
      <c r="Y2205">
        <v>0.31755778769189852</v>
      </c>
      <c r="AB2205">
        <v>4.4491999999999997E-2</v>
      </c>
      <c r="AC2205">
        <v>5.4999999999999997E-3</v>
      </c>
      <c r="AD2205">
        <v>1.8870535731443441</v>
      </c>
      <c r="AE2205">
        <v>1.0986099297420251</v>
      </c>
      <c r="AF2205">
        <v>9.9669484350127089</v>
      </c>
      <c r="AG2205">
        <v>1</v>
      </c>
      <c r="AH2205" t="s">
        <v>1569</v>
      </c>
    </row>
    <row r="2206" spans="1:34">
      <c r="A2206" t="s">
        <v>35</v>
      </c>
      <c r="B2206" t="s">
        <v>78</v>
      </c>
      <c r="C2206" t="s">
        <v>2416</v>
      </c>
      <c r="D2206" t="s">
        <v>3104</v>
      </c>
      <c r="E2206" t="s">
        <v>72</v>
      </c>
      <c r="F2206" t="s">
        <v>39</v>
      </c>
      <c r="G2206" t="s">
        <v>140</v>
      </c>
      <c r="H2206" t="s">
        <v>239</v>
      </c>
      <c r="I2206">
        <v>1</v>
      </c>
      <c r="J2206">
        <v>2.3753049972329978</v>
      </c>
      <c r="K2206">
        <v>1.5</v>
      </c>
      <c r="L2206">
        <v>2.02</v>
      </c>
      <c r="M2206">
        <v>6.8953049972329978</v>
      </c>
      <c r="N2206">
        <v>70.254206021251477</v>
      </c>
      <c r="O2206">
        <v>423.91133941447049</v>
      </c>
      <c r="P2206">
        <v>103.02135679275</v>
      </c>
      <c r="Q2206">
        <v>73.079991692392312</v>
      </c>
      <c r="R2206">
        <v>670.26689392086439</v>
      </c>
      <c r="S2206">
        <v>5441017.5619834717</v>
      </c>
      <c r="T2206">
        <v>16048819.03634261</v>
      </c>
      <c r="U2206">
        <v>2847663.3168270001</v>
      </c>
      <c r="V2206">
        <v>54440745.930127174</v>
      </c>
      <c r="W2206">
        <v>30103246.014974091</v>
      </c>
      <c r="X2206">
        <v>0.16496324502300211</v>
      </c>
      <c r="Y2206">
        <v>0.9582229424271943</v>
      </c>
      <c r="Z2206">
        <v>0.25358473403663789</v>
      </c>
      <c r="AA2206">
        <v>0.2099999761275641</v>
      </c>
      <c r="AB2206">
        <v>9.9680999999999992E-2</v>
      </c>
      <c r="AC2206">
        <v>5.4999999999999997E-3</v>
      </c>
      <c r="AD2206">
        <v>1.877255810765005</v>
      </c>
      <c r="AE2206">
        <v>1.0929058420614299</v>
      </c>
      <c r="AF2206">
        <v>9.9706476500594334</v>
      </c>
      <c r="AG2206">
        <v>1</v>
      </c>
      <c r="AH2206" t="s">
        <v>2418</v>
      </c>
    </row>
    <row r="2207" spans="1:34">
      <c r="A2207" t="s">
        <v>59</v>
      </c>
      <c r="B2207" t="s">
        <v>110</v>
      </c>
      <c r="C2207" t="s">
        <v>2273</v>
      </c>
      <c r="D2207" t="s">
        <v>3105</v>
      </c>
      <c r="E2207" t="s">
        <v>39</v>
      </c>
      <c r="F2207" t="s">
        <v>140</v>
      </c>
      <c r="I2207">
        <v>3</v>
      </c>
      <c r="J2207">
        <v>3.935086854873012</v>
      </c>
      <c r="M2207">
        <v>6.9350868548730116</v>
      </c>
      <c r="N2207">
        <v>520.4513126959248</v>
      </c>
      <c r="O2207">
        <v>266.40439137646052</v>
      </c>
      <c r="R2207">
        <v>786.85570407238527</v>
      </c>
      <c r="S2207">
        <v>19703716.692789972</v>
      </c>
      <c r="T2207">
        <v>7363813.0615045177</v>
      </c>
      <c r="V2207">
        <v>27067529.754294481</v>
      </c>
      <c r="X2207">
        <v>1.176445029591396</v>
      </c>
      <c r="Y2207">
        <v>0.65574836943077719</v>
      </c>
      <c r="AB2207">
        <v>4.4491999999999997E-2</v>
      </c>
      <c r="AC2207">
        <v>5.4999999999999997E-3</v>
      </c>
      <c r="AD2207">
        <v>1.888086473577993</v>
      </c>
      <c r="AE2207">
        <v>1.0992112664973721</v>
      </c>
      <c r="AF2207">
        <v>9.9723765949483756</v>
      </c>
      <c r="AG2207">
        <v>1</v>
      </c>
      <c r="AH2207" t="s">
        <v>2010</v>
      </c>
    </row>
    <row r="2208" spans="1:34">
      <c r="A2208" t="s">
        <v>459</v>
      </c>
      <c r="B2208" t="s">
        <v>767</v>
      </c>
      <c r="C2208" t="s">
        <v>2411</v>
      </c>
      <c r="D2208" t="s">
        <v>3106</v>
      </c>
      <c r="E2208" t="s">
        <v>53</v>
      </c>
      <c r="F2208" t="s">
        <v>72</v>
      </c>
      <c r="G2208" t="s">
        <v>140</v>
      </c>
      <c r="I2208">
        <v>4.4208309005376867</v>
      </c>
      <c r="J2208">
        <v>1</v>
      </c>
      <c r="K2208">
        <v>1.5</v>
      </c>
      <c r="M2208">
        <v>6.9208309005376867</v>
      </c>
      <c r="N2208">
        <v>494.3962557101313</v>
      </c>
      <c r="O2208">
        <v>65.166666666666671</v>
      </c>
      <c r="P2208">
        <v>100.2005339238125</v>
      </c>
      <c r="R2208">
        <v>659.76345630061041</v>
      </c>
      <c r="S2208">
        <v>41416554.291687317</v>
      </c>
      <c r="T2208">
        <v>5047000</v>
      </c>
      <c r="U2208">
        <v>2769691.5830310681</v>
      </c>
      <c r="V2208">
        <v>49233245.874718383</v>
      </c>
      <c r="X2208">
        <v>1.188310030137345</v>
      </c>
      <c r="Y2208">
        <v>0.1530172413793103</v>
      </c>
      <c r="Z2208">
        <v>0.2466413424986775</v>
      </c>
      <c r="AB2208">
        <v>6.8638000000000005E-2</v>
      </c>
      <c r="AC2208">
        <v>5.4999999999999997E-3</v>
      </c>
      <c r="AD2208">
        <v>1.8842052713505739</v>
      </c>
      <c r="AE2208">
        <v>1.0969516977352229</v>
      </c>
      <c r="AF2208">
        <v>9.976125869623484</v>
      </c>
      <c r="AG2208">
        <v>1</v>
      </c>
      <c r="AH2208" t="s">
        <v>2016</v>
      </c>
    </row>
    <row r="2209" spans="1:34">
      <c r="A2209" t="s">
        <v>1074</v>
      </c>
      <c r="B2209" t="s">
        <v>1075</v>
      </c>
      <c r="C2209" t="s">
        <v>3107</v>
      </c>
      <c r="D2209" t="s">
        <v>3108</v>
      </c>
      <c r="E2209" t="s">
        <v>140</v>
      </c>
      <c r="F2209" t="s">
        <v>103</v>
      </c>
      <c r="G2209" t="s">
        <v>40</v>
      </c>
      <c r="I2209">
        <v>1.5</v>
      </c>
      <c r="J2209">
        <v>4.0259072496275978</v>
      </c>
      <c r="K2209">
        <v>1.390607092031126</v>
      </c>
      <c r="M2209">
        <v>6.9165143416587238</v>
      </c>
      <c r="N2209">
        <v>97.625</v>
      </c>
      <c r="O2209">
        <v>396.21637181751612</v>
      </c>
      <c r="P2209">
        <v>136.74303071639409</v>
      </c>
      <c r="R2209">
        <v>630.58440253391018</v>
      </c>
      <c r="S2209">
        <v>2698500</v>
      </c>
      <c r="T2209">
        <v>56579919.320440017</v>
      </c>
      <c r="U2209">
        <v>10721580.679559991</v>
      </c>
      <c r="V2209">
        <v>70000000.000000015</v>
      </c>
      <c r="X2209">
        <v>0.24030172413793099</v>
      </c>
      <c r="Y2209">
        <v>0.91031200202606799</v>
      </c>
      <c r="Z2209">
        <v>0.31568379388062923</v>
      </c>
      <c r="AB2209">
        <v>7.4847999999999998E-2</v>
      </c>
      <c r="AC2209">
        <v>5.4999999999999997E-3</v>
      </c>
      <c r="AD2209">
        <v>1.883030082545831</v>
      </c>
      <c r="AE2209">
        <v>1.096267523152908</v>
      </c>
      <c r="AF2209">
        <v>9.9761599473574627</v>
      </c>
      <c r="AG2209">
        <v>1</v>
      </c>
      <c r="AH2209" t="s">
        <v>1999</v>
      </c>
    </row>
    <row r="2210" spans="1:34">
      <c r="A2210" t="s">
        <v>35</v>
      </c>
      <c r="B2210" t="s">
        <v>74</v>
      </c>
      <c r="C2210" t="s">
        <v>2441</v>
      </c>
      <c r="D2210" t="s">
        <v>3109</v>
      </c>
      <c r="E2210" t="s">
        <v>53</v>
      </c>
      <c r="F2210" t="s">
        <v>140</v>
      </c>
      <c r="G2210" t="s">
        <v>239</v>
      </c>
      <c r="I2210">
        <v>3.3963760951813011</v>
      </c>
      <c r="J2210">
        <v>1.5</v>
      </c>
      <c r="K2210">
        <v>2.02</v>
      </c>
      <c r="M2210">
        <v>6.9163760951813007</v>
      </c>
      <c r="N2210">
        <v>408.5347327453502</v>
      </c>
      <c r="O2210">
        <v>103.02135679275</v>
      </c>
      <c r="P2210">
        <v>73.079991692392312</v>
      </c>
      <c r="R2210">
        <v>584.63608123049255</v>
      </c>
      <c r="S2210">
        <v>34223764.325408161</v>
      </c>
      <c r="T2210">
        <v>2847663.3168270001</v>
      </c>
      <c r="U2210">
        <v>30103246.014974091</v>
      </c>
      <c r="V2210">
        <v>67174673.657209247</v>
      </c>
      <c r="X2210">
        <v>0.98193688761553266</v>
      </c>
      <c r="Y2210">
        <v>0.25358473403663789</v>
      </c>
      <c r="Z2210">
        <v>0.2099999761275641</v>
      </c>
      <c r="AB2210">
        <v>7.5535000000000005E-2</v>
      </c>
      <c r="AC2210">
        <v>5.4999999999999997E-3</v>
      </c>
      <c r="AD2210">
        <v>1.882992444761401</v>
      </c>
      <c r="AE2210">
        <v>1.096245611086236</v>
      </c>
      <c r="AF2210">
        <v>9.976649151028937</v>
      </c>
      <c r="AG2210">
        <v>1</v>
      </c>
      <c r="AH2210" t="s">
        <v>2443</v>
      </c>
    </row>
    <row r="2211" spans="1:34">
      <c r="A2211" t="s">
        <v>99</v>
      </c>
      <c r="B2211" t="s">
        <v>100</v>
      </c>
      <c r="C2211" t="s">
        <v>3110</v>
      </c>
      <c r="D2211" t="s">
        <v>3111</v>
      </c>
      <c r="E2211" t="s">
        <v>53</v>
      </c>
      <c r="F2211" t="s">
        <v>72</v>
      </c>
      <c r="G2211" t="s">
        <v>140</v>
      </c>
      <c r="I2211">
        <v>5</v>
      </c>
      <c r="J2211">
        <v>1</v>
      </c>
      <c r="K2211">
        <v>1.7237389871220381</v>
      </c>
      <c r="M2211">
        <v>7.7237389871220383</v>
      </c>
      <c r="N2211">
        <v>520.85849919926784</v>
      </c>
      <c r="O2211">
        <v>60.170646557743339</v>
      </c>
      <c r="P2211">
        <v>114.300749667636</v>
      </c>
      <c r="R2211">
        <v>695.32989542464713</v>
      </c>
      <c r="S2211">
        <v>43633348.880014978</v>
      </c>
      <c r="T2211">
        <v>4660070.3812316712</v>
      </c>
      <c r="U2211">
        <v>3159442.4888923499</v>
      </c>
      <c r="V2211">
        <v>51452861.750138998</v>
      </c>
      <c r="X2211">
        <v>1.251913564741205</v>
      </c>
      <c r="Y2211">
        <v>0.14128613322161709</v>
      </c>
      <c r="Z2211">
        <v>0.28134870387084221</v>
      </c>
      <c r="AB2211">
        <v>6.8638000000000005E-2</v>
      </c>
      <c r="AC2211">
        <v>5.4999999999999997E-3</v>
      </c>
      <c r="AD2211">
        <v>2.1027980488499791</v>
      </c>
      <c r="AE2211">
        <v>7.7237389871220391E-2</v>
      </c>
      <c r="AF2211">
        <v>9.9779124258432379</v>
      </c>
      <c r="AG2211">
        <v>1</v>
      </c>
      <c r="AH2211" t="s">
        <v>2016</v>
      </c>
    </row>
    <row r="2212" spans="1:34">
      <c r="A2212" t="s">
        <v>125</v>
      </c>
      <c r="B2212" t="s">
        <v>126</v>
      </c>
      <c r="C2212" t="s">
        <v>3112</v>
      </c>
      <c r="D2212" t="s">
        <v>3113</v>
      </c>
      <c r="E2212" t="s">
        <v>72</v>
      </c>
      <c r="F2212" t="s">
        <v>40</v>
      </c>
      <c r="G2212" t="s">
        <v>239</v>
      </c>
      <c r="I2212">
        <v>1</v>
      </c>
      <c r="J2212">
        <v>4.6966244949824496</v>
      </c>
      <c r="K2212">
        <v>2.02</v>
      </c>
      <c r="M2212">
        <v>7.7166244949824492</v>
      </c>
      <c r="N2212">
        <v>60.170646557743339</v>
      </c>
      <c r="O2212">
        <v>504.77392256507312</v>
      </c>
      <c r="P2212">
        <v>58.149404109062978</v>
      </c>
      <c r="R2212">
        <v>623.09397323187932</v>
      </c>
      <c r="S2212">
        <v>4660070.3812316712</v>
      </c>
      <c r="T2212">
        <v>39577697.725186922</v>
      </c>
      <c r="U2212">
        <v>23953010.62549923</v>
      </c>
      <c r="V2212">
        <v>68190778.731917828</v>
      </c>
      <c r="X2212">
        <v>0.14128613322161709</v>
      </c>
      <c r="Y2212">
        <v>1.1653167703869309</v>
      </c>
      <c r="Z2212">
        <v>0.1670959888191465</v>
      </c>
      <c r="AB2212">
        <v>8.2440000000000013E-2</v>
      </c>
      <c r="AC2212">
        <v>5.4999999999999997E-3</v>
      </c>
      <c r="AD2212">
        <v>2.100861119052813</v>
      </c>
      <c r="AE2212">
        <v>7.7166244949824492E-2</v>
      </c>
      <c r="AF2212">
        <v>9.9825918589850868</v>
      </c>
      <c r="AG2212">
        <v>1</v>
      </c>
      <c r="AH2212" t="s">
        <v>2457</v>
      </c>
    </row>
    <row r="2213" spans="1:34">
      <c r="A2213" t="s">
        <v>35</v>
      </c>
      <c r="B2213" t="s">
        <v>290</v>
      </c>
      <c r="C2213" t="s">
        <v>1131</v>
      </c>
      <c r="D2213" t="s">
        <v>3114</v>
      </c>
      <c r="E2213" t="s">
        <v>72</v>
      </c>
      <c r="F2213" t="s">
        <v>39</v>
      </c>
      <c r="G2213" t="s">
        <v>239</v>
      </c>
      <c r="H2213" t="s">
        <v>302</v>
      </c>
      <c r="I2213">
        <v>1</v>
      </c>
      <c r="J2213">
        <v>2.529186406846418</v>
      </c>
      <c r="K2213">
        <v>2.02</v>
      </c>
      <c r="L2213">
        <v>1.060000000000001E-2</v>
      </c>
      <c r="M2213">
        <v>5.5597864068464178</v>
      </c>
      <c r="N2213">
        <v>70.254206021251477</v>
      </c>
      <c r="O2213">
        <v>451.37394928402432</v>
      </c>
      <c r="P2213">
        <v>73.079991692392312</v>
      </c>
      <c r="Q2213">
        <v>51.260860177404354</v>
      </c>
      <c r="R2213">
        <v>645.96900717507242</v>
      </c>
      <c r="S2213">
        <v>5441017.5619834717</v>
      </c>
      <c r="T2213">
        <v>17088523.368552551</v>
      </c>
      <c r="U2213">
        <v>30103246.014974091</v>
      </c>
      <c r="V2213">
        <v>66567956.693409286</v>
      </c>
      <c r="W2213">
        <v>13935169.74789918</v>
      </c>
      <c r="X2213">
        <v>0.16496324502300211</v>
      </c>
      <c r="Y2213">
        <v>1.020300316607093</v>
      </c>
      <c r="Z2213">
        <v>0.2099999761275641</v>
      </c>
      <c r="AA2213">
        <v>0.14730132234886309</v>
      </c>
      <c r="AB2213">
        <v>9.7707000000000002E-2</v>
      </c>
      <c r="AC2213">
        <v>5.4999999999999997E-3</v>
      </c>
      <c r="AD2213">
        <v>1.513659126471276</v>
      </c>
      <c r="AE2213">
        <v>2.8076921354574411</v>
      </c>
      <c r="AF2213">
        <v>9.9843446687751349</v>
      </c>
      <c r="AG2213">
        <v>1</v>
      </c>
      <c r="AH2213" t="s">
        <v>1133</v>
      </c>
    </row>
    <row r="2214" spans="1:34">
      <c r="A2214" t="s">
        <v>59</v>
      </c>
      <c r="B2214" t="s">
        <v>88</v>
      </c>
      <c r="C2214" t="s">
        <v>2455</v>
      </c>
      <c r="D2214" t="s">
        <v>3115</v>
      </c>
      <c r="E2214" t="s">
        <v>72</v>
      </c>
      <c r="F2214" t="s">
        <v>40</v>
      </c>
      <c r="G2214" t="s">
        <v>239</v>
      </c>
      <c r="I2214">
        <v>1</v>
      </c>
      <c r="J2214">
        <v>3.898550955059664</v>
      </c>
      <c r="K2214">
        <v>2.02</v>
      </c>
      <c r="M2214">
        <v>6.9185509550596649</v>
      </c>
      <c r="N2214">
        <v>67.599837662337663</v>
      </c>
      <c r="O2214">
        <v>459.3953639192207</v>
      </c>
      <c r="P2214">
        <v>68.987406144393248</v>
      </c>
      <c r="R2214">
        <v>595.98260772595165</v>
      </c>
      <c r="S2214">
        <v>5235443.1818181816</v>
      </c>
      <c r="T2214">
        <v>36019711.07610704</v>
      </c>
      <c r="U2214">
        <v>28417420.568970811</v>
      </c>
      <c r="V2214">
        <v>69672574.826896042</v>
      </c>
      <c r="X2214">
        <v>0.15873054746977161</v>
      </c>
      <c r="Y2214">
        <v>1.060556217113338</v>
      </c>
      <c r="Z2214">
        <v>0.19823967282871621</v>
      </c>
      <c r="AB2214">
        <v>8.2440000000000013E-2</v>
      </c>
      <c r="AC2214">
        <v>5.4999999999999997E-3</v>
      </c>
      <c r="AD2214">
        <v>1.8835845532099611</v>
      </c>
      <c r="AE2214">
        <v>1.096590326376957</v>
      </c>
      <c r="AF2214">
        <v>9.9866658346465833</v>
      </c>
      <c r="AG2214">
        <v>1</v>
      </c>
      <c r="AH2214" t="s">
        <v>2457</v>
      </c>
    </row>
    <row r="2215" spans="1:34">
      <c r="A2215" t="s">
        <v>699</v>
      </c>
      <c r="B2215" t="s">
        <v>700</v>
      </c>
      <c r="C2215" t="s">
        <v>3116</v>
      </c>
      <c r="D2215" t="s">
        <v>3117</v>
      </c>
      <c r="E2215" t="s">
        <v>140</v>
      </c>
      <c r="F2215" t="s">
        <v>103</v>
      </c>
      <c r="G2215" t="s">
        <v>40</v>
      </c>
      <c r="I2215">
        <v>1.5</v>
      </c>
      <c r="J2215">
        <v>4.0168055430926399</v>
      </c>
      <c r="K2215">
        <v>1.4071978798476661</v>
      </c>
      <c r="M2215">
        <v>6.9240034229403058</v>
      </c>
      <c r="N2215">
        <v>97.625</v>
      </c>
      <c r="O2215">
        <v>395.32061219936742</v>
      </c>
      <c r="P2215">
        <v>138.37445818502039</v>
      </c>
      <c r="R2215">
        <v>631.3200703843878</v>
      </c>
      <c r="S2215">
        <v>2698500</v>
      </c>
      <c r="T2215">
        <v>56452004.346374519</v>
      </c>
      <c r="U2215">
        <v>10849495.653625499</v>
      </c>
      <c r="V2215">
        <v>70000000.000000015</v>
      </c>
      <c r="X2215">
        <v>0.24030172413793099</v>
      </c>
      <c r="Y2215">
        <v>0.90825398325316709</v>
      </c>
      <c r="Z2215">
        <v>0.31945009341369418</v>
      </c>
      <c r="AB2215">
        <v>7.4847999999999998E-2</v>
      </c>
      <c r="AC2215">
        <v>5.4999999999999997E-3</v>
      </c>
      <c r="AD2215">
        <v>1.8850689947272039</v>
      </c>
      <c r="AE2215">
        <v>1.097454542536038</v>
      </c>
      <c r="AF2215">
        <v>9.9868749602035471</v>
      </c>
      <c r="AG2215">
        <v>1</v>
      </c>
      <c r="AH2215" t="s">
        <v>1999</v>
      </c>
    </row>
    <row r="2216" spans="1:34">
      <c r="A2216" t="s">
        <v>35</v>
      </c>
      <c r="B2216" t="s">
        <v>68</v>
      </c>
      <c r="C2216" t="s">
        <v>2463</v>
      </c>
      <c r="D2216" t="s">
        <v>3118</v>
      </c>
      <c r="E2216" t="s">
        <v>140</v>
      </c>
      <c r="F2216" t="s">
        <v>40</v>
      </c>
      <c r="G2216" t="s">
        <v>239</v>
      </c>
      <c r="I2216">
        <v>1.5</v>
      </c>
      <c r="J2216">
        <v>3.401420001711168</v>
      </c>
      <c r="K2216">
        <v>2.02</v>
      </c>
      <c r="M2216">
        <v>6.9214200017111676</v>
      </c>
      <c r="N2216">
        <v>103.02135679275</v>
      </c>
      <c r="O2216">
        <v>425.69286688082178</v>
      </c>
      <c r="P2216">
        <v>73.079991692392312</v>
      </c>
      <c r="R2216">
        <v>601.79421536596419</v>
      </c>
      <c r="S2216">
        <v>2847663.3168270001</v>
      </c>
      <c r="T2216">
        <v>33377206.816791221</v>
      </c>
      <c r="U2216">
        <v>30103246.014974091</v>
      </c>
      <c r="V2216">
        <v>66328116.148592323</v>
      </c>
      <c r="X2216">
        <v>0.25358473403663789</v>
      </c>
      <c r="Y2216">
        <v>0.98275092003462672</v>
      </c>
      <c r="Z2216">
        <v>0.2099999761275641</v>
      </c>
      <c r="AB2216">
        <v>7.8640000000000015E-2</v>
      </c>
      <c r="AC2216">
        <v>5.4999999999999997E-3</v>
      </c>
      <c r="AD2216">
        <v>1.884365654916129</v>
      </c>
      <c r="AE2216">
        <v>1.09704507027122</v>
      </c>
      <c r="AF2216">
        <v>9.9869707268985159</v>
      </c>
      <c r="AG2216">
        <v>1</v>
      </c>
      <c r="AH2216" t="s">
        <v>2465</v>
      </c>
    </row>
    <row r="2217" spans="1:34">
      <c r="A2217" t="s">
        <v>208</v>
      </c>
      <c r="B2217" t="s">
        <v>214</v>
      </c>
      <c r="C2217" t="s">
        <v>3089</v>
      </c>
      <c r="D2217" t="s">
        <v>3119</v>
      </c>
      <c r="E2217" t="s">
        <v>53</v>
      </c>
      <c r="F2217" t="s">
        <v>72</v>
      </c>
      <c r="G2217" t="s">
        <v>39</v>
      </c>
      <c r="H2217" t="s">
        <v>239</v>
      </c>
      <c r="I2217">
        <v>1.5</v>
      </c>
      <c r="J2217">
        <v>1</v>
      </c>
      <c r="K2217">
        <v>2.38542395607623</v>
      </c>
      <c r="L2217">
        <v>2.02</v>
      </c>
      <c r="M2217">
        <v>6.9054239560762296</v>
      </c>
      <c r="N2217">
        <v>167.75</v>
      </c>
      <c r="O2217">
        <v>65.166666666666671</v>
      </c>
      <c r="P2217">
        <v>402.93786324720992</v>
      </c>
      <c r="Q2217">
        <v>61.974581298003081</v>
      </c>
      <c r="R2217">
        <v>697.82911121187965</v>
      </c>
      <c r="S2217">
        <v>14052750</v>
      </c>
      <c r="T2217">
        <v>5047000</v>
      </c>
      <c r="U2217">
        <v>15254786.19910749</v>
      </c>
      <c r="V2217">
        <v>59883220.922302581</v>
      </c>
      <c r="W2217">
        <v>25528684.72319508</v>
      </c>
      <c r="X2217">
        <v>0.40319683908045978</v>
      </c>
      <c r="Y2217">
        <v>0.1530172413793103</v>
      </c>
      <c r="Z2217">
        <v>0.91081381656215266</v>
      </c>
      <c r="AA2217">
        <v>0.17808787729311229</v>
      </c>
      <c r="AB2217">
        <v>0.103481</v>
      </c>
      <c r="AC2217">
        <v>5.4999999999999997E-3</v>
      </c>
      <c r="AD2217">
        <v>1.880010710554785</v>
      </c>
      <c r="AE2217">
        <v>1.094509697038083</v>
      </c>
      <c r="AF2217">
        <v>9.9889253636690984</v>
      </c>
      <c r="AG2217">
        <v>1</v>
      </c>
      <c r="AH2217" t="s">
        <v>1799</v>
      </c>
    </row>
    <row r="2218" spans="1:34">
      <c r="A2218" t="s">
        <v>59</v>
      </c>
      <c r="B2218" t="s">
        <v>90</v>
      </c>
      <c r="C2218" t="s">
        <v>2455</v>
      </c>
      <c r="D2218" t="s">
        <v>3120</v>
      </c>
      <c r="E2218" t="s">
        <v>72</v>
      </c>
      <c r="F2218" t="s">
        <v>40</v>
      </c>
      <c r="G2218" t="s">
        <v>239</v>
      </c>
      <c r="I2218">
        <v>1</v>
      </c>
      <c r="J2218">
        <v>3.9008538752633029</v>
      </c>
      <c r="K2218">
        <v>2.02</v>
      </c>
      <c r="M2218">
        <v>6.9208538752633029</v>
      </c>
      <c r="N2218">
        <v>67.599837662337663</v>
      </c>
      <c r="O2218">
        <v>459.66673419941532</v>
      </c>
      <c r="P2218">
        <v>68.987406144393248</v>
      </c>
      <c r="R2218">
        <v>596.25397800614621</v>
      </c>
      <c r="S2218">
        <v>5235443.1818181816</v>
      </c>
      <c r="T2218">
        <v>36040988.345872797</v>
      </c>
      <c r="U2218">
        <v>28417420.568970811</v>
      </c>
      <c r="V2218">
        <v>69693852.096661806</v>
      </c>
      <c r="X2218">
        <v>0.15873054746977161</v>
      </c>
      <c r="Y2218">
        <v>1.061182700226587</v>
      </c>
      <c r="Z2218">
        <v>0.19823967282871621</v>
      </c>
      <c r="AB2218">
        <v>8.2440000000000013E-2</v>
      </c>
      <c r="AC2218">
        <v>5.4999999999999997E-3</v>
      </c>
      <c r="AD2218">
        <v>1.884211526249695</v>
      </c>
      <c r="AE2218">
        <v>1.0969553392292331</v>
      </c>
      <c r="AF2218">
        <v>9.9899607407422319</v>
      </c>
      <c r="AG2218">
        <v>1</v>
      </c>
      <c r="AH2218" t="s">
        <v>2457</v>
      </c>
    </row>
    <row r="2219" spans="1:34">
      <c r="A2219" t="s">
        <v>125</v>
      </c>
      <c r="B2219" t="s">
        <v>126</v>
      </c>
      <c r="C2219" t="s">
        <v>3121</v>
      </c>
      <c r="D2219" t="s">
        <v>3122</v>
      </c>
      <c r="E2219" t="s">
        <v>53</v>
      </c>
      <c r="F2219" t="s">
        <v>140</v>
      </c>
      <c r="I2219">
        <v>5</v>
      </c>
      <c r="J2219">
        <v>2.751968518251791</v>
      </c>
      <c r="M2219">
        <v>7.7519685182517906</v>
      </c>
      <c r="N2219">
        <v>520.85849919926784</v>
      </c>
      <c r="O2219">
        <v>182.48242167051669</v>
      </c>
      <c r="R2219">
        <v>703.34092086978444</v>
      </c>
      <c r="S2219">
        <v>43633348.880014978</v>
      </c>
      <c r="T2219">
        <v>5044085.1716044983</v>
      </c>
      <c r="V2219">
        <v>48677434.051619478</v>
      </c>
      <c r="X2219">
        <v>1.251913564741205</v>
      </c>
      <c r="Y2219">
        <v>0.44917634368542991</v>
      </c>
      <c r="AB2219">
        <v>4.4491999999999997E-2</v>
      </c>
      <c r="AC2219">
        <v>5.4999999999999997E-3</v>
      </c>
      <c r="AD2219">
        <v>2.110483575649702</v>
      </c>
      <c r="AE2219">
        <v>7.7519685182517908E-2</v>
      </c>
      <c r="AF2219">
        <v>9.989963779084011</v>
      </c>
      <c r="AG2219">
        <v>1</v>
      </c>
      <c r="AH2219" t="s">
        <v>1569</v>
      </c>
    </row>
    <row r="2220" spans="1:34">
      <c r="A2220" t="s">
        <v>2958</v>
      </c>
      <c r="B2220" t="s">
        <v>3034</v>
      </c>
      <c r="C2220" t="s">
        <v>2964</v>
      </c>
      <c r="D2220" t="s">
        <v>3123</v>
      </c>
      <c r="E2220" t="s">
        <v>103</v>
      </c>
      <c r="F2220" t="s">
        <v>40</v>
      </c>
      <c r="G2220" t="s">
        <v>41</v>
      </c>
      <c r="H2220" t="s">
        <v>302</v>
      </c>
      <c r="I2220">
        <v>1</v>
      </c>
      <c r="J2220">
        <v>3.3433783407026652</v>
      </c>
      <c r="K2220">
        <v>7.8618261143791647E-3</v>
      </c>
      <c r="L2220">
        <v>1.599999999999999E-3</v>
      </c>
      <c r="M2220">
        <v>4.3528401668170433</v>
      </c>
      <c r="N2220">
        <v>101.17970142602501</v>
      </c>
      <c r="O2220">
        <v>343.03015723566079</v>
      </c>
      <c r="P2220">
        <v>174.43146097091741</v>
      </c>
      <c r="Q2220">
        <v>6.6454842543077799</v>
      </c>
      <c r="R2220">
        <v>625.286803886911</v>
      </c>
      <c r="S2220">
        <v>14448517.90775401</v>
      </c>
      <c r="T2220">
        <v>26895889.955460459</v>
      </c>
      <c r="U2220">
        <v>26849029.56993603</v>
      </c>
      <c r="V2220">
        <v>69999999.999995425</v>
      </c>
      <c r="W2220">
        <v>1806562.566844919</v>
      </c>
      <c r="X2220">
        <v>0.2324616121918987</v>
      </c>
      <c r="Y2220">
        <v>0.79191649391049679</v>
      </c>
      <c r="Z2220">
        <v>0.50123983037619935</v>
      </c>
      <c r="AA2220">
        <v>1.9096219121574078E-2</v>
      </c>
      <c r="AB2220">
        <v>9.5107999999999998E-2</v>
      </c>
      <c r="AC2220">
        <v>5.4999999999999997E-3</v>
      </c>
      <c r="AD2220">
        <v>1.185066432850713</v>
      </c>
      <c r="AE2220">
        <v>4.3528401668170433</v>
      </c>
      <c r="AF2220">
        <v>9.9913547664848004</v>
      </c>
      <c r="AG2220">
        <v>1</v>
      </c>
      <c r="AH2220" t="s">
        <v>2966</v>
      </c>
    </row>
    <row r="2221" spans="1:34">
      <c r="A2221" t="s">
        <v>35</v>
      </c>
      <c r="B2221" t="s">
        <v>74</v>
      </c>
      <c r="C2221" t="s">
        <v>2463</v>
      </c>
      <c r="D2221" t="s">
        <v>3124</v>
      </c>
      <c r="E2221" t="s">
        <v>140</v>
      </c>
      <c r="F2221" t="s">
        <v>40</v>
      </c>
      <c r="G2221" t="s">
        <v>239</v>
      </c>
      <c r="I2221">
        <v>1.5</v>
      </c>
      <c r="J2221">
        <v>3.4058407714528611</v>
      </c>
      <c r="K2221">
        <v>2.02</v>
      </c>
      <c r="M2221">
        <v>6.9258407714528598</v>
      </c>
      <c r="N2221">
        <v>103.02135679275</v>
      </c>
      <c r="O2221">
        <v>426.24613291213069</v>
      </c>
      <c r="P2221">
        <v>73.079991692392312</v>
      </c>
      <c r="R2221">
        <v>602.3474813972731</v>
      </c>
      <c r="S2221">
        <v>2847663.3168270001</v>
      </c>
      <c r="T2221">
        <v>33420586.624601979</v>
      </c>
      <c r="U2221">
        <v>30103246.014974091</v>
      </c>
      <c r="V2221">
        <v>66371495.956403069</v>
      </c>
      <c r="X2221">
        <v>0.25358473403663789</v>
      </c>
      <c r="Y2221">
        <v>0.98402818527347524</v>
      </c>
      <c r="Z2221">
        <v>0.2099999761275641</v>
      </c>
      <c r="AB2221">
        <v>7.8640000000000015E-2</v>
      </c>
      <c r="AC2221">
        <v>5.4999999999999997E-3</v>
      </c>
      <c r="AD2221">
        <v>1.885569215264653</v>
      </c>
      <c r="AE2221">
        <v>1.097745762275278</v>
      </c>
      <c r="AF2221">
        <v>9.9932957489927912</v>
      </c>
      <c r="AG2221">
        <v>1</v>
      </c>
      <c r="AH2221" t="s">
        <v>2465</v>
      </c>
    </row>
    <row r="2222" spans="1:34">
      <c r="A2222" t="s">
        <v>35</v>
      </c>
      <c r="B2222" t="s">
        <v>78</v>
      </c>
      <c r="C2222" t="s">
        <v>2463</v>
      </c>
      <c r="D2222" t="s">
        <v>3125</v>
      </c>
      <c r="E2222" t="s">
        <v>140</v>
      </c>
      <c r="F2222" t="s">
        <v>40</v>
      </c>
      <c r="G2222" t="s">
        <v>239</v>
      </c>
      <c r="I2222">
        <v>1.5</v>
      </c>
      <c r="J2222">
        <v>3.408821780843216</v>
      </c>
      <c r="K2222">
        <v>2.02</v>
      </c>
      <c r="M2222">
        <v>6.9288217808432151</v>
      </c>
      <c r="N2222">
        <v>103.02135679275</v>
      </c>
      <c r="O2222">
        <v>426.61921075401449</v>
      </c>
      <c r="P2222">
        <v>73.079991692392312</v>
      </c>
      <c r="R2222">
        <v>602.72055923915684</v>
      </c>
      <c r="S2222">
        <v>2847663.3168270001</v>
      </c>
      <c r="T2222">
        <v>33449838.456746969</v>
      </c>
      <c r="U2222">
        <v>30103246.014974091</v>
      </c>
      <c r="V2222">
        <v>66400747.788548067</v>
      </c>
      <c r="X2222">
        <v>0.25358473403663789</v>
      </c>
      <c r="Y2222">
        <v>0.98488946959576695</v>
      </c>
      <c r="Z2222">
        <v>0.2099999761275641</v>
      </c>
      <c r="AB2222">
        <v>7.8640000000000015E-2</v>
      </c>
      <c r="AC2222">
        <v>5.4999999999999997E-3</v>
      </c>
      <c r="AD2222">
        <v>1.8863807989730219</v>
      </c>
      <c r="AE2222">
        <v>1.0982182522636501</v>
      </c>
      <c r="AF2222">
        <v>9.9975608320798877</v>
      </c>
      <c r="AG2222">
        <v>1</v>
      </c>
      <c r="AH2222" t="s">
        <v>2465</v>
      </c>
    </row>
    <row r="2223" spans="1:34">
      <c r="A2223" t="s">
        <v>59</v>
      </c>
      <c r="B2223" t="s">
        <v>88</v>
      </c>
      <c r="C2223" t="s">
        <v>2473</v>
      </c>
      <c r="D2223" t="s">
        <v>3126</v>
      </c>
      <c r="E2223" t="s">
        <v>140</v>
      </c>
      <c r="F2223" t="s">
        <v>40</v>
      </c>
      <c r="G2223" t="s">
        <v>239</v>
      </c>
      <c r="H2223" t="s">
        <v>302</v>
      </c>
      <c r="I2223">
        <v>1.5</v>
      </c>
      <c r="J2223">
        <v>3.3903255115253832</v>
      </c>
      <c r="K2223">
        <v>2.02</v>
      </c>
      <c r="L2223">
        <v>5.9399936470378271E-3</v>
      </c>
      <c r="M2223">
        <v>6.9162655051724222</v>
      </c>
      <c r="N2223">
        <v>101.549623122</v>
      </c>
      <c r="O2223">
        <v>399.50736571762599</v>
      </c>
      <c r="P2223">
        <v>68.987406144393248</v>
      </c>
      <c r="Q2223">
        <v>27.410564171155301</v>
      </c>
      <c r="R2223">
        <v>597.45495915517461</v>
      </c>
      <c r="S2223">
        <v>2806982.4122378179</v>
      </c>
      <c r="T2223">
        <v>31324085.996775221</v>
      </c>
      <c r="U2223">
        <v>28417420.568970811</v>
      </c>
      <c r="V2223">
        <v>70000000.000015125</v>
      </c>
      <c r="W2223">
        <v>7451511.0220312718</v>
      </c>
      <c r="X2223">
        <v>0.24996209497335431</v>
      </c>
      <c r="Y2223">
        <v>0.92229929549072021</v>
      </c>
      <c r="Z2223">
        <v>0.19823967282871621</v>
      </c>
      <c r="AA2223">
        <v>7.87659889975727E-2</v>
      </c>
      <c r="AB2223">
        <v>9.7012000000000015E-2</v>
      </c>
      <c r="AC2223">
        <v>5.4999999999999997E-3</v>
      </c>
      <c r="AD2223">
        <v>1.8829623364867329</v>
      </c>
      <c r="AE2223">
        <v>1.096228082569829</v>
      </c>
      <c r="AF2223">
        <v>9.9979679242289841</v>
      </c>
      <c r="AG2223">
        <v>1</v>
      </c>
      <c r="AH2223" t="s">
        <v>2236</v>
      </c>
    </row>
    <row r="2224" spans="1:34">
      <c r="A2224" t="s">
        <v>35</v>
      </c>
      <c r="B2224" t="s">
        <v>78</v>
      </c>
      <c r="C2224" t="s">
        <v>2441</v>
      </c>
      <c r="D2224" t="s">
        <v>3127</v>
      </c>
      <c r="E2224" t="s">
        <v>53</v>
      </c>
      <c r="F2224" t="s">
        <v>140</v>
      </c>
      <c r="G2224" t="s">
        <v>239</v>
      </c>
      <c r="I2224">
        <v>3.411728569218345</v>
      </c>
      <c r="J2224">
        <v>1.5</v>
      </c>
      <c r="K2224">
        <v>2.02</v>
      </c>
      <c r="M2224">
        <v>6.931728569218345</v>
      </c>
      <c r="N2224">
        <v>410.38141247160388</v>
      </c>
      <c r="O2224">
        <v>103.02135679275</v>
      </c>
      <c r="P2224">
        <v>73.079991692392312</v>
      </c>
      <c r="R2224">
        <v>586.48276095674635</v>
      </c>
      <c r="S2224">
        <v>34378464.346410319</v>
      </c>
      <c r="T2224">
        <v>2847663.3168270001</v>
      </c>
      <c r="U2224">
        <v>30103246.014974091</v>
      </c>
      <c r="V2224">
        <v>67329373.678211421</v>
      </c>
      <c r="X2224">
        <v>0.9863754892752612</v>
      </c>
      <c r="Y2224">
        <v>0.25358473403663789</v>
      </c>
      <c r="Z2224">
        <v>0.2099999761275641</v>
      </c>
      <c r="AB2224">
        <v>7.5535000000000005E-2</v>
      </c>
      <c r="AC2224">
        <v>5.4999999999999997E-3</v>
      </c>
      <c r="AD2224">
        <v>1.8871721759128479</v>
      </c>
      <c r="AE2224">
        <v>1.0986789782211079</v>
      </c>
      <c r="AF2224">
        <v>9.9986147233523006</v>
      </c>
      <c r="AG2224">
        <v>1</v>
      </c>
      <c r="AH2224" t="s">
        <v>2443</v>
      </c>
    </row>
    <row r="2225" spans="1:34">
      <c r="A2225" t="s">
        <v>59</v>
      </c>
      <c r="B2225" t="s">
        <v>90</v>
      </c>
      <c r="C2225" t="s">
        <v>2473</v>
      </c>
      <c r="D2225" t="s">
        <v>3128</v>
      </c>
      <c r="E2225" t="s">
        <v>140</v>
      </c>
      <c r="F2225" t="s">
        <v>40</v>
      </c>
      <c r="G2225" t="s">
        <v>239</v>
      </c>
      <c r="H2225" t="s">
        <v>302</v>
      </c>
      <c r="I2225">
        <v>1.5</v>
      </c>
      <c r="J2225">
        <v>3.3917558287265579</v>
      </c>
      <c r="K2225">
        <v>2.02</v>
      </c>
      <c r="L2225">
        <v>5.9294592179551311E-3</v>
      </c>
      <c r="M2225">
        <v>6.9176852879445141</v>
      </c>
      <c r="N2225">
        <v>101.549623122</v>
      </c>
      <c r="O2225">
        <v>399.6759106715661</v>
      </c>
      <c r="P2225">
        <v>68.987406144393248</v>
      </c>
      <c r="Q2225">
        <v>27.36195222617086</v>
      </c>
      <c r="R2225">
        <v>597.57489216413023</v>
      </c>
      <c r="S2225">
        <v>2806982.4122378179</v>
      </c>
      <c r="T2225">
        <v>31337301.063841779</v>
      </c>
      <c r="U2225">
        <v>28417420.568970811</v>
      </c>
      <c r="V2225">
        <v>70000000.000015125</v>
      </c>
      <c r="W2225">
        <v>7438295.9549647169</v>
      </c>
      <c r="X2225">
        <v>0.24996209497335431</v>
      </c>
      <c r="Y2225">
        <v>0.92268839693318871</v>
      </c>
      <c r="Z2225">
        <v>0.19823967282871621</v>
      </c>
      <c r="AA2225">
        <v>7.8626299500490979E-2</v>
      </c>
      <c r="AB2225">
        <v>9.7012000000000015E-2</v>
      </c>
      <c r="AC2225">
        <v>5.4999999999999997E-3</v>
      </c>
      <c r="AD2225">
        <v>1.883348874204789</v>
      </c>
      <c r="AE2225">
        <v>1.096453118139205</v>
      </c>
      <c r="AF2225">
        <v>9.9999992802885096</v>
      </c>
      <c r="AG2225">
        <v>1</v>
      </c>
      <c r="AH2225" t="s">
        <v>2236</v>
      </c>
    </row>
    <row r="2226" spans="1:34">
      <c r="A2226" t="s">
        <v>125</v>
      </c>
      <c r="B2226" t="s">
        <v>145</v>
      </c>
      <c r="C2226" t="s">
        <v>3112</v>
      </c>
      <c r="D2226" t="s">
        <v>3129</v>
      </c>
      <c r="E2226" t="s">
        <v>72</v>
      </c>
      <c r="F2226" t="s">
        <v>40</v>
      </c>
      <c r="G2226" t="s">
        <v>239</v>
      </c>
      <c r="I2226">
        <v>1</v>
      </c>
      <c r="J2226">
        <v>4.7150278255788756</v>
      </c>
      <c r="K2226">
        <v>2.02</v>
      </c>
      <c r="M2226">
        <v>7.7350278255788751</v>
      </c>
      <c r="N2226">
        <v>60.170646557743339</v>
      </c>
      <c r="O2226">
        <v>506.7518369977351</v>
      </c>
      <c r="P2226">
        <v>58.149404109062978</v>
      </c>
      <c r="R2226">
        <v>625.07188766454146</v>
      </c>
      <c r="S2226">
        <v>4660070.3812316712</v>
      </c>
      <c r="T2226">
        <v>39732779.626296997</v>
      </c>
      <c r="U2226">
        <v>23953010.62549923</v>
      </c>
      <c r="V2226">
        <v>68345860.633027896</v>
      </c>
      <c r="X2226">
        <v>0.14128613322161709</v>
      </c>
      <c r="Y2226">
        <v>1.1698829667685879</v>
      </c>
      <c r="Z2226">
        <v>0.1670959888191465</v>
      </c>
      <c r="AB2226">
        <v>8.2440000000000013E-2</v>
      </c>
      <c r="AC2226">
        <v>5.4999999999999997E-3</v>
      </c>
      <c r="AD2226">
        <v>2.1058714498958189</v>
      </c>
      <c r="AE2226">
        <v>7.735027825578876E-2</v>
      </c>
      <c r="AF2226">
        <v>10.006189553730479</v>
      </c>
      <c r="AG2226">
        <v>1</v>
      </c>
      <c r="AH2226" t="s">
        <v>2457</v>
      </c>
    </row>
    <row r="2227" spans="1:34">
      <c r="A2227" t="s">
        <v>99</v>
      </c>
      <c r="B2227" t="s">
        <v>204</v>
      </c>
      <c r="C2227" t="s">
        <v>2476</v>
      </c>
      <c r="D2227" t="s">
        <v>3130</v>
      </c>
      <c r="E2227" t="s">
        <v>53</v>
      </c>
      <c r="F2227" t="s">
        <v>72</v>
      </c>
      <c r="G2227" t="s">
        <v>39</v>
      </c>
      <c r="H2227" t="s">
        <v>140</v>
      </c>
      <c r="I2227">
        <v>1.5</v>
      </c>
      <c r="J2227">
        <v>1</v>
      </c>
      <c r="K2227">
        <v>2.9253006919698619</v>
      </c>
      <c r="L2227">
        <v>1.5</v>
      </c>
      <c r="M2227">
        <v>6.9253006919698628</v>
      </c>
      <c r="N2227">
        <v>156.2575497597804</v>
      </c>
      <c r="O2227">
        <v>60.170646557743339</v>
      </c>
      <c r="P2227">
        <v>464.41366470744413</v>
      </c>
      <c r="Q2227">
        <v>99.464667088437494</v>
      </c>
      <c r="R2227">
        <v>780.30652811340531</v>
      </c>
      <c r="S2227">
        <v>13090004.66400449</v>
      </c>
      <c r="T2227">
        <v>4660070.3812316712</v>
      </c>
      <c r="U2227">
        <v>17582192.713196479</v>
      </c>
      <c r="V2227">
        <v>38081618.889169119</v>
      </c>
      <c r="W2227">
        <v>2749351.1307364772</v>
      </c>
      <c r="X2227">
        <v>0.37557406942236132</v>
      </c>
      <c r="Y2227">
        <v>0.14128613322161709</v>
      </c>
      <c r="Z2227">
        <v>1.049775712331825</v>
      </c>
      <c r="AA2227">
        <v>0.2448300229670356</v>
      </c>
      <c r="AB2227">
        <v>9.2784000000000005E-2</v>
      </c>
      <c r="AC2227">
        <v>5.4999999999999997E-3</v>
      </c>
      <c r="AD2227">
        <v>1.885422177918497</v>
      </c>
      <c r="AE2227">
        <v>1.0976601596772231</v>
      </c>
      <c r="AF2227">
        <v>10.00666702956558</v>
      </c>
      <c r="AG2227">
        <v>1</v>
      </c>
      <c r="AH2227" t="s">
        <v>1626</v>
      </c>
    </row>
    <row r="2228" spans="1:34">
      <c r="A2228" t="s">
        <v>59</v>
      </c>
      <c r="B2228" t="s">
        <v>97</v>
      </c>
      <c r="C2228" t="s">
        <v>2455</v>
      </c>
      <c r="D2228" t="s">
        <v>3131</v>
      </c>
      <c r="E2228" t="s">
        <v>72</v>
      </c>
      <c r="F2228" t="s">
        <v>40</v>
      </c>
      <c r="G2228" t="s">
        <v>239</v>
      </c>
      <c r="I2228">
        <v>1</v>
      </c>
      <c r="J2228">
        <v>3.9140948429398499</v>
      </c>
      <c r="K2228">
        <v>2.02</v>
      </c>
      <c r="M2228">
        <v>6.9340948429398486</v>
      </c>
      <c r="N2228">
        <v>67.599837662337663</v>
      </c>
      <c r="O2228">
        <v>461.22701627204418</v>
      </c>
      <c r="P2228">
        <v>68.987406144393248</v>
      </c>
      <c r="R2228">
        <v>597.81426007877508</v>
      </c>
      <c r="S2228">
        <v>5235443.1818181816</v>
      </c>
      <c r="T2228">
        <v>36163325.038550451</v>
      </c>
      <c r="U2228">
        <v>28417420.568970811</v>
      </c>
      <c r="V2228">
        <v>69816188.789339453</v>
      </c>
      <c r="X2228">
        <v>0.15873054746977161</v>
      </c>
      <c r="Y2228">
        <v>1.0647847541055371</v>
      </c>
      <c r="Z2228">
        <v>0.19823967282871621</v>
      </c>
      <c r="AB2228">
        <v>8.2440000000000013E-2</v>
      </c>
      <c r="AC2228">
        <v>5.4999999999999997E-3</v>
      </c>
      <c r="AD2228">
        <v>1.887816397030744</v>
      </c>
      <c r="AE2228">
        <v>1.0990540326059659</v>
      </c>
      <c r="AF2228">
        <v>10.008905272576561</v>
      </c>
      <c r="AG2228">
        <v>1</v>
      </c>
      <c r="AH2228" t="s">
        <v>2457</v>
      </c>
    </row>
    <row r="2229" spans="1:34">
      <c r="A2229" t="s">
        <v>99</v>
      </c>
      <c r="B2229" t="s">
        <v>100</v>
      </c>
      <c r="C2229" t="s">
        <v>3132</v>
      </c>
      <c r="D2229" t="s">
        <v>3133</v>
      </c>
      <c r="E2229" t="s">
        <v>53</v>
      </c>
      <c r="F2229" t="s">
        <v>140</v>
      </c>
      <c r="G2229" t="s">
        <v>239</v>
      </c>
      <c r="H2229" t="s">
        <v>302</v>
      </c>
      <c r="I2229">
        <v>4.2075968686568679</v>
      </c>
      <c r="J2229">
        <v>1.5</v>
      </c>
      <c r="K2229">
        <v>2.02</v>
      </c>
      <c r="L2229">
        <v>5.6271211840713906E-3</v>
      </c>
      <c r="M2229">
        <v>7.7332239898409387</v>
      </c>
      <c r="N2229">
        <v>438.31251804883112</v>
      </c>
      <c r="O2229">
        <v>99.464667088437494</v>
      </c>
      <c r="P2229">
        <v>58.149404109062978</v>
      </c>
      <c r="Q2229">
        <v>24.202224449913789</v>
      </c>
      <c r="R2229">
        <v>620.1288136962454</v>
      </c>
      <c r="S2229">
        <v>36718308.423312739</v>
      </c>
      <c r="T2229">
        <v>2749351.1307364772</v>
      </c>
      <c r="U2229">
        <v>23953010.62549923</v>
      </c>
      <c r="V2229">
        <v>69999999.99998264</v>
      </c>
      <c r="W2229">
        <v>6579329.8204341996</v>
      </c>
      <c r="X2229">
        <v>1.05350951896683</v>
      </c>
      <c r="Y2229">
        <v>0.2448300229670356</v>
      </c>
      <c r="Z2229">
        <v>0.1670959888191465</v>
      </c>
      <c r="AA2229">
        <v>6.9546621982510895E-2</v>
      </c>
      <c r="AB2229">
        <v>9.3907000000000004E-2</v>
      </c>
      <c r="AC2229">
        <v>5.4999999999999997E-3</v>
      </c>
      <c r="AD2229">
        <v>2.105380353255125</v>
      </c>
      <c r="AE2229">
        <v>7.7332239898409386E-2</v>
      </c>
      <c r="AF2229">
        <v>10.01534358299447</v>
      </c>
      <c r="AG2229">
        <v>1</v>
      </c>
      <c r="AH2229" t="s">
        <v>2265</v>
      </c>
    </row>
    <row r="2230" spans="1:34">
      <c r="A2230" t="s">
        <v>59</v>
      </c>
      <c r="B2230" t="s">
        <v>105</v>
      </c>
      <c r="C2230" t="s">
        <v>2455</v>
      </c>
      <c r="D2230" t="s">
        <v>3134</v>
      </c>
      <c r="E2230" t="s">
        <v>72</v>
      </c>
      <c r="F2230" t="s">
        <v>40</v>
      </c>
      <c r="G2230" t="s">
        <v>239</v>
      </c>
      <c r="I2230">
        <v>1</v>
      </c>
      <c r="J2230">
        <v>3.9187775911087939</v>
      </c>
      <c r="K2230">
        <v>2.02</v>
      </c>
      <c r="M2230">
        <v>6.9387775911087939</v>
      </c>
      <c r="N2230">
        <v>67.599837662337663</v>
      </c>
      <c r="O2230">
        <v>461.7788194481505</v>
      </c>
      <c r="P2230">
        <v>68.987406144393248</v>
      </c>
      <c r="R2230">
        <v>598.3660632548814</v>
      </c>
      <c r="S2230">
        <v>5235443.1818181816</v>
      </c>
      <c r="T2230">
        <v>36206590.148595668</v>
      </c>
      <c r="U2230">
        <v>28417420.568970811</v>
      </c>
      <c r="V2230">
        <v>69859453.899384663</v>
      </c>
      <c r="X2230">
        <v>0.15873054746977161</v>
      </c>
      <c r="Y2230">
        <v>1.0660586422093481</v>
      </c>
      <c r="Z2230">
        <v>0.19823967282871621</v>
      </c>
      <c r="AB2230">
        <v>8.2440000000000013E-2</v>
      </c>
      <c r="AC2230">
        <v>5.4999999999999997E-3</v>
      </c>
      <c r="AD2230">
        <v>1.8890912813489911</v>
      </c>
      <c r="AE2230">
        <v>1.099796248190744</v>
      </c>
      <c r="AF2230">
        <v>10.01560512064853</v>
      </c>
      <c r="AG2230">
        <v>1</v>
      </c>
      <c r="AH2230" t="s">
        <v>2457</v>
      </c>
    </row>
    <row r="2231" spans="1:34">
      <c r="A2231" t="s">
        <v>59</v>
      </c>
      <c r="B2231" t="s">
        <v>97</v>
      </c>
      <c r="C2231" t="s">
        <v>2389</v>
      </c>
      <c r="D2231" t="s">
        <v>3135</v>
      </c>
      <c r="E2231" t="s">
        <v>53</v>
      </c>
      <c r="F2231" t="s">
        <v>140</v>
      </c>
      <c r="G2231" t="s">
        <v>239</v>
      </c>
      <c r="H2231" t="s">
        <v>302</v>
      </c>
      <c r="I2231">
        <v>3.4069526906147249</v>
      </c>
      <c r="J2231">
        <v>1.5</v>
      </c>
      <c r="K2231">
        <v>2.02</v>
      </c>
      <c r="L2231">
        <v>4.5468408169497057E-3</v>
      </c>
      <c r="M2231">
        <v>6.9314995314316761</v>
      </c>
      <c r="N2231">
        <v>394.78290828607868</v>
      </c>
      <c r="O2231">
        <v>101.549623122</v>
      </c>
      <c r="P2231">
        <v>68.987406144393248</v>
      </c>
      <c r="Q2231">
        <v>20.981751731532519</v>
      </c>
      <c r="R2231">
        <v>586.30168928400451</v>
      </c>
      <c r="S2231">
        <v>33071746.73274035</v>
      </c>
      <c r="T2231">
        <v>2806982.4122378179</v>
      </c>
      <c r="U2231">
        <v>28417420.568970811</v>
      </c>
      <c r="V2231">
        <v>70000000.000020951</v>
      </c>
      <c r="W2231">
        <v>5703850.2860719711</v>
      </c>
      <c r="X2231">
        <v>0.94888358118591964</v>
      </c>
      <c r="Y2231">
        <v>0.24996209497335431</v>
      </c>
      <c r="Z2231">
        <v>0.19823967282871621</v>
      </c>
      <c r="AA2231">
        <v>6.029239003313943E-2</v>
      </c>
      <c r="AB2231">
        <v>9.3907000000000004E-2</v>
      </c>
      <c r="AC2231">
        <v>5.4999999999999997E-3</v>
      </c>
      <c r="AD2231">
        <v>1.88710982007564</v>
      </c>
      <c r="AE2231">
        <v>1.098642675731921</v>
      </c>
      <c r="AF2231">
        <v>10.016659027239241</v>
      </c>
      <c r="AG2231">
        <v>1</v>
      </c>
      <c r="AH2231" t="s">
        <v>2265</v>
      </c>
    </row>
    <row r="2232" spans="1:34">
      <c r="A2232" t="s">
        <v>59</v>
      </c>
      <c r="B2232" t="s">
        <v>97</v>
      </c>
      <c r="C2232" t="s">
        <v>2473</v>
      </c>
      <c r="D2232" t="s">
        <v>3136</v>
      </c>
      <c r="E2232" t="s">
        <v>140</v>
      </c>
      <c r="F2232" t="s">
        <v>40</v>
      </c>
      <c r="G2232" t="s">
        <v>239</v>
      </c>
      <c r="H2232" t="s">
        <v>302</v>
      </c>
      <c r="I2232">
        <v>1.5</v>
      </c>
      <c r="J2232">
        <v>3.4036579059425089</v>
      </c>
      <c r="K2232">
        <v>2.02</v>
      </c>
      <c r="L2232">
        <v>5.8417992301810088E-3</v>
      </c>
      <c r="M2232">
        <v>6.9294997051726899</v>
      </c>
      <c r="N2232">
        <v>101.549623122</v>
      </c>
      <c r="O2232">
        <v>401.0784212856496</v>
      </c>
      <c r="P2232">
        <v>68.987406144393248</v>
      </c>
      <c r="Q2232">
        <v>26.957438372637789</v>
      </c>
      <c r="R2232">
        <v>598.57288892468057</v>
      </c>
      <c r="S2232">
        <v>2806982.4122378179</v>
      </c>
      <c r="T2232">
        <v>31447267.404532459</v>
      </c>
      <c r="U2232">
        <v>28417420.568970811</v>
      </c>
      <c r="V2232">
        <v>70000000.000015229</v>
      </c>
      <c r="W2232">
        <v>7328329.6142741442</v>
      </c>
      <c r="X2232">
        <v>0.24996209497335431</v>
      </c>
      <c r="Y2232">
        <v>0.9259262209692084</v>
      </c>
      <c r="Z2232">
        <v>0.19823967282871621</v>
      </c>
      <c r="AA2232">
        <v>7.7463903369648812E-2</v>
      </c>
      <c r="AB2232">
        <v>9.7012000000000015E-2</v>
      </c>
      <c r="AC2232">
        <v>5.4999999999999997E-3</v>
      </c>
      <c r="AD2232">
        <v>1.886565364759057</v>
      </c>
      <c r="AE2232">
        <v>1.098325703269871</v>
      </c>
      <c r="AF2232">
        <v>10.01690277320162</v>
      </c>
      <c r="AG2232">
        <v>1</v>
      </c>
      <c r="AH2232" t="s">
        <v>2236</v>
      </c>
    </row>
    <row r="2233" spans="1:34">
      <c r="A2233" t="s">
        <v>354</v>
      </c>
      <c r="B2233" t="s">
        <v>590</v>
      </c>
      <c r="C2233" t="s">
        <v>2493</v>
      </c>
      <c r="D2233" t="s">
        <v>3137</v>
      </c>
      <c r="E2233" t="s">
        <v>72</v>
      </c>
      <c r="F2233" t="s">
        <v>39</v>
      </c>
      <c r="G2233" t="s">
        <v>140</v>
      </c>
      <c r="H2233" t="s">
        <v>239</v>
      </c>
      <c r="I2233">
        <v>1</v>
      </c>
      <c r="J2233">
        <v>2.4112485310111</v>
      </c>
      <c r="K2233">
        <v>1.5</v>
      </c>
      <c r="L2233">
        <v>2.02</v>
      </c>
      <c r="M2233">
        <v>6.9312485310111001</v>
      </c>
      <c r="N2233">
        <v>68.92702184179457</v>
      </c>
      <c r="O2233">
        <v>424.31926411742887</v>
      </c>
      <c r="P2233">
        <v>102.28548995737501</v>
      </c>
      <c r="Q2233">
        <v>72.812583333333336</v>
      </c>
      <c r="R2233">
        <v>668.34435924993181</v>
      </c>
      <c r="S2233">
        <v>5338230.3719008267</v>
      </c>
      <c r="T2233">
        <v>16064262.618831521</v>
      </c>
      <c r="U2233">
        <v>2827322.8645324088</v>
      </c>
      <c r="V2233">
        <v>54222910.521931417</v>
      </c>
      <c r="W2233">
        <v>29993094.66666666</v>
      </c>
      <c r="X2233">
        <v>0.1618468962463869</v>
      </c>
      <c r="Y2233">
        <v>0.95914502865800255</v>
      </c>
      <c r="Z2233">
        <v>0.25177341450499602</v>
      </c>
      <c r="AA2233">
        <v>0.209231561302682</v>
      </c>
      <c r="AB2233">
        <v>9.9680999999999992E-2</v>
      </c>
      <c r="AC2233">
        <v>5.4999999999999997E-3</v>
      </c>
      <c r="AD2233">
        <v>1.8870414848826029</v>
      </c>
      <c r="AE2233">
        <v>1.0986028921652591</v>
      </c>
      <c r="AF2233">
        <v>10.02207390805896</v>
      </c>
      <c r="AG2233">
        <v>1</v>
      </c>
      <c r="AH2233" t="s">
        <v>2418</v>
      </c>
    </row>
    <row r="2234" spans="1:34">
      <c r="A2234" t="s">
        <v>59</v>
      </c>
      <c r="B2234" t="s">
        <v>105</v>
      </c>
      <c r="C2234" t="s">
        <v>2473</v>
      </c>
      <c r="D2234" t="s">
        <v>3138</v>
      </c>
      <c r="E2234" t="s">
        <v>140</v>
      </c>
      <c r="F2234" t="s">
        <v>40</v>
      </c>
      <c r="G2234" t="s">
        <v>239</v>
      </c>
      <c r="H2234" t="s">
        <v>302</v>
      </c>
      <c r="I2234">
        <v>1.5</v>
      </c>
      <c r="J2234">
        <v>3.4075908204536418</v>
      </c>
      <c r="K2234">
        <v>2.02</v>
      </c>
      <c r="L2234">
        <v>5.8128329218881426E-3</v>
      </c>
      <c r="M2234">
        <v>6.9334036533755299</v>
      </c>
      <c r="N2234">
        <v>101.549623122</v>
      </c>
      <c r="O2234">
        <v>401.54186596392418</v>
      </c>
      <c r="P2234">
        <v>68.987406144393248</v>
      </c>
      <c r="Q2234">
        <v>26.82377108283201</v>
      </c>
      <c r="R2234">
        <v>598.90266631314944</v>
      </c>
      <c r="S2234">
        <v>2806982.4122378179</v>
      </c>
      <c r="T2234">
        <v>31483604.60930701</v>
      </c>
      <c r="U2234">
        <v>28417420.568970811</v>
      </c>
      <c r="V2234">
        <v>70000000.000015259</v>
      </c>
      <c r="W2234">
        <v>7291992.4094996108</v>
      </c>
      <c r="X2234">
        <v>0.24996209497335431</v>
      </c>
      <c r="Y2234">
        <v>0.92699612539888976</v>
      </c>
      <c r="Z2234">
        <v>0.19823967282871621</v>
      </c>
      <c r="AA2234">
        <v>7.7079801962160951E-2</v>
      </c>
      <c r="AB2234">
        <v>9.7012000000000015E-2</v>
      </c>
      <c r="AC2234">
        <v>5.4999999999999997E-3</v>
      </c>
      <c r="AD2234">
        <v>1.8876282197671601</v>
      </c>
      <c r="AE2234">
        <v>1.098944479060022</v>
      </c>
      <c r="AF2234">
        <v>10.022488352202711</v>
      </c>
      <c r="AG2234">
        <v>1</v>
      </c>
      <c r="AH2234" t="s">
        <v>2236</v>
      </c>
    </row>
    <row r="2235" spans="1:34">
      <c r="A2235" t="s">
        <v>788</v>
      </c>
      <c r="B2235" t="s">
        <v>789</v>
      </c>
      <c r="C2235" t="s">
        <v>3139</v>
      </c>
      <c r="D2235" t="s">
        <v>3140</v>
      </c>
      <c r="E2235" t="s">
        <v>72</v>
      </c>
      <c r="F2235" t="s">
        <v>140</v>
      </c>
      <c r="G2235" t="s">
        <v>40</v>
      </c>
      <c r="H2235" t="s">
        <v>41</v>
      </c>
      <c r="I2235">
        <v>1</v>
      </c>
      <c r="J2235">
        <v>1.5</v>
      </c>
      <c r="K2235">
        <v>2.164137029502216</v>
      </c>
      <c r="L2235">
        <v>8.3999999999999995E-3</v>
      </c>
      <c r="M2235">
        <v>4.6725370295022159</v>
      </c>
      <c r="N2235">
        <v>68.92702184179457</v>
      </c>
      <c r="O2235">
        <v>102.28548995737501</v>
      </c>
      <c r="P2235">
        <v>262.93072546452203</v>
      </c>
      <c r="Q2235">
        <v>194.25403753443521</v>
      </c>
      <c r="R2235">
        <v>628.39727479812677</v>
      </c>
      <c r="S2235">
        <v>5338230.3719008267</v>
      </c>
      <c r="T2235">
        <v>2827322.8645324088</v>
      </c>
      <c r="U2235">
        <v>20615551.457608111</v>
      </c>
      <c r="V2235">
        <v>58681286.512223169</v>
      </c>
      <c r="W2235">
        <v>29900181.81818182</v>
      </c>
      <c r="X2235">
        <v>0.1618468962463869</v>
      </c>
      <c r="Y2235">
        <v>0.25177341450499602</v>
      </c>
      <c r="Z2235">
        <v>0.60699962921382922</v>
      </c>
      <c r="AA2235">
        <v>0.55820125728285985</v>
      </c>
      <c r="AB2235">
        <v>9.3977000000000005E-2</v>
      </c>
      <c r="AC2235">
        <v>5.4999999999999997E-3</v>
      </c>
      <c r="AD2235">
        <v>1.272104322168143</v>
      </c>
      <c r="AE2235">
        <v>3.9786652806211369</v>
      </c>
      <c r="AF2235">
        <v>10.0227836322915</v>
      </c>
      <c r="AG2235">
        <v>1</v>
      </c>
      <c r="AH2235" t="s">
        <v>431</v>
      </c>
    </row>
    <row r="2236" spans="1:34">
      <c r="A2236" t="s">
        <v>422</v>
      </c>
      <c r="B2236" t="s">
        <v>466</v>
      </c>
      <c r="C2236" t="s">
        <v>3075</v>
      </c>
      <c r="D2236" t="s">
        <v>3141</v>
      </c>
      <c r="E2236" t="s">
        <v>53</v>
      </c>
      <c r="F2236" t="s">
        <v>72</v>
      </c>
      <c r="G2236" t="s">
        <v>39</v>
      </c>
      <c r="I2236">
        <v>2.953590481172657</v>
      </c>
      <c r="J2236">
        <v>1</v>
      </c>
      <c r="K2236">
        <v>2.9999999999999991</v>
      </c>
      <c r="M2236">
        <v>6.9535904811726557</v>
      </c>
      <c r="N2236">
        <v>277.50810404579943</v>
      </c>
      <c r="O2236">
        <v>53.509286412512218</v>
      </c>
      <c r="P2236">
        <v>435.63640787743941</v>
      </c>
      <c r="R2236">
        <v>766.65379833575105</v>
      </c>
      <c r="S2236">
        <v>23247403.929237612</v>
      </c>
      <c r="T2236">
        <v>4144164.2228739001</v>
      </c>
      <c r="U2236">
        <v>16492717.28688441</v>
      </c>
      <c r="V2236">
        <v>43884285.43899592</v>
      </c>
      <c r="X2236">
        <v>0.66700679803563456</v>
      </c>
      <c r="Y2236">
        <v>0.1256446556780261</v>
      </c>
      <c r="Z2236">
        <v>0.98472666751807081</v>
      </c>
      <c r="AB2236">
        <v>7.2438000000000002E-2</v>
      </c>
      <c r="AC2236">
        <v>5.4999999999999997E-3</v>
      </c>
      <c r="AD2236">
        <v>1.8931241100574769</v>
      </c>
      <c r="AE2236">
        <v>1.102144091265866</v>
      </c>
      <c r="AF2236">
        <v>10.026796682496</v>
      </c>
      <c r="AG2236">
        <v>1</v>
      </c>
      <c r="AH2236" t="s">
        <v>844</v>
      </c>
    </row>
    <row r="2237" spans="1:34">
      <c r="A2237" t="s">
        <v>459</v>
      </c>
      <c r="B2237" t="s">
        <v>767</v>
      </c>
      <c r="C2237" t="s">
        <v>2452</v>
      </c>
      <c r="D2237" t="s">
        <v>3142</v>
      </c>
      <c r="E2237" t="s">
        <v>39</v>
      </c>
      <c r="F2237" t="s">
        <v>239</v>
      </c>
      <c r="I2237">
        <v>3</v>
      </c>
      <c r="J2237">
        <v>3.9666925953276011</v>
      </c>
      <c r="M2237">
        <v>6.9666925953276007</v>
      </c>
      <c r="N2237">
        <v>506.75</v>
      </c>
      <c r="O2237">
        <v>121.7000558085729</v>
      </c>
      <c r="R2237">
        <v>628.45005580857287</v>
      </c>
      <c r="S2237">
        <v>19185000</v>
      </c>
      <c r="T2237">
        <v>50130913.197995439</v>
      </c>
      <c r="V2237">
        <v>69315913.197995439</v>
      </c>
      <c r="X2237">
        <v>1.145474137931034</v>
      </c>
      <c r="Y2237">
        <v>0.34971280404762323</v>
      </c>
      <c r="AB2237">
        <v>5.5189000000000002E-2</v>
      </c>
      <c r="AC2237">
        <v>5.4999999999999997E-3</v>
      </c>
      <c r="AD2237">
        <v>1.8966911777855251</v>
      </c>
      <c r="AE2237">
        <v>1.1042207763594249</v>
      </c>
      <c r="AF2237">
        <v>10.028293549472551</v>
      </c>
      <c r="AG2237">
        <v>1</v>
      </c>
      <c r="AH2237" t="s">
        <v>1480</v>
      </c>
    </row>
    <row r="2238" spans="1:34">
      <c r="A2238" t="s">
        <v>99</v>
      </c>
      <c r="B2238" t="s">
        <v>100</v>
      </c>
      <c r="C2238" t="s">
        <v>3143</v>
      </c>
      <c r="D2238" t="s">
        <v>3144</v>
      </c>
      <c r="E2238" t="s">
        <v>140</v>
      </c>
      <c r="F2238" t="s">
        <v>103</v>
      </c>
      <c r="G2238" t="s">
        <v>40</v>
      </c>
      <c r="H2238" t="s">
        <v>239</v>
      </c>
      <c r="I2238">
        <v>1.5</v>
      </c>
      <c r="J2238">
        <v>1.2023278596653579</v>
      </c>
      <c r="K2238">
        <v>3.0122349033776188</v>
      </c>
      <c r="L2238">
        <v>2.02</v>
      </c>
      <c r="M2238">
        <v>7.7345627630429767</v>
      </c>
      <c r="N2238">
        <v>99.464667088437494</v>
      </c>
      <c r="O2238">
        <v>125.4478294781614</v>
      </c>
      <c r="P2238">
        <v>323.74264314503739</v>
      </c>
      <c r="Q2238">
        <v>58.149404109062978</v>
      </c>
      <c r="R2238">
        <v>606.80454382069922</v>
      </c>
      <c r="S2238">
        <v>2749351.1307364772</v>
      </c>
      <c r="T2238">
        <v>17914020.15580444</v>
      </c>
      <c r="U2238">
        <v>25383618.087948188</v>
      </c>
      <c r="V2238">
        <v>69999999.999988332</v>
      </c>
      <c r="W2238">
        <v>23953010.62549923</v>
      </c>
      <c r="X2238">
        <v>0.2448300229670356</v>
      </c>
      <c r="Y2238">
        <v>0.28821793576638222</v>
      </c>
      <c r="Z2238">
        <v>0.74738950346165844</v>
      </c>
      <c r="AA2238">
        <v>0.1670959888191465</v>
      </c>
      <c r="AB2238">
        <v>0.105891</v>
      </c>
      <c r="AC2238">
        <v>5.4999999999999997E-3</v>
      </c>
      <c r="AD2238">
        <v>2.1057448360116999</v>
      </c>
      <c r="AE2238">
        <v>7.7345627630429764E-2</v>
      </c>
      <c r="AF2238">
        <v>10.029044226685111</v>
      </c>
      <c r="AG2238">
        <v>1</v>
      </c>
      <c r="AH2238" t="s">
        <v>3145</v>
      </c>
    </row>
    <row r="2239" spans="1:34">
      <c r="A2239" t="s">
        <v>354</v>
      </c>
      <c r="B2239" t="s">
        <v>597</v>
      </c>
      <c r="C2239" t="s">
        <v>2493</v>
      </c>
      <c r="D2239" t="s">
        <v>3146</v>
      </c>
      <c r="E2239" t="s">
        <v>72</v>
      </c>
      <c r="F2239" t="s">
        <v>39</v>
      </c>
      <c r="G2239" t="s">
        <v>140</v>
      </c>
      <c r="H2239" t="s">
        <v>239</v>
      </c>
      <c r="I2239">
        <v>1</v>
      </c>
      <c r="J2239">
        <v>2.417908612232222</v>
      </c>
      <c r="K2239">
        <v>1.5</v>
      </c>
      <c r="L2239">
        <v>2.02</v>
      </c>
      <c r="M2239">
        <v>6.9379086122322207</v>
      </c>
      <c r="N2239">
        <v>68.92702184179457</v>
      </c>
      <c r="O2239">
        <v>425.49127136859499</v>
      </c>
      <c r="P2239">
        <v>102.28548995737501</v>
      </c>
      <c r="Q2239">
        <v>72.812583333333336</v>
      </c>
      <c r="R2239">
        <v>669.51636650109788</v>
      </c>
      <c r="S2239">
        <v>5338230.3719008267</v>
      </c>
      <c r="T2239">
        <v>16108633.52976121</v>
      </c>
      <c r="U2239">
        <v>2827322.8645324088</v>
      </c>
      <c r="V2239">
        <v>54267281.432861112</v>
      </c>
      <c r="W2239">
        <v>29993094.66666666</v>
      </c>
      <c r="X2239">
        <v>0.1618468962463869</v>
      </c>
      <c r="Y2239">
        <v>0.9617942718660506</v>
      </c>
      <c r="Z2239">
        <v>0.25177341450499602</v>
      </c>
      <c r="AA2239">
        <v>0.209231561302682</v>
      </c>
      <c r="AB2239">
        <v>9.9680999999999992E-2</v>
      </c>
      <c r="AC2239">
        <v>5.4999999999999997E-3</v>
      </c>
      <c r="AD2239">
        <v>1.888854700712437</v>
      </c>
      <c r="AE2239">
        <v>1.099658515038807</v>
      </c>
      <c r="AF2239">
        <v>10.031602827983461</v>
      </c>
      <c r="AG2239">
        <v>1</v>
      </c>
      <c r="AH2239" t="s">
        <v>2418</v>
      </c>
    </row>
    <row r="2240" spans="1:34">
      <c r="A2240" t="s">
        <v>459</v>
      </c>
      <c r="B2240" t="s">
        <v>796</v>
      </c>
      <c r="C2240" t="s">
        <v>2411</v>
      </c>
      <c r="D2240" t="s">
        <v>3147</v>
      </c>
      <c r="E2240" t="s">
        <v>53</v>
      </c>
      <c r="F2240" t="s">
        <v>72</v>
      </c>
      <c r="G2240" t="s">
        <v>140</v>
      </c>
      <c r="I2240">
        <v>4.4605532152021317</v>
      </c>
      <c r="J2240">
        <v>1</v>
      </c>
      <c r="K2240">
        <v>1.5</v>
      </c>
      <c r="M2240">
        <v>6.9605532152021317</v>
      </c>
      <c r="N2240">
        <v>498.83853456677173</v>
      </c>
      <c r="O2240">
        <v>65.166666666666671</v>
      </c>
      <c r="P2240">
        <v>100.2005339238125</v>
      </c>
      <c r="R2240">
        <v>664.20573515725084</v>
      </c>
      <c r="S2240">
        <v>41788692.796621174</v>
      </c>
      <c r="T2240">
        <v>5047000</v>
      </c>
      <c r="U2240">
        <v>2769691.5830310681</v>
      </c>
      <c r="V2240">
        <v>49605384.379652239</v>
      </c>
      <c r="X2240">
        <v>1.198987304613121</v>
      </c>
      <c r="Y2240">
        <v>0.1530172413793103</v>
      </c>
      <c r="Z2240">
        <v>0.2466413424986775</v>
      </c>
      <c r="AB2240">
        <v>6.8638000000000005E-2</v>
      </c>
      <c r="AC2240">
        <v>5.4999999999999997E-3</v>
      </c>
      <c r="AD2240">
        <v>1.8950197235105279</v>
      </c>
      <c r="AE2240">
        <v>1.103247684609538</v>
      </c>
      <c r="AF2240">
        <v>10.0329586233222</v>
      </c>
      <c r="AG2240">
        <v>1</v>
      </c>
      <c r="AH2240" t="s">
        <v>2016</v>
      </c>
    </row>
    <row r="2241" spans="1:34">
      <c r="A2241" t="s">
        <v>35</v>
      </c>
      <c r="B2241" t="s">
        <v>290</v>
      </c>
      <c r="C2241" t="s">
        <v>1143</v>
      </c>
      <c r="D2241" t="s">
        <v>3148</v>
      </c>
      <c r="E2241" t="s">
        <v>53</v>
      </c>
      <c r="F2241" t="s">
        <v>39</v>
      </c>
      <c r="G2241" t="s">
        <v>140</v>
      </c>
      <c r="I2241">
        <v>1.5</v>
      </c>
      <c r="J2241">
        <v>2.6058049914682848</v>
      </c>
      <c r="K2241">
        <v>1.5</v>
      </c>
      <c r="M2241">
        <v>5.6058049914682853</v>
      </c>
      <c r="N2241">
        <v>180.42822171179881</v>
      </c>
      <c r="O2241">
        <v>465.04776669649658</v>
      </c>
      <c r="P2241">
        <v>103.02135679275</v>
      </c>
      <c r="R2241">
        <v>748.49734520104539</v>
      </c>
      <c r="S2241">
        <v>15114829.762506589</v>
      </c>
      <c r="T2241">
        <v>17606199.120024249</v>
      </c>
      <c r="U2241">
        <v>2847663.3168270001</v>
      </c>
      <c r="V2241">
        <v>35568692.199357837</v>
      </c>
      <c r="X2241">
        <v>0.43366967913624838</v>
      </c>
      <c r="Y2241">
        <v>1.0512090570368471</v>
      </c>
      <c r="Z2241">
        <v>0.25358473403663789</v>
      </c>
      <c r="AB2241">
        <v>6.8638000000000005E-2</v>
      </c>
      <c r="AC2241">
        <v>5.4999999999999997E-3</v>
      </c>
      <c r="AD2241">
        <v>1.5261877463683291</v>
      </c>
      <c r="AE2241">
        <v>2.8309315206914838</v>
      </c>
      <c r="AF2241">
        <v>10.037062258528101</v>
      </c>
      <c r="AG2241">
        <v>1</v>
      </c>
      <c r="AH2241" t="s">
        <v>1145</v>
      </c>
    </row>
    <row r="2242" spans="1:34">
      <c r="A2242" t="s">
        <v>422</v>
      </c>
      <c r="B2242" t="s">
        <v>423</v>
      </c>
      <c r="C2242" t="s">
        <v>3149</v>
      </c>
      <c r="D2242" t="s">
        <v>3150</v>
      </c>
      <c r="E2242" t="s">
        <v>53</v>
      </c>
      <c r="F2242" t="s">
        <v>39</v>
      </c>
      <c r="G2242" t="s">
        <v>140</v>
      </c>
      <c r="I2242">
        <v>2.4648735768214949</v>
      </c>
      <c r="J2242">
        <v>3</v>
      </c>
      <c r="K2242">
        <v>1.5</v>
      </c>
      <c r="M2242">
        <v>6.9648735768214944</v>
      </c>
      <c r="N2242">
        <v>231.5901264500099</v>
      </c>
      <c r="O2242">
        <v>435.63640787743952</v>
      </c>
      <c r="P2242">
        <v>98.483511307937491</v>
      </c>
      <c r="R2242">
        <v>765.71004563538702</v>
      </c>
      <c r="S2242">
        <v>19400763.93126902</v>
      </c>
      <c r="T2242">
        <v>16492717.28688442</v>
      </c>
      <c r="U2242">
        <v>2722230.5276770229</v>
      </c>
      <c r="V2242">
        <v>38615711.745830446</v>
      </c>
      <c r="X2242">
        <v>0.55664027986222353</v>
      </c>
      <c r="Y2242">
        <v>0.98472666751807103</v>
      </c>
      <c r="Z2242">
        <v>0.24241493025817981</v>
      </c>
      <c r="AB2242">
        <v>6.8638000000000005E-2</v>
      </c>
      <c r="AC2242">
        <v>5.4999999999999997E-3</v>
      </c>
      <c r="AD2242">
        <v>1.896195947616323</v>
      </c>
      <c r="AE2242">
        <v>1.103932461926207</v>
      </c>
      <c r="AF2242">
        <v>10.03913998636402</v>
      </c>
      <c r="AG2242">
        <v>1</v>
      </c>
      <c r="AH2242" t="s">
        <v>1145</v>
      </c>
    </row>
    <row r="2243" spans="1:34">
      <c r="A2243" t="s">
        <v>988</v>
      </c>
      <c r="B2243" t="s">
        <v>989</v>
      </c>
      <c r="C2243" t="s">
        <v>3151</v>
      </c>
      <c r="D2243" t="s">
        <v>3152</v>
      </c>
      <c r="E2243" t="s">
        <v>72</v>
      </c>
      <c r="F2243" t="s">
        <v>39</v>
      </c>
      <c r="G2243" t="s">
        <v>239</v>
      </c>
      <c r="I2243">
        <v>1</v>
      </c>
      <c r="J2243">
        <v>3</v>
      </c>
      <c r="K2243">
        <v>2.1125793885421311</v>
      </c>
      <c r="M2243">
        <v>6.1125793885421302</v>
      </c>
      <c r="N2243">
        <v>70.254206021251477</v>
      </c>
      <c r="O2243">
        <v>535.39819927329722</v>
      </c>
      <c r="P2243">
        <v>76.429348596127781</v>
      </c>
      <c r="R2243">
        <v>682.0817538906764</v>
      </c>
      <c r="S2243">
        <v>5441017.5619834717</v>
      </c>
      <c r="T2243">
        <v>20269589.448560841</v>
      </c>
      <c r="U2243">
        <v>31482919.336360049</v>
      </c>
      <c r="V2243">
        <v>57193526.346904367</v>
      </c>
      <c r="X2243">
        <v>0.16496324502300211</v>
      </c>
      <c r="Y2243">
        <v>1.2102314568572441</v>
      </c>
      <c r="Z2243">
        <v>0.2196245649314017</v>
      </c>
      <c r="AB2243">
        <v>7.9335000000000003E-2</v>
      </c>
      <c r="AC2243">
        <v>5.4999999999999997E-3</v>
      </c>
      <c r="AD2243">
        <v>1.664157739288957</v>
      </c>
      <c r="AE2243">
        <v>2.179134552015269</v>
      </c>
      <c r="AF2243">
        <v>10.040706679846361</v>
      </c>
      <c r="AG2243">
        <v>1</v>
      </c>
      <c r="AH2243" t="s">
        <v>1529</v>
      </c>
    </row>
    <row r="2244" spans="1:34">
      <c r="A2244" t="s">
        <v>59</v>
      </c>
      <c r="B2244" t="s">
        <v>110</v>
      </c>
      <c r="C2244" t="s">
        <v>2473</v>
      </c>
      <c r="D2244" t="s">
        <v>3153</v>
      </c>
      <c r="E2244" t="s">
        <v>140</v>
      </c>
      <c r="F2244" t="s">
        <v>40</v>
      </c>
      <c r="G2244" t="s">
        <v>239</v>
      </c>
      <c r="H2244" t="s">
        <v>302</v>
      </c>
      <c r="I2244">
        <v>1.5</v>
      </c>
      <c r="J2244">
        <v>3.4215146862493531</v>
      </c>
      <c r="K2244">
        <v>2.02</v>
      </c>
      <c r="L2244">
        <v>5.7102822592370074E-3</v>
      </c>
      <c r="M2244">
        <v>6.9472249685085892</v>
      </c>
      <c r="N2244">
        <v>101.549623122</v>
      </c>
      <c r="O2244">
        <v>403.18261902015428</v>
      </c>
      <c r="P2244">
        <v>68.987406144393248</v>
      </c>
      <c r="Q2244">
        <v>26.35054304818668</v>
      </c>
      <c r="R2244">
        <v>600.0701913347342</v>
      </c>
      <c r="S2244">
        <v>2806982.4122378179</v>
      </c>
      <c r="T2244">
        <v>31612250.77266499</v>
      </c>
      <c r="U2244">
        <v>28417420.568970811</v>
      </c>
      <c r="V2244">
        <v>70000000.000015348</v>
      </c>
      <c r="W2244">
        <v>7163346.2461417383</v>
      </c>
      <c r="X2244">
        <v>0.24996209497335431</v>
      </c>
      <c r="Y2244">
        <v>0.93078395390392132</v>
      </c>
      <c r="Z2244">
        <v>0.19823967282871621</v>
      </c>
      <c r="AA2244">
        <v>7.5719951287892759E-2</v>
      </c>
      <c r="AB2244">
        <v>9.7012000000000015E-2</v>
      </c>
      <c r="AC2244">
        <v>5.4999999999999997E-3</v>
      </c>
      <c r="AD2244">
        <v>1.8913910909028619</v>
      </c>
      <c r="AE2244">
        <v>1.101135157508611</v>
      </c>
      <c r="AF2244">
        <v>10.042263216920061</v>
      </c>
      <c r="AG2244">
        <v>1</v>
      </c>
      <c r="AH2244" t="s">
        <v>2236</v>
      </c>
    </row>
    <row r="2245" spans="1:34">
      <c r="A2245" t="s">
        <v>59</v>
      </c>
      <c r="B2245" t="s">
        <v>105</v>
      </c>
      <c r="C2245" t="s">
        <v>2389</v>
      </c>
      <c r="D2245" t="s">
        <v>3154</v>
      </c>
      <c r="E2245" t="s">
        <v>53</v>
      </c>
      <c r="F2245" t="s">
        <v>140</v>
      </c>
      <c r="G2245" t="s">
        <v>239</v>
      </c>
      <c r="H2245" t="s">
        <v>302</v>
      </c>
      <c r="I2245">
        <v>3.4314785387253788</v>
      </c>
      <c r="J2245">
        <v>1.5</v>
      </c>
      <c r="K2245">
        <v>2.02</v>
      </c>
      <c r="L2245">
        <v>4.3570580836682178E-3</v>
      </c>
      <c r="M2245">
        <v>6.9558355968090471</v>
      </c>
      <c r="N2245">
        <v>397.62485724298062</v>
      </c>
      <c r="O2245">
        <v>101.549623122</v>
      </c>
      <c r="P2245">
        <v>68.987406144393248</v>
      </c>
      <c r="Q2245">
        <v>20.10598450040364</v>
      </c>
      <c r="R2245">
        <v>588.26787100977754</v>
      </c>
      <c r="S2245">
        <v>33309822.429933209</v>
      </c>
      <c r="T2245">
        <v>2806982.4122378179</v>
      </c>
      <c r="U2245">
        <v>28417420.568970811</v>
      </c>
      <c r="V2245">
        <v>70000000.000021189</v>
      </c>
      <c r="W2245">
        <v>5465774.5888793571</v>
      </c>
      <c r="X2245">
        <v>0.95571437007564142</v>
      </c>
      <c r="Y2245">
        <v>0.24996209497335431</v>
      </c>
      <c r="Z2245">
        <v>0.19823967282871621</v>
      </c>
      <c r="AA2245">
        <v>5.777581752989551E-2</v>
      </c>
      <c r="AB2245">
        <v>9.3907000000000004E-2</v>
      </c>
      <c r="AC2245">
        <v>5.4999999999999997E-3</v>
      </c>
      <c r="AD2245">
        <v>1.8937353457281181</v>
      </c>
      <c r="AE2245">
        <v>1.1024999420942341</v>
      </c>
      <c r="AF2245">
        <v>10.051477884631399</v>
      </c>
      <c r="AG2245">
        <v>1</v>
      </c>
      <c r="AH2245" t="s">
        <v>2265</v>
      </c>
    </row>
    <row r="2246" spans="1:34">
      <c r="A2246" t="s">
        <v>208</v>
      </c>
      <c r="B2246" t="s">
        <v>209</v>
      </c>
      <c r="C2246" t="s">
        <v>3155</v>
      </c>
      <c r="D2246" t="s">
        <v>3156</v>
      </c>
      <c r="E2246" t="s">
        <v>53</v>
      </c>
      <c r="F2246" t="s">
        <v>72</v>
      </c>
      <c r="I2246">
        <v>5</v>
      </c>
      <c r="J2246">
        <v>1.991131323891149</v>
      </c>
      <c r="M2246">
        <v>6.9911313238911488</v>
      </c>
      <c r="N2246">
        <v>559.16666666666663</v>
      </c>
      <c r="O2246">
        <v>129.7553912735732</v>
      </c>
      <c r="R2246">
        <v>688.92205794023982</v>
      </c>
      <c r="S2246">
        <v>46842500</v>
      </c>
      <c r="T2246">
        <v>10049239.79167863</v>
      </c>
      <c r="V2246">
        <v>56891739.79167863</v>
      </c>
      <c r="X2246">
        <v>1.343989463601533</v>
      </c>
      <c r="Y2246">
        <v>0.30467742240575763</v>
      </c>
      <c r="AB2246">
        <v>4.8292000000000002E-2</v>
      </c>
      <c r="AC2246">
        <v>5.4999999999999997E-3</v>
      </c>
      <c r="AD2246">
        <v>1.903344653624816</v>
      </c>
      <c r="AE2246">
        <v>1.108094314836747</v>
      </c>
      <c r="AF2246">
        <v>10.056362292352709</v>
      </c>
      <c r="AG2246">
        <v>1</v>
      </c>
      <c r="AH2246" t="s">
        <v>1304</v>
      </c>
    </row>
    <row r="2247" spans="1:34">
      <c r="A2247" t="s">
        <v>99</v>
      </c>
      <c r="B2247" t="s">
        <v>204</v>
      </c>
      <c r="C2247" t="s">
        <v>2506</v>
      </c>
      <c r="D2247" t="s">
        <v>3157</v>
      </c>
      <c r="E2247" t="s">
        <v>72</v>
      </c>
      <c r="F2247" t="s">
        <v>39</v>
      </c>
      <c r="G2247" t="s">
        <v>239</v>
      </c>
      <c r="H2247" t="s">
        <v>302</v>
      </c>
      <c r="I2247">
        <v>1.0051042254396001</v>
      </c>
      <c r="J2247">
        <v>3</v>
      </c>
      <c r="K2247">
        <v>2.9424429698058931</v>
      </c>
      <c r="L2247">
        <v>1.06E-2</v>
      </c>
      <c r="M2247">
        <v>6.9581471952454912</v>
      </c>
      <c r="N2247">
        <v>60.47777110262053</v>
      </c>
      <c r="O2247">
        <v>476.27274623318817</v>
      </c>
      <c r="P2247">
        <v>84.703616494611012</v>
      </c>
      <c r="Q2247">
        <v>45.590555237246427</v>
      </c>
      <c r="R2247">
        <v>667.04468906766624</v>
      </c>
      <c r="S2247">
        <v>4683856.4310218776</v>
      </c>
      <c r="T2247">
        <v>18031164.55152189</v>
      </c>
      <c r="U2247">
        <v>34891271.148854479</v>
      </c>
      <c r="V2247">
        <v>70000000.000000238</v>
      </c>
      <c r="W2247">
        <v>12393707.868601991</v>
      </c>
      <c r="X2247">
        <v>0.14200728949706951</v>
      </c>
      <c r="Y2247">
        <v>1.0765823648969071</v>
      </c>
      <c r="Z2247">
        <v>0.2434011968235949</v>
      </c>
      <c r="AA2247">
        <v>0.13100734263576561</v>
      </c>
      <c r="AB2247">
        <v>9.7707000000000002E-2</v>
      </c>
      <c r="AC2247">
        <v>5.4999999999999997E-3</v>
      </c>
      <c r="AD2247">
        <v>1.8943646814280919</v>
      </c>
      <c r="AE2247">
        <v>1.1028663304464099</v>
      </c>
      <c r="AF2247">
        <v>10.058585207119989</v>
      </c>
      <c r="AG2247">
        <v>1</v>
      </c>
      <c r="AH2247" t="s">
        <v>1133</v>
      </c>
    </row>
    <row r="2248" spans="1:34">
      <c r="A2248" t="s">
        <v>1074</v>
      </c>
      <c r="B2248" t="s">
        <v>1164</v>
      </c>
      <c r="C2248" t="s">
        <v>3107</v>
      </c>
      <c r="D2248" t="s">
        <v>3158</v>
      </c>
      <c r="E2248" t="s">
        <v>140</v>
      </c>
      <c r="F2248" t="s">
        <v>103</v>
      </c>
      <c r="G2248" t="s">
        <v>40</v>
      </c>
      <c r="I2248">
        <v>1.5</v>
      </c>
      <c r="J2248">
        <v>3.9339634346460421</v>
      </c>
      <c r="K2248">
        <v>1.5582042694992291</v>
      </c>
      <c r="M2248">
        <v>6.9921677041452712</v>
      </c>
      <c r="N2248">
        <v>97.625</v>
      </c>
      <c r="O2248">
        <v>387.16756802641459</v>
      </c>
      <c r="P2248">
        <v>153.22341983409089</v>
      </c>
      <c r="R2248">
        <v>638.01598786050545</v>
      </c>
      <c r="S2248">
        <v>2698500</v>
      </c>
      <c r="T2248">
        <v>55287745.08216092</v>
      </c>
      <c r="U2248">
        <v>12013754.91783906</v>
      </c>
      <c r="V2248">
        <v>69999999.99999997</v>
      </c>
      <c r="X2248">
        <v>0.24030172413793099</v>
      </c>
      <c r="Y2248">
        <v>0.88952226368882326</v>
      </c>
      <c r="Z2248">
        <v>0.35373027957022729</v>
      </c>
      <c r="AB2248">
        <v>7.4847999999999998E-2</v>
      </c>
      <c r="AC2248">
        <v>5.4999999999999997E-3</v>
      </c>
      <c r="AD2248">
        <v>1.9036268095055191</v>
      </c>
      <c r="AE2248">
        <v>1.108258581107026</v>
      </c>
      <c r="AF2248">
        <v>10.084401094757821</v>
      </c>
      <c r="AG2248">
        <v>1</v>
      </c>
      <c r="AH2248" t="s">
        <v>1999</v>
      </c>
    </row>
    <row r="2249" spans="1:34">
      <c r="A2249" t="s">
        <v>129</v>
      </c>
      <c r="B2249" t="s">
        <v>1031</v>
      </c>
      <c r="C2249" t="s">
        <v>873</v>
      </c>
      <c r="D2249" t="s">
        <v>3159</v>
      </c>
      <c r="E2249" t="s">
        <v>39</v>
      </c>
      <c r="F2249" t="s">
        <v>40</v>
      </c>
      <c r="G2249" t="s">
        <v>41</v>
      </c>
      <c r="H2249" t="s">
        <v>239</v>
      </c>
      <c r="I2249">
        <v>1.671570668622969</v>
      </c>
      <c r="J2249">
        <v>1</v>
      </c>
      <c r="K2249">
        <v>6.6743981191055828E-3</v>
      </c>
      <c r="L2249">
        <v>2.02</v>
      </c>
      <c r="M2249">
        <v>4.698245066742075</v>
      </c>
      <c r="N2249">
        <v>285.82625338461469</v>
      </c>
      <c r="O2249">
        <v>114.18044077134989</v>
      </c>
      <c r="P2249">
        <v>151.9243400378447</v>
      </c>
      <c r="Q2249">
        <v>65.162228955453159</v>
      </c>
      <c r="R2249">
        <v>617.09326314926238</v>
      </c>
      <c r="S2249">
        <v>10821068.912054921</v>
      </c>
      <c r="T2249">
        <v>8952520.661157025</v>
      </c>
      <c r="U2249">
        <v>23384663.955484468</v>
      </c>
      <c r="V2249">
        <v>69999999.99997139</v>
      </c>
      <c r="W2249">
        <v>26841746.471274961</v>
      </c>
      <c r="X2249">
        <v>0.64609093476822677</v>
      </c>
      <c r="Y2249">
        <v>0.26359599126056799</v>
      </c>
      <c r="Z2249">
        <v>0.43656419551104791</v>
      </c>
      <c r="AA2249">
        <v>0.18724778435475051</v>
      </c>
      <c r="AB2249">
        <v>0.104674</v>
      </c>
      <c r="AC2249">
        <v>5.4999999999999997E-3</v>
      </c>
      <c r="AD2249">
        <v>1.2791033689559581</v>
      </c>
      <c r="AE2249">
        <v>4.0005556743308768</v>
      </c>
      <c r="AF2249">
        <v>10.08807811002891</v>
      </c>
      <c r="AG2249">
        <v>1</v>
      </c>
      <c r="AH2249" t="s">
        <v>480</v>
      </c>
    </row>
    <row r="2250" spans="1:34">
      <c r="A2250" t="s">
        <v>740</v>
      </c>
      <c r="B2250" t="s">
        <v>741</v>
      </c>
      <c r="C2250" t="s">
        <v>3160</v>
      </c>
      <c r="D2250" t="s">
        <v>3161</v>
      </c>
      <c r="E2250" t="s">
        <v>140</v>
      </c>
      <c r="F2250" t="s">
        <v>103</v>
      </c>
      <c r="G2250" t="s">
        <v>40</v>
      </c>
      <c r="I2250">
        <v>1.5</v>
      </c>
      <c r="J2250">
        <v>3.9274848215801952</v>
      </c>
      <c r="K2250">
        <v>1.570013625723587</v>
      </c>
      <c r="M2250">
        <v>6.9974984473037836</v>
      </c>
      <c r="N2250">
        <v>97.625</v>
      </c>
      <c r="O2250">
        <v>386.52996452385088</v>
      </c>
      <c r="P2250">
        <v>154.38467319615279</v>
      </c>
      <c r="R2250">
        <v>638.53963772000361</v>
      </c>
      <c r="S2250">
        <v>2698500</v>
      </c>
      <c r="T2250">
        <v>55196694.945671089</v>
      </c>
      <c r="U2250">
        <v>12104805.054328861</v>
      </c>
      <c r="V2250">
        <v>69999999.99999994</v>
      </c>
      <c r="X2250">
        <v>0.24030172413793099</v>
      </c>
      <c r="Y2250">
        <v>0.88805736177612538</v>
      </c>
      <c r="Z2250">
        <v>0.35641113917288331</v>
      </c>
      <c r="AB2250">
        <v>7.4847999999999998E-2</v>
      </c>
      <c r="AC2250">
        <v>5.4999999999999997E-3</v>
      </c>
      <c r="AD2250">
        <v>1.9050781113078361</v>
      </c>
      <c r="AE2250">
        <v>1.10910350389765</v>
      </c>
      <c r="AF2250">
        <v>10.09202806250927</v>
      </c>
      <c r="AG2250">
        <v>1</v>
      </c>
      <c r="AH2250" t="s">
        <v>1999</v>
      </c>
    </row>
    <row r="2251" spans="1:34">
      <c r="A2251" t="s">
        <v>354</v>
      </c>
      <c r="B2251" t="s">
        <v>590</v>
      </c>
      <c r="C2251" t="s">
        <v>2532</v>
      </c>
      <c r="D2251" t="s">
        <v>3162</v>
      </c>
      <c r="E2251" t="s">
        <v>53</v>
      </c>
      <c r="F2251" t="s">
        <v>140</v>
      </c>
      <c r="G2251" t="s">
        <v>239</v>
      </c>
      <c r="I2251">
        <v>3.4773546690280042</v>
      </c>
      <c r="J2251">
        <v>1.5</v>
      </c>
      <c r="K2251">
        <v>2.02</v>
      </c>
      <c r="M2251">
        <v>6.9973546690280042</v>
      </c>
      <c r="N2251">
        <v>410.60803190358621</v>
      </c>
      <c r="O2251">
        <v>102.28548995737501</v>
      </c>
      <c r="P2251">
        <v>72.812583333333336</v>
      </c>
      <c r="R2251">
        <v>585.70610519429454</v>
      </c>
      <c r="S2251">
        <v>34397448.705413543</v>
      </c>
      <c r="T2251">
        <v>2827322.8645324088</v>
      </c>
      <c r="U2251">
        <v>29993094.66666666</v>
      </c>
      <c r="V2251">
        <v>67217866.236612618</v>
      </c>
      <c r="X2251">
        <v>0.98692018220312683</v>
      </c>
      <c r="Y2251">
        <v>0.25177341450499602</v>
      </c>
      <c r="Z2251">
        <v>0.209231561302682</v>
      </c>
      <c r="AB2251">
        <v>7.5535000000000005E-2</v>
      </c>
      <c r="AC2251">
        <v>5.4999999999999997E-3</v>
      </c>
      <c r="AD2251">
        <v>1.905038967484064</v>
      </c>
      <c r="AE2251">
        <v>1.109080715040939</v>
      </c>
      <c r="AF2251">
        <v>10.09250935155301</v>
      </c>
      <c r="AG2251">
        <v>1</v>
      </c>
      <c r="AH2251" t="s">
        <v>2443</v>
      </c>
    </row>
    <row r="2252" spans="1:34">
      <c r="A2252" t="s">
        <v>459</v>
      </c>
      <c r="B2252" t="s">
        <v>796</v>
      </c>
      <c r="C2252" t="s">
        <v>2452</v>
      </c>
      <c r="D2252" t="s">
        <v>3163</v>
      </c>
      <c r="E2252" t="s">
        <v>39</v>
      </c>
      <c r="F2252" t="s">
        <v>239</v>
      </c>
      <c r="I2252">
        <v>3</v>
      </c>
      <c r="J2252">
        <v>4.0119804430547701</v>
      </c>
      <c r="M2252">
        <v>7.011980443054771</v>
      </c>
      <c r="N2252">
        <v>506.75000000000011</v>
      </c>
      <c r="O2252">
        <v>123.0895089772754</v>
      </c>
      <c r="R2252">
        <v>629.83950897727539</v>
      </c>
      <c r="S2252">
        <v>19185000</v>
      </c>
      <c r="T2252">
        <v>50703259.329886012</v>
      </c>
      <c r="V2252">
        <v>69888259.329886019</v>
      </c>
      <c r="X2252">
        <v>1.1454741379310349</v>
      </c>
      <c r="Y2252">
        <v>0.35370548556688319</v>
      </c>
      <c r="AB2252">
        <v>5.5189000000000002E-2</v>
      </c>
      <c r="AC2252">
        <v>5.4999999999999997E-3</v>
      </c>
      <c r="AD2252">
        <v>1.909020853606535</v>
      </c>
      <c r="AE2252">
        <v>1.1113989002241811</v>
      </c>
      <c r="AF2252">
        <v>10.09308919688549</v>
      </c>
      <c r="AG2252">
        <v>1</v>
      </c>
      <c r="AH2252" t="s">
        <v>1480</v>
      </c>
    </row>
    <row r="2253" spans="1:34">
      <c r="A2253" t="s">
        <v>788</v>
      </c>
      <c r="B2253" t="s">
        <v>789</v>
      </c>
      <c r="C2253" t="s">
        <v>3164</v>
      </c>
      <c r="D2253" t="s">
        <v>3165</v>
      </c>
      <c r="E2253" t="s">
        <v>39</v>
      </c>
      <c r="F2253" t="s">
        <v>40</v>
      </c>
      <c r="G2253" t="s">
        <v>41</v>
      </c>
      <c r="H2253" t="s">
        <v>239</v>
      </c>
      <c r="I2253">
        <v>1.6752159235274979</v>
      </c>
      <c r="J2253">
        <v>1</v>
      </c>
      <c r="K2253">
        <v>5.4277324686101058E-3</v>
      </c>
      <c r="L2253">
        <v>2.02</v>
      </c>
      <c r="M2253">
        <v>4.7006436559961076</v>
      </c>
      <c r="N2253">
        <v>294.79598588326297</v>
      </c>
      <c r="O2253">
        <v>121.4944903581267</v>
      </c>
      <c r="P2253">
        <v>125.5189222243167</v>
      </c>
      <c r="Q2253">
        <v>72.81258333333335</v>
      </c>
      <c r="R2253">
        <v>614.62198179903976</v>
      </c>
      <c r="S2253">
        <v>11160653.16067173</v>
      </c>
      <c r="T2253">
        <v>9525991.7355371881</v>
      </c>
      <c r="U2253">
        <v>19320260.437129881</v>
      </c>
      <c r="V2253">
        <v>70000000.000005469</v>
      </c>
      <c r="W2253">
        <v>29993094.666666672</v>
      </c>
      <c r="X2253">
        <v>0.66636640906790345</v>
      </c>
      <c r="Y2253">
        <v>0.28048114372565769</v>
      </c>
      <c r="Z2253">
        <v>0.3606865581158526</v>
      </c>
      <c r="AA2253">
        <v>0.209231561302682</v>
      </c>
      <c r="AB2253">
        <v>0.104674</v>
      </c>
      <c r="AC2253">
        <v>5.4999999999999997E-3</v>
      </c>
      <c r="AD2253">
        <v>1.279756388019883</v>
      </c>
      <c r="AE2253">
        <v>4.0025980730806863</v>
      </c>
      <c r="AF2253">
        <v>10.09317211709668</v>
      </c>
      <c r="AG2253">
        <v>1</v>
      </c>
      <c r="AH2253" t="s">
        <v>480</v>
      </c>
    </row>
    <row r="2254" spans="1:34">
      <c r="A2254" t="s">
        <v>744</v>
      </c>
      <c r="B2254" t="s">
        <v>745</v>
      </c>
      <c r="C2254" t="s">
        <v>3166</v>
      </c>
      <c r="D2254" t="s">
        <v>3167</v>
      </c>
      <c r="E2254" t="s">
        <v>140</v>
      </c>
      <c r="F2254" t="s">
        <v>103</v>
      </c>
      <c r="G2254" t="s">
        <v>40</v>
      </c>
      <c r="I2254">
        <v>1.5</v>
      </c>
      <c r="J2254">
        <v>3.9236420422081939</v>
      </c>
      <c r="K2254">
        <v>1.577018327198179</v>
      </c>
      <c r="M2254">
        <v>7.0006603694063738</v>
      </c>
      <c r="N2254">
        <v>97.625</v>
      </c>
      <c r="O2254">
        <v>386.15177098732312</v>
      </c>
      <c r="P2254">
        <v>155.07346884115429</v>
      </c>
      <c r="R2254">
        <v>638.85023982847736</v>
      </c>
      <c r="S2254">
        <v>2698500</v>
      </c>
      <c r="T2254">
        <v>55142688.697302073</v>
      </c>
      <c r="U2254">
        <v>12158811.30269796</v>
      </c>
      <c r="V2254">
        <v>70000000.00000003</v>
      </c>
      <c r="X2254">
        <v>0.24030172413793099</v>
      </c>
      <c r="Y2254">
        <v>0.88718845746050956</v>
      </c>
      <c r="Z2254">
        <v>0.35800128692142558</v>
      </c>
      <c r="AB2254">
        <v>7.4847999999999998E-2</v>
      </c>
      <c r="AC2254">
        <v>5.4999999999999997E-3</v>
      </c>
      <c r="AD2254">
        <v>1.905938948738908</v>
      </c>
      <c r="AE2254">
        <v>1.10960466855091</v>
      </c>
      <c r="AF2254">
        <v>10.096551986696189</v>
      </c>
      <c r="AG2254">
        <v>1</v>
      </c>
      <c r="AH2254" t="s">
        <v>1999</v>
      </c>
    </row>
    <row r="2255" spans="1:34">
      <c r="A2255" t="s">
        <v>1074</v>
      </c>
      <c r="B2255" t="s">
        <v>1177</v>
      </c>
      <c r="C2255" t="s">
        <v>3107</v>
      </c>
      <c r="D2255" t="s">
        <v>3168</v>
      </c>
      <c r="E2255" t="s">
        <v>140</v>
      </c>
      <c r="F2255" t="s">
        <v>103</v>
      </c>
      <c r="G2255" t="s">
        <v>40</v>
      </c>
      <c r="I2255">
        <v>1.5</v>
      </c>
      <c r="J2255">
        <v>3.9196680589617139</v>
      </c>
      <c r="K2255">
        <v>1.584262189937057</v>
      </c>
      <c r="M2255">
        <v>7.0039302488987714</v>
      </c>
      <c r="N2255">
        <v>97.625</v>
      </c>
      <c r="O2255">
        <v>385.76066480281543</v>
      </c>
      <c r="P2255">
        <v>155.78578201047719</v>
      </c>
      <c r="R2255">
        <v>639.17144681329273</v>
      </c>
      <c r="S2255">
        <v>2698500</v>
      </c>
      <c r="T2255">
        <v>55086838.515585281</v>
      </c>
      <c r="U2255">
        <v>12214661.48441471</v>
      </c>
      <c r="V2255">
        <v>69999999.999999985</v>
      </c>
      <c r="X2255">
        <v>0.24030172413793099</v>
      </c>
      <c r="Y2255">
        <v>0.88628988617686766</v>
      </c>
      <c r="Z2255">
        <v>0.359645727025941</v>
      </c>
      <c r="AB2255">
        <v>7.4847999999999998E-2</v>
      </c>
      <c r="AC2255">
        <v>5.4999999999999997E-3</v>
      </c>
      <c r="AD2255">
        <v>1.9068291777106601</v>
      </c>
      <c r="AE2255">
        <v>1.110122944450455</v>
      </c>
      <c r="AF2255">
        <v>10.10123037105989</v>
      </c>
      <c r="AG2255">
        <v>1</v>
      </c>
      <c r="AH2255" t="s">
        <v>1999</v>
      </c>
    </row>
    <row r="2256" spans="1:34">
      <c r="A2256" t="s">
        <v>354</v>
      </c>
      <c r="B2256" t="s">
        <v>597</v>
      </c>
      <c r="C2256" t="s">
        <v>2532</v>
      </c>
      <c r="D2256" t="s">
        <v>3169</v>
      </c>
      <c r="E2256" t="s">
        <v>53</v>
      </c>
      <c r="F2256" t="s">
        <v>140</v>
      </c>
      <c r="G2256" t="s">
        <v>239</v>
      </c>
      <c r="I2256">
        <v>3.4840695572047959</v>
      </c>
      <c r="J2256">
        <v>1.5</v>
      </c>
      <c r="K2256">
        <v>2.02</v>
      </c>
      <c r="M2256">
        <v>7.0040695572047964</v>
      </c>
      <c r="N2256">
        <v>411.40092974724968</v>
      </c>
      <c r="O2256">
        <v>102.28548995737501</v>
      </c>
      <c r="P2256">
        <v>72.812583333333336</v>
      </c>
      <c r="R2256">
        <v>586.49900303795812</v>
      </c>
      <c r="S2256">
        <v>34463871.329392917</v>
      </c>
      <c r="T2256">
        <v>2827322.8645324088</v>
      </c>
      <c r="U2256">
        <v>29993094.66666666</v>
      </c>
      <c r="V2256">
        <v>67284288.860592008</v>
      </c>
      <c r="X2256">
        <v>0.98882595808556406</v>
      </c>
      <c r="Y2256">
        <v>0.25177341450499602</v>
      </c>
      <c r="Z2256">
        <v>0.209231561302682</v>
      </c>
      <c r="AB2256">
        <v>7.5535000000000005E-2</v>
      </c>
      <c r="AC2256">
        <v>5.4999999999999997E-3</v>
      </c>
      <c r="AD2256">
        <v>1.906867104579316</v>
      </c>
      <c r="AE2256">
        <v>1.11014502481696</v>
      </c>
      <c r="AF2256">
        <v>10.10211668660107</v>
      </c>
      <c r="AG2256">
        <v>1</v>
      </c>
      <c r="AH2256" t="s">
        <v>2443</v>
      </c>
    </row>
    <row r="2257" spans="1:34">
      <c r="A2257" t="s">
        <v>99</v>
      </c>
      <c r="B2257" t="s">
        <v>100</v>
      </c>
      <c r="C2257" t="s">
        <v>3170</v>
      </c>
      <c r="D2257" t="s">
        <v>3171</v>
      </c>
      <c r="E2257" t="s">
        <v>53</v>
      </c>
      <c r="F2257" t="s">
        <v>72</v>
      </c>
      <c r="I2257">
        <v>5</v>
      </c>
      <c r="J2257">
        <v>2.8379609051722898</v>
      </c>
      <c r="M2257">
        <v>7.8379609051722898</v>
      </c>
      <c r="N2257">
        <v>520.85849919926784</v>
      </c>
      <c r="O2257">
        <v>170.7619425698152</v>
      </c>
      <c r="R2257">
        <v>691.62044176908307</v>
      </c>
      <c r="S2257">
        <v>43633348.880014978</v>
      </c>
      <c r="T2257">
        <v>13225097.55728681</v>
      </c>
      <c r="V2257">
        <v>56858446.437301792</v>
      </c>
      <c r="X2257">
        <v>1.251913564741205</v>
      </c>
      <c r="Y2257">
        <v>0.40096452252591319</v>
      </c>
      <c r="AB2257">
        <v>4.8292000000000002E-2</v>
      </c>
      <c r="AC2257">
        <v>5.4999999999999997E-3</v>
      </c>
      <c r="AD2257">
        <v>2.1338951155442878</v>
      </c>
      <c r="AE2257">
        <v>7.8379609051722907E-2</v>
      </c>
      <c r="AF2257">
        <v>10.1040276297683</v>
      </c>
      <c r="AG2257">
        <v>1</v>
      </c>
      <c r="AH2257" t="s">
        <v>1304</v>
      </c>
    </row>
    <row r="2258" spans="1:34">
      <c r="A2258" t="s">
        <v>788</v>
      </c>
      <c r="B2258" t="s">
        <v>789</v>
      </c>
      <c r="C2258" t="s">
        <v>3172</v>
      </c>
      <c r="D2258" t="s">
        <v>3173</v>
      </c>
      <c r="E2258" t="s">
        <v>53</v>
      </c>
      <c r="F2258" t="s">
        <v>72</v>
      </c>
      <c r="G2258" t="s">
        <v>140</v>
      </c>
      <c r="H2258" t="s">
        <v>41</v>
      </c>
      <c r="I2258">
        <v>2.20470116442098</v>
      </c>
      <c r="J2258">
        <v>1</v>
      </c>
      <c r="K2258">
        <v>1.5</v>
      </c>
      <c r="L2258">
        <v>8.3999999999999995E-3</v>
      </c>
      <c r="M2258">
        <v>4.7131011644209799</v>
      </c>
      <c r="N2258">
        <v>260.3323768269762</v>
      </c>
      <c r="O2258">
        <v>68.92702184179457</v>
      </c>
      <c r="P2258">
        <v>102.28548995737501</v>
      </c>
      <c r="Q2258">
        <v>194.25403753443521</v>
      </c>
      <c r="R2258">
        <v>625.798926160581</v>
      </c>
      <c r="S2258">
        <v>21808559.215828851</v>
      </c>
      <c r="T2258">
        <v>5338230.3719008267</v>
      </c>
      <c r="U2258">
        <v>2827322.8645324088</v>
      </c>
      <c r="V2258">
        <v>59874294.270443901</v>
      </c>
      <c r="W2258">
        <v>29900181.81818182</v>
      </c>
      <c r="X2258">
        <v>0.6257239430518029</v>
      </c>
      <c r="Y2258">
        <v>0.1618468962463869</v>
      </c>
      <c r="Z2258">
        <v>0.25177341450499602</v>
      </c>
      <c r="AA2258">
        <v>0.55820125728285985</v>
      </c>
      <c r="AB2258">
        <v>9.0872000000000008E-2</v>
      </c>
      <c r="AC2258">
        <v>5.4999999999999997E-3</v>
      </c>
      <c r="AD2258">
        <v>1.283147960994194</v>
      </c>
      <c r="AE2258">
        <v>4.0132056415044648</v>
      </c>
      <c r="AF2258">
        <v>10.105826766919639</v>
      </c>
      <c r="AG2258">
        <v>1</v>
      </c>
      <c r="AH2258" t="s">
        <v>414</v>
      </c>
    </row>
    <row r="2259" spans="1:34">
      <c r="A2259" t="s">
        <v>459</v>
      </c>
      <c r="B2259" t="s">
        <v>767</v>
      </c>
      <c r="C2259" t="s">
        <v>2514</v>
      </c>
      <c r="D2259" t="s">
        <v>3174</v>
      </c>
      <c r="E2259" t="s">
        <v>39</v>
      </c>
      <c r="F2259" t="s">
        <v>140</v>
      </c>
      <c r="G2259" t="s">
        <v>239</v>
      </c>
      <c r="I2259">
        <v>3</v>
      </c>
      <c r="J2259">
        <v>1.5</v>
      </c>
      <c r="K2259">
        <v>2.507215039280009</v>
      </c>
      <c r="M2259">
        <v>7.007215039280009</v>
      </c>
      <c r="N2259">
        <v>506.75000000000011</v>
      </c>
      <c r="O2259">
        <v>100.2005339238125</v>
      </c>
      <c r="P2259">
        <v>76.922575387839061</v>
      </c>
      <c r="R2259">
        <v>683.87310931165166</v>
      </c>
      <c r="S2259">
        <v>19185000</v>
      </c>
      <c r="T2259">
        <v>2769691.5830310681</v>
      </c>
      <c r="U2259">
        <v>31686090.23318442</v>
      </c>
      <c r="V2259">
        <v>53640781.816215493</v>
      </c>
      <c r="X2259">
        <v>1.1454741379310349</v>
      </c>
      <c r="Y2259">
        <v>0.2466413424986775</v>
      </c>
      <c r="Z2259">
        <v>0.22104188329838809</v>
      </c>
      <c r="AB2259">
        <v>7.5535000000000005E-2</v>
      </c>
      <c r="AC2259">
        <v>5.4999999999999997E-3</v>
      </c>
      <c r="AD2259">
        <v>1.907723466191416</v>
      </c>
      <c r="AE2259">
        <v>1.110643583725881</v>
      </c>
      <c r="AF2259">
        <v>10.106617089197311</v>
      </c>
      <c r="AG2259">
        <v>1</v>
      </c>
      <c r="AH2259" t="s">
        <v>1896</v>
      </c>
    </row>
    <row r="2260" spans="1:34">
      <c r="A2260" t="s">
        <v>1074</v>
      </c>
      <c r="B2260" t="s">
        <v>1184</v>
      </c>
      <c r="C2260" t="s">
        <v>3107</v>
      </c>
      <c r="D2260" t="s">
        <v>3175</v>
      </c>
      <c r="E2260" t="s">
        <v>140</v>
      </c>
      <c r="F2260" t="s">
        <v>103</v>
      </c>
      <c r="G2260" t="s">
        <v>40</v>
      </c>
      <c r="I2260">
        <v>1.5</v>
      </c>
      <c r="J2260">
        <v>3.9140959074650872</v>
      </c>
      <c r="K2260">
        <v>1.594419228378926</v>
      </c>
      <c r="M2260">
        <v>7.0085151358440134</v>
      </c>
      <c r="N2260">
        <v>97.625</v>
      </c>
      <c r="O2260">
        <v>385.21227222635571</v>
      </c>
      <c r="P2260">
        <v>156.78455745726109</v>
      </c>
      <c r="R2260">
        <v>639.62182968361674</v>
      </c>
      <c r="S2260">
        <v>2698500</v>
      </c>
      <c r="T2260">
        <v>55008527.749198496</v>
      </c>
      <c r="U2260">
        <v>12292972.25080152</v>
      </c>
      <c r="V2260">
        <v>70000000.000000015</v>
      </c>
      <c r="X2260">
        <v>0.24030172413793099</v>
      </c>
      <c r="Y2260">
        <v>0.88502994746741104</v>
      </c>
      <c r="Z2260">
        <v>0.36195149149981359</v>
      </c>
      <c r="AB2260">
        <v>7.4847999999999998E-2</v>
      </c>
      <c r="AC2260">
        <v>5.4999999999999997E-3</v>
      </c>
      <c r="AD2260">
        <v>1.908077419182663</v>
      </c>
      <c r="AE2260">
        <v>1.110849649031276</v>
      </c>
      <c r="AF2260">
        <v>10.107790204057951</v>
      </c>
      <c r="AG2260">
        <v>1</v>
      </c>
      <c r="AH2260" t="s">
        <v>1999</v>
      </c>
    </row>
    <row r="2261" spans="1:34">
      <c r="A2261" t="s">
        <v>99</v>
      </c>
      <c r="B2261" t="s">
        <v>204</v>
      </c>
      <c r="C2261" t="s">
        <v>2544</v>
      </c>
      <c r="D2261" t="s">
        <v>3176</v>
      </c>
      <c r="E2261" t="s">
        <v>72</v>
      </c>
      <c r="F2261" t="s">
        <v>39</v>
      </c>
      <c r="G2261" t="s">
        <v>103</v>
      </c>
      <c r="H2261" t="s">
        <v>239</v>
      </c>
      <c r="I2261">
        <v>1</v>
      </c>
      <c r="J2261">
        <v>2.9670176400395478</v>
      </c>
      <c r="K2261">
        <v>1</v>
      </c>
      <c r="L2261">
        <v>2.02</v>
      </c>
      <c r="M2261">
        <v>6.9870176400395483</v>
      </c>
      <c r="N2261">
        <v>60.170646557743339</v>
      </c>
      <c r="O2261">
        <v>471.03654651464961</v>
      </c>
      <c r="P2261">
        <v>104.33745543672011</v>
      </c>
      <c r="Q2261">
        <v>58.149404109062978</v>
      </c>
      <c r="R2261">
        <v>693.6940526181761</v>
      </c>
      <c r="S2261">
        <v>4660070.3812316712</v>
      </c>
      <c r="T2261">
        <v>17832927.764940411</v>
      </c>
      <c r="U2261">
        <v>14899446.94518717</v>
      </c>
      <c r="V2261">
        <v>61345455.716858476</v>
      </c>
      <c r="W2261">
        <v>23953010.62549923</v>
      </c>
      <c r="X2261">
        <v>0.14128613322161709</v>
      </c>
      <c r="Y2261">
        <v>1.0647462892015389</v>
      </c>
      <c r="Z2261">
        <v>0.23971659098592421</v>
      </c>
      <c r="AA2261">
        <v>0.1670959888191465</v>
      </c>
      <c r="AB2261">
        <v>0.106586</v>
      </c>
      <c r="AC2261">
        <v>5.4999999999999997E-3</v>
      </c>
      <c r="AD2261">
        <v>1.902224697811814</v>
      </c>
      <c r="AE2261">
        <v>1.107442295946268</v>
      </c>
      <c r="AF2261">
        <v>10.108770633797629</v>
      </c>
      <c r="AG2261">
        <v>1</v>
      </c>
      <c r="AH2261" t="s">
        <v>2546</v>
      </c>
    </row>
    <row r="2262" spans="1:34">
      <c r="A2262" t="s">
        <v>1074</v>
      </c>
      <c r="B2262" t="s">
        <v>1189</v>
      </c>
      <c r="C2262" t="s">
        <v>3107</v>
      </c>
      <c r="D2262" t="s">
        <v>3177</v>
      </c>
      <c r="E2262" t="s">
        <v>140</v>
      </c>
      <c r="F2262" t="s">
        <v>103</v>
      </c>
      <c r="G2262" t="s">
        <v>40</v>
      </c>
      <c r="I2262">
        <v>1.5</v>
      </c>
      <c r="J2262">
        <v>3.9120614354060632</v>
      </c>
      <c r="K2262">
        <v>1.5981277081151459</v>
      </c>
      <c r="M2262">
        <v>7.0101891435212087</v>
      </c>
      <c r="N2262">
        <v>97.625</v>
      </c>
      <c r="O2262">
        <v>385.01204626788001</v>
      </c>
      <c r="P2262">
        <v>157.14922463132271</v>
      </c>
      <c r="R2262">
        <v>639.78627089920269</v>
      </c>
      <c r="S2262">
        <v>2698500</v>
      </c>
      <c r="T2262">
        <v>54979935.370432213</v>
      </c>
      <c r="U2262">
        <v>12321564.62956778</v>
      </c>
      <c r="V2262">
        <v>69999999.999999985</v>
      </c>
      <c r="X2262">
        <v>0.24030172413793099</v>
      </c>
      <c r="Y2262">
        <v>0.88456992585780059</v>
      </c>
      <c r="Z2262">
        <v>0.36279335902613941</v>
      </c>
      <c r="AB2262">
        <v>7.4847999999999998E-2</v>
      </c>
      <c r="AC2262">
        <v>5.4999999999999997E-3</v>
      </c>
      <c r="AD2262">
        <v>1.908533169963889</v>
      </c>
      <c r="AE2262">
        <v>1.1111149792481121</v>
      </c>
      <c r="AF2262">
        <v>10.11018529273321</v>
      </c>
      <c r="AG2262">
        <v>1</v>
      </c>
      <c r="AH2262" t="s">
        <v>1999</v>
      </c>
    </row>
    <row r="2263" spans="1:34">
      <c r="A2263" t="s">
        <v>208</v>
      </c>
      <c r="B2263" t="s">
        <v>209</v>
      </c>
      <c r="C2263" t="s">
        <v>3178</v>
      </c>
      <c r="D2263" t="s">
        <v>3179</v>
      </c>
      <c r="E2263" t="s">
        <v>53</v>
      </c>
      <c r="F2263" t="s">
        <v>140</v>
      </c>
      <c r="I2263">
        <v>5</v>
      </c>
      <c r="J2263">
        <v>2.0315527512647069</v>
      </c>
      <c r="M2263">
        <v>7.0315527512647069</v>
      </c>
      <c r="N2263">
        <v>559.16666666666663</v>
      </c>
      <c r="O2263">
        <v>135.70844691407589</v>
      </c>
      <c r="R2263">
        <v>694.87511358074255</v>
      </c>
      <c r="S2263">
        <v>46842500</v>
      </c>
      <c r="T2263">
        <v>3751183.037107646</v>
      </c>
      <c r="V2263">
        <v>50593683.037107646</v>
      </c>
      <c r="X2263">
        <v>1.343989463601533</v>
      </c>
      <c r="Y2263">
        <v>0.33404326528587269</v>
      </c>
      <c r="AB2263">
        <v>4.4491999999999997E-2</v>
      </c>
      <c r="AC2263">
        <v>5.4999999999999997E-3</v>
      </c>
      <c r="AD2263">
        <v>1.9143494401348939</v>
      </c>
      <c r="AE2263">
        <v>1.1145011110754559</v>
      </c>
      <c r="AF2263">
        <v>10.110395302475061</v>
      </c>
      <c r="AG2263">
        <v>1</v>
      </c>
      <c r="AH2263" t="s">
        <v>1569</v>
      </c>
    </row>
    <row r="2264" spans="1:34">
      <c r="A2264" t="s">
        <v>125</v>
      </c>
      <c r="B2264" t="s">
        <v>126</v>
      </c>
      <c r="C2264" t="s">
        <v>3180</v>
      </c>
      <c r="D2264" t="s">
        <v>3181</v>
      </c>
      <c r="E2264" t="s">
        <v>53</v>
      </c>
      <c r="F2264" t="s">
        <v>72</v>
      </c>
      <c r="G2264" t="s">
        <v>140</v>
      </c>
      <c r="I2264">
        <v>5</v>
      </c>
      <c r="J2264">
        <v>1</v>
      </c>
      <c r="K2264">
        <v>1.827379592660644</v>
      </c>
      <c r="M2264">
        <v>7.8273795926606446</v>
      </c>
      <c r="N2264">
        <v>520.85849919926784</v>
      </c>
      <c r="O2264">
        <v>60.170646557743339</v>
      </c>
      <c r="P2264">
        <v>121.173135218797</v>
      </c>
      <c r="R2264">
        <v>702.20228097580821</v>
      </c>
      <c r="S2264">
        <v>43633348.880014978</v>
      </c>
      <c r="T2264">
        <v>4660070.3812316712</v>
      </c>
      <c r="U2264">
        <v>3349405.4329108698</v>
      </c>
      <c r="V2264">
        <v>51642824.694157518</v>
      </c>
      <c r="X2264">
        <v>1.251913564741205</v>
      </c>
      <c r="Y2264">
        <v>0.14128613322161709</v>
      </c>
      <c r="Z2264">
        <v>0.29826492509373181</v>
      </c>
      <c r="AB2264">
        <v>6.8638000000000005E-2</v>
      </c>
      <c r="AC2264">
        <v>5.4999999999999997E-3</v>
      </c>
      <c r="AD2264">
        <v>2.1310143393631069</v>
      </c>
      <c r="AE2264">
        <v>7.8273795926606451E-2</v>
      </c>
      <c r="AF2264">
        <v>10.11080572795036</v>
      </c>
      <c r="AG2264">
        <v>1</v>
      </c>
      <c r="AH2264" t="s">
        <v>2016</v>
      </c>
    </row>
    <row r="2265" spans="1:34">
      <c r="A2265" t="s">
        <v>125</v>
      </c>
      <c r="B2265" t="s">
        <v>126</v>
      </c>
      <c r="C2265" t="s">
        <v>3182</v>
      </c>
      <c r="D2265" t="s">
        <v>3183</v>
      </c>
      <c r="E2265" t="s">
        <v>53</v>
      </c>
      <c r="F2265" t="s">
        <v>140</v>
      </c>
      <c r="G2265" t="s">
        <v>239</v>
      </c>
      <c r="H2265" t="s">
        <v>302</v>
      </c>
      <c r="I2265">
        <v>4.28657913300147</v>
      </c>
      <c r="J2265">
        <v>1.5</v>
      </c>
      <c r="K2265">
        <v>2.02</v>
      </c>
      <c r="L2265">
        <v>5.037622645628753E-3</v>
      </c>
      <c r="M2265">
        <v>7.8116167556470986</v>
      </c>
      <c r="N2265">
        <v>446.54023478280891</v>
      </c>
      <c r="O2265">
        <v>99.464667088437494</v>
      </c>
      <c r="P2265">
        <v>58.149404109062978</v>
      </c>
      <c r="Q2265">
        <v>21.666793725466139</v>
      </c>
      <c r="R2265">
        <v>625.82109970577551</v>
      </c>
      <c r="S2265">
        <v>37407560.562409051</v>
      </c>
      <c r="T2265">
        <v>2749351.1307364772</v>
      </c>
      <c r="U2265">
        <v>23953010.62549923</v>
      </c>
      <c r="V2265">
        <v>69999999.999982178</v>
      </c>
      <c r="W2265">
        <v>5890077.6813374171</v>
      </c>
      <c r="X2265">
        <v>1.073285312588226</v>
      </c>
      <c r="Y2265">
        <v>0.2448300229670356</v>
      </c>
      <c r="Z2265">
        <v>0.1670959888191465</v>
      </c>
      <c r="AA2265">
        <v>6.2260901509960172E-2</v>
      </c>
      <c r="AB2265">
        <v>9.3907000000000004E-2</v>
      </c>
      <c r="AC2265">
        <v>5.4999999999999997E-3</v>
      </c>
      <c r="AD2265">
        <v>2.1267228863541838</v>
      </c>
      <c r="AE2265">
        <v>7.8116167556470995E-2</v>
      </c>
      <c r="AF2265">
        <v>10.115862809557751</v>
      </c>
      <c r="AG2265">
        <v>1</v>
      </c>
      <c r="AH2265" t="s">
        <v>2265</v>
      </c>
    </row>
    <row r="2266" spans="1:34">
      <c r="A2266" t="s">
        <v>99</v>
      </c>
      <c r="B2266" t="s">
        <v>204</v>
      </c>
      <c r="C2266" t="s">
        <v>2552</v>
      </c>
      <c r="D2266" t="s">
        <v>3184</v>
      </c>
      <c r="E2266" t="s">
        <v>72</v>
      </c>
      <c r="F2266" t="s">
        <v>140</v>
      </c>
      <c r="G2266" t="s">
        <v>103</v>
      </c>
      <c r="H2266" t="s">
        <v>40</v>
      </c>
      <c r="I2266">
        <v>1</v>
      </c>
      <c r="J2266">
        <v>1.5</v>
      </c>
      <c r="K2266">
        <v>3.4974539552388579</v>
      </c>
      <c r="L2266">
        <v>1</v>
      </c>
      <c r="M2266">
        <v>6.9974539552388579</v>
      </c>
      <c r="N2266">
        <v>60.170646557743339</v>
      </c>
      <c r="O2266">
        <v>99.464667088437494</v>
      </c>
      <c r="P2266">
        <v>364.91544619671498</v>
      </c>
      <c r="Q2266">
        <v>107.4758953168044</v>
      </c>
      <c r="R2266">
        <v>632.02665515970023</v>
      </c>
      <c r="S2266">
        <v>4660070.3812316712</v>
      </c>
      <c r="T2266">
        <v>2749351.1307364772</v>
      </c>
      <c r="U2266">
        <v>52110129.649316378</v>
      </c>
      <c r="V2266">
        <v>67946390.004259735</v>
      </c>
      <c r="W2266">
        <v>8426838.8429752067</v>
      </c>
      <c r="X2266">
        <v>0.14128613322161709</v>
      </c>
      <c r="Y2266">
        <v>0.2448300229670356</v>
      </c>
      <c r="Z2266">
        <v>0.83839773928009598</v>
      </c>
      <c r="AA2266">
        <v>0.24811793483423569</v>
      </c>
      <c r="AB2266">
        <v>9.8993999999999999E-2</v>
      </c>
      <c r="AC2266">
        <v>5.4999999999999997E-3</v>
      </c>
      <c r="AD2266">
        <v>1.905065998284925</v>
      </c>
      <c r="AE2266">
        <v>1.109096451905359</v>
      </c>
      <c r="AF2266">
        <v>10.11611040542914</v>
      </c>
      <c r="AG2266">
        <v>1</v>
      </c>
      <c r="AH2266" t="s">
        <v>2554</v>
      </c>
    </row>
    <row r="2267" spans="1:34">
      <c r="A2267" t="s">
        <v>459</v>
      </c>
      <c r="B2267" t="s">
        <v>767</v>
      </c>
      <c r="C2267" t="s">
        <v>2539</v>
      </c>
      <c r="D2267" t="s">
        <v>3185</v>
      </c>
      <c r="E2267" t="s">
        <v>53</v>
      </c>
      <c r="F2267" t="s">
        <v>39</v>
      </c>
      <c r="G2267" t="s">
        <v>140</v>
      </c>
      <c r="H2267" t="s">
        <v>239</v>
      </c>
      <c r="I2267">
        <v>1.5</v>
      </c>
      <c r="J2267">
        <v>1.982198512970943</v>
      </c>
      <c r="K2267">
        <v>1.5</v>
      </c>
      <c r="L2267">
        <v>2.02</v>
      </c>
      <c r="M2267">
        <v>7.0021985129709421</v>
      </c>
      <c r="N2267">
        <v>167.75</v>
      </c>
      <c r="O2267">
        <v>334.82636548267499</v>
      </c>
      <c r="P2267">
        <v>100.2005339238125</v>
      </c>
      <c r="Q2267">
        <v>61.974581298003081</v>
      </c>
      <c r="R2267">
        <v>664.75148070449063</v>
      </c>
      <c r="S2267">
        <v>14052750</v>
      </c>
      <c r="T2267">
        <v>12676159.490449181</v>
      </c>
      <c r="U2267">
        <v>2769691.5830310681</v>
      </c>
      <c r="V2267">
        <v>55027285.796675317</v>
      </c>
      <c r="W2267">
        <v>25528684.72319508</v>
      </c>
      <c r="X2267">
        <v>0.40319683908045978</v>
      </c>
      <c r="Y2267">
        <v>0.75685237761785629</v>
      </c>
      <c r="Z2267">
        <v>0.2466413424986775</v>
      </c>
      <c r="AA2267">
        <v>0.17808787729311229</v>
      </c>
      <c r="AB2267">
        <v>9.9680999999999992E-2</v>
      </c>
      <c r="AC2267">
        <v>5.4999999999999997E-3</v>
      </c>
      <c r="AD2267">
        <v>1.906357710337639</v>
      </c>
      <c r="AE2267">
        <v>1.1098484643058939</v>
      </c>
      <c r="AF2267">
        <v>10.123585687614479</v>
      </c>
      <c r="AG2267">
        <v>1</v>
      </c>
      <c r="AH2267" t="s">
        <v>2164</v>
      </c>
    </row>
    <row r="2268" spans="1:34">
      <c r="A2268" t="s">
        <v>422</v>
      </c>
      <c r="B2268" t="s">
        <v>466</v>
      </c>
      <c r="C2268" t="s">
        <v>3149</v>
      </c>
      <c r="D2268" t="s">
        <v>3186</v>
      </c>
      <c r="E2268" t="s">
        <v>53</v>
      </c>
      <c r="F2268" t="s">
        <v>39</v>
      </c>
      <c r="G2268" t="s">
        <v>140</v>
      </c>
      <c r="I2268">
        <v>2.528545998827779</v>
      </c>
      <c r="J2268">
        <v>3</v>
      </c>
      <c r="K2268">
        <v>1.5</v>
      </c>
      <c r="M2268">
        <v>7.028545998827779</v>
      </c>
      <c r="N2268">
        <v>237.5725445352526</v>
      </c>
      <c r="O2268">
        <v>435.63640787743952</v>
      </c>
      <c r="P2268">
        <v>98.483511307937491</v>
      </c>
      <c r="R2268">
        <v>771.69246372062969</v>
      </c>
      <c r="S2268">
        <v>19901922.95211786</v>
      </c>
      <c r="T2268">
        <v>16492717.28688442</v>
      </c>
      <c r="U2268">
        <v>2722230.5276770229</v>
      </c>
      <c r="V2268">
        <v>39116870.766679302</v>
      </c>
      <c r="X2268">
        <v>0.57101936816045074</v>
      </c>
      <c r="Y2268">
        <v>0.98472666751807103</v>
      </c>
      <c r="Z2268">
        <v>0.24241493025817981</v>
      </c>
      <c r="AB2268">
        <v>6.8638000000000005E-2</v>
      </c>
      <c r="AC2268">
        <v>5.4999999999999997E-3</v>
      </c>
      <c r="AD2268">
        <v>1.913530847848401</v>
      </c>
      <c r="AE2268">
        <v>1.1140245408142031</v>
      </c>
      <c r="AF2268">
        <v>10.130239387490381</v>
      </c>
      <c r="AG2268">
        <v>1</v>
      </c>
      <c r="AH2268" t="s">
        <v>1145</v>
      </c>
    </row>
    <row r="2269" spans="1:34">
      <c r="A2269" t="s">
        <v>740</v>
      </c>
      <c r="B2269" t="s">
        <v>759</v>
      </c>
      <c r="C2269" t="s">
        <v>3160</v>
      </c>
      <c r="D2269" t="s">
        <v>3187</v>
      </c>
      <c r="E2269" t="s">
        <v>140</v>
      </c>
      <c r="F2269" t="s">
        <v>103</v>
      </c>
      <c r="G2269" t="s">
        <v>40</v>
      </c>
      <c r="I2269">
        <v>1.5</v>
      </c>
      <c r="J2269">
        <v>3.8948905276331272</v>
      </c>
      <c r="K2269">
        <v>1.6294272107286309</v>
      </c>
      <c r="M2269">
        <v>7.0243177383617574</v>
      </c>
      <c r="N2269">
        <v>97.625</v>
      </c>
      <c r="O2269">
        <v>383.32214276122693</v>
      </c>
      <c r="P2269">
        <v>160.22700905498201</v>
      </c>
      <c r="R2269">
        <v>641.17415181620891</v>
      </c>
      <c r="S2269">
        <v>2698500</v>
      </c>
      <c r="T2269">
        <v>54738616.205282234</v>
      </c>
      <c r="U2269">
        <v>12562883.79471774</v>
      </c>
      <c r="V2269">
        <v>69999999.99999997</v>
      </c>
      <c r="X2269">
        <v>0.24030172413793099</v>
      </c>
      <c r="Y2269">
        <v>0.88068735170440149</v>
      </c>
      <c r="Z2269">
        <v>0.36989870588379831</v>
      </c>
      <c r="AB2269">
        <v>7.4847999999999998E-2</v>
      </c>
      <c r="AC2269">
        <v>5.4999999999999997E-3</v>
      </c>
      <c r="AD2269">
        <v>1.9123796984021539</v>
      </c>
      <c r="AE2269">
        <v>1.113354361530339</v>
      </c>
      <c r="AF2269">
        <v>10.130399798294251</v>
      </c>
      <c r="AG2269">
        <v>1</v>
      </c>
      <c r="AH2269" t="s">
        <v>1999</v>
      </c>
    </row>
    <row r="2270" spans="1:34">
      <c r="A2270" t="s">
        <v>99</v>
      </c>
      <c r="B2270" t="s">
        <v>100</v>
      </c>
      <c r="C2270" t="s">
        <v>3188</v>
      </c>
      <c r="D2270" t="s">
        <v>3189</v>
      </c>
      <c r="E2270" t="s">
        <v>39</v>
      </c>
      <c r="F2270" t="s">
        <v>140</v>
      </c>
      <c r="I2270">
        <v>3</v>
      </c>
      <c r="J2270">
        <v>4.8656194252554972</v>
      </c>
      <c r="M2270">
        <v>7.8656194252554972</v>
      </c>
      <c r="N2270">
        <v>476.27274623318829</v>
      </c>
      <c r="O2270">
        <v>322.6381442080484</v>
      </c>
      <c r="R2270">
        <v>798.91089044123669</v>
      </c>
      <c r="S2270">
        <v>18031164.55152189</v>
      </c>
      <c r="T2270">
        <v>8918197.5123730451</v>
      </c>
      <c r="V2270">
        <v>26949362.063894939</v>
      </c>
      <c r="X2270">
        <v>1.076582364896908</v>
      </c>
      <c r="Y2270">
        <v>0.79416647708943866</v>
      </c>
      <c r="AB2270">
        <v>4.4491999999999997E-2</v>
      </c>
      <c r="AC2270">
        <v>5.4999999999999997E-3</v>
      </c>
      <c r="AD2270">
        <v>2.1414251838391931</v>
      </c>
      <c r="AE2270">
        <v>7.8656194252554976E-2</v>
      </c>
      <c r="AF2270">
        <v>10.135692803347251</v>
      </c>
      <c r="AG2270">
        <v>1</v>
      </c>
      <c r="AH2270" t="s">
        <v>2010</v>
      </c>
    </row>
    <row r="2271" spans="1:34">
      <c r="A2271" t="s">
        <v>59</v>
      </c>
      <c r="B2271" t="s">
        <v>110</v>
      </c>
      <c r="C2271" t="s">
        <v>2455</v>
      </c>
      <c r="D2271" t="s">
        <v>3190</v>
      </c>
      <c r="E2271" t="s">
        <v>72</v>
      </c>
      <c r="F2271" t="s">
        <v>40</v>
      </c>
      <c r="G2271" t="s">
        <v>239</v>
      </c>
      <c r="I2271">
        <v>1.174964002210368</v>
      </c>
      <c r="J2271">
        <v>3.8348457274225178</v>
      </c>
      <c r="K2271">
        <v>2.02</v>
      </c>
      <c r="M2271">
        <v>7.0298097296328859</v>
      </c>
      <c r="N2271">
        <v>79.427375808511442</v>
      </c>
      <c r="O2271">
        <v>451.88850135123471</v>
      </c>
      <c r="P2271">
        <v>68.987406144393248</v>
      </c>
      <c r="R2271">
        <v>600.30328330413943</v>
      </c>
      <c r="S2271">
        <v>6151457.2742540753</v>
      </c>
      <c r="T2271">
        <v>35431122.156793423</v>
      </c>
      <c r="U2271">
        <v>28417420.568970811</v>
      </c>
      <c r="V2271">
        <v>70000000.000018314</v>
      </c>
      <c r="X2271">
        <v>0.1865026793281257</v>
      </c>
      <c r="Y2271">
        <v>1.0432259382451059</v>
      </c>
      <c r="Z2271">
        <v>0.19823967282871621</v>
      </c>
      <c r="AB2271">
        <v>8.2440000000000013E-2</v>
      </c>
      <c r="AC2271">
        <v>5.4999999999999997E-3</v>
      </c>
      <c r="AD2271">
        <v>1.913874900214189</v>
      </c>
      <c r="AE2271">
        <v>1.1142248421468119</v>
      </c>
      <c r="AF2271">
        <v>10.145849471993889</v>
      </c>
      <c r="AG2271">
        <v>1</v>
      </c>
      <c r="AH2271" t="s">
        <v>2457</v>
      </c>
    </row>
    <row r="2272" spans="1:34">
      <c r="A2272" t="s">
        <v>125</v>
      </c>
      <c r="B2272" t="s">
        <v>145</v>
      </c>
      <c r="C2272" t="s">
        <v>3121</v>
      </c>
      <c r="D2272" t="s">
        <v>3191</v>
      </c>
      <c r="E2272" t="s">
        <v>53</v>
      </c>
      <c r="F2272" t="s">
        <v>140</v>
      </c>
      <c r="I2272">
        <v>5</v>
      </c>
      <c r="J2272">
        <v>2.8790802610636779</v>
      </c>
      <c r="M2272">
        <v>7.8790802610636783</v>
      </c>
      <c r="N2272">
        <v>520.85849919926784</v>
      </c>
      <c r="O2272">
        <v>190.91117312506029</v>
      </c>
      <c r="R2272">
        <v>711.76967232432821</v>
      </c>
      <c r="S2272">
        <v>43633348.880014978</v>
      </c>
      <c r="T2272">
        <v>5277068.3808243303</v>
      </c>
      <c r="V2272">
        <v>48910417.260839313</v>
      </c>
      <c r="X2272">
        <v>1.251913564741205</v>
      </c>
      <c r="Y2272">
        <v>0.46992352429343948</v>
      </c>
      <c r="AB2272">
        <v>4.4491999999999997E-2</v>
      </c>
      <c r="AC2272">
        <v>5.4999999999999997E-3</v>
      </c>
      <c r="AD2272">
        <v>2.1450899140068649</v>
      </c>
      <c r="AE2272">
        <v>7.8790802610636784E-2</v>
      </c>
      <c r="AF2272">
        <v>10.15295297768118</v>
      </c>
      <c r="AG2272">
        <v>1</v>
      </c>
      <c r="AH2272" t="s">
        <v>1569</v>
      </c>
    </row>
    <row r="2273" spans="1:34">
      <c r="A2273" t="s">
        <v>459</v>
      </c>
      <c r="B2273" t="s">
        <v>460</v>
      </c>
      <c r="C2273" t="s">
        <v>3192</v>
      </c>
      <c r="D2273" t="s">
        <v>3193</v>
      </c>
      <c r="E2273" t="s">
        <v>53</v>
      </c>
      <c r="F2273" t="s">
        <v>72</v>
      </c>
      <c r="G2273" t="s">
        <v>140</v>
      </c>
      <c r="H2273" t="s">
        <v>239</v>
      </c>
      <c r="I2273">
        <v>3.3161505012450618</v>
      </c>
      <c r="J2273">
        <v>1</v>
      </c>
      <c r="K2273">
        <v>1.5</v>
      </c>
      <c r="L2273">
        <v>2.02</v>
      </c>
      <c r="M2273">
        <v>7.8361505012450614</v>
      </c>
      <c r="N2273">
        <v>370.85616438923938</v>
      </c>
      <c r="O2273">
        <v>65.166666666666671</v>
      </c>
      <c r="P2273">
        <v>100.2005339238125</v>
      </c>
      <c r="Q2273">
        <v>61.974581298003081</v>
      </c>
      <c r="R2273">
        <v>598.19794627772171</v>
      </c>
      <c r="S2273">
        <v>31067355.970914371</v>
      </c>
      <c r="T2273">
        <v>5047000</v>
      </c>
      <c r="U2273">
        <v>2769691.5830310681</v>
      </c>
      <c r="V2273">
        <v>64412732.277140513</v>
      </c>
      <c r="W2273">
        <v>25528684.72319508</v>
      </c>
      <c r="X2273">
        <v>0.89137426667806097</v>
      </c>
      <c r="Y2273">
        <v>0.1530172413793103</v>
      </c>
      <c r="Z2273">
        <v>0.2466413424986775</v>
      </c>
      <c r="AA2273">
        <v>0.17808787729311229</v>
      </c>
      <c r="AB2273">
        <v>9.9680999999999992E-2</v>
      </c>
      <c r="AC2273">
        <v>5.4999999999999997E-3</v>
      </c>
      <c r="AD2273">
        <v>2.1334022307054621</v>
      </c>
      <c r="AE2273">
        <v>7.8361505012450622E-2</v>
      </c>
      <c r="AF2273">
        <v>10.153095236962971</v>
      </c>
      <c r="AG2273">
        <v>1</v>
      </c>
      <c r="AH2273" t="s">
        <v>2823</v>
      </c>
    </row>
    <row r="2274" spans="1:34">
      <c r="A2274" t="s">
        <v>459</v>
      </c>
      <c r="B2274" t="s">
        <v>796</v>
      </c>
      <c r="C2274" t="s">
        <v>2539</v>
      </c>
      <c r="D2274" t="s">
        <v>3194</v>
      </c>
      <c r="E2274" t="s">
        <v>53</v>
      </c>
      <c r="F2274" t="s">
        <v>39</v>
      </c>
      <c r="G2274" t="s">
        <v>140</v>
      </c>
      <c r="H2274" t="s">
        <v>239</v>
      </c>
      <c r="I2274">
        <v>1.5</v>
      </c>
      <c r="J2274">
        <v>2.0051870608439599</v>
      </c>
      <c r="K2274">
        <v>1.5</v>
      </c>
      <c r="L2274">
        <v>2.02</v>
      </c>
      <c r="M2274">
        <v>7.0251870608439599</v>
      </c>
      <c r="N2274">
        <v>167.75</v>
      </c>
      <c r="O2274">
        <v>338.70951436089217</v>
      </c>
      <c r="P2274">
        <v>100.2005339238125</v>
      </c>
      <c r="Q2274">
        <v>61.974581298003081</v>
      </c>
      <c r="R2274">
        <v>668.63462958270782</v>
      </c>
      <c r="S2274">
        <v>14052750</v>
      </c>
      <c r="T2274">
        <v>12823171.254097121</v>
      </c>
      <c r="U2274">
        <v>2769691.5830310681</v>
      </c>
      <c r="V2274">
        <v>55174297.560323283</v>
      </c>
      <c r="W2274">
        <v>25528684.72319508</v>
      </c>
      <c r="X2274">
        <v>0.40319683908045978</v>
      </c>
      <c r="Y2274">
        <v>0.76562997330356664</v>
      </c>
      <c r="Z2274">
        <v>0.2466413424986775</v>
      </c>
      <c r="AA2274">
        <v>0.17808787729311229</v>
      </c>
      <c r="AB2274">
        <v>9.9680999999999992E-2</v>
      </c>
      <c r="AC2274">
        <v>5.4999999999999997E-3</v>
      </c>
      <c r="AD2274">
        <v>1.9126163725857901</v>
      </c>
      <c r="AE2274">
        <v>1.1134921491437679</v>
      </c>
      <c r="AF2274">
        <v>10.15647658257352</v>
      </c>
      <c r="AG2274">
        <v>1</v>
      </c>
      <c r="AH2274" t="s">
        <v>2164</v>
      </c>
    </row>
    <row r="2275" spans="1:34">
      <c r="A2275" t="s">
        <v>59</v>
      </c>
      <c r="B2275" t="s">
        <v>110</v>
      </c>
      <c r="C2275" t="s">
        <v>2389</v>
      </c>
      <c r="D2275" t="s">
        <v>3195</v>
      </c>
      <c r="E2275" t="s">
        <v>53</v>
      </c>
      <c r="F2275" t="s">
        <v>140</v>
      </c>
      <c r="G2275" t="s">
        <v>239</v>
      </c>
      <c r="H2275" t="s">
        <v>302</v>
      </c>
      <c r="I2275">
        <v>3.5092732117908958</v>
      </c>
      <c r="J2275">
        <v>1.5</v>
      </c>
      <c r="K2275">
        <v>2.02</v>
      </c>
      <c r="L2275">
        <v>3.755077445832439E-3</v>
      </c>
      <c r="M2275">
        <v>7.0330282892367286</v>
      </c>
      <c r="N2275">
        <v>406.63936670962892</v>
      </c>
      <c r="O2275">
        <v>101.549623122</v>
      </c>
      <c r="P2275">
        <v>68.987406144393248</v>
      </c>
      <c r="Q2275">
        <v>17.32809787565629</v>
      </c>
      <c r="R2275">
        <v>594.50449385167849</v>
      </c>
      <c r="S2275">
        <v>34064985.755759977</v>
      </c>
      <c r="T2275">
        <v>2806982.4122378179</v>
      </c>
      <c r="U2275">
        <v>28417420.568970811</v>
      </c>
      <c r="V2275">
        <v>70000000.00002192</v>
      </c>
      <c r="W2275">
        <v>4710611.2630533027</v>
      </c>
      <c r="X2275">
        <v>0.97738126559166827</v>
      </c>
      <c r="Y2275">
        <v>0.24996209497335431</v>
      </c>
      <c r="Z2275">
        <v>0.19823967282871621</v>
      </c>
      <c r="AA2275">
        <v>4.9793384700161737E-2</v>
      </c>
      <c r="AB2275">
        <v>9.3907000000000004E-2</v>
      </c>
      <c r="AC2275">
        <v>5.4999999999999997E-3</v>
      </c>
      <c r="AD2275">
        <v>1.9147511572791089</v>
      </c>
      <c r="AE2275">
        <v>1.114734983844021</v>
      </c>
      <c r="AF2275">
        <v>10.161921430359859</v>
      </c>
      <c r="AG2275">
        <v>1</v>
      </c>
      <c r="AH2275" t="s">
        <v>2265</v>
      </c>
    </row>
    <row r="2276" spans="1:34">
      <c r="A2276" t="s">
        <v>354</v>
      </c>
      <c r="B2276" t="s">
        <v>590</v>
      </c>
      <c r="C2276" t="s">
        <v>2581</v>
      </c>
      <c r="D2276" t="s">
        <v>3196</v>
      </c>
      <c r="E2276" t="s">
        <v>140</v>
      </c>
      <c r="F2276" t="s">
        <v>40</v>
      </c>
      <c r="G2276" t="s">
        <v>239</v>
      </c>
      <c r="I2276">
        <v>1.5</v>
      </c>
      <c r="J2276">
        <v>3.5256852872583759</v>
      </c>
      <c r="K2276">
        <v>2.02</v>
      </c>
      <c r="M2276">
        <v>7.045685287258376</v>
      </c>
      <c r="N2276">
        <v>102.28548995737501</v>
      </c>
      <c r="O2276">
        <v>428.35133713860199</v>
      </c>
      <c r="P2276">
        <v>72.812583333333336</v>
      </c>
      <c r="R2276">
        <v>603.44941042931032</v>
      </c>
      <c r="S2276">
        <v>2827322.8645324088</v>
      </c>
      <c r="T2276">
        <v>33585648.90852835</v>
      </c>
      <c r="U2276">
        <v>29993094.66666666</v>
      </c>
      <c r="V2276">
        <v>66406066.439727433</v>
      </c>
      <c r="X2276">
        <v>0.25177341450499602</v>
      </c>
      <c r="Y2276">
        <v>0.98888824178695356</v>
      </c>
      <c r="Z2276">
        <v>0.209231561302682</v>
      </c>
      <c r="AB2276">
        <v>7.8640000000000015E-2</v>
      </c>
      <c r="AC2276">
        <v>5.4999999999999997E-3</v>
      </c>
      <c r="AD2276">
        <v>1.918197041557254</v>
      </c>
      <c r="AE2276">
        <v>1.116741118030453</v>
      </c>
      <c r="AF2276">
        <v>10.164763446846081</v>
      </c>
      <c r="AG2276">
        <v>1</v>
      </c>
      <c r="AH2276" t="s">
        <v>2465</v>
      </c>
    </row>
    <row r="2277" spans="1:34">
      <c r="A2277" t="s">
        <v>99</v>
      </c>
      <c r="B2277" t="s">
        <v>204</v>
      </c>
      <c r="C2277" t="s">
        <v>2573</v>
      </c>
      <c r="D2277" t="s">
        <v>3197</v>
      </c>
      <c r="E2277" t="s">
        <v>53</v>
      </c>
      <c r="F2277" t="s">
        <v>72</v>
      </c>
      <c r="G2277" t="s">
        <v>140</v>
      </c>
      <c r="H2277" t="s">
        <v>302</v>
      </c>
      <c r="I2277">
        <v>4.5304878257475796</v>
      </c>
      <c r="J2277">
        <v>1</v>
      </c>
      <c r="K2277">
        <v>1.5</v>
      </c>
      <c r="L2277">
        <v>1.060000000000001E-2</v>
      </c>
      <c r="M2277">
        <v>7.0410878257475806</v>
      </c>
      <c r="N2277">
        <v>471.94861791188782</v>
      </c>
      <c r="O2277">
        <v>60.170646557743339</v>
      </c>
      <c r="P2277">
        <v>99.464667088437494</v>
      </c>
      <c r="Q2277">
        <v>45.590555237246463</v>
      </c>
      <c r="R2277">
        <v>677.17448679531515</v>
      </c>
      <c r="S2277">
        <v>39536071.179500937</v>
      </c>
      <c r="T2277">
        <v>4660070.3812316712</v>
      </c>
      <c r="U2277">
        <v>2749351.1307364772</v>
      </c>
      <c r="V2277">
        <v>59339200.560071081</v>
      </c>
      <c r="W2277">
        <v>12393707.868601991</v>
      </c>
      <c r="X2277">
        <v>1.1343558327896559</v>
      </c>
      <c r="Y2277">
        <v>0.14128613322161709</v>
      </c>
      <c r="Z2277">
        <v>0.2448300229670356</v>
      </c>
      <c r="AA2277">
        <v>0.13100734263576569</v>
      </c>
      <c r="AB2277">
        <v>8.7010000000000004E-2</v>
      </c>
      <c r="AC2277">
        <v>5.4999999999999997E-3</v>
      </c>
      <c r="AD2277">
        <v>1.91694537664332</v>
      </c>
      <c r="AE2277">
        <v>1.116012420380992</v>
      </c>
      <c r="AF2277">
        <v>10.16655562277189</v>
      </c>
      <c r="AG2277">
        <v>1</v>
      </c>
      <c r="AH2277" t="s">
        <v>1451</v>
      </c>
    </row>
    <row r="2278" spans="1:34">
      <c r="A2278" t="s">
        <v>354</v>
      </c>
      <c r="B2278" t="s">
        <v>597</v>
      </c>
      <c r="C2278" t="s">
        <v>2581</v>
      </c>
      <c r="D2278" t="s">
        <v>3198</v>
      </c>
      <c r="E2278" t="s">
        <v>140</v>
      </c>
      <c r="F2278" t="s">
        <v>40</v>
      </c>
      <c r="G2278" t="s">
        <v>239</v>
      </c>
      <c r="I2278">
        <v>1.5</v>
      </c>
      <c r="J2278">
        <v>3.5271289372398722</v>
      </c>
      <c r="K2278">
        <v>2.02</v>
      </c>
      <c r="M2278">
        <v>7.0471289372398722</v>
      </c>
      <c r="N2278">
        <v>102.28548995737501</v>
      </c>
      <c r="O2278">
        <v>428.52673265735928</v>
      </c>
      <c r="P2278">
        <v>72.812583333333336</v>
      </c>
      <c r="R2278">
        <v>603.62480594806766</v>
      </c>
      <c r="S2278">
        <v>2827322.8645324088</v>
      </c>
      <c r="T2278">
        <v>33599401.106321089</v>
      </c>
      <c r="U2278">
        <v>29993094.66666666</v>
      </c>
      <c r="V2278">
        <v>66419818.637520157</v>
      </c>
      <c r="X2278">
        <v>0.25177341450499602</v>
      </c>
      <c r="Y2278">
        <v>0.98929315838490306</v>
      </c>
      <c r="Z2278">
        <v>0.209231561302682</v>
      </c>
      <c r="AB2278">
        <v>7.8640000000000015E-2</v>
      </c>
      <c r="AC2278">
        <v>5.4999999999999997E-3</v>
      </c>
      <c r="AD2278">
        <v>1.918590077154311</v>
      </c>
      <c r="AE2278">
        <v>1.1169699365525201</v>
      </c>
      <c r="AF2278">
        <v>10.1668289509467</v>
      </c>
      <c r="AG2278">
        <v>1</v>
      </c>
      <c r="AH2278" t="s">
        <v>2465</v>
      </c>
    </row>
    <row r="2279" spans="1:34">
      <c r="A2279" t="s">
        <v>59</v>
      </c>
      <c r="B2279" t="s">
        <v>88</v>
      </c>
      <c r="C2279" t="s">
        <v>2579</v>
      </c>
      <c r="D2279" t="s">
        <v>3199</v>
      </c>
      <c r="E2279" t="s">
        <v>72</v>
      </c>
      <c r="F2279" t="s">
        <v>39</v>
      </c>
      <c r="G2279" t="s">
        <v>140</v>
      </c>
      <c r="H2279" t="s">
        <v>239</v>
      </c>
      <c r="I2279">
        <v>1</v>
      </c>
      <c r="J2279">
        <v>2.5147713142662829</v>
      </c>
      <c r="K2279">
        <v>1.5</v>
      </c>
      <c r="L2279">
        <v>2.02</v>
      </c>
      <c r="M2279">
        <v>7.0347713142662833</v>
      </c>
      <c r="N2279">
        <v>67.599837662337663</v>
      </c>
      <c r="O2279">
        <v>436.27201054664772</v>
      </c>
      <c r="P2279">
        <v>101.549623122</v>
      </c>
      <c r="Q2279">
        <v>68.987406144393248</v>
      </c>
      <c r="R2279">
        <v>674.40887747537863</v>
      </c>
      <c r="S2279">
        <v>5235443.1818181816</v>
      </c>
      <c r="T2279">
        <v>16516780.50781931</v>
      </c>
      <c r="U2279">
        <v>2806982.4122378179</v>
      </c>
      <c r="V2279">
        <v>52976626.67084612</v>
      </c>
      <c r="W2279">
        <v>28417420.568970811</v>
      </c>
      <c r="X2279">
        <v>0.15873054746977161</v>
      </c>
      <c r="Y2279">
        <v>0.9861634044091967</v>
      </c>
      <c r="Z2279">
        <v>0.2499620949733542</v>
      </c>
      <c r="AA2279">
        <v>0.19823967282871621</v>
      </c>
      <c r="AB2279">
        <v>9.9680999999999992E-2</v>
      </c>
      <c r="AC2279">
        <v>5.4999999999999997E-3</v>
      </c>
      <c r="AD2279">
        <v>1.9152256981248521</v>
      </c>
      <c r="AE2279">
        <v>1.115011253311206</v>
      </c>
      <c r="AF2279">
        <v>10.170189265702341</v>
      </c>
      <c r="AG2279">
        <v>1</v>
      </c>
      <c r="AH2279" t="s">
        <v>2418</v>
      </c>
    </row>
    <row r="2280" spans="1:34">
      <c r="A2280" t="s">
        <v>35</v>
      </c>
      <c r="B2280" t="s">
        <v>290</v>
      </c>
      <c r="C2280" t="s">
        <v>1210</v>
      </c>
      <c r="D2280" t="s">
        <v>3200</v>
      </c>
      <c r="E2280" t="s">
        <v>39</v>
      </c>
      <c r="F2280" t="s">
        <v>40</v>
      </c>
      <c r="G2280" t="s">
        <v>239</v>
      </c>
      <c r="I2280">
        <v>2.6537103679850809</v>
      </c>
      <c r="J2280">
        <v>1</v>
      </c>
      <c r="K2280">
        <v>2.02</v>
      </c>
      <c r="M2280">
        <v>5.6737103679850813</v>
      </c>
      <c r="N2280">
        <v>473.59725080403052</v>
      </c>
      <c r="O2280">
        <v>125.1515151515151</v>
      </c>
      <c r="P2280">
        <v>73.079991692392312</v>
      </c>
      <c r="R2280">
        <v>671.828757647938</v>
      </c>
      <c r="S2280">
        <v>17929873.224815641</v>
      </c>
      <c r="T2280">
        <v>9812727.2727272715</v>
      </c>
      <c r="U2280">
        <v>30103246.014974091</v>
      </c>
      <c r="V2280">
        <v>57845846.512517013</v>
      </c>
      <c r="X2280">
        <v>1.0705345882412529</v>
      </c>
      <c r="Y2280">
        <v>0.28892371995820271</v>
      </c>
      <c r="Z2280">
        <v>0.2099999761275641</v>
      </c>
      <c r="AB2280">
        <v>8.2440000000000013E-2</v>
      </c>
      <c r="AC2280">
        <v>5.4999999999999997E-3</v>
      </c>
      <c r="AD2280">
        <v>1.5446750740064099</v>
      </c>
      <c r="AE2280">
        <v>2.8652237358324659</v>
      </c>
      <c r="AF2280">
        <v>10.171549177823961</v>
      </c>
      <c r="AG2280">
        <v>1</v>
      </c>
      <c r="AH2280" t="s">
        <v>1212</v>
      </c>
    </row>
    <row r="2281" spans="1:34">
      <c r="A2281" t="s">
        <v>422</v>
      </c>
      <c r="B2281" t="s">
        <v>500</v>
      </c>
      <c r="C2281" t="s">
        <v>3075</v>
      </c>
      <c r="D2281" t="s">
        <v>3201</v>
      </c>
      <c r="E2281" t="s">
        <v>53</v>
      </c>
      <c r="F2281" t="s">
        <v>72</v>
      </c>
      <c r="G2281" t="s">
        <v>39</v>
      </c>
      <c r="I2281">
        <v>3.055816995797342</v>
      </c>
      <c r="J2281">
        <v>1</v>
      </c>
      <c r="K2281">
        <v>3.0000000000000009</v>
      </c>
      <c r="M2281">
        <v>7.0558169957973433</v>
      </c>
      <c r="N2281">
        <v>287.11291772512971</v>
      </c>
      <c r="O2281">
        <v>53.509286412512218</v>
      </c>
      <c r="P2281">
        <v>435.63640787743958</v>
      </c>
      <c r="R2281">
        <v>776.25861201508155</v>
      </c>
      <c r="S2281">
        <v>24052018.209012318</v>
      </c>
      <c r="T2281">
        <v>4144164.2228739001</v>
      </c>
      <c r="U2281">
        <v>16492717.28688442</v>
      </c>
      <c r="V2281">
        <v>44688899.718770653</v>
      </c>
      <c r="X2281">
        <v>0.69009252391022602</v>
      </c>
      <c r="Y2281">
        <v>0.1256446556780261</v>
      </c>
      <c r="Z2281">
        <v>0.98472666751807136</v>
      </c>
      <c r="AB2281">
        <v>7.2438000000000002E-2</v>
      </c>
      <c r="AC2281">
        <v>5.4999999999999997E-3</v>
      </c>
      <c r="AD2281">
        <v>1.920955412468387</v>
      </c>
      <c r="AE2281">
        <v>1.118346993833879</v>
      </c>
      <c r="AF2281">
        <v>10.173057402099611</v>
      </c>
      <c r="AG2281">
        <v>1</v>
      </c>
      <c r="AH2281" t="s">
        <v>844</v>
      </c>
    </row>
    <row r="2282" spans="1:34">
      <c r="A2282" t="s">
        <v>459</v>
      </c>
      <c r="B2282" t="s">
        <v>796</v>
      </c>
      <c r="C2282" t="s">
        <v>2514</v>
      </c>
      <c r="D2282" t="s">
        <v>3202</v>
      </c>
      <c r="E2282" t="s">
        <v>39</v>
      </c>
      <c r="F2282" t="s">
        <v>140</v>
      </c>
      <c r="G2282" t="s">
        <v>239</v>
      </c>
      <c r="I2282">
        <v>3</v>
      </c>
      <c r="J2282">
        <v>1.5</v>
      </c>
      <c r="K2282">
        <v>2.5544110557252369</v>
      </c>
      <c r="M2282">
        <v>7.0544110557252369</v>
      </c>
      <c r="N2282">
        <v>506.75</v>
      </c>
      <c r="O2282">
        <v>100.2005339238125</v>
      </c>
      <c r="P2282">
        <v>78.370572099782947</v>
      </c>
      <c r="R2282">
        <v>685.32110602359546</v>
      </c>
      <c r="S2282">
        <v>19185000</v>
      </c>
      <c r="T2282">
        <v>2769691.5830310681</v>
      </c>
      <c r="U2282">
        <v>32282551.73022449</v>
      </c>
      <c r="V2282">
        <v>54237243.313255563</v>
      </c>
      <c r="X2282">
        <v>1.145474137931034</v>
      </c>
      <c r="Y2282">
        <v>0.2466413424986775</v>
      </c>
      <c r="Z2282">
        <v>0.2252027933901809</v>
      </c>
      <c r="AB2282">
        <v>7.5535000000000005E-2</v>
      </c>
      <c r="AC2282">
        <v>5.4999999999999997E-3</v>
      </c>
      <c r="AD2282">
        <v>1.92057264344352</v>
      </c>
      <c r="AE2282">
        <v>1.1181241523324501</v>
      </c>
      <c r="AF2282">
        <v>10.174142851501211</v>
      </c>
      <c r="AG2282">
        <v>1</v>
      </c>
      <c r="AH2282" t="s">
        <v>1896</v>
      </c>
    </row>
    <row r="2283" spans="1:34">
      <c r="A2283" t="s">
        <v>459</v>
      </c>
      <c r="B2283" t="s">
        <v>767</v>
      </c>
      <c r="C2283" t="s">
        <v>2550</v>
      </c>
      <c r="D2283" t="s">
        <v>3203</v>
      </c>
      <c r="E2283" t="s">
        <v>39</v>
      </c>
      <c r="F2283" t="s">
        <v>140</v>
      </c>
      <c r="I2283">
        <v>3</v>
      </c>
      <c r="J2283">
        <v>4.0768279500677558</v>
      </c>
      <c r="M2283">
        <v>7.0768279500677558</v>
      </c>
      <c r="N2283">
        <v>506.74999999999989</v>
      </c>
      <c r="O2283">
        <v>272.33355820820742</v>
      </c>
      <c r="R2283">
        <v>779.08355820820725</v>
      </c>
      <c r="S2283">
        <v>19185000</v>
      </c>
      <c r="T2283">
        <v>7527704.0391789777</v>
      </c>
      <c r="V2283">
        <v>26712704.039178971</v>
      </c>
      <c r="X2283">
        <v>1.145474137931034</v>
      </c>
      <c r="Y2283">
        <v>0.67034287916056168</v>
      </c>
      <c r="AB2283">
        <v>4.4491999999999997E-2</v>
      </c>
      <c r="AC2283">
        <v>5.4999999999999997E-3</v>
      </c>
      <c r="AD2283">
        <v>1.926675672269756</v>
      </c>
      <c r="AE2283">
        <v>1.1216772300857389</v>
      </c>
      <c r="AF2283">
        <v>10.17517285242325</v>
      </c>
      <c r="AG2283">
        <v>1</v>
      </c>
      <c r="AH2283" t="s">
        <v>2010</v>
      </c>
    </row>
    <row r="2284" spans="1:34">
      <c r="A2284" t="s">
        <v>59</v>
      </c>
      <c r="B2284" t="s">
        <v>90</v>
      </c>
      <c r="C2284" t="s">
        <v>2579</v>
      </c>
      <c r="D2284" t="s">
        <v>3204</v>
      </c>
      <c r="E2284" t="s">
        <v>72</v>
      </c>
      <c r="F2284" t="s">
        <v>39</v>
      </c>
      <c r="G2284" t="s">
        <v>140</v>
      </c>
      <c r="H2284" t="s">
        <v>239</v>
      </c>
      <c r="I2284">
        <v>1</v>
      </c>
      <c r="J2284">
        <v>2.518256830441616</v>
      </c>
      <c r="K2284">
        <v>1.5</v>
      </c>
      <c r="L2284">
        <v>2.02</v>
      </c>
      <c r="M2284">
        <v>7.0382568304416147</v>
      </c>
      <c r="N2284">
        <v>67.599837662337663</v>
      </c>
      <c r="O2284">
        <v>436.87669103627258</v>
      </c>
      <c r="P2284">
        <v>101.549623122</v>
      </c>
      <c r="Q2284">
        <v>68.987406144393248</v>
      </c>
      <c r="R2284">
        <v>675.01355796500354</v>
      </c>
      <c r="S2284">
        <v>5235443.1818181816</v>
      </c>
      <c r="T2284">
        <v>16539673.04890161</v>
      </c>
      <c r="U2284">
        <v>2806982.4122378179</v>
      </c>
      <c r="V2284">
        <v>52999519.211928427</v>
      </c>
      <c r="W2284">
        <v>28417420.568970811</v>
      </c>
      <c r="X2284">
        <v>0.15873054746977161</v>
      </c>
      <c r="Y2284">
        <v>0.98753024380254018</v>
      </c>
      <c r="Z2284">
        <v>0.2499620949733542</v>
      </c>
      <c r="AA2284">
        <v>0.19823967282871621</v>
      </c>
      <c r="AB2284">
        <v>9.9680999999999992E-2</v>
      </c>
      <c r="AC2284">
        <v>5.4999999999999997E-3</v>
      </c>
      <c r="AD2284">
        <v>1.91617463446578</v>
      </c>
      <c r="AE2284">
        <v>1.115563707624996</v>
      </c>
      <c r="AF2284">
        <v>10.175176172532391</v>
      </c>
      <c r="AG2284">
        <v>1</v>
      </c>
      <c r="AH2284" t="s">
        <v>2418</v>
      </c>
    </row>
    <row r="2285" spans="1:34">
      <c r="A2285" t="s">
        <v>208</v>
      </c>
      <c r="B2285" t="s">
        <v>214</v>
      </c>
      <c r="C2285" t="s">
        <v>3155</v>
      </c>
      <c r="D2285" t="s">
        <v>3205</v>
      </c>
      <c r="E2285" t="s">
        <v>53</v>
      </c>
      <c r="F2285" t="s">
        <v>72</v>
      </c>
      <c r="I2285">
        <v>5</v>
      </c>
      <c r="J2285">
        <v>2.08073476702778</v>
      </c>
      <c r="M2285">
        <v>7.0807347670277796</v>
      </c>
      <c r="N2285">
        <v>559.16666666666663</v>
      </c>
      <c r="O2285">
        <v>135.59454898464369</v>
      </c>
      <c r="R2285">
        <v>694.76121565131029</v>
      </c>
      <c r="S2285">
        <v>46842500</v>
      </c>
      <c r="T2285">
        <v>10501468.36918921</v>
      </c>
      <c r="V2285">
        <v>57343968.36918921</v>
      </c>
      <c r="X2285">
        <v>1.343989463601533</v>
      </c>
      <c r="Y2285">
        <v>0.31838829409261288</v>
      </c>
      <c r="AB2285">
        <v>4.8292000000000002E-2</v>
      </c>
      <c r="AC2285">
        <v>5.4999999999999997E-3</v>
      </c>
      <c r="AD2285">
        <v>1.927739308300757</v>
      </c>
      <c r="AE2285">
        <v>1.122296460573903</v>
      </c>
      <c r="AF2285">
        <v>10.18456253590244</v>
      </c>
      <c r="AG2285">
        <v>1</v>
      </c>
      <c r="AH2285" t="s">
        <v>1304</v>
      </c>
    </row>
    <row r="2286" spans="1:34">
      <c r="A2286" t="s">
        <v>99</v>
      </c>
      <c r="B2286" t="s">
        <v>204</v>
      </c>
      <c r="C2286" t="s">
        <v>2600</v>
      </c>
      <c r="D2286" t="s">
        <v>3206</v>
      </c>
      <c r="E2286" t="s">
        <v>72</v>
      </c>
      <c r="F2286" t="s">
        <v>140</v>
      </c>
      <c r="G2286" t="s">
        <v>103</v>
      </c>
      <c r="H2286" t="s">
        <v>302</v>
      </c>
      <c r="I2286">
        <v>1</v>
      </c>
      <c r="J2286">
        <v>2.842285979466427</v>
      </c>
      <c r="K2286">
        <v>3.2039171528595021</v>
      </c>
      <c r="L2286">
        <v>1.06E-2</v>
      </c>
      <c r="M2286">
        <v>7.0568031323259302</v>
      </c>
      <c r="N2286">
        <v>60.170646557743339</v>
      </c>
      <c r="O2286">
        <v>188.47135247850781</v>
      </c>
      <c r="P2286">
        <v>334.28856315942159</v>
      </c>
      <c r="Q2286">
        <v>45.590555237246413</v>
      </c>
      <c r="R2286">
        <v>628.52111743291925</v>
      </c>
      <c r="S2286">
        <v>4660070.3812316712</v>
      </c>
      <c r="T2286">
        <v>5209628.1143483054</v>
      </c>
      <c r="U2286">
        <v>47736593.635805272</v>
      </c>
      <c r="V2286">
        <v>69999999.999987245</v>
      </c>
      <c r="W2286">
        <v>12393707.868601991</v>
      </c>
      <c r="X2286">
        <v>0.14128613322161709</v>
      </c>
      <c r="Y2286">
        <v>0.46391796108776578</v>
      </c>
      <c r="Z2286">
        <v>0.76803209768480785</v>
      </c>
      <c r="AA2286">
        <v>0.13100734263576561</v>
      </c>
      <c r="AB2286">
        <v>9.0115000000000015E-2</v>
      </c>
      <c r="AC2286">
        <v>5.4999999999999997E-3</v>
      </c>
      <c r="AD2286">
        <v>1.921223889429049</v>
      </c>
      <c r="AE2286">
        <v>1.1185032964736601</v>
      </c>
      <c r="AF2286">
        <v>10.19214531822864</v>
      </c>
      <c r="AG2286">
        <v>1</v>
      </c>
      <c r="AH2286" t="s">
        <v>2602</v>
      </c>
    </row>
    <row r="2287" spans="1:34">
      <c r="A2287" t="s">
        <v>99</v>
      </c>
      <c r="B2287" t="s">
        <v>100</v>
      </c>
      <c r="C2287" t="s">
        <v>3207</v>
      </c>
      <c r="D2287" t="s">
        <v>3208</v>
      </c>
      <c r="E2287" t="s">
        <v>140</v>
      </c>
      <c r="F2287" t="s">
        <v>40</v>
      </c>
      <c r="G2287" t="s">
        <v>239</v>
      </c>
      <c r="I2287">
        <v>1.5</v>
      </c>
      <c r="J2287">
        <v>4.3706773829787489</v>
      </c>
      <c r="K2287">
        <v>2.02</v>
      </c>
      <c r="M2287">
        <v>7.8906773829787493</v>
      </c>
      <c r="N2287">
        <v>99.464667088437494</v>
      </c>
      <c r="O2287">
        <v>469.74246487654858</v>
      </c>
      <c r="P2287">
        <v>58.149404109062978</v>
      </c>
      <c r="R2287">
        <v>627.35653607404913</v>
      </c>
      <c r="S2287">
        <v>2749351.1307364772</v>
      </c>
      <c r="T2287">
        <v>36830993.940998547</v>
      </c>
      <c r="U2287">
        <v>23953010.62549923</v>
      </c>
      <c r="V2287">
        <v>63533355.697234258</v>
      </c>
      <c r="X2287">
        <v>0.2448300229670356</v>
      </c>
      <c r="Y2287">
        <v>1.084443446091389</v>
      </c>
      <c r="Z2287">
        <v>0.1670959888191465</v>
      </c>
      <c r="AB2287">
        <v>7.8640000000000015E-2</v>
      </c>
      <c r="AC2287">
        <v>5.4999999999999997E-3</v>
      </c>
      <c r="AD2287">
        <v>2.1482472456277231</v>
      </c>
      <c r="AE2287">
        <v>7.8906773829787488E-2</v>
      </c>
      <c r="AF2287">
        <v>10.201971402436261</v>
      </c>
      <c r="AG2287">
        <v>1</v>
      </c>
      <c r="AH2287" t="s">
        <v>2465</v>
      </c>
    </row>
    <row r="2288" spans="1:34">
      <c r="A2288" t="s">
        <v>459</v>
      </c>
      <c r="B2288" t="s">
        <v>767</v>
      </c>
      <c r="C2288" t="s">
        <v>2570</v>
      </c>
      <c r="D2288" t="s">
        <v>3209</v>
      </c>
      <c r="E2288" t="s">
        <v>53</v>
      </c>
      <c r="F2288" t="s">
        <v>140</v>
      </c>
      <c r="G2288" t="s">
        <v>239</v>
      </c>
      <c r="H2288" t="s">
        <v>302</v>
      </c>
      <c r="I2288">
        <v>3.5364671932115388</v>
      </c>
      <c r="J2288">
        <v>1.5</v>
      </c>
      <c r="K2288">
        <v>2.02</v>
      </c>
      <c r="L2288">
        <v>7.1459988340328781E-3</v>
      </c>
      <c r="M2288">
        <v>7.0636131920455716</v>
      </c>
      <c r="N2288">
        <v>395.49491444082372</v>
      </c>
      <c r="O2288">
        <v>100.2005339238125</v>
      </c>
      <c r="P2288">
        <v>61.974581298003081</v>
      </c>
      <c r="Q2288">
        <v>31.525802008542069</v>
      </c>
      <c r="R2288">
        <v>589.19583167118139</v>
      </c>
      <c r="S2288">
        <v>33131392.899602301</v>
      </c>
      <c r="T2288">
        <v>2769691.5830310681</v>
      </c>
      <c r="U2288">
        <v>25528684.72319508</v>
      </c>
      <c r="V2288">
        <v>69999999.999991834</v>
      </c>
      <c r="W2288">
        <v>8570230.7941633891</v>
      </c>
      <c r="X2288">
        <v>0.95059492920975874</v>
      </c>
      <c r="Y2288">
        <v>0.2466413424986775</v>
      </c>
      <c r="Z2288">
        <v>0.17808787729311229</v>
      </c>
      <c r="AA2288">
        <v>9.0591385082017445E-2</v>
      </c>
      <c r="AB2288">
        <v>9.3907000000000004E-2</v>
      </c>
      <c r="AC2288">
        <v>5.4999999999999997E-3</v>
      </c>
      <c r="AD2288">
        <v>1.9230779371014119</v>
      </c>
      <c r="AE2288">
        <v>1.119582690939223</v>
      </c>
      <c r="AF2288">
        <v>10.20568082008621</v>
      </c>
      <c r="AG2288">
        <v>1</v>
      </c>
      <c r="AH2288" t="s">
        <v>2265</v>
      </c>
    </row>
    <row r="2289" spans="1:34">
      <c r="A2289" t="s">
        <v>1389</v>
      </c>
      <c r="B2289" t="s">
        <v>1390</v>
      </c>
      <c r="C2289" t="s">
        <v>3210</v>
      </c>
      <c r="D2289" t="s">
        <v>3211</v>
      </c>
      <c r="E2289" t="s">
        <v>103</v>
      </c>
      <c r="F2289" t="s">
        <v>40</v>
      </c>
      <c r="G2289" t="s">
        <v>302</v>
      </c>
      <c r="I2289">
        <v>1.6590378054435431</v>
      </c>
      <c r="J2289">
        <v>4.5509153487675338</v>
      </c>
      <c r="K2289">
        <v>1.059999999999999E-2</v>
      </c>
      <c r="M2289">
        <v>6.2205531542110766</v>
      </c>
      <c r="N2289">
        <v>163.27697068573539</v>
      </c>
      <c r="O2289">
        <v>447.50667596214078</v>
      </c>
      <c r="P2289">
        <v>42.657638888888862</v>
      </c>
      <c r="R2289">
        <v>653.44128553676501</v>
      </c>
      <c r="S2289">
        <v>23316042.661002312</v>
      </c>
      <c r="T2289">
        <v>35087557.338997677</v>
      </c>
      <c r="U2289">
        <v>11596399.999999991</v>
      </c>
      <c r="V2289">
        <v>69999999.999999985</v>
      </c>
      <c r="X2289">
        <v>0.37513085435585858</v>
      </c>
      <c r="Y2289">
        <v>1.033110093542055</v>
      </c>
      <c r="Z2289">
        <v>0.1225794220945082</v>
      </c>
      <c r="AB2289">
        <v>7.2873999999999994E-2</v>
      </c>
      <c r="AC2289">
        <v>5.4999999999999997E-3</v>
      </c>
      <c r="AD2289">
        <v>1.693553738319246</v>
      </c>
      <c r="AE2289">
        <v>2.2176271994762491</v>
      </c>
      <c r="AF2289">
        <v>10.210108092006569</v>
      </c>
      <c r="AG2289">
        <v>1</v>
      </c>
      <c r="AH2289" t="s">
        <v>1099</v>
      </c>
    </row>
    <row r="2290" spans="1:34">
      <c r="A2290" t="s">
        <v>125</v>
      </c>
      <c r="B2290" t="s">
        <v>126</v>
      </c>
      <c r="C2290" t="s">
        <v>3212</v>
      </c>
      <c r="D2290" t="s">
        <v>3213</v>
      </c>
      <c r="E2290" t="s">
        <v>140</v>
      </c>
      <c r="F2290" t="s">
        <v>40</v>
      </c>
      <c r="G2290" t="s">
        <v>239</v>
      </c>
      <c r="I2290">
        <v>1.5</v>
      </c>
      <c r="J2290">
        <v>4.3771145641778562</v>
      </c>
      <c r="K2290">
        <v>2.02</v>
      </c>
      <c r="M2290">
        <v>7.8971145641778566</v>
      </c>
      <c r="N2290">
        <v>99.464667088437494</v>
      </c>
      <c r="O2290">
        <v>470.43430668923918</v>
      </c>
      <c r="P2290">
        <v>58.149404109062978</v>
      </c>
      <c r="R2290">
        <v>628.04837788673967</v>
      </c>
      <c r="S2290">
        <v>2749351.1307364772</v>
      </c>
      <c r="T2290">
        <v>36885239.029566452</v>
      </c>
      <c r="U2290">
        <v>23953010.62549923</v>
      </c>
      <c r="V2290">
        <v>63587600.785802163</v>
      </c>
      <c r="X2290">
        <v>0.2448300229670356</v>
      </c>
      <c r="Y2290">
        <v>1.086040626196666</v>
      </c>
      <c r="Z2290">
        <v>0.1670959888191465</v>
      </c>
      <c r="AB2290">
        <v>7.8640000000000015E-2</v>
      </c>
      <c r="AC2290">
        <v>5.4999999999999997E-3</v>
      </c>
      <c r="AD2290">
        <v>2.1499997766348091</v>
      </c>
      <c r="AE2290">
        <v>7.8971145641778567E-2</v>
      </c>
      <c r="AF2290">
        <v>10.210225486454441</v>
      </c>
      <c r="AG2290">
        <v>1</v>
      </c>
      <c r="AH2290" t="s">
        <v>2465</v>
      </c>
    </row>
    <row r="2291" spans="1:34">
      <c r="A2291" t="s">
        <v>208</v>
      </c>
      <c r="B2291" t="s">
        <v>214</v>
      </c>
      <c r="C2291" t="s">
        <v>3178</v>
      </c>
      <c r="D2291" t="s">
        <v>3214</v>
      </c>
      <c r="E2291" t="s">
        <v>53</v>
      </c>
      <c r="F2291" t="s">
        <v>140</v>
      </c>
      <c r="I2291">
        <v>5</v>
      </c>
      <c r="J2291">
        <v>2.1015908486952481</v>
      </c>
      <c r="M2291">
        <v>7.1015908486952481</v>
      </c>
      <c r="N2291">
        <v>559.16666666666663</v>
      </c>
      <c r="O2291">
        <v>140.38701675244141</v>
      </c>
      <c r="R2291">
        <v>699.55368341910798</v>
      </c>
      <c r="S2291">
        <v>46842500</v>
      </c>
      <c r="T2291">
        <v>3880505.6564042321</v>
      </c>
      <c r="V2291">
        <v>50723005.656404227</v>
      </c>
      <c r="X2291">
        <v>1.343989463601533</v>
      </c>
      <c r="Y2291">
        <v>0.34555945887008732</v>
      </c>
      <c r="AB2291">
        <v>4.4491999999999997E-2</v>
      </c>
      <c r="AC2291">
        <v>5.4999999999999997E-3</v>
      </c>
      <c r="AD2291">
        <v>1.933417403833261</v>
      </c>
      <c r="AE2291">
        <v>1.1256021495181969</v>
      </c>
      <c r="AF2291">
        <v>10.21060240204671</v>
      </c>
      <c r="AG2291">
        <v>1</v>
      </c>
      <c r="AH2291" t="s">
        <v>1569</v>
      </c>
    </row>
    <row r="2292" spans="1:34">
      <c r="A2292" t="s">
        <v>125</v>
      </c>
      <c r="B2292" t="s">
        <v>126</v>
      </c>
      <c r="C2292" t="s">
        <v>3215</v>
      </c>
      <c r="D2292" t="s">
        <v>3216</v>
      </c>
      <c r="E2292" t="s">
        <v>39</v>
      </c>
      <c r="F2292" t="s">
        <v>140</v>
      </c>
      <c r="I2292">
        <v>3</v>
      </c>
      <c r="J2292">
        <v>4.9272093115130504</v>
      </c>
      <c r="M2292">
        <v>7.9272093115130504</v>
      </c>
      <c r="N2292">
        <v>476.2727462331884</v>
      </c>
      <c r="O2292">
        <v>326.72215589646322</v>
      </c>
      <c r="R2292">
        <v>802.99490212965156</v>
      </c>
      <c r="S2292">
        <v>18031164.551521901</v>
      </c>
      <c r="T2292">
        <v>9031085.661322467</v>
      </c>
      <c r="V2292">
        <v>27062250.212844361</v>
      </c>
      <c r="X2292">
        <v>1.076582364896908</v>
      </c>
      <c r="Y2292">
        <v>0.80421917926742115</v>
      </c>
      <c r="AB2292">
        <v>4.4491999999999997E-2</v>
      </c>
      <c r="AC2292">
        <v>5.4999999999999997E-3</v>
      </c>
      <c r="AD2292">
        <v>2.1581931109878458</v>
      </c>
      <c r="AE2292">
        <v>7.927209311513049E-2</v>
      </c>
      <c r="AF2292">
        <v>10.214666515616029</v>
      </c>
      <c r="AG2292">
        <v>1</v>
      </c>
      <c r="AH2292" t="s">
        <v>2010</v>
      </c>
    </row>
    <row r="2293" spans="1:34">
      <c r="A2293" t="s">
        <v>1389</v>
      </c>
      <c r="B2293" t="s">
        <v>1400</v>
      </c>
      <c r="C2293" t="s">
        <v>3210</v>
      </c>
      <c r="D2293" t="s">
        <v>3217</v>
      </c>
      <c r="E2293" t="s">
        <v>103</v>
      </c>
      <c r="F2293" t="s">
        <v>40</v>
      </c>
      <c r="G2293" t="s">
        <v>302</v>
      </c>
      <c r="I2293">
        <v>1.6556202760378691</v>
      </c>
      <c r="J2293">
        <v>4.557144895392506</v>
      </c>
      <c r="K2293">
        <v>1.059999999999999E-2</v>
      </c>
      <c r="M2293">
        <v>6.223365171430375</v>
      </c>
      <c r="N2293">
        <v>162.94062883339359</v>
      </c>
      <c r="O2293">
        <v>448.11924804692973</v>
      </c>
      <c r="P2293">
        <v>42.657638888888862</v>
      </c>
      <c r="R2293">
        <v>653.71751576921224</v>
      </c>
      <c r="S2293">
        <v>23268012.856523789</v>
      </c>
      <c r="T2293">
        <v>35135587.143476218</v>
      </c>
      <c r="U2293">
        <v>11596399.999999991</v>
      </c>
      <c r="V2293">
        <v>70000000</v>
      </c>
      <c r="X2293">
        <v>0.37435810480094778</v>
      </c>
      <c r="Y2293">
        <v>1.0345242722299079</v>
      </c>
      <c r="Z2293">
        <v>0.1225794220945082</v>
      </c>
      <c r="AB2293">
        <v>7.2873999999999994E-2</v>
      </c>
      <c r="AC2293">
        <v>5.4999999999999997E-3</v>
      </c>
      <c r="AD2293">
        <v>1.6943193136878509</v>
      </c>
      <c r="AE2293">
        <v>2.2186296836149291</v>
      </c>
      <c r="AF2293">
        <v>10.214688168733151</v>
      </c>
      <c r="AG2293">
        <v>1</v>
      </c>
      <c r="AH2293" t="s">
        <v>1099</v>
      </c>
    </row>
    <row r="2294" spans="1:34">
      <c r="A2294" t="s">
        <v>59</v>
      </c>
      <c r="B2294" t="s">
        <v>97</v>
      </c>
      <c r="C2294" t="s">
        <v>2579</v>
      </c>
      <c r="D2294" t="s">
        <v>3218</v>
      </c>
      <c r="E2294" t="s">
        <v>72</v>
      </c>
      <c r="F2294" t="s">
        <v>39</v>
      </c>
      <c r="G2294" t="s">
        <v>140</v>
      </c>
      <c r="H2294" t="s">
        <v>239</v>
      </c>
      <c r="I2294">
        <v>1</v>
      </c>
      <c r="J2294">
        <v>2.5473009784627871</v>
      </c>
      <c r="K2294">
        <v>1.5</v>
      </c>
      <c r="L2294">
        <v>2.02</v>
      </c>
      <c r="M2294">
        <v>7.0673009784627876</v>
      </c>
      <c r="N2294">
        <v>67.599837662337663</v>
      </c>
      <c r="O2294">
        <v>441.91537935752382</v>
      </c>
      <c r="P2294">
        <v>101.549623122</v>
      </c>
      <c r="Q2294">
        <v>68.987406144393248</v>
      </c>
      <c r="R2294">
        <v>680.05224628625467</v>
      </c>
      <c r="S2294">
        <v>5235443.1818181816</v>
      </c>
      <c r="T2294">
        <v>16730432.27029915</v>
      </c>
      <c r="U2294">
        <v>2806982.4122378179</v>
      </c>
      <c r="V2294">
        <v>53190278.433325961</v>
      </c>
      <c r="W2294">
        <v>28417420.568970811</v>
      </c>
      <c r="X2294">
        <v>0.15873054746977161</v>
      </c>
      <c r="Y2294">
        <v>0.99891985832861485</v>
      </c>
      <c r="Z2294">
        <v>0.2499620949733542</v>
      </c>
      <c r="AA2294">
        <v>0.19823967282871621</v>
      </c>
      <c r="AB2294">
        <v>9.9680999999999992E-2</v>
      </c>
      <c r="AC2294">
        <v>5.4999999999999997E-3</v>
      </c>
      <c r="AD2294">
        <v>1.9240819417804449</v>
      </c>
      <c r="AE2294">
        <v>1.120167205086352</v>
      </c>
      <c r="AF2294">
        <v>10.216731125329581</v>
      </c>
      <c r="AG2294">
        <v>1</v>
      </c>
      <c r="AH2294" t="s">
        <v>2418</v>
      </c>
    </row>
    <row r="2295" spans="1:34">
      <c r="A2295" t="s">
        <v>2958</v>
      </c>
      <c r="B2295" t="s">
        <v>3077</v>
      </c>
      <c r="C2295" t="s">
        <v>2964</v>
      </c>
      <c r="D2295" t="s">
        <v>3219</v>
      </c>
      <c r="E2295" t="s">
        <v>103</v>
      </c>
      <c r="F2295" t="s">
        <v>40</v>
      </c>
      <c r="G2295" t="s">
        <v>41</v>
      </c>
      <c r="H2295" t="s">
        <v>302</v>
      </c>
      <c r="I2295">
        <v>1</v>
      </c>
      <c r="J2295">
        <v>3.4432035224313511</v>
      </c>
      <c r="K2295">
        <v>7.6266813329963577E-3</v>
      </c>
      <c r="L2295">
        <v>1.6000000000000001E-3</v>
      </c>
      <c r="M2295">
        <v>4.4524302037643464</v>
      </c>
      <c r="N2295">
        <v>101.17970142602501</v>
      </c>
      <c r="O2295">
        <v>353.27220713099888</v>
      </c>
      <c r="P2295">
        <v>169.21427005883771</v>
      </c>
      <c r="Q2295">
        <v>6.6454842543077826</v>
      </c>
      <c r="R2295">
        <v>630.31166287016936</v>
      </c>
      <c r="S2295">
        <v>14448517.90775401</v>
      </c>
      <c r="T2295">
        <v>27698936.10488138</v>
      </c>
      <c r="U2295">
        <v>26045983.420515861</v>
      </c>
      <c r="V2295">
        <v>69999999.99999617</v>
      </c>
      <c r="W2295">
        <v>1806562.5668449199</v>
      </c>
      <c r="X2295">
        <v>0.2324616121918987</v>
      </c>
      <c r="Y2295">
        <v>0.81556120290324119</v>
      </c>
      <c r="Z2295">
        <v>0.48624790246792432</v>
      </c>
      <c r="AA2295">
        <v>1.9096219121574089E-2</v>
      </c>
      <c r="AB2295">
        <v>9.5107999999999998E-2</v>
      </c>
      <c r="AC2295">
        <v>5.4999999999999997E-3</v>
      </c>
      <c r="AD2295">
        <v>1.2121799507630679</v>
      </c>
      <c r="AE2295">
        <v>4.4524302037643464</v>
      </c>
      <c r="AF2295">
        <v>10.217648358291759</v>
      </c>
      <c r="AG2295">
        <v>1</v>
      </c>
      <c r="AH2295" t="s">
        <v>2966</v>
      </c>
    </row>
    <row r="2296" spans="1:34">
      <c r="A2296" t="s">
        <v>99</v>
      </c>
      <c r="B2296" t="s">
        <v>100</v>
      </c>
      <c r="C2296" t="s">
        <v>3220</v>
      </c>
      <c r="D2296" t="s">
        <v>3221</v>
      </c>
      <c r="E2296" t="s">
        <v>39</v>
      </c>
      <c r="F2296" t="s">
        <v>140</v>
      </c>
      <c r="G2296" t="s">
        <v>239</v>
      </c>
      <c r="I2296">
        <v>3</v>
      </c>
      <c r="J2296">
        <v>2.888086773892613</v>
      </c>
      <c r="K2296">
        <v>2.02</v>
      </c>
      <c r="M2296">
        <v>7.9080867738926131</v>
      </c>
      <c r="N2296">
        <v>476.27274623318829</v>
      </c>
      <c r="O2296">
        <v>191.5083929918321</v>
      </c>
      <c r="P2296">
        <v>58.149404109062978</v>
      </c>
      <c r="R2296">
        <v>725.93054333408338</v>
      </c>
      <c r="S2296">
        <v>18031164.55152189</v>
      </c>
      <c r="T2296">
        <v>5293576.424977812</v>
      </c>
      <c r="U2296">
        <v>23953010.62549923</v>
      </c>
      <c r="V2296">
        <v>47277751.60199894</v>
      </c>
      <c r="X2296">
        <v>1.076582364896908</v>
      </c>
      <c r="Y2296">
        <v>0.4713935674552801</v>
      </c>
      <c r="Z2296">
        <v>0.1670959888191465</v>
      </c>
      <c r="AB2296">
        <v>7.5535000000000005E-2</v>
      </c>
      <c r="AC2296">
        <v>5.4999999999999997E-3</v>
      </c>
      <c r="AD2296">
        <v>2.1529869750911832</v>
      </c>
      <c r="AE2296">
        <v>7.9080867738926128E-2</v>
      </c>
      <c r="AF2296">
        <v>10.22118961672272</v>
      </c>
      <c r="AG2296">
        <v>1</v>
      </c>
      <c r="AH2296" t="s">
        <v>1896</v>
      </c>
    </row>
    <row r="2297" spans="1:34">
      <c r="A2297" t="s">
        <v>125</v>
      </c>
      <c r="B2297" t="s">
        <v>145</v>
      </c>
      <c r="C2297" t="s">
        <v>3212</v>
      </c>
      <c r="D2297" t="s">
        <v>3222</v>
      </c>
      <c r="E2297" t="s">
        <v>140</v>
      </c>
      <c r="F2297" t="s">
        <v>40</v>
      </c>
      <c r="G2297" t="s">
        <v>239</v>
      </c>
      <c r="I2297">
        <v>1.5</v>
      </c>
      <c r="J2297">
        <v>4.386085530166751</v>
      </c>
      <c r="K2297">
        <v>2.02</v>
      </c>
      <c r="M2297">
        <v>7.9060855301667514</v>
      </c>
      <c r="N2297">
        <v>99.464667088437494</v>
      </c>
      <c r="O2297">
        <v>471.39846929075219</v>
      </c>
      <c r="P2297">
        <v>58.149404109062978</v>
      </c>
      <c r="R2297">
        <v>629.01254048825274</v>
      </c>
      <c r="S2297">
        <v>2749351.1307364772</v>
      </c>
      <c r="T2297">
        <v>36960835.914220683</v>
      </c>
      <c r="U2297">
        <v>23953010.62549923</v>
      </c>
      <c r="V2297">
        <v>63663197.670456387</v>
      </c>
      <c r="X2297">
        <v>0.2448300229670356</v>
      </c>
      <c r="Y2297">
        <v>1.0882664837512981</v>
      </c>
      <c r="Z2297">
        <v>0.1670959888191465</v>
      </c>
      <c r="AB2297">
        <v>7.8640000000000015E-2</v>
      </c>
      <c r="AC2297">
        <v>5.4999999999999997E-3</v>
      </c>
      <c r="AD2297">
        <v>2.152442133867388</v>
      </c>
      <c r="AE2297">
        <v>7.906085530166751E-2</v>
      </c>
      <c r="AF2297">
        <v>10.221728519335811</v>
      </c>
      <c r="AG2297">
        <v>1</v>
      </c>
      <c r="AH2297" t="s">
        <v>2465</v>
      </c>
    </row>
    <row r="2298" spans="1:34">
      <c r="A2298" t="s">
        <v>1389</v>
      </c>
      <c r="B2298" t="s">
        <v>1458</v>
      </c>
      <c r="C2298" t="s">
        <v>3210</v>
      </c>
      <c r="D2298" t="s">
        <v>3223</v>
      </c>
      <c r="E2298" t="s">
        <v>103</v>
      </c>
      <c r="F2298" t="s">
        <v>40</v>
      </c>
      <c r="G2298" t="s">
        <v>302</v>
      </c>
      <c r="I2298">
        <v>1.6478930151947411</v>
      </c>
      <c r="J2298">
        <v>4.571230313831232</v>
      </c>
      <c r="K2298">
        <v>1.059999999999999E-2</v>
      </c>
      <c r="M2298">
        <v>6.2297233290259726</v>
      </c>
      <c r="N2298">
        <v>162.18013757874911</v>
      </c>
      <c r="O2298">
        <v>449.50431419340453</v>
      </c>
      <c r="P2298">
        <v>42.657638888888862</v>
      </c>
      <c r="R2298">
        <v>654.34209066104245</v>
      </c>
      <c r="S2298">
        <v>23159414.280361209</v>
      </c>
      <c r="T2298">
        <v>35244185.719638802</v>
      </c>
      <c r="U2298">
        <v>11596399.999999991</v>
      </c>
      <c r="V2298">
        <v>70000000</v>
      </c>
      <c r="X2298">
        <v>0.37261086676188571</v>
      </c>
      <c r="Y2298">
        <v>1.03772182411686</v>
      </c>
      <c r="Z2298">
        <v>0.1225794220945082</v>
      </c>
      <c r="AB2298">
        <v>7.2873999999999994E-2</v>
      </c>
      <c r="AC2298">
        <v>5.4999999999999997E-3</v>
      </c>
      <c r="AD2298">
        <v>1.6960503304154479</v>
      </c>
      <c r="AE2298">
        <v>2.220896366797759</v>
      </c>
      <c r="AF2298">
        <v>10.22504402623918</v>
      </c>
      <c r="AG2298">
        <v>1</v>
      </c>
      <c r="AH2298" t="s">
        <v>1099</v>
      </c>
    </row>
    <row r="2299" spans="1:34">
      <c r="A2299" t="s">
        <v>59</v>
      </c>
      <c r="B2299" t="s">
        <v>105</v>
      </c>
      <c r="C2299" t="s">
        <v>2579</v>
      </c>
      <c r="D2299" t="s">
        <v>3224</v>
      </c>
      <c r="E2299" t="s">
        <v>72</v>
      </c>
      <c r="F2299" t="s">
        <v>39</v>
      </c>
      <c r="G2299" t="s">
        <v>140</v>
      </c>
      <c r="H2299" t="s">
        <v>239</v>
      </c>
      <c r="I2299">
        <v>1</v>
      </c>
      <c r="J2299">
        <v>2.5570158614115579</v>
      </c>
      <c r="K2299">
        <v>1.5</v>
      </c>
      <c r="L2299">
        <v>2.02</v>
      </c>
      <c r="M2299">
        <v>7.0770158614115584</v>
      </c>
      <c r="N2299">
        <v>67.599837662337663</v>
      </c>
      <c r="O2299">
        <v>443.6007538853155</v>
      </c>
      <c r="P2299">
        <v>101.549623122</v>
      </c>
      <c r="Q2299">
        <v>68.987406144393248</v>
      </c>
      <c r="R2299">
        <v>681.73762081404641</v>
      </c>
      <c r="S2299">
        <v>5235443.1818181816</v>
      </c>
      <c r="T2299">
        <v>16794238.70407455</v>
      </c>
      <c r="U2299">
        <v>2806982.4122378179</v>
      </c>
      <c r="V2299">
        <v>53254084.867101371</v>
      </c>
      <c r="W2299">
        <v>28417420.568970811</v>
      </c>
      <c r="X2299">
        <v>0.15873054746977161</v>
      </c>
      <c r="Y2299">
        <v>1.00272953358133</v>
      </c>
      <c r="Z2299">
        <v>0.2499620949733542</v>
      </c>
      <c r="AA2299">
        <v>0.19823967282871621</v>
      </c>
      <c r="AB2299">
        <v>9.9680999999999992E-2</v>
      </c>
      <c r="AC2299">
        <v>5.4999999999999997E-3</v>
      </c>
      <c r="AD2299">
        <v>1.9267268313790631</v>
      </c>
      <c r="AE2299">
        <v>1.121707014033732</v>
      </c>
      <c r="AF2299">
        <v>10.23063070682435</v>
      </c>
      <c r="AG2299">
        <v>1</v>
      </c>
      <c r="AH2299" t="s">
        <v>2418</v>
      </c>
    </row>
    <row r="2300" spans="1:34">
      <c r="A2300" t="s">
        <v>988</v>
      </c>
      <c r="B2300" t="s">
        <v>989</v>
      </c>
      <c r="C2300" t="s">
        <v>3225</v>
      </c>
      <c r="D2300" t="s">
        <v>3226</v>
      </c>
      <c r="E2300" t="s">
        <v>72</v>
      </c>
      <c r="F2300" t="s">
        <v>39</v>
      </c>
      <c r="G2300" t="s">
        <v>40</v>
      </c>
      <c r="H2300" t="s">
        <v>239</v>
      </c>
      <c r="I2300">
        <v>1</v>
      </c>
      <c r="J2300">
        <v>2.197878043562322</v>
      </c>
      <c r="K2300">
        <v>1</v>
      </c>
      <c r="L2300">
        <v>2.02</v>
      </c>
      <c r="M2300">
        <v>6.2178780435623207</v>
      </c>
      <c r="N2300">
        <v>70.254206021251477</v>
      </c>
      <c r="O2300">
        <v>392.24664891519478</v>
      </c>
      <c r="P2300">
        <v>125.1515151515151</v>
      </c>
      <c r="Q2300">
        <v>73.079991692392312</v>
      </c>
      <c r="R2300">
        <v>660.73236178035381</v>
      </c>
      <c r="S2300">
        <v>5441017.5619834717</v>
      </c>
      <c r="T2300">
        <v>14850028.533671459</v>
      </c>
      <c r="U2300">
        <v>9812727.2727272715</v>
      </c>
      <c r="V2300">
        <v>60207019.383356303</v>
      </c>
      <c r="W2300">
        <v>30103246.014974091</v>
      </c>
      <c r="X2300">
        <v>0.16496324502300211</v>
      </c>
      <c r="Y2300">
        <v>0.88664704888499246</v>
      </c>
      <c r="Z2300">
        <v>0.28892371995820271</v>
      </c>
      <c r="AA2300">
        <v>0.2099999761275641</v>
      </c>
      <c r="AB2300">
        <v>0.106586</v>
      </c>
      <c r="AC2300">
        <v>5.4999999999999997E-3</v>
      </c>
      <c r="AD2300">
        <v>1.692825435943669</v>
      </c>
      <c r="AE2300">
        <v>2.216673522529967</v>
      </c>
      <c r="AF2300">
        <v>10.23946300203596</v>
      </c>
      <c r="AG2300">
        <v>1</v>
      </c>
      <c r="AH2300" t="s">
        <v>1723</v>
      </c>
    </row>
    <row r="2301" spans="1:34">
      <c r="A2301" t="s">
        <v>99</v>
      </c>
      <c r="B2301" t="s">
        <v>100</v>
      </c>
      <c r="C2301" t="s">
        <v>3227</v>
      </c>
      <c r="D2301" t="s">
        <v>3228</v>
      </c>
      <c r="E2301" t="s">
        <v>72</v>
      </c>
      <c r="F2301" t="s">
        <v>39</v>
      </c>
      <c r="G2301" t="s">
        <v>140</v>
      </c>
      <c r="I2301">
        <v>1</v>
      </c>
      <c r="J2301">
        <v>3</v>
      </c>
      <c r="K2301">
        <v>3.927765425058221</v>
      </c>
      <c r="M2301">
        <v>7.9277654250582206</v>
      </c>
      <c r="N2301">
        <v>60.170646557743339</v>
      </c>
      <c r="O2301">
        <v>476.27274623318817</v>
      </c>
      <c r="P2301">
        <v>260.44925360326079</v>
      </c>
      <c r="R2301">
        <v>796.8926463941923</v>
      </c>
      <c r="S2301">
        <v>4660070.3812316712</v>
      </c>
      <c r="T2301">
        <v>18031164.55152189</v>
      </c>
      <c r="U2301">
        <v>7199204.2084343061</v>
      </c>
      <c r="V2301">
        <v>29890439.141187869</v>
      </c>
      <c r="X2301">
        <v>0.14128613322161709</v>
      </c>
      <c r="Y2301">
        <v>1.0765823648969071</v>
      </c>
      <c r="Z2301">
        <v>0.64108993281742177</v>
      </c>
      <c r="AB2301">
        <v>6.8638000000000005E-2</v>
      </c>
      <c r="AC2301">
        <v>5.4999999999999997E-3</v>
      </c>
      <c r="AD2301">
        <v>2.1583445136284158</v>
      </c>
      <c r="AE2301">
        <v>7.9277654250582211E-2</v>
      </c>
      <c r="AF2301">
        <v>10.23952559293722</v>
      </c>
      <c r="AG2301">
        <v>1</v>
      </c>
      <c r="AH2301" t="s">
        <v>1713</v>
      </c>
    </row>
    <row r="2302" spans="1:34">
      <c r="A2302" t="s">
        <v>459</v>
      </c>
      <c r="B2302" t="s">
        <v>796</v>
      </c>
      <c r="C2302" t="s">
        <v>2550</v>
      </c>
      <c r="D2302" t="s">
        <v>3229</v>
      </c>
      <c r="E2302" t="s">
        <v>39</v>
      </c>
      <c r="F2302" t="s">
        <v>140</v>
      </c>
      <c r="I2302">
        <v>3</v>
      </c>
      <c r="J2302">
        <v>4.1287713071470993</v>
      </c>
      <c r="M2302">
        <v>7.1287713071470993</v>
      </c>
      <c r="N2302">
        <v>506.75000000000011</v>
      </c>
      <c r="O2302">
        <v>275.80339295030439</v>
      </c>
      <c r="R2302">
        <v>782.55339295030444</v>
      </c>
      <c r="S2302">
        <v>19185000</v>
      </c>
      <c r="T2302">
        <v>7623615.4251103355</v>
      </c>
      <c r="V2302">
        <v>26808615.42511034</v>
      </c>
      <c r="X2302">
        <v>1.1454741379310349</v>
      </c>
      <c r="Y2302">
        <v>0.67888379870985338</v>
      </c>
      <c r="AB2302">
        <v>4.4491999999999997E-2</v>
      </c>
      <c r="AC2302">
        <v>5.4999999999999997E-3</v>
      </c>
      <c r="AD2302">
        <v>1.940817319223294</v>
      </c>
      <c r="AE2302">
        <v>1.129910252182815</v>
      </c>
      <c r="AF2302">
        <v>10.24949087855321</v>
      </c>
      <c r="AG2302">
        <v>1</v>
      </c>
      <c r="AH2302" t="s">
        <v>2010</v>
      </c>
    </row>
    <row r="2303" spans="1:34">
      <c r="A2303" t="s">
        <v>422</v>
      </c>
      <c r="B2303" t="s">
        <v>500</v>
      </c>
      <c r="C2303" t="s">
        <v>3149</v>
      </c>
      <c r="D2303" t="s">
        <v>3230</v>
      </c>
      <c r="E2303" t="s">
        <v>53</v>
      </c>
      <c r="F2303" t="s">
        <v>39</v>
      </c>
      <c r="G2303" t="s">
        <v>140</v>
      </c>
      <c r="I2303">
        <v>2.6121856129169538</v>
      </c>
      <c r="J2303">
        <v>3</v>
      </c>
      <c r="K2303">
        <v>1.5</v>
      </c>
      <c r="M2303">
        <v>7.1121856129169547</v>
      </c>
      <c r="N2303">
        <v>245.4310038839549</v>
      </c>
      <c r="O2303">
        <v>435.63640787743958</v>
      </c>
      <c r="P2303">
        <v>98.483511307937491</v>
      </c>
      <c r="R2303">
        <v>779.55092306933193</v>
      </c>
      <c r="S2303">
        <v>20560241.668138579</v>
      </c>
      <c r="T2303">
        <v>16492717.28688442</v>
      </c>
      <c r="U2303">
        <v>2722230.5276770229</v>
      </c>
      <c r="V2303">
        <v>39775189.482700028</v>
      </c>
      <c r="X2303">
        <v>0.58990763027335114</v>
      </c>
      <c r="Y2303">
        <v>0.98472666751807125</v>
      </c>
      <c r="Z2303">
        <v>0.24241493025817981</v>
      </c>
      <c r="AB2303">
        <v>6.8638000000000005E-2</v>
      </c>
      <c r="AC2303">
        <v>5.4999999999999997E-3</v>
      </c>
      <c r="AD2303">
        <v>1.936301842260113</v>
      </c>
      <c r="AE2303">
        <v>1.1272814196473371</v>
      </c>
      <c r="AF2303">
        <v>10.24990687482441</v>
      </c>
      <c r="AG2303">
        <v>1</v>
      </c>
      <c r="AH2303" t="s">
        <v>1145</v>
      </c>
    </row>
    <row r="2304" spans="1:34">
      <c r="A2304" t="s">
        <v>35</v>
      </c>
      <c r="B2304" t="s">
        <v>68</v>
      </c>
      <c r="C2304" t="s">
        <v>2699</v>
      </c>
      <c r="D2304" t="s">
        <v>3231</v>
      </c>
      <c r="E2304" t="s">
        <v>72</v>
      </c>
      <c r="F2304" t="s">
        <v>40</v>
      </c>
      <c r="G2304" t="s">
        <v>239</v>
      </c>
      <c r="I2304">
        <v>2.284128682463678</v>
      </c>
      <c r="J2304">
        <v>2.7993002298403922</v>
      </c>
      <c r="K2304">
        <v>2.02</v>
      </c>
      <c r="M2304">
        <v>7.1034289123040697</v>
      </c>
      <c r="N2304">
        <v>160.4696470368529</v>
      </c>
      <c r="O2304">
        <v>350.33666512850948</v>
      </c>
      <c r="P2304">
        <v>73.079991692392312</v>
      </c>
      <c r="R2304">
        <v>583.8863038577548</v>
      </c>
      <c r="S2304">
        <v>12427984.275115039</v>
      </c>
      <c r="T2304">
        <v>27468769.70990653</v>
      </c>
      <c r="U2304">
        <v>30103246.014974091</v>
      </c>
      <c r="V2304">
        <v>69999999.999995664</v>
      </c>
      <c r="X2304">
        <v>0.37679727950932262</v>
      </c>
      <c r="Y2304">
        <v>0.80878423568533764</v>
      </c>
      <c r="Z2304">
        <v>0.2099999761275641</v>
      </c>
      <c r="AB2304">
        <v>8.2440000000000013E-2</v>
      </c>
      <c r="AC2304">
        <v>5.4999999999999997E-3</v>
      </c>
      <c r="AD2304">
        <v>1.933917819056606</v>
      </c>
      <c r="AE2304">
        <v>1.125893482600195</v>
      </c>
      <c r="AF2304">
        <v>10.25118021396087</v>
      </c>
      <c r="AG2304">
        <v>1</v>
      </c>
      <c r="AH2304" t="s">
        <v>2457</v>
      </c>
    </row>
    <row r="2305" spans="1:34">
      <c r="A2305" t="s">
        <v>1389</v>
      </c>
      <c r="B2305" t="s">
        <v>1525</v>
      </c>
      <c r="C2305" t="s">
        <v>3210</v>
      </c>
      <c r="D2305" t="s">
        <v>3232</v>
      </c>
      <c r="E2305" t="s">
        <v>103</v>
      </c>
      <c r="F2305" t="s">
        <v>40</v>
      </c>
      <c r="G2305" t="s">
        <v>302</v>
      </c>
      <c r="I2305">
        <v>1.622908781091553</v>
      </c>
      <c r="J2305">
        <v>4.6167721169175708</v>
      </c>
      <c r="K2305">
        <v>1.059999999999999E-2</v>
      </c>
      <c r="M2305">
        <v>6.250280898009124</v>
      </c>
      <c r="N2305">
        <v>159.72127253909369</v>
      </c>
      <c r="O2305">
        <v>453.98259149689437</v>
      </c>
      <c r="P2305">
        <v>42.657638888888862</v>
      </c>
      <c r="R2305">
        <v>656.36150292487696</v>
      </c>
      <c r="S2305">
        <v>22808286.97856554</v>
      </c>
      <c r="T2305">
        <v>35595313.021434471</v>
      </c>
      <c r="U2305">
        <v>11596399.999999991</v>
      </c>
      <c r="V2305">
        <v>70000000</v>
      </c>
      <c r="X2305">
        <v>0.3669615940004069</v>
      </c>
      <c r="Y2305">
        <v>1.0480603368864601</v>
      </c>
      <c r="Z2305">
        <v>0.1225794220945082</v>
      </c>
      <c r="AB2305">
        <v>7.2873999999999994E-2</v>
      </c>
      <c r="AC2305">
        <v>5.4999999999999997E-3</v>
      </c>
      <c r="AD2305">
        <v>1.7016471554789241</v>
      </c>
      <c r="AE2305">
        <v>2.228225140140252</v>
      </c>
      <c r="AF2305">
        <v>10.2585271936283</v>
      </c>
      <c r="AG2305">
        <v>1</v>
      </c>
      <c r="AH2305" t="s">
        <v>1099</v>
      </c>
    </row>
    <row r="2306" spans="1:34">
      <c r="A2306" t="s">
        <v>2958</v>
      </c>
      <c r="B2306" t="s">
        <v>3086</v>
      </c>
      <c r="C2306" t="s">
        <v>2964</v>
      </c>
      <c r="D2306" t="s">
        <v>3233</v>
      </c>
      <c r="E2306" t="s">
        <v>103</v>
      </c>
      <c r="F2306" t="s">
        <v>40</v>
      </c>
      <c r="G2306" t="s">
        <v>41</v>
      </c>
      <c r="H2306" t="s">
        <v>302</v>
      </c>
      <c r="I2306">
        <v>1</v>
      </c>
      <c r="J2306">
        <v>3.4614272798704961</v>
      </c>
      <c r="K2306">
        <v>7.5837540737137459E-3</v>
      </c>
      <c r="L2306">
        <v>1.599999999999999E-3</v>
      </c>
      <c r="M2306">
        <v>4.47061103394421</v>
      </c>
      <c r="N2306">
        <v>101.17970142602501</v>
      </c>
      <c r="O2306">
        <v>355.14196213409582</v>
      </c>
      <c r="P2306">
        <v>168.26183681455001</v>
      </c>
      <c r="Q2306">
        <v>6.6454842543077799</v>
      </c>
      <c r="R2306">
        <v>631.22898462897865</v>
      </c>
      <c r="S2306">
        <v>14448517.90775401</v>
      </c>
      <c r="T2306">
        <v>27845537.573429279</v>
      </c>
      <c r="U2306">
        <v>25899381.951968089</v>
      </c>
      <c r="V2306">
        <v>69999999.999996305</v>
      </c>
      <c r="W2306">
        <v>1806562.566844919</v>
      </c>
      <c r="X2306">
        <v>0.2324616121918987</v>
      </c>
      <c r="Y2306">
        <v>0.81987770334873089</v>
      </c>
      <c r="Z2306">
        <v>0.48351102532916668</v>
      </c>
      <c r="AA2306">
        <v>1.9096219121574078E-2</v>
      </c>
      <c r="AB2306">
        <v>9.5107999999999998E-2</v>
      </c>
      <c r="AC2306">
        <v>5.4999999999999997E-3</v>
      </c>
      <c r="AD2306">
        <v>1.2171297055764341</v>
      </c>
      <c r="AE2306">
        <v>4.47061103394421</v>
      </c>
      <c r="AF2306">
        <v>10.25895977346485</v>
      </c>
      <c r="AG2306">
        <v>1</v>
      </c>
      <c r="AH2306" t="s">
        <v>2966</v>
      </c>
    </row>
    <row r="2307" spans="1:34">
      <c r="A2307" t="s">
        <v>1389</v>
      </c>
      <c r="B2307" t="s">
        <v>1530</v>
      </c>
      <c r="C2307" t="s">
        <v>3210</v>
      </c>
      <c r="D2307" t="s">
        <v>3234</v>
      </c>
      <c r="E2307" t="s">
        <v>103</v>
      </c>
      <c r="F2307" t="s">
        <v>40</v>
      </c>
      <c r="G2307" t="s">
        <v>302</v>
      </c>
      <c r="I2307">
        <v>1.621351672176762</v>
      </c>
      <c r="J2307">
        <v>4.6196104487747141</v>
      </c>
      <c r="K2307">
        <v>1.059999999999999E-2</v>
      </c>
      <c r="M2307">
        <v>6.2515621209514762</v>
      </c>
      <c r="N2307">
        <v>159.56802707006301</v>
      </c>
      <c r="O2307">
        <v>454.2616941295135</v>
      </c>
      <c r="P2307">
        <v>42.657638888888862</v>
      </c>
      <c r="R2307">
        <v>656.48736008846538</v>
      </c>
      <c r="S2307">
        <v>22786403.439946972</v>
      </c>
      <c r="T2307">
        <v>35617196.560053043</v>
      </c>
      <c r="U2307">
        <v>11596399.999999991</v>
      </c>
      <c r="V2307">
        <v>70000000</v>
      </c>
      <c r="X2307">
        <v>0.36660951064485342</v>
      </c>
      <c r="Y2307">
        <v>1.048704670842536</v>
      </c>
      <c r="Z2307">
        <v>0.1225794220945082</v>
      </c>
      <c r="AB2307">
        <v>7.2873999999999994E-2</v>
      </c>
      <c r="AC2307">
        <v>5.4999999999999997E-3</v>
      </c>
      <c r="AD2307">
        <v>1.7019959701019729</v>
      </c>
      <c r="AE2307">
        <v>2.228681896119201</v>
      </c>
      <c r="AF2307">
        <v>10.26061398717265</v>
      </c>
      <c r="AG2307">
        <v>1</v>
      </c>
      <c r="AH2307" t="s">
        <v>1099</v>
      </c>
    </row>
    <row r="2308" spans="1:34">
      <c r="A2308" t="s">
        <v>125</v>
      </c>
      <c r="B2308" t="s">
        <v>145</v>
      </c>
      <c r="C2308" t="s">
        <v>3182</v>
      </c>
      <c r="D2308" t="s">
        <v>3235</v>
      </c>
      <c r="E2308" t="s">
        <v>53</v>
      </c>
      <c r="F2308" t="s">
        <v>140</v>
      </c>
      <c r="G2308" t="s">
        <v>239</v>
      </c>
      <c r="H2308" t="s">
        <v>302</v>
      </c>
      <c r="I2308">
        <v>4.4006336268012189</v>
      </c>
      <c r="J2308">
        <v>1.5</v>
      </c>
      <c r="K2308">
        <v>2.02</v>
      </c>
      <c r="L2308">
        <v>4.1863561245219444E-3</v>
      </c>
      <c r="M2308">
        <v>7.9248199829257411</v>
      </c>
      <c r="N2308">
        <v>458.4214852763028</v>
      </c>
      <c r="O2308">
        <v>99.464667088437494</v>
      </c>
      <c r="P2308">
        <v>58.149404109062978</v>
      </c>
      <c r="Q2308">
        <v>18.005500013000241</v>
      </c>
      <c r="R2308">
        <v>634.04105648680343</v>
      </c>
      <c r="S2308">
        <v>38402876.466268636</v>
      </c>
      <c r="T2308">
        <v>2749351.1307364772</v>
      </c>
      <c r="U2308">
        <v>23953010.62549923</v>
      </c>
      <c r="V2308">
        <v>69999999.999981493</v>
      </c>
      <c r="W2308">
        <v>4894761.7774771433</v>
      </c>
      <c r="X2308">
        <v>1.1018425861697461</v>
      </c>
      <c r="Y2308">
        <v>0.2448300229670356</v>
      </c>
      <c r="Z2308">
        <v>0.1670959888191465</v>
      </c>
      <c r="AA2308">
        <v>5.1739942566092628E-2</v>
      </c>
      <c r="AB2308">
        <v>9.3907000000000004E-2</v>
      </c>
      <c r="AC2308">
        <v>5.4999999999999997E-3</v>
      </c>
      <c r="AD2308">
        <v>2.1575426131525579</v>
      </c>
      <c r="AE2308">
        <v>7.9248199829257418E-2</v>
      </c>
      <c r="AF2308">
        <v>10.261017795907559</v>
      </c>
      <c r="AG2308">
        <v>1</v>
      </c>
      <c r="AH2308" t="s">
        <v>2265</v>
      </c>
    </row>
    <row r="2309" spans="1:34">
      <c r="A2309" t="s">
        <v>99</v>
      </c>
      <c r="B2309" t="s">
        <v>204</v>
      </c>
      <c r="C2309" t="s">
        <v>2630</v>
      </c>
      <c r="D2309" t="s">
        <v>3236</v>
      </c>
      <c r="E2309" t="s">
        <v>140</v>
      </c>
      <c r="F2309" t="s">
        <v>103</v>
      </c>
      <c r="G2309" t="s">
        <v>41</v>
      </c>
      <c r="H2309" t="s">
        <v>239</v>
      </c>
      <c r="I2309">
        <v>4.0710981774422654</v>
      </c>
      <c r="J2309">
        <v>1</v>
      </c>
      <c r="K2309">
        <v>6.8606526084285012E-3</v>
      </c>
      <c r="L2309">
        <v>2.02</v>
      </c>
      <c r="M2309">
        <v>7.0979588300506933</v>
      </c>
      <c r="N2309">
        <v>269.95361660242628</v>
      </c>
      <c r="O2309">
        <v>104.33745543672011</v>
      </c>
      <c r="P2309">
        <v>153.879599345163</v>
      </c>
      <c r="Q2309">
        <v>58.149404109062978</v>
      </c>
      <c r="R2309">
        <v>586.32007549337243</v>
      </c>
      <c r="S2309">
        <v>7461918.9183267336</v>
      </c>
      <c r="T2309">
        <v>14899446.94518717</v>
      </c>
      <c r="U2309">
        <v>23685623.510984801</v>
      </c>
      <c r="V2309">
        <v>69999999.999997944</v>
      </c>
      <c r="W2309">
        <v>23953010.62549923</v>
      </c>
      <c r="X2309">
        <v>0.66448470685616434</v>
      </c>
      <c r="Y2309">
        <v>0.23971659098592421</v>
      </c>
      <c r="Z2309">
        <v>0.442182756738974</v>
      </c>
      <c r="AA2309">
        <v>0.1670959888191465</v>
      </c>
      <c r="AB2309">
        <v>0.10087400000000001</v>
      </c>
      <c r="AC2309">
        <v>5.4999999999999997E-3</v>
      </c>
      <c r="AD2309">
        <v>1.93242858200333</v>
      </c>
      <c r="AE2309">
        <v>1.125026474563035</v>
      </c>
      <c r="AF2309">
        <v>10.261787886617061</v>
      </c>
      <c r="AG2309">
        <v>1</v>
      </c>
      <c r="AH2309" t="s">
        <v>2632</v>
      </c>
    </row>
    <row r="2310" spans="1:34">
      <c r="A2310" t="s">
        <v>459</v>
      </c>
      <c r="B2310" t="s">
        <v>796</v>
      </c>
      <c r="C2310" t="s">
        <v>2570</v>
      </c>
      <c r="D2310" t="s">
        <v>3237</v>
      </c>
      <c r="E2310" t="s">
        <v>53</v>
      </c>
      <c r="F2310" t="s">
        <v>140</v>
      </c>
      <c r="G2310" t="s">
        <v>239</v>
      </c>
      <c r="H2310" t="s">
        <v>302</v>
      </c>
      <c r="I2310">
        <v>3.584987389133103</v>
      </c>
      <c r="J2310">
        <v>1.5</v>
      </c>
      <c r="K2310">
        <v>2.02</v>
      </c>
      <c r="L2310">
        <v>6.7669780458007919E-3</v>
      </c>
      <c r="M2310">
        <v>7.1117543671789054</v>
      </c>
      <c r="N2310">
        <v>400.92108968471871</v>
      </c>
      <c r="O2310">
        <v>100.2005339238125</v>
      </c>
      <c r="P2310">
        <v>61.974581298003081</v>
      </c>
      <c r="Q2310">
        <v>29.853686660577079</v>
      </c>
      <c r="R2310">
        <v>592.94989156711131</v>
      </c>
      <c r="S2310">
        <v>33585954.355093479</v>
      </c>
      <c r="T2310">
        <v>2769691.5830310681</v>
      </c>
      <c r="U2310">
        <v>25528684.72319508</v>
      </c>
      <c r="V2310">
        <v>69999999.999992058</v>
      </c>
      <c r="W2310">
        <v>8115669.3386724275</v>
      </c>
      <c r="X2310">
        <v>0.96363705562785174</v>
      </c>
      <c r="Y2310">
        <v>0.2466413424986775</v>
      </c>
      <c r="Z2310">
        <v>0.17808787729311229</v>
      </c>
      <c r="AA2310">
        <v>8.5786455921198504E-2</v>
      </c>
      <c r="AB2310">
        <v>9.3907000000000004E-2</v>
      </c>
      <c r="AC2310">
        <v>5.4999999999999997E-3</v>
      </c>
      <c r="AD2310">
        <v>1.9361844350434709</v>
      </c>
      <c r="AE2310">
        <v>1.127213067197856</v>
      </c>
      <c r="AF2310">
        <v>10.274558869420231</v>
      </c>
      <c r="AG2310">
        <v>1</v>
      </c>
      <c r="AH2310" t="s">
        <v>2265</v>
      </c>
    </row>
    <row r="2311" spans="1:34">
      <c r="A2311" t="s">
        <v>59</v>
      </c>
      <c r="B2311" t="s">
        <v>88</v>
      </c>
      <c r="C2311" t="s">
        <v>2639</v>
      </c>
      <c r="D2311" t="s">
        <v>3238</v>
      </c>
      <c r="E2311" t="s">
        <v>53</v>
      </c>
      <c r="F2311" t="s">
        <v>140</v>
      </c>
      <c r="G2311" t="s">
        <v>239</v>
      </c>
      <c r="I2311">
        <v>3.6048084190777869</v>
      </c>
      <c r="J2311">
        <v>1.5</v>
      </c>
      <c r="K2311">
        <v>2.02</v>
      </c>
      <c r="M2311">
        <v>7.1248084190777874</v>
      </c>
      <c r="N2311">
        <v>417.70957237474698</v>
      </c>
      <c r="O2311">
        <v>101.549623122</v>
      </c>
      <c r="P2311">
        <v>68.987406144393248</v>
      </c>
      <c r="R2311">
        <v>588.24660164114027</v>
      </c>
      <c r="S2311">
        <v>34992358.82676141</v>
      </c>
      <c r="T2311">
        <v>2806982.4122378179</v>
      </c>
      <c r="U2311">
        <v>28417420.568970811</v>
      </c>
      <c r="V2311">
        <v>66216761.80797004</v>
      </c>
      <c r="X2311">
        <v>1.003989145962138</v>
      </c>
      <c r="Y2311">
        <v>0.2499620949733542</v>
      </c>
      <c r="Z2311">
        <v>0.19823967282871621</v>
      </c>
      <c r="AB2311">
        <v>7.5535000000000005E-2</v>
      </c>
      <c r="AC2311">
        <v>5.4999999999999997E-3</v>
      </c>
      <c r="AD2311">
        <v>1.9397384177593979</v>
      </c>
      <c r="AE2311">
        <v>1.1292821344238291</v>
      </c>
      <c r="AF2311">
        <v>10.274863971261009</v>
      </c>
      <c r="AG2311">
        <v>1</v>
      </c>
      <c r="AH2311" t="s">
        <v>2443</v>
      </c>
    </row>
    <row r="2312" spans="1:34">
      <c r="A2312" t="s">
        <v>59</v>
      </c>
      <c r="B2312" t="s">
        <v>110</v>
      </c>
      <c r="C2312" t="s">
        <v>2579</v>
      </c>
      <c r="D2312" t="s">
        <v>3239</v>
      </c>
      <c r="E2312" t="s">
        <v>72</v>
      </c>
      <c r="F2312" t="s">
        <v>39</v>
      </c>
      <c r="G2312" t="s">
        <v>140</v>
      </c>
      <c r="H2312" t="s">
        <v>239</v>
      </c>
      <c r="I2312">
        <v>1</v>
      </c>
      <c r="J2312">
        <v>2.5924895872908462</v>
      </c>
      <c r="K2312">
        <v>1.5</v>
      </c>
      <c r="L2312">
        <v>2.02</v>
      </c>
      <c r="M2312">
        <v>7.1124895872908453</v>
      </c>
      <c r="N2312">
        <v>67.599837662337663</v>
      </c>
      <c r="O2312">
        <v>449.75486961867909</v>
      </c>
      <c r="P2312">
        <v>101.549623122</v>
      </c>
      <c r="Q2312">
        <v>68.987406144393248</v>
      </c>
      <c r="R2312">
        <v>687.89173654741001</v>
      </c>
      <c r="S2312">
        <v>5235443.1818181816</v>
      </c>
      <c r="T2312">
        <v>17027226.785662271</v>
      </c>
      <c r="U2312">
        <v>2806982.4122378179</v>
      </c>
      <c r="V2312">
        <v>53487072.948689088</v>
      </c>
      <c r="W2312">
        <v>28417420.568970811</v>
      </c>
      <c r="X2312">
        <v>0.15873054746977161</v>
      </c>
      <c r="Y2312">
        <v>1.016640496411922</v>
      </c>
      <c r="Z2312">
        <v>0.2499620949733542</v>
      </c>
      <c r="AA2312">
        <v>0.19823967282871621</v>
      </c>
      <c r="AB2312">
        <v>9.9680999999999992E-2</v>
      </c>
      <c r="AC2312">
        <v>5.4999999999999997E-3</v>
      </c>
      <c r="AD2312">
        <v>1.936384599681277</v>
      </c>
      <c r="AE2312">
        <v>1.127329599585599</v>
      </c>
      <c r="AF2312">
        <v>10.281384786557719</v>
      </c>
      <c r="AG2312">
        <v>1</v>
      </c>
      <c r="AH2312" t="s">
        <v>2418</v>
      </c>
    </row>
    <row r="2313" spans="1:34">
      <c r="A2313" t="s">
        <v>125</v>
      </c>
      <c r="B2313" t="s">
        <v>126</v>
      </c>
      <c r="C2313" t="s">
        <v>3240</v>
      </c>
      <c r="D2313" t="s">
        <v>3241</v>
      </c>
      <c r="E2313" t="s">
        <v>53</v>
      </c>
      <c r="F2313" t="s">
        <v>72</v>
      </c>
      <c r="I2313">
        <v>5</v>
      </c>
      <c r="J2313">
        <v>2.9764238377528569</v>
      </c>
      <c r="M2313">
        <v>7.9764238377528569</v>
      </c>
      <c r="N2313">
        <v>520.85849919926784</v>
      </c>
      <c r="O2313">
        <v>179.09334674746921</v>
      </c>
      <c r="R2313">
        <v>699.95184594673697</v>
      </c>
      <c r="S2313">
        <v>43633348.880014978</v>
      </c>
      <c r="T2313">
        <v>13870344.568303989</v>
      </c>
      <c r="V2313">
        <v>57503693.448318973</v>
      </c>
      <c r="X2313">
        <v>1.251913564741205</v>
      </c>
      <c r="Y2313">
        <v>0.42052741486474698</v>
      </c>
      <c r="AB2313">
        <v>4.8292000000000002E-2</v>
      </c>
      <c r="AC2313">
        <v>5.4999999999999997E-3</v>
      </c>
      <c r="AD2313">
        <v>2.1715918301735528</v>
      </c>
      <c r="AE2313">
        <v>7.9764238377528565E-2</v>
      </c>
      <c r="AF2313">
        <v>10.28157190630394</v>
      </c>
      <c r="AG2313">
        <v>1</v>
      </c>
      <c r="AH2313" t="s">
        <v>1304</v>
      </c>
    </row>
    <row r="2314" spans="1:34">
      <c r="A2314" t="s">
        <v>99</v>
      </c>
      <c r="B2314" t="s">
        <v>204</v>
      </c>
      <c r="C2314" t="s">
        <v>2644</v>
      </c>
      <c r="D2314" t="s">
        <v>3242</v>
      </c>
      <c r="E2314" t="s">
        <v>72</v>
      </c>
      <c r="F2314" t="s">
        <v>140</v>
      </c>
      <c r="G2314" t="s">
        <v>103</v>
      </c>
      <c r="I2314">
        <v>1</v>
      </c>
      <c r="J2314">
        <v>1.9924368848233449</v>
      </c>
      <c r="K2314">
        <v>4.1402872722422206</v>
      </c>
      <c r="M2314">
        <v>7.1327241570655664</v>
      </c>
      <c r="N2314">
        <v>60.170646557743339</v>
      </c>
      <c r="O2314">
        <v>132.11804762911831</v>
      </c>
      <c r="P2314">
        <v>431.98703876279228</v>
      </c>
      <c r="R2314">
        <v>624.27573294965396</v>
      </c>
      <c r="S2314">
        <v>4660070.3812316712</v>
      </c>
      <c r="T2314">
        <v>3651939.0681400839</v>
      </c>
      <c r="U2314">
        <v>61687990.550606661</v>
      </c>
      <c r="V2314">
        <v>69999999.999978423</v>
      </c>
      <c r="X2314">
        <v>0.14128613322161709</v>
      </c>
      <c r="Y2314">
        <v>0.3252055788477789</v>
      </c>
      <c r="Z2314">
        <v>0.99249555060431605</v>
      </c>
      <c r="AB2314">
        <v>7.1743000000000001E-2</v>
      </c>
      <c r="AC2314">
        <v>5.4999999999999997E-3</v>
      </c>
      <c r="AD2314">
        <v>1.9418934877874841</v>
      </c>
      <c r="AE2314">
        <v>1.1305367788948919</v>
      </c>
      <c r="AF2314">
        <v>10.282397423747939</v>
      </c>
      <c r="AG2314">
        <v>1</v>
      </c>
      <c r="AH2314" t="s">
        <v>2646</v>
      </c>
    </row>
    <row r="2315" spans="1:34">
      <c r="A2315" t="s">
        <v>99</v>
      </c>
      <c r="B2315" t="s">
        <v>204</v>
      </c>
      <c r="C2315" t="s">
        <v>2656</v>
      </c>
      <c r="D2315" t="s">
        <v>3243</v>
      </c>
      <c r="E2315" t="s">
        <v>72</v>
      </c>
      <c r="F2315" t="s">
        <v>39</v>
      </c>
      <c r="G2315" t="s">
        <v>40</v>
      </c>
      <c r="H2315" t="s">
        <v>239</v>
      </c>
      <c r="I2315">
        <v>1</v>
      </c>
      <c r="J2315">
        <v>3</v>
      </c>
      <c r="K2315">
        <v>1.0901621452225421</v>
      </c>
      <c r="L2315">
        <v>2.02</v>
      </c>
      <c r="M2315">
        <v>7.1101621452225423</v>
      </c>
      <c r="N2315">
        <v>60.170646557743339</v>
      </c>
      <c r="O2315">
        <v>476.27274623318817</v>
      </c>
      <c r="P2315">
        <v>117.1661525982809</v>
      </c>
      <c r="Q2315">
        <v>58.149404109062978</v>
      </c>
      <c r="R2315">
        <v>711.75894949827534</v>
      </c>
      <c r="S2315">
        <v>4660070.3812316712</v>
      </c>
      <c r="T2315">
        <v>18031164.55152189</v>
      </c>
      <c r="U2315">
        <v>9186620.7105024979</v>
      </c>
      <c r="V2315">
        <v>55830866.268755287</v>
      </c>
      <c r="W2315">
        <v>23953010.62549923</v>
      </c>
      <c r="X2315">
        <v>0.14128613322161709</v>
      </c>
      <c r="Y2315">
        <v>1.0765823648969071</v>
      </c>
      <c r="Z2315">
        <v>0.27048878010707739</v>
      </c>
      <c r="AA2315">
        <v>0.1670959888191465</v>
      </c>
      <c r="AB2315">
        <v>0.106586</v>
      </c>
      <c r="AC2315">
        <v>5.4999999999999997E-3</v>
      </c>
      <c r="AD2315">
        <v>1.935750950531792</v>
      </c>
      <c r="AE2315">
        <v>1.126960700017773</v>
      </c>
      <c r="AF2315">
        <v>10.28495979577211</v>
      </c>
      <c r="AG2315">
        <v>1</v>
      </c>
      <c r="AH2315" t="s">
        <v>1723</v>
      </c>
    </row>
    <row r="2316" spans="1:34">
      <c r="A2316" t="s">
        <v>59</v>
      </c>
      <c r="B2316" t="s">
        <v>90</v>
      </c>
      <c r="C2316" t="s">
        <v>2639</v>
      </c>
      <c r="D2316" t="s">
        <v>3244</v>
      </c>
      <c r="E2316" t="s">
        <v>53</v>
      </c>
      <c r="F2316" t="s">
        <v>140</v>
      </c>
      <c r="G2316" t="s">
        <v>239</v>
      </c>
      <c r="I2316">
        <v>3.6164999217808478</v>
      </c>
      <c r="J2316">
        <v>1.5</v>
      </c>
      <c r="K2316">
        <v>2.02</v>
      </c>
      <c r="M2316">
        <v>7.1364999217808478</v>
      </c>
      <c r="N2316">
        <v>419.0643330240697</v>
      </c>
      <c r="O2316">
        <v>101.549623122</v>
      </c>
      <c r="P2316">
        <v>68.987406144393248</v>
      </c>
      <c r="R2316">
        <v>589.60136229046293</v>
      </c>
      <c r="S2316">
        <v>35105849.811648257</v>
      </c>
      <c r="T2316">
        <v>2806982.4122378179</v>
      </c>
      <c r="U2316">
        <v>28417420.568970811</v>
      </c>
      <c r="V2316">
        <v>66330252.792856887</v>
      </c>
      <c r="X2316">
        <v>1.0072453916343731</v>
      </c>
      <c r="Y2316">
        <v>0.2499620949733542</v>
      </c>
      <c r="Z2316">
        <v>0.19823967282871621</v>
      </c>
      <c r="AB2316">
        <v>7.5535000000000005E-2</v>
      </c>
      <c r="AC2316">
        <v>5.4999999999999997E-3</v>
      </c>
      <c r="AD2316">
        <v>1.9429214446733201</v>
      </c>
      <c r="AE2316">
        <v>1.1311352376022641</v>
      </c>
      <c r="AF2316">
        <v>10.29159160405643</v>
      </c>
      <c r="AG2316">
        <v>1</v>
      </c>
      <c r="AH2316" t="s">
        <v>2443</v>
      </c>
    </row>
    <row r="2317" spans="1:34">
      <c r="A2317" t="s">
        <v>125</v>
      </c>
      <c r="B2317" t="s">
        <v>126</v>
      </c>
      <c r="C2317" t="s">
        <v>3245</v>
      </c>
      <c r="D2317" t="s">
        <v>3246</v>
      </c>
      <c r="E2317" t="s">
        <v>39</v>
      </c>
      <c r="F2317" t="s">
        <v>140</v>
      </c>
      <c r="G2317" t="s">
        <v>239</v>
      </c>
      <c r="I2317">
        <v>3</v>
      </c>
      <c r="J2317">
        <v>2.946362941817529</v>
      </c>
      <c r="K2317">
        <v>2.02</v>
      </c>
      <c r="M2317">
        <v>7.966362941817529</v>
      </c>
      <c r="N2317">
        <v>476.27274623318829</v>
      </c>
      <c r="O2317">
        <v>195.3726727530599</v>
      </c>
      <c r="P2317">
        <v>58.149404109062978</v>
      </c>
      <c r="R2317">
        <v>729.79482309531113</v>
      </c>
      <c r="S2317">
        <v>18031164.55152189</v>
      </c>
      <c r="T2317">
        <v>5400390.8570973855</v>
      </c>
      <c r="U2317">
        <v>23953010.62549923</v>
      </c>
      <c r="V2317">
        <v>47384566.034118503</v>
      </c>
      <c r="X2317">
        <v>1.076582364896908</v>
      </c>
      <c r="Y2317">
        <v>0.48090540447627222</v>
      </c>
      <c r="Z2317">
        <v>0.1670959888191465</v>
      </c>
      <c r="AB2317">
        <v>7.5535000000000005E-2</v>
      </c>
      <c r="AC2317">
        <v>5.4999999999999997E-3</v>
      </c>
      <c r="AD2317">
        <v>2.1688527380864482</v>
      </c>
      <c r="AE2317">
        <v>7.9663629418175286E-2</v>
      </c>
      <c r="AF2317">
        <v>10.29591430932215</v>
      </c>
      <c r="AG2317">
        <v>1</v>
      </c>
      <c r="AH2317" t="s">
        <v>1896</v>
      </c>
    </row>
    <row r="2318" spans="1:34">
      <c r="A2318" t="s">
        <v>125</v>
      </c>
      <c r="B2318" t="s">
        <v>145</v>
      </c>
      <c r="C2318" t="s">
        <v>3180</v>
      </c>
      <c r="D2318" t="s">
        <v>3247</v>
      </c>
      <c r="E2318" t="s">
        <v>53</v>
      </c>
      <c r="F2318" t="s">
        <v>72</v>
      </c>
      <c r="G2318" t="s">
        <v>140</v>
      </c>
      <c r="I2318">
        <v>5</v>
      </c>
      <c r="J2318">
        <v>1</v>
      </c>
      <c r="K2318">
        <v>1.9728352287136799</v>
      </c>
      <c r="M2318">
        <v>7.9728352287136799</v>
      </c>
      <c r="N2318">
        <v>520.85849919926784</v>
      </c>
      <c r="O2318">
        <v>60.170646557743339</v>
      </c>
      <c r="P2318">
        <v>130.8182661628984</v>
      </c>
      <c r="R2318">
        <v>711.84741191990963</v>
      </c>
      <c r="S2318">
        <v>43633348.880014978</v>
      </c>
      <c r="T2318">
        <v>4660070.3812316712</v>
      </c>
      <c r="U2318">
        <v>3616011.1778804748</v>
      </c>
      <c r="V2318">
        <v>51909430.439127117</v>
      </c>
      <c r="X2318">
        <v>1.251913564741205</v>
      </c>
      <c r="Y2318">
        <v>0.14128613322161709</v>
      </c>
      <c r="Z2318">
        <v>0.32200619623743149</v>
      </c>
      <c r="AB2318">
        <v>6.8638000000000005E-2</v>
      </c>
      <c r="AC2318">
        <v>5.4999999999999997E-3</v>
      </c>
      <c r="AD2318">
        <v>2.170614826665505</v>
      </c>
      <c r="AE2318">
        <v>7.9728352287136803E-2</v>
      </c>
      <c r="AF2318">
        <v>10.297316407666321</v>
      </c>
      <c r="AG2318">
        <v>1</v>
      </c>
      <c r="AH2318" t="s">
        <v>2016</v>
      </c>
    </row>
    <row r="2319" spans="1:34">
      <c r="A2319" t="s">
        <v>459</v>
      </c>
      <c r="B2319" t="s">
        <v>767</v>
      </c>
      <c r="C2319" t="s">
        <v>2633</v>
      </c>
      <c r="D2319" t="s">
        <v>3248</v>
      </c>
      <c r="E2319" t="s">
        <v>53</v>
      </c>
      <c r="F2319" t="s">
        <v>72</v>
      </c>
      <c r="G2319" t="s">
        <v>239</v>
      </c>
      <c r="I2319">
        <v>4.1216442302069476</v>
      </c>
      <c r="J2319">
        <v>1</v>
      </c>
      <c r="K2319">
        <v>2.02</v>
      </c>
      <c r="M2319">
        <v>7.1416442302069481</v>
      </c>
      <c r="N2319">
        <v>460.9372130781436</v>
      </c>
      <c r="O2319">
        <v>65.166666666666671</v>
      </c>
      <c r="P2319">
        <v>61.974581298003081</v>
      </c>
      <c r="R2319">
        <v>588.07846104281327</v>
      </c>
      <c r="S2319">
        <v>38613623.970693789</v>
      </c>
      <c r="T2319">
        <v>5047000</v>
      </c>
      <c r="U2319">
        <v>25528684.72319508</v>
      </c>
      <c r="V2319">
        <v>69189308.693888873</v>
      </c>
      <c r="X2319">
        <v>1.107889283622437</v>
      </c>
      <c r="Y2319">
        <v>0.1530172413793103</v>
      </c>
      <c r="Z2319">
        <v>0.17808787729311229</v>
      </c>
      <c r="AB2319">
        <v>7.9335000000000003E-2</v>
      </c>
      <c r="AC2319">
        <v>5.4999999999999997E-3</v>
      </c>
      <c r="AD2319">
        <v>1.944321989375714</v>
      </c>
      <c r="AE2319">
        <v>1.131950610487801</v>
      </c>
      <c r="AF2319">
        <v>10.302751830070459</v>
      </c>
      <c r="AG2319">
        <v>1</v>
      </c>
      <c r="AH2319" t="s">
        <v>2627</v>
      </c>
    </row>
    <row r="2320" spans="1:34">
      <c r="A2320" t="s">
        <v>1074</v>
      </c>
      <c r="B2320" t="s">
        <v>1075</v>
      </c>
      <c r="C2320" t="s">
        <v>3249</v>
      </c>
      <c r="D2320" t="s">
        <v>3250</v>
      </c>
      <c r="E2320" t="s">
        <v>140</v>
      </c>
      <c r="F2320" t="s">
        <v>103</v>
      </c>
      <c r="G2320" t="s">
        <v>302</v>
      </c>
      <c r="I2320">
        <v>3.4259126156533841</v>
      </c>
      <c r="J2320">
        <v>3.7171303881675688</v>
      </c>
      <c r="K2320">
        <v>1.0600000000000021E-2</v>
      </c>
      <c r="M2320">
        <v>7.1536430038209531</v>
      </c>
      <c r="N2320">
        <v>222.96981273544111</v>
      </c>
      <c r="O2320">
        <v>365.82758236882489</v>
      </c>
      <c r="P2320">
        <v>42.657638888888982</v>
      </c>
      <c r="R2320">
        <v>631.45503399315498</v>
      </c>
      <c r="S2320">
        <v>6163216.7955604382</v>
      </c>
      <c r="T2320">
        <v>52240383.204439551</v>
      </c>
      <c r="U2320">
        <v>11596400.00000002</v>
      </c>
      <c r="V2320">
        <v>70000000</v>
      </c>
      <c r="X2320">
        <v>0.54883513885826496</v>
      </c>
      <c r="Y2320">
        <v>0.84049338338774604</v>
      </c>
      <c r="Z2320">
        <v>0.1225794220945086</v>
      </c>
      <c r="AB2320">
        <v>6.5969E-2</v>
      </c>
      <c r="AC2320">
        <v>5.4999999999999997E-3</v>
      </c>
      <c r="AD2320">
        <v>1.947588671197328</v>
      </c>
      <c r="AE2320">
        <v>1.1338524161056209</v>
      </c>
      <c r="AF2320">
        <v>10.306553091123901</v>
      </c>
      <c r="AG2320">
        <v>1</v>
      </c>
      <c r="AH2320" t="s">
        <v>2253</v>
      </c>
    </row>
    <row r="2321" spans="1:34">
      <c r="A2321" t="s">
        <v>422</v>
      </c>
      <c r="B2321" t="s">
        <v>527</v>
      </c>
      <c r="C2321" t="s">
        <v>3075</v>
      </c>
      <c r="D2321" t="s">
        <v>3251</v>
      </c>
      <c r="E2321" t="s">
        <v>53</v>
      </c>
      <c r="F2321" t="s">
        <v>72</v>
      </c>
      <c r="G2321" t="s">
        <v>39</v>
      </c>
      <c r="I2321">
        <v>3.1516197697881498</v>
      </c>
      <c r="J2321">
        <v>1</v>
      </c>
      <c r="K2321">
        <v>3</v>
      </c>
      <c r="M2321">
        <v>7.1516197697881498</v>
      </c>
      <c r="N2321">
        <v>296.11418121849039</v>
      </c>
      <c r="O2321">
        <v>53.509286412512218</v>
      </c>
      <c r="P2321">
        <v>435.63640787743952</v>
      </c>
      <c r="R2321">
        <v>785.25987550844218</v>
      </c>
      <c r="S2321">
        <v>24806071.893401738</v>
      </c>
      <c r="T2321">
        <v>4144164.2228739001</v>
      </c>
      <c r="U2321">
        <v>16492717.28688442</v>
      </c>
      <c r="V2321">
        <v>45442953.403160058</v>
      </c>
      <c r="X2321">
        <v>0.71172758196240726</v>
      </c>
      <c r="Y2321">
        <v>0.1256446556780261</v>
      </c>
      <c r="Z2321">
        <v>0.98472666751807103</v>
      </c>
      <c r="AB2321">
        <v>7.2438000000000002E-2</v>
      </c>
      <c r="AC2321">
        <v>5.4999999999999997E-3</v>
      </c>
      <c r="AD2321">
        <v>1.947037843083685</v>
      </c>
      <c r="AE2321">
        <v>1.1335317335114219</v>
      </c>
      <c r="AF2321">
        <v>10.310127346383259</v>
      </c>
      <c r="AG2321">
        <v>1</v>
      </c>
      <c r="AH2321" t="s">
        <v>844</v>
      </c>
    </row>
    <row r="2322" spans="1:34">
      <c r="A2322" t="s">
        <v>1389</v>
      </c>
      <c r="B2322" t="s">
        <v>1675</v>
      </c>
      <c r="C2322" t="s">
        <v>3210</v>
      </c>
      <c r="D2322" t="s">
        <v>3252</v>
      </c>
      <c r="E2322" t="s">
        <v>103</v>
      </c>
      <c r="F2322" t="s">
        <v>40</v>
      </c>
      <c r="G2322" t="s">
        <v>302</v>
      </c>
      <c r="I2322">
        <v>1.5801074768856611</v>
      </c>
      <c r="J2322">
        <v>4.694791261308092</v>
      </c>
      <c r="K2322">
        <v>1.059999999999999E-2</v>
      </c>
      <c r="M2322">
        <v>6.2854987381937537</v>
      </c>
      <c r="N2322">
        <v>155.50891085016389</v>
      </c>
      <c r="O2322">
        <v>461.65447402862901</v>
      </c>
      <c r="P2322">
        <v>42.657638888888862</v>
      </c>
      <c r="R2322">
        <v>659.82102376768171</v>
      </c>
      <c r="S2322">
        <v>22206759.375314619</v>
      </c>
      <c r="T2322">
        <v>36196840.624685392</v>
      </c>
      <c r="U2322">
        <v>11596399.999999991</v>
      </c>
      <c r="V2322">
        <v>70000000</v>
      </c>
      <c r="X2322">
        <v>0.35728364105586352</v>
      </c>
      <c r="Y2322">
        <v>1.065771579434883</v>
      </c>
      <c r="Z2322">
        <v>0.1225794220945082</v>
      </c>
      <c r="AB2322">
        <v>7.2873999999999994E-2</v>
      </c>
      <c r="AC2322">
        <v>5.4999999999999997E-3</v>
      </c>
      <c r="AD2322">
        <v>1.711235258565839</v>
      </c>
      <c r="AE2322">
        <v>2.2407803001660729</v>
      </c>
      <c r="AF2322">
        <v>10.315888296925671</v>
      </c>
      <c r="AG2322">
        <v>1</v>
      </c>
      <c r="AH2322" t="s">
        <v>1099</v>
      </c>
    </row>
    <row r="2323" spans="1:34">
      <c r="A2323" t="s">
        <v>1389</v>
      </c>
      <c r="B2323" t="s">
        <v>1688</v>
      </c>
      <c r="C2323" t="s">
        <v>3210</v>
      </c>
      <c r="D2323" t="s">
        <v>3253</v>
      </c>
      <c r="E2323" t="s">
        <v>103</v>
      </c>
      <c r="F2323" t="s">
        <v>40</v>
      </c>
      <c r="G2323" t="s">
        <v>302</v>
      </c>
      <c r="I2323">
        <v>1.5782550577241561</v>
      </c>
      <c r="J2323">
        <v>4.6981678910794189</v>
      </c>
      <c r="K2323">
        <v>1.059999999999999E-2</v>
      </c>
      <c r="M2323">
        <v>6.2870229488035747</v>
      </c>
      <c r="N2323">
        <v>155.32660193101901</v>
      </c>
      <c r="O2323">
        <v>461.98650928947609</v>
      </c>
      <c r="P2323">
        <v>42.657638888888862</v>
      </c>
      <c r="R2323">
        <v>659.97075010938397</v>
      </c>
      <c r="S2323">
        <v>22180725.559777681</v>
      </c>
      <c r="T2323">
        <v>36222874.440222323</v>
      </c>
      <c r="U2323">
        <v>11596399.999999991</v>
      </c>
      <c r="V2323">
        <v>70000000</v>
      </c>
      <c r="X2323">
        <v>0.35686478406514233</v>
      </c>
      <c r="Y2323">
        <v>1.06653811320481</v>
      </c>
      <c r="Z2323">
        <v>0.1225794220945082</v>
      </c>
      <c r="AB2323">
        <v>7.2873999999999994E-2</v>
      </c>
      <c r="AC2323">
        <v>5.4999999999999997E-3</v>
      </c>
      <c r="AD2323">
        <v>1.711650226899402</v>
      </c>
      <c r="AE2323">
        <v>2.241323681248474</v>
      </c>
      <c r="AF2323">
        <v>10.31837085695145</v>
      </c>
      <c r="AG2323">
        <v>1</v>
      </c>
      <c r="AH2323" t="s">
        <v>1099</v>
      </c>
    </row>
    <row r="2324" spans="1:34">
      <c r="A2324" t="s">
        <v>35</v>
      </c>
      <c r="B2324" t="s">
        <v>290</v>
      </c>
      <c r="C2324" t="s">
        <v>1280</v>
      </c>
      <c r="D2324" t="s">
        <v>3254</v>
      </c>
      <c r="E2324" t="s">
        <v>53</v>
      </c>
      <c r="F2324" t="s">
        <v>39</v>
      </c>
      <c r="G2324" t="s">
        <v>239</v>
      </c>
      <c r="I2324">
        <v>1.5</v>
      </c>
      <c r="J2324">
        <v>2.2390569730819032</v>
      </c>
      <c r="K2324">
        <v>2.02</v>
      </c>
      <c r="M2324">
        <v>5.7590569730819023</v>
      </c>
      <c r="N2324">
        <v>180.42822171179881</v>
      </c>
      <c r="O2324">
        <v>399.59569048612349</v>
      </c>
      <c r="P2324">
        <v>73.079991692392312</v>
      </c>
      <c r="R2324">
        <v>653.10390389031465</v>
      </c>
      <c r="S2324">
        <v>15114829.762506589</v>
      </c>
      <c r="T2324">
        <v>15128255.198769171</v>
      </c>
      <c r="U2324">
        <v>30103246.014974091</v>
      </c>
      <c r="V2324">
        <v>60346330.976249859</v>
      </c>
      <c r="X2324">
        <v>0.43366967913624838</v>
      </c>
      <c r="Y2324">
        <v>0.90325906083976071</v>
      </c>
      <c r="Z2324">
        <v>0.2099999761275641</v>
      </c>
      <c r="AB2324">
        <v>7.9335000000000003E-2</v>
      </c>
      <c r="AC2324">
        <v>5.4999999999999997E-3</v>
      </c>
      <c r="AD2324">
        <v>1.5679107989542349</v>
      </c>
      <c r="AE2324">
        <v>2.9083237714063608</v>
      </c>
      <c r="AF2324">
        <v>10.3201265434425</v>
      </c>
      <c r="AG2324">
        <v>1</v>
      </c>
      <c r="AH2324" t="s">
        <v>1282</v>
      </c>
    </row>
    <row r="2325" spans="1:34">
      <c r="A2325" t="s">
        <v>1389</v>
      </c>
      <c r="B2325" t="s">
        <v>1691</v>
      </c>
      <c r="C2325" t="s">
        <v>3210</v>
      </c>
      <c r="D2325" t="s">
        <v>3255</v>
      </c>
      <c r="E2325" t="s">
        <v>103</v>
      </c>
      <c r="F2325" t="s">
        <v>40</v>
      </c>
      <c r="G2325" t="s">
        <v>302</v>
      </c>
      <c r="I2325">
        <v>1.574769873811243</v>
      </c>
      <c r="J2325">
        <v>4.7045207598055878</v>
      </c>
      <c r="K2325">
        <v>1.060000000000001E-2</v>
      </c>
      <c r="M2325">
        <v>6.2898906336168316</v>
      </c>
      <c r="N2325">
        <v>154.98360174758989</v>
      </c>
      <c r="O2325">
        <v>462.61120804754938</v>
      </c>
      <c r="P2325">
        <v>42.657638888888918</v>
      </c>
      <c r="R2325">
        <v>660.2524486840282</v>
      </c>
      <c r="S2325">
        <v>22131744.94189889</v>
      </c>
      <c r="T2325">
        <v>36271855.05810108</v>
      </c>
      <c r="U2325">
        <v>11596400.000000009</v>
      </c>
      <c r="V2325">
        <v>69999999.99999997</v>
      </c>
      <c r="X2325">
        <v>0.3560767369124202</v>
      </c>
      <c r="Y2325">
        <v>1.06798028742713</v>
      </c>
      <c r="Z2325">
        <v>0.12257942209450839</v>
      </c>
      <c r="AB2325">
        <v>7.2873999999999994E-2</v>
      </c>
      <c r="AC2325">
        <v>5.4999999999999997E-3</v>
      </c>
      <c r="AD2325">
        <v>1.7124309578433261</v>
      </c>
      <c r="AE2325">
        <v>2.2423460108844</v>
      </c>
      <c r="AF2325">
        <v>10.32304160234456</v>
      </c>
      <c r="AG2325">
        <v>1</v>
      </c>
      <c r="AH2325" t="s">
        <v>1099</v>
      </c>
    </row>
    <row r="2326" spans="1:34">
      <c r="A2326" t="s">
        <v>99</v>
      </c>
      <c r="B2326" t="s">
        <v>100</v>
      </c>
      <c r="C2326" t="s">
        <v>3256</v>
      </c>
      <c r="D2326" t="s">
        <v>3257</v>
      </c>
      <c r="E2326" t="s">
        <v>72</v>
      </c>
      <c r="F2326" t="s">
        <v>39</v>
      </c>
      <c r="G2326" t="s">
        <v>140</v>
      </c>
      <c r="H2326" t="s">
        <v>239</v>
      </c>
      <c r="I2326">
        <v>1</v>
      </c>
      <c r="J2326">
        <v>3</v>
      </c>
      <c r="K2326">
        <v>1.9502327736953371</v>
      </c>
      <c r="L2326">
        <v>2.02</v>
      </c>
      <c r="M2326">
        <v>7.9702327736953356</v>
      </c>
      <c r="N2326">
        <v>60.170646557743339</v>
      </c>
      <c r="O2326">
        <v>476.27274623318829</v>
      </c>
      <c r="P2326">
        <v>129.31950238704451</v>
      </c>
      <c r="Q2326">
        <v>58.149404109062978</v>
      </c>
      <c r="R2326">
        <v>723.9122992870391</v>
      </c>
      <c r="S2326">
        <v>4660070.3812316712</v>
      </c>
      <c r="T2326">
        <v>18031164.55152189</v>
      </c>
      <c r="U2326">
        <v>3574583.121039073</v>
      </c>
      <c r="V2326">
        <v>50218828.679291867</v>
      </c>
      <c r="W2326">
        <v>23953010.62549923</v>
      </c>
      <c r="X2326">
        <v>0.14128613322161709</v>
      </c>
      <c r="Y2326">
        <v>1.076582364896908</v>
      </c>
      <c r="Z2326">
        <v>0.31831702318326321</v>
      </c>
      <c r="AA2326">
        <v>0.1670959888191465</v>
      </c>
      <c r="AB2326">
        <v>9.9680999999999992E-2</v>
      </c>
      <c r="AC2326">
        <v>5.4999999999999997E-3</v>
      </c>
      <c r="AD2326">
        <v>2.1699063048804059</v>
      </c>
      <c r="AE2326">
        <v>7.9702327736953363E-2</v>
      </c>
      <c r="AF2326">
        <v>10.3250224063127</v>
      </c>
      <c r="AG2326">
        <v>1</v>
      </c>
      <c r="AH2326" t="s">
        <v>2418</v>
      </c>
    </row>
    <row r="2327" spans="1:34">
      <c r="A2327" t="s">
        <v>699</v>
      </c>
      <c r="B2327" t="s">
        <v>700</v>
      </c>
      <c r="C2327" t="s">
        <v>3258</v>
      </c>
      <c r="D2327" t="s">
        <v>3259</v>
      </c>
      <c r="E2327" t="s">
        <v>140</v>
      </c>
      <c r="F2327" t="s">
        <v>103</v>
      </c>
      <c r="G2327" t="s">
        <v>302</v>
      </c>
      <c r="I2327">
        <v>3.442515078856323</v>
      </c>
      <c r="J2327">
        <v>3.7150051621153959</v>
      </c>
      <c r="K2327">
        <v>1.06E-2</v>
      </c>
      <c r="M2327">
        <v>7.1681202409717191</v>
      </c>
      <c r="N2327">
        <v>224.05035638223231</v>
      </c>
      <c r="O2327">
        <v>365.61842470485692</v>
      </c>
      <c r="P2327">
        <v>42.657638888888897</v>
      </c>
      <c r="R2327">
        <v>632.32641997597807</v>
      </c>
      <c r="S2327">
        <v>6193084.6268625241</v>
      </c>
      <c r="T2327">
        <v>52210515.373137482</v>
      </c>
      <c r="U2327">
        <v>11596400</v>
      </c>
      <c r="V2327">
        <v>70000000.000000015</v>
      </c>
      <c r="X2327">
        <v>0.55149487254666674</v>
      </c>
      <c r="Y2327">
        <v>0.84001284107458407</v>
      </c>
      <c r="Z2327">
        <v>0.1225794220945083</v>
      </c>
      <c r="AB2327">
        <v>6.5969E-2</v>
      </c>
      <c r="AC2327">
        <v>5.4999999999999997E-3</v>
      </c>
      <c r="AD2327">
        <v>1.951530117960887</v>
      </c>
      <c r="AE2327">
        <v>1.136147058194017</v>
      </c>
      <c r="AF2327">
        <v>10.327266417126619</v>
      </c>
      <c r="AG2327">
        <v>1</v>
      </c>
      <c r="AH2327" t="s">
        <v>2253</v>
      </c>
    </row>
    <row r="2328" spans="1:34">
      <c r="A2328" t="s">
        <v>459</v>
      </c>
      <c r="B2328" t="s">
        <v>953</v>
      </c>
      <c r="C2328" t="s">
        <v>2539</v>
      </c>
      <c r="D2328" t="s">
        <v>3260</v>
      </c>
      <c r="E2328" t="s">
        <v>53</v>
      </c>
      <c r="F2328" t="s">
        <v>39</v>
      </c>
      <c r="G2328" t="s">
        <v>140</v>
      </c>
      <c r="H2328" t="s">
        <v>239</v>
      </c>
      <c r="I2328">
        <v>1.5</v>
      </c>
      <c r="J2328">
        <v>2.125440100579342</v>
      </c>
      <c r="K2328">
        <v>1.5</v>
      </c>
      <c r="L2328">
        <v>2.02</v>
      </c>
      <c r="M2328">
        <v>7.1454401005793429</v>
      </c>
      <c r="N2328">
        <v>167.75</v>
      </c>
      <c r="O2328">
        <v>359.02225698952719</v>
      </c>
      <c r="P2328">
        <v>100.2005339238125</v>
      </c>
      <c r="Q2328">
        <v>61.974581298003081</v>
      </c>
      <c r="R2328">
        <v>688.94737221134278</v>
      </c>
      <c r="S2328">
        <v>14052750</v>
      </c>
      <c r="T2328">
        <v>13592189.443204889</v>
      </c>
      <c r="U2328">
        <v>2769691.5830310681</v>
      </c>
      <c r="V2328">
        <v>55943315.749431036</v>
      </c>
      <c r="W2328">
        <v>25528684.72319508</v>
      </c>
      <c r="X2328">
        <v>0.40319683908045978</v>
      </c>
      <c r="Y2328">
        <v>0.81154555564505781</v>
      </c>
      <c r="Z2328">
        <v>0.2466413424986775</v>
      </c>
      <c r="AA2328">
        <v>0.17808787729311229</v>
      </c>
      <c r="AB2328">
        <v>9.9680999999999992E-2</v>
      </c>
      <c r="AC2328">
        <v>5.4999999999999997E-3</v>
      </c>
      <c r="AD2328">
        <v>1.945355420053015</v>
      </c>
      <c r="AE2328">
        <v>1.132552255941826</v>
      </c>
      <c r="AF2328">
        <v>10.32852877657418</v>
      </c>
      <c r="AG2328">
        <v>1</v>
      </c>
      <c r="AH2328" t="s">
        <v>2164</v>
      </c>
    </row>
    <row r="2329" spans="1:34">
      <c r="A2329" t="s">
        <v>459</v>
      </c>
      <c r="B2329" t="s">
        <v>953</v>
      </c>
      <c r="C2329" t="s">
        <v>2411</v>
      </c>
      <c r="D2329" t="s">
        <v>3261</v>
      </c>
      <c r="E2329" t="s">
        <v>53</v>
      </c>
      <c r="F2329" t="s">
        <v>72</v>
      </c>
      <c r="G2329" t="s">
        <v>140</v>
      </c>
      <c r="I2329">
        <v>4.6687737492497963</v>
      </c>
      <c r="J2329">
        <v>1</v>
      </c>
      <c r="K2329">
        <v>1.5</v>
      </c>
      <c r="M2329">
        <v>7.1687737492497963</v>
      </c>
      <c r="N2329">
        <v>522.12453095776891</v>
      </c>
      <c r="O2329">
        <v>65.166666666666671</v>
      </c>
      <c r="P2329">
        <v>100.2005339238125</v>
      </c>
      <c r="R2329">
        <v>687.49173154824803</v>
      </c>
      <c r="S2329">
        <v>43739406.869846717</v>
      </c>
      <c r="T2329">
        <v>5047000</v>
      </c>
      <c r="U2329">
        <v>2769691.5830310681</v>
      </c>
      <c r="V2329">
        <v>51556098.452877782</v>
      </c>
      <c r="X2329">
        <v>1.2549565453862299</v>
      </c>
      <c r="Y2329">
        <v>0.1530172413793103</v>
      </c>
      <c r="Z2329">
        <v>0.2466413424986775</v>
      </c>
      <c r="AB2329">
        <v>6.8638000000000005E-2</v>
      </c>
      <c r="AC2329">
        <v>5.4999999999999997E-3</v>
      </c>
      <c r="AD2329">
        <v>1.951708036444971</v>
      </c>
      <c r="AE2329">
        <v>1.1362506392560929</v>
      </c>
      <c r="AF2329">
        <v>10.330870424950859</v>
      </c>
      <c r="AG2329">
        <v>1</v>
      </c>
      <c r="AH2329" t="s">
        <v>2016</v>
      </c>
    </row>
    <row r="2330" spans="1:34">
      <c r="A2330" t="s">
        <v>459</v>
      </c>
      <c r="B2330" t="s">
        <v>958</v>
      </c>
      <c r="C2330" t="s">
        <v>2539</v>
      </c>
      <c r="D2330" t="s">
        <v>3262</v>
      </c>
      <c r="E2330" t="s">
        <v>53</v>
      </c>
      <c r="F2330" t="s">
        <v>39</v>
      </c>
      <c r="G2330" t="s">
        <v>140</v>
      </c>
      <c r="H2330" t="s">
        <v>239</v>
      </c>
      <c r="I2330">
        <v>1.5</v>
      </c>
      <c r="J2330">
        <v>2.1274770160351202</v>
      </c>
      <c r="K2330">
        <v>1.5</v>
      </c>
      <c r="L2330">
        <v>2.02</v>
      </c>
      <c r="M2330">
        <v>7.1474770160351202</v>
      </c>
      <c r="N2330">
        <v>167.75</v>
      </c>
      <c r="O2330">
        <v>359.36632595859902</v>
      </c>
      <c r="P2330">
        <v>100.2005339238125</v>
      </c>
      <c r="Q2330">
        <v>61.974581298003081</v>
      </c>
      <c r="R2330">
        <v>689.29144118041449</v>
      </c>
      <c r="S2330">
        <v>14052750</v>
      </c>
      <c r="T2330">
        <v>13605215.51754459</v>
      </c>
      <c r="U2330">
        <v>2769691.5830310681</v>
      </c>
      <c r="V2330">
        <v>55956341.823770747</v>
      </c>
      <c r="W2330">
        <v>25528684.72319508</v>
      </c>
      <c r="X2330">
        <v>0.40319683908045978</v>
      </c>
      <c r="Y2330">
        <v>0.81232330030363964</v>
      </c>
      <c r="Z2330">
        <v>0.2466413424986775</v>
      </c>
      <c r="AA2330">
        <v>0.17808787729311229</v>
      </c>
      <c r="AB2330">
        <v>9.9680999999999992E-2</v>
      </c>
      <c r="AC2330">
        <v>5.4999999999999997E-3</v>
      </c>
      <c r="AD2330">
        <v>1.94590997295197</v>
      </c>
      <c r="AE2330">
        <v>1.132875107041567</v>
      </c>
      <c r="AF2330">
        <v>10.331443096028661</v>
      </c>
      <c r="AG2330">
        <v>1</v>
      </c>
      <c r="AH2330" t="s">
        <v>2164</v>
      </c>
    </row>
    <row r="2331" spans="1:34">
      <c r="A2331" t="s">
        <v>125</v>
      </c>
      <c r="B2331" t="s">
        <v>126</v>
      </c>
      <c r="C2331" t="s">
        <v>3263</v>
      </c>
      <c r="D2331" t="s">
        <v>3264</v>
      </c>
      <c r="E2331" t="s">
        <v>72</v>
      </c>
      <c r="F2331" t="s">
        <v>39</v>
      </c>
      <c r="G2331" t="s">
        <v>140</v>
      </c>
      <c r="I2331">
        <v>1</v>
      </c>
      <c r="J2331">
        <v>3</v>
      </c>
      <c r="K2331">
        <v>4.0026203859219036</v>
      </c>
      <c r="M2331">
        <v>8.0026203859219045</v>
      </c>
      <c r="N2331">
        <v>60.170646557743339</v>
      </c>
      <c r="O2331">
        <v>476.27274623318829</v>
      </c>
      <c r="P2331">
        <v>265.41286944474359</v>
      </c>
      <c r="R2331">
        <v>801.85626223567522</v>
      </c>
      <c r="S2331">
        <v>4660070.3812316712</v>
      </c>
      <c r="T2331">
        <v>18031164.55152189</v>
      </c>
      <c r="U2331">
        <v>7336405.9226288404</v>
      </c>
      <c r="V2331">
        <v>30027640.855382409</v>
      </c>
      <c r="X2331">
        <v>0.14128613322161709</v>
      </c>
      <c r="Y2331">
        <v>1.076582364896908</v>
      </c>
      <c r="Z2331">
        <v>0.65330776067572305</v>
      </c>
      <c r="AB2331">
        <v>6.8638000000000005E-2</v>
      </c>
      <c r="AC2331">
        <v>5.4999999999999997E-3</v>
      </c>
      <c r="AD2331">
        <v>2.1787238747012521</v>
      </c>
      <c r="AE2331">
        <v>8.0026203859219047E-2</v>
      </c>
      <c r="AF2331">
        <v>10.33550846448238</v>
      </c>
      <c r="AG2331">
        <v>1</v>
      </c>
      <c r="AH2331" t="s">
        <v>1713</v>
      </c>
    </row>
    <row r="2332" spans="1:34">
      <c r="A2332" t="s">
        <v>422</v>
      </c>
      <c r="B2332" t="s">
        <v>1398</v>
      </c>
      <c r="C2332" t="s">
        <v>1595</v>
      </c>
      <c r="D2332" t="s">
        <v>3265</v>
      </c>
      <c r="E2332" t="s">
        <v>72</v>
      </c>
      <c r="F2332" t="s">
        <v>39</v>
      </c>
      <c r="G2332" t="s">
        <v>41</v>
      </c>
      <c r="H2332" t="s">
        <v>239</v>
      </c>
      <c r="I2332">
        <v>1</v>
      </c>
      <c r="J2332">
        <v>2.283745552588222</v>
      </c>
      <c r="K2332">
        <v>8.400000000000003E-3</v>
      </c>
      <c r="L2332">
        <v>2.02</v>
      </c>
      <c r="M2332">
        <v>5.3121455525882224</v>
      </c>
      <c r="N2332">
        <v>53.509286412512218</v>
      </c>
      <c r="O2332">
        <v>331.62756967853699</v>
      </c>
      <c r="P2332">
        <v>186.37200198002759</v>
      </c>
      <c r="Q2332">
        <v>53.049167857142862</v>
      </c>
      <c r="R2332">
        <v>624.55802592821965</v>
      </c>
      <c r="S2332">
        <v>4144164.2228739001</v>
      </c>
      <c r="T2332">
        <v>12555056.58467239</v>
      </c>
      <c r="U2332">
        <v>28686954.545454562</v>
      </c>
      <c r="V2332">
        <v>67238287.181572273</v>
      </c>
      <c r="W2332">
        <v>21852111.828571431</v>
      </c>
      <c r="X2332">
        <v>0.1256446556780261</v>
      </c>
      <c r="Y2332">
        <v>0.74962171581980508</v>
      </c>
      <c r="Z2332">
        <v>0.53555172982766552</v>
      </c>
      <c r="AA2332">
        <v>0.15244013752052549</v>
      </c>
      <c r="AB2332">
        <v>0.10156900000000001</v>
      </c>
      <c r="AC2332">
        <v>5.4999999999999997E-3</v>
      </c>
      <c r="AD2332">
        <v>1.4462385797622379</v>
      </c>
      <c r="AE2332">
        <v>3.4714871186164031</v>
      </c>
      <c r="AF2332">
        <v>10.33694025096686</v>
      </c>
      <c r="AG2332">
        <v>1</v>
      </c>
      <c r="AH2332" t="s">
        <v>564</v>
      </c>
    </row>
    <row r="2333" spans="1:34">
      <c r="A2333" t="s">
        <v>1389</v>
      </c>
      <c r="B2333" t="s">
        <v>1719</v>
      </c>
      <c r="C2333" t="s">
        <v>3210</v>
      </c>
      <c r="D2333" t="s">
        <v>3266</v>
      </c>
      <c r="E2333" t="s">
        <v>103</v>
      </c>
      <c r="F2333" t="s">
        <v>40</v>
      </c>
      <c r="G2333" t="s">
        <v>302</v>
      </c>
      <c r="I2333">
        <v>1.5642206882688909</v>
      </c>
      <c r="J2333">
        <v>4.7237500437094662</v>
      </c>
      <c r="K2333">
        <v>1.059999999999999E-2</v>
      </c>
      <c r="M2333">
        <v>6.2985707319783577</v>
      </c>
      <c r="N2333">
        <v>153.9453860704634</v>
      </c>
      <c r="O2333">
        <v>464.50208763143081</v>
      </c>
      <c r="P2333">
        <v>42.657638888888862</v>
      </c>
      <c r="R2333">
        <v>661.10511259078305</v>
      </c>
      <c r="S2333">
        <v>21983487.163000021</v>
      </c>
      <c r="T2333">
        <v>36420112.836999983</v>
      </c>
      <c r="U2333">
        <v>11596399.999999991</v>
      </c>
      <c r="V2333">
        <v>70000000</v>
      </c>
      <c r="X2333">
        <v>0.35369142358666211</v>
      </c>
      <c r="Y2333">
        <v>1.072345555899562</v>
      </c>
      <c r="Z2333">
        <v>0.1225794220945082</v>
      </c>
      <c r="AB2333">
        <v>7.2873999999999994E-2</v>
      </c>
      <c r="AC2333">
        <v>5.4999999999999997E-3</v>
      </c>
      <c r="AD2333">
        <v>1.714794125983637</v>
      </c>
      <c r="AE2333">
        <v>2.245440465950284</v>
      </c>
      <c r="AF2333">
        <v>10.337179323912279</v>
      </c>
      <c r="AG2333">
        <v>1</v>
      </c>
      <c r="AH2333" t="s">
        <v>1099</v>
      </c>
    </row>
    <row r="2334" spans="1:34">
      <c r="A2334" t="s">
        <v>59</v>
      </c>
      <c r="B2334" t="s">
        <v>97</v>
      </c>
      <c r="C2334" t="s">
        <v>2639</v>
      </c>
      <c r="D2334" t="s">
        <v>3267</v>
      </c>
      <c r="E2334" t="s">
        <v>53</v>
      </c>
      <c r="F2334" t="s">
        <v>140</v>
      </c>
      <c r="G2334" t="s">
        <v>239</v>
      </c>
      <c r="I2334">
        <v>3.6508403578219588</v>
      </c>
      <c r="J2334">
        <v>1.5</v>
      </c>
      <c r="K2334">
        <v>2.02</v>
      </c>
      <c r="M2334">
        <v>7.1708403578219588</v>
      </c>
      <c r="N2334">
        <v>423.04355388307022</v>
      </c>
      <c r="O2334">
        <v>101.549623122</v>
      </c>
      <c r="P2334">
        <v>68.987406144393248</v>
      </c>
      <c r="R2334">
        <v>593.58058314946345</v>
      </c>
      <c r="S2334">
        <v>35439197.030285031</v>
      </c>
      <c r="T2334">
        <v>2806982.4122378179</v>
      </c>
      <c r="U2334">
        <v>28417420.568970811</v>
      </c>
      <c r="V2334">
        <v>66663600.011493661</v>
      </c>
      <c r="X2334">
        <v>1.016809679398021</v>
      </c>
      <c r="Y2334">
        <v>0.2499620949733542</v>
      </c>
      <c r="Z2334">
        <v>0.19823967282871621</v>
      </c>
      <c r="AB2334">
        <v>7.5535000000000005E-2</v>
      </c>
      <c r="AC2334">
        <v>5.4999999999999997E-3</v>
      </c>
      <c r="AD2334">
        <v>1.9522706733337269</v>
      </c>
      <c r="AE2334">
        <v>1.136578196714781</v>
      </c>
      <c r="AF2334">
        <v>10.340724227870471</v>
      </c>
      <c r="AG2334">
        <v>1</v>
      </c>
      <c r="AH2334" t="s">
        <v>2443</v>
      </c>
    </row>
    <row r="2335" spans="1:34">
      <c r="A2335" t="s">
        <v>459</v>
      </c>
      <c r="B2335" t="s">
        <v>958</v>
      </c>
      <c r="C2335" t="s">
        <v>2411</v>
      </c>
      <c r="D2335" t="s">
        <v>3268</v>
      </c>
      <c r="E2335" t="s">
        <v>53</v>
      </c>
      <c r="F2335" t="s">
        <v>72</v>
      </c>
      <c r="G2335" t="s">
        <v>140</v>
      </c>
      <c r="I2335">
        <v>4.676543252829747</v>
      </c>
      <c r="J2335">
        <v>1</v>
      </c>
      <c r="K2335">
        <v>1.5</v>
      </c>
      <c r="M2335">
        <v>7.176543252829747</v>
      </c>
      <c r="N2335">
        <v>522.99342044145999</v>
      </c>
      <c r="O2335">
        <v>65.166666666666671</v>
      </c>
      <c r="P2335">
        <v>100.2005339238125</v>
      </c>
      <c r="R2335">
        <v>688.3606210319391</v>
      </c>
      <c r="S2335">
        <v>43812195.464135483</v>
      </c>
      <c r="T2335">
        <v>5047000</v>
      </c>
      <c r="U2335">
        <v>2769691.5830310681</v>
      </c>
      <c r="V2335">
        <v>51628887.047166549</v>
      </c>
      <c r="X2335">
        <v>1.2570449715760039</v>
      </c>
      <c r="Y2335">
        <v>0.1530172413793103</v>
      </c>
      <c r="Z2335">
        <v>0.2466413424986775</v>
      </c>
      <c r="AB2335">
        <v>6.8638000000000005E-2</v>
      </c>
      <c r="AC2335">
        <v>5.4999999999999997E-3</v>
      </c>
      <c r="AD2335">
        <v>1.95382329396412</v>
      </c>
      <c r="AE2335">
        <v>1.1374821055735149</v>
      </c>
      <c r="AF2335">
        <v>10.34198665236738</v>
      </c>
      <c r="AG2335">
        <v>1</v>
      </c>
      <c r="AH2335" t="s">
        <v>2016</v>
      </c>
    </row>
    <row r="2336" spans="1:34">
      <c r="A2336" t="s">
        <v>1389</v>
      </c>
      <c r="B2336" t="s">
        <v>1726</v>
      </c>
      <c r="C2336" t="s">
        <v>3210</v>
      </c>
      <c r="D2336" t="s">
        <v>3269</v>
      </c>
      <c r="E2336" t="s">
        <v>103</v>
      </c>
      <c r="F2336" t="s">
        <v>40</v>
      </c>
      <c r="G2336" t="s">
        <v>302</v>
      </c>
      <c r="I2336">
        <v>1.559879138852112</v>
      </c>
      <c r="J2336">
        <v>4.7316639140251207</v>
      </c>
      <c r="K2336">
        <v>1.059999999999999E-2</v>
      </c>
      <c r="M2336">
        <v>6.3021430528772324</v>
      </c>
      <c r="N2336">
        <v>153.51810524869529</v>
      </c>
      <c r="O2336">
        <v>465.28028487913679</v>
      </c>
      <c r="P2336">
        <v>42.657638888888862</v>
      </c>
      <c r="R2336">
        <v>661.456029016721</v>
      </c>
      <c r="S2336">
        <v>21922471.22286633</v>
      </c>
      <c r="T2336">
        <v>36481128.777133681</v>
      </c>
      <c r="U2336">
        <v>11596399.999999991</v>
      </c>
      <c r="V2336">
        <v>70000000</v>
      </c>
      <c r="X2336">
        <v>0.35270974062765958</v>
      </c>
      <c r="Y2336">
        <v>1.074142095425243</v>
      </c>
      <c r="Z2336">
        <v>0.1225794220945082</v>
      </c>
      <c r="AB2336">
        <v>7.2873999999999994E-2</v>
      </c>
      <c r="AC2336">
        <v>5.4999999999999997E-3</v>
      </c>
      <c r="AD2336">
        <v>1.7157666950241679</v>
      </c>
      <c r="AE2336">
        <v>2.2467139983507329</v>
      </c>
      <c r="AF2336">
        <v>10.342997746252131</v>
      </c>
      <c r="AG2336">
        <v>1</v>
      </c>
      <c r="AH2336" t="s">
        <v>1099</v>
      </c>
    </row>
    <row r="2337" spans="1:34">
      <c r="A2337" t="s">
        <v>459</v>
      </c>
      <c r="B2337" t="s">
        <v>796</v>
      </c>
      <c r="C2337" t="s">
        <v>2633</v>
      </c>
      <c r="D2337" t="s">
        <v>3270</v>
      </c>
      <c r="E2337" t="s">
        <v>53</v>
      </c>
      <c r="F2337" t="s">
        <v>72</v>
      </c>
      <c r="G2337" t="s">
        <v>239</v>
      </c>
      <c r="I2337">
        <v>4.1584282620130759</v>
      </c>
      <c r="J2337">
        <v>1</v>
      </c>
      <c r="K2337">
        <v>2.02</v>
      </c>
      <c r="M2337">
        <v>7.1784282620130764</v>
      </c>
      <c r="N2337">
        <v>465.05089396846228</v>
      </c>
      <c r="O2337">
        <v>65.166666666666671</v>
      </c>
      <c r="P2337">
        <v>61.974581298003081</v>
      </c>
      <c r="R2337">
        <v>592.19214193313201</v>
      </c>
      <c r="S2337">
        <v>38958235.1726695</v>
      </c>
      <c r="T2337">
        <v>5047000</v>
      </c>
      <c r="U2337">
        <v>25528684.72319508</v>
      </c>
      <c r="V2337">
        <v>69533919.895864576</v>
      </c>
      <c r="X2337">
        <v>1.117776753857681</v>
      </c>
      <c r="Y2337">
        <v>0.1530172413793103</v>
      </c>
      <c r="Z2337">
        <v>0.17808787729311229</v>
      </c>
      <c r="AB2337">
        <v>7.9335000000000003E-2</v>
      </c>
      <c r="AC2337">
        <v>5.4999999999999997E-3</v>
      </c>
      <c r="AD2337">
        <v>1.954336490181571</v>
      </c>
      <c r="AE2337">
        <v>1.1377808795290729</v>
      </c>
      <c r="AF2337">
        <v>10.355380631723721</v>
      </c>
      <c r="AG2337">
        <v>1</v>
      </c>
      <c r="AH2337" t="s">
        <v>2627</v>
      </c>
    </row>
    <row r="2338" spans="1:34">
      <c r="A2338" t="s">
        <v>99</v>
      </c>
      <c r="B2338" t="s">
        <v>100</v>
      </c>
      <c r="C2338" t="s">
        <v>3271</v>
      </c>
      <c r="D2338" t="s">
        <v>3272</v>
      </c>
      <c r="E2338" t="s">
        <v>72</v>
      </c>
      <c r="F2338" t="s">
        <v>39</v>
      </c>
      <c r="G2338" t="s">
        <v>239</v>
      </c>
      <c r="I2338">
        <v>1.039790166948884</v>
      </c>
      <c r="J2338">
        <v>3</v>
      </c>
      <c r="K2338">
        <v>3.9739951051496538</v>
      </c>
      <c r="M2338">
        <v>8.0137852720985379</v>
      </c>
      <c r="N2338">
        <v>62.564846629698252</v>
      </c>
      <c r="O2338">
        <v>476.27274623318829</v>
      </c>
      <c r="P2338">
        <v>114.3987362855374</v>
      </c>
      <c r="R2338">
        <v>653.23632914842392</v>
      </c>
      <c r="S2338">
        <v>4845495.3596944297</v>
      </c>
      <c r="T2338">
        <v>18031164.55152189</v>
      </c>
      <c r="U2338">
        <v>47123340.088778012</v>
      </c>
      <c r="V2338">
        <v>69999999.999994338</v>
      </c>
      <c r="X2338">
        <v>0.14690793205006761</v>
      </c>
      <c r="Y2338">
        <v>1.076582364896908</v>
      </c>
      <c r="Z2338">
        <v>0.32873200082050957</v>
      </c>
      <c r="AB2338">
        <v>7.9335000000000003E-2</v>
      </c>
      <c r="AC2338">
        <v>5.4999999999999997E-3</v>
      </c>
      <c r="AD2338">
        <v>2.1817635295765649</v>
      </c>
      <c r="AE2338">
        <v>8.0137852720985378E-2</v>
      </c>
      <c r="AF2338">
        <v>10.36052165439609</v>
      </c>
      <c r="AG2338">
        <v>1</v>
      </c>
      <c r="AH2338" t="s">
        <v>1529</v>
      </c>
    </row>
    <row r="2339" spans="1:34">
      <c r="A2339" t="s">
        <v>208</v>
      </c>
      <c r="B2339" t="s">
        <v>209</v>
      </c>
      <c r="C2339" t="s">
        <v>3273</v>
      </c>
      <c r="D2339" t="s">
        <v>3274</v>
      </c>
      <c r="E2339" t="s">
        <v>53</v>
      </c>
      <c r="F2339" t="s">
        <v>39</v>
      </c>
      <c r="G2339" t="s">
        <v>140</v>
      </c>
      <c r="H2339" t="s">
        <v>239</v>
      </c>
      <c r="I2339">
        <v>1.5</v>
      </c>
      <c r="J2339">
        <v>2.147889611485553</v>
      </c>
      <c r="K2339">
        <v>1.5</v>
      </c>
      <c r="L2339">
        <v>2.02</v>
      </c>
      <c r="M2339">
        <v>7.1678896114855526</v>
      </c>
      <c r="N2339">
        <v>167.75</v>
      </c>
      <c r="O2339">
        <v>362.81435354010131</v>
      </c>
      <c r="P2339">
        <v>100.2005339238125</v>
      </c>
      <c r="Q2339">
        <v>61.974581298003081</v>
      </c>
      <c r="R2339">
        <v>692.7394687619169</v>
      </c>
      <c r="S2339">
        <v>14052750</v>
      </c>
      <c r="T2339">
        <v>13735754.06545011</v>
      </c>
      <c r="U2339">
        <v>2769691.5830310681</v>
      </c>
      <c r="V2339">
        <v>56086880.371676274</v>
      </c>
      <c r="W2339">
        <v>25528684.72319508</v>
      </c>
      <c r="X2339">
        <v>0.40319683908045978</v>
      </c>
      <c r="Y2339">
        <v>0.82011733369581286</v>
      </c>
      <c r="Z2339">
        <v>0.2466413424986775</v>
      </c>
      <c r="AA2339">
        <v>0.17808787729311229</v>
      </c>
      <c r="AB2339">
        <v>9.9680999999999992E-2</v>
      </c>
      <c r="AC2339">
        <v>5.4999999999999997E-3</v>
      </c>
      <c r="AD2339">
        <v>1.9514673287814071</v>
      </c>
      <c r="AE2339">
        <v>1.1361105034204599</v>
      </c>
      <c r="AF2339">
        <v>10.36064844368742</v>
      </c>
      <c r="AG2339">
        <v>1</v>
      </c>
      <c r="AH2339" t="s">
        <v>2164</v>
      </c>
    </row>
    <row r="2340" spans="1:34">
      <c r="A2340" t="s">
        <v>59</v>
      </c>
      <c r="B2340" t="s">
        <v>105</v>
      </c>
      <c r="C2340" t="s">
        <v>2639</v>
      </c>
      <c r="D2340" t="s">
        <v>3275</v>
      </c>
      <c r="E2340" t="s">
        <v>53</v>
      </c>
      <c r="F2340" t="s">
        <v>140</v>
      </c>
      <c r="G2340" t="s">
        <v>239</v>
      </c>
      <c r="I2340">
        <v>3.6656718975401201</v>
      </c>
      <c r="J2340">
        <v>1.5</v>
      </c>
      <c r="K2340">
        <v>2.02</v>
      </c>
      <c r="M2340">
        <v>7.1856718975401197</v>
      </c>
      <c r="N2340">
        <v>424.76216840930812</v>
      </c>
      <c r="O2340">
        <v>101.549623122</v>
      </c>
      <c r="P2340">
        <v>68.987406144393248</v>
      </c>
      <c r="R2340">
        <v>595.29919767570141</v>
      </c>
      <c r="S2340">
        <v>35583168.775641747</v>
      </c>
      <c r="T2340">
        <v>2806982.4122378179</v>
      </c>
      <c r="U2340">
        <v>28417420.568970811</v>
      </c>
      <c r="V2340">
        <v>66807571.756850377</v>
      </c>
      <c r="X2340">
        <v>1.020940468933502</v>
      </c>
      <c r="Y2340">
        <v>0.2499620949733542</v>
      </c>
      <c r="Z2340">
        <v>0.19823967282871621</v>
      </c>
      <c r="AB2340">
        <v>7.5535000000000005E-2</v>
      </c>
      <c r="AC2340">
        <v>5.4999999999999997E-3</v>
      </c>
      <c r="AD2340">
        <v>1.956308579435007</v>
      </c>
      <c r="AE2340">
        <v>1.138928995760109</v>
      </c>
      <c r="AF2340">
        <v>10.361944472735241</v>
      </c>
      <c r="AG2340">
        <v>1</v>
      </c>
      <c r="AH2340" t="s">
        <v>2443</v>
      </c>
    </row>
    <row r="2341" spans="1:34">
      <c r="A2341" t="s">
        <v>129</v>
      </c>
      <c r="B2341" t="s">
        <v>130</v>
      </c>
      <c r="C2341" t="s">
        <v>3276</v>
      </c>
      <c r="D2341" t="s">
        <v>3277</v>
      </c>
      <c r="E2341" t="s">
        <v>72</v>
      </c>
      <c r="F2341" t="s">
        <v>40</v>
      </c>
      <c r="G2341" t="s">
        <v>239</v>
      </c>
      <c r="I2341">
        <v>1</v>
      </c>
      <c r="J2341">
        <v>4.1625790803661964</v>
      </c>
      <c r="K2341">
        <v>2.02</v>
      </c>
      <c r="M2341">
        <v>7.182579080366196</v>
      </c>
      <c r="N2341">
        <v>66.272653482880756</v>
      </c>
      <c r="O2341">
        <v>475.28511414181241</v>
      </c>
      <c r="P2341">
        <v>65.162228955453145</v>
      </c>
      <c r="R2341">
        <v>606.71999658014624</v>
      </c>
      <c r="S2341">
        <v>5132655.9917355375</v>
      </c>
      <c r="T2341">
        <v>37265575.220678382</v>
      </c>
      <c r="U2341">
        <v>26841746.471274961</v>
      </c>
      <c r="V2341">
        <v>69239977.683688879</v>
      </c>
      <c r="X2341">
        <v>0.1556141986931564</v>
      </c>
      <c r="Y2341">
        <v>1.0972391588896311</v>
      </c>
      <c r="Z2341">
        <v>0.1872477843547504</v>
      </c>
      <c r="AB2341">
        <v>8.2440000000000013E-2</v>
      </c>
      <c r="AC2341">
        <v>5.4999999999999997E-3</v>
      </c>
      <c r="AD2341">
        <v>1.9554665559112161</v>
      </c>
      <c r="AE2341">
        <v>1.1384387842380419</v>
      </c>
      <c r="AF2341">
        <v>10.36442442051545</v>
      </c>
      <c r="AG2341">
        <v>1</v>
      </c>
      <c r="AH2341" t="s">
        <v>2457</v>
      </c>
    </row>
    <row r="2342" spans="1:34">
      <c r="A2342" t="s">
        <v>422</v>
      </c>
      <c r="B2342" t="s">
        <v>527</v>
      </c>
      <c r="C2342" t="s">
        <v>3149</v>
      </c>
      <c r="D2342" t="s">
        <v>3278</v>
      </c>
      <c r="E2342" t="s">
        <v>53</v>
      </c>
      <c r="F2342" t="s">
        <v>39</v>
      </c>
      <c r="G2342" t="s">
        <v>140</v>
      </c>
      <c r="I2342">
        <v>2.6934558793573862</v>
      </c>
      <c r="J2342">
        <v>3</v>
      </c>
      <c r="K2342">
        <v>1.5</v>
      </c>
      <c r="M2342">
        <v>7.1934558793573862</v>
      </c>
      <c r="N2342">
        <v>253.06684835831379</v>
      </c>
      <c r="O2342">
        <v>435.63640787743952</v>
      </c>
      <c r="P2342">
        <v>98.483511307937491</v>
      </c>
      <c r="R2342">
        <v>787.18676754369085</v>
      </c>
      <c r="S2342">
        <v>21199911.494887002</v>
      </c>
      <c r="T2342">
        <v>16492717.28688442</v>
      </c>
      <c r="U2342">
        <v>2722230.5276770229</v>
      </c>
      <c r="V2342">
        <v>40414859.309448443</v>
      </c>
      <c r="X2342">
        <v>0.60826082464456732</v>
      </c>
      <c r="Y2342">
        <v>0.98472666751807103</v>
      </c>
      <c r="Z2342">
        <v>0.24241493025817981</v>
      </c>
      <c r="AB2342">
        <v>6.8638000000000005E-2</v>
      </c>
      <c r="AC2342">
        <v>5.4999999999999997E-3</v>
      </c>
      <c r="AD2342">
        <v>1.9584277786732149</v>
      </c>
      <c r="AE2342">
        <v>1.1401627568781461</v>
      </c>
      <c r="AF2342">
        <v>10.36618441490875</v>
      </c>
      <c r="AG2342">
        <v>1</v>
      </c>
      <c r="AH2342" t="s">
        <v>1145</v>
      </c>
    </row>
    <row r="2343" spans="1:34">
      <c r="A2343" t="s">
        <v>59</v>
      </c>
      <c r="B2343" t="s">
        <v>88</v>
      </c>
      <c r="C2343" t="s">
        <v>2625</v>
      </c>
      <c r="D2343" t="s">
        <v>3279</v>
      </c>
      <c r="E2343" t="s">
        <v>53</v>
      </c>
      <c r="F2343" t="s">
        <v>72</v>
      </c>
      <c r="G2343" t="s">
        <v>239</v>
      </c>
      <c r="I2343">
        <v>3.249174621862656</v>
      </c>
      <c r="J2343">
        <v>1.9181576850815769</v>
      </c>
      <c r="K2343">
        <v>2.02</v>
      </c>
      <c r="M2343">
        <v>7.1873323069442332</v>
      </c>
      <c r="N2343">
        <v>376.50026966380199</v>
      </c>
      <c r="O2343">
        <v>129.66714812228</v>
      </c>
      <c r="P2343">
        <v>68.987406144393248</v>
      </c>
      <c r="R2343">
        <v>575.15482393047523</v>
      </c>
      <c r="S2343">
        <v>31540173.85703722</v>
      </c>
      <c r="T2343">
        <v>10042405.57401249</v>
      </c>
      <c r="U2343">
        <v>28417420.568970811</v>
      </c>
      <c r="V2343">
        <v>70000000.000020519</v>
      </c>
      <c r="X2343">
        <v>0.90494020054477309</v>
      </c>
      <c r="Y2343">
        <v>0.30447021948634839</v>
      </c>
      <c r="Z2343">
        <v>0.19823967282871621</v>
      </c>
      <c r="AB2343">
        <v>7.9335000000000003E-2</v>
      </c>
      <c r="AC2343">
        <v>5.4999999999999997E-3</v>
      </c>
      <c r="AD2343">
        <v>1.956760628068587</v>
      </c>
      <c r="AE2343">
        <v>1.1391921706506609</v>
      </c>
      <c r="AF2343">
        <v>10.368120105663481</v>
      </c>
      <c r="AG2343">
        <v>1</v>
      </c>
      <c r="AH2343" t="s">
        <v>2627</v>
      </c>
    </row>
    <row r="2344" spans="1:34">
      <c r="A2344" t="s">
        <v>129</v>
      </c>
      <c r="B2344" t="s">
        <v>136</v>
      </c>
      <c r="C2344" t="s">
        <v>3276</v>
      </c>
      <c r="D2344" t="s">
        <v>3280</v>
      </c>
      <c r="E2344" t="s">
        <v>72</v>
      </c>
      <c r="F2344" t="s">
        <v>40</v>
      </c>
      <c r="G2344" t="s">
        <v>239</v>
      </c>
      <c r="I2344">
        <v>1</v>
      </c>
      <c r="J2344">
        <v>4.1652993502031359</v>
      </c>
      <c r="K2344">
        <v>2.02</v>
      </c>
      <c r="M2344">
        <v>7.1852993502031364</v>
      </c>
      <c r="N2344">
        <v>66.272653482880756</v>
      </c>
      <c r="O2344">
        <v>475.59571575081122</v>
      </c>
      <c r="P2344">
        <v>65.162228955453145</v>
      </c>
      <c r="R2344">
        <v>607.03059818914517</v>
      </c>
      <c r="S2344">
        <v>5132655.9917355375</v>
      </c>
      <c r="T2344">
        <v>37289928.492597513</v>
      </c>
      <c r="U2344">
        <v>26841746.471274961</v>
      </c>
      <c r="V2344">
        <v>69264330.95560801</v>
      </c>
      <c r="X2344">
        <v>0.1556141986931564</v>
      </c>
      <c r="Y2344">
        <v>1.097956211113795</v>
      </c>
      <c r="Z2344">
        <v>0.1872477843547504</v>
      </c>
      <c r="AB2344">
        <v>8.2440000000000013E-2</v>
      </c>
      <c r="AC2344">
        <v>5.4999999999999997E-3</v>
      </c>
      <c r="AD2344">
        <v>1.956207152934885</v>
      </c>
      <c r="AE2344">
        <v>1.138869947007197</v>
      </c>
      <c r="AF2344">
        <v>10.368316450145221</v>
      </c>
      <c r="AG2344">
        <v>1</v>
      </c>
      <c r="AH2344" t="s">
        <v>2457</v>
      </c>
    </row>
    <row r="2345" spans="1:34">
      <c r="A2345" t="s">
        <v>208</v>
      </c>
      <c r="B2345" t="s">
        <v>209</v>
      </c>
      <c r="C2345" t="s">
        <v>3281</v>
      </c>
      <c r="D2345" t="s">
        <v>3282</v>
      </c>
      <c r="E2345" t="s">
        <v>140</v>
      </c>
      <c r="F2345" t="s">
        <v>41</v>
      </c>
      <c r="G2345" t="s">
        <v>239</v>
      </c>
      <c r="I2345">
        <v>4.6394842256693707</v>
      </c>
      <c r="J2345">
        <v>8.3999999999999977E-3</v>
      </c>
      <c r="K2345">
        <v>2.5477610672732189</v>
      </c>
      <c r="M2345">
        <v>7.19564529294259</v>
      </c>
      <c r="N2345">
        <v>309.9191976954512</v>
      </c>
      <c r="O2345">
        <v>189.93163094008261</v>
      </c>
      <c r="P2345">
        <v>78.166547223569907</v>
      </c>
      <c r="R2345">
        <v>578.01737585910371</v>
      </c>
      <c r="S2345">
        <v>8566626.9396279119</v>
      </c>
      <c r="T2345">
        <v>29234863.636363629</v>
      </c>
      <c r="U2345">
        <v>32198509.423984669</v>
      </c>
      <c r="V2345">
        <v>69999999.999976218</v>
      </c>
      <c r="X2345">
        <v>0.76285907861368718</v>
      </c>
      <c r="Y2345">
        <v>0.5457805486783982</v>
      </c>
      <c r="Z2345">
        <v>0.22461651501025839</v>
      </c>
      <c r="AB2345">
        <v>7.3623000000000008E-2</v>
      </c>
      <c r="AC2345">
        <v>5.4999999999999997E-3</v>
      </c>
      <c r="AD2345">
        <v>1.959023849387511</v>
      </c>
      <c r="AE2345">
        <v>1.1405097789314</v>
      </c>
      <c r="AF2345">
        <v>10.3743019212615</v>
      </c>
      <c r="AG2345">
        <v>1</v>
      </c>
      <c r="AH2345" t="s">
        <v>1840</v>
      </c>
    </row>
    <row r="2346" spans="1:34">
      <c r="A2346" t="s">
        <v>208</v>
      </c>
      <c r="B2346" t="s">
        <v>209</v>
      </c>
      <c r="C2346" t="s">
        <v>3283</v>
      </c>
      <c r="D2346" t="s">
        <v>3284</v>
      </c>
      <c r="E2346" t="s">
        <v>72</v>
      </c>
      <c r="F2346" t="s">
        <v>140</v>
      </c>
      <c r="G2346" t="s">
        <v>41</v>
      </c>
      <c r="H2346" t="s">
        <v>239</v>
      </c>
      <c r="I2346">
        <v>1.788646639997828</v>
      </c>
      <c r="J2346">
        <v>3.362731117640319</v>
      </c>
      <c r="K2346">
        <v>8.3999999999999995E-3</v>
      </c>
      <c r="L2346">
        <v>2.02</v>
      </c>
      <c r="M2346">
        <v>7.1797777576381456</v>
      </c>
      <c r="N2346">
        <v>116.5601393731918</v>
      </c>
      <c r="O2346">
        <v>224.63163561985249</v>
      </c>
      <c r="P2346">
        <v>189.93163094008261</v>
      </c>
      <c r="Q2346">
        <v>61.974581298003073</v>
      </c>
      <c r="R2346">
        <v>593.09798723112988</v>
      </c>
      <c r="S2346">
        <v>9027299.5920690373</v>
      </c>
      <c r="T2346">
        <v>6209152.0483500306</v>
      </c>
      <c r="U2346">
        <v>29234863.636363629</v>
      </c>
      <c r="V2346">
        <v>69999999.999977782</v>
      </c>
      <c r="W2346">
        <v>25528684.72319508</v>
      </c>
      <c r="X2346">
        <v>0.27369377465484002</v>
      </c>
      <c r="Y2346">
        <v>0.55292567821125749</v>
      </c>
      <c r="Z2346">
        <v>0.54578054867839831</v>
      </c>
      <c r="AA2346">
        <v>0.17808787729311229</v>
      </c>
      <c r="AB2346">
        <v>9.7769000000000009E-2</v>
      </c>
      <c r="AC2346">
        <v>5.4999999999999997E-3</v>
      </c>
      <c r="AD2346">
        <v>1.9547038921318509</v>
      </c>
      <c r="AE2346">
        <v>1.137994774585646</v>
      </c>
      <c r="AF2346">
        <v>10.375745424355641</v>
      </c>
      <c r="AG2346">
        <v>1</v>
      </c>
      <c r="AH2346" t="s">
        <v>1988</v>
      </c>
    </row>
    <row r="2347" spans="1:34">
      <c r="A2347" t="s">
        <v>208</v>
      </c>
      <c r="B2347" t="s">
        <v>214</v>
      </c>
      <c r="C2347" t="s">
        <v>3273</v>
      </c>
      <c r="D2347" t="s">
        <v>3285</v>
      </c>
      <c r="E2347" t="s">
        <v>53</v>
      </c>
      <c r="F2347" t="s">
        <v>39</v>
      </c>
      <c r="G2347" t="s">
        <v>140</v>
      </c>
      <c r="H2347" t="s">
        <v>239</v>
      </c>
      <c r="I2347">
        <v>1.5</v>
      </c>
      <c r="J2347">
        <v>2.170325482634742</v>
      </c>
      <c r="K2347">
        <v>1.5</v>
      </c>
      <c r="L2347">
        <v>2.02</v>
      </c>
      <c r="M2347">
        <v>7.1903254826347407</v>
      </c>
      <c r="N2347">
        <v>167.75</v>
      </c>
      <c r="O2347">
        <v>366.60414610838512</v>
      </c>
      <c r="P2347">
        <v>100.2005339238125</v>
      </c>
      <c r="Q2347">
        <v>61.974581298003081</v>
      </c>
      <c r="R2347">
        <v>696.5292613302006</v>
      </c>
      <c r="S2347">
        <v>14052750</v>
      </c>
      <c r="T2347">
        <v>13879231.46144917</v>
      </c>
      <c r="U2347">
        <v>2769691.5830310681</v>
      </c>
      <c r="V2347">
        <v>56230357.767675333</v>
      </c>
      <c r="W2347">
        <v>25528684.72319508</v>
      </c>
      <c r="X2347">
        <v>0.40319683908045978</v>
      </c>
      <c r="Y2347">
        <v>0.82868390375026235</v>
      </c>
      <c r="Z2347">
        <v>0.2466413424986775</v>
      </c>
      <c r="AA2347">
        <v>0.17808787729311229</v>
      </c>
      <c r="AB2347">
        <v>9.9680999999999992E-2</v>
      </c>
      <c r="AC2347">
        <v>5.4999999999999997E-3</v>
      </c>
      <c r="AD2347">
        <v>1.957575524068097</v>
      </c>
      <c r="AE2347">
        <v>1.1396665889976061</v>
      </c>
      <c r="AF2347">
        <v>10.392748595700439</v>
      </c>
      <c r="AG2347">
        <v>1</v>
      </c>
      <c r="AH2347" t="s">
        <v>2164</v>
      </c>
    </row>
    <row r="2348" spans="1:34">
      <c r="A2348" t="s">
        <v>35</v>
      </c>
      <c r="B2348" t="s">
        <v>290</v>
      </c>
      <c r="C2348" t="s">
        <v>1324</v>
      </c>
      <c r="D2348" t="s">
        <v>3286</v>
      </c>
      <c r="E2348" t="s">
        <v>72</v>
      </c>
      <c r="F2348" t="s">
        <v>40</v>
      </c>
      <c r="I2348">
        <v>1.163878177900459</v>
      </c>
      <c r="J2348">
        <v>4.6555127116018387</v>
      </c>
      <c r="M2348">
        <v>5.8193908895022979</v>
      </c>
      <c r="N2348">
        <v>81.767337293857651</v>
      </c>
      <c r="O2348">
        <v>582.64446966410878</v>
      </c>
      <c r="R2348">
        <v>664.41180695796641</v>
      </c>
      <c r="S2348">
        <v>6332681.6059657233</v>
      </c>
      <c r="T2348">
        <v>45683276.553663857</v>
      </c>
      <c r="V2348">
        <v>52015958.159629583</v>
      </c>
      <c r="X2348">
        <v>0.19199712103791869</v>
      </c>
      <c r="Y2348">
        <v>1.345088050948702</v>
      </c>
      <c r="AB2348">
        <v>5.1397000000000012E-2</v>
      </c>
      <c r="AC2348">
        <v>5.4999999999999997E-3</v>
      </c>
      <c r="AD2348">
        <v>1.5843367866707829</v>
      </c>
      <c r="AE2348">
        <v>2.9387923991986611</v>
      </c>
      <c r="AF2348">
        <v>10.399417075371741</v>
      </c>
      <c r="AG2348">
        <v>1</v>
      </c>
      <c r="AH2348" t="s">
        <v>1326</v>
      </c>
    </row>
    <row r="2349" spans="1:34">
      <c r="A2349" t="s">
        <v>125</v>
      </c>
      <c r="B2349" t="s">
        <v>145</v>
      </c>
      <c r="C2349" t="s">
        <v>3245</v>
      </c>
      <c r="D2349" t="s">
        <v>3287</v>
      </c>
      <c r="E2349" t="s">
        <v>39</v>
      </c>
      <c r="F2349" t="s">
        <v>140</v>
      </c>
      <c r="G2349" t="s">
        <v>239</v>
      </c>
      <c r="I2349">
        <v>3</v>
      </c>
      <c r="J2349">
        <v>3.027261769197279</v>
      </c>
      <c r="K2349">
        <v>2.02</v>
      </c>
      <c r="M2349">
        <v>8.047261769197279</v>
      </c>
      <c r="N2349">
        <v>476.27274623318829</v>
      </c>
      <c r="O2349">
        <v>200.7370560418411</v>
      </c>
      <c r="P2349">
        <v>58.149404109062978</v>
      </c>
      <c r="R2349">
        <v>735.15920638409239</v>
      </c>
      <c r="S2349">
        <v>18031164.55152189</v>
      </c>
      <c r="T2349">
        <v>5548670.3787852302</v>
      </c>
      <c r="U2349">
        <v>23953010.62549923</v>
      </c>
      <c r="V2349">
        <v>47532845.555806354</v>
      </c>
      <c r="X2349">
        <v>1.076582364896908</v>
      </c>
      <c r="Y2349">
        <v>0.49410971231986572</v>
      </c>
      <c r="Z2349">
        <v>0.1670959888191465</v>
      </c>
      <c r="AB2349">
        <v>7.5535000000000005E-2</v>
      </c>
      <c r="AC2349">
        <v>5.4999999999999997E-3</v>
      </c>
      <c r="AD2349">
        <v>2.1908775497291022</v>
      </c>
      <c r="AE2349">
        <v>8.0472617691972795E-2</v>
      </c>
      <c r="AF2349">
        <v>10.39964693661835</v>
      </c>
      <c r="AG2349">
        <v>1</v>
      </c>
      <c r="AH2349" t="s">
        <v>1896</v>
      </c>
    </row>
    <row r="2350" spans="1:34">
      <c r="A2350" t="s">
        <v>208</v>
      </c>
      <c r="B2350" t="s">
        <v>214</v>
      </c>
      <c r="C2350" t="s">
        <v>3281</v>
      </c>
      <c r="D2350" t="s">
        <v>3288</v>
      </c>
      <c r="E2350" t="s">
        <v>140</v>
      </c>
      <c r="F2350" t="s">
        <v>41</v>
      </c>
      <c r="G2350" t="s">
        <v>239</v>
      </c>
      <c r="I2350">
        <v>4.6620656565025724</v>
      </c>
      <c r="J2350">
        <v>8.3999999999999977E-3</v>
      </c>
      <c r="K2350">
        <v>2.544461822491094</v>
      </c>
      <c r="M2350">
        <v>7.2149274789936646</v>
      </c>
      <c r="N2350">
        <v>311.42764531295143</v>
      </c>
      <c r="O2350">
        <v>189.93163094008261</v>
      </c>
      <c r="P2350">
        <v>78.06532479091058</v>
      </c>
      <c r="R2350">
        <v>579.42460104394456</v>
      </c>
      <c r="S2350">
        <v>8608322.6722355895</v>
      </c>
      <c r="T2350">
        <v>29234863.636363629</v>
      </c>
      <c r="U2350">
        <v>32156813.69137698</v>
      </c>
      <c r="V2350">
        <v>69999999.999976203</v>
      </c>
      <c r="X2350">
        <v>0.76657208822451495</v>
      </c>
      <c r="Y2350">
        <v>0.5457805486783982</v>
      </c>
      <c r="Z2350">
        <v>0.22432564595089249</v>
      </c>
      <c r="AB2350">
        <v>7.3623000000000008E-2</v>
      </c>
      <c r="AC2350">
        <v>5.4999999999999997E-3</v>
      </c>
      <c r="AD2350">
        <v>1.96427344977838</v>
      </c>
      <c r="AE2350">
        <v>1.1435660054204959</v>
      </c>
      <c r="AF2350">
        <v>10.401889934192541</v>
      </c>
      <c r="AG2350">
        <v>1</v>
      </c>
      <c r="AH2350" t="s">
        <v>1840</v>
      </c>
    </row>
    <row r="2351" spans="1:34">
      <c r="A2351" t="s">
        <v>99</v>
      </c>
      <c r="B2351" t="s">
        <v>100</v>
      </c>
      <c r="C2351" t="s">
        <v>3289</v>
      </c>
      <c r="D2351" t="s">
        <v>3290</v>
      </c>
      <c r="E2351" t="s">
        <v>53</v>
      </c>
      <c r="F2351" t="s">
        <v>140</v>
      </c>
      <c r="G2351" t="s">
        <v>239</v>
      </c>
      <c r="I2351">
        <v>4.5297158095622576</v>
      </c>
      <c r="J2351">
        <v>1.5</v>
      </c>
      <c r="K2351">
        <v>2.02</v>
      </c>
      <c r="M2351">
        <v>8.0497158095622581</v>
      </c>
      <c r="N2351">
        <v>471.86819567355877</v>
      </c>
      <c r="O2351">
        <v>99.464667088437494</v>
      </c>
      <c r="P2351">
        <v>58.149404109062978</v>
      </c>
      <c r="R2351">
        <v>629.48226687105932</v>
      </c>
      <c r="S2351">
        <v>39529334.049189903</v>
      </c>
      <c r="T2351">
        <v>2749351.1307364772</v>
      </c>
      <c r="U2351">
        <v>23953010.62549923</v>
      </c>
      <c r="V2351">
        <v>66231695.805425599</v>
      </c>
      <c r="X2351">
        <v>1.134162533282735</v>
      </c>
      <c r="Y2351">
        <v>0.2448300229670356</v>
      </c>
      <c r="Z2351">
        <v>0.1670959888191465</v>
      </c>
      <c r="AB2351">
        <v>7.5535000000000005E-2</v>
      </c>
      <c r="AC2351">
        <v>5.4999999999999997E-3</v>
      </c>
      <c r="AD2351">
        <v>2.1915456654305618</v>
      </c>
      <c r="AE2351">
        <v>8.0497158095622579E-2</v>
      </c>
      <c r="AF2351">
        <v>10.402793633088439</v>
      </c>
      <c r="AG2351">
        <v>1</v>
      </c>
      <c r="AH2351" t="s">
        <v>2443</v>
      </c>
    </row>
    <row r="2352" spans="1:34">
      <c r="A2352" t="s">
        <v>988</v>
      </c>
      <c r="B2352" t="s">
        <v>989</v>
      </c>
      <c r="C2352" t="s">
        <v>3291</v>
      </c>
      <c r="D2352" t="s">
        <v>3292</v>
      </c>
      <c r="E2352" t="s">
        <v>53</v>
      </c>
      <c r="F2352" t="s">
        <v>72</v>
      </c>
      <c r="G2352" t="s">
        <v>39</v>
      </c>
      <c r="H2352" t="s">
        <v>239</v>
      </c>
      <c r="I2352">
        <v>1.5</v>
      </c>
      <c r="J2352">
        <v>1</v>
      </c>
      <c r="K2352">
        <v>1.8020315438165639</v>
      </c>
      <c r="L2352">
        <v>2.02</v>
      </c>
      <c r="M2352">
        <v>6.3220315438165642</v>
      </c>
      <c r="N2352">
        <v>180.42822171179881</v>
      </c>
      <c r="O2352">
        <v>70.254206021251477</v>
      </c>
      <c r="P2352">
        <v>321.6014811976894</v>
      </c>
      <c r="Q2352">
        <v>73.079991692392312</v>
      </c>
      <c r="R2352">
        <v>645.36390062313205</v>
      </c>
      <c r="S2352">
        <v>15114829.762506589</v>
      </c>
      <c r="T2352">
        <v>5441017.5619834717</v>
      </c>
      <c r="U2352">
        <v>12175479.85550601</v>
      </c>
      <c r="V2352">
        <v>62834573.194970168</v>
      </c>
      <c r="W2352">
        <v>30103246.014974091</v>
      </c>
      <c r="X2352">
        <v>0.43366967913624838</v>
      </c>
      <c r="Y2352">
        <v>0.16496324502300211</v>
      </c>
      <c r="Z2352">
        <v>0.7269584201919429</v>
      </c>
      <c r="AA2352">
        <v>0.2099999761275641</v>
      </c>
      <c r="AB2352">
        <v>0.103481</v>
      </c>
      <c r="AC2352">
        <v>5.4999999999999997E-3</v>
      </c>
      <c r="AD2352">
        <v>1.721181362714457</v>
      </c>
      <c r="AE2352">
        <v>2.2538042453706049</v>
      </c>
      <c r="AF2352">
        <v>10.405998151901629</v>
      </c>
      <c r="AG2352">
        <v>1</v>
      </c>
      <c r="AH2352" t="s">
        <v>1799</v>
      </c>
    </row>
    <row r="2353" spans="1:34">
      <c r="A2353" t="s">
        <v>125</v>
      </c>
      <c r="B2353" t="s">
        <v>126</v>
      </c>
      <c r="C2353" t="s">
        <v>3293</v>
      </c>
      <c r="D2353" t="s">
        <v>3294</v>
      </c>
      <c r="E2353" t="s">
        <v>72</v>
      </c>
      <c r="F2353" t="s">
        <v>39</v>
      </c>
      <c r="G2353" t="s">
        <v>140</v>
      </c>
      <c r="H2353" t="s">
        <v>239</v>
      </c>
      <c r="I2353">
        <v>1</v>
      </c>
      <c r="J2353">
        <v>3</v>
      </c>
      <c r="K2353">
        <v>2.021774016226384</v>
      </c>
      <c r="L2353">
        <v>2.02</v>
      </c>
      <c r="M2353">
        <v>8.041774016226384</v>
      </c>
      <c r="N2353">
        <v>60.170646557743339</v>
      </c>
      <c r="O2353">
        <v>476.27274623318829</v>
      </c>
      <c r="P2353">
        <v>134.0633863013403</v>
      </c>
      <c r="Q2353">
        <v>58.149404109062978</v>
      </c>
      <c r="R2353">
        <v>728.6561832013349</v>
      </c>
      <c r="S2353">
        <v>4660070.3812316712</v>
      </c>
      <c r="T2353">
        <v>18031164.55152189</v>
      </c>
      <c r="U2353">
        <v>3705711.118403757</v>
      </c>
      <c r="V2353">
        <v>50349956.676656552</v>
      </c>
      <c r="W2353">
        <v>23953010.62549923</v>
      </c>
      <c r="X2353">
        <v>0.14128613322161709</v>
      </c>
      <c r="Y2353">
        <v>1.076582364896908</v>
      </c>
      <c r="Z2353">
        <v>0.32999398588457418</v>
      </c>
      <c r="AA2353">
        <v>0.1670959888191465</v>
      </c>
      <c r="AB2353">
        <v>9.9680999999999992E-2</v>
      </c>
      <c r="AC2353">
        <v>5.4999999999999997E-3</v>
      </c>
      <c r="AD2353">
        <v>2.189383501799854</v>
      </c>
      <c r="AE2353">
        <v>8.0417740162263843E-2</v>
      </c>
      <c r="AF2353">
        <v>10.416756258188499</v>
      </c>
      <c r="AG2353">
        <v>1</v>
      </c>
      <c r="AH2353" t="s">
        <v>2418</v>
      </c>
    </row>
    <row r="2354" spans="1:34">
      <c r="A2354" t="s">
        <v>208</v>
      </c>
      <c r="B2354" t="s">
        <v>209</v>
      </c>
      <c r="C2354" t="s">
        <v>3295</v>
      </c>
      <c r="D2354" t="s">
        <v>3296</v>
      </c>
      <c r="E2354" t="s">
        <v>72</v>
      </c>
      <c r="F2354" t="s">
        <v>140</v>
      </c>
      <c r="G2354" t="s">
        <v>41</v>
      </c>
      <c r="I2354">
        <v>3</v>
      </c>
      <c r="J2354">
        <v>4.225032930269367</v>
      </c>
      <c r="K2354">
        <v>8.4000000000000012E-3</v>
      </c>
      <c r="M2354">
        <v>7.2334329302693678</v>
      </c>
      <c r="N2354">
        <v>195.50000000000011</v>
      </c>
      <c r="O2354">
        <v>282.23370363912039</v>
      </c>
      <c r="P2354">
        <v>189.9316309400827</v>
      </c>
      <c r="R2354">
        <v>667.6653345792032</v>
      </c>
      <c r="S2354">
        <v>15141000</v>
      </c>
      <c r="T2354">
        <v>7801358.7633307707</v>
      </c>
      <c r="U2354">
        <v>29234863.63636364</v>
      </c>
      <c r="V2354">
        <v>52177222.399694413</v>
      </c>
      <c r="X2354">
        <v>0.45905172413793099</v>
      </c>
      <c r="Y2354">
        <v>0.6947118626818386</v>
      </c>
      <c r="Z2354">
        <v>0.54578054867839843</v>
      </c>
      <c r="AB2354">
        <v>6.6725999999999994E-2</v>
      </c>
      <c r="AC2354">
        <v>5.4999999999999997E-3</v>
      </c>
      <c r="AD2354">
        <v>1.969311583109985</v>
      </c>
      <c r="AE2354">
        <v>1.146499119447695</v>
      </c>
      <c r="AF2354">
        <v>10.42146963282705</v>
      </c>
      <c r="AG2354">
        <v>1</v>
      </c>
      <c r="AH2354" t="s">
        <v>1651</v>
      </c>
    </row>
    <row r="2355" spans="1:34">
      <c r="A2355" t="s">
        <v>208</v>
      </c>
      <c r="B2355" t="s">
        <v>209</v>
      </c>
      <c r="C2355" t="s">
        <v>3297</v>
      </c>
      <c r="D2355" t="s">
        <v>3298</v>
      </c>
      <c r="E2355" t="s">
        <v>53</v>
      </c>
      <c r="F2355" t="s">
        <v>72</v>
      </c>
      <c r="G2355" t="s">
        <v>140</v>
      </c>
      <c r="I2355">
        <v>4.7359399628609564</v>
      </c>
      <c r="J2355">
        <v>1</v>
      </c>
      <c r="K2355">
        <v>1.5</v>
      </c>
      <c r="M2355">
        <v>7.2359399628609564</v>
      </c>
      <c r="N2355">
        <v>529.63595251328366</v>
      </c>
      <c r="O2355">
        <v>65.166666666666671</v>
      </c>
      <c r="P2355">
        <v>100.2005339238125</v>
      </c>
      <c r="R2355">
        <v>695.00315310376277</v>
      </c>
      <c r="S2355">
        <v>44368653.542062871</v>
      </c>
      <c r="T2355">
        <v>5047000</v>
      </c>
      <c r="U2355">
        <v>2769691.5830310681</v>
      </c>
      <c r="V2355">
        <v>52185345.125093937</v>
      </c>
      <c r="X2355">
        <v>1.273010682066912</v>
      </c>
      <c r="Y2355">
        <v>0.1530172413793103</v>
      </c>
      <c r="Z2355">
        <v>0.2466413424986775</v>
      </c>
      <c r="AB2355">
        <v>6.8638000000000005E-2</v>
      </c>
      <c r="AC2355">
        <v>5.4999999999999997E-3</v>
      </c>
      <c r="AD2355">
        <v>1.9699941260145011</v>
      </c>
      <c r="AE2355">
        <v>1.1468964841134619</v>
      </c>
      <c r="AF2355">
        <v>10.426968572988921</v>
      </c>
      <c r="AG2355">
        <v>1</v>
      </c>
      <c r="AH2355" t="s">
        <v>2016</v>
      </c>
    </row>
    <row r="2356" spans="1:34">
      <c r="A2356" t="s">
        <v>208</v>
      </c>
      <c r="B2356" t="s">
        <v>214</v>
      </c>
      <c r="C2356" t="s">
        <v>3283</v>
      </c>
      <c r="D2356" t="s">
        <v>3299</v>
      </c>
      <c r="E2356" t="s">
        <v>72</v>
      </c>
      <c r="F2356" t="s">
        <v>140</v>
      </c>
      <c r="G2356" t="s">
        <v>41</v>
      </c>
      <c r="H2356" t="s">
        <v>239</v>
      </c>
      <c r="I2356">
        <v>1</v>
      </c>
      <c r="J2356">
        <v>3.9608790450919251</v>
      </c>
      <c r="K2356">
        <v>8.3999999999999977E-3</v>
      </c>
      <c r="L2356">
        <v>2.2475558805766451</v>
      </c>
      <c r="M2356">
        <v>7.2168349256685698</v>
      </c>
      <c r="N2356">
        <v>65.166666666666686</v>
      </c>
      <c r="O2356">
        <v>264.58813008390098</v>
      </c>
      <c r="P2356">
        <v>189.93163094008261</v>
      </c>
      <c r="Q2356">
        <v>68.956106258713959</v>
      </c>
      <c r="R2356">
        <v>588.64253394936418</v>
      </c>
      <c r="S2356">
        <v>5047000.0000000009</v>
      </c>
      <c r="T2356">
        <v>7313608.9017301593</v>
      </c>
      <c r="U2356">
        <v>29234863.636363629</v>
      </c>
      <c r="V2356">
        <v>69999999.999977097</v>
      </c>
      <c r="W2356">
        <v>28404527.461883299</v>
      </c>
      <c r="X2356">
        <v>0.15301724137931039</v>
      </c>
      <c r="Y2356">
        <v>0.65127768343756798</v>
      </c>
      <c r="Z2356">
        <v>0.5457805486783982</v>
      </c>
      <c r="AA2356">
        <v>0.1981497306284884</v>
      </c>
      <c r="AB2356">
        <v>9.7769000000000009E-2</v>
      </c>
      <c r="AC2356">
        <v>5.4999999999999997E-3</v>
      </c>
      <c r="AD2356">
        <v>1.964792754632281</v>
      </c>
      <c r="AE2356">
        <v>1.143868335718468</v>
      </c>
      <c r="AF2356">
        <v>10.428765016019319</v>
      </c>
      <c r="AG2356">
        <v>1</v>
      </c>
      <c r="AH2356" t="s">
        <v>1988</v>
      </c>
    </row>
    <row r="2357" spans="1:34">
      <c r="A2357" t="s">
        <v>59</v>
      </c>
      <c r="B2357" t="s">
        <v>110</v>
      </c>
      <c r="C2357" t="s">
        <v>2639</v>
      </c>
      <c r="D2357" t="s">
        <v>3300</v>
      </c>
      <c r="E2357" t="s">
        <v>53</v>
      </c>
      <c r="F2357" t="s">
        <v>140</v>
      </c>
      <c r="G2357" t="s">
        <v>239</v>
      </c>
      <c r="I2357">
        <v>3.712573372201315</v>
      </c>
      <c r="J2357">
        <v>1.5</v>
      </c>
      <c r="K2357">
        <v>2.02</v>
      </c>
      <c r="M2357">
        <v>7.2325733722013146</v>
      </c>
      <c r="N2357">
        <v>430.19690797016523</v>
      </c>
      <c r="O2357">
        <v>101.549623122</v>
      </c>
      <c r="P2357">
        <v>68.987406144393248</v>
      </c>
      <c r="R2357">
        <v>600.73393723655852</v>
      </c>
      <c r="S2357">
        <v>36038447.680940323</v>
      </c>
      <c r="T2357">
        <v>2806982.4122378179</v>
      </c>
      <c r="U2357">
        <v>28417420.568970811</v>
      </c>
      <c r="V2357">
        <v>67262850.662148952</v>
      </c>
      <c r="X2357">
        <v>1.0340031801833569</v>
      </c>
      <c r="Y2357">
        <v>0.2499620949733542</v>
      </c>
      <c r="Z2357">
        <v>0.19823967282871621</v>
      </c>
      <c r="AB2357">
        <v>7.5535000000000005E-2</v>
      </c>
      <c r="AC2357">
        <v>5.4999999999999997E-3</v>
      </c>
      <c r="AD2357">
        <v>1.969077567300882</v>
      </c>
      <c r="AE2357">
        <v>1.146362879493908</v>
      </c>
      <c r="AF2357">
        <v>10.429048818996099</v>
      </c>
      <c r="AG2357">
        <v>1</v>
      </c>
      <c r="AH2357" t="s">
        <v>2443</v>
      </c>
    </row>
    <row r="2358" spans="1:34">
      <c r="A2358" t="s">
        <v>788</v>
      </c>
      <c r="B2358" t="s">
        <v>789</v>
      </c>
      <c r="C2358" t="s">
        <v>3301</v>
      </c>
      <c r="D2358" t="s">
        <v>3302</v>
      </c>
      <c r="E2358" t="s">
        <v>72</v>
      </c>
      <c r="F2358" t="s">
        <v>39</v>
      </c>
      <c r="G2358" t="s">
        <v>40</v>
      </c>
      <c r="H2358" t="s">
        <v>302</v>
      </c>
      <c r="I2358">
        <v>1</v>
      </c>
      <c r="J2358">
        <v>2.8537700569456579</v>
      </c>
      <c r="K2358">
        <v>1</v>
      </c>
      <c r="L2358">
        <v>1.059999999999999E-2</v>
      </c>
      <c r="M2358">
        <v>4.864370056945658</v>
      </c>
      <c r="N2358">
        <v>68.92702184179457</v>
      </c>
      <c r="O2358">
        <v>502.19195364974212</v>
      </c>
      <c r="P2358">
        <v>121.4944903581267</v>
      </c>
      <c r="Q2358">
        <v>50.087693638061261</v>
      </c>
      <c r="R2358">
        <v>742.70115948772457</v>
      </c>
      <c r="S2358">
        <v>5338230.3719008267</v>
      </c>
      <c r="T2358">
        <v>19012437.357218161</v>
      </c>
      <c r="U2358">
        <v>9525991.7355371881</v>
      </c>
      <c r="V2358">
        <v>47492906.065114543</v>
      </c>
      <c r="W2358">
        <v>13616246.600458359</v>
      </c>
      <c r="X2358">
        <v>0.1618468962463869</v>
      </c>
      <c r="Y2358">
        <v>1.1351709821072331</v>
      </c>
      <c r="Z2358">
        <v>0.28048114372565769</v>
      </c>
      <c r="AA2358">
        <v>0.14393015413235999</v>
      </c>
      <c r="AB2358">
        <v>9.3915000000000012E-2</v>
      </c>
      <c r="AC2358">
        <v>5.4999999999999997E-3</v>
      </c>
      <c r="AD2358">
        <v>1.3243311149799699</v>
      </c>
      <c r="AE2358">
        <v>4.142011103489228</v>
      </c>
      <c r="AF2358">
        <v>10.43012727541486</v>
      </c>
      <c r="AG2358">
        <v>1</v>
      </c>
      <c r="AH2358" t="s">
        <v>526</v>
      </c>
    </row>
    <row r="2359" spans="1:34">
      <c r="A2359" t="s">
        <v>59</v>
      </c>
      <c r="B2359" t="s">
        <v>88</v>
      </c>
      <c r="C2359" t="s">
        <v>2742</v>
      </c>
      <c r="D2359" t="s">
        <v>3303</v>
      </c>
      <c r="E2359" t="s">
        <v>140</v>
      </c>
      <c r="F2359" t="s">
        <v>40</v>
      </c>
      <c r="G2359" t="s">
        <v>239</v>
      </c>
      <c r="I2359">
        <v>1.5</v>
      </c>
      <c r="J2359">
        <v>3.7166918528823452</v>
      </c>
      <c r="K2359">
        <v>2.02</v>
      </c>
      <c r="M2359">
        <v>7.2366918528823447</v>
      </c>
      <c r="N2359">
        <v>101.549623122</v>
      </c>
      <c r="O2359">
        <v>437.96554822876658</v>
      </c>
      <c r="P2359">
        <v>68.987406144393248</v>
      </c>
      <c r="R2359">
        <v>608.50257749515993</v>
      </c>
      <c r="S2359">
        <v>2806982.4122378179</v>
      </c>
      <c r="T2359">
        <v>34339468.2390894</v>
      </c>
      <c r="U2359">
        <v>28417420.568970811</v>
      </c>
      <c r="V2359">
        <v>65563871.220298029</v>
      </c>
      <c r="X2359">
        <v>0.2499620949733542</v>
      </c>
      <c r="Y2359">
        <v>1.011083527471436</v>
      </c>
      <c r="Z2359">
        <v>0.19823967282871621</v>
      </c>
      <c r="AB2359">
        <v>7.8640000000000015E-2</v>
      </c>
      <c r="AC2359">
        <v>5.4999999999999997E-3</v>
      </c>
      <c r="AD2359">
        <v>1.970198829056973</v>
      </c>
      <c r="AE2359">
        <v>1.1470156586818521</v>
      </c>
      <c r="AF2359">
        <v>10.43804634062117</v>
      </c>
      <c r="AG2359">
        <v>1</v>
      </c>
      <c r="AH2359" t="s">
        <v>2465</v>
      </c>
    </row>
    <row r="2360" spans="1:34">
      <c r="A2360" t="s">
        <v>59</v>
      </c>
      <c r="B2360" t="s">
        <v>90</v>
      </c>
      <c r="C2360" t="s">
        <v>2742</v>
      </c>
      <c r="D2360" t="s">
        <v>3304</v>
      </c>
      <c r="E2360" t="s">
        <v>140</v>
      </c>
      <c r="F2360" t="s">
        <v>40</v>
      </c>
      <c r="G2360" t="s">
        <v>239</v>
      </c>
      <c r="I2360">
        <v>1.5</v>
      </c>
      <c r="J2360">
        <v>3.7168871828425809</v>
      </c>
      <c r="K2360">
        <v>2.02</v>
      </c>
      <c r="M2360">
        <v>7.2368871828425814</v>
      </c>
      <c r="N2360">
        <v>101.549623122</v>
      </c>
      <c r="O2360">
        <v>437.98856541622968</v>
      </c>
      <c r="P2360">
        <v>68.987406144393248</v>
      </c>
      <c r="R2360">
        <v>608.52559468262302</v>
      </c>
      <c r="S2360">
        <v>2806982.4122378179</v>
      </c>
      <c r="T2360">
        <v>34341272.942635238</v>
      </c>
      <c r="U2360">
        <v>28417420.568970811</v>
      </c>
      <c r="V2360">
        <v>65565675.923843868</v>
      </c>
      <c r="X2360">
        <v>0.2499620949733542</v>
      </c>
      <c r="Y2360">
        <v>1.0111366647540081</v>
      </c>
      <c r="Z2360">
        <v>0.19823967282871621</v>
      </c>
      <c r="AB2360">
        <v>7.8640000000000015E-2</v>
      </c>
      <c r="AC2360">
        <v>5.4999999999999997E-3</v>
      </c>
      <c r="AD2360">
        <v>1.9702520078943151</v>
      </c>
      <c r="AE2360">
        <v>1.147046618480549</v>
      </c>
      <c r="AF2360">
        <v>10.438325809217449</v>
      </c>
      <c r="AG2360">
        <v>1</v>
      </c>
      <c r="AH2360" t="s">
        <v>2465</v>
      </c>
    </row>
    <row r="2361" spans="1:34">
      <c r="A2361" t="s">
        <v>35</v>
      </c>
      <c r="B2361" t="s">
        <v>290</v>
      </c>
      <c r="C2361" t="s">
        <v>1302</v>
      </c>
      <c r="D2361" t="s">
        <v>3305</v>
      </c>
      <c r="E2361" t="s">
        <v>53</v>
      </c>
      <c r="F2361" t="s">
        <v>72</v>
      </c>
      <c r="I2361">
        <v>4.6764293203151839</v>
      </c>
      <c r="J2361">
        <v>1.169107330078796</v>
      </c>
      <c r="M2361">
        <v>5.8455366503939796</v>
      </c>
      <c r="N2361">
        <v>562.50655081692321</v>
      </c>
      <c r="O2361">
        <v>82.134707228310987</v>
      </c>
      <c r="R2361">
        <v>644.64125804523417</v>
      </c>
      <c r="S2361">
        <v>47122288.715305611</v>
      </c>
      <c r="T2361">
        <v>6361133.5148023367</v>
      </c>
      <c r="V2361">
        <v>53483422.230107948</v>
      </c>
      <c r="X2361">
        <v>1.3520170685629529</v>
      </c>
      <c r="Y2361">
        <v>0.19285973894997621</v>
      </c>
      <c r="AB2361">
        <v>4.8292000000000002E-2</v>
      </c>
      <c r="AC2361">
        <v>5.4999999999999997E-3</v>
      </c>
      <c r="AD2361">
        <v>1.5914550042957429</v>
      </c>
      <c r="AE2361">
        <v>2.95199600844896</v>
      </c>
      <c r="AF2361">
        <v>10.44277966313868</v>
      </c>
      <c r="AG2361">
        <v>1</v>
      </c>
      <c r="AH2361" t="s">
        <v>1304</v>
      </c>
    </row>
    <row r="2362" spans="1:34">
      <c r="A2362" t="s">
        <v>1074</v>
      </c>
      <c r="B2362" t="s">
        <v>1075</v>
      </c>
      <c r="C2362" t="s">
        <v>3306</v>
      </c>
      <c r="D2362" t="s">
        <v>3307</v>
      </c>
      <c r="E2362" t="s">
        <v>140</v>
      </c>
      <c r="F2362" t="s">
        <v>103</v>
      </c>
      <c r="I2362">
        <v>2.6159259166567348</v>
      </c>
      <c r="J2362">
        <v>4.6459483665583488</v>
      </c>
      <c r="M2362">
        <v>7.261874283215084</v>
      </c>
      <c r="N2362">
        <v>170.25317840907579</v>
      </c>
      <c r="O2362">
        <v>457.23875174211747</v>
      </c>
      <c r="R2362">
        <v>627.4919301511934</v>
      </c>
      <c r="S2362">
        <v>4706050.7240654668</v>
      </c>
      <c r="T2362">
        <v>65293949.27593454</v>
      </c>
      <c r="V2362">
        <v>70000000</v>
      </c>
      <c r="X2362">
        <v>0.41907433865980748</v>
      </c>
      <c r="Y2362">
        <v>1.050511672682644</v>
      </c>
      <c r="AB2362">
        <v>4.7597E-2</v>
      </c>
      <c r="AC2362">
        <v>5.4999999999999997E-3</v>
      </c>
      <c r="AD2362">
        <v>1.9770547786763579</v>
      </c>
      <c r="AE2362">
        <v>1.151007073889591</v>
      </c>
      <c r="AF2362">
        <v>10.443033135781031</v>
      </c>
      <c r="AG2362">
        <v>1</v>
      </c>
      <c r="AH2362" t="s">
        <v>2306</v>
      </c>
    </row>
    <row r="2363" spans="1:34">
      <c r="A2363" t="s">
        <v>99</v>
      </c>
      <c r="B2363" t="s">
        <v>204</v>
      </c>
      <c r="C2363" t="s">
        <v>2746</v>
      </c>
      <c r="D2363" t="s">
        <v>3308</v>
      </c>
      <c r="E2363" t="s">
        <v>53</v>
      </c>
      <c r="F2363" t="s">
        <v>72</v>
      </c>
      <c r="G2363" t="s">
        <v>39</v>
      </c>
      <c r="H2363" t="s">
        <v>239</v>
      </c>
      <c r="I2363">
        <v>1.5</v>
      </c>
      <c r="J2363">
        <v>1</v>
      </c>
      <c r="K2363">
        <v>2.7035173414850289</v>
      </c>
      <c r="L2363">
        <v>2.02</v>
      </c>
      <c r="M2363">
        <v>7.223517341485028</v>
      </c>
      <c r="N2363">
        <v>156.2575497597804</v>
      </c>
      <c r="O2363">
        <v>60.170646557743339</v>
      </c>
      <c r="P2363">
        <v>429.20387623937438</v>
      </c>
      <c r="Q2363">
        <v>58.149404109062978</v>
      </c>
      <c r="R2363">
        <v>703.78147666596101</v>
      </c>
      <c r="S2363">
        <v>13090004.66400449</v>
      </c>
      <c r="T2363">
        <v>4660070.3812316712</v>
      </c>
      <c r="U2363">
        <v>16249188.684069861</v>
      </c>
      <c r="V2363">
        <v>57952274.354805253</v>
      </c>
      <c r="W2363">
        <v>23953010.62549923</v>
      </c>
      <c r="X2363">
        <v>0.37557406942236132</v>
      </c>
      <c r="Y2363">
        <v>0.14128613322161709</v>
      </c>
      <c r="Z2363">
        <v>0.97018636434525085</v>
      </c>
      <c r="AA2363">
        <v>0.1670959888191465</v>
      </c>
      <c r="AB2363">
        <v>0.103481</v>
      </c>
      <c r="AC2363">
        <v>5.4999999999999997E-3</v>
      </c>
      <c r="AD2363">
        <v>1.966612051084929</v>
      </c>
      <c r="AE2363">
        <v>1.144927498625377</v>
      </c>
      <c r="AF2363">
        <v>10.444037891195331</v>
      </c>
      <c r="AG2363">
        <v>1</v>
      </c>
      <c r="AH2363" t="s">
        <v>1799</v>
      </c>
    </row>
    <row r="2364" spans="1:34">
      <c r="A2364" t="s">
        <v>459</v>
      </c>
      <c r="B2364" t="s">
        <v>953</v>
      </c>
      <c r="C2364" t="s">
        <v>2328</v>
      </c>
      <c r="D2364" t="s">
        <v>3309</v>
      </c>
      <c r="E2364" t="s">
        <v>72</v>
      </c>
      <c r="F2364" t="s">
        <v>39</v>
      </c>
      <c r="G2364" t="s">
        <v>239</v>
      </c>
      <c r="I2364">
        <v>1</v>
      </c>
      <c r="J2364">
        <v>3</v>
      </c>
      <c r="K2364">
        <v>3.240813364547523</v>
      </c>
      <c r="M2364">
        <v>7.2408133645475221</v>
      </c>
      <c r="N2364">
        <v>65.166666666666671</v>
      </c>
      <c r="O2364">
        <v>506.75</v>
      </c>
      <c r="P2364">
        <v>99.429728382576897</v>
      </c>
      <c r="R2364">
        <v>671.34639504924348</v>
      </c>
      <c r="S2364">
        <v>5047000</v>
      </c>
      <c r="T2364">
        <v>19185000</v>
      </c>
      <c r="U2364">
        <v>40957278.529827133</v>
      </c>
      <c r="V2364">
        <v>65189278.529827133</v>
      </c>
      <c r="X2364">
        <v>0.1530172413793103</v>
      </c>
      <c r="Y2364">
        <v>1.145474137931034</v>
      </c>
      <c r="Z2364">
        <v>0.28571761029476123</v>
      </c>
      <c r="AB2364">
        <v>7.9335000000000003E-2</v>
      </c>
      <c r="AC2364">
        <v>5.4999999999999997E-3</v>
      </c>
      <c r="AD2364">
        <v>1.9713209160024669</v>
      </c>
      <c r="AE2364">
        <v>1.147668918280782</v>
      </c>
      <c r="AF2364">
        <v>10.44463819883077</v>
      </c>
      <c r="AG2364">
        <v>1</v>
      </c>
      <c r="AH2364" t="s">
        <v>1529</v>
      </c>
    </row>
    <row r="2365" spans="1:34">
      <c r="A2365" t="s">
        <v>99</v>
      </c>
      <c r="B2365" t="s">
        <v>204</v>
      </c>
      <c r="C2365" t="s">
        <v>2750</v>
      </c>
      <c r="D2365" t="s">
        <v>3310</v>
      </c>
      <c r="E2365" t="s">
        <v>39</v>
      </c>
      <c r="F2365" t="s">
        <v>140</v>
      </c>
      <c r="G2365" t="s">
        <v>103</v>
      </c>
      <c r="H2365" t="s">
        <v>239</v>
      </c>
      <c r="I2365">
        <v>2.7052899671712041</v>
      </c>
      <c r="J2365">
        <v>1.5</v>
      </c>
      <c r="K2365">
        <v>1</v>
      </c>
      <c r="L2365">
        <v>2.02</v>
      </c>
      <c r="M2365">
        <v>7.2252899671712036</v>
      </c>
      <c r="N2365">
        <v>429.48529400724038</v>
      </c>
      <c r="O2365">
        <v>99.464667088437494</v>
      </c>
      <c r="P2365">
        <v>104.33745543672011</v>
      </c>
      <c r="Q2365">
        <v>58.149404109062978</v>
      </c>
      <c r="R2365">
        <v>691.43682064146094</v>
      </c>
      <c r="S2365">
        <v>16259842.852548409</v>
      </c>
      <c r="T2365">
        <v>2749351.1307364772</v>
      </c>
      <c r="U2365">
        <v>14899446.94518717</v>
      </c>
      <c r="V2365">
        <v>57861651.553971291</v>
      </c>
      <c r="W2365">
        <v>23953010.62549923</v>
      </c>
      <c r="X2365">
        <v>0.9708224901963507</v>
      </c>
      <c r="Y2365">
        <v>0.2448300229670356</v>
      </c>
      <c r="Z2365">
        <v>0.23971659098592421</v>
      </c>
      <c r="AA2365">
        <v>0.1670959888191465</v>
      </c>
      <c r="AB2365">
        <v>0.102786</v>
      </c>
      <c r="AC2365">
        <v>5.4999999999999997E-3</v>
      </c>
      <c r="AD2365">
        <v>1.967094650748181</v>
      </c>
      <c r="AE2365">
        <v>1.1452084597966361</v>
      </c>
      <c r="AF2365">
        <v>10.44587907771602</v>
      </c>
      <c r="AG2365">
        <v>1</v>
      </c>
      <c r="AH2365" t="s">
        <v>2752</v>
      </c>
    </row>
    <row r="2366" spans="1:34">
      <c r="A2366" t="s">
        <v>59</v>
      </c>
      <c r="B2366" t="s">
        <v>97</v>
      </c>
      <c r="C2366" t="s">
        <v>2742</v>
      </c>
      <c r="D2366" t="s">
        <v>3311</v>
      </c>
      <c r="E2366" t="s">
        <v>140</v>
      </c>
      <c r="F2366" t="s">
        <v>40</v>
      </c>
      <c r="G2366" t="s">
        <v>239</v>
      </c>
      <c r="I2366">
        <v>1.5</v>
      </c>
      <c r="J2366">
        <v>3.7232178384738179</v>
      </c>
      <c r="K2366">
        <v>2.02</v>
      </c>
      <c r="M2366">
        <v>7.2432178384738179</v>
      </c>
      <c r="N2366">
        <v>101.549623122</v>
      </c>
      <c r="O2366">
        <v>438.73455383117778</v>
      </c>
      <c r="P2366">
        <v>68.987406144393248</v>
      </c>
      <c r="R2366">
        <v>609.27158309757101</v>
      </c>
      <c r="S2366">
        <v>2806982.4122378179</v>
      </c>
      <c r="T2366">
        <v>34399763.49191574</v>
      </c>
      <c r="U2366">
        <v>28417420.568970811</v>
      </c>
      <c r="V2366">
        <v>65624166.47312437</v>
      </c>
      <c r="X2366">
        <v>0.2499620949733542</v>
      </c>
      <c r="Y2366">
        <v>1.0128588472432209</v>
      </c>
      <c r="Z2366">
        <v>0.19823967282871621</v>
      </c>
      <c r="AB2366">
        <v>7.8640000000000015E-2</v>
      </c>
      <c r="AC2366">
        <v>5.4999999999999997E-3</v>
      </c>
      <c r="AD2366">
        <v>1.9719755371761181</v>
      </c>
      <c r="AE2366">
        <v>1.1480500273981</v>
      </c>
      <c r="AF2366">
        <v>10.44738340304804</v>
      </c>
      <c r="AG2366">
        <v>1</v>
      </c>
      <c r="AH2366" t="s">
        <v>2465</v>
      </c>
    </row>
    <row r="2367" spans="1:34">
      <c r="A2367" t="s">
        <v>459</v>
      </c>
      <c r="B2367" t="s">
        <v>958</v>
      </c>
      <c r="C2367" t="s">
        <v>2328</v>
      </c>
      <c r="D2367" t="s">
        <v>3312</v>
      </c>
      <c r="E2367" t="s">
        <v>72</v>
      </c>
      <c r="F2367" t="s">
        <v>39</v>
      </c>
      <c r="G2367" t="s">
        <v>239</v>
      </c>
      <c r="I2367">
        <v>1</v>
      </c>
      <c r="J2367">
        <v>3</v>
      </c>
      <c r="K2367">
        <v>3.2434209609637539</v>
      </c>
      <c r="M2367">
        <v>7.2434209609637543</v>
      </c>
      <c r="N2367">
        <v>65.166666666666671</v>
      </c>
      <c r="O2367">
        <v>506.75</v>
      </c>
      <c r="P2367">
        <v>99.50973070737399</v>
      </c>
      <c r="R2367">
        <v>671.42639737404056</v>
      </c>
      <c r="S2367">
        <v>5047000</v>
      </c>
      <c r="T2367">
        <v>19185000</v>
      </c>
      <c r="U2367">
        <v>40990233.236161441</v>
      </c>
      <c r="V2367">
        <v>65222233.236161441</v>
      </c>
      <c r="X2367">
        <v>0.1530172413793103</v>
      </c>
      <c r="Y2367">
        <v>1.145474137931034</v>
      </c>
      <c r="Z2367">
        <v>0.28594750203268388</v>
      </c>
      <c r="AB2367">
        <v>7.9335000000000003E-2</v>
      </c>
      <c r="AC2367">
        <v>5.4999999999999997E-3</v>
      </c>
      <c r="AD2367">
        <v>1.9720308375398701</v>
      </c>
      <c r="AE2367">
        <v>1.1480822223127549</v>
      </c>
      <c r="AF2367">
        <v>10.448369020816379</v>
      </c>
      <c r="AG2367">
        <v>1</v>
      </c>
      <c r="AH2367" t="s">
        <v>1529</v>
      </c>
    </row>
    <row r="2368" spans="1:34">
      <c r="A2368" t="s">
        <v>59</v>
      </c>
      <c r="B2368" t="s">
        <v>105</v>
      </c>
      <c r="C2368" t="s">
        <v>2742</v>
      </c>
      <c r="D2368" t="s">
        <v>3313</v>
      </c>
      <c r="E2368" t="s">
        <v>140</v>
      </c>
      <c r="F2368" t="s">
        <v>40</v>
      </c>
      <c r="G2368" t="s">
        <v>239</v>
      </c>
      <c r="I2368">
        <v>1.5</v>
      </c>
      <c r="J2368">
        <v>3.7250977030976462</v>
      </c>
      <c r="K2368">
        <v>2.02</v>
      </c>
      <c r="M2368">
        <v>7.2450977030976453</v>
      </c>
      <c r="N2368">
        <v>101.549623122</v>
      </c>
      <c r="O2368">
        <v>438.95607231405438</v>
      </c>
      <c r="P2368">
        <v>68.987406144393248</v>
      </c>
      <c r="R2368">
        <v>609.49310158044773</v>
      </c>
      <c r="S2368">
        <v>2806982.4122378179</v>
      </c>
      <c r="T2368">
        <v>34417132.04279349</v>
      </c>
      <c r="U2368">
        <v>28417420.568970811</v>
      </c>
      <c r="V2368">
        <v>65641535.02400212</v>
      </c>
      <c r="X2368">
        <v>0.2499620949733542</v>
      </c>
      <c r="Y2368">
        <v>1.0133702429225691</v>
      </c>
      <c r="Z2368">
        <v>0.19823967282871621</v>
      </c>
      <c r="AB2368">
        <v>7.8640000000000015E-2</v>
      </c>
      <c r="AC2368">
        <v>5.4999999999999997E-3</v>
      </c>
      <c r="AD2368">
        <v>1.972487332780511</v>
      </c>
      <c r="AE2368">
        <v>1.1483479859409771</v>
      </c>
      <c r="AF2368">
        <v>10.450073021819129</v>
      </c>
      <c r="AG2368">
        <v>1</v>
      </c>
      <c r="AH2368" t="s">
        <v>2465</v>
      </c>
    </row>
    <row r="2369" spans="1:34">
      <c r="A2369" t="s">
        <v>125</v>
      </c>
      <c r="B2369" t="s">
        <v>126</v>
      </c>
      <c r="C2369" t="s">
        <v>3314</v>
      </c>
      <c r="D2369" t="s">
        <v>3315</v>
      </c>
      <c r="E2369" t="s">
        <v>72</v>
      </c>
      <c r="F2369" t="s">
        <v>39</v>
      </c>
      <c r="G2369" t="s">
        <v>239</v>
      </c>
      <c r="I2369">
        <v>1.167501221857026</v>
      </c>
      <c r="J2369">
        <v>3</v>
      </c>
      <c r="K2369">
        <v>3.9238056789623408</v>
      </c>
      <c r="M2369">
        <v>8.0913069008193688</v>
      </c>
      <c r="N2369">
        <v>70.249303376092627</v>
      </c>
      <c r="O2369">
        <v>476.2727462331884</v>
      </c>
      <c r="P2369">
        <v>112.9539416195136</v>
      </c>
      <c r="R2369">
        <v>659.47599122879456</v>
      </c>
      <c r="S2369">
        <v>5440637.8640277153</v>
      </c>
      <c r="T2369">
        <v>18031164.551521901</v>
      </c>
      <c r="U2369">
        <v>46528197.584445126</v>
      </c>
      <c r="V2369">
        <v>69999999.999994755</v>
      </c>
      <c r="X2369">
        <v>0.1649517331676926</v>
      </c>
      <c r="Y2369">
        <v>1.076582364896908</v>
      </c>
      <c r="Z2369">
        <v>0.32458029201009653</v>
      </c>
      <c r="AB2369">
        <v>7.9335000000000003E-2</v>
      </c>
      <c r="AC2369">
        <v>5.4999999999999997E-3</v>
      </c>
      <c r="AD2369">
        <v>2.2028688944639119</v>
      </c>
      <c r="AE2369">
        <v>8.0913069008193686E-2</v>
      </c>
      <c r="AF2369">
        <v>10.45992386429147</v>
      </c>
      <c r="AG2369">
        <v>1</v>
      </c>
      <c r="AH2369" t="s">
        <v>1529</v>
      </c>
    </row>
    <row r="2370" spans="1:34">
      <c r="A2370" t="s">
        <v>59</v>
      </c>
      <c r="B2370" t="s">
        <v>110</v>
      </c>
      <c r="C2370" t="s">
        <v>2742</v>
      </c>
      <c r="D2370" t="s">
        <v>3316</v>
      </c>
      <c r="E2370" t="s">
        <v>140</v>
      </c>
      <c r="F2370" t="s">
        <v>40</v>
      </c>
      <c r="G2370" t="s">
        <v>239</v>
      </c>
      <c r="I2370">
        <v>1.5</v>
      </c>
      <c r="J2370">
        <v>3.7323135909572751</v>
      </c>
      <c r="K2370">
        <v>2.02</v>
      </c>
      <c r="M2370">
        <v>7.2523135909572751</v>
      </c>
      <c r="N2370">
        <v>101.549623122</v>
      </c>
      <c r="O2370">
        <v>439.80637425123251</v>
      </c>
      <c r="P2370">
        <v>68.987406144393248</v>
      </c>
      <c r="R2370">
        <v>610.34340351762569</v>
      </c>
      <c r="S2370">
        <v>2806982.4122378179</v>
      </c>
      <c r="T2370">
        <v>34483801.479427136</v>
      </c>
      <c r="U2370">
        <v>28417420.568970811</v>
      </c>
      <c r="V2370">
        <v>65708204.460635766</v>
      </c>
      <c r="X2370">
        <v>0.2499620949733542</v>
      </c>
      <c r="Y2370">
        <v>1.0153332427190931</v>
      </c>
      <c r="Z2370">
        <v>0.19823967282871621</v>
      </c>
      <c r="AB2370">
        <v>7.8640000000000015E-2</v>
      </c>
      <c r="AC2370">
        <v>5.4999999999999997E-3</v>
      </c>
      <c r="AD2370">
        <v>1.974451867695175</v>
      </c>
      <c r="AE2370">
        <v>1.1494917041667281</v>
      </c>
      <c r="AF2370">
        <v>10.460397162819181</v>
      </c>
      <c r="AG2370">
        <v>1</v>
      </c>
      <c r="AH2370" t="s">
        <v>2465</v>
      </c>
    </row>
    <row r="2371" spans="1:34">
      <c r="A2371" t="s">
        <v>699</v>
      </c>
      <c r="B2371" t="s">
        <v>700</v>
      </c>
      <c r="C2371" t="s">
        <v>3317</v>
      </c>
      <c r="D2371" t="s">
        <v>3318</v>
      </c>
      <c r="E2371" t="s">
        <v>140</v>
      </c>
      <c r="F2371" t="s">
        <v>103</v>
      </c>
      <c r="I2371">
        <v>2.6311871348630742</v>
      </c>
      <c r="J2371">
        <v>4.6439948288137636</v>
      </c>
      <c r="M2371">
        <v>7.2751819636768378</v>
      </c>
      <c r="N2371">
        <v>171.2464293606717</v>
      </c>
      <c r="O2371">
        <v>457.04649106908801</v>
      </c>
      <c r="R2371">
        <v>628.29292042975976</v>
      </c>
      <c r="S2371">
        <v>4733505.6556186695</v>
      </c>
      <c r="T2371">
        <v>65266494.344381347</v>
      </c>
      <c r="V2371">
        <v>70000000.000000015</v>
      </c>
      <c r="X2371">
        <v>0.42151920335809312</v>
      </c>
      <c r="Y2371">
        <v>1.050069951414607</v>
      </c>
      <c r="AB2371">
        <v>4.7597E-2</v>
      </c>
      <c r="AC2371">
        <v>5.4999999999999997E-3</v>
      </c>
      <c r="AD2371">
        <v>1.9806778121005</v>
      </c>
      <c r="AE2371">
        <v>1.153116341242779</v>
      </c>
      <c r="AF2371">
        <v>10.46207311702012</v>
      </c>
      <c r="AG2371">
        <v>1</v>
      </c>
      <c r="AH2371" t="s">
        <v>2306</v>
      </c>
    </row>
    <row r="2372" spans="1:34">
      <c r="A2372" t="s">
        <v>125</v>
      </c>
      <c r="B2372" t="s">
        <v>126</v>
      </c>
      <c r="C2372" t="s">
        <v>3319</v>
      </c>
      <c r="D2372" t="s">
        <v>3320</v>
      </c>
      <c r="E2372" t="s">
        <v>53</v>
      </c>
      <c r="F2372" t="s">
        <v>140</v>
      </c>
      <c r="G2372" t="s">
        <v>239</v>
      </c>
      <c r="I2372">
        <v>4.5768095792906953</v>
      </c>
      <c r="J2372">
        <v>1.5</v>
      </c>
      <c r="K2372">
        <v>2.02</v>
      </c>
      <c r="M2372">
        <v>8.0968095792906958</v>
      </c>
      <c r="N2372">
        <v>476.77403371803678</v>
      </c>
      <c r="O2372">
        <v>99.464667088437494</v>
      </c>
      <c r="P2372">
        <v>58.149404109062978</v>
      </c>
      <c r="R2372">
        <v>634.38810491553727</v>
      </c>
      <c r="S2372">
        <v>39940305.826117098</v>
      </c>
      <c r="T2372">
        <v>2749351.1307364772</v>
      </c>
      <c r="U2372">
        <v>23953010.62549923</v>
      </c>
      <c r="V2372">
        <v>66642667.582352802</v>
      </c>
      <c r="X2372">
        <v>1.1459539991103009</v>
      </c>
      <c r="Y2372">
        <v>0.2448300229670356</v>
      </c>
      <c r="Z2372">
        <v>0.1670959888191465</v>
      </c>
      <c r="AB2372">
        <v>7.5535000000000005E-2</v>
      </c>
      <c r="AC2372">
        <v>5.4999999999999997E-3</v>
      </c>
      <c r="AD2372">
        <v>2.2043670058801901</v>
      </c>
      <c r="AE2372">
        <v>8.0968095792906966E-2</v>
      </c>
      <c r="AF2372">
        <v>10.46317968096379</v>
      </c>
      <c r="AG2372">
        <v>1</v>
      </c>
      <c r="AH2372" t="s">
        <v>2443</v>
      </c>
    </row>
    <row r="2373" spans="1:34">
      <c r="A2373" t="s">
        <v>125</v>
      </c>
      <c r="B2373" t="s">
        <v>145</v>
      </c>
      <c r="C2373" t="s">
        <v>3263</v>
      </c>
      <c r="D2373" t="s">
        <v>3321</v>
      </c>
      <c r="E2373" t="s">
        <v>72</v>
      </c>
      <c r="F2373" t="s">
        <v>39</v>
      </c>
      <c r="G2373" t="s">
        <v>140</v>
      </c>
      <c r="I2373">
        <v>1</v>
      </c>
      <c r="J2373">
        <v>3</v>
      </c>
      <c r="K2373">
        <v>4.1069511586720591</v>
      </c>
      <c r="M2373">
        <v>8.1069511586720591</v>
      </c>
      <c r="N2373">
        <v>60.170646557743339</v>
      </c>
      <c r="O2373">
        <v>476.27274623318829</v>
      </c>
      <c r="P2373">
        <v>272.33101983052597</v>
      </c>
      <c r="R2373">
        <v>808.7744126214576</v>
      </c>
      <c r="S2373">
        <v>4660070.3812316712</v>
      </c>
      <c r="T2373">
        <v>18031164.55152189</v>
      </c>
      <c r="U2373">
        <v>7527633.8746496737</v>
      </c>
      <c r="V2373">
        <v>30218868.80740324</v>
      </c>
      <c r="X2373">
        <v>0.14128613322161709</v>
      </c>
      <c r="Y2373">
        <v>1.076582364896908</v>
      </c>
      <c r="Z2373">
        <v>0.67033663100144913</v>
      </c>
      <c r="AB2373">
        <v>6.8638000000000005E-2</v>
      </c>
      <c r="AC2373">
        <v>5.4999999999999997E-3</v>
      </c>
      <c r="AD2373">
        <v>2.207128064141084</v>
      </c>
      <c r="AE2373">
        <v>8.1069511586720586E-2</v>
      </c>
      <c r="AF2373">
        <v>10.46928673439986</v>
      </c>
      <c r="AG2373">
        <v>1</v>
      </c>
      <c r="AH2373" t="s">
        <v>1713</v>
      </c>
    </row>
    <row r="2374" spans="1:34">
      <c r="A2374" t="s">
        <v>208</v>
      </c>
      <c r="B2374" t="s">
        <v>214</v>
      </c>
      <c r="C2374" t="s">
        <v>3297</v>
      </c>
      <c r="D2374" t="s">
        <v>3322</v>
      </c>
      <c r="E2374" t="s">
        <v>53</v>
      </c>
      <c r="F2374" t="s">
        <v>72</v>
      </c>
      <c r="G2374" t="s">
        <v>140</v>
      </c>
      <c r="I2374">
        <v>4.7781430168451529</v>
      </c>
      <c r="J2374">
        <v>1</v>
      </c>
      <c r="K2374">
        <v>1.5</v>
      </c>
      <c r="M2374">
        <v>7.2781430168451529</v>
      </c>
      <c r="N2374">
        <v>534.3556607171829</v>
      </c>
      <c r="O2374">
        <v>65.166666666666671</v>
      </c>
      <c r="P2374">
        <v>100.2005339238125</v>
      </c>
      <c r="R2374">
        <v>699.72286130766201</v>
      </c>
      <c r="S2374">
        <v>44764032.853313811</v>
      </c>
      <c r="T2374">
        <v>5047000</v>
      </c>
      <c r="U2374">
        <v>2769691.5830310681</v>
      </c>
      <c r="V2374">
        <v>52580724.436344877</v>
      </c>
      <c r="X2374">
        <v>1.2843547740442249</v>
      </c>
      <c r="Y2374">
        <v>0.1530172413793103</v>
      </c>
      <c r="Z2374">
        <v>0.2466413424986775</v>
      </c>
      <c r="AB2374">
        <v>6.8638000000000005E-2</v>
      </c>
      <c r="AC2374">
        <v>5.4999999999999997E-3</v>
      </c>
      <c r="AD2374">
        <v>1.9814839627012979</v>
      </c>
      <c r="AE2374">
        <v>1.153585668169957</v>
      </c>
      <c r="AF2374">
        <v>10.48735064771641</v>
      </c>
      <c r="AG2374">
        <v>1</v>
      </c>
      <c r="AH2374" t="s">
        <v>2016</v>
      </c>
    </row>
    <row r="2375" spans="1:34">
      <c r="A2375" t="s">
        <v>459</v>
      </c>
      <c r="B2375" t="s">
        <v>767</v>
      </c>
      <c r="C2375" t="s">
        <v>2767</v>
      </c>
      <c r="D2375" t="s">
        <v>3323</v>
      </c>
      <c r="E2375" t="s">
        <v>72</v>
      </c>
      <c r="F2375" t="s">
        <v>39</v>
      </c>
      <c r="G2375" t="s">
        <v>140</v>
      </c>
      <c r="H2375" t="s">
        <v>239</v>
      </c>
      <c r="I2375">
        <v>1</v>
      </c>
      <c r="J2375">
        <v>2.7437823597190931</v>
      </c>
      <c r="K2375">
        <v>1.5</v>
      </c>
      <c r="L2375">
        <v>2.02</v>
      </c>
      <c r="M2375">
        <v>7.2637823597190927</v>
      </c>
      <c r="N2375">
        <v>65.166666666666671</v>
      </c>
      <c r="O2375">
        <v>463.47057026254998</v>
      </c>
      <c r="P2375">
        <v>100.2005339238125</v>
      </c>
      <c r="Q2375">
        <v>61.974581298003081</v>
      </c>
      <c r="R2375">
        <v>690.8123521510322</v>
      </c>
      <c r="S2375">
        <v>5047000</v>
      </c>
      <c r="T2375">
        <v>17546488.190403599</v>
      </c>
      <c r="U2375">
        <v>2769691.5830310681</v>
      </c>
      <c r="V2375">
        <v>50891864.496629752</v>
      </c>
      <c r="W2375">
        <v>25528684.72319508</v>
      </c>
      <c r="X2375">
        <v>0.1530172413793103</v>
      </c>
      <c r="Y2375">
        <v>1.0476439110565361</v>
      </c>
      <c r="Z2375">
        <v>0.2466413424986775</v>
      </c>
      <c r="AA2375">
        <v>0.17808787729311229</v>
      </c>
      <c r="AB2375">
        <v>9.9680999999999992E-2</v>
      </c>
      <c r="AC2375">
        <v>5.4999999999999997E-3</v>
      </c>
      <c r="AD2375">
        <v>1.977574255002057</v>
      </c>
      <c r="AE2375">
        <v>1.1513095040154759</v>
      </c>
      <c r="AF2375">
        <v>10.49784711873663</v>
      </c>
      <c r="AG2375">
        <v>1</v>
      </c>
      <c r="AH2375" t="s">
        <v>2418</v>
      </c>
    </row>
    <row r="2376" spans="1:34">
      <c r="A2376" t="s">
        <v>2183</v>
      </c>
      <c r="B2376" t="s">
        <v>2740</v>
      </c>
      <c r="C2376" t="s">
        <v>2929</v>
      </c>
      <c r="D2376" t="s">
        <v>3324</v>
      </c>
      <c r="E2376" t="s">
        <v>2187</v>
      </c>
      <c r="F2376" t="s">
        <v>103</v>
      </c>
      <c r="G2376" t="s">
        <v>40</v>
      </c>
      <c r="H2376" t="s">
        <v>41</v>
      </c>
      <c r="I2376">
        <v>1</v>
      </c>
      <c r="J2376">
        <v>1</v>
      </c>
      <c r="K2376">
        <v>3.8396080664512078</v>
      </c>
      <c r="L2376">
        <v>7.4835000795001336E-3</v>
      </c>
      <c r="M2376">
        <v>5.8470915665307084</v>
      </c>
      <c r="N2376">
        <v>97.799489080344614</v>
      </c>
      <c r="O2376">
        <v>77.61446387811786</v>
      </c>
      <c r="P2376">
        <v>324.70381828479549</v>
      </c>
      <c r="Q2376">
        <v>159.33567608162051</v>
      </c>
      <c r="R2376">
        <v>659.45344732487843</v>
      </c>
      <c r="S2376">
        <v>8932190.7433380075</v>
      </c>
      <c r="T2376">
        <v>11083388.816516791</v>
      </c>
      <c r="U2376">
        <v>25458980.73534685</v>
      </c>
      <c r="V2376">
        <v>69999999.999994591</v>
      </c>
      <c r="W2376">
        <v>24525439.704792939</v>
      </c>
      <c r="X2376">
        <v>0.2249665777710223</v>
      </c>
      <c r="Y2376">
        <v>0.17832018822182841</v>
      </c>
      <c r="Z2376">
        <v>0.74960846418757565</v>
      </c>
      <c r="AA2376">
        <v>0.45786113816557622</v>
      </c>
      <c r="AB2376">
        <v>0.100882</v>
      </c>
      <c r="AC2376">
        <v>5.4999999999999997E-3</v>
      </c>
      <c r="AD2376">
        <v>1.5918783322491981</v>
      </c>
      <c r="AE2376">
        <v>2.9527812410980081</v>
      </c>
      <c r="AF2376">
        <v>10.498133139877909</v>
      </c>
      <c r="AG2376">
        <v>1</v>
      </c>
      <c r="AH2376" t="s">
        <v>2931</v>
      </c>
    </row>
    <row r="2377" spans="1:34">
      <c r="A2377" t="s">
        <v>208</v>
      </c>
      <c r="B2377" t="s">
        <v>214</v>
      </c>
      <c r="C2377" t="s">
        <v>3295</v>
      </c>
      <c r="D2377" t="s">
        <v>3325</v>
      </c>
      <c r="E2377" t="s">
        <v>72</v>
      </c>
      <c r="F2377" t="s">
        <v>140</v>
      </c>
      <c r="G2377" t="s">
        <v>41</v>
      </c>
      <c r="I2377">
        <v>3</v>
      </c>
      <c r="J2377">
        <v>4.278703866879237</v>
      </c>
      <c r="K2377">
        <v>8.4000000000000012E-3</v>
      </c>
      <c r="M2377">
        <v>7.2871038668792369</v>
      </c>
      <c r="N2377">
        <v>195.50000000000011</v>
      </c>
      <c r="O2377">
        <v>285.81894130878709</v>
      </c>
      <c r="P2377">
        <v>189.9316309400827</v>
      </c>
      <c r="R2377">
        <v>671.25057224886984</v>
      </c>
      <c r="S2377">
        <v>15141000</v>
      </c>
      <c r="T2377">
        <v>7900460.0575852711</v>
      </c>
      <c r="U2377">
        <v>29234863.63636364</v>
      </c>
      <c r="V2377">
        <v>52276323.69394891</v>
      </c>
      <c r="X2377">
        <v>0.45905172413793099</v>
      </c>
      <c r="Y2377">
        <v>0.70353684392091842</v>
      </c>
      <c r="Z2377">
        <v>0.54578054867839843</v>
      </c>
      <c r="AB2377">
        <v>6.6725999999999994E-2</v>
      </c>
      <c r="AC2377">
        <v>5.4999999999999997E-3</v>
      </c>
      <c r="AD2377">
        <v>1.983923565851939</v>
      </c>
      <c r="AE2377">
        <v>1.1550059629003591</v>
      </c>
      <c r="AF2377">
        <v>10.498259395631541</v>
      </c>
      <c r="AG2377">
        <v>1</v>
      </c>
      <c r="AH2377" t="s">
        <v>1651</v>
      </c>
    </row>
    <row r="2378" spans="1:34">
      <c r="A2378" t="s">
        <v>208</v>
      </c>
      <c r="B2378" t="s">
        <v>209</v>
      </c>
      <c r="C2378" t="s">
        <v>3326</v>
      </c>
      <c r="D2378" t="s">
        <v>3327</v>
      </c>
      <c r="E2378" t="s">
        <v>72</v>
      </c>
      <c r="F2378" t="s">
        <v>39</v>
      </c>
      <c r="G2378" t="s">
        <v>239</v>
      </c>
      <c r="I2378">
        <v>1</v>
      </c>
      <c r="J2378">
        <v>3</v>
      </c>
      <c r="K2378">
        <v>3.278815544529408</v>
      </c>
      <c r="M2378">
        <v>7.278815544529408</v>
      </c>
      <c r="N2378">
        <v>65.166666666666671</v>
      </c>
      <c r="O2378">
        <v>506.75</v>
      </c>
      <c r="P2378">
        <v>100.5956537255416</v>
      </c>
      <c r="R2378">
        <v>672.51232039220827</v>
      </c>
      <c r="S2378">
        <v>5047000</v>
      </c>
      <c r="T2378">
        <v>19185000</v>
      </c>
      <c r="U2378">
        <v>41437548.664258637</v>
      </c>
      <c r="V2378">
        <v>65669548.664258637</v>
      </c>
      <c r="X2378">
        <v>0.1530172413793103</v>
      </c>
      <c r="Y2378">
        <v>1.145474137931034</v>
      </c>
      <c r="Z2378">
        <v>0.28906797047569432</v>
      </c>
      <c r="AB2378">
        <v>7.9335000000000003E-2</v>
      </c>
      <c r="AC2378">
        <v>5.4999999999999997E-3</v>
      </c>
      <c r="AD2378">
        <v>1.981667059243609</v>
      </c>
      <c r="AE2378">
        <v>1.153692263807911</v>
      </c>
      <c r="AF2378">
        <v>10.499009867580931</v>
      </c>
      <c r="AG2378">
        <v>1</v>
      </c>
      <c r="AH2378" t="s">
        <v>1529</v>
      </c>
    </row>
    <row r="2379" spans="1:34">
      <c r="A2379" t="s">
        <v>459</v>
      </c>
      <c r="B2379" t="s">
        <v>953</v>
      </c>
      <c r="C2379" t="s">
        <v>2317</v>
      </c>
      <c r="D2379" t="s">
        <v>3328</v>
      </c>
      <c r="E2379" t="s">
        <v>72</v>
      </c>
      <c r="F2379" t="s">
        <v>39</v>
      </c>
      <c r="G2379" t="s">
        <v>140</v>
      </c>
      <c r="I2379">
        <v>2.7933044180769362</v>
      </c>
      <c r="J2379">
        <v>3</v>
      </c>
      <c r="K2379">
        <v>1.5</v>
      </c>
      <c r="M2379">
        <v>7.2933044180769357</v>
      </c>
      <c r="N2379">
        <v>182.030337911347</v>
      </c>
      <c r="O2379">
        <v>506.75</v>
      </c>
      <c r="P2379">
        <v>100.2005339238125</v>
      </c>
      <c r="R2379">
        <v>788.98087183515952</v>
      </c>
      <c r="S2379">
        <v>14097807.398034301</v>
      </c>
      <c r="T2379">
        <v>19185000</v>
      </c>
      <c r="U2379">
        <v>2769691.5830310681</v>
      </c>
      <c r="V2379">
        <v>36052498.981065363</v>
      </c>
      <c r="X2379">
        <v>0.42742373638677239</v>
      </c>
      <c r="Y2379">
        <v>1.145474137931034</v>
      </c>
      <c r="Z2379">
        <v>0.2466413424986775</v>
      </c>
      <c r="AB2379">
        <v>6.8638000000000005E-2</v>
      </c>
      <c r="AC2379">
        <v>5.4999999999999997E-3</v>
      </c>
      <c r="AD2379">
        <v>1.9856116740314169</v>
      </c>
      <c r="AE2379">
        <v>1.155988750265194</v>
      </c>
      <c r="AF2379">
        <v>10.50904284237355</v>
      </c>
      <c r="AG2379">
        <v>1</v>
      </c>
      <c r="AH2379" t="s">
        <v>1713</v>
      </c>
    </row>
    <row r="2380" spans="1:34">
      <c r="A2380" t="s">
        <v>422</v>
      </c>
      <c r="B2380" t="s">
        <v>423</v>
      </c>
      <c r="C2380" t="s">
        <v>3329</v>
      </c>
      <c r="D2380" t="s">
        <v>3330</v>
      </c>
      <c r="E2380" t="s">
        <v>53</v>
      </c>
      <c r="F2380" t="s">
        <v>39</v>
      </c>
      <c r="G2380" t="s">
        <v>239</v>
      </c>
      <c r="I2380">
        <v>2.269838697196576</v>
      </c>
      <c r="J2380">
        <v>3</v>
      </c>
      <c r="K2380">
        <v>2.02</v>
      </c>
      <c r="M2380">
        <v>7.2898386971965756</v>
      </c>
      <c r="N2380">
        <v>213.26539253292901</v>
      </c>
      <c r="O2380">
        <v>435.63640787743952</v>
      </c>
      <c r="P2380">
        <v>53.049167857142862</v>
      </c>
      <c r="R2380">
        <v>701.95096826751137</v>
      </c>
      <c r="S2380">
        <v>17865664.649282381</v>
      </c>
      <c r="T2380">
        <v>16492717.28688442</v>
      </c>
      <c r="U2380">
        <v>21852111.828571431</v>
      </c>
      <c r="V2380">
        <v>56210493.764738217</v>
      </c>
      <c r="X2380">
        <v>0.51259572074235749</v>
      </c>
      <c r="Y2380">
        <v>0.98472666751807103</v>
      </c>
      <c r="Z2380">
        <v>0.15244013752052549</v>
      </c>
      <c r="AB2380">
        <v>7.9335000000000003E-2</v>
      </c>
      <c r="AC2380">
        <v>5.4999999999999997E-3</v>
      </c>
      <c r="AD2380">
        <v>1.9846681269854549</v>
      </c>
      <c r="AE2380">
        <v>1.155439433505657</v>
      </c>
      <c r="AF2380">
        <v>10.514781257687689</v>
      </c>
      <c r="AG2380">
        <v>1</v>
      </c>
      <c r="AH2380" t="s">
        <v>1282</v>
      </c>
    </row>
    <row r="2381" spans="1:34">
      <c r="A2381" t="s">
        <v>459</v>
      </c>
      <c r="B2381" t="s">
        <v>953</v>
      </c>
      <c r="C2381" t="s">
        <v>2514</v>
      </c>
      <c r="D2381" t="s">
        <v>3331</v>
      </c>
      <c r="E2381" t="s">
        <v>39</v>
      </c>
      <c r="F2381" t="s">
        <v>140</v>
      </c>
      <c r="G2381" t="s">
        <v>239</v>
      </c>
      <c r="I2381">
        <v>3</v>
      </c>
      <c r="J2381">
        <v>1.5</v>
      </c>
      <c r="K2381">
        <v>2.792907680334217</v>
      </c>
      <c r="M2381">
        <v>7.292907680334217</v>
      </c>
      <c r="N2381">
        <v>506.75000000000011</v>
      </c>
      <c r="O2381">
        <v>100.2005339238125</v>
      </c>
      <c r="P2381">
        <v>85.687764402321861</v>
      </c>
      <c r="R2381">
        <v>692.63829832613442</v>
      </c>
      <c r="S2381">
        <v>19185000</v>
      </c>
      <c r="T2381">
        <v>2769691.5830310681</v>
      </c>
      <c r="U2381">
        <v>35296663.184278391</v>
      </c>
      <c r="V2381">
        <v>57251354.767309457</v>
      </c>
      <c r="X2381">
        <v>1.1454741379310349</v>
      </c>
      <c r="Y2381">
        <v>0.2466413424986775</v>
      </c>
      <c r="Z2381">
        <v>0.246229208052649</v>
      </c>
      <c r="AB2381">
        <v>7.5535000000000005E-2</v>
      </c>
      <c r="AC2381">
        <v>5.4999999999999997E-3</v>
      </c>
      <c r="AD2381">
        <v>1.9855036616616719</v>
      </c>
      <c r="AE2381">
        <v>1.1559258673329731</v>
      </c>
      <c r="AF2381">
        <v>10.515372209328859</v>
      </c>
      <c r="AG2381">
        <v>1</v>
      </c>
      <c r="AH2381" t="s">
        <v>1896</v>
      </c>
    </row>
    <row r="2382" spans="1:34">
      <c r="A2382" t="s">
        <v>1074</v>
      </c>
      <c r="B2382" t="s">
        <v>1164</v>
      </c>
      <c r="C2382" t="s">
        <v>3249</v>
      </c>
      <c r="D2382" t="s">
        <v>3332</v>
      </c>
      <c r="E2382" t="s">
        <v>140</v>
      </c>
      <c r="F2382" t="s">
        <v>103</v>
      </c>
      <c r="G2382" t="s">
        <v>302</v>
      </c>
      <c r="I2382">
        <v>3.5941151518905849</v>
      </c>
      <c r="J2382">
        <v>3.6955993413774868</v>
      </c>
      <c r="K2382">
        <v>1.06E-2</v>
      </c>
      <c r="M2382">
        <v>7.3003144932680719</v>
      </c>
      <c r="N2382">
        <v>233.9169944688789</v>
      </c>
      <c r="O2382">
        <v>363.70856851390101</v>
      </c>
      <c r="P2382">
        <v>42.657638888888897</v>
      </c>
      <c r="R2382">
        <v>640.28320187166878</v>
      </c>
      <c r="S2382">
        <v>6465813.1582511626</v>
      </c>
      <c r="T2382">
        <v>51937786.841748841</v>
      </c>
      <c r="U2382">
        <v>11596400</v>
      </c>
      <c r="V2382">
        <v>70000000</v>
      </c>
      <c r="X2382">
        <v>0.575781378499713</v>
      </c>
      <c r="Y2382">
        <v>0.83562492291563517</v>
      </c>
      <c r="Z2382">
        <v>0.1225794220945083</v>
      </c>
      <c r="AB2382">
        <v>6.5969E-2</v>
      </c>
      <c r="AC2382">
        <v>5.4999999999999997E-3</v>
      </c>
      <c r="AD2382">
        <v>1.9875201761776951</v>
      </c>
      <c r="AE2382">
        <v>1.157099847182989</v>
      </c>
      <c r="AF2382">
        <v>10.51640351662876</v>
      </c>
      <c r="AG2382">
        <v>1</v>
      </c>
      <c r="AH2382" t="s">
        <v>2253</v>
      </c>
    </row>
    <row r="2383" spans="1:34">
      <c r="A2383" t="s">
        <v>459</v>
      </c>
      <c r="B2383" t="s">
        <v>958</v>
      </c>
      <c r="C2383" t="s">
        <v>2514</v>
      </c>
      <c r="D2383" t="s">
        <v>3333</v>
      </c>
      <c r="E2383" t="s">
        <v>39</v>
      </c>
      <c r="F2383" t="s">
        <v>140</v>
      </c>
      <c r="G2383" t="s">
        <v>239</v>
      </c>
      <c r="I2383">
        <v>3</v>
      </c>
      <c r="J2383">
        <v>1.5</v>
      </c>
      <c r="K2383">
        <v>2.7938991235372761</v>
      </c>
      <c r="M2383">
        <v>7.2938991235372761</v>
      </c>
      <c r="N2383">
        <v>506.75000000000011</v>
      </c>
      <c r="O2383">
        <v>100.2005339238125</v>
      </c>
      <c r="P2383">
        <v>85.718182361425974</v>
      </c>
      <c r="R2383">
        <v>692.66871628523859</v>
      </c>
      <c r="S2383">
        <v>19185000</v>
      </c>
      <c r="T2383">
        <v>2769691.5830310681</v>
      </c>
      <c r="U2383">
        <v>35309193.006531768</v>
      </c>
      <c r="V2383">
        <v>57263884.589562848</v>
      </c>
      <c r="X2383">
        <v>1.1454741379310349</v>
      </c>
      <c r="Y2383">
        <v>0.2466413424986775</v>
      </c>
      <c r="Z2383">
        <v>0.2463166159811091</v>
      </c>
      <c r="AB2383">
        <v>7.5535000000000005E-2</v>
      </c>
      <c r="AC2383">
        <v>5.4999999999999997E-3</v>
      </c>
      <c r="AD2383">
        <v>1.985773583371405</v>
      </c>
      <c r="AE2383">
        <v>1.1560830110806579</v>
      </c>
      <c r="AF2383">
        <v>10.516790717989339</v>
      </c>
      <c r="AG2383">
        <v>1</v>
      </c>
      <c r="AH2383" t="s">
        <v>1896</v>
      </c>
    </row>
    <row r="2384" spans="1:34">
      <c r="A2384" t="s">
        <v>740</v>
      </c>
      <c r="B2384" t="s">
        <v>741</v>
      </c>
      <c r="C2384" t="s">
        <v>3334</v>
      </c>
      <c r="D2384" t="s">
        <v>3335</v>
      </c>
      <c r="E2384" t="s">
        <v>140</v>
      </c>
      <c r="F2384" t="s">
        <v>103</v>
      </c>
      <c r="G2384" t="s">
        <v>302</v>
      </c>
      <c r="I2384">
        <v>3.5957134813745442</v>
      </c>
      <c r="J2384">
        <v>3.6953947445403941</v>
      </c>
      <c r="K2384">
        <v>1.060000000000001E-2</v>
      </c>
      <c r="M2384">
        <v>7.301708225914938</v>
      </c>
      <c r="N2384">
        <v>234.0210190794599</v>
      </c>
      <c r="O2384">
        <v>363.68843277518368</v>
      </c>
      <c r="P2384">
        <v>42.657638888888933</v>
      </c>
      <c r="R2384">
        <v>640.36709074353269</v>
      </c>
      <c r="S2384">
        <v>6468688.5529928049</v>
      </c>
      <c r="T2384">
        <v>51934911.447007187</v>
      </c>
      <c r="U2384">
        <v>11596400.000000009</v>
      </c>
      <c r="V2384">
        <v>70000000</v>
      </c>
      <c r="X2384">
        <v>0.57603743272020358</v>
      </c>
      <c r="Y2384">
        <v>0.83557866080753518</v>
      </c>
      <c r="Z2384">
        <v>0.12257942209450839</v>
      </c>
      <c r="AB2384">
        <v>6.5969E-2</v>
      </c>
      <c r="AC2384">
        <v>5.4999999999999997E-3</v>
      </c>
      <c r="AD2384">
        <v>1.987899621715062</v>
      </c>
      <c r="AE2384">
        <v>1.1573207538075181</v>
      </c>
      <c r="AF2384">
        <v>10.51839760143752</v>
      </c>
      <c r="AG2384">
        <v>1</v>
      </c>
      <c r="AH2384" t="s">
        <v>2253</v>
      </c>
    </row>
    <row r="2385" spans="1:34">
      <c r="A2385" t="s">
        <v>459</v>
      </c>
      <c r="B2385" t="s">
        <v>958</v>
      </c>
      <c r="C2385" t="s">
        <v>2317</v>
      </c>
      <c r="D2385" t="s">
        <v>3336</v>
      </c>
      <c r="E2385" t="s">
        <v>72</v>
      </c>
      <c r="F2385" t="s">
        <v>39</v>
      </c>
      <c r="G2385" t="s">
        <v>140</v>
      </c>
      <c r="I2385">
        <v>2.799957453441039</v>
      </c>
      <c r="J2385">
        <v>3</v>
      </c>
      <c r="K2385">
        <v>1.5</v>
      </c>
      <c r="M2385">
        <v>7.2999574534410394</v>
      </c>
      <c r="N2385">
        <v>182.46389404924099</v>
      </c>
      <c r="O2385">
        <v>506.75</v>
      </c>
      <c r="P2385">
        <v>100.2005339238125</v>
      </c>
      <c r="R2385">
        <v>789.41442797305353</v>
      </c>
      <c r="S2385">
        <v>14131385.26751692</v>
      </c>
      <c r="T2385">
        <v>19185000</v>
      </c>
      <c r="U2385">
        <v>2769691.5830310681</v>
      </c>
      <c r="V2385">
        <v>36086076.850547992</v>
      </c>
      <c r="X2385">
        <v>0.42844176550498653</v>
      </c>
      <c r="Y2385">
        <v>1.145474137931034</v>
      </c>
      <c r="Z2385">
        <v>0.2466413424986775</v>
      </c>
      <c r="AB2385">
        <v>6.8638000000000005E-2</v>
      </c>
      <c r="AC2385">
        <v>5.4999999999999997E-3</v>
      </c>
      <c r="AD2385">
        <v>1.9874229716174561</v>
      </c>
      <c r="AE2385">
        <v>1.1570432563704049</v>
      </c>
      <c r="AF2385">
        <v>10.518561681428899</v>
      </c>
      <c r="AG2385">
        <v>1</v>
      </c>
      <c r="AH2385" t="s">
        <v>1713</v>
      </c>
    </row>
    <row r="2386" spans="1:34">
      <c r="A2386" t="s">
        <v>744</v>
      </c>
      <c r="B2386" t="s">
        <v>745</v>
      </c>
      <c r="C2386" t="s">
        <v>3337</v>
      </c>
      <c r="D2386" t="s">
        <v>3338</v>
      </c>
      <c r="E2386" t="s">
        <v>140</v>
      </c>
      <c r="F2386" t="s">
        <v>103</v>
      </c>
      <c r="G2386" t="s">
        <v>302</v>
      </c>
      <c r="I2386">
        <v>3.5959512038976351</v>
      </c>
      <c r="J2386">
        <v>3.6953643144714889</v>
      </c>
      <c r="K2386">
        <v>1.059999999999999E-2</v>
      </c>
      <c r="M2386">
        <v>7.3019155183691247</v>
      </c>
      <c r="N2386">
        <v>234.0364908536711</v>
      </c>
      <c r="O2386">
        <v>363.68543794923579</v>
      </c>
      <c r="P2386">
        <v>42.657638888888847</v>
      </c>
      <c r="R2386">
        <v>640.37956769179573</v>
      </c>
      <c r="S2386">
        <v>6469116.2158118458</v>
      </c>
      <c r="T2386">
        <v>51934483.784188159</v>
      </c>
      <c r="U2386">
        <v>11596399.999999991</v>
      </c>
      <c r="V2386">
        <v>70000000</v>
      </c>
      <c r="X2386">
        <v>0.57607551614164709</v>
      </c>
      <c r="Y2386">
        <v>0.83557178015797517</v>
      </c>
      <c r="Z2386">
        <v>0.1225794220945082</v>
      </c>
      <c r="AB2386">
        <v>6.5969E-2</v>
      </c>
      <c r="AC2386">
        <v>5.4999999999999997E-3</v>
      </c>
      <c r="AD2386">
        <v>1.987956057357039</v>
      </c>
      <c r="AE2386">
        <v>1.157353609661506</v>
      </c>
      <c r="AF2386">
        <v>10.51869418538767</v>
      </c>
      <c r="AG2386">
        <v>1</v>
      </c>
      <c r="AH2386" t="s">
        <v>2253</v>
      </c>
    </row>
    <row r="2387" spans="1:34">
      <c r="A2387" t="s">
        <v>129</v>
      </c>
      <c r="B2387" t="s">
        <v>1031</v>
      </c>
      <c r="C2387" t="s">
        <v>1045</v>
      </c>
      <c r="D2387" t="s">
        <v>3339</v>
      </c>
      <c r="E2387" t="s">
        <v>72</v>
      </c>
      <c r="F2387" t="s">
        <v>39</v>
      </c>
      <c r="G2387" t="s">
        <v>41</v>
      </c>
      <c r="H2387" t="s">
        <v>239</v>
      </c>
      <c r="I2387">
        <v>1</v>
      </c>
      <c r="J2387">
        <v>1.881745646161985</v>
      </c>
      <c r="K2387">
        <v>7.3763195112516132E-3</v>
      </c>
      <c r="L2387">
        <v>2.02</v>
      </c>
      <c r="M2387">
        <v>4.9091219656732363</v>
      </c>
      <c r="N2387">
        <v>66.272653482880756</v>
      </c>
      <c r="O2387">
        <v>321.76462411150749</v>
      </c>
      <c r="P2387">
        <v>167.9016525021664</v>
      </c>
      <c r="Q2387">
        <v>65.162228955453159</v>
      </c>
      <c r="R2387">
        <v>621.1011590520078</v>
      </c>
      <c r="S2387">
        <v>5132655.9917355375</v>
      </c>
      <c r="T2387">
        <v>12181656.267546659</v>
      </c>
      <c r="U2387">
        <v>25843941.269421559</v>
      </c>
      <c r="V2387">
        <v>69999999.999978721</v>
      </c>
      <c r="W2387">
        <v>26841746.471274961</v>
      </c>
      <c r="X2387">
        <v>0.1556141986931564</v>
      </c>
      <c r="Y2387">
        <v>0.72732719372635879</v>
      </c>
      <c r="Z2387">
        <v>0.48247601293725972</v>
      </c>
      <c r="AA2387">
        <v>0.18724778435475051</v>
      </c>
      <c r="AB2387">
        <v>0.10156900000000001</v>
      </c>
      <c r="AC2387">
        <v>5.4999999999999997E-3</v>
      </c>
      <c r="AD2387">
        <v>1.3365148807068501</v>
      </c>
      <c r="AE2387">
        <v>4.1801173537707612</v>
      </c>
      <c r="AF2387">
        <v>10.532823200150849</v>
      </c>
      <c r="AG2387">
        <v>1</v>
      </c>
      <c r="AH2387" t="s">
        <v>564</v>
      </c>
    </row>
    <row r="2388" spans="1:34">
      <c r="A2388" t="s">
        <v>459</v>
      </c>
      <c r="B2388" t="s">
        <v>796</v>
      </c>
      <c r="C2388" t="s">
        <v>2767</v>
      </c>
      <c r="D2388" t="s">
        <v>3340</v>
      </c>
      <c r="E2388" t="s">
        <v>72</v>
      </c>
      <c r="F2388" t="s">
        <v>39</v>
      </c>
      <c r="G2388" t="s">
        <v>140</v>
      </c>
      <c r="H2388" t="s">
        <v>239</v>
      </c>
      <c r="I2388">
        <v>1</v>
      </c>
      <c r="J2388">
        <v>2.7684664731634929</v>
      </c>
      <c r="K2388">
        <v>1.5</v>
      </c>
      <c r="L2388">
        <v>2.02</v>
      </c>
      <c r="M2388">
        <v>7.2884664731634938</v>
      </c>
      <c r="N2388">
        <v>65.166666666666671</v>
      </c>
      <c r="O2388">
        <v>467.64012842520009</v>
      </c>
      <c r="P2388">
        <v>100.2005339238125</v>
      </c>
      <c r="Q2388">
        <v>61.974581298003081</v>
      </c>
      <c r="R2388">
        <v>694.98191031368231</v>
      </c>
      <c r="S2388">
        <v>5047000</v>
      </c>
      <c r="T2388">
        <v>17704343.095880538</v>
      </c>
      <c r="U2388">
        <v>2769691.5830310681</v>
      </c>
      <c r="V2388">
        <v>51049719.402106687</v>
      </c>
      <c r="W2388">
        <v>25528684.72319508</v>
      </c>
      <c r="X2388">
        <v>0.1530172413793103</v>
      </c>
      <c r="Y2388">
        <v>1.057068915579308</v>
      </c>
      <c r="Z2388">
        <v>0.2466413424986775</v>
      </c>
      <c r="AA2388">
        <v>0.17808787729311229</v>
      </c>
      <c r="AB2388">
        <v>9.9680999999999992E-2</v>
      </c>
      <c r="AC2388">
        <v>5.4999999999999997E-3</v>
      </c>
      <c r="AD2388">
        <v>1.9842945371963441</v>
      </c>
      <c r="AE2388">
        <v>1.155221935996414</v>
      </c>
      <c r="AF2388">
        <v>10.53316394635625</v>
      </c>
      <c r="AG2388">
        <v>1</v>
      </c>
      <c r="AH2388" t="s">
        <v>2418</v>
      </c>
    </row>
    <row r="2389" spans="1:34">
      <c r="A2389" t="s">
        <v>1074</v>
      </c>
      <c r="B2389" t="s">
        <v>1075</v>
      </c>
      <c r="C2389" t="s">
        <v>3341</v>
      </c>
      <c r="D2389" t="s">
        <v>3342</v>
      </c>
      <c r="E2389" t="s">
        <v>140</v>
      </c>
      <c r="F2389" t="s">
        <v>40</v>
      </c>
      <c r="G2389" t="s">
        <v>302</v>
      </c>
      <c r="I2389">
        <v>2.3026003110228448</v>
      </c>
      <c r="J2389">
        <v>5</v>
      </c>
      <c r="K2389">
        <v>1.059999999999999E-2</v>
      </c>
      <c r="M2389">
        <v>7.313200311022845</v>
      </c>
      <c r="N2389">
        <v>149.86090357573681</v>
      </c>
      <c r="O2389">
        <v>491.66666666666657</v>
      </c>
      <c r="P2389">
        <v>42.657638888888847</v>
      </c>
      <c r="R2389">
        <v>684.18520913129237</v>
      </c>
      <c r="S2389">
        <v>4142377.9595300979</v>
      </c>
      <c r="T2389">
        <v>38550000</v>
      </c>
      <c r="U2389">
        <v>11596399.999999991</v>
      </c>
      <c r="V2389">
        <v>54288777.959530093</v>
      </c>
      <c r="X2389">
        <v>0.36887921649288402</v>
      </c>
      <c r="Y2389">
        <v>1.135057471264368</v>
      </c>
      <c r="Z2389">
        <v>0.1225794220945082</v>
      </c>
      <c r="AB2389">
        <v>6.5969E-2</v>
      </c>
      <c r="AC2389">
        <v>5.4999999999999997E-3</v>
      </c>
      <c r="AD2389">
        <v>1.9910283569276861</v>
      </c>
      <c r="AE2389">
        <v>1.1591422492971211</v>
      </c>
      <c r="AF2389">
        <v>10.53483991724765</v>
      </c>
      <c r="AG2389">
        <v>1</v>
      </c>
      <c r="AH2389" t="s">
        <v>1105</v>
      </c>
    </row>
    <row r="2390" spans="1:34">
      <c r="A2390" t="s">
        <v>125</v>
      </c>
      <c r="B2390" t="s">
        <v>145</v>
      </c>
      <c r="C2390" t="s">
        <v>3293</v>
      </c>
      <c r="D2390" t="s">
        <v>3343</v>
      </c>
      <c r="E2390" t="s">
        <v>72</v>
      </c>
      <c r="F2390" t="s">
        <v>39</v>
      </c>
      <c r="G2390" t="s">
        <v>140</v>
      </c>
      <c r="H2390" t="s">
        <v>239</v>
      </c>
      <c r="I2390">
        <v>1</v>
      </c>
      <c r="J2390">
        <v>3</v>
      </c>
      <c r="K2390">
        <v>2.1210167368472832</v>
      </c>
      <c r="L2390">
        <v>2.02</v>
      </c>
      <c r="M2390">
        <v>8.1410167368472823</v>
      </c>
      <c r="N2390">
        <v>60.170646557743339</v>
      </c>
      <c r="O2390">
        <v>476.27274623318829</v>
      </c>
      <c r="P2390">
        <v>140.64414907967941</v>
      </c>
      <c r="Q2390">
        <v>58.149404109062978</v>
      </c>
      <c r="R2390">
        <v>735.23694597967392</v>
      </c>
      <c r="S2390">
        <v>4660070.3812316712</v>
      </c>
      <c r="T2390">
        <v>18031164.55152189</v>
      </c>
      <c r="U2390">
        <v>3887613.1758413799</v>
      </c>
      <c r="V2390">
        <v>50531858.734094173</v>
      </c>
      <c r="W2390">
        <v>23953010.62549923</v>
      </c>
      <c r="X2390">
        <v>0.14128613322161709</v>
      </c>
      <c r="Y2390">
        <v>1.076582364896908</v>
      </c>
      <c r="Z2390">
        <v>0.34619238426385812</v>
      </c>
      <c r="AA2390">
        <v>0.1670959888191465</v>
      </c>
      <c r="AB2390">
        <v>9.9680999999999992E-2</v>
      </c>
      <c r="AC2390">
        <v>5.4999999999999997E-3</v>
      </c>
      <c r="AD2390">
        <v>2.2164024623877419</v>
      </c>
      <c r="AE2390">
        <v>8.1410167368472827E-2</v>
      </c>
      <c r="AF2390">
        <v>10.5440103666035</v>
      </c>
      <c r="AG2390">
        <v>1</v>
      </c>
      <c r="AH2390" t="s">
        <v>2418</v>
      </c>
    </row>
    <row r="2391" spans="1:34">
      <c r="A2391" t="s">
        <v>788</v>
      </c>
      <c r="B2391" t="s">
        <v>789</v>
      </c>
      <c r="C2391" t="s">
        <v>3344</v>
      </c>
      <c r="D2391" t="s">
        <v>3345</v>
      </c>
      <c r="E2391" t="s">
        <v>39</v>
      </c>
      <c r="F2391" t="s">
        <v>140</v>
      </c>
      <c r="G2391" t="s">
        <v>41</v>
      </c>
      <c r="H2391" t="s">
        <v>239</v>
      </c>
      <c r="I2391">
        <v>1.3888335592051151</v>
      </c>
      <c r="J2391">
        <v>1.5</v>
      </c>
      <c r="K2391">
        <v>7.8456284147825281E-3</v>
      </c>
      <c r="L2391">
        <v>2.02</v>
      </c>
      <c r="M2391">
        <v>4.9166791876198976</v>
      </c>
      <c r="N2391">
        <v>244.3998726155331</v>
      </c>
      <c r="O2391">
        <v>102.28548995737501</v>
      </c>
      <c r="P2391">
        <v>181.43392816266629</v>
      </c>
      <c r="Q2391">
        <v>72.812583333333336</v>
      </c>
      <c r="R2391">
        <v>600.93187406890775</v>
      </c>
      <c r="S2391">
        <v>9252711.5069146566</v>
      </c>
      <c r="T2391">
        <v>2827322.8645324088</v>
      </c>
      <c r="U2391">
        <v>27926870.961891811</v>
      </c>
      <c r="V2391">
        <v>70000000.000005543</v>
      </c>
      <c r="W2391">
        <v>29993094.66666666</v>
      </c>
      <c r="X2391">
        <v>0.552449399890937</v>
      </c>
      <c r="Y2391">
        <v>0.25177341450499602</v>
      </c>
      <c r="Z2391">
        <v>0.52136186253639738</v>
      </c>
      <c r="AA2391">
        <v>0.209231561302682</v>
      </c>
      <c r="AB2391">
        <v>9.7769000000000009E-2</v>
      </c>
      <c r="AC2391">
        <v>5.4999999999999997E-3</v>
      </c>
      <c r="AD2391">
        <v>1.33857234427348</v>
      </c>
      <c r="AE2391">
        <v>4.186552328258343</v>
      </c>
      <c r="AF2391">
        <v>10.54507286015172</v>
      </c>
      <c r="AG2391">
        <v>1</v>
      </c>
      <c r="AH2391" t="s">
        <v>602</v>
      </c>
    </row>
    <row r="2392" spans="1:34">
      <c r="A2392" t="s">
        <v>699</v>
      </c>
      <c r="B2392" t="s">
        <v>700</v>
      </c>
      <c r="C2392" t="s">
        <v>3346</v>
      </c>
      <c r="D2392" t="s">
        <v>3347</v>
      </c>
      <c r="E2392" t="s">
        <v>140</v>
      </c>
      <c r="F2392" t="s">
        <v>40</v>
      </c>
      <c r="G2392" t="s">
        <v>302</v>
      </c>
      <c r="I2392">
        <v>2.3107187357093029</v>
      </c>
      <c r="J2392">
        <v>5</v>
      </c>
      <c r="K2392">
        <v>1.059999999999999E-2</v>
      </c>
      <c r="M2392">
        <v>7.321318735709303</v>
      </c>
      <c r="N2392">
        <v>150.38927771574711</v>
      </c>
      <c r="O2392">
        <v>491.66666666666657</v>
      </c>
      <c r="P2392">
        <v>42.657638888888847</v>
      </c>
      <c r="R2392">
        <v>684.7135832713027</v>
      </c>
      <c r="S2392">
        <v>4156983.0055410368</v>
      </c>
      <c r="T2392">
        <v>38550000</v>
      </c>
      <c r="U2392">
        <v>11596399.999999991</v>
      </c>
      <c r="V2392">
        <v>54303383.005541027</v>
      </c>
      <c r="X2392">
        <v>0.37017979745917717</v>
      </c>
      <c r="Y2392">
        <v>1.135057471264368</v>
      </c>
      <c r="Z2392">
        <v>0.1225794220945082</v>
      </c>
      <c r="AB2392">
        <v>6.5969E-2</v>
      </c>
      <c r="AC2392">
        <v>5.4999999999999997E-3</v>
      </c>
      <c r="AD2392">
        <v>1.993238608674784</v>
      </c>
      <c r="AE2392">
        <v>1.1604290196099249</v>
      </c>
      <c r="AF2392">
        <v>10.54645536399401</v>
      </c>
      <c r="AG2392">
        <v>1</v>
      </c>
      <c r="AH2392" t="s">
        <v>1105</v>
      </c>
    </row>
    <row r="2393" spans="1:34">
      <c r="A2393" t="s">
        <v>1074</v>
      </c>
      <c r="B2393" t="s">
        <v>1177</v>
      </c>
      <c r="C2393" t="s">
        <v>3249</v>
      </c>
      <c r="D2393" t="s">
        <v>3348</v>
      </c>
      <c r="E2393" t="s">
        <v>140</v>
      </c>
      <c r="F2393" t="s">
        <v>103</v>
      </c>
      <c r="G2393" t="s">
        <v>302</v>
      </c>
      <c r="I2393">
        <v>3.6198038746974088</v>
      </c>
      <c r="J2393">
        <v>3.692311013477656</v>
      </c>
      <c r="K2393">
        <v>1.059999999999999E-2</v>
      </c>
      <c r="M2393">
        <v>7.3227148881750654</v>
      </c>
      <c r="N2393">
        <v>235.58890217822301</v>
      </c>
      <c r="O2393">
        <v>363.38494224309272</v>
      </c>
      <c r="P2393">
        <v>42.657638888888847</v>
      </c>
      <c r="R2393">
        <v>641.63148331020466</v>
      </c>
      <c r="S2393">
        <v>6512027.1705806386</v>
      </c>
      <c r="T2393">
        <v>51891572.829419367</v>
      </c>
      <c r="U2393">
        <v>11596399.999999991</v>
      </c>
      <c r="V2393">
        <v>70000000</v>
      </c>
      <c r="X2393">
        <v>0.57989674142063385</v>
      </c>
      <c r="Y2393">
        <v>0.83488138756615837</v>
      </c>
      <c r="Z2393">
        <v>0.1225794220945082</v>
      </c>
      <c r="AB2393">
        <v>6.5969E-2</v>
      </c>
      <c r="AC2393">
        <v>5.4999999999999997E-3</v>
      </c>
      <c r="AD2393">
        <v>1.993618713011013</v>
      </c>
      <c r="AE2393">
        <v>1.1606503097757479</v>
      </c>
      <c r="AF2393">
        <v>10.54845291096183</v>
      </c>
      <c r="AG2393">
        <v>1</v>
      </c>
      <c r="AH2393" t="s">
        <v>2253</v>
      </c>
    </row>
    <row r="2394" spans="1:34">
      <c r="A2394" t="s">
        <v>125</v>
      </c>
      <c r="B2394" t="s">
        <v>145</v>
      </c>
      <c r="C2394" t="s">
        <v>3319</v>
      </c>
      <c r="D2394" t="s">
        <v>3349</v>
      </c>
      <c r="E2394" t="s">
        <v>53</v>
      </c>
      <c r="F2394" t="s">
        <v>140</v>
      </c>
      <c r="G2394" t="s">
        <v>239</v>
      </c>
      <c r="I2394">
        <v>4.6440289965232822</v>
      </c>
      <c r="J2394">
        <v>1.5</v>
      </c>
      <c r="K2394">
        <v>2.02</v>
      </c>
      <c r="M2394">
        <v>8.1640289965232817</v>
      </c>
      <c r="N2394">
        <v>483.77639467339969</v>
      </c>
      <c r="O2394">
        <v>99.464667088437494</v>
      </c>
      <c r="P2394">
        <v>58.149404109062978</v>
      </c>
      <c r="R2394">
        <v>641.39046587090024</v>
      </c>
      <c r="S2394">
        <v>40526907.482841253</v>
      </c>
      <c r="T2394">
        <v>2749351.1307364772</v>
      </c>
      <c r="U2394">
        <v>23953010.62549923</v>
      </c>
      <c r="V2394">
        <v>67229269.239076957</v>
      </c>
      <c r="X2394">
        <v>1.1627845791597959</v>
      </c>
      <c r="Y2394">
        <v>0.2448300229670356</v>
      </c>
      <c r="Z2394">
        <v>0.1670959888191465</v>
      </c>
      <c r="AB2394">
        <v>7.5535000000000005E-2</v>
      </c>
      <c r="AC2394">
        <v>5.4999999999999997E-3</v>
      </c>
      <c r="AD2394">
        <v>2.2226675802052909</v>
      </c>
      <c r="AE2394">
        <v>8.1640289965232815E-2</v>
      </c>
      <c r="AF2394">
        <v>10.549371866693811</v>
      </c>
      <c r="AG2394">
        <v>1</v>
      </c>
      <c r="AH2394" t="s">
        <v>2443</v>
      </c>
    </row>
    <row r="2395" spans="1:34">
      <c r="A2395" t="s">
        <v>99</v>
      </c>
      <c r="B2395" t="s">
        <v>204</v>
      </c>
      <c r="C2395" t="s">
        <v>2801</v>
      </c>
      <c r="D2395" t="s">
        <v>3350</v>
      </c>
      <c r="E2395" t="s">
        <v>72</v>
      </c>
      <c r="F2395" t="s">
        <v>40</v>
      </c>
      <c r="G2395" t="s">
        <v>41</v>
      </c>
      <c r="H2395" t="s">
        <v>239</v>
      </c>
      <c r="I2395">
        <v>1</v>
      </c>
      <c r="J2395">
        <v>4.2748604800323786</v>
      </c>
      <c r="K2395">
        <v>1.553522140025778E-3</v>
      </c>
      <c r="L2395">
        <v>2.02</v>
      </c>
      <c r="M2395">
        <v>7.296414002172404</v>
      </c>
      <c r="N2395">
        <v>60.170646557743339</v>
      </c>
      <c r="O2395">
        <v>459.44445744590411</v>
      </c>
      <c r="P2395">
        <v>34.84440593702714</v>
      </c>
      <c r="Q2395">
        <v>58.149404109062971</v>
      </c>
      <c r="R2395">
        <v>612.60891404973756</v>
      </c>
      <c r="S2395">
        <v>4660070.3812316712</v>
      </c>
      <c r="T2395">
        <v>36023560.341436483</v>
      </c>
      <c r="U2395">
        <v>5363358.6518321754</v>
      </c>
      <c r="V2395">
        <v>69999999.999999553</v>
      </c>
      <c r="W2395">
        <v>23953010.625499219</v>
      </c>
      <c r="X2395">
        <v>0.14128613322161709</v>
      </c>
      <c r="Y2395">
        <v>1.060669554010123</v>
      </c>
      <c r="Z2395">
        <v>0.1001276032673194</v>
      </c>
      <c r="AA2395">
        <v>0.16709598881914639</v>
      </c>
      <c r="AB2395">
        <v>0.104674</v>
      </c>
      <c r="AC2395">
        <v>5.4999999999999997E-3</v>
      </c>
      <c r="AD2395">
        <v>1.986458262371545</v>
      </c>
      <c r="AE2395">
        <v>1.1564816193443259</v>
      </c>
      <c r="AF2395">
        <v>10.54952788388827</v>
      </c>
      <c r="AG2395">
        <v>1</v>
      </c>
      <c r="AH2395" t="s">
        <v>2803</v>
      </c>
    </row>
    <row r="2396" spans="1:34">
      <c r="A2396" t="s">
        <v>208</v>
      </c>
      <c r="B2396" t="s">
        <v>209</v>
      </c>
      <c r="C2396" t="s">
        <v>3351</v>
      </c>
      <c r="D2396" t="s">
        <v>3352</v>
      </c>
      <c r="E2396" t="s">
        <v>39</v>
      </c>
      <c r="F2396" t="s">
        <v>140</v>
      </c>
      <c r="G2396" t="s">
        <v>239</v>
      </c>
      <c r="I2396">
        <v>3</v>
      </c>
      <c r="J2396">
        <v>1.5</v>
      </c>
      <c r="K2396">
        <v>2.8170049321162929</v>
      </c>
      <c r="M2396">
        <v>7.3170049321162933</v>
      </c>
      <c r="N2396">
        <v>506.75000000000011</v>
      </c>
      <c r="O2396">
        <v>100.2005339238125</v>
      </c>
      <c r="P2396">
        <v>86.42707979322617</v>
      </c>
      <c r="R2396">
        <v>693.3776137170388</v>
      </c>
      <c r="S2396">
        <v>19185000</v>
      </c>
      <c r="T2396">
        <v>2769691.5830310681</v>
      </c>
      <c r="U2396">
        <v>35601203.354298227</v>
      </c>
      <c r="V2396">
        <v>57555894.9373293</v>
      </c>
      <c r="X2396">
        <v>1.1454741379310349</v>
      </c>
      <c r="Y2396">
        <v>0.2466413424986775</v>
      </c>
      <c r="Z2396">
        <v>0.2483536775667419</v>
      </c>
      <c r="AB2396">
        <v>7.5535000000000005E-2</v>
      </c>
      <c r="AC2396">
        <v>5.4999999999999997E-3</v>
      </c>
      <c r="AD2396">
        <v>1.992064170000247</v>
      </c>
      <c r="AE2396">
        <v>1.159745281740433</v>
      </c>
      <c r="AF2396">
        <v>10.549849383856969</v>
      </c>
      <c r="AG2396">
        <v>1</v>
      </c>
      <c r="AH2396" t="s">
        <v>1896</v>
      </c>
    </row>
    <row r="2397" spans="1:34">
      <c r="A2397" t="s">
        <v>788</v>
      </c>
      <c r="B2397" t="s">
        <v>789</v>
      </c>
      <c r="C2397" t="s">
        <v>3353</v>
      </c>
      <c r="D2397" t="s">
        <v>3354</v>
      </c>
      <c r="E2397" t="s">
        <v>72</v>
      </c>
      <c r="F2397" t="s">
        <v>39</v>
      </c>
      <c r="G2397" t="s">
        <v>41</v>
      </c>
      <c r="H2397" t="s">
        <v>239</v>
      </c>
      <c r="I2397">
        <v>1</v>
      </c>
      <c r="J2397">
        <v>1.8925201863860861</v>
      </c>
      <c r="K2397">
        <v>6.1975029616256824E-3</v>
      </c>
      <c r="L2397">
        <v>2.02</v>
      </c>
      <c r="M2397">
        <v>4.9187176893477096</v>
      </c>
      <c r="N2397">
        <v>68.92702184179457</v>
      </c>
      <c r="O2397">
        <v>333.03608586460831</v>
      </c>
      <c r="P2397">
        <v>143.32023487231061</v>
      </c>
      <c r="Q2397">
        <v>72.812583333333336</v>
      </c>
      <c r="R2397">
        <v>618.09592591204671</v>
      </c>
      <c r="S2397">
        <v>5338230.3719008267</v>
      </c>
      <c r="T2397">
        <v>12608381.46484955</v>
      </c>
      <c r="U2397">
        <v>22060293.496586692</v>
      </c>
      <c r="V2397">
        <v>70000000.000003725</v>
      </c>
      <c r="W2397">
        <v>29993094.66666666</v>
      </c>
      <c r="X2397">
        <v>0.1618468962463869</v>
      </c>
      <c r="Y2397">
        <v>0.75280557149617777</v>
      </c>
      <c r="Z2397">
        <v>0.41183975538020279</v>
      </c>
      <c r="AA2397">
        <v>0.209231561302682</v>
      </c>
      <c r="AB2397">
        <v>0.10156900000000001</v>
      </c>
      <c r="AC2397">
        <v>5.4999999999999997E-3</v>
      </c>
      <c r="AD2397">
        <v>1.3391273290370731</v>
      </c>
      <c r="AE2397">
        <v>4.1882881124795759</v>
      </c>
      <c r="AF2397">
        <v>10.55320213086436</v>
      </c>
      <c r="AG2397">
        <v>1</v>
      </c>
      <c r="AH2397" t="s">
        <v>564</v>
      </c>
    </row>
    <row r="2398" spans="1:34">
      <c r="A2398" t="s">
        <v>35</v>
      </c>
      <c r="B2398" t="s">
        <v>74</v>
      </c>
      <c r="C2398" t="s">
        <v>2699</v>
      </c>
      <c r="D2398" t="s">
        <v>3355</v>
      </c>
      <c r="E2398" t="s">
        <v>72</v>
      </c>
      <c r="F2398" t="s">
        <v>40</v>
      </c>
      <c r="G2398" t="s">
        <v>239</v>
      </c>
      <c r="I2398">
        <v>2.759782778857931</v>
      </c>
      <c r="J2398">
        <v>2.5355568056141129</v>
      </c>
      <c r="K2398">
        <v>2.02</v>
      </c>
      <c r="M2398">
        <v>7.3153395844720439</v>
      </c>
      <c r="N2398">
        <v>193.886347919787</v>
      </c>
      <c r="O2398">
        <v>317.32877597534201</v>
      </c>
      <c r="P2398">
        <v>73.079991692392312</v>
      </c>
      <c r="R2398">
        <v>584.29511558752131</v>
      </c>
      <c r="S2398">
        <v>15016026.56702555</v>
      </c>
      <c r="T2398">
        <v>24880727.41799885</v>
      </c>
      <c r="U2398">
        <v>30103246.014974091</v>
      </c>
      <c r="V2398">
        <v>69999999.999998495</v>
      </c>
      <c r="X2398">
        <v>0.45526272275900259</v>
      </c>
      <c r="Y2398">
        <v>0.73258250444336681</v>
      </c>
      <c r="Z2398">
        <v>0.2099999761275641</v>
      </c>
      <c r="AB2398">
        <v>8.2440000000000013E-2</v>
      </c>
      <c r="AC2398">
        <v>5.4999999999999997E-3</v>
      </c>
      <c r="AD2398">
        <v>1.9916107769243261</v>
      </c>
      <c r="AE2398">
        <v>1.1594813241388191</v>
      </c>
      <c r="AF2398">
        <v>10.554371685535189</v>
      </c>
      <c r="AG2398">
        <v>1</v>
      </c>
      <c r="AH2398" t="s">
        <v>2457</v>
      </c>
    </row>
    <row r="2399" spans="1:34">
      <c r="A2399" t="s">
        <v>1074</v>
      </c>
      <c r="B2399" t="s">
        <v>1184</v>
      </c>
      <c r="C2399" t="s">
        <v>3249</v>
      </c>
      <c r="D2399" t="s">
        <v>3356</v>
      </c>
      <c r="E2399" t="s">
        <v>140</v>
      </c>
      <c r="F2399" t="s">
        <v>103</v>
      </c>
      <c r="G2399" t="s">
        <v>302</v>
      </c>
      <c r="I2399">
        <v>3.6276146381946379</v>
      </c>
      <c r="J2399">
        <v>3.6913111836410351</v>
      </c>
      <c r="K2399">
        <v>1.06E-2</v>
      </c>
      <c r="M2399">
        <v>7.3295258218356736</v>
      </c>
      <c r="N2399">
        <v>236.09725270250101</v>
      </c>
      <c r="O2399">
        <v>363.28654232333861</v>
      </c>
      <c r="P2399">
        <v>42.657638888888897</v>
      </c>
      <c r="R2399">
        <v>642.04143391472849</v>
      </c>
      <c r="S2399">
        <v>6526078.7341121547</v>
      </c>
      <c r="T2399">
        <v>51877521.265887842</v>
      </c>
      <c r="U2399">
        <v>11596400</v>
      </c>
      <c r="V2399">
        <v>70000000</v>
      </c>
      <c r="X2399">
        <v>0.58114803471077903</v>
      </c>
      <c r="Y2399">
        <v>0.83465531253664937</v>
      </c>
      <c r="Z2399">
        <v>0.1225794220945083</v>
      </c>
      <c r="AB2399">
        <v>6.5969E-2</v>
      </c>
      <c r="AC2399">
        <v>5.4999999999999997E-3</v>
      </c>
      <c r="AD2399">
        <v>1.995472998614948</v>
      </c>
      <c r="AE2399">
        <v>1.1617298427609539</v>
      </c>
      <c r="AF2399">
        <v>10.55819766321158</v>
      </c>
      <c r="AG2399">
        <v>1</v>
      </c>
      <c r="AH2399" t="s">
        <v>2253</v>
      </c>
    </row>
    <row r="2400" spans="1:34">
      <c r="A2400" t="s">
        <v>99</v>
      </c>
      <c r="B2400" t="s">
        <v>204</v>
      </c>
      <c r="C2400" t="s">
        <v>2809</v>
      </c>
      <c r="D2400" t="s">
        <v>3357</v>
      </c>
      <c r="E2400" t="s">
        <v>140</v>
      </c>
      <c r="F2400" t="s">
        <v>40</v>
      </c>
      <c r="I2400">
        <v>2.3478230589157669</v>
      </c>
      <c r="J2400">
        <v>4.9999999999999991</v>
      </c>
      <c r="M2400">
        <v>7.3478230589157656</v>
      </c>
      <c r="N2400">
        <v>155.68362595840921</v>
      </c>
      <c r="O2400">
        <v>537.37947658402186</v>
      </c>
      <c r="R2400">
        <v>693.06310254243101</v>
      </c>
      <c r="S2400">
        <v>4303326.6545328274</v>
      </c>
      <c r="T2400">
        <v>42134194.214876033</v>
      </c>
      <c r="V2400">
        <v>46437520.869408853</v>
      </c>
      <c r="X2400">
        <v>0.38321171562458878</v>
      </c>
      <c r="Y2400">
        <v>1.240589674171179</v>
      </c>
      <c r="AB2400">
        <v>4.7597E-2</v>
      </c>
      <c r="AC2400">
        <v>5.4999999999999997E-3</v>
      </c>
      <c r="AD2400">
        <v>2.0004544453592659</v>
      </c>
      <c r="AE2400">
        <v>1.1646299548381489</v>
      </c>
      <c r="AF2400">
        <v>10.566004459113181</v>
      </c>
      <c r="AG2400">
        <v>1</v>
      </c>
      <c r="AH2400" t="s">
        <v>1590</v>
      </c>
    </row>
    <row r="2401" spans="1:34">
      <c r="A2401" t="s">
        <v>1074</v>
      </c>
      <c r="B2401" t="s">
        <v>1189</v>
      </c>
      <c r="C2401" t="s">
        <v>3249</v>
      </c>
      <c r="D2401" t="s">
        <v>3358</v>
      </c>
      <c r="E2401" t="s">
        <v>140</v>
      </c>
      <c r="F2401" t="s">
        <v>103</v>
      </c>
      <c r="G2401" t="s">
        <v>302</v>
      </c>
      <c r="I2401">
        <v>3.635190930069113</v>
      </c>
      <c r="J2401">
        <v>3.6903413677363881</v>
      </c>
      <c r="K2401">
        <v>1.060000000000003E-2</v>
      </c>
      <c r="M2401">
        <v>7.3361322978055012</v>
      </c>
      <c r="N2401">
        <v>236.59034303199809</v>
      </c>
      <c r="O2401">
        <v>363.19109627472278</v>
      </c>
      <c r="P2401">
        <v>42.657638888889011</v>
      </c>
      <c r="R2401">
        <v>642.43907819560991</v>
      </c>
      <c r="S2401">
        <v>6539708.4831943354</v>
      </c>
      <c r="T2401">
        <v>51863891.516805641</v>
      </c>
      <c r="U2401">
        <v>11596400.00000003</v>
      </c>
      <c r="V2401">
        <v>70000000.000000015</v>
      </c>
      <c r="X2401">
        <v>0.58236176537745143</v>
      </c>
      <c r="Y2401">
        <v>0.83443602406252027</v>
      </c>
      <c r="Z2401">
        <v>0.1225794220945087</v>
      </c>
      <c r="AB2401">
        <v>6.5969E-2</v>
      </c>
      <c r="AC2401">
        <v>5.4999999999999997E-3</v>
      </c>
      <c r="AD2401">
        <v>1.997271620344953</v>
      </c>
      <c r="AE2401">
        <v>1.1627769692021721</v>
      </c>
      <c r="AF2401">
        <v>10.56764988735263</v>
      </c>
      <c r="AG2401">
        <v>1</v>
      </c>
      <c r="AH2401" t="s">
        <v>2253</v>
      </c>
    </row>
    <row r="2402" spans="1:34">
      <c r="A2402" t="s">
        <v>208</v>
      </c>
      <c r="B2402" t="s">
        <v>214</v>
      </c>
      <c r="C2402" t="s">
        <v>3326</v>
      </c>
      <c r="D2402" t="s">
        <v>3359</v>
      </c>
      <c r="E2402" t="s">
        <v>72</v>
      </c>
      <c r="F2402" t="s">
        <v>39</v>
      </c>
      <c r="G2402" t="s">
        <v>239</v>
      </c>
      <c r="I2402">
        <v>1</v>
      </c>
      <c r="J2402">
        <v>3</v>
      </c>
      <c r="K2402">
        <v>3.3289078506416838</v>
      </c>
      <c r="M2402">
        <v>7.3289078506416843</v>
      </c>
      <c r="N2402">
        <v>65.166666666666671</v>
      </c>
      <c r="O2402">
        <v>506.75</v>
      </c>
      <c r="P2402">
        <v>102.1325100114622</v>
      </c>
      <c r="R2402">
        <v>674.0491766781289</v>
      </c>
      <c r="S2402">
        <v>5047000</v>
      </c>
      <c r="T2402">
        <v>19185000</v>
      </c>
      <c r="U2402">
        <v>42070613.36217849</v>
      </c>
      <c r="V2402">
        <v>66302613.36217849</v>
      </c>
      <c r="X2402">
        <v>0.1530172413793103</v>
      </c>
      <c r="Y2402">
        <v>1.145474137931034</v>
      </c>
      <c r="Z2402">
        <v>0.29348422417086861</v>
      </c>
      <c r="AB2402">
        <v>7.9335000000000003E-2</v>
      </c>
      <c r="AC2402">
        <v>5.4999999999999997E-3</v>
      </c>
      <c r="AD2402">
        <v>1.995304755148521</v>
      </c>
      <c r="AE2402">
        <v>1.161631894326707</v>
      </c>
      <c r="AF2402">
        <v>10.57067950011691</v>
      </c>
      <c r="AG2402">
        <v>1</v>
      </c>
      <c r="AH2402" t="s">
        <v>1529</v>
      </c>
    </row>
    <row r="2403" spans="1:34">
      <c r="A2403" t="s">
        <v>35</v>
      </c>
      <c r="B2403" t="s">
        <v>68</v>
      </c>
      <c r="C2403" t="s">
        <v>2821</v>
      </c>
      <c r="D2403" t="s">
        <v>3360</v>
      </c>
      <c r="E2403" t="s">
        <v>53</v>
      </c>
      <c r="F2403" t="s">
        <v>72</v>
      </c>
      <c r="G2403" t="s">
        <v>140</v>
      </c>
      <c r="H2403" t="s">
        <v>239</v>
      </c>
      <c r="I2403">
        <v>2.7947144256355552</v>
      </c>
      <c r="J2403">
        <v>1</v>
      </c>
      <c r="K2403">
        <v>1.5</v>
      </c>
      <c r="L2403">
        <v>2.02</v>
      </c>
      <c r="M2403">
        <v>7.3147144256355539</v>
      </c>
      <c r="N2403">
        <v>336.16356933982303</v>
      </c>
      <c r="O2403">
        <v>70.254206021251477</v>
      </c>
      <c r="P2403">
        <v>103.02135679275</v>
      </c>
      <c r="Q2403">
        <v>73.079991692392312</v>
      </c>
      <c r="R2403">
        <v>582.51912384621676</v>
      </c>
      <c r="S2403">
        <v>28161088.518868528</v>
      </c>
      <c r="T2403">
        <v>5441017.5619834717</v>
      </c>
      <c r="U2403">
        <v>2847663.3168270001</v>
      </c>
      <c r="V2403">
        <v>66553015.412653103</v>
      </c>
      <c r="W2403">
        <v>30103246.014974091</v>
      </c>
      <c r="X2403">
        <v>0.80798860549521057</v>
      </c>
      <c r="Y2403">
        <v>0.16496324502300211</v>
      </c>
      <c r="Z2403">
        <v>0.25358473403663789</v>
      </c>
      <c r="AA2403">
        <v>0.2099999761275641</v>
      </c>
      <c r="AB2403">
        <v>9.9680999999999992E-2</v>
      </c>
      <c r="AC2403">
        <v>5.4999999999999997E-3</v>
      </c>
      <c r="AD2403">
        <v>1.9914405766128209</v>
      </c>
      <c r="AE2403">
        <v>1.1593822364632349</v>
      </c>
      <c r="AF2403">
        <v>10.57071823871161</v>
      </c>
      <c r="AG2403">
        <v>1</v>
      </c>
      <c r="AH2403" t="s">
        <v>2823</v>
      </c>
    </row>
    <row r="2404" spans="1:34">
      <c r="A2404" t="s">
        <v>788</v>
      </c>
      <c r="B2404" t="s">
        <v>789</v>
      </c>
      <c r="C2404" t="s">
        <v>3361</v>
      </c>
      <c r="D2404" t="s">
        <v>3362</v>
      </c>
      <c r="E2404" t="s">
        <v>39</v>
      </c>
      <c r="F2404" t="s">
        <v>40</v>
      </c>
      <c r="I2404">
        <v>3</v>
      </c>
      <c r="J2404">
        <v>1.9537293168093539</v>
      </c>
      <c r="M2404">
        <v>4.953729316809353</v>
      </c>
      <c r="N2404">
        <v>527.9247559846109</v>
      </c>
      <c r="O2404">
        <v>237.3673476434835</v>
      </c>
      <c r="R2404">
        <v>765.29210362809442</v>
      </c>
      <c r="S2404">
        <v>19986653.070675399</v>
      </c>
      <c r="T2404">
        <v>18611209.325402621</v>
      </c>
      <c r="V2404">
        <v>38597862.39607802</v>
      </c>
      <c r="X2404">
        <v>1.1933382432243189</v>
      </c>
      <c r="Y2404">
        <v>0.54798423330903556</v>
      </c>
      <c r="AB2404">
        <v>5.1397000000000012E-2</v>
      </c>
      <c r="AC2404">
        <v>5.4999999999999997E-3</v>
      </c>
      <c r="AD2404">
        <v>1.348659290440243</v>
      </c>
      <c r="AE2404">
        <v>4.2181005132631642</v>
      </c>
      <c r="AF2404">
        <v>10.57738612051276</v>
      </c>
      <c r="AG2404">
        <v>1</v>
      </c>
      <c r="AH2404" t="s">
        <v>551</v>
      </c>
    </row>
    <row r="2405" spans="1:34">
      <c r="A2405" t="s">
        <v>740</v>
      </c>
      <c r="B2405" t="s">
        <v>759</v>
      </c>
      <c r="C2405" t="s">
        <v>3334</v>
      </c>
      <c r="D2405" t="s">
        <v>3363</v>
      </c>
      <c r="E2405" t="s">
        <v>140</v>
      </c>
      <c r="F2405" t="s">
        <v>103</v>
      </c>
      <c r="G2405" t="s">
        <v>302</v>
      </c>
      <c r="I2405">
        <v>3.6497142007686012</v>
      </c>
      <c r="J2405">
        <v>3.688482292195848</v>
      </c>
      <c r="K2405">
        <v>1.059999999999999E-2</v>
      </c>
      <c r="M2405">
        <v>7.3487964929644489</v>
      </c>
      <c r="N2405">
        <v>237.5355659000231</v>
      </c>
      <c r="O2405">
        <v>363.00813225694128</v>
      </c>
      <c r="P2405">
        <v>42.657638888888847</v>
      </c>
      <c r="R2405">
        <v>643.20133704585328</v>
      </c>
      <c r="S2405">
        <v>6565835.8471827134</v>
      </c>
      <c r="T2405">
        <v>51837764.152817287</v>
      </c>
      <c r="U2405">
        <v>11596399.999999991</v>
      </c>
      <c r="V2405">
        <v>70000000</v>
      </c>
      <c r="X2405">
        <v>0.58468841003692396</v>
      </c>
      <c r="Y2405">
        <v>0.83401566197459998</v>
      </c>
      <c r="Z2405">
        <v>0.1225794220945082</v>
      </c>
      <c r="AB2405">
        <v>6.5969E-2</v>
      </c>
      <c r="AC2405">
        <v>5.4999999999999997E-3</v>
      </c>
      <c r="AD2405">
        <v>2.000719464053148</v>
      </c>
      <c r="AE2405">
        <v>1.164784244134865</v>
      </c>
      <c r="AF2405">
        <v>10.585769201152459</v>
      </c>
      <c r="AG2405">
        <v>1</v>
      </c>
      <c r="AH2405" t="s">
        <v>2253</v>
      </c>
    </row>
    <row r="2406" spans="1:34">
      <c r="A2406" t="s">
        <v>3364</v>
      </c>
      <c r="B2406" t="s">
        <v>3365</v>
      </c>
      <c r="C2406" t="s">
        <v>3366</v>
      </c>
      <c r="D2406" t="s">
        <v>3367</v>
      </c>
      <c r="E2406" t="s">
        <v>103</v>
      </c>
      <c r="F2406" t="s">
        <v>40</v>
      </c>
      <c r="I2406">
        <v>3.4824184816551549</v>
      </c>
      <c r="J2406">
        <v>4.7360584006083863</v>
      </c>
      <c r="M2406">
        <v>8.2184768822635412</v>
      </c>
      <c r="N2406">
        <v>270.2860434529141</v>
      </c>
      <c r="O2406">
        <v>400.51385966554261</v>
      </c>
      <c r="R2406">
        <v>670.79990311845677</v>
      </c>
      <c r="S2406">
        <v>38596998.054008134</v>
      </c>
      <c r="T2406">
        <v>31403001.94597967</v>
      </c>
      <c r="V2406">
        <v>69999999.999987796</v>
      </c>
      <c r="X2406">
        <v>0.62098551911592115</v>
      </c>
      <c r="Y2406">
        <v>0.92462287883044603</v>
      </c>
      <c r="AB2406">
        <v>5.4501999999999988E-2</v>
      </c>
      <c r="AC2406">
        <v>5.4999999999999997E-3</v>
      </c>
      <c r="AD2406">
        <v>2.2374910883649428</v>
      </c>
      <c r="AE2406">
        <v>8.218476882263541E-2</v>
      </c>
      <c r="AF2406">
        <v>10.59815473945112</v>
      </c>
      <c r="AG2406">
        <v>1</v>
      </c>
      <c r="AH2406" t="s">
        <v>1405</v>
      </c>
    </row>
    <row r="2407" spans="1:34">
      <c r="A2407" t="s">
        <v>35</v>
      </c>
      <c r="B2407" t="s">
        <v>74</v>
      </c>
      <c r="C2407" t="s">
        <v>2821</v>
      </c>
      <c r="D2407" t="s">
        <v>3368</v>
      </c>
      <c r="E2407" t="s">
        <v>53</v>
      </c>
      <c r="F2407" t="s">
        <v>72</v>
      </c>
      <c r="G2407" t="s">
        <v>140</v>
      </c>
      <c r="H2407" t="s">
        <v>239</v>
      </c>
      <c r="I2407">
        <v>2.8142968632993099</v>
      </c>
      <c r="J2407">
        <v>1</v>
      </c>
      <c r="K2407">
        <v>1.5</v>
      </c>
      <c r="L2407">
        <v>2.02</v>
      </c>
      <c r="M2407">
        <v>7.3342968632993104</v>
      </c>
      <c r="N2407">
        <v>338.51905227612542</v>
      </c>
      <c r="O2407">
        <v>70.254206021251477</v>
      </c>
      <c r="P2407">
        <v>103.02135679275</v>
      </c>
      <c r="Q2407">
        <v>73.079991692392312</v>
      </c>
      <c r="R2407">
        <v>584.87460678251921</v>
      </c>
      <c r="S2407">
        <v>28358411.99328357</v>
      </c>
      <c r="T2407">
        <v>5441017.5619834717</v>
      </c>
      <c r="U2407">
        <v>2847663.3168270001</v>
      </c>
      <c r="V2407">
        <v>66750338.887068138</v>
      </c>
      <c r="W2407">
        <v>30103246.014974091</v>
      </c>
      <c r="X2407">
        <v>0.81365014513410827</v>
      </c>
      <c r="Y2407">
        <v>0.16496324502300211</v>
      </c>
      <c r="Z2407">
        <v>0.25358473403663789</v>
      </c>
      <c r="AA2407">
        <v>0.2099999761275641</v>
      </c>
      <c r="AB2407">
        <v>9.9680999999999992E-2</v>
      </c>
      <c r="AC2407">
        <v>5.4999999999999997E-3</v>
      </c>
      <c r="AD2407">
        <v>1.996771920898242</v>
      </c>
      <c r="AE2407">
        <v>1.162486052832941</v>
      </c>
      <c r="AF2407">
        <v>10.598735837030491</v>
      </c>
      <c r="AG2407">
        <v>1</v>
      </c>
      <c r="AH2407" t="s">
        <v>2823</v>
      </c>
    </row>
    <row r="2408" spans="1:34">
      <c r="A2408" t="s">
        <v>35</v>
      </c>
      <c r="B2408" t="s">
        <v>68</v>
      </c>
      <c r="C2408" t="s">
        <v>2837</v>
      </c>
      <c r="D2408" t="s">
        <v>3369</v>
      </c>
      <c r="E2408" t="s">
        <v>72</v>
      </c>
      <c r="F2408" t="s">
        <v>140</v>
      </c>
      <c r="G2408" t="s">
        <v>40</v>
      </c>
      <c r="H2408" t="s">
        <v>239</v>
      </c>
      <c r="I2408">
        <v>1</v>
      </c>
      <c r="J2408">
        <v>1.5</v>
      </c>
      <c r="K2408">
        <v>2.8134460656921689</v>
      </c>
      <c r="L2408">
        <v>2.02</v>
      </c>
      <c r="M2408">
        <v>7.3334460656921694</v>
      </c>
      <c r="N2408">
        <v>70.254206021251477</v>
      </c>
      <c r="O2408">
        <v>103.02135679275</v>
      </c>
      <c r="P2408">
        <v>352.10703791844418</v>
      </c>
      <c r="Q2408">
        <v>73.079991692392312</v>
      </c>
      <c r="R2408">
        <v>598.46259242483802</v>
      </c>
      <c r="S2408">
        <v>5441017.5619834717</v>
      </c>
      <c r="T2408">
        <v>2847663.3168270001</v>
      </c>
      <c r="U2408">
        <v>27607578.939164791</v>
      </c>
      <c r="V2408">
        <v>65999505.832949363</v>
      </c>
      <c r="W2408">
        <v>30103246.014974091</v>
      </c>
      <c r="X2408">
        <v>0.16496324502300211</v>
      </c>
      <c r="Y2408">
        <v>0.25358473403663789</v>
      </c>
      <c r="Z2408">
        <v>0.81287130320155132</v>
      </c>
      <c r="AA2408">
        <v>0.2099999761275641</v>
      </c>
      <c r="AB2408">
        <v>0.102786</v>
      </c>
      <c r="AC2408">
        <v>5.4999999999999997E-3</v>
      </c>
      <c r="AD2408">
        <v>1.996540290136088</v>
      </c>
      <c r="AE2408">
        <v>1.162351201412209</v>
      </c>
      <c r="AF2408">
        <v>10.600623557240461</v>
      </c>
      <c r="AG2408">
        <v>1</v>
      </c>
      <c r="AH2408" t="s">
        <v>2839</v>
      </c>
    </row>
    <row r="2409" spans="1:34">
      <c r="A2409" t="s">
        <v>422</v>
      </c>
      <c r="B2409" t="s">
        <v>466</v>
      </c>
      <c r="C2409" t="s">
        <v>3329</v>
      </c>
      <c r="D2409" t="s">
        <v>3370</v>
      </c>
      <c r="E2409" t="s">
        <v>53</v>
      </c>
      <c r="F2409" t="s">
        <v>39</v>
      </c>
      <c r="G2409" t="s">
        <v>239</v>
      </c>
      <c r="I2409">
        <v>2.3298453277443869</v>
      </c>
      <c r="J2409">
        <v>3</v>
      </c>
      <c r="K2409">
        <v>2.02</v>
      </c>
      <c r="M2409">
        <v>7.3498453277443856</v>
      </c>
      <c r="N2409">
        <v>218.9033868248419</v>
      </c>
      <c r="O2409">
        <v>435.63640787743952</v>
      </c>
      <c r="P2409">
        <v>53.049167857142862</v>
      </c>
      <c r="R2409">
        <v>707.5889625594242</v>
      </c>
      <c r="S2409">
        <v>18337970.606275991</v>
      </c>
      <c r="T2409">
        <v>16492717.28688442</v>
      </c>
      <c r="U2409">
        <v>21852111.828571431</v>
      </c>
      <c r="V2409">
        <v>56682799.721731827</v>
      </c>
      <c r="X2409">
        <v>0.52614696650839599</v>
      </c>
      <c r="Y2409">
        <v>0.98472666751807092</v>
      </c>
      <c r="Z2409">
        <v>0.15244013752052549</v>
      </c>
      <c r="AB2409">
        <v>7.9335000000000003E-2</v>
      </c>
      <c r="AC2409">
        <v>5.4999999999999997E-3</v>
      </c>
      <c r="AD2409">
        <v>2.001005010694807</v>
      </c>
      <c r="AE2409">
        <v>1.1649504844474849</v>
      </c>
      <c r="AF2409">
        <v>10.60063582288668</v>
      </c>
      <c r="AG2409">
        <v>1</v>
      </c>
      <c r="AH2409" t="s">
        <v>1282</v>
      </c>
    </row>
    <row r="2410" spans="1:34">
      <c r="A2410" t="s">
        <v>99</v>
      </c>
      <c r="B2410" t="s">
        <v>204</v>
      </c>
      <c r="C2410" t="s">
        <v>2829</v>
      </c>
      <c r="D2410" t="s">
        <v>3371</v>
      </c>
      <c r="E2410" t="s">
        <v>39</v>
      </c>
      <c r="F2410" t="s">
        <v>140</v>
      </c>
      <c r="G2410" t="s">
        <v>40</v>
      </c>
      <c r="H2410" t="s">
        <v>239</v>
      </c>
      <c r="I2410">
        <v>2.813510082817261</v>
      </c>
      <c r="J2410">
        <v>1.5</v>
      </c>
      <c r="K2410">
        <v>1</v>
      </c>
      <c r="L2410">
        <v>2.02</v>
      </c>
      <c r="M2410">
        <v>7.333510082817261</v>
      </c>
      <c r="N2410">
        <v>446.66605789938058</v>
      </c>
      <c r="O2410">
        <v>99.464667088437494</v>
      </c>
      <c r="P2410">
        <v>107.4758953168044</v>
      </c>
      <c r="Q2410">
        <v>58.149404109062978</v>
      </c>
      <c r="R2410">
        <v>711.75602441368551</v>
      </c>
      <c r="S2410">
        <v>16910287.756881341</v>
      </c>
      <c r="T2410">
        <v>2749351.1307364772</v>
      </c>
      <c r="U2410">
        <v>8426838.8429752067</v>
      </c>
      <c r="V2410">
        <v>52039488.356092252</v>
      </c>
      <c r="W2410">
        <v>23953010.62549923</v>
      </c>
      <c r="X2410">
        <v>1.0096584462069</v>
      </c>
      <c r="Y2410">
        <v>0.2448300229670356</v>
      </c>
      <c r="Z2410">
        <v>0.24811793483423569</v>
      </c>
      <c r="AA2410">
        <v>0.1670959888191465</v>
      </c>
      <c r="AB2410">
        <v>0.102786</v>
      </c>
      <c r="AC2410">
        <v>5.4999999999999997E-3</v>
      </c>
      <c r="AD2410">
        <v>1.9965577188821859</v>
      </c>
      <c r="AE2410">
        <v>1.162361348126536</v>
      </c>
      <c r="AF2410">
        <v>10.60071514982598</v>
      </c>
      <c r="AG2410">
        <v>1</v>
      </c>
      <c r="AH2410" t="s">
        <v>2100</v>
      </c>
    </row>
    <row r="2411" spans="1:34">
      <c r="A2411" t="s">
        <v>125</v>
      </c>
      <c r="B2411" t="s">
        <v>145</v>
      </c>
      <c r="C2411" t="s">
        <v>3314</v>
      </c>
      <c r="D2411" t="s">
        <v>3372</v>
      </c>
      <c r="E2411" t="s">
        <v>72</v>
      </c>
      <c r="F2411" t="s">
        <v>39</v>
      </c>
      <c r="G2411" t="s">
        <v>239</v>
      </c>
      <c r="I2411">
        <v>1.3550827353427071</v>
      </c>
      <c r="J2411">
        <v>3</v>
      </c>
      <c r="K2411">
        <v>3.850087639972172</v>
      </c>
      <c r="M2411">
        <v>8.2051703753148786</v>
      </c>
      <c r="N2411">
        <v>81.536204324806064</v>
      </c>
      <c r="O2411">
        <v>476.2727462331884</v>
      </c>
      <c r="P2411">
        <v>110.8318326891339</v>
      </c>
      <c r="R2411">
        <v>668.6407832471283</v>
      </c>
      <c r="S2411">
        <v>6314780.9190889429</v>
      </c>
      <c r="T2411">
        <v>18031164.551521901</v>
      </c>
      <c r="U2411">
        <v>45654054.529384501</v>
      </c>
      <c r="V2411">
        <v>69999999.999995351</v>
      </c>
      <c r="X2411">
        <v>0.19145439987194299</v>
      </c>
      <c r="Y2411">
        <v>1.076582364896908</v>
      </c>
      <c r="Z2411">
        <v>0.31848227784233868</v>
      </c>
      <c r="AB2411">
        <v>7.9335000000000003E-2</v>
      </c>
      <c r="AC2411">
        <v>5.4999999999999997E-3</v>
      </c>
      <c r="AD2411">
        <v>2.2338683744312759</v>
      </c>
      <c r="AE2411">
        <v>8.2051703753148783E-2</v>
      </c>
      <c r="AF2411">
        <v>10.605925453499299</v>
      </c>
      <c r="AG2411">
        <v>1</v>
      </c>
      <c r="AH2411" t="s">
        <v>1529</v>
      </c>
    </row>
    <row r="2412" spans="1:34">
      <c r="A2412" t="s">
        <v>208</v>
      </c>
      <c r="B2412" t="s">
        <v>214</v>
      </c>
      <c r="C2412" t="s">
        <v>3351</v>
      </c>
      <c r="D2412" t="s">
        <v>3373</v>
      </c>
      <c r="E2412" t="s">
        <v>39</v>
      </c>
      <c r="F2412" t="s">
        <v>140</v>
      </c>
      <c r="G2412" t="s">
        <v>239</v>
      </c>
      <c r="I2412">
        <v>3</v>
      </c>
      <c r="J2412">
        <v>1.5</v>
      </c>
      <c r="K2412">
        <v>2.857859864203693</v>
      </c>
      <c r="M2412">
        <v>7.357859864203693</v>
      </c>
      <c r="N2412">
        <v>506.75000000000011</v>
      </c>
      <c r="O2412">
        <v>100.2005339238125</v>
      </c>
      <c r="P2412">
        <v>87.680528956629615</v>
      </c>
      <c r="R2412">
        <v>694.63106288044219</v>
      </c>
      <c r="S2412">
        <v>19185000</v>
      </c>
      <c r="T2412">
        <v>2769691.5830310681</v>
      </c>
      <c r="U2412">
        <v>36117526.463529311</v>
      </c>
      <c r="V2412">
        <v>58072218.046560377</v>
      </c>
      <c r="X2412">
        <v>1.1454741379310349</v>
      </c>
      <c r="Y2412">
        <v>0.2466413424986775</v>
      </c>
      <c r="Z2412">
        <v>0.25195554297882072</v>
      </c>
      <c r="AB2412">
        <v>7.5535000000000005E-2</v>
      </c>
      <c r="AC2412">
        <v>5.4999999999999997E-3</v>
      </c>
      <c r="AD2412">
        <v>2.0031869787360841</v>
      </c>
      <c r="AE2412">
        <v>1.166220788476285</v>
      </c>
      <c r="AF2412">
        <v>10.608302631416059</v>
      </c>
      <c r="AG2412">
        <v>1</v>
      </c>
      <c r="AH2412" t="s">
        <v>1896</v>
      </c>
    </row>
    <row r="2413" spans="1:34">
      <c r="A2413" t="s">
        <v>35</v>
      </c>
      <c r="B2413" t="s">
        <v>74</v>
      </c>
      <c r="C2413" t="s">
        <v>2837</v>
      </c>
      <c r="D2413" t="s">
        <v>3374</v>
      </c>
      <c r="E2413" t="s">
        <v>72</v>
      </c>
      <c r="F2413" t="s">
        <v>140</v>
      </c>
      <c r="G2413" t="s">
        <v>40</v>
      </c>
      <c r="H2413" t="s">
        <v>239</v>
      </c>
      <c r="I2413">
        <v>1</v>
      </c>
      <c r="J2413">
        <v>1.5</v>
      </c>
      <c r="K2413">
        <v>2.8221394602310772</v>
      </c>
      <c r="L2413">
        <v>2.02</v>
      </c>
      <c r="M2413">
        <v>7.3421394602310777</v>
      </c>
      <c r="N2413">
        <v>70.254206021251477</v>
      </c>
      <c r="O2413">
        <v>103.02135679275</v>
      </c>
      <c r="P2413">
        <v>353.19502941679838</v>
      </c>
      <c r="Q2413">
        <v>73.079991692392312</v>
      </c>
      <c r="R2413">
        <v>599.55058392319222</v>
      </c>
      <c r="S2413">
        <v>5441017.5619834717</v>
      </c>
      <c r="T2413">
        <v>2847663.3168270001</v>
      </c>
      <c r="U2413">
        <v>27692884.848849311</v>
      </c>
      <c r="V2413">
        <v>66084811.742633879</v>
      </c>
      <c r="W2413">
        <v>30103246.014974091</v>
      </c>
      <c r="X2413">
        <v>0.16496324502300211</v>
      </c>
      <c r="Y2413">
        <v>0.25358473403663789</v>
      </c>
      <c r="Z2413">
        <v>0.81538303109079691</v>
      </c>
      <c r="AA2413">
        <v>0.2099999761275641</v>
      </c>
      <c r="AB2413">
        <v>0.102786</v>
      </c>
      <c r="AC2413">
        <v>5.4999999999999997E-3</v>
      </c>
      <c r="AD2413">
        <v>1.998907078178094</v>
      </c>
      <c r="AE2413">
        <v>1.163729104446626</v>
      </c>
      <c r="AF2413">
        <v>10.613061642855801</v>
      </c>
      <c r="AG2413">
        <v>1</v>
      </c>
      <c r="AH2413" t="s">
        <v>2839</v>
      </c>
    </row>
    <row r="2414" spans="1:34">
      <c r="A2414" t="s">
        <v>1977</v>
      </c>
      <c r="B2414" t="s">
        <v>1978</v>
      </c>
      <c r="C2414" t="s">
        <v>3375</v>
      </c>
      <c r="D2414" t="s">
        <v>3376</v>
      </c>
      <c r="E2414" t="s">
        <v>53</v>
      </c>
      <c r="F2414" t="s">
        <v>72</v>
      </c>
      <c r="G2414" t="s">
        <v>41</v>
      </c>
      <c r="I2414">
        <v>3.9540597063587191</v>
      </c>
      <c r="J2414">
        <v>1</v>
      </c>
      <c r="K2414">
        <v>8.4000000000000012E-3</v>
      </c>
      <c r="M2414">
        <v>4.962459706358719</v>
      </c>
      <c r="N2414">
        <v>411.90112087966003</v>
      </c>
      <c r="O2414">
        <v>60.170646557743339</v>
      </c>
      <c r="P2414">
        <v>188.4060756714876</v>
      </c>
      <c r="R2414">
        <v>660.47784310889097</v>
      </c>
      <c r="S2414">
        <v>34505773.331991911</v>
      </c>
      <c r="T2414">
        <v>4660070.3812316712</v>
      </c>
      <c r="U2414">
        <v>29000045.454545461</v>
      </c>
      <c r="V2414">
        <v>68165889.167769045</v>
      </c>
      <c r="X2414">
        <v>0.99002819643742079</v>
      </c>
      <c r="Y2414">
        <v>0.14128613322161709</v>
      </c>
      <c r="Z2414">
        <v>0.54139676917094137</v>
      </c>
      <c r="AB2414">
        <v>7.0526000000000005E-2</v>
      </c>
      <c r="AC2414">
        <v>5.4999999999999997E-3</v>
      </c>
      <c r="AD2414">
        <v>1.351036150422269</v>
      </c>
      <c r="AE2414">
        <v>4.2255344399644494</v>
      </c>
      <c r="AF2414">
        <v>10.61505629674544</v>
      </c>
      <c r="AG2414">
        <v>1</v>
      </c>
      <c r="AH2414" t="s">
        <v>168</v>
      </c>
    </row>
    <row r="2415" spans="1:34">
      <c r="A2415" t="s">
        <v>208</v>
      </c>
      <c r="B2415" t="s">
        <v>209</v>
      </c>
      <c r="C2415" t="s">
        <v>3377</v>
      </c>
      <c r="D2415" t="s">
        <v>3378</v>
      </c>
      <c r="E2415" t="s">
        <v>72</v>
      </c>
      <c r="F2415" t="s">
        <v>39</v>
      </c>
      <c r="G2415" t="s">
        <v>140</v>
      </c>
      <c r="I2415">
        <v>2.8679036284322801</v>
      </c>
      <c r="J2415">
        <v>3</v>
      </c>
      <c r="K2415">
        <v>1.5</v>
      </c>
      <c r="M2415">
        <v>7.3679036284322796</v>
      </c>
      <c r="N2415">
        <v>186.8917197861702</v>
      </c>
      <c r="O2415">
        <v>506.75</v>
      </c>
      <c r="P2415">
        <v>100.2005339238125</v>
      </c>
      <c r="R2415">
        <v>793.84225370998274</v>
      </c>
      <c r="S2415">
        <v>14474309.612697709</v>
      </c>
      <c r="T2415">
        <v>19185000</v>
      </c>
      <c r="U2415">
        <v>2769691.5830310681</v>
      </c>
      <c r="V2415">
        <v>36429001.195728779</v>
      </c>
      <c r="X2415">
        <v>0.43883870176442208</v>
      </c>
      <c r="Y2415">
        <v>1.145474137931034</v>
      </c>
      <c r="Z2415">
        <v>0.2466413424986775</v>
      </c>
      <c r="AB2415">
        <v>6.8638000000000005E-2</v>
      </c>
      <c r="AC2415">
        <v>5.4999999999999997E-3</v>
      </c>
      <c r="AD2415">
        <v>2.0059214066936049</v>
      </c>
      <c r="AE2415">
        <v>1.167812725106516</v>
      </c>
      <c r="AF2415">
        <v>10.615775760232401</v>
      </c>
      <c r="AG2415">
        <v>1</v>
      </c>
      <c r="AH2415" t="s">
        <v>1713</v>
      </c>
    </row>
    <row r="2416" spans="1:34">
      <c r="A2416" t="s">
        <v>422</v>
      </c>
      <c r="B2416" t="s">
        <v>423</v>
      </c>
      <c r="C2416" t="s">
        <v>3379</v>
      </c>
      <c r="D2416" t="s">
        <v>3380</v>
      </c>
      <c r="E2416" t="s">
        <v>53</v>
      </c>
      <c r="F2416" t="s">
        <v>140</v>
      </c>
      <c r="G2416" t="s">
        <v>302</v>
      </c>
      <c r="I2416">
        <v>5</v>
      </c>
      <c r="J2416">
        <v>2.361601683765282</v>
      </c>
      <c r="K2416">
        <v>1.060000000000001E-2</v>
      </c>
      <c r="M2416">
        <v>7.3722016837652831</v>
      </c>
      <c r="N2416">
        <v>469.78094257606949</v>
      </c>
      <c r="O2416">
        <v>155.0525507519616</v>
      </c>
      <c r="P2416">
        <v>44.026333184789117</v>
      </c>
      <c r="R2416">
        <v>668.85982651282018</v>
      </c>
      <c r="S2416">
        <v>39354480.720034942</v>
      </c>
      <c r="T2416">
        <v>4285882.7985062068</v>
      </c>
      <c r="U2416">
        <v>11968477.00534761</v>
      </c>
      <c r="V2416">
        <v>55608840.523888759</v>
      </c>
      <c r="X2416">
        <v>1.1291456995941</v>
      </c>
      <c r="Y2416">
        <v>0.38165833831170742</v>
      </c>
      <c r="Z2416">
        <v>0.12651245168042849</v>
      </c>
      <c r="AB2416">
        <v>6.2864000000000003E-2</v>
      </c>
      <c r="AC2416">
        <v>5.4999999999999997E-3</v>
      </c>
      <c r="AD2416">
        <v>2.0070915578837418</v>
      </c>
      <c r="AE2416">
        <v>1.1684939668767971</v>
      </c>
      <c r="AF2416">
        <v>10.616151208525819</v>
      </c>
      <c r="AG2416">
        <v>1</v>
      </c>
      <c r="AH2416" t="s">
        <v>1086</v>
      </c>
    </row>
    <row r="2417" spans="1:34">
      <c r="A2417" t="s">
        <v>35</v>
      </c>
      <c r="B2417" t="s">
        <v>78</v>
      </c>
      <c r="C2417" t="s">
        <v>2837</v>
      </c>
      <c r="D2417" t="s">
        <v>3381</v>
      </c>
      <c r="E2417" t="s">
        <v>72</v>
      </c>
      <c r="F2417" t="s">
        <v>140</v>
      </c>
      <c r="G2417" t="s">
        <v>40</v>
      </c>
      <c r="H2417" t="s">
        <v>239</v>
      </c>
      <c r="I2417">
        <v>1</v>
      </c>
      <c r="J2417">
        <v>1.5</v>
      </c>
      <c r="K2417">
        <v>2.8289114782771021</v>
      </c>
      <c r="L2417">
        <v>2.02</v>
      </c>
      <c r="M2417">
        <v>7.3489114782771008</v>
      </c>
      <c r="N2417">
        <v>70.254206021251477</v>
      </c>
      <c r="O2417">
        <v>103.02135679275</v>
      </c>
      <c r="P2417">
        <v>354.04255773589182</v>
      </c>
      <c r="Q2417">
        <v>73.079991692392312</v>
      </c>
      <c r="R2417">
        <v>600.39811224228561</v>
      </c>
      <c r="S2417">
        <v>5441017.5619834717</v>
      </c>
      <c r="T2417">
        <v>2847663.3168270001</v>
      </c>
      <c r="U2417">
        <v>27759336.815020941</v>
      </c>
      <c r="V2417">
        <v>66151263.708805501</v>
      </c>
      <c r="W2417">
        <v>30103246.014974091</v>
      </c>
      <c r="X2417">
        <v>0.16496324502300211</v>
      </c>
      <c r="Y2417">
        <v>0.25358473403663789</v>
      </c>
      <c r="Z2417">
        <v>0.81733962773627844</v>
      </c>
      <c r="AA2417">
        <v>0.2099999761275641</v>
      </c>
      <c r="AB2417">
        <v>0.102786</v>
      </c>
      <c r="AC2417">
        <v>5.4999999999999997E-3</v>
      </c>
      <c r="AD2417">
        <v>2.0007507689550219</v>
      </c>
      <c r="AE2417">
        <v>1.164802469306921</v>
      </c>
      <c r="AF2417">
        <v>10.62275071653904</v>
      </c>
      <c r="AG2417">
        <v>1</v>
      </c>
      <c r="AH2417" t="s">
        <v>2839</v>
      </c>
    </row>
    <row r="2418" spans="1:34">
      <c r="A2418" t="s">
        <v>1389</v>
      </c>
      <c r="B2418" t="s">
        <v>3382</v>
      </c>
      <c r="C2418" t="s">
        <v>1391</v>
      </c>
      <c r="D2418" t="s">
        <v>3383</v>
      </c>
      <c r="E2418" t="s">
        <v>103</v>
      </c>
      <c r="F2418" t="s">
        <v>40</v>
      </c>
      <c r="G2418" t="s">
        <v>41</v>
      </c>
      <c r="I2418">
        <v>1</v>
      </c>
      <c r="J2418">
        <v>3.630550147539966</v>
      </c>
      <c r="K2418">
        <v>8.2644503658438617E-3</v>
      </c>
      <c r="M2418">
        <v>4.6388145979058102</v>
      </c>
      <c r="N2418">
        <v>98.416666666666671</v>
      </c>
      <c r="O2418">
        <v>357.00409784143</v>
      </c>
      <c r="P2418">
        <v>181.61344899003501</v>
      </c>
      <c r="R2418">
        <v>637.03421349813163</v>
      </c>
      <c r="S2418">
        <v>14053955</v>
      </c>
      <c r="T2418">
        <v>27991541.637533139</v>
      </c>
      <c r="U2418">
        <v>27954503.362466861</v>
      </c>
      <c r="V2418">
        <v>70000000</v>
      </c>
      <c r="X2418">
        <v>0.22611350574712649</v>
      </c>
      <c r="Y2418">
        <v>0.82417661395303821</v>
      </c>
      <c r="Z2418">
        <v>0.52187772698285906</v>
      </c>
      <c r="AB2418">
        <v>7.6735999999999999E-2</v>
      </c>
      <c r="AC2418">
        <v>5.4999999999999997E-3</v>
      </c>
      <c r="AD2418">
        <v>1.2629233460267131</v>
      </c>
      <c r="AE2418">
        <v>4.6388145979058102</v>
      </c>
      <c r="AF2418">
        <v>10.622788541838331</v>
      </c>
      <c r="AG2418">
        <v>1</v>
      </c>
      <c r="AH2418" t="s">
        <v>219</v>
      </c>
    </row>
    <row r="2419" spans="1:34">
      <c r="A2419" t="s">
        <v>35</v>
      </c>
      <c r="B2419" t="s">
        <v>78</v>
      </c>
      <c r="C2419" t="s">
        <v>2821</v>
      </c>
      <c r="D2419" t="s">
        <v>3384</v>
      </c>
      <c r="E2419" t="s">
        <v>53</v>
      </c>
      <c r="F2419" t="s">
        <v>72</v>
      </c>
      <c r="G2419" t="s">
        <v>140</v>
      </c>
      <c r="H2419" t="s">
        <v>239</v>
      </c>
      <c r="I2419">
        <v>2.8313237624996259</v>
      </c>
      <c r="J2419">
        <v>1</v>
      </c>
      <c r="K2419">
        <v>1.5</v>
      </c>
      <c r="L2419">
        <v>2.02</v>
      </c>
      <c r="M2419">
        <v>7.351323762499625</v>
      </c>
      <c r="N2419">
        <v>340.567141038778</v>
      </c>
      <c r="O2419">
        <v>70.254206021251477</v>
      </c>
      <c r="P2419">
        <v>103.02135679275</v>
      </c>
      <c r="Q2419">
        <v>73.079991692392312</v>
      </c>
      <c r="R2419">
        <v>586.9226955451719</v>
      </c>
      <c r="S2419">
        <v>28529984.44848099</v>
      </c>
      <c r="T2419">
        <v>5441017.5619834717</v>
      </c>
      <c r="U2419">
        <v>2847663.3168270001</v>
      </c>
      <c r="V2419">
        <v>66921911.342265561</v>
      </c>
      <c r="W2419">
        <v>30103246.014974091</v>
      </c>
      <c r="X2419">
        <v>0.81857284507603234</v>
      </c>
      <c r="Y2419">
        <v>0.16496324502300211</v>
      </c>
      <c r="Z2419">
        <v>0.25358473403663789</v>
      </c>
      <c r="AA2419">
        <v>0.2099999761275641</v>
      </c>
      <c r="AB2419">
        <v>9.9680999999999992E-2</v>
      </c>
      <c r="AC2419">
        <v>5.4999999999999997E-3</v>
      </c>
      <c r="AD2419">
        <v>2.0014075164920451</v>
      </c>
      <c r="AE2419">
        <v>1.1651848163561911</v>
      </c>
      <c r="AF2419">
        <v>10.623097095347861</v>
      </c>
      <c r="AG2419">
        <v>1</v>
      </c>
      <c r="AH2419" t="s">
        <v>2823</v>
      </c>
    </row>
    <row r="2420" spans="1:34">
      <c r="A2420" t="s">
        <v>35</v>
      </c>
      <c r="B2420" t="s">
        <v>290</v>
      </c>
      <c r="C2420" t="s">
        <v>1432</v>
      </c>
      <c r="D2420" t="s">
        <v>3385</v>
      </c>
      <c r="E2420" t="s">
        <v>39</v>
      </c>
      <c r="F2420" t="s">
        <v>140</v>
      </c>
      <c r="G2420" t="s">
        <v>239</v>
      </c>
      <c r="H2420" t="s">
        <v>302</v>
      </c>
      <c r="I2420">
        <v>2.391392415679749</v>
      </c>
      <c r="J2420">
        <v>1.5</v>
      </c>
      <c r="K2420">
        <v>2.02</v>
      </c>
      <c r="L2420">
        <v>1.060000000000001E-2</v>
      </c>
      <c r="M2420">
        <v>5.9219924156797488</v>
      </c>
      <c r="N2420">
        <v>426.78239770358601</v>
      </c>
      <c r="O2420">
        <v>103.02135679275</v>
      </c>
      <c r="P2420">
        <v>73.079991692392312</v>
      </c>
      <c r="Q2420">
        <v>51.260860177404332</v>
      </c>
      <c r="R2420">
        <v>654.14460636613262</v>
      </c>
      <c r="S2420">
        <v>16157514.158743549</v>
      </c>
      <c r="T2420">
        <v>2847663.3168270001</v>
      </c>
      <c r="U2420">
        <v>30103246.014974091</v>
      </c>
      <c r="V2420">
        <v>63043593.238443807</v>
      </c>
      <c r="W2420">
        <v>13935169.747899169</v>
      </c>
      <c r="X2420">
        <v>0.96471277571515535</v>
      </c>
      <c r="Y2420">
        <v>0.25358473403663789</v>
      </c>
      <c r="Z2420">
        <v>0.2099999761275641</v>
      </c>
      <c r="AA2420">
        <v>0.14730132234886301</v>
      </c>
      <c r="AB2420">
        <v>9.3907000000000004E-2</v>
      </c>
      <c r="AC2420">
        <v>5.4999999999999997E-3</v>
      </c>
      <c r="AD2420">
        <v>1.6122701864677851</v>
      </c>
      <c r="AE2420">
        <v>2.9906061699182729</v>
      </c>
      <c r="AF2420">
        <v>10.624275772065809</v>
      </c>
      <c r="AG2420">
        <v>1</v>
      </c>
      <c r="AH2420" t="s">
        <v>1434</v>
      </c>
    </row>
    <row r="2421" spans="1:34">
      <c r="A2421" t="s">
        <v>459</v>
      </c>
      <c r="B2421" t="s">
        <v>953</v>
      </c>
      <c r="C2421" t="s">
        <v>2550</v>
      </c>
      <c r="D2421" t="s">
        <v>3386</v>
      </c>
      <c r="E2421" t="s">
        <v>39</v>
      </c>
      <c r="F2421" t="s">
        <v>140</v>
      </c>
      <c r="I2421">
        <v>3</v>
      </c>
      <c r="J2421">
        <v>4.3936777858699996</v>
      </c>
      <c r="M2421">
        <v>7.3936777858699996</v>
      </c>
      <c r="N2421">
        <v>506.75000000000011</v>
      </c>
      <c r="O2421">
        <v>293.49924002224549</v>
      </c>
      <c r="R2421">
        <v>800.24924002224566</v>
      </c>
      <c r="S2421">
        <v>19185000</v>
      </c>
      <c r="T2421">
        <v>8112754.9213831453</v>
      </c>
      <c r="V2421">
        <v>27297754.92138315</v>
      </c>
      <c r="X2421">
        <v>1.1454741379310349</v>
      </c>
      <c r="Y2421">
        <v>0.72244172507572901</v>
      </c>
      <c r="AB2421">
        <v>4.4491999999999997E-2</v>
      </c>
      <c r="AC2421">
        <v>5.4999999999999997E-3</v>
      </c>
      <c r="AD2421">
        <v>2.0129384547918332</v>
      </c>
      <c r="AE2421">
        <v>1.171897929060395</v>
      </c>
      <c r="AF2421">
        <v>10.628506169722231</v>
      </c>
      <c r="AG2421">
        <v>1</v>
      </c>
      <c r="AH2421" t="s">
        <v>2010</v>
      </c>
    </row>
    <row r="2422" spans="1:34">
      <c r="A2422" t="s">
        <v>59</v>
      </c>
      <c r="B2422" t="s">
        <v>90</v>
      </c>
      <c r="C2422" t="s">
        <v>2625</v>
      </c>
      <c r="D2422" t="s">
        <v>3387</v>
      </c>
      <c r="E2422" t="s">
        <v>53</v>
      </c>
      <c r="F2422" t="s">
        <v>72</v>
      </c>
      <c r="G2422" t="s">
        <v>239</v>
      </c>
      <c r="I2422">
        <v>3.0359357070999562</v>
      </c>
      <c r="J2422">
        <v>2.3135279860949112</v>
      </c>
      <c r="K2422">
        <v>2.02</v>
      </c>
      <c r="M2422">
        <v>7.3694636931948656</v>
      </c>
      <c r="N2422">
        <v>351.79106863448072</v>
      </c>
      <c r="O2422">
        <v>156.39411628729101</v>
      </c>
      <c r="P2422">
        <v>68.987406144393248</v>
      </c>
      <c r="R2422">
        <v>577.17259106616484</v>
      </c>
      <c r="S2422">
        <v>29470235.110302221</v>
      </c>
      <c r="T2422">
        <v>12112344.32074615</v>
      </c>
      <c r="U2422">
        <v>28417420.568970811</v>
      </c>
      <c r="V2422">
        <v>70000000.000019193</v>
      </c>
      <c r="X2422">
        <v>0.84555020500840361</v>
      </c>
      <c r="Y2422">
        <v>0.36722756381948329</v>
      </c>
      <c r="Z2422">
        <v>0.19823967282871621</v>
      </c>
      <c r="AB2422">
        <v>7.9335000000000003E-2</v>
      </c>
      <c r="AC2422">
        <v>5.4999999999999997E-3</v>
      </c>
      <c r="AD2422">
        <v>2.0063461363671888</v>
      </c>
      <c r="AE2422">
        <v>1.1680599953713859</v>
      </c>
      <c r="AF2422">
        <v>10.62870482493344</v>
      </c>
      <c r="AG2422">
        <v>1</v>
      </c>
      <c r="AH2422" t="s">
        <v>2627</v>
      </c>
    </row>
    <row r="2423" spans="1:34">
      <c r="A2423" t="s">
        <v>2086</v>
      </c>
      <c r="B2423" t="s">
        <v>2087</v>
      </c>
      <c r="C2423" t="s">
        <v>3388</v>
      </c>
      <c r="D2423" t="s">
        <v>3389</v>
      </c>
      <c r="E2423" t="s">
        <v>140</v>
      </c>
      <c r="F2423" t="s">
        <v>40</v>
      </c>
      <c r="I2423">
        <v>3.2492100121086338</v>
      </c>
      <c r="J2423">
        <v>5</v>
      </c>
      <c r="M2423">
        <v>8.2492100121086338</v>
      </c>
      <c r="N2423">
        <v>211.46941828807019</v>
      </c>
      <c r="O2423">
        <v>491.66666666666657</v>
      </c>
      <c r="R2423">
        <v>703.13608495473682</v>
      </c>
      <c r="S2423">
        <v>5845328.811783432</v>
      </c>
      <c r="T2423">
        <v>38550000</v>
      </c>
      <c r="V2423">
        <v>44395328.811783433</v>
      </c>
      <c r="X2423">
        <v>0.52052717866395504</v>
      </c>
      <c r="Y2423">
        <v>1.135057471264368</v>
      </c>
      <c r="AB2423">
        <v>4.7597E-2</v>
      </c>
      <c r="AC2423">
        <v>5.4999999999999997E-3</v>
      </c>
      <c r="AD2423">
        <v>2.2458582231918789</v>
      </c>
      <c r="AE2423">
        <v>8.2492100121086334E-2</v>
      </c>
      <c r="AF2423">
        <v>10.630657335421599</v>
      </c>
      <c r="AG2423">
        <v>1</v>
      </c>
      <c r="AH2423" t="s">
        <v>1590</v>
      </c>
    </row>
    <row r="2424" spans="1:34">
      <c r="A2424" t="s">
        <v>459</v>
      </c>
      <c r="B2424" t="s">
        <v>958</v>
      </c>
      <c r="C2424" t="s">
        <v>2550</v>
      </c>
      <c r="D2424" t="s">
        <v>3390</v>
      </c>
      <c r="E2424" t="s">
        <v>39</v>
      </c>
      <c r="F2424" t="s">
        <v>140</v>
      </c>
      <c r="I2424">
        <v>3</v>
      </c>
      <c r="J2424">
        <v>4.3955160723620263</v>
      </c>
      <c r="M2424">
        <v>7.3955160723620263</v>
      </c>
      <c r="N2424">
        <v>506.75000000000011</v>
      </c>
      <c r="O2424">
        <v>293.62203821424953</v>
      </c>
      <c r="R2424">
        <v>800.37203821424964</v>
      </c>
      <c r="S2424">
        <v>19185000</v>
      </c>
      <c r="T2424">
        <v>8116149.2457992556</v>
      </c>
      <c r="V2424">
        <v>27301149.245799258</v>
      </c>
      <c r="X2424">
        <v>1.1454741379310349</v>
      </c>
      <c r="Y2424">
        <v>0.72274399004125611</v>
      </c>
      <c r="AB2424">
        <v>4.4491999999999997E-2</v>
      </c>
      <c r="AC2424">
        <v>5.4999999999999997E-3</v>
      </c>
      <c r="AD2424">
        <v>2.013438930695421</v>
      </c>
      <c r="AE2424">
        <v>1.1721892974693811</v>
      </c>
      <c r="AF2424">
        <v>10.63113630052683</v>
      </c>
      <c r="AG2424">
        <v>1</v>
      </c>
      <c r="AH2424" t="s">
        <v>2010</v>
      </c>
    </row>
    <row r="2425" spans="1:34">
      <c r="A2425" t="s">
        <v>1074</v>
      </c>
      <c r="B2425" t="s">
        <v>1164</v>
      </c>
      <c r="C2425" t="s">
        <v>3306</v>
      </c>
      <c r="D2425" t="s">
        <v>3391</v>
      </c>
      <c r="E2425" t="s">
        <v>140</v>
      </c>
      <c r="F2425" t="s">
        <v>103</v>
      </c>
      <c r="I2425">
        <v>2.773112028804722</v>
      </c>
      <c r="J2425">
        <v>4.6258274955470053</v>
      </c>
      <c r="M2425">
        <v>7.3989395243517277</v>
      </c>
      <c r="N2425">
        <v>180.48337454137399</v>
      </c>
      <c r="O2425">
        <v>455.25852268675112</v>
      </c>
      <c r="R2425">
        <v>635.74189722812514</v>
      </c>
      <c r="S2425">
        <v>4988828.539819696</v>
      </c>
      <c r="T2425">
        <v>65011171.460180312</v>
      </c>
      <c r="V2425">
        <v>70000000.000000015</v>
      </c>
      <c r="X2425">
        <v>0.44425573449960709</v>
      </c>
      <c r="Y2425">
        <v>1.045962071999583</v>
      </c>
      <c r="AB2425">
        <v>4.7597E-2</v>
      </c>
      <c r="AC2425">
        <v>5.4999999999999997E-3</v>
      </c>
      <c r="AD2425">
        <v>2.014370969980575</v>
      </c>
      <c r="AE2425">
        <v>1.172731914609749</v>
      </c>
      <c r="AF2425">
        <v>10.63913940894205</v>
      </c>
      <c r="AG2425">
        <v>1</v>
      </c>
      <c r="AH2425" t="s">
        <v>2306</v>
      </c>
    </row>
    <row r="2426" spans="1:34">
      <c r="A2426" t="s">
        <v>459</v>
      </c>
      <c r="B2426" t="s">
        <v>953</v>
      </c>
      <c r="C2426" t="s">
        <v>2570</v>
      </c>
      <c r="D2426" t="s">
        <v>3392</v>
      </c>
      <c r="E2426" t="s">
        <v>53</v>
      </c>
      <c r="F2426" t="s">
        <v>140</v>
      </c>
      <c r="G2426" t="s">
        <v>239</v>
      </c>
      <c r="H2426" t="s">
        <v>302</v>
      </c>
      <c r="I2426">
        <v>3.8438561889058409</v>
      </c>
      <c r="J2426">
        <v>1.5</v>
      </c>
      <c r="K2426">
        <v>2.02</v>
      </c>
      <c r="L2426">
        <v>4.7447962578877562E-3</v>
      </c>
      <c r="M2426">
        <v>7.3686009851637282</v>
      </c>
      <c r="N2426">
        <v>429.87125045930321</v>
      </c>
      <c r="O2426">
        <v>100.2005339238125</v>
      </c>
      <c r="P2426">
        <v>61.974581298003081</v>
      </c>
      <c r="Q2426">
        <v>20.932484159477891</v>
      </c>
      <c r="R2426">
        <v>612.97884984059669</v>
      </c>
      <c r="S2426">
        <v>36011166.705764368</v>
      </c>
      <c r="T2426">
        <v>2769691.5830310681</v>
      </c>
      <c r="U2426">
        <v>25528684.72319508</v>
      </c>
      <c r="V2426">
        <v>69999999.999993116</v>
      </c>
      <c r="W2426">
        <v>5690456.9880026048</v>
      </c>
      <c r="X2426">
        <v>1.033220443497799</v>
      </c>
      <c r="Y2426">
        <v>0.2466413424986775</v>
      </c>
      <c r="Z2426">
        <v>0.17808787729311229</v>
      </c>
      <c r="AA2426">
        <v>6.0150816550223828E-2</v>
      </c>
      <c r="AB2426">
        <v>9.3907000000000004E-2</v>
      </c>
      <c r="AC2426">
        <v>5.4999999999999997E-3</v>
      </c>
      <c r="AD2426">
        <v>2.0061112629765119</v>
      </c>
      <c r="AE2426">
        <v>1.1679232561484509</v>
      </c>
      <c r="AF2426">
        <v>10.642042504288691</v>
      </c>
      <c r="AG2426">
        <v>1</v>
      </c>
      <c r="AH2426" t="s">
        <v>2265</v>
      </c>
    </row>
    <row r="2427" spans="1:34">
      <c r="A2427" t="s">
        <v>788</v>
      </c>
      <c r="B2427" t="s">
        <v>789</v>
      </c>
      <c r="C2427" t="s">
        <v>3393</v>
      </c>
      <c r="D2427" t="s">
        <v>3394</v>
      </c>
      <c r="E2427" t="s">
        <v>53</v>
      </c>
      <c r="F2427" t="s">
        <v>72</v>
      </c>
      <c r="G2427" t="s">
        <v>39</v>
      </c>
      <c r="H2427" t="s">
        <v>302</v>
      </c>
      <c r="I2427">
        <v>1.5</v>
      </c>
      <c r="J2427">
        <v>1</v>
      </c>
      <c r="K2427">
        <v>2.4552518496412321</v>
      </c>
      <c r="L2427">
        <v>1.059999999999999E-2</v>
      </c>
      <c r="M2427">
        <v>4.9658518496412327</v>
      </c>
      <c r="N2427">
        <v>177.12085952611221</v>
      </c>
      <c r="O2427">
        <v>68.92702184179457</v>
      </c>
      <c r="P2427">
        <v>432.06274453420411</v>
      </c>
      <c r="Q2427">
        <v>50.087693638061261</v>
      </c>
      <c r="R2427">
        <v>728.19831954017206</v>
      </c>
      <c r="S2427">
        <v>14837765.476635311</v>
      </c>
      <c r="T2427">
        <v>5338230.3719008267</v>
      </c>
      <c r="U2427">
        <v>16357422.306637799</v>
      </c>
      <c r="V2427">
        <v>50149664.755632304</v>
      </c>
      <c r="W2427">
        <v>13616246.600458359</v>
      </c>
      <c r="X2427">
        <v>0.42572024259995572</v>
      </c>
      <c r="Y2427">
        <v>0.1618468962463869</v>
      </c>
      <c r="Z2427">
        <v>0.97664864297470977</v>
      </c>
      <c r="AA2427">
        <v>0.14393015413235999</v>
      </c>
      <c r="AB2427">
        <v>9.0810000000000002E-2</v>
      </c>
      <c r="AC2427">
        <v>5.4999999999999997E-3</v>
      </c>
      <c r="AD2427">
        <v>1.3519596658709121</v>
      </c>
      <c r="AE2427">
        <v>4.22842284996951</v>
      </c>
      <c r="AF2427">
        <v>10.642544365481649</v>
      </c>
      <c r="AG2427">
        <v>1</v>
      </c>
      <c r="AH2427" t="s">
        <v>572</v>
      </c>
    </row>
    <row r="2428" spans="1:34">
      <c r="A2428" t="s">
        <v>740</v>
      </c>
      <c r="B2428" t="s">
        <v>741</v>
      </c>
      <c r="C2428" t="s">
        <v>3395</v>
      </c>
      <c r="D2428" t="s">
        <v>3396</v>
      </c>
      <c r="E2428" t="s">
        <v>140</v>
      </c>
      <c r="F2428" t="s">
        <v>103</v>
      </c>
      <c r="I2428">
        <v>2.7771571486715261</v>
      </c>
      <c r="J2428">
        <v>4.6253096932173126</v>
      </c>
      <c r="M2428">
        <v>7.40246684188884</v>
      </c>
      <c r="N2428">
        <v>180.7466444260385</v>
      </c>
      <c r="O2428">
        <v>455.2075623074706</v>
      </c>
      <c r="R2428">
        <v>635.95420673350907</v>
      </c>
      <c r="S2428">
        <v>4996105.7104600752</v>
      </c>
      <c r="T2428">
        <v>65003894.289539933</v>
      </c>
      <c r="V2428">
        <v>70000000</v>
      </c>
      <c r="X2428">
        <v>0.44490376735183218</v>
      </c>
      <c r="Y2428">
        <v>1.045844989899533</v>
      </c>
      <c r="AB2428">
        <v>4.7597E-2</v>
      </c>
      <c r="AC2428">
        <v>5.4999999999999997E-3</v>
      </c>
      <c r="AD2428">
        <v>2.0153312867969619</v>
      </c>
      <c r="AE2428">
        <v>1.173290994439381</v>
      </c>
      <c r="AF2428">
        <v>10.644186123125181</v>
      </c>
      <c r="AG2428">
        <v>1</v>
      </c>
      <c r="AH2428" t="s">
        <v>2306</v>
      </c>
    </row>
    <row r="2429" spans="1:34">
      <c r="A2429" t="s">
        <v>744</v>
      </c>
      <c r="B2429" t="s">
        <v>745</v>
      </c>
      <c r="C2429" t="s">
        <v>3397</v>
      </c>
      <c r="D2429" t="s">
        <v>3398</v>
      </c>
      <c r="E2429" t="s">
        <v>140</v>
      </c>
      <c r="F2429" t="s">
        <v>103</v>
      </c>
      <c r="I2429">
        <v>2.7792473196202439</v>
      </c>
      <c r="J2429">
        <v>4.6250421373914454</v>
      </c>
      <c r="M2429">
        <v>7.4042894570116893</v>
      </c>
      <c r="N2429">
        <v>180.8826797186176</v>
      </c>
      <c r="O2429">
        <v>455.18123035494142</v>
      </c>
      <c r="R2429">
        <v>636.06391007355899</v>
      </c>
      <c r="S2429">
        <v>4999865.9279968198</v>
      </c>
      <c r="T2429">
        <v>65000134.072003193</v>
      </c>
      <c r="V2429">
        <v>70000000.000000015</v>
      </c>
      <c r="X2429">
        <v>0.44523861514031221</v>
      </c>
      <c r="Y2429">
        <v>1.0457844919137631</v>
      </c>
      <c r="AB2429">
        <v>4.7597E-2</v>
      </c>
      <c r="AC2429">
        <v>5.4999999999999997E-3</v>
      </c>
      <c r="AD2429">
        <v>2.0158274961497789</v>
      </c>
      <c r="AE2429">
        <v>1.173579878936353</v>
      </c>
      <c r="AF2429">
        <v>10.646793832097821</v>
      </c>
      <c r="AG2429">
        <v>1</v>
      </c>
      <c r="AH2429" t="s">
        <v>2306</v>
      </c>
    </row>
    <row r="2430" spans="1:34">
      <c r="A2430" t="s">
        <v>2918</v>
      </c>
      <c r="B2430" t="s">
        <v>2919</v>
      </c>
      <c r="C2430" t="s">
        <v>3399</v>
      </c>
      <c r="D2430" t="s">
        <v>3400</v>
      </c>
      <c r="E2430" t="s">
        <v>140</v>
      </c>
      <c r="F2430" t="s">
        <v>103</v>
      </c>
      <c r="G2430" t="s">
        <v>40</v>
      </c>
      <c r="H2430" t="s">
        <v>41</v>
      </c>
      <c r="I2430">
        <v>1.5</v>
      </c>
      <c r="J2430">
        <v>1.927891644183154</v>
      </c>
      <c r="K2430">
        <v>1.5297013732521301</v>
      </c>
      <c r="L2430">
        <v>8.4000000000000012E-3</v>
      </c>
      <c r="M2430">
        <v>4.9659930174352844</v>
      </c>
      <c r="N2430">
        <v>97.625</v>
      </c>
      <c r="O2430">
        <v>189.73666931502549</v>
      </c>
      <c r="P2430">
        <v>150.42063503645949</v>
      </c>
      <c r="Q2430">
        <v>184.59218749999999</v>
      </c>
      <c r="R2430">
        <v>622.37449185148489</v>
      </c>
      <c r="S2430">
        <v>2698500</v>
      </c>
      <c r="T2430">
        <v>27094502.412226059</v>
      </c>
      <c r="U2430">
        <v>11793997.587773919</v>
      </c>
      <c r="V2430">
        <v>69999999.999999985</v>
      </c>
      <c r="W2430">
        <v>28413000</v>
      </c>
      <c r="X2430">
        <v>0.24030172413793099</v>
      </c>
      <c r="Y2430">
        <v>0.4359223383668448</v>
      </c>
      <c r="Z2430">
        <v>0.34725979450263872</v>
      </c>
      <c r="AA2430">
        <v>0.53043732040229896</v>
      </c>
      <c r="AB2430">
        <v>9.7082000000000002E-2</v>
      </c>
      <c r="AC2430">
        <v>5.4999999999999997E-3</v>
      </c>
      <c r="AD2430">
        <v>1.351998098987617</v>
      </c>
      <c r="AE2430">
        <v>4.2285430543461446</v>
      </c>
      <c r="AF2430">
        <v>10.64911617076905</v>
      </c>
      <c r="AG2430">
        <v>1</v>
      </c>
      <c r="AH2430" t="s">
        <v>446</v>
      </c>
    </row>
    <row r="2431" spans="1:34">
      <c r="A2431" t="s">
        <v>1074</v>
      </c>
      <c r="B2431" t="s">
        <v>1164</v>
      </c>
      <c r="C2431" t="s">
        <v>3341</v>
      </c>
      <c r="D2431" t="s">
        <v>3401</v>
      </c>
      <c r="E2431" t="s">
        <v>140</v>
      </c>
      <c r="F2431" t="s">
        <v>40</v>
      </c>
      <c r="G2431" t="s">
        <v>302</v>
      </c>
      <c r="I2431">
        <v>2.3838758080474309</v>
      </c>
      <c r="J2431">
        <v>5</v>
      </c>
      <c r="K2431">
        <v>1.06E-2</v>
      </c>
      <c r="M2431">
        <v>7.3944758080474324</v>
      </c>
      <c r="N2431">
        <v>155.1505838404203</v>
      </c>
      <c r="O2431">
        <v>491.66666666666657</v>
      </c>
      <c r="P2431">
        <v>42.657638888888897</v>
      </c>
      <c r="R2431">
        <v>689.47488939597577</v>
      </c>
      <c r="S2431">
        <v>4288592.5786773283</v>
      </c>
      <c r="T2431">
        <v>38550000</v>
      </c>
      <c r="U2431">
        <v>11596400</v>
      </c>
      <c r="V2431">
        <v>54434992.578677326</v>
      </c>
      <c r="X2431">
        <v>0.38189964453633418</v>
      </c>
      <c r="Y2431">
        <v>1.135057471264368</v>
      </c>
      <c r="Z2431">
        <v>0.1225794220945083</v>
      </c>
      <c r="AB2431">
        <v>6.5969E-2</v>
      </c>
      <c r="AC2431">
        <v>5.4999999999999997E-3</v>
      </c>
      <c r="AD2431">
        <v>2.0131557173741701</v>
      </c>
      <c r="AE2431">
        <v>1.172024415575518</v>
      </c>
      <c r="AF2431">
        <v>10.65112494099712</v>
      </c>
      <c r="AG2431">
        <v>1</v>
      </c>
      <c r="AH2431" t="s">
        <v>1105</v>
      </c>
    </row>
    <row r="2432" spans="1:34">
      <c r="A2432" t="s">
        <v>788</v>
      </c>
      <c r="B2432" t="s">
        <v>789</v>
      </c>
      <c r="C2432" t="s">
        <v>3402</v>
      </c>
      <c r="D2432" t="s">
        <v>3403</v>
      </c>
      <c r="E2432" t="s">
        <v>53</v>
      </c>
      <c r="F2432" t="s">
        <v>39</v>
      </c>
      <c r="I2432">
        <v>1.9903496132699841</v>
      </c>
      <c r="J2432">
        <v>3</v>
      </c>
      <c r="M2432">
        <v>4.9903496132699843</v>
      </c>
      <c r="N2432">
        <v>235.02162283989639</v>
      </c>
      <c r="O2432">
        <v>527.92475598461101</v>
      </c>
      <c r="R2432">
        <v>762.94637882450741</v>
      </c>
      <c r="S2432">
        <v>19688227.185474541</v>
      </c>
      <c r="T2432">
        <v>19986653.07067541</v>
      </c>
      <c r="V2432">
        <v>39674880.256149948</v>
      </c>
      <c r="X2432">
        <v>0.56488808014668368</v>
      </c>
      <c r="Y2432">
        <v>1.19333824322432</v>
      </c>
      <c r="AB2432">
        <v>4.8292000000000002E-2</v>
      </c>
      <c r="AC2432">
        <v>5.4999999999999997E-3</v>
      </c>
      <c r="AD2432">
        <v>1.3586292140839751</v>
      </c>
      <c r="AE2432">
        <v>4.2492826956993914</v>
      </c>
      <c r="AF2432">
        <v>10.65205352305335</v>
      </c>
      <c r="AG2432">
        <v>1</v>
      </c>
      <c r="AH2432" t="s">
        <v>541</v>
      </c>
    </row>
    <row r="2433" spans="1:34">
      <c r="A2433" t="s">
        <v>459</v>
      </c>
      <c r="B2433" t="s">
        <v>958</v>
      </c>
      <c r="C2433" t="s">
        <v>2570</v>
      </c>
      <c r="D2433" t="s">
        <v>3404</v>
      </c>
      <c r="E2433" t="s">
        <v>53</v>
      </c>
      <c r="F2433" t="s">
        <v>140</v>
      </c>
      <c r="G2433" t="s">
        <v>239</v>
      </c>
      <c r="H2433" t="s">
        <v>302</v>
      </c>
      <c r="I2433">
        <v>3.8539625542907752</v>
      </c>
      <c r="J2433">
        <v>1.5</v>
      </c>
      <c r="K2433">
        <v>2.02</v>
      </c>
      <c r="L2433">
        <v>4.6658492853620904E-3</v>
      </c>
      <c r="M2433">
        <v>7.3786284035761378</v>
      </c>
      <c r="N2433">
        <v>431.001478988185</v>
      </c>
      <c r="O2433">
        <v>100.2005339238125</v>
      </c>
      <c r="P2433">
        <v>61.974581298003081</v>
      </c>
      <c r="Q2433">
        <v>20.584196021902962</v>
      </c>
      <c r="R2433">
        <v>613.76079023190346</v>
      </c>
      <c r="S2433">
        <v>36105848.189873129</v>
      </c>
      <c r="T2433">
        <v>2769691.5830310681</v>
      </c>
      <c r="U2433">
        <v>25528684.72319508</v>
      </c>
      <c r="V2433">
        <v>69999999.99999316</v>
      </c>
      <c r="W2433">
        <v>5595775.503893882</v>
      </c>
      <c r="X2433">
        <v>1.0359370132163299</v>
      </c>
      <c r="Y2433">
        <v>0.2466413424986775</v>
      </c>
      <c r="Z2433">
        <v>0.17808787729311229</v>
      </c>
      <c r="AA2433">
        <v>5.9149988568686661E-2</v>
      </c>
      <c r="AB2433">
        <v>9.3907000000000004E-2</v>
      </c>
      <c r="AC2433">
        <v>5.4999999999999997E-3</v>
      </c>
      <c r="AD2433">
        <v>2.008841240764184</v>
      </c>
      <c r="AE2433">
        <v>1.1695126019668181</v>
      </c>
      <c r="AF2433">
        <v>10.656389246307141</v>
      </c>
      <c r="AG2433">
        <v>1</v>
      </c>
      <c r="AH2433" t="s">
        <v>2265</v>
      </c>
    </row>
    <row r="2434" spans="1:34">
      <c r="A2434" t="s">
        <v>740</v>
      </c>
      <c r="B2434" t="s">
        <v>741</v>
      </c>
      <c r="C2434" t="s">
        <v>3405</v>
      </c>
      <c r="D2434" t="s">
        <v>3406</v>
      </c>
      <c r="E2434" t="s">
        <v>140</v>
      </c>
      <c r="F2434" t="s">
        <v>40</v>
      </c>
      <c r="G2434" t="s">
        <v>302</v>
      </c>
      <c r="I2434">
        <v>2.394013499817667</v>
      </c>
      <c r="J2434">
        <v>5</v>
      </c>
      <c r="K2434">
        <v>1.06E-2</v>
      </c>
      <c r="M2434">
        <v>7.4046134998176676</v>
      </c>
      <c r="N2434">
        <v>155.8103786131332</v>
      </c>
      <c r="O2434">
        <v>491.66666666666657</v>
      </c>
      <c r="P2434">
        <v>42.657638888888897</v>
      </c>
      <c r="R2434">
        <v>690.13468416868864</v>
      </c>
      <c r="S2434">
        <v>4306830.2861719839</v>
      </c>
      <c r="T2434">
        <v>38550000</v>
      </c>
      <c r="U2434">
        <v>11596400</v>
      </c>
      <c r="V2434">
        <v>54453230.286171988</v>
      </c>
      <c r="X2434">
        <v>0.3835237144104453</v>
      </c>
      <c r="Y2434">
        <v>1.135057471264368</v>
      </c>
      <c r="Z2434">
        <v>0.1225794220945083</v>
      </c>
      <c r="AB2434">
        <v>6.5969E-2</v>
      </c>
      <c r="AC2434">
        <v>5.4999999999999997E-3</v>
      </c>
      <c r="AD2434">
        <v>2.015915717227847</v>
      </c>
      <c r="AE2434">
        <v>1.1736312397211</v>
      </c>
      <c r="AF2434">
        <v>10.665629456766609</v>
      </c>
      <c r="AG2434">
        <v>1</v>
      </c>
      <c r="AH2434" t="s">
        <v>1105</v>
      </c>
    </row>
    <row r="2435" spans="1:34">
      <c r="A2435" t="s">
        <v>35</v>
      </c>
      <c r="B2435" t="s">
        <v>290</v>
      </c>
      <c r="C2435" t="s">
        <v>1469</v>
      </c>
      <c r="D2435" t="s">
        <v>3407</v>
      </c>
      <c r="E2435" t="s">
        <v>72</v>
      </c>
      <c r="F2435" t="s">
        <v>140</v>
      </c>
      <c r="G2435" t="s">
        <v>40</v>
      </c>
      <c r="H2435" t="s">
        <v>302</v>
      </c>
      <c r="I2435">
        <v>1</v>
      </c>
      <c r="J2435">
        <v>1.5</v>
      </c>
      <c r="K2435">
        <v>3.4383941697681948</v>
      </c>
      <c r="L2435">
        <v>1.0600000000000021E-2</v>
      </c>
      <c r="M2435">
        <v>5.948994169768195</v>
      </c>
      <c r="N2435">
        <v>70.254206021251477</v>
      </c>
      <c r="O2435">
        <v>103.02135679275</v>
      </c>
      <c r="P2435">
        <v>430.32024003462561</v>
      </c>
      <c r="Q2435">
        <v>51.260860177404403</v>
      </c>
      <c r="R2435">
        <v>654.85666302603147</v>
      </c>
      <c r="S2435">
        <v>5441017.5619834717</v>
      </c>
      <c r="T2435">
        <v>2847663.3168270001</v>
      </c>
      <c r="U2435">
        <v>33740024.244070813</v>
      </c>
      <c r="V2435">
        <v>55963874.870780483</v>
      </c>
      <c r="W2435">
        <v>13935169.74789919</v>
      </c>
      <c r="X2435">
        <v>0.16496324502300211</v>
      </c>
      <c r="Y2435">
        <v>0.25358473403663789</v>
      </c>
      <c r="Z2435">
        <v>0.9934336342120228</v>
      </c>
      <c r="AA2435">
        <v>0.1473013223488632</v>
      </c>
      <c r="AB2435">
        <v>9.0115000000000015E-2</v>
      </c>
      <c r="AC2435">
        <v>5.4999999999999997E-3</v>
      </c>
      <c r="AD2435">
        <v>1.6196214493609751</v>
      </c>
      <c r="AE2435">
        <v>3.0042420557329379</v>
      </c>
      <c r="AF2435">
        <v>10.668472674862111</v>
      </c>
      <c r="AG2435">
        <v>1</v>
      </c>
      <c r="AH2435" t="s">
        <v>1471</v>
      </c>
    </row>
    <row r="2436" spans="1:34">
      <c r="A2436" t="s">
        <v>1074</v>
      </c>
      <c r="B2436" t="s">
        <v>1177</v>
      </c>
      <c r="C2436" t="s">
        <v>3306</v>
      </c>
      <c r="D2436" t="s">
        <v>3408</v>
      </c>
      <c r="E2436" t="s">
        <v>140</v>
      </c>
      <c r="F2436" t="s">
        <v>103</v>
      </c>
      <c r="I2436">
        <v>2.7974719474834928</v>
      </c>
      <c r="J2436">
        <v>4.6227092634405906</v>
      </c>
      <c r="M2436">
        <v>7.4201812109240839</v>
      </c>
      <c r="N2436">
        <v>182.06879924871731</v>
      </c>
      <c r="O2436">
        <v>454.95163667694482</v>
      </c>
      <c r="R2436">
        <v>637.02043592566213</v>
      </c>
      <c r="S2436">
        <v>5032652.0335228043</v>
      </c>
      <c r="T2436">
        <v>64967347.966477208</v>
      </c>
      <c r="V2436">
        <v>70000000.000000015</v>
      </c>
      <c r="X2436">
        <v>0.4481582214718528</v>
      </c>
      <c r="Y2436">
        <v>1.0452569976062689</v>
      </c>
      <c r="AB2436">
        <v>4.7597E-2</v>
      </c>
      <c r="AC2436">
        <v>5.4999999999999997E-3</v>
      </c>
      <c r="AD2436">
        <v>2.020154046953154</v>
      </c>
      <c r="AE2436">
        <v>1.1760987219314669</v>
      </c>
      <c r="AF2436">
        <v>10.669530979808711</v>
      </c>
      <c r="AG2436">
        <v>1</v>
      </c>
      <c r="AH2436" t="s">
        <v>2306</v>
      </c>
    </row>
    <row r="2437" spans="1:34">
      <c r="A2437" t="s">
        <v>1074</v>
      </c>
      <c r="B2437" t="s">
        <v>1177</v>
      </c>
      <c r="C2437" t="s">
        <v>3341</v>
      </c>
      <c r="D2437" t="s">
        <v>3409</v>
      </c>
      <c r="E2437" t="s">
        <v>140</v>
      </c>
      <c r="F2437" t="s">
        <v>40</v>
      </c>
      <c r="G2437" t="s">
        <v>302</v>
      </c>
      <c r="I2437">
        <v>2.3971397989832899</v>
      </c>
      <c r="J2437">
        <v>5</v>
      </c>
      <c r="K2437">
        <v>1.06E-2</v>
      </c>
      <c r="M2437">
        <v>7.4077397989832896</v>
      </c>
      <c r="N2437">
        <v>156.01384858382909</v>
      </c>
      <c r="O2437">
        <v>491.66666666666657</v>
      </c>
      <c r="P2437">
        <v>42.657638888888897</v>
      </c>
      <c r="R2437">
        <v>690.33815413938464</v>
      </c>
      <c r="S2437">
        <v>4312454.4983709389</v>
      </c>
      <c r="T2437">
        <v>38550000</v>
      </c>
      <c r="U2437">
        <v>11596400</v>
      </c>
      <c r="V2437">
        <v>54458854.498370938</v>
      </c>
      <c r="X2437">
        <v>0.38402455113022538</v>
      </c>
      <c r="Y2437">
        <v>1.135057471264368</v>
      </c>
      <c r="Z2437">
        <v>0.1225794220945083</v>
      </c>
      <c r="AB2437">
        <v>6.5969E-2</v>
      </c>
      <c r="AC2437">
        <v>5.4999999999999997E-3</v>
      </c>
      <c r="AD2437">
        <v>2.0167668562677021</v>
      </c>
      <c r="AE2437">
        <v>1.174126758138851</v>
      </c>
      <c r="AF2437">
        <v>10.67010241338984</v>
      </c>
      <c r="AG2437">
        <v>1</v>
      </c>
      <c r="AH2437" t="s">
        <v>1105</v>
      </c>
    </row>
    <row r="2438" spans="1:34">
      <c r="A2438" t="s">
        <v>422</v>
      </c>
      <c r="B2438" t="s">
        <v>423</v>
      </c>
      <c r="C2438" t="s">
        <v>3410</v>
      </c>
      <c r="D2438" t="s">
        <v>3411</v>
      </c>
      <c r="E2438" t="s">
        <v>39</v>
      </c>
      <c r="F2438" t="s">
        <v>140</v>
      </c>
      <c r="G2438" t="s">
        <v>302</v>
      </c>
      <c r="I2438">
        <v>3</v>
      </c>
      <c r="J2438">
        <v>4.4007526769802743</v>
      </c>
      <c r="K2438">
        <v>1.06E-2</v>
      </c>
      <c r="M2438">
        <v>7.4113526769802753</v>
      </c>
      <c r="N2438">
        <v>435.63640787743958</v>
      </c>
      <c r="O2438">
        <v>288.934384017882</v>
      </c>
      <c r="P2438">
        <v>44.026333184789081</v>
      </c>
      <c r="R2438">
        <v>768.59712508011069</v>
      </c>
      <c r="S2438">
        <v>16492717.28688442</v>
      </c>
      <c r="T2438">
        <v>7986575.5213547219</v>
      </c>
      <c r="U2438">
        <v>11968477.0053476</v>
      </c>
      <c r="V2438">
        <v>36447769.813586727</v>
      </c>
      <c r="X2438">
        <v>0.98472666751807125</v>
      </c>
      <c r="Y2438">
        <v>0.71120543551578097</v>
      </c>
      <c r="Z2438">
        <v>0.12651245168042841</v>
      </c>
      <c r="AB2438">
        <v>6.2864000000000003E-2</v>
      </c>
      <c r="AC2438">
        <v>5.4999999999999997E-3</v>
      </c>
      <c r="AD2438">
        <v>2.0177504670312789</v>
      </c>
      <c r="AE2438">
        <v>1.1746993993013739</v>
      </c>
      <c r="AF2438">
        <v>10.67216654331293</v>
      </c>
      <c r="AG2438">
        <v>1</v>
      </c>
      <c r="AH2438" t="s">
        <v>943</v>
      </c>
    </row>
    <row r="2439" spans="1:34">
      <c r="A2439" t="s">
        <v>744</v>
      </c>
      <c r="B2439" t="s">
        <v>745</v>
      </c>
      <c r="C2439" t="s">
        <v>3412</v>
      </c>
      <c r="D2439" t="s">
        <v>3413</v>
      </c>
      <c r="E2439" t="s">
        <v>140</v>
      </c>
      <c r="F2439" t="s">
        <v>40</v>
      </c>
      <c r="G2439" t="s">
        <v>302</v>
      </c>
      <c r="I2439">
        <v>2.3986625426931671</v>
      </c>
      <c r="J2439">
        <v>5</v>
      </c>
      <c r="K2439">
        <v>1.059999999999999E-2</v>
      </c>
      <c r="M2439">
        <v>7.4092625426931669</v>
      </c>
      <c r="N2439">
        <v>156.1129538202803</v>
      </c>
      <c r="O2439">
        <v>491.66666666666657</v>
      </c>
      <c r="P2439">
        <v>42.657638888888847</v>
      </c>
      <c r="R2439">
        <v>690.43725937583577</v>
      </c>
      <c r="S2439">
        <v>4315193.914305008</v>
      </c>
      <c r="T2439">
        <v>38550000</v>
      </c>
      <c r="U2439">
        <v>11596399.999999991</v>
      </c>
      <c r="V2439">
        <v>54461593.914305001</v>
      </c>
      <c r="X2439">
        <v>0.38426849642282779</v>
      </c>
      <c r="Y2439">
        <v>1.135057471264368</v>
      </c>
      <c r="Z2439">
        <v>0.1225794220945082</v>
      </c>
      <c r="AB2439">
        <v>6.5969E-2</v>
      </c>
      <c r="AC2439">
        <v>5.4999999999999997E-3</v>
      </c>
      <c r="AD2439">
        <v>2.0171814252358362</v>
      </c>
      <c r="AE2439">
        <v>1.1743681130168671</v>
      </c>
      <c r="AF2439">
        <v>10.67228108094587</v>
      </c>
      <c r="AG2439">
        <v>1</v>
      </c>
      <c r="AH2439" t="s">
        <v>1105</v>
      </c>
    </row>
    <row r="2440" spans="1:34">
      <c r="A2440" t="s">
        <v>208</v>
      </c>
      <c r="B2440" t="s">
        <v>209</v>
      </c>
      <c r="C2440" t="s">
        <v>3414</v>
      </c>
      <c r="D2440" t="s">
        <v>3415</v>
      </c>
      <c r="E2440" t="s">
        <v>39</v>
      </c>
      <c r="F2440" t="s">
        <v>140</v>
      </c>
      <c r="I2440">
        <v>3</v>
      </c>
      <c r="J2440">
        <v>4.426124177142496</v>
      </c>
      <c r="M2440">
        <v>7.426124177142496</v>
      </c>
      <c r="N2440">
        <v>506.75</v>
      </c>
      <c r="O2440">
        <v>295.66667050851561</v>
      </c>
      <c r="R2440">
        <v>802.41667050851561</v>
      </c>
      <c r="S2440">
        <v>19185000</v>
      </c>
      <c r="T2440">
        <v>8172665.9192545889</v>
      </c>
      <c r="V2440">
        <v>27357665.91925459</v>
      </c>
      <c r="X2440">
        <v>1.145474137931034</v>
      </c>
      <c r="Y2440">
        <v>0.7277768060775196</v>
      </c>
      <c r="AB2440">
        <v>4.4491999999999997E-2</v>
      </c>
      <c r="AC2440">
        <v>5.4999999999999997E-3</v>
      </c>
      <c r="AD2440">
        <v>2.021772027284868</v>
      </c>
      <c r="AE2440">
        <v>1.177040682077086</v>
      </c>
      <c r="AF2440">
        <v>10.67492888650445</v>
      </c>
      <c r="AG2440">
        <v>1</v>
      </c>
      <c r="AH2440" t="s">
        <v>2010</v>
      </c>
    </row>
    <row r="2441" spans="1:34">
      <c r="A2441" t="s">
        <v>99</v>
      </c>
      <c r="B2441" t="s">
        <v>204</v>
      </c>
      <c r="C2441" t="s">
        <v>2874</v>
      </c>
      <c r="D2441" t="s">
        <v>3416</v>
      </c>
      <c r="E2441" t="s">
        <v>140</v>
      </c>
      <c r="F2441" t="s">
        <v>41</v>
      </c>
      <c r="G2441" t="s">
        <v>239</v>
      </c>
      <c r="I2441">
        <v>5</v>
      </c>
      <c r="J2441">
        <v>8.4000000000000012E-3</v>
      </c>
      <c r="K2441">
        <v>2.3993959455389979</v>
      </c>
      <c r="M2441">
        <v>7.4077959455389983</v>
      </c>
      <c r="N2441">
        <v>331.54889029479159</v>
      </c>
      <c r="O2441">
        <v>188.4060756714876</v>
      </c>
      <c r="P2441">
        <v>69.07101210633391</v>
      </c>
      <c r="R2441">
        <v>589.02597807261316</v>
      </c>
      <c r="S2441">
        <v>9164503.769121591</v>
      </c>
      <c r="T2441">
        <v>29000045.454545461</v>
      </c>
      <c r="U2441">
        <v>28451859.69221554</v>
      </c>
      <c r="V2441">
        <v>66616408.915882587</v>
      </c>
      <c r="X2441">
        <v>0.8161000765567854</v>
      </c>
      <c r="Y2441">
        <v>0.54139676917094137</v>
      </c>
      <c r="Z2441">
        <v>0.19847991984578711</v>
      </c>
      <c r="AB2441">
        <v>7.3623000000000008E-2</v>
      </c>
      <c r="AC2441">
        <v>5.4999999999999997E-3</v>
      </c>
      <c r="AD2441">
        <v>2.016782142240984</v>
      </c>
      <c r="AE2441">
        <v>1.1741356573679309</v>
      </c>
      <c r="AF2441">
        <v>10.677836745147911</v>
      </c>
      <c r="AG2441">
        <v>1</v>
      </c>
      <c r="AH2441" t="s">
        <v>1840</v>
      </c>
    </row>
    <row r="2442" spans="1:34">
      <c r="A2442" t="s">
        <v>1074</v>
      </c>
      <c r="B2442" t="s">
        <v>1184</v>
      </c>
      <c r="C2442" t="s">
        <v>3341</v>
      </c>
      <c r="D2442" t="s">
        <v>3417</v>
      </c>
      <c r="E2442" t="s">
        <v>140</v>
      </c>
      <c r="F2442" t="s">
        <v>40</v>
      </c>
      <c r="G2442" t="s">
        <v>302</v>
      </c>
      <c r="I2442">
        <v>2.4029193195192611</v>
      </c>
      <c r="J2442">
        <v>5</v>
      </c>
      <c r="K2442">
        <v>1.060000000000001E-2</v>
      </c>
      <c r="M2442">
        <v>7.4135193195192608</v>
      </c>
      <c r="N2442">
        <v>156.38999904537849</v>
      </c>
      <c r="O2442">
        <v>491.66666666666657</v>
      </c>
      <c r="P2442">
        <v>42.657638888888933</v>
      </c>
      <c r="R2442">
        <v>690.71430460093416</v>
      </c>
      <c r="S2442">
        <v>4322851.8558151498</v>
      </c>
      <c r="T2442">
        <v>38550000</v>
      </c>
      <c r="U2442">
        <v>11596400.000000009</v>
      </c>
      <c r="V2442">
        <v>54469251.855815157</v>
      </c>
      <c r="X2442">
        <v>0.38495043696321501</v>
      </c>
      <c r="Y2442">
        <v>1.135057471264368</v>
      </c>
      <c r="Z2442">
        <v>0.12257942209450839</v>
      </c>
      <c r="AB2442">
        <v>6.5969E-2</v>
      </c>
      <c r="AC2442">
        <v>5.4999999999999997E-3</v>
      </c>
      <c r="AD2442">
        <v>2.018340338298438</v>
      </c>
      <c r="AE2442">
        <v>1.175042812143803</v>
      </c>
      <c r="AF2442">
        <v>10.678371469961499</v>
      </c>
      <c r="AG2442">
        <v>1</v>
      </c>
      <c r="AH2442" t="s">
        <v>1105</v>
      </c>
    </row>
    <row r="2443" spans="1:34">
      <c r="A2443" t="s">
        <v>1074</v>
      </c>
      <c r="B2443" t="s">
        <v>1189</v>
      </c>
      <c r="C2443" t="s">
        <v>3341</v>
      </c>
      <c r="D2443" t="s">
        <v>3418</v>
      </c>
      <c r="E2443" t="s">
        <v>140</v>
      </c>
      <c r="F2443" t="s">
        <v>40</v>
      </c>
      <c r="G2443" t="s">
        <v>302</v>
      </c>
      <c r="I2443">
        <v>2.4036041253158298</v>
      </c>
      <c r="J2443">
        <v>5</v>
      </c>
      <c r="K2443">
        <v>1.06E-2</v>
      </c>
      <c r="M2443">
        <v>7.4142041253158304</v>
      </c>
      <c r="N2443">
        <v>156.43456848930521</v>
      </c>
      <c r="O2443">
        <v>491.66666666666657</v>
      </c>
      <c r="P2443">
        <v>42.657638888888897</v>
      </c>
      <c r="R2443">
        <v>690.7588740448607</v>
      </c>
      <c r="S2443">
        <v>4324083.8214431778</v>
      </c>
      <c r="T2443">
        <v>38550000</v>
      </c>
      <c r="U2443">
        <v>11596400</v>
      </c>
      <c r="V2443">
        <v>54470483.821443178</v>
      </c>
      <c r="X2443">
        <v>0.38506014363895841</v>
      </c>
      <c r="Y2443">
        <v>1.135057471264368</v>
      </c>
      <c r="Z2443">
        <v>0.1225794220945083</v>
      </c>
      <c r="AB2443">
        <v>6.5969E-2</v>
      </c>
      <c r="AC2443">
        <v>5.4999999999999997E-3</v>
      </c>
      <c r="AD2443">
        <v>2.0185267775728959</v>
      </c>
      <c r="AE2443">
        <v>1.1751513538625591</v>
      </c>
      <c r="AF2443">
        <v>10.679351256751289</v>
      </c>
      <c r="AG2443">
        <v>1</v>
      </c>
      <c r="AH2443" t="s">
        <v>1105</v>
      </c>
    </row>
    <row r="2444" spans="1:34">
      <c r="A2444" t="s">
        <v>1074</v>
      </c>
      <c r="B2444" t="s">
        <v>1184</v>
      </c>
      <c r="C2444" t="s">
        <v>3306</v>
      </c>
      <c r="D2444" t="s">
        <v>3419</v>
      </c>
      <c r="E2444" t="s">
        <v>140</v>
      </c>
      <c r="F2444" t="s">
        <v>103</v>
      </c>
      <c r="I2444">
        <v>2.8054232019076402</v>
      </c>
      <c r="J2444">
        <v>4.6216914498280497</v>
      </c>
      <c r="M2444">
        <v>7.4271146517356899</v>
      </c>
      <c r="N2444">
        <v>182.58629339082219</v>
      </c>
      <c r="O2444">
        <v>454.85146685391061</v>
      </c>
      <c r="R2444">
        <v>637.43776024473277</v>
      </c>
      <c r="S2444">
        <v>5046956.3402318442</v>
      </c>
      <c r="T2444">
        <v>64953043.659768172</v>
      </c>
      <c r="V2444">
        <v>70000000.000000015</v>
      </c>
      <c r="X2444">
        <v>0.44943202156997403</v>
      </c>
      <c r="Y2444">
        <v>1.0450268562021401</v>
      </c>
      <c r="AB2444">
        <v>4.7597E-2</v>
      </c>
      <c r="AC2444">
        <v>5.4999999999999997E-3</v>
      </c>
      <c r="AD2444">
        <v>2.022041685289298</v>
      </c>
      <c r="AE2444">
        <v>1.177197672300107</v>
      </c>
      <c r="AF2444">
        <v>10.679451009325099</v>
      </c>
      <c r="AG2444">
        <v>1</v>
      </c>
      <c r="AH2444" t="s">
        <v>2306</v>
      </c>
    </row>
    <row r="2445" spans="1:34">
      <c r="A2445" t="s">
        <v>99</v>
      </c>
      <c r="B2445" t="s">
        <v>204</v>
      </c>
      <c r="C2445" t="s">
        <v>2879</v>
      </c>
      <c r="D2445" t="s">
        <v>3420</v>
      </c>
      <c r="E2445" t="s">
        <v>140</v>
      </c>
      <c r="F2445" t="s">
        <v>40</v>
      </c>
      <c r="G2445" t="s">
        <v>239</v>
      </c>
      <c r="H2445" t="s">
        <v>302</v>
      </c>
      <c r="I2445">
        <v>1.5</v>
      </c>
      <c r="J2445">
        <v>3.8649856743959741</v>
      </c>
      <c r="K2445">
        <v>2.02</v>
      </c>
      <c r="L2445">
        <v>9.1753884841371154E-3</v>
      </c>
      <c r="M2445">
        <v>7.3941610628801113</v>
      </c>
      <c r="N2445">
        <v>99.464667088437494</v>
      </c>
      <c r="O2445">
        <v>415.39279574233029</v>
      </c>
      <c r="P2445">
        <v>58.149404109062978</v>
      </c>
      <c r="Q2445">
        <v>39.463307123513943</v>
      </c>
      <c r="R2445">
        <v>612.47017406334476</v>
      </c>
      <c r="S2445">
        <v>2749351.1307364772</v>
      </c>
      <c r="T2445">
        <v>32569611.408542719</v>
      </c>
      <c r="U2445">
        <v>23953010.62549923</v>
      </c>
      <c r="V2445">
        <v>69999999.999998257</v>
      </c>
      <c r="W2445">
        <v>10728026.83521983</v>
      </c>
      <c r="X2445">
        <v>0.2448300229670356</v>
      </c>
      <c r="Y2445">
        <v>0.95897226369503497</v>
      </c>
      <c r="Z2445">
        <v>0.1670959888191465</v>
      </c>
      <c r="AA2445">
        <v>0.1134003078261895</v>
      </c>
      <c r="AB2445">
        <v>9.7012000000000015E-2</v>
      </c>
      <c r="AC2445">
        <v>5.4999999999999997E-3</v>
      </c>
      <c r="AD2445">
        <v>2.013070027590397</v>
      </c>
      <c r="AE2445">
        <v>1.171974528466498</v>
      </c>
      <c r="AF2445">
        <v>10.681717618937011</v>
      </c>
      <c r="AG2445">
        <v>1</v>
      </c>
      <c r="AH2445" t="s">
        <v>2236</v>
      </c>
    </row>
    <row r="2446" spans="1:34">
      <c r="A2446" t="s">
        <v>1074</v>
      </c>
      <c r="B2446" t="s">
        <v>1189</v>
      </c>
      <c r="C2446" t="s">
        <v>3306</v>
      </c>
      <c r="D2446" t="s">
        <v>3421</v>
      </c>
      <c r="E2446" t="s">
        <v>140</v>
      </c>
      <c r="F2446" t="s">
        <v>103</v>
      </c>
      <c r="I2446">
        <v>2.8115640975903049</v>
      </c>
      <c r="J2446">
        <v>4.6209053742121018</v>
      </c>
      <c r="M2446">
        <v>7.4324694718024062</v>
      </c>
      <c r="N2446">
        <v>182.98596335150231</v>
      </c>
      <c r="O2446">
        <v>454.77410391204103</v>
      </c>
      <c r="R2446">
        <v>637.76006726354331</v>
      </c>
      <c r="S2446">
        <v>5058003.8115649587</v>
      </c>
      <c r="T2446">
        <v>64941996.18843504</v>
      </c>
      <c r="V2446">
        <v>70000000</v>
      </c>
      <c r="X2446">
        <v>0.45041580011683768</v>
      </c>
      <c r="Y2446">
        <v>1.0448491138888361</v>
      </c>
      <c r="AB2446">
        <v>4.7597E-2</v>
      </c>
      <c r="AC2446">
        <v>5.4999999999999997E-3</v>
      </c>
      <c r="AD2446">
        <v>2.0234995420613879</v>
      </c>
      <c r="AE2446">
        <v>1.178046411280681</v>
      </c>
      <c r="AF2446">
        <v>10.68711242514448</v>
      </c>
      <c r="AG2446">
        <v>1</v>
      </c>
      <c r="AH2446" t="s">
        <v>2306</v>
      </c>
    </row>
    <row r="2447" spans="1:34">
      <c r="A2447" t="s">
        <v>35</v>
      </c>
      <c r="B2447" t="s">
        <v>290</v>
      </c>
      <c r="C2447" t="s">
        <v>1449</v>
      </c>
      <c r="D2447" t="s">
        <v>3422</v>
      </c>
      <c r="E2447" t="s">
        <v>53</v>
      </c>
      <c r="F2447" t="s">
        <v>72</v>
      </c>
      <c r="G2447" t="s">
        <v>140</v>
      </c>
      <c r="H2447" t="s">
        <v>302</v>
      </c>
      <c r="I2447">
        <v>3.4560770482568919</v>
      </c>
      <c r="J2447">
        <v>1</v>
      </c>
      <c r="K2447">
        <v>1.5</v>
      </c>
      <c r="L2447">
        <v>1.06E-2</v>
      </c>
      <c r="M2447">
        <v>5.9666770482568916</v>
      </c>
      <c r="N2447">
        <v>415.71589061063588</v>
      </c>
      <c r="O2447">
        <v>70.254206021251477</v>
      </c>
      <c r="P2447">
        <v>103.02135679275</v>
      </c>
      <c r="Q2447">
        <v>51.260860177404297</v>
      </c>
      <c r="R2447">
        <v>640.2523136020418</v>
      </c>
      <c r="S2447">
        <v>34825344.153672807</v>
      </c>
      <c r="T2447">
        <v>5441017.5619834717</v>
      </c>
      <c r="U2447">
        <v>2847663.3168270001</v>
      </c>
      <c r="V2447">
        <v>57049194.780382439</v>
      </c>
      <c r="W2447">
        <v>13935169.74789916</v>
      </c>
      <c r="X2447">
        <v>0.99919721639181269</v>
      </c>
      <c r="Y2447">
        <v>0.16496324502300211</v>
      </c>
      <c r="Z2447">
        <v>0.25358473403663789</v>
      </c>
      <c r="AA2447">
        <v>0.14730132234886301</v>
      </c>
      <c r="AB2447">
        <v>8.7010000000000004E-2</v>
      </c>
      <c r="AC2447">
        <v>5.4999999999999997E-3</v>
      </c>
      <c r="AD2447">
        <v>1.624435636174651</v>
      </c>
      <c r="AE2447">
        <v>3.0131719093697309</v>
      </c>
      <c r="AF2447">
        <v>10.696794593801281</v>
      </c>
      <c r="AG2447">
        <v>1</v>
      </c>
      <c r="AH2447" t="s">
        <v>1451</v>
      </c>
    </row>
    <row r="2448" spans="1:34">
      <c r="A2448" t="s">
        <v>422</v>
      </c>
      <c r="B2448" t="s">
        <v>1398</v>
      </c>
      <c r="C2448" t="s">
        <v>1786</v>
      </c>
      <c r="D2448" t="s">
        <v>3423</v>
      </c>
      <c r="E2448" t="s">
        <v>39</v>
      </c>
      <c r="F2448" t="s">
        <v>140</v>
      </c>
      <c r="G2448" t="s">
        <v>41</v>
      </c>
      <c r="H2448" t="s">
        <v>239</v>
      </c>
      <c r="I2448">
        <v>1.9759236073107791</v>
      </c>
      <c r="J2448">
        <v>1.5</v>
      </c>
      <c r="K2448">
        <v>8.4000000000000012E-3</v>
      </c>
      <c r="L2448">
        <v>2.02</v>
      </c>
      <c r="M2448">
        <v>5.5043236073107789</v>
      </c>
      <c r="N2448">
        <v>286.92808750970011</v>
      </c>
      <c r="O2448">
        <v>98.483511307937491</v>
      </c>
      <c r="P2448">
        <v>186.37200198002759</v>
      </c>
      <c r="Q2448">
        <v>53.049167857142862</v>
      </c>
      <c r="R2448">
        <v>624.83276865480798</v>
      </c>
      <c r="S2448">
        <v>10862783.145285839</v>
      </c>
      <c r="T2448">
        <v>2722230.5276770229</v>
      </c>
      <c r="U2448">
        <v>28686954.545454551</v>
      </c>
      <c r="V2448">
        <v>64124080.04698883</v>
      </c>
      <c r="W2448">
        <v>21852111.828571431</v>
      </c>
      <c r="X2448">
        <v>0.64858155636580983</v>
      </c>
      <c r="Y2448">
        <v>0.24241493025817981</v>
      </c>
      <c r="Z2448">
        <v>0.53555172982766541</v>
      </c>
      <c r="AA2448">
        <v>0.15244013752052549</v>
      </c>
      <c r="AB2448">
        <v>9.7769000000000009E-2</v>
      </c>
      <c r="AC2448">
        <v>5.4999999999999997E-3</v>
      </c>
      <c r="AD2448">
        <v>1.498559306702411</v>
      </c>
      <c r="AE2448">
        <v>3.5970754773775941</v>
      </c>
      <c r="AF2448">
        <v>10.703227391390779</v>
      </c>
      <c r="AG2448">
        <v>1</v>
      </c>
      <c r="AH2448" t="s">
        <v>602</v>
      </c>
    </row>
    <row r="2449" spans="1:34">
      <c r="A2449" t="s">
        <v>740</v>
      </c>
      <c r="B2449" t="s">
        <v>759</v>
      </c>
      <c r="C2449" t="s">
        <v>3405</v>
      </c>
      <c r="D2449" t="s">
        <v>3424</v>
      </c>
      <c r="E2449" t="s">
        <v>140</v>
      </c>
      <c r="F2449" t="s">
        <v>40</v>
      </c>
      <c r="G2449" t="s">
        <v>302</v>
      </c>
      <c r="I2449">
        <v>2.420524988305917</v>
      </c>
      <c r="J2449">
        <v>5</v>
      </c>
      <c r="K2449">
        <v>1.0599999999999979E-2</v>
      </c>
      <c r="M2449">
        <v>7.4311249883059167</v>
      </c>
      <c r="N2449">
        <v>157.53583465557671</v>
      </c>
      <c r="O2449">
        <v>491.66666666666657</v>
      </c>
      <c r="P2449">
        <v>42.657638888888819</v>
      </c>
      <c r="R2449">
        <v>691.86014021113226</v>
      </c>
      <c r="S2449">
        <v>4354524.4539623437</v>
      </c>
      <c r="T2449">
        <v>38550000</v>
      </c>
      <c r="U2449">
        <v>11596399.99999998</v>
      </c>
      <c r="V2449">
        <v>54500924.453962334</v>
      </c>
      <c r="X2449">
        <v>0.38777088533923809</v>
      </c>
      <c r="Y2449">
        <v>1.135057471264368</v>
      </c>
      <c r="Z2449">
        <v>0.1225794220945081</v>
      </c>
      <c r="AB2449">
        <v>6.5969E-2</v>
      </c>
      <c r="AC2449">
        <v>5.4999999999999997E-3</v>
      </c>
      <c r="AD2449">
        <v>2.0231335046696741</v>
      </c>
      <c r="AE2449">
        <v>1.177833310646488</v>
      </c>
      <c r="AF2449">
        <v>10.70356080362208</v>
      </c>
      <c r="AG2449">
        <v>1</v>
      </c>
      <c r="AH2449" t="s">
        <v>1105</v>
      </c>
    </row>
    <row r="2450" spans="1:34">
      <c r="A2450" t="s">
        <v>740</v>
      </c>
      <c r="B2450" t="s">
        <v>759</v>
      </c>
      <c r="C2450" t="s">
        <v>3395</v>
      </c>
      <c r="D2450" t="s">
        <v>3425</v>
      </c>
      <c r="E2450" t="s">
        <v>140</v>
      </c>
      <c r="F2450" t="s">
        <v>103</v>
      </c>
      <c r="I2450">
        <v>2.8304168355348001</v>
      </c>
      <c r="J2450">
        <v>4.6184920979804547</v>
      </c>
      <c r="M2450">
        <v>7.4489089335152538</v>
      </c>
      <c r="N2450">
        <v>184.21296237938989</v>
      </c>
      <c r="O2450">
        <v>454.53659730957651</v>
      </c>
      <c r="R2450">
        <v>638.74955968896631</v>
      </c>
      <c r="S2450">
        <v>5091919.8871271042</v>
      </c>
      <c r="T2450">
        <v>64908080.112872899</v>
      </c>
      <c r="V2450">
        <v>70000000</v>
      </c>
      <c r="X2450">
        <v>0.45343603040535951</v>
      </c>
      <c r="Y2450">
        <v>1.0443034395397619</v>
      </c>
      <c r="AB2450">
        <v>4.7597E-2</v>
      </c>
      <c r="AC2450">
        <v>5.4999999999999997E-3</v>
      </c>
      <c r="AD2450">
        <v>2.0279752070303312</v>
      </c>
      <c r="AE2450">
        <v>1.180652065962168</v>
      </c>
      <c r="AF2450">
        <v>10.710633206507749</v>
      </c>
      <c r="AG2450">
        <v>1</v>
      </c>
      <c r="AH2450" t="s">
        <v>2306</v>
      </c>
    </row>
    <row r="2451" spans="1:34">
      <c r="A2451" t="s">
        <v>422</v>
      </c>
      <c r="B2451" t="s">
        <v>500</v>
      </c>
      <c r="C2451" t="s">
        <v>3329</v>
      </c>
      <c r="D2451" t="s">
        <v>3426</v>
      </c>
      <c r="E2451" t="s">
        <v>53</v>
      </c>
      <c r="F2451" t="s">
        <v>39</v>
      </c>
      <c r="G2451" t="s">
        <v>239</v>
      </c>
      <c r="I2451">
        <v>2.4082383145124782</v>
      </c>
      <c r="J2451">
        <v>3</v>
      </c>
      <c r="K2451">
        <v>2.02</v>
      </c>
      <c r="M2451">
        <v>7.4282383145124786</v>
      </c>
      <c r="N2451">
        <v>226.26889306789539</v>
      </c>
      <c r="O2451">
        <v>435.63640787743958</v>
      </c>
      <c r="P2451">
        <v>53.049167857142862</v>
      </c>
      <c r="R2451">
        <v>714.95446880247778</v>
      </c>
      <c r="S2451">
        <v>18954993.663546149</v>
      </c>
      <c r="T2451">
        <v>16492717.28688442</v>
      </c>
      <c r="U2451">
        <v>21852111.828571431</v>
      </c>
      <c r="V2451">
        <v>57299822.779002003</v>
      </c>
      <c r="X2451">
        <v>0.54385038728590152</v>
      </c>
      <c r="Y2451">
        <v>0.98472666751807125</v>
      </c>
      <c r="Z2451">
        <v>0.15244013752052549</v>
      </c>
      <c r="AB2451">
        <v>7.9335000000000003E-2</v>
      </c>
      <c r="AC2451">
        <v>5.4999999999999997E-3</v>
      </c>
      <c r="AD2451">
        <v>2.022347603951042</v>
      </c>
      <c r="AE2451">
        <v>1.1773757728502281</v>
      </c>
      <c r="AF2451">
        <v>10.71279669131375</v>
      </c>
      <c r="AG2451">
        <v>1</v>
      </c>
      <c r="AH2451" t="s">
        <v>1282</v>
      </c>
    </row>
    <row r="2452" spans="1:34">
      <c r="A2452" t="s">
        <v>459</v>
      </c>
      <c r="B2452" t="s">
        <v>953</v>
      </c>
      <c r="C2452" t="s">
        <v>2767</v>
      </c>
      <c r="D2452" t="s">
        <v>3427</v>
      </c>
      <c r="E2452" t="s">
        <v>72</v>
      </c>
      <c r="F2452" t="s">
        <v>39</v>
      </c>
      <c r="G2452" t="s">
        <v>140</v>
      </c>
      <c r="H2452" t="s">
        <v>239</v>
      </c>
      <c r="I2452">
        <v>1</v>
      </c>
      <c r="J2452">
        <v>2.8970457123619111</v>
      </c>
      <c r="K2452">
        <v>1.5</v>
      </c>
      <c r="L2452">
        <v>2.02</v>
      </c>
      <c r="M2452">
        <v>7.4170457123619116</v>
      </c>
      <c r="N2452">
        <v>65.166666666666671</v>
      </c>
      <c r="O2452">
        <v>489.3593049131328</v>
      </c>
      <c r="P2452">
        <v>100.2005339238125</v>
      </c>
      <c r="Q2452">
        <v>61.974581298003081</v>
      </c>
      <c r="R2452">
        <v>716.70108680161502</v>
      </c>
      <c r="S2452">
        <v>5047000</v>
      </c>
      <c r="T2452">
        <v>18526607.330554418</v>
      </c>
      <c r="U2452">
        <v>2769691.5830310681</v>
      </c>
      <c r="V2452">
        <v>51871983.636780567</v>
      </c>
      <c r="W2452">
        <v>25528684.72319508</v>
      </c>
      <c r="X2452">
        <v>0.1530172413793103</v>
      </c>
      <c r="Y2452">
        <v>1.106163646638187</v>
      </c>
      <c r="Z2452">
        <v>0.2466413424986775</v>
      </c>
      <c r="AA2452">
        <v>0.17808787729311229</v>
      </c>
      <c r="AB2452">
        <v>9.9680999999999992E-2</v>
      </c>
      <c r="AC2452">
        <v>5.4999999999999997E-3</v>
      </c>
      <c r="AD2452">
        <v>2.0193004033655471</v>
      </c>
      <c r="AE2452">
        <v>1.175601745409363</v>
      </c>
      <c r="AF2452">
        <v>10.717128861136819</v>
      </c>
      <c r="AG2452">
        <v>1</v>
      </c>
      <c r="AH2452" t="s">
        <v>2418</v>
      </c>
    </row>
    <row r="2453" spans="1:34">
      <c r="A2453" t="s">
        <v>354</v>
      </c>
      <c r="B2453" t="s">
        <v>590</v>
      </c>
      <c r="C2453" t="s">
        <v>2910</v>
      </c>
      <c r="D2453" t="s">
        <v>3428</v>
      </c>
      <c r="E2453" t="s">
        <v>53</v>
      </c>
      <c r="F2453" t="s">
        <v>72</v>
      </c>
      <c r="G2453" t="s">
        <v>140</v>
      </c>
      <c r="H2453" t="s">
        <v>239</v>
      </c>
      <c r="I2453">
        <v>2.897365415757934</v>
      </c>
      <c r="J2453">
        <v>1</v>
      </c>
      <c r="K2453">
        <v>1.5</v>
      </c>
      <c r="L2453">
        <v>2.02</v>
      </c>
      <c r="M2453">
        <v>7.417365415757935</v>
      </c>
      <c r="N2453">
        <v>342.12256853351778</v>
      </c>
      <c r="O2453">
        <v>68.92702184179457</v>
      </c>
      <c r="P2453">
        <v>102.28548995737501</v>
      </c>
      <c r="Q2453">
        <v>72.812583333333336</v>
      </c>
      <c r="R2453">
        <v>586.14766366602066</v>
      </c>
      <c r="S2453">
        <v>28660285.69275346</v>
      </c>
      <c r="T2453">
        <v>5338230.3719008267</v>
      </c>
      <c r="U2453">
        <v>2827322.8645324088</v>
      </c>
      <c r="V2453">
        <v>66818933.595853359</v>
      </c>
      <c r="W2453">
        <v>29993094.66666666</v>
      </c>
      <c r="X2453">
        <v>0.82231140513145951</v>
      </c>
      <c r="Y2453">
        <v>0.1618468962463869</v>
      </c>
      <c r="Z2453">
        <v>0.25177341450499602</v>
      </c>
      <c r="AA2453">
        <v>0.209231561302682</v>
      </c>
      <c r="AB2453">
        <v>9.9680999999999992E-2</v>
      </c>
      <c r="AC2453">
        <v>5.4999999999999997E-3</v>
      </c>
      <c r="AD2453">
        <v>2.0193874430335739</v>
      </c>
      <c r="AE2453">
        <v>1.1756524183976329</v>
      </c>
      <c r="AF2453">
        <v>10.71758627718914</v>
      </c>
      <c r="AG2453">
        <v>1</v>
      </c>
      <c r="AH2453" t="s">
        <v>2823</v>
      </c>
    </row>
    <row r="2454" spans="1:34">
      <c r="A2454" t="s">
        <v>459</v>
      </c>
      <c r="B2454" t="s">
        <v>767</v>
      </c>
      <c r="C2454" t="s">
        <v>2882</v>
      </c>
      <c r="D2454" t="s">
        <v>3429</v>
      </c>
      <c r="E2454" t="s">
        <v>53</v>
      </c>
      <c r="F2454" t="s">
        <v>140</v>
      </c>
      <c r="G2454" t="s">
        <v>239</v>
      </c>
      <c r="I2454">
        <v>3.9148240839825519</v>
      </c>
      <c r="J2454">
        <v>1.5</v>
      </c>
      <c r="K2454">
        <v>2.02</v>
      </c>
      <c r="M2454">
        <v>7.4348240839825506</v>
      </c>
      <c r="N2454">
        <v>437.80782672538197</v>
      </c>
      <c r="O2454">
        <v>100.2005339238125</v>
      </c>
      <c r="P2454">
        <v>61.974581298003081</v>
      </c>
      <c r="R2454">
        <v>599.98294194719756</v>
      </c>
      <c r="S2454">
        <v>36676029.430790544</v>
      </c>
      <c r="T2454">
        <v>2769691.5830310681</v>
      </c>
      <c r="U2454">
        <v>25528684.72319508</v>
      </c>
      <c r="V2454">
        <v>64974405.737016693</v>
      </c>
      <c r="X2454">
        <v>1.0522964641452139</v>
      </c>
      <c r="Y2454">
        <v>0.2466413424986775</v>
      </c>
      <c r="Z2454">
        <v>0.17808787729311229</v>
      </c>
      <c r="AB2454">
        <v>7.5535000000000005E-2</v>
      </c>
      <c r="AC2454">
        <v>5.4999999999999997E-3</v>
      </c>
      <c r="AD2454">
        <v>2.0241405883093861</v>
      </c>
      <c r="AE2454">
        <v>1.178419617311234</v>
      </c>
      <c r="AF2454">
        <v>10.718419289603171</v>
      </c>
      <c r="AG2454">
        <v>1</v>
      </c>
      <c r="AH2454" t="s">
        <v>2443</v>
      </c>
    </row>
    <row r="2455" spans="1:34">
      <c r="A2455" t="s">
        <v>459</v>
      </c>
      <c r="B2455" t="s">
        <v>958</v>
      </c>
      <c r="C2455" t="s">
        <v>2767</v>
      </c>
      <c r="D2455" t="s">
        <v>3430</v>
      </c>
      <c r="E2455" t="s">
        <v>72</v>
      </c>
      <c r="F2455" t="s">
        <v>39</v>
      </c>
      <c r="G2455" t="s">
        <v>140</v>
      </c>
      <c r="H2455" t="s">
        <v>239</v>
      </c>
      <c r="I2455">
        <v>1</v>
      </c>
      <c r="J2455">
        <v>2.8984238161405962</v>
      </c>
      <c r="K2455">
        <v>1.5</v>
      </c>
      <c r="L2455">
        <v>2.02</v>
      </c>
      <c r="M2455">
        <v>7.4184238161405958</v>
      </c>
      <c r="N2455">
        <v>65.166666666666671</v>
      </c>
      <c r="O2455">
        <v>489.59208960974888</v>
      </c>
      <c r="P2455">
        <v>100.2005339238125</v>
      </c>
      <c r="Q2455">
        <v>61.974581298003081</v>
      </c>
      <c r="R2455">
        <v>716.93387149823116</v>
      </c>
      <c r="S2455">
        <v>5047000</v>
      </c>
      <c r="T2455">
        <v>18535420.304219112</v>
      </c>
      <c r="U2455">
        <v>2769691.5830310681</v>
      </c>
      <c r="V2455">
        <v>51880796.610445261</v>
      </c>
      <c r="W2455">
        <v>25528684.72319508</v>
      </c>
      <c r="X2455">
        <v>0.1530172413793103</v>
      </c>
      <c r="Y2455">
        <v>1.1066898407174759</v>
      </c>
      <c r="Z2455">
        <v>0.2466413424986775</v>
      </c>
      <c r="AA2455">
        <v>0.17808787729311229</v>
      </c>
      <c r="AB2455">
        <v>9.9680999999999992E-2</v>
      </c>
      <c r="AC2455">
        <v>5.4999999999999997E-3</v>
      </c>
      <c r="AD2455">
        <v>2.0196755939230941</v>
      </c>
      <c r="AE2455">
        <v>1.1758201748582839</v>
      </c>
      <c r="AF2455">
        <v>10.71910058492197</v>
      </c>
      <c r="AG2455">
        <v>1</v>
      </c>
      <c r="AH2455" t="s">
        <v>2418</v>
      </c>
    </row>
    <row r="2456" spans="1:34">
      <c r="A2456" t="s">
        <v>1977</v>
      </c>
      <c r="B2456" t="s">
        <v>2053</v>
      </c>
      <c r="C2456" t="s">
        <v>3375</v>
      </c>
      <c r="D2456" t="s">
        <v>3431</v>
      </c>
      <c r="E2456" t="s">
        <v>53</v>
      </c>
      <c r="F2456" t="s">
        <v>72</v>
      </c>
      <c r="G2456" t="s">
        <v>41</v>
      </c>
      <c r="I2456">
        <v>4.0042366432232068</v>
      </c>
      <c r="J2456">
        <v>1</v>
      </c>
      <c r="K2456">
        <v>8.4000000000000012E-3</v>
      </c>
      <c r="M2456">
        <v>5.0126366432232068</v>
      </c>
      <c r="N2456">
        <v>417.12813768559067</v>
      </c>
      <c r="O2456">
        <v>60.170646557743339</v>
      </c>
      <c r="P2456">
        <v>188.4060756714876</v>
      </c>
      <c r="R2456">
        <v>665.70485991482167</v>
      </c>
      <c r="S2456">
        <v>34943650.890379652</v>
      </c>
      <c r="T2456">
        <v>4660070.3812316712</v>
      </c>
      <c r="U2456">
        <v>29000045.454545461</v>
      </c>
      <c r="V2456">
        <v>68603766.726156786</v>
      </c>
      <c r="X2456">
        <v>1.002591634016984</v>
      </c>
      <c r="Y2456">
        <v>0.14128613322161709</v>
      </c>
      <c r="Z2456">
        <v>0.54139676917094137</v>
      </c>
      <c r="AB2456">
        <v>7.0526000000000005E-2</v>
      </c>
      <c r="AC2456">
        <v>5.4999999999999997E-3</v>
      </c>
      <c r="AD2456">
        <v>1.364696887160245</v>
      </c>
      <c r="AE2456">
        <v>4.2682601017045609</v>
      </c>
      <c r="AF2456">
        <v>10.721619632088011</v>
      </c>
      <c r="AG2456">
        <v>1</v>
      </c>
      <c r="AH2456" t="s">
        <v>168</v>
      </c>
    </row>
    <row r="2457" spans="1:34">
      <c r="A2457" t="s">
        <v>208</v>
      </c>
      <c r="B2457" t="s">
        <v>214</v>
      </c>
      <c r="C2457" t="s">
        <v>3377</v>
      </c>
      <c r="D2457" t="s">
        <v>3432</v>
      </c>
      <c r="E2457" t="s">
        <v>72</v>
      </c>
      <c r="F2457" t="s">
        <v>39</v>
      </c>
      <c r="G2457" t="s">
        <v>140</v>
      </c>
      <c r="I2457">
        <v>2.9431991774142201</v>
      </c>
      <c r="J2457">
        <v>3</v>
      </c>
      <c r="K2457">
        <v>1.5</v>
      </c>
      <c r="M2457">
        <v>7.4431991774142201</v>
      </c>
      <c r="N2457">
        <v>191.79847972816</v>
      </c>
      <c r="O2457">
        <v>506.74999999999989</v>
      </c>
      <c r="P2457">
        <v>100.2005339238125</v>
      </c>
      <c r="R2457">
        <v>798.7490136519724</v>
      </c>
      <c r="S2457">
        <v>14854326.248409569</v>
      </c>
      <c r="T2457">
        <v>19185000</v>
      </c>
      <c r="U2457">
        <v>2769691.5830310681</v>
      </c>
      <c r="V2457">
        <v>36809017.831440642</v>
      </c>
      <c r="X2457">
        <v>0.45036021895777928</v>
      </c>
      <c r="Y2457">
        <v>1.145474137931034</v>
      </c>
      <c r="Z2457">
        <v>0.2466413424986775</v>
      </c>
      <c r="AB2457">
        <v>6.8638000000000005E-2</v>
      </c>
      <c r="AC2457">
        <v>5.4999999999999997E-3</v>
      </c>
      <c r="AD2457">
        <v>2.0264207184583221</v>
      </c>
      <c r="AE2457">
        <v>1.179747069620154</v>
      </c>
      <c r="AF2457">
        <v>10.723504965492699</v>
      </c>
      <c r="AG2457">
        <v>1</v>
      </c>
      <c r="AH2457" t="s">
        <v>1713</v>
      </c>
    </row>
    <row r="2458" spans="1:34">
      <c r="A2458" t="s">
        <v>354</v>
      </c>
      <c r="B2458" t="s">
        <v>597</v>
      </c>
      <c r="C2458" t="s">
        <v>2910</v>
      </c>
      <c r="D2458" t="s">
        <v>3433</v>
      </c>
      <c r="E2458" t="s">
        <v>53</v>
      </c>
      <c r="F2458" t="s">
        <v>72</v>
      </c>
      <c r="G2458" t="s">
        <v>140</v>
      </c>
      <c r="H2458" t="s">
        <v>239</v>
      </c>
      <c r="I2458">
        <v>2.904794937911312</v>
      </c>
      <c r="J2458">
        <v>1</v>
      </c>
      <c r="K2458">
        <v>1.5</v>
      </c>
      <c r="L2458">
        <v>2.02</v>
      </c>
      <c r="M2458">
        <v>7.4247949379113116</v>
      </c>
      <c r="N2458">
        <v>342.99985076663421</v>
      </c>
      <c r="O2458">
        <v>68.92702184179457</v>
      </c>
      <c r="P2458">
        <v>102.28548995737501</v>
      </c>
      <c r="Q2458">
        <v>72.812583333333336</v>
      </c>
      <c r="R2458">
        <v>587.02494589913704</v>
      </c>
      <c r="S2458">
        <v>28733777.36429698</v>
      </c>
      <c r="T2458">
        <v>5338230.3719008267</v>
      </c>
      <c r="U2458">
        <v>2827322.8645324088</v>
      </c>
      <c r="V2458">
        <v>66892425.267396867</v>
      </c>
      <c r="W2458">
        <v>29993094.66666666</v>
      </c>
      <c r="X2458">
        <v>0.82442000378048463</v>
      </c>
      <c r="Y2458">
        <v>0.1618468962463869</v>
      </c>
      <c r="Z2458">
        <v>0.25177341450499602</v>
      </c>
      <c r="AA2458">
        <v>0.209231561302682</v>
      </c>
      <c r="AB2458">
        <v>9.9680999999999992E-2</v>
      </c>
      <c r="AC2458">
        <v>5.4999999999999997E-3</v>
      </c>
      <c r="AD2458">
        <v>2.0214101401643361</v>
      </c>
      <c r="AE2458">
        <v>1.1768299976589429</v>
      </c>
      <c r="AF2458">
        <v>10.72821607573459</v>
      </c>
      <c r="AG2458">
        <v>1</v>
      </c>
      <c r="AH2458" t="s">
        <v>2823</v>
      </c>
    </row>
    <row r="2459" spans="1:34">
      <c r="A2459" t="s">
        <v>2918</v>
      </c>
      <c r="B2459" t="s">
        <v>2971</v>
      </c>
      <c r="C2459" t="s">
        <v>3399</v>
      </c>
      <c r="D2459" t="s">
        <v>3434</v>
      </c>
      <c r="E2459" t="s">
        <v>140</v>
      </c>
      <c r="F2459" t="s">
        <v>103</v>
      </c>
      <c r="G2459" t="s">
        <v>40</v>
      </c>
      <c r="H2459" t="s">
        <v>41</v>
      </c>
      <c r="I2459">
        <v>1.5</v>
      </c>
      <c r="J2459">
        <v>1.8808028428721451</v>
      </c>
      <c r="K2459">
        <v>1.6155358602338259</v>
      </c>
      <c r="L2459">
        <v>8.4000000000000012E-3</v>
      </c>
      <c r="M2459">
        <v>5.0047387031059714</v>
      </c>
      <c r="N2459">
        <v>97.625</v>
      </c>
      <c r="O2459">
        <v>185.10234645266689</v>
      </c>
      <c r="P2459">
        <v>158.8610262563262</v>
      </c>
      <c r="Q2459">
        <v>184.59218749999999</v>
      </c>
      <c r="R2459">
        <v>626.18056020899326</v>
      </c>
      <c r="S2459">
        <v>2698500</v>
      </c>
      <c r="T2459">
        <v>26432718.517597198</v>
      </c>
      <c r="U2459">
        <v>12455781.4824028</v>
      </c>
      <c r="V2459">
        <v>70000000</v>
      </c>
      <c r="W2459">
        <v>28413000</v>
      </c>
      <c r="X2459">
        <v>0.24030172413793099</v>
      </c>
      <c r="Y2459">
        <v>0.42527492442098258</v>
      </c>
      <c r="Z2459">
        <v>0.36674520965078228</v>
      </c>
      <c r="AA2459">
        <v>0.53043732040229896</v>
      </c>
      <c r="AB2459">
        <v>9.7082000000000002E-2</v>
      </c>
      <c r="AC2459">
        <v>5.4999999999999997E-3</v>
      </c>
      <c r="AD2459">
        <v>1.362546662625709</v>
      </c>
      <c r="AE2459">
        <v>4.2615350056947348</v>
      </c>
      <c r="AF2459">
        <v>10.73140237142642</v>
      </c>
      <c r="AG2459">
        <v>1</v>
      </c>
      <c r="AH2459" t="s">
        <v>446</v>
      </c>
    </row>
    <row r="2460" spans="1:34">
      <c r="A2460" t="s">
        <v>422</v>
      </c>
      <c r="B2460" t="s">
        <v>423</v>
      </c>
      <c r="C2460" t="s">
        <v>3435</v>
      </c>
      <c r="D2460" t="s">
        <v>3436</v>
      </c>
      <c r="E2460" t="s">
        <v>53</v>
      </c>
      <c r="F2460" t="s">
        <v>72</v>
      </c>
      <c r="G2460" t="s">
        <v>39</v>
      </c>
      <c r="H2460" t="s">
        <v>140</v>
      </c>
      <c r="I2460">
        <v>1.935283757057177</v>
      </c>
      <c r="J2460">
        <v>1</v>
      </c>
      <c r="K2460">
        <v>3</v>
      </c>
      <c r="L2460">
        <v>1.5</v>
      </c>
      <c r="M2460">
        <v>7.4352837570571779</v>
      </c>
      <c r="N2460">
        <v>181.83188550849559</v>
      </c>
      <c r="O2460">
        <v>53.509286412512218</v>
      </c>
      <c r="P2460">
        <v>435.63640787743958</v>
      </c>
      <c r="Q2460">
        <v>98.483511307937491</v>
      </c>
      <c r="R2460">
        <v>769.46109110638486</v>
      </c>
      <c r="S2460">
        <v>15232417.460980689</v>
      </c>
      <c r="T2460">
        <v>4144164.2228739001</v>
      </c>
      <c r="U2460">
        <v>16492717.28688442</v>
      </c>
      <c r="V2460">
        <v>38591529.498416036</v>
      </c>
      <c r="W2460">
        <v>2722230.5276770229</v>
      </c>
      <c r="X2460">
        <v>0.43704346635508479</v>
      </c>
      <c r="Y2460">
        <v>0.1256446556780261</v>
      </c>
      <c r="Z2460">
        <v>0.98472666751807125</v>
      </c>
      <c r="AA2460">
        <v>0.24241493025817981</v>
      </c>
      <c r="AB2460">
        <v>9.2784000000000005E-2</v>
      </c>
      <c r="AC2460">
        <v>5.4999999999999997E-3</v>
      </c>
      <c r="AD2460">
        <v>2.0242657349056188</v>
      </c>
      <c r="AE2460">
        <v>1.1784924754935631</v>
      </c>
      <c r="AF2460">
        <v>10.736325967456359</v>
      </c>
      <c r="AG2460">
        <v>1</v>
      </c>
      <c r="AH2460" t="s">
        <v>1626</v>
      </c>
    </row>
    <row r="2461" spans="1:34">
      <c r="A2461" t="s">
        <v>99</v>
      </c>
      <c r="B2461" t="s">
        <v>204</v>
      </c>
      <c r="C2461" t="s">
        <v>2922</v>
      </c>
      <c r="D2461" t="s">
        <v>3437</v>
      </c>
      <c r="E2461" t="s">
        <v>72</v>
      </c>
      <c r="F2461" t="s">
        <v>140</v>
      </c>
      <c r="G2461" t="s">
        <v>40</v>
      </c>
      <c r="I2461">
        <v>1</v>
      </c>
      <c r="J2461">
        <v>1.5</v>
      </c>
      <c r="K2461">
        <v>4.9510282180466989</v>
      </c>
      <c r="M2461">
        <v>7.4510282180466989</v>
      </c>
      <c r="N2461">
        <v>60.170646557743339</v>
      </c>
      <c r="O2461">
        <v>99.464667088437494</v>
      </c>
      <c r="P2461">
        <v>532.11619047333159</v>
      </c>
      <c r="R2461">
        <v>691.75150411951245</v>
      </c>
      <c r="S2461">
        <v>4660070.3812316712</v>
      </c>
      <c r="T2461">
        <v>2749351.1307364772</v>
      </c>
      <c r="U2461">
        <v>41721516.900502242</v>
      </c>
      <c r="V2461">
        <v>49130938.412470393</v>
      </c>
      <c r="X2461">
        <v>0.14128613322161709</v>
      </c>
      <c r="Y2461">
        <v>0.2448300229670356</v>
      </c>
      <c r="Z2461">
        <v>1.2284388967677731</v>
      </c>
      <c r="AB2461">
        <v>7.1743000000000001E-2</v>
      </c>
      <c r="AC2461">
        <v>5.4999999999999997E-3</v>
      </c>
      <c r="AD2461">
        <v>2.0285521850179489</v>
      </c>
      <c r="AE2461">
        <v>1.180987972560402</v>
      </c>
      <c r="AF2461">
        <v>10.73781137562505</v>
      </c>
      <c r="AG2461">
        <v>1</v>
      </c>
      <c r="AH2461" t="s">
        <v>2046</v>
      </c>
    </row>
    <row r="2462" spans="1:34">
      <c r="A2462" t="s">
        <v>208</v>
      </c>
      <c r="B2462" t="s">
        <v>214</v>
      </c>
      <c r="C2462" t="s">
        <v>3414</v>
      </c>
      <c r="D2462" t="s">
        <v>3438</v>
      </c>
      <c r="E2462" t="s">
        <v>39</v>
      </c>
      <c r="F2462" t="s">
        <v>140</v>
      </c>
      <c r="I2462">
        <v>3</v>
      </c>
      <c r="J2462">
        <v>4.4727001034238612</v>
      </c>
      <c r="M2462">
        <v>7.4727001034238612</v>
      </c>
      <c r="N2462">
        <v>506.75</v>
      </c>
      <c r="O2462">
        <v>298.77795896277479</v>
      </c>
      <c r="R2462">
        <v>805.52795896277485</v>
      </c>
      <c r="S2462">
        <v>19185000</v>
      </c>
      <c r="T2462">
        <v>8258666.5532501712</v>
      </c>
      <c r="V2462">
        <v>27443666.553250171</v>
      </c>
      <c r="X2462">
        <v>1.145474137931034</v>
      </c>
      <c r="Y2462">
        <v>0.73543517206828979</v>
      </c>
      <c r="AB2462">
        <v>4.4491999999999997E-2</v>
      </c>
      <c r="AC2462">
        <v>5.4999999999999997E-3</v>
      </c>
      <c r="AD2462">
        <v>2.0344523841782238</v>
      </c>
      <c r="AE2462">
        <v>1.184422966392682</v>
      </c>
      <c r="AF2462">
        <v>10.741567453994771</v>
      </c>
      <c r="AG2462">
        <v>1</v>
      </c>
      <c r="AH2462" t="s">
        <v>2010</v>
      </c>
    </row>
    <row r="2463" spans="1:34">
      <c r="A2463" t="s">
        <v>422</v>
      </c>
      <c r="B2463" t="s">
        <v>1398</v>
      </c>
      <c r="C2463" t="s">
        <v>1869</v>
      </c>
      <c r="D2463" t="s">
        <v>3439</v>
      </c>
      <c r="E2463" t="s">
        <v>53</v>
      </c>
      <c r="F2463" t="s">
        <v>72</v>
      </c>
      <c r="G2463" t="s">
        <v>140</v>
      </c>
      <c r="H2463" t="s">
        <v>41</v>
      </c>
      <c r="I2463">
        <v>3.0194973978264539</v>
      </c>
      <c r="J2463">
        <v>1</v>
      </c>
      <c r="K2463">
        <v>1.5</v>
      </c>
      <c r="L2463">
        <v>8.4000000000000012E-3</v>
      </c>
      <c r="M2463">
        <v>5.5278973978264538</v>
      </c>
      <c r="N2463">
        <v>283.70046673138017</v>
      </c>
      <c r="O2463">
        <v>53.509286412512218</v>
      </c>
      <c r="P2463">
        <v>98.483511307937491</v>
      </c>
      <c r="Q2463">
        <v>186.37200198002759</v>
      </c>
      <c r="R2463">
        <v>622.06526643185748</v>
      </c>
      <c r="S2463">
        <v>23766150.425391369</v>
      </c>
      <c r="T2463">
        <v>4144164.2228739001</v>
      </c>
      <c r="U2463">
        <v>2722230.5276770229</v>
      </c>
      <c r="V2463">
        <v>59319499.721396849</v>
      </c>
      <c r="W2463">
        <v>28686954.545454551</v>
      </c>
      <c r="X2463">
        <v>0.68189050033826304</v>
      </c>
      <c r="Y2463">
        <v>0.1256446556780261</v>
      </c>
      <c r="Z2463">
        <v>0.24241493025817981</v>
      </c>
      <c r="AA2463">
        <v>0.53555172982766541</v>
      </c>
      <c r="AB2463">
        <v>9.0872000000000008E-2</v>
      </c>
      <c r="AC2463">
        <v>5.4999999999999997E-3</v>
      </c>
      <c r="AD2463">
        <v>1.50497730202605</v>
      </c>
      <c r="AE2463">
        <v>3.612480949479588</v>
      </c>
      <c r="AF2463">
        <v>10.741727649332089</v>
      </c>
      <c r="AG2463">
        <v>1</v>
      </c>
      <c r="AH2463" t="s">
        <v>414</v>
      </c>
    </row>
    <row r="2464" spans="1:34">
      <c r="A2464" t="s">
        <v>208</v>
      </c>
      <c r="B2464" t="s">
        <v>209</v>
      </c>
      <c r="C2464" t="s">
        <v>3440</v>
      </c>
      <c r="D2464" t="s">
        <v>3441</v>
      </c>
      <c r="E2464" t="s">
        <v>72</v>
      </c>
      <c r="F2464" t="s">
        <v>39</v>
      </c>
      <c r="G2464" t="s">
        <v>140</v>
      </c>
      <c r="H2464" t="s">
        <v>239</v>
      </c>
      <c r="I2464">
        <v>1</v>
      </c>
      <c r="J2464">
        <v>2.91584891177739</v>
      </c>
      <c r="K2464">
        <v>1.5</v>
      </c>
      <c r="L2464">
        <v>2.02</v>
      </c>
      <c r="M2464">
        <v>7.4358489117773896</v>
      </c>
      <c r="N2464">
        <v>65.166666666666671</v>
      </c>
      <c r="O2464">
        <v>492.53547868106421</v>
      </c>
      <c r="P2464">
        <v>100.2005339238125</v>
      </c>
      <c r="Q2464">
        <v>61.974581298003081</v>
      </c>
      <c r="R2464">
        <v>719.87726056954637</v>
      </c>
      <c r="S2464">
        <v>5047000</v>
      </c>
      <c r="T2464">
        <v>18646853.790816411</v>
      </c>
      <c r="U2464">
        <v>2769691.5830310681</v>
      </c>
      <c r="V2464">
        <v>51992230.097042561</v>
      </c>
      <c r="W2464">
        <v>25528684.72319508</v>
      </c>
      <c r="X2464">
        <v>0.1530172413793103</v>
      </c>
      <c r="Y2464">
        <v>1.113343172851784</v>
      </c>
      <c r="Z2464">
        <v>0.2466413424986775</v>
      </c>
      <c r="AA2464">
        <v>0.17808787729311229</v>
      </c>
      <c r="AB2464">
        <v>9.9680999999999992E-2</v>
      </c>
      <c r="AC2464">
        <v>5.4999999999999997E-3</v>
      </c>
      <c r="AD2464">
        <v>2.0244195990179281</v>
      </c>
      <c r="AE2464">
        <v>1.1785820525167161</v>
      </c>
      <c r="AF2464">
        <v>10.74403156331203</v>
      </c>
      <c r="AG2464">
        <v>1</v>
      </c>
      <c r="AH2464" t="s">
        <v>2418</v>
      </c>
    </row>
    <row r="2465" spans="1:34">
      <c r="A2465" t="s">
        <v>459</v>
      </c>
      <c r="B2465" t="s">
        <v>796</v>
      </c>
      <c r="C2465" t="s">
        <v>2882</v>
      </c>
      <c r="D2465" t="s">
        <v>3442</v>
      </c>
      <c r="E2465" t="s">
        <v>53</v>
      </c>
      <c r="F2465" t="s">
        <v>140</v>
      </c>
      <c r="G2465" t="s">
        <v>239</v>
      </c>
      <c r="I2465">
        <v>3.94482601799008</v>
      </c>
      <c r="J2465">
        <v>1.5</v>
      </c>
      <c r="K2465">
        <v>2.02</v>
      </c>
      <c r="M2465">
        <v>7.4648260179900792</v>
      </c>
      <c r="N2465">
        <v>441.16304301189052</v>
      </c>
      <c r="O2465">
        <v>100.2005339238125</v>
      </c>
      <c r="P2465">
        <v>61.974581298003081</v>
      </c>
      <c r="R2465">
        <v>603.33815823370605</v>
      </c>
      <c r="S2465">
        <v>36957102.549540058</v>
      </c>
      <c r="T2465">
        <v>2769691.5830310681</v>
      </c>
      <c r="U2465">
        <v>25528684.72319508</v>
      </c>
      <c r="V2465">
        <v>65255478.855766207</v>
      </c>
      <c r="X2465">
        <v>1.060360920783971</v>
      </c>
      <c r="Y2465">
        <v>0.2466413424986775</v>
      </c>
      <c r="Z2465">
        <v>0.17808787729311229</v>
      </c>
      <c r="AB2465">
        <v>7.5535000000000005E-2</v>
      </c>
      <c r="AC2465">
        <v>5.4999999999999997E-3</v>
      </c>
      <c r="AD2465">
        <v>2.032308654112482</v>
      </c>
      <c r="AE2465">
        <v>1.183174923851428</v>
      </c>
      <c r="AF2465">
        <v>10.76134459595399</v>
      </c>
      <c r="AG2465">
        <v>1</v>
      </c>
      <c r="AH2465" t="s">
        <v>2443</v>
      </c>
    </row>
    <row r="2466" spans="1:34">
      <c r="A2466" t="s">
        <v>1074</v>
      </c>
      <c r="B2466" t="s">
        <v>2000</v>
      </c>
      <c r="C2466" t="s">
        <v>2693</v>
      </c>
      <c r="D2466" t="s">
        <v>3443</v>
      </c>
      <c r="E2466" t="s">
        <v>103</v>
      </c>
      <c r="F2466" t="s">
        <v>40</v>
      </c>
      <c r="I2466">
        <v>3.047754602576203</v>
      </c>
      <c r="J2466">
        <v>3.523604924040356</v>
      </c>
      <c r="M2466">
        <v>6.5713595266165576</v>
      </c>
      <c r="N2466">
        <v>299.94984880354127</v>
      </c>
      <c r="O2466">
        <v>346.48781753063503</v>
      </c>
      <c r="R2466">
        <v>646.43766633417624</v>
      </c>
      <c r="S2466">
        <v>42833006.035648838</v>
      </c>
      <c r="T2466">
        <v>27166993.96435114</v>
      </c>
      <c r="V2466">
        <v>69999999.99999997</v>
      </c>
      <c r="X2466">
        <v>0.68913847784544535</v>
      </c>
      <c r="Y2466">
        <v>0.79989881896318404</v>
      </c>
      <c r="AB2466">
        <v>5.4501999999999988E-2</v>
      </c>
      <c r="AC2466">
        <v>5.4999999999999997E-3</v>
      </c>
      <c r="AD2466">
        <v>1.789061232377283</v>
      </c>
      <c r="AE2466">
        <v>2.3426896712388028</v>
      </c>
      <c r="AF2466">
        <v>10.76311243023264</v>
      </c>
      <c r="AG2466">
        <v>1</v>
      </c>
      <c r="AH2466" t="s">
        <v>1405</v>
      </c>
    </row>
    <row r="2467" spans="1:34">
      <c r="A2467" t="s">
        <v>208</v>
      </c>
      <c r="B2467" t="s">
        <v>209</v>
      </c>
      <c r="C2467" t="s">
        <v>3444</v>
      </c>
      <c r="D2467" t="s">
        <v>3445</v>
      </c>
      <c r="E2467" t="s">
        <v>53</v>
      </c>
      <c r="F2467" t="s">
        <v>140</v>
      </c>
      <c r="G2467" t="s">
        <v>239</v>
      </c>
      <c r="H2467" t="s">
        <v>302</v>
      </c>
      <c r="I2467">
        <v>3.9313069964940528</v>
      </c>
      <c r="J2467">
        <v>1.5</v>
      </c>
      <c r="K2467">
        <v>2.02</v>
      </c>
      <c r="L2467">
        <v>4.0616647619391519E-3</v>
      </c>
      <c r="M2467">
        <v>7.4553686612559913</v>
      </c>
      <c r="N2467">
        <v>439.65116577458491</v>
      </c>
      <c r="O2467">
        <v>100.2005339238125</v>
      </c>
      <c r="P2467">
        <v>61.974581298003081</v>
      </c>
      <c r="Q2467">
        <v>17.918732158216969</v>
      </c>
      <c r="R2467">
        <v>619.74501315461737</v>
      </c>
      <c r="S2467">
        <v>36830449.596654527</v>
      </c>
      <c r="T2467">
        <v>2769691.5830310681</v>
      </c>
      <c r="U2467">
        <v>25528684.72319508</v>
      </c>
      <c r="V2467">
        <v>69999999.999993488</v>
      </c>
      <c r="W2467">
        <v>4871174.0971128</v>
      </c>
      <c r="X2467">
        <v>1.056727036294199</v>
      </c>
      <c r="Y2467">
        <v>0.2466413424986775</v>
      </c>
      <c r="Z2467">
        <v>0.17808787729311229</v>
      </c>
      <c r="AA2467">
        <v>5.1490609650048751E-2</v>
      </c>
      <c r="AB2467">
        <v>9.3907000000000004E-2</v>
      </c>
      <c r="AC2467">
        <v>5.4999999999999997E-3</v>
      </c>
      <c r="AD2467">
        <v>2.0297338763628878</v>
      </c>
      <c r="AE2467">
        <v>1.1816759328090749</v>
      </c>
      <c r="AF2467">
        <v>10.766185470427949</v>
      </c>
      <c r="AG2467">
        <v>1</v>
      </c>
      <c r="AH2467" t="s">
        <v>2265</v>
      </c>
    </row>
    <row r="2468" spans="1:34">
      <c r="A2468" t="s">
        <v>422</v>
      </c>
      <c r="B2468" t="s">
        <v>466</v>
      </c>
      <c r="C2468" t="s">
        <v>3410</v>
      </c>
      <c r="D2468" t="s">
        <v>3446</v>
      </c>
      <c r="E2468" t="s">
        <v>39</v>
      </c>
      <c r="F2468" t="s">
        <v>140</v>
      </c>
      <c r="G2468" t="s">
        <v>302</v>
      </c>
      <c r="I2468">
        <v>3</v>
      </c>
      <c r="J2468">
        <v>4.4671295973675846</v>
      </c>
      <c r="K2468">
        <v>1.06E-2</v>
      </c>
      <c r="M2468">
        <v>7.4777295973675848</v>
      </c>
      <c r="N2468">
        <v>435.63640787743958</v>
      </c>
      <c r="O2468">
        <v>293.29240547758178</v>
      </c>
      <c r="P2468">
        <v>44.026333184789081</v>
      </c>
      <c r="R2468">
        <v>772.95514653981058</v>
      </c>
      <c r="S2468">
        <v>16492717.28688442</v>
      </c>
      <c r="T2468">
        <v>8107037.7073624041</v>
      </c>
      <c r="U2468">
        <v>11968477.0053476</v>
      </c>
      <c r="V2468">
        <v>36568231.99959442</v>
      </c>
      <c r="X2468">
        <v>0.98472666751807125</v>
      </c>
      <c r="Y2468">
        <v>0.7219326065334094</v>
      </c>
      <c r="Z2468">
        <v>0.12651245168042841</v>
      </c>
      <c r="AB2468">
        <v>6.2864000000000003E-2</v>
      </c>
      <c r="AC2468">
        <v>5.4999999999999997E-3</v>
      </c>
      <c r="AD2468">
        <v>2.0358216704875098</v>
      </c>
      <c r="AE2468">
        <v>1.1852201411827621</v>
      </c>
      <c r="AF2468">
        <v>10.767135409037859</v>
      </c>
      <c r="AG2468">
        <v>1</v>
      </c>
      <c r="AH2468" t="s">
        <v>943</v>
      </c>
    </row>
    <row r="2469" spans="1:34">
      <c r="A2469" t="s">
        <v>422</v>
      </c>
      <c r="B2469" t="s">
        <v>466</v>
      </c>
      <c r="C2469" t="s">
        <v>3379</v>
      </c>
      <c r="D2469" t="s">
        <v>3447</v>
      </c>
      <c r="E2469" t="s">
        <v>53</v>
      </c>
      <c r="F2469" t="s">
        <v>140</v>
      </c>
      <c r="G2469" t="s">
        <v>302</v>
      </c>
      <c r="I2469">
        <v>5</v>
      </c>
      <c r="J2469">
        <v>2.4674800349306478</v>
      </c>
      <c r="K2469">
        <v>1.06E-2</v>
      </c>
      <c r="M2469">
        <v>7.478080034930648</v>
      </c>
      <c r="N2469">
        <v>469.78094257606949</v>
      </c>
      <c r="O2469">
        <v>162.00406528146831</v>
      </c>
      <c r="P2469">
        <v>44.026333184789081</v>
      </c>
      <c r="R2469">
        <v>675.81134104232683</v>
      </c>
      <c r="S2469">
        <v>39354480.720034942</v>
      </c>
      <c r="T2469">
        <v>4478032.9850145178</v>
      </c>
      <c r="U2469">
        <v>11968477.0053476</v>
      </c>
      <c r="V2469">
        <v>55800990.710397057</v>
      </c>
      <c r="X2469">
        <v>1.1291456995941</v>
      </c>
      <c r="Y2469">
        <v>0.39876933372077611</v>
      </c>
      <c r="Z2469">
        <v>0.12651245168042841</v>
      </c>
      <c r="AB2469">
        <v>6.2864000000000003E-2</v>
      </c>
      <c r="AC2469">
        <v>5.4999999999999997E-3</v>
      </c>
      <c r="AD2469">
        <v>2.035917077572742</v>
      </c>
      <c r="AE2469">
        <v>1.1852756855365081</v>
      </c>
      <c r="AF2469">
        <v>10.7676367980399</v>
      </c>
      <c r="AG2469">
        <v>1</v>
      </c>
      <c r="AH2469" t="s">
        <v>1086</v>
      </c>
    </row>
    <row r="2470" spans="1:34">
      <c r="A2470" t="s">
        <v>208</v>
      </c>
      <c r="B2470" t="s">
        <v>214</v>
      </c>
      <c r="C2470" t="s">
        <v>3440</v>
      </c>
      <c r="D2470" t="s">
        <v>3448</v>
      </c>
      <c r="E2470" t="s">
        <v>72</v>
      </c>
      <c r="F2470" t="s">
        <v>39</v>
      </c>
      <c r="G2470" t="s">
        <v>140</v>
      </c>
      <c r="H2470" t="s">
        <v>239</v>
      </c>
      <c r="I2470">
        <v>1</v>
      </c>
      <c r="J2470">
        <v>2.9392010480827029</v>
      </c>
      <c r="K2470">
        <v>1.5</v>
      </c>
      <c r="L2470">
        <v>2.02</v>
      </c>
      <c r="M2470">
        <v>7.4592010480827016</v>
      </c>
      <c r="N2470">
        <v>65.166666666666671</v>
      </c>
      <c r="O2470">
        <v>496.48004370530327</v>
      </c>
      <c r="P2470">
        <v>100.2005339238125</v>
      </c>
      <c r="Q2470">
        <v>61.974581298003081</v>
      </c>
      <c r="R2470">
        <v>723.82182559378543</v>
      </c>
      <c r="S2470">
        <v>5047000</v>
      </c>
      <c r="T2470">
        <v>18796190.702488892</v>
      </c>
      <c r="U2470">
        <v>2769691.5830310681</v>
      </c>
      <c r="V2470">
        <v>52141567.008715041</v>
      </c>
      <c r="W2470">
        <v>25528684.72319508</v>
      </c>
      <c r="X2470">
        <v>0.1530172413793103</v>
      </c>
      <c r="Y2470">
        <v>1.1222595955861761</v>
      </c>
      <c r="Z2470">
        <v>0.2466413424986775</v>
      </c>
      <c r="AA2470">
        <v>0.17808787729311229</v>
      </c>
      <c r="AB2470">
        <v>9.9680999999999992E-2</v>
      </c>
      <c r="AC2470">
        <v>5.4999999999999997E-3</v>
      </c>
      <c r="AD2470">
        <v>2.0307772486926732</v>
      </c>
      <c r="AE2470">
        <v>1.1822833661211081</v>
      </c>
      <c r="AF2470">
        <v>10.77744266289648</v>
      </c>
      <c r="AG2470">
        <v>1</v>
      </c>
      <c r="AH2470" t="s">
        <v>2418</v>
      </c>
    </row>
    <row r="2471" spans="1:34">
      <c r="A2471" t="s">
        <v>354</v>
      </c>
      <c r="B2471" t="s">
        <v>590</v>
      </c>
      <c r="C2471" t="s">
        <v>2951</v>
      </c>
      <c r="D2471" t="s">
        <v>3449</v>
      </c>
      <c r="E2471" t="s">
        <v>72</v>
      </c>
      <c r="F2471" t="s">
        <v>140</v>
      </c>
      <c r="G2471" t="s">
        <v>40</v>
      </c>
      <c r="H2471" t="s">
        <v>239</v>
      </c>
      <c r="I2471">
        <v>1</v>
      </c>
      <c r="J2471">
        <v>1.5</v>
      </c>
      <c r="K2471">
        <v>2.9376349525498271</v>
      </c>
      <c r="L2471">
        <v>2.02</v>
      </c>
      <c r="M2471">
        <v>7.4576349525498262</v>
      </c>
      <c r="N2471">
        <v>68.92702184179457</v>
      </c>
      <c r="O2471">
        <v>102.28548995737501</v>
      </c>
      <c r="P2471">
        <v>356.9064614182609</v>
      </c>
      <c r="Q2471">
        <v>72.812583333333336</v>
      </c>
      <c r="R2471">
        <v>600.93155655076384</v>
      </c>
      <c r="S2471">
        <v>5338230.3719008267</v>
      </c>
      <c r="T2471">
        <v>2827322.8645324088</v>
      </c>
      <c r="U2471">
        <v>27983886.280014832</v>
      </c>
      <c r="V2471">
        <v>66142534.18311473</v>
      </c>
      <c r="W2471">
        <v>29993094.66666666</v>
      </c>
      <c r="X2471">
        <v>0.1618468962463869</v>
      </c>
      <c r="Y2471">
        <v>0.25177341450499602</v>
      </c>
      <c r="Z2471">
        <v>0.82395121133964366</v>
      </c>
      <c r="AA2471">
        <v>0.209231561302682</v>
      </c>
      <c r="AB2471">
        <v>0.102786</v>
      </c>
      <c r="AC2471">
        <v>5.4999999999999997E-3</v>
      </c>
      <c r="AD2471">
        <v>2.030350877133984</v>
      </c>
      <c r="AE2471">
        <v>1.182035139979148</v>
      </c>
      <c r="AF2471">
        <v>10.77830696966296</v>
      </c>
      <c r="AG2471">
        <v>1</v>
      </c>
      <c r="AH2471" t="s">
        <v>2839</v>
      </c>
    </row>
    <row r="2472" spans="1:34">
      <c r="A2472" t="s">
        <v>99</v>
      </c>
      <c r="B2472" t="s">
        <v>204</v>
      </c>
      <c r="C2472" t="s">
        <v>2948</v>
      </c>
      <c r="D2472" t="s">
        <v>3450</v>
      </c>
      <c r="E2472" t="s">
        <v>53</v>
      </c>
      <c r="F2472" t="s">
        <v>39</v>
      </c>
      <c r="G2472" t="s">
        <v>140</v>
      </c>
      <c r="H2472" t="s">
        <v>239</v>
      </c>
      <c r="I2472">
        <v>1.5</v>
      </c>
      <c r="J2472">
        <v>2.441789668616686</v>
      </c>
      <c r="K2472">
        <v>1.5</v>
      </c>
      <c r="L2472">
        <v>2.02</v>
      </c>
      <c r="M2472">
        <v>7.4617896686166851</v>
      </c>
      <c r="N2472">
        <v>156.2575497597804</v>
      </c>
      <c r="O2472">
        <v>387.65262373196521</v>
      </c>
      <c r="P2472">
        <v>99.464667088437494</v>
      </c>
      <c r="Q2472">
        <v>58.149404109062978</v>
      </c>
      <c r="R2472">
        <v>701.52424468924607</v>
      </c>
      <c r="S2472">
        <v>13090004.66400449</v>
      </c>
      <c r="T2472">
        <v>14676103.771677859</v>
      </c>
      <c r="U2472">
        <v>2749351.1307364772</v>
      </c>
      <c r="V2472">
        <v>54468470.19191806</v>
      </c>
      <c r="W2472">
        <v>23953010.62549923</v>
      </c>
      <c r="X2472">
        <v>0.37557406942236132</v>
      </c>
      <c r="Y2472">
        <v>0.87626256534006253</v>
      </c>
      <c r="Z2472">
        <v>0.2448300229670356</v>
      </c>
      <c r="AA2472">
        <v>0.1670959888191465</v>
      </c>
      <c r="AB2472">
        <v>9.9680999999999992E-2</v>
      </c>
      <c r="AC2472">
        <v>5.4999999999999997E-3</v>
      </c>
      <c r="AD2472">
        <v>2.0314820040212971</v>
      </c>
      <c r="AE2472">
        <v>1.1826936624757449</v>
      </c>
      <c r="AF2472">
        <v>10.78114633511373</v>
      </c>
      <c r="AG2472">
        <v>1</v>
      </c>
      <c r="AH2472" t="s">
        <v>2164</v>
      </c>
    </row>
    <row r="2473" spans="1:34">
      <c r="A2473" t="s">
        <v>35</v>
      </c>
      <c r="B2473" t="s">
        <v>290</v>
      </c>
      <c r="C2473" t="s">
        <v>1478</v>
      </c>
      <c r="D2473" t="s">
        <v>3451</v>
      </c>
      <c r="E2473" t="s">
        <v>39</v>
      </c>
      <c r="F2473" t="s">
        <v>239</v>
      </c>
      <c r="I2473">
        <v>3</v>
      </c>
      <c r="J2473">
        <v>3.0325693939400011</v>
      </c>
      <c r="M2473">
        <v>6.0325693939400011</v>
      </c>
      <c r="N2473">
        <v>535.39819927329722</v>
      </c>
      <c r="O2473">
        <v>109.7129436216527</v>
      </c>
      <c r="R2473">
        <v>645.11114289494992</v>
      </c>
      <c r="S2473">
        <v>20269589.448560841</v>
      </c>
      <c r="T2473">
        <v>45193159.664978594</v>
      </c>
      <c r="V2473">
        <v>65462749.113539428</v>
      </c>
      <c r="X2473">
        <v>1.2102314568572441</v>
      </c>
      <c r="Y2473">
        <v>0.31526707937256521</v>
      </c>
      <c r="AB2473">
        <v>5.5189000000000002E-2</v>
      </c>
      <c r="AC2473">
        <v>5.4999999999999997E-3</v>
      </c>
      <c r="AD2473">
        <v>1.642374913533404</v>
      </c>
      <c r="AE2473">
        <v>3.046447543939701</v>
      </c>
      <c r="AF2473">
        <v>10.782080851413109</v>
      </c>
      <c r="AG2473">
        <v>1</v>
      </c>
      <c r="AH2473" t="s">
        <v>1480</v>
      </c>
    </row>
    <row r="2474" spans="1:34">
      <c r="A2474" t="s">
        <v>99</v>
      </c>
      <c r="B2474" t="s">
        <v>204</v>
      </c>
      <c r="C2474" t="s">
        <v>2945</v>
      </c>
      <c r="D2474" t="s">
        <v>3452</v>
      </c>
      <c r="E2474" t="s">
        <v>72</v>
      </c>
      <c r="F2474" t="s">
        <v>140</v>
      </c>
      <c r="G2474" t="s">
        <v>41</v>
      </c>
      <c r="H2474" t="s">
        <v>239</v>
      </c>
      <c r="I2474">
        <v>1</v>
      </c>
      <c r="J2474">
        <v>4.4356087123337584</v>
      </c>
      <c r="K2474">
        <v>8.4000000000000012E-3</v>
      </c>
      <c r="L2474">
        <v>2.02</v>
      </c>
      <c r="M2474">
        <v>7.464008712333758</v>
      </c>
      <c r="N2474">
        <v>60.170646557743339</v>
      </c>
      <c r="O2474">
        <v>294.12422927123339</v>
      </c>
      <c r="P2474">
        <v>188.4060756714876</v>
      </c>
      <c r="Q2474">
        <v>58.149404109062978</v>
      </c>
      <c r="R2474">
        <v>600.85035560952736</v>
      </c>
      <c r="S2474">
        <v>4660070.3812316712</v>
      </c>
      <c r="T2474">
        <v>8130030.5525062587</v>
      </c>
      <c r="U2474">
        <v>29000045.454545461</v>
      </c>
      <c r="V2474">
        <v>65743157.01378262</v>
      </c>
      <c r="W2474">
        <v>23953010.62549923</v>
      </c>
      <c r="X2474">
        <v>0.14128613322161709</v>
      </c>
      <c r="Y2474">
        <v>0.72398012194230488</v>
      </c>
      <c r="Z2474">
        <v>0.54139676917094137</v>
      </c>
      <c r="AA2474">
        <v>0.1670959888191465</v>
      </c>
      <c r="AB2474">
        <v>9.7769000000000009E-2</v>
      </c>
      <c r="AC2474">
        <v>5.4999999999999997E-3</v>
      </c>
      <c r="AD2474">
        <v>2.0320861415777771</v>
      </c>
      <c r="AE2474">
        <v>1.1830453809049011</v>
      </c>
      <c r="AF2474">
        <v>10.78240923481644</v>
      </c>
      <c r="AG2474">
        <v>1</v>
      </c>
      <c r="AH2474" t="s">
        <v>1988</v>
      </c>
    </row>
    <row r="2475" spans="1:34">
      <c r="A2475" t="s">
        <v>354</v>
      </c>
      <c r="B2475" t="s">
        <v>597</v>
      </c>
      <c r="C2475" t="s">
        <v>2951</v>
      </c>
      <c r="D2475" t="s">
        <v>3453</v>
      </c>
      <c r="E2475" t="s">
        <v>72</v>
      </c>
      <c r="F2475" t="s">
        <v>140</v>
      </c>
      <c r="G2475" t="s">
        <v>40</v>
      </c>
      <c r="H2475" t="s">
        <v>239</v>
      </c>
      <c r="I2475">
        <v>1</v>
      </c>
      <c r="J2475">
        <v>1.5</v>
      </c>
      <c r="K2475">
        <v>2.940695102102016</v>
      </c>
      <c r="L2475">
        <v>2.02</v>
      </c>
      <c r="M2475">
        <v>7.4606951021020169</v>
      </c>
      <c r="N2475">
        <v>68.92702184179457</v>
      </c>
      <c r="O2475">
        <v>102.28548995737501</v>
      </c>
      <c r="P2475">
        <v>357.27825272852391</v>
      </c>
      <c r="Q2475">
        <v>72.812583333333336</v>
      </c>
      <c r="R2475">
        <v>601.30334786102685</v>
      </c>
      <c r="S2475">
        <v>5338230.3719008267</v>
      </c>
      <c r="T2475">
        <v>2827322.8645324088</v>
      </c>
      <c r="U2475">
        <v>28013037.2393585</v>
      </c>
      <c r="V2475">
        <v>66171685.142458387</v>
      </c>
      <c r="W2475">
        <v>29993094.66666666</v>
      </c>
      <c r="X2475">
        <v>0.1618468962463869</v>
      </c>
      <c r="Y2475">
        <v>0.25177341450499602</v>
      </c>
      <c r="Z2475">
        <v>0.8248095255860135</v>
      </c>
      <c r="AA2475">
        <v>0.209231561302682</v>
      </c>
      <c r="AB2475">
        <v>0.102786</v>
      </c>
      <c r="AC2475">
        <v>5.4999999999999997E-3</v>
      </c>
      <c r="AD2475">
        <v>2.0311840068549989</v>
      </c>
      <c r="AE2475">
        <v>1.1825201736831701</v>
      </c>
      <c r="AF2475">
        <v>10.782685282640189</v>
      </c>
      <c r="AG2475">
        <v>1</v>
      </c>
      <c r="AH2475" t="s">
        <v>2839</v>
      </c>
    </row>
    <row r="2476" spans="1:34">
      <c r="A2476" t="s">
        <v>99</v>
      </c>
      <c r="B2476" t="s">
        <v>204</v>
      </c>
      <c r="C2476" t="s">
        <v>2955</v>
      </c>
      <c r="D2476" t="s">
        <v>3454</v>
      </c>
      <c r="E2476" t="s">
        <v>72</v>
      </c>
      <c r="F2476" t="s">
        <v>40</v>
      </c>
      <c r="I2476">
        <v>2.5086251683026508</v>
      </c>
      <c r="J2476">
        <v>5</v>
      </c>
      <c r="M2476">
        <v>7.5086251683026504</v>
      </c>
      <c r="N2476">
        <v>150.94559834779821</v>
      </c>
      <c r="O2476">
        <v>537.37947658402197</v>
      </c>
      <c r="R2476">
        <v>688.32507493182015</v>
      </c>
      <c r="S2476">
        <v>11690369.8444195</v>
      </c>
      <c r="T2476">
        <v>42134194.214876033</v>
      </c>
      <c r="V2476">
        <v>53824564.059295543</v>
      </c>
      <c r="X2476">
        <v>0.35443394973190989</v>
      </c>
      <c r="Y2476">
        <v>1.240589674171179</v>
      </c>
      <c r="AB2476">
        <v>5.1397000000000012E-2</v>
      </c>
      <c r="AC2476">
        <v>5.4999999999999997E-3</v>
      </c>
      <c r="AD2476">
        <v>2.0442330301138112</v>
      </c>
      <c r="AE2476">
        <v>1.19011708917597</v>
      </c>
      <c r="AF2476">
        <v>10.79987228759243</v>
      </c>
      <c r="AG2476">
        <v>1</v>
      </c>
      <c r="AH2476" t="s">
        <v>1326</v>
      </c>
    </row>
    <row r="2477" spans="1:34">
      <c r="A2477" t="s">
        <v>129</v>
      </c>
      <c r="B2477" t="s">
        <v>1031</v>
      </c>
      <c r="C2477" t="s">
        <v>1157</v>
      </c>
      <c r="D2477" t="s">
        <v>3455</v>
      </c>
      <c r="E2477" t="s">
        <v>53</v>
      </c>
      <c r="F2477" t="s">
        <v>39</v>
      </c>
      <c r="G2477" t="s">
        <v>41</v>
      </c>
      <c r="H2477" t="s">
        <v>239</v>
      </c>
      <c r="I2477">
        <v>1.5</v>
      </c>
      <c r="J2477">
        <v>1.5097327398321101</v>
      </c>
      <c r="K2477">
        <v>5.4518273825137388E-3</v>
      </c>
      <c r="L2477">
        <v>2.02</v>
      </c>
      <c r="M2477">
        <v>5.0351845672146247</v>
      </c>
      <c r="N2477">
        <v>170.5061351547389</v>
      </c>
      <c r="O2477">
        <v>258.15316141780949</v>
      </c>
      <c r="P2477">
        <v>124.09587535956631</v>
      </c>
      <c r="Q2477">
        <v>65.162228955453159</v>
      </c>
      <c r="R2477">
        <v>617.91740088756796</v>
      </c>
      <c r="S2477">
        <v>14283636.904892741</v>
      </c>
      <c r="T2477">
        <v>9773395.9581661094</v>
      </c>
      <c r="U2477">
        <v>19101220.665643591</v>
      </c>
      <c r="V2477">
        <v>69999999.99997741</v>
      </c>
      <c r="W2477">
        <v>26841746.471274961</v>
      </c>
      <c r="X2477">
        <v>0.4098213695273703</v>
      </c>
      <c r="Y2477">
        <v>0.58353778002809387</v>
      </c>
      <c r="Z2477">
        <v>0.35659734298725942</v>
      </c>
      <c r="AA2477">
        <v>0.18724778435475051</v>
      </c>
      <c r="AB2477">
        <v>0.10156900000000001</v>
      </c>
      <c r="AC2477">
        <v>5.4999999999999997E-3</v>
      </c>
      <c r="AD2477">
        <v>1.370835588979898</v>
      </c>
      <c r="AE2477">
        <v>4.287459658983253</v>
      </c>
      <c r="AF2477">
        <v>10.80054881517778</v>
      </c>
      <c r="AG2477">
        <v>1</v>
      </c>
      <c r="AH2477" t="s">
        <v>656</v>
      </c>
    </row>
    <row r="2478" spans="1:34">
      <c r="A2478" t="s">
        <v>459</v>
      </c>
      <c r="B2478" t="s">
        <v>767</v>
      </c>
      <c r="C2478" t="s">
        <v>2619</v>
      </c>
      <c r="D2478" t="s">
        <v>3456</v>
      </c>
      <c r="E2478" t="s">
        <v>53</v>
      </c>
      <c r="F2478" t="s">
        <v>72</v>
      </c>
      <c r="G2478" t="s">
        <v>239</v>
      </c>
      <c r="H2478" t="s">
        <v>302</v>
      </c>
      <c r="I2478">
        <v>3.4630448566434788</v>
      </c>
      <c r="J2478">
        <v>2.002950631424858</v>
      </c>
      <c r="K2478">
        <v>2.02</v>
      </c>
      <c r="L2478">
        <v>1.6000000000000059E-3</v>
      </c>
      <c r="M2478">
        <v>7.4875954880683366</v>
      </c>
      <c r="N2478">
        <v>387.28384980129567</v>
      </c>
      <c r="O2478">
        <v>130.5256161478533</v>
      </c>
      <c r="P2478">
        <v>61.974581298003081</v>
      </c>
      <c r="Q2478">
        <v>7.0586749851455988</v>
      </c>
      <c r="R2478">
        <v>586.84272223229755</v>
      </c>
      <c r="S2478">
        <v>32443535.739464428</v>
      </c>
      <c r="T2478">
        <v>10108891.836801261</v>
      </c>
      <c r="U2478">
        <v>25528684.72319508</v>
      </c>
      <c r="V2478">
        <v>69999999.99999553</v>
      </c>
      <c r="W2478">
        <v>1918887.7005347661</v>
      </c>
      <c r="X2478">
        <v>0.93085915986166312</v>
      </c>
      <c r="Y2478">
        <v>0.30648598023957963</v>
      </c>
      <c r="Z2478">
        <v>0.17808787729311229</v>
      </c>
      <c r="AA2478">
        <v>2.0283548807889649E-2</v>
      </c>
      <c r="AB2478">
        <v>9.7707000000000002E-2</v>
      </c>
      <c r="AC2478">
        <v>5.4999999999999997E-3</v>
      </c>
      <c r="AD2478">
        <v>2.038507672144259</v>
      </c>
      <c r="AE2478">
        <v>1.186783884858831</v>
      </c>
      <c r="AF2478">
        <v>10.816094045071431</v>
      </c>
      <c r="AG2478">
        <v>1</v>
      </c>
      <c r="AH2478" t="s">
        <v>2621</v>
      </c>
    </row>
    <row r="2479" spans="1:34">
      <c r="A2479" t="s">
        <v>422</v>
      </c>
      <c r="B2479" t="s">
        <v>527</v>
      </c>
      <c r="C2479" t="s">
        <v>3329</v>
      </c>
      <c r="D2479" t="s">
        <v>3457</v>
      </c>
      <c r="E2479" t="s">
        <v>53</v>
      </c>
      <c r="F2479" t="s">
        <v>39</v>
      </c>
      <c r="G2479" t="s">
        <v>239</v>
      </c>
      <c r="I2479">
        <v>2.4850608982772719</v>
      </c>
      <c r="J2479">
        <v>3</v>
      </c>
      <c r="K2479">
        <v>2.02</v>
      </c>
      <c r="M2479">
        <v>7.5050608982772724</v>
      </c>
      <c r="N2479">
        <v>233.48685023032621</v>
      </c>
      <c r="O2479">
        <v>435.63640787743952</v>
      </c>
      <c r="P2479">
        <v>53.049167857142862</v>
      </c>
      <c r="R2479">
        <v>722.17242596490848</v>
      </c>
      <c r="S2479">
        <v>19559656.24187313</v>
      </c>
      <c r="T2479">
        <v>16492717.28688442</v>
      </c>
      <c r="U2479">
        <v>21852111.828571431</v>
      </c>
      <c r="V2479">
        <v>57904485.357328974</v>
      </c>
      <c r="X2479">
        <v>0.5611991653038465</v>
      </c>
      <c r="Y2479">
        <v>0.98472666751807103</v>
      </c>
      <c r="Z2479">
        <v>0.15244013752052549</v>
      </c>
      <c r="AB2479">
        <v>7.9335000000000003E-2</v>
      </c>
      <c r="AC2479">
        <v>5.4999999999999997E-3</v>
      </c>
      <c r="AD2479">
        <v>2.0432626529341258</v>
      </c>
      <c r="AE2479">
        <v>1.189552152376947</v>
      </c>
      <c r="AF2479">
        <v>10.822710703588349</v>
      </c>
      <c r="AG2479">
        <v>1</v>
      </c>
      <c r="AH2479" t="s">
        <v>1282</v>
      </c>
    </row>
    <row r="2480" spans="1:34">
      <c r="A2480" t="s">
        <v>35</v>
      </c>
      <c r="B2480" t="s">
        <v>290</v>
      </c>
      <c r="C2480" t="s">
        <v>1527</v>
      </c>
      <c r="D2480" t="s">
        <v>3458</v>
      </c>
      <c r="E2480" t="s">
        <v>72</v>
      </c>
      <c r="F2480" t="s">
        <v>39</v>
      </c>
      <c r="G2480" t="s">
        <v>239</v>
      </c>
      <c r="I2480">
        <v>1</v>
      </c>
      <c r="J2480">
        <v>3</v>
      </c>
      <c r="K2480">
        <v>2.0426914108149998</v>
      </c>
      <c r="M2480">
        <v>6.0426914108149994</v>
      </c>
      <c r="N2480">
        <v>70.254206021251477</v>
      </c>
      <c r="O2480">
        <v>535.39819927329722</v>
      </c>
      <c r="P2480">
        <v>73.900926402218474</v>
      </c>
      <c r="R2480">
        <v>679.55333169676715</v>
      </c>
      <c r="S2480">
        <v>5441017.5619834717</v>
      </c>
      <c r="T2480">
        <v>20269589.448560841</v>
      </c>
      <c r="U2480">
        <v>30441406.966553692</v>
      </c>
      <c r="V2480">
        <v>56152013.977098003</v>
      </c>
      <c r="X2480">
        <v>0.16496324502300211</v>
      </c>
      <c r="Y2480">
        <v>1.2102314568572441</v>
      </c>
      <c r="Z2480">
        <v>0.2123589839144209</v>
      </c>
      <c r="AB2480">
        <v>7.9335000000000003E-2</v>
      </c>
      <c r="AC2480">
        <v>5.4999999999999997E-3</v>
      </c>
      <c r="AD2480">
        <v>1.6451306458763351</v>
      </c>
      <c r="AE2480">
        <v>3.051559162461575</v>
      </c>
      <c r="AF2480">
        <v>10.824216219152911</v>
      </c>
      <c r="AG2480">
        <v>1</v>
      </c>
      <c r="AH2480" t="s">
        <v>1529</v>
      </c>
    </row>
    <row r="2481" spans="1:34">
      <c r="A2481" t="s">
        <v>35</v>
      </c>
      <c r="B2481" t="s">
        <v>290</v>
      </c>
      <c r="C2481" t="s">
        <v>1546</v>
      </c>
      <c r="D2481" t="s">
        <v>3459</v>
      </c>
      <c r="E2481" t="s">
        <v>72</v>
      </c>
      <c r="F2481" t="s">
        <v>39</v>
      </c>
      <c r="G2481" t="s">
        <v>140</v>
      </c>
      <c r="H2481" t="s">
        <v>40</v>
      </c>
      <c r="I2481">
        <v>1</v>
      </c>
      <c r="J2481">
        <v>2.5356274453405101</v>
      </c>
      <c r="K2481">
        <v>1.5</v>
      </c>
      <c r="L2481">
        <v>1</v>
      </c>
      <c r="M2481">
        <v>6.0356274453405101</v>
      </c>
      <c r="N2481">
        <v>70.254206021251477</v>
      </c>
      <c r="O2481">
        <v>452.5234560877534</v>
      </c>
      <c r="P2481">
        <v>103.02135679275</v>
      </c>
      <c r="Q2481">
        <v>125.1515151515151</v>
      </c>
      <c r="R2481">
        <v>750.95053405326996</v>
      </c>
      <c r="S2481">
        <v>5441017.5619834717</v>
      </c>
      <c r="T2481">
        <v>17132042.437185101</v>
      </c>
      <c r="U2481">
        <v>2847663.3168270001</v>
      </c>
      <c r="V2481">
        <v>35233450.58872284</v>
      </c>
      <c r="W2481">
        <v>9812727.2727272715</v>
      </c>
      <c r="X2481">
        <v>0.16496324502300211</v>
      </c>
      <c r="Y2481">
        <v>1.022898699073886</v>
      </c>
      <c r="Z2481">
        <v>0.25358473403663789</v>
      </c>
      <c r="AA2481">
        <v>0.28892371995820271</v>
      </c>
      <c r="AB2481">
        <v>9.5889000000000002E-2</v>
      </c>
      <c r="AC2481">
        <v>5.4999999999999997E-3</v>
      </c>
      <c r="AD2481">
        <v>1.643207472029877</v>
      </c>
      <c r="AE2481">
        <v>3.0479918598969582</v>
      </c>
      <c r="AF2481">
        <v>10.828215777267349</v>
      </c>
      <c r="AG2481">
        <v>1</v>
      </c>
      <c r="AH2481" t="s">
        <v>1548</v>
      </c>
    </row>
    <row r="2482" spans="1:34">
      <c r="A2482" t="s">
        <v>788</v>
      </c>
      <c r="B2482" t="s">
        <v>789</v>
      </c>
      <c r="C2482" t="s">
        <v>3460</v>
      </c>
      <c r="D2482" t="s">
        <v>3461</v>
      </c>
      <c r="E2482" t="s">
        <v>53</v>
      </c>
      <c r="F2482" t="s">
        <v>39</v>
      </c>
      <c r="G2482" t="s">
        <v>41</v>
      </c>
      <c r="H2482" t="s">
        <v>239</v>
      </c>
      <c r="I2482">
        <v>1.5</v>
      </c>
      <c r="J2482">
        <v>1.524091315265389</v>
      </c>
      <c r="K2482">
        <v>4.218322796088322E-3</v>
      </c>
      <c r="L2482">
        <v>2.02</v>
      </c>
      <c r="M2482">
        <v>5.048309638061478</v>
      </c>
      <c r="N2482">
        <v>177.12085952611221</v>
      </c>
      <c r="O2482">
        <v>268.20184523658179</v>
      </c>
      <c r="P2482">
        <v>97.550742233774372</v>
      </c>
      <c r="Q2482">
        <v>72.81258333333335</v>
      </c>
      <c r="R2482">
        <v>615.68603032980172</v>
      </c>
      <c r="S2482">
        <v>14837765.476635311</v>
      </c>
      <c r="T2482">
        <v>10153828.12207957</v>
      </c>
      <c r="U2482">
        <v>15015311.734621661</v>
      </c>
      <c r="V2482">
        <v>70000000.000003204</v>
      </c>
      <c r="W2482">
        <v>29993094.666666672</v>
      </c>
      <c r="X2482">
        <v>0.42572024259995572</v>
      </c>
      <c r="Y2482">
        <v>0.60625215089074747</v>
      </c>
      <c r="Z2482">
        <v>0.28031822480969648</v>
      </c>
      <c r="AA2482">
        <v>0.209231561302682</v>
      </c>
      <c r="AB2482">
        <v>0.10156900000000001</v>
      </c>
      <c r="AC2482">
        <v>5.4999999999999997E-3</v>
      </c>
      <c r="AD2482">
        <v>1.3744089066973659</v>
      </c>
      <c r="AE2482">
        <v>4.2986356568093491</v>
      </c>
      <c r="AF2482">
        <v>10.82842320156819</v>
      </c>
      <c r="AG2482">
        <v>1</v>
      </c>
      <c r="AH2482" t="s">
        <v>656</v>
      </c>
    </row>
    <row r="2483" spans="1:34">
      <c r="A2483" t="s">
        <v>99</v>
      </c>
      <c r="B2483" t="s">
        <v>204</v>
      </c>
      <c r="C2483" t="s">
        <v>2973</v>
      </c>
      <c r="D2483" t="s">
        <v>3462</v>
      </c>
      <c r="E2483" t="s">
        <v>72</v>
      </c>
      <c r="F2483" t="s">
        <v>140</v>
      </c>
      <c r="G2483" t="s">
        <v>41</v>
      </c>
      <c r="I2483">
        <v>2.5104351412009449</v>
      </c>
      <c r="J2483">
        <v>5</v>
      </c>
      <c r="K2483">
        <v>8.3999999999999995E-3</v>
      </c>
      <c r="M2483">
        <v>7.5188351412009453</v>
      </c>
      <c r="N2483">
        <v>151.0545055873406</v>
      </c>
      <c r="O2483">
        <v>331.54889029479159</v>
      </c>
      <c r="P2483">
        <v>188.4060756714876</v>
      </c>
      <c r="R2483">
        <v>671.00947155361973</v>
      </c>
      <c r="S2483">
        <v>11698804.445513669</v>
      </c>
      <c r="T2483">
        <v>9164503.769121591</v>
      </c>
      <c r="U2483">
        <v>29000045.454545449</v>
      </c>
      <c r="V2483">
        <v>49863353.669180721</v>
      </c>
      <c r="X2483">
        <v>0.35468967380394589</v>
      </c>
      <c r="Y2483">
        <v>0.8161000765567854</v>
      </c>
      <c r="Z2483">
        <v>0.54139676917094126</v>
      </c>
      <c r="AB2483">
        <v>6.6725999999999994E-2</v>
      </c>
      <c r="AC2483">
        <v>5.4999999999999997E-3</v>
      </c>
      <c r="AD2483">
        <v>2.04701270859921</v>
      </c>
      <c r="AE2483">
        <v>1.1917353698803499</v>
      </c>
      <c r="AF2483">
        <v>10.829809219680509</v>
      </c>
      <c r="AG2483">
        <v>1</v>
      </c>
      <c r="AH2483" t="s">
        <v>1651</v>
      </c>
    </row>
    <row r="2484" spans="1:34">
      <c r="A2484" t="s">
        <v>422</v>
      </c>
      <c r="B2484" t="s">
        <v>466</v>
      </c>
      <c r="C2484" t="s">
        <v>3435</v>
      </c>
      <c r="D2484" t="s">
        <v>3463</v>
      </c>
      <c r="E2484" t="s">
        <v>53</v>
      </c>
      <c r="F2484" t="s">
        <v>72</v>
      </c>
      <c r="G2484" t="s">
        <v>39</v>
      </c>
      <c r="H2484" t="s">
        <v>140</v>
      </c>
      <c r="I2484">
        <v>2.0040155695229931</v>
      </c>
      <c r="J2484">
        <v>1</v>
      </c>
      <c r="K2484">
        <v>3</v>
      </c>
      <c r="L2484">
        <v>1.5</v>
      </c>
      <c r="M2484">
        <v>7.5040155695229931</v>
      </c>
      <c r="N2484">
        <v>188.2896646375261</v>
      </c>
      <c r="O2484">
        <v>53.509286412512218</v>
      </c>
      <c r="P2484">
        <v>435.63640787743952</v>
      </c>
      <c r="Q2484">
        <v>98.483511307937491</v>
      </c>
      <c r="R2484">
        <v>775.9188702354154</v>
      </c>
      <c r="S2484">
        <v>15773398.418688489</v>
      </c>
      <c r="T2484">
        <v>4144164.2228739001</v>
      </c>
      <c r="U2484">
        <v>16492717.28688442</v>
      </c>
      <c r="V2484">
        <v>39132510.456123836</v>
      </c>
      <c r="W2484">
        <v>2722230.5276770229</v>
      </c>
      <c r="X2484">
        <v>0.45256511244930159</v>
      </c>
      <c r="Y2484">
        <v>0.1256446556780261</v>
      </c>
      <c r="Z2484">
        <v>0.98472666751807103</v>
      </c>
      <c r="AA2484">
        <v>0.24241493025817981</v>
      </c>
      <c r="AB2484">
        <v>9.2784000000000005E-2</v>
      </c>
      <c r="AC2484">
        <v>5.4999999999999997E-3</v>
      </c>
      <c r="AD2484">
        <v>2.0429780608125432</v>
      </c>
      <c r="AE2484">
        <v>1.1893864677693939</v>
      </c>
      <c r="AF2484">
        <v>10.83466409810493</v>
      </c>
      <c r="AG2484">
        <v>1</v>
      </c>
      <c r="AH2484" t="s">
        <v>1626</v>
      </c>
    </row>
    <row r="2485" spans="1:34">
      <c r="A2485" t="s">
        <v>99</v>
      </c>
      <c r="B2485" t="s">
        <v>100</v>
      </c>
      <c r="C2485" t="s">
        <v>3464</v>
      </c>
      <c r="D2485" t="s">
        <v>3465</v>
      </c>
      <c r="E2485" t="s">
        <v>72</v>
      </c>
      <c r="F2485" t="s">
        <v>140</v>
      </c>
      <c r="G2485" t="s">
        <v>40</v>
      </c>
      <c r="H2485" t="s">
        <v>239</v>
      </c>
      <c r="I2485">
        <v>1</v>
      </c>
      <c r="J2485">
        <v>1.5</v>
      </c>
      <c r="K2485">
        <v>3.8491040674307202</v>
      </c>
      <c r="L2485">
        <v>2.02</v>
      </c>
      <c r="M2485">
        <v>8.3691040674307207</v>
      </c>
      <c r="N2485">
        <v>60.170646557743339</v>
      </c>
      <c r="O2485">
        <v>99.464667088437494</v>
      </c>
      <c r="P2485">
        <v>413.68590581467009</v>
      </c>
      <c r="Q2485">
        <v>58.149404109062978</v>
      </c>
      <c r="R2485">
        <v>631.47062356991387</v>
      </c>
      <c r="S2485">
        <v>4660070.3812316712</v>
      </c>
      <c r="T2485">
        <v>2749351.1307364772</v>
      </c>
      <c r="U2485">
        <v>32435779.666079052</v>
      </c>
      <c r="V2485">
        <v>63798211.803546429</v>
      </c>
      <c r="W2485">
        <v>23953010.62549923</v>
      </c>
      <c r="X2485">
        <v>0.14128613322161709</v>
      </c>
      <c r="Y2485">
        <v>0.2448300229670356</v>
      </c>
      <c r="Z2485">
        <v>0.95503175217296721</v>
      </c>
      <c r="AA2485">
        <v>0.1670959888191465</v>
      </c>
      <c r="AB2485">
        <v>0.102786</v>
      </c>
      <c r="AC2485">
        <v>5.4999999999999997E-3</v>
      </c>
      <c r="AD2485">
        <v>2.278499536682709</v>
      </c>
      <c r="AE2485">
        <v>8.3691040674307202E-2</v>
      </c>
      <c r="AF2485">
        <v>10.839580644787739</v>
      </c>
      <c r="AG2485">
        <v>1</v>
      </c>
      <c r="AH2485" t="s">
        <v>2839</v>
      </c>
    </row>
    <row r="2486" spans="1:34">
      <c r="A2486" t="s">
        <v>208</v>
      </c>
      <c r="B2486" t="s">
        <v>214</v>
      </c>
      <c r="C2486" t="s">
        <v>3444</v>
      </c>
      <c r="D2486" t="s">
        <v>3466</v>
      </c>
      <c r="E2486" t="s">
        <v>53</v>
      </c>
      <c r="F2486" t="s">
        <v>140</v>
      </c>
      <c r="G2486" t="s">
        <v>239</v>
      </c>
      <c r="H2486" t="s">
        <v>302</v>
      </c>
      <c r="I2486">
        <v>3.9852890516520452</v>
      </c>
      <c r="J2486">
        <v>1.5</v>
      </c>
      <c r="K2486">
        <v>2.02</v>
      </c>
      <c r="L2486">
        <v>3.6399780661672439E-3</v>
      </c>
      <c r="M2486">
        <v>7.5089290297182112</v>
      </c>
      <c r="N2486">
        <v>445.68815894308699</v>
      </c>
      <c r="O2486">
        <v>100.2005339238125</v>
      </c>
      <c r="P2486">
        <v>61.974581298003081</v>
      </c>
      <c r="Q2486">
        <v>16.058388826333299</v>
      </c>
      <c r="R2486">
        <v>623.92166299123585</v>
      </c>
      <c r="S2486">
        <v>37336180.480402179</v>
      </c>
      <c r="T2486">
        <v>2769691.5830310681</v>
      </c>
      <c r="U2486">
        <v>25528684.72319508</v>
      </c>
      <c r="V2486">
        <v>69999999.999993712</v>
      </c>
      <c r="W2486">
        <v>4365443.21336539</v>
      </c>
      <c r="X2486">
        <v>1.071237298965378</v>
      </c>
      <c r="Y2486">
        <v>0.2466413424986775</v>
      </c>
      <c r="Z2486">
        <v>0.17808787729311229</v>
      </c>
      <c r="AA2486">
        <v>4.6144795477969257E-2</v>
      </c>
      <c r="AB2486">
        <v>9.3907000000000004E-2</v>
      </c>
      <c r="AC2486">
        <v>5.4999999999999997E-3</v>
      </c>
      <c r="AD2486">
        <v>2.0443157567819208</v>
      </c>
      <c r="AE2486">
        <v>1.190165251210336</v>
      </c>
      <c r="AF2486">
        <v>10.84281703771047</v>
      </c>
      <c r="AG2486">
        <v>1</v>
      </c>
      <c r="AH2486" t="s">
        <v>2265</v>
      </c>
    </row>
    <row r="2487" spans="1:34">
      <c r="A2487" t="s">
        <v>125</v>
      </c>
      <c r="B2487" t="s">
        <v>126</v>
      </c>
      <c r="C2487" t="s">
        <v>3467</v>
      </c>
      <c r="D2487" t="s">
        <v>3468</v>
      </c>
      <c r="E2487" t="s">
        <v>72</v>
      </c>
      <c r="F2487" t="s">
        <v>140</v>
      </c>
      <c r="G2487" t="s">
        <v>40</v>
      </c>
      <c r="H2487" t="s">
        <v>239</v>
      </c>
      <c r="I2487">
        <v>1</v>
      </c>
      <c r="J2487">
        <v>1.5</v>
      </c>
      <c r="K2487">
        <v>3.8637157841112488</v>
      </c>
      <c r="L2487">
        <v>2.02</v>
      </c>
      <c r="M2487">
        <v>8.3837157841112493</v>
      </c>
      <c r="N2487">
        <v>60.170646557743339</v>
      </c>
      <c r="O2487">
        <v>99.464667088437494</v>
      </c>
      <c r="P2487">
        <v>415.25631314702542</v>
      </c>
      <c r="Q2487">
        <v>58.149404109062978</v>
      </c>
      <c r="R2487">
        <v>633.0410309022692</v>
      </c>
      <c r="S2487">
        <v>4660070.3812316712</v>
      </c>
      <c r="T2487">
        <v>2749351.1307364772</v>
      </c>
      <c r="U2487">
        <v>32558910.247765079</v>
      </c>
      <c r="V2487">
        <v>63921342.385232463</v>
      </c>
      <c r="W2487">
        <v>23953010.62549923</v>
      </c>
      <c r="X2487">
        <v>0.14128613322161709</v>
      </c>
      <c r="Y2487">
        <v>0.2448300229670356</v>
      </c>
      <c r="Z2487">
        <v>0.95865718114012288</v>
      </c>
      <c r="AA2487">
        <v>0.1670959888191465</v>
      </c>
      <c r="AB2487">
        <v>0.102786</v>
      </c>
      <c r="AC2487">
        <v>5.4999999999999997E-3</v>
      </c>
      <c r="AD2487">
        <v>2.2824775956742669</v>
      </c>
      <c r="AE2487">
        <v>8.3837157841112495E-2</v>
      </c>
      <c r="AF2487">
        <v>10.85831653762663</v>
      </c>
      <c r="AG2487">
        <v>1</v>
      </c>
      <c r="AH2487" t="s">
        <v>2839</v>
      </c>
    </row>
    <row r="2488" spans="1:34">
      <c r="A2488" t="s">
        <v>422</v>
      </c>
      <c r="B2488" t="s">
        <v>1398</v>
      </c>
      <c r="C2488" t="s">
        <v>1969</v>
      </c>
      <c r="D2488" t="s">
        <v>3469</v>
      </c>
      <c r="E2488" t="s">
        <v>53</v>
      </c>
      <c r="F2488" t="s">
        <v>39</v>
      </c>
      <c r="G2488" t="s">
        <v>302</v>
      </c>
      <c r="I2488">
        <v>2.5922665786981418</v>
      </c>
      <c r="J2488">
        <v>3</v>
      </c>
      <c r="K2488">
        <v>1.059999999999999E-2</v>
      </c>
      <c r="M2488">
        <v>5.6028665786981424</v>
      </c>
      <c r="N2488">
        <v>243.5594873498512</v>
      </c>
      <c r="O2488">
        <v>435.63640787743952</v>
      </c>
      <c r="P2488">
        <v>44.026333184789053</v>
      </c>
      <c r="R2488">
        <v>723.22222841207986</v>
      </c>
      <c r="S2488">
        <v>20403461.0185134</v>
      </c>
      <c r="T2488">
        <v>16492717.28688442</v>
      </c>
      <c r="U2488">
        <v>11968477.005347591</v>
      </c>
      <c r="V2488">
        <v>48864655.310745403</v>
      </c>
      <c r="X2488">
        <v>0.58540933190770339</v>
      </c>
      <c r="Y2488">
        <v>0.98472666751807103</v>
      </c>
      <c r="Z2488">
        <v>0.1265124516804283</v>
      </c>
      <c r="AB2488">
        <v>6.6664000000000001E-2</v>
      </c>
      <c r="AC2488">
        <v>5.4999999999999997E-3</v>
      </c>
      <c r="AD2488">
        <v>1.5253877596455681</v>
      </c>
      <c r="AE2488">
        <v>3.661473309179236</v>
      </c>
      <c r="AF2488">
        <v>10.861891647522951</v>
      </c>
      <c r="AG2488">
        <v>1</v>
      </c>
      <c r="AH2488" t="s">
        <v>329</v>
      </c>
    </row>
    <row r="2489" spans="1:34">
      <c r="A2489" t="s">
        <v>422</v>
      </c>
      <c r="B2489" t="s">
        <v>423</v>
      </c>
      <c r="C2489" t="s">
        <v>3470</v>
      </c>
      <c r="D2489" t="s">
        <v>3471</v>
      </c>
      <c r="E2489" t="s">
        <v>53</v>
      </c>
      <c r="F2489" t="s">
        <v>72</v>
      </c>
      <c r="G2489" t="s">
        <v>140</v>
      </c>
      <c r="H2489" t="s">
        <v>302</v>
      </c>
      <c r="I2489">
        <v>5</v>
      </c>
      <c r="J2489">
        <v>0.99999999999999989</v>
      </c>
      <c r="K2489">
        <v>1.517369699608146</v>
      </c>
      <c r="L2489">
        <v>1.060000000000001E-2</v>
      </c>
      <c r="M2489">
        <v>7.5279696996081462</v>
      </c>
      <c r="N2489">
        <v>469.78094257606949</v>
      </c>
      <c r="O2489">
        <v>53.509286412512211</v>
      </c>
      <c r="P2489">
        <v>99.623930646453744</v>
      </c>
      <c r="Q2489">
        <v>44.026333184789117</v>
      </c>
      <c r="R2489">
        <v>666.94049281982461</v>
      </c>
      <c r="S2489">
        <v>39354480.720034942</v>
      </c>
      <c r="T2489">
        <v>4144164.2228739001</v>
      </c>
      <c r="U2489">
        <v>2753753.412030274</v>
      </c>
      <c r="V2489">
        <v>58220875.36028672</v>
      </c>
      <c r="W2489">
        <v>11968477.00534761</v>
      </c>
      <c r="X2489">
        <v>1.1291456995941</v>
      </c>
      <c r="Y2489">
        <v>0.12564465567802599</v>
      </c>
      <c r="Z2489">
        <v>0.24522204660425609</v>
      </c>
      <c r="AA2489">
        <v>0.12651245168042849</v>
      </c>
      <c r="AB2489">
        <v>8.7010000000000004E-2</v>
      </c>
      <c r="AC2489">
        <v>5.4999999999999997E-3</v>
      </c>
      <c r="AD2489">
        <v>2.0494996040817992</v>
      </c>
      <c r="AE2489">
        <v>1.193183197387891</v>
      </c>
      <c r="AF2489">
        <v>10.86316250107784</v>
      </c>
      <c r="AG2489">
        <v>1</v>
      </c>
      <c r="AH2489" t="s">
        <v>1451</v>
      </c>
    </row>
    <row r="2490" spans="1:34">
      <c r="A2490" t="s">
        <v>35</v>
      </c>
      <c r="B2490" t="s">
        <v>290</v>
      </c>
      <c r="C2490" t="s">
        <v>1588</v>
      </c>
      <c r="D2490" t="s">
        <v>3472</v>
      </c>
      <c r="E2490" t="s">
        <v>140</v>
      </c>
      <c r="F2490" t="s">
        <v>40</v>
      </c>
      <c r="I2490">
        <v>1.5</v>
      </c>
      <c r="J2490">
        <v>4.5862436715542039</v>
      </c>
      <c r="M2490">
        <v>6.0862436715542039</v>
      </c>
      <c r="N2490">
        <v>103.02135679275</v>
      </c>
      <c r="O2490">
        <v>573.97534434905629</v>
      </c>
      <c r="R2490">
        <v>676.99670114180628</v>
      </c>
      <c r="S2490">
        <v>2847663.3168270001</v>
      </c>
      <c r="T2490">
        <v>45003558.35523279</v>
      </c>
      <c r="V2490">
        <v>47851221.672059789</v>
      </c>
      <c r="X2490">
        <v>0.25358473403663789</v>
      </c>
      <c r="Y2490">
        <v>1.3250745822202059</v>
      </c>
      <c r="AB2490">
        <v>4.7597E-2</v>
      </c>
      <c r="AC2490">
        <v>5.4999999999999997E-3</v>
      </c>
      <c r="AD2490">
        <v>1.65698780586816</v>
      </c>
      <c r="AE2490">
        <v>3.073553054134873</v>
      </c>
      <c r="AF2490">
        <v>10.86988153155724</v>
      </c>
      <c r="AG2490">
        <v>1</v>
      </c>
      <c r="AH2490" t="s">
        <v>1590</v>
      </c>
    </row>
    <row r="2491" spans="1:34">
      <c r="A2491" t="s">
        <v>125</v>
      </c>
      <c r="B2491" t="s">
        <v>145</v>
      </c>
      <c r="C2491" t="s">
        <v>3467</v>
      </c>
      <c r="D2491" t="s">
        <v>3473</v>
      </c>
      <c r="E2491" t="s">
        <v>72</v>
      </c>
      <c r="F2491" t="s">
        <v>140</v>
      </c>
      <c r="G2491" t="s">
        <v>40</v>
      </c>
      <c r="H2491" t="s">
        <v>239</v>
      </c>
      <c r="I2491">
        <v>1</v>
      </c>
      <c r="J2491">
        <v>1.5</v>
      </c>
      <c r="K2491">
        <v>3.884022663515057</v>
      </c>
      <c r="L2491">
        <v>2.02</v>
      </c>
      <c r="M2491">
        <v>8.4040226635150574</v>
      </c>
      <c r="N2491">
        <v>60.170646557743339</v>
      </c>
      <c r="O2491">
        <v>99.464667088437494</v>
      </c>
      <c r="P2491">
        <v>417.43881319204007</v>
      </c>
      <c r="Q2491">
        <v>58.149404109062978</v>
      </c>
      <c r="R2491">
        <v>635.22353094728385</v>
      </c>
      <c r="S2491">
        <v>4660070.3812316712</v>
      </c>
      <c r="T2491">
        <v>2749351.1307364772</v>
      </c>
      <c r="U2491">
        <v>32730033.0479047</v>
      </c>
      <c r="V2491">
        <v>64092465.185372077</v>
      </c>
      <c r="W2491">
        <v>23953010.62549923</v>
      </c>
      <c r="X2491">
        <v>0.14128613322161709</v>
      </c>
      <c r="Y2491">
        <v>0.2448300229670356</v>
      </c>
      <c r="Z2491">
        <v>0.96369568212072365</v>
      </c>
      <c r="AA2491">
        <v>0.1670959888191465</v>
      </c>
      <c r="AB2491">
        <v>0.102786</v>
      </c>
      <c r="AC2491">
        <v>5.4999999999999997E-3</v>
      </c>
      <c r="AD2491">
        <v>2.2880061701716392</v>
      </c>
      <c r="AE2491">
        <v>8.4040226635150581E-2</v>
      </c>
      <c r="AF2491">
        <v>10.88435506032185</v>
      </c>
      <c r="AG2491">
        <v>1</v>
      </c>
      <c r="AH2491" t="s">
        <v>2839</v>
      </c>
    </row>
    <row r="2492" spans="1:34">
      <c r="A2492" t="s">
        <v>422</v>
      </c>
      <c r="B2492" t="s">
        <v>500</v>
      </c>
      <c r="C2492" t="s">
        <v>3410</v>
      </c>
      <c r="D2492" t="s">
        <v>3474</v>
      </c>
      <c r="E2492" t="s">
        <v>39</v>
      </c>
      <c r="F2492" t="s">
        <v>140</v>
      </c>
      <c r="G2492" t="s">
        <v>302</v>
      </c>
      <c r="I2492">
        <v>3</v>
      </c>
      <c r="J2492">
        <v>4.5504284134100148</v>
      </c>
      <c r="K2492">
        <v>1.06E-2</v>
      </c>
      <c r="M2492">
        <v>7.5610284134100159</v>
      </c>
      <c r="N2492">
        <v>435.63640787743958</v>
      </c>
      <c r="O2492">
        <v>298.76144540535017</v>
      </c>
      <c r="P2492">
        <v>44.026333184789081</v>
      </c>
      <c r="R2492">
        <v>778.42418646757892</v>
      </c>
      <c r="S2492">
        <v>16492717.28688442</v>
      </c>
      <c r="T2492">
        <v>8258210.0939957751</v>
      </c>
      <c r="U2492">
        <v>11968477.0053476</v>
      </c>
      <c r="V2492">
        <v>36719404.386227787</v>
      </c>
      <c r="X2492">
        <v>0.98472666751807125</v>
      </c>
      <c r="Y2492">
        <v>0.73539452432108587</v>
      </c>
      <c r="Z2492">
        <v>0.12651245168042841</v>
      </c>
      <c r="AB2492">
        <v>6.2864000000000003E-2</v>
      </c>
      <c r="AC2492">
        <v>5.4999999999999997E-3</v>
      </c>
      <c r="AD2492">
        <v>2.0584998821849259</v>
      </c>
      <c r="AE2492">
        <v>1.198423003525487</v>
      </c>
      <c r="AF2492">
        <v>10.88631529912043</v>
      </c>
      <c r="AG2492">
        <v>1</v>
      </c>
      <c r="AH2492" t="s">
        <v>943</v>
      </c>
    </row>
    <row r="2493" spans="1:34">
      <c r="A2493" t="s">
        <v>59</v>
      </c>
      <c r="B2493" t="s">
        <v>88</v>
      </c>
      <c r="C2493" t="s">
        <v>3013</v>
      </c>
      <c r="D2493" t="s">
        <v>3475</v>
      </c>
      <c r="E2493" t="s">
        <v>53</v>
      </c>
      <c r="F2493" t="s">
        <v>72</v>
      </c>
      <c r="G2493" t="s">
        <v>140</v>
      </c>
      <c r="H2493" t="s">
        <v>239</v>
      </c>
      <c r="I2493">
        <v>3.0253672071974869</v>
      </c>
      <c r="J2493">
        <v>1</v>
      </c>
      <c r="K2493">
        <v>1.5</v>
      </c>
      <c r="L2493">
        <v>2.02</v>
      </c>
      <c r="M2493">
        <v>7.5453672071974864</v>
      </c>
      <c r="N2493">
        <v>350.56643668135399</v>
      </c>
      <c r="O2493">
        <v>67.599837662337663</v>
      </c>
      <c r="P2493">
        <v>101.549623122</v>
      </c>
      <c r="Q2493">
        <v>68.987406144393248</v>
      </c>
      <c r="R2493">
        <v>588.70330361008496</v>
      </c>
      <c r="S2493">
        <v>29367645.264225919</v>
      </c>
      <c r="T2493">
        <v>5235443.1818181816</v>
      </c>
      <c r="U2493">
        <v>2806982.4122378179</v>
      </c>
      <c r="V2493">
        <v>65827491.427252732</v>
      </c>
      <c r="W2493">
        <v>28417420.568970811</v>
      </c>
      <c r="X2493">
        <v>0.84260673119297824</v>
      </c>
      <c r="Y2493">
        <v>0.15873054746977161</v>
      </c>
      <c r="Z2493">
        <v>0.2499620949733542</v>
      </c>
      <c r="AA2493">
        <v>0.19823967282871621</v>
      </c>
      <c r="AB2493">
        <v>9.9680999999999992E-2</v>
      </c>
      <c r="AC2493">
        <v>5.4999999999999997E-3</v>
      </c>
      <c r="AD2493">
        <v>2.054236098294604</v>
      </c>
      <c r="AE2493">
        <v>1.195940702340802</v>
      </c>
      <c r="AF2493">
        <v>10.900725007832889</v>
      </c>
      <c r="AG2493">
        <v>1</v>
      </c>
      <c r="AH2493" t="s">
        <v>2823</v>
      </c>
    </row>
    <row r="2494" spans="1:34">
      <c r="A2494" t="s">
        <v>129</v>
      </c>
      <c r="B2494" t="s">
        <v>1031</v>
      </c>
      <c r="C2494" t="s">
        <v>1199</v>
      </c>
      <c r="D2494" t="s">
        <v>3476</v>
      </c>
      <c r="E2494" t="s">
        <v>72</v>
      </c>
      <c r="F2494" t="s">
        <v>39</v>
      </c>
      <c r="G2494" t="s">
        <v>40</v>
      </c>
      <c r="H2494" t="s">
        <v>302</v>
      </c>
      <c r="I2494">
        <v>1</v>
      </c>
      <c r="J2494">
        <v>3</v>
      </c>
      <c r="K2494">
        <v>1.0763305495835329</v>
      </c>
      <c r="L2494">
        <v>1.059999999999999E-2</v>
      </c>
      <c r="M2494">
        <v>5.0869305495835322</v>
      </c>
      <c r="N2494">
        <v>66.272653482880756</v>
      </c>
      <c r="O2494">
        <v>512.97786940723847</v>
      </c>
      <c r="P2494">
        <v>122.89589656711701</v>
      </c>
      <c r="Q2494">
        <v>47.741360559375231</v>
      </c>
      <c r="R2494">
        <v>749.88778001661149</v>
      </c>
      <c r="S2494">
        <v>5132655.9917355375</v>
      </c>
      <c r="T2494">
        <v>19420780.31490453</v>
      </c>
      <c r="U2494">
        <v>9635871.4833810721</v>
      </c>
      <c r="V2494">
        <v>47167708.095597908</v>
      </c>
      <c r="W2494">
        <v>12978400.30557677</v>
      </c>
      <c r="X2494">
        <v>0.1556141986931564</v>
      </c>
      <c r="Y2494">
        <v>1.159551815958471</v>
      </c>
      <c r="Z2494">
        <v>0.28371641814150328</v>
      </c>
      <c r="AA2494">
        <v>0.13718781769935409</v>
      </c>
      <c r="AB2494">
        <v>9.3915000000000012E-2</v>
      </c>
      <c r="AC2494">
        <v>5.4999999999999997E-3</v>
      </c>
      <c r="AD2494">
        <v>1.3849235004101761</v>
      </c>
      <c r="AE2494">
        <v>4.3315213629703777</v>
      </c>
      <c r="AF2494">
        <v>10.902790412964089</v>
      </c>
      <c r="AG2494">
        <v>1</v>
      </c>
      <c r="AH2494" t="s">
        <v>526</v>
      </c>
    </row>
    <row r="2495" spans="1:34">
      <c r="A2495" t="s">
        <v>35</v>
      </c>
      <c r="B2495" t="s">
        <v>290</v>
      </c>
      <c r="C2495" t="s">
        <v>1567</v>
      </c>
      <c r="D2495" t="s">
        <v>3477</v>
      </c>
      <c r="E2495" t="s">
        <v>53</v>
      </c>
      <c r="F2495" t="s">
        <v>140</v>
      </c>
      <c r="I2495">
        <v>4.6098296787306632</v>
      </c>
      <c r="J2495">
        <v>1.5</v>
      </c>
      <c r="M2495">
        <v>6.1098296787306632</v>
      </c>
      <c r="N2495">
        <v>554.49558088509764</v>
      </c>
      <c r="O2495">
        <v>103.02135679275</v>
      </c>
      <c r="R2495">
        <v>657.51693767784764</v>
      </c>
      <c r="S2495">
        <v>46451193.88544295</v>
      </c>
      <c r="T2495">
        <v>2847663.3168270001</v>
      </c>
      <c r="V2495">
        <v>49298857.202269949</v>
      </c>
      <c r="X2495">
        <v>1.3327622384319211</v>
      </c>
      <c r="Y2495">
        <v>0.25358473403663789</v>
      </c>
      <c r="AB2495">
        <v>4.4491999999999997E-2</v>
      </c>
      <c r="AC2495">
        <v>5.4999999999999997E-3</v>
      </c>
      <c r="AD2495">
        <v>1.6634091271936879</v>
      </c>
      <c r="AE2495">
        <v>3.0854639877589851</v>
      </c>
      <c r="AF2495">
        <v>10.90869479368334</v>
      </c>
      <c r="AG2495">
        <v>1</v>
      </c>
      <c r="AH2495" t="s">
        <v>1569</v>
      </c>
    </row>
    <row r="2496" spans="1:34">
      <c r="A2496" t="s">
        <v>59</v>
      </c>
      <c r="B2496" t="s">
        <v>90</v>
      </c>
      <c r="C2496" t="s">
        <v>3013</v>
      </c>
      <c r="D2496" t="s">
        <v>3478</v>
      </c>
      <c r="E2496" t="s">
        <v>53</v>
      </c>
      <c r="F2496" t="s">
        <v>72</v>
      </c>
      <c r="G2496" t="s">
        <v>140</v>
      </c>
      <c r="H2496" t="s">
        <v>239</v>
      </c>
      <c r="I2496">
        <v>3.0382387313789261</v>
      </c>
      <c r="J2496">
        <v>1</v>
      </c>
      <c r="K2496">
        <v>1.5</v>
      </c>
      <c r="L2496">
        <v>2.02</v>
      </c>
      <c r="M2496">
        <v>7.5582387313789248</v>
      </c>
      <c r="N2496">
        <v>352.05793310407239</v>
      </c>
      <c r="O2496">
        <v>67.599837662337663</v>
      </c>
      <c r="P2496">
        <v>101.549623122</v>
      </c>
      <c r="Q2496">
        <v>68.987406144393248</v>
      </c>
      <c r="R2496">
        <v>590.19480003280341</v>
      </c>
      <c r="S2496">
        <v>29492590.87587633</v>
      </c>
      <c r="T2496">
        <v>5235443.1818181816</v>
      </c>
      <c r="U2496">
        <v>2806982.4122378179</v>
      </c>
      <c r="V2496">
        <v>65952437.03890314</v>
      </c>
      <c r="W2496">
        <v>28417420.568970811</v>
      </c>
      <c r="X2496">
        <v>0.84619162921467661</v>
      </c>
      <c r="Y2496">
        <v>0.15873054746977161</v>
      </c>
      <c r="Z2496">
        <v>0.2499620949733542</v>
      </c>
      <c r="AA2496">
        <v>0.19823967282871621</v>
      </c>
      <c r="AB2496">
        <v>9.9680999999999992E-2</v>
      </c>
      <c r="AC2496">
        <v>5.4999999999999997E-3</v>
      </c>
      <c r="AD2496">
        <v>2.0577403876005449</v>
      </c>
      <c r="AE2496">
        <v>1.19798083892356</v>
      </c>
      <c r="AF2496">
        <v>10.91914095790303</v>
      </c>
      <c r="AG2496">
        <v>1</v>
      </c>
      <c r="AH2496" t="s">
        <v>2823</v>
      </c>
    </row>
    <row r="2497" spans="1:34">
      <c r="A2497" t="s">
        <v>422</v>
      </c>
      <c r="B2497" t="s">
        <v>423</v>
      </c>
      <c r="C2497" t="s">
        <v>3479</v>
      </c>
      <c r="D2497" t="s">
        <v>3480</v>
      </c>
      <c r="E2497" t="s">
        <v>72</v>
      </c>
      <c r="F2497" t="s">
        <v>39</v>
      </c>
      <c r="G2497" t="s">
        <v>140</v>
      </c>
      <c r="H2497" t="s">
        <v>302</v>
      </c>
      <c r="I2497">
        <v>0.99999999999999989</v>
      </c>
      <c r="J2497">
        <v>3</v>
      </c>
      <c r="K2497">
        <v>3.5565206928231379</v>
      </c>
      <c r="L2497">
        <v>1.060000000000001E-2</v>
      </c>
      <c r="M2497">
        <v>7.5671206928231376</v>
      </c>
      <c r="N2497">
        <v>53.509286412512211</v>
      </c>
      <c r="O2497">
        <v>435.63640787743958</v>
      </c>
      <c r="P2497">
        <v>233.50576391237411</v>
      </c>
      <c r="Q2497">
        <v>44.026333184789117</v>
      </c>
      <c r="R2497">
        <v>766.67779138711501</v>
      </c>
      <c r="S2497">
        <v>4144164.2228739001</v>
      </c>
      <c r="T2497">
        <v>16492717.28688442</v>
      </c>
      <c r="U2497">
        <v>6454446.1348787881</v>
      </c>
      <c r="V2497">
        <v>39059804.649984717</v>
      </c>
      <c r="W2497">
        <v>11968477.00534761</v>
      </c>
      <c r="X2497">
        <v>0.12564465567802599</v>
      </c>
      <c r="Y2497">
        <v>0.98472666751807125</v>
      </c>
      <c r="Z2497">
        <v>0.57476914380832966</v>
      </c>
      <c r="AA2497">
        <v>0.12651245168042849</v>
      </c>
      <c r="AB2497">
        <v>8.7010000000000004E-2</v>
      </c>
      <c r="AC2497">
        <v>5.4999999999999997E-3</v>
      </c>
      <c r="AD2497">
        <v>2.0601585132293359</v>
      </c>
      <c r="AE2497">
        <v>1.199388629812467</v>
      </c>
      <c r="AF2497">
        <v>10.919177835864939</v>
      </c>
      <c r="AG2497">
        <v>1</v>
      </c>
      <c r="AH2497" t="s">
        <v>995</v>
      </c>
    </row>
    <row r="2498" spans="1:34">
      <c r="A2498" t="s">
        <v>99</v>
      </c>
      <c r="B2498" t="s">
        <v>204</v>
      </c>
      <c r="C2498" t="s">
        <v>3023</v>
      </c>
      <c r="D2498" t="s">
        <v>3481</v>
      </c>
      <c r="E2498" t="s">
        <v>72</v>
      </c>
      <c r="F2498" t="s">
        <v>40</v>
      </c>
      <c r="G2498" t="s">
        <v>239</v>
      </c>
      <c r="H2498" t="s">
        <v>302</v>
      </c>
      <c r="I2498">
        <v>1</v>
      </c>
      <c r="J2498">
        <v>4.5358207510426238</v>
      </c>
      <c r="K2498">
        <v>2.02</v>
      </c>
      <c r="L2498">
        <v>2.706329574156321E-3</v>
      </c>
      <c r="M2498">
        <v>7.5585270806167806</v>
      </c>
      <c r="N2498">
        <v>60.170646557743339</v>
      </c>
      <c r="O2498">
        <v>487.49139621484608</v>
      </c>
      <c r="P2498">
        <v>58.149404109062978</v>
      </c>
      <c r="Q2498">
        <v>11.63991206988371</v>
      </c>
      <c r="R2498">
        <v>617.45135895153624</v>
      </c>
      <c r="S2498">
        <v>4660070.3812316712</v>
      </c>
      <c r="T2498">
        <v>38222630.489658959</v>
      </c>
      <c r="U2498">
        <v>23953010.62549923</v>
      </c>
      <c r="V2498">
        <v>69999999.999998495</v>
      </c>
      <c r="W2498">
        <v>3164288.5036086282</v>
      </c>
      <c r="X2498">
        <v>0.14128613322161709</v>
      </c>
      <c r="Y2498">
        <v>1.125418477526968</v>
      </c>
      <c r="Z2498">
        <v>0.1670959888191465</v>
      </c>
      <c r="AA2498">
        <v>3.3448023189321011E-2</v>
      </c>
      <c r="AB2498">
        <v>0.100812</v>
      </c>
      <c r="AC2498">
        <v>5.4999999999999997E-3</v>
      </c>
      <c r="AD2498">
        <v>2.057818891057972</v>
      </c>
      <c r="AE2498">
        <v>1.1980265422777601</v>
      </c>
      <c r="AF2498">
        <v>10.92068451395251</v>
      </c>
      <c r="AG2498">
        <v>1</v>
      </c>
      <c r="AH2498" t="s">
        <v>3025</v>
      </c>
    </row>
    <row r="2499" spans="1:34">
      <c r="A2499" t="s">
        <v>422</v>
      </c>
      <c r="B2499" t="s">
        <v>500</v>
      </c>
      <c r="C2499" t="s">
        <v>3435</v>
      </c>
      <c r="D2499" t="s">
        <v>3482</v>
      </c>
      <c r="E2499" t="s">
        <v>53</v>
      </c>
      <c r="F2499" t="s">
        <v>72</v>
      </c>
      <c r="G2499" t="s">
        <v>39</v>
      </c>
      <c r="H2499" t="s">
        <v>140</v>
      </c>
      <c r="I2499">
        <v>2.0943868481695782</v>
      </c>
      <c r="J2499">
        <v>1</v>
      </c>
      <c r="K2499">
        <v>3</v>
      </c>
      <c r="L2499">
        <v>1.5</v>
      </c>
      <c r="M2499">
        <v>7.5943868481695782</v>
      </c>
      <c r="N2499">
        <v>196.7806055304055</v>
      </c>
      <c r="O2499">
        <v>53.509286412512218</v>
      </c>
      <c r="P2499">
        <v>435.63640787743958</v>
      </c>
      <c r="Q2499">
        <v>98.483511307937491</v>
      </c>
      <c r="R2499">
        <v>784.4098111282949</v>
      </c>
      <c r="S2499">
        <v>16484701.367316879</v>
      </c>
      <c r="T2499">
        <v>4144164.2228739001</v>
      </c>
      <c r="U2499">
        <v>16492717.28688442</v>
      </c>
      <c r="V2499">
        <v>39843813.404752217</v>
      </c>
      <c r="W2499">
        <v>2722230.5276770229</v>
      </c>
      <c r="X2499">
        <v>0.47297358057942379</v>
      </c>
      <c r="Y2499">
        <v>0.1256446556780261</v>
      </c>
      <c r="Z2499">
        <v>0.98472666751807125</v>
      </c>
      <c r="AA2499">
        <v>0.24241493025817981</v>
      </c>
      <c r="AB2499">
        <v>9.2784000000000005E-2</v>
      </c>
      <c r="AC2499">
        <v>5.4999999999999997E-3</v>
      </c>
      <c r="AD2499">
        <v>2.0675817597110888</v>
      </c>
      <c r="AE2499">
        <v>1.2037103154348781</v>
      </c>
      <c r="AF2499">
        <v>10.963962923315551</v>
      </c>
      <c r="AG2499">
        <v>1</v>
      </c>
      <c r="AH2499" t="s">
        <v>1626</v>
      </c>
    </row>
    <row r="2500" spans="1:34">
      <c r="A2500" t="s">
        <v>422</v>
      </c>
      <c r="B2500" t="s">
        <v>500</v>
      </c>
      <c r="C2500" t="s">
        <v>3379</v>
      </c>
      <c r="D2500" t="s">
        <v>3483</v>
      </c>
      <c r="E2500" t="s">
        <v>53</v>
      </c>
      <c r="F2500" t="s">
        <v>140</v>
      </c>
      <c r="G2500" t="s">
        <v>302</v>
      </c>
      <c r="I2500">
        <v>5</v>
      </c>
      <c r="J2500">
        <v>2.6103089893451159</v>
      </c>
      <c r="K2500">
        <v>1.06E-2</v>
      </c>
      <c r="M2500">
        <v>7.6209089893451161</v>
      </c>
      <c r="N2500">
        <v>469.78094257606949</v>
      </c>
      <c r="O2500">
        <v>171.3815965795871</v>
      </c>
      <c r="P2500">
        <v>44.026333184789081</v>
      </c>
      <c r="R2500">
        <v>685.18887234044564</v>
      </c>
      <c r="S2500">
        <v>39354480.720034942</v>
      </c>
      <c r="T2500">
        <v>4737241.878310021</v>
      </c>
      <c r="U2500">
        <v>11968477.0053476</v>
      </c>
      <c r="V2500">
        <v>56060199.603692561</v>
      </c>
      <c r="X2500">
        <v>1.1291456995941</v>
      </c>
      <c r="Y2500">
        <v>0.42185191440293079</v>
      </c>
      <c r="Z2500">
        <v>0.12651245168042841</v>
      </c>
      <c r="AB2500">
        <v>6.2864000000000003E-2</v>
      </c>
      <c r="AC2500">
        <v>5.4999999999999997E-3</v>
      </c>
      <c r="AD2500">
        <v>2.0748024473609741</v>
      </c>
      <c r="AE2500">
        <v>1.2079140748112009</v>
      </c>
      <c r="AF2500">
        <v>10.97198951151729</v>
      </c>
      <c r="AG2500">
        <v>1</v>
      </c>
      <c r="AH2500" t="s">
        <v>1086</v>
      </c>
    </row>
    <row r="2501" spans="1:34">
      <c r="A2501" t="s">
        <v>59</v>
      </c>
      <c r="B2501" t="s">
        <v>97</v>
      </c>
      <c r="C2501" t="s">
        <v>3013</v>
      </c>
      <c r="D2501" t="s">
        <v>3484</v>
      </c>
      <c r="E2501" t="s">
        <v>53</v>
      </c>
      <c r="F2501" t="s">
        <v>72</v>
      </c>
      <c r="G2501" t="s">
        <v>140</v>
      </c>
      <c r="H2501" t="s">
        <v>239</v>
      </c>
      <c r="I2501">
        <v>3.076061765502915</v>
      </c>
      <c r="J2501">
        <v>1</v>
      </c>
      <c r="K2501">
        <v>1.5</v>
      </c>
      <c r="L2501">
        <v>2.02</v>
      </c>
      <c r="M2501">
        <v>7.596061765502915</v>
      </c>
      <c r="N2501">
        <v>356.44070233148358</v>
      </c>
      <c r="O2501">
        <v>67.599837662337663</v>
      </c>
      <c r="P2501">
        <v>101.549623122</v>
      </c>
      <c r="Q2501">
        <v>68.987406144393248</v>
      </c>
      <c r="R2501">
        <v>594.57756926021455</v>
      </c>
      <c r="S2501">
        <v>29859744.14121465</v>
      </c>
      <c r="T2501">
        <v>5235443.1818181816</v>
      </c>
      <c r="U2501">
        <v>2806982.4122378179</v>
      </c>
      <c r="V2501">
        <v>66319590.304241464</v>
      </c>
      <c r="W2501">
        <v>28417420.568970811</v>
      </c>
      <c r="X2501">
        <v>0.85672586885051139</v>
      </c>
      <c r="Y2501">
        <v>0.15873054746977161</v>
      </c>
      <c r="Z2501">
        <v>0.2499620949733542</v>
      </c>
      <c r="AA2501">
        <v>0.19823967282871621</v>
      </c>
      <c r="AB2501">
        <v>9.9680999999999992E-2</v>
      </c>
      <c r="AC2501">
        <v>5.4999999999999997E-3</v>
      </c>
      <c r="AD2501">
        <v>2.068037758147391</v>
      </c>
      <c r="AE2501">
        <v>1.2039757898322121</v>
      </c>
      <c r="AF2501">
        <v>10.973256313482519</v>
      </c>
      <c r="AG2501">
        <v>1</v>
      </c>
      <c r="AH2501" t="s">
        <v>2823</v>
      </c>
    </row>
    <row r="2502" spans="1:34">
      <c r="A2502" t="s">
        <v>35</v>
      </c>
      <c r="B2502" t="s">
        <v>290</v>
      </c>
      <c r="C2502" t="s">
        <v>1624</v>
      </c>
      <c r="D2502" t="s">
        <v>3485</v>
      </c>
      <c r="E2502" t="s">
        <v>53</v>
      </c>
      <c r="F2502" t="s">
        <v>72</v>
      </c>
      <c r="G2502" t="s">
        <v>39</v>
      </c>
      <c r="H2502" t="s">
        <v>140</v>
      </c>
      <c r="I2502">
        <v>1.5</v>
      </c>
      <c r="J2502">
        <v>1</v>
      </c>
      <c r="K2502">
        <v>2.1209740504373311</v>
      </c>
      <c r="L2502">
        <v>1.5</v>
      </c>
      <c r="M2502">
        <v>6.1209740504373311</v>
      </c>
      <c r="N2502">
        <v>180.42822171179881</v>
      </c>
      <c r="O2502">
        <v>70.254206021251477</v>
      </c>
      <c r="P2502">
        <v>378.52189576984608</v>
      </c>
      <c r="Q2502">
        <v>103.02135679275</v>
      </c>
      <c r="R2502">
        <v>732.22568029564638</v>
      </c>
      <c r="S2502">
        <v>15114829.762506589</v>
      </c>
      <c r="T2502">
        <v>5441017.5619834717</v>
      </c>
      <c r="U2502">
        <v>14330424.41113862</v>
      </c>
      <c r="V2502">
        <v>37733935.052455693</v>
      </c>
      <c r="W2502">
        <v>2847663.3168270001</v>
      </c>
      <c r="X2502">
        <v>0.43366967913624838</v>
      </c>
      <c r="Y2502">
        <v>0.16496324502300211</v>
      </c>
      <c r="Z2502">
        <v>0.85562317167239343</v>
      </c>
      <c r="AA2502">
        <v>0.25358473403663789</v>
      </c>
      <c r="AB2502">
        <v>9.2784000000000005E-2</v>
      </c>
      <c r="AC2502">
        <v>5.4999999999999997E-3</v>
      </c>
      <c r="AD2502">
        <v>1.6664431969777029</v>
      </c>
      <c r="AE2502">
        <v>3.0910918954708522</v>
      </c>
      <c r="AF2502">
        <v>10.97679314288589</v>
      </c>
      <c r="AG2502">
        <v>1</v>
      </c>
      <c r="AH2502" t="s">
        <v>1626</v>
      </c>
    </row>
    <row r="2503" spans="1:34">
      <c r="A2503" t="s">
        <v>459</v>
      </c>
      <c r="B2503" t="s">
        <v>953</v>
      </c>
      <c r="C2503" t="s">
        <v>2882</v>
      </c>
      <c r="D2503" t="s">
        <v>3486</v>
      </c>
      <c r="E2503" t="s">
        <v>53</v>
      </c>
      <c r="F2503" t="s">
        <v>140</v>
      </c>
      <c r="G2503" t="s">
        <v>239</v>
      </c>
      <c r="I2503">
        <v>4.1021896132681821</v>
      </c>
      <c r="J2503">
        <v>1.5</v>
      </c>
      <c r="K2503">
        <v>2.02</v>
      </c>
      <c r="M2503">
        <v>7.6221896132681817</v>
      </c>
      <c r="N2503">
        <v>458.76153841715842</v>
      </c>
      <c r="O2503">
        <v>100.2005339238125</v>
      </c>
      <c r="P2503">
        <v>61.974581298003081</v>
      </c>
      <c r="R2503">
        <v>620.93665363897389</v>
      </c>
      <c r="S2503">
        <v>38431363.391902961</v>
      </c>
      <c r="T2503">
        <v>2769691.5830310681</v>
      </c>
      <c r="U2503">
        <v>25528684.72319508</v>
      </c>
      <c r="V2503">
        <v>66729739.69812911</v>
      </c>
      <c r="X2503">
        <v>1.102659923585616</v>
      </c>
      <c r="Y2503">
        <v>0.2466413424986775</v>
      </c>
      <c r="Z2503">
        <v>0.17808787729311229</v>
      </c>
      <c r="AB2503">
        <v>7.5535000000000005E-2</v>
      </c>
      <c r="AC2503">
        <v>5.4999999999999997E-3</v>
      </c>
      <c r="AD2503">
        <v>2.0751510989002382</v>
      </c>
      <c r="AE2503">
        <v>1.208117053703007</v>
      </c>
      <c r="AF2503">
        <v>10.98649276587143</v>
      </c>
      <c r="AG2503">
        <v>1</v>
      </c>
      <c r="AH2503" t="s">
        <v>2443</v>
      </c>
    </row>
    <row r="2504" spans="1:34">
      <c r="A2504" t="s">
        <v>459</v>
      </c>
      <c r="B2504" t="s">
        <v>958</v>
      </c>
      <c r="C2504" t="s">
        <v>2882</v>
      </c>
      <c r="D2504" t="s">
        <v>3487</v>
      </c>
      <c r="E2504" t="s">
        <v>53</v>
      </c>
      <c r="F2504" t="s">
        <v>140</v>
      </c>
      <c r="G2504" t="s">
        <v>239</v>
      </c>
      <c r="I2504">
        <v>4.1081446540728068</v>
      </c>
      <c r="J2504">
        <v>1.5</v>
      </c>
      <c r="K2504">
        <v>2.02</v>
      </c>
      <c r="M2504">
        <v>7.6281446540728073</v>
      </c>
      <c r="N2504">
        <v>459.42751048047552</v>
      </c>
      <c r="O2504">
        <v>100.2005339238125</v>
      </c>
      <c r="P2504">
        <v>61.974581298003081</v>
      </c>
      <c r="R2504">
        <v>621.60262570229111</v>
      </c>
      <c r="S2504">
        <v>38487153.191681087</v>
      </c>
      <c r="T2504">
        <v>2769691.5830310681</v>
      </c>
      <c r="U2504">
        <v>25528684.72319508</v>
      </c>
      <c r="V2504">
        <v>66785529.497907244</v>
      </c>
      <c r="X2504">
        <v>1.104260626004963</v>
      </c>
      <c r="Y2504">
        <v>0.2466413424986775</v>
      </c>
      <c r="Z2504">
        <v>0.17808787729311229</v>
      </c>
      <c r="AB2504">
        <v>7.5535000000000005E-2</v>
      </c>
      <c r="AC2504">
        <v>5.4999999999999997E-3</v>
      </c>
      <c r="AD2504">
        <v>2.076772366553854</v>
      </c>
      <c r="AE2504">
        <v>1.20906092767054</v>
      </c>
      <c r="AF2504">
        <v>10.9950129482972</v>
      </c>
      <c r="AG2504">
        <v>1</v>
      </c>
      <c r="AH2504" t="s">
        <v>2443</v>
      </c>
    </row>
    <row r="2505" spans="1:34">
      <c r="A2505" t="s">
        <v>59</v>
      </c>
      <c r="B2505" t="s">
        <v>105</v>
      </c>
      <c r="C2505" t="s">
        <v>3013</v>
      </c>
      <c r="D2505" t="s">
        <v>3488</v>
      </c>
      <c r="E2505" t="s">
        <v>53</v>
      </c>
      <c r="F2505" t="s">
        <v>72</v>
      </c>
      <c r="G2505" t="s">
        <v>140</v>
      </c>
      <c r="H2505" t="s">
        <v>239</v>
      </c>
      <c r="I2505">
        <v>3.09234880283991</v>
      </c>
      <c r="J2505">
        <v>1</v>
      </c>
      <c r="K2505">
        <v>1.5</v>
      </c>
      <c r="L2505">
        <v>2.02</v>
      </c>
      <c r="M2505">
        <v>7.6123488028399091</v>
      </c>
      <c r="N2505">
        <v>358.32797361205508</v>
      </c>
      <c r="O2505">
        <v>67.599837662337663</v>
      </c>
      <c r="P2505">
        <v>101.549623122</v>
      </c>
      <c r="Q2505">
        <v>68.987406144393248</v>
      </c>
      <c r="R2505">
        <v>596.4648405407861</v>
      </c>
      <c r="S2505">
        <v>30017844.597179178</v>
      </c>
      <c r="T2505">
        <v>5235443.1818181816</v>
      </c>
      <c r="U2505">
        <v>2806982.4122378179</v>
      </c>
      <c r="V2505">
        <v>66477690.760205992</v>
      </c>
      <c r="W2505">
        <v>28417420.568970811</v>
      </c>
      <c r="X2505">
        <v>0.86126203466162166</v>
      </c>
      <c r="Y2505">
        <v>0.15873054746977161</v>
      </c>
      <c r="Z2505">
        <v>0.2499620949733542</v>
      </c>
      <c r="AA2505">
        <v>0.19823967282871621</v>
      </c>
      <c r="AB2505">
        <v>9.9680999999999992E-2</v>
      </c>
      <c r="AC2505">
        <v>5.4999999999999997E-3</v>
      </c>
      <c r="AD2505">
        <v>2.0724719253804991</v>
      </c>
      <c r="AE2505">
        <v>1.2065572852501261</v>
      </c>
      <c r="AF2505">
        <v>10.996559013470531</v>
      </c>
      <c r="AG2505">
        <v>1</v>
      </c>
      <c r="AH2505" t="s">
        <v>2823</v>
      </c>
    </row>
    <row r="2506" spans="1:34">
      <c r="A2506" t="s">
        <v>1074</v>
      </c>
      <c r="B2506" t="s">
        <v>2000</v>
      </c>
      <c r="C2506" t="s">
        <v>2812</v>
      </c>
      <c r="D2506" t="s">
        <v>3489</v>
      </c>
      <c r="E2506" t="s">
        <v>140</v>
      </c>
      <c r="F2506" t="s">
        <v>103</v>
      </c>
      <c r="G2506" t="s">
        <v>40</v>
      </c>
      <c r="H2506" t="s">
        <v>302</v>
      </c>
      <c r="I2506">
        <v>1.5</v>
      </c>
      <c r="J2506">
        <v>2.4821709351537931</v>
      </c>
      <c r="K2506">
        <v>2.700490450718636</v>
      </c>
      <c r="L2506">
        <v>1.059999999999999E-2</v>
      </c>
      <c r="M2506">
        <v>6.6932613858724297</v>
      </c>
      <c r="N2506">
        <v>97.625000000000014</v>
      </c>
      <c r="O2506">
        <v>244.28698953471911</v>
      </c>
      <c r="P2506">
        <v>265.54822765399922</v>
      </c>
      <c r="Q2506">
        <v>42.657638888888847</v>
      </c>
      <c r="R2506">
        <v>650.11785607760726</v>
      </c>
      <c r="S2506">
        <v>2698500</v>
      </c>
      <c r="T2506">
        <v>34884318.624959327</v>
      </c>
      <c r="U2506">
        <v>20820781.37504068</v>
      </c>
      <c r="V2506">
        <v>70000000</v>
      </c>
      <c r="W2506">
        <v>11596399.999999991</v>
      </c>
      <c r="X2506">
        <v>0.24030172413793111</v>
      </c>
      <c r="Y2506">
        <v>0.56125237201124745</v>
      </c>
      <c r="Z2506">
        <v>0.61304237243325355</v>
      </c>
      <c r="AA2506">
        <v>0.1225794220945082</v>
      </c>
      <c r="AB2506">
        <v>9.3220000000000011E-2</v>
      </c>
      <c r="AC2506">
        <v>5.4999999999999997E-3</v>
      </c>
      <c r="AD2506">
        <v>1.8222491731171011</v>
      </c>
      <c r="AE2506">
        <v>2.3861476840635212</v>
      </c>
      <c r="AF2506">
        <v>11.000378243053049</v>
      </c>
      <c r="AG2506">
        <v>1</v>
      </c>
      <c r="AH2506" t="s">
        <v>1620</v>
      </c>
    </row>
    <row r="2507" spans="1:34">
      <c r="A2507" t="s">
        <v>422</v>
      </c>
      <c r="B2507" t="s">
        <v>423</v>
      </c>
      <c r="C2507" t="s">
        <v>3490</v>
      </c>
      <c r="D2507" t="s">
        <v>3491</v>
      </c>
      <c r="E2507" t="s">
        <v>39</v>
      </c>
      <c r="F2507" t="s">
        <v>140</v>
      </c>
      <c r="G2507" t="s">
        <v>239</v>
      </c>
      <c r="H2507" t="s">
        <v>302</v>
      </c>
      <c r="I2507">
        <v>3</v>
      </c>
      <c r="J2507">
        <v>2.5898428421219122</v>
      </c>
      <c r="K2507">
        <v>2.02</v>
      </c>
      <c r="L2507">
        <v>1.060000000000001E-2</v>
      </c>
      <c r="M2507">
        <v>7.6204428421219124</v>
      </c>
      <c r="N2507">
        <v>435.63640787743958</v>
      </c>
      <c r="O2507">
        <v>170.0378778852629</v>
      </c>
      <c r="P2507">
        <v>53.049167857142862</v>
      </c>
      <c r="Q2507">
        <v>44.026333184789117</v>
      </c>
      <c r="R2507">
        <v>702.74978680463437</v>
      </c>
      <c r="S2507">
        <v>16492717.28688442</v>
      </c>
      <c r="T2507">
        <v>4700099.4978067288</v>
      </c>
      <c r="U2507">
        <v>21852111.828571431</v>
      </c>
      <c r="V2507">
        <v>55013405.618610188</v>
      </c>
      <c r="W2507">
        <v>11968477.00534761</v>
      </c>
      <c r="X2507">
        <v>0.98472666751807125</v>
      </c>
      <c r="Y2507">
        <v>0.41854438130175309</v>
      </c>
      <c r="Z2507">
        <v>0.15244013752052549</v>
      </c>
      <c r="AA2507">
        <v>0.12651245168042849</v>
      </c>
      <c r="AB2507">
        <v>9.3907000000000004E-2</v>
      </c>
      <c r="AC2507">
        <v>5.4999999999999997E-3</v>
      </c>
      <c r="AD2507">
        <v>2.0746755381693172</v>
      </c>
      <c r="AE2507">
        <v>1.207840190476323</v>
      </c>
      <c r="AF2507">
        <v>11.00236557076755</v>
      </c>
      <c r="AG2507">
        <v>1</v>
      </c>
      <c r="AH2507" t="s">
        <v>1434</v>
      </c>
    </row>
    <row r="2508" spans="1:34">
      <c r="A2508" t="s">
        <v>422</v>
      </c>
      <c r="B2508" t="s">
        <v>527</v>
      </c>
      <c r="C2508" t="s">
        <v>3410</v>
      </c>
      <c r="D2508" t="s">
        <v>3492</v>
      </c>
      <c r="E2508" t="s">
        <v>39</v>
      </c>
      <c r="F2508" t="s">
        <v>140</v>
      </c>
      <c r="G2508" t="s">
        <v>302</v>
      </c>
      <c r="I2508">
        <v>3</v>
      </c>
      <c r="J2508">
        <v>4.6379272324561667</v>
      </c>
      <c r="K2508">
        <v>1.06E-2</v>
      </c>
      <c r="M2508">
        <v>7.6485272324561677</v>
      </c>
      <c r="N2508">
        <v>435.63640787743958</v>
      </c>
      <c r="O2508">
        <v>304.50623936199207</v>
      </c>
      <c r="P2508">
        <v>44.026333184789081</v>
      </c>
      <c r="R2508">
        <v>784.16898042422076</v>
      </c>
      <c r="S2508">
        <v>16492717.28688442</v>
      </c>
      <c r="T2508">
        <v>8417004.7315578572</v>
      </c>
      <c r="U2508">
        <v>11968477.0053476</v>
      </c>
      <c r="V2508">
        <v>36878199.023789883</v>
      </c>
      <c r="X2508">
        <v>0.98472666751807125</v>
      </c>
      <c r="Y2508">
        <v>0.74953520439891652</v>
      </c>
      <c r="Z2508">
        <v>0.12651245168042841</v>
      </c>
      <c r="AB2508">
        <v>6.2864000000000003E-2</v>
      </c>
      <c r="AC2508">
        <v>5.4999999999999997E-3</v>
      </c>
      <c r="AD2508">
        <v>2.082321550197491</v>
      </c>
      <c r="AE2508">
        <v>1.212291566344303</v>
      </c>
      <c r="AF2508">
        <v>11.01150434899796</v>
      </c>
      <c r="AG2508">
        <v>1</v>
      </c>
      <c r="AH2508" t="s">
        <v>943</v>
      </c>
    </row>
    <row r="2509" spans="1:34">
      <c r="A2509" t="s">
        <v>99</v>
      </c>
      <c r="B2509" t="s">
        <v>100</v>
      </c>
      <c r="C2509" t="s">
        <v>3493</v>
      </c>
      <c r="D2509" t="s">
        <v>3494</v>
      </c>
      <c r="E2509" t="s">
        <v>53</v>
      </c>
      <c r="F2509" t="s">
        <v>72</v>
      </c>
      <c r="G2509" t="s">
        <v>140</v>
      </c>
      <c r="H2509" t="s">
        <v>239</v>
      </c>
      <c r="I2509">
        <v>3.989163696865818</v>
      </c>
      <c r="J2509">
        <v>1</v>
      </c>
      <c r="K2509">
        <v>1.5</v>
      </c>
      <c r="L2509">
        <v>2.02</v>
      </c>
      <c r="M2509">
        <v>8.5091636968658175</v>
      </c>
      <c r="N2509">
        <v>415.5579632419466</v>
      </c>
      <c r="O2509">
        <v>60.170646557743339</v>
      </c>
      <c r="P2509">
        <v>99.464667088437494</v>
      </c>
      <c r="Q2509">
        <v>58.149404109062978</v>
      </c>
      <c r="R2509">
        <v>633.34268099719043</v>
      </c>
      <c r="S2509">
        <v>34812114.264967307</v>
      </c>
      <c r="T2509">
        <v>4660070.3812316712</v>
      </c>
      <c r="U2509">
        <v>2749351.1307364772</v>
      </c>
      <c r="V2509">
        <v>66174546.402434692</v>
      </c>
      <c r="W2509">
        <v>23953010.62549923</v>
      </c>
      <c r="X2509">
        <v>0.99881762881589753</v>
      </c>
      <c r="Y2509">
        <v>0.14128613322161709</v>
      </c>
      <c r="Z2509">
        <v>0.2448300229670356</v>
      </c>
      <c r="AA2509">
        <v>0.1670959888191465</v>
      </c>
      <c r="AB2509">
        <v>9.9680999999999992E-2</v>
      </c>
      <c r="AC2509">
        <v>5.4999999999999997E-3</v>
      </c>
      <c r="AD2509">
        <v>2.3166309541205372</v>
      </c>
      <c r="AE2509">
        <v>8.509163696865818E-2</v>
      </c>
      <c r="AF2509">
        <v>11.016067287955011</v>
      </c>
      <c r="AG2509">
        <v>1</v>
      </c>
      <c r="AH2509" t="s">
        <v>2823</v>
      </c>
    </row>
    <row r="2510" spans="1:34">
      <c r="A2510" t="s">
        <v>422</v>
      </c>
      <c r="B2510" t="s">
        <v>423</v>
      </c>
      <c r="C2510" t="s">
        <v>3495</v>
      </c>
      <c r="D2510" t="s">
        <v>3496</v>
      </c>
      <c r="E2510" t="s">
        <v>140</v>
      </c>
      <c r="F2510" t="s">
        <v>41</v>
      </c>
      <c r="G2510" t="s">
        <v>239</v>
      </c>
      <c r="I2510">
        <v>5.0000000000000009</v>
      </c>
      <c r="J2510">
        <v>8.3999999999999977E-3</v>
      </c>
      <c r="K2510">
        <v>2.6388194796319531</v>
      </c>
      <c r="M2510">
        <v>7.6472194796319526</v>
      </c>
      <c r="N2510">
        <v>328.27837102645839</v>
      </c>
      <c r="O2510">
        <v>186.37200198002751</v>
      </c>
      <c r="P2510">
        <v>69.300582930541495</v>
      </c>
      <c r="R2510">
        <v>583.9509559370274</v>
      </c>
      <c r="S2510">
        <v>9074101.7589234114</v>
      </c>
      <c r="T2510">
        <v>28686954.545454539</v>
      </c>
      <c r="U2510">
        <v>28546424.932836682</v>
      </c>
      <c r="V2510">
        <v>66307481.237214617</v>
      </c>
      <c r="X2510">
        <v>0.80804976752726632</v>
      </c>
      <c r="Y2510">
        <v>0.53555172982766519</v>
      </c>
      <c r="Z2510">
        <v>0.19913960612224571</v>
      </c>
      <c r="AB2510">
        <v>7.3623000000000008E-2</v>
      </c>
      <c r="AC2510">
        <v>5.4999999999999997E-3</v>
      </c>
      <c r="AD2510">
        <v>2.0819655127793801</v>
      </c>
      <c r="AE2510">
        <v>1.2120842875216651</v>
      </c>
      <c r="AF2510">
        <v>11.020392279933001</v>
      </c>
      <c r="AG2510">
        <v>1</v>
      </c>
      <c r="AH2510" t="s">
        <v>1840</v>
      </c>
    </row>
    <row r="2511" spans="1:34">
      <c r="A2511" t="s">
        <v>35</v>
      </c>
      <c r="B2511" t="s">
        <v>290</v>
      </c>
      <c r="C2511" t="s">
        <v>1652</v>
      </c>
      <c r="D2511" t="s">
        <v>3497</v>
      </c>
      <c r="E2511" t="s">
        <v>140</v>
      </c>
      <c r="F2511" t="s">
        <v>40</v>
      </c>
      <c r="G2511" t="s">
        <v>41</v>
      </c>
      <c r="H2511" t="s">
        <v>239</v>
      </c>
      <c r="I2511">
        <v>3.1168913513570029</v>
      </c>
      <c r="J2511">
        <v>1</v>
      </c>
      <c r="K2511">
        <v>6.7363870670662501E-3</v>
      </c>
      <c r="L2511">
        <v>2.02</v>
      </c>
      <c r="M2511">
        <v>6.143627738424069</v>
      </c>
      <c r="N2511">
        <v>214.07091732825771</v>
      </c>
      <c r="O2511">
        <v>125.1515151515151</v>
      </c>
      <c r="P2511">
        <v>157.00560916117021</v>
      </c>
      <c r="Q2511">
        <v>73.079991692392312</v>
      </c>
      <c r="R2511">
        <v>569.3080333333354</v>
      </c>
      <c r="S2511">
        <v>5917238.1091964487</v>
      </c>
      <c r="T2511">
        <v>9812727.2727272715</v>
      </c>
      <c r="U2511">
        <v>24166788.603100169</v>
      </c>
      <c r="V2511">
        <v>69999999.999997988</v>
      </c>
      <c r="W2511">
        <v>30103246.014974091</v>
      </c>
      <c r="X2511">
        <v>0.52693070956997501</v>
      </c>
      <c r="Y2511">
        <v>0.28892371995820271</v>
      </c>
      <c r="Z2511">
        <v>0.45116554356658112</v>
      </c>
      <c r="AA2511">
        <v>0.2099999761275641</v>
      </c>
      <c r="AB2511">
        <v>0.10087400000000001</v>
      </c>
      <c r="AC2511">
        <v>5.4999999999999997E-3</v>
      </c>
      <c r="AD2511">
        <v>1.6726106931835161</v>
      </c>
      <c r="AE2511">
        <v>3.1025320079041552</v>
      </c>
      <c r="AF2511">
        <v>11.02514443951174</v>
      </c>
      <c r="AG2511">
        <v>1</v>
      </c>
      <c r="AH2511" t="s">
        <v>1654</v>
      </c>
    </row>
    <row r="2512" spans="1:34">
      <c r="A2512" t="s">
        <v>147</v>
      </c>
      <c r="B2512" t="s">
        <v>148</v>
      </c>
      <c r="C2512" t="s">
        <v>3498</v>
      </c>
      <c r="D2512" t="s">
        <v>3499</v>
      </c>
      <c r="E2512" t="s">
        <v>53</v>
      </c>
      <c r="F2512" t="s">
        <v>72</v>
      </c>
      <c r="G2512" t="s">
        <v>239</v>
      </c>
      <c r="I2512">
        <v>3.2497758228356739</v>
      </c>
      <c r="J2512">
        <v>2.3793740118040669</v>
      </c>
      <c r="K2512">
        <v>2.02</v>
      </c>
      <c r="M2512">
        <v>7.64914983463974</v>
      </c>
      <c r="N2512">
        <v>369.40447711401481</v>
      </c>
      <c r="O2512">
        <v>157.68742939046271</v>
      </c>
      <c r="P2512">
        <v>65.162228955453145</v>
      </c>
      <c r="R2512">
        <v>592.25413545993069</v>
      </c>
      <c r="S2512">
        <v>30945745.25045586</v>
      </c>
      <c r="T2512">
        <v>12212508.27826597</v>
      </c>
      <c r="U2512">
        <v>26841746.471274961</v>
      </c>
      <c r="V2512">
        <v>69999999.999996796</v>
      </c>
      <c r="X2512">
        <v>0.88788505224763503</v>
      </c>
      <c r="Y2512">
        <v>0.37026438023821068</v>
      </c>
      <c r="Z2512">
        <v>0.1872477843547504</v>
      </c>
      <c r="AB2512">
        <v>7.9335000000000003E-2</v>
      </c>
      <c r="AC2512">
        <v>5.4999999999999997E-3</v>
      </c>
      <c r="AD2512">
        <v>2.082491054456892</v>
      </c>
      <c r="AE2512">
        <v>1.212390248790399</v>
      </c>
      <c r="AF2512">
        <v>11.028866137887031</v>
      </c>
      <c r="AG2512">
        <v>1</v>
      </c>
      <c r="AH2512" t="s">
        <v>2627</v>
      </c>
    </row>
    <row r="2513" spans="1:34">
      <c r="A2513" t="s">
        <v>99</v>
      </c>
      <c r="B2513" t="s">
        <v>204</v>
      </c>
      <c r="C2513" t="s">
        <v>3061</v>
      </c>
      <c r="D2513" t="s">
        <v>3500</v>
      </c>
      <c r="E2513" t="s">
        <v>53</v>
      </c>
      <c r="F2513" t="s">
        <v>140</v>
      </c>
      <c r="I2513">
        <v>5.0000000000000009</v>
      </c>
      <c r="J2513">
        <v>2.6748198704968962</v>
      </c>
      <c r="M2513">
        <v>7.6748198704968971</v>
      </c>
      <c r="N2513">
        <v>520.85849919926795</v>
      </c>
      <c r="O2513">
        <v>177.36671196034081</v>
      </c>
      <c r="R2513">
        <v>698.22521115960876</v>
      </c>
      <c r="S2513">
        <v>43633348.880014993</v>
      </c>
      <c r="T2513">
        <v>4902679.3569780253</v>
      </c>
      <c r="V2513">
        <v>48536028.236993007</v>
      </c>
      <c r="X2513">
        <v>1.251913564741205</v>
      </c>
      <c r="Y2513">
        <v>0.43658414021762548</v>
      </c>
      <c r="AB2513">
        <v>4.4491999999999997E-2</v>
      </c>
      <c r="AC2513">
        <v>5.4999999999999997E-3</v>
      </c>
      <c r="AD2513">
        <v>2.0894797553185271</v>
      </c>
      <c r="AE2513">
        <v>1.2164589494737581</v>
      </c>
      <c r="AF2513">
        <v>11.030750575289179</v>
      </c>
      <c r="AG2513">
        <v>1</v>
      </c>
      <c r="AH2513" t="s">
        <v>1569</v>
      </c>
    </row>
    <row r="2514" spans="1:34">
      <c r="A2514" t="s">
        <v>422</v>
      </c>
      <c r="B2514" t="s">
        <v>466</v>
      </c>
      <c r="C2514" t="s">
        <v>3479</v>
      </c>
      <c r="D2514" t="s">
        <v>3501</v>
      </c>
      <c r="E2514" t="s">
        <v>72</v>
      </c>
      <c r="F2514" t="s">
        <v>39</v>
      </c>
      <c r="G2514" t="s">
        <v>140</v>
      </c>
      <c r="H2514" t="s">
        <v>302</v>
      </c>
      <c r="I2514">
        <v>0.99999999999999989</v>
      </c>
      <c r="J2514">
        <v>3</v>
      </c>
      <c r="K2514">
        <v>3.6385529002533921</v>
      </c>
      <c r="L2514">
        <v>1.060000000000001E-2</v>
      </c>
      <c r="M2514">
        <v>7.6491529002533918</v>
      </c>
      <c r="N2514">
        <v>53.509286412512211</v>
      </c>
      <c r="O2514">
        <v>435.63640787743958</v>
      </c>
      <c r="P2514">
        <v>238.89164379775579</v>
      </c>
      <c r="Q2514">
        <v>44.026333184789117</v>
      </c>
      <c r="R2514">
        <v>772.06367127249666</v>
      </c>
      <c r="S2514">
        <v>4144164.2228739001</v>
      </c>
      <c r="T2514">
        <v>16492717.28688442</v>
      </c>
      <c r="U2514">
        <v>6603319.8544250336</v>
      </c>
      <c r="V2514">
        <v>39208678.369530961</v>
      </c>
      <c r="W2514">
        <v>11968477.00534761</v>
      </c>
      <c r="X2514">
        <v>0.12564465567802599</v>
      </c>
      <c r="Y2514">
        <v>0.98472666751807125</v>
      </c>
      <c r="Z2514">
        <v>0.58802636503708261</v>
      </c>
      <c r="AA2514">
        <v>0.12651245168042849</v>
      </c>
      <c r="AB2514">
        <v>8.7010000000000004E-2</v>
      </c>
      <c r="AC2514">
        <v>5.4999999999999997E-3</v>
      </c>
      <c r="AD2514">
        <v>2.0824918890742219</v>
      </c>
      <c r="AE2514">
        <v>1.212390734690163</v>
      </c>
      <c r="AF2514">
        <v>11.036545524017781</v>
      </c>
      <c r="AG2514">
        <v>1</v>
      </c>
      <c r="AH2514" t="s">
        <v>995</v>
      </c>
    </row>
    <row r="2515" spans="1:34">
      <c r="A2515" t="s">
        <v>422</v>
      </c>
      <c r="B2515" t="s">
        <v>466</v>
      </c>
      <c r="C2515" t="s">
        <v>3470</v>
      </c>
      <c r="D2515" t="s">
        <v>3502</v>
      </c>
      <c r="E2515" t="s">
        <v>53</v>
      </c>
      <c r="F2515" t="s">
        <v>72</v>
      </c>
      <c r="G2515" t="s">
        <v>140</v>
      </c>
      <c r="H2515" t="s">
        <v>302</v>
      </c>
      <c r="I2515">
        <v>5</v>
      </c>
      <c r="J2515">
        <v>0.99999999999999989</v>
      </c>
      <c r="K2515">
        <v>1.6389033378164539</v>
      </c>
      <c r="L2515">
        <v>1.060000000000001E-2</v>
      </c>
      <c r="M2515">
        <v>7.6495033378164541</v>
      </c>
      <c r="N2515">
        <v>469.78094257606949</v>
      </c>
      <c r="O2515">
        <v>53.509286412512211</v>
      </c>
      <c r="P2515">
        <v>107.6033036016422</v>
      </c>
      <c r="Q2515">
        <v>44.026333184789117</v>
      </c>
      <c r="R2515">
        <v>674.91986577501302</v>
      </c>
      <c r="S2515">
        <v>39354480.720034942</v>
      </c>
      <c r="T2515">
        <v>4144164.2228739001</v>
      </c>
      <c r="U2515">
        <v>2974315.1320771459</v>
      </c>
      <c r="V2515">
        <v>58441437.080333591</v>
      </c>
      <c r="W2515">
        <v>11968477.00534761</v>
      </c>
      <c r="X2515">
        <v>1.1291456995941</v>
      </c>
      <c r="Y2515">
        <v>0.12564465567802599</v>
      </c>
      <c r="Z2515">
        <v>0.26486309222444931</v>
      </c>
      <c r="AA2515">
        <v>0.12651245168042849</v>
      </c>
      <c r="AB2515">
        <v>8.7010000000000004E-2</v>
      </c>
      <c r="AC2515">
        <v>5.4999999999999997E-3</v>
      </c>
      <c r="AD2515">
        <v>2.082587296159454</v>
      </c>
      <c r="AE2515">
        <v>1.2124462790439079</v>
      </c>
      <c r="AF2515">
        <v>11.037046913019809</v>
      </c>
      <c r="AG2515">
        <v>1</v>
      </c>
      <c r="AH2515" t="s">
        <v>1451</v>
      </c>
    </row>
    <row r="2516" spans="1:34">
      <c r="A2516" t="s">
        <v>59</v>
      </c>
      <c r="B2516" t="s">
        <v>88</v>
      </c>
      <c r="C2516" t="s">
        <v>3067</v>
      </c>
      <c r="D2516" t="s">
        <v>3503</v>
      </c>
      <c r="E2516" t="s">
        <v>72</v>
      </c>
      <c r="F2516" t="s">
        <v>140</v>
      </c>
      <c r="G2516" t="s">
        <v>40</v>
      </c>
      <c r="H2516" t="s">
        <v>239</v>
      </c>
      <c r="I2516">
        <v>1</v>
      </c>
      <c r="J2516">
        <v>1.5</v>
      </c>
      <c r="K2516">
        <v>3.1192663641872378</v>
      </c>
      <c r="L2516">
        <v>2.02</v>
      </c>
      <c r="M2516">
        <v>7.6392663641872378</v>
      </c>
      <c r="N2516">
        <v>67.599837662337663</v>
      </c>
      <c r="O2516">
        <v>101.549623122</v>
      </c>
      <c r="P2516">
        <v>367.56644277715998</v>
      </c>
      <c r="Q2516">
        <v>68.987406144393248</v>
      </c>
      <c r="R2516">
        <v>605.703309705891</v>
      </c>
      <c r="S2516">
        <v>5235443.1818181816</v>
      </c>
      <c r="T2516">
        <v>2806982.4122378179</v>
      </c>
      <c r="U2516">
        <v>28819701.089612581</v>
      </c>
      <c r="V2516">
        <v>65279547.252639398</v>
      </c>
      <c r="W2516">
        <v>28417420.568970811</v>
      </c>
      <c r="X2516">
        <v>0.15873054746977161</v>
      </c>
      <c r="Y2516">
        <v>0.2499620949733542</v>
      </c>
      <c r="Z2516">
        <v>0.84856075334294667</v>
      </c>
      <c r="AA2516">
        <v>0.19823967282871621</v>
      </c>
      <c r="AB2516">
        <v>0.102786</v>
      </c>
      <c r="AC2516">
        <v>5.4999999999999997E-3</v>
      </c>
      <c r="AD2516">
        <v>2.0798002666897188</v>
      </c>
      <c r="AE2516">
        <v>1.210823718723677</v>
      </c>
      <c r="AF2516">
        <v>11.038176349600629</v>
      </c>
      <c r="AG2516">
        <v>1</v>
      </c>
      <c r="AH2516" t="s">
        <v>2839</v>
      </c>
    </row>
    <row r="2517" spans="1:34">
      <c r="A2517" t="s">
        <v>59</v>
      </c>
      <c r="B2517" t="s">
        <v>90</v>
      </c>
      <c r="C2517" t="s">
        <v>3067</v>
      </c>
      <c r="D2517" t="s">
        <v>3504</v>
      </c>
      <c r="E2517" t="s">
        <v>72</v>
      </c>
      <c r="F2517" t="s">
        <v>140</v>
      </c>
      <c r="G2517" t="s">
        <v>40</v>
      </c>
      <c r="H2517" t="s">
        <v>239</v>
      </c>
      <c r="I2517">
        <v>1</v>
      </c>
      <c r="J2517">
        <v>1.5</v>
      </c>
      <c r="K2517">
        <v>3.1225745453679981</v>
      </c>
      <c r="L2517">
        <v>2.02</v>
      </c>
      <c r="M2517">
        <v>7.6425745453679976</v>
      </c>
      <c r="N2517">
        <v>67.599837662337663</v>
      </c>
      <c r="O2517">
        <v>101.549623122</v>
      </c>
      <c r="P2517">
        <v>367.95627046312978</v>
      </c>
      <c r="Q2517">
        <v>68.987406144393248</v>
      </c>
      <c r="R2517">
        <v>606.09313739186075</v>
      </c>
      <c r="S2517">
        <v>5235443.1818181816</v>
      </c>
      <c r="T2517">
        <v>2806982.4122378179</v>
      </c>
      <c r="U2517">
        <v>28850266.22309218</v>
      </c>
      <c r="V2517">
        <v>65310112.386118993</v>
      </c>
      <c r="W2517">
        <v>28417420.568970811</v>
      </c>
      <c r="X2517">
        <v>0.15873054746977161</v>
      </c>
      <c r="Y2517">
        <v>0.2499620949733542</v>
      </c>
      <c r="Z2517">
        <v>0.84946070621236835</v>
      </c>
      <c r="AA2517">
        <v>0.19823967282871621</v>
      </c>
      <c r="AB2517">
        <v>0.102786</v>
      </c>
      <c r="AC2517">
        <v>5.4999999999999997E-3</v>
      </c>
      <c r="AD2517">
        <v>2.080700923346261</v>
      </c>
      <c r="AE2517">
        <v>1.211348065440828</v>
      </c>
      <c r="AF2517">
        <v>11.04290953415509</v>
      </c>
      <c r="AG2517">
        <v>1</v>
      </c>
      <c r="AH2517" t="s">
        <v>2839</v>
      </c>
    </row>
    <row r="2518" spans="1:34">
      <c r="A2518" t="s">
        <v>129</v>
      </c>
      <c r="B2518" t="s">
        <v>1031</v>
      </c>
      <c r="C2518" t="s">
        <v>1264</v>
      </c>
      <c r="D2518" t="s">
        <v>3505</v>
      </c>
      <c r="E2518" t="s">
        <v>53</v>
      </c>
      <c r="F2518" t="s">
        <v>72</v>
      </c>
      <c r="G2518" t="s">
        <v>39</v>
      </c>
      <c r="H2518" t="s">
        <v>302</v>
      </c>
      <c r="I2518">
        <v>1.5</v>
      </c>
      <c r="J2518">
        <v>1</v>
      </c>
      <c r="K2518">
        <v>2.6474697328924441</v>
      </c>
      <c r="L2518">
        <v>1.059999999999999E-2</v>
      </c>
      <c r="M2518">
        <v>5.1580697328924439</v>
      </c>
      <c r="N2518">
        <v>170.5061351547389</v>
      </c>
      <c r="O2518">
        <v>66.272653482880756</v>
      </c>
      <c r="P2518">
        <v>452.69779429977223</v>
      </c>
      <c r="Q2518">
        <v>47.741360559375231</v>
      </c>
      <c r="R2518">
        <v>737.21794349676713</v>
      </c>
      <c r="S2518">
        <v>14283636.904892741</v>
      </c>
      <c r="T2518">
        <v>5132655.9917355375</v>
      </c>
      <c r="U2518">
        <v>17138642.69095438</v>
      </c>
      <c r="V2518">
        <v>49533335.893159419</v>
      </c>
      <c r="W2518">
        <v>12978400.30557677</v>
      </c>
      <c r="X2518">
        <v>0.4098213695273703</v>
      </c>
      <c r="Y2518">
        <v>0.1556141986931564</v>
      </c>
      <c r="Z2518">
        <v>1.0232927788235071</v>
      </c>
      <c r="AA2518">
        <v>0.13718781769935409</v>
      </c>
      <c r="AB2518">
        <v>9.0810000000000002E-2</v>
      </c>
      <c r="AC2518">
        <v>5.4999999999999997E-3</v>
      </c>
      <c r="AD2518">
        <v>1.4042912361801421</v>
      </c>
      <c r="AE2518">
        <v>4.392096377557916</v>
      </c>
      <c r="AF2518">
        <v>11.050767346630501</v>
      </c>
      <c r="AG2518">
        <v>1</v>
      </c>
      <c r="AH2518" t="s">
        <v>572</v>
      </c>
    </row>
    <row r="2519" spans="1:34">
      <c r="A2519" t="s">
        <v>208</v>
      </c>
      <c r="B2519" t="s">
        <v>209</v>
      </c>
      <c r="C2519" t="s">
        <v>3506</v>
      </c>
      <c r="D2519" t="s">
        <v>3507</v>
      </c>
      <c r="E2519" t="s">
        <v>53</v>
      </c>
      <c r="F2519" t="s">
        <v>140</v>
      </c>
      <c r="G2519" t="s">
        <v>239</v>
      </c>
      <c r="I2519">
        <v>4.1535490000511723</v>
      </c>
      <c r="J2519">
        <v>1.5</v>
      </c>
      <c r="K2519">
        <v>2.02</v>
      </c>
      <c r="M2519">
        <v>7.6735490000511728</v>
      </c>
      <c r="N2519">
        <v>464.50522983905608</v>
      </c>
      <c r="O2519">
        <v>100.2005339238125</v>
      </c>
      <c r="P2519">
        <v>61.974581298003081</v>
      </c>
      <c r="R2519">
        <v>626.68034506087167</v>
      </c>
      <c r="S2519">
        <v>38912523.80697941</v>
      </c>
      <c r="T2519">
        <v>2769691.5830310681</v>
      </c>
      <c r="U2519">
        <v>25528684.72319508</v>
      </c>
      <c r="V2519">
        <v>67210900.113205552</v>
      </c>
      <c r="X2519">
        <v>1.1164652185242909</v>
      </c>
      <c r="Y2519">
        <v>0.2466413424986775</v>
      </c>
      <c r="Z2519">
        <v>0.17808787729311229</v>
      </c>
      <c r="AB2519">
        <v>7.5535000000000005E-2</v>
      </c>
      <c r="AC2519">
        <v>5.4999999999999997E-3</v>
      </c>
      <c r="AD2519">
        <v>2.089133759176236</v>
      </c>
      <c r="AE2519">
        <v>1.2162575165081111</v>
      </c>
      <c r="AF2519">
        <v>11.059975275735519</v>
      </c>
      <c r="AG2519">
        <v>1</v>
      </c>
      <c r="AH2519" t="s">
        <v>2443</v>
      </c>
    </row>
    <row r="2520" spans="1:34">
      <c r="A2520" t="s">
        <v>59</v>
      </c>
      <c r="B2520" t="s">
        <v>97</v>
      </c>
      <c r="C2520" t="s">
        <v>3067</v>
      </c>
      <c r="D2520" t="s">
        <v>3508</v>
      </c>
      <c r="E2520" t="s">
        <v>72</v>
      </c>
      <c r="F2520" t="s">
        <v>140</v>
      </c>
      <c r="G2520" t="s">
        <v>40</v>
      </c>
      <c r="H2520" t="s">
        <v>239</v>
      </c>
      <c r="I2520">
        <v>1</v>
      </c>
      <c r="J2520">
        <v>1.5</v>
      </c>
      <c r="K2520">
        <v>3.137044328172248</v>
      </c>
      <c r="L2520">
        <v>2.02</v>
      </c>
      <c r="M2520">
        <v>7.6570443281722476</v>
      </c>
      <c r="N2520">
        <v>67.599837662337663</v>
      </c>
      <c r="O2520">
        <v>101.549623122</v>
      </c>
      <c r="P2520">
        <v>369.66135299605469</v>
      </c>
      <c r="Q2520">
        <v>68.987406144393248</v>
      </c>
      <c r="R2520">
        <v>607.79821992478571</v>
      </c>
      <c r="S2520">
        <v>5235443.1818181816</v>
      </c>
      <c r="T2520">
        <v>2806982.4122378179</v>
      </c>
      <c r="U2520">
        <v>28983956.253555082</v>
      </c>
      <c r="V2520">
        <v>65443802.416581891</v>
      </c>
      <c r="W2520">
        <v>28417420.568970811</v>
      </c>
      <c r="X2520">
        <v>0.15873054746977161</v>
      </c>
      <c r="Y2520">
        <v>0.2499620949733542</v>
      </c>
      <c r="Z2520">
        <v>0.85339704519837289</v>
      </c>
      <c r="AA2520">
        <v>0.19823967282871621</v>
      </c>
      <c r="AB2520">
        <v>0.102786</v>
      </c>
      <c r="AC2520">
        <v>5.4999999999999997E-3</v>
      </c>
      <c r="AD2520">
        <v>2.0846403406542251</v>
      </c>
      <c r="AE2520">
        <v>1.2136415260153011</v>
      </c>
      <c r="AF2520">
        <v>11.06361219484177</v>
      </c>
      <c r="AG2520">
        <v>1</v>
      </c>
      <c r="AH2520" t="s">
        <v>2839</v>
      </c>
    </row>
    <row r="2521" spans="1:34">
      <c r="A2521" t="s">
        <v>59</v>
      </c>
      <c r="B2521" t="s">
        <v>110</v>
      </c>
      <c r="C2521" t="s">
        <v>3013</v>
      </c>
      <c r="D2521" t="s">
        <v>3509</v>
      </c>
      <c r="E2521" t="s">
        <v>53</v>
      </c>
      <c r="F2521" t="s">
        <v>72</v>
      </c>
      <c r="G2521" t="s">
        <v>140</v>
      </c>
      <c r="H2521" t="s">
        <v>239</v>
      </c>
      <c r="I2521">
        <v>3.1437699909625252</v>
      </c>
      <c r="J2521">
        <v>1</v>
      </c>
      <c r="K2521">
        <v>1.5</v>
      </c>
      <c r="L2521">
        <v>2.02</v>
      </c>
      <c r="M2521">
        <v>7.6637699909625248</v>
      </c>
      <c r="N2521">
        <v>364.28643797538302</v>
      </c>
      <c r="O2521">
        <v>67.599837662337663</v>
      </c>
      <c r="P2521">
        <v>101.549623122</v>
      </c>
      <c r="Q2521">
        <v>68.987406144393248</v>
      </c>
      <c r="R2521">
        <v>602.42330490411393</v>
      </c>
      <c r="S2521">
        <v>30516996.967264161</v>
      </c>
      <c r="T2521">
        <v>5235443.1818181816</v>
      </c>
      <c r="U2521">
        <v>2806982.4122378179</v>
      </c>
      <c r="V2521">
        <v>66976843.13029097</v>
      </c>
      <c r="W2521">
        <v>28417420.568970811</v>
      </c>
      <c r="X2521">
        <v>0.87558354880211264</v>
      </c>
      <c r="Y2521">
        <v>0.15873054746977161</v>
      </c>
      <c r="Z2521">
        <v>0.2499620949733542</v>
      </c>
      <c r="AA2521">
        <v>0.19823967282871621</v>
      </c>
      <c r="AB2521">
        <v>9.9680999999999992E-2</v>
      </c>
      <c r="AC2521">
        <v>5.4999999999999997E-3</v>
      </c>
      <c r="AD2521">
        <v>2.0864714111521012</v>
      </c>
      <c r="AE2521">
        <v>1.2147075435675601</v>
      </c>
      <c r="AF2521">
        <v>11.07012994568219</v>
      </c>
      <c r="AG2521">
        <v>1</v>
      </c>
      <c r="AH2521" t="s">
        <v>2823</v>
      </c>
    </row>
    <row r="2522" spans="1:34">
      <c r="A2522" t="s">
        <v>59</v>
      </c>
      <c r="B2522" t="s">
        <v>105</v>
      </c>
      <c r="C2522" t="s">
        <v>3067</v>
      </c>
      <c r="D2522" t="s">
        <v>3510</v>
      </c>
      <c r="E2522" t="s">
        <v>72</v>
      </c>
      <c r="F2522" t="s">
        <v>140</v>
      </c>
      <c r="G2522" t="s">
        <v>40</v>
      </c>
      <c r="H2522" t="s">
        <v>239</v>
      </c>
      <c r="I2522">
        <v>1</v>
      </c>
      <c r="J2522">
        <v>1.5</v>
      </c>
      <c r="K2522">
        <v>3.142480217710109</v>
      </c>
      <c r="L2522">
        <v>2.02</v>
      </c>
      <c r="M2522">
        <v>7.6624802177101081</v>
      </c>
      <c r="N2522">
        <v>67.599837662337663</v>
      </c>
      <c r="O2522">
        <v>101.549623122</v>
      </c>
      <c r="P2522">
        <v>370.30190444228612</v>
      </c>
      <c r="Q2522">
        <v>68.987406144393248</v>
      </c>
      <c r="R2522">
        <v>608.43877137101697</v>
      </c>
      <c r="S2522">
        <v>5235443.1818181816</v>
      </c>
      <c r="T2522">
        <v>2806982.4122378179</v>
      </c>
      <c r="U2522">
        <v>29034179.82966128</v>
      </c>
      <c r="V2522">
        <v>65494025.992688097</v>
      </c>
      <c r="W2522">
        <v>28417420.568970811</v>
      </c>
      <c r="X2522">
        <v>0.15873054746977161</v>
      </c>
      <c r="Y2522">
        <v>0.2499620949733542</v>
      </c>
      <c r="Z2522">
        <v>0.85487581680130331</v>
      </c>
      <c r="AA2522">
        <v>0.19823967282871621</v>
      </c>
      <c r="AB2522">
        <v>0.102786</v>
      </c>
      <c r="AC2522">
        <v>5.4999999999999997E-3</v>
      </c>
      <c r="AD2522">
        <v>2.0861202686959461</v>
      </c>
      <c r="AE2522">
        <v>1.214503114507052</v>
      </c>
      <c r="AF2522">
        <v>11.071389600913109</v>
      </c>
      <c r="AG2522">
        <v>1</v>
      </c>
      <c r="AH2522" t="s">
        <v>2839</v>
      </c>
    </row>
    <row r="2523" spans="1:34">
      <c r="A2523" t="s">
        <v>422</v>
      </c>
      <c r="B2523" t="s">
        <v>466</v>
      </c>
      <c r="C2523" t="s">
        <v>3495</v>
      </c>
      <c r="D2523" t="s">
        <v>3511</v>
      </c>
      <c r="E2523" t="s">
        <v>140</v>
      </c>
      <c r="F2523" t="s">
        <v>41</v>
      </c>
      <c r="G2523" t="s">
        <v>239</v>
      </c>
      <c r="I2523">
        <v>5.0000000000000009</v>
      </c>
      <c r="J2523">
        <v>8.4000000000000012E-3</v>
      </c>
      <c r="K2523">
        <v>2.677302129229556</v>
      </c>
      <c r="M2523">
        <v>7.6857021292295569</v>
      </c>
      <c r="N2523">
        <v>328.27837102645839</v>
      </c>
      <c r="O2523">
        <v>186.37200198002759</v>
      </c>
      <c r="P2523">
        <v>70.311212899893405</v>
      </c>
      <c r="R2523">
        <v>584.96158590637947</v>
      </c>
      <c r="S2523">
        <v>9074101.7589234114</v>
      </c>
      <c r="T2523">
        <v>28686954.545454551</v>
      </c>
      <c r="U2523">
        <v>28962725.508315168</v>
      </c>
      <c r="V2523">
        <v>66723781.812693126</v>
      </c>
      <c r="X2523">
        <v>0.80804976752726632</v>
      </c>
      <c r="Y2523">
        <v>0.53555172982766541</v>
      </c>
      <c r="Z2523">
        <v>0.20204371522957881</v>
      </c>
      <c r="AB2523">
        <v>7.3623000000000008E-2</v>
      </c>
      <c r="AC2523">
        <v>5.4999999999999997E-3</v>
      </c>
      <c r="AD2523">
        <v>2.0924424645022879</v>
      </c>
      <c r="AE2523">
        <v>1.2181837874828849</v>
      </c>
      <c r="AF2523">
        <v>11.07545138121473</v>
      </c>
      <c r="AG2523">
        <v>1</v>
      </c>
      <c r="AH2523" t="s">
        <v>1840</v>
      </c>
    </row>
    <row r="2524" spans="1:34">
      <c r="A2524" t="s">
        <v>125</v>
      </c>
      <c r="B2524" t="s">
        <v>126</v>
      </c>
      <c r="C2524" t="s">
        <v>3512</v>
      </c>
      <c r="D2524" t="s">
        <v>3513</v>
      </c>
      <c r="E2524" t="s">
        <v>53</v>
      </c>
      <c r="F2524" t="s">
        <v>72</v>
      </c>
      <c r="G2524" t="s">
        <v>140</v>
      </c>
      <c r="H2524" t="s">
        <v>239</v>
      </c>
      <c r="I2524">
        <v>4.0399882509583058</v>
      </c>
      <c r="J2524">
        <v>1</v>
      </c>
      <c r="K2524">
        <v>1.5</v>
      </c>
      <c r="L2524">
        <v>2.02</v>
      </c>
      <c r="M2524">
        <v>8.5599882509583054</v>
      </c>
      <c r="N2524">
        <v>420.85244343536368</v>
      </c>
      <c r="O2524">
        <v>60.170646557743339</v>
      </c>
      <c r="P2524">
        <v>99.464667088437494</v>
      </c>
      <c r="Q2524">
        <v>58.149404109062978</v>
      </c>
      <c r="R2524">
        <v>638.63716119060746</v>
      </c>
      <c r="S2524">
        <v>35255643.365045063</v>
      </c>
      <c r="T2524">
        <v>4660070.3812316712</v>
      </c>
      <c r="U2524">
        <v>2749351.1307364772</v>
      </c>
      <c r="V2524">
        <v>66618075.50251244</v>
      </c>
      <c r="W2524">
        <v>23953010.62549923</v>
      </c>
      <c r="X2524">
        <v>1.011543218553959</v>
      </c>
      <c r="Y2524">
        <v>0.14128613322161709</v>
      </c>
      <c r="Z2524">
        <v>0.2448300229670356</v>
      </c>
      <c r="AA2524">
        <v>0.1670959888191465</v>
      </c>
      <c r="AB2524">
        <v>9.9680999999999992E-2</v>
      </c>
      <c r="AC2524">
        <v>5.4999999999999997E-3</v>
      </c>
      <c r="AD2524">
        <v>2.3304680054965021</v>
      </c>
      <c r="AE2524">
        <v>8.5599882509583058E-2</v>
      </c>
      <c r="AF2524">
        <v>11.08123713896439</v>
      </c>
      <c r="AG2524">
        <v>1</v>
      </c>
      <c r="AH2524" t="s">
        <v>2823</v>
      </c>
    </row>
    <row r="2525" spans="1:34">
      <c r="A2525" t="s">
        <v>422</v>
      </c>
      <c r="B2525" t="s">
        <v>527</v>
      </c>
      <c r="C2525" t="s">
        <v>3435</v>
      </c>
      <c r="D2525" t="s">
        <v>3514</v>
      </c>
      <c r="E2525" t="s">
        <v>53</v>
      </c>
      <c r="F2525" t="s">
        <v>72</v>
      </c>
      <c r="G2525" t="s">
        <v>39</v>
      </c>
      <c r="H2525" t="s">
        <v>140</v>
      </c>
      <c r="I2525">
        <v>2.1809463835349971</v>
      </c>
      <c r="J2525">
        <v>1</v>
      </c>
      <c r="K2525">
        <v>3</v>
      </c>
      <c r="L2525">
        <v>1.5</v>
      </c>
      <c r="M2525">
        <v>7.680946383534998</v>
      </c>
      <c r="N2525">
        <v>204.91340955298821</v>
      </c>
      <c r="O2525">
        <v>53.509286412512218</v>
      </c>
      <c r="P2525">
        <v>435.63640787743958</v>
      </c>
      <c r="Q2525">
        <v>98.483511307937491</v>
      </c>
      <c r="R2525">
        <v>792.54261515087751</v>
      </c>
      <c r="S2525">
        <v>17166002.480451599</v>
      </c>
      <c r="T2525">
        <v>4144164.2228739001</v>
      </c>
      <c r="U2525">
        <v>16492717.28688442</v>
      </c>
      <c r="V2525">
        <v>40525114.517886937</v>
      </c>
      <c r="W2525">
        <v>2722230.5276770229</v>
      </c>
      <c r="X2525">
        <v>0.49252124600276909</v>
      </c>
      <c r="Y2525">
        <v>0.1256446556780261</v>
      </c>
      <c r="Z2525">
        <v>0.98472666751807125</v>
      </c>
      <c r="AA2525">
        <v>0.24241493025817981</v>
      </c>
      <c r="AB2525">
        <v>9.2784000000000005E-2</v>
      </c>
      <c r="AC2525">
        <v>5.4999999999999997E-3</v>
      </c>
      <c r="AD2525">
        <v>2.091147706512146</v>
      </c>
      <c r="AE2525">
        <v>1.217430001790297</v>
      </c>
      <c r="AF2525">
        <v>11.08780809183744</v>
      </c>
      <c r="AG2525">
        <v>1</v>
      </c>
      <c r="AH2525" t="s">
        <v>1626</v>
      </c>
    </row>
    <row r="2526" spans="1:34">
      <c r="A2526" t="s">
        <v>422</v>
      </c>
      <c r="B2526" t="s">
        <v>466</v>
      </c>
      <c r="C2526" t="s">
        <v>3490</v>
      </c>
      <c r="D2526" t="s">
        <v>3515</v>
      </c>
      <c r="E2526" t="s">
        <v>39</v>
      </c>
      <c r="F2526" t="s">
        <v>140</v>
      </c>
      <c r="G2526" t="s">
        <v>239</v>
      </c>
      <c r="H2526" t="s">
        <v>302</v>
      </c>
      <c r="I2526">
        <v>3</v>
      </c>
      <c r="J2526">
        <v>2.6532512472042531</v>
      </c>
      <c r="K2526">
        <v>2.02</v>
      </c>
      <c r="L2526">
        <v>1.0600000000000021E-2</v>
      </c>
      <c r="M2526">
        <v>7.6838512472042542</v>
      </c>
      <c r="N2526">
        <v>435.63640787743958</v>
      </c>
      <c r="O2526">
        <v>174.2009994712262</v>
      </c>
      <c r="P2526">
        <v>53.049167857142862</v>
      </c>
      <c r="Q2526">
        <v>44.026333184789159</v>
      </c>
      <c r="R2526">
        <v>706.91290839059775</v>
      </c>
      <c r="S2526">
        <v>16492717.28688442</v>
      </c>
      <c r="T2526">
        <v>4815174.3618243691</v>
      </c>
      <c r="U2526">
        <v>21852111.828571431</v>
      </c>
      <c r="V2526">
        <v>55128480.482627831</v>
      </c>
      <c r="W2526">
        <v>11968477.005347621</v>
      </c>
      <c r="X2526">
        <v>0.98472666751807125</v>
      </c>
      <c r="Y2526">
        <v>0.42879181069896521</v>
      </c>
      <c r="Z2526">
        <v>0.15244013752052549</v>
      </c>
      <c r="AA2526">
        <v>0.1265124516804286</v>
      </c>
      <c r="AB2526">
        <v>9.3907000000000004E-2</v>
      </c>
      <c r="AC2526">
        <v>5.4999999999999997E-3</v>
      </c>
      <c r="AD2526">
        <v>2.0919385594482791</v>
      </c>
      <c r="AE2526">
        <v>1.2178904226818741</v>
      </c>
      <c r="AF2526">
        <v>11.09308722933441</v>
      </c>
      <c r="AG2526">
        <v>1</v>
      </c>
      <c r="AH2526" t="s">
        <v>1434</v>
      </c>
    </row>
    <row r="2527" spans="1:34">
      <c r="A2527" t="s">
        <v>59</v>
      </c>
      <c r="B2527" t="s">
        <v>110</v>
      </c>
      <c r="C2527" t="s">
        <v>3067</v>
      </c>
      <c r="D2527" t="s">
        <v>3516</v>
      </c>
      <c r="E2527" t="s">
        <v>72</v>
      </c>
      <c r="F2527" t="s">
        <v>140</v>
      </c>
      <c r="G2527" t="s">
        <v>40</v>
      </c>
      <c r="H2527" t="s">
        <v>239</v>
      </c>
      <c r="I2527">
        <v>1</v>
      </c>
      <c r="J2527">
        <v>1.5</v>
      </c>
      <c r="K2527">
        <v>3.160485810723745</v>
      </c>
      <c r="L2527">
        <v>2.02</v>
      </c>
      <c r="M2527">
        <v>7.680485810723745</v>
      </c>
      <c r="N2527">
        <v>67.599837662337663</v>
      </c>
      <c r="O2527">
        <v>101.549623122</v>
      </c>
      <c r="P2527">
        <v>372.4236378890032</v>
      </c>
      <c r="Q2527">
        <v>68.987406144393248</v>
      </c>
      <c r="R2527">
        <v>610.56050481773411</v>
      </c>
      <c r="S2527">
        <v>5235443.1818181816</v>
      </c>
      <c r="T2527">
        <v>2806982.4122378179</v>
      </c>
      <c r="U2527">
        <v>29200538.116517439</v>
      </c>
      <c r="V2527">
        <v>65660384.279544257</v>
      </c>
      <c r="W2527">
        <v>28417420.568970811</v>
      </c>
      <c r="X2527">
        <v>0.15873054746977161</v>
      </c>
      <c r="Y2527">
        <v>0.2499620949733542</v>
      </c>
      <c r="Z2527">
        <v>0.8597740325315969</v>
      </c>
      <c r="AA2527">
        <v>0.19823967282871621</v>
      </c>
      <c r="AB2527">
        <v>0.102786</v>
      </c>
      <c r="AC2527">
        <v>5.4999999999999997E-3</v>
      </c>
      <c r="AD2527">
        <v>2.091022314961438</v>
      </c>
      <c r="AE2527">
        <v>1.2173570009997139</v>
      </c>
      <c r="AF2527">
        <v>11.097151126684899</v>
      </c>
      <c r="AG2527">
        <v>1</v>
      </c>
      <c r="AH2527" t="s">
        <v>2839</v>
      </c>
    </row>
    <row r="2528" spans="1:34">
      <c r="A2528" t="s">
        <v>208</v>
      </c>
      <c r="B2528" t="s">
        <v>214</v>
      </c>
      <c r="C2528" t="s">
        <v>3506</v>
      </c>
      <c r="D2528" t="s">
        <v>3517</v>
      </c>
      <c r="E2528" t="s">
        <v>53</v>
      </c>
      <c r="F2528" t="s">
        <v>140</v>
      </c>
      <c r="G2528" t="s">
        <v>239</v>
      </c>
      <c r="I2528">
        <v>4.1854408754085988</v>
      </c>
      <c r="J2528">
        <v>1.5</v>
      </c>
      <c r="K2528">
        <v>2.02</v>
      </c>
      <c r="M2528">
        <v>7.7054408754085983</v>
      </c>
      <c r="N2528">
        <v>468.07180456652827</v>
      </c>
      <c r="O2528">
        <v>100.2005339238125</v>
      </c>
      <c r="P2528">
        <v>61.974581298003081</v>
      </c>
      <c r="R2528">
        <v>630.2469197883438</v>
      </c>
      <c r="S2528">
        <v>39211302.841265447</v>
      </c>
      <c r="T2528">
        <v>2769691.5830310681</v>
      </c>
      <c r="U2528">
        <v>25528684.72319508</v>
      </c>
      <c r="V2528">
        <v>67509679.147491604</v>
      </c>
      <c r="X2528">
        <v>1.1250376874152661</v>
      </c>
      <c r="Y2528">
        <v>0.2466413424986775</v>
      </c>
      <c r="Z2528">
        <v>0.17808787729311229</v>
      </c>
      <c r="AB2528">
        <v>7.5535000000000005E-2</v>
      </c>
      <c r="AC2528">
        <v>5.4999999999999997E-3</v>
      </c>
      <c r="AD2528">
        <v>2.0978163639855869</v>
      </c>
      <c r="AE2528">
        <v>1.2213123787522631</v>
      </c>
      <c r="AF2528">
        <v>11.105604618146449</v>
      </c>
      <c r="AG2528">
        <v>1</v>
      </c>
      <c r="AH2528" t="s">
        <v>2443</v>
      </c>
    </row>
    <row r="2529" spans="1:34">
      <c r="A2529" t="s">
        <v>35</v>
      </c>
      <c r="B2529" t="s">
        <v>290</v>
      </c>
      <c r="C2529" t="s">
        <v>1721</v>
      </c>
      <c r="D2529" t="s">
        <v>3518</v>
      </c>
      <c r="E2529" t="s">
        <v>72</v>
      </c>
      <c r="F2529" t="s">
        <v>39</v>
      </c>
      <c r="G2529" t="s">
        <v>40</v>
      </c>
      <c r="H2529" t="s">
        <v>239</v>
      </c>
      <c r="I2529">
        <v>1</v>
      </c>
      <c r="J2529">
        <v>2.1688794269541272</v>
      </c>
      <c r="K2529">
        <v>1</v>
      </c>
      <c r="L2529">
        <v>2.02</v>
      </c>
      <c r="M2529">
        <v>6.1888794269541272</v>
      </c>
      <c r="N2529">
        <v>70.254206021251477</v>
      </c>
      <c r="O2529">
        <v>387.07137987738008</v>
      </c>
      <c r="P2529">
        <v>125.1515151515151</v>
      </c>
      <c r="Q2529">
        <v>73.079991692392312</v>
      </c>
      <c r="R2529">
        <v>655.55709274253911</v>
      </c>
      <c r="S2529">
        <v>5441017.5619834717</v>
      </c>
      <c r="T2529">
        <v>14654098.515930019</v>
      </c>
      <c r="U2529">
        <v>9812727.2727272715</v>
      </c>
      <c r="V2529">
        <v>60011089.365614846</v>
      </c>
      <c r="W2529">
        <v>30103246.014974091</v>
      </c>
      <c r="X2529">
        <v>0.16496324502300211</v>
      </c>
      <c r="Y2529">
        <v>0.87494870287679904</v>
      </c>
      <c r="Z2529">
        <v>0.28892371995820271</v>
      </c>
      <c r="AA2529">
        <v>0.2099999761275641</v>
      </c>
      <c r="AB2529">
        <v>0.106586</v>
      </c>
      <c r="AC2529">
        <v>5.4999999999999997E-3</v>
      </c>
      <c r="AD2529">
        <v>1.6849305246157831</v>
      </c>
      <c r="AE2529">
        <v>3.1253841106118339</v>
      </c>
      <c r="AF2529">
        <v>11.11128006218174</v>
      </c>
      <c r="AG2529">
        <v>1</v>
      </c>
      <c r="AH2529" t="s">
        <v>1723</v>
      </c>
    </row>
    <row r="2530" spans="1:34">
      <c r="A2530" t="s">
        <v>99</v>
      </c>
      <c r="B2530" t="s">
        <v>204</v>
      </c>
      <c r="C2530" t="s">
        <v>3101</v>
      </c>
      <c r="D2530" t="s">
        <v>3519</v>
      </c>
      <c r="E2530" t="s">
        <v>72</v>
      </c>
      <c r="F2530" t="s">
        <v>40</v>
      </c>
      <c r="G2530" t="s">
        <v>239</v>
      </c>
      <c r="I2530">
        <v>1</v>
      </c>
      <c r="J2530">
        <v>4.6852512491281333</v>
      </c>
      <c r="K2530">
        <v>2.02</v>
      </c>
      <c r="M2530">
        <v>7.7052512491281338</v>
      </c>
      <c r="N2530">
        <v>60.170646557743339</v>
      </c>
      <c r="O2530">
        <v>503.55157278422229</v>
      </c>
      <c r="P2530">
        <v>58.149404109062978</v>
      </c>
      <c r="R2530">
        <v>621.87162345102865</v>
      </c>
      <c r="S2530">
        <v>4660070.3812316712</v>
      </c>
      <c r="T2530">
        <v>39481857.215251058</v>
      </c>
      <c r="U2530">
        <v>23953010.62549923</v>
      </c>
      <c r="V2530">
        <v>68094938.221981958</v>
      </c>
      <c r="X2530">
        <v>0.14128613322161709</v>
      </c>
      <c r="Y2530">
        <v>1.162494864113196</v>
      </c>
      <c r="Z2530">
        <v>0.1670959888191465</v>
      </c>
      <c r="AB2530">
        <v>8.2440000000000013E-2</v>
      </c>
      <c r="AC2530">
        <v>5.4999999999999997E-3</v>
      </c>
      <c r="AD2530">
        <v>2.097764737982529</v>
      </c>
      <c r="AE2530">
        <v>1.2212823229868091</v>
      </c>
      <c r="AF2530">
        <v>11.112238310097471</v>
      </c>
      <c r="AG2530">
        <v>1</v>
      </c>
      <c r="AH2530" t="s">
        <v>2457</v>
      </c>
    </row>
    <row r="2531" spans="1:34">
      <c r="A2531" t="s">
        <v>129</v>
      </c>
      <c r="B2531" t="s">
        <v>1031</v>
      </c>
      <c r="C2531" t="s">
        <v>1274</v>
      </c>
      <c r="D2531" t="s">
        <v>3520</v>
      </c>
      <c r="E2531" t="s">
        <v>53</v>
      </c>
      <c r="F2531" t="s">
        <v>39</v>
      </c>
      <c r="I2531">
        <v>2.207298727668459</v>
      </c>
      <c r="J2531">
        <v>3</v>
      </c>
      <c r="M2531">
        <v>5.2072987276684586</v>
      </c>
      <c r="N2531">
        <v>250.9053167911477</v>
      </c>
      <c r="O2531">
        <v>512.97786940723859</v>
      </c>
      <c r="R2531">
        <v>763.88318619838628</v>
      </c>
      <c r="S2531">
        <v>21018835.71109866</v>
      </c>
      <c r="T2531">
        <v>19420780.31490453</v>
      </c>
      <c r="V2531">
        <v>40439616.026003189</v>
      </c>
      <c r="X2531">
        <v>0.60306545835274006</v>
      </c>
      <c r="Y2531">
        <v>1.159551815958471</v>
      </c>
      <c r="AB2531">
        <v>4.8292000000000002E-2</v>
      </c>
      <c r="AC2531">
        <v>5.4999999999999997E-3</v>
      </c>
      <c r="AD2531">
        <v>1.4176938944437689</v>
      </c>
      <c r="AE2531">
        <v>4.4340148666096937</v>
      </c>
      <c r="AF2531">
        <v>11.112799488721921</v>
      </c>
      <c r="AG2531">
        <v>1</v>
      </c>
      <c r="AH2531" t="s">
        <v>541</v>
      </c>
    </row>
    <row r="2532" spans="1:34">
      <c r="A2532" t="s">
        <v>422</v>
      </c>
      <c r="B2532" t="s">
        <v>527</v>
      </c>
      <c r="C2532" t="s">
        <v>3379</v>
      </c>
      <c r="D2532" t="s">
        <v>3521</v>
      </c>
      <c r="E2532" t="s">
        <v>53</v>
      </c>
      <c r="F2532" t="s">
        <v>140</v>
      </c>
      <c r="G2532" t="s">
        <v>302</v>
      </c>
      <c r="I2532">
        <v>5</v>
      </c>
      <c r="J2532">
        <v>2.7180406309702509</v>
      </c>
      <c r="K2532">
        <v>1.06E-2</v>
      </c>
      <c r="M2532">
        <v>7.7286406309702507</v>
      </c>
      <c r="N2532">
        <v>469.78094257606949</v>
      </c>
      <c r="O2532">
        <v>178.4547901437281</v>
      </c>
      <c r="P2532">
        <v>44.026333184789081</v>
      </c>
      <c r="R2532">
        <v>692.26206590458673</v>
      </c>
      <c r="S2532">
        <v>39354480.720034942</v>
      </c>
      <c r="T2532">
        <v>4932755.4540624889</v>
      </c>
      <c r="U2532">
        <v>11968477.0053476</v>
      </c>
      <c r="V2532">
        <v>56255713.179445028</v>
      </c>
      <c r="X2532">
        <v>1.1291456995941</v>
      </c>
      <c r="Y2532">
        <v>0.43926241999703503</v>
      </c>
      <c r="Z2532">
        <v>0.12651245168042841</v>
      </c>
      <c r="AB2532">
        <v>6.2864000000000003E-2</v>
      </c>
      <c r="AC2532">
        <v>5.4999999999999997E-3</v>
      </c>
      <c r="AD2532">
        <v>2.1041325278034191</v>
      </c>
      <c r="AE2532">
        <v>1.2249895400087849</v>
      </c>
      <c r="AF2532">
        <v>11.12612669878245</v>
      </c>
      <c r="AG2532">
        <v>1</v>
      </c>
      <c r="AH2532" t="s">
        <v>1086</v>
      </c>
    </row>
    <row r="2533" spans="1:34">
      <c r="A2533" t="s">
        <v>788</v>
      </c>
      <c r="B2533" t="s">
        <v>789</v>
      </c>
      <c r="C2533" t="s">
        <v>3522</v>
      </c>
      <c r="D2533" t="s">
        <v>3523</v>
      </c>
      <c r="E2533" t="s">
        <v>39</v>
      </c>
      <c r="F2533" t="s">
        <v>140</v>
      </c>
      <c r="G2533" t="s">
        <v>40</v>
      </c>
      <c r="H2533" t="s">
        <v>302</v>
      </c>
      <c r="I2533">
        <v>2.687219552282659</v>
      </c>
      <c r="J2533">
        <v>1.5</v>
      </c>
      <c r="K2533">
        <v>1</v>
      </c>
      <c r="L2533">
        <v>1.06E-2</v>
      </c>
      <c r="M2533">
        <v>5.1978195522826596</v>
      </c>
      <c r="N2533">
        <v>472.8832421386328</v>
      </c>
      <c r="O2533">
        <v>102.28548995737501</v>
      </c>
      <c r="P2533">
        <v>121.4944903581267</v>
      </c>
      <c r="Q2533">
        <v>50.087693638061268</v>
      </c>
      <c r="R2533">
        <v>746.75091609219578</v>
      </c>
      <c r="S2533">
        <v>17902841.638736401</v>
      </c>
      <c r="T2533">
        <v>2827322.8645324088</v>
      </c>
      <c r="U2533">
        <v>9525991.7355371881</v>
      </c>
      <c r="V2533">
        <v>43872402.839264363</v>
      </c>
      <c r="W2533">
        <v>13616246.600458359</v>
      </c>
      <c r="X2533">
        <v>1.0689206198930099</v>
      </c>
      <c r="Y2533">
        <v>0.25177341450499602</v>
      </c>
      <c r="Z2533">
        <v>0.28048114372565769</v>
      </c>
      <c r="AA2533">
        <v>0.14393015413235999</v>
      </c>
      <c r="AB2533">
        <v>9.0115000000000015E-2</v>
      </c>
      <c r="AC2533">
        <v>5.4999999999999997E-3</v>
      </c>
      <c r="AD2533">
        <v>1.415113176537687</v>
      </c>
      <c r="AE2533">
        <v>4.4259433487686852</v>
      </c>
      <c r="AF2533">
        <v>11.134491077589029</v>
      </c>
      <c r="AG2533">
        <v>1</v>
      </c>
      <c r="AH2533" t="s">
        <v>734</v>
      </c>
    </row>
    <row r="2534" spans="1:34">
      <c r="A2534" t="s">
        <v>35</v>
      </c>
      <c r="B2534" t="s">
        <v>290</v>
      </c>
      <c r="C2534" t="s">
        <v>1649</v>
      </c>
      <c r="D2534" t="s">
        <v>3524</v>
      </c>
      <c r="E2534" t="s">
        <v>72</v>
      </c>
      <c r="F2534" t="s">
        <v>140</v>
      </c>
      <c r="G2534" t="s">
        <v>41</v>
      </c>
      <c r="I2534">
        <v>3</v>
      </c>
      <c r="J2534">
        <v>3.2163045413738298</v>
      </c>
      <c r="K2534">
        <v>8.3999999999999995E-3</v>
      </c>
      <c r="M2534">
        <v>6.2247045413738302</v>
      </c>
      <c r="N2534">
        <v>210.76261806375439</v>
      </c>
      <c r="O2534">
        <v>220.89870514067701</v>
      </c>
      <c r="P2534">
        <v>195.77959280303031</v>
      </c>
      <c r="R2534">
        <v>627.44091600746162</v>
      </c>
      <c r="S2534">
        <v>16323052.685950421</v>
      </c>
      <c r="T2534">
        <v>6105968.3054762287</v>
      </c>
      <c r="U2534">
        <v>30135000</v>
      </c>
      <c r="V2534">
        <v>52564020.991426647</v>
      </c>
      <c r="X2534">
        <v>0.49488973506900641</v>
      </c>
      <c r="Y2534">
        <v>0.54373715447007553</v>
      </c>
      <c r="Z2534">
        <v>0.56258503679031691</v>
      </c>
      <c r="AB2534">
        <v>6.6725999999999994E-2</v>
      </c>
      <c r="AC2534">
        <v>5.4999999999999997E-3</v>
      </c>
      <c r="AD2534">
        <v>1.694683958908058</v>
      </c>
      <c r="AE2534">
        <v>3.143475793393784</v>
      </c>
      <c r="AF2534">
        <v>11.13509029367567</v>
      </c>
      <c r="AG2534">
        <v>1</v>
      </c>
      <c r="AH2534" t="s">
        <v>1651</v>
      </c>
    </row>
    <row r="2535" spans="1:34">
      <c r="A2535" t="s">
        <v>129</v>
      </c>
      <c r="B2535" t="s">
        <v>1031</v>
      </c>
      <c r="C2535" t="s">
        <v>1308</v>
      </c>
      <c r="D2535" t="s">
        <v>3525</v>
      </c>
      <c r="E2535" t="s">
        <v>39</v>
      </c>
      <c r="F2535" t="s">
        <v>40</v>
      </c>
      <c r="I2535">
        <v>3</v>
      </c>
      <c r="J2535">
        <v>2.220030403358809</v>
      </c>
      <c r="M2535">
        <v>5.220030403358809</v>
      </c>
      <c r="N2535">
        <v>512.97786940723859</v>
      </c>
      <c r="O2535">
        <v>253.48404998130641</v>
      </c>
      <c r="R2535">
        <v>766.46191938854497</v>
      </c>
      <c r="S2535">
        <v>19420780.31490453</v>
      </c>
      <c r="T2535">
        <v>19874868.054466501</v>
      </c>
      <c r="V2535">
        <v>39295648.369371027</v>
      </c>
      <c r="X2535">
        <v>1.159551815958471</v>
      </c>
      <c r="Y2535">
        <v>0.58519111480196384</v>
      </c>
      <c r="AB2535">
        <v>5.1397000000000012E-2</v>
      </c>
      <c r="AC2535">
        <v>5.4999999999999997E-3</v>
      </c>
      <c r="AD2535">
        <v>1.421160109814964</v>
      </c>
      <c r="AE2535">
        <v>4.444855888460026</v>
      </c>
      <c r="AF2535">
        <v>11.142943401633801</v>
      </c>
      <c r="AG2535">
        <v>1</v>
      </c>
      <c r="AH2535" t="s">
        <v>551</v>
      </c>
    </row>
    <row r="2536" spans="1:34">
      <c r="A2536" t="s">
        <v>99</v>
      </c>
      <c r="B2536" t="s">
        <v>204</v>
      </c>
      <c r="C2536" t="s">
        <v>3110</v>
      </c>
      <c r="D2536" t="s">
        <v>3526</v>
      </c>
      <c r="E2536" t="s">
        <v>53</v>
      </c>
      <c r="F2536" t="s">
        <v>72</v>
      </c>
      <c r="G2536" t="s">
        <v>140</v>
      </c>
      <c r="I2536">
        <v>5</v>
      </c>
      <c r="J2536">
        <v>1</v>
      </c>
      <c r="K2536">
        <v>1.738919565986949</v>
      </c>
      <c r="M2536">
        <v>7.738919565986949</v>
      </c>
      <c r="N2536">
        <v>520.85849919926784</v>
      </c>
      <c r="O2536">
        <v>60.170646557743339</v>
      </c>
      <c r="P2536">
        <v>115.3073704829748</v>
      </c>
      <c r="R2536">
        <v>696.33651623998594</v>
      </c>
      <c r="S2536">
        <v>43633348.880014978</v>
      </c>
      <c r="T2536">
        <v>4660070.3812316712</v>
      </c>
      <c r="U2536">
        <v>3187266.9833373362</v>
      </c>
      <c r="V2536">
        <v>51480686.244583987</v>
      </c>
      <c r="X2536">
        <v>1.251913564741205</v>
      </c>
      <c r="Y2536">
        <v>0.14128613322161709</v>
      </c>
      <c r="Z2536">
        <v>0.2838264781856083</v>
      </c>
      <c r="AB2536">
        <v>6.8638000000000005E-2</v>
      </c>
      <c r="AC2536">
        <v>5.4999999999999997E-3</v>
      </c>
      <c r="AD2536">
        <v>2.106930981315819</v>
      </c>
      <c r="AE2536">
        <v>1.226618751208931</v>
      </c>
      <c r="AF2536">
        <v>11.1466072985117</v>
      </c>
      <c r="AG2536">
        <v>1</v>
      </c>
      <c r="AH2536" t="s">
        <v>2016</v>
      </c>
    </row>
    <row r="2537" spans="1:34">
      <c r="A2537" t="s">
        <v>422</v>
      </c>
      <c r="B2537" t="s">
        <v>500</v>
      </c>
      <c r="C2537" t="s">
        <v>3495</v>
      </c>
      <c r="D2537" t="s">
        <v>3527</v>
      </c>
      <c r="E2537" t="s">
        <v>140</v>
      </c>
      <c r="F2537" t="s">
        <v>41</v>
      </c>
      <c r="G2537" t="s">
        <v>239</v>
      </c>
      <c r="I2537">
        <v>5.0000000000000009</v>
      </c>
      <c r="J2537">
        <v>8.3999999999999995E-3</v>
      </c>
      <c r="K2537">
        <v>2.7287408653381489</v>
      </c>
      <c r="M2537">
        <v>7.7371408653381497</v>
      </c>
      <c r="N2537">
        <v>328.27837102645839</v>
      </c>
      <c r="O2537">
        <v>186.37200198002759</v>
      </c>
      <c r="P2537">
        <v>71.662095150479558</v>
      </c>
      <c r="R2537">
        <v>586.31246815696556</v>
      </c>
      <c r="S2537">
        <v>9074101.7589234114</v>
      </c>
      <c r="T2537">
        <v>28686954.545454539</v>
      </c>
      <c r="U2537">
        <v>29519183.435921781</v>
      </c>
      <c r="V2537">
        <v>67280239.740299731</v>
      </c>
      <c r="X2537">
        <v>0.80804976752726632</v>
      </c>
      <c r="Y2537">
        <v>0.5355517298276653</v>
      </c>
      <c r="Z2537">
        <v>0.20592556077724011</v>
      </c>
      <c r="AB2537">
        <v>7.3623000000000008E-2</v>
      </c>
      <c r="AC2537">
        <v>5.4999999999999997E-3</v>
      </c>
      <c r="AD2537">
        <v>2.1064467277360408</v>
      </c>
      <c r="AE2537">
        <v>1.226336827156097</v>
      </c>
      <c r="AF2537">
        <v>11.149047420230289</v>
      </c>
      <c r="AG2537">
        <v>1</v>
      </c>
      <c r="AH2537" t="s">
        <v>1840</v>
      </c>
    </row>
    <row r="2538" spans="1:34">
      <c r="A2538" t="s">
        <v>2183</v>
      </c>
      <c r="B2538" t="s">
        <v>3528</v>
      </c>
      <c r="C2538" t="s">
        <v>2185</v>
      </c>
      <c r="D2538" t="s">
        <v>3529</v>
      </c>
      <c r="E2538" t="s">
        <v>2187</v>
      </c>
      <c r="F2538" t="s">
        <v>40</v>
      </c>
      <c r="G2538" t="s">
        <v>41</v>
      </c>
      <c r="I2538">
        <v>3</v>
      </c>
      <c r="J2538">
        <v>2.206032238345585</v>
      </c>
      <c r="K2538">
        <v>8.3999999999999995E-3</v>
      </c>
      <c r="M2538">
        <v>5.2144322383455846</v>
      </c>
      <c r="N2538">
        <v>293.39846724103381</v>
      </c>
      <c r="O2538">
        <v>186.55734612835599</v>
      </c>
      <c r="P2538">
        <v>178.84942404851461</v>
      </c>
      <c r="R2538">
        <v>658.80523741790432</v>
      </c>
      <c r="S2538">
        <v>26796572.230014019</v>
      </c>
      <c r="T2538">
        <v>14627360.732030081</v>
      </c>
      <c r="U2538">
        <v>27529056.100981768</v>
      </c>
      <c r="V2538">
        <v>68952989.063025877</v>
      </c>
      <c r="X2538">
        <v>0.67489973331306696</v>
      </c>
      <c r="Y2538">
        <v>0.43068469737405368</v>
      </c>
      <c r="Z2538">
        <v>0.51393512657619134</v>
      </c>
      <c r="AB2538">
        <v>7.3631000000000002E-2</v>
      </c>
      <c r="AC2538">
        <v>5.4999999999999997E-3</v>
      </c>
      <c r="AD2538">
        <v>1.419636002062673</v>
      </c>
      <c r="AE2538">
        <v>4.4400890509512658</v>
      </c>
      <c r="AF2538">
        <v>11.153288291359519</v>
      </c>
      <c r="AG2538">
        <v>1</v>
      </c>
      <c r="AH2538" t="s">
        <v>2188</v>
      </c>
    </row>
    <row r="2539" spans="1:34">
      <c r="A2539" t="s">
        <v>1069</v>
      </c>
      <c r="B2539" t="s">
        <v>1070</v>
      </c>
      <c r="C2539" t="s">
        <v>3530</v>
      </c>
      <c r="D2539" t="s">
        <v>3531</v>
      </c>
      <c r="E2539" t="s">
        <v>140</v>
      </c>
      <c r="F2539" t="s">
        <v>40</v>
      </c>
      <c r="I2539">
        <v>2.7632603049105402</v>
      </c>
      <c r="J2539">
        <v>5</v>
      </c>
      <c r="M2539">
        <v>7.7632603049105402</v>
      </c>
      <c r="N2539">
        <v>181.4237183236213</v>
      </c>
      <c r="O2539">
        <v>512.99931129476579</v>
      </c>
      <c r="R2539">
        <v>694.42302961838709</v>
      </c>
      <c r="S2539">
        <v>5014821.0386303943</v>
      </c>
      <c r="T2539">
        <v>40222623.966942146</v>
      </c>
      <c r="V2539">
        <v>45237445.005572543</v>
      </c>
      <c r="X2539">
        <v>0.44657036940005701</v>
      </c>
      <c r="Y2539">
        <v>1.18430583262088</v>
      </c>
      <c r="AB2539">
        <v>4.7597E-2</v>
      </c>
      <c r="AC2539">
        <v>5.4999999999999997E-3</v>
      </c>
      <c r="AD2539">
        <v>2.1135577793473721</v>
      </c>
      <c r="AE2539">
        <v>1.2304767583283209</v>
      </c>
      <c r="AF2539">
        <v>11.160391842586231</v>
      </c>
      <c r="AG2539">
        <v>1</v>
      </c>
      <c r="AH2539" t="s">
        <v>1590</v>
      </c>
    </row>
    <row r="2540" spans="1:34">
      <c r="A2540" t="s">
        <v>125</v>
      </c>
      <c r="B2540" t="s">
        <v>145</v>
      </c>
      <c r="C2540" t="s">
        <v>3512</v>
      </c>
      <c r="D2540" t="s">
        <v>3532</v>
      </c>
      <c r="E2540" t="s">
        <v>53</v>
      </c>
      <c r="F2540" t="s">
        <v>72</v>
      </c>
      <c r="G2540" t="s">
        <v>140</v>
      </c>
      <c r="H2540" t="s">
        <v>239</v>
      </c>
      <c r="I2540">
        <v>4.1124400672213444</v>
      </c>
      <c r="J2540">
        <v>1</v>
      </c>
      <c r="K2540">
        <v>1.5</v>
      </c>
      <c r="L2540">
        <v>2.02</v>
      </c>
      <c r="M2540">
        <v>8.6324400672213439</v>
      </c>
      <c r="N2540">
        <v>428.39987229196907</v>
      </c>
      <c r="O2540">
        <v>60.170646557743339</v>
      </c>
      <c r="P2540">
        <v>99.464667088437494</v>
      </c>
      <c r="Q2540">
        <v>58.149404109062978</v>
      </c>
      <c r="R2540">
        <v>646.18459004721296</v>
      </c>
      <c r="S2540">
        <v>35887906.440244243</v>
      </c>
      <c r="T2540">
        <v>4660070.3812316712</v>
      </c>
      <c r="U2540">
        <v>2749351.1307364772</v>
      </c>
      <c r="V2540">
        <v>67250338.577711612</v>
      </c>
      <c r="W2540">
        <v>23953010.62549923</v>
      </c>
      <c r="X2540">
        <v>1.0296839008679259</v>
      </c>
      <c r="Y2540">
        <v>0.14128613322161709</v>
      </c>
      <c r="Z2540">
        <v>0.2448300229670356</v>
      </c>
      <c r="AA2540">
        <v>0.1670959888191465</v>
      </c>
      <c r="AB2540">
        <v>9.9680999999999992E-2</v>
      </c>
      <c r="AC2540">
        <v>5.4999999999999997E-3</v>
      </c>
      <c r="AD2540">
        <v>2.350193107306334</v>
      </c>
      <c r="AE2540">
        <v>8.6324400672213447E-2</v>
      </c>
      <c r="AF2540">
        <v>11.174138575199891</v>
      </c>
      <c r="AG2540">
        <v>1</v>
      </c>
      <c r="AH2540" t="s">
        <v>2823</v>
      </c>
    </row>
    <row r="2541" spans="1:34">
      <c r="A2541" t="s">
        <v>99</v>
      </c>
      <c r="B2541" t="s">
        <v>100</v>
      </c>
      <c r="C2541" t="s">
        <v>3533</v>
      </c>
      <c r="D2541" t="s">
        <v>3534</v>
      </c>
      <c r="E2541" t="s">
        <v>140</v>
      </c>
      <c r="F2541" t="s">
        <v>103</v>
      </c>
      <c r="G2541" t="s">
        <v>239</v>
      </c>
      <c r="H2541" t="s">
        <v>302</v>
      </c>
      <c r="I2541">
        <v>4.9561509388563714</v>
      </c>
      <c r="J2541">
        <v>1.6489973624106331</v>
      </c>
      <c r="K2541">
        <v>2.02</v>
      </c>
      <c r="L2541">
        <v>1.059999999999999E-2</v>
      </c>
      <c r="M2541">
        <v>8.6357483012670055</v>
      </c>
      <c r="N2541">
        <v>328.64126878226392</v>
      </c>
      <c r="O2541">
        <v>172.0521888157885</v>
      </c>
      <c r="P2541">
        <v>58.149404109062978</v>
      </c>
      <c r="Q2541">
        <v>45.59055523724637</v>
      </c>
      <c r="R2541">
        <v>604.43341694436174</v>
      </c>
      <c r="S2541">
        <v>9084132.7918969449</v>
      </c>
      <c r="T2541">
        <v>24569148.7139908</v>
      </c>
      <c r="U2541">
        <v>23953010.62549923</v>
      </c>
      <c r="V2541">
        <v>69999999.999988958</v>
      </c>
      <c r="W2541">
        <v>12393707.86860197</v>
      </c>
      <c r="X2541">
        <v>0.80894303212553365</v>
      </c>
      <c r="Y2541">
        <v>0.39529202626185761</v>
      </c>
      <c r="Z2541">
        <v>0.1670959888191465</v>
      </c>
      <c r="AA2541">
        <v>0.13100734263576541</v>
      </c>
      <c r="AB2541">
        <v>9.7012000000000015E-2</v>
      </c>
      <c r="AC2541">
        <v>5.4999999999999997E-3</v>
      </c>
      <c r="AD2541">
        <v>2.3510937783554149</v>
      </c>
      <c r="AE2541">
        <v>8.6357483012670058E-2</v>
      </c>
      <c r="AF2541">
        <v>11.17571156263509</v>
      </c>
      <c r="AG2541">
        <v>1</v>
      </c>
      <c r="AH2541" t="s">
        <v>3535</v>
      </c>
    </row>
    <row r="2542" spans="1:34">
      <c r="A2542" t="s">
        <v>422</v>
      </c>
      <c r="B2542" t="s">
        <v>423</v>
      </c>
      <c r="C2542" t="s">
        <v>3536</v>
      </c>
      <c r="D2542" t="s">
        <v>3537</v>
      </c>
      <c r="E2542" t="s">
        <v>72</v>
      </c>
      <c r="F2542" t="s">
        <v>140</v>
      </c>
      <c r="G2542" t="s">
        <v>41</v>
      </c>
      <c r="H2542" t="s">
        <v>239</v>
      </c>
      <c r="I2542">
        <v>1</v>
      </c>
      <c r="J2542">
        <v>4.710533501816843</v>
      </c>
      <c r="K2542">
        <v>8.3999999999999995E-3</v>
      </c>
      <c r="L2542">
        <v>2.02</v>
      </c>
      <c r="M2542">
        <v>7.7389335018168426</v>
      </c>
      <c r="N2542">
        <v>53.509286412512218</v>
      </c>
      <c r="O2542">
        <v>309.27325292839828</v>
      </c>
      <c r="P2542">
        <v>186.37200198002759</v>
      </c>
      <c r="Q2542">
        <v>53.049167857142862</v>
      </c>
      <c r="R2542">
        <v>602.20370917808089</v>
      </c>
      <c r="S2542">
        <v>4144164.2228739001</v>
      </c>
      <c r="T2542">
        <v>8548772.0668607727</v>
      </c>
      <c r="U2542">
        <v>28686954.545454539</v>
      </c>
      <c r="V2542">
        <v>63232002.663760647</v>
      </c>
      <c r="W2542">
        <v>21852111.828571431</v>
      </c>
      <c r="X2542">
        <v>0.1256446556780261</v>
      </c>
      <c r="Y2542">
        <v>0.76126910021449978</v>
      </c>
      <c r="Z2542">
        <v>0.5355517298276653</v>
      </c>
      <c r="AA2542">
        <v>0.15244013752052549</v>
      </c>
      <c r="AB2542">
        <v>9.7769000000000009E-2</v>
      </c>
      <c r="AC2542">
        <v>5.4999999999999997E-3</v>
      </c>
      <c r="AD2542">
        <v>2.1069347753637482</v>
      </c>
      <c r="AE2542">
        <v>1.2266209600379701</v>
      </c>
      <c r="AF2542">
        <v>11.17575823721856</v>
      </c>
      <c r="AG2542">
        <v>1</v>
      </c>
      <c r="AH2542" t="s">
        <v>1988</v>
      </c>
    </row>
    <row r="2543" spans="1:34">
      <c r="A2543" t="s">
        <v>99</v>
      </c>
      <c r="B2543" t="s">
        <v>204</v>
      </c>
      <c r="C2543" t="s">
        <v>3143</v>
      </c>
      <c r="D2543" t="s">
        <v>3538</v>
      </c>
      <c r="E2543" t="s">
        <v>140</v>
      </c>
      <c r="F2543" t="s">
        <v>103</v>
      </c>
      <c r="G2543" t="s">
        <v>40</v>
      </c>
      <c r="H2543" t="s">
        <v>239</v>
      </c>
      <c r="I2543">
        <v>1.5</v>
      </c>
      <c r="J2543">
        <v>1.200577502230868</v>
      </c>
      <c r="K2543">
        <v>3.0153297006338899</v>
      </c>
      <c r="L2543">
        <v>2.02</v>
      </c>
      <c r="M2543">
        <v>7.7359072028647589</v>
      </c>
      <c r="N2543">
        <v>99.464667088437494</v>
      </c>
      <c r="O2543">
        <v>125.265201637342</v>
      </c>
      <c r="P2543">
        <v>324.07525925097917</v>
      </c>
      <c r="Q2543">
        <v>58.149404109062978</v>
      </c>
      <c r="R2543">
        <v>606.95453208582171</v>
      </c>
      <c r="S2543">
        <v>2749351.1307364772</v>
      </c>
      <c r="T2543">
        <v>17887940.798074149</v>
      </c>
      <c r="U2543">
        <v>25409697.445678469</v>
      </c>
      <c r="V2543">
        <v>69999999.999988332</v>
      </c>
      <c r="W2543">
        <v>23953010.62549923</v>
      </c>
      <c r="X2543">
        <v>0.2448300229670356</v>
      </c>
      <c r="Y2543">
        <v>0.28779834604917948</v>
      </c>
      <c r="Z2543">
        <v>0.74815737816561523</v>
      </c>
      <c r="AA2543">
        <v>0.1670959888191465</v>
      </c>
      <c r="AB2543">
        <v>0.105891</v>
      </c>
      <c r="AC2543">
        <v>5.4999999999999997E-3</v>
      </c>
      <c r="AD2543">
        <v>2.1061108615129189</v>
      </c>
      <c r="AE2543">
        <v>1.2261412916540639</v>
      </c>
      <c r="AF2543">
        <v>11.17955035603174</v>
      </c>
      <c r="AG2543">
        <v>1</v>
      </c>
      <c r="AH2543" t="s">
        <v>3145</v>
      </c>
    </row>
    <row r="2544" spans="1:34">
      <c r="A2544" t="s">
        <v>99</v>
      </c>
      <c r="B2544" t="s">
        <v>204</v>
      </c>
      <c r="C2544" t="s">
        <v>3132</v>
      </c>
      <c r="D2544" t="s">
        <v>3539</v>
      </c>
      <c r="E2544" t="s">
        <v>53</v>
      </c>
      <c r="F2544" t="s">
        <v>140</v>
      </c>
      <c r="G2544" t="s">
        <v>239</v>
      </c>
      <c r="H2544" t="s">
        <v>302</v>
      </c>
      <c r="I2544">
        <v>4.219031425933645</v>
      </c>
      <c r="J2544">
        <v>1.5</v>
      </c>
      <c r="K2544">
        <v>2.02</v>
      </c>
      <c r="L2544">
        <v>5.5417772798628624E-3</v>
      </c>
      <c r="M2544">
        <v>7.7445732032135073</v>
      </c>
      <c r="N2544">
        <v>439.50367531726909</v>
      </c>
      <c r="O2544">
        <v>99.464667088437494</v>
      </c>
      <c r="P2544">
        <v>58.149404109062978</v>
      </c>
      <c r="Q2544">
        <v>23.835160678311791</v>
      </c>
      <c r="R2544">
        <v>620.95290719308139</v>
      </c>
      <c r="S2544">
        <v>36818094.028701961</v>
      </c>
      <c r="T2544">
        <v>2749351.1307364772</v>
      </c>
      <c r="U2544">
        <v>23953010.62549923</v>
      </c>
      <c r="V2544">
        <v>69999999.999982581</v>
      </c>
      <c r="W2544">
        <v>6479544.215044911</v>
      </c>
      <c r="X2544">
        <v>1.056372534439151</v>
      </c>
      <c r="Y2544">
        <v>0.2448300229670356</v>
      </c>
      <c r="Z2544">
        <v>0.1670959888191465</v>
      </c>
      <c r="AA2544">
        <v>6.8491841029631573E-2</v>
      </c>
      <c r="AB2544">
        <v>9.3907000000000004E-2</v>
      </c>
      <c r="AC2544">
        <v>5.4999999999999997E-3</v>
      </c>
      <c r="AD2544">
        <v>2.1084701914507979</v>
      </c>
      <c r="AE2544">
        <v>1.2275148527093409</v>
      </c>
      <c r="AF2544">
        <v>11.17996524737365</v>
      </c>
      <c r="AG2544">
        <v>1</v>
      </c>
      <c r="AH2544" t="s">
        <v>2265</v>
      </c>
    </row>
    <row r="2545" spans="1:34">
      <c r="A2545" t="s">
        <v>422</v>
      </c>
      <c r="B2545" t="s">
        <v>500</v>
      </c>
      <c r="C2545" t="s">
        <v>3479</v>
      </c>
      <c r="D2545" t="s">
        <v>3540</v>
      </c>
      <c r="E2545" t="s">
        <v>72</v>
      </c>
      <c r="F2545" t="s">
        <v>39</v>
      </c>
      <c r="G2545" t="s">
        <v>140</v>
      </c>
      <c r="H2545" t="s">
        <v>302</v>
      </c>
      <c r="I2545">
        <v>1</v>
      </c>
      <c r="J2545">
        <v>3</v>
      </c>
      <c r="K2545">
        <v>3.742571338158637</v>
      </c>
      <c r="L2545">
        <v>1.0600000000000021E-2</v>
      </c>
      <c r="M2545">
        <v>7.7531713381586371</v>
      </c>
      <c r="N2545">
        <v>53.509286412512218</v>
      </c>
      <c r="O2545">
        <v>435.63640787743958</v>
      </c>
      <c r="P2545">
        <v>245.72104446820589</v>
      </c>
      <c r="Q2545">
        <v>44.026333184789159</v>
      </c>
      <c r="R2545">
        <v>778.89307194294679</v>
      </c>
      <c r="S2545">
        <v>4144164.2228739001</v>
      </c>
      <c r="T2545">
        <v>16492717.28688442</v>
      </c>
      <c r="U2545">
        <v>6792094.6324963253</v>
      </c>
      <c r="V2545">
        <v>39397453.14760226</v>
      </c>
      <c r="W2545">
        <v>11968477.005347621</v>
      </c>
      <c r="X2545">
        <v>0.1256446556780261</v>
      </c>
      <c r="Y2545">
        <v>0.98472666751807125</v>
      </c>
      <c r="Z2545">
        <v>0.60483677995065921</v>
      </c>
      <c r="AA2545">
        <v>0.1265124516804286</v>
      </c>
      <c r="AB2545">
        <v>8.7010000000000004E-2</v>
      </c>
      <c r="AC2545">
        <v>5.4999999999999997E-3</v>
      </c>
      <c r="AD2545">
        <v>2.1108110449437132</v>
      </c>
      <c r="AE2545">
        <v>1.2288776570981439</v>
      </c>
      <c r="AF2545">
        <v>11.185370040200491</v>
      </c>
      <c r="AG2545">
        <v>1</v>
      </c>
      <c r="AH2545" t="s">
        <v>995</v>
      </c>
    </row>
    <row r="2546" spans="1:34">
      <c r="A2546" t="s">
        <v>422</v>
      </c>
      <c r="B2546" t="s">
        <v>527</v>
      </c>
      <c r="C2546" t="s">
        <v>3495</v>
      </c>
      <c r="D2546" t="s">
        <v>3541</v>
      </c>
      <c r="E2546" t="s">
        <v>140</v>
      </c>
      <c r="F2546" t="s">
        <v>41</v>
      </c>
      <c r="G2546" t="s">
        <v>239</v>
      </c>
      <c r="I2546">
        <v>5.0000000000000009</v>
      </c>
      <c r="J2546">
        <v>8.3999999999999995E-3</v>
      </c>
      <c r="K2546">
        <v>2.763221609602216</v>
      </c>
      <c r="M2546">
        <v>7.7716216096022173</v>
      </c>
      <c r="N2546">
        <v>328.27837102645839</v>
      </c>
      <c r="O2546">
        <v>186.37200198002759</v>
      </c>
      <c r="P2546">
        <v>72.567627224887346</v>
      </c>
      <c r="R2546">
        <v>587.21800023137337</v>
      </c>
      <c r="S2546">
        <v>9074101.7589234114</v>
      </c>
      <c r="T2546">
        <v>28686954.545454539</v>
      </c>
      <c r="U2546">
        <v>29892191.891164739</v>
      </c>
      <c r="V2546">
        <v>67653248.195542693</v>
      </c>
      <c r="X2546">
        <v>0.80804976752726632</v>
      </c>
      <c r="Y2546">
        <v>0.5355517298276653</v>
      </c>
      <c r="Z2546">
        <v>0.20852766443933149</v>
      </c>
      <c r="AB2546">
        <v>7.3623000000000008E-2</v>
      </c>
      <c r="AC2546">
        <v>5.4999999999999997E-3</v>
      </c>
      <c r="AD2546">
        <v>2.1158341554937969</v>
      </c>
      <c r="AE2546">
        <v>1.231802025121951</v>
      </c>
      <c r="AF2546">
        <v>11.19838079021797</v>
      </c>
      <c r="AG2546">
        <v>1</v>
      </c>
      <c r="AH2546" t="s">
        <v>1840</v>
      </c>
    </row>
    <row r="2547" spans="1:34">
      <c r="A2547" t="s">
        <v>35</v>
      </c>
      <c r="B2547" t="s">
        <v>36</v>
      </c>
      <c r="C2547" t="s">
        <v>3542</v>
      </c>
      <c r="D2547" t="s">
        <v>3543</v>
      </c>
      <c r="E2547" t="s">
        <v>72</v>
      </c>
      <c r="F2547" t="s">
        <v>140</v>
      </c>
      <c r="G2547" t="s">
        <v>239</v>
      </c>
      <c r="H2547" t="s">
        <v>302</v>
      </c>
      <c r="I2547">
        <v>3.0000000000000009</v>
      </c>
      <c r="J2547">
        <v>3.4187504394900801</v>
      </c>
      <c r="K2547">
        <v>2.2312538773880148</v>
      </c>
      <c r="L2547">
        <v>1.060000000000001E-2</v>
      </c>
      <c r="M2547">
        <v>8.6606043168780964</v>
      </c>
      <c r="N2547">
        <v>210.7626180637545</v>
      </c>
      <c r="O2547">
        <v>234.80287254138551</v>
      </c>
      <c r="P2547">
        <v>80.722779615413003</v>
      </c>
      <c r="Q2547">
        <v>51.260860177404332</v>
      </c>
      <c r="R2547">
        <v>577.54913039795747</v>
      </c>
      <c r="S2547">
        <v>16323052.685950421</v>
      </c>
      <c r="T2547">
        <v>6490300.1439480558</v>
      </c>
      <c r="U2547">
        <v>33251477.42221598</v>
      </c>
      <c r="V2547">
        <v>70000000.00001362</v>
      </c>
      <c r="W2547">
        <v>13935169.747899169</v>
      </c>
      <c r="X2547">
        <v>0.49488973506900652</v>
      </c>
      <c r="Y2547">
        <v>0.57796194729048722</v>
      </c>
      <c r="Z2547">
        <v>0.23196201038911779</v>
      </c>
      <c r="AA2547">
        <v>0.14730132234886301</v>
      </c>
      <c r="AB2547">
        <v>9.3907000000000004E-2</v>
      </c>
      <c r="AC2547">
        <v>5.4999999999999997E-3</v>
      </c>
      <c r="AD2547">
        <v>2.3578608611395859</v>
      </c>
      <c r="AE2547">
        <v>8.6606043168780969E-2</v>
      </c>
      <c r="AF2547">
        <v>11.204478221186459</v>
      </c>
      <c r="AG2547">
        <v>1</v>
      </c>
      <c r="AH2547" t="s">
        <v>3544</v>
      </c>
    </row>
    <row r="2548" spans="1:34">
      <c r="A2548" t="s">
        <v>422</v>
      </c>
      <c r="B2548" t="s">
        <v>500</v>
      </c>
      <c r="C2548" t="s">
        <v>3490</v>
      </c>
      <c r="D2548" t="s">
        <v>3545</v>
      </c>
      <c r="E2548" t="s">
        <v>39</v>
      </c>
      <c r="F2548" t="s">
        <v>140</v>
      </c>
      <c r="G2548" t="s">
        <v>239</v>
      </c>
      <c r="H2548" t="s">
        <v>302</v>
      </c>
      <c r="I2548">
        <v>3.0000000000000009</v>
      </c>
      <c r="J2548">
        <v>2.732234784510875</v>
      </c>
      <c r="K2548">
        <v>2.02</v>
      </c>
      <c r="L2548">
        <v>1.060000000000001E-2</v>
      </c>
      <c r="M2548">
        <v>7.7628347845108756</v>
      </c>
      <c r="N2548">
        <v>435.63640787743958</v>
      </c>
      <c r="O2548">
        <v>179.38671686421131</v>
      </c>
      <c r="P2548">
        <v>53.049167857142862</v>
      </c>
      <c r="Q2548">
        <v>44.026333184789117</v>
      </c>
      <c r="R2548">
        <v>712.09862578358286</v>
      </c>
      <c r="S2548">
        <v>16492717.28688442</v>
      </c>
      <c r="T2548">
        <v>4958515.2927843696</v>
      </c>
      <c r="U2548">
        <v>21852111.828571431</v>
      </c>
      <c r="V2548">
        <v>55271821.413587831</v>
      </c>
      <c r="W2548">
        <v>11968477.00534761</v>
      </c>
      <c r="X2548">
        <v>0.98472666751807136</v>
      </c>
      <c r="Y2548">
        <v>0.44155633649078452</v>
      </c>
      <c r="Z2548">
        <v>0.15244013752052549</v>
      </c>
      <c r="AA2548">
        <v>0.12651245168042849</v>
      </c>
      <c r="AB2548">
        <v>9.3907000000000004E-2</v>
      </c>
      <c r="AC2548">
        <v>5.4999999999999997E-3</v>
      </c>
      <c r="AD2548">
        <v>2.1134419308616001</v>
      </c>
      <c r="AE2548">
        <v>1.2304093133449741</v>
      </c>
      <c r="AF2548">
        <v>11.206093028717451</v>
      </c>
      <c r="AG2548">
        <v>1</v>
      </c>
      <c r="AH2548" t="s">
        <v>1434</v>
      </c>
    </row>
    <row r="2549" spans="1:34">
      <c r="A2549" t="s">
        <v>422</v>
      </c>
      <c r="B2549" t="s">
        <v>423</v>
      </c>
      <c r="C2549" t="s">
        <v>3546</v>
      </c>
      <c r="D2549" t="s">
        <v>3547</v>
      </c>
      <c r="E2549" t="s">
        <v>53</v>
      </c>
      <c r="F2549" t="s">
        <v>72</v>
      </c>
      <c r="G2549" t="s">
        <v>39</v>
      </c>
      <c r="H2549" t="s">
        <v>239</v>
      </c>
      <c r="I2549">
        <v>1.740248877432258</v>
      </c>
      <c r="J2549">
        <v>1</v>
      </c>
      <c r="K2549">
        <v>3</v>
      </c>
      <c r="L2549">
        <v>2.02</v>
      </c>
      <c r="M2549">
        <v>7.7602488774322573</v>
      </c>
      <c r="N2549">
        <v>163.50715159141461</v>
      </c>
      <c r="O2549">
        <v>53.509286412512218</v>
      </c>
      <c r="P2549">
        <v>435.63640787743952</v>
      </c>
      <c r="Q2549">
        <v>53.049167857142862</v>
      </c>
      <c r="R2549">
        <v>705.70201373850909</v>
      </c>
      <c r="S2549">
        <v>13697318.17899405</v>
      </c>
      <c r="T2549">
        <v>4144164.2228739001</v>
      </c>
      <c r="U2549">
        <v>16492717.28688442</v>
      </c>
      <c r="V2549">
        <v>56186311.517323792</v>
      </c>
      <c r="W2549">
        <v>21852111.828571431</v>
      </c>
      <c r="X2549">
        <v>0.39299890723521869</v>
      </c>
      <c r="Y2549">
        <v>0.1256446556780261</v>
      </c>
      <c r="Z2549">
        <v>0.98472666751807092</v>
      </c>
      <c r="AA2549">
        <v>0.15244013752052549</v>
      </c>
      <c r="AB2549">
        <v>0.103481</v>
      </c>
      <c r="AC2549">
        <v>5.4999999999999997E-3</v>
      </c>
      <c r="AD2549">
        <v>2.1127379142747511</v>
      </c>
      <c r="AE2549">
        <v>1.2299994470730129</v>
      </c>
      <c r="AF2549">
        <v>11.211967238780019</v>
      </c>
      <c r="AG2549">
        <v>1</v>
      </c>
      <c r="AH2549" t="s">
        <v>1799</v>
      </c>
    </row>
    <row r="2550" spans="1:34">
      <c r="A2550" t="s">
        <v>1069</v>
      </c>
      <c r="B2550" t="s">
        <v>1101</v>
      </c>
      <c r="C2550" t="s">
        <v>3530</v>
      </c>
      <c r="D2550" t="s">
        <v>3548</v>
      </c>
      <c r="E2550" t="s">
        <v>140</v>
      </c>
      <c r="F2550" t="s">
        <v>40</v>
      </c>
      <c r="I2550">
        <v>2.8027234512443449</v>
      </c>
      <c r="J2550">
        <v>5</v>
      </c>
      <c r="M2550">
        <v>7.8027234512443453</v>
      </c>
      <c r="N2550">
        <v>184.0146978024294</v>
      </c>
      <c r="O2550">
        <v>512.99931129476579</v>
      </c>
      <c r="R2550">
        <v>697.01400909719518</v>
      </c>
      <c r="S2550">
        <v>5086439.5597424395</v>
      </c>
      <c r="T2550">
        <v>40222623.966942146</v>
      </c>
      <c r="V2550">
        <v>45309063.52668459</v>
      </c>
      <c r="X2550">
        <v>0.45294800664424212</v>
      </c>
      <c r="Y2550">
        <v>1.18430583262088</v>
      </c>
      <c r="AB2550">
        <v>4.7597E-2</v>
      </c>
      <c r="AC2550">
        <v>5.4999999999999997E-3</v>
      </c>
      <c r="AD2550">
        <v>2.1243016725900841</v>
      </c>
      <c r="AE2550">
        <v>1.236731667022229</v>
      </c>
      <c r="AF2550">
        <v>11.216853790856661</v>
      </c>
      <c r="AG2550">
        <v>1</v>
      </c>
      <c r="AH2550" t="s">
        <v>1590</v>
      </c>
    </row>
    <row r="2551" spans="1:34">
      <c r="A2551" t="s">
        <v>35</v>
      </c>
      <c r="B2551" t="s">
        <v>43</v>
      </c>
      <c r="C2551" t="s">
        <v>3542</v>
      </c>
      <c r="D2551" t="s">
        <v>3549</v>
      </c>
      <c r="E2551" t="s">
        <v>72</v>
      </c>
      <c r="F2551" t="s">
        <v>140</v>
      </c>
      <c r="G2551" t="s">
        <v>239</v>
      </c>
      <c r="H2551" t="s">
        <v>302</v>
      </c>
      <c r="I2551">
        <v>3</v>
      </c>
      <c r="J2551">
        <v>3.436108864299638</v>
      </c>
      <c r="K2551">
        <v>2.2290425872151252</v>
      </c>
      <c r="L2551">
        <v>1.060000000000001E-2</v>
      </c>
      <c r="M2551">
        <v>8.6757514515147633</v>
      </c>
      <c r="N2551">
        <v>210.7626180637545</v>
      </c>
      <c r="O2551">
        <v>235.99506485849591</v>
      </c>
      <c r="P2551">
        <v>80.642779086965334</v>
      </c>
      <c r="Q2551">
        <v>51.260860177404354</v>
      </c>
      <c r="R2551">
        <v>578.66132218662005</v>
      </c>
      <c r="S2551">
        <v>16323052.685950421</v>
      </c>
      <c r="T2551">
        <v>6523254.1103267744</v>
      </c>
      <c r="U2551">
        <v>33218523.45583725</v>
      </c>
      <c r="V2551">
        <v>70000000.00001362</v>
      </c>
      <c r="W2551">
        <v>13935169.747899169</v>
      </c>
      <c r="X2551">
        <v>0.49488973506900641</v>
      </c>
      <c r="Y2551">
        <v>0.58089650164957174</v>
      </c>
      <c r="Z2551">
        <v>0.23173212381311881</v>
      </c>
      <c r="AA2551">
        <v>0.14730132234886309</v>
      </c>
      <c r="AB2551">
        <v>9.3907000000000004E-2</v>
      </c>
      <c r="AC2551">
        <v>5.4999999999999997E-3</v>
      </c>
      <c r="AD2551">
        <v>2.3619846883705118</v>
      </c>
      <c r="AE2551">
        <v>8.6757514515147641E-2</v>
      </c>
      <c r="AF2551">
        <v>11.223900654400421</v>
      </c>
      <c r="AG2551">
        <v>1</v>
      </c>
      <c r="AH2551" t="s">
        <v>3544</v>
      </c>
    </row>
    <row r="2552" spans="1:34">
      <c r="A2552" t="s">
        <v>35</v>
      </c>
      <c r="B2552" t="s">
        <v>45</v>
      </c>
      <c r="C2552" t="s">
        <v>3542</v>
      </c>
      <c r="D2552" t="s">
        <v>3550</v>
      </c>
      <c r="E2552" t="s">
        <v>72</v>
      </c>
      <c r="F2552" t="s">
        <v>140</v>
      </c>
      <c r="G2552" t="s">
        <v>239</v>
      </c>
      <c r="H2552" t="s">
        <v>302</v>
      </c>
      <c r="I2552">
        <v>3</v>
      </c>
      <c r="J2552">
        <v>3.43826526730364</v>
      </c>
      <c r="K2552">
        <v>2.2287678829822322</v>
      </c>
      <c r="L2552">
        <v>1.060000000000001E-2</v>
      </c>
      <c r="M2552">
        <v>8.677633150285871</v>
      </c>
      <c r="N2552">
        <v>210.7626180637545</v>
      </c>
      <c r="O2552">
        <v>236.14316856733879</v>
      </c>
      <c r="P2552">
        <v>80.632840778520929</v>
      </c>
      <c r="Q2552">
        <v>51.260860177404332</v>
      </c>
      <c r="R2552">
        <v>578.79948758701858</v>
      </c>
      <c r="S2552">
        <v>16323052.685950421</v>
      </c>
      <c r="T2552">
        <v>6527347.9168139696</v>
      </c>
      <c r="U2552">
        <v>33214429.649350058</v>
      </c>
      <c r="V2552">
        <v>70000000.00001362</v>
      </c>
      <c r="W2552">
        <v>13935169.747899169</v>
      </c>
      <c r="X2552">
        <v>0.49488973506900641</v>
      </c>
      <c r="Y2552">
        <v>0.58126105557106889</v>
      </c>
      <c r="Z2552">
        <v>0.2317035654555199</v>
      </c>
      <c r="AA2552">
        <v>0.14730132234886301</v>
      </c>
      <c r="AB2552">
        <v>9.3907000000000004E-2</v>
      </c>
      <c r="AC2552">
        <v>5.4999999999999997E-3</v>
      </c>
      <c r="AD2552">
        <v>2.362496983323902</v>
      </c>
      <c r="AE2552">
        <v>8.6776331502858711E-2</v>
      </c>
      <c r="AF2552">
        <v>11.22631346511263</v>
      </c>
      <c r="AG2552">
        <v>1</v>
      </c>
      <c r="AH2552" t="s">
        <v>3544</v>
      </c>
    </row>
    <row r="2553" spans="1:34">
      <c r="A2553" t="s">
        <v>35</v>
      </c>
      <c r="B2553" t="s">
        <v>290</v>
      </c>
      <c r="C2553" t="s">
        <v>1711</v>
      </c>
      <c r="D2553" t="s">
        <v>3551</v>
      </c>
      <c r="E2553" t="s">
        <v>72</v>
      </c>
      <c r="F2553" t="s">
        <v>39</v>
      </c>
      <c r="G2553" t="s">
        <v>140</v>
      </c>
      <c r="I2553">
        <v>1.779368601511734</v>
      </c>
      <c r="J2553">
        <v>3</v>
      </c>
      <c r="K2553">
        <v>1.5</v>
      </c>
      <c r="M2553">
        <v>6.2793686015117336</v>
      </c>
      <c r="N2553">
        <v>125.0081283183515</v>
      </c>
      <c r="O2553">
        <v>535.39819927329722</v>
      </c>
      <c r="P2553">
        <v>103.02135679275</v>
      </c>
      <c r="R2553">
        <v>763.42768438439873</v>
      </c>
      <c r="S2553">
        <v>9681575.8100673128</v>
      </c>
      <c r="T2553">
        <v>20269589.448560841</v>
      </c>
      <c r="U2553">
        <v>2847663.3168270001</v>
      </c>
      <c r="V2553">
        <v>32798828.575455151</v>
      </c>
      <c r="X2553">
        <v>0.29353041859741669</v>
      </c>
      <c r="Y2553">
        <v>1.2102314568572441</v>
      </c>
      <c r="Z2553">
        <v>0.25358473403663789</v>
      </c>
      <c r="AB2553">
        <v>6.8638000000000005E-2</v>
      </c>
      <c r="AC2553">
        <v>5.4999999999999997E-3</v>
      </c>
      <c r="AD2553">
        <v>1.7095663208304199</v>
      </c>
      <c r="AE2553">
        <v>3.1710811437634261</v>
      </c>
      <c r="AF2553">
        <v>11.23415406610558</v>
      </c>
      <c r="AG2553">
        <v>1</v>
      </c>
      <c r="AH2553" t="s">
        <v>1713</v>
      </c>
    </row>
    <row r="2554" spans="1:34">
      <c r="A2554" t="s">
        <v>35</v>
      </c>
      <c r="B2554" t="s">
        <v>290</v>
      </c>
      <c r="C2554" t="s">
        <v>1746</v>
      </c>
      <c r="D2554" t="s">
        <v>3552</v>
      </c>
      <c r="E2554" t="s">
        <v>53</v>
      </c>
      <c r="F2554" t="s">
        <v>140</v>
      </c>
      <c r="G2554" t="s">
        <v>41</v>
      </c>
      <c r="H2554" t="s">
        <v>239</v>
      </c>
      <c r="I2554">
        <v>1.5</v>
      </c>
      <c r="J2554">
        <v>2.7396432319338131</v>
      </c>
      <c r="K2554">
        <v>5.4580821929904816E-3</v>
      </c>
      <c r="L2554">
        <v>2.02</v>
      </c>
      <c r="M2554">
        <v>6.2651013141268024</v>
      </c>
      <c r="N2554">
        <v>180.42822171179881</v>
      </c>
      <c r="O2554">
        <v>188.16117525459731</v>
      </c>
      <c r="P2554">
        <v>127.2120368129937</v>
      </c>
      <c r="Q2554">
        <v>73.079991692392312</v>
      </c>
      <c r="R2554">
        <v>568.88142547178222</v>
      </c>
      <c r="S2554">
        <v>15114829.762506589</v>
      </c>
      <c r="T2554">
        <v>5201054.3551808549</v>
      </c>
      <c r="U2554">
        <v>19580869.867353361</v>
      </c>
      <c r="V2554">
        <v>70000000.000014901</v>
      </c>
      <c r="W2554">
        <v>30103246.014974091</v>
      </c>
      <c r="X2554">
        <v>0.43366967913624838</v>
      </c>
      <c r="Y2554">
        <v>0.463154466883474</v>
      </c>
      <c r="Z2554">
        <v>0.36555182992239582</v>
      </c>
      <c r="AA2554">
        <v>0.2099999761275641</v>
      </c>
      <c r="AB2554">
        <v>9.7769000000000009E-2</v>
      </c>
      <c r="AC2554">
        <v>5.4999999999999997E-3</v>
      </c>
      <c r="AD2554">
        <v>1.7056820331654119</v>
      </c>
      <c r="AE2554">
        <v>3.1638761636340349</v>
      </c>
      <c r="AF2554">
        <v>11.237928510926251</v>
      </c>
      <c r="AG2554">
        <v>1</v>
      </c>
      <c r="AH2554" t="s">
        <v>1739</v>
      </c>
    </row>
    <row r="2555" spans="1:34">
      <c r="A2555" t="s">
        <v>422</v>
      </c>
      <c r="B2555" t="s">
        <v>423</v>
      </c>
      <c r="C2555" t="s">
        <v>3553</v>
      </c>
      <c r="D2555" t="s">
        <v>3554</v>
      </c>
      <c r="E2555" t="s">
        <v>53</v>
      </c>
      <c r="F2555" t="s">
        <v>72</v>
      </c>
      <c r="G2555" t="s">
        <v>302</v>
      </c>
      <c r="I2555">
        <v>5.0000000000000009</v>
      </c>
      <c r="J2555">
        <v>2.7973373765542142</v>
      </c>
      <c r="K2555">
        <v>1.06E-2</v>
      </c>
      <c r="M2555">
        <v>7.8079373765542153</v>
      </c>
      <c r="N2555">
        <v>469.78094257606949</v>
      </c>
      <c r="O2555">
        <v>149.683526874465</v>
      </c>
      <c r="P2555">
        <v>44.026333184789067</v>
      </c>
      <c r="R2555">
        <v>663.49080263532369</v>
      </c>
      <c r="S2555">
        <v>39354480.720034949</v>
      </c>
      <c r="T2555">
        <v>11592625.47522391</v>
      </c>
      <c r="U2555">
        <v>11968477.005347591</v>
      </c>
      <c r="V2555">
        <v>62915583.20060645</v>
      </c>
      <c r="X2555">
        <v>1.1291456995941</v>
      </c>
      <c r="Y2555">
        <v>0.35147049149242698</v>
      </c>
      <c r="Z2555">
        <v>0.12651245168042841</v>
      </c>
      <c r="AB2555">
        <v>6.6664000000000001E-2</v>
      </c>
      <c r="AC2555">
        <v>5.4999999999999997E-3</v>
      </c>
      <c r="AD2555">
        <v>2.125721170580205</v>
      </c>
      <c r="AE2555">
        <v>1.237558074183843</v>
      </c>
      <c r="AF2555">
        <v>11.243380621318259</v>
      </c>
      <c r="AG2555">
        <v>1</v>
      </c>
      <c r="AH2555" t="s">
        <v>818</v>
      </c>
    </row>
    <row r="2556" spans="1:34">
      <c r="A2556" t="s">
        <v>422</v>
      </c>
      <c r="B2556" t="s">
        <v>423</v>
      </c>
      <c r="C2556" t="s">
        <v>3555</v>
      </c>
      <c r="D2556" t="s">
        <v>3556</v>
      </c>
      <c r="E2556" t="s">
        <v>72</v>
      </c>
      <c r="F2556" t="s">
        <v>140</v>
      </c>
      <c r="G2556" t="s">
        <v>41</v>
      </c>
      <c r="I2556">
        <v>2.8021626344732509</v>
      </c>
      <c r="J2556">
        <v>5</v>
      </c>
      <c r="K2556">
        <v>8.3999999999999977E-3</v>
      </c>
      <c r="M2556">
        <v>7.8105626344732508</v>
      </c>
      <c r="N2556">
        <v>149.941722982469</v>
      </c>
      <c r="O2556">
        <v>328.27837102645827</v>
      </c>
      <c r="P2556">
        <v>186.37200198002751</v>
      </c>
      <c r="R2556">
        <v>664.59209598895472</v>
      </c>
      <c r="S2556">
        <v>11612622.136458119</v>
      </c>
      <c r="T2556">
        <v>9074101.7589234095</v>
      </c>
      <c r="U2556">
        <v>28686954.545454539</v>
      </c>
      <c r="V2556">
        <v>49373678.440836072</v>
      </c>
      <c r="X2556">
        <v>0.35207675936222199</v>
      </c>
      <c r="Y2556">
        <v>0.80804976752726621</v>
      </c>
      <c r="Z2556">
        <v>0.53555172982766519</v>
      </c>
      <c r="AB2556">
        <v>6.6725999999999994E-2</v>
      </c>
      <c r="AC2556">
        <v>5.4999999999999997E-3</v>
      </c>
      <c r="AD2556">
        <v>2.1264359004848639</v>
      </c>
      <c r="AE2556">
        <v>1.2379741775640101</v>
      </c>
      <c r="AF2556">
        <v>11.247198712522129</v>
      </c>
      <c r="AG2556">
        <v>1</v>
      </c>
      <c r="AH2556" t="s">
        <v>1651</v>
      </c>
    </row>
    <row r="2557" spans="1:34">
      <c r="A2557" t="s">
        <v>422</v>
      </c>
      <c r="B2557" t="s">
        <v>466</v>
      </c>
      <c r="C2557" t="s">
        <v>3536</v>
      </c>
      <c r="D2557" t="s">
        <v>3557</v>
      </c>
      <c r="E2557" t="s">
        <v>72</v>
      </c>
      <c r="F2557" t="s">
        <v>140</v>
      </c>
      <c r="G2557" t="s">
        <v>41</v>
      </c>
      <c r="H2557" t="s">
        <v>239</v>
      </c>
      <c r="I2557">
        <v>1</v>
      </c>
      <c r="J2557">
        <v>4.7616540463143977</v>
      </c>
      <c r="K2557">
        <v>8.4000000000000012E-3</v>
      </c>
      <c r="L2557">
        <v>2.02</v>
      </c>
      <c r="M2557">
        <v>7.7900540463143972</v>
      </c>
      <c r="N2557">
        <v>53.509286412512218</v>
      </c>
      <c r="O2557">
        <v>312.62960674312689</v>
      </c>
      <c r="P2557">
        <v>186.37200198002759</v>
      </c>
      <c r="Q2557">
        <v>53.049167857142862</v>
      </c>
      <c r="R2557">
        <v>605.56006299280955</v>
      </c>
      <c r="S2557">
        <v>4144164.2228739001</v>
      </c>
      <c r="T2557">
        <v>8641546.6714092493</v>
      </c>
      <c r="U2557">
        <v>28686954.545454551</v>
      </c>
      <c r="V2557">
        <v>63324777.268309131</v>
      </c>
      <c r="W2557">
        <v>21852111.828571431</v>
      </c>
      <c r="X2557">
        <v>0.1256446556780261</v>
      </c>
      <c r="Y2557">
        <v>0.76953068903392308</v>
      </c>
      <c r="Z2557">
        <v>0.53555172982766541</v>
      </c>
      <c r="AA2557">
        <v>0.15244013752052549</v>
      </c>
      <c r="AB2557">
        <v>9.7769000000000009E-2</v>
      </c>
      <c r="AC2557">
        <v>5.4999999999999997E-3</v>
      </c>
      <c r="AD2557">
        <v>2.1208524105149151</v>
      </c>
      <c r="AE2557">
        <v>1.234723566340832</v>
      </c>
      <c r="AF2557">
        <v>11.248899023170139</v>
      </c>
      <c r="AG2557">
        <v>1</v>
      </c>
      <c r="AH2557" t="s">
        <v>1988</v>
      </c>
    </row>
    <row r="2558" spans="1:34">
      <c r="A2558" t="s">
        <v>99</v>
      </c>
      <c r="B2558" t="s">
        <v>100</v>
      </c>
      <c r="C2558" t="s">
        <v>3558</v>
      </c>
      <c r="D2558" t="s">
        <v>3559</v>
      </c>
      <c r="E2558" t="s">
        <v>140</v>
      </c>
      <c r="F2558" t="s">
        <v>103</v>
      </c>
      <c r="G2558" t="s">
        <v>239</v>
      </c>
      <c r="I2558">
        <v>4.1066879061644794</v>
      </c>
      <c r="J2558">
        <v>2.5853199892089642</v>
      </c>
      <c r="K2558">
        <v>2.02</v>
      </c>
      <c r="M2558">
        <v>8.7120078953734428</v>
      </c>
      <c r="N2558">
        <v>272.31356361517493</v>
      </c>
      <c r="O2558">
        <v>269.74570916375211</v>
      </c>
      <c r="P2558">
        <v>58.149404109062978</v>
      </c>
      <c r="R2558">
        <v>600.2086768879899</v>
      </c>
      <c r="S2558">
        <v>7527151.358930083</v>
      </c>
      <c r="T2558">
        <v>38519838.015550807</v>
      </c>
      <c r="U2558">
        <v>23953010.62549923</v>
      </c>
      <c r="V2558">
        <v>69999999.999980122</v>
      </c>
      <c r="X2558">
        <v>0.67029366292313108</v>
      </c>
      <c r="Y2558">
        <v>0.61974409442093903</v>
      </c>
      <c r="Z2558">
        <v>0.1670959888191465</v>
      </c>
      <c r="AB2558">
        <v>7.8640000000000015E-2</v>
      </c>
      <c r="AC2558">
        <v>5.4999999999999997E-3</v>
      </c>
      <c r="AD2558">
        <v>2.3718555526671148</v>
      </c>
      <c r="AE2558">
        <v>8.7120078953734428E-2</v>
      </c>
      <c r="AF2558">
        <v>11.255123526994289</v>
      </c>
      <c r="AG2558">
        <v>1</v>
      </c>
      <c r="AH2558" t="s">
        <v>3560</v>
      </c>
    </row>
    <row r="2559" spans="1:34">
      <c r="A2559" t="s">
        <v>35</v>
      </c>
      <c r="B2559" t="s">
        <v>290</v>
      </c>
      <c r="C2559" t="s">
        <v>1797</v>
      </c>
      <c r="D2559" t="s">
        <v>3561</v>
      </c>
      <c r="E2559" t="s">
        <v>53</v>
      </c>
      <c r="F2559" t="s">
        <v>72</v>
      </c>
      <c r="G2559" t="s">
        <v>39</v>
      </c>
      <c r="H2559" t="s">
        <v>239</v>
      </c>
      <c r="I2559">
        <v>1.5</v>
      </c>
      <c r="J2559">
        <v>1</v>
      </c>
      <c r="K2559">
        <v>1.754226032050948</v>
      </c>
      <c r="L2559">
        <v>2.02</v>
      </c>
      <c r="M2559">
        <v>6.2742260320509473</v>
      </c>
      <c r="N2559">
        <v>180.42822171179881</v>
      </c>
      <c r="O2559">
        <v>70.254206021251477</v>
      </c>
      <c r="P2559">
        <v>313.06981955947299</v>
      </c>
      <c r="Q2559">
        <v>73.079991692392312</v>
      </c>
      <c r="R2559">
        <v>636.83223898491576</v>
      </c>
      <c r="S2559">
        <v>15114829.762506589</v>
      </c>
      <c r="T2559">
        <v>5441017.5619834717</v>
      </c>
      <c r="U2559">
        <v>11852480.48988355</v>
      </c>
      <c r="V2559">
        <v>62511573.829347707</v>
      </c>
      <c r="W2559">
        <v>30103246.014974091</v>
      </c>
      <c r="X2559">
        <v>0.43366967913624838</v>
      </c>
      <c r="Y2559">
        <v>0.16496324502300211</v>
      </c>
      <c r="Z2559">
        <v>0.70767317547530717</v>
      </c>
      <c r="AA2559">
        <v>0.2099999761275641</v>
      </c>
      <c r="AB2559">
        <v>0.103481</v>
      </c>
      <c r="AC2559">
        <v>5.4999999999999997E-3</v>
      </c>
      <c r="AD2559">
        <v>1.708166249563609</v>
      </c>
      <c r="AE2559">
        <v>3.1684841461857278</v>
      </c>
      <c r="AF2559">
        <v>11.259857427800281</v>
      </c>
      <c r="AG2559">
        <v>1</v>
      </c>
      <c r="AH2559" t="s">
        <v>1799</v>
      </c>
    </row>
    <row r="2560" spans="1:34">
      <c r="A2560" t="s">
        <v>422</v>
      </c>
      <c r="B2560" t="s">
        <v>500</v>
      </c>
      <c r="C2560" t="s">
        <v>3470</v>
      </c>
      <c r="D2560" t="s">
        <v>3562</v>
      </c>
      <c r="E2560" t="s">
        <v>53</v>
      </c>
      <c r="F2560" t="s">
        <v>72</v>
      </c>
      <c r="G2560" t="s">
        <v>140</v>
      </c>
      <c r="H2560" t="s">
        <v>302</v>
      </c>
      <c r="I2560">
        <v>5</v>
      </c>
      <c r="J2560">
        <v>1</v>
      </c>
      <c r="K2560">
        <v>1.8024519140937389</v>
      </c>
      <c r="L2560">
        <v>1.060000000000001E-2</v>
      </c>
      <c r="M2560">
        <v>7.8130519140937391</v>
      </c>
      <c r="N2560">
        <v>469.78094257606949</v>
      </c>
      <c r="O2560">
        <v>53.509286412512218</v>
      </c>
      <c r="P2560">
        <v>118.3411956424429</v>
      </c>
      <c r="Q2560">
        <v>44.026333184789117</v>
      </c>
      <c r="R2560">
        <v>685.65775781581374</v>
      </c>
      <c r="S2560">
        <v>39354480.720034942</v>
      </c>
      <c r="T2560">
        <v>4144164.2228739001</v>
      </c>
      <c r="U2560">
        <v>3271126.4168105731</v>
      </c>
      <c r="V2560">
        <v>58738248.36506702</v>
      </c>
      <c r="W2560">
        <v>11968477.00534761</v>
      </c>
      <c r="X2560">
        <v>1.1291456995941</v>
      </c>
      <c r="Y2560">
        <v>0.1256446556780261</v>
      </c>
      <c r="Z2560">
        <v>0.29129417003250441</v>
      </c>
      <c r="AA2560">
        <v>0.12651245168042849</v>
      </c>
      <c r="AB2560">
        <v>8.7010000000000004E-2</v>
      </c>
      <c r="AC2560">
        <v>5.4999999999999997E-3</v>
      </c>
      <c r="AD2560">
        <v>2.127113610119761</v>
      </c>
      <c r="AE2560">
        <v>1.238368728383858</v>
      </c>
      <c r="AF2560">
        <v>11.27104425259736</v>
      </c>
      <c r="AG2560">
        <v>1</v>
      </c>
      <c r="AH2560" t="s">
        <v>1451</v>
      </c>
    </row>
    <row r="2561" spans="1:34">
      <c r="A2561" t="s">
        <v>2918</v>
      </c>
      <c r="B2561" t="s">
        <v>2919</v>
      </c>
      <c r="C2561" t="s">
        <v>3563</v>
      </c>
      <c r="D2561" t="s">
        <v>3564</v>
      </c>
      <c r="E2561" t="s">
        <v>140</v>
      </c>
      <c r="F2561" t="s">
        <v>40</v>
      </c>
      <c r="G2561" t="s">
        <v>41</v>
      </c>
      <c r="I2561">
        <v>1.5</v>
      </c>
      <c r="J2561">
        <v>3.7679825501359301</v>
      </c>
      <c r="K2561">
        <v>8.4000000000000012E-3</v>
      </c>
      <c r="M2561">
        <v>5.2763825501359296</v>
      </c>
      <c r="N2561">
        <v>97.625</v>
      </c>
      <c r="O2561">
        <v>370.5182840966998</v>
      </c>
      <c r="P2561">
        <v>184.59218749999999</v>
      </c>
      <c r="R2561">
        <v>652.73547159669988</v>
      </c>
      <c r="S2561">
        <v>2698500</v>
      </c>
      <c r="T2561">
        <v>29051145.461548019</v>
      </c>
      <c r="U2561">
        <v>28413000</v>
      </c>
      <c r="V2561">
        <v>60162645.461548023</v>
      </c>
      <c r="X2561">
        <v>0.24030172413793099</v>
      </c>
      <c r="Y2561">
        <v>0.85537534902511048</v>
      </c>
      <c r="Z2561">
        <v>0.53043732040229896</v>
      </c>
      <c r="AB2561">
        <v>6.9831000000000004E-2</v>
      </c>
      <c r="AC2561">
        <v>5.4999999999999997E-3</v>
      </c>
      <c r="AD2561">
        <v>1.436502055534389</v>
      </c>
      <c r="AE2561">
        <v>4.4928397414407444</v>
      </c>
      <c r="AF2561">
        <v>11.28105534711106</v>
      </c>
      <c r="AG2561">
        <v>1</v>
      </c>
      <c r="AH2561" t="s">
        <v>277</v>
      </c>
    </row>
    <row r="2562" spans="1:34">
      <c r="A2562" t="s">
        <v>99</v>
      </c>
      <c r="B2562" t="s">
        <v>204</v>
      </c>
      <c r="C2562" t="s">
        <v>3170</v>
      </c>
      <c r="D2562" t="s">
        <v>3565</v>
      </c>
      <c r="E2562" t="s">
        <v>53</v>
      </c>
      <c r="F2562" t="s">
        <v>72</v>
      </c>
      <c r="I2562">
        <v>4.9999999999999991</v>
      </c>
      <c r="J2562">
        <v>2.8580179508515879</v>
      </c>
      <c r="M2562">
        <v>7.8580179508515871</v>
      </c>
      <c r="N2562">
        <v>520.85849919926773</v>
      </c>
      <c r="O2562">
        <v>171.9687879763768</v>
      </c>
      <c r="R2562">
        <v>692.82728717564453</v>
      </c>
      <c r="S2562">
        <v>43633348.880014971</v>
      </c>
      <c r="T2562">
        <v>13318564.801791919</v>
      </c>
      <c r="V2562">
        <v>56951913.681806892</v>
      </c>
      <c r="X2562">
        <v>1.2519135647412041</v>
      </c>
      <c r="Y2562">
        <v>0.40379830495379049</v>
      </c>
      <c r="AB2562">
        <v>4.8292000000000002E-2</v>
      </c>
      <c r="AC2562">
        <v>5.4999999999999997E-3</v>
      </c>
      <c r="AD2562">
        <v>2.1393556724831551</v>
      </c>
      <c r="AE2562">
        <v>1.245495845209976</v>
      </c>
      <c r="AF2562">
        <v>11.29666146854472</v>
      </c>
      <c r="AG2562">
        <v>1</v>
      </c>
      <c r="AH2562" t="s">
        <v>1304</v>
      </c>
    </row>
    <row r="2563" spans="1:34">
      <c r="A2563" t="s">
        <v>35</v>
      </c>
      <c r="B2563" t="s">
        <v>47</v>
      </c>
      <c r="C2563" t="s">
        <v>3542</v>
      </c>
      <c r="D2563" t="s">
        <v>3566</v>
      </c>
      <c r="E2563" t="s">
        <v>72</v>
      </c>
      <c r="F2563" t="s">
        <v>140</v>
      </c>
      <c r="G2563" t="s">
        <v>239</v>
      </c>
      <c r="H2563" t="s">
        <v>302</v>
      </c>
      <c r="I2563">
        <v>2.9999999999999991</v>
      </c>
      <c r="J2563">
        <v>3.5065783683395169</v>
      </c>
      <c r="K2563">
        <v>2.220065475323842</v>
      </c>
      <c r="L2563">
        <v>1.06E-2</v>
      </c>
      <c r="M2563">
        <v>8.7372438436633573</v>
      </c>
      <c r="N2563">
        <v>210.76261806375439</v>
      </c>
      <c r="O2563">
        <v>240.8349741376297</v>
      </c>
      <c r="P2563">
        <v>80.318003214471943</v>
      </c>
      <c r="Q2563">
        <v>51.260860177404297</v>
      </c>
      <c r="R2563">
        <v>583.17645559326024</v>
      </c>
      <c r="S2563">
        <v>16323052.68595041</v>
      </c>
      <c r="T2563">
        <v>6657036.3913996797</v>
      </c>
      <c r="U2563">
        <v>33084741.174764361</v>
      </c>
      <c r="V2563">
        <v>70000000.000013605</v>
      </c>
      <c r="W2563">
        <v>13935169.74789916</v>
      </c>
      <c r="X2563">
        <v>0.49488973506900619</v>
      </c>
      <c r="Y2563">
        <v>0.59280982860933618</v>
      </c>
      <c r="Z2563">
        <v>0.23079885981170101</v>
      </c>
      <c r="AA2563">
        <v>0.14730132234886301</v>
      </c>
      <c r="AB2563">
        <v>9.3907000000000004E-2</v>
      </c>
      <c r="AC2563">
        <v>5.4999999999999997E-3</v>
      </c>
      <c r="AD2563">
        <v>2.37872607262039</v>
      </c>
      <c r="AE2563">
        <v>8.7372438436633573E-2</v>
      </c>
      <c r="AF2563">
        <v>11.30274935472038</v>
      </c>
      <c r="AG2563">
        <v>1</v>
      </c>
      <c r="AH2563" t="s">
        <v>3544</v>
      </c>
    </row>
    <row r="2564" spans="1:34">
      <c r="A2564" t="s">
        <v>422</v>
      </c>
      <c r="B2564" t="s">
        <v>466</v>
      </c>
      <c r="C2564" t="s">
        <v>3546</v>
      </c>
      <c r="D2564" t="s">
        <v>3567</v>
      </c>
      <c r="E2564" t="s">
        <v>53</v>
      </c>
      <c r="F2564" t="s">
        <v>72</v>
      </c>
      <c r="G2564" t="s">
        <v>39</v>
      </c>
      <c r="H2564" t="s">
        <v>239</v>
      </c>
      <c r="I2564">
        <v>1.805314898439601</v>
      </c>
      <c r="J2564">
        <v>1</v>
      </c>
      <c r="K2564">
        <v>3</v>
      </c>
      <c r="L2564">
        <v>2.02</v>
      </c>
      <c r="M2564">
        <v>7.8253148984396006</v>
      </c>
      <c r="N2564">
        <v>169.6205069271154</v>
      </c>
      <c r="O2564">
        <v>53.509286412512218</v>
      </c>
      <c r="P2564">
        <v>435.63640787743952</v>
      </c>
      <c r="Q2564">
        <v>53.049167857142862</v>
      </c>
      <c r="R2564">
        <v>711.81536907420991</v>
      </c>
      <c r="S2564">
        <v>14209446.072846619</v>
      </c>
      <c r="T2564">
        <v>4144164.2228739001</v>
      </c>
      <c r="U2564">
        <v>16492717.28688442</v>
      </c>
      <c r="V2564">
        <v>56698439.411176369</v>
      </c>
      <c r="W2564">
        <v>21852111.828571431</v>
      </c>
      <c r="X2564">
        <v>0.40769271079724678</v>
      </c>
      <c r="Y2564">
        <v>0.1256446556780261</v>
      </c>
      <c r="Z2564">
        <v>0.98472666751807092</v>
      </c>
      <c r="AA2564">
        <v>0.15244013752052549</v>
      </c>
      <c r="AB2564">
        <v>0.103481</v>
      </c>
      <c r="AC2564">
        <v>5.4999999999999997E-3</v>
      </c>
      <c r="AD2564">
        <v>2.1304522236589492</v>
      </c>
      <c r="AE2564">
        <v>1.2403124114026769</v>
      </c>
      <c r="AF2564">
        <v>11.30506053350123</v>
      </c>
      <c r="AG2564">
        <v>1</v>
      </c>
      <c r="AH2564" t="s">
        <v>1799</v>
      </c>
    </row>
    <row r="2565" spans="1:34">
      <c r="A2565" t="s">
        <v>99</v>
      </c>
      <c r="B2565" t="s">
        <v>204</v>
      </c>
      <c r="C2565" t="s">
        <v>3188</v>
      </c>
      <c r="D2565" t="s">
        <v>3568</v>
      </c>
      <c r="E2565" t="s">
        <v>39</v>
      </c>
      <c r="F2565" t="s">
        <v>140</v>
      </c>
      <c r="I2565">
        <v>3</v>
      </c>
      <c r="J2565">
        <v>4.8745982159080734</v>
      </c>
      <c r="M2565">
        <v>7.8745982159080734</v>
      </c>
      <c r="N2565">
        <v>476.27274623318829</v>
      </c>
      <c r="O2565">
        <v>323.23352582345848</v>
      </c>
      <c r="R2565">
        <v>799.50627205664682</v>
      </c>
      <c r="S2565">
        <v>18031164.55152189</v>
      </c>
      <c r="T2565">
        <v>8934654.7445285823</v>
      </c>
      <c r="V2565">
        <v>26965819.29605047</v>
      </c>
      <c r="X2565">
        <v>1.076582364896908</v>
      </c>
      <c r="Y2565">
        <v>0.79563199543722951</v>
      </c>
      <c r="AB2565">
        <v>4.4491999999999997E-2</v>
      </c>
      <c r="AC2565">
        <v>5.4999999999999997E-3</v>
      </c>
      <c r="AD2565">
        <v>2.1438696713467</v>
      </c>
      <c r="AE2565">
        <v>1.24812381722143</v>
      </c>
      <c r="AF2565">
        <v>11.3165837044762</v>
      </c>
      <c r="AG2565">
        <v>1</v>
      </c>
      <c r="AH2565" t="s">
        <v>2010</v>
      </c>
    </row>
    <row r="2566" spans="1:34">
      <c r="A2566" t="s">
        <v>422</v>
      </c>
      <c r="B2566" t="s">
        <v>527</v>
      </c>
      <c r="C2566" t="s">
        <v>3490</v>
      </c>
      <c r="D2566" t="s">
        <v>3569</v>
      </c>
      <c r="E2566" t="s">
        <v>39</v>
      </c>
      <c r="F2566" t="s">
        <v>140</v>
      </c>
      <c r="G2566" t="s">
        <v>239</v>
      </c>
      <c r="H2566" t="s">
        <v>302</v>
      </c>
      <c r="I2566">
        <v>3</v>
      </c>
      <c r="J2566">
        <v>2.815890514393057</v>
      </c>
      <c r="K2566">
        <v>2.02</v>
      </c>
      <c r="L2566">
        <v>1.060000000000001E-2</v>
      </c>
      <c r="M2566">
        <v>7.8464905143930572</v>
      </c>
      <c r="N2566">
        <v>435.63640787743958</v>
      </c>
      <c r="O2566">
        <v>184.87919021076169</v>
      </c>
      <c r="P2566">
        <v>53.049167857142862</v>
      </c>
      <c r="Q2566">
        <v>44.026333184789117</v>
      </c>
      <c r="R2566">
        <v>717.59109913013322</v>
      </c>
      <c r="S2566">
        <v>16492717.28688442</v>
      </c>
      <c r="T2566">
        <v>5110335.4139179559</v>
      </c>
      <c r="U2566">
        <v>21852111.828571431</v>
      </c>
      <c r="V2566">
        <v>55423641.534721412</v>
      </c>
      <c r="W2566">
        <v>11968477.00534761</v>
      </c>
      <c r="X2566">
        <v>0.98472666751807125</v>
      </c>
      <c r="Y2566">
        <v>0.45507593510750871</v>
      </c>
      <c r="Z2566">
        <v>0.15244013752052549</v>
      </c>
      <c r="AA2566">
        <v>0.12651245168042849</v>
      </c>
      <c r="AB2566">
        <v>9.3907000000000004E-2</v>
      </c>
      <c r="AC2566">
        <v>5.4999999999999997E-3</v>
      </c>
      <c r="AD2566">
        <v>2.1362173128190518</v>
      </c>
      <c r="AE2566">
        <v>1.2436687465313001</v>
      </c>
      <c r="AF2566">
        <v>11.32578357374341</v>
      </c>
      <c r="AG2566">
        <v>1</v>
      </c>
      <c r="AH2566" t="s">
        <v>1434</v>
      </c>
    </row>
    <row r="2567" spans="1:34">
      <c r="A2567" t="s">
        <v>422</v>
      </c>
      <c r="B2567" t="s">
        <v>527</v>
      </c>
      <c r="C2567" t="s">
        <v>3479</v>
      </c>
      <c r="D2567" t="s">
        <v>3570</v>
      </c>
      <c r="E2567" t="s">
        <v>72</v>
      </c>
      <c r="F2567" t="s">
        <v>39</v>
      </c>
      <c r="G2567" t="s">
        <v>140</v>
      </c>
      <c r="H2567" t="s">
        <v>302</v>
      </c>
      <c r="I2567">
        <v>1</v>
      </c>
      <c r="J2567">
        <v>3</v>
      </c>
      <c r="K2567">
        <v>3.8459365849109051</v>
      </c>
      <c r="L2567">
        <v>1.060000000000001E-2</v>
      </c>
      <c r="M2567">
        <v>7.8565365849109057</v>
      </c>
      <c r="N2567">
        <v>53.509286412512218</v>
      </c>
      <c r="O2567">
        <v>435.63640787743958</v>
      </c>
      <c r="P2567">
        <v>252.5075594331224</v>
      </c>
      <c r="Q2567">
        <v>44.026333184789117</v>
      </c>
      <c r="R2567">
        <v>785.67958690786327</v>
      </c>
      <c r="S2567">
        <v>4144164.2228739001</v>
      </c>
      <c r="T2567">
        <v>16492717.28688442</v>
      </c>
      <c r="U2567">
        <v>6979683.9859695872</v>
      </c>
      <c r="V2567">
        <v>39585042.501075514</v>
      </c>
      <c r="W2567">
        <v>11968477.00534761</v>
      </c>
      <c r="X2567">
        <v>0.1256446556780261</v>
      </c>
      <c r="Y2567">
        <v>0.98472666751807125</v>
      </c>
      <c r="Z2567">
        <v>0.62154163267237295</v>
      </c>
      <c r="AA2567">
        <v>0.12651245168042849</v>
      </c>
      <c r="AB2567">
        <v>8.7010000000000004E-2</v>
      </c>
      <c r="AC2567">
        <v>5.4999999999999997E-3</v>
      </c>
      <c r="AD2567">
        <v>2.138952368666843</v>
      </c>
      <c r="AE2567">
        <v>1.2452610487083791</v>
      </c>
      <c r="AF2567">
        <v>11.33326000228613</v>
      </c>
      <c r="AG2567">
        <v>1</v>
      </c>
      <c r="AH2567" t="s">
        <v>995</v>
      </c>
    </row>
    <row r="2568" spans="1:34">
      <c r="A2568" t="s">
        <v>2918</v>
      </c>
      <c r="B2568" t="s">
        <v>2971</v>
      </c>
      <c r="C2568" t="s">
        <v>3563</v>
      </c>
      <c r="D2568" t="s">
        <v>3571</v>
      </c>
      <c r="E2568" t="s">
        <v>140</v>
      </c>
      <c r="F2568" t="s">
        <v>40</v>
      </c>
      <c r="G2568" t="s">
        <v>41</v>
      </c>
      <c r="I2568">
        <v>1.5</v>
      </c>
      <c r="J2568">
        <v>3.7944668040222349</v>
      </c>
      <c r="K2568">
        <v>8.4000000000000012E-3</v>
      </c>
      <c r="M2568">
        <v>5.3028668040222353</v>
      </c>
      <c r="N2568">
        <v>97.625</v>
      </c>
      <c r="O2568">
        <v>373.12256906218653</v>
      </c>
      <c r="P2568">
        <v>184.59218749999999</v>
      </c>
      <c r="R2568">
        <v>655.33975656218649</v>
      </c>
      <c r="S2568">
        <v>2698500</v>
      </c>
      <c r="T2568">
        <v>29255339.05901143</v>
      </c>
      <c r="U2568">
        <v>28413000</v>
      </c>
      <c r="V2568">
        <v>60366839.059011437</v>
      </c>
      <c r="X2568">
        <v>0.24030172413793099</v>
      </c>
      <c r="Y2568">
        <v>0.86138757907401309</v>
      </c>
      <c r="Z2568">
        <v>0.53043732040229896</v>
      </c>
      <c r="AB2568">
        <v>6.9831000000000004E-2</v>
      </c>
      <c r="AC2568">
        <v>5.4999999999999997E-3</v>
      </c>
      <c r="AD2568">
        <v>1.4437124283201901</v>
      </c>
      <c r="AE2568">
        <v>4.5153910836249338</v>
      </c>
      <c r="AF2568">
        <v>11.337301315967361</v>
      </c>
      <c r="AG2568">
        <v>1</v>
      </c>
      <c r="AH2568" t="s">
        <v>277</v>
      </c>
    </row>
    <row r="2569" spans="1:34">
      <c r="A2569" t="s">
        <v>35</v>
      </c>
      <c r="B2569" t="s">
        <v>49</v>
      </c>
      <c r="C2569" t="s">
        <v>3542</v>
      </c>
      <c r="D2569" t="s">
        <v>3572</v>
      </c>
      <c r="E2569" t="s">
        <v>72</v>
      </c>
      <c r="F2569" t="s">
        <v>140</v>
      </c>
      <c r="G2569" t="s">
        <v>239</v>
      </c>
      <c r="H2569" t="s">
        <v>302</v>
      </c>
      <c r="I2569">
        <v>2.9999999999999991</v>
      </c>
      <c r="J2569">
        <v>3.5388611220920119</v>
      </c>
      <c r="K2569">
        <v>2.2159529745117039</v>
      </c>
      <c r="L2569">
        <v>1.06E-2</v>
      </c>
      <c r="M2569">
        <v>8.7654140966037151</v>
      </c>
      <c r="N2569">
        <v>210.76261806375439</v>
      </c>
      <c r="O2569">
        <v>243.05218286602181</v>
      </c>
      <c r="P2569">
        <v>80.169220281211565</v>
      </c>
      <c r="Q2569">
        <v>51.260860177404297</v>
      </c>
      <c r="R2569">
        <v>585.24488138839206</v>
      </c>
      <c r="S2569">
        <v>16323052.68595041</v>
      </c>
      <c r="T2569">
        <v>6718323.3338177716</v>
      </c>
      <c r="U2569">
        <v>33023454.23234627</v>
      </c>
      <c r="V2569">
        <v>70000000.000013605</v>
      </c>
      <c r="W2569">
        <v>13935169.74789916</v>
      </c>
      <c r="X2569">
        <v>0.49488973506900619</v>
      </c>
      <c r="Y2569">
        <v>0.59826743762553392</v>
      </c>
      <c r="Z2569">
        <v>0.2303713226471597</v>
      </c>
      <c r="AA2569">
        <v>0.14730132234886301</v>
      </c>
      <c r="AB2569">
        <v>9.3907000000000004E-2</v>
      </c>
      <c r="AC2569">
        <v>5.4999999999999997E-3</v>
      </c>
      <c r="AD2569">
        <v>2.3863954608554621</v>
      </c>
      <c r="AE2569">
        <v>8.7654140966037158E-2</v>
      </c>
      <c r="AF2569">
        <v>11.338870698425209</v>
      </c>
      <c r="AG2569">
        <v>1</v>
      </c>
      <c r="AH2569" t="s">
        <v>3544</v>
      </c>
    </row>
    <row r="2570" spans="1:34">
      <c r="A2570" t="s">
        <v>422</v>
      </c>
      <c r="B2570" t="s">
        <v>500</v>
      </c>
      <c r="C2570" t="s">
        <v>3536</v>
      </c>
      <c r="D2570" t="s">
        <v>3573</v>
      </c>
      <c r="E2570" t="s">
        <v>72</v>
      </c>
      <c r="F2570" t="s">
        <v>140</v>
      </c>
      <c r="G2570" t="s">
        <v>41</v>
      </c>
      <c r="H2570" t="s">
        <v>239</v>
      </c>
      <c r="I2570">
        <v>1</v>
      </c>
      <c r="J2570">
        <v>4.8300776405398551</v>
      </c>
      <c r="K2570">
        <v>8.3999999999999995E-3</v>
      </c>
      <c r="L2570">
        <v>2.02</v>
      </c>
      <c r="M2570">
        <v>7.8584776405398546</v>
      </c>
      <c r="N2570">
        <v>53.509286412512218</v>
      </c>
      <c r="O2570">
        <v>317.12200395354859</v>
      </c>
      <c r="P2570">
        <v>186.37200198002759</v>
      </c>
      <c r="Q2570">
        <v>53.049167857142862</v>
      </c>
      <c r="R2570">
        <v>610.05246020323113</v>
      </c>
      <c r="S2570">
        <v>4144164.2228739001</v>
      </c>
      <c r="T2570">
        <v>8765723.2027518656</v>
      </c>
      <c r="U2570">
        <v>28686954.545454539</v>
      </c>
      <c r="V2570">
        <v>63448953.799651742</v>
      </c>
      <c r="W2570">
        <v>21852111.828571431</v>
      </c>
      <c r="X2570">
        <v>0.1256446556780261</v>
      </c>
      <c r="Y2570">
        <v>0.78058862291537523</v>
      </c>
      <c r="Z2570">
        <v>0.5355517298276653</v>
      </c>
      <c r="AA2570">
        <v>0.15244013752052549</v>
      </c>
      <c r="AB2570">
        <v>9.7769000000000009E-2</v>
      </c>
      <c r="AC2570">
        <v>5.4999999999999997E-3</v>
      </c>
      <c r="AD2570">
        <v>2.139480823602474</v>
      </c>
      <c r="AE2570">
        <v>1.2455687060255669</v>
      </c>
      <c r="AF2570">
        <v>11.346796170167901</v>
      </c>
      <c r="AG2570">
        <v>1</v>
      </c>
      <c r="AH2570" t="s">
        <v>1988</v>
      </c>
    </row>
    <row r="2571" spans="1:34">
      <c r="A2571" t="s">
        <v>788</v>
      </c>
      <c r="B2571" t="s">
        <v>789</v>
      </c>
      <c r="C2571" t="s">
        <v>3574</v>
      </c>
      <c r="D2571" t="s">
        <v>3575</v>
      </c>
      <c r="E2571" t="s">
        <v>53</v>
      </c>
      <c r="F2571" t="s">
        <v>39</v>
      </c>
      <c r="G2571" t="s">
        <v>140</v>
      </c>
      <c r="H2571" t="s">
        <v>302</v>
      </c>
      <c r="I2571">
        <v>1.5</v>
      </c>
      <c r="J2571">
        <v>2.2887013449782319</v>
      </c>
      <c r="K2571">
        <v>1.5</v>
      </c>
      <c r="L2571">
        <v>1.06E-2</v>
      </c>
      <c r="M2571">
        <v>5.2993013449782316</v>
      </c>
      <c r="N2571">
        <v>177.12085952611221</v>
      </c>
      <c r="O2571">
        <v>402.75403302309468</v>
      </c>
      <c r="P2571">
        <v>102.28548995737501</v>
      </c>
      <c r="Q2571">
        <v>50.087693638061303</v>
      </c>
      <c r="R2571">
        <v>732.24807614464316</v>
      </c>
      <c r="S2571">
        <v>14837765.476635311</v>
      </c>
      <c r="T2571">
        <v>15247826.588156041</v>
      </c>
      <c r="U2571">
        <v>2827322.8645324088</v>
      </c>
      <c r="V2571">
        <v>46529161.529782116</v>
      </c>
      <c r="W2571">
        <v>13616246.600458371</v>
      </c>
      <c r="X2571">
        <v>0.42572024259995572</v>
      </c>
      <c r="Y2571">
        <v>0.9103982807604869</v>
      </c>
      <c r="Z2571">
        <v>0.25177341450499602</v>
      </c>
      <c r="AA2571">
        <v>0.14393015413235999</v>
      </c>
      <c r="AB2571">
        <v>8.7010000000000004E-2</v>
      </c>
      <c r="AC2571">
        <v>5.4999999999999997E-3</v>
      </c>
      <c r="AD2571">
        <v>1.4427417274286289</v>
      </c>
      <c r="AE2571">
        <v>4.5123550952489646</v>
      </c>
      <c r="AF2571">
        <v>11.34690816765583</v>
      </c>
      <c r="AG2571">
        <v>1</v>
      </c>
      <c r="AH2571" t="s">
        <v>773</v>
      </c>
    </row>
    <row r="2572" spans="1:34">
      <c r="A2572" t="s">
        <v>35</v>
      </c>
      <c r="B2572" t="s">
        <v>290</v>
      </c>
      <c r="C2572" t="s">
        <v>1838</v>
      </c>
      <c r="D2572" t="s">
        <v>3576</v>
      </c>
      <c r="E2572" t="s">
        <v>140</v>
      </c>
      <c r="F2572" t="s">
        <v>41</v>
      </c>
      <c r="G2572" t="s">
        <v>239</v>
      </c>
      <c r="I2572">
        <v>4.1944148757886603</v>
      </c>
      <c r="J2572">
        <v>8.4000000000000012E-3</v>
      </c>
      <c r="K2572">
        <v>2.1407104861650001</v>
      </c>
      <c r="M2572">
        <v>6.3435253619536596</v>
      </c>
      <c r="N2572">
        <v>288.07620763696121</v>
      </c>
      <c r="O2572">
        <v>195.77959280303031</v>
      </c>
      <c r="P2572">
        <v>77.447081457799641</v>
      </c>
      <c r="R2572">
        <v>561.30288189779117</v>
      </c>
      <c r="S2572">
        <v>7962854.2515578968</v>
      </c>
      <c r="T2572">
        <v>30135000</v>
      </c>
      <c r="U2572">
        <v>31902145.74844544</v>
      </c>
      <c r="V2572">
        <v>70000000.000003338</v>
      </c>
      <c r="X2572">
        <v>0.70909305381079002</v>
      </c>
      <c r="Y2572">
        <v>0.56258503679031702</v>
      </c>
      <c r="Z2572">
        <v>0.22254908464884951</v>
      </c>
      <c r="AB2572">
        <v>7.3623000000000008E-2</v>
      </c>
      <c r="AC2572">
        <v>5.4999999999999997E-3</v>
      </c>
      <c r="AD2572">
        <v>1.7270330828355509</v>
      </c>
      <c r="AE2572">
        <v>3.2034803077865979</v>
      </c>
      <c r="AF2572">
        <v>11.35316175257581</v>
      </c>
      <c r="AG2572">
        <v>1</v>
      </c>
      <c r="AH2572" t="s">
        <v>1840</v>
      </c>
    </row>
    <row r="2573" spans="1:34">
      <c r="A2573" t="s">
        <v>459</v>
      </c>
      <c r="B2573" t="s">
        <v>767</v>
      </c>
      <c r="C2573" t="s">
        <v>3192</v>
      </c>
      <c r="D2573" t="s">
        <v>3577</v>
      </c>
      <c r="E2573" t="s">
        <v>53</v>
      </c>
      <c r="F2573" t="s">
        <v>72</v>
      </c>
      <c r="G2573" t="s">
        <v>140</v>
      </c>
      <c r="H2573" t="s">
        <v>239</v>
      </c>
      <c r="I2573">
        <v>3.3426277338516339</v>
      </c>
      <c r="J2573">
        <v>1</v>
      </c>
      <c r="K2573">
        <v>1.5</v>
      </c>
      <c r="L2573">
        <v>2.02</v>
      </c>
      <c r="M2573">
        <v>7.8626277338516326</v>
      </c>
      <c r="N2573">
        <v>373.81720156907443</v>
      </c>
      <c r="O2573">
        <v>65.166666666666671</v>
      </c>
      <c r="P2573">
        <v>100.2005339238125</v>
      </c>
      <c r="Q2573">
        <v>61.974581298003081</v>
      </c>
      <c r="R2573">
        <v>601.1589834575567</v>
      </c>
      <c r="S2573">
        <v>31315407.924589042</v>
      </c>
      <c r="T2573">
        <v>5047000</v>
      </c>
      <c r="U2573">
        <v>2769691.5830310681</v>
      </c>
      <c r="V2573">
        <v>64660784.230815187</v>
      </c>
      <c r="W2573">
        <v>25528684.72319508</v>
      </c>
      <c r="X2573">
        <v>0.89849129100777292</v>
      </c>
      <c r="Y2573">
        <v>0.1530172413793103</v>
      </c>
      <c r="Z2573">
        <v>0.2466413424986775</v>
      </c>
      <c r="AA2573">
        <v>0.17808787729311229</v>
      </c>
      <c r="AB2573">
        <v>9.9680999999999992E-2</v>
      </c>
      <c r="AC2573">
        <v>5.4999999999999997E-3</v>
      </c>
      <c r="AD2573">
        <v>2.1406106919386652</v>
      </c>
      <c r="AE2573">
        <v>1.2462264958154841</v>
      </c>
      <c r="AF2573">
        <v>11.35464592160578</v>
      </c>
      <c r="AG2573">
        <v>1</v>
      </c>
      <c r="AH2573" t="s">
        <v>2823</v>
      </c>
    </row>
    <row r="2574" spans="1:34">
      <c r="A2574" t="s">
        <v>99</v>
      </c>
      <c r="B2574" t="s">
        <v>204</v>
      </c>
      <c r="C2574" t="s">
        <v>3207</v>
      </c>
      <c r="D2574" t="s">
        <v>3578</v>
      </c>
      <c r="E2574" t="s">
        <v>140</v>
      </c>
      <c r="F2574" t="s">
        <v>40</v>
      </c>
      <c r="G2574" t="s">
        <v>239</v>
      </c>
      <c r="I2574">
        <v>1.5</v>
      </c>
      <c r="J2574">
        <v>4.3716064808216162</v>
      </c>
      <c r="K2574">
        <v>2.02</v>
      </c>
      <c r="M2574">
        <v>7.8916064808216166</v>
      </c>
      <c r="N2574">
        <v>99.464667088437494</v>
      </c>
      <c r="O2574">
        <v>469.84232049904767</v>
      </c>
      <c r="P2574">
        <v>58.149404109062978</v>
      </c>
      <c r="R2574">
        <v>627.45639169654817</v>
      </c>
      <c r="S2574">
        <v>2749351.1307364772</v>
      </c>
      <c r="T2574">
        <v>36838823.29878974</v>
      </c>
      <c r="U2574">
        <v>23953010.62549923</v>
      </c>
      <c r="V2574">
        <v>63541185.055025443</v>
      </c>
      <c r="X2574">
        <v>0.2448300229670356</v>
      </c>
      <c r="Y2574">
        <v>1.0846739719294201</v>
      </c>
      <c r="Z2574">
        <v>0.1670959888191465</v>
      </c>
      <c r="AB2574">
        <v>7.8640000000000015E-2</v>
      </c>
      <c r="AC2574">
        <v>5.4999999999999997E-3</v>
      </c>
      <c r="AD2574">
        <v>2.14850019373154</v>
      </c>
      <c r="AE2574">
        <v>1.2508196272102261</v>
      </c>
      <c r="AF2574">
        <v>11.375066301763381</v>
      </c>
      <c r="AG2574">
        <v>1</v>
      </c>
      <c r="AH2574" t="s">
        <v>2465</v>
      </c>
    </row>
    <row r="2575" spans="1:34">
      <c r="A2575" t="s">
        <v>788</v>
      </c>
      <c r="B2575" t="s">
        <v>789</v>
      </c>
      <c r="C2575" t="s">
        <v>3579</v>
      </c>
      <c r="D2575" t="s">
        <v>3580</v>
      </c>
      <c r="E2575" t="s">
        <v>39</v>
      </c>
      <c r="F2575" t="s">
        <v>239</v>
      </c>
      <c r="G2575" t="s">
        <v>302</v>
      </c>
      <c r="I2575">
        <v>3</v>
      </c>
      <c r="J2575">
        <v>2.3116540982430429</v>
      </c>
      <c r="K2575">
        <v>1.059999999999999E-2</v>
      </c>
      <c r="M2575">
        <v>5.3222540982430431</v>
      </c>
      <c r="N2575">
        <v>527.9247559846109</v>
      </c>
      <c r="O2575">
        <v>83.3254983495857</v>
      </c>
      <c r="P2575">
        <v>50.087693638061261</v>
      </c>
      <c r="R2575">
        <v>661.33794797225789</v>
      </c>
      <c r="S2575">
        <v>19986653.070675399</v>
      </c>
      <c r="T2575">
        <v>34323594.160985917</v>
      </c>
      <c r="U2575">
        <v>13616246.600458359</v>
      </c>
      <c r="V2575">
        <v>67926493.832119688</v>
      </c>
      <c r="X2575">
        <v>1.1933382432243189</v>
      </c>
      <c r="Y2575">
        <v>0.2394410872114531</v>
      </c>
      <c r="Z2575">
        <v>0.14393015413235999</v>
      </c>
      <c r="AB2575">
        <v>7.3561000000000001E-2</v>
      </c>
      <c r="AC2575">
        <v>5.4999999999999997E-3</v>
      </c>
      <c r="AD2575">
        <v>1.448990644547844</v>
      </c>
      <c r="AE2575">
        <v>4.5318993646539516</v>
      </c>
      <c r="AF2575">
        <v>11.38220510744484</v>
      </c>
      <c r="AG2575">
        <v>1</v>
      </c>
      <c r="AH2575" t="s">
        <v>724</v>
      </c>
    </row>
    <row r="2576" spans="1:34">
      <c r="A2576" t="s">
        <v>422</v>
      </c>
      <c r="B2576" t="s">
        <v>423</v>
      </c>
      <c r="C2576" t="s">
        <v>3581</v>
      </c>
      <c r="D2576" t="s">
        <v>3582</v>
      </c>
      <c r="E2576" t="s">
        <v>53</v>
      </c>
      <c r="F2576" t="s">
        <v>39</v>
      </c>
      <c r="G2576" t="s">
        <v>140</v>
      </c>
      <c r="H2576" t="s">
        <v>239</v>
      </c>
      <c r="I2576">
        <v>1.5</v>
      </c>
      <c r="J2576">
        <v>2.8620334755069821</v>
      </c>
      <c r="K2576">
        <v>1.5</v>
      </c>
      <c r="L2576">
        <v>2.02</v>
      </c>
      <c r="M2576">
        <v>7.8820334755069812</v>
      </c>
      <c r="N2576">
        <v>140.93428277282081</v>
      </c>
      <c r="O2576">
        <v>415.60199416494839</v>
      </c>
      <c r="P2576">
        <v>98.483511307937491</v>
      </c>
      <c r="Q2576">
        <v>53.049167857142862</v>
      </c>
      <c r="R2576">
        <v>708.0689561028496</v>
      </c>
      <c r="S2576">
        <v>11806344.216010479</v>
      </c>
      <c r="T2576">
        <v>15734236.32571196</v>
      </c>
      <c r="U2576">
        <v>2722230.5276770229</v>
      </c>
      <c r="V2576">
        <v>52114922.897970892</v>
      </c>
      <c r="W2576">
        <v>21852111.828571431</v>
      </c>
      <c r="X2576">
        <v>0.33874370987822988</v>
      </c>
      <c r="Y2576">
        <v>0.93944022888705103</v>
      </c>
      <c r="Z2576">
        <v>0.24241493025817981</v>
      </c>
      <c r="AA2576">
        <v>0.15244013752052549</v>
      </c>
      <c r="AB2576">
        <v>9.9680999999999992E-2</v>
      </c>
      <c r="AC2576">
        <v>5.4999999999999997E-3</v>
      </c>
      <c r="AD2576">
        <v>2.1458939305045179</v>
      </c>
      <c r="AE2576">
        <v>1.249302305867857</v>
      </c>
      <c r="AF2576">
        <v>11.382410711879359</v>
      </c>
      <c r="AG2576">
        <v>1</v>
      </c>
      <c r="AH2576" t="s">
        <v>2164</v>
      </c>
    </row>
    <row r="2577" spans="1:34">
      <c r="A2577" t="s">
        <v>422</v>
      </c>
      <c r="B2577" t="s">
        <v>466</v>
      </c>
      <c r="C2577" t="s">
        <v>3555</v>
      </c>
      <c r="D2577" t="s">
        <v>3583</v>
      </c>
      <c r="E2577" t="s">
        <v>72</v>
      </c>
      <c r="F2577" t="s">
        <v>140</v>
      </c>
      <c r="G2577" t="s">
        <v>41</v>
      </c>
      <c r="I2577">
        <v>2.9014925256347071</v>
      </c>
      <c r="J2577">
        <v>5.0000000000000009</v>
      </c>
      <c r="K2577">
        <v>8.3999999999999977E-3</v>
      </c>
      <c r="M2577">
        <v>7.9098925256347083</v>
      </c>
      <c r="N2577">
        <v>155.25679457795101</v>
      </c>
      <c r="O2577">
        <v>328.27837102645839</v>
      </c>
      <c r="P2577">
        <v>186.37200198002751</v>
      </c>
      <c r="R2577">
        <v>669.90716758443682</v>
      </c>
      <c r="S2577">
        <v>12024261.51767139</v>
      </c>
      <c r="T2577">
        <v>9074101.7589234114</v>
      </c>
      <c r="U2577">
        <v>28686954.545454539</v>
      </c>
      <c r="V2577">
        <v>49785317.822049327</v>
      </c>
      <c r="X2577">
        <v>0.36455702933573908</v>
      </c>
      <c r="Y2577">
        <v>0.80804976752726632</v>
      </c>
      <c r="Z2577">
        <v>0.53555172982766519</v>
      </c>
      <c r="AB2577">
        <v>6.6725999999999994E-2</v>
      </c>
      <c r="AC2577">
        <v>5.4999999999999997E-3</v>
      </c>
      <c r="AD2577">
        <v>2.153478593366517</v>
      </c>
      <c r="AE2577">
        <v>1.253717965313101</v>
      </c>
      <c r="AF2577">
        <v>11.38931508431433</v>
      </c>
      <c r="AG2577">
        <v>1</v>
      </c>
      <c r="AH2577" t="s">
        <v>1651</v>
      </c>
    </row>
    <row r="2578" spans="1:34">
      <c r="A2578" t="s">
        <v>459</v>
      </c>
      <c r="B2578" t="s">
        <v>796</v>
      </c>
      <c r="C2578" t="s">
        <v>3192</v>
      </c>
      <c r="D2578" t="s">
        <v>3584</v>
      </c>
      <c r="E2578" t="s">
        <v>53</v>
      </c>
      <c r="F2578" t="s">
        <v>72</v>
      </c>
      <c r="G2578" t="s">
        <v>140</v>
      </c>
      <c r="H2578" t="s">
        <v>239</v>
      </c>
      <c r="I2578">
        <v>3.3754550863073058</v>
      </c>
      <c r="J2578">
        <v>1</v>
      </c>
      <c r="K2578">
        <v>1.5</v>
      </c>
      <c r="L2578">
        <v>2.02</v>
      </c>
      <c r="M2578">
        <v>7.8954550863073063</v>
      </c>
      <c r="N2578">
        <v>377.48839381870027</v>
      </c>
      <c r="O2578">
        <v>65.166666666666671</v>
      </c>
      <c r="P2578">
        <v>100.2005339238125</v>
      </c>
      <c r="Q2578">
        <v>61.974581298003081</v>
      </c>
      <c r="R2578">
        <v>604.83017570718255</v>
      </c>
      <c r="S2578">
        <v>31622950.976069991</v>
      </c>
      <c r="T2578">
        <v>5047000</v>
      </c>
      <c r="U2578">
        <v>2769691.5830310681</v>
      </c>
      <c r="V2578">
        <v>64968327.282296143</v>
      </c>
      <c r="W2578">
        <v>25528684.72319508</v>
      </c>
      <c r="X2578">
        <v>0.90731521417144423</v>
      </c>
      <c r="Y2578">
        <v>0.1530172413793103</v>
      </c>
      <c r="Z2578">
        <v>0.2466413424986775</v>
      </c>
      <c r="AA2578">
        <v>0.17808787729311229</v>
      </c>
      <c r="AB2578">
        <v>9.9680999999999992E-2</v>
      </c>
      <c r="AC2578">
        <v>5.4999999999999997E-3</v>
      </c>
      <c r="AD2578">
        <v>2.1495479816124599</v>
      </c>
      <c r="AE2578">
        <v>1.251429631179708</v>
      </c>
      <c r="AF2578">
        <v>11.401613699099469</v>
      </c>
      <c r="AG2578">
        <v>1</v>
      </c>
      <c r="AH2578" t="s">
        <v>2823</v>
      </c>
    </row>
    <row r="2579" spans="1:34">
      <c r="A2579" t="s">
        <v>99</v>
      </c>
      <c r="B2579" t="s">
        <v>204</v>
      </c>
      <c r="C2579" t="s">
        <v>3220</v>
      </c>
      <c r="D2579" t="s">
        <v>3585</v>
      </c>
      <c r="E2579" t="s">
        <v>39</v>
      </c>
      <c r="F2579" t="s">
        <v>140</v>
      </c>
      <c r="G2579" t="s">
        <v>239</v>
      </c>
      <c r="I2579">
        <v>3</v>
      </c>
      <c r="J2579">
        <v>2.8965902196493412</v>
      </c>
      <c r="K2579">
        <v>2.02</v>
      </c>
      <c r="M2579">
        <v>7.9165902196493416</v>
      </c>
      <c r="N2579">
        <v>476.27274623318829</v>
      </c>
      <c r="O2579">
        <v>192.07225459269719</v>
      </c>
      <c r="P2579">
        <v>58.149404109062978</v>
      </c>
      <c r="R2579">
        <v>726.49440493494842</v>
      </c>
      <c r="S2579">
        <v>18031164.55152189</v>
      </c>
      <c r="T2579">
        <v>5309162.3971154243</v>
      </c>
      <c r="U2579">
        <v>23953010.62549923</v>
      </c>
      <c r="V2579">
        <v>47293337.574136548</v>
      </c>
      <c r="X2579">
        <v>1.076582364896908</v>
      </c>
      <c r="Y2579">
        <v>0.47278150000189262</v>
      </c>
      <c r="Z2579">
        <v>0.1670959888191465</v>
      </c>
      <c r="AB2579">
        <v>7.5535000000000005E-2</v>
      </c>
      <c r="AC2579">
        <v>5.4999999999999997E-3</v>
      </c>
      <c r="AD2579">
        <v>2.155302049328617</v>
      </c>
      <c r="AE2579">
        <v>1.254779549814421</v>
      </c>
      <c r="AF2579">
        <v>11.407706818792381</v>
      </c>
      <c r="AG2579">
        <v>1</v>
      </c>
      <c r="AH2579" t="s">
        <v>1896</v>
      </c>
    </row>
    <row r="2580" spans="1:34">
      <c r="A2580" t="s">
        <v>422</v>
      </c>
      <c r="B2580" t="s">
        <v>527</v>
      </c>
      <c r="C2580" t="s">
        <v>3536</v>
      </c>
      <c r="D2580" t="s">
        <v>3586</v>
      </c>
      <c r="E2580" t="s">
        <v>72</v>
      </c>
      <c r="F2580" t="s">
        <v>140</v>
      </c>
      <c r="G2580" t="s">
        <v>41</v>
      </c>
      <c r="H2580" t="s">
        <v>239</v>
      </c>
      <c r="I2580">
        <v>0.99999999999999989</v>
      </c>
      <c r="J2580">
        <v>4.8783940367880136</v>
      </c>
      <c r="K2580">
        <v>8.3999999999999977E-3</v>
      </c>
      <c r="L2580">
        <v>2.02</v>
      </c>
      <c r="M2580">
        <v>7.9067940367880141</v>
      </c>
      <c r="N2580">
        <v>53.509286412512211</v>
      </c>
      <c r="O2580">
        <v>320.29424952439138</v>
      </c>
      <c r="P2580">
        <v>186.37200198002751</v>
      </c>
      <c r="Q2580">
        <v>53.049167857142862</v>
      </c>
      <c r="R2580">
        <v>613.22470577407398</v>
      </c>
      <c r="S2580">
        <v>4144164.2228739001</v>
      </c>
      <c r="T2580">
        <v>8853408.7819879167</v>
      </c>
      <c r="U2580">
        <v>28686954.545454539</v>
      </c>
      <c r="V2580">
        <v>63536639.378887787</v>
      </c>
      <c r="W2580">
        <v>21852111.828571431</v>
      </c>
      <c r="X2580">
        <v>0.12564465567802599</v>
      </c>
      <c r="Y2580">
        <v>0.78839703346659118</v>
      </c>
      <c r="Z2580">
        <v>0.53555172982766519</v>
      </c>
      <c r="AA2580">
        <v>0.15244013752052549</v>
      </c>
      <c r="AB2580">
        <v>9.7769000000000009E-2</v>
      </c>
      <c r="AC2580">
        <v>5.4999999999999997E-3</v>
      </c>
      <c r="AD2580">
        <v>2.152635025722391</v>
      </c>
      <c r="AE2580">
        <v>1.2532268548309</v>
      </c>
      <c r="AF2580">
        <v>11.415924917341311</v>
      </c>
      <c r="AG2580">
        <v>1</v>
      </c>
      <c r="AH2580" t="s">
        <v>1988</v>
      </c>
    </row>
    <row r="2581" spans="1:34">
      <c r="A2581" t="s">
        <v>354</v>
      </c>
      <c r="B2581" t="s">
        <v>355</v>
      </c>
      <c r="C2581" t="s">
        <v>3587</v>
      </c>
      <c r="D2581" t="s">
        <v>3588</v>
      </c>
      <c r="E2581" t="s">
        <v>72</v>
      </c>
      <c r="F2581" t="s">
        <v>140</v>
      </c>
      <c r="G2581" t="s">
        <v>239</v>
      </c>
      <c r="H2581" t="s">
        <v>302</v>
      </c>
      <c r="I2581">
        <v>3</v>
      </c>
      <c r="J2581">
        <v>3.5505804452131109</v>
      </c>
      <c r="K2581">
        <v>2.2680823160210108</v>
      </c>
      <c r="L2581">
        <v>1.060000000000001E-2</v>
      </c>
      <c r="M2581">
        <v>8.8292627612341228</v>
      </c>
      <c r="N2581">
        <v>206.7810655253837</v>
      </c>
      <c r="O2581">
        <v>242.1152403144651</v>
      </c>
      <c r="P2581">
        <v>81.754917149574027</v>
      </c>
      <c r="Q2581">
        <v>50.087693638061317</v>
      </c>
      <c r="R2581">
        <v>580.73891662748417</v>
      </c>
      <c r="S2581">
        <v>16014691.11570248</v>
      </c>
      <c r="T2581">
        <v>6692424.8500751257</v>
      </c>
      <c r="U2581">
        <v>33676637.433767699</v>
      </c>
      <c r="V2581">
        <v>70000000.000003681</v>
      </c>
      <c r="W2581">
        <v>13616246.600458371</v>
      </c>
      <c r="X2581">
        <v>0.48554068873916062</v>
      </c>
      <c r="Y2581">
        <v>0.59596117477731603</v>
      </c>
      <c r="Z2581">
        <v>0.2349279228436035</v>
      </c>
      <c r="AA2581">
        <v>0.1439301541323601</v>
      </c>
      <c r="AB2581">
        <v>9.3907000000000004E-2</v>
      </c>
      <c r="AC2581">
        <v>5.4999999999999997E-3</v>
      </c>
      <c r="AD2581">
        <v>2.403778343372641</v>
      </c>
      <c r="AE2581">
        <v>8.8292627612341232E-2</v>
      </c>
      <c r="AF2581">
        <v>11.420740732219111</v>
      </c>
      <c r="AG2581">
        <v>1</v>
      </c>
      <c r="AH2581" t="s">
        <v>3544</v>
      </c>
    </row>
    <row r="2582" spans="1:34">
      <c r="A2582" t="s">
        <v>422</v>
      </c>
      <c r="B2582" t="s">
        <v>500</v>
      </c>
      <c r="C2582" t="s">
        <v>3546</v>
      </c>
      <c r="D2582" t="s">
        <v>3589</v>
      </c>
      <c r="E2582" t="s">
        <v>53</v>
      </c>
      <c r="F2582" t="s">
        <v>72</v>
      </c>
      <c r="G2582" t="s">
        <v>39</v>
      </c>
      <c r="H2582" t="s">
        <v>239</v>
      </c>
      <c r="I2582">
        <v>1.8904395497651021</v>
      </c>
      <c r="J2582">
        <v>1</v>
      </c>
      <c r="K2582">
        <v>3</v>
      </c>
      <c r="L2582">
        <v>2.02</v>
      </c>
      <c r="M2582">
        <v>7.9104395497651012</v>
      </c>
      <c r="N2582">
        <v>177.61849471434601</v>
      </c>
      <c r="O2582">
        <v>53.509286412512218</v>
      </c>
      <c r="P2582">
        <v>435.63640787743952</v>
      </c>
      <c r="Q2582">
        <v>53.049167857142862</v>
      </c>
      <c r="R2582">
        <v>719.81335686144052</v>
      </c>
      <c r="S2582">
        <v>14879453.362724449</v>
      </c>
      <c r="T2582">
        <v>4144164.2228739001</v>
      </c>
      <c r="U2582">
        <v>16492717.28688442</v>
      </c>
      <c r="V2582">
        <v>57368446.701054193</v>
      </c>
      <c r="W2582">
        <v>21852111.828571431</v>
      </c>
      <c r="X2582">
        <v>0.42691633759197412</v>
      </c>
      <c r="Y2582">
        <v>0.1256446556780261</v>
      </c>
      <c r="Z2582">
        <v>0.98472666751807103</v>
      </c>
      <c r="AA2582">
        <v>0.15244013752052549</v>
      </c>
      <c r="AB2582">
        <v>0.103481</v>
      </c>
      <c r="AC2582">
        <v>5.4999999999999997E-3</v>
      </c>
      <c r="AD2582">
        <v>2.1536275214020169</v>
      </c>
      <c r="AE2582">
        <v>1.2538046686377691</v>
      </c>
      <c r="AF2582">
        <v>11.42685273980489</v>
      </c>
      <c r="AG2582">
        <v>1</v>
      </c>
      <c r="AH2582" t="s">
        <v>1799</v>
      </c>
    </row>
    <row r="2583" spans="1:34">
      <c r="A2583" t="s">
        <v>99</v>
      </c>
      <c r="B2583" t="s">
        <v>204</v>
      </c>
      <c r="C2583" t="s">
        <v>3227</v>
      </c>
      <c r="D2583" t="s">
        <v>3590</v>
      </c>
      <c r="E2583" t="s">
        <v>72</v>
      </c>
      <c r="F2583" t="s">
        <v>39</v>
      </c>
      <c r="G2583" t="s">
        <v>140</v>
      </c>
      <c r="I2583">
        <v>1</v>
      </c>
      <c r="J2583">
        <v>3</v>
      </c>
      <c r="K2583">
        <v>3.9386979113981262</v>
      </c>
      <c r="M2583">
        <v>7.9386979113981253</v>
      </c>
      <c r="N2583">
        <v>60.170646557743339</v>
      </c>
      <c r="O2583">
        <v>476.27274623318817</v>
      </c>
      <c r="P2583">
        <v>261.17418434609237</v>
      </c>
      <c r="R2583">
        <v>797.617577137024</v>
      </c>
      <c r="S2583">
        <v>4660070.3812316712</v>
      </c>
      <c r="T2583">
        <v>18031164.55152189</v>
      </c>
      <c r="U2583">
        <v>7219242.3708878914</v>
      </c>
      <c r="V2583">
        <v>29910477.30364145</v>
      </c>
      <c r="X2583">
        <v>0.14128613322161709</v>
      </c>
      <c r="Y2583">
        <v>1.0765823648969071</v>
      </c>
      <c r="Z2583">
        <v>0.64287433340521227</v>
      </c>
      <c r="AB2583">
        <v>6.8638000000000005E-2</v>
      </c>
      <c r="AC2583">
        <v>5.4999999999999997E-3</v>
      </c>
      <c r="AD2583">
        <v>2.1613208973439919</v>
      </c>
      <c r="AE2583">
        <v>1.2582836189566029</v>
      </c>
      <c r="AF2583">
        <v>11.432440427698721</v>
      </c>
      <c r="AG2583">
        <v>1</v>
      </c>
      <c r="AH2583" t="s">
        <v>1713</v>
      </c>
    </row>
    <row r="2584" spans="1:34">
      <c r="A2584" t="s">
        <v>788</v>
      </c>
      <c r="B2584" t="s">
        <v>789</v>
      </c>
      <c r="C2584" t="s">
        <v>3591</v>
      </c>
      <c r="D2584" t="s">
        <v>3592</v>
      </c>
      <c r="E2584" t="s">
        <v>39</v>
      </c>
      <c r="F2584" t="s">
        <v>40</v>
      </c>
      <c r="G2584" t="s">
        <v>239</v>
      </c>
      <c r="H2584" t="s">
        <v>302</v>
      </c>
      <c r="I2584">
        <v>2.303535895764254</v>
      </c>
      <c r="J2584">
        <v>1</v>
      </c>
      <c r="K2584">
        <v>2.02</v>
      </c>
      <c r="L2584">
        <v>1.059999999999999E-2</v>
      </c>
      <c r="M2584">
        <v>5.3341358957642537</v>
      </c>
      <c r="N2584">
        <v>405.36454189104541</v>
      </c>
      <c r="O2584">
        <v>121.4944903581267</v>
      </c>
      <c r="P2584">
        <v>72.812583333333336</v>
      </c>
      <c r="Q2584">
        <v>50.087693638061253</v>
      </c>
      <c r="R2584">
        <v>649.75930922056671</v>
      </c>
      <c r="S2584">
        <v>15346657.59482922</v>
      </c>
      <c r="T2584">
        <v>9525991.7355371881</v>
      </c>
      <c r="U2584">
        <v>29993094.66666666</v>
      </c>
      <c r="V2584">
        <v>68481990.597491428</v>
      </c>
      <c r="W2584">
        <v>13616246.600458359</v>
      </c>
      <c r="X2584">
        <v>0.91629915968515807</v>
      </c>
      <c r="Y2584">
        <v>0.28048114372565769</v>
      </c>
      <c r="Z2584">
        <v>0.209231561302682</v>
      </c>
      <c r="AA2584">
        <v>0.14393015413235991</v>
      </c>
      <c r="AB2584">
        <v>0.100812</v>
      </c>
      <c r="AC2584">
        <v>5.4999999999999997E-3</v>
      </c>
      <c r="AD2584">
        <v>1.4522254794750851</v>
      </c>
      <c r="AE2584">
        <v>4.5420167152432622</v>
      </c>
      <c r="AF2584">
        <v>11.434690090482601</v>
      </c>
      <c r="AG2584">
        <v>1</v>
      </c>
      <c r="AH2584" t="s">
        <v>852</v>
      </c>
    </row>
    <row r="2585" spans="1:34">
      <c r="A2585" t="s">
        <v>422</v>
      </c>
      <c r="B2585" t="s">
        <v>466</v>
      </c>
      <c r="C2585" t="s">
        <v>3581</v>
      </c>
      <c r="D2585" t="s">
        <v>3593</v>
      </c>
      <c r="E2585" t="s">
        <v>53</v>
      </c>
      <c r="F2585" t="s">
        <v>39</v>
      </c>
      <c r="G2585" t="s">
        <v>140</v>
      </c>
      <c r="H2585" t="s">
        <v>239</v>
      </c>
      <c r="I2585">
        <v>1.5</v>
      </c>
      <c r="J2585">
        <v>2.9038090465859869</v>
      </c>
      <c r="K2585">
        <v>1.5</v>
      </c>
      <c r="L2585">
        <v>2.02</v>
      </c>
      <c r="M2585">
        <v>7.9238090465859869</v>
      </c>
      <c r="N2585">
        <v>140.93428277282081</v>
      </c>
      <c r="O2585">
        <v>421.66831407224402</v>
      </c>
      <c r="P2585">
        <v>98.483511307937491</v>
      </c>
      <c r="Q2585">
        <v>53.049167857142862</v>
      </c>
      <c r="R2585">
        <v>714.13527601014528</v>
      </c>
      <c r="S2585">
        <v>11806344.216010479</v>
      </c>
      <c r="T2585">
        <v>15963900.553480029</v>
      </c>
      <c r="U2585">
        <v>2722230.5276770229</v>
      </c>
      <c r="V2585">
        <v>52344587.125738963</v>
      </c>
      <c r="W2585">
        <v>21852111.828571431</v>
      </c>
      <c r="X2585">
        <v>0.33874370987822988</v>
      </c>
      <c r="Y2585">
        <v>0.95315273518448218</v>
      </c>
      <c r="Z2585">
        <v>0.24241493025817981</v>
      </c>
      <c r="AA2585">
        <v>0.15244013752052549</v>
      </c>
      <c r="AB2585">
        <v>9.9680999999999992E-2</v>
      </c>
      <c r="AC2585">
        <v>5.4999999999999997E-3</v>
      </c>
      <c r="AD2585">
        <v>2.157267384410845</v>
      </c>
      <c r="AE2585">
        <v>1.2559237338838789</v>
      </c>
      <c r="AF2585">
        <v>11.44218116488071</v>
      </c>
      <c r="AG2585">
        <v>1</v>
      </c>
      <c r="AH2585" t="s">
        <v>2164</v>
      </c>
    </row>
    <row r="2586" spans="1:34">
      <c r="A2586" t="s">
        <v>35</v>
      </c>
      <c r="B2586" t="s">
        <v>290</v>
      </c>
      <c r="C2586" t="s">
        <v>1894</v>
      </c>
      <c r="D2586" t="s">
        <v>3594</v>
      </c>
      <c r="E2586" t="s">
        <v>39</v>
      </c>
      <c r="F2586" t="s">
        <v>140</v>
      </c>
      <c r="G2586" t="s">
        <v>239</v>
      </c>
      <c r="I2586">
        <v>2.8733200029278598</v>
      </c>
      <c r="J2586">
        <v>1.5</v>
      </c>
      <c r="K2586">
        <v>2.02</v>
      </c>
      <c r="M2586">
        <v>6.3933200029278598</v>
      </c>
      <c r="N2586">
        <v>512.79011850117388</v>
      </c>
      <c r="O2586">
        <v>103.02135679275</v>
      </c>
      <c r="P2586">
        <v>73.079991692392312</v>
      </c>
      <c r="R2586">
        <v>688.89146698631623</v>
      </c>
      <c r="S2586">
        <v>19413672.271228459</v>
      </c>
      <c r="T2586">
        <v>2847663.3168270001</v>
      </c>
      <c r="U2586">
        <v>30103246.014974091</v>
      </c>
      <c r="V2586">
        <v>52364581.603029549</v>
      </c>
      <c r="X2586">
        <v>1.159127417720148</v>
      </c>
      <c r="Y2586">
        <v>0.25358473403663789</v>
      </c>
      <c r="Z2586">
        <v>0.2099999761275641</v>
      </c>
      <c r="AB2586">
        <v>7.5535000000000005E-2</v>
      </c>
      <c r="AC2586">
        <v>5.4999999999999997E-3</v>
      </c>
      <c r="AD2586">
        <v>1.7405897390170091</v>
      </c>
      <c r="AE2586">
        <v>3.2286266014785689</v>
      </c>
      <c r="AF2586">
        <v>11.443571343423439</v>
      </c>
      <c r="AG2586">
        <v>1</v>
      </c>
      <c r="AH2586" t="s">
        <v>1896</v>
      </c>
    </row>
    <row r="2587" spans="1:34">
      <c r="A2587" t="s">
        <v>2918</v>
      </c>
      <c r="B2587" t="s">
        <v>2919</v>
      </c>
      <c r="C2587" t="s">
        <v>3595</v>
      </c>
      <c r="D2587" t="s">
        <v>3596</v>
      </c>
      <c r="E2587" t="s">
        <v>140</v>
      </c>
      <c r="F2587" t="s">
        <v>103</v>
      </c>
      <c r="G2587" t="s">
        <v>41</v>
      </c>
      <c r="I2587">
        <v>2.737542908509961</v>
      </c>
      <c r="J2587">
        <v>2.6086721003155739</v>
      </c>
      <c r="K2587">
        <v>8.400000000000003E-3</v>
      </c>
      <c r="M2587">
        <v>5.3546150088255349</v>
      </c>
      <c r="N2587">
        <v>178.16841762885659</v>
      </c>
      <c r="O2587">
        <v>256.73681253939111</v>
      </c>
      <c r="P2587">
        <v>184.59218750000011</v>
      </c>
      <c r="R2587">
        <v>619.49741766824786</v>
      </c>
      <c r="S2587">
        <v>4924839.6924094195</v>
      </c>
      <c r="T2587">
        <v>36662160.307590567</v>
      </c>
      <c r="U2587">
        <v>28413000.000000011</v>
      </c>
      <c r="V2587">
        <v>70000000</v>
      </c>
      <c r="X2587">
        <v>0.43855752054434011</v>
      </c>
      <c r="Y2587">
        <v>0.58985599394707411</v>
      </c>
      <c r="Z2587">
        <v>0.53043732040229907</v>
      </c>
      <c r="AB2587">
        <v>6.9831000000000004E-2</v>
      </c>
      <c r="AC2587">
        <v>5.4999999999999997E-3</v>
      </c>
      <c r="AD2587">
        <v>1.45780094481114</v>
      </c>
      <c r="AE2587">
        <v>4.5594546800149427</v>
      </c>
      <c r="AF2587">
        <v>11.44720163365162</v>
      </c>
      <c r="AG2587">
        <v>1</v>
      </c>
      <c r="AH2587" t="s">
        <v>626</v>
      </c>
    </row>
    <row r="2588" spans="1:34">
      <c r="A2588" t="s">
        <v>422</v>
      </c>
      <c r="B2588" t="s">
        <v>527</v>
      </c>
      <c r="C2588" t="s">
        <v>3470</v>
      </c>
      <c r="D2588" t="s">
        <v>3597</v>
      </c>
      <c r="E2588" t="s">
        <v>53</v>
      </c>
      <c r="F2588" t="s">
        <v>72</v>
      </c>
      <c r="G2588" t="s">
        <v>140</v>
      </c>
      <c r="H2588" t="s">
        <v>302</v>
      </c>
      <c r="I2588">
        <v>5</v>
      </c>
      <c r="J2588">
        <v>1</v>
      </c>
      <c r="K2588">
        <v>1.9260499834249929</v>
      </c>
      <c r="L2588">
        <v>1.060000000000001E-2</v>
      </c>
      <c r="M2588">
        <v>7.9366499834249931</v>
      </c>
      <c r="N2588">
        <v>469.78094257606949</v>
      </c>
      <c r="O2588">
        <v>53.509286412512218</v>
      </c>
      <c r="P2588">
        <v>126.4561102148587</v>
      </c>
      <c r="Q2588">
        <v>44.026333184789117</v>
      </c>
      <c r="R2588">
        <v>693.77267238822958</v>
      </c>
      <c r="S2588">
        <v>39354480.720034942</v>
      </c>
      <c r="T2588">
        <v>4144164.2228739001</v>
      </c>
      <c r="U2588">
        <v>3495434.7084742258</v>
      </c>
      <c r="V2588">
        <v>58962556.656730667</v>
      </c>
      <c r="W2588">
        <v>11968477.00534761</v>
      </c>
      <c r="X2588">
        <v>1.1291456995941</v>
      </c>
      <c r="Y2588">
        <v>0.1256446556780261</v>
      </c>
      <c r="Z2588">
        <v>0.31126884827049212</v>
      </c>
      <c r="AA2588">
        <v>0.12651245168042849</v>
      </c>
      <c r="AB2588">
        <v>8.7010000000000004E-2</v>
      </c>
      <c r="AC2588">
        <v>5.4999999999999997E-3</v>
      </c>
      <c r="AD2588">
        <v>2.1607633462727729</v>
      </c>
      <c r="AE2588">
        <v>1.2579590223728609</v>
      </c>
      <c r="AF2588">
        <v>11.44788235207063</v>
      </c>
      <c r="AG2588">
        <v>1</v>
      </c>
      <c r="AH2588" t="s">
        <v>1451</v>
      </c>
    </row>
    <row r="2589" spans="1:34">
      <c r="A2589" t="s">
        <v>422</v>
      </c>
      <c r="B2589" t="s">
        <v>466</v>
      </c>
      <c r="C2589" t="s">
        <v>3553</v>
      </c>
      <c r="D2589" t="s">
        <v>3598</v>
      </c>
      <c r="E2589" t="s">
        <v>53</v>
      </c>
      <c r="F2589" t="s">
        <v>72</v>
      </c>
      <c r="G2589" t="s">
        <v>302</v>
      </c>
      <c r="I2589">
        <v>5.0000000000000009</v>
      </c>
      <c r="J2589">
        <v>2.9779742099005548</v>
      </c>
      <c r="K2589">
        <v>1.060000000000001E-2</v>
      </c>
      <c r="M2589">
        <v>7.9885742099005546</v>
      </c>
      <c r="N2589">
        <v>469.78094257606949</v>
      </c>
      <c r="O2589">
        <v>159.3492749266436</v>
      </c>
      <c r="P2589">
        <v>44.026333184789117</v>
      </c>
      <c r="R2589">
        <v>673.1565506875022</v>
      </c>
      <c r="S2589">
        <v>39354480.720034949</v>
      </c>
      <c r="T2589">
        <v>12341214.17731105</v>
      </c>
      <c r="U2589">
        <v>11968477.00534761</v>
      </c>
      <c r="V2589">
        <v>63664171.902693607</v>
      </c>
      <c r="X2589">
        <v>1.1291456995941</v>
      </c>
      <c r="Y2589">
        <v>0.37416654422099688</v>
      </c>
      <c r="Z2589">
        <v>0.12651245168042849</v>
      </c>
      <c r="AB2589">
        <v>6.6664000000000001E-2</v>
      </c>
      <c r="AC2589">
        <v>5.4999999999999997E-3</v>
      </c>
      <c r="AD2589">
        <v>2.1748997848943921</v>
      </c>
      <c r="AE2589">
        <v>1.2661890122692381</v>
      </c>
      <c r="AF2589">
        <v>11.50182700706419</v>
      </c>
      <c r="AG2589">
        <v>1</v>
      </c>
      <c r="AH2589" t="s">
        <v>818</v>
      </c>
    </row>
    <row r="2590" spans="1:34">
      <c r="A2590" t="s">
        <v>422</v>
      </c>
      <c r="B2590" t="s">
        <v>500</v>
      </c>
      <c r="C2590" t="s">
        <v>3581</v>
      </c>
      <c r="D2590" t="s">
        <v>3599</v>
      </c>
      <c r="E2590" t="s">
        <v>53</v>
      </c>
      <c r="F2590" t="s">
        <v>39</v>
      </c>
      <c r="G2590" t="s">
        <v>140</v>
      </c>
      <c r="H2590" t="s">
        <v>239</v>
      </c>
      <c r="I2590">
        <v>1.5</v>
      </c>
      <c r="J2590">
        <v>2.9575198689080509</v>
      </c>
      <c r="K2590">
        <v>1.5</v>
      </c>
      <c r="L2590">
        <v>2.02</v>
      </c>
      <c r="M2590">
        <v>7.9775198689080504</v>
      </c>
      <c r="N2590">
        <v>140.93428277282081</v>
      </c>
      <c r="O2590">
        <v>429.46777730575309</v>
      </c>
      <c r="P2590">
        <v>98.483511307937491</v>
      </c>
      <c r="Q2590">
        <v>53.049167857142862</v>
      </c>
      <c r="R2590">
        <v>721.93473924365423</v>
      </c>
      <c r="S2590">
        <v>11806344.216010479</v>
      </c>
      <c r="T2590">
        <v>16259179.68941465</v>
      </c>
      <c r="U2590">
        <v>2722230.5276770229</v>
      </c>
      <c r="V2590">
        <v>52639866.261673577</v>
      </c>
      <c r="W2590">
        <v>21852111.828571431</v>
      </c>
      <c r="X2590">
        <v>0.33874370987822988</v>
      </c>
      <c r="Y2590">
        <v>0.97078289487610259</v>
      </c>
      <c r="Z2590">
        <v>0.24241493025817981</v>
      </c>
      <c r="AA2590">
        <v>0.15244013752052549</v>
      </c>
      <c r="AB2590">
        <v>9.9680999999999992E-2</v>
      </c>
      <c r="AC2590">
        <v>5.4999999999999997E-3</v>
      </c>
      <c r="AD2590">
        <v>2.17189022609015</v>
      </c>
      <c r="AE2590">
        <v>1.2644368992219259</v>
      </c>
      <c r="AF2590">
        <v>11.51902799422013</v>
      </c>
      <c r="AG2590">
        <v>1</v>
      </c>
      <c r="AH2590" t="s">
        <v>2164</v>
      </c>
    </row>
    <row r="2591" spans="1:34">
      <c r="A2591" t="s">
        <v>99</v>
      </c>
      <c r="B2591" t="s">
        <v>204</v>
      </c>
      <c r="C2591" t="s">
        <v>3256</v>
      </c>
      <c r="D2591" t="s">
        <v>3600</v>
      </c>
      <c r="E2591" t="s">
        <v>72</v>
      </c>
      <c r="F2591" t="s">
        <v>39</v>
      </c>
      <c r="G2591" t="s">
        <v>140</v>
      </c>
      <c r="H2591" t="s">
        <v>239</v>
      </c>
      <c r="I2591">
        <v>1</v>
      </c>
      <c r="J2591">
        <v>3</v>
      </c>
      <c r="K2591">
        <v>1.9606899151393931</v>
      </c>
      <c r="L2591">
        <v>2.02</v>
      </c>
      <c r="M2591">
        <v>7.9806899151393944</v>
      </c>
      <c r="N2591">
        <v>60.170646557743339</v>
      </c>
      <c r="O2591">
        <v>476.27274623318829</v>
      </c>
      <c r="P2591">
        <v>130.012913115331</v>
      </c>
      <c r="Q2591">
        <v>58.149404109062978</v>
      </c>
      <c r="R2591">
        <v>724.6057100153256</v>
      </c>
      <c r="S2591">
        <v>4660070.3812316712</v>
      </c>
      <c r="T2591">
        <v>18031164.55152189</v>
      </c>
      <c r="U2591">
        <v>3593750.0234747319</v>
      </c>
      <c r="V2591">
        <v>50237995.58172752</v>
      </c>
      <c r="W2591">
        <v>23953010.62549923</v>
      </c>
      <c r="X2591">
        <v>0.14128613322161709</v>
      </c>
      <c r="Y2591">
        <v>1.076582364896908</v>
      </c>
      <c r="Z2591">
        <v>0.32002383796987521</v>
      </c>
      <c r="AA2591">
        <v>0.1670959888191465</v>
      </c>
      <c r="AB2591">
        <v>9.9680999999999992E-2</v>
      </c>
      <c r="AC2591">
        <v>5.4999999999999997E-3</v>
      </c>
      <c r="AD2591">
        <v>2.172753275325908</v>
      </c>
      <c r="AE2591">
        <v>1.2649393515495939</v>
      </c>
      <c r="AF2591">
        <v>11.5235635420149</v>
      </c>
      <c r="AG2591">
        <v>1</v>
      </c>
      <c r="AH2591" t="s">
        <v>2418</v>
      </c>
    </row>
    <row r="2592" spans="1:34">
      <c r="A2592" t="s">
        <v>422</v>
      </c>
      <c r="B2592" t="s">
        <v>527</v>
      </c>
      <c r="C2592" t="s">
        <v>3546</v>
      </c>
      <c r="D2592" t="s">
        <v>3601</v>
      </c>
      <c r="E2592" t="s">
        <v>53</v>
      </c>
      <c r="F2592" t="s">
        <v>72</v>
      </c>
      <c r="G2592" t="s">
        <v>39</v>
      </c>
      <c r="H2592" t="s">
        <v>239</v>
      </c>
      <c r="I2592">
        <v>1.972551402454884</v>
      </c>
      <c r="J2592">
        <v>1</v>
      </c>
      <c r="K2592">
        <v>3</v>
      </c>
      <c r="L2592">
        <v>2.02</v>
      </c>
      <c r="M2592">
        <v>7.9925514024548843</v>
      </c>
      <c r="N2592">
        <v>185.33341142500061</v>
      </c>
      <c r="O2592">
        <v>53.509286412512218</v>
      </c>
      <c r="P2592">
        <v>435.63640787743952</v>
      </c>
      <c r="Q2592">
        <v>53.049167857142862</v>
      </c>
      <c r="R2592">
        <v>727.52827357209515</v>
      </c>
      <c r="S2592">
        <v>15525747.22743772</v>
      </c>
      <c r="T2592">
        <v>4144164.2228739001</v>
      </c>
      <c r="U2592">
        <v>16492717.28688442</v>
      </c>
      <c r="V2592">
        <v>58014740.565767467</v>
      </c>
      <c r="W2592">
        <v>21852111.828571431</v>
      </c>
      <c r="X2592">
        <v>0.44545958666204849</v>
      </c>
      <c r="Y2592">
        <v>0.1256446556780261</v>
      </c>
      <c r="Z2592">
        <v>0.98472666751807103</v>
      </c>
      <c r="AA2592">
        <v>0.15244013752052549</v>
      </c>
      <c r="AB2592">
        <v>0.103481</v>
      </c>
      <c r="AC2592">
        <v>5.4999999999999997E-3</v>
      </c>
      <c r="AD2592">
        <v>2.175982580773058</v>
      </c>
      <c r="AE2592">
        <v>1.2668193972890991</v>
      </c>
      <c r="AF2592">
        <v>11.544334380517039</v>
      </c>
      <c r="AG2592">
        <v>1</v>
      </c>
      <c r="AH2592" t="s">
        <v>1799</v>
      </c>
    </row>
    <row r="2593" spans="1:34">
      <c r="A2593" t="s">
        <v>788</v>
      </c>
      <c r="B2593" t="s">
        <v>789</v>
      </c>
      <c r="C2593" t="s">
        <v>3602</v>
      </c>
      <c r="D2593" t="s">
        <v>3603</v>
      </c>
      <c r="E2593" t="s">
        <v>72</v>
      </c>
      <c r="F2593" t="s">
        <v>39</v>
      </c>
      <c r="G2593" t="s">
        <v>40</v>
      </c>
      <c r="I2593">
        <v>1</v>
      </c>
      <c r="J2593">
        <v>3</v>
      </c>
      <c r="K2593">
        <v>1.3979757059177891</v>
      </c>
      <c r="M2593">
        <v>5.3979757059177889</v>
      </c>
      <c r="N2593">
        <v>68.92702184179457</v>
      </c>
      <c r="O2593">
        <v>527.92475598461112</v>
      </c>
      <c r="P2593">
        <v>169.84634592352421</v>
      </c>
      <c r="R2593">
        <v>766.69812374992989</v>
      </c>
      <c r="S2593">
        <v>5338230.3719008267</v>
      </c>
      <c r="T2593">
        <v>19986653.07067541</v>
      </c>
      <c r="U2593">
        <v>13317105.021054629</v>
      </c>
      <c r="V2593">
        <v>38641988.463630863</v>
      </c>
      <c r="X2593">
        <v>0.1618468962463869</v>
      </c>
      <c r="Y2593">
        <v>1.19333824322432</v>
      </c>
      <c r="Z2593">
        <v>0.39210582489650531</v>
      </c>
      <c r="AB2593">
        <v>7.5543000000000013E-2</v>
      </c>
      <c r="AC2593">
        <v>5.4999999999999997E-3</v>
      </c>
      <c r="AD2593">
        <v>1.469605951349346</v>
      </c>
      <c r="AE2593">
        <v>4.5963763135889977</v>
      </c>
      <c r="AF2593">
        <v>11.54500097085613</v>
      </c>
      <c r="AG2593">
        <v>1</v>
      </c>
      <c r="AH2593" t="s">
        <v>803</v>
      </c>
    </row>
    <row r="2594" spans="1:34">
      <c r="A2594" t="s">
        <v>99</v>
      </c>
      <c r="B2594" t="s">
        <v>204</v>
      </c>
      <c r="C2594" t="s">
        <v>3271</v>
      </c>
      <c r="D2594" t="s">
        <v>3604</v>
      </c>
      <c r="E2594" t="s">
        <v>72</v>
      </c>
      <c r="F2594" t="s">
        <v>39</v>
      </c>
      <c r="G2594" t="s">
        <v>239</v>
      </c>
      <c r="I2594">
        <v>1.058072641470081</v>
      </c>
      <c r="J2594">
        <v>3</v>
      </c>
      <c r="K2594">
        <v>3.9668102384506598</v>
      </c>
      <c r="M2594">
        <v>8.0248828799207406</v>
      </c>
      <c r="N2594">
        <v>63.664914942314113</v>
      </c>
      <c r="O2594">
        <v>476.27274623318829</v>
      </c>
      <c r="P2594">
        <v>114.19190672259199</v>
      </c>
      <c r="R2594">
        <v>654.12956789809448</v>
      </c>
      <c r="S2594">
        <v>4930692.9777062805</v>
      </c>
      <c r="T2594">
        <v>18031164.55152189</v>
      </c>
      <c r="U2594">
        <v>47038142.470766231</v>
      </c>
      <c r="V2594">
        <v>69999999.999994397</v>
      </c>
      <c r="X2594">
        <v>0.1494909921808901</v>
      </c>
      <c r="Y2594">
        <v>1.076582364896908</v>
      </c>
      <c r="Z2594">
        <v>0.32813766299595409</v>
      </c>
      <c r="AB2594">
        <v>7.9335000000000003E-2</v>
      </c>
      <c r="AC2594">
        <v>5.4999999999999997E-3</v>
      </c>
      <c r="AD2594">
        <v>2.1847848678318251</v>
      </c>
      <c r="AE2594">
        <v>1.271943936467437</v>
      </c>
      <c r="AF2594">
        <v>11.566446684220001</v>
      </c>
      <c r="AG2594">
        <v>1</v>
      </c>
      <c r="AH2594" t="s">
        <v>1529</v>
      </c>
    </row>
    <row r="2595" spans="1:34">
      <c r="A2595" t="s">
        <v>1074</v>
      </c>
      <c r="B2595" t="s">
        <v>2000</v>
      </c>
      <c r="C2595" t="s">
        <v>3107</v>
      </c>
      <c r="D2595" t="s">
        <v>3605</v>
      </c>
      <c r="E2595" t="s">
        <v>140</v>
      </c>
      <c r="F2595" t="s">
        <v>103</v>
      </c>
      <c r="G2595" t="s">
        <v>40</v>
      </c>
      <c r="I2595">
        <v>1.5</v>
      </c>
      <c r="J2595">
        <v>3.8549537419660771</v>
      </c>
      <c r="K2595">
        <v>1.70222484868056</v>
      </c>
      <c r="M2595">
        <v>7.057178590646636</v>
      </c>
      <c r="N2595">
        <v>97.625</v>
      </c>
      <c r="O2595">
        <v>379.3916974384947</v>
      </c>
      <c r="P2595">
        <v>167.38544345358841</v>
      </c>
      <c r="R2595">
        <v>644.40214089208303</v>
      </c>
      <c r="S2595">
        <v>2698500</v>
      </c>
      <c r="T2595">
        <v>54177346.416672863</v>
      </c>
      <c r="U2595">
        <v>13124153.58332712</v>
      </c>
      <c r="V2595">
        <v>69999999.99999997</v>
      </c>
      <c r="X2595">
        <v>0.24030172413793099</v>
      </c>
      <c r="Y2595">
        <v>0.87165710508895311</v>
      </c>
      <c r="Z2595">
        <v>0.38642460645334542</v>
      </c>
      <c r="AB2595">
        <v>7.4847999999999998E-2</v>
      </c>
      <c r="AC2595">
        <v>5.4999999999999997E-3</v>
      </c>
      <c r="AD2595">
        <v>1.9213261084482991</v>
      </c>
      <c r="AE2595">
        <v>2.5158841675655261</v>
      </c>
      <c r="AF2595">
        <v>11.57473686666046</v>
      </c>
      <c r="AG2595">
        <v>1</v>
      </c>
      <c r="AH2595" t="s">
        <v>1999</v>
      </c>
    </row>
    <row r="2596" spans="1:34">
      <c r="A2596" t="s">
        <v>2918</v>
      </c>
      <c r="B2596" t="s">
        <v>2971</v>
      </c>
      <c r="C2596" t="s">
        <v>3595</v>
      </c>
      <c r="D2596" t="s">
        <v>3606</v>
      </c>
      <c r="E2596" t="s">
        <v>140</v>
      </c>
      <c r="F2596" t="s">
        <v>103</v>
      </c>
      <c r="G2596" t="s">
        <v>41</v>
      </c>
      <c r="I2596">
        <v>2.8162237615639079</v>
      </c>
      <c r="J2596">
        <v>2.5986004262107372</v>
      </c>
      <c r="K2596">
        <v>8.3999999999999977E-3</v>
      </c>
      <c r="M2596">
        <v>5.423224187774645</v>
      </c>
      <c r="N2596">
        <v>183.28922981511769</v>
      </c>
      <c r="O2596">
        <v>255.7455919462401</v>
      </c>
      <c r="P2596">
        <v>184.59218749999999</v>
      </c>
      <c r="R2596">
        <v>623.62700926135767</v>
      </c>
      <c r="S2596">
        <v>5066386.5470534703</v>
      </c>
      <c r="T2596">
        <v>36520613.452946521</v>
      </c>
      <c r="U2596">
        <v>28412999.999999989</v>
      </c>
      <c r="V2596">
        <v>69999999.999999985</v>
      </c>
      <c r="X2596">
        <v>0.45116228364134447</v>
      </c>
      <c r="Y2596">
        <v>0.58757865240648677</v>
      </c>
      <c r="Z2596">
        <v>0.53043732040229874</v>
      </c>
      <c r="AB2596">
        <v>6.9831000000000004E-2</v>
      </c>
      <c r="AC2596">
        <v>5.4999999999999997E-3</v>
      </c>
      <c r="AD2596">
        <v>1.4764798835826261</v>
      </c>
      <c r="AE2596">
        <v>4.6178753958901106</v>
      </c>
      <c r="AF2596">
        <v>11.59291046724738</v>
      </c>
      <c r="AG2596">
        <v>1</v>
      </c>
      <c r="AH2596" t="s">
        <v>626</v>
      </c>
    </row>
    <row r="2597" spans="1:34">
      <c r="A2597" t="s">
        <v>422</v>
      </c>
      <c r="B2597" t="s">
        <v>423</v>
      </c>
      <c r="C2597" t="s">
        <v>3607</v>
      </c>
      <c r="D2597" t="s">
        <v>3608</v>
      </c>
      <c r="E2597" t="s">
        <v>72</v>
      </c>
      <c r="F2597" t="s">
        <v>39</v>
      </c>
      <c r="G2597" t="s">
        <v>239</v>
      </c>
      <c r="H2597" t="s">
        <v>302</v>
      </c>
      <c r="I2597">
        <v>1.913704361562045</v>
      </c>
      <c r="J2597">
        <v>3</v>
      </c>
      <c r="K2597">
        <v>3.106718639490833</v>
      </c>
      <c r="L2597">
        <v>1.060000000000001E-2</v>
      </c>
      <c r="M2597">
        <v>8.031023001052878</v>
      </c>
      <c r="N2597">
        <v>102.4009547916973</v>
      </c>
      <c r="O2597">
        <v>435.63640787743958</v>
      </c>
      <c r="P2597">
        <v>81.588533956071132</v>
      </c>
      <c r="Q2597">
        <v>44.026333184789117</v>
      </c>
      <c r="R2597">
        <v>663.65222980999715</v>
      </c>
      <c r="S2597">
        <v>7930705.1483431635</v>
      </c>
      <c r="T2597">
        <v>16492717.28688442</v>
      </c>
      <c r="U2597">
        <v>33608100.55943612</v>
      </c>
      <c r="V2597">
        <v>70000000.00001131</v>
      </c>
      <c r="W2597">
        <v>11968477.00534761</v>
      </c>
      <c r="X2597">
        <v>0.24044672557799979</v>
      </c>
      <c r="Y2597">
        <v>0.98472666751807125</v>
      </c>
      <c r="Z2597">
        <v>0.23444981021859521</v>
      </c>
      <c r="AA2597">
        <v>0.12651245168042849</v>
      </c>
      <c r="AB2597">
        <v>9.7707000000000002E-2</v>
      </c>
      <c r="AC2597">
        <v>5.4999999999999997E-3</v>
      </c>
      <c r="AD2597">
        <v>2.1864565238468572</v>
      </c>
      <c r="AE2597">
        <v>1.2729171456668811</v>
      </c>
      <c r="AF2597">
        <v>11.593603670566621</v>
      </c>
      <c r="AG2597">
        <v>1</v>
      </c>
      <c r="AH2597" t="s">
        <v>1133</v>
      </c>
    </row>
    <row r="2598" spans="1:34">
      <c r="A2598" t="s">
        <v>788</v>
      </c>
      <c r="B2598" t="s">
        <v>789</v>
      </c>
      <c r="C2598" t="s">
        <v>3609</v>
      </c>
      <c r="D2598" t="s">
        <v>3610</v>
      </c>
      <c r="E2598" t="s">
        <v>72</v>
      </c>
      <c r="F2598" t="s">
        <v>40</v>
      </c>
      <c r="G2598" t="s">
        <v>302</v>
      </c>
      <c r="I2598">
        <v>1.0747287151975291</v>
      </c>
      <c r="J2598">
        <v>4.341314860790118</v>
      </c>
      <c r="K2598">
        <v>1.060000000000001E-2</v>
      </c>
      <c r="M2598">
        <v>5.4266435759876472</v>
      </c>
      <c r="N2598">
        <v>74.077849626423927</v>
      </c>
      <c r="O2598">
        <v>527.44583649585718</v>
      </c>
      <c r="P2598">
        <v>50.087693638061317</v>
      </c>
      <c r="R2598">
        <v>651.6113797603424</v>
      </c>
      <c r="S2598">
        <v>5737149.4690214051</v>
      </c>
      <c r="T2598">
        <v>41355329.485251442</v>
      </c>
      <c r="U2598">
        <v>13616246.600458371</v>
      </c>
      <c r="V2598">
        <v>60708725.55473122</v>
      </c>
      <c r="X2598">
        <v>0.17394150686158719</v>
      </c>
      <c r="Y2598">
        <v>1.217656957427607</v>
      </c>
      <c r="Z2598">
        <v>0.1439301541323601</v>
      </c>
      <c r="AB2598">
        <v>6.9769000000000012E-2</v>
      </c>
      <c r="AC2598">
        <v>5.4999999999999997E-3</v>
      </c>
      <c r="AD2598">
        <v>1.477410816499255</v>
      </c>
      <c r="AE2598">
        <v>4.620787004953482</v>
      </c>
      <c r="AF2598">
        <v>11.60011039744038</v>
      </c>
      <c r="AG2598">
        <v>1</v>
      </c>
      <c r="AH2598" t="s">
        <v>834</v>
      </c>
    </row>
    <row r="2599" spans="1:34">
      <c r="A2599" t="s">
        <v>422</v>
      </c>
      <c r="B2599" t="s">
        <v>527</v>
      </c>
      <c r="C2599" t="s">
        <v>3581</v>
      </c>
      <c r="D2599" t="s">
        <v>3611</v>
      </c>
      <c r="E2599" t="s">
        <v>53</v>
      </c>
      <c r="F2599" t="s">
        <v>39</v>
      </c>
      <c r="G2599" t="s">
        <v>140</v>
      </c>
      <c r="H2599" t="s">
        <v>239</v>
      </c>
      <c r="I2599">
        <v>1.5143875120241199</v>
      </c>
      <c r="J2599">
        <v>3</v>
      </c>
      <c r="K2599">
        <v>1.5</v>
      </c>
      <c r="L2599">
        <v>2.02</v>
      </c>
      <c r="M2599">
        <v>8.0343875120241197</v>
      </c>
      <c r="N2599">
        <v>142.28607856482401</v>
      </c>
      <c r="O2599">
        <v>435.63640787743952</v>
      </c>
      <c r="P2599">
        <v>98.483511307937491</v>
      </c>
      <c r="Q2599">
        <v>53.049167857142862</v>
      </c>
      <c r="R2599">
        <v>729.45516560734382</v>
      </c>
      <c r="S2599">
        <v>11919586.82892298</v>
      </c>
      <c r="T2599">
        <v>16492717.28688442</v>
      </c>
      <c r="U2599">
        <v>2722230.5276770229</v>
      </c>
      <c r="V2599">
        <v>52986646.472055852</v>
      </c>
      <c r="W2599">
        <v>21852111.828571431</v>
      </c>
      <c r="X2599">
        <v>0.34199282934420849</v>
      </c>
      <c r="Y2599">
        <v>0.98472666751807103</v>
      </c>
      <c r="Z2599">
        <v>0.24241493025817981</v>
      </c>
      <c r="AA2599">
        <v>0.15244013752052549</v>
      </c>
      <c r="AB2599">
        <v>9.9680999999999992E-2</v>
      </c>
      <c r="AC2599">
        <v>5.4999999999999997E-3</v>
      </c>
      <c r="AD2599">
        <v>2.1873725163625881</v>
      </c>
      <c r="AE2599">
        <v>1.273450420655823</v>
      </c>
      <c r="AF2599">
        <v>11.60039144904253</v>
      </c>
      <c r="AG2599">
        <v>1</v>
      </c>
      <c r="AH2599" t="s">
        <v>2164</v>
      </c>
    </row>
    <row r="2600" spans="1:34">
      <c r="A2600" t="s">
        <v>99</v>
      </c>
      <c r="B2600" t="s">
        <v>204</v>
      </c>
      <c r="C2600" t="s">
        <v>3289</v>
      </c>
      <c r="D2600" t="s">
        <v>3612</v>
      </c>
      <c r="E2600" t="s">
        <v>53</v>
      </c>
      <c r="F2600" t="s">
        <v>140</v>
      </c>
      <c r="G2600" t="s">
        <v>239</v>
      </c>
      <c r="I2600">
        <v>4.536568186726706</v>
      </c>
      <c r="J2600">
        <v>1.5</v>
      </c>
      <c r="K2600">
        <v>2.02</v>
      </c>
      <c r="M2600">
        <v>8.0565681867267056</v>
      </c>
      <c r="N2600">
        <v>472.58201945072318</v>
      </c>
      <c r="O2600">
        <v>99.464667088437494</v>
      </c>
      <c r="P2600">
        <v>58.149404109062978</v>
      </c>
      <c r="R2600">
        <v>630.19609064822373</v>
      </c>
      <c r="S2600">
        <v>39589132.481884658</v>
      </c>
      <c r="T2600">
        <v>2749351.1307364772</v>
      </c>
      <c r="U2600">
        <v>23953010.62549923</v>
      </c>
      <c r="V2600">
        <v>66291494.238120362</v>
      </c>
      <c r="X2600">
        <v>1.135878250067315</v>
      </c>
      <c r="Y2600">
        <v>0.2448300229670356</v>
      </c>
      <c r="Z2600">
        <v>0.1670959888191465</v>
      </c>
      <c r="AB2600">
        <v>7.5535000000000005E-2</v>
      </c>
      <c r="AC2600">
        <v>5.4999999999999997E-3</v>
      </c>
      <c r="AD2600">
        <v>2.1934112340826628</v>
      </c>
      <c r="AE2600">
        <v>1.276966057596183</v>
      </c>
      <c r="AF2600">
        <v>11.607980478405549</v>
      </c>
      <c r="AG2600">
        <v>1</v>
      </c>
      <c r="AH2600" t="s">
        <v>2443</v>
      </c>
    </row>
    <row r="2601" spans="1:34">
      <c r="A2601" t="s">
        <v>422</v>
      </c>
      <c r="B2601" t="s">
        <v>423</v>
      </c>
      <c r="C2601" t="s">
        <v>3613</v>
      </c>
      <c r="D2601" t="s">
        <v>3614</v>
      </c>
      <c r="E2601" t="s">
        <v>53</v>
      </c>
      <c r="F2601" t="s">
        <v>140</v>
      </c>
      <c r="G2601" t="s">
        <v>239</v>
      </c>
      <c r="H2601" t="s">
        <v>302</v>
      </c>
      <c r="I2601">
        <v>4.517820647951873</v>
      </c>
      <c r="J2601">
        <v>1.5</v>
      </c>
      <c r="K2601">
        <v>2.02</v>
      </c>
      <c r="L2601">
        <v>8.738239755476886E-3</v>
      </c>
      <c r="M2601">
        <v>8.0465588877073504</v>
      </c>
      <c r="N2601">
        <v>424.47720847689197</v>
      </c>
      <c r="O2601">
        <v>98.483511307937476</v>
      </c>
      <c r="P2601">
        <v>53.049167857142862</v>
      </c>
      <c r="Q2601">
        <v>36.293646690867469</v>
      </c>
      <c r="R2601">
        <v>612.30353433283983</v>
      </c>
      <c r="S2601">
        <v>35559297.117279552</v>
      </c>
      <c r="T2601">
        <v>2722230.5276770219</v>
      </c>
      <c r="U2601">
        <v>21852111.828571431</v>
      </c>
      <c r="V2601">
        <v>70000000.000003397</v>
      </c>
      <c r="W2601">
        <v>9866360.5264754053</v>
      </c>
      <c r="X2601">
        <v>1.0202555512344571</v>
      </c>
      <c r="Y2601">
        <v>0.24241493025817981</v>
      </c>
      <c r="Z2601">
        <v>0.15244013752052549</v>
      </c>
      <c r="AA2601">
        <v>0.1042920881921479</v>
      </c>
      <c r="AB2601">
        <v>9.3907000000000004E-2</v>
      </c>
      <c r="AC2601">
        <v>5.4999999999999997E-3</v>
      </c>
      <c r="AD2601">
        <v>2.190686189323467</v>
      </c>
      <c r="AE2601">
        <v>1.2753795837016151</v>
      </c>
      <c r="AF2601">
        <v>11.612031660732431</v>
      </c>
      <c r="AG2601">
        <v>1</v>
      </c>
      <c r="AH2601" t="s">
        <v>2265</v>
      </c>
    </row>
    <row r="2602" spans="1:34">
      <c r="A2602" t="s">
        <v>3364</v>
      </c>
      <c r="B2602" t="s">
        <v>3615</v>
      </c>
      <c r="C2602" t="s">
        <v>3366</v>
      </c>
      <c r="D2602" t="s">
        <v>3616</v>
      </c>
      <c r="E2602" t="s">
        <v>103</v>
      </c>
      <c r="F2602" t="s">
        <v>40</v>
      </c>
      <c r="I2602">
        <v>3.6854838691814771</v>
      </c>
      <c r="J2602">
        <v>4.396625171098834</v>
      </c>
      <c r="M2602">
        <v>8.0821090402803115</v>
      </c>
      <c r="N2602">
        <v>286.04685463797182</v>
      </c>
      <c r="O2602">
        <v>371.80903777564629</v>
      </c>
      <c r="R2602">
        <v>657.85589241361811</v>
      </c>
      <c r="S2602">
        <v>40847650.699138999</v>
      </c>
      <c r="T2602">
        <v>29152349.300849829</v>
      </c>
      <c r="V2602">
        <v>69999999.999988824</v>
      </c>
      <c r="X2602">
        <v>0.65719617724095325</v>
      </c>
      <c r="Y2602">
        <v>0.85835517195429734</v>
      </c>
      <c r="AB2602">
        <v>5.4501999999999988E-2</v>
      </c>
      <c r="AC2602">
        <v>5.4999999999999997E-3</v>
      </c>
      <c r="AD2602">
        <v>2.2003647648930689</v>
      </c>
      <c r="AE2602">
        <v>1.2810142828844291</v>
      </c>
      <c r="AF2602">
        <v>11.62349008805781</v>
      </c>
      <c r="AG2602">
        <v>1</v>
      </c>
      <c r="AH2602" t="s">
        <v>1405</v>
      </c>
    </row>
    <row r="2603" spans="1:34">
      <c r="A2603" t="s">
        <v>788</v>
      </c>
      <c r="B2603" t="s">
        <v>789</v>
      </c>
      <c r="C2603" t="s">
        <v>3617</v>
      </c>
      <c r="D2603" t="s">
        <v>3618</v>
      </c>
      <c r="E2603" t="s">
        <v>53</v>
      </c>
      <c r="F2603" t="s">
        <v>72</v>
      </c>
      <c r="G2603" t="s">
        <v>39</v>
      </c>
      <c r="I2603">
        <v>1.5</v>
      </c>
      <c r="J2603">
        <v>1</v>
      </c>
      <c r="K2603">
        <v>2.9372142743100742</v>
      </c>
      <c r="M2603">
        <v>5.4372142743100742</v>
      </c>
      <c r="N2603">
        <v>177.12085952611221</v>
      </c>
      <c r="O2603">
        <v>68.92702184179457</v>
      </c>
      <c r="P2603">
        <v>516.87604301322074</v>
      </c>
      <c r="R2603">
        <v>762.92392438112745</v>
      </c>
      <c r="S2603">
        <v>14837765.476635311</v>
      </c>
      <c r="T2603">
        <v>5338230.3719008267</v>
      </c>
      <c r="U2603">
        <v>19568360.898290358</v>
      </c>
      <c r="V2603">
        <v>39744356.746826492</v>
      </c>
      <c r="X2603">
        <v>0.42572024259995572</v>
      </c>
      <c r="Y2603">
        <v>0.1618468962463869</v>
      </c>
      <c r="Z2603">
        <v>1.1683633740261929</v>
      </c>
      <c r="AB2603">
        <v>7.2438000000000002E-2</v>
      </c>
      <c r="AC2603">
        <v>5.4999999999999997E-3</v>
      </c>
      <c r="AD2603">
        <v>1.4802887029535281</v>
      </c>
      <c r="AE2603">
        <v>4.6297879545750282</v>
      </c>
      <c r="AF2603">
        <v>11.625228931838629</v>
      </c>
      <c r="AG2603">
        <v>1</v>
      </c>
      <c r="AH2603" t="s">
        <v>844</v>
      </c>
    </row>
    <row r="2604" spans="1:34">
      <c r="A2604" t="s">
        <v>459</v>
      </c>
      <c r="B2604" t="s">
        <v>953</v>
      </c>
      <c r="C2604" t="s">
        <v>3192</v>
      </c>
      <c r="D2604" t="s">
        <v>3619</v>
      </c>
      <c r="E2604" t="s">
        <v>53</v>
      </c>
      <c r="F2604" t="s">
        <v>72</v>
      </c>
      <c r="G2604" t="s">
        <v>140</v>
      </c>
      <c r="H2604" t="s">
        <v>239</v>
      </c>
      <c r="I2604">
        <v>3.546871191437686</v>
      </c>
      <c r="J2604">
        <v>1</v>
      </c>
      <c r="K2604">
        <v>1.5</v>
      </c>
      <c r="L2604">
        <v>2.02</v>
      </c>
      <c r="M2604">
        <v>8.0668711914376861</v>
      </c>
      <c r="N2604">
        <v>396.65842824244783</v>
      </c>
      <c r="O2604">
        <v>65.166666666666671</v>
      </c>
      <c r="P2604">
        <v>100.2005339238125</v>
      </c>
      <c r="Q2604">
        <v>61.974581298003081</v>
      </c>
      <c r="R2604">
        <v>624.0002101309301</v>
      </c>
      <c r="S2604">
        <v>33228862.756983958</v>
      </c>
      <c r="T2604">
        <v>5047000</v>
      </c>
      <c r="U2604">
        <v>2769691.5830310681</v>
      </c>
      <c r="V2604">
        <v>66574239.063210107</v>
      </c>
      <c r="W2604">
        <v>25528684.72319508</v>
      </c>
      <c r="X2604">
        <v>0.95339150200881273</v>
      </c>
      <c r="Y2604">
        <v>0.1530172413793103</v>
      </c>
      <c r="Z2604">
        <v>0.2466413424986775</v>
      </c>
      <c r="AA2604">
        <v>0.17808787729311229</v>
      </c>
      <c r="AB2604">
        <v>9.9680999999999992E-2</v>
      </c>
      <c r="AC2604">
        <v>5.4999999999999997E-3</v>
      </c>
      <c r="AD2604">
        <v>2.1962162406008359</v>
      </c>
      <c r="AE2604">
        <v>1.2785990838428729</v>
      </c>
      <c r="AF2604">
        <v>11.646867515881389</v>
      </c>
      <c r="AG2604">
        <v>1</v>
      </c>
      <c r="AH2604" t="s">
        <v>2823</v>
      </c>
    </row>
    <row r="2605" spans="1:34">
      <c r="A2605" t="s">
        <v>35</v>
      </c>
      <c r="B2605" t="s">
        <v>290</v>
      </c>
      <c r="C2605" t="s">
        <v>2044</v>
      </c>
      <c r="D2605" t="s">
        <v>3620</v>
      </c>
      <c r="E2605" t="s">
        <v>72</v>
      </c>
      <c r="F2605" t="s">
        <v>140</v>
      </c>
      <c r="G2605" t="s">
        <v>40</v>
      </c>
      <c r="I2605">
        <v>1</v>
      </c>
      <c r="J2605">
        <v>1.5</v>
      </c>
      <c r="K2605">
        <v>4.0105953190090489</v>
      </c>
      <c r="M2605">
        <v>6.5105953190090489</v>
      </c>
      <c r="N2605">
        <v>70.254206021251477</v>
      </c>
      <c r="O2605">
        <v>103.02135679275</v>
      </c>
      <c r="P2605">
        <v>501.9320808335566</v>
      </c>
      <c r="R2605">
        <v>675.20764364755814</v>
      </c>
      <c r="S2605">
        <v>5441017.5619834717</v>
      </c>
      <c r="T2605">
        <v>2847663.3168270001</v>
      </c>
      <c r="U2605">
        <v>39354878.066712417</v>
      </c>
      <c r="V2605">
        <v>47643558.945522897</v>
      </c>
      <c r="X2605">
        <v>0.16496324502300211</v>
      </c>
      <c r="Y2605">
        <v>0.25358473403663789</v>
      </c>
      <c r="Z2605">
        <v>1.158756118815049</v>
      </c>
      <c r="AB2605">
        <v>7.1743000000000001E-2</v>
      </c>
      <c r="AC2605">
        <v>5.4999999999999997E-3</v>
      </c>
      <c r="AD2605">
        <v>1.7725180973218351</v>
      </c>
      <c r="AE2605">
        <v>3.2878506360995701</v>
      </c>
      <c r="AF2605">
        <v>11.64820705243045</v>
      </c>
      <c r="AG2605">
        <v>1</v>
      </c>
      <c r="AH2605" t="s">
        <v>2046</v>
      </c>
    </row>
    <row r="2606" spans="1:34">
      <c r="A2606" t="s">
        <v>459</v>
      </c>
      <c r="B2606" t="s">
        <v>958</v>
      </c>
      <c r="C2606" t="s">
        <v>3192</v>
      </c>
      <c r="D2606" t="s">
        <v>3621</v>
      </c>
      <c r="E2606" t="s">
        <v>53</v>
      </c>
      <c r="F2606" t="s">
        <v>72</v>
      </c>
      <c r="G2606" t="s">
        <v>140</v>
      </c>
      <c r="H2606" t="s">
        <v>239</v>
      </c>
      <c r="I2606">
        <v>3.5532739128682591</v>
      </c>
      <c r="J2606">
        <v>1</v>
      </c>
      <c r="K2606">
        <v>1.5</v>
      </c>
      <c r="L2606">
        <v>2.02</v>
      </c>
      <c r="M2606">
        <v>8.0732739128682596</v>
      </c>
      <c r="N2606">
        <v>397.37446592243361</v>
      </c>
      <c r="O2606">
        <v>65.166666666666671</v>
      </c>
      <c r="P2606">
        <v>100.2005339238125</v>
      </c>
      <c r="Q2606">
        <v>61.974581298003081</v>
      </c>
      <c r="R2606">
        <v>624.71624781091589</v>
      </c>
      <c r="S2606">
        <v>33288846.65270628</v>
      </c>
      <c r="T2606">
        <v>5047000</v>
      </c>
      <c r="U2606">
        <v>2769691.5830310681</v>
      </c>
      <c r="V2606">
        <v>66634222.95893243</v>
      </c>
      <c r="W2606">
        <v>25528684.72319508</v>
      </c>
      <c r="X2606">
        <v>0.95511254003702606</v>
      </c>
      <c r="Y2606">
        <v>0.1530172413793103</v>
      </c>
      <c r="Z2606">
        <v>0.2466413424986775</v>
      </c>
      <c r="AA2606">
        <v>0.17808787729311229</v>
      </c>
      <c r="AB2606">
        <v>9.9680999999999992E-2</v>
      </c>
      <c r="AC2606">
        <v>5.4999999999999997E-3</v>
      </c>
      <c r="AD2606">
        <v>2.1979593898908352</v>
      </c>
      <c r="AE2606">
        <v>1.2796139151896191</v>
      </c>
      <c r="AF2606">
        <v>11.656028217948711</v>
      </c>
      <c r="AG2606">
        <v>1</v>
      </c>
      <c r="AH2606" t="s">
        <v>2823</v>
      </c>
    </row>
    <row r="2607" spans="1:34">
      <c r="A2607" t="s">
        <v>35</v>
      </c>
      <c r="B2607" t="s">
        <v>290</v>
      </c>
      <c r="C2607" t="s">
        <v>1986</v>
      </c>
      <c r="D2607" t="s">
        <v>3622</v>
      </c>
      <c r="E2607" t="s">
        <v>72</v>
      </c>
      <c r="F2607" t="s">
        <v>140</v>
      </c>
      <c r="G2607" t="s">
        <v>41</v>
      </c>
      <c r="H2607" t="s">
        <v>239</v>
      </c>
      <c r="I2607">
        <v>1</v>
      </c>
      <c r="J2607">
        <v>3.4782639722061561</v>
      </c>
      <c r="K2607">
        <v>7.7637500422170673E-3</v>
      </c>
      <c r="L2607">
        <v>2.02</v>
      </c>
      <c r="M2607">
        <v>6.5060277222483727</v>
      </c>
      <c r="N2607">
        <v>70.254206021251477</v>
      </c>
      <c r="O2607">
        <v>238.89031580001219</v>
      </c>
      <c r="P2607">
        <v>180.95045498687699</v>
      </c>
      <c r="Q2607">
        <v>73.079991692392284</v>
      </c>
      <c r="R2607">
        <v>563.17496850053294</v>
      </c>
      <c r="S2607">
        <v>5441017.5619834717</v>
      </c>
      <c r="T2607">
        <v>6603283.1465949593</v>
      </c>
      <c r="U2607">
        <v>27852453.27645373</v>
      </c>
      <c r="V2607">
        <v>70000000.000006244</v>
      </c>
      <c r="W2607">
        <v>30103246.014974091</v>
      </c>
      <c r="X2607">
        <v>0.16496324502300211</v>
      </c>
      <c r="Y2607">
        <v>0.58802309620074522</v>
      </c>
      <c r="Z2607">
        <v>0.51997257180137069</v>
      </c>
      <c r="AA2607">
        <v>0.20999997612756399</v>
      </c>
      <c r="AB2607">
        <v>9.7769000000000009E-2</v>
      </c>
      <c r="AC2607">
        <v>5.4999999999999997E-3</v>
      </c>
      <c r="AD2607">
        <v>1.7712745631252109</v>
      </c>
      <c r="AE2607">
        <v>3.2855439997354279</v>
      </c>
      <c r="AF2607">
        <v>11.66611528510901</v>
      </c>
      <c r="AG2607">
        <v>1</v>
      </c>
      <c r="AH2607" t="s">
        <v>1988</v>
      </c>
    </row>
    <row r="2608" spans="1:34">
      <c r="A2608" t="s">
        <v>35</v>
      </c>
      <c r="B2608" t="s">
        <v>290</v>
      </c>
      <c r="C2608" t="s">
        <v>2014</v>
      </c>
      <c r="D2608" t="s">
        <v>3623</v>
      </c>
      <c r="E2608" t="s">
        <v>53</v>
      </c>
      <c r="F2608" t="s">
        <v>72</v>
      </c>
      <c r="G2608" t="s">
        <v>140</v>
      </c>
      <c r="I2608">
        <v>4.0312208977506963</v>
      </c>
      <c r="J2608">
        <v>1</v>
      </c>
      <c r="K2608">
        <v>1.5</v>
      </c>
      <c r="M2608">
        <v>6.5312208977506963</v>
      </c>
      <c r="N2608">
        <v>484.8973452723996</v>
      </c>
      <c r="O2608">
        <v>70.254206021251477</v>
      </c>
      <c r="P2608">
        <v>103.02135679275</v>
      </c>
      <c r="R2608">
        <v>658.17290808640109</v>
      </c>
      <c r="S2608">
        <v>40620811.736373842</v>
      </c>
      <c r="T2608">
        <v>5441017.5619834717</v>
      </c>
      <c r="U2608">
        <v>2847663.3168270001</v>
      </c>
      <c r="V2608">
        <v>48909492.615184307</v>
      </c>
      <c r="X2608">
        <v>1.165478848836589</v>
      </c>
      <c r="Y2608">
        <v>0.16496324502300211</v>
      </c>
      <c r="Z2608">
        <v>0.25358473403663789</v>
      </c>
      <c r="AB2608">
        <v>6.8638000000000005E-2</v>
      </c>
      <c r="AC2608">
        <v>5.4999999999999997E-3</v>
      </c>
      <c r="AD2608">
        <v>1.77813343813108</v>
      </c>
      <c r="AE2608">
        <v>3.298266553364102</v>
      </c>
      <c r="AF2608">
        <v>11.681758889245881</v>
      </c>
      <c r="AG2608">
        <v>1</v>
      </c>
      <c r="AH2608" t="s">
        <v>2016</v>
      </c>
    </row>
    <row r="2609" spans="1:34">
      <c r="A2609" t="s">
        <v>59</v>
      </c>
      <c r="B2609" t="s">
        <v>60</v>
      </c>
      <c r="C2609" t="s">
        <v>3624</v>
      </c>
      <c r="D2609" t="s">
        <v>3625</v>
      </c>
      <c r="E2609" t="s">
        <v>72</v>
      </c>
      <c r="F2609" t="s">
        <v>140</v>
      </c>
      <c r="G2609" t="s">
        <v>239</v>
      </c>
      <c r="H2609" t="s">
        <v>302</v>
      </c>
      <c r="I2609">
        <v>3</v>
      </c>
      <c r="J2609">
        <v>3.6052520221250419</v>
      </c>
      <c r="K2609">
        <v>2.4345811764023799</v>
      </c>
      <c r="L2609">
        <v>1.06E-2</v>
      </c>
      <c r="M2609">
        <v>9.0504331985274238</v>
      </c>
      <c r="N2609">
        <v>202.799512987013</v>
      </c>
      <c r="O2609">
        <v>244.07465607108429</v>
      </c>
      <c r="P2609">
        <v>83.146257627705793</v>
      </c>
      <c r="Q2609">
        <v>48.914527098718281</v>
      </c>
      <c r="R2609">
        <v>578.93495378452144</v>
      </c>
      <c r="S2609">
        <v>15706329.545454551</v>
      </c>
      <c r="T2609">
        <v>6746586.0118598817</v>
      </c>
      <c r="U2609">
        <v>34249760.989666417</v>
      </c>
      <c r="V2609">
        <v>69999999.99999842</v>
      </c>
      <c r="W2609">
        <v>13297323.45301757</v>
      </c>
      <c r="X2609">
        <v>0.47619164240931477</v>
      </c>
      <c r="Y2609">
        <v>0.6007842322381981</v>
      </c>
      <c r="Z2609">
        <v>0.2389260276658213</v>
      </c>
      <c r="AA2609">
        <v>0.14055898591585711</v>
      </c>
      <c r="AB2609">
        <v>9.3907000000000004E-2</v>
      </c>
      <c r="AC2609">
        <v>5.4999999999999997E-3</v>
      </c>
      <c r="AD2609">
        <v>2.4639922844158431</v>
      </c>
      <c r="AE2609">
        <v>9.0504331985274244E-2</v>
      </c>
      <c r="AF2609">
        <v>11.70433681492854</v>
      </c>
      <c r="AG2609">
        <v>1</v>
      </c>
      <c r="AH2609" t="s">
        <v>3544</v>
      </c>
    </row>
    <row r="2610" spans="1:34">
      <c r="A2610" t="s">
        <v>99</v>
      </c>
      <c r="B2610" t="s">
        <v>100</v>
      </c>
      <c r="C2610" t="s">
        <v>3626</v>
      </c>
      <c r="D2610" t="s">
        <v>3627</v>
      </c>
      <c r="E2610" t="s">
        <v>72</v>
      </c>
      <c r="F2610" t="s">
        <v>140</v>
      </c>
      <c r="G2610" t="s">
        <v>103</v>
      </c>
      <c r="H2610" t="s">
        <v>239</v>
      </c>
      <c r="I2610">
        <v>1</v>
      </c>
      <c r="J2610">
        <v>3.703483064221381</v>
      </c>
      <c r="K2610">
        <v>2.3221534477319761</v>
      </c>
      <c r="L2610">
        <v>2.02</v>
      </c>
      <c r="M2610">
        <v>9.0456365119533562</v>
      </c>
      <c r="N2610">
        <v>60.170646557743339</v>
      </c>
      <c r="O2610">
        <v>245.57714003363071</v>
      </c>
      <c r="P2610">
        <v>242.28758186996109</v>
      </c>
      <c r="Q2610">
        <v>58.149404109062978</v>
      </c>
      <c r="R2610">
        <v>606.18477257039808</v>
      </c>
      <c r="S2610">
        <v>4660070.3812316712</v>
      </c>
      <c r="T2610">
        <v>6788116.9001869634</v>
      </c>
      <c r="U2610">
        <v>34598802.093066029</v>
      </c>
      <c r="V2610">
        <v>69999999.999983892</v>
      </c>
      <c r="W2610">
        <v>23953010.62549923</v>
      </c>
      <c r="X2610">
        <v>0.14128613322161709</v>
      </c>
      <c r="Y2610">
        <v>0.60448256244756537</v>
      </c>
      <c r="Z2610">
        <v>0.55665870823651964</v>
      </c>
      <c r="AA2610">
        <v>0.1670959888191465</v>
      </c>
      <c r="AB2610">
        <v>0.102786</v>
      </c>
      <c r="AC2610">
        <v>5.4999999999999997E-3</v>
      </c>
      <c r="AD2610">
        <v>2.4626863802176682</v>
      </c>
      <c r="AE2610">
        <v>9.0456365119533561E-2</v>
      </c>
      <c r="AF2610">
        <v>11.70706525729056</v>
      </c>
      <c r="AG2610">
        <v>1</v>
      </c>
      <c r="AH2610" t="s">
        <v>3628</v>
      </c>
    </row>
    <row r="2611" spans="1:34">
      <c r="A2611" t="s">
        <v>3364</v>
      </c>
      <c r="B2611" t="s">
        <v>3629</v>
      </c>
      <c r="C2611" t="s">
        <v>3366</v>
      </c>
      <c r="D2611" t="s">
        <v>3630</v>
      </c>
      <c r="E2611" t="s">
        <v>103</v>
      </c>
      <c r="F2611" t="s">
        <v>40</v>
      </c>
      <c r="I2611">
        <v>3.5982174250609331</v>
      </c>
      <c r="J2611">
        <v>4.542495086777163</v>
      </c>
      <c r="M2611">
        <v>8.1407125118380961</v>
      </c>
      <c r="N2611">
        <v>279.27371636300597</v>
      </c>
      <c r="O2611">
        <v>384.14480688903183</v>
      </c>
      <c r="R2611">
        <v>663.41852325203786</v>
      </c>
      <c r="S2611">
        <v>39880442.76831618</v>
      </c>
      <c r="T2611">
        <v>30119557.23167222</v>
      </c>
      <c r="V2611">
        <v>69999999.999988407</v>
      </c>
      <c r="X2611">
        <v>0.64163480849992816</v>
      </c>
      <c r="Y2611">
        <v>0.88683342326807446</v>
      </c>
      <c r="AB2611">
        <v>5.4501999999999988E-2</v>
      </c>
      <c r="AC2611">
        <v>5.4999999999999997E-3</v>
      </c>
      <c r="AD2611">
        <v>2.2163196367307911</v>
      </c>
      <c r="AE2611">
        <v>1.290302933126338</v>
      </c>
      <c r="AF2611">
        <v>11.707337081695229</v>
      </c>
      <c r="AG2611">
        <v>1</v>
      </c>
      <c r="AH2611" t="s">
        <v>1405</v>
      </c>
    </row>
    <row r="2612" spans="1:34">
      <c r="A2612" t="s">
        <v>59</v>
      </c>
      <c r="B2612" t="s">
        <v>63</v>
      </c>
      <c r="C2612" t="s">
        <v>3624</v>
      </c>
      <c r="D2612" t="s">
        <v>3631</v>
      </c>
      <c r="E2612" t="s">
        <v>72</v>
      </c>
      <c r="F2612" t="s">
        <v>140</v>
      </c>
      <c r="G2612" t="s">
        <v>239</v>
      </c>
      <c r="H2612" t="s">
        <v>302</v>
      </c>
      <c r="I2612">
        <v>3.0000000000000022</v>
      </c>
      <c r="J2612">
        <v>3.620916738369202</v>
      </c>
      <c r="K2612">
        <v>2.432497464466497</v>
      </c>
      <c r="L2612">
        <v>1.060000000000001E-2</v>
      </c>
      <c r="M2612">
        <v>9.0640142028357005</v>
      </c>
      <c r="N2612">
        <v>202.79951298701309</v>
      </c>
      <c r="O2612">
        <v>245.13515342502259</v>
      </c>
      <c r="P2612">
        <v>83.075094319978717</v>
      </c>
      <c r="Q2612">
        <v>48.914527098718317</v>
      </c>
      <c r="R2612">
        <v>579.92428783073262</v>
      </c>
      <c r="S2612">
        <v>15706329.545454551</v>
      </c>
      <c r="T2612">
        <v>6775899.7338532489</v>
      </c>
      <c r="U2612">
        <v>34220447.26767306</v>
      </c>
      <c r="V2612">
        <v>69999999.99999845</v>
      </c>
      <c r="W2612">
        <v>13297323.453017579</v>
      </c>
      <c r="X2612">
        <v>0.47619164240931511</v>
      </c>
      <c r="Y2612">
        <v>0.60339462243123354</v>
      </c>
      <c r="Z2612">
        <v>0.2387215354022377</v>
      </c>
      <c r="AA2612">
        <v>0.14055898591585719</v>
      </c>
      <c r="AB2612">
        <v>9.3907000000000004E-2</v>
      </c>
      <c r="AC2612">
        <v>5.4999999999999997E-3</v>
      </c>
      <c r="AD2612">
        <v>2.4676897306149548</v>
      </c>
      <c r="AE2612">
        <v>9.0640142028357004E-2</v>
      </c>
      <c r="AF2612">
        <v>11.721751075479011</v>
      </c>
      <c r="AG2612">
        <v>1</v>
      </c>
      <c r="AH2612" t="s">
        <v>3544</v>
      </c>
    </row>
    <row r="2613" spans="1:34">
      <c r="A2613" t="s">
        <v>3364</v>
      </c>
      <c r="B2613" t="s">
        <v>3632</v>
      </c>
      <c r="C2613" t="s">
        <v>3366</v>
      </c>
      <c r="D2613" t="s">
        <v>3633</v>
      </c>
      <c r="E2613" t="s">
        <v>103</v>
      </c>
      <c r="F2613" t="s">
        <v>40</v>
      </c>
      <c r="I2613">
        <v>3.5819555656934501</v>
      </c>
      <c r="J2613">
        <v>4.5696775402231928</v>
      </c>
      <c r="M2613">
        <v>8.1516331059166429</v>
      </c>
      <c r="N2613">
        <v>278.01156086653748</v>
      </c>
      <c r="O2613">
        <v>386.44354318490389</v>
      </c>
      <c r="R2613">
        <v>664.45510405144137</v>
      </c>
      <c r="S2613">
        <v>39700206.258066863</v>
      </c>
      <c r="T2613">
        <v>30299793.741921451</v>
      </c>
      <c r="V2613">
        <v>69999999.999988303</v>
      </c>
      <c r="X2613">
        <v>0.63873499067668171</v>
      </c>
      <c r="Y2613">
        <v>0.89214026626555831</v>
      </c>
      <c r="AB2613">
        <v>5.4501999999999988E-2</v>
      </c>
      <c r="AC2613">
        <v>5.4999999999999997E-3</v>
      </c>
      <c r="AD2613">
        <v>2.219292782762647</v>
      </c>
      <c r="AE2613">
        <v>1.2920338472877879</v>
      </c>
      <c r="AF2613">
        <v>11.722961735967081</v>
      </c>
      <c r="AG2613">
        <v>1</v>
      </c>
      <c r="AH2613" t="s">
        <v>1405</v>
      </c>
    </row>
    <row r="2614" spans="1:34">
      <c r="A2614" t="s">
        <v>208</v>
      </c>
      <c r="B2614" t="s">
        <v>209</v>
      </c>
      <c r="C2614" t="s">
        <v>3634</v>
      </c>
      <c r="D2614" t="s">
        <v>3635</v>
      </c>
      <c r="E2614" t="s">
        <v>53</v>
      </c>
      <c r="F2614" t="s">
        <v>72</v>
      </c>
      <c r="G2614" t="s">
        <v>140</v>
      </c>
      <c r="H2614" t="s">
        <v>239</v>
      </c>
      <c r="I2614">
        <v>3.602302428752743</v>
      </c>
      <c r="J2614">
        <v>1</v>
      </c>
      <c r="K2614">
        <v>1.5</v>
      </c>
      <c r="L2614">
        <v>2.02</v>
      </c>
      <c r="M2614">
        <v>8.122302428752743</v>
      </c>
      <c r="N2614">
        <v>402.85748828218169</v>
      </c>
      <c r="O2614">
        <v>65.166666666666671</v>
      </c>
      <c r="P2614">
        <v>100.2005339238125</v>
      </c>
      <c r="Q2614">
        <v>61.974581298003081</v>
      </c>
      <c r="R2614">
        <v>630.19927017066402</v>
      </c>
      <c r="S2614">
        <v>33748170.303770073</v>
      </c>
      <c r="T2614">
        <v>5047000</v>
      </c>
      <c r="U2614">
        <v>2769691.5830310681</v>
      </c>
      <c r="V2614">
        <v>67093546.609996222</v>
      </c>
      <c r="W2614">
        <v>25528684.72319508</v>
      </c>
      <c r="X2614">
        <v>0.96829130178997946</v>
      </c>
      <c r="Y2614">
        <v>0.1530172413793103</v>
      </c>
      <c r="Z2614">
        <v>0.2466413424986775</v>
      </c>
      <c r="AA2614">
        <v>0.17808787729311229</v>
      </c>
      <c r="AB2614">
        <v>9.9680999999999992E-2</v>
      </c>
      <c r="AC2614">
        <v>5.4999999999999997E-3</v>
      </c>
      <c r="AD2614">
        <v>2.2113074675138358</v>
      </c>
      <c r="AE2614">
        <v>1.2873849349573101</v>
      </c>
      <c r="AF2614">
        <v>11.726175831223889</v>
      </c>
      <c r="AG2614">
        <v>1</v>
      </c>
      <c r="AH2614" t="s">
        <v>2823</v>
      </c>
    </row>
    <row r="2615" spans="1:34">
      <c r="A2615" t="s">
        <v>3364</v>
      </c>
      <c r="B2615" t="s">
        <v>3636</v>
      </c>
      <c r="C2615" t="s">
        <v>3366</v>
      </c>
      <c r="D2615" t="s">
        <v>3637</v>
      </c>
      <c r="E2615" t="s">
        <v>103</v>
      </c>
      <c r="F2615" t="s">
        <v>40</v>
      </c>
      <c r="I2615">
        <v>3.5696751989426132</v>
      </c>
      <c r="J2615">
        <v>4.590204743783465</v>
      </c>
      <c r="M2615">
        <v>8.1598799427260786</v>
      </c>
      <c r="N2615">
        <v>277.05842678494457</v>
      </c>
      <c r="O2615">
        <v>388.1794655132706</v>
      </c>
      <c r="R2615">
        <v>665.23789229821523</v>
      </c>
      <c r="S2615">
        <v>39564098.178557903</v>
      </c>
      <c r="T2615">
        <v>30435901.82143034</v>
      </c>
      <c r="V2615">
        <v>69999999.999988243</v>
      </c>
      <c r="X2615">
        <v>0.6365451533662394</v>
      </c>
      <c r="Y2615">
        <v>0.89614780174016295</v>
      </c>
      <c r="AB2615">
        <v>5.4501999999999988E-2</v>
      </c>
      <c r="AC2615">
        <v>5.4999999999999997E-3</v>
      </c>
      <c r="AD2615">
        <v>2.2215379948783038</v>
      </c>
      <c r="AE2615">
        <v>1.293340970922084</v>
      </c>
      <c r="AF2615">
        <v>11.73476090852647</v>
      </c>
      <c r="AG2615">
        <v>1</v>
      </c>
      <c r="AH2615" t="s">
        <v>1405</v>
      </c>
    </row>
    <row r="2616" spans="1:34">
      <c r="A2616" t="s">
        <v>35</v>
      </c>
      <c r="B2616" t="s">
        <v>290</v>
      </c>
      <c r="C2616" t="s">
        <v>2008</v>
      </c>
      <c r="D2616" t="s">
        <v>3638</v>
      </c>
      <c r="E2616" t="s">
        <v>39</v>
      </c>
      <c r="F2616" t="s">
        <v>140</v>
      </c>
      <c r="I2616">
        <v>3</v>
      </c>
      <c r="J2616">
        <v>3.578361086023885</v>
      </c>
      <c r="M2616">
        <v>6.5783610860238859</v>
      </c>
      <c r="N2616">
        <v>535.39819927329734</v>
      </c>
      <c r="O2616">
        <v>245.765076117706</v>
      </c>
      <c r="R2616">
        <v>781.16327539100337</v>
      </c>
      <c r="S2616">
        <v>20269589.448560849</v>
      </c>
      <c r="T2616">
        <v>6793311.7326876288</v>
      </c>
      <c r="V2616">
        <v>27062901.181248471</v>
      </c>
      <c r="X2616">
        <v>1.2102314568572441</v>
      </c>
      <c r="Y2616">
        <v>0.60494516285761457</v>
      </c>
      <c r="AB2616">
        <v>4.4491999999999997E-2</v>
      </c>
      <c r="AC2616">
        <v>5.4999999999999997E-3</v>
      </c>
      <c r="AD2616">
        <v>1.7909674160902731</v>
      </c>
      <c r="AE2616">
        <v>3.3220723484420618</v>
      </c>
      <c r="AF2616">
        <v>11.74139285055622</v>
      </c>
      <c r="AG2616">
        <v>1</v>
      </c>
      <c r="AH2616" t="s">
        <v>2010</v>
      </c>
    </row>
    <row r="2617" spans="1:34">
      <c r="A2617" t="s">
        <v>788</v>
      </c>
      <c r="B2617" t="s">
        <v>789</v>
      </c>
      <c r="C2617" t="s">
        <v>3639</v>
      </c>
      <c r="D2617" t="s">
        <v>3640</v>
      </c>
      <c r="E2617" t="s">
        <v>72</v>
      </c>
      <c r="F2617" t="s">
        <v>39</v>
      </c>
      <c r="G2617" t="s">
        <v>302</v>
      </c>
      <c r="I2617">
        <v>2.4874572049844259</v>
      </c>
      <c r="J2617">
        <v>3</v>
      </c>
      <c r="K2617">
        <v>1.060000000000001E-2</v>
      </c>
      <c r="M2617">
        <v>5.498057204984427</v>
      </c>
      <c r="N2617">
        <v>171.45301709849079</v>
      </c>
      <c r="O2617">
        <v>527.92475598461101</v>
      </c>
      <c r="P2617">
        <v>50.087693638061317</v>
      </c>
      <c r="R2617">
        <v>749.46546672116312</v>
      </c>
      <c r="S2617">
        <v>13278619.60045141</v>
      </c>
      <c r="T2617">
        <v>19986653.07067541</v>
      </c>
      <c r="U2617">
        <v>13616246.600458371</v>
      </c>
      <c r="V2617">
        <v>46881519.271585189</v>
      </c>
      <c r="X2617">
        <v>0.40258722817244191</v>
      </c>
      <c r="Y2617">
        <v>1.19333824322432</v>
      </c>
      <c r="Z2617">
        <v>0.1439301541323601</v>
      </c>
      <c r="AB2617">
        <v>6.6664000000000001E-2</v>
      </c>
      <c r="AC2617">
        <v>5.4999999999999997E-3</v>
      </c>
      <c r="AD2617">
        <v>1.4968532704669639</v>
      </c>
      <c r="AE2617">
        <v>4.68159571004424</v>
      </c>
      <c r="AF2617">
        <v>11.74867018549563</v>
      </c>
      <c r="AG2617">
        <v>1</v>
      </c>
      <c r="AH2617" t="s">
        <v>710</v>
      </c>
    </row>
    <row r="2618" spans="1:34">
      <c r="A2618" t="s">
        <v>35</v>
      </c>
      <c r="B2618" t="s">
        <v>290</v>
      </c>
      <c r="C2618" t="s">
        <v>2098</v>
      </c>
      <c r="D2618" t="s">
        <v>3641</v>
      </c>
      <c r="E2618" t="s">
        <v>39</v>
      </c>
      <c r="F2618" t="s">
        <v>140</v>
      </c>
      <c r="G2618" t="s">
        <v>40</v>
      </c>
      <c r="H2618" t="s">
        <v>239</v>
      </c>
      <c r="I2618">
        <v>2.0310854357874568</v>
      </c>
      <c r="J2618">
        <v>1.5</v>
      </c>
      <c r="K2618">
        <v>1</v>
      </c>
      <c r="L2618">
        <v>2.02</v>
      </c>
      <c r="M2618">
        <v>6.5510854357874564</v>
      </c>
      <c r="N2618">
        <v>362.47982829694161</v>
      </c>
      <c r="O2618">
        <v>103.02135679275</v>
      </c>
      <c r="P2618">
        <v>125.1515151515151</v>
      </c>
      <c r="Q2618">
        <v>73.079991692392312</v>
      </c>
      <c r="R2618">
        <v>663.73269193359909</v>
      </c>
      <c r="S2618">
        <v>13723089.30612102</v>
      </c>
      <c r="T2618">
        <v>2847663.3168270001</v>
      </c>
      <c r="U2618">
        <v>9812727.2727272715</v>
      </c>
      <c r="V2618">
        <v>56486725.910649382</v>
      </c>
      <c r="W2618">
        <v>30103246.014974091</v>
      </c>
      <c r="X2618">
        <v>0.81936116198486153</v>
      </c>
      <c r="Y2618">
        <v>0.25358473403663789</v>
      </c>
      <c r="Z2618">
        <v>0.28892371995820271</v>
      </c>
      <c r="AA2618">
        <v>0.2099999761275641</v>
      </c>
      <c r="AB2618">
        <v>0.102786</v>
      </c>
      <c r="AC2618">
        <v>5.4999999999999997E-3</v>
      </c>
      <c r="AD2618">
        <v>1.783541584612292</v>
      </c>
      <c r="AE2618">
        <v>3.3082981450726661</v>
      </c>
      <c r="AF2618">
        <v>11.751211165472411</v>
      </c>
      <c r="AG2618">
        <v>1</v>
      </c>
      <c r="AH2618" t="s">
        <v>2100</v>
      </c>
    </row>
    <row r="2619" spans="1:34">
      <c r="A2619" t="s">
        <v>788</v>
      </c>
      <c r="B2619" t="s">
        <v>789</v>
      </c>
      <c r="C2619" t="s">
        <v>3642</v>
      </c>
      <c r="D2619" t="s">
        <v>3643</v>
      </c>
      <c r="E2619" t="s">
        <v>53</v>
      </c>
      <c r="F2619" t="s">
        <v>39</v>
      </c>
      <c r="G2619" t="s">
        <v>239</v>
      </c>
      <c r="H2619" t="s">
        <v>302</v>
      </c>
      <c r="I2619">
        <v>1.5</v>
      </c>
      <c r="J2619">
        <v>1.9577633032429791</v>
      </c>
      <c r="K2619">
        <v>2.02</v>
      </c>
      <c r="L2619">
        <v>9.4399437630732913E-3</v>
      </c>
      <c r="M2619">
        <v>5.4872032470060521</v>
      </c>
      <c r="N2619">
        <v>177.12085952611221</v>
      </c>
      <c r="O2619">
        <v>344.5172380467252</v>
      </c>
      <c r="P2619">
        <v>72.812583333333336</v>
      </c>
      <c r="Q2619">
        <v>44.606133128805887</v>
      </c>
      <c r="R2619">
        <v>639.05681403497658</v>
      </c>
      <c r="S2619">
        <v>14837765.476635311</v>
      </c>
      <c r="T2619">
        <v>13043045.312138969</v>
      </c>
      <c r="U2619">
        <v>29993094.66666666</v>
      </c>
      <c r="V2619">
        <v>70000000.000013098</v>
      </c>
      <c r="W2619">
        <v>12126094.54457216</v>
      </c>
      <c r="X2619">
        <v>0.42572024259995572</v>
      </c>
      <c r="Y2619">
        <v>0.7787579403136724</v>
      </c>
      <c r="Z2619">
        <v>0.209231561302682</v>
      </c>
      <c r="AA2619">
        <v>0.12817854347358021</v>
      </c>
      <c r="AB2619">
        <v>9.7707000000000002E-2</v>
      </c>
      <c r="AC2619">
        <v>5.4999999999999997E-3</v>
      </c>
      <c r="AD2619">
        <v>1.4938982662006011</v>
      </c>
      <c r="AE2619">
        <v>4.672353564825654</v>
      </c>
      <c r="AF2619">
        <v>11.75666207803231</v>
      </c>
      <c r="AG2619">
        <v>1</v>
      </c>
      <c r="AH2619" t="s">
        <v>931</v>
      </c>
    </row>
    <row r="2620" spans="1:34">
      <c r="A2620" t="s">
        <v>3644</v>
      </c>
      <c r="B2620" t="s">
        <v>3645</v>
      </c>
      <c r="C2620" t="s">
        <v>3646</v>
      </c>
      <c r="D2620" t="s">
        <v>3647</v>
      </c>
      <c r="E2620" t="s">
        <v>2187</v>
      </c>
      <c r="F2620" t="s">
        <v>140</v>
      </c>
      <c r="G2620" t="s">
        <v>103</v>
      </c>
      <c r="H2620" t="s">
        <v>41</v>
      </c>
      <c r="I2620">
        <v>2.4540060871542591</v>
      </c>
      <c r="J2620">
        <v>1.5</v>
      </c>
      <c r="K2620">
        <v>1.168327368773814</v>
      </c>
      <c r="L2620">
        <v>8.4000000000000012E-3</v>
      </c>
      <c r="M2620">
        <v>5.1307334559280733</v>
      </c>
      <c r="N2620">
        <v>246.01411023721451</v>
      </c>
      <c r="O2620">
        <v>97.625</v>
      </c>
      <c r="P2620">
        <v>114.9828852101563</v>
      </c>
      <c r="Q2620">
        <v>184.59218749999999</v>
      </c>
      <c r="R2620">
        <v>643.21418294737077</v>
      </c>
      <c r="S2620">
        <v>22468879.7339844</v>
      </c>
      <c r="T2620">
        <v>2698500</v>
      </c>
      <c r="U2620">
        <v>16419620.266015589</v>
      </c>
      <c r="V2620">
        <v>70000000</v>
      </c>
      <c r="W2620">
        <v>28413000</v>
      </c>
      <c r="X2620">
        <v>0.56590226578772784</v>
      </c>
      <c r="Y2620">
        <v>0.24030172413793099</v>
      </c>
      <c r="Z2620">
        <v>0.26417459721376302</v>
      </c>
      <c r="AA2620">
        <v>0.53043732040229896</v>
      </c>
      <c r="AB2620">
        <v>9.3977000000000005E-2</v>
      </c>
      <c r="AC2620">
        <v>5.4999999999999997E-3</v>
      </c>
      <c r="AD2620">
        <v>1.396848898996125</v>
      </c>
      <c r="AE2620">
        <v>5.1307334559280733</v>
      </c>
      <c r="AF2620">
        <v>11.757792810852269</v>
      </c>
      <c r="AG2620">
        <v>1</v>
      </c>
      <c r="AH2620" t="s">
        <v>3648</v>
      </c>
    </row>
    <row r="2621" spans="1:34">
      <c r="A2621" t="s">
        <v>422</v>
      </c>
      <c r="B2621" t="s">
        <v>466</v>
      </c>
      <c r="C2621" t="s">
        <v>3607</v>
      </c>
      <c r="D2621" t="s">
        <v>3649</v>
      </c>
      <c r="E2621" t="s">
        <v>72</v>
      </c>
      <c r="F2621" t="s">
        <v>39</v>
      </c>
      <c r="G2621" t="s">
        <v>239</v>
      </c>
      <c r="H2621" t="s">
        <v>302</v>
      </c>
      <c r="I2621">
        <v>2.1030861144208051</v>
      </c>
      <c r="J2621">
        <v>3</v>
      </c>
      <c r="K2621">
        <v>3.0341693699532049</v>
      </c>
      <c r="L2621">
        <v>1.060000000000001E-2</v>
      </c>
      <c r="M2621">
        <v>8.1478554843740092</v>
      </c>
      <c r="N2621">
        <v>112.53463724672029</v>
      </c>
      <c r="O2621">
        <v>435.63640787743958</v>
      </c>
      <c r="P2621">
        <v>79.683247630519276</v>
      </c>
      <c r="Q2621">
        <v>44.026333184789117</v>
      </c>
      <c r="R2621">
        <v>671.88062593946825</v>
      </c>
      <c r="S2621">
        <v>8715534.2330055833</v>
      </c>
      <c r="T2621">
        <v>16492717.28688442</v>
      </c>
      <c r="U2621">
        <v>32823271.474774029</v>
      </c>
      <c r="V2621">
        <v>70000000.000011638</v>
      </c>
      <c r="W2621">
        <v>11968477.00534761</v>
      </c>
      <c r="X2621">
        <v>0.26424153070763973</v>
      </c>
      <c r="Y2621">
        <v>0.98472666751807125</v>
      </c>
      <c r="Z2621">
        <v>0.22897484951298641</v>
      </c>
      <c r="AA2621">
        <v>0.12651245168042849</v>
      </c>
      <c r="AB2621">
        <v>9.7707000000000002E-2</v>
      </c>
      <c r="AC2621">
        <v>5.4999999999999997E-3</v>
      </c>
      <c r="AD2621">
        <v>2.2182643203531329</v>
      </c>
      <c r="AE2621">
        <v>1.29143509427328</v>
      </c>
      <c r="AF2621">
        <v>11.760761899000419</v>
      </c>
      <c r="AG2621">
        <v>1</v>
      </c>
      <c r="AH2621" t="s">
        <v>1133</v>
      </c>
    </row>
    <row r="2622" spans="1:34">
      <c r="A2622" t="s">
        <v>422</v>
      </c>
      <c r="B2622" t="s">
        <v>466</v>
      </c>
      <c r="C2622" t="s">
        <v>3613</v>
      </c>
      <c r="D2622" t="s">
        <v>3650</v>
      </c>
      <c r="E2622" t="s">
        <v>53</v>
      </c>
      <c r="F2622" t="s">
        <v>140</v>
      </c>
      <c r="G2622" t="s">
        <v>239</v>
      </c>
      <c r="H2622" t="s">
        <v>302</v>
      </c>
      <c r="I2622">
        <v>4.623633410511613</v>
      </c>
      <c r="J2622">
        <v>1.5</v>
      </c>
      <c r="K2622">
        <v>2.02</v>
      </c>
      <c r="L2622">
        <v>8.0006256544401435E-3</v>
      </c>
      <c r="M2622">
        <v>8.1516340361660529</v>
      </c>
      <c r="N2622">
        <v>434.41897234327053</v>
      </c>
      <c r="O2622">
        <v>98.483511307937476</v>
      </c>
      <c r="P2622">
        <v>53.049167857142862</v>
      </c>
      <c r="Q2622">
        <v>33.230019881995553</v>
      </c>
      <c r="R2622">
        <v>619.18167139034631</v>
      </c>
      <c r="S2622">
        <v>36392138.382097743</v>
      </c>
      <c r="T2622">
        <v>2722230.5276770219</v>
      </c>
      <c r="U2622">
        <v>21852111.828571431</v>
      </c>
      <c r="V2622">
        <v>70000000.000002876</v>
      </c>
      <c r="W2622">
        <v>9033519.2616566904</v>
      </c>
      <c r="X2622">
        <v>1.044151156395758</v>
      </c>
      <c r="Y2622">
        <v>0.24241493025817981</v>
      </c>
      <c r="Z2622">
        <v>0.15244013752052549</v>
      </c>
      <c r="AA2622">
        <v>9.5488562879297578E-2</v>
      </c>
      <c r="AB2622">
        <v>9.3907000000000004E-2</v>
      </c>
      <c r="AC2622">
        <v>5.4999999999999997E-3</v>
      </c>
      <c r="AD2622">
        <v>2.2192930360242662</v>
      </c>
      <c r="AE2622">
        <v>1.2920339947323189</v>
      </c>
      <c r="AF2622">
        <v>11.76236806692264</v>
      </c>
      <c r="AG2622">
        <v>1</v>
      </c>
      <c r="AH2622" t="s">
        <v>2265</v>
      </c>
    </row>
    <row r="2623" spans="1:34">
      <c r="A2623" t="s">
        <v>422</v>
      </c>
      <c r="B2623" t="s">
        <v>1398</v>
      </c>
      <c r="C2623" t="s">
        <v>2519</v>
      </c>
      <c r="D2623" t="s">
        <v>3651</v>
      </c>
      <c r="E2623" t="s">
        <v>53</v>
      </c>
      <c r="F2623" t="s">
        <v>72</v>
      </c>
      <c r="G2623" t="s">
        <v>39</v>
      </c>
      <c r="H2623" t="s">
        <v>302</v>
      </c>
      <c r="I2623">
        <v>2.051422887640626</v>
      </c>
      <c r="J2623">
        <v>1</v>
      </c>
      <c r="K2623">
        <v>3</v>
      </c>
      <c r="L2623">
        <v>1.060000000000001E-2</v>
      </c>
      <c r="M2623">
        <v>6.0620228876406266</v>
      </c>
      <c r="N2623">
        <v>192.7438755555871</v>
      </c>
      <c r="O2623">
        <v>53.509286412512218</v>
      </c>
      <c r="P2623">
        <v>435.63640787743958</v>
      </c>
      <c r="Q2623">
        <v>44.026333184789117</v>
      </c>
      <c r="R2623">
        <v>725.91590303032797</v>
      </c>
      <c r="S2623">
        <v>16146536.49605828</v>
      </c>
      <c r="T2623">
        <v>4144164.2228739001</v>
      </c>
      <c r="U2623">
        <v>16492717.28688442</v>
      </c>
      <c r="V2623">
        <v>48751895.011164211</v>
      </c>
      <c r="W2623">
        <v>11968477.00534761</v>
      </c>
      <c r="X2623">
        <v>0.46327106632566439</v>
      </c>
      <c r="Y2623">
        <v>0.1256446556780261</v>
      </c>
      <c r="Z2623">
        <v>0.98472666751807125</v>
      </c>
      <c r="AA2623">
        <v>0.12651245168042849</v>
      </c>
      <c r="AB2623">
        <v>9.0810000000000002E-2</v>
      </c>
      <c r="AC2623">
        <v>5.4999999999999997E-3</v>
      </c>
      <c r="AD2623">
        <v>1.6503936657450919</v>
      </c>
      <c r="AE2623">
        <v>3.9615319570731491</v>
      </c>
      <c r="AF2623">
        <v>11.77025851045887</v>
      </c>
      <c r="AG2623">
        <v>1</v>
      </c>
      <c r="AH2623" t="s">
        <v>572</v>
      </c>
    </row>
    <row r="2624" spans="1:34">
      <c r="A2624" t="s">
        <v>3364</v>
      </c>
      <c r="B2624" t="s">
        <v>3652</v>
      </c>
      <c r="C2624" t="s">
        <v>3366</v>
      </c>
      <c r="D2624" t="s">
        <v>3653</v>
      </c>
      <c r="E2624" t="s">
        <v>103</v>
      </c>
      <c r="F2624" t="s">
        <v>40</v>
      </c>
      <c r="I2624">
        <v>3.5312756879415401</v>
      </c>
      <c r="J2624">
        <v>4.6543913104330494</v>
      </c>
      <c r="M2624">
        <v>8.1856669983745878</v>
      </c>
      <c r="N2624">
        <v>274.07806932541439</v>
      </c>
      <c r="O2624">
        <v>393.60752559466698</v>
      </c>
      <c r="R2624">
        <v>667.68559492008148</v>
      </c>
      <c r="S2624">
        <v>39138501.467768893</v>
      </c>
      <c r="T2624">
        <v>30861498.532219149</v>
      </c>
      <c r="V2624">
        <v>69999999.999988034</v>
      </c>
      <c r="X2624">
        <v>0.62969774533690182</v>
      </c>
      <c r="Y2624">
        <v>0.90867897492632055</v>
      </c>
      <c r="AB2624">
        <v>5.4501999999999988E-2</v>
      </c>
      <c r="AC2624">
        <v>5.4999999999999997E-3</v>
      </c>
      <c r="AD2624">
        <v>2.2285585545313009</v>
      </c>
      <c r="AE2624">
        <v>1.2974282192423721</v>
      </c>
      <c r="AF2624">
        <v>11.771655772148261</v>
      </c>
      <c r="AG2624">
        <v>1</v>
      </c>
      <c r="AH2624" t="s">
        <v>1405</v>
      </c>
    </row>
    <row r="2625" spans="1:34">
      <c r="A2625" t="s">
        <v>208</v>
      </c>
      <c r="B2625" t="s">
        <v>214</v>
      </c>
      <c r="C2625" t="s">
        <v>3634</v>
      </c>
      <c r="D2625" t="s">
        <v>3654</v>
      </c>
      <c r="E2625" t="s">
        <v>53</v>
      </c>
      <c r="F2625" t="s">
        <v>72</v>
      </c>
      <c r="G2625" t="s">
        <v>140</v>
      </c>
      <c r="H2625" t="s">
        <v>239</v>
      </c>
      <c r="I2625">
        <v>3.6368050316503879</v>
      </c>
      <c r="J2625">
        <v>1</v>
      </c>
      <c r="K2625">
        <v>1.5</v>
      </c>
      <c r="L2625">
        <v>2.02</v>
      </c>
      <c r="M2625">
        <v>8.1568050316503875</v>
      </c>
      <c r="N2625">
        <v>406.71602937290169</v>
      </c>
      <c r="O2625">
        <v>65.166666666666671</v>
      </c>
      <c r="P2625">
        <v>100.2005339238125</v>
      </c>
      <c r="Q2625">
        <v>61.974581298003081</v>
      </c>
      <c r="R2625">
        <v>634.0578112613839</v>
      </c>
      <c r="S2625">
        <v>34071407.939016663</v>
      </c>
      <c r="T2625">
        <v>5047000</v>
      </c>
      <c r="U2625">
        <v>2769691.5830310681</v>
      </c>
      <c r="V2625">
        <v>67416784.245242804</v>
      </c>
      <c r="W2625">
        <v>25528684.72319508</v>
      </c>
      <c r="X2625">
        <v>0.9775655287422319</v>
      </c>
      <c r="Y2625">
        <v>0.1530172413793103</v>
      </c>
      <c r="Z2625">
        <v>0.2466413424986775</v>
      </c>
      <c r="AA2625">
        <v>0.17808787729311229</v>
      </c>
      <c r="AB2625">
        <v>9.9680999999999992E-2</v>
      </c>
      <c r="AC2625">
        <v>5.4999999999999997E-3</v>
      </c>
      <c r="AD2625">
        <v>2.220700846313195</v>
      </c>
      <c r="AE2625">
        <v>1.292853597516586</v>
      </c>
      <c r="AF2625">
        <v>11.77554047548017</v>
      </c>
      <c r="AG2625">
        <v>1</v>
      </c>
      <c r="AH2625" t="s">
        <v>2823</v>
      </c>
    </row>
    <row r="2626" spans="1:34">
      <c r="A2626" t="s">
        <v>3364</v>
      </c>
      <c r="B2626" t="s">
        <v>3655</v>
      </c>
      <c r="C2626" t="s">
        <v>3366</v>
      </c>
      <c r="D2626" t="s">
        <v>3656</v>
      </c>
      <c r="E2626" t="s">
        <v>103</v>
      </c>
      <c r="F2626" t="s">
        <v>40</v>
      </c>
      <c r="I2626">
        <v>3.5186275749395861</v>
      </c>
      <c r="J2626">
        <v>4.6755332189372707</v>
      </c>
      <c r="M2626">
        <v>8.1941607938768577</v>
      </c>
      <c r="N2626">
        <v>273.09639281569793</v>
      </c>
      <c r="O2626">
        <v>395.39543162526701</v>
      </c>
      <c r="R2626">
        <v>668.49182444096493</v>
      </c>
      <c r="S2626">
        <v>38998317.513572998</v>
      </c>
      <c r="T2626">
        <v>31001682.48641501</v>
      </c>
      <c r="V2626">
        <v>69999999.999988005</v>
      </c>
      <c r="X2626">
        <v>0.62744233144574257</v>
      </c>
      <c r="Y2626">
        <v>0.91280651953232295</v>
      </c>
      <c r="AB2626">
        <v>5.4501999999999988E-2</v>
      </c>
      <c r="AC2626">
        <v>5.4999999999999997E-3</v>
      </c>
      <c r="AD2626">
        <v>2.2308710014743278</v>
      </c>
      <c r="AE2626">
        <v>1.2987744858294821</v>
      </c>
      <c r="AF2626">
        <v>11.78380828118067</v>
      </c>
      <c r="AG2626">
        <v>1</v>
      </c>
      <c r="AH2626" t="s">
        <v>1405</v>
      </c>
    </row>
    <row r="2627" spans="1:34">
      <c r="A2627" t="s">
        <v>788</v>
      </c>
      <c r="B2627" t="s">
        <v>789</v>
      </c>
      <c r="C2627" t="s">
        <v>3657</v>
      </c>
      <c r="D2627" t="s">
        <v>3658</v>
      </c>
      <c r="E2627" t="s">
        <v>53</v>
      </c>
      <c r="F2627" t="s">
        <v>72</v>
      </c>
      <c r="G2627" t="s">
        <v>302</v>
      </c>
      <c r="I2627">
        <v>4.4125979661268984</v>
      </c>
      <c r="J2627">
        <v>1.0925494915317251</v>
      </c>
      <c r="K2627">
        <v>1.06E-2</v>
      </c>
      <c r="M2627">
        <v>5.5157474576586232</v>
      </c>
      <c r="N2627">
        <v>521.04209633571372</v>
      </c>
      <c r="O2627">
        <v>75.306182666048755</v>
      </c>
      <c r="P2627">
        <v>50.087693638061303</v>
      </c>
      <c r="R2627">
        <v>646.43597263982372</v>
      </c>
      <c r="S2627">
        <v>43648729.17604591</v>
      </c>
      <c r="T2627">
        <v>5832280.8784994585</v>
      </c>
      <c r="U2627">
        <v>13616246.600458371</v>
      </c>
      <c r="V2627">
        <v>63097256.655003726</v>
      </c>
      <c r="X2627">
        <v>1.252354851090409</v>
      </c>
      <c r="Y2627">
        <v>0.17682574419997779</v>
      </c>
      <c r="Z2627">
        <v>0.14393015413235999</v>
      </c>
      <c r="AB2627">
        <v>6.6664000000000001E-2</v>
      </c>
      <c r="AC2627">
        <v>5.4999999999999997E-3</v>
      </c>
      <c r="AD2627">
        <v>1.501669464912295</v>
      </c>
      <c r="AE2627">
        <v>4.6966589601963182</v>
      </c>
      <c r="AF2627">
        <v>11.786239882767241</v>
      </c>
      <c r="AG2627">
        <v>1</v>
      </c>
      <c r="AH2627" t="s">
        <v>818</v>
      </c>
    </row>
    <row r="2628" spans="1:34">
      <c r="A2628" t="s">
        <v>2183</v>
      </c>
      <c r="B2628" t="s">
        <v>2184</v>
      </c>
      <c r="C2628" t="s">
        <v>3659</v>
      </c>
      <c r="D2628" t="s">
        <v>3660</v>
      </c>
      <c r="E2628" t="s">
        <v>2187</v>
      </c>
      <c r="F2628" t="s">
        <v>103</v>
      </c>
      <c r="G2628" t="s">
        <v>40</v>
      </c>
      <c r="H2628" t="s">
        <v>302</v>
      </c>
      <c r="I2628">
        <v>3</v>
      </c>
      <c r="J2628">
        <v>1.1339898801260511</v>
      </c>
      <c r="K2628">
        <v>3.052372878022223</v>
      </c>
      <c r="L2628">
        <v>1.059999999999999E-2</v>
      </c>
      <c r="M2628">
        <v>7.196962758148274</v>
      </c>
      <c r="N2628">
        <v>293.39846724103381</v>
      </c>
      <c r="O2628">
        <v>88.014016589194597</v>
      </c>
      <c r="P2628">
        <v>258.12976511397301</v>
      </c>
      <c r="Q2628">
        <v>38.241399068977707</v>
      </c>
      <c r="R2628">
        <v>677.78364801317912</v>
      </c>
      <c r="S2628">
        <v>26796572.230014019</v>
      </c>
      <c r="T2628">
        <v>12568450.755432289</v>
      </c>
      <c r="U2628">
        <v>20239123.617241342</v>
      </c>
      <c r="V2628">
        <v>69999999.999979228</v>
      </c>
      <c r="W2628">
        <v>10395853.39729158</v>
      </c>
      <c r="X2628">
        <v>0.67489973331306696</v>
      </c>
      <c r="Y2628">
        <v>0.20221328886572601</v>
      </c>
      <c r="Z2628">
        <v>0.59591617311525014</v>
      </c>
      <c r="AA2628">
        <v>0.1098890777844187</v>
      </c>
      <c r="AB2628">
        <v>9.7020000000000009E-2</v>
      </c>
      <c r="AC2628">
        <v>5.4999999999999997E-3</v>
      </c>
      <c r="AD2628">
        <v>1.9593825310141899</v>
      </c>
      <c r="AE2628">
        <v>2.5657172232798602</v>
      </c>
      <c r="AF2628">
        <v>11.824582512442319</v>
      </c>
      <c r="AG2628">
        <v>1</v>
      </c>
      <c r="AH2628" t="s">
        <v>3661</v>
      </c>
    </row>
    <row r="2629" spans="1:34">
      <c r="A2629" t="s">
        <v>2183</v>
      </c>
      <c r="B2629" t="s">
        <v>2184</v>
      </c>
      <c r="C2629" t="s">
        <v>3662</v>
      </c>
      <c r="D2629" t="s">
        <v>3663</v>
      </c>
      <c r="E2629" t="s">
        <v>2187</v>
      </c>
      <c r="F2629" t="s">
        <v>40</v>
      </c>
      <c r="G2629" t="s">
        <v>302</v>
      </c>
      <c r="I2629">
        <v>3</v>
      </c>
      <c r="J2629">
        <v>4.2201103473461483</v>
      </c>
      <c r="K2629">
        <v>1.060000000000001E-2</v>
      </c>
      <c r="M2629">
        <v>7.2307103473461476</v>
      </c>
      <c r="N2629">
        <v>293.39846724103381</v>
      </c>
      <c r="O2629">
        <v>356.88172325176089</v>
      </c>
      <c r="P2629">
        <v>38.241399068977813</v>
      </c>
      <c r="R2629">
        <v>688.52158956177243</v>
      </c>
      <c r="S2629">
        <v>26796572.230014019</v>
      </c>
      <c r="T2629">
        <v>27981946.640044849</v>
      </c>
      <c r="U2629">
        <v>10395853.39729161</v>
      </c>
      <c r="V2629">
        <v>65174372.26735048</v>
      </c>
      <c r="X2629">
        <v>0.67489973331306696</v>
      </c>
      <c r="Y2629">
        <v>0.82389410101955318</v>
      </c>
      <c r="Z2629">
        <v>0.109889077784419</v>
      </c>
      <c r="AB2629">
        <v>6.9769000000000012E-2</v>
      </c>
      <c r="AC2629">
        <v>5.4999999999999997E-3</v>
      </c>
      <c r="AD2629">
        <v>1.9685703563455479</v>
      </c>
      <c r="AE2629">
        <v>2.5777482388289021</v>
      </c>
      <c r="AF2629">
        <v>11.8522979425206</v>
      </c>
      <c r="AG2629">
        <v>1</v>
      </c>
      <c r="AH2629" t="s">
        <v>3664</v>
      </c>
    </row>
    <row r="2630" spans="1:34">
      <c r="A2630" t="s">
        <v>35</v>
      </c>
      <c r="B2630" t="s">
        <v>290</v>
      </c>
      <c r="C2630" t="s">
        <v>2162</v>
      </c>
      <c r="D2630" t="s">
        <v>3665</v>
      </c>
      <c r="E2630" t="s">
        <v>53</v>
      </c>
      <c r="F2630" t="s">
        <v>39</v>
      </c>
      <c r="G2630" t="s">
        <v>140</v>
      </c>
      <c r="H2630" t="s">
        <v>239</v>
      </c>
      <c r="I2630">
        <v>1.5</v>
      </c>
      <c r="J2630">
        <v>1.6164320408842789</v>
      </c>
      <c r="K2630">
        <v>1.5</v>
      </c>
      <c r="L2630">
        <v>2.02</v>
      </c>
      <c r="M2630">
        <v>6.6364320408842783</v>
      </c>
      <c r="N2630">
        <v>180.42822171179881</v>
      </c>
      <c r="O2630">
        <v>288.47826797903463</v>
      </c>
      <c r="P2630">
        <v>103.02135679275</v>
      </c>
      <c r="Q2630">
        <v>73.079991692392312</v>
      </c>
      <c r="R2630">
        <v>645.00783817597573</v>
      </c>
      <c r="S2630">
        <v>15114829.762506589</v>
      </c>
      <c r="T2630">
        <v>10921471.28007455</v>
      </c>
      <c r="U2630">
        <v>2847663.3168270001</v>
      </c>
      <c r="V2630">
        <v>58987210.374382243</v>
      </c>
      <c r="W2630">
        <v>30103246.014974091</v>
      </c>
      <c r="X2630">
        <v>0.43366967913624838</v>
      </c>
      <c r="Y2630">
        <v>0.65208563458336966</v>
      </c>
      <c r="Z2630">
        <v>0.25358473403663789</v>
      </c>
      <c r="AA2630">
        <v>0.2099999761275641</v>
      </c>
      <c r="AB2630">
        <v>9.9680999999999992E-2</v>
      </c>
      <c r="AC2630">
        <v>5.4999999999999997E-3</v>
      </c>
      <c r="AD2630">
        <v>1.8067773095601181</v>
      </c>
      <c r="AE2630">
        <v>3.35139818064656</v>
      </c>
      <c r="AF2630">
        <v>11.899788531090961</v>
      </c>
      <c r="AG2630">
        <v>1</v>
      </c>
      <c r="AH2630" t="s">
        <v>2164</v>
      </c>
    </row>
    <row r="2631" spans="1:34">
      <c r="A2631" t="s">
        <v>1074</v>
      </c>
      <c r="B2631" t="s">
        <v>1075</v>
      </c>
      <c r="C2631" t="s">
        <v>3666</v>
      </c>
      <c r="D2631" t="s">
        <v>3667</v>
      </c>
      <c r="E2631" t="s">
        <v>140</v>
      </c>
      <c r="F2631" t="s">
        <v>40</v>
      </c>
      <c r="I2631">
        <v>3.2962941491959938</v>
      </c>
      <c r="J2631">
        <v>5</v>
      </c>
      <c r="M2631">
        <v>8.2962941491959938</v>
      </c>
      <c r="N2631">
        <v>214.53381087683931</v>
      </c>
      <c r="O2631">
        <v>491.66666666666657</v>
      </c>
      <c r="R2631">
        <v>706.20047754350594</v>
      </c>
      <c r="S2631">
        <v>5930033.1744035929</v>
      </c>
      <c r="T2631">
        <v>38550000</v>
      </c>
      <c r="V2631">
        <v>44480033.174403593</v>
      </c>
      <c r="X2631">
        <v>0.5280701115450479</v>
      </c>
      <c r="Y2631">
        <v>1.135057471264368</v>
      </c>
      <c r="AB2631">
        <v>4.7597E-2</v>
      </c>
      <c r="AC2631">
        <v>5.4999999999999997E-3</v>
      </c>
      <c r="AD2631">
        <v>2.2586769411423648</v>
      </c>
      <c r="AE2631">
        <v>1.314962622647565</v>
      </c>
      <c r="AF2631">
        <v>11.92303071298592</v>
      </c>
      <c r="AG2631">
        <v>1</v>
      </c>
      <c r="AH2631" t="s">
        <v>1590</v>
      </c>
    </row>
    <row r="2632" spans="1:34">
      <c r="A2632" t="s">
        <v>699</v>
      </c>
      <c r="B2632" t="s">
        <v>700</v>
      </c>
      <c r="C2632" t="s">
        <v>3668</v>
      </c>
      <c r="D2632" t="s">
        <v>3669</v>
      </c>
      <c r="E2632" t="s">
        <v>140</v>
      </c>
      <c r="F2632" t="s">
        <v>40</v>
      </c>
      <c r="I2632">
        <v>3.3039314120025889</v>
      </c>
      <c r="J2632">
        <v>5</v>
      </c>
      <c r="M2632">
        <v>8.3039314120025889</v>
      </c>
      <c r="N2632">
        <v>215.03086939783509</v>
      </c>
      <c r="O2632">
        <v>491.66666666666657</v>
      </c>
      <c r="R2632">
        <v>706.69753606450172</v>
      </c>
      <c r="S2632">
        <v>5943772.6101926574</v>
      </c>
      <c r="T2632">
        <v>38550000</v>
      </c>
      <c r="V2632">
        <v>44493772.610192657</v>
      </c>
      <c r="X2632">
        <v>0.52929360982512741</v>
      </c>
      <c r="Y2632">
        <v>1.135057471264368</v>
      </c>
      <c r="AB2632">
        <v>4.7597E-2</v>
      </c>
      <c r="AC2632">
        <v>5.4999999999999997E-3</v>
      </c>
      <c r="AD2632">
        <v>2.2607561959378781</v>
      </c>
      <c r="AE2632">
        <v>1.3161731288024101</v>
      </c>
      <c r="AF2632">
        <v>11.93395773674288</v>
      </c>
      <c r="AG2632">
        <v>1</v>
      </c>
      <c r="AH2632" t="s">
        <v>1590</v>
      </c>
    </row>
    <row r="2633" spans="1:34">
      <c r="A2633" t="s">
        <v>422</v>
      </c>
      <c r="B2633" t="s">
        <v>500</v>
      </c>
      <c r="C2633" t="s">
        <v>3613</v>
      </c>
      <c r="D2633" t="s">
        <v>3670</v>
      </c>
      <c r="E2633" t="s">
        <v>53</v>
      </c>
      <c r="F2633" t="s">
        <v>140</v>
      </c>
      <c r="G2633" t="s">
        <v>239</v>
      </c>
      <c r="H2633" t="s">
        <v>302</v>
      </c>
      <c r="I2633">
        <v>4.7711132117668784</v>
      </c>
      <c r="J2633">
        <v>1.5</v>
      </c>
      <c r="K2633">
        <v>2.02</v>
      </c>
      <c r="L2633">
        <v>6.9725532519021218E-3</v>
      </c>
      <c r="M2633">
        <v>8.2980857650187794</v>
      </c>
      <c r="N2633">
        <v>448.27561235219639</v>
      </c>
      <c r="O2633">
        <v>98.483511307937476</v>
      </c>
      <c r="P2633">
        <v>53.049167857142862</v>
      </c>
      <c r="Q2633">
        <v>28.959995529898801</v>
      </c>
      <c r="R2633">
        <v>628.76828704717548</v>
      </c>
      <c r="S2633">
        <v>37552936.581116714</v>
      </c>
      <c r="T2633">
        <v>2722230.5276770219</v>
      </c>
      <c r="U2633">
        <v>21852111.828571431</v>
      </c>
      <c r="V2633">
        <v>70000000.000002161</v>
      </c>
      <c r="W2633">
        <v>7872721.0626369948</v>
      </c>
      <c r="X2633">
        <v>1.0774563930686329</v>
      </c>
      <c r="Y2633">
        <v>0.24241493025817981</v>
      </c>
      <c r="Z2633">
        <v>0.15244013752052549</v>
      </c>
      <c r="AA2633">
        <v>8.3218377959479339E-2</v>
      </c>
      <c r="AB2633">
        <v>9.3907000000000004E-2</v>
      </c>
      <c r="AC2633">
        <v>5.4999999999999997E-3</v>
      </c>
      <c r="AD2633">
        <v>2.2591647108951651</v>
      </c>
      <c r="AE2633">
        <v>1.315246593755476</v>
      </c>
      <c r="AF2633">
        <v>11.971904069669421</v>
      </c>
      <c r="AG2633">
        <v>1</v>
      </c>
      <c r="AH2633" t="s">
        <v>2265</v>
      </c>
    </row>
    <row r="2634" spans="1:34">
      <c r="A2634" t="s">
        <v>422</v>
      </c>
      <c r="B2634" t="s">
        <v>500</v>
      </c>
      <c r="C2634" t="s">
        <v>3607</v>
      </c>
      <c r="D2634" t="s">
        <v>3671</v>
      </c>
      <c r="E2634" t="s">
        <v>72</v>
      </c>
      <c r="F2634" t="s">
        <v>39</v>
      </c>
      <c r="G2634" t="s">
        <v>239</v>
      </c>
      <c r="H2634" t="s">
        <v>302</v>
      </c>
      <c r="I2634">
        <v>2.3630876033060462</v>
      </c>
      <c r="J2634">
        <v>3.0000000000000009</v>
      </c>
      <c r="K2634">
        <v>2.9345667534783848</v>
      </c>
      <c r="L2634">
        <v>1.06E-2</v>
      </c>
      <c r="M2634">
        <v>8.3082543567844329</v>
      </c>
      <c r="N2634">
        <v>126.4471313831603</v>
      </c>
      <c r="O2634">
        <v>435.63640787743969</v>
      </c>
      <c r="P2634">
        <v>77.067487273893875</v>
      </c>
      <c r="Q2634">
        <v>44.026333184789067</v>
      </c>
      <c r="R2634">
        <v>683.177359719283</v>
      </c>
      <c r="S2634">
        <v>9793023.101137748</v>
      </c>
      <c r="T2634">
        <v>16492717.286884431</v>
      </c>
      <c r="U2634">
        <v>31745782.60664231</v>
      </c>
      <c r="V2634">
        <v>70000000.000012085</v>
      </c>
      <c r="W2634">
        <v>11968477.005347591</v>
      </c>
      <c r="X2634">
        <v>0.29690932825439997</v>
      </c>
      <c r="Y2634">
        <v>0.98472666751807147</v>
      </c>
      <c r="Z2634">
        <v>0.2214582967640629</v>
      </c>
      <c r="AA2634">
        <v>0.12651245168042841</v>
      </c>
      <c r="AB2634">
        <v>9.7707000000000002E-2</v>
      </c>
      <c r="AC2634">
        <v>5.4999999999999997E-3</v>
      </c>
      <c r="AD2634">
        <v>2.2619331233130389</v>
      </c>
      <c r="AE2634">
        <v>1.3168583155503331</v>
      </c>
      <c r="AF2634">
        <v>11.990252795647811</v>
      </c>
      <c r="AG2634">
        <v>1</v>
      </c>
      <c r="AH2634" t="s">
        <v>1133</v>
      </c>
    </row>
    <row r="2635" spans="1:34">
      <c r="A2635" t="s">
        <v>35</v>
      </c>
      <c r="B2635" t="s">
        <v>290</v>
      </c>
      <c r="C2635" t="s">
        <v>2234</v>
      </c>
      <c r="D2635" t="s">
        <v>3672</v>
      </c>
      <c r="E2635" t="s">
        <v>140</v>
      </c>
      <c r="F2635" t="s">
        <v>40</v>
      </c>
      <c r="G2635" t="s">
        <v>239</v>
      </c>
      <c r="H2635" t="s">
        <v>302</v>
      </c>
      <c r="I2635">
        <v>1.5</v>
      </c>
      <c r="J2635">
        <v>3.1658542858133729</v>
      </c>
      <c r="K2635">
        <v>2.02</v>
      </c>
      <c r="L2635">
        <v>4.5513844823017588E-3</v>
      </c>
      <c r="M2635">
        <v>6.6904056702956742</v>
      </c>
      <c r="N2635">
        <v>103.02135679275</v>
      </c>
      <c r="O2635">
        <v>396.21146061846139</v>
      </c>
      <c r="P2635">
        <v>73.079991692392312</v>
      </c>
      <c r="Q2635">
        <v>22.01017769442246</v>
      </c>
      <c r="R2635">
        <v>594.32298679802625</v>
      </c>
      <c r="S2635">
        <v>2847663.3168270001</v>
      </c>
      <c r="T2635">
        <v>31065664.6918814</v>
      </c>
      <c r="U2635">
        <v>30103246.014974091</v>
      </c>
      <c r="V2635">
        <v>69999999.99998714</v>
      </c>
      <c r="W2635">
        <v>5983425.9763046363</v>
      </c>
      <c r="X2635">
        <v>0.25358473403663789</v>
      </c>
      <c r="Y2635">
        <v>0.91469039710281863</v>
      </c>
      <c r="Z2635">
        <v>0.2099999761275641</v>
      </c>
      <c r="AA2635">
        <v>6.3247637052938108E-2</v>
      </c>
      <c r="AB2635">
        <v>9.7012000000000015E-2</v>
      </c>
      <c r="AC2635">
        <v>5.4999999999999997E-3</v>
      </c>
      <c r="AD2635">
        <v>1.821471700813482</v>
      </c>
      <c r="AE2635">
        <v>3.3786548634993161</v>
      </c>
      <c r="AF2635">
        <v>11.993044234608471</v>
      </c>
      <c r="AG2635">
        <v>1</v>
      </c>
      <c r="AH2635" t="s">
        <v>2236</v>
      </c>
    </row>
    <row r="2636" spans="1:34">
      <c r="A2636" t="s">
        <v>422</v>
      </c>
      <c r="B2636" t="s">
        <v>1398</v>
      </c>
      <c r="C2636" t="s">
        <v>2609</v>
      </c>
      <c r="D2636" t="s">
        <v>3673</v>
      </c>
      <c r="E2636" t="s">
        <v>53</v>
      </c>
      <c r="F2636" t="s">
        <v>39</v>
      </c>
      <c r="G2636" t="s">
        <v>140</v>
      </c>
      <c r="H2636" t="s">
        <v>302</v>
      </c>
      <c r="I2636">
        <v>1.669653724910735</v>
      </c>
      <c r="J2636">
        <v>3</v>
      </c>
      <c r="K2636">
        <v>1.5</v>
      </c>
      <c r="L2636">
        <v>1.06E-2</v>
      </c>
      <c r="M2636">
        <v>6.1802537249107354</v>
      </c>
      <c r="N2636">
        <v>156.87430013284211</v>
      </c>
      <c r="O2636">
        <v>435.63640787743958</v>
      </c>
      <c r="P2636">
        <v>98.483511307937476</v>
      </c>
      <c r="Q2636">
        <v>44.026333184789081</v>
      </c>
      <c r="R2636">
        <v>735.02055250300828</v>
      </c>
      <c r="S2636">
        <v>13141671.06522681</v>
      </c>
      <c r="T2636">
        <v>16492717.28688442</v>
      </c>
      <c r="U2636">
        <v>2722230.5276770219</v>
      </c>
      <c r="V2636">
        <v>44325095.885135837</v>
      </c>
      <c r="W2636">
        <v>11968477.0053476</v>
      </c>
      <c r="X2636">
        <v>0.37705646465884518</v>
      </c>
      <c r="Y2636">
        <v>0.98472666751807125</v>
      </c>
      <c r="Z2636">
        <v>0.24241493025817981</v>
      </c>
      <c r="AA2636">
        <v>0.12651245168042841</v>
      </c>
      <c r="AB2636">
        <v>8.7010000000000004E-2</v>
      </c>
      <c r="AC2636">
        <v>5.4999999999999997E-3</v>
      </c>
      <c r="AD2636">
        <v>1.6825821659442839</v>
      </c>
      <c r="AE2636">
        <v>4.0387958092291658</v>
      </c>
      <c r="AF2636">
        <v>11.994141700084191</v>
      </c>
      <c r="AG2636">
        <v>1</v>
      </c>
      <c r="AH2636" t="s">
        <v>773</v>
      </c>
    </row>
    <row r="2637" spans="1:34">
      <c r="A2637" t="s">
        <v>129</v>
      </c>
      <c r="B2637" t="s">
        <v>1031</v>
      </c>
      <c r="C2637" t="s">
        <v>1791</v>
      </c>
      <c r="D2637" t="s">
        <v>3674</v>
      </c>
      <c r="E2637" t="s">
        <v>39</v>
      </c>
      <c r="F2637" t="s">
        <v>40</v>
      </c>
      <c r="G2637" t="s">
        <v>239</v>
      </c>
      <c r="H2637" t="s">
        <v>302</v>
      </c>
      <c r="I2637">
        <v>2.579850350997217</v>
      </c>
      <c r="J2637">
        <v>1</v>
      </c>
      <c r="K2637">
        <v>2.02</v>
      </c>
      <c r="L2637">
        <v>1.059999999999999E-2</v>
      </c>
      <c r="M2637">
        <v>5.6104503509972172</v>
      </c>
      <c r="N2637">
        <v>441.1353788146896</v>
      </c>
      <c r="O2637">
        <v>114.18044077134989</v>
      </c>
      <c r="P2637">
        <v>65.162228955453159</v>
      </c>
      <c r="Q2637">
        <v>47.741360559375252</v>
      </c>
      <c r="R2637">
        <v>668.21940910086789</v>
      </c>
      <c r="S2637">
        <v>16700902.30401543</v>
      </c>
      <c r="T2637">
        <v>8952520.661157025</v>
      </c>
      <c r="U2637">
        <v>26841746.471274961</v>
      </c>
      <c r="V2637">
        <v>65473569.742024191</v>
      </c>
      <c r="W2637">
        <v>12978400.30557677</v>
      </c>
      <c r="X2637">
        <v>0.997156719799974</v>
      </c>
      <c r="Y2637">
        <v>0.26359599126056799</v>
      </c>
      <c r="Z2637">
        <v>0.18724778435475051</v>
      </c>
      <c r="AA2637">
        <v>0.13718781769935409</v>
      </c>
      <c r="AB2637">
        <v>0.100812</v>
      </c>
      <c r="AC2637">
        <v>5.4999999999999997E-3</v>
      </c>
      <c r="AD2637">
        <v>1.527452451580394</v>
      </c>
      <c r="AE2637">
        <v>4.7772984738741311</v>
      </c>
      <c r="AF2637">
        <v>12.02151327645174</v>
      </c>
      <c r="AG2637">
        <v>1</v>
      </c>
      <c r="AH2637" t="s">
        <v>852</v>
      </c>
    </row>
    <row r="2638" spans="1:34">
      <c r="A2638" t="s">
        <v>1074</v>
      </c>
      <c r="B2638" t="s">
        <v>1164</v>
      </c>
      <c r="C2638" t="s">
        <v>3666</v>
      </c>
      <c r="D2638" t="s">
        <v>3675</v>
      </c>
      <c r="E2638" t="s">
        <v>140</v>
      </c>
      <c r="F2638" t="s">
        <v>40</v>
      </c>
      <c r="I2638">
        <v>3.375345768308784</v>
      </c>
      <c r="J2638">
        <v>5</v>
      </c>
      <c r="M2638">
        <v>8.3753457683087831</v>
      </c>
      <c r="N2638">
        <v>219.6787537540967</v>
      </c>
      <c r="O2638">
        <v>491.66666666666657</v>
      </c>
      <c r="R2638">
        <v>711.34542042076328</v>
      </c>
      <c r="S2638">
        <v>6072247.0371875027</v>
      </c>
      <c r="T2638">
        <v>38550000</v>
      </c>
      <c r="V2638">
        <v>44622247.037187502</v>
      </c>
      <c r="X2638">
        <v>0.54073427179084688</v>
      </c>
      <c r="Y2638">
        <v>1.135057471264368</v>
      </c>
      <c r="AB2638">
        <v>4.7597E-2</v>
      </c>
      <c r="AC2638">
        <v>5.4999999999999997E-3</v>
      </c>
      <c r="AD2638">
        <v>2.280198847916528</v>
      </c>
      <c r="AE2638">
        <v>1.327492304276942</v>
      </c>
      <c r="AF2638">
        <v>12.03613392050225</v>
      </c>
      <c r="AG2638">
        <v>1</v>
      </c>
      <c r="AH2638" t="s">
        <v>1590</v>
      </c>
    </row>
    <row r="2639" spans="1:34">
      <c r="A2639" t="s">
        <v>422</v>
      </c>
      <c r="B2639" t="s">
        <v>1398</v>
      </c>
      <c r="C2639" t="s">
        <v>2652</v>
      </c>
      <c r="D2639" t="s">
        <v>3676</v>
      </c>
      <c r="E2639" t="s">
        <v>53</v>
      </c>
      <c r="F2639" t="s">
        <v>39</v>
      </c>
      <c r="I2639">
        <v>3.2262532333162541</v>
      </c>
      <c r="J2639">
        <v>3</v>
      </c>
      <c r="M2639">
        <v>6.226253233316255</v>
      </c>
      <c r="N2639">
        <v>303.12645698728028</v>
      </c>
      <c r="O2639">
        <v>435.63640787743958</v>
      </c>
      <c r="R2639">
        <v>738.76286486471986</v>
      </c>
      <c r="S2639">
        <v>25393504.133698981</v>
      </c>
      <c r="T2639">
        <v>16492717.28688442</v>
      </c>
      <c r="V2639">
        <v>41886221.420583397</v>
      </c>
      <c r="X2639">
        <v>0.72858199284012148</v>
      </c>
      <c r="Y2639">
        <v>0.98472666751807125</v>
      </c>
      <c r="AB2639">
        <v>4.8292000000000002E-2</v>
      </c>
      <c r="AC2639">
        <v>5.4999999999999997E-3</v>
      </c>
      <c r="AD2639">
        <v>1.6951055923164671</v>
      </c>
      <c r="AE2639">
        <v>4.0688564879721723</v>
      </c>
      <c r="AF2639">
        <v>12.04400731360489</v>
      </c>
      <c r="AG2639">
        <v>1</v>
      </c>
      <c r="AH2639" t="s">
        <v>541</v>
      </c>
    </row>
    <row r="2640" spans="1:34">
      <c r="A2640" t="s">
        <v>740</v>
      </c>
      <c r="B2640" t="s">
        <v>741</v>
      </c>
      <c r="C2640" t="s">
        <v>3677</v>
      </c>
      <c r="D2640" t="s">
        <v>3678</v>
      </c>
      <c r="E2640" t="s">
        <v>140</v>
      </c>
      <c r="F2640" t="s">
        <v>40</v>
      </c>
      <c r="I2640">
        <v>3.3845065106419061</v>
      </c>
      <c r="J2640">
        <v>5</v>
      </c>
      <c r="M2640">
        <v>8.3845065106419057</v>
      </c>
      <c r="N2640">
        <v>220.27496540094401</v>
      </c>
      <c r="O2640">
        <v>491.66666666666657</v>
      </c>
      <c r="R2640">
        <v>711.94163206761061</v>
      </c>
      <c r="S2640">
        <v>6088727.2126447884</v>
      </c>
      <c r="T2640">
        <v>38550000</v>
      </c>
      <c r="V2640">
        <v>44638727.212644793</v>
      </c>
      <c r="X2640">
        <v>0.54220183324220195</v>
      </c>
      <c r="Y2640">
        <v>1.135057471264368</v>
      </c>
      <c r="AB2640">
        <v>4.7597E-2</v>
      </c>
      <c r="AC2640">
        <v>5.4999999999999997E-3</v>
      </c>
      <c r="AD2640">
        <v>2.282692872007221</v>
      </c>
      <c r="AE2640">
        <v>1.3289442819367421</v>
      </c>
      <c r="AF2640">
        <v>12.04924066458587</v>
      </c>
      <c r="AG2640">
        <v>1</v>
      </c>
      <c r="AH2640" t="s">
        <v>1590</v>
      </c>
    </row>
    <row r="2641" spans="1:34">
      <c r="A2641" t="s">
        <v>744</v>
      </c>
      <c r="B2641" t="s">
        <v>745</v>
      </c>
      <c r="C2641" t="s">
        <v>3679</v>
      </c>
      <c r="D2641" t="s">
        <v>3680</v>
      </c>
      <c r="E2641" t="s">
        <v>140</v>
      </c>
      <c r="F2641" t="s">
        <v>40</v>
      </c>
      <c r="I2641">
        <v>3.3879438217565832</v>
      </c>
      <c r="J2641">
        <v>5</v>
      </c>
      <c r="M2641">
        <v>8.3879438217565827</v>
      </c>
      <c r="N2641">
        <v>220.4986770659909</v>
      </c>
      <c r="O2641">
        <v>491.66666666666657</v>
      </c>
      <c r="R2641">
        <v>712.16534373265756</v>
      </c>
      <c r="S2641">
        <v>6094910.9353400934</v>
      </c>
      <c r="T2641">
        <v>38550000</v>
      </c>
      <c r="V2641">
        <v>44644910.935340092</v>
      </c>
      <c r="X2641">
        <v>0.54275249443370555</v>
      </c>
      <c r="Y2641">
        <v>1.135057471264368</v>
      </c>
      <c r="AB2641">
        <v>4.7597E-2</v>
      </c>
      <c r="AC2641">
        <v>5.4999999999999997E-3</v>
      </c>
      <c r="AD2641">
        <v>2.2836286844572902</v>
      </c>
      <c r="AE2641">
        <v>1.329489095748418</v>
      </c>
      <c r="AF2641">
        <v>12.054158601962291</v>
      </c>
      <c r="AG2641">
        <v>1</v>
      </c>
      <c r="AH2641" t="s">
        <v>1590</v>
      </c>
    </row>
    <row r="2642" spans="1:34">
      <c r="A2642" t="s">
        <v>422</v>
      </c>
      <c r="B2642" t="s">
        <v>423</v>
      </c>
      <c r="C2642" t="s">
        <v>3681</v>
      </c>
      <c r="D2642" t="s">
        <v>3682</v>
      </c>
      <c r="E2642" t="s">
        <v>53</v>
      </c>
      <c r="F2642" t="s">
        <v>140</v>
      </c>
      <c r="I2642">
        <v>5</v>
      </c>
      <c r="J2642">
        <v>3.3901637949404471</v>
      </c>
      <c r="M2642">
        <v>8.3901637949404471</v>
      </c>
      <c r="N2642">
        <v>469.78094257606949</v>
      </c>
      <c r="O2642">
        <v>222.58348962318519</v>
      </c>
      <c r="R2642">
        <v>692.36443219925468</v>
      </c>
      <c r="S2642">
        <v>39354480.720034942</v>
      </c>
      <c r="T2642">
        <v>6152538.2509415131</v>
      </c>
      <c r="V2642">
        <v>45507018.970976457</v>
      </c>
      <c r="X2642">
        <v>1.1291456995941</v>
      </c>
      <c r="Y2642">
        <v>0.54788421327619652</v>
      </c>
      <c r="AB2642">
        <v>4.4491999999999997E-2</v>
      </c>
      <c r="AC2642">
        <v>5.4999999999999997E-3</v>
      </c>
      <c r="AD2642">
        <v>2.2842330750623212</v>
      </c>
      <c r="AE2642">
        <v>1.3298409614980611</v>
      </c>
      <c r="AF2642">
        <v>12.05422983150083</v>
      </c>
      <c r="AG2642">
        <v>1</v>
      </c>
      <c r="AH2642" t="s">
        <v>1569</v>
      </c>
    </row>
    <row r="2643" spans="1:34">
      <c r="A2643" t="s">
        <v>1074</v>
      </c>
      <c r="B2643" t="s">
        <v>1177</v>
      </c>
      <c r="C2643" t="s">
        <v>3666</v>
      </c>
      <c r="D2643" t="s">
        <v>3683</v>
      </c>
      <c r="E2643" t="s">
        <v>140</v>
      </c>
      <c r="F2643" t="s">
        <v>40</v>
      </c>
      <c r="I2643">
        <v>3.3884041073182369</v>
      </c>
      <c r="J2643">
        <v>5.0000000000000009</v>
      </c>
      <c r="M2643">
        <v>8.3884041073182374</v>
      </c>
      <c r="N2643">
        <v>220.52863398462861</v>
      </c>
      <c r="O2643">
        <v>491.66666666666669</v>
      </c>
      <c r="R2643">
        <v>712.19530065129538</v>
      </c>
      <c r="S2643">
        <v>6095738.9890655084</v>
      </c>
      <c r="T2643">
        <v>38550000.000000007</v>
      </c>
      <c r="V2643">
        <v>44645738.989065513</v>
      </c>
      <c r="X2643">
        <v>0.54282623270974639</v>
      </c>
      <c r="Y2643">
        <v>1.135057471264368</v>
      </c>
      <c r="AB2643">
        <v>4.7597E-2</v>
      </c>
      <c r="AC2643">
        <v>5.4999999999999997E-3</v>
      </c>
      <c r="AD2643">
        <v>2.2837539978039181</v>
      </c>
      <c r="AE2643">
        <v>1.3295620510099411</v>
      </c>
      <c r="AF2643">
        <v>12.054817156132099</v>
      </c>
      <c r="AG2643">
        <v>1</v>
      </c>
      <c r="AH2643" t="s">
        <v>1590</v>
      </c>
    </row>
    <row r="2644" spans="1:34">
      <c r="A2644" t="s">
        <v>1074</v>
      </c>
      <c r="B2644" t="s">
        <v>1184</v>
      </c>
      <c r="C2644" t="s">
        <v>3666</v>
      </c>
      <c r="D2644" t="s">
        <v>3684</v>
      </c>
      <c r="E2644" t="s">
        <v>140</v>
      </c>
      <c r="F2644" t="s">
        <v>40</v>
      </c>
      <c r="I2644">
        <v>3.393691096671728</v>
      </c>
      <c r="J2644">
        <v>5</v>
      </c>
      <c r="M2644">
        <v>8.3936910966717271</v>
      </c>
      <c r="N2644">
        <v>220.87272887505159</v>
      </c>
      <c r="O2644">
        <v>491.66666666666657</v>
      </c>
      <c r="R2644">
        <v>712.53939554171825</v>
      </c>
      <c r="S2644">
        <v>6105250.2829124387</v>
      </c>
      <c r="T2644">
        <v>38550000</v>
      </c>
      <c r="V2644">
        <v>44655250.282912441</v>
      </c>
      <c r="X2644">
        <v>0.54367321448117489</v>
      </c>
      <c r="Y2644">
        <v>1.135057471264368</v>
      </c>
      <c r="AB2644">
        <v>4.7597E-2</v>
      </c>
      <c r="AC2644">
        <v>5.4999999999999997E-3</v>
      </c>
      <c r="AD2644">
        <v>2.285193387575549</v>
      </c>
      <c r="AE2644">
        <v>1.330400038822469</v>
      </c>
      <c r="AF2644">
        <v>12.06238152306975</v>
      </c>
      <c r="AG2644">
        <v>1</v>
      </c>
      <c r="AH2644" t="s">
        <v>1590</v>
      </c>
    </row>
    <row r="2645" spans="1:34">
      <c r="A2645" t="s">
        <v>1074</v>
      </c>
      <c r="B2645" t="s">
        <v>1189</v>
      </c>
      <c r="C2645" t="s">
        <v>3666</v>
      </c>
      <c r="D2645" t="s">
        <v>3685</v>
      </c>
      <c r="E2645" t="s">
        <v>140</v>
      </c>
      <c r="F2645" t="s">
        <v>40</v>
      </c>
      <c r="I2645">
        <v>3.3947448180755249</v>
      </c>
      <c r="J2645">
        <v>5</v>
      </c>
      <c r="M2645">
        <v>8.3947448180755249</v>
      </c>
      <c r="N2645">
        <v>220.94130857641539</v>
      </c>
      <c r="O2645">
        <v>491.66666666666657</v>
      </c>
      <c r="R2645">
        <v>712.60797524308202</v>
      </c>
      <c r="S2645">
        <v>6107145.9277178692</v>
      </c>
      <c r="T2645">
        <v>38550000</v>
      </c>
      <c r="V2645">
        <v>44657145.927717872</v>
      </c>
      <c r="X2645">
        <v>0.5438420218612372</v>
      </c>
      <c r="Y2645">
        <v>1.135057471264368</v>
      </c>
      <c r="AB2645">
        <v>4.7597E-2</v>
      </c>
      <c r="AC2645">
        <v>5.4999999999999997E-3</v>
      </c>
      <c r="AD2645">
        <v>2.285480264606949</v>
      </c>
      <c r="AE2645">
        <v>1.330567053664971</v>
      </c>
      <c r="AF2645">
        <v>12.06388913634744</v>
      </c>
      <c r="AG2645">
        <v>1</v>
      </c>
      <c r="AH2645" t="s">
        <v>1590</v>
      </c>
    </row>
    <row r="2646" spans="1:34">
      <c r="A2646" t="s">
        <v>129</v>
      </c>
      <c r="B2646" t="s">
        <v>1031</v>
      </c>
      <c r="C2646" t="s">
        <v>1767</v>
      </c>
      <c r="D2646" t="s">
        <v>3686</v>
      </c>
      <c r="E2646" t="s">
        <v>53</v>
      </c>
      <c r="F2646" t="s">
        <v>72</v>
      </c>
      <c r="G2646" t="s">
        <v>39</v>
      </c>
      <c r="I2646">
        <v>1.6463674609859169</v>
      </c>
      <c r="J2646">
        <v>1</v>
      </c>
      <c r="K2646">
        <v>3</v>
      </c>
      <c r="M2646">
        <v>5.6463674609859176</v>
      </c>
      <c r="N2646">
        <v>187.14383521148599</v>
      </c>
      <c r="O2646">
        <v>66.272653482880756</v>
      </c>
      <c r="P2646">
        <v>512.97786940723859</v>
      </c>
      <c r="R2646">
        <v>766.39435810160535</v>
      </c>
      <c r="S2646">
        <v>15677410.016502</v>
      </c>
      <c r="T2646">
        <v>5132655.9917355375</v>
      </c>
      <c r="U2646">
        <v>19420780.31490453</v>
      </c>
      <c r="V2646">
        <v>40230846.323142067</v>
      </c>
      <c r="X2646">
        <v>0.44981104507103198</v>
      </c>
      <c r="Y2646">
        <v>0.1556141986931564</v>
      </c>
      <c r="Z2646">
        <v>1.159551815958471</v>
      </c>
      <c r="AB2646">
        <v>7.2438000000000002E-2</v>
      </c>
      <c r="AC2646">
        <v>5.4999999999999997E-3</v>
      </c>
      <c r="AD2646">
        <v>1.5372309317867421</v>
      </c>
      <c r="AE2646">
        <v>4.8078818930295091</v>
      </c>
      <c r="AF2646">
        <v>12.06941828580217</v>
      </c>
      <c r="AG2646">
        <v>1</v>
      </c>
      <c r="AH2646" t="s">
        <v>844</v>
      </c>
    </row>
    <row r="2647" spans="1:34">
      <c r="A2647" t="s">
        <v>788</v>
      </c>
      <c r="B2647" t="s">
        <v>789</v>
      </c>
      <c r="C2647" t="s">
        <v>3687</v>
      </c>
      <c r="D2647" t="s">
        <v>3688</v>
      </c>
      <c r="E2647" t="s">
        <v>72</v>
      </c>
      <c r="F2647" t="s">
        <v>39</v>
      </c>
      <c r="G2647" t="s">
        <v>140</v>
      </c>
      <c r="H2647" t="s">
        <v>302</v>
      </c>
      <c r="I2647">
        <v>1.1322131154316271</v>
      </c>
      <c r="J2647">
        <v>3</v>
      </c>
      <c r="K2647">
        <v>1.5</v>
      </c>
      <c r="L2647">
        <v>1.0600000000000021E-2</v>
      </c>
      <c r="M2647">
        <v>5.6428131154316272</v>
      </c>
      <c r="N2647">
        <v>78.040078136922034</v>
      </c>
      <c r="O2647">
        <v>527.92475598461101</v>
      </c>
      <c r="P2647">
        <v>102.28548995737501</v>
      </c>
      <c r="Q2647">
        <v>50.08769363806136</v>
      </c>
      <c r="R2647">
        <v>758.33801771696949</v>
      </c>
      <c r="S2647">
        <v>6044014.4402615679</v>
      </c>
      <c r="T2647">
        <v>19986653.07067541</v>
      </c>
      <c r="U2647">
        <v>2827322.8645324088</v>
      </c>
      <c r="V2647">
        <v>42474236.97592777</v>
      </c>
      <c r="W2647">
        <v>13616246.600458389</v>
      </c>
      <c r="X2647">
        <v>0.18324517862206099</v>
      </c>
      <c r="Y2647">
        <v>1.19333824322432</v>
      </c>
      <c r="Z2647">
        <v>0.25177341450499602</v>
      </c>
      <c r="AA2647">
        <v>0.14393015413236021</v>
      </c>
      <c r="AB2647">
        <v>8.7010000000000004E-2</v>
      </c>
      <c r="AC2647">
        <v>5.4999999999999997E-3</v>
      </c>
      <c r="AD2647">
        <v>1.536263256557302</v>
      </c>
      <c r="AE2647">
        <v>4.8048553677900312</v>
      </c>
      <c r="AF2647">
        <v>12.076441739778961</v>
      </c>
      <c r="AG2647">
        <v>1</v>
      </c>
      <c r="AH2647" t="s">
        <v>995</v>
      </c>
    </row>
    <row r="2648" spans="1:34">
      <c r="A2648" t="s">
        <v>740</v>
      </c>
      <c r="B2648" t="s">
        <v>759</v>
      </c>
      <c r="C2648" t="s">
        <v>3677</v>
      </c>
      <c r="D2648" t="s">
        <v>3689</v>
      </c>
      <c r="E2648" t="s">
        <v>140</v>
      </c>
      <c r="F2648" t="s">
        <v>40</v>
      </c>
      <c r="I2648">
        <v>3.4087610357385998</v>
      </c>
      <c r="J2648">
        <v>4.9999999999999991</v>
      </c>
      <c r="M2648">
        <v>8.4087610357385998</v>
      </c>
      <c r="N2648">
        <v>221.85353074265379</v>
      </c>
      <c r="O2648">
        <v>491.66666666666657</v>
      </c>
      <c r="R2648">
        <v>713.52019740932042</v>
      </c>
      <c r="S2648">
        <v>6132361.1032937411</v>
      </c>
      <c r="T2648">
        <v>38549999.999999993</v>
      </c>
      <c r="V2648">
        <v>44682361.103293732</v>
      </c>
      <c r="X2648">
        <v>0.54608743604145682</v>
      </c>
      <c r="Y2648">
        <v>1.135057471264368</v>
      </c>
      <c r="AB2648">
        <v>4.7597E-2</v>
      </c>
      <c r="AC2648">
        <v>5.4999999999999997E-3</v>
      </c>
      <c r="AD2648">
        <v>2.2892961982115558</v>
      </c>
      <c r="AE2648">
        <v>1.3327886241645679</v>
      </c>
      <c r="AF2648">
        <v>12.083942858114719</v>
      </c>
      <c r="AG2648">
        <v>1</v>
      </c>
      <c r="AH2648" t="s">
        <v>1590</v>
      </c>
    </row>
    <row r="2649" spans="1:34">
      <c r="A2649" t="s">
        <v>99</v>
      </c>
      <c r="B2649" t="s">
        <v>204</v>
      </c>
      <c r="C2649" t="s">
        <v>3464</v>
      </c>
      <c r="D2649" t="s">
        <v>3690</v>
      </c>
      <c r="E2649" t="s">
        <v>72</v>
      </c>
      <c r="F2649" t="s">
        <v>140</v>
      </c>
      <c r="G2649" t="s">
        <v>40</v>
      </c>
      <c r="H2649" t="s">
        <v>239</v>
      </c>
      <c r="I2649">
        <v>1</v>
      </c>
      <c r="J2649">
        <v>1.5</v>
      </c>
      <c r="K2649">
        <v>3.8512370558549671</v>
      </c>
      <c r="L2649">
        <v>2.02</v>
      </c>
      <c r="M2649">
        <v>8.3712370558549676</v>
      </c>
      <c r="N2649">
        <v>60.170646557743339</v>
      </c>
      <c r="O2649">
        <v>99.464667088437494</v>
      </c>
      <c r="P2649">
        <v>413.91515065526642</v>
      </c>
      <c r="Q2649">
        <v>58.149404109062978</v>
      </c>
      <c r="R2649">
        <v>631.69986841051025</v>
      </c>
      <c r="S2649">
        <v>4660070.3812316712</v>
      </c>
      <c r="T2649">
        <v>2749351.1307364772</v>
      </c>
      <c r="U2649">
        <v>32453754.015784111</v>
      </c>
      <c r="V2649">
        <v>63816186.153251477</v>
      </c>
      <c r="W2649">
        <v>23953010.62549923</v>
      </c>
      <c r="X2649">
        <v>0.14128613322161709</v>
      </c>
      <c r="Y2649">
        <v>0.2448300229670356</v>
      </c>
      <c r="Z2649">
        <v>0.95556098485581664</v>
      </c>
      <c r="AA2649">
        <v>0.1670959888191465</v>
      </c>
      <c r="AB2649">
        <v>0.102786</v>
      </c>
      <c r="AC2649">
        <v>5.4999999999999997E-3</v>
      </c>
      <c r="AD2649">
        <v>2.2790802455730801</v>
      </c>
      <c r="AE2649">
        <v>1.326841073353012</v>
      </c>
      <c r="AF2649">
        <v>12.08544437478106</v>
      </c>
      <c r="AG2649">
        <v>1</v>
      </c>
      <c r="AH2649" t="s">
        <v>2839</v>
      </c>
    </row>
    <row r="2650" spans="1:34">
      <c r="A2650" t="s">
        <v>129</v>
      </c>
      <c r="B2650" t="s">
        <v>1031</v>
      </c>
      <c r="C2650" t="s">
        <v>1794</v>
      </c>
      <c r="D2650" t="s">
        <v>3691</v>
      </c>
      <c r="E2650" t="s">
        <v>72</v>
      </c>
      <c r="F2650" t="s">
        <v>39</v>
      </c>
      <c r="G2650" t="s">
        <v>40</v>
      </c>
      <c r="I2650">
        <v>1</v>
      </c>
      <c r="J2650">
        <v>3</v>
      </c>
      <c r="K2650">
        <v>1.655863691069172</v>
      </c>
      <c r="M2650">
        <v>5.6558636910691718</v>
      </c>
      <c r="N2650">
        <v>66.272653482880756</v>
      </c>
      <c r="O2650">
        <v>512.97786940723859</v>
      </c>
      <c r="P2650">
        <v>189.06724610355229</v>
      </c>
      <c r="R2650">
        <v>768.31776899367162</v>
      </c>
      <c r="S2650">
        <v>5132655.9917355375</v>
      </c>
      <c r="T2650">
        <v>19420780.31490453</v>
      </c>
      <c r="U2650">
        <v>14824153.906356489</v>
      </c>
      <c r="V2650">
        <v>39377590.212996557</v>
      </c>
      <c r="X2650">
        <v>0.1556141986931564</v>
      </c>
      <c r="Y2650">
        <v>1.159551815958471</v>
      </c>
      <c r="Z2650">
        <v>0.43647903103976132</v>
      </c>
      <c r="AB2650">
        <v>7.5543000000000013E-2</v>
      </c>
      <c r="AC2650">
        <v>5.4999999999999997E-3</v>
      </c>
      <c r="AD2650">
        <v>1.539816292856528</v>
      </c>
      <c r="AE2650">
        <v>4.8159679329453997</v>
      </c>
      <c r="AF2650">
        <v>12.092690916871099</v>
      </c>
      <c r="AG2650">
        <v>1</v>
      </c>
      <c r="AH2650" t="s">
        <v>803</v>
      </c>
    </row>
    <row r="2651" spans="1:34">
      <c r="A2651" t="s">
        <v>1069</v>
      </c>
      <c r="B2651" t="s">
        <v>2362</v>
      </c>
      <c r="C2651" t="s">
        <v>2990</v>
      </c>
      <c r="D2651" t="s">
        <v>3692</v>
      </c>
      <c r="E2651" t="s">
        <v>140</v>
      </c>
      <c r="F2651" t="s">
        <v>40</v>
      </c>
      <c r="G2651" t="s">
        <v>302</v>
      </c>
      <c r="I2651">
        <v>1.7564190486537521</v>
      </c>
      <c r="J2651">
        <v>5</v>
      </c>
      <c r="K2651">
        <v>1.059999999999999E-2</v>
      </c>
      <c r="M2651">
        <v>6.7670190486537516</v>
      </c>
      <c r="N2651">
        <v>115.3188768263791</v>
      </c>
      <c r="O2651">
        <v>512.99931129476579</v>
      </c>
      <c r="P2651">
        <v>44.026333184789053</v>
      </c>
      <c r="R2651">
        <v>672.34452130593388</v>
      </c>
      <c r="S2651">
        <v>3187585.0357591189</v>
      </c>
      <c r="T2651">
        <v>40222623.966942146</v>
      </c>
      <c r="U2651">
        <v>11968477.005347591</v>
      </c>
      <c r="V2651">
        <v>55378686.008048847</v>
      </c>
      <c r="X2651">
        <v>0.28385480078902531</v>
      </c>
      <c r="Y2651">
        <v>1.18430583262088</v>
      </c>
      <c r="Z2651">
        <v>0.1265124516804283</v>
      </c>
      <c r="AB2651">
        <v>6.5969E-2</v>
      </c>
      <c r="AC2651">
        <v>5.4999999999999997E-3</v>
      </c>
      <c r="AD2651">
        <v>1.8423297933507601</v>
      </c>
      <c r="AE2651">
        <v>3.4173446195701449</v>
      </c>
      <c r="AF2651">
        <v>12.09816246157466</v>
      </c>
      <c r="AG2651">
        <v>1</v>
      </c>
      <c r="AH2651" t="s">
        <v>1105</v>
      </c>
    </row>
    <row r="2652" spans="1:34">
      <c r="A2652" t="s">
        <v>422</v>
      </c>
      <c r="B2652" t="s">
        <v>527</v>
      </c>
      <c r="C2652" t="s">
        <v>3613</v>
      </c>
      <c r="D2652" t="s">
        <v>3693</v>
      </c>
      <c r="E2652" t="s">
        <v>53</v>
      </c>
      <c r="F2652" t="s">
        <v>140</v>
      </c>
      <c r="G2652" t="s">
        <v>239</v>
      </c>
      <c r="H2652" t="s">
        <v>302</v>
      </c>
      <c r="I2652">
        <v>4.886110645380521</v>
      </c>
      <c r="J2652">
        <v>1.5</v>
      </c>
      <c r="K2652">
        <v>2.02</v>
      </c>
      <c r="L2652">
        <v>6.1709133876317827E-3</v>
      </c>
      <c r="M2652">
        <v>8.4122815587681519</v>
      </c>
      <c r="N2652">
        <v>459.08033290356559</v>
      </c>
      <c r="O2652">
        <v>98.483511307937476</v>
      </c>
      <c r="P2652">
        <v>53.049167857142862</v>
      </c>
      <c r="Q2652">
        <v>25.63044234512758</v>
      </c>
      <c r="R2652">
        <v>636.24345441377352</v>
      </c>
      <c r="S2652">
        <v>38458069.437917039</v>
      </c>
      <c r="T2652">
        <v>2722230.5276770219</v>
      </c>
      <c r="U2652">
        <v>21852111.828571431</v>
      </c>
      <c r="V2652">
        <v>70000000.000001594</v>
      </c>
      <c r="W2652">
        <v>6967588.2058360958</v>
      </c>
      <c r="X2652">
        <v>1.103426164594473</v>
      </c>
      <c r="Y2652">
        <v>0.24241493025817981</v>
      </c>
      <c r="Z2652">
        <v>0.15244013752052549</v>
      </c>
      <c r="AA2652">
        <v>7.3650696394044757E-2</v>
      </c>
      <c r="AB2652">
        <v>9.3907000000000004E-2</v>
      </c>
      <c r="AC2652">
        <v>5.4999999999999997E-3</v>
      </c>
      <c r="AD2652">
        <v>2.2902546652143658</v>
      </c>
      <c r="AE2652">
        <v>1.333346627064752</v>
      </c>
      <c r="AF2652">
        <v>12.13528985104727</v>
      </c>
      <c r="AG2652">
        <v>1</v>
      </c>
      <c r="AH2652" t="s">
        <v>2265</v>
      </c>
    </row>
    <row r="2653" spans="1:34">
      <c r="A2653" t="s">
        <v>35</v>
      </c>
      <c r="B2653" t="s">
        <v>290</v>
      </c>
      <c r="C2653" t="s">
        <v>2263</v>
      </c>
      <c r="D2653" t="s">
        <v>3694</v>
      </c>
      <c r="E2653" t="s">
        <v>53</v>
      </c>
      <c r="F2653" t="s">
        <v>140</v>
      </c>
      <c r="G2653" t="s">
        <v>239</v>
      </c>
      <c r="H2653" t="s">
        <v>302</v>
      </c>
      <c r="I2653">
        <v>3.2527447057127139</v>
      </c>
      <c r="J2653">
        <v>1.5</v>
      </c>
      <c r="K2653">
        <v>2.02</v>
      </c>
      <c r="L2653">
        <v>3.2500456750204649E-3</v>
      </c>
      <c r="M2653">
        <v>6.775994751387735</v>
      </c>
      <c r="N2653">
        <v>391.25796195614231</v>
      </c>
      <c r="O2653">
        <v>103.02135679275</v>
      </c>
      <c r="P2653">
        <v>73.079991692392312</v>
      </c>
      <c r="Q2653">
        <v>15.71699404881147</v>
      </c>
      <c r="R2653">
        <v>583.07630449009605</v>
      </c>
      <c r="S2653">
        <v>32776454.991828188</v>
      </c>
      <c r="T2653">
        <v>2847663.3168270001</v>
      </c>
      <c r="U2653">
        <v>30103246.014974091</v>
      </c>
      <c r="V2653">
        <v>70000000.000028878</v>
      </c>
      <c r="W2653">
        <v>4272635.6763995932</v>
      </c>
      <c r="X2653">
        <v>0.94041116855904239</v>
      </c>
      <c r="Y2653">
        <v>0.25358473403663789</v>
      </c>
      <c r="Z2653">
        <v>0.2099999761275641</v>
      </c>
      <c r="AA2653">
        <v>4.5163776002331818E-2</v>
      </c>
      <c r="AB2653">
        <v>9.3907000000000004E-2</v>
      </c>
      <c r="AC2653">
        <v>5.4999999999999997E-3</v>
      </c>
      <c r="AD2653">
        <v>1.8447734401683891</v>
      </c>
      <c r="AE2653">
        <v>3.4218773494508059</v>
      </c>
      <c r="AF2653">
        <v>12.14205254100693</v>
      </c>
      <c r="AG2653">
        <v>1</v>
      </c>
      <c r="AH2653" t="s">
        <v>2265</v>
      </c>
    </row>
    <row r="2654" spans="1:34">
      <c r="A2654" t="s">
        <v>1074</v>
      </c>
      <c r="B2654" t="s">
        <v>2000</v>
      </c>
      <c r="C2654" t="s">
        <v>3249</v>
      </c>
      <c r="D2654" t="s">
        <v>3695</v>
      </c>
      <c r="E2654" t="s">
        <v>140</v>
      </c>
      <c r="F2654" t="s">
        <v>103</v>
      </c>
      <c r="G2654" t="s">
        <v>302</v>
      </c>
      <c r="I2654">
        <v>3.7239925268084249</v>
      </c>
      <c r="J2654">
        <v>3.6789741709199761</v>
      </c>
      <c r="K2654">
        <v>1.0599999999999979E-2</v>
      </c>
      <c r="M2654">
        <v>7.4135666977284007</v>
      </c>
      <c r="N2654">
        <v>242.369846953115</v>
      </c>
      <c r="O2654">
        <v>362.07237465470769</v>
      </c>
      <c r="P2654">
        <v>42.657638888888819</v>
      </c>
      <c r="R2654">
        <v>647.09986049671147</v>
      </c>
      <c r="S2654">
        <v>6699462.5557283564</v>
      </c>
      <c r="T2654">
        <v>51704137.444271646</v>
      </c>
      <c r="U2654">
        <v>11596399.99999998</v>
      </c>
      <c r="V2654">
        <v>69999999.999999985</v>
      </c>
      <c r="X2654">
        <v>0.59658788324588996</v>
      </c>
      <c r="Y2654">
        <v>0.83186574733984386</v>
      </c>
      <c r="Z2654">
        <v>0.1225794220945081</v>
      </c>
      <c r="AB2654">
        <v>6.5969E-2</v>
      </c>
      <c r="AC2654">
        <v>5.4999999999999997E-3</v>
      </c>
      <c r="AD2654">
        <v>2.0183532370778892</v>
      </c>
      <c r="AE2654">
        <v>2.6429365277401748</v>
      </c>
      <c r="AF2654">
        <v>12.146325462546461</v>
      </c>
      <c r="AG2654">
        <v>1</v>
      </c>
      <c r="AH2654" t="s">
        <v>2253</v>
      </c>
    </row>
    <row r="2655" spans="1:34">
      <c r="A2655" t="s">
        <v>788</v>
      </c>
      <c r="B2655" t="s">
        <v>789</v>
      </c>
      <c r="C2655" t="s">
        <v>3696</v>
      </c>
      <c r="D2655" t="s">
        <v>3697</v>
      </c>
      <c r="E2655" t="s">
        <v>140</v>
      </c>
      <c r="F2655" t="s">
        <v>40</v>
      </c>
      <c r="G2655" t="s">
        <v>302</v>
      </c>
      <c r="I2655">
        <v>1.5</v>
      </c>
      <c r="J2655">
        <v>4.1854174285815793</v>
      </c>
      <c r="K2655">
        <v>1.06E-2</v>
      </c>
      <c r="M2655">
        <v>5.6960174285815786</v>
      </c>
      <c r="N2655">
        <v>102.28548995737501</v>
      </c>
      <c r="O2655">
        <v>508.5051574215401</v>
      </c>
      <c r="P2655">
        <v>50.087693638061268</v>
      </c>
      <c r="R2655">
        <v>660.87834101697638</v>
      </c>
      <c r="S2655">
        <v>2827322.8645324088</v>
      </c>
      <c r="T2655">
        <v>39870251.834441431</v>
      </c>
      <c r="U2655">
        <v>13616246.600458359</v>
      </c>
      <c r="V2655">
        <v>56313821.299432203</v>
      </c>
      <c r="X2655">
        <v>0.25177341450499602</v>
      </c>
      <c r="Y2655">
        <v>1.1739306673378631</v>
      </c>
      <c r="Z2655">
        <v>0.14393015413235999</v>
      </c>
      <c r="AB2655">
        <v>6.5969E-2</v>
      </c>
      <c r="AC2655">
        <v>5.4999999999999997E-3</v>
      </c>
      <c r="AD2655">
        <v>1.5507482004515301</v>
      </c>
      <c r="AE2655">
        <v>4.8501588404372153</v>
      </c>
      <c r="AF2655">
        <v>12.16839346947032</v>
      </c>
      <c r="AG2655">
        <v>1</v>
      </c>
      <c r="AH2655" t="s">
        <v>1105</v>
      </c>
    </row>
    <row r="2656" spans="1:34">
      <c r="A2656" t="s">
        <v>788</v>
      </c>
      <c r="B2656" t="s">
        <v>789</v>
      </c>
      <c r="C2656" t="s">
        <v>3698</v>
      </c>
      <c r="D2656" t="s">
        <v>3699</v>
      </c>
      <c r="E2656" t="s">
        <v>39</v>
      </c>
      <c r="F2656" t="s">
        <v>140</v>
      </c>
      <c r="G2656" t="s">
        <v>40</v>
      </c>
      <c r="I2656">
        <v>3</v>
      </c>
      <c r="J2656">
        <v>1.5</v>
      </c>
      <c r="K2656">
        <v>1.200547520400937</v>
      </c>
      <c r="M2656">
        <v>5.7005475204009368</v>
      </c>
      <c r="N2656">
        <v>527.92475598461101</v>
      </c>
      <c r="O2656">
        <v>102.28548995737501</v>
      </c>
      <c r="P2656">
        <v>145.85990914182449</v>
      </c>
      <c r="R2656">
        <v>776.0701550838105</v>
      </c>
      <c r="S2656">
        <v>19986653.07067541</v>
      </c>
      <c r="T2656">
        <v>2827322.8645324088</v>
      </c>
      <c r="U2656">
        <v>11436405.757458979</v>
      </c>
      <c r="V2656">
        <v>34250381.692666799</v>
      </c>
      <c r="X2656">
        <v>1.19333824322432</v>
      </c>
      <c r="Y2656">
        <v>0.25177341450499602</v>
      </c>
      <c r="Z2656">
        <v>0.33673094161905709</v>
      </c>
      <c r="AB2656">
        <v>7.1743000000000001E-2</v>
      </c>
      <c r="AC2656">
        <v>5.4999999999999997E-3</v>
      </c>
      <c r="AD2656">
        <v>1.5519815238787891</v>
      </c>
      <c r="AE2656">
        <v>4.8540162136213976</v>
      </c>
      <c r="AF2656">
        <v>12.183788257901121</v>
      </c>
      <c r="AG2656">
        <v>1</v>
      </c>
      <c r="AH2656" t="s">
        <v>1081</v>
      </c>
    </row>
    <row r="2657" spans="1:34">
      <c r="A2657" t="s">
        <v>129</v>
      </c>
      <c r="B2657" t="s">
        <v>1031</v>
      </c>
      <c r="C2657" t="s">
        <v>1877</v>
      </c>
      <c r="D2657" t="s">
        <v>3700</v>
      </c>
      <c r="E2657" t="s">
        <v>53</v>
      </c>
      <c r="F2657" t="s">
        <v>39</v>
      </c>
      <c r="G2657" t="s">
        <v>239</v>
      </c>
      <c r="H2657" t="s">
        <v>302</v>
      </c>
      <c r="I2657">
        <v>1.5</v>
      </c>
      <c r="J2657">
        <v>2.1650774401444481</v>
      </c>
      <c r="K2657">
        <v>2.02</v>
      </c>
      <c r="L2657">
        <v>1.06E-2</v>
      </c>
      <c r="M2657">
        <v>5.6956774401444488</v>
      </c>
      <c r="N2657">
        <v>170.5061351547389</v>
      </c>
      <c r="O2657">
        <v>370.21227078232567</v>
      </c>
      <c r="P2657">
        <v>65.162228955453159</v>
      </c>
      <c r="Q2657">
        <v>47.741360559375259</v>
      </c>
      <c r="R2657">
        <v>653.62199545189299</v>
      </c>
      <c r="S2657">
        <v>14283636.904892741</v>
      </c>
      <c r="T2657">
        <v>14015831.10993373</v>
      </c>
      <c r="U2657">
        <v>26841746.471274961</v>
      </c>
      <c r="V2657">
        <v>68119614.791678205</v>
      </c>
      <c r="W2657">
        <v>12978400.305576781</v>
      </c>
      <c r="X2657">
        <v>0.4098213695273703</v>
      </c>
      <c r="Y2657">
        <v>0.83683982580340444</v>
      </c>
      <c r="Z2657">
        <v>0.18724778435475051</v>
      </c>
      <c r="AA2657">
        <v>0.1371878176993542</v>
      </c>
      <c r="AB2657">
        <v>9.7707000000000002E-2</v>
      </c>
      <c r="AC2657">
        <v>5.4999999999999997E-3</v>
      </c>
      <c r="AD2657">
        <v>1.55065563815451</v>
      </c>
      <c r="AE2657">
        <v>4.8498693402829982</v>
      </c>
      <c r="AF2657">
        <v>12.199409418581959</v>
      </c>
      <c r="AG2657">
        <v>1</v>
      </c>
      <c r="AH2657" t="s">
        <v>931</v>
      </c>
    </row>
    <row r="2658" spans="1:34">
      <c r="A2658" t="s">
        <v>422</v>
      </c>
      <c r="B2658" t="s">
        <v>466</v>
      </c>
      <c r="C2658" t="s">
        <v>3681</v>
      </c>
      <c r="D2658" t="s">
        <v>3701</v>
      </c>
      <c r="E2658" t="s">
        <v>53</v>
      </c>
      <c r="F2658" t="s">
        <v>140</v>
      </c>
      <c r="I2658">
        <v>5</v>
      </c>
      <c r="J2658">
        <v>3.4945787514225071</v>
      </c>
      <c r="M2658">
        <v>8.4945787514225071</v>
      </c>
      <c r="N2658">
        <v>469.78094257606949</v>
      </c>
      <c r="O2658">
        <v>229.43892398813099</v>
      </c>
      <c r="R2658">
        <v>699.21986656420052</v>
      </c>
      <c r="S2658">
        <v>39354480.720034942</v>
      </c>
      <c r="T2658">
        <v>6342032.6389958691</v>
      </c>
      <c r="V2658">
        <v>45696513.359030813</v>
      </c>
      <c r="X2658">
        <v>1.1291456995941</v>
      </c>
      <c r="Y2658">
        <v>0.56475870953853624</v>
      </c>
      <c r="AB2658">
        <v>4.4491999999999997E-2</v>
      </c>
      <c r="AC2658">
        <v>5.4999999999999997E-3</v>
      </c>
      <c r="AD2658">
        <v>2.3126601836333531</v>
      </c>
      <c r="AE2658">
        <v>1.3463907321004669</v>
      </c>
      <c r="AF2658">
        <v>12.20362166715633</v>
      </c>
      <c r="AG2658">
        <v>1</v>
      </c>
      <c r="AH2658" t="s">
        <v>1569</v>
      </c>
    </row>
    <row r="2659" spans="1:34">
      <c r="A2659" t="s">
        <v>1074</v>
      </c>
      <c r="B2659" t="s">
        <v>2000</v>
      </c>
      <c r="C2659" t="s">
        <v>3341</v>
      </c>
      <c r="D2659" t="s">
        <v>3702</v>
      </c>
      <c r="E2659" t="s">
        <v>140</v>
      </c>
      <c r="F2659" t="s">
        <v>40</v>
      </c>
      <c r="G2659" t="s">
        <v>302</v>
      </c>
      <c r="I2659">
        <v>2.4478657878313421</v>
      </c>
      <c r="J2659">
        <v>5</v>
      </c>
      <c r="K2659">
        <v>1.060000000000001E-2</v>
      </c>
      <c r="M2659">
        <v>7.4584657878313418</v>
      </c>
      <c r="N2659">
        <v>159.31526502468981</v>
      </c>
      <c r="O2659">
        <v>491.66666666666657</v>
      </c>
      <c r="P2659">
        <v>42.657638888888933</v>
      </c>
      <c r="R2659">
        <v>693.63957058024539</v>
      </c>
      <c r="S2659">
        <v>4403710.5523085836</v>
      </c>
      <c r="T2659">
        <v>38550000</v>
      </c>
      <c r="U2659">
        <v>11596400.000000009</v>
      </c>
      <c r="V2659">
        <v>54550110.552308589</v>
      </c>
      <c r="X2659">
        <v>0.39215091284941761</v>
      </c>
      <c r="Y2659">
        <v>1.135057471264368</v>
      </c>
      <c r="Z2659">
        <v>0.12257942209450839</v>
      </c>
      <c r="AB2659">
        <v>6.5969E-2</v>
      </c>
      <c r="AC2659">
        <v>5.4999999999999997E-3</v>
      </c>
      <c r="AD2659">
        <v>2.030577073126858</v>
      </c>
      <c r="AE2659">
        <v>2.658943053361873</v>
      </c>
      <c r="AF2659">
        <v>12.219454914320069</v>
      </c>
      <c r="AG2659">
        <v>1</v>
      </c>
      <c r="AH2659" t="s">
        <v>1105</v>
      </c>
    </row>
    <row r="2660" spans="1:34">
      <c r="A2660" t="s">
        <v>422</v>
      </c>
      <c r="B2660" t="s">
        <v>527</v>
      </c>
      <c r="C2660" t="s">
        <v>3607</v>
      </c>
      <c r="D2660" t="s">
        <v>3703</v>
      </c>
      <c r="E2660" t="s">
        <v>72</v>
      </c>
      <c r="F2660" t="s">
        <v>39</v>
      </c>
      <c r="G2660" t="s">
        <v>239</v>
      </c>
      <c r="H2660" t="s">
        <v>302</v>
      </c>
      <c r="I2660">
        <v>2.630552788609545</v>
      </c>
      <c r="J2660">
        <v>3.0000000000000009</v>
      </c>
      <c r="K2660">
        <v>2.8321049084082999</v>
      </c>
      <c r="L2660">
        <v>1.06E-2</v>
      </c>
      <c r="M2660">
        <v>8.4732576970178464</v>
      </c>
      <c r="N2660">
        <v>140.75900258894089</v>
      </c>
      <c r="O2660">
        <v>435.63640787743969</v>
      </c>
      <c r="P2660">
        <v>74.376637958014896</v>
      </c>
      <c r="Q2660">
        <v>44.026333184789067</v>
      </c>
      <c r="R2660">
        <v>694.79838160918462</v>
      </c>
      <c r="S2660">
        <v>10901442.752936849</v>
      </c>
      <c r="T2660">
        <v>16492717.286884431</v>
      </c>
      <c r="U2660">
        <v>30637362.95484367</v>
      </c>
      <c r="V2660">
        <v>70000000.000012532</v>
      </c>
      <c r="W2660">
        <v>11968477.005347591</v>
      </c>
      <c r="X2660">
        <v>0.33051489936771772</v>
      </c>
      <c r="Y2660">
        <v>0.98472666751807147</v>
      </c>
      <c r="Z2660">
        <v>0.21372597114372099</v>
      </c>
      <c r="AA2660">
        <v>0.12651245168042841</v>
      </c>
      <c r="AB2660">
        <v>9.7707000000000002E-2</v>
      </c>
      <c r="AC2660">
        <v>5.4999999999999997E-3</v>
      </c>
      <c r="AD2660">
        <v>2.306855498664544</v>
      </c>
      <c r="AE2660">
        <v>1.3430113449773291</v>
      </c>
      <c r="AF2660">
        <v>12.22633154065972</v>
      </c>
      <c r="AG2660">
        <v>1</v>
      </c>
      <c r="AH2660" t="s">
        <v>1133</v>
      </c>
    </row>
    <row r="2661" spans="1:34">
      <c r="A2661" t="s">
        <v>788</v>
      </c>
      <c r="B2661" t="s">
        <v>789</v>
      </c>
      <c r="C2661" t="s">
        <v>3704</v>
      </c>
      <c r="D2661" t="s">
        <v>3705</v>
      </c>
      <c r="E2661" t="s">
        <v>72</v>
      </c>
      <c r="F2661" t="s">
        <v>39</v>
      </c>
      <c r="G2661" t="s">
        <v>239</v>
      </c>
      <c r="H2661" t="s">
        <v>302</v>
      </c>
      <c r="I2661">
        <v>1</v>
      </c>
      <c r="J2661">
        <v>2.6783023461929298</v>
      </c>
      <c r="K2661">
        <v>2.02</v>
      </c>
      <c r="L2661">
        <v>1.059999999999999E-2</v>
      </c>
      <c r="M2661">
        <v>5.7089023461929296</v>
      </c>
      <c r="N2661">
        <v>68.92702184179457</v>
      </c>
      <c r="O2661">
        <v>471.31403752230449</v>
      </c>
      <c r="P2661">
        <v>72.812583333333336</v>
      </c>
      <c r="Q2661">
        <v>50.087693638061261</v>
      </c>
      <c r="R2661">
        <v>663.14133633549375</v>
      </c>
      <c r="S2661">
        <v>5338230.3719008267</v>
      </c>
      <c r="T2661">
        <v>17843433.270578019</v>
      </c>
      <c r="U2661">
        <v>29993094.66666666</v>
      </c>
      <c r="V2661">
        <v>66791004.909603871</v>
      </c>
      <c r="W2661">
        <v>13616246.600458359</v>
      </c>
      <c r="X2661">
        <v>0.1618468962463869</v>
      </c>
      <c r="Y2661">
        <v>1.065373538876482</v>
      </c>
      <c r="Z2661">
        <v>0.209231561302682</v>
      </c>
      <c r="AA2661">
        <v>0.14393015413235999</v>
      </c>
      <c r="AB2661">
        <v>9.7707000000000002E-2</v>
      </c>
      <c r="AC2661">
        <v>5.4999999999999997E-3</v>
      </c>
      <c r="AD2661">
        <v>1.554256136136295</v>
      </c>
      <c r="AE2661">
        <v>4.8611303477832806</v>
      </c>
      <c r="AF2661">
        <v>12.22749583011251</v>
      </c>
      <c r="AG2661">
        <v>1</v>
      </c>
      <c r="AH2661" t="s">
        <v>1133</v>
      </c>
    </row>
    <row r="2662" spans="1:34">
      <c r="A2662" t="s">
        <v>422</v>
      </c>
      <c r="B2662" t="s">
        <v>1398</v>
      </c>
      <c r="C2662" t="s">
        <v>2730</v>
      </c>
      <c r="D2662" t="s">
        <v>3706</v>
      </c>
      <c r="E2662" t="s">
        <v>53</v>
      </c>
      <c r="F2662" t="s">
        <v>140</v>
      </c>
      <c r="G2662" t="s">
        <v>41</v>
      </c>
      <c r="H2662" t="s">
        <v>239</v>
      </c>
      <c r="I2662">
        <v>1.9324033957478071</v>
      </c>
      <c r="J2662">
        <v>2.3424837535677998</v>
      </c>
      <c r="K2662">
        <v>8.3999999999999995E-3</v>
      </c>
      <c r="L2662">
        <v>2.02</v>
      </c>
      <c r="M2662">
        <v>6.303287149315608</v>
      </c>
      <c r="N2662">
        <v>181.56125773832039</v>
      </c>
      <c r="O2662">
        <v>153.79735015543619</v>
      </c>
      <c r="P2662">
        <v>186.37200198002759</v>
      </c>
      <c r="Q2662">
        <v>53.049167857142862</v>
      </c>
      <c r="R2662">
        <v>574.77977773092709</v>
      </c>
      <c r="S2662">
        <v>15209746.436257429</v>
      </c>
      <c r="T2662">
        <v>4251187.1896998174</v>
      </c>
      <c r="U2662">
        <v>28686954.545454539</v>
      </c>
      <c r="V2662">
        <v>69999999.999983206</v>
      </c>
      <c r="W2662">
        <v>21852111.828571431</v>
      </c>
      <c r="X2662">
        <v>0.43639299683793431</v>
      </c>
      <c r="Y2662">
        <v>0.37856869050137182</v>
      </c>
      <c r="Z2662">
        <v>0.5355517298276653</v>
      </c>
      <c r="AA2662">
        <v>0.15244013752052549</v>
      </c>
      <c r="AB2662">
        <v>9.7769000000000009E-2</v>
      </c>
      <c r="AC2662">
        <v>5.4999999999999997E-3</v>
      </c>
      <c r="AD2662">
        <v>1.7160781767770239</v>
      </c>
      <c r="AE2662">
        <v>4.1191981520777494</v>
      </c>
      <c r="AF2662">
        <v>12.24183247817038</v>
      </c>
      <c r="AG2662">
        <v>1</v>
      </c>
      <c r="AH2662" t="s">
        <v>1739</v>
      </c>
    </row>
    <row r="2663" spans="1:34">
      <c r="A2663" t="s">
        <v>1074</v>
      </c>
      <c r="B2663" t="s">
        <v>2000</v>
      </c>
      <c r="C2663" t="s">
        <v>3306</v>
      </c>
      <c r="D2663" t="s">
        <v>3707</v>
      </c>
      <c r="E2663" t="s">
        <v>140</v>
      </c>
      <c r="F2663" t="s">
        <v>103</v>
      </c>
      <c r="I2663">
        <v>2.9018695535123</v>
      </c>
      <c r="J2663">
        <v>4.6093456733874119</v>
      </c>
      <c r="M2663">
        <v>7.5112152268997114</v>
      </c>
      <c r="N2663">
        <v>188.86334344109221</v>
      </c>
      <c r="O2663">
        <v>453.63643668921122</v>
      </c>
      <c r="R2663">
        <v>642.49978013030329</v>
      </c>
      <c r="S2663">
        <v>5220463.3267686274</v>
      </c>
      <c r="T2663">
        <v>64779536.673231393</v>
      </c>
      <c r="V2663">
        <v>70000000.000000015</v>
      </c>
      <c r="X2663">
        <v>0.46488283795491592</v>
      </c>
      <c r="Y2663">
        <v>1.042235309409977</v>
      </c>
      <c r="AB2663">
        <v>4.7597E-2</v>
      </c>
      <c r="AC2663">
        <v>5.4999999999999997E-3</v>
      </c>
      <c r="AD2663">
        <v>2.0449381769569901</v>
      </c>
      <c r="AE2663">
        <v>2.6777482283897469</v>
      </c>
      <c r="AF2663">
        <v>12.28699863224645</v>
      </c>
      <c r="AG2663">
        <v>1</v>
      </c>
      <c r="AH2663" t="s">
        <v>2306</v>
      </c>
    </row>
    <row r="2664" spans="1:34">
      <c r="A2664" t="s">
        <v>99</v>
      </c>
      <c r="B2664" t="s">
        <v>204</v>
      </c>
      <c r="C2664" t="s">
        <v>3493</v>
      </c>
      <c r="D2664" t="s">
        <v>3708</v>
      </c>
      <c r="E2664" t="s">
        <v>53</v>
      </c>
      <c r="F2664" t="s">
        <v>72</v>
      </c>
      <c r="G2664" t="s">
        <v>140</v>
      </c>
      <c r="H2664" t="s">
        <v>239</v>
      </c>
      <c r="I2664">
        <v>3.996562724431461</v>
      </c>
      <c r="J2664">
        <v>1</v>
      </c>
      <c r="K2664">
        <v>1.5</v>
      </c>
      <c r="L2664">
        <v>2.02</v>
      </c>
      <c r="M2664">
        <v>8.516562724431461</v>
      </c>
      <c r="N2664">
        <v>416.32873252062149</v>
      </c>
      <c r="O2664">
        <v>60.170646557743339</v>
      </c>
      <c r="P2664">
        <v>99.464667088437494</v>
      </c>
      <c r="Q2664">
        <v>58.149404109062978</v>
      </c>
      <c r="R2664">
        <v>634.11345027586538</v>
      </c>
      <c r="S2664">
        <v>34876683.135196216</v>
      </c>
      <c r="T2664">
        <v>4660070.3812316712</v>
      </c>
      <c r="U2664">
        <v>2749351.1307364772</v>
      </c>
      <c r="V2664">
        <v>66239115.272663593</v>
      </c>
      <c r="W2664">
        <v>23953010.62549923</v>
      </c>
      <c r="X2664">
        <v>1.0006702174109621</v>
      </c>
      <c r="Y2664">
        <v>0.14128613322161709</v>
      </c>
      <c r="Z2664">
        <v>0.2448300229670356</v>
      </c>
      <c r="AA2664">
        <v>0.1670959888191465</v>
      </c>
      <c r="AB2664">
        <v>9.9680999999999992E-2</v>
      </c>
      <c r="AC2664">
        <v>5.4999999999999997E-3</v>
      </c>
      <c r="AD2664">
        <v>2.318645349059874</v>
      </c>
      <c r="AE2664">
        <v>1.349875191822387</v>
      </c>
      <c r="AF2664">
        <v>12.29026426531372</v>
      </c>
      <c r="AG2664">
        <v>1</v>
      </c>
      <c r="AH2664" t="s">
        <v>2823</v>
      </c>
    </row>
    <row r="2665" spans="1:34">
      <c r="A2665" t="s">
        <v>422</v>
      </c>
      <c r="B2665" t="s">
        <v>423</v>
      </c>
      <c r="C2665" t="s">
        <v>3709</v>
      </c>
      <c r="D2665" t="s">
        <v>3710</v>
      </c>
      <c r="E2665" t="s">
        <v>53</v>
      </c>
      <c r="F2665" t="s">
        <v>72</v>
      </c>
      <c r="G2665" t="s">
        <v>140</v>
      </c>
      <c r="I2665">
        <v>5</v>
      </c>
      <c r="J2665">
        <v>1</v>
      </c>
      <c r="K2665">
        <v>2.5459318107833129</v>
      </c>
      <c r="M2665">
        <v>8.545931810783312</v>
      </c>
      <c r="N2665">
        <v>469.78094257606949</v>
      </c>
      <c r="O2665">
        <v>53.509286412512218</v>
      </c>
      <c r="P2665">
        <v>167.15486951767741</v>
      </c>
      <c r="R2665">
        <v>690.44509850625911</v>
      </c>
      <c r="S2665">
        <v>39354480.720034942</v>
      </c>
      <c r="T2665">
        <v>4144164.2228739001</v>
      </c>
      <c r="U2665">
        <v>4620408.864465584</v>
      </c>
      <c r="V2665">
        <v>48119053.807374433</v>
      </c>
      <c r="X2665">
        <v>1.1291456995941</v>
      </c>
      <c r="Y2665">
        <v>0.1256446556780261</v>
      </c>
      <c r="Z2665">
        <v>0.41144792156874549</v>
      </c>
      <c r="AB2665">
        <v>6.8638000000000005E-2</v>
      </c>
      <c r="AC2665">
        <v>5.4999999999999997E-3</v>
      </c>
      <c r="AD2665">
        <v>2.3266411212603781</v>
      </c>
      <c r="AE2665">
        <v>1.354530192009155</v>
      </c>
      <c r="AF2665">
        <v>12.301241124052851</v>
      </c>
      <c r="AG2665">
        <v>1</v>
      </c>
      <c r="AH2665" t="s">
        <v>2016</v>
      </c>
    </row>
    <row r="2666" spans="1:34">
      <c r="A2666" t="s">
        <v>788</v>
      </c>
      <c r="B2666" t="s">
        <v>789</v>
      </c>
      <c r="C2666" t="s">
        <v>3711</v>
      </c>
      <c r="D2666" t="s">
        <v>3712</v>
      </c>
      <c r="E2666" t="s">
        <v>39</v>
      </c>
      <c r="F2666" t="s">
        <v>140</v>
      </c>
      <c r="G2666" t="s">
        <v>302</v>
      </c>
      <c r="I2666">
        <v>3</v>
      </c>
      <c r="J2666">
        <v>2.7531467107949941</v>
      </c>
      <c r="K2666">
        <v>1.0600000000000021E-2</v>
      </c>
      <c r="M2666">
        <v>5.7637467107949938</v>
      </c>
      <c r="N2666">
        <v>527.92475598461101</v>
      </c>
      <c r="O2666">
        <v>187.73797349213419</v>
      </c>
      <c r="P2666">
        <v>50.08769363806136</v>
      </c>
      <c r="R2666">
        <v>765.75042311480661</v>
      </c>
      <c r="S2666">
        <v>19986653.07067541</v>
      </c>
      <c r="T2666">
        <v>5189356.4298952548</v>
      </c>
      <c r="U2666">
        <v>13616246.600458389</v>
      </c>
      <c r="V2666">
        <v>38792256.101029053</v>
      </c>
      <c r="X2666">
        <v>1.19333824322432</v>
      </c>
      <c r="Y2666">
        <v>0.46211276534003631</v>
      </c>
      <c r="Z2666">
        <v>0.14393015413236021</v>
      </c>
      <c r="AB2666">
        <v>6.2864000000000003E-2</v>
      </c>
      <c r="AC2666">
        <v>5.4999999999999997E-3</v>
      </c>
      <c r="AD2666">
        <v>1.5691875861850251</v>
      </c>
      <c r="AE2666">
        <v>4.907830324241937</v>
      </c>
      <c r="AF2666">
        <v>12.30912862122196</v>
      </c>
      <c r="AG2666">
        <v>1</v>
      </c>
      <c r="AH2666" t="s">
        <v>943</v>
      </c>
    </row>
    <row r="2667" spans="1:34">
      <c r="A2667" t="s">
        <v>788</v>
      </c>
      <c r="B2667" t="s">
        <v>789</v>
      </c>
      <c r="C2667" t="s">
        <v>3713</v>
      </c>
      <c r="D2667" t="s">
        <v>3714</v>
      </c>
      <c r="E2667" t="s">
        <v>53</v>
      </c>
      <c r="F2667" t="s">
        <v>39</v>
      </c>
      <c r="G2667" t="s">
        <v>140</v>
      </c>
      <c r="I2667">
        <v>1.5</v>
      </c>
      <c r="J2667">
        <v>2.7706637696470748</v>
      </c>
      <c r="K2667">
        <v>1.5</v>
      </c>
      <c r="M2667">
        <v>5.7706637696470748</v>
      </c>
      <c r="N2667">
        <v>177.12085952611221</v>
      </c>
      <c r="O2667">
        <v>487.56733150211147</v>
      </c>
      <c r="P2667">
        <v>102.28548995737501</v>
      </c>
      <c r="R2667">
        <v>766.97368098559866</v>
      </c>
      <c r="S2667">
        <v>14837765.476635311</v>
      </c>
      <c r="T2667">
        <v>18458765.179808602</v>
      </c>
      <c r="U2667">
        <v>2827322.8645324088</v>
      </c>
      <c r="V2667">
        <v>36123853.52097632</v>
      </c>
      <c r="X2667">
        <v>0.42572024259995572</v>
      </c>
      <c r="Y2667">
        <v>1.10211301181197</v>
      </c>
      <c r="Z2667">
        <v>0.25177341450499602</v>
      </c>
      <c r="AB2667">
        <v>6.8638000000000005E-2</v>
      </c>
      <c r="AC2667">
        <v>5.4999999999999997E-3</v>
      </c>
      <c r="AD2667">
        <v>1.5710707645112461</v>
      </c>
      <c r="AE2667">
        <v>4.9137201998544846</v>
      </c>
      <c r="AF2667">
        <v>12.32959273401281</v>
      </c>
      <c r="AG2667">
        <v>1</v>
      </c>
      <c r="AH2667" t="s">
        <v>1145</v>
      </c>
    </row>
    <row r="2668" spans="1:34">
      <c r="A2668" t="s">
        <v>788</v>
      </c>
      <c r="B2668" t="s">
        <v>789</v>
      </c>
      <c r="C2668" t="s">
        <v>3715</v>
      </c>
      <c r="D2668" t="s">
        <v>3716</v>
      </c>
      <c r="E2668" t="s">
        <v>53</v>
      </c>
      <c r="F2668" t="s">
        <v>140</v>
      </c>
      <c r="G2668" t="s">
        <v>302</v>
      </c>
      <c r="I2668">
        <v>4.2638680234144664</v>
      </c>
      <c r="J2668">
        <v>1.5</v>
      </c>
      <c r="K2668">
        <v>1.06E-2</v>
      </c>
      <c r="M2668">
        <v>5.7744680234144674</v>
      </c>
      <c r="N2668">
        <v>503.47997947538352</v>
      </c>
      <c r="O2668">
        <v>102.28548995737501</v>
      </c>
      <c r="P2668">
        <v>50.087693638061268</v>
      </c>
      <c r="R2668">
        <v>655.85316307081985</v>
      </c>
      <c r="S2668">
        <v>42177515.836498931</v>
      </c>
      <c r="T2668">
        <v>2827322.8645324088</v>
      </c>
      <c r="U2668">
        <v>13616246.600458359</v>
      </c>
      <c r="V2668">
        <v>58621085.301489703</v>
      </c>
      <c r="X2668">
        <v>1.2101432862281329</v>
      </c>
      <c r="Y2668">
        <v>0.25177341450499602</v>
      </c>
      <c r="Z2668">
        <v>0.14393015413235999</v>
      </c>
      <c r="AB2668">
        <v>6.2864000000000003E-2</v>
      </c>
      <c r="AC2668">
        <v>5.4999999999999997E-3</v>
      </c>
      <c r="AD2668">
        <v>1.5721064775788081</v>
      </c>
      <c r="AE2668">
        <v>4.916959521937418</v>
      </c>
      <c r="AF2668">
        <v>12.331898022930689</v>
      </c>
      <c r="AG2668">
        <v>1</v>
      </c>
      <c r="AH2668" t="s">
        <v>1086</v>
      </c>
    </row>
    <row r="2669" spans="1:34">
      <c r="A2669" t="s">
        <v>422</v>
      </c>
      <c r="B2669" t="s">
        <v>423</v>
      </c>
      <c r="C2669" t="s">
        <v>3717</v>
      </c>
      <c r="D2669" t="s">
        <v>3718</v>
      </c>
      <c r="E2669" t="s">
        <v>72</v>
      </c>
      <c r="F2669" t="s">
        <v>39</v>
      </c>
      <c r="G2669" t="s">
        <v>140</v>
      </c>
      <c r="I2669">
        <v>1</v>
      </c>
      <c r="J2669">
        <v>3</v>
      </c>
      <c r="K2669">
        <v>4.585082803998306</v>
      </c>
      <c r="M2669">
        <v>8.585082803998306</v>
      </c>
      <c r="N2669">
        <v>53.509286412512218</v>
      </c>
      <c r="O2669">
        <v>435.63640787743952</v>
      </c>
      <c r="P2669">
        <v>301.03670278359789</v>
      </c>
      <c r="R2669">
        <v>790.18239707354974</v>
      </c>
      <c r="S2669">
        <v>4144164.2228739001</v>
      </c>
      <c r="T2669">
        <v>16492717.28688442</v>
      </c>
      <c r="U2669">
        <v>8321101.5873141019</v>
      </c>
      <c r="V2669">
        <v>28957983.097072419</v>
      </c>
      <c r="X2669">
        <v>0.1256446556780261</v>
      </c>
      <c r="Y2669">
        <v>0.98472666751807103</v>
      </c>
      <c r="Z2669">
        <v>0.74099501877281937</v>
      </c>
      <c r="AB2669">
        <v>6.8638000000000005E-2</v>
      </c>
      <c r="AC2669">
        <v>5.4999999999999997E-3</v>
      </c>
      <c r="AD2669">
        <v>2.3373000304079161</v>
      </c>
      <c r="AE2669">
        <v>1.360735624433731</v>
      </c>
      <c r="AF2669">
        <v>12.35725645883995</v>
      </c>
      <c r="AG2669">
        <v>1</v>
      </c>
      <c r="AH2669" t="s">
        <v>1713</v>
      </c>
    </row>
    <row r="2670" spans="1:34">
      <c r="A2670" t="s">
        <v>35</v>
      </c>
      <c r="B2670" t="s">
        <v>290</v>
      </c>
      <c r="C2670" t="s">
        <v>2416</v>
      </c>
      <c r="D2670" t="s">
        <v>3719</v>
      </c>
      <c r="E2670" t="s">
        <v>72</v>
      </c>
      <c r="F2670" t="s">
        <v>39</v>
      </c>
      <c r="G2670" t="s">
        <v>140</v>
      </c>
      <c r="H2670" t="s">
        <v>239</v>
      </c>
      <c r="I2670">
        <v>1</v>
      </c>
      <c r="J2670">
        <v>2.3884890618969061</v>
      </c>
      <c r="K2670">
        <v>1.5</v>
      </c>
      <c r="L2670">
        <v>2.02</v>
      </c>
      <c r="M2670">
        <v>6.9084890618969048</v>
      </c>
      <c r="N2670">
        <v>70.254206021251477</v>
      </c>
      <c r="O2670">
        <v>426.26424757452338</v>
      </c>
      <c r="P2670">
        <v>103.02135679275</v>
      </c>
      <c r="Q2670">
        <v>73.079991692392312</v>
      </c>
      <c r="R2670">
        <v>672.61980208091734</v>
      </c>
      <c r="S2670">
        <v>5441017.5619834717</v>
      </c>
      <c r="T2670">
        <v>16137897.562342839</v>
      </c>
      <c r="U2670">
        <v>2847663.3168270001</v>
      </c>
      <c r="V2670">
        <v>54529824.456127413</v>
      </c>
      <c r="W2670">
        <v>30103246.014974091</v>
      </c>
      <c r="X2670">
        <v>0.16496324502300211</v>
      </c>
      <c r="Y2670">
        <v>0.96354153235569473</v>
      </c>
      <c r="Z2670">
        <v>0.25358473403663789</v>
      </c>
      <c r="AA2670">
        <v>0.2099999761275641</v>
      </c>
      <c r="AB2670">
        <v>9.9680999999999992E-2</v>
      </c>
      <c r="AC2670">
        <v>5.4999999999999997E-3</v>
      </c>
      <c r="AD2670">
        <v>1.880845189626382</v>
      </c>
      <c r="AE2670">
        <v>3.4887869762579369</v>
      </c>
      <c r="AF2670">
        <v>12.38330222778122</v>
      </c>
      <c r="AG2670">
        <v>1</v>
      </c>
      <c r="AH2670" t="s">
        <v>2418</v>
      </c>
    </row>
    <row r="2671" spans="1:34">
      <c r="A2671" t="s">
        <v>422</v>
      </c>
      <c r="B2671" t="s">
        <v>423</v>
      </c>
      <c r="C2671" t="s">
        <v>3720</v>
      </c>
      <c r="D2671" t="s">
        <v>3721</v>
      </c>
      <c r="E2671" t="s">
        <v>53</v>
      </c>
      <c r="F2671" t="s">
        <v>140</v>
      </c>
      <c r="G2671" t="s">
        <v>239</v>
      </c>
      <c r="I2671">
        <v>5</v>
      </c>
      <c r="J2671">
        <v>1.5792539600820861</v>
      </c>
      <c r="K2671">
        <v>2.02</v>
      </c>
      <c r="M2671">
        <v>8.5992539600820859</v>
      </c>
      <c r="N2671">
        <v>469.78094257606949</v>
      </c>
      <c r="O2671">
        <v>103.68698349056611</v>
      </c>
      <c r="P2671">
        <v>53.049167857142862</v>
      </c>
      <c r="R2671">
        <v>626.51709392377848</v>
      </c>
      <c r="S2671">
        <v>39354480.720034942</v>
      </c>
      <c r="T2671">
        <v>2866062.2273935229</v>
      </c>
      <c r="U2671">
        <v>21852111.828571431</v>
      </c>
      <c r="V2671">
        <v>64072654.775999889</v>
      </c>
      <c r="X2671">
        <v>1.1291456995941</v>
      </c>
      <c r="Y2671">
        <v>0.2552231590621688</v>
      </c>
      <c r="Z2671">
        <v>0.15244013752052549</v>
      </c>
      <c r="AB2671">
        <v>7.5535000000000005E-2</v>
      </c>
      <c r="AC2671">
        <v>5.4999999999999997E-3</v>
      </c>
      <c r="AD2671">
        <v>2.341158146200359</v>
      </c>
      <c r="AE2671">
        <v>1.362981752673011</v>
      </c>
      <c r="AF2671">
        <v>12.384428858955459</v>
      </c>
      <c r="AG2671">
        <v>1</v>
      </c>
      <c r="AH2671" t="s">
        <v>2443</v>
      </c>
    </row>
    <row r="2672" spans="1:34">
      <c r="A2672" t="s">
        <v>129</v>
      </c>
      <c r="B2672" t="s">
        <v>1031</v>
      </c>
      <c r="C2672" t="s">
        <v>1944</v>
      </c>
      <c r="D2672" t="s">
        <v>3722</v>
      </c>
      <c r="E2672" t="s">
        <v>53</v>
      </c>
      <c r="F2672" t="s">
        <v>72</v>
      </c>
      <c r="G2672" t="s">
        <v>302</v>
      </c>
      <c r="I2672">
        <v>4.6437460742421974</v>
      </c>
      <c r="J2672">
        <v>1.150336518560549</v>
      </c>
      <c r="K2672">
        <v>1.059999999999999E-2</v>
      </c>
      <c r="M2672">
        <v>5.804682592802747</v>
      </c>
      <c r="N2672">
        <v>527.85813050601882</v>
      </c>
      <c r="O2672">
        <v>76.235853483266709</v>
      </c>
      <c r="P2672">
        <v>47.741360559375231</v>
      </c>
      <c r="R2672">
        <v>651.83534454866083</v>
      </c>
      <c r="S2672">
        <v>44219721.868664414</v>
      </c>
      <c r="T2672">
        <v>5904281.6245020013</v>
      </c>
      <c r="U2672">
        <v>12978400.30557677</v>
      </c>
      <c r="V2672">
        <v>63102403.798743188</v>
      </c>
      <c r="X2672">
        <v>1.268737583922191</v>
      </c>
      <c r="Y2672">
        <v>0.17900869556327509</v>
      </c>
      <c r="Z2672">
        <v>0.13718781769935409</v>
      </c>
      <c r="AB2672">
        <v>6.6664000000000001E-2</v>
      </c>
      <c r="AC2672">
        <v>5.4999999999999997E-3</v>
      </c>
      <c r="AD2672">
        <v>1.580332433642633</v>
      </c>
      <c r="AE2672">
        <v>4.9426872277715397</v>
      </c>
      <c r="AF2672">
        <v>12.399866254216921</v>
      </c>
      <c r="AG2672">
        <v>1</v>
      </c>
      <c r="AH2672" t="s">
        <v>818</v>
      </c>
    </row>
    <row r="2673" spans="1:34">
      <c r="A2673" t="s">
        <v>35</v>
      </c>
      <c r="B2673" t="s">
        <v>290</v>
      </c>
      <c r="C2673" t="s">
        <v>2463</v>
      </c>
      <c r="D2673" t="s">
        <v>3723</v>
      </c>
      <c r="E2673" t="s">
        <v>140</v>
      </c>
      <c r="F2673" t="s">
        <v>40</v>
      </c>
      <c r="G2673" t="s">
        <v>239</v>
      </c>
      <c r="I2673">
        <v>1.5</v>
      </c>
      <c r="J2673">
        <v>3.4115436661350782</v>
      </c>
      <c r="K2673">
        <v>2.02</v>
      </c>
      <c r="M2673">
        <v>6.9315436661350773</v>
      </c>
      <c r="N2673">
        <v>103.02135679275</v>
      </c>
      <c r="O2673">
        <v>426.95985882235959</v>
      </c>
      <c r="P2673">
        <v>73.079991692392312</v>
      </c>
      <c r="R2673">
        <v>603.06120730750206</v>
      </c>
      <c r="S2673">
        <v>2847663.3168270001</v>
      </c>
      <c r="T2673">
        <v>33476547.57478366</v>
      </c>
      <c r="U2673">
        <v>30103246.014974091</v>
      </c>
      <c r="V2673">
        <v>66427456.906584747</v>
      </c>
      <c r="X2673">
        <v>0.25358473403663789</v>
      </c>
      <c r="Y2673">
        <v>0.98567588681959117</v>
      </c>
      <c r="Z2673">
        <v>0.2099999761275641</v>
      </c>
      <c r="AB2673">
        <v>7.8640000000000015E-2</v>
      </c>
      <c r="AC2673">
        <v>5.4999999999999997E-3</v>
      </c>
      <c r="AD2673">
        <v>1.887121835806409</v>
      </c>
      <c r="AE2673">
        <v>3.5004295513982142</v>
      </c>
      <c r="AF2673">
        <v>12.403235053339699</v>
      </c>
      <c r="AG2673">
        <v>1</v>
      </c>
      <c r="AH2673" t="s">
        <v>2465</v>
      </c>
    </row>
    <row r="2674" spans="1:34">
      <c r="A2674" t="s">
        <v>422</v>
      </c>
      <c r="B2674" t="s">
        <v>500</v>
      </c>
      <c r="C2674" t="s">
        <v>3681</v>
      </c>
      <c r="D2674" t="s">
        <v>3724</v>
      </c>
      <c r="E2674" t="s">
        <v>53</v>
      </c>
      <c r="F2674" t="s">
        <v>140</v>
      </c>
      <c r="I2674">
        <v>4.9999999999999991</v>
      </c>
      <c r="J2674">
        <v>3.6353492192300911</v>
      </c>
      <c r="M2674">
        <v>8.6353492192300898</v>
      </c>
      <c r="N2674">
        <v>469.78094257606938</v>
      </c>
      <c r="O2674">
        <v>238.68130396023221</v>
      </c>
      <c r="R2674">
        <v>708.46224653630156</v>
      </c>
      <c r="S2674">
        <v>39354480.720034927</v>
      </c>
      <c r="T2674">
        <v>6597505.748903322</v>
      </c>
      <c r="V2674">
        <v>45951986.468938246</v>
      </c>
      <c r="X2674">
        <v>1.1291456995940989</v>
      </c>
      <c r="Y2674">
        <v>0.58750861829586065</v>
      </c>
      <c r="AB2674">
        <v>4.4491999999999997E-2</v>
      </c>
      <c r="AC2674">
        <v>5.4999999999999997E-3</v>
      </c>
      <c r="AD2674">
        <v>2.3509851277485061</v>
      </c>
      <c r="AE2674">
        <v>1.3687028512479691</v>
      </c>
      <c r="AF2674">
        <v>12.405029198226559</v>
      </c>
      <c r="AG2674">
        <v>1</v>
      </c>
      <c r="AH2674" t="s">
        <v>1569</v>
      </c>
    </row>
    <row r="2675" spans="1:34">
      <c r="A2675" t="s">
        <v>788</v>
      </c>
      <c r="B2675" t="s">
        <v>789</v>
      </c>
      <c r="C2675" t="s">
        <v>3725</v>
      </c>
      <c r="D2675" t="s">
        <v>3726</v>
      </c>
      <c r="E2675" t="s">
        <v>39</v>
      </c>
      <c r="F2675" t="s">
        <v>40</v>
      </c>
      <c r="G2675" t="s">
        <v>239</v>
      </c>
      <c r="I2675">
        <v>2.785498320433097</v>
      </c>
      <c r="J2675">
        <v>1</v>
      </c>
      <c r="K2675">
        <v>2.02</v>
      </c>
      <c r="M2675">
        <v>5.805498320433097</v>
      </c>
      <c r="N2675">
        <v>490.17784037006209</v>
      </c>
      <c r="O2675">
        <v>121.4944903581267</v>
      </c>
      <c r="P2675">
        <v>72.812583333333336</v>
      </c>
      <c r="R2675">
        <v>684.48491406152209</v>
      </c>
      <c r="S2675">
        <v>18557596.186481781</v>
      </c>
      <c r="T2675">
        <v>9525991.7355371881</v>
      </c>
      <c r="U2675">
        <v>29993094.66666666</v>
      </c>
      <c r="V2675">
        <v>58076682.588685632</v>
      </c>
      <c r="X2675">
        <v>1.108013890736641</v>
      </c>
      <c r="Y2675">
        <v>0.28048114372565769</v>
      </c>
      <c r="Z2675">
        <v>0.209231561302682</v>
      </c>
      <c r="AB2675">
        <v>8.2440000000000013E-2</v>
      </c>
      <c r="AC2675">
        <v>5.4999999999999997E-3</v>
      </c>
      <c r="AD2675">
        <v>1.580554516557702</v>
      </c>
      <c r="AE2675">
        <v>4.9433818198487822</v>
      </c>
      <c r="AF2675">
        <v>12.417374656839581</v>
      </c>
      <c r="AG2675">
        <v>1</v>
      </c>
      <c r="AH2675" t="s">
        <v>1212</v>
      </c>
    </row>
    <row r="2676" spans="1:34">
      <c r="A2676" t="s">
        <v>35</v>
      </c>
      <c r="B2676" t="s">
        <v>290</v>
      </c>
      <c r="C2676" t="s">
        <v>2441</v>
      </c>
      <c r="D2676" t="s">
        <v>3727</v>
      </c>
      <c r="E2676" t="s">
        <v>53</v>
      </c>
      <c r="F2676" t="s">
        <v>140</v>
      </c>
      <c r="G2676" t="s">
        <v>239</v>
      </c>
      <c r="I2676">
        <v>3.4290884585959192</v>
      </c>
      <c r="J2676">
        <v>1.5</v>
      </c>
      <c r="K2676">
        <v>2.02</v>
      </c>
      <c r="M2676">
        <v>6.9490884585959183</v>
      </c>
      <c r="N2676">
        <v>412.46955511794329</v>
      </c>
      <c r="O2676">
        <v>103.02135679275</v>
      </c>
      <c r="P2676">
        <v>73.079991692392312</v>
      </c>
      <c r="R2676">
        <v>588.57090360308564</v>
      </c>
      <c r="S2676">
        <v>34553392.194835633</v>
      </c>
      <c r="T2676">
        <v>2847663.3168270001</v>
      </c>
      <c r="U2676">
        <v>30103246.014974091</v>
      </c>
      <c r="V2676">
        <v>67504301.52663672</v>
      </c>
      <c r="X2676">
        <v>0.99139446104606987</v>
      </c>
      <c r="Y2676">
        <v>0.25358473403663789</v>
      </c>
      <c r="Z2676">
        <v>0.2099999761275641</v>
      </c>
      <c r="AB2676">
        <v>7.5535000000000005E-2</v>
      </c>
      <c r="AC2676">
        <v>5.4999999999999997E-3</v>
      </c>
      <c r="AD2676">
        <v>1.891898428518261</v>
      </c>
      <c r="AE2676">
        <v>3.5092896715909392</v>
      </c>
      <c r="AF2676">
        <v>12.43131155870512</v>
      </c>
      <c r="AG2676">
        <v>1</v>
      </c>
      <c r="AH2676" t="s">
        <v>2443</v>
      </c>
    </row>
    <row r="2677" spans="1:34">
      <c r="A2677" t="s">
        <v>459</v>
      </c>
      <c r="B2677" t="s">
        <v>460</v>
      </c>
      <c r="C2677" t="s">
        <v>3728</v>
      </c>
      <c r="D2677" t="s">
        <v>3729</v>
      </c>
      <c r="E2677" t="s">
        <v>72</v>
      </c>
      <c r="F2677" t="s">
        <v>140</v>
      </c>
      <c r="G2677" t="s">
        <v>239</v>
      </c>
      <c r="H2677" t="s">
        <v>302</v>
      </c>
      <c r="I2677">
        <v>3</v>
      </c>
      <c r="J2677">
        <v>3.833283254618947</v>
      </c>
      <c r="K2677">
        <v>2.7748428664928571</v>
      </c>
      <c r="L2677">
        <v>1.06E-2</v>
      </c>
      <c r="M2677">
        <v>9.6187261211118056</v>
      </c>
      <c r="N2677">
        <v>195.5</v>
      </c>
      <c r="O2677">
        <v>256.06468586268551</v>
      </c>
      <c r="P2677">
        <v>85.133527137943318</v>
      </c>
      <c r="Q2677">
        <v>46.763721776589428</v>
      </c>
      <c r="R2677">
        <v>583.46193477721829</v>
      </c>
      <c r="S2677">
        <v>15141000</v>
      </c>
      <c r="T2677">
        <v>7078008.2437946917</v>
      </c>
      <c r="U2677">
        <v>35068360.740150027</v>
      </c>
      <c r="V2677">
        <v>69999999.999987513</v>
      </c>
      <c r="W2677">
        <v>12712631.01604278</v>
      </c>
      <c r="X2677">
        <v>0.45905172413793088</v>
      </c>
      <c r="Y2677">
        <v>0.63029741873127798</v>
      </c>
      <c r="Z2677">
        <v>0.24463657223546931</v>
      </c>
      <c r="AA2677">
        <v>0.13437851085226851</v>
      </c>
      <c r="AB2677">
        <v>9.3907000000000004E-2</v>
      </c>
      <c r="AC2677">
        <v>5.4999999999999997E-3</v>
      </c>
      <c r="AD2677">
        <v>2.6187107764283448</v>
      </c>
      <c r="AE2677">
        <v>9.6187261211118064E-2</v>
      </c>
      <c r="AF2677">
        <v>12.43303115875127</v>
      </c>
      <c r="AG2677">
        <v>1</v>
      </c>
      <c r="AH2677" t="s">
        <v>3544</v>
      </c>
    </row>
    <row r="2678" spans="1:34">
      <c r="A2678" t="s">
        <v>422</v>
      </c>
      <c r="B2678" t="s">
        <v>423</v>
      </c>
      <c r="C2678" t="s">
        <v>3730</v>
      </c>
      <c r="D2678" t="s">
        <v>3731</v>
      </c>
      <c r="E2678" t="s">
        <v>39</v>
      </c>
      <c r="F2678" t="s">
        <v>140</v>
      </c>
      <c r="G2678" t="s">
        <v>239</v>
      </c>
      <c r="I2678">
        <v>3</v>
      </c>
      <c r="J2678">
        <v>3.6184049532970799</v>
      </c>
      <c r="K2678">
        <v>2.02</v>
      </c>
      <c r="M2678">
        <v>8.6384049532970799</v>
      </c>
      <c r="N2678">
        <v>435.63640787743958</v>
      </c>
      <c r="O2678">
        <v>237.56881675648671</v>
      </c>
      <c r="P2678">
        <v>53.049167857142862</v>
      </c>
      <c r="R2678">
        <v>726.2543924910691</v>
      </c>
      <c r="S2678">
        <v>16492717.28688442</v>
      </c>
      <c r="T2678">
        <v>6566754.9502420416</v>
      </c>
      <c r="U2678">
        <v>21852111.828571431</v>
      </c>
      <c r="V2678">
        <v>44911584.065697894</v>
      </c>
      <c r="X2678">
        <v>0.98472666751807125</v>
      </c>
      <c r="Y2678">
        <v>0.58477025626624279</v>
      </c>
      <c r="Z2678">
        <v>0.15244013752052549</v>
      </c>
      <c r="AB2678">
        <v>7.5535000000000005E-2</v>
      </c>
      <c r="AC2678">
        <v>5.4999999999999997E-3</v>
      </c>
      <c r="AD2678">
        <v>2.3518170553478961</v>
      </c>
      <c r="AE2678">
        <v>1.369187185097587</v>
      </c>
      <c r="AF2678">
        <v>12.440444193742559</v>
      </c>
      <c r="AG2678">
        <v>1</v>
      </c>
      <c r="AH2678" t="s">
        <v>1896</v>
      </c>
    </row>
    <row r="2679" spans="1:34">
      <c r="A2679" t="s">
        <v>35</v>
      </c>
      <c r="B2679" t="s">
        <v>36</v>
      </c>
      <c r="C2679" t="s">
        <v>3732</v>
      </c>
      <c r="D2679" t="s">
        <v>3733</v>
      </c>
      <c r="E2679" t="s">
        <v>72</v>
      </c>
      <c r="F2679" t="s">
        <v>140</v>
      </c>
      <c r="G2679" t="s">
        <v>239</v>
      </c>
      <c r="I2679">
        <v>3</v>
      </c>
      <c r="J2679">
        <v>3.4910133455174481</v>
      </c>
      <c r="K2679">
        <v>3.1571316128207849</v>
      </c>
      <c r="M2679">
        <v>9.6481449583382322</v>
      </c>
      <c r="N2679">
        <v>210.76261806375439</v>
      </c>
      <c r="O2679">
        <v>239.7659542912032</v>
      </c>
      <c r="P2679">
        <v>114.21938219640199</v>
      </c>
      <c r="R2679">
        <v>564.74795455135973</v>
      </c>
      <c r="S2679">
        <v>16323052.685950421</v>
      </c>
      <c r="T2679">
        <v>6627487.0950556919</v>
      </c>
      <c r="U2679">
        <v>47049460.219007939</v>
      </c>
      <c r="V2679">
        <v>70000000.000014037</v>
      </c>
      <c r="X2679">
        <v>0.49488973506900641</v>
      </c>
      <c r="Y2679">
        <v>0.5901784604942637</v>
      </c>
      <c r="Z2679">
        <v>0.32821661550690229</v>
      </c>
      <c r="AB2679">
        <v>7.5535000000000005E-2</v>
      </c>
      <c r="AC2679">
        <v>5.4999999999999997E-3</v>
      </c>
      <c r="AD2679">
        <v>2.6267200933695709</v>
      </c>
      <c r="AE2679">
        <v>9.6481449583382325E-2</v>
      </c>
      <c r="AF2679">
        <v>12.452381501291191</v>
      </c>
      <c r="AG2679">
        <v>1</v>
      </c>
      <c r="AH2679" t="s">
        <v>3734</v>
      </c>
    </row>
    <row r="2680" spans="1:34">
      <c r="A2680" t="s">
        <v>99</v>
      </c>
      <c r="B2680" t="s">
        <v>204</v>
      </c>
      <c r="C2680" t="s">
        <v>3533</v>
      </c>
      <c r="D2680" t="s">
        <v>3735</v>
      </c>
      <c r="E2680" t="s">
        <v>140</v>
      </c>
      <c r="F2680" t="s">
        <v>103</v>
      </c>
      <c r="G2680" t="s">
        <v>239</v>
      </c>
      <c r="H2680" t="s">
        <v>302</v>
      </c>
      <c r="I2680">
        <v>4.9605198386761487</v>
      </c>
      <c r="J2680">
        <v>1.64845990891974</v>
      </c>
      <c r="K2680">
        <v>2.02</v>
      </c>
      <c r="L2680">
        <v>1.059999999999999E-2</v>
      </c>
      <c r="M2680">
        <v>8.6395797475958886</v>
      </c>
      <c r="N2680">
        <v>328.93096955967519</v>
      </c>
      <c r="O2680">
        <v>171.99611228613321</v>
      </c>
      <c r="P2680">
        <v>58.149404109062978</v>
      </c>
      <c r="Q2680">
        <v>45.59055523724637</v>
      </c>
      <c r="R2680">
        <v>604.66704119211772</v>
      </c>
      <c r="S2680">
        <v>9092140.5516699981</v>
      </c>
      <c r="T2680">
        <v>24561140.954217739</v>
      </c>
      <c r="U2680">
        <v>23953010.62549923</v>
      </c>
      <c r="V2680">
        <v>69999999.999988943</v>
      </c>
      <c r="W2680">
        <v>12393707.86860197</v>
      </c>
      <c r="X2680">
        <v>0.8096561240210115</v>
      </c>
      <c r="Y2680">
        <v>0.39516318974320719</v>
      </c>
      <c r="Z2680">
        <v>0.1670959888191465</v>
      </c>
      <c r="AA2680">
        <v>0.13100734263576541</v>
      </c>
      <c r="AB2680">
        <v>9.7012000000000015E-2</v>
      </c>
      <c r="AC2680">
        <v>5.4999999999999997E-3</v>
      </c>
      <c r="AD2680">
        <v>2.352136894633436</v>
      </c>
      <c r="AE2680">
        <v>1.369373389993948</v>
      </c>
      <c r="AF2680">
        <v>12.463602032223269</v>
      </c>
      <c r="AG2680">
        <v>1</v>
      </c>
      <c r="AH2680" t="s">
        <v>3535</v>
      </c>
    </row>
    <row r="2681" spans="1:34">
      <c r="A2681" t="s">
        <v>129</v>
      </c>
      <c r="B2681" t="s">
        <v>1031</v>
      </c>
      <c r="C2681" t="s">
        <v>2035</v>
      </c>
      <c r="D2681" t="s">
        <v>3736</v>
      </c>
      <c r="E2681" t="s">
        <v>72</v>
      </c>
      <c r="F2681" t="s">
        <v>40</v>
      </c>
      <c r="G2681" t="s">
        <v>302</v>
      </c>
      <c r="I2681">
        <v>1.156205076804971</v>
      </c>
      <c r="J2681">
        <v>4.6672203072198828</v>
      </c>
      <c r="K2681">
        <v>1.060000000000001E-2</v>
      </c>
      <c r="M2681">
        <v>5.8340253840248533</v>
      </c>
      <c r="N2681">
        <v>76.624778410243351</v>
      </c>
      <c r="O2681">
        <v>532.90527185536109</v>
      </c>
      <c r="P2681">
        <v>47.741360559375288</v>
      </c>
      <c r="R2681">
        <v>657.27141082497974</v>
      </c>
      <c r="S2681">
        <v>5934402.9151380807</v>
      </c>
      <c r="T2681">
        <v>41783386.230557643</v>
      </c>
      <c r="U2681">
        <v>12978400.305576781</v>
      </c>
      <c r="V2681">
        <v>60696189.451272503</v>
      </c>
      <c r="X2681">
        <v>0.17992192655196479</v>
      </c>
      <c r="Y2681">
        <v>1.2302605633130781</v>
      </c>
      <c r="Z2681">
        <v>0.13718781769935429</v>
      </c>
      <c r="AB2681">
        <v>6.9769000000000012E-2</v>
      </c>
      <c r="AC2681">
        <v>5.4999999999999997E-3</v>
      </c>
      <c r="AD2681">
        <v>1.588321046959646</v>
      </c>
      <c r="AE2681">
        <v>4.9676726144971628</v>
      </c>
      <c r="AF2681">
        <v>12.46528804548166</v>
      </c>
      <c r="AG2681">
        <v>1</v>
      </c>
      <c r="AH2681" t="s">
        <v>834</v>
      </c>
    </row>
    <row r="2682" spans="1:34">
      <c r="A2682" t="s">
        <v>35</v>
      </c>
      <c r="B2682" t="s">
        <v>68</v>
      </c>
      <c r="C2682" t="s">
        <v>3542</v>
      </c>
      <c r="D2682" t="s">
        <v>3737</v>
      </c>
      <c r="E2682" t="s">
        <v>72</v>
      </c>
      <c r="F2682" t="s">
        <v>140</v>
      </c>
      <c r="G2682" t="s">
        <v>239</v>
      </c>
      <c r="H2682" t="s">
        <v>302</v>
      </c>
      <c r="I2682">
        <v>3</v>
      </c>
      <c r="J2682">
        <v>3.402174126642302</v>
      </c>
      <c r="K2682">
        <v>2.2333655342984309</v>
      </c>
      <c r="L2682">
        <v>1.060000000000001E-2</v>
      </c>
      <c r="M2682">
        <v>8.6461396609407331</v>
      </c>
      <c r="N2682">
        <v>210.7626180637545</v>
      </c>
      <c r="O2682">
        <v>233.6643963812528</v>
      </c>
      <c r="P2682">
        <v>80.799175590398335</v>
      </c>
      <c r="Q2682">
        <v>51.260860177404332</v>
      </c>
      <c r="R2682">
        <v>576.48705021281</v>
      </c>
      <c r="S2682">
        <v>16323052.685950421</v>
      </c>
      <c r="T2682">
        <v>6458830.9719314808</v>
      </c>
      <c r="U2682">
        <v>33282946.594232541</v>
      </c>
      <c r="V2682">
        <v>70000000.000013605</v>
      </c>
      <c r="W2682">
        <v>13935169.747899169</v>
      </c>
      <c r="X2682">
        <v>0.49488973506900641</v>
      </c>
      <c r="Y2682">
        <v>0.57515961403394611</v>
      </c>
      <c r="Z2682">
        <v>0.23218153905286881</v>
      </c>
      <c r="AA2682">
        <v>0.14730132234886301</v>
      </c>
      <c r="AB2682">
        <v>9.3907000000000004E-2</v>
      </c>
      <c r="AC2682">
        <v>5.4999999999999997E-3</v>
      </c>
      <c r="AD2682">
        <v>2.353922839627844</v>
      </c>
      <c r="AE2682">
        <v>1.3704131362591061</v>
      </c>
      <c r="AF2682">
        <v>12.46988263682768</v>
      </c>
      <c r="AG2682">
        <v>1</v>
      </c>
      <c r="AH2682" t="s">
        <v>3544</v>
      </c>
    </row>
    <row r="2683" spans="1:34">
      <c r="A2683" t="s">
        <v>35</v>
      </c>
      <c r="B2683" t="s">
        <v>43</v>
      </c>
      <c r="C2683" t="s">
        <v>3732</v>
      </c>
      <c r="D2683" t="s">
        <v>3738</v>
      </c>
      <c r="E2683" t="s">
        <v>72</v>
      </c>
      <c r="F2683" t="s">
        <v>140</v>
      </c>
      <c r="G2683" t="s">
        <v>239</v>
      </c>
      <c r="I2683">
        <v>3.000000000000004</v>
      </c>
      <c r="J2683">
        <v>3.5074941582662449</v>
      </c>
      <c r="K2683">
        <v>3.1550321216703781</v>
      </c>
      <c r="M2683">
        <v>9.6625262799366265</v>
      </c>
      <c r="N2683">
        <v>210.7626180637547</v>
      </c>
      <c r="O2683">
        <v>240.8978714181554</v>
      </c>
      <c r="P2683">
        <v>114.1434263568822</v>
      </c>
      <c r="R2683">
        <v>565.80391583879236</v>
      </c>
      <c r="S2683">
        <v>16323052.68595043</v>
      </c>
      <c r="T2683">
        <v>6658774.9656531876</v>
      </c>
      <c r="U2683">
        <v>47018172.348410442</v>
      </c>
      <c r="V2683">
        <v>70000000.000014052</v>
      </c>
      <c r="X2683">
        <v>0.49488973506900691</v>
      </c>
      <c r="Y2683">
        <v>0.59296464883933786</v>
      </c>
      <c r="Z2683">
        <v>0.32799835160023633</v>
      </c>
      <c r="AB2683">
        <v>7.5535000000000005E-2</v>
      </c>
      <c r="AC2683">
        <v>5.4999999999999997E-3</v>
      </c>
      <c r="AD2683">
        <v>2.6306354269984529</v>
      </c>
      <c r="AE2683">
        <v>9.6625262799366271E-2</v>
      </c>
      <c r="AF2683">
        <v>12.47082196973445</v>
      </c>
      <c r="AG2683">
        <v>1</v>
      </c>
      <c r="AH2683" t="s">
        <v>3734</v>
      </c>
    </row>
    <row r="2684" spans="1:34">
      <c r="A2684" t="s">
        <v>422</v>
      </c>
      <c r="B2684" t="s">
        <v>466</v>
      </c>
      <c r="C2684" t="s">
        <v>3717</v>
      </c>
      <c r="D2684" t="s">
        <v>3739</v>
      </c>
      <c r="E2684" t="s">
        <v>72</v>
      </c>
      <c r="F2684" t="s">
        <v>39</v>
      </c>
      <c r="G2684" t="s">
        <v>140</v>
      </c>
      <c r="I2684">
        <v>1</v>
      </c>
      <c r="J2684">
        <v>3</v>
      </c>
      <c r="K2684">
        <v>4.6656516167452544</v>
      </c>
      <c r="M2684">
        <v>8.6656516167452544</v>
      </c>
      <c r="N2684">
        <v>53.509286412512218</v>
      </c>
      <c r="O2684">
        <v>435.63640787743952</v>
      </c>
      <c r="P2684">
        <v>306.32650250441873</v>
      </c>
      <c r="R2684">
        <v>795.47219679437035</v>
      </c>
      <c r="S2684">
        <v>4144164.2228739001</v>
      </c>
      <c r="T2684">
        <v>16492717.28688442</v>
      </c>
      <c r="U2684">
        <v>8467319.5084063932</v>
      </c>
      <c r="V2684">
        <v>29104201.018164709</v>
      </c>
      <c r="X2684">
        <v>0.1256446556780261</v>
      </c>
      <c r="Y2684">
        <v>0.98472666751807092</v>
      </c>
      <c r="Z2684">
        <v>0.75401574085484324</v>
      </c>
      <c r="AB2684">
        <v>6.8638000000000005E-2</v>
      </c>
      <c r="AC2684">
        <v>5.4999999999999997E-3</v>
      </c>
      <c r="AD2684">
        <v>2.3592349951348339</v>
      </c>
      <c r="AE2684">
        <v>1.3735057812541229</v>
      </c>
      <c r="AF2684">
        <v>12.47253039313421</v>
      </c>
      <c r="AG2684">
        <v>1</v>
      </c>
      <c r="AH2684" t="s">
        <v>1713</v>
      </c>
    </row>
    <row r="2685" spans="1:34">
      <c r="A2685" t="s">
        <v>422</v>
      </c>
      <c r="B2685" t="s">
        <v>466</v>
      </c>
      <c r="C2685" t="s">
        <v>3709</v>
      </c>
      <c r="D2685" t="s">
        <v>3740</v>
      </c>
      <c r="E2685" t="s">
        <v>53</v>
      </c>
      <c r="F2685" t="s">
        <v>72</v>
      </c>
      <c r="G2685" t="s">
        <v>140</v>
      </c>
      <c r="I2685">
        <v>5</v>
      </c>
      <c r="J2685">
        <v>1</v>
      </c>
      <c r="K2685">
        <v>2.6660020543083149</v>
      </c>
      <c r="M2685">
        <v>8.6660020543083149</v>
      </c>
      <c r="N2685">
        <v>469.78094257606949</v>
      </c>
      <c r="O2685">
        <v>53.509286412512218</v>
      </c>
      <c r="P2685">
        <v>175.038162308305</v>
      </c>
      <c r="R2685">
        <v>698.32839129688671</v>
      </c>
      <c r="S2685">
        <v>39354480.720034942</v>
      </c>
      <c r="T2685">
        <v>4144164.2228739001</v>
      </c>
      <c r="U2685">
        <v>4838314.7860585004</v>
      </c>
      <c r="V2685">
        <v>48336959.728967339</v>
      </c>
      <c r="X2685">
        <v>1.1291456995941</v>
      </c>
      <c r="Y2685">
        <v>0.1256446556780261</v>
      </c>
      <c r="Z2685">
        <v>0.43085246804220961</v>
      </c>
      <c r="AB2685">
        <v>6.8638000000000005E-2</v>
      </c>
      <c r="AC2685">
        <v>5.4999999999999997E-3</v>
      </c>
      <c r="AD2685">
        <v>2.3593304022200652</v>
      </c>
      <c r="AE2685">
        <v>1.373561325607868</v>
      </c>
      <c r="AF2685">
        <v>12.47303178213625</v>
      </c>
      <c r="AG2685">
        <v>1</v>
      </c>
      <c r="AH2685" t="s">
        <v>2016</v>
      </c>
    </row>
    <row r="2686" spans="1:34">
      <c r="A2686" t="s">
        <v>35</v>
      </c>
      <c r="B2686" t="s">
        <v>45</v>
      </c>
      <c r="C2686" t="s">
        <v>3732</v>
      </c>
      <c r="D2686" t="s">
        <v>3741</v>
      </c>
      <c r="E2686" t="s">
        <v>72</v>
      </c>
      <c r="F2686" t="s">
        <v>140</v>
      </c>
      <c r="G2686" t="s">
        <v>239</v>
      </c>
      <c r="I2686">
        <v>3</v>
      </c>
      <c r="J2686">
        <v>3.5098782383225839</v>
      </c>
      <c r="K2686">
        <v>3.1547284136520641</v>
      </c>
      <c r="M2686">
        <v>9.6646066519746476</v>
      </c>
      <c r="N2686">
        <v>210.76261806375439</v>
      </c>
      <c r="O2686">
        <v>241.06161219289319</v>
      </c>
      <c r="P2686">
        <v>114.13243874329051</v>
      </c>
      <c r="R2686">
        <v>565.95666899993807</v>
      </c>
      <c r="S2686">
        <v>16323052.685950421</v>
      </c>
      <c r="T2686">
        <v>6663301.0038670665</v>
      </c>
      <c r="U2686">
        <v>47013646.310196564</v>
      </c>
      <c r="V2686">
        <v>70000000.000014037</v>
      </c>
      <c r="X2686">
        <v>0.49488973506900641</v>
      </c>
      <c r="Y2686">
        <v>0.59336769304401049</v>
      </c>
      <c r="Z2686">
        <v>0.3279667779979612</v>
      </c>
      <c r="AB2686">
        <v>7.5535000000000005E-2</v>
      </c>
      <c r="AC2686">
        <v>5.4999999999999997E-3</v>
      </c>
      <c r="AD2686">
        <v>2.6312018110088049</v>
      </c>
      <c r="AE2686">
        <v>9.6646066519746485E-2</v>
      </c>
      <c r="AF2686">
        <v>12.473489529503199</v>
      </c>
      <c r="AG2686">
        <v>1</v>
      </c>
      <c r="AH2686" t="s">
        <v>3734</v>
      </c>
    </row>
    <row r="2687" spans="1:34">
      <c r="A2687" t="s">
        <v>2183</v>
      </c>
      <c r="B2687" t="s">
        <v>3528</v>
      </c>
      <c r="C2687" t="s">
        <v>2929</v>
      </c>
      <c r="D2687" t="s">
        <v>3742</v>
      </c>
      <c r="E2687" t="s">
        <v>2187</v>
      </c>
      <c r="F2687" t="s">
        <v>103</v>
      </c>
      <c r="G2687" t="s">
        <v>40</v>
      </c>
      <c r="H2687" t="s">
        <v>41</v>
      </c>
      <c r="I2687">
        <v>1</v>
      </c>
      <c r="J2687">
        <v>1</v>
      </c>
      <c r="K2687">
        <v>3.818305514349408</v>
      </c>
      <c r="L2687">
        <v>7.5265997270254417E-3</v>
      </c>
      <c r="M2687">
        <v>5.8258321140764338</v>
      </c>
      <c r="N2687">
        <v>97.799489080344642</v>
      </c>
      <c r="O2687">
        <v>77.61446387811786</v>
      </c>
      <c r="P2687">
        <v>322.90232712034492</v>
      </c>
      <c r="Q2687">
        <v>160.25333645502471</v>
      </c>
      <c r="R2687">
        <v>658.569616533832</v>
      </c>
      <c r="S2687">
        <v>8932190.7433380093</v>
      </c>
      <c r="T2687">
        <v>11083388.816516791</v>
      </c>
      <c r="U2687">
        <v>25317731.614554498</v>
      </c>
      <c r="V2687">
        <v>69999999.99999471</v>
      </c>
      <c r="W2687">
        <v>24666688.82558541</v>
      </c>
      <c r="X2687">
        <v>0.22496657777102241</v>
      </c>
      <c r="Y2687">
        <v>0.17832018822182841</v>
      </c>
      <c r="Z2687">
        <v>0.74544955705748805</v>
      </c>
      <c r="AA2687">
        <v>0.46049809326156532</v>
      </c>
      <c r="AB2687">
        <v>0.100882</v>
      </c>
      <c r="AC2687">
        <v>5.4999999999999997E-3</v>
      </c>
      <c r="AD2687">
        <v>1.586090418492013</v>
      </c>
      <c r="AE2687">
        <v>4.9606960451360838</v>
      </c>
      <c r="AF2687">
        <v>12.479000577704531</v>
      </c>
      <c r="AG2687">
        <v>1</v>
      </c>
      <c r="AH2687" t="s">
        <v>2931</v>
      </c>
    </row>
    <row r="2688" spans="1:34">
      <c r="A2688" t="s">
        <v>35</v>
      </c>
      <c r="B2688" t="s">
        <v>74</v>
      </c>
      <c r="C2688" t="s">
        <v>3542</v>
      </c>
      <c r="D2688" t="s">
        <v>3743</v>
      </c>
      <c r="E2688" t="s">
        <v>72</v>
      </c>
      <c r="F2688" t="s">
        <v>140</v>
      </c>
      <c r="G2688" t="s">
        <v>239</v>
      </c>
      <c r="H2688" t="s">
        <v>302</v>
      </c>
      <c r="I2688">
        <v>3</v>
      </c>
      <c r="J2688">
        <v>3.4444618730850189</v>
      </c>
      <c r="K2688">
        <v>2.2279784972159549</v>
      </c>
      <c r="L2688">
        <v>1.060000000000003E-2</v>
      </c>
      <c r="M2688">
        <v>8.6830403703009758</v>
      </c>
      <c r="N2688">
        <v>210.7626180637545</v>
      </c>
      <c r="O2688">
        <v>236.56875705741041</v>
      </c>
      <c r="P2688">
        <v>80.60428221156964</v>
      </c>
      <c r="Q2688">
        <v>51.260860177404417</v>
      </c>
      <c r="R2688">
        <v>579.19651751013896</v>
      </c>
      <c r="S2688">
        <v>16323052.685950421</v>
      </c>
      <c r="T2688">
        <v>6539111.814795617</v>
      </c>
      <c r="U2688">
        <v>33202665.7513684</v>
      </c>
      <c r="V2688">
        <v>70000000.00001362</v>
      </c>
      <c r="W2688">
        <v>13935169.747899201</v>
      </c>
      <c r="X2688">
        <v>0.49488973506900641</v>
      </c>
      <c r="Y2688">
        <v>0.58230863199040273</v>
      </c>
      <c r="Z2688">
        <v>0.23162150060795869</v>
      </c>
      <c r="AA2688">
        <v>0.14730132234886331</v>
      </c>
      <c r="AB2688">
        <v>9.3907000000000004E-2</v>
      </c>
      <c r="AC2688">
        <v>5.4999999999999997E-3</v>
      </c>
      <c r="AD2688">
        <v>2.363969106050527</v>
      </c>
      <c r="AE2688">
        <v>1.3762618986927051</v>
      </c>
      <c r="AF2688">
        <v>12.52267837504421</v>
      </c>
      <c r="AG2688">
        <v>1</v>
      </c>
      <c r="AH2688" t="s">
        <v>3544</v>
      </c>
    </row>
    <row r="2689" spans="1:34">
      <c r="A2689" t="s">
        <v>422</v>
      </c>
      <c r="B2689" t="s">
        <v>466</v>
      </c>
      <c r="C2689" t="s">
        <v>3730</v>
      </c>
      <c r="D2689" t="s">
        <v>3744</v>
      </c>
      <c r="E2689" t="s">
        <v>39</v>
      </c>
      <c r="F2689" t="s">
        <v>140</v>
      </c>
      <c r="G2689" t="s">
        <v>239</v>
      </c>
      <c r="I2689">
        <v>3</v>
      </c>
      <c r="J2689">
        <v>3.680349963696115</v>
      </c>
      <c r="K2689">
        <v>2.02</v>
      </c>
      <c r="M2689">
        <v>8.7003499636961141</v>
      </c>
      <c r="N2689">
        <v>435.63640787743952</v>
      </c>
      <c r="O2689">
        <v>241.63585817788911</v>
      </c>
      <c r="P2689">
        <v>53.049167857142862</v>
      </c>
      <c r="R2689">
        <v>730.32143391247143</v>
      </c>
      <c r="S2689">
        <v>16492717.28688442</v>
      </c>
      <c r="T2689">
        <v>6679174.0158057241</v>
      </c>
      <c r="U2689">
        <v>21852111.828571431</v>
      </c>
      <c r="V2689">
        <v>45024003.131261572</v>
      </c>
      <c r="X2689">
        <v>0.98472666751807103</v>
      </c>
      <c r="Y2689">
        <v>0.59478118651672562</v>
      </c>
      <c r="Z2689">
        <v>0.15244013752052549</v>
      </c>
      <c r="AB2689">
        <v>7.5535000000000005E-2</v>
      </c>
      <c r="AC2689">
        <v>5.4999999999999997E-3</v>
      </c>
      <c r="AD2689">
        <v>2.3686816655088898</v>
      </c>
      <c r="AE2689">
        <v>1.379005469245834</v>
      </c>
      <c r="AF2689">
        <v>12.52907209845084</v>
      </c>
      <c r="AG2689">
        <v>1</v>
      </c>
      <c r="AH2689" t="s">
        <v>1896</v>
      </c>
    </row>
    <row r="2690" spans="1:34">
      <c r="A2690" t="s">
        <v>422</v>
      </c>
      <c r="B2690" t="s">
        <v>466</v>
      </c>
      <c r="C2690" t="s">
        <v>3720</v>
      </c>
      <c r="D2690" t="s">
        <v>3745</v>
      </c>
      <c r="E2690" t="s">
        <v>53</v>
      </c>
      <c r="F2690" t="s">
        <v>140</v>
      </c>
      <c r="G2690" t="s">
        <v>239</v>
      </c>
      <c r="I2690">
        <v>5.0000000000000009</v>
      </c>
      <c r="J2690">
        <v>1.680700401259176</v>
      </c>
      <c r="K2690">
        <v>2.02</v>
      </c>
      <c r="M2690">
        <v>8.7007004012591764</v>
      </c>
      <c r="N2690">
        <v>469.78094257606949</v>
      </c>
      <c r="O2690">
        <v>110.3475179817754</v>
      </c>
      <c r="P2690">
        <v>53.049167857142862</v>
      </c>
      <c r="R2690">
        <v>633.17762841498779</v>
      </c>
      <c r="S2690">
        <v>39354480.720034949</v>
      </c>
      <c r="T2690">
        <v>3050169.2934578341</v>
      </c>
      <c r="U2690">
        <v>21852111.828571431</v>
      </c>
      <c r="V2690">
        <v>64256761.842064217</v>
      </c>
      <c r="X2690">
        <v>1.1291456995941</v>
      </c>
      <c r="Y2690">
        <v>0.271617913704092</v>
      </c>
      <c r="Z2690">
        <v>0.15244013752052549</v>
      </c>
      <c r="AB2690">
        <v>7.5535000000000005E-2</v>
      </c>
      <c r="AC2690">
        <v>5.4999999999999997E-3</v>
      </c>
      <c r="AD2690">
        <v>2.368777072594122</v>
      </c>
      <c r="AE2690">
        <v>1.37906101359958</v>
      </c>
      <c r="AF2690">
        <v>12.529573487452881</v>
      </c>
      <c r="AG2690">
        <v>1</v>
      </c>
      <c r="AH2690" t="s">
        <v>2443</v>
      </c>
    </row>
    <row r="2691" spans="1:34">
      <c r="A2691" t="s">
        <v>35</v>
      </c>
      <c r="B2691" t="s">
        <v>47</v>
      </c>
      <c r="C2691" t="s">
        <v>3732</v>
      </c>
      <c r="D2691" t="s">
        <v>3746</v>
      </c>
      <c r="E2691" t="s">
        <v>72</v>
      </c>
      <c r="F2691" t="s">
        <v>140</v>
      </c>
      <c r="G2691" t="s">
        <v>239</v>
      </c>
      <c r="I2691">
        <v>2.999999999999996</v>
      </c>
      <c r="J2691">
        <v>3.5752635833037139</v>
      </c>
      <c r="K2691">
        <v>3.146398972911097</v>
      </c>
      <c r="M2691">
        <v>9.7216625562148078</v>
      </c>
      <c r="N2691">
        <v>210.76261806375419</v>
      </c>
      <c r="O2691">
        <v>245.5523368291052</v>
      </c>
      <c r="P2691">
        <v>113.8310944560865</v>
      </c>
      <c r="R2691">
        <v>570.14604934894589</v>
      </c>
      <c r="S2691">
        <v>16323052.6859504</v>
      </c>
      <c r="T2691">
        <v>6787431.3027742933</v>
      </c>
      <c r="U2691">
        <v>46889516.011289388</v>
      </c>
      <c r="V2691">
        <v>70000000.000014082</v>
      </c>
      <c r="X2691">
        <v>0.49488973506900569</v>
      </c>
      <c r="Y2691">
        <v>0.6044215099219663</v>
      </c>
      <c r="Z2691">
        <v>0.32710084613817952</v>
      </c>
      <c r="AB2691">
        <v>7.5535000000000005E-2</v>
      </c>
      <c r="AC2691">
        <v>5.4999999999999997E-3</v>
      </c>
      <c r="AD2691">
        <v>2.646735355618691</v>
      </c>
      <c r="AE2691">
        <v>9.7216625562148079E-2</v>
      </c>
      <c r="AF2691">
        <v>12.54664953739565</v>
      </c>
      <c r="AG2691">
        <v>1</v>
      </c>
      <c r="AH2691" t="s">
        <v>3734</v>
      </c>
    </row>
    <row r="2692" spans="1:34">
      <c r="A2692" t="s">
        <v>99</v>
      </c>
      <c r="B2692" t="s">
        <v>204</v>
      </c>
      <c r="C2692" t="s">
        <v>3558</v>
      </c>
      <c r="D2692" t="s">
        <v>3747</v>
      </c>
      <c r="E2692" t="s">
        <v>140</v>
      </c>
      <c r="F2692" t="s">
        <v>103</v>
      </c>
      <c r="G2692" t="s">
        <v>239</v>
      </c>
      <c r="I2692">
        <v>4.1106707440330643</v>
      </c>
      <c r="J2692">
        <v>2.5848300283024588</v>
      </c>
      <c r="K2692">
        <v>2.02</v>
      </c>
      <c r="M2692">
        <v>8.7155007723355222</v>
      </c>
      <c r="N2692">
        <v>272.5776647102856</v>
      </c>
      <c r="O2692">
        <v>269.69458788950391</v>
      </c>
      <c r="P2692">
        <v>58.149404109062978</v>
      </c>
      <c r="R2692">
        <v>600.42165670885242</v>
      </c>
      <c r="S2692">
        <v>7534451.5054617738</v>
      </c>
      <c r="T2692">
        <v>38512537.869019128</v>
      </c>
      <c r="U2692">
        <v>23953010.62549923</v>
      </c>
      <c r="V2692">
        <v>69999999.999980137</v>
      </c>
      <c r="X2692">
        <v>0.67094374178102434</v>
      </c>
      <c r="Y2692">
        <v>0.61962664266271528</v>
      </c>
      <c r="Z2692">
        <v>0.1670959888191465</v>
      </c>
      <c r="AB2692">
        <v>7.8640000000000015E-2</v>
      </c>
      <c r="AC2692">
        <v>5.4999999999999997E-3</v>
      </c>
      <c r="AD2692">
        <v>2.3728064929918702</v>
      </c>
      <c r="AE2692">
        <v>1.38140687241518</v>
      </c>
      <c r="AF2692">
        <v>12.553854137742571</v>
      </c>
      <c r="AG2692">
        <v>1</v>
      </c>
      <c r="AH2692" t="s">
        <v>3560</v>
      </c>
    </row>
    <row r="2693" spans="1:34">
      <c r="A2693" t="s">
        <v>422</v>
      </c>
      <c r="B2693" t="s">
        <v>527</v>
      </c>
      <c r="C2693" t="s">
        <v>3681</v>
      </c>
      <c r="D2693" t="s">
        <v>3748</v>
      </c>
      <c r="E2693" t="s">
        <v>53</v>
      </c>
      <c r="F2693" t="s">
        <v>140</v>
      </c>
      <c r="I2693">
        <v>5</v>
      </c>
      <c r="J2693">
        <v>3.7423618708157602</v>
      </c>
      <c r="M2693">
        <v>8.7423618708157598</v>
      </c>
      <c r="N2693">
        <v>469.78094257606949</v>
      </c>
      <c r="O2693">
        <v>245.70729174858531</v>
      </c>
      <c r="R2693">
        <v>715.48823432465485</v>
      </c>
      <c r="S2693">
        <v>39354480.720034942</v>
      </c>
      <c r="T2693">
        <v>6791714.4868994374</v>
      </c>
      <c r="V2693">
        <v>46146195.206934378</v>
      </c>
      <c r="X2693">
        <v>1.1291456995941</v>
      </c>
      <c r="Y2693">
        <v>0.60480292794311596</v>
      </c>
      <c r="AB2693">
        <v>4.4491999999999997E-2</v>
      </c>
      <c r="AC2693">
        <v>5.4999999999999997E-3</v>
      </c>
      <c r="AD2693">
        <v>2.3801194622116211</v>
      </c>
      <c r="AE2693">
        <v>1.3856643565242981</v>
      </c>
      <c r="AF2693">
        <v>12.55813768955168</v>
      </c>
      <c r="AG2693">
        <v>1</v>
      </c>
      <c r="AH2693" t="s">
        <v>1569</v>
      </c>
    </row>
    <row r="2694" spans="1:34">
      <c r="A2694" t="s">
        <v>35</v>
      </c>
      <c r="B2694" t="s">
        <v>78</v>
      </c>
      <c r="C2694" t="s">
        <v>3542</v>
      </c>
      <c r="D2694" t="s">
        <v>3749</v>
      </c>
      <c r="E2694" t="s">
        <v>72</v>
      </c>
      <c r="F2694" t="s">
        <v>140</v>
      </c>
      <c r="G2694" t="s">
        <v>239</v>
      </c>
      <c r="H2694" t="s">
        <v>302</v>
      </c>
      <c r="I2694">
        <v>3.0000000000000009</v>
      </c>
      <c r="J2694">
        <v>3.481608716428632</v>
      </c>
      <c r="K2694">
        <v>2.223246359908519</v>
      </c>
      <c r="L2694">
        <v>1.06E-2</v>
      </c>
      <c r="M2694">
        <v>8.7154550763371539</v>
      </c>
      <c r="N2694">
        <v>210.7626180637545</v>
      </c>
      <c r="O2694">
        <v>239.12003585862831</v>
      </c>
      <c r="P2694">
        <v>80.433081936760416</v>
      </c>
      <c r="Q2694">
        <v>51.260860177404297</v>
      </c>
      <c r="R2694">
        <v>581.57659603654758</v>
      </c>
      <c r="S2694">
        <v>16323052.685950421</v>
      </c>
      <c r="T2694">
        <v>6609632.9502126342</v>
      </c>
      <c r="U2694">
        <v>33132144.615951389</v>
      </c>
      <c r="V2694">
        <v>70000000.000013605</v>
      </c>
      <c r="W2694">
        <v>13935169.74789916</v>
      </c>
      <c r="X2694">
        <v>0.49488973506900652</v>
      </c>
      <c r="Y2694">
        <v>0.58858854691679652</v>
      </c>
      <c r="Z2694">
        <v>0.23112954579528849</v>
      </c>
      <c r="AA2694">
        <v>0.14730132234886301</v>
      </c>
      <c r="AB2694">
        <v>9.3907000000000004E-2</v>
      </c>
      <c r="AC2694">
        <v>5.4999999999999997E-3</v>
      </c>
      <c r="AD2694">
        <v>2.372794052196503</v>
      </c>
      <c r="AE2694">
        <v>1.3813996295994391</v>
      </c>
      <c r="AF2694">
        <v>12.569055758133089</v>
      </c>
      <c r="AG2694">
        <v>1</v>
      </c>
      <c r="AH2694" t="s">
        <v>3544</v>
      </c>
    </row>
    <row r="2695" spans="1:34">
      <c r="A2695" t="s">
        <v>35</v>
      </c>
      <c r="B2695" t="s">
        <v>49</v>
      </c>
      <c r="C2695" t="s">
        <v>3732</v>
      </c>
      <c r="D2695" t="s">
        <v>3750</v>
      </c>
      <c r="E2695" t="s">
        <v>72</v>
      </c>
      <c r="F2695" t="s">
        <v>140</v>
      </c>
      <c r="G2695" t="s">
        <v>239</v>
      </c>
      <c r="I2695">
        <v>3</v>
      </c>
      <c r="J2695">
        <v>3.6063137207538798</v>
      </c>
      <c r="K2695">
        <v>3.1424434951207001</v>
      </c>
      <c r="M2695">
        <v>9.7487572158745799</v>
      </c>
      <c r="N2695">
        <v>210.76261806375439</v>
      </c>
      <c r="O2695">
        <v>247.68488835491681</v>
      </c>
      <c r="P2695">
        <v>113.6879923352639</v>
      </c>
      <c r="R2695">
        <v>572.13549875393505</v>
      </c>
      <c r="S2695">
        <v>16323052.685950421</v>
      </c>
      <c r="T2695">
        <v>6846378.1943738079</v>
      </c>
      <c r="U2695">
        <v>46830569.119689837</v>
      </c>
      <c r="V2695">
        <v>70000000.000014067</v>
      </c>
      <c r="X2695">
        <v>0.49488973506900641</v>
      </c>
      <c r="Y2695">
        <v>0.60967073715336717</v>
      </c>
      <c r="Z2695">
        <v>0.32668963314730992</v>
      </c>
      <c r="AB2695">
        <v>7.5535000000000005E-2</v>
      </c>
      <c r="AC2695">
        <v>5.4999999999999997E-3</v>
      </c>
      <c r="AD2695">
        <v>2.6541119121752779</v>
      </c>
      <c r="AE2695">
        <v>9.7487572158745803E-2</v>
      </c>
      <c r="AF2695">
        <v>12.5813917002086</v>
      </c>
      <c r="AG2695">
        <v>1</v>
      </c>
      <c r="AH2695" t="s">
        <v>3734</v>
      </c>
    </row>
    <row r="2696" spans="1:34">
      <c r="A2696" t="s">
        <v>422</v>
      </c>
      <c r="B2696" t="s">
        <v>500</v>
      </c>
      <c r="C2696" t="s">
        <v>3717</v>
      </c>
      <c r="D2696" t="s">
        <v>3751</v>
      </c>
      <c r="E2696" t="s">
        <v>72</v>
      </c>
      <c r="F2696" t="s">
        <v>39</v>
      </c>
      <c r="G2696" t="s">
        <v>140</v>
      </c>
      <c r="I2696">
        <v>1</v>
      </c>
      <c r="J2696">
        <v>3</v>
      </c>
      <c r="K2696">
        <v>4.767611568043618</v>
      </c>
      <c r="M2696">
        <v>8.767611568043618</v>
      </c>
      <c r="N2696">
        <v>53.509286412512218</v>
      </c>
      <c r="O2696">
        <v>435.63640787743952</v>
      </c>
      <c r="P2696">
        <v>313.02075184885149</v>
      </c>
      <c r="R2696">
        <v>802.16644613880317</v>
      </c>
      <c r="S2696">
        <v>4144164.2228739001</v>
      </c>
      <c r="T2696">
        <v>16492717.28688442</v>
      </c>
      <c r="U2696">
        <v>8652358.5030896384</v>
      </c>
      <c r="V2696">
        <v>29289240.012847949</v>
      </c>
      <c r="X2696">
        <v>0.1256446556780261</v>
      </c>
      <c r="Y2696">
        <v>0.98472666751807092</v>
      </c>
      <c r="Z2696">
        <v>0.77049348384359007</v>
      </c>
      <c r="AB2696">
        <v>6.8638000000000005E-2</v>
      </c>
      <c r="AC2696">
        <v>5.4999999999999997E-3</v>
      </c>
      <c r="AD2696">
        <v>2.386993725331247</v>
      </c>
      <c r="AE2696">
        <v>1.3896664335349129</v>
      </c>
      <c r="AF2696">
        <v>12.61840972690978</v>
      </c>
      <c r="AG2696">
        <v>1</v>
      </c>
      <c r="AH2696" t="s">
        <v>1713</v>
      </c>
    </row>
    <row r="2697" spans="1:34">
      <c r="A2697" t="s">
        <v>788</v>
      </c>
      <c r="B2697" t="s">
        <v>789</v>
      </c>
      <c r="C2697" t="s">
        <v>3752</v>
      </c>
      <c r="D2697" t="s">
        <v>3753</v>
      </c>
      <c r="E2697" t="s">
        <v>53</v>
      </c>
      <c r="F2697" t="s">
        <v>39</v>
      </c>
      <c r="G2697" t="s">
        <v>239</v>
      </c>
      <c r="I2697">
        <v>1.5</v>
      </c>
      <c r="J2697">
        <v>2.386980113128669</v>
      </c>
      <c r="K2697">
        <v>2.02</v>
      </c>
      <c r="M2697">
        <v>5.9069801131286699</v>
      </c>
      <c r="N2697">
        <v>177.12085952611221</v>
      </c>
      <c r="O2697">
        <v>420.04863125452403</v>
      </c>
      <c r="P2697">
        <v>72.812583333333336</v>
      </c>
      <c r="R2697">
        <v>669.98207411396947</v>
      </c>
      <c r="S2697">
        <v>14837765.476635311</v>
      </c>
      <c r="T2697">
        <v>15902581.135901419</v>
      </c>
      <c r="U2697">
        <v>29993094.66666666</v>
      </c>
      <c r="V2697">
        <v>60733441.279203393</v>
      </c>
      <c r="X2697">
        <v>0.42572024259995572</v>
      </c>
      <c r="Y2697">
        <v>0.94949155160411802</v>
      </c>
      <c r="Z2697">
        <v>0.209231561302682</v>
      </c>
      <c r="AB2697">
        <v>7.9335000000000003E-2</v>
      </c>
      <c r="AC2697">
        <v>5.4999999999999997E-3</v>
      </c>
      <c r="AD2697">
        <v>1.608183067448643</v>
      </c>
      <c r="AE2697">
        <v>5.0297935663290616</v>
      </c>
      <c r="AF2697">
        <v>12.629791746906379</v>
      </c>
      <c r="AG2697">
        <v>1</v>
      </c>
      <c r="AH2697" t="s">
        <v>1282</v>
      </c>
    </row>
    <row r="2698" spans="1:34">
      <c r="A2698" t="s">
        <v>354</v>
      </c>
      <c r="B2698" t="s">
        <v>355</v>
      </c>
      <c r="C2698" t="s">
        <v>3754</v>
      </c>
      <c r="D2698" t="s">
        <v>3755</v>
      </c>
      <c r="E2698" t="s">
        <v>72</v>
      </c>
      <c r="F2698" t="s">
        <v>140</v>
      </c>
      <c r="G2698" t="s">
        <v>239</v>
      </c>
      <c r="I2698">
        <v>2.999999999999996</v>
      </c>
      <c r="J2698">
        <v>3.616848791070272</v>
      </c>
      <c r="K2698">
        <v>3.1767082601949101</v>
      </c>
      <c r="M2698">
        <v>9.7935570512651786</v>
      </c>
      <c r="N2698">
        <v>206.7810655253835</v>
      </c>
      <c r="O2698">
        <v>246.6341004642415</v>
      </c>
      <c r="P2698">
        <v>114.50709649560901</v>
      </c>
      <c r="R2698">
        <v>567.922262485234</v>
      </c>
      <c r="S2698">
        <v>16014691.11570246</v>
      </c>
      <c r="T2698">
        <v>6817332.8563662553</v>
      </c>
      <c r="U2698">
        <v>47167976.027924687</v>
      </c>
      <c r="V2698">
        <v>69999999.999993414</v>
      </c>
      <c r="X2698">
        <v>0.48554068873916012</v>
      </c>
      <c r="Y2698">
        <v>0.60708424658401972</v>
      </c>
      <c r="Z2698">
        <v>0.32904338073450862</v>
      </c>
      <c r="AB2698">
        <v>7.5535000000000005E-2</v>
      </c>
      <c r="AC2698">
        <v>5.4999999999999997E-3</v>
      </c>
      <c r="AD2698">
        <v>2.6663087259988969</v>
      </c>
      <c r="AE2698">
        <v>9.7935570512651782E-2</v>
      </c>
      <c r="AF2698">
        <v>12.63883634777673</v>
      </c>
      <c r="AG2698">
        <v>1</v>
      </c>
      <c r="AH2698" t="s">
        <v>3734</v>
      </c>
    </row>
    <row r="2699" spans="1:34">
      <c r="A2699" t="s">
        <v>422</v>
      </c>
      <c r="B2699" t="s">
        <v>500</v>
      </c>
      <c r="C2699" t="s">
        <v>3730</v>
      </c>
      <c r="D2699" t="s">
        <v>3756</v>
      </c>
      <c r="E2699" t="s">
        <v>39</v>
      </c>
      <c r="F2699" t="s">
        <v>140</v>
      </c>
      <c r="G2699" t="s">
        <v>239</v>
      </c>
      <c r="I2699">
        <v>3.0000000000000009</v>
      </c>
      <c r="J2699">
        <v>3.7572750143958529</v>
      </c>
      <c r="K2699">
        <v>2.02</v>
      </c>
      <c r="M2699">
        <v>8.7772750143958547</v>
      </c>
      <c r="N2699">
        <v>435.63640787743958</v>
      </c>
      <c r="O2699">
        <v>246.68642424485671</v>
      </c>
      <c r="P2699">
        <v>53.049167857142862</v>
      </c>
      <c r="R2699">
        <v>735.37199997943912</v>
      </c>
      <c r="S2699">
        <v>16492717.28688442</v>
      </c>
      <c r="T2699">
        <v>6818779.163377678</v>
      </c>
      <c r="U2699">
        <v>21852111.828571431</v>
      </c>
      <c r="V2699">
        <v>45163608.278833523</v>
      </c>
      <c r="X2699">
        <v>0.98472666751807136</v>
      </c>
      <c r="Y2699">
        <v>0.60721304038371504</v>
      </c>
      <c r="Z2699">
        <v>0.15244013752052549</v>
      </c>
      <c r="AB2699">
        <v>7.5535000000000005E-2</v>
      </c>
      <c r="AC2699">
        <v>5.4999999999999997E-3</v>
      </c>
      <c r="AD2699">
        <v>2.3896246112491339</v>
      </c>
      <c r="AE2699">
        <v>1.3911980897817431</v>
      </c>
      <c r="AF2699">
        <v>12.639132715426729</v>
      </c>
      <c r="AG2699">
        <v>1</v>
      </c>
      <c r="AH2699" t="s">
        <v>1896</v>
      </c>
    </row>
    <row r="2700" spans="1:34">
      <c r="A2700" t="s">
        <v>129</v>
      </c>
      <c r="B2700" t="s">
        <v>1031</v>
      </c>
      <c r="C2700" t="s">
        <v>2005</v>
      </c>
      <c r="D2700" t="s">
        <v>3757</v>
      </c>
      <c r="E2700" t="s">
        <v>72</v>
      </c>
      <c r="F2700" t="s">
        <v>39</v>
      </c>
      <c r="G2700" t="s">
        <v>302</v>
      </c>
      <c r="I2700">
        <v>2.9078235672844128</v>
      </c>
      <c r="J2700">
        <v>3</v>
      </c>
      <c r="K2700">
        <v>1.0599999999999979E-2</v>
      </c>
      <c r="M2700">
        <v>5.9184235672844121</v>
      </c>
      <c r="N2700">
        <v>192.70918366399411</v>
      </c>
      <c r="O2700">
        <v>512.97786940723847</v>
      </c>
      <c r="P2700">
        <v>47.741360559375181</v>
      </c>
      <c r="R2700">
        <v>753.42841363060768</v>
      </c>
      <c r="S2700">
        <v>14924858.05553215</v>
      </c>
      <c r="T2700">
        <v>19420780.31490453</v>
      </c>
      <c r="U2700">
        <v>12978400.305576749</v>
      </c>
      <c r="V2700">
        <v>47324038.676013418</v>
      </c>
      <c r="X2700">
        <v>0.45249863436403942</v>
      </c>
      <c r="Y2700">
        <v>1.159551815958471</v>
      </c>
      <c r="Z2700">
        <v>0.13718781769935401</v>
      </c>
      <c r="AB2700">
        <v>6.6664000000000001E-2</v>
      </c>
      <c r="AC2700">
        <v>5.4999999999999997E-3</v>
      </c>
      <c r="AD2700">
        <v>1.6112985628208869</v>
      </c>
      <c r="AE2700">
        <v>5.0395376675426773</v>
      </c>
      <c r="AF2700">
        <v>12.641423797647979</v>
      </c>
      <c r="AG2700">
        <v>1</v>
      </c>
      <c r="AH2700" t="s">
        <v>710</v>
      </c>
    </row>
    <row r="2701" spans="1:34">
      <c r="A2701" t="s">
        <v>422</v>
      </c>
      <c r="B2701" t="s">
        <v>1398</v>
      </c>
      <c r="C2701" t="s">
        <v>2914</v>
      </c>
      <c r="D2701" t="s">
        <v>3758</v>
      </c>
      <c r="E2701" t="s">
        <v>53</v>
      </c>
      <c r="F2701" t="s">
        <v>39</v>
      </c>
      <c r="G2701" t="s">
        <v>239</v>
      </c>
      <c r="H2701" t="s">
        <v>302</v>
      </c>
      <c r="I2701">
        <v>1.5</v>
      </c>
      <c r="J2701">
        <v>2.9859056305246612</v>
      </c>
      <c r="K2701">
        <v>2.02</v>
      </c>
      <c r="L2701">
        <v>1.059999999999999E-2</v>
      </c>
      <c r="M2701">
        <v>6.5165056305246596</v>
      </c>
      <c r="N2701">
        <v>140.93428277282081</v>
      </c>
      <c r="O2701">
        <v>433.58973438092812</v>
      </c>
      <c r="P2701">
        <v>53.049167857142862</v>
      </c>
      <c r="Q2701">
        <v>44.026333184789053</v>
      </c>
      <c r="R2701">
        <v>671.59951819568073</v>
      </c>
      <c r="S2701">
        <v>11806344.216010479</v>
      </c>
      <c r="T2701">
        <v>16415232.4698532</v>
      </c>
      <c r="U2701">
        <v>21852111.828571431</v>
      </c>
      <c r="V2701">
        <v>62042165.519782692</v>
      </c>
      <c r="W2701">
        <v>11968477.005347591</v>
      </c>
      <c r="X2701">
        <v>0.33874370987822988</v>
      </c>
      <c r="Y2701">
        <v>0.98010030035666462</v>
      </c>
      <c r="Z2701">
        <v>0.15244013752052549</v>
      </c>
      <c r="AA2701">
        <v>0.1265124516804283</v>
      </c>
      <c r="AB2701">
        <v>9.7707000000000002E-2</v>
      </c>
      <c r="AC2701">
        <v>5.4999999999999997E-3</v>
      </c>
      <c r="AD2701">
        <v>1.77412718736797</v>
      </c>
      <c r="AE2701">
        <v>4.2585364295478652</v>
      </c>
      <c r="AF2701">
        <v>12.6523762474405</v>
      </c>
      <c r="AG2701">
        <v>1</v>
      </c>
      <c r="AH2701" t="s">
        <v>931</v>
      </c>
    </row>
    <row r="2702" spans="1:34">
      <c r="A2702" t="s">
        <v>422</v>
      </c>
      <c r="B2702" t="s">
        <v>423</v>
      </c>
      <c r="C2702" t="s">
        <v>3759</v>
      </c>
      <c r="D2702" t="s">
        <v>3760</v>
      </c>
      <c r="E2702" t="s">
        <v>53</v>
      </c>
      <c r="F2702" t="s">
        <v>72</v>
      </c>
      <c r="G2702" t="s">
        <v>239</v>
      </c>
      <c r="H2702" t="s">
        <v>302</v>
      </c>
      <c r="I2702">
        <v>4.9281692508223687</v>
      </c>
      <c r="J2702">
        <v>1.8223740289020489</v>
      </c>
      <c r="K2702">
        <v>2.02</v>
      </c>
      <c r="L2702">
        <v>1.5999999999999979E-3</v>
      </c>
      <c r="M2702">
        <v>8.7721432797244177</v>
      </c>
      <c r="N2702">
        <v>463.03199916514689</v>
      </c>
      <c r="O2702">
        <v>97.513933863243551</v>
      </c>
      <c r="P2702">
        <v>53.049167857142869</v>
      </c>
      <c r="Q2702">
        <v>6.6454842543077746</v>
      </c>
      <c r="R2702">
        <v>620.24058513984107</v>
      </c>
      <c r="S2702">
        <v>38789108.353311591</v>
      </c>
      <c r="T2702">
        <v>7552217.2512704376</v>
      </c>
      <c r="U2702">
        <v>21852111.828571431</v>
      </c>
      <c r="V2702">
        <v>69999999.999998361</v>
      </c>
      <c r="W2702">
        <v>1806562.5668449169</v>
      </c>
      <c r="X2702">
        <v>1.1129242232875911</v>
      </c>
      <c r="Y2702">
        <v>0.22897155737797509</v>
      </c>
      <c r="Z2702">
        <v>0.15244013752052549</v>
      </c>
      <c r="AA2702">
        <v>1.9096219121574071E-2</v>
      </c>
      <c r="AB2702">
        <v>9.7707000000000002E-2</v>
      </c>
      <c r="AC2702">
        <v>5.4999999999999997E-3</v>
      </c>
      <c r="AD2702">
        <v>2.388227489767905</v>
      </c>
      <c r="AE2702">
        <v>1.39038470983632</v>
      </c>
      <c r="AF2702">
        <v>12.653962479328641</v>
      </c>
      <c r="AG2702">
        <v>1</v>
      </c>
      <c r="AH2702" t="s">
        <v>2621</v>
      </c>
    </row>
    <row r="2703" spans="1:34">
      <c r="A2703" t="s">
        <v>422</v>
      </c>
      <c r="B2703" t="s">
        <v>423</v>
      </c>
      <c r="C2703" t="s">
        <v>3761</v>
      </c>
      <c r="D2703" t="s">
        <v>3762</v>
      </c>
      <c r="E2703" t="s">
        <v>72</v>
      </c>
      <c r="F2703" t="s">
        <v>39</v>
      </c>
      <c r="G2703" t="s">
        <v>140</v>
      </c>
      <c r="H2703" t="s">
        <v>239</v>
      </c>
      <c r="I2703">
        <v>1</v>
      </c>
      <c r="J2703">
        <v>2.9999999999999991</v>
      </c>
      <c r="K2703">
        <v>2.774172969139943</v>
      </c>
      <c r="L2703">
        <v>2.02</v>
      </c>
      <c r="M2703">
        <v>8.7941729691399431</v>
      </c>
      <c r="N2703">
        <v>53.509286412512218</v>
      </c>
      <c r="O2703">
        <v>435.63640787743941</v>
      </c>
      <c r="P2703">
        <v>182.14019665097879</v>
      </c>
      <c r="Q2703">
        <v>53.049167857142862</v>
      </c>
      <c r="R2703">
        <v>724.33505879807319</v>
      </c>
      <c r="S2703">
        <v>4144164.2228739001</v>
      </c>
      <c r="T2703">
        <v>16492717.28688441</v>
      </c>
      <c r="U2703">
        <v>5034625.5637661079</v>
      </c>
      <c r="V2703">
        <v>47523618.902095847</v>
      </c>
      <c r="W2703">
        <v>21852111.828571431</v>
      </c>
      <c r="X2703">
        <v>0.1256446556780261</v>
      </c>
      <c r="Y2703">
        <v>0.98472666751807081</v>
      </c>
      <c r="Z2703">
        <v>0.44833396455879138</v>
      </c>
      <c r="AA2703">
        <v>0.15244013752052549</v>
      </c>
      <c r="AB2703">
        <v>9.9680999999999992E-2</v>
      </c>
      <c r="AC2703">
        <v>5.4999999999999997E-3</v>
      </c>
      <c r="AD2703">
        <v>2.394225101545953</v>
      </c>
      <c r="AE2703">
        <v>1.3938764156086809</v>
      </c>
      <c r="AF2703">
        <v>12.68745548629458</v>
      </c>
      <c r="AG2703">
        <v>1</v>
      </c>
      <c r="AH2703" t="s">
        <v>2418</v>
      </c>
    </row>
    <row r="2704" spans="1:34">
      <c r="A2704" t="s">
        <v>422</v>
      </c>
      <c r="B2704" t="s">
        <v>500</v>
      </c>
      <c r="C2704" t="s">
        <v>3709</v>
      </c>
      <c r="D2704" t="s">
        <v>3763</v>
      </c>
      <c r="E2704" t="s">
        <v>53</v>
      </c>
      <c r="F2704" t="s">
        <v>72</v>
      </c>
      <c r="G2704" t="s">
        <v>140</v>
      </c>
      <c r="I2704">
        <v>5</v>
      </c>
      <c r="J2704">
        <v>1</v>
      </c>
      <c r="K2704">
        <v>2.8274921439787151</v>
      </c>
      <c r="M2704">
        <v>8.8274921439787146</v>
      </c>
      <c r="N2704">
        <v>469.78094257606949</v>
      </c>
      <c r="O2704">
        <v>53.509286412512218</v>
      </c>
      <c r="P2704">
        <v>185.6409030230881</v>
      </c>
      <c r="R2704">
        <v>708.93113201166989</v>
      </c>
      <c r="S2704">
        <v>39354480.720034942</v>
      </c>
      <c r="T2704">
        <v>4144164.2228739001</v>
      </c>
      <c r="U2704">
        <v>5131390.287403876</v>
      </c>
      <c r="V2704">
        <v>48630035.230312712</v>
      </c>
      <c r="X2704">
        <v>1.1291456995941</v>
      </c>
      <c r="Y2704">
        <v>0.1256446556780261</v>
      </c>
      <c r="Z2704">
        <v>0.45695087392543438</v>
      </c>
      <c r="AB2704">
        <v>6.8638000000000005E-2</v>
      </c>
      <c r="AC2704">
        <v>5.4999999999999997E-3</v>
      </c>
      <c r="AD2704">
        <v>2.4032962905072939</v>
      </c>
      <c r="AE2704">
        <v>1.399157504820626</v>
      </c>
      <c r="AF2704">
        <v>12.70408393930663</v>
      </c>
      <c r="AG2704">
        <v>1</v>
      </c>
      <c r="AH2704" t="s">
        <v>2016</v>
      </c>
    </row>
    <row r="2705" spans="1:34">
      <c r="A2705" t="s">
        <v>2183</v>
      </c>
      <c r="B2705" t="s">
        <v>2184</v>
      </c>
      <c r="C2705" t="s">
        <v>3764</v>
      </c>
      <c r="D2705" t="s">
        <v>3765</v>
      </c>
      <c r="E2705" t="s">
        <v>2187</v>
      </c>
      <c r="F2705" t="s">
        <v>103</v>
      </c>
      <c r="G2705" t="s">
        <v>40</v>
      </c>
      <c r="I2705">
        <v>3</v>
      </c>
      <c r="J2705">
        <v>2.6258022716859881</v>
      </c>
      <c r="K2705">
        <v>2.126594641047717</v>
      </c>
      <c r="M2705">
        <v>7.7523969127337047</v>
      </c>
      <c r="N2705">
        <v>293.39846724103381</v>
      </c>
      <c r="O2705">
        <v>203.80023556685191</v>
      </c>
      <c r="P2705">
        <v>179.8395533975401</v>
      </c>
      <c r="R2705">
        <v>677.0382562054258</v>
      </c>
      <c r="S2705">
        <v>26796572.230014019</v>
      </c>
      <c r="T2705">
        <v>29102787.532388851</v>
      </c>
      <c r="U2705">
        <v>14100640.237576621</v>
      </c>
      <c r="V2705">
        <v>69999999.999979496</v>
      </c>
      <c r="X2705">
        <v>0.67489973331306696</v>
      </c>
      <c r="Y2705">
        <v>0.46823355532034988</v>
      </c>
      <c r="Z2705">
        <v>0.41517605839876293</v>
      </c>
      <c r="AB2705">
        <v>7.8647999999999996E-2</v>
      </c>
      <c r="AC2705">
        <v>5.4999999999999997E-3</v>
      </c>
      <c r="AD2705">
        <v>2.1106002066081291</v>
      </c>
      <c r="AE2705">
        <v>2.7637294993895658</v>
      </c>
      <c r="AF2705">
        <v>12.710874618731401</v>
      </c>
      <c r="AG2705">
        <v>1</v>
      </c>
      <c r="AH2705" t="s">
        <v>3766</v>
      </c>
    </row>
    <row r="2706" spans="1:34">
      <c r="A2706" t="s">
        <v>422</v>
      </c>
      <c r="B2706" t="s">
        <v>500</v>
      </c>
      <c r="C2706" t="s">
        <v>3720</v>
      </c>
      <c r="D2706" t="s">
        <v>3767</v>
      </c>
      <c r="E2706" t="s">
        <v>53</v>
      </c>
      <c r="F2706" t="s">
        <v>140</v>
      </c>
      <c r="G2706" t="s">
        <v>239</v>
      </c>
      <c r="I2706">
        <v>5</v>
      </c>
      <c r="J2706">
        <v>1.8171555903309531</v>
      </c>
      <c r="K2706">
        <v>2.02</v>
      </c>
      <c r="M2706">
        <v>8.8371555903309531</v>
      </c>
      <c r="N2706">
        <v>469.78094257606949</v>
      </c>
      <c r="O2706">
        <v>119.30657541909351</v>
      </c>
      <c r="P2706">
        <v>53.049167857142862</v>
      </c>
      <c r="R2706">
        <v>642.13668585230585</v>
      </c>
      <c r="S2706">
        <v>39354480.720034942</v>
      </c>
      <c r="T2706">
        <v>3297810.9476919221</v>
      </c>
      <c r="U2706">
        <v>21852111.828571431</v>
      </c>
      <c r="V2706">
        <v>64504403.496298298</v>
      </c>
      <c r="X2706">
        <v>1.1291456995941</v>
      </c>
      <c r="Y2706">
        <v>0.29367043046555968</v>
      </c>
      <c r="Z2706">
        <v>0.15244013752052549</v>
      </c>
      <c r="AB2706">
        <v>7.5535000000000005E-2</v>
      </c>
      <c r="AC2706">
        <v>5.4999999999999997E-3</v>
      </c>
      <c r="AD2706">
        <v>2.4059271764251808</v>
      </c>
      <c r="AE2706">
        <v>1.4006891610674559</v>
      </c>
      <c r="AF2706">
        <v>12.72480692782359</v>
      </c>
      <c r="AG2706">
        <v>1</v>
      </c>
      <c r="AH2706" t="s">
        <v>2443</v>
      </c>
    </row>
    <row r="2707" spans="1:34">
      <c r="A2707" t="s">
        <v>354</v>
      </c>
      <c r="B2707" t="s">
        <v>590</v>
      </c>
      <c r="C2707" t="s">
        <v>3587</v>
      </c>
      <c r="D2707" t="s">
        <v>3768</v>
      </c>
      <c r="E2707" t="s">
        <v>72</v>
      </c>
      <c r="F2707" t="s">
        <v>140</v>
      </c>
      <c r="G2707" t="s">
        <v>239</v>
      </c>
      <c r="H2707" t="s">
        <v>302</v>
      </c>
      <c r="I2707">
        <v>3</v>
      </c>
      <c r="J2707">
        <v>3.5504669378040741</v>
      </c>
      <c r="K2707">
        <v>2.2680967251738449</v>
      </c>
      <c r="L2707">
        <v>1.060000000000001E-2</v>
      </c>
      <c r="M2707">
        <v>8.8291636629779191</v>
      </c>
      <c r="N2707">
        <v>206.7810655253837</v>
      </c>
      <c r="O2707">
        <v>242.10750020716699</v>
      </c>
      <c r="P2707">
        <v>81.755436539495548</v>
      </c>
      <c r="Q2707">
        <v>50.087693638061317</v>
      </c>
      <c r="R2707">
        <v>580.73169591010765</v>
      </c>
      <c r="S2707">
        <v>16014691.11570248</v>
      </c>
      <c r="T2707">
        <v>6692210.9020132162</v>
      </c>
      <c r="U2707">
        <v>33676851.38182959</v>
      </c>
      <c r="V2707">
        <v>70000000.000003651</v>
      </c>
      <c r="W2707">
        <v>13616246.600458371</v>
      </c>
      <c r="X2707">
        <v>0.48554068873916062</v>
      </c>
      <c r="Y2707">
        <v>0.59594212267868607</v>
      </c>
      <c r="Z2707">
        <v>0.234929415343378</v>
      </c>
      <c r="AA2707">
        <v>0.1439301541323601</v>
      </c>
      <c r="AB2707">
        <v>9.3907000000000004E-2</v>
      </c>
      <c r="AC2707">
        <v>5.4999999999999997E-3</v>
      </c>
      <c r="AD2707">
        <v>2.4037513637426802</v>
      </c>
      <c r="AE2707">
        <v>1.3994224405819999</v>
      </c>
      <c r="AF2707">
        <v>12.731744467302599</v>
      </c>
      <c r="AG2707">
        <v>1</v>
      </c>
      <c r="AH2707" t="s">
        <v>3544</v>
      </c>
    </row>
    <row r="2708" spans="1:34">
      <c r="A2708" t="s">
        <v>354</v>
      </c>
      <c r="B2708" t="s">
        <v>597</v>
      </c>
      <c r="C2708" t="s">
        <v>3587</v>
      </c>
      <c r="D2708" t="s">
        <v>3769</v>
      </c>
      <c r="E2708" t="s">
        <v>72</v>
      </c>
      <c r="F2708" t="s">
        <v>140</v>
      </c>
      <c r="G2708" t="s">
        <v>239</v>
      </c>
      <c r="H2708" t="s">
        <v>302</v>
      </c>
      <c r="I2708">
        <v>3</v>
      </c>
      <c r="J2708">
        <v>3.5659024120524738</v>
      </c>
      <c r="K2708">
        <v>2.2661372750426332</v>
      </c>
      <c r="L2708">
        <v>1.0600000000000021E-2</v>
      </c>
      <c r="M2708">
        <v>8.8426396870951081</v>
      </c>
      <c r="N2708">
        <v>206.78106552538381</v>
      </c>
      <c r="O2708">
        <v>243.16005023798169</v>
      </c>
      <c r="P2708">
        <v>81.684806526640898</v>
      </c>
      <c r="Q2708">
        <v>50.08769363806136</v>
      </c>
      <c r="R2708">
        <v>581.71361592806784</v>
      </c>
      <c r="S2708">
        <v>16014691.11570248</v>
      </c>
      <c r="T2708">
        <v>6721304.9481914854</v>
      </c>
      <c r="U2708">
        <v>33647757.335651353</v>
      </c>
      <c r="V2708">
        <v>70000000.000003695</v>
      </c>
      <c r="W2708">
        <v>13616246.600458389</v>
      </c>
      <c r="X2708">
        <v>0.48554068873916068</v>
      </c>
      <c r="Y2708">
        <v>0.59853295071603518</v>
      </c>
      <c r="Z2708">
        <v>0.2347264555363244</v>
      </c>
      <c r="AA2708">
        <v>0.14393015413236021</v>
      </c>
      <c r="AB2708">
        <v>9.3907000000000004E-2</v>
      </c>
      <c r="AC2708">
        <v>5.4999999999999997E-3</v>
      </c>
      <c r="AD2708">
        <v>2.407420228947359</v>
      </c>
      <c r="AE2708">
        <v>1.401558390404575</v>
      </c>
      <c r="AF2708">
        <v>12.75102530644704</v>
      </c>
      <c r="AG2708">
        <v>1</v>
      </c>
      <c r="AH2708" t="s">
        <v>3544</v>
      </c>
    </row>
    <row r="2709" spans="1:34">
      <c r="A2709" t="s">
        <v>422</v>
      </c>
      <c r="B2709" t="s">
        <v>527</v>
      </c>
      <c r="C2709" t="s">
        <v>3730</v>
      </c>
      <c r="D2709" t="s">
        <v>3770</v>
      </c>
      <c r="E2709" t="s">
        <v>39</v>
      </c>
      <c r="F2709" t="s">
        <v>140</v>
      </c>
      <c r="G2709" t="s">
        <v>239</v>
      </c>
      <c r="I2709">
        <v>3</v>
      </c>
      <c r="J2709">
        <v>3.8402117542385659</v>
      </c>
      <c r="K2709">
        <v>2.02</v>
      </c>
      <c r="M2709">
        <v>8.8602117542385646</v>
      </c>
      <c r="N2709">
        <v>435.63640787743952</v>
      </c>
      <c r="O2709">
        <v>252.13169181561881</v>
      </c>
      <c r="P2709">
        <v>53.049167857142862</v>
      </c>
      <c r="R2709">
        <v>740.81726755020111</v>
      </c>
      <c r="S2709">
        <v>16492717.28688442</v>
      </c>
      <c r="T2709">
        <v>6969294.4467549045</v>
      </c>
      <c r="U2709">
        <v>21852111.828571431</v>
      </c>
      <c r="V2709">
        <v>45314123.562210754</v>
      </c>
      <c r="X2709">
        <v>0.98472666751807092</v>
      </c>
      <c r="Y2709">
        <v>0.62061644305358965</v>
      </c>
      <c r="Z2709">
        <v>0.15244013752052549</v>
      </c>
      <c r="AB2709">
        <v>7.5535000000000005E-2</v>
      </c>
      <c r="AC2709">
        <v>5.4999999999999997E-3</v>
      </c>
      <c r="AD2709">
        <v>2.4122042472272529</v>
      </c>
      <c r="AE2709">
        <v>1.404343563046812</v>
      </c>
      <c r="AF2709">
        <v>12.757794564512629</v>
      </c>
      <c r="AG2709">
        <v>1</v>
      </c>
      <c r="AH2709" t="s">
        <v>1896</v>
      </c>
    </row>
    <row r="2710" spans="1:34">
      <c r="A2710" t="s">
        <v>3644</v>
      </c>
      <c r="B2710" t="s">
        <v>3645</v>
      </c>
      <c r="C2710" t="s">
        <v>3771</v>
      </c>
      <c r="D2710" t="s">
        <v>3772</v>
      </c>
      <c r="E2710" t="s">
        <v>140</v>
      </c>
      <c r="F2710" t="s">
        <v>103</v>
      </c>
      <c r="G2710" t="s">
        <v>41</v>
      </c>
      <c r="I2710">
        <v>2.999472275555001</v>
      </c>
      <c r="J2710">
        <v>2.575143393889944</v>
      </c>
      <c r="K2710">
        <v>8.3999999999999977E-3</v>
      </c>
      <c r="M2710">
        <v>5.5830156694449453</v>
      </c>
      <c r="N2710">
        <v>195.21565393403799</v>
      </c>
      <c r="O2710">
        <v>253.4370290153353</v>
      </c>
      <c r="P2710">
        <v>184.59218749999999</v>
      </c>
      <c r="R2710">
        <v>633.24487044937325</v>
      </c>
      <c r="S2710">
        <v>5396050.6237234464</v>
      </c>
      <c r="T2710">
        <v>36190949.376276553</v>
      </c>
      <c r="U2710">
        <v>28412999.999999989</v>
      </c>
      <c r="V2710">
        <v>69999999.999999985</v>
      </c>
      <c r="X2710">
        <v>0.48051890621319338</v>
      </c>
      <c r="Y2710">
        <v>0.58227470059400854</v>
      </c>
      <c r="Z2710">
        <v>0.53043732040229874</v>
      </c>
      <c r="AB2710">
        <v>6.9831000000000004E-2</v>
      </c>
      <c r="AC2710">
        <v>5.4999999999999997E-3</v>
      </c>
      <c r="AD2710">
        <v>1.519983323618519</v>
      </c>
      <c r="AE2710">
        <v>5.5830156694449453</v>
      </c>
      <c r="AF2710">
        <v>12.761345662508409</v>
      </c>
      <c r="AG2710">
        <v>1</v>
      </c>
      <c r="AH2710" t="s">
        <v>626</v>
      </c>
    </row>
    <row r="2711" spans="1:34">
      <c r="A2711" t="s">
        <v>422</v>
      </c>
      <c r="B2711" t="s">
        <v>527</v>
      </c>
      <c r="C2711" t="s">
        <v>3717</v>
      </c>
      <c r="D2711" t="s">
        <v>3773</v>
      </c>
      <c r="E2711" t="s">
        <v>72</v>
      </c>
      <c r="F2711" t="s">
        <v>39</v>
      </c>
      <c r="G2711" t="s">
        <v>140</v>
      </c>
      <c r="I2711">
        <v>1</v>
      </c>
      <c r="J2711">
        <v>3</v>
      </c>
      <c r="K2711">
        <v>4.8702578247564174</v>
      </c>
      <c r="M2711">
        <v>8.8702578247564166</v>
      </c>
      <c r="N2711">
        <v>53.509286412512218</v>
      </c>
      <c r="O2711">
        <v>435.63640787743952</v>
      </c>
      <c r="P2711">
        <v>319.76006103797971</v>
      </c>
      <c r="R2711">
        <v>808.9057553279315</v>
      </c>
      <c r="S2711">
        <v>4144164.2228739001</v>
      </c>
      <c r="T2711">
        <v>16492717.28688442</v>
      </c>
      <c r="U2711">
        <v>8838643.0188065395</v>
      </c>
      <c r="V2711">
        <v>29475524.528564859</v>
      </c>
      <c r="X2711">
        <v>0.1256446556780261</v>
      </c>
      <c r="Y2711">
        <v>0.98472666751807103</v>
      </c>
      <c r="Z2711">
        <v>0.78708214061845427</v>
      </c>
      <c r="AB2711">
        <v>6.8638000000000005E-2</v>
      </c>
      <c r="AC2711">
        <v>5.4999999999999997E-3</v>
      </c>
      <c r="AD2711">
        <v>2.414939303075045</v>
      </c>
      <c r="AE2711">
        <v>1.405935865223892</v>
      </c>
      <c r="AF2711">
        <v>12.765270993055349</v>
      </c>
      <c r="AG2711">
        <v>1</v>
      </c>
      <c r="AH2711" t="s">
        <v>1713</v>
      </c>
    </row>
    <row r="2712" spans="1:34">
      <c r="A2712" t="s">
        <v>129</v>
      </c>
      <c r="B2712" t="s">
        <v>1031</v>
      </c>
      <c r="C2712" t="s">
        <v>2172</v>
      </c>
      <c r="D2712" t="s">
        <v>3774</v>
      </c>
      <c r="E2712" t="s">
        <v>72</v>
      </c>
      <c r="F2712" t="s">
        <v>39</v>
      </c>
      <c r="G2712" t="s">
        <v>239</v>
      </c>
      <c r="H2712" t="s">
        <v>302</v>
      </c>
      <c r="I2712">
        <v>1</v>
      </c>
      <c r="J2712">
        <v>2.9352443080336932</v>
      </c>
      <c r="K2712">
        <v>2.02</v>
      </c>
      <c r="L2712">
        <v>1.059999999999999E-2</v>
      </c>
      <c r="M2712">
        <v>5.9658443080336934</v>
      </c>
      <c r="N2712">
        <v>66.272653482880756</v>
      </c>
      <c r="O2712">
        <v>501.9051237749494</v>
      </c>
      <c r="P2712">
        <v>65.162228955453145</v>
      </c>
      <c r="Q2712">
        <v>47.741360559375231</v>
      </c>
      <c r="R2712">
        <v>681.0813667726585</v>
      </c>
      <c r="S2712">
        <v>5132655.9917355375</v>
      </c>
      <c r="T2712">
        <v>19001578.292298771</v>
      </c>
      <c r="U2712">
        <v>26841746.471274961</v>
      </c>
      <c r="V2712">
        <v>63954381.06088604</v>
      </c>
      <c r="W2712">
        <v>12978400.30557677</v>
      </c>
      <c r="X2712">
        <v>0.1556141986931564</v>
      </c>
      <c r="Y2712">
        <v>1.134522622554079</v>
      </c>
      <c r="Z2712">
        <v>0.1872477843547504</v>
      </c>
      <c r="AA2712">
        <v>0.13718781769935409</v>
      </c>
      <c r="AB2712">
        <v>9.7707000000000002E-2</v>
      </c>
      <c r="AC2712">
        <v>5.4999999999999997E-3</v>
      </c>
      <c r="AD2712">
        <v>1.6242089215589111</v>
      </c>
      <c r="AE2712">
        <v>5.0799164282906899</v>
      </c>
      <c r="AF2712">
        <v>12.77317665788329</v>
      </c>
      <c r="AG2712">
        <v>1</v>
      </c>
      <c r="AH2712" t="s">
        <v>1133</v>
      </c>
    </row>
    <row r="2713" spans="1:34">
      <c r="A2713" t="s">
        <v>422</v>
      </c>
      <c r="B2713" t="s">
        <v>423</v>
      </c>
      <c r="C2713" t="s">
        <v>3775</v>
      </c>
      <c r="D2713" t="s">
        <v>3776</v>
      </c>
      <c r="E2713" t="s">
        <v>53</v>
      </c>
      <c r="F2713" t="s">
        <v>72</v>
      </c>
      <c r="G2713" t="s">
        <v>239</v>
      </c>
      <c r="I2713">
        <v>5</v>
      </c>
      <c r="J2713">
        <v>1.698349834583184</v>
      </c>
      <c r="K2713">
        <v>2.1822468813251139</v>
      </c>
      <c r="M2713">
        <v>8.8805967159082968</v>
      </c>
      <c r="N2713">
        <v>469.78094257606949</v>
      </c>
      <c r="O2713">
        <v>90.877487727354335</v>
      </c>
      <c r="P2713">
        <v>57.310089659971517</v>
      </c>
      <c r="R2713">
        <v>617.96851996339535</v>
      </c>
      <c r="S2713">
        <v>39354480.720034942</v>
      </c>
      <c r="T2713">
        <v>7038240.6224034363</v>
      </c>
      <c r="U2713">
        <v>23607278.657558229</v>
      </c>
      <c r="V2713">
        <v>69999999.999996603</v>
      </c>
      <c r="X2713">
        <v>1.1291456995941</v>
      </c>
      <c r="Y2713">
        <v>0.21338858018703671</v>
      </c>
      <c r="Z2713">
        <v>0.16468416568957331</v>
      </c>
      <c r="AB2713">
        <v>7.9335000000000003E-2</v>
      </c>
      <c r="AC2713">
        <v>5.4999999999999997E-3</v>
      </c>
      <c r="AD2713">
        <v>2.4177540797237249</v>
      </c>
      <c r="AE2713">
        <v>1.4075745794714649</v>
      </c>
      <c r="AF2713">
        <v>12.79076037510349</v>
      </c>
      <c r="AG2713">
        <v>1</v>
      </c>
      <c r="AH2713" t="s">
        <v>2627</v>
      </c>
    </row>
    <row r="2714" spans="1:34">
      <c r="A2714" t="s">
        <v>422</v>
      </c>
      <c r="B2714" t="s">
        <v>466</v>
      </c>
      <c r="C2714" t="s">
        <v>3761</v>
      </c>
      <c r="D2714" t="s">
        <v>3777</v>
      </c>
      <c r="E2714" t="s">
        <v>72</v>
      </c>
      <c r="F2714" t="s">
        <v>39</v>
      </c>
      <c r="G2714" t="s">
        <v>140</v>
      </c>
      <c r="H2714" t="s">
        <v>239</v>
      </c>
      <c r="I2714">
        <v>1</v>
      </c>
      <c r="J2714">
        <v>3</v>
      </c>
      <c r="K2714">
        <v>2.851773266581922</v>
      </c>
      <c r="L2714">
        <v>2.02</v>
      </c>
      <c r="M2714">
        <v>8.871773266581922</v>
      </c>
      <c r="N2714">
        <v>53.509286412512218</v>
      </c>
      <c r="O2714">
        <v>435.63640787743952</v>
      </c>
      <c r="P2714">
        <v>187.23509649806309</v>
      </c>
      <c r="Q2714">
        <v>53.049167857142862</v>
      </c>
      <c r="R2714">
        <v>729.42995864515763</v>
      </c>
      <c r="S2714">
        <v>4144164.2228739001</v>
      </c>
      <c r="T2714">
        <v>16492717.28688442</v>
      </c>
      <c r="U2714">
        <v>5175456.1628683563</v>
      </c>
      <c r="V2714">
        <v>47664449.501198098</v>
      </c>
      <c r="W2714">
        <v>21852111.828571431</v>
      </c>
      <c r="X2714">
        <v>0.1256446556780261</v>
      </c>
      <c r="Y2714">
        <v>0.98472666751807103</v>
      </c>
      <c r="Z2714">
        <v>0.460874945020399</v>
      </c>
      <c r="AA2714">
        <v>0.15244013752052549</v>
      </c>
      <c r="AB2714">
        <v>9.9680999999999992E-2</v>
      </c>
      <c r="AC2714">
        <v>5.4999999999999997E-3</v>
      </c>
      <c r="AD2714">
        <v>2.4153518840956019</v>
      </c>
      <c r="AE2714">
        <v>1.4061760627532349</v>
      </c>
      <c r="AF2714">
        <v>12.798482213430759</v>
      </c>
      <c r="AG2714">
        <v>1</v>
      </c>
      <c r="AH2714" t="s">
        <v>2418</v>
      </c>
    </row>
    <row r="2715" spans="1:34">
      <c r="A2715" t="s">
        <v>2183</v>
      </c>
      <c r="B2715" t="s">
        <v>2184</v>
      </c>
      <c r="C2715" t="s">
        <v>3778</v>
      </c>
      <c r="D2715" t="s">
        <v>3779</v>
      </c>
      <c r="E2715" t="s">
        <v>2187</v>
      </c>
      <c r="F2715" t="s">
        <v>40</v>
      </c>
      <c r="I2715">
        <v>3</v>
      </c>
      <c r="J2715">
        <v>4.8305409049621586</v>
      </c>
      <c r="M2715">
        <v>7.8305409049621586</v>
      </c>
      <c r="N2715">
        <v>293.39846724103381</v>
      </c>
      <c r="O2715">
        <v>408.50395380896248</v>
      </c>
      <c r="R2715">
        <v>701.90242104999629</v>
      </c>
      <c r="S2715">
        <v>26796572.230014019</v>
      </c>
      <c r="T2715">
        <v>32029479.496953569</v>
      </c>
      <c r="V2715">
        <v>58826051.726967603</v>
      </c>
      <c r="X2715">
        <v>0.67489973331306696</v>
      </c>
      <c r="Y2715">
        <v>0.94306874199029911</v>
      </c>
      <c r="AB2715">
        <v>5.1397000000000012E-2</v>
      </c>
      <c r="AC2715">
        <v>5.4999999999999997E-3</v>
      </c>
      <c r="AD2715">
        <v>2.1318750107750382</v>
      </c>
      <c r="AE2715">
        <v>2.79158783261901</v>
      </c>
      <c r="AF2715">
        <v>12.810900748356209</v>
      </c>
      <c r="AG2715">
        <v>1</v>
      </c>
      <c r="AH2715" t="s">
        <v>3780</v>
      </c>
    </row>
    <row r="2716" spans="1:34">
      <c r="A2716" t="s">
        <v>422</v>
      </c>
      <c r="B2716" t="s">
        <v>527</v>
      </c>
      <c r="C2716" t="s">
        <v>3720</v>
      </c>
      <c r="D2716" t="s">
        <v>3781</v>
      </c>
      <c r="E2716" t="s">
        <v>53</v>
      </c>
      <c r="F2716" t="s">
        <v>140</v>
      </c>
      <c r="G2716" t="s">
        <v>239</v>
      </c>
      <c r="I2716">
        <v>5</v>
      </c>
      <c r="J2716">
        <v>1.920325152752651</v>
      </c>
      <c r="K2716">
        <v>2.02</v>
      </c>
      <c r="M2716">
        <v>8.9403251527526511</v>
      </c>
      <c r="N2716">
        <v>469.78094257606949</v>
      </c>
      <c r="O2716">
        <v>126.080242597355</v>
      </c>
      <c r="P2716">
        <v>53.049167857142862</v>
      </c>
      <c r="R2716">
        <v>648.91035303056731</v>
      </c>
      <c r="S2716">
        <v>39354480.720034942</v>
      </c>
      <c r="T2716">
        <v>3485045.1692595389</v>
      </c>
      <c r="U2716">
        <v>21852111.828571431</v>
      </c>
      <c r="V2716">
        <v>64691637.717865907</v>
      </c>
      <c r="X2716">
        <v>1.1291456995941</v>
      </c>
      <c r="Y2716">
        <v>0.31034365865170832</v>
      </c>
      <c r="Z2716">
        <v>0.15244013752052549</v>
      </c>
      <c r="AB2716">
        <v>7.5535000000000005E-2</v>
      </c>
      <c r="AC2716">
        <v>5.4999999999999997E-3</v>
      </c>
      <c r="AD2716">
        <v>2.4340152248331832</v>
      </c>
      <c r="AE2716">
        <v>1.417041536711295</v>
      </c>
      <c r="AF2716">
        <v>12.87241691429713</v>
      </c>
      <c r="AG2716">
        <v>1</v>
      </c>
      <c r="AH2716" t="s">
        <v>2443</v>
      </c>
    </row>
    <row r="2717" spans="1:34">
      <c r="A2717" t="s">
        <v>422</v>
      </c>
      <c r="B2717" t="s">
        <v>527</v>
      </c>
      <c r="C2717" t="s">
        <v>3709</v>
      </c>
      <c r="D2717" t="s">
        <v>3782</v>
      </c>
      <c r="E2717" t="s">
        <v>53</v>
      </c>
      <c r="F2717" t="s">
        <v>72</v>
      </c>
      <c r="G2717" t="s">
        <v>140</v>
      </c>
      <c r="I2717">
        <v>5.0000000000000009</v>
      </c>
      <c r="J2717">
        <v>1</v>
      </c>
      <c r="K2717">
        <v>2.9503712232705031</v>
      </c>
      <c r="M2717">
        <v>8.9503712232705048</v>
      </c>
      <c r="N2717">
        <v>469.78094257606949</v>
      </c>
      <c r="O2717">
        <v>53.509286412512218</v>
      </c>
      <c r="P2717">
        <v>193.708611819716</v>
      </c>
      <c r="R2717">
        <v>716.99884080829781</v>
      </c>
      <c r="S2717">
        <v>39354480.720034949</v>
      </c>
      <c r="T2717">
        <v>4144164.2228739001</v>
      </c>
      <c r="U2717">
        <v>5354393.7413111767</v>
      </c>
      <c r="V2717">
        <v>48853038.684220031</v>
      </c>
      <c r="X2717">
        <v>1.1291456995941</v>
      </c>
      <c r="Y2717">
        <v>0.1256446556780261</v>
      </c>
      <c r="Z2717">
        <v>0.47680935621657322</v>
      </c>
      <c r="AB2717">
        <v>6.8638000000000005E-2</v>
      </c>
      <c r="AC2717">
        <v>5.4999999999999997E-3</v>
      </c>
      <c r="AD2717">
        <v>2.4367502806809749</v>
      </c>
      <c r="AE2717">
        <v>1.418633838888375</v>
      </c>
      <c r="AF2717">
        <v>12.879893342839861</v>
      </c>
      <c r="AG2717">
        <v>1</v>
      </c>
      <c r="AH2717" t="s">
        <v>2016</v>
      </c>
    </row>
    <row r="2718" spans="1:34">
      <c r="A2718" t="s">
        <v>2183</v>
      </c>
      <c r="B2718" t="s">
        <v>2740</v>
      </c>
      <c r="C2718" t="s">
        <v>3659</v>
      </c>
      <c r="D2718" t="s">
        <v>3783</v>
      </c>
      <c r="E2718" t="s">
        <v>2187</v>
      </c>
      <c r="F2718" t="s">
        <v>103</v>
      </c>
      <c r="G2718" t="s">
        <v>40</v>
      </c>
      <c r="H2718" t="s">
        <v>302</v>
      </c>
      <c r="I2718">
        <v>3</v>
      </c>
      <c r="J2718">
        <v>1.1367200719940771</v>
      </c>
      <c r="K2718">
        <v>3.047809235472235</v>
      </c>
      <c r="L2718">
        <v>1.0599999999999971E-2</v>
      </c>
      <c r="M2718">
        <v>7.1951293074663134</v>
      </c>
      <c r="N2718">
        <v>293.39846724103393</v>
      </c>
      <c r="O2718">
        <v>88.225918967315849</v>
      </c>
      <c r="P2718">
        <v>257.74383193130882</v>
      </c>
      <c r="Q2718">
        <v>38.241399068977657</v>
      </c>
      <c r="R2718">
        <v>677.60961720863622</v>
      </c>
      <c r="S2718">
        <v>26796572.23001403</v>
      </c>
      <c r="T2718">
        <v>12598710.533449311</v>
      </c>
      <c r="U2718">
        <v>20208863.83922432</v>
      </c>
      <c r="V2718">
        <v>69999999.999979228</v>
      </c>
      <c r="W2718">
        <v>10395853.397291571</v>
      </c>
      <c r="X2718">
        <v>0.67489973331306707</v>
      </c>
      <c r="Y2718">
        <v>0.20270013719351421</v>
      </c>
      <c r="Z2718">
        <v>0.59502521106292794</v>
      </c>
      <c r="AA2718">
        <v>0.1098890777844186</v>
      </c>
      <c r="AB2718">
        <v>9.7020000000000009E-2</v>
      </c>
      <c r="AC2718">
        <v>5.4999999999999997E-3</v>
      </c>
      <c r="AD2718">
        <v>1.9588833716662211</v>
      </c>
      <c r="AE2718">
        <v>3.633540300270488</v>
      </c>
      <c r="AF2718">
        <v>12.890072979403021</v>
      </c>
      <c r="AG2718">
        <v>1</v>
      </c>
      <c r="AH2718" t="s">
        <v>3661</v>
      </c>
    </row>
    <row r="2719" spans="1:34">
      <c r="A2719" t="s">
        <v>788</v>
      </c>
      <c r="B2719" t="s">
        <v>789</v>
      </c>
      <c r="C2719" t="s">
        <v>3784</v>
      </c>
      <c r="D2719" t="s">
        <v>3785</v>
      </c>
      <c r="E2719" t="s">
        <v>72</v>
      </c>
      <c r="F2719" t="s">
        <v>40</v>
      </c>
      <c r="I2719">
        <v>1.2094410033541569</v>
      </c>
      <c r="J2719">
        <v>4.8377640134166269</v>
      </c>
      <c r="M2719">
        <v>6.0472050167707838</v>
      </c>
      <c r="N2719">
        <v>83.363166454553905</v>
      </c>
      <c r="O2719">
        <v>587.76167328293866</v>
      </c>
      <c r="R2719">
        <v>671.12483973749261</v>
      </c>
      <c r="S2719">
        <v>6456274.6971273692</v>
      </c>
      <c r="T2719">
        <v>46084500.010286003</v>
      </c>
      <c r="V2719">
        <v>52540774.707413383</v>
      </c>
      <c r="X2719">
        <v>0.1957442725859862</v>
      </c>
      <c r="Y2719">
        <v>1.3569015835579239</v>
      </c>
      <c r="AB2719">
        <v>5.1397000000000012E-2</v>
      </c>
      <c r="AC2719">
        <v>5.4999999999999997E-3</v>
      </c>
      <c r="AD2719">
        <v>1.646359481005659</v>
      </c>
      <c r="AE2719">
        <v>5.1491950717803228</v>
      </c>
      <c r="AF2719">
        <v>12.899656569556759</v>
      </c>
      <c r="AG2719">
        <v>1</v>
      </c>
      <c r="AH2719" t="s">
        <v>1326</v>
      </c>
    </row>
    <row r="2720" spans="1:34">
      <c r="A2720" t="s">
        <v>2183</v>
      </c>
      <c r="B2720" t="s">
        <v>2740</v>
      </c>
      <c r="C2720" t="s">
        <v>3662</v>
      </c>
      <c r="D2720" t="s">
        <v>3786</v>
      </c>
      <c r="E2720" t="s">
        <v>2187</v>
      </c>
      <c r="F2720" t="s">
        <v>40</v>
      </c>
      <c r="G2720" t="s">
        <v>302</v>
      </c>
      <c r="I2720">
        <v>3.0000000000000009</v>
      </c>
      <c r="J2720">
        <v>4.218670833458817</v>
      </c>
      <c r="K2720">
        <v>1.060000000000001E-2</v>
      </c>
      <c r="M2720">
        <v>7.229270833458818</v>
      </c>
      <c r="N2720">
        <v>293.39846724103393</v>
      </c>
      <c r="O2720">
        <v>356.7599879997245</v>
      </c>
      <c r="P2720">
        <v>38.241399068977813</v>
      </c>
      <c r="R2720">
        <v>688.39985430973627</v>
      </c>
      <c r="S2720">
        <v>26796572.23001403</v>
      </c>
      <c r="T2720">
        <v>27972401.770961449</v>
      </c>
      <c r="U2720">
        <v>10395853.39729161</v>
      </c>
      <c r="V2720">
        <v>65164827.39826709</v>
      </c>
      <c r="X2720">
        <v>0.67489973331306718</v>
      </c>
      <c r="Y2720">
        <v>0.82361306405547141</v>
      </c>
      <c r="Z2720">
        <v>0.109889077784419</v>
      </c>
      <c r="AB2720">
        <v>6.9769000000000012E-2</v>
      </c>
      <c r="AC2720">
        <v>5.4999999999999997E-3</v>
      </c>
      <c r="AD2720">
        <v>1.9681784468055421</v>
      </c>
      <c r="AE2720">
        <v>3.6507817708967032</v>
      </c>
      <c r="AF2720">
        <v>12.92350005116106</v>
      </c>
      <c r="AG2720">
        <v>1</v>
      </c>
      <c r="AH2720" t="s">
        <v>3664</v>
      </c>
    </row>
    <row r="2721" spans="1:34">
      <c r="A2721" t="s">
        <v>788</v>
      </c>
      <c r="B2721" t="s">
        <v>789</v>
      </c>
      <c r="C2721" t="s">
        <v>3787</v>
      </c>
      <c r="D2721" t="s">
        <v>3788</v>
      </c>
      <c r="E2721" t="s">
        <v>39</v>
      </c>
      <c r="F2721" t="s">
        <v>140</v>
      </c>
      <c r="G2721" t="s">
        <v>239</v>
      </c>
      <c r="H2721" t="s">
        <v>302</v>
      </c>
      <c r="I2721">
        <v>2.51175184152993</v>
      </c>
      <c r="J2721">
        <v>1.5</v>
      </c>
      <c r="K2721">
        <v>2.02</v>
      </c>
      <c r="L2721">
        <v>1.06E-2</v>
      </c>
      <c r="M2721">
        <v>6.0423518415299302</v>
      </c>
      <c r="N2721">
        <v>442.00532601119522</v>
      </c>
      <c r="O2721">
        <v>102.28548995737501</v>
      </c>
      <c r="P2721">
        <v>72.812583333333336</v>
      </c>
      <c r="Q2721">
        <v>50.087693638061303</v>
      </c>
      <c r="R2721">
        <v>667.19109293996485</v>
      </c>
      <c r="S2721">
        <v>16733837.552096261</v>
      </c>
      <c r="T2721">
        <v>2827322.8645324088</v>
      </c>
      <c r="U2721">
        <v>29993094.66666666</v>
      </c>
      <c r="V2721">
        <v>63170501.683753699</v>
      </c>
      <c r="W2721">
        <v>13616246.600458371</v>
      </c>
      <c r="X2721">
        <v>0.99912317666225858</v>
      </c>
      <c r="Y2721">
        <v>0.25177341450499602</v>
      </c>
      <c r="Z2721">
        <v>0.209231561302682</v>
      </c>
      <c r="AA2721">
        <v>0.14393015413235999</v>
      </c>
      <c r="AB2721">
        <v>9.3907000000000004E-2</v>
      </c>
      <c r="AC2721">
        <v>5.4999999999999997E-3</v>
      </c>
      <c r="AD2721">
        <v>1.645038197694012</v>
      </c>
      <c r="AE2721">
        <v>5.1450625930627361</v>
      </c>
      <c r="AF2721">
        <v>12.931859632286679</v>
      </c>
      <c r="AG2721">
        <v>1</v>
      </c>
      <c r="AH2721" t="s">
        <v>1434</v>
      </c>
    </row>
    <row r="2722" spans="1:34">
      <c r="A2722" t="s">
        <v>422</v>
      </c>
      <c r="B2722" t="s">
        <v>500</v>
      </c>
      <c r="C2722" t="s">
        <v>3761</v>
      </c>
      <c r="D2722" t="s">
        <v>3789</v>
      </c>
      <c r="E2722" t="s">
        <v>72</v>
      </c>
      <c r="F2722" t="s">
        <v>39</v>
      </c>
      <c r="G2722" t="s">
        <v>140</v>
      </c>
      <c r="H2722" t="s">
        <v>239</v>
      </c>
      <c r="I2722">
        <v>1</v>
      </c>
      <c r="J2722">
        <v>3.0000000000000009</v>
      </c>
      <c r="K2722">
        <v>2.9494179391444781</v>
      </c>
      <c r="L2722">
        <v>2.02</v>
      </c>
      <c r="M2722">
        <v>8.9694179391444777</v>
      </c>
      <c r="N2722">
        <v>53.509286412512218</v>
      </c>
      <c r="O2722">
        <v>435.63640787743958</v>
      </c>
      <c r="P2722">
        <v>193.6460233077126</v>
      </c>
      <c r="Q2722">
        <v>53.049167857142862</v>
      </c>
      <c r="R2722">
        <v>735.84088545480722</v>
      </c>
      <c r="S2722">
        <v>4144164.2228739001</v>
      </c>
      <c r="T2722">
        <v>16492717.28688442</v>
      </c>
      <c r="U2722">
        <v>5352663.7018782329</v>
      </c>
      <c r="V2722">
        <v>47841657.040207982</v>
      </c>
      <c r="W2722">
        <v>21852111.828571431</v>
      </c>
      <c r="X2722">
        <v>0.1256446556780261</v>
      </c>
      <c r="Y2722">
        <v>0.98472666751807136</v>
      </c>
      <c r="Z2722">
        <v>0.47665529601328882</v>
      </c>
      <c r="AA2722">
        <v>0.15244013752052549</v>
      </c>
      <c r="AB2722">
        <v>9.9680999999999992E-2</v>
      </c>
      <c r="AC2722">
        <v>5.4999999999999997E-3</v>
      </c>
      <c r="AD2722">
        <v>2.4419357740079208</v>
      </c>
      <c r="AE2722">
        <v>1.4216527433544</v>
      </c>
      <c r="AF2722">
        <v>12.9381874565068</v>
      </c>
      <c r="AG2722">
        <v>1</v>
      </c>
      <c r="AH2722" t="s">
        <v>2418</v>
      </c>
    </row>
    <row r="2723" spans="1:34">
      <c r="A2723" t="s">
        <v>422</v>
      </c>
      <c r="B2723" t="s">
        <v>1398</v>
      </c>
      <c r="C2723" t="s">
        <v>3075</v>
      </c>
      <c r="D2723" t="s">
        <v>3790</v>
      </c>
      <c r="E2723" t="s">
        <v>53</v>
      </c>
      <c r="F2723" t="s">
        <v>72</v>
      </c>
      <c r="G2723" t="s">
        <v>39</v>
      </c>
      <c r="I2723">
        <v>2.685409542258737</v>
      </c>
      <c r="J2723">
        <v>1</v>
      </c>
      <c r="K2723">
        <v>3</v>
      </c>
      <c r="M2723">
        <v>6.6854095422587374</v>
      </c>
      <c r="N2723">
        <v>252.31084519301621</v>
      </c>
      <c r="O2723">
        <v>53.509286412512218</v>
      </c>
      <c r="P2723">
        <v>435.63640787743952</v>
      </c>
      <c r="R2723">
        <v>741.45653948296786</v>
      </c>
      <c r="S2723">
        <v>21136579.61124387</v>
      </c>
      <c r="T2723">
        <v>4144164.2228739001</v>
      </c>
      <c r="U2723">
        <v>16492717.28688442</v>
      </c>
      <c r="V2723">
        <v>41773461.121002182</v>
      </c>
      <c r="X2723">
        <v>0.6064437272580826</v>
      </c>
      <c r="Y2723">
        <v>0.1256446556780261</v>
      </c>
      <c r="Z2723">
        <v>0.98472666751807103</v>
      </c>
      <c r="AB2723">
        <v>7.2438000000000002E-2</v>
      </c>
      <c r="AC2723">
        <v>5.4999999999999997E-3</v>
      </c>
      <c r="AD2723">
        <v>1.820111498415991</v>
      </c>
      <c r="AE2723">
        <v>4.3689151358660849</v>
      </c>
      <c r="AF2723">
        <v>12.952374176540809</v>
      </c>
      <c r="AG2723">
        <v>1</v>
      </c>
      <c r="AH2723" t="s">
        <v>844</v>
      </c>
    </row>
    <row r="2724" spans="1:34">
      <c r="A2724" t="s">
        <v>59</v>
      </c>
      <c r="B2724" t="s">
        <v>60</v>
      </c>
      <c r="C2724" t="s">
        <v>3791</v>
      </c>
      <c r="D2724" t="s">
        <v>3792</v>
      </c>
      <c r="E2724" t="s">
        <v>72</v>
      </c>
      <c r="F2724" t="s">
        <v>140</v>
      </c>
      <c r="G2724" t="s">
        <v>239</v>
      </c>
      <c r="I2724">
        <v>3</v>
      </c>
      <c r="J2724">
        <v>3.6707682560064852</v>
      </c>
      <c r="K2724">
        <v>3.3710819887590842</v>
      </c>
      <c r="M2724">
        <v>10.04185024476557</v>
      </c>
      <c r="N2724">
        <v>202.799512987013</v>
      </c>
      <c r="O2724">
        <v>248.51008864377309</v>
      </c>
      <c r="P2724">
        <v>115.1298031210752</v>
      </c>
      <c r="R2724">
        <v>566.43940475186128</v>
      </c>
      <c r="S2724">
        <v>15706329.545454539</v>
      </c>
      <c r="T2724">
        <v>6869187.9560073949</v>
      </c>
      <c r="U2724">
        <v>47424482.498539321</v>
      </c>
      <c r="V2724">
        <v>70000000.000001252</v>
      </c>
      <c r="X2724">
        <v>0.47619164240931477</v>
      </c>
      <c r="Y2724">
        <v>0.61170194895537788</v>
      </c>
      <c r="Z2724">
        <v>0.33083276758929642</v>
      </c>
      <c r="AB2724">
        <v>7.5535000000000005E-2</v>
      </c>
      <c r="AC2724">
        <v>5.4999999999999997E-3</v>
      </c>
      <c r="AD2724">
        <v>2.733906872920469</v>
      </c>
      <c r="AE2724">
        <v>0.1004185024476557</v>
      </c>
      <c r="AF2724">
        <v>12.957210620133701</v>
      </c>
      <c r="AG2724">
        <v>1</v>
      </c>
      <c r="AH2724" t="s">
        <v>3734</v>
      </c>
    </row>
    <row r="2725" spans="1:34">
      <c r="A2725" t="s">
        <v>59</v>
      </c>
      <c r="B2725" t="s">
        <v>63</v>
      </c>
      <c r="C2725" t="s">
        <v>3791</v>
      </c>
      <c r="D2725" t="s">
        <v>3793</v>
      </c>
      <c r="E2725" t="s">
        <v>72</v>
      </c>
      <c r="F2725" t="s">
        <v>140</v>
      </c>
      <c r="G2725" t="s">
        <v>239</v>
      </c>
      <c r="I2725">
        <v>2.999999999999996</v>
      </c>
      <c r="J2725">
        <v>3.6855468707859829</v>
      </c>
      <c r="K2725">
        <v>3.3691161455524878</v>
      </c>
      <c r="M2725">
        <v>10.05466301633847</v>
      </c>
      <c r="N2725">
        <v>202.79951298701269</v>
      </c>
      <c r="O2725">
        <v>249.51059715118859</v>
      </c>
      <c r="P2725">
        <v>115.0626652875556</v>
      </c>
      <c r="R2725">
        <v>567.37277542575691</v>
      </c>
      <c r="S2725">
        <v>15706329.54545453</v>
      </c>
      <c r="T2725">
        <v>6896843.4971829206</v>
      </c>
      <c r="U2725">
        <v>47396826.957363836</v>
      </c>
      <c r="V2725">
        <v>70000000.000001281</v>
      </c>
      <c r="X2725">
        <v>0.47619164240931422</v>
      </c>
      <c r="Y2725">
        <v>0.61416467796276963</v>
      </c>
      <c r="Z2725">
        <v>0.33063984278033198</v>
      </c>
      <c r="AB2725">
        <v>7.5535000000000005E-2</v>
      </c>
      <c r="AC2725">
        <v>5.4999999999999997E-3</v>
      </c>
      <c r="AD2725">
        <v>2.7373951667518339</v>
      </c>
      <c r="AE2725">
        <v>0.10054663016338471</v>
      </c>
      <c r="AF2725">
        <v>12.973639813253691</v>
      </c>
      <c r="AG2725">
        <v>1</v>
      </c>
      <c r="AH2725" t="s">
        <v>3734</v>
      </c>
    </row>
    <row r="2726" spans="1:34">
      <c r="A2726" t="s">
        <v>1977</v>
      </c>
      <c r="B2726" t="s">
        <v>1978</v>
      </c>
      <c r="C2726" t="s">
        <v>3794</v>
      </c>
      <c r="D2726" t="s">
        <v>3795</v>
      </c>
      <c r="E2726" t="s">
        <v>53</v>
      </c>
      <c r="F2726" t="s">
        <v>39</v>
      </c>
      <c r="I2726">
        <v>3.091928229384826</v>
      </c>
      <c r="J2726">
        <v>3</v>
      </c>
      <c r="M2726">
        <v>6.091928229384826</v>
      </c>
      <c r="N2726">
        <v>322.09141943784601</v>
      </c>
      <c r="O2726">
        <v>476.27274623318829</v>
      </c>
      <c r="R2726">
        <v>798.36416567103424</v>
      </c>
      <c r="S2726">
        <v>26982236.628943019</v>
      </c>
      <c r="T2726">
        <v>18031164.55152189</v>
      </c>
      <c r="V2726">
        <v>45013401.180464908</v>
      </c>
      <c r="X2726">
        <v>0.77416537831462362</v>
      </c>
      <c r="Y2726">
        <v>1.076582364896908</v>
      </c>
      <c r="AB2726">
        <v>4.8292000000000002E-2</v>
      </c>
      <c r="AC2726">
        <v>5.4999999999999997E-3</v>
      </c>
      <c r="AD2726">
        <v>1.658535434178068</v>
      </c>
      <c r="AE2726">
        <v>5.1872768873211799</v>
      </c>
      <c r="AF2726">
        <v>12.99153255088407</v>
      </c>
      <c r="AG2726">
        <v>1</v>
      </c>
      <c r="AH2726" t="s">
        <v>541</v>
      </c>
    </row>
    <row r="2727" spans="1:34">
      <c r="A2727" t="s">
        <v>129</v>
      </c>
      <c r="B2727" t="s">
        <v>1031</v>
      </c>
      <c r="C2727" t="s">
        <v>2284</v>
      </c>
      <c r="D2727" t="s">
        <v>3796</v>
      </c>
      <c r="E2727" t="s">
        <v>39</v>
      </c>
      <c r="F2727" t="s">
        <v>40</v>
      </c>
      <c r="G2727" t="s">
        <v>239</v>
      </c>
      <c r="I2727">
        <v>3</v>
      </c>
      <c r="J2727">
        <v>1.064287456437472</v>
      </c>
      <c r="K2727">
        <v>2.02</v>
      </c>
      <c r="M2727">
        <v>6.0842874564374716</v>
      </c>
      <c r="N2727">
        <v>512.97786940723859</v>
      </c>
      <c r="O2727">
        <v>121.5208108834494</v>
      </c>
      <c r="P2727">
        <v>65.162228955453145</v>
      </c>
      <c r="R2727">
        <v>699.66090924614105</v>
      </c>
      <c r="S2727">
        <v>19420780.31490453</v>
      </c>
      <c r="T2727">
        <v>9528055.4431667291</v>
      </c>
      <c r="U2727">
        <v>26841746.471274961</v>
      </c>
      <c r="V2727">
        <v>55790582.229346223</v>
      </c>
      <c r="X2727">
        <v>1.159551815958471</v>
      </c>
      <c r="Y2727">
        <v>0.28054190706582421</v>
      </c>
      <c r="Z2727">
        <v>0.1872477843547504</v>
      </c>
      <c r="AB2727">
        <v>8.2440000000000013E-2</v>
      </c>
      <c r="AC2727">
        <v>5.4999999999999997E-3</v>
      </c>
      <c r="AD2727">
        <v>1.656455223742139</v>
      </c>
      <c r="AE2727">
        <v>5.1807707691565081</v>
      </c>
      <c r="AF2727">
        <v>13.009453449336119</v>
      </c>
      <c r="AG2727">
        <v>1</v>
      </c>
      <c r="AH2727" t="s">
        <v>1212</v>
      </c>
    </row>
    <row r="2728" spans="1:34">
      <c r="A2728" t="s">
        <v>422</v>
      </c>
      <c r="B2728" t="s">
        <v>466</v>
      </c>
      <c r="C2728" t="s">
        <v>3775</v>
      </c>
      <c r="D2728" t="s">
        <v>3797</v>
      </c>
      <c r="E2728" t="s">
        <v>53</v>
      </c>
      <c r="F2728" t="s">
        <v>72</v>
      </c>
      <c r="G2728" t="s">
        <v>239</v>
      </c>
      <c r="I2728">
        <v>5.0000000000000009</v>
      </c>
      <c r="J2728">
        <v>1.9620743507783189</v>
      </c>
      <c r="K2728">
        <v>2.081218029705016</v>
      </c>
      <c r="M2728">
        <v>9.0432923804833365</v>
      </c>
      <c r="N2728">
        <v>469.78094257606949</v>
      </c>
      <c r="O2728">
        <v>104.989198398441</v>
      </c>
      <c r="P2728">
        <v>54.656873566897779</v>
      </c>
      <c r="R2728">
        <v>629.42701454140831</v>
      </c>
      <c r="S2728">
        <v>39354480.720034949</v>
      </c>
      <c r="T2728">
        <v>8131158.3271140428</v>
      </c>
      <c r="U2728">
        <v>22514360.952848069</v>
      </c>
      <c r="V2728">
        <v>69999999.999997064</v>
      </c>
      <c r="X2728">
        <v>1.1291456995941</v>
      </c>
      <c r="Y2728">
        <v>0.2465241562182284</v>
      </c>
      <c r="Z2728">
        <v>0.1570599815140741</v>
      </c>
      <c r="AB2728">
        <v>7.9335000000000003E-2</v>
      </c>
      <c r="AC2728">
        <v>5.4999999999999997E-3</v>
      </c>
      <c r="AD2728">
        <v>2.4620481873567202</v>
      </c>
      <c r="AE2728">
        <v>1.433361842306609</v>
      </c>
      <c r="AF2728">
        <v>13.02353741014667</v>
      </c>
      <c r="AG2728">
        <v>1</v>
      </c>
      <c r="AH2728" t="s">
        <v>2627</v>
      </c>
    </row>
    <row r="2729" spans="1:34">
      <c r="A2729" t="s">
        <v>422</v>
      </c>
      <c r="B2729" t="s">
        <v>423</v>
      </c>
      <c r="C2729" t="s">
        <v>3798</v>
      </c>
      <c r="D2729" t="s">
        <v>3799</v>
      </c>
      <c r="E2729" t="s">
        <v>53</v>
      </c>
      <c r="F2729" t="s">
        <v>72</v>
      </c>
      <c r="G2729" t="s">
        <v>140</v>
      </c>
      <c r="H2729" t="s">
        <v>239</v>
      </c>
      <c r="I2729">
        <v>4.5201264800479732</v>
      </c>
      <c r="J2729">
        <v>1</v>
      </c>
      <c r="K2729">
        <v>1.5</v>
      </c>
      <c r="L2729">
        <v>2.02</v>
      </c>
      <c r="M2729">
        <v>9.0401264800479737</v>
      </c>
      <c r="N2729">
        <v>424.6938556719976</v>
      </c>
      <c r="O2729">
        <v>53.509286412512218</v>
      </c>
      <c r="P2729">
        <v>98.483511307937491</v>
      </c>
      <c r="Q2729">
        <v>53.049167857142862</v>
      </c>
      <c r="R2729">
        <v>629.73582124959012</v>
      </c>
      <c r="S2729">
        <v>35577446.082233474</v>
      </c>
      <c r="T2729">
        <v>4144164.2228739001</v>
      </c>
      <c r="U2729">
        <v>2722230.5276770229</v>
      </c>
      <c r="V2729">
        <v>64295952.661355823</v>
      </c>
      <c r="W2729">
        <v>21852111.828571431</v>
      </c>
      <c r="X2729">
        <v>1.020776275313517</v>
      </c>
      <c r="Y2729">
        <v>0.1256446556780261</v>
      </c>
      <c r="Z2729">
        <v>0.24241493025817981</v>
      </c>
      <c r="AA2729">
        <v>0.15244013752052549</v>
      </c>
      <c r="AB2729">
        <v>9.9680999999999992E-2</v>
      </c>
      <c r="AC2729">
        <v>5.4999999999999997E-3</v>
      </c>
      <c r="AD2729">
        <v>2.461186266819344</v>
      </c>
      <c r="AE2729">
        <v>1.4328600470876041</v>
      </c>
      <c r="AF2729">
        <v>13.03935379395492</v>
      </c>
      <c r="AG2729">
        <v>1</v>
      </c>
      <c r="AH2729" t="s">
        <v>2823</v>
      </c>
    </row>
    <row r="2730" spans="1:34">
      <c r="A2730" t="s">
        <v>99</v>
      </c>
      <c r="B2730" t="s">
        <v>204</v>
      </c>
      <c r="C2730" t="s">
        <v>3626</v>
      </c>
      <c r="D2730" t="s">
        <v>3800</v>
      </c>
      <c r="E2730" t="s">
        <v>72</v>
      </c>
      <c r="F2730" t="s">
        <v>140</v>
      </c>
      <c r="G2730" t="s">
        <v>103</v>
      </c>
      <c r="H2730" t="s">
        <v>239</v>
      </c>
      <c r="I2730">
        <v>1</v>
      </c>
      <c r="J2730">
        <v>3.7101325669249738</v>
      </c>
      <c r="K2730">
        <v>2.3213354389452872</v>
      </c>
      <c r="L2730">
        <v>2.02</v>
      </c>
      <c r="M2730">
        <v>9.0514680058702606</v>
      </c>
      <c r="N2730">
        <v>60.170646557743339</v>
      </c>
      <c r="O2730">
        <v>246.01806708210839</v>
      </c>
      <c r="P2730">
        <v>242.20223291463299</v>
      </c>
      <c r="Q2730">
        <v>58.149404109062978</v>
      </c>
      <c r="R2730">
        <v>606.54035066354777</v>
      </c>
      <c r="S2730">
        <v>4660070.3812316712</v>
      </c>
      <c r="T2730">
        <v>6800304.7787049366</v>
      </c>
      <c r="U2730">
        <v>34586614.214548059</v>
      </c>
      <c r="V2730">
        <v>69999999.999983892</v>
      </c>
      <c r="W2730">
        <v>23953010.62549923</v>
      </c>
      <c r="X2730">
        <v>0.14128613322161709</v>
      </c>
      <c r="Y2730">
        <v>0.60556789438065872</v>
      </c>
      <c r="Z2730">
        <v>0.55646261795877805</v>
      </c>
      <c r="AA2730">
        <v>0.1670959888191465</v>
      </c>
      <c r="AB2730">
        <v>0.102786</v>
      </c>
      <c r="AC2730">
        <v>5.4999999999999997E-3</v>
      </c>
      <c r="AD2730">
        <v>2.46427401206939</v>
      </c>
      <c r="AE2730">
        <v>1.4346576789304359</v>
      </c>
      <c r="AF2730">
        <v>13.058685696870089</v>
      </c>
      <c r="AG2730">
        <v>1</v>
      </c>
      <c r="AH2730" t="s">
        <v>3628</v>
      </c>
    </row>
    <row r="2731" spans="1:34">
      <c r="A2731" t="s">
        <v>59</v>
      </c>
      <c r="B2731" t="s">
        <v>88</v>
      </c>
      <c r="C2731" t="s">
        <v>3624</v>
      </c>
      <c r="D2731" t="s">
        <v>3801</v>
      </c>
      <c r="E2731" t="s">
        <v>72</v>
      </c>
      <c r="F2731" t="s">
        <v>140</v>
      </c>
      <c r="G2731" t="s">
        <v>239</v>
      </c>
      <c r="H2731" t="s">
        <v>302</v>
      </c>
      <c r="I2731">
        <v>3</v>
      </c>
      <c r="J2731">
        <v>3.617583634212922</v>
      </c>
      <c r="K2731">
        <v>2.4329408321474522</v>
      </c>
      <c r="L2731">
        <v>1.06E-2</v>
      </c>
      <c r="M2731">
        <v>9.0611244663603756</v>
      </c>
      <c r="N2731">
        <v>202.799512987013</v>
      </c>
      <c r="O2731">
        <v>244.90950311109151</v>
      </c>
      <c r="P2731">
        <v>83.090236293383342</v>
      </c>
      <c r="Q2731">
        <v>48.914527098718281</v>
      </c>
      <c r="R2731">
        <v>579.71377949020621</v>
      </c>
      <c r="S2731">
        <v>15706329.545454551</v>
      </c>
      <c r="T2731">
        <v>6769662.4240233609</v>
      </c>
      <c r="U2731">
        <v>34226684.577502958</v>
      </c>
      <c r="V2731">
        <v>69999999.999998435</v>
      </c>
      <c r="W2731">
        <v>13297323.45301757</v>
      </c>
      <c r="X2731">
        <v>0.47619164240931477</v>
      </c>
      <c r="Y2731">
        <v>0.60283918929945501</v>
      </c>
      <c r="Z2731">
        <v>0.23876504682006711</v>
      </c>
      <c r="AA2731">
        <v>0.14055898591585711</v>
      </c>
      <c r="AB2731">
        <v>9.3907000000000004E-2</v>
      </c>
      <c r="AC2731">
        <v>5.4999999999999997E-3</v>
      </c>
      <c r="AD2731">
        <v>2.4669029960771698</v>
      </c>
      <c r="AE2731">
        <v>1.43618822791812</v>
      </c>
      <c r="AF2731">
        <v>13.063622690355659</v>
      </c>
      <c r="AG2731">
        <v>1</v>
      </c>
      <c r="AH2731" t="s">
        <v>3544</v>
      </c>
    </row>
    <row r="2732" spans="1:34">
      <c r="A2732" t="s">
        <v>422</v>
      </c>
      <c r="B2732" t="s">
        <v>527</v>
      </c>
      <c r="C2732" t="s">
        <v>3761</v>
      </c>
      <c r="D2732" t="s">
        <v>3802</v>
      </c>
      <c r="E2732" t="s">
        <v>72</v>
      </c>
      <c r="F2732" t="s">
        <v>39</v>
      </c>
      <c r="G2732" t="s">
        <v>140</v>
      </c>
      <c r="H2732" t="s">
        <v>239</v>
      </c>
      <c r="I2732">
        <v>1</v>
      </c>
      <c r="J2732">
        <v>3</v>
      </c>
      <c r="K2732">
        <v>3.0482211066933069</v>
      </c>
      <c r="L2732">
        <v>2.02</v>
      </c>
      <c r="M2732">
        <v>9.0682211066933078</v>
      </c>
      <c r="N2732">
        <v>53.509286412512218</v>
      </c>
      <c r="O2732">
        <v>435.63640787743952</v>
      </c>
      <c r="P2732">
        <v>200.13301188674939</v>
      </c>
      <c r="Q2732">
        <v>53.049167857142862</v>
      </c>
      <c r="R2732">
        <v>742.32787403384395</v>
      </c>
      <c r="S2732">
        <v>4144164.2228739001</v>
      </c>
      <c r="T2732">
        <v>16492717.28688442</v>
      </c>
      <c r="U2732">
        <v>5531973.70116664</v>
      </c>
      <c r="V2732">
        <v>48020967.039496377</v>
      </c>
      <c r="W2732">
        <v>21852111.828571431</v>
      </c>
      <c r="X2732">
        <v>0.1256446556780261</v>
      </c>
      <c r="Y2732">
        <v>0.98472666751807103</v>
      </c>
      <c r="Z2732">
        <v>0.49262287132704657</v>
      </c>
      <c r="AA2732">
        <v>0.15244013752052549</v>
      </c>
      <c r="AB2732">
        <v>9.9680999999999992E-2</v>
      </c>
      <c r="AC2732">
        <v>5.4999999999999997E-3</v>
      </c>
      <c r="AD2732">
        <v>2.468835065696608</v>
      </c>
      <c r="AE2732">
        <v>1.4373130454108889</v>
      </c>
      <c r="AF2732">
        <v>13.079550217800801</v>
      </c>
      <c r="AG2732">
        <v>1</v>
      </c>
      <c r="AH2732" t="s">
        <v>2418</v>
      </c>
    </row>
    <row r="2733" spans="1:34">
      <c r="A2733" t="s">
        <v>1977</v>
      </c>
      <c r="B2733" t="s">
        <v>2053</v>
      </c>
      <c r="C2733" t="s">
        <v>3794</v>
      </c>
      <c r="D2733" t="s">
        <v>3803</v>
      </c>
      <c r="E2733" t="s">
        <v>53</v>
      </c>
      <c r="F2733" t="s">
        <v>39</v>
      </c>
      <c r="I2733">
        <v>3.140746505196967</v>
      </c>
      <c r="J2733">
        <v>3</v>
      </c>
      <c r="M2733">
        <v>6.140746505196967</v>
      </c>
      <c r="N2733">
        <v>327.1769022124476</v>
      </c>
      <c r="O2733">
        <v>476.27274623318829</v>
      </c>
      <c r="R2733">
        <v>803.44964844563583</v>
      </c>
      <c r="S2733">
        <v>27408257.600989409</v>
      </c>
      <c r="T2733">
        <v>18031164.55152189</v>
      </c>
      <c r="V2733">
        <v>45439422.152511314</v>
      </c>
      <c r="X2733">
        <v>0.78638863065392306</v>
      </c>
      <c r="Y2733">
        <v>1.076582364896908</v>
      </c>
      <c r="AB2733">
        <v>4.8292000000000002E-2</v>
      </c>
      <c r="AC2733">
        <v>5.4999999999999997E-3</v>
      </c>
      <c r="AD2733">
        <v>1.67182627366619</v>
      </c>
      <c r="AE2733">
        <v>5.2288456491752173</v>
      </c>
      <c r="AF2733">
        <v>13.095210428038371</v>
      </c>
      <c r="AG2733">
        <v>1</v>
      </c>
      <c r="AH2733" t="s">
        <v>541</v>
      </c>
    </row>
    <row r="2734" spans="1:34">
      <c r="A2734" t="s">
        <v>59</v>
      </c>
      <c r="B2734" t="s">
        <v>90</v>
      </c>
      <c r="C2734" t="s">
        <v>3624</v>
      </c>
      <c r="D2734" t="s">
        <v>3804</v>
      </c>
      <c r="E2734" t="s">
        <v>72</v>
      </c>
      <c r="F2734" t="s">
        <v>140</v>
      </c>
      <c r="G2734" t="s">
        <v>239</v>
      </c>
      <c r="H2734" t="s">
        <v>302</v>
      </c>
      <c r="I2734">
        <v>3.0000000000000009</v>
      </c>
      <c r="J2734">
        <v>3.645449020127757</v>
      </c>
      <c r="K2734">
        <v>2.4292341938449309</v>
      </c>
      <c r="L2734">
        <v>1.06E-2</v>
      </c>
      <c r="M2734">
        <v>9.0852832139726889</v>
      </c>
      <c r="N2734">
        <v>202.79951298701309</v>
      </c>
      <c r="O2734">
        <v>246.7959827362919</v>
      </c>
      <c r="P2734">
        <v>82.963646510211859</v>
      </c>
      <c r="Q2734">
        <v>48.914527098718281</v>
      </c>
      <c r="R2734">
        <v>581.47366933223509</v>
      </c>
      <c r="S2734">
        <v>15706329.545454551</v>
      </c>
      <c r="T2734">
        <v>6821807.5228054663</v>
      </c>
      <c r="U2734">
        <v>34174539.478720881</v>
      </c>
      <c r="V2734">
        <v>69999999.999998465</v>
      </c>
      <c r="W2734">
        <v>13297323.45301757</v>
      </c>
      <c r="X2734">
        <v>0.47619164240931489</v>
      </c>
      <c r="Y2734">
        <v>0.60748271612646354</v>
      </c>
      <c r="Z2734">
        <v>0.23840128307532141</v>
      </c>
      <c r="AA2734">
        <v>0.14055898591585711</v>
      </c>
      <c r="AB2734">
        <v>9.3907000000000004E-2</v>
      </c>
      <c r="AC2734">
        <v>5.4999999999999997E-3</v>
      </c>
      <c r="AD2734">
        <v>2.47348024673602</v>
      </c>
      <c r="AE2734">
        <v>1.4400173894146711</v>
      </c>
      <c r="AF2734">
        <v>13.098187850123381</v>
      </c>
      <c r="AG2734">
        <v>1</v>
      </c>
      <c r="AH2734" t="s">
        <v>3544</v>
      </c>
    </row>
    <row r="2735" spans="1:34">
      <c r="A2735" t="s">
        <v>788</v>
      </c>
      <c r="B2735" t="s">
        <v>789</v>
      </c>
      <c r="C2735" t="s">
        <v>3805</v>
      </c>
      <c r="D2735" t="s">
        <v>3806</v>
      </c>
      <c r="E2735" t="s">
        <v>53</v>
      </c>
      <c r="F2735" t="s">
        <v>72</v>
      </c>
      <c r="I2735">
        <v>4.9171986669308154</v>
      </c>
      <c r="J2735">
        <v>1.2292996667327041</v>
      </c>
      <c r="M2735">
        <v>6.1464983336635193</v>
      </c>
      <c r="N2735">
        <v>580.625636231626</v>
      </c>
      <c r="O2735">
        <v>84.731964978995862</v>
      </c>
      <c r="R2735">
        <v>665.35760121062185</v>
      </c>
      <c r="S2735">
        <v>48640160.414628796</v>
      </c>
      <c r="T2735">
        <v>6562284.8171200836</v>
      </c>
      <c r="V2735">
        <v>55202445.231748886</v>
      </c>
      <c r="X2735">
        <v>1.3955673395986441</v>
      </c>
      <c r="Y2735">
        <v>0.19895833561740589</v>
      </c>
      <c r="AB2735">
        <v>4.8292000000000002E-2</v>
      </c>
      <c r="AC2735">
        <v>5.4999999999999997E-3</v>
      </c>
      <c r="AD2735">
        <v>1.6733922164947801</v>
      </c>
      <c r="AE2735">
        <v>5.2337433311144874</v>
      </c>
      <c r="AF2735">
        <v>13.107425881272791</v>
      </c>
      <c r="AG2735">
        <v>1</v>
      </c>
      <c r="AH2735" t="s">
        <v>1304</v>
      </c>
    </row>
    <row r="2736" spans="1:34">
      <c r="A2736" t="s">
        <v>788</v>
      </c>
      <c r="B2736" t="s">
        <v>789</v>
      </c>
      <c r="C2736" t="s">
        <v>3807</v>
      </c>
      <c r="D2736" t="s">
        <v>3808</v>
      </c>
      <c r="E2736" t="s">
        <v>72</v>
      </c>
      <c r="F2736" t="s">
        <v>140</v>
      </c>
      <c r="G2736" t="s">
        <v>40</v>
      </c>
      <c r="H2736" t="s">
        <v>302</v>
      </c>
      <c r="I2736">
        <v>1</v>
      </c>
      <c r="J2736">
        <v>1.5</v>
      </c>
      <c r="K2736">
        <v>3.6296638176900151</v>
      </c>
      <c r="L2736">
        <v>1.06E-2</v>
      </c>
      <c r="M2736">
        <v>6.1402638176900144</v>
      </c>
      <c r="N2736">
        <v>68.92702184179457</v>
      </c>
      <c r="O2736">
        <v>102.28548995737501</v>
      </c>
      <c r="P2736">
        <v>440.98415570158079</v>
      </c>
      <c r="Q2736">
        <v>50.087693638061268</v>
      </c>
      <c r="R2736">
        <v>662.28436113881173</v>
      </c>
      <c r="S2736">
        <v>5338230.3719008267</v>
      </c>
      <c r="T2736">
        <v>2827322.8645324088</v>
      </c>
      <c r="U2736">
        <v>34576147.530093439</v>
      </c>
      <c r="V2736">
        <v>56357947.366985038</v>
      </c>
      <c r="W2736">
        <v>13616246.600458359</v>
      </c>
      <c r="X2736">
        <v>0.1618468962463869</v>
      </c>
      <c r="Y2736">
        <v>0.25177341450499602</v>
      </c>
      <c r="Z2736">
        <v>1.0180522589253329</v>
      </c>
      <c r="AA2736">
        <v>0.14393015413235999</v>
      </c>
      <c r="AB2736">
        <v>9.0115000000000015E-2</v>
      </c>
      <c r="AC2736">
        <v>5.4999999999999997E-3</v>
      </c>
      <c r="AD2736">
        <v>1.6716948613606319</v>
      </c>
      <c r="AE2736">
        <v>5.2284346407630471</v>
      </c>
      <c r="AF2736">
        <v>13.136008319813691</v>
      </c>
      <c r="AG2736">
        <v>1</v>
      </c>
      <c r="AH2736" t="s">
        <v>1471</v>
      </c>
    </row>
    <row r="2737" spans="1:34">
      <c r="A2737" t="s">
        <v>422</v>
      </c>
      <c r="B2737" t="s">
        <v>466</v>
      </c>
      <c r="C2737" t="s">
        <v>3798</v>
      </c>
      <c r="D2737" t="s">
        <v>3809</v>
      </c>
      <c r="E2737" t="s">
        <v>53</v>
      </c>
      <c r="F2737" t="s">
        <v>72</v>
      </c>
      <c r="G2737" t="s">
        <v>140</v>
      </c>
      <c r="H2737" t="s">
        <v>239</v>
      </c>
      <c r="I2737">
        <v>4.589861949069042</v>
      </c>
      <c r="J2737">
        <v>1</v>
      </c>
      <c r="K2737">
        <v>1.5</v>
      </c>
      <c r="L2737">
        <v>2.02</v>
      </c>
      <c r="M2737">
        <v>9.1098619490690425</v>
      </c>
      <c r="N2737">
        <v>431.24593454553798</v>
      </c>
      <c r="O2737">
        <v>53.509286412512218</v>
      </c>
      <c r="P2737">
        <v>98.483511307937491</v>
      </c>
      <c r="Q2737">
        <v>53.049167857142862</v>
      </c>
      <c r="R2737">
        <v>636.2879001231305</v>
      </c>
      <c r="S2737">
        <v>36126326.716451921</v>
      </c>
      <c r="T2737">
        <v>4144164.2228739001</v>
      </c>
      <c r="U2737">
        <v>2722230.5276770229</v>
      </c>
      <c r="V2737">
        <v>64844833.295574278</v>
      </c>
      <c r="W2737">
        <v>21852111.828571431</v>
      </c>
      <c r="X2737">
        <v>1.03652457630438</v>
      </c>
      <c r="Y2737">
        <v>0.1256446556780261</v>
      </c>
      <c r="Z2737">
        <v>0.24241493025817981</v>
      </c>
      <c r="AA2737">
        <v>0.15244013752052549</v>
      </c>
      <c r="AB2737">
        <v>9.9680999999999992E-2</v>
      </c>
      <c r="AC2737">
        <v>5.4999999999999997E-3</v>
      </c>
      <c r="AD2737">
        <v>2.4801718395371219</v>
      </c>
      <c r="AE2737">
        <v>1.443913118927443</v>
      </c>
      <c r="AF2737">
        <v>13.139127907533609</v>
      </c>
      <c r="AG2737">
        <v>1</v>
      </c>
      <c r="AH2737" t="s">
        <v>2823</v>
      </c>
    </row>
    <row r="2738" spans="1:34">
      <c r="A2738" t="s">
        <v>2918</v>
      </c>
      <c r="B2738" t="s">
        <v>2919</v>
      </c>
      <c r="C2738" t="s">
        <v>3810</v>
      </c>
      <c r="D2738" t="s">
        <v>3811</v>
      </c>
      <c r="E2738" t="s">
        <v>103</v>
      </c>
      <c r="F2738" t="s">
        <v>40</v>
      </c>
      <c r="G2738" t="s">
        <v>302</v>
      </c>
      <c r="I2738">
        <v>1.741194580943678</v>
      </c>
      <c r="J2738">
        <v>4.401158198855212</v>
      </c>
      <c r="K2738">
        <v>1.060000000000001E-2</v>
      </c>
      <c r="M2738">
        <v>6.1529527797988903</v>
      </c>
      <c r="N2738">
        <v>171.36256667454029</v>
      </c>
      <c r="O2738">
        <v>432.78055622076249</v>
      </c>
      <c r="P2738">
        <v>42.657638888888918</v>
      </c>
      <c r="R2738">
        <v>646.80076178419176</v>
      </c>
      <c r="S2738">
        <v>24470670.286826309</v>
      </c>
      <c r="T2738">
        <v>33932929.713173687</v>
      </c>
      <c r="U2738">
        <v>11596400.000000009</v>
      </c>
      <c r="V2738">
        <v>70000000</v>
      </c>
      <c r="X2738">
        <v>0.39370761088507378</v>
      </c>
      <c r="Y2738">
        <v>0.99911349916540715</v>
      </c>
      <c r="Z2738">
        <v>0.12257942209450839</v>
      </c>
      <c r="AB2738">
        <v>7.2873999999999994E-2</v>
      </c>
      <c r="AC2738">
        <v>5.4999999999999997E-3</v>
      </c>
      <c r="AD2738">
        <v>1.6751494479033631</v>
      </c>
      <c r="AE2738">
        <v>5.2392392919987554</v>
      </c>
      <c r="AF2738">
        <v>13.14571551970101</v>
      </c>
      <c r="AG2738">
        <v>1</v>
      </c>
      <c r="AH2738" t="s">
        <v>1099</v>
      </c>
    </row>
    <row r="2739" spans="1:34">
      <c r="A2739" t="s">
        <v>129</v>
      </c>
      <c r="B2739" t="s">
        <v>1031</v>
      </c>
      <c r="C2739" t="s">
        <v>2365</v>
      </c>
      <c r="D2739" t="s">
        <v>3812</v>
      </c>
      <c r="E2739" t="s">
        <v>53</v>
      </c>
      <c r="F2739" t="s">
        <v>39</v>
      </c>
      <c r="G2739" t="s">
        <v>239</v>
      </c>
      <c r="I2739">
        <v>1.5</v>
      </c>
      <c r="J2739">
        <v>2.637649366599125</v>
      </c>
      <c r="K2739">
        <v>2.02</v>
      </c>
      <c r="M2739">
        <v>6.1576493665991254</v>
      </c>
      <c r="N2739">
        <v>170.5061351547389</v>
      </c>
      <c r="O2739">
        <v>451.01858410712379</v>
      </c>
      <c r="P2739">
        <v>65.162228955453145</v>
      </c>
      <c r="R2739">
        <v>686.68694821731583</v>
      </c>
      <c r="S2739">
        <v>14283636.904892741</v>
      </c>
      <c r="T2739">
        <v>17075069.632156231</v>
      </c>
      <c r="U2739">
        <v>26841746.471274961</v>
      </c>
      <c r="V2739">
        <v>58200453.008323923</v>
      </c>
      <c r="X2739">
        <v>0.4098213695273703</v>
      </c>
      <c r="Y2739">
        <v>1.019497037633909</v>
      </c>
      <c r="Z2739">
        <v>0.1872477843547504</v>
      </c>
      <c r="AB2739">
        <v>7.9335000000000003E-2</v>
      </c>
      <c r="AC2739">
        <v>5.4999999999999997E-3</v>
      </c>
      <c r="AD2739">
        <v>1.676428099807092</v>
      </c>
      <c r="AE2739">
        <v>5.2432384356591557</v>
      </c>
      <c r="AF2739">
        <v>13.16215090206537</v>
      </c>
      <c r="AG2739">
        <v>1</v>
      </c>
      <c r="AH2739" t="s">
        <v>1282</v>
      </c>
    </row>
    <row r="2740" spans="1:34">
      <c r="A2740" t="s">
        <v>422</v>
      </c>
      <c r="B2740" t="s">
        <v>1398</v>
      </c>
      <c r="C2740" t="s">
        <v>3149</v>
      </c>
      <c r="D2740" t="s">
        <v>3813</v>
      </c>
      <c r="E2740" t="s">
        <v>53</v>
      </c>
      <c r="F2740" t="s">
        <v>39</v>
      </c>
      <c r="G2740" t="s">
        <v>140</v>
      </c>
      <c r="I2740">
        <v>2.3036403795288458</v>
      </c>
      <c r="J2740">
        <v>3</v>
      </c>
      <c r="K2740">
        <v>1.5</v>
      </c>
      <c r="M2740">
        <v>6.8036403795288471</v>
      </c>
      <c r="N2740">
        <v>216.44126977027119</v>
      </c>
      <c r="O2740">
        <v>435.63640787743958</v>
      </c>
      <c r="P2740">
        <v>98.483511307937491</v>
      </c>
      <c r="R2740">
        <v>750.56118895564828</v>
      </c>
      <c r="S2740">
        <v>18131714.180412389</v>
      </c>
      <c r="T2740">
        <v>16492717.28688442</v>
      </c>
      <c r="U2740">
        <v>2722230.5276770229</v>
      </c>
      <c r="V2740">
        <v>37346661.994973831</v>
      </c>
      <c r="X2740">
        <v>0.52022912559126322</v>
      </c>
      <c r="Y2740">
        <v>0.98472666751807125</v>
      </c>
      <c r="Z2740">
        <v>0.24241493025817981</v>
      </c>
      <c r="AB2740">
        <v>6.8638000000000005E-2</v>
      </c>
      <c r="AC2740">
        <v>5.4999999999999997E-3</v>
      </c>
      <c r="AD2740">
        <v>1.852299998615184</v>
      </c>
      <c r="AE2740">
        <v>4.4461789880221012</v>
      </c>
      <c r="AF2740">
        <v>13.17625736616613</v>
      </c>
      <c r="AG2740">
        <v>1</v>
      </c>
      <c r="AH2740" t="s">
        <v>1145</v>
      </c>
    </row>
    <row r="2741" spans="1:34">
      <c r="A2741" t="s">
        <v>35</v>
      </c>
      <c r="B2741" t="s">
        <v>290</v>
      </c>
      <c r="C2741" t="s">
        <v>2837</v>
      </c>
      <c r="D2741" t="s">
        <v>3814</v>
      </c>
      <c r="E2741" t="s">
        <v>72</v>
      </c>
      <c r="F2741" t="s">
        <v>140</v>
      </c>
      <c r="G2741" t="s">
        <v>40</v>
      </c>
      <c r="H2741" t="s">
        <v>239</v>
      </c>
      <c r="I2741">
        <v>1</v>
      </c>
      <c r="J2741">
        <v>1.5</v>
      </c>
      <c r="K2741">
        <v>2.8358953135899232</v>
      </c>
      <c r="L2741">
        <v>2.02</v>
      </c>
      <c r="M2741">
        <v>7.3558953135899223</v>
      </c>
      <c r="N2741">
        <v>70.254206021251477</v>
      </c>
      <c r="O2741">
        <v>103.02135679275</v>
      </c>
      <c r="P2741">
        <v>354.91659530686002</v>
      </c>
      <c r="Q2741">
        <v>73.079991692392312</v>
      </c>
      <c r="R2741">
        <v>601.2721498132538</v>
      </c>
      <c r="S2741">
        <v>5441017.5619834717</v>
      </c>
      <c r="T2741">
        <v>2847663.3168270001</v>
      </c>
      <c r="U2741">
        <v>27827867.286263291</v>
      </c>
      <c r="V2741">
        <v>66219794.180047862</v>
      </c>
      <c r="W2741">
        <v>30103246.014974091</v>
      </c>
      <c r="X2741">
        <v>0.16496324502300211</v>
      </c>
      <c r="Y2741">
        <v>0.25358473403663789</v>
      </c>
      <c r="Z2741">
        <v>0.81935742341443418</v>
      </c>
      <c r="AA2741">
        <v>0.2099999761275641</v>
      </c>
      <c r="AB2741">
        <v>0.102786</v>
      </c>
      <c r="AC2741">
        <v>5.4999999999999997E-3</v>
      </c>
      <c r="AD2741">
        <v>2.0026521272600841</v>
      </c>
      <c r="AE2741">
        <v>3.7147271333629108</v>
      </c>
      <c r="AF2741">
        <v>13.18156057421292</v>
      </c>
      <c r="AG2741">
        <v>1</v>
      </c>
      <c r="AH2741" t="s">
        <v>2839</v>
      </c>
    </row>
    <row r="2742" spans="1:34">
      <c r="A2742" t="s">
        <v>2918</v>
      </c>
      <c r="B2742" t="s">
        <v>2971</v>
      </c>
      <c r="C2742" t="s">
        <v>3810</v>
      </c>
      <c r="D2742" t="s">
        <v>3815</v>
      </c>
      <c r="E2742" t="s">
        <v>103</v>
      </c>
      <c r="F2742" t="s">
        <v>40</v>
      </c>
      <c r="G2742" t="s">
        <v>302</v>
      </c>
      <c r="I2742">
        <v>1.7150261694289519</v>
      </c>
      <c r="J2742">
        <v>4.4488585461768011</v>
      </c>
      <c r="K2742">
        <v>1.059999999999999E-2</v>
      </c>
      <c r="M2742">
        <v>6.174484715605753</v>
      </c>
      <c r="N2742">
        <v>168.78715884129929</v>
      </c>
      <c r="O2742">
        <v>437.4710903740521</v>
      </c>
      <c r="P2742">
        <v>42.657638888888862</v>
      </c>
      <c r="R2742">
        <v>648.91588810424037</v>
      </c>
      <c r="S2742">
        <v>24102900.60897686</v>
      </c>
      <c r="T2742">
        <v>34300699.391023137</v>
      </c>
      <c r="U2742">
        <v>11596399.999999991</v>
      </c>
      <c r="V2742">
        <v>70000000</v>
      </c>
      <c r="X2742">
        <v>0.38779057961764563</v>
      </c>
      <c r="Y2742">
        <v>1.009942026287262</v>
      </c>
      <c r="Z2742">
        <v>0.1225794220945082</v>
      </c>
      <c r="AB2742">
        <v>7.2873999999999994E-2</v>
      </c>
      <c r="AC2742">
        <v>5.4999999999999997E-3</v>
      </c>
      <c r="AD2742">
        <v>1.681011545609943</v>
      </c>
      <c r="AE2742">
        <v>5.2575737353382994</v>
      </c>
      <c r="AF2742">
        <v>13.191443996553989</v>
      </c>
      <c r="AG2742">
        <v>1</v>
      </c>
      <c r="AH2742" t="s">
        <v>1099</v>
      </c>
    </row>
    <row r="2743" spans="1:34">
      <c r="A2743" t="s">
        <v>59</v>
      </c>
      <c r="B2743" t="s">
        <v>97</v>
      </c>
      <c r="C2743" t="s">
        <v>3624</v>
      </c>
      <c r="D2743" t="s">
        <v>3816</v>
      </c>
      <c r="E2743" t="s">
        <v>72</v>
      </c>
      <c r="F2743" t="s">
        <v>140</v>
      </c>
      <c r="G2743" t="s">
        <v>239</v>
      </c>
      <c r="H2743" t="s">
        <v>302</v>
      </c>
      <c r="I2743">
        <v>3</v>
      </c>
      <c r="J2743">
        <v>3.7223642717137801</v>
      </c>
      <c r="K2743">
        <v>2.4190029693986528</v>
      </c>
      <c r="L2743">
        <v>1.06E-2</v>
      </c>
      <c r="M2743">
        <v>9.151967241112434</v>
      </c>
      <c r="N2743">
        <v>202.799512987013</v>
      </c>
      <c r="O2743">
        <v>252.00312594355489</v>
      </c>
      <c r="P2743">
        <v>82.614227878414908</v>
      </c>
      <c r="Q2743">
        <v>48.914527098718281</v>
      </c>
      <c r="R2743">
        <v>586.33139390770111</v>
      </c>
      <c r="S2743">
        <v>15706329.545454551</v>
      </c>
      <c r="T2743">
        <v>6965740.6950953444</v>
      </c>
      <c r="U2743">
        <v>34030606.306431063</v>
      </c>
      <c r="V2743">
        <v>69999999.999998525</v>
      </c>
      <c r="W2743">
        <v>13297323.45301757</v>
      </c>
      <c r="X2743">
        <v>0.47619164240931477</v>
      </c>
      <c r="Y2743">
        <v>0.62029998107436035</v>
      </c>
      <c r="Z2743">
        <v>0.23739720654716931</v>
      </c>
      <c r="AA2743">
        <v>0.14055898591585711</v>
      </c>
      <c r="AB2743">
        <v>9.3907000000000004E-2</v>
      </c>
      <c r="AC2743">
        <v>5.4999999999999997E-3</v>
      </c>
      <c r="AD2743">
        <v>2.4916350604075741</v>
      </c>
      <c r="AE2743">
        <v>1.4505868077163211</v>
      </c>
      <c r="AF2743">
        <v>13.19359610923633</v>
      </c>
      <c r="AG2743">
        <v>1</v>
      </c>
      <c r="AH2743" t="s">
        <v>3544</v>
      </c>
    </row>
    <row r="2744" spans="1:34">
      <c r="A2744" t="s">
        <v>35</v>
      </c>
      <c r="B2744" t="s">
        <v>290</v>
      </c>
      <c r="C2744" t="s">
        <v>2821</v>
      </c>
      <c r="D2744" t="s">
        <v>3817</v>
      </c>
      <c r="E2744" t="s">
        <v>53</v>
      </c>
      <c r="F2744" t="s">
        <v>72</v>
      </c>
      <c r="G2744" t="s">
        <v>140</v>
      </c>
      <c r="H2744" t="s">
        <v>239</v>
      </c>
      <c r="I2744">
        <v>2.8504796776159518</v>
      </c>
      <c r="J2744">
        <v>1</v>
      </c>
      <c r="K2744">
        <v>1.5</v>
      </c>
      <c r="L2744">
        <v>2.02</v>
      </c>
      <c r="M2744">
        <v>7.3704796776159522</v>
      </c>
      <c r="N2744">
        <v>342.8713195052452</v>
      </c>
      <c r="O2744">
        <v>70.254206021251477</v>
      </c>
      <c r="P2744">
        <v>103.02135679275</v>
      </c>
      <c r="Q2744">
        <v>73.079991692392312</v>
      </c>
      <c r="R2744">
        <v>589.2268740116391</v>
      </c>
      <c r="S2744">
        <v>28723010.045766521</v>
      </c>
      <c r="T2744">
        <v>5441017.5619834717</v>
      </c>
      <c r="U2744">
        <v>2847663.3168270001</v>
      </c>
      <c r="V2744">
        <v>67114936.939551085</v>
      </c>
      <c r="W2744">
        <v>30103246.014974091</v>
      </c>
      <c r="X2744">
        <v>0.82411107145073781</v>
      </c>
      <c r="Y2744">
        <v>0.16496324502300211</v>
      </c>
      <c r="Z2744">
        <v>0.25358473403663789</v>
      </c>
      <c r="AA2744">
        <v>0.2099999761275641</v>
      </c>
      <c r="AB2744">
        <v>9.9680999999999992E-2</v>
      </c>
      <c r="AC2744">
        <v>5.4999999999999997E-3</v>
      </c>
      <c r="AD2744">
        <v>2.0066227394556519</v>
      </c>
      <c r="AE2744">
        <v>3.7220922371960561</v>
      </c>
      <c r="AF2744">
        <v>13.204375654267659</v>
      </c>
      <c r="AG2744">
        <v>1</v>
      </c>
      <c r="AH2744" t="s">
        <v>2823</v>
      </c>
    </row>
    <row r="2745" spans="1:34">
      <c r="A2745" t="s">
        <v>422</v>
      </c>
      <c r="B2745" t="s">
        <v>423</v>
      </c>
      <c r="C2745" t="s">
        <v>3818</v>
      </c>
      <c r="D2745" t="s">
        <v>3819</v>
      </c>
      <c r="E2745" t="s">
        <v>72</v>
      </c>
      <c r="F2745" t="s">
        <v>39</v>
      </c>
      <c r="G2745" t="s">
        <v>239</v>
      </c>
      <c r="I2745">
        <v>1.9870281002304311</v>
      </c>
      <c r="J2745">
        <v>2.9999999999999991</v>
      </c>
      <c r="K2745">
        <v>4.1849903962154116</v>
      </c>
      <c r="M2745">
        <v>9.1720184964458404</v>
      </c>
      <c r="N2745">
        <v>106.32445572494019</v>
      </c>
      <c r="O2745">
        <v>435.63640787743941</v>
      </c>
      <c r="P2745">
        <v>109.90606832146641</v>
      </c>
      <c r="R2745">
        <v>651.86693192384587</v>
      </c>
      <c r="S2745">
        <v>8234570.7628200455</v>
      </c>
      <c r="T2745">
        <v>16492717.28688441</v>
      </c>
      <c r="U2745">
        <v>45272711.950295351</v>
      </c>
      <c r="V2745">
        <v>69999999.999999806</v>
      </c>
      <c r="X2745">
        <v>0.2496594614760147</v>
      </c>
      <c r="Y2745">
        <v>0.98472666751807081</v>
      </c>
      <c r="Z2745">
        <v>0.31582203540651271</v>
      </c>
      <c r="AB2745">
        <v>7.9335000000000003E-2</v>
      </c>
      <c r="AC2745">
        <v>5.4999999999999997E-3</v>
      </c>
      <c r="AD2745">
        <v>2.497094040917192</v>
      </c>
      <c r="AE2745">
        <v>1.4537649316866661</v>
      </c>
      <c r="AF2745">
        <v>13.207712469049699</v>
      </c>
      <c r="AG2745">
        <v>1</v>
      </c>
      <c r="AH2745" t="s">
        <v>1529</v>
      </c>
    </row>
    <row r="2746" spans="1:34">
      <c r="A2746" t="s">
        <v>59</v>
      </c>
      <c r="B2746" t="s">
        <v>105</v>
      </c>
      <c r="C2746" t="s">
        <v>3624</v>
      </c>
      <c r="D2746" t="s">
        <v>3820</v>
      </c>
      <c r="E2746" t="s">
        <v>72</v>
      </c>
      <c r="F2746" t="s">
        <v>140</v>
      </c>
      <c r="G2746" t="s">
        <v>239</v>
      </c>
      <c r="H2746" t="s">
        <v>302</v>
      </c>
      <c r="I2746">
        <v>3</v>
      </c>
      <c r="J2746">
        <v>3.7555045348563652</v>
      </c>
      <c r="K2746">
        <v>2.4145946698295959</v>
      </c>
      <c r="L2746">
        <v>1.060000000000001E-2</v>
      </c>
      <c r="M2746">
        <v>9.1806992046859612</v>
      </c>
      <c r="N2746">
        <v>202.799512987013</v>
      </c>
      <c r="O2746">
        <v>254.24671343175049</v>
      </c>
      <c r="P2746">
        <v>82.463674832485864</v>
      </c>
      <c r="Q2746">
        <v>48.914527098718317</v>
      </c>
      <c r="R2746">
        <v>588.42442834996757</v>
      </c>
      <c r="S2746">
        <v>15706329.545454551</v>
      </c>
      <c r="T2746">
        <v>7027756.7856141226</v>
      </c>
      <c r="U2746">
        <v>33968590.215912297</v>
      </c>
      <c r="V2746">
        <v>69999999.999998569</v>
      </c>
      <c r="W2746">
        <v>13297323.453017579</v>
      </c>
      <c r="X2746">
        <v>0.47619164240931477</v>
      </c>
      <c r="Y2746">
        <v>0.62582252080975276</v>
      </c>
      <c r="Z2746">
        <v>0.23696458285197089</v>
      </c>
      <c r="AA2746">
        <v>0.14055898591585719</v>
      </c>
      <c r="AB2746">
        <v>9.3907000000000004E-2</v>
      </c>
      <c r="AC2746">
        <v>5.4999999999999997E-3</v>
      </c>
      <c r="AD2746">
        <v>2.4994573750977489</v>
      </c>
      <c r="AE2746">
        <v>1.455140823942725</v>
      </c>
      <c r="AF2746">
        <v>13.234704403726431</v>
      </c>
      <c r="AG2746">
        <v>1</v>
      </c>
      <c r="AH2746" t="s">
        <v>3544</v>
      </c>
    </row>
    <row r="2747" spans="1:34">
      <c r="A2747" t="s">
        <v>788</v>
      </c>
      <c r="B2747" t="s">
        <v>789</v>
      </c>
      <c r="C2747" t="s">
        <v>3821</v>
      </c>
      <c r="D2747" t="s">
        <v>3822</v>
      </c>
      <c r="E2747" t="s">
        <v>72</v>
      </c>
      <c r="F2747" t="s">
        <v>39</v>
      </c>
      <c r="G2747" t="s">
        <v>140</v>
      </c>
      <c r="H2747" t="s">
        <v>40</v>
      </c>
      <c r="I2747">
        <v>1</v>
      </c>
      <c r="J2747">
        <v>2.7003479848851919</v>
      </c>
      <c r="K2747">
        <v>1.5</v>
      </c>
      <c r="L2747">
        <v>1</v>
      </c>
      <c r="M2747">
        <v>6.2003479848851928</v>
      </c>
      <c r="N2747">
        <v>68.92702184179457</v>
      </c>
      <c r="O2747">
        <v>475.19351699801712</v>
      </c>
      <c r="P2747">
        <v>102.28548995737501</v>
      </c>
      <c r="Q2747">
        <v>121.4944903581267</v>
      </c>
      <c r="R2747">
        <v>767.9005191553133</v>
      </c>
      <c r="S2747">
        <v>5338230.3719008267</v>
      </c>
      <c r="T2747">
        <v>17990306.114665929</v>
      </c>
      <c r="U2747">
        <v>2827322.8645324088</v>
      </c>
      <c r="V2747">
        <v>35681851.08663635</v>
      </c>
      <c r="W2747">
        <v>9525991.7355371881</v>
      </c>
      <c r="X2747">
        <v>0.1618468962463869</v>
      </c>
      <c r="Y2747">
        <v>1.074142840125742</v>
      </c>
      <c r="Z2747">
        <v>0.25177341450499602</v>
      </c>
      <c r="AA2747">
        <v>0.28048114372565769</v>
      </c>
      <c r="AB2747">
        <v>9.5889000000000002E-2</v>
      </c>
      <c r="AC2747">
        <v>5.4999999999999997E-3</v>
      </c>
      <c r="AD2747">
        <v>1.688052854523717</v>
      </c>
      <c r="AE2747">
        <v>5.279596309129742</v>
      </c>
      <c r="AF2747">
        <v>13.269386148538651</v>
      </c>
      <c r="AG2747">
        <v>1</v>
      </c>
      <c r="AH2747" t="s">
        <v>1548</v>
      </c>
    </row>
    <row r="2748" spans="1:34">
      <c r="A2748" t="s">
        <v>422</v>
      </c>
      <c r="B2748" t="s">
        <v>500</v>
      </c>
      <c r="C2748" t="s">
        <v>3798</v>
      </c>
      <c r="D2748" t="s">
        <v>3823</v>
      </c>
      <c r="E2748" t="s">
        <v>53</v>
      </c>
      <c r="F2748" t="s">
        <v>72</v>
      </c>
      <c r="G2748" t="s">
        <v>140</v>
      </c>
      <c r="H2748" t="s">
        <v>239</v>
      </c>
      <c r="I2748">
        <v>4.6854831992745298</v>
      </c>
      <c r="J2748">
        <v>1</v>
      </c>
      <c r="K2748">
        <v>1.5</v>
      </c>
      <c r="L2748">
        <v>2.02</v>
      </c>
      <c r="M2748">
        <v>9.2054831992745303</v>
      </c>
      <c r="N2748">
        <v>440.23014275590532</v>
      </c>
      <c r="O2748">
        <v>53.509286412512218</v>
      </c>
      <c r="P2748">
        <v>98.483511307937491</v>
      </c>
      <c r="Q2748">
        <v>53.049167857142862</v>
      </c>
      <c r="R2748">
        <v>645.27210833349784</v>
      </c>
      <c r="S2748">
        <v>36878951.645979419</v>
      </c>
      <c r="T2748">
        <v>4144164.2228739001</v>
      </c>
      <c r="U2748">
        <v>2722230.5276770229</v>
      </c>
      <c r="V2748">
        <v>65597458.225101769</v>
      </c>
      <c r="W2748">
        <v>21852111.828571431</v>
      </c>
      <c r="X2748">
        <v>1.058118640996248</v>
      </c>
      <c r="Y2748">
        <v>0.1256446556780261</v>
      </c>
      <c r="Z2748">
        <v>0.24241493025817981</v>
      </c>
      <c r="AA2748">
        <v>0.15244013752052549</v>
      </c>
      <c r="AB2748">
        <v>9.9680999999999992E-2</v>
      </c>
      <c r="AC2748">
        <v>5.4999999999999997E-3</v>
      </c>
      <c r="AD2748">
        <v>2.50620485006427</v>
      </c>
      <c r="AE2748">
        <v>1.4590690870850129</v>
      </c>
      <c r="AF2748">
        <v>13.275938136423809</v>
      </c>
      <c r="AG2748">
        <v>1</v>
      </c>
      <c r="AH2748" t="s">
        <v>2823</v>
      </c>
    </row>
    <row r="2749" spans="1:34">
      <c r="A2749" t="s">
        <v>788</v>
      </c>
      <c r="B2749" t="s">
        <v>789</v>
      </c>
      <c r="C2749" t="s">
        <v>3824</v>
      </c>
      <c r="D2749" t="s">
        <v>3825</v>
      </c>
      <c r="E2749" t="s">
        <v>53</v>
      </c>
      <c r="F2749" t="s">
        <v>72</v>
      </c>
      <c r="G2749" t="s">
        <v>140</v>
      </c>
      <c r="H2749" t="s">
        <v>302</v>
      </c>
      <c r="I2749">
        <v>3.6976974822885991</v>
      </c>
      <c r="J2749">
        <v>1</v>
      </c>
      <c r="K2749">
        <v>1.5</v>
      </c>
      <c r="L2749">
        <v>1.06E-2</v>
      </c>
      <c r="M2749">
        <v>6.2082974822885992</v>
      </c>
      <c r="N2749">
        <v>436.62623755366508</v>
      </c>
      <c r="O2749">
        <v>68.92702184179457</v>
      </c>
      <c r="P2749">
        <v>102.28548995737501</v>
      </c>
      <c r="Q2749">
        <v>50.087693638061268</v>
      </c>
      <c r="R2749">
        <v>657.92644299089591</v>
      </c>
      <c r="S2749">
        <v>36577045.363828711</v>
      </c>
      <c r="T2749">
        <v>5338230.3719008267</v>
      </c>
      <c r="U2749">
        <v>2827322.8645324088</v>
      </c>
      <c r="V2749">
        <v>58358845.20072031</v>
      </c>
      <c r="W2749">
        <v>13616246.600458359</v>
      </c>
      <c r="X2749">
        <v>1.0494564461474321</v>
      </c>
      <c r="Y2749">
        <v>0.1618468962463869</v>
      </c>
      <c r="Z2749">
        <v>0.25177341450499602</v>
      </c>
      <c r="AA2749">
        <v>0.14393015413235999</v>
      </c>
      <c r="AB2749">
        <v>8.7010000000000004E-2</v>
      </c>
      <c r="AC2749">
        <v>5.4999999999999997E-3</v>
      </c>
      <c r="AD2749">
        <v>1.6902171155968959</v>
      </c>
      <c r="AE2749">
        <v>5.2863653061687428</v>
      </c>
      <c r="AF2749">
        <v>13.277389904054241</v>
      </c>
      <c r="AG2749">
        <v>1</v>
      </c>
      <c r="AH2749" t="s">
        <v>1451</v>
      </c>
    </row>
    <row r="2750" spans="1:34">
      <c r="A2750" t="s">
        <v>3644</v>
      </c>
      <c r="B2750" t="s">
        <v>3645</v>
      </c>
      <c r="C2750" t="s">
        <v>3826</v>
      </c>
      <c r="D2750" t="s">
        <v>3827</v>
      </c>
      <c r="E2750" t="s">
        <v>2187</v>
      </c>
      <c r="F2750" t="s">
        <v>140</v>
      </c>
      <c r="G2750" t="s">
        <v>41</v>
      </c>
      <c r="I2750">
        <v>3</v>
      </c>
      <c r="J2750">
        <v>2.823619517465406</v>
      </c>
      <c r="K2750">
        <v>8.3999999999999977E-3</v>
      </c>
      <c r="M2750">
        <v>5.8320195174654046</v>
      </c>
      <c r="N2750">
        <v>300.74999999999989</v>
      </c>
      <c r="O2750">
        <v>183.77057026170681</v>
      </c>
      <c r="P2750">
        <v>184.59218749999999</v>
      </c>
      <c r="R2750">
        <v>669.11275776170669</v>
      </c>
      <c r="S2750">
        <v>27468000</v>
      </c>
      <c r="T2750">
        <v>5079691.5119202649</v>
      </c>
      <c r="U2750">
        <v>28412999.999999989</v>
      </c>
      <c r="V2750">
        <v>60960691.511920258</v>
      </c>
      <c r="X2750">
        <v>0.69181034482758608</v>
      </c>
      <c r="Y2750">
        <v>0.45234709223763342</v>
      </c>
      <c r="Z2750">
        <v>0.53043732040229874</v>
      </c>
      <c r="AB2750">
        <v>6.6725999999999994E-2</v>
      </c>
      <c r="AC2750">
        <v>5.4999999999999997E-3</v>
      </c>
      <c r="AD2750">
        <v>1.587774947163356</v>
      </c>
      <c r="AE2750">
        <v>5.8320195174654046</v>
      </c>
      <c r="AF2750">
        <v>13.32403998209417</v>
      </c>
      <c r="AG2750">
        <v>1</v>
      </c>
      <c r="AH2750" t="s">
        <v>3828</v>
      </c>
    </row>
    <row r="2751" spans="1:34">
      <c r="A2751" t="s">
        <v>788</v>
      </c>
      <c r="B2751" t="s">
        <v>789</v>
      </c>
      <c r="C2751" t="s">
        <v>3829</v>
      </c>
      <c r="D2751" t="s">
        <v>3830</v>
      </c>
      <c r="E2751" t="s">
        <v>140</v>
      </c>
      <c r="F2751" t="s">
        <v>40</v>
      </c>
      <c r="I2751">
        <v>1.5</v>
      </c>
      <c r="J2751">
        <v>4.7567334217825987</v>
      </c>
      <c r="M2751">
        <v>6.2567334217825987</v>
      </c>
      <c r="N2751">
        <v>102.28548995737501</v>
      </c>
      <c r="O2751">
        <v>577.91690284894491</v>
      </c>
      <c r="R2751">
        <v>680.20239280631995</v>
      </c>
      <c r="S2751">
        <v>2827322.8645324088</v>
      </c>
      <c r="T2751">
        <v>45312603.264054567</v>
      </c>
      <c r="V2751">
        <v>48139926.128586978</v>
      </c>
      <c r="X2751">
        <v>0.25177341450499602</v>
      </c>
      <c r="Y2751">
        <v>1.334174030539645</v>
      </c>
      <c r="AB2751">
        <v>4.7597E-2</v>
      </c>
      <c r="AC2751">
        <v>5.4999999999999997E-3</v>
      </c>
      <c r="AD2751">
        <v>1.7034038635219639</v>
      </c>
      <c r="AE2751">
        <v>5.3276085086478826</v>
      </c>
      <c r="AF2751">
        <v>13.340842793952451</v>
      </c>
      <c r="AG2751">
        <v>1</v>
      </c>
      <c r="AH2751" t="s">
        <v>1590</v>
      </c>
    </row>
    <row r="2752" spans="1:34">
      <c r="A2752" t="s">
        <v>2958</v>
      </c>
      <c r="B2752" t="s">
        <v>2959</v>
      </c>
      <c r="C2752" t="s">
        <v>3831</v>
      </c>
      <c r="D2752" t="s">
        <v>3832</v>
      </c>
      <c r="E2752" t="s">
        <v>103</v>
      </c>
      <c r="F2752" t="s">
        <v>40</v>
      </c>
      <c r="G2752" t="s">
        <v>302</v>
      </c>
      <c r="I2752">
        <v>1.73911017164911</v>
      </c>
      <c r="J2752">
        <v>4.0902302349888284</v>
      </c>
      <c r="K2752">
        <v>1.0600000000000021E-2</v>
      </c>
      <c r="M2752">
        <v>5.839940406637937</v>
      </c>
      <c r="N2752">
        <v>175.9626479144199</v>
      </c>
      <c r="O2752">
        <v>419.65705871725942</v>
      </c>
      <c r="P2752">
        <v>44.026333184789159</v>
      </c>
      <c r="R2752">
        <v>639.64603981646837</v>
      </c>
      <c r="S2752">
        <v>25127564.45862931</v>
      </c>
      <c r="T2752">
        <v>32903958.53603461</v>
      </c>
      <c r="U2752">
        <v>11968477.005347621</v>
      </c>
      <c r="V2752">
        <v>70000000.000011533</v>
      </c>
      <c r="X2752">
        <v>0.40427635428088171</v>
      </c>
      <c r="Y2752">
        <v>0.96881670481190785</v>
      </c>
      <c r="Z2752">
        <v>0.1265124516804286</v>
      </c>
      <c r="AB2752">
        <v>7.2873999999999994E-2</v>
      </c>
      <c r="AC2752">
        <v>5.4999999999999997E-3</v>
      </c>
      <c r="AD2752">
        <v>1.5899314196082339</v>
      </c>
      <c r="AE2752">
        <v>5.839940406637937</v>
      </c>
      <c r="AF2752">
        <v>13.34818623288411</v>
      </c>
      <c r="AG2752">
        <v>1</v>
      </c>
      <c r="AH2752" t="s">
        <v>1099</v>
      </c>
    </row>
    <row r="2753" spans="1:34">
      <c r="A2753" t="s">
        <v>59</v>
      </c>
      <c r="B2753" t="s">
        <v>110</v>
      </c>
      <c r="C2753" t="s">
        <v>3624</v>
      </c>
      <c r="D2753" t="s">
        <v>3833</v>
      </c>
      <c r="E2753" t="s">
        <v>72</v>
      </c>
      <c r="F2753" t="s">
        <v>140</v>
      </c>
      <c r="G2753" t="s">
        <v>239</v>
      </c>
      <c r="H2753" t="s">
        <v>302</v>
      </c>
      <c r="I2753">
        <v>2.9999999999999978</v>
      </c>
      <c r="J2753">
        <v>3.857039397135031</v>
      </c>
      <c r="K2753">
        <v>2.4010885583149899</v>
      </c>
      <c r="L2753">
        <v>1.060000000000001E-2</v>
      </c>
      <c r="M2753">
        <v>9.2687279554500197</v>
      </c>
      <c r="N2753">
        <v>202.79951298701289</v>
      </c>
      <c r="O2753">
        <v>261.12059809717903</v>
      </c>
      <c r="P2753">
        <v>82.002411663926679</v>
      </c>
      <c r="Q2753">
        <v>48.914527098718317</v>
      </c>
      <c r="R2753">
        <v>594.83704984683675</v>
      </c>
      <c r="S2753">
        <v>15706329.545454539</v>
      </c>
      <c r="T2753">
        <v>7217761.167377593</v>
      </c>
      <c r="U2753">
        <v>33778585.834148951</v>
      </c>
      <c r="V2753">
        <v>69999999.999998659</v>
      </c>
      <c r="W2753">
        <v>13297323.453017579</v>
      </c>
      <c r="X2753">
        <v>0.47619164240931439</v>
      </c>
      <c r="Y2753">
        <v>0.64274243206842374</v>
      </c>
      <c r="Z2753">
        <v>0.23563911397680079</v>
      </c>
      <c r="AA2753">
        <v>0.14055898591585719</v>
      </c>
      <c r="AB2753">
        <v>9.3907000000000004E-2</v>
      </c>
      <c r="AC2753">
        <v>5.4999999999999997E-3</v>
      </c>
      <c r="AD2753">
        <v>2.523423317714141</v>
      </c>
      <c r="AE2753">
        <v>1.469093380938828</v>
      </c>
      <c r="AF2753">
        <v>13.360651654102989</v>
      </c>
      <c r="AG2753">
        <v>1</v>
      </c>
      <c r="AH2753" t="s">
        <v>3544</v>
      </c>
    </row>
    <row r="2754" spans="1:34">
      <c r="A2754" t="s">
        <v>788</v>
      </c>
      <c r="B2754" t="s">
        <v>789</v>
      </c>
      <c r="C2754" t="s">
        <v>3834</v>
      </c>
      <c r="D2754" t="s">
        <v>3835</v>
      </c>
      <c r="E2754" t="s">
        <v>39</v>
      </c>
      <c r="F2754" t="s">
        <v>239</v>
      </c>
      <c r="I2754">
        <v>3</v>
      </c>
      <c r="J2754">
        <v>3.267001485685546</v>
      </c>
      <c r="M2754">
        <v>6.2670014856855456</v>
      </c>
      <c r="N2754">
        <v>527.92475598461101</v>
      </c>
      <c r="O2754">
        <v>117.7617910527736</v>
      </c>
      <c r="R2754">
        <v>645.68654703738457</v>
      </c>
      <c r="S2754">
        <v>19986653.07067541</v>
      </c>
      <c r="T2754">
        <v>48508655.859558024</v>
      </c>
      <c r="V2754">
        <v>68495308.930233434</v>
      </c>
      <c r="X2754">
        <v>1.19333824322432</v>
      </c>
      <c r="Y2754">
        <v>0.33839595130107342</v>
      </c>
      <c r="AB2754">
        <v>5.5189000000000002E-2</v>
      </c>
      <c r="AC2754">
        <v>5.4999999999999997E-3</v>
      </c>
      <c r="AD2754">
        <v>1.7061993573594161</v>
      </c>
      <c r="AE2754">
        <v>5.3363517650612424</v>
      </c>
      <c r="AF2754">
        <v>13.3702416081062</v>
      </c>
      <c r="AG2754">
        <v>1</v>
      </c>
      <c r="AH2754" t="s">
        <v>1480</v>
      </c>
    </row>
    <row r="2755" spans="1:34">
      <c r="A2755" t="s">
        <v>422</v>
      </c>
      <c r="B2755" t="s">
        <v>466</v>
      </c>
      <c r="C2755" t="s">
        <v>3818</v>
      </c>
      <c r="D2755" t="s">
        <v>3836</v>
      </c>
      <c r="E2755" t="s">
        <v>72</v>
      </c>
      <c r="F2755" t="s">
        <v>39</v>
      </c>
      <c r="G2755" t="s">
        <v>239</v>
      </c>
      <c r="I2755">
        <v>2.1724887879378958</v>
      </c>
      <c r="J2755">
        <v>3</v>
      </c>
      <c r="K2755">
        <v>4.113943227108483</v>
      </c>
      <c r="M2755">
        <v>9.2864320150463797</v>
      </c>
      <c r="N2755">
        <v>116.24832478174039</v>
      </c>
      <c r="O2755">
        <v>435.63640787743952</v>
      </c>
      <c r="P2755">
        <v>108.04023010377919</v>
      </c>
      <c r="R2755">
        <v>659.92496276295901</v>
      </c>
      <c r="S2755">
        <v>9003150.3095669113</v>
      </c>
      <c r="T2755">
        <v>16492717.28688442</v>
      </c>
      <c r="U2755">
        <v>44504132.403548807</v>
      </c>
      <c r="V2755">
        <v>70000000.000000134</v>
      </c>
      <c r="X2755">
        <v>0.27296160572482908</v>
      </c>
      <c r="Y2755">
        <v>0.98472666751807103</v>
      </c>
      <c r="Z2755">
        <v>0.31046043133269868</v>
      </c>
      <c r="AB2755">
        <v>7.9335000000000003E-2</v>
      </c>
      <c r="AC2755">
        <v>5.4999999999999997E-3</v>
      </c>
      <c r="AD2755">
        <v>2.5282432711121041</v>
      </c>
      <c r="AE2755">
        <v>1.471899474384851</v>
      </c>
      <c r="AF2755">
        <v>13.37140976054333</v>
      </c>
      <c r="AG2755">
        <v>1</v>
      </c>
      <c r="AH2755" t="s">
        <v>1529</v>
      </c>
    </row>
    <row r="2756" spans="1:34">
      <c r="A2756" t="s">
        <v>2958</v>
      </c>
      <c r="B2756" t="s">
        <v>2985</v>
      </c>
      <c r="C2756" t="s">
        <v>3831</v>
      </c>
      <c r="D2756" t="s">
        <v>3837</v>
      </c>
      <c r="E2756" t="s">
        <v>103</v>
      </c>
      <c r="F2756" t="s">
        <v>40</v>
      </c>
      <c r="G2756" t="s">
        <v>302</v>
      </c>
      <c r="I2756">
        <v>1.724526474502073</v>
      </c>
      <c r="J2756">
        <v>4.1164235546444061</v>
      </c>
      <c r="K2756">
        <v>1.060000000000001E-2</v>
      </c>
      <c r="M2756">
        <v>5.8515500291464786</v>
      </c>
      <c r="N2756">
        <v>174.4870737913952</v>
      </c>
      <c r="O2756">
        <v>422.34448970602642</v>
      </c>
      <c r="P2756">
        <v>44.026333184789102</v>
      </c>
      <c r="R2756">
        <v>640.85789668221071</v>
      </c>
      <c r="S2756">
        <v>24916851.649239101</v>
      </c>
      <c r="T2756">
        <v>33114671.345425058</v>
      </c>
      <c r="U2756">
        <v>11968477.0053476</v>
      </c>
      <c r="V2756">
        <v>70000000.000011757</v>
      </c>
      <c r="X2756">
        <v>0.40088620453036328</v>
      </c>
      <c r="Y2756">
        <v>0.97502088506066886</v>
      </c>
      <c r="Z2756">
        <v>0.12651245168042849</v>
      </c>
      <c r="AB2756">
        <v>7.2873999999999994E-2</v>
      </c>
      <c r="AC2756">
        <v>5.4999999999999997E-3</v>
      </c>
      <c r="AD2756">
        <v>1.593092154532026</v>
      </c>
      <c r="AE2756">
        <v>5.8515500291464786</v>
      </c>
      <c r="AF2756">
        <v>13.37456621282498</v>
      </c>
      <c r="AG2756">
        <v>1</v>
      </c>
      <c r="AH2756" t="s">
        <v>1099</v>
      </c>
    </row>
    <row r="2757" spans="1:34">
      <c r="A2757" t="s">
        <v>422</v>
      </c>
      <c r="B2757" t="s">
        <v>527</v>
      </c>
      <c r="C2757" t="s">
        <v>3798</v>
      </c>
      <c r="D2757" t="s">
        <v>3838</v>
      </c>
      <c r="E2757" t="s">
        <v>53</v>
      </c>
      <c r="F2757" t="s">
        <v>72</v>
      </c>
      <c r="G2757" t="s">
        <v>140</v>
      </c>
      <c r="H2757" t="s">
        <v>239</v>
      </c>
      <c r="I2757">
        <v>4.7594894637441394</v>
      </c>
      <c r="J2757">
        <v>1</v>
      </c>
      <c r="K2757">
        <v>1.5</v>
      </c>
      <c r="L2757">
        <v>2.02</v>
      </c>
      <c r="M2757">
        <v>9.2794894637441381</v>
      </c>
      <c r="N2757">
        <v>447.18348929171862</v>
      </c>
      <c r="O2757">
        <v>53.509286412512218</v>
      </c>
      <c r="P2757">
        <v>98.483511307937491</v>
      </c>
      <c r="Q2757">
        <v>53.049167857142862</v>
      </c>
      <c r="R2757">
        <v>652.22545486931108</v>
      </c>
      <c r="S2757">
        <v>37461447.26762563</v>
      </c>
      <c r="T2757">
        <v>4144164.2228739001</v>
      </c>
      <c r="U2757">
        <v>2722230.5276770229</v>
      </c>
      <c r="V2757">
        <v>66179953.84674798</v>
      </c>
      <c r="W2757">
        <v>21852111.828571431</v>
      </c>
      <c r="X2757">
        <v>1.074831412050024</v>
      </c>
      <c r="Y2757">
        <v>0.1256446556780261</v>
      </c>
      <c r="Z2757">
        <v>0.24241493025817981</v>
      </c>
      <c r="AA2757">
        <v>0.15244013752052549</v>
      </c>
      <c r="AB2757">
        <v>9.9680999999999992E-2</v>
      </c>
      <c r="AC2757">
        <v>5.4999999999999997E-3</v>
      </c>
      <c r="AD2757">
        <v>2.526353152432959</v>
      </c>
      <c r="AE2757">
        <v>1.4707990800034461</v>
      </c>
      <c r="AF2757">
        <v>13.38182269618054</v>
      </c>
      <c r="AG2757">
        <v>1</v>
      </c>
      <c r="AH2757" t="s">
        <v>2823</v>
      </c>
    </row>
    <row r="2758" spans="1:34">
      <c r="A2758" t="s">
        <v>2958</v>
      </c>
      <c r="B2758" t="s">
        <v>3029</v>
      </c>
      <c r="C2758" t="s">
        <v>3831</v>
      </c>
      <c r="D2758" t="s">
        <v>3839</v>
      </c>
      <c r="E2758" t="s">
        <v>103</v>
      </c>
      <c r="F2758" t="s">
        <v>40</v>
      </c>
      <c r="G2758" t="s">
        <v>302</v>
      </c>
      <c r="I2758">
        <v>1.691169825897068</v>
      </c>
      <c r="J2758">
        <v>4.1763343818331853</v>
      </c>
      <c r="K2758">
        <v>1.060000000000003E-2</v>
      </c>
      <c r="M2758">
        <v>5.8781042077302539</v>
      </c>
      <c r="N2758">
        <v>171.11205804496799</v>
      </c>
      <c r="O2758">
        <v>428.49133232341512</v>
      </c>
      <c r="P2758">
        <v>44.026333184789223</v>
      </c>
      <c r="R2758">
        <v>643.62972355317231</v>
      </c>
      <c r="S2758">
        <v>24434897.51452703</v>
      </c>
      <c r="T2758">
        <v>33596625.480137601</v>
      </c>
      <c r="U2758">
        <v>11968477.00534763</v>
      </c>
      <c r="V2758">
        <v>70000000.000012264</v>
      </c>
      <c r="X2758">
        <v>0.39313206421832519</v>
      </c>
      <c r="Y2758">
        <v>0.98921143347603135</v>
      </c>
      <c r="Z2758">
        <v>0.12651245168042879</v>
      </c>
      <c r="AB2758">
        <v>7.2873999999999994E-2</v>
      </c>
      <c r="AC2758">
        <v>5.4999999999999997E-3</v>
      </c>
      <c r="AD2758">
        <v>1.6003215644082369</v>
      </c>
      <c r="AE2758">
        <v>5.8781042077302539</v>
      </c>
      <c r="AF2758">
        <v>13.434903979868739</v>
      </c>
      <c r="AG2758">
        <v>1</v>
      </c>
      <c r="AH2758" t="s">
        <v>1099</v>
      </c>
    </row>
    <row r="2759" spans="1:34">
      <c r="A2759" t="s">
        <v>2958</v>
      </c>
      <c r="B2759" t="s">
        <v>3034</v>
      </c>
      <c r="C2759" t="s">
        <v>3831</v>
      </c>
      <c r="D2759" t="s">
        <v>3840</v>
      </c>
      <c r="E2759" t="s">
        <v>103</v>
      </c>
      <c r="F2759" t="s">
        <v>40</v>
      </c>
      <c r="G2759" t="s">
        <v>302</v>
      </c>
      <c r="I2759">
        <v>1.6851146193083559</v>
      </c>
      <c r="J2759">
        <v>4.1872099478957292</v>
      </c>
      <c r="K2759">
        <v>1.059999999999999E-2</v>
      </c>
      <c r="M2759">
        <v>5.8829245672040864</v>
      </c>
      <c r="N2759">
        <v>170.49939405024921</v>
      </c>
      <c r="O2759">
        <v>429.60716390342031</v>
      </c>
      <c r="P2759">
        <v>44.026333184789053</v>
      </c>
      <c r="R2759">
        <v>644.13289113845849</v>
      </c>
      <c r="S2759">
        <v>24347408.75369487</v>
      </c>
      <c r="T2759">
        <v>33684114.240969867</v>
      </c>
      <c r="U2759">
        <v>11968477.005347591</v>
      </c>
      <c r="V2759">
        <v>70000000.000012308</v>
      </c>
      <c r="X2759">
        <v>0.39172446113255821</v>
      </c>
      <c r="Y2759">
        <v>0.99178743274021619</v>
      </c>
      <c r="Z2759">
        <v>0.1265124516804283</v>
      </c>
      <c r="AB2759">
        <v>7.2873999999999994E-2</v>
      </c>
      <c r="AC2759">
        <v>5.4999999999999997E-3</v>
      </c>
      <c r="AD2759">
        <v>1.601633913584358</v>
      </c>
      <c r="AE2759">
        <v>5.8829245672040864</v>
      </c>
      <c r="AF2759">
        <v>13.445857047992529</v>
      </c>
      <c r="AG2759">
        <v>1</v>
      </c>
      <c r="AH2759" t="s">
        <v>1099</v>
      </c>
    </row>
    <row r="2760" spans="1:34">
      <c r="A2760" t="s">
        <v>788</v>
      </c>
      <c r="B2760" t="s">
        <v>789</v>
      </c>
      <c r="C2760" t="s">
        <v>3841</v>
      </c>
      <c r="D2760" t="s">
        <v>3842</v>
      </c>
      <c r="E2760" t="s">
        <v>53</v>
      </c>
      <c r="F2760" t="s">
        <v>72</v>
      </c>
      <c r="G2760" t="s">
        <v>39</v>
      </c>
      <c r="H2760" t="s">
        <v>140</v>
      </c>
      <c r="I2760">
        <v>1.5</v>
      </c>
      <c r="J2760">
        <v>1</v>
      </c>
      <c r="K2760">
        <v>2.3018297775807648</v>
      </c>
      <c r="L2760">
        <v>1.5</v>
      </c>
      <c r="M2760">
        <v>6.3018297775807648</v>
      </c>
      <c r="N2760">
        <v>177.12085952611221</v>
      </c>
      <c r="O2760">
        <v>68.92702184179457</v>
      </c>
      <c r="P2760">
        <v>405.06430788247889</v>
      </c>
      <c r="Q2760">
        <v>102.28548995737501</v>
      </c>
      <c r="R2760">
        <v>753.39767920776069</v>
      </c>
      <c r="S2760">
        <v>14837765.476635311</v>
      </c>
      <c r="T2760">
        <v>5338230.3719008267</v>
      </c>
      <c r="U2760">
        <v>15335291.06408556</v>
      </c>
      <c r="V2760">
        <v>38338609.777154103</v>
      </c>
      <c r="W2760">
        <v>2827322.8645324088</v>
      </c>
      <c r="X2760">
        <v>0.42572024259995572</v>
      </c>
      <c r="Y2760">
        <v>0.1618468962463869</v>
      </c>
      <c r="Z2760">
        <v>0.91562050099321879</v>
      </c>
      <c r="AA2760">
        <v>0.25177341450499602</v>
      </c>
      <c r="AB2760">
        <v>9.2784000000000005E-2</v>
      </c>
      <c r="AC2760">
        <v>5.4999999999999997E-3</v>
      </c>
      <c r="AD2760">
        <v>1.715681405414659</v>
      </c>
      <c r="AE2760">
        <v>5.3660080556100214</v>
      </c>
      <c r="AF2760">
        <v>13.48180323860544</v>
      </c>
      <c r="AG2760">
        <v>1</v>
      </c>
      <c r="AH2760" t="s">
        <v>1626</v>
      </c>
    </row>
    <row r="2761" spans="1:34">
      <c r="A2761" t="s">
        <v>788</v>
      </c>
      <c r="B2761" t="s">
        <v>789</v>
      </c>
      <c r="C2761" t="s">
        <v>3843</v>
      </c>
      <c r="D2761" t="s">
        <v>3844</v>
      </c>
      <c r="E2761" t="s">
        <v>140</v>
      </c>
      <c r="F2761" t="s">
        <v>40</v>
      </c>
      <c r="G2761" t="s">
        <v>41</v>
      </c>
      <c r="H2761" t="s">
        <v>239</v>
      </c>
      <c r="I2761">
        <v>3.2792260349260451</v>
      </c>
      <c r="J2761">
        <v>1</v>
      </c>
      <c r="K2761">
        <v>6.8267030375343592E-3</v>
      </c>
      <c r="L2761">
        <v>2.02</v>
      </c>
      <c r="M2761">
        <v>6.3060527379635793</v>
      </c>
      <c r="N2761">
        <v>223.61149444226041</v>
      </c>
      <c r="O2761">
        <v>121.4944903581267</v>
      </c>
      <c r="P2761">
        <v>157.8707890582908</v>
      </c>
      <c r="Q2761">
        <v>72.812583333333336</v>
      </c>
      <c r="R2761">
        <v>575.78935719201115</v>
      </c>
      <c r="S2761">
        <v>6180953.831010906</v>
      </c>
      <c r="T2761">
        <v>9525991.7355371881</v>
      </c>
      <c r="U2761">
        <v>24299959.766787071</v>
      </c>
      <c r="V2761">
        <v>70000000.000001833</v>
      </c>
      <c r="W2761">
        <v>29993094.66666666</v>
      </c>
      <c r="X2761">
        <v>0.55041462383133977</v>
      </c>
      <c r="Y2761">
        <v>0.28048114372565769</v>
      </c>
      <c r="Z2761">
        <v>0.45365169269623778</v>
      </c>
      <c r="AA2761">
        <v>0.209231561302682</v>
      </c>
      <c r="AB2761">
        <v>0.10087400000000001</v>
      </c>
      <c r="AC2761">
        <v>5.4999999999999997E-3</v>
      </c>
      <c r="AD2761">
        <v>1.7168311119063151</v>
      </c>
      <c r="AE2761">
        <v>5.3696039063759882</v>
      </c>
      <c r="AF2761">
        <v>13.49886175624588</v>
      </c>
      <c r="AG2761">
        <v>1</v>
      </c>
      <c r="AH2761" t="s">
        <v>1654</v>
      </c>
    </row>
    <row r="2762" spans="1:34">
      <c r="A2762" t="s">
        <v>2958</v>
      </c>
      <c r="B2762" t="s">
        <v>3077</v>
      </c>
      <c r="C2762" t="s">
        <v>3831</v>
      </c>
      <c r="D2762" t="s">
        <v>3845</v>
      </c>
      <c r="E2762" t="s">
        <v>103</v>
      </c>
      <c r="F2762" t="s">
        <v>40</v>
      </c>
      <c r="G2762" t="s">
        <v>302</v>
      </c>
      <c r="I2762">
        <v>1.646914567107238</v>
      </c>
      <c r="J2762">
        <v>4.255819859914296</v>
      </c>
      <c r="K2762">
        <v>1.060000000000001E-2</v>
      </c>
      <c r="M2762">
        <v>5.9133344270215336</v>
      </c>
      <c r="N2762">
        <v>166.63432417408151</v>
      </c>
      <c r="O2762">
        <v>436.64653142612411</v>
      </c>
      <c r="P2762">
        <v>44.026333184789102</v>
      </c>
      <c r="R2762">
        <v>647.30718878499476</v>
      </c>
      <c r="S2762">
        <v>23795474.61538988</v>
      </c>
      <c r="T2762">
        <v>34236048.379275434</v>
      </c>
      <c r="U2762">
        <v>11968477.0053476</v>
      </c>
      <c r="V2762">
        <v>70000000.000012904</v>
      </c>
      <c r="X2762">
        <v>0.38284441541207159</v>
      </c>
      <c r="Y2762">
        <v>1.0080384565360549</v>
      </c>
      <c r="Z2762">
        <v>0.12651245168042849</v>
      </c>
      <c r="AB2762">
        <v>7.2873999999999994E-2</v>
      </c>
      <c r="AC2762">
        <v>5.4999999999999997E-3</v>
      </c>
      <c r="AD2762">
        <v>1.6099130377231401</v>
      </c>
      <c r="AE2762">
        <v>5.9133344270215336</v>
      </c>
      <c r="AF2762">
        <v>13.51495589176621</v>
      </c>
      <c r="AG2762">
        <v>1</v>
      </c>
      <c r="AH2762" t="s">
        <v>1099</v>
      </c>
    </row>
    <row r="2763" spans="1:34">
      <c r="A2763" t="s">
        <v>2958</v>
      </c>
      <c r="B2763" t="s">
        <v>3086</v>
      </c>
      <c r="C2763" t="s">
        <v>3831</v>
      </c>
      <c r="D2763" t="s">
        <v>3846</v>
      </c>
      <c r="E2763" t="s">
        <v>103</v>
      </c>
      <c r="F2763" t="s">
        <v>40</v>
      </c>
      <c r="G2763" t="s">
        <v>302</v>
      </c>
      <c r="I2763">
        <v>1.6405704716736429</v>
      </c>
      <c r="J2763">
        <v>4.2672142901429444</v>
      </c>
      <c r="K2763">
        <v>1.060000000000001E-2</v>
      </c>
      <c r="M2763">
        <v>5.9183847618165872</v>
      </c>
      <c r="N2763">
        <v>165.9924304922921</v>
      </c>
      <c r="O2763">
        <v>437.81559839810268</v>
      </c>
      <c r="P2763">
        <v>44.026333184789102</v>
      </c>
      <c r="R2763">
        <v>647.83436207518389</v>
      </c>
      <c r="S2763">
        <v>23703811.838909071</v>
      </c>
      <c r="T2763">
        <v>34327711.155756317</v>
      </c>
      <c r="U2763">
        <v>11968477.0053476</v>
      </c>
      <c r="V2763">
        <v>70000000.000012994</v>
      </c>
      <c r="X2763">
        <v>0.38136965675967882</v>
      </c>
      <c r="Y2763">
        <v>1.010737354571891</v>
      </c>
      <c r="Z2763">
        <v>0.12651245168042849</v>
      </c>
      <c r="AB2763">
        <v>7.2873999999999994E-2</v>
      </c>
      <c r="AC2763">
        <v>5.4999999999999997E-3</v>
      </c>
      <c r="AD2763">
        <v>1.6112879979814789</v>
      </c>
      <c r="AE2763">
        <v>5.9183847618165872</v>
      </c>
      <c r="AF2763">
        <v>13.526431521614651</v>
      </c>
      <c r="AG2763">
        <v>1</v>
      </c>
      <c r="AH2763" t="s">
        <v>1099</v>
      </c>
    </row>
    <row r="2764" spans="1:34">
      <c r="A2764" t="s">
        <v>788</v>
      </c>
      <c r="B2764" t="s">
        <v>789</v>
      </c>
      <c r="C2764" t="s">
        <v>3847</v>
      </c>
      <c r="D2764" t="s">
        <v>3848</v>
      </c>
      <c r="E2764" t="s">
        <v>53</v>
      </c>
      <c r="F2764" t="s">
        <v>140</v>
      </c>
      <c r="I2764">
        <v>4.8458926449109798</v>
      </c>
      <c r="J2764">
        <v>1.5</v>
      </c>
      <c r="M2764">
        <v>6.3458926449109798</v>
      </c>
      <c r="N2764">
        <v>572.20578029193189</v>
      </c>
      <c r="O2764">
        <v>102.28548995737501</v>
      </c>
      <c r="R2764">
        <v>674.49127024930692</v>
      </c>
      <c r="S2764">
        <v>47934812.393427387</v>
      </c>
      <c r="T2764">
        <v>2827322.8645324088</v>
      </c>
      <c r="V2764">
        <v>50762135.257959813</v>
      </c>
      <c r="X2764">
        <v>1.375329728269896</v>
      </c>
      <c r="Y2764">
        <v>0.25177341450499602</v>
      </c>
      <c r="AB2764">
        <v>4.4491999999999997E-2</v>
      </c>
      <c r="AC2764">
        <v>5.4999999999999997E-3</v>
      </c>
      <c r="AD2764">
        <v>1.72767757871922</v>
      </c>
      <c r="AE2764">
        <v>5.4035275871416992</v>
      </c>
      <c r="AF2764">
        <v>13.5270898107719</v>
      </c>
      <c r="AG2764">
        <v>1</v>
      </c>
      <c r="AH2764" t="s">
        <v>1569</v>
      </c>
    </row>
    <row r="2765" spans="1:34">
      <c r="A2765" t="s">
        <v>788</v>
      </c>
      <c r="B2765" t="s">
        <v>789</v>
      </c>
      <c r="C2765" t="s">
        <v>3849</v>
      </c>
      <c r="D2765" t="s">
        <v>3850</v>
      </c>
      <c r="E2765" t="s">
        <v>72</v>
      </c>
      <c r="F2765" t="s">
        <v>39</v>
      </c>
      <c r="G2765" t="s">
        <v>239</v>
      </c>
      <c r="I2765">
        <v>1</v>
      </c>
      <c r="J2765">
        <v>3</v>
      </c>
      <c r="K2765">
        <v>2.337677317369848</v>
      </c>
      <c r="M2765">
        <v>6.337677317369848</v>
      </c>
      <c r="N2765">
        <v>68.92702184179457</v>
      </c>
      <c r="O2765">
        <v>527.92475598461101</v>
      </c>
      <c r="P2765">
        <v>84.263526969027311</v>
      </c>
      <c r="R2765">
        <v>681.11530479543296</v>
      </c>
      <c r="S2765">
        <v>5338230.3719008267</v>
      </c>
      <c r="T2765">
        <v>19986653.07067541</v>
      </c>
      <c r="U2765">
        <v>34709988.653461993</v>
      </c>
      <c r="V2765">
        <v>60034872.096038222</v>
      </c>
      <c r="X2765">
        <v>0.1618468962463869</v>
      </c>
      <c r="Y2765">
        <v>1.19333824322432</v>
      </c>
      <c r="Z2765">
        <v>0.24213657175007849</v>
      </c>
      <c r="AB2765">
        <v>7.9335000000000003E-2</v>
      </c>
      <c r="AC2765">
        <v>5.4999999999999997E-3</v>
      </c>
      <c r="AD2765">
        <v>1.7254409450431001</v>
      </c>
      <c r="AE2765">
        <v>5.396532235740426</v>
      </c>
      <c r="AF2765">
        <v>13.544485498153371</v>
      </c>
      <c r="AG2765">
        <v>1</v>
      </c>
      <c r="AH2765" t="s">
        <v>1529</v>
      </c>
    </row>
    <row r="2766" spans="1:34">
      <c r="A2766" t="s">
        <v>2183</v>
      </c>
      <c r="B2766" t="s">
        <v>2184</v>
      </c>
      <c r="C2766" t="s">
        <v>3851</v>
      </c>
      <c r="D2766" t="s">
        <v>3852</v>
      </c>
      <c r="E2766" t="s">
        <v>103</v>
      </c>
      <c r="F2766" t="s">
        <v>40</v>
      </c>
      <c r="I2766">
        <v>3.383916724479092</v>
      </c>
      <c r="J2766">
        <v>4.9007086640428881</v>
      </c>
      <c r="M2766">
        <v>8.2846253885219809</v>
      </c>
      <c r="N2766">
        <v>262.64088237864138</v>
      </c>
      <c r="O2766">
        <v>414.43782489676312</v>
      </c>
      <c r="R2766">
        <v>677.07870727540444</v>
      </c>
      <c r="S2766">
        <v>37505264.780115686</v>
      </c>
      <c r="T2766">
        <v>32494735.219871629</v>
      </c>
      <c r="V2766">
        <v>69999999.999987319</v>
      </c>
      <c r="X2766">
        <v>0.60342066723610477</v>
      </c>
      <c r="Y2766">
        <v>0.95676762614974509</v>
      </c>
      <c r="AB2766">
        <v>5.4501999999999988E-2</v>
      </c>
      <c r="AC2766">
        <v>5.4999999999999997E-3</v>
      </c>
      <c r="AD2766">
        <v>2.2555001057756181</v>
      </c>
      <c r="AE2766">
        <v>2.953468951008086</v>
      </c>
      <c r="AF2766">
        <v>13.553596445305679</v>
      </c>
      <c r="AG2766">
        <v>1</v>
      </c>
      <c r="AH2766" t="s">
        <v>1405</v>
      </c>
    </row>
    <row r="2767" spans="1:34">
      <c r="A2767" t="s">
        <v>788</v>
      </c>
      <c r="B2767" t="s">
        <v>789</v>
      </c>
      <c r="C2767" t="s">
        <v>3853</v>
      </c>
      <c r="D2767" t="s">
        <v>3854</v>
      </c>
      <c r="E2767" t="s">
        <v>72</v>
      </c>
      <c r="F2767" t="s">
        <v>39</v>
      </c>
      <c r="G2767" t="s">
        <v>40</v>
      </c>
      <c r="H2767" t="s">
        <v>239</v>
      </c>
      <c r="I2767">
        <v>1</v>
      </c>
      <c r="J2767">
        <v>2.316664328366786</v>
      </c>
      <c r="K2767">
        <v>1</v>
      </c>
      <c r="L2767">
        <v>2.02</v>
      </c>
      <c r="M2767">
        <v>6.3366643283667852</v>
      </c>
      <c r="N2767">
        <v>68.92702184179457</v>
      </c>
      <c r="O2767">
        <v>407.67481675042927</v>
      </c>
      <c r="P2767">
        <v>121.4944903581267</v>
      </c>
      <c r="Q2767">
        <v>72.812583333333336</v>
      </c>
      <c r="R2767">
        <v>670.90891228368389</v>
      </c>
      <c r="S2767">
        <v>5338230.3719008267</v>
      </c>
      <c r="T2767">
        <v>15434122.07075873</v>
      </c>
      <c r="U2767">
        <v>9525991.7355371881</v>
      </c>
      <c r="V2767">
        <v>60291438.844863407</v>
      </c>
      <c r="W2767">
        <v>29993094.66666666</v>
      </c>
      <c r="X2767">
        <v>0.1618468962463869</v>
      </c>
      <c r="Y2767">
        <v>0.9215213799178894</v>
      </c>
      <c r="Z2767">
        <v>0.28048114372565769</v>
      </c>
      <c r="AA2767">
        <v>0.209231561302682</v>
      </c>
      <c r="AB2767">
        <v>0.106586</v>
      </c>
      <c r="AC2767">
        <v>5.4999999999999997E-3</v>
      </c>
      <c r="AD2767">
        <v>1.725165157461114</v>
      </c>
      <c r="AE2767">
        <v>5.3956696756043181</v>
      </c>
      <c r="AF2767">
        <v>13.56958516143222</v>
      </c>
      <c r="AG2767">
        <v>1</v>
      </c>
      <c r="AH2767" t="s">
        <v>1723</v>
      </c>
    </row>
    <row r="2768" spans="1:34">
      <c r="A2768" t="s">
        <v>99</v>
      </c>
      <c r="B2768" t="s">
        <v>100</v>
      </c>
      <c r="C2768" t="s">
        <v>3855</v>
      </c>
      <c r="D2768" t="s">
        <v>3856</v>
      </c>
      <c r="E2768" t="s">
        <v>72</v>
      </c>
      <c r="F2768" t="s">
        <v>140</v>
      </c>
      <c r="G2768" t="s">
        <v>239</v>
      </c>
      <c r="H2768" t="s">
        <v>302</v>
      </c>
      <c r="I2768">
        <v>2.3222442997861901</v>
      </c>
      <c r="J2768">
        <v>5.0000000000000009</v>
      </c>
      <c r="K2768">
        <v>3.1725587018476289</v>
      </c>
      <c r="L2768">
        <v>1.059999999999999E-2</v>
      </c>
      <c r="M2768">
        <v>10.50540300163382</v>
      </c>
      <c r="N2768">
        <v>139.73094098316901</v>
      </c>
      <c r="O2768">
        <v>331.5488902947917</v>
      </c>
      <c r="P2768">
        <v>91.327919808644566</v>
      </c>
      <c r="Q2768">
        <v>45.59055523724637</v>
      </c>
      <c r="R2768">
        <v>608.19830632385163</v>
      </c>
      <c r="S2768">
        <v>10821821.87941771</v>
      </c>
      <c r="T2768">
        <v>9164503.769121591</v>
      </c>
      <c r="U2768">
        <v>37619966.482859552</v>
      </c>
      <c r="V2768">
        <v>70000000.00000082</v>
      </c>
      <c r="W2768">
        <v>12393707.86860197</v>
      </c>
      <c r="X2768">
        <v>0.32810091751273263</v>
      </c>
      <c r="Y2768">
        <v>0.81610007655678551</v>
      </c>
      <c r="Z2768">
        <v>0.26243655117426601</v>
      </c>
      <c r="AA2768">
        <v>0.13100734263576541</v>
      </c>
      <c r="AB2768">
        <v>9.3907000000000004E-2</v>
      </c>
      <c r="AC2768">
        <v>5.4999999999999997E-3</v>
      </c>
      <c r="AD2768">
        <v>2.8601097177222972</v>
      </c>
      <c r="AE2768">
        <v>0.1050540300163382</v>
      </c>
      <c r="AF2768">
        <v>13.569973749372449</v>
      </c>
      <c r="AG2768">
        <v>1</v>
      </c>
      <c r="AH2768" t="s">
        <v>3544</v>
      </c>
    </row>
    <row r="2769" spans="1:34">
      <c r="A2769" t="s">
        <v>422</v>
      </c>
      <c r="B2769" t="s">
        <v>500</v>
      </c>
      <c r="C2769" t="s">
        <v>3818</v>
      </c>
      <c r="D2769" t="s">
        <v>3857</v>
      </c>
      <c r="E2769" t="s">
        <v>72</v>
      </c>
      <c r="F2769" t="s">
        <v>39</v>
      </c>
      <c r="G2769" t="s">
        <v>239</v>
      </c>
      <c r="I2769">
        <v>2.4261686641398659</v>
      </c>
      <c r="J2769">
        <v>3.0000000000000009</v>
      </c>
      <c r="K2769">
        <v>4.0167623243180497</v>
      </c>
      <c r="M2769">
        <v>9.4429309884579169</v>
      </c>
      <c r="N2769">
        <v>129.82255393452229</v>
      </c>
      <c r="O2769">
        <v>435.63640787743958</v>
      </c>
      <c r="P2769">
        <v>105.4880687054433</v>
      </c>
      <c r="R2769">
        <v>670.94703051740521</v>
      </c>
      <c r="S2769">
        <v>10054441.376586201</v>
      </c>
      <c r="T2769">
        <v>16492717.28688442</v>
      </c>
      <c r="U2769">
        <v>43452841.336529963</v>
      </c>
      <c r="V2769">
        <v>70000000.000000566</v>
      </c>
      <c r="X2769">
        <v>0.30483512642267002</v>
      </c>
      <c r="Y2769">
        <v>0.98472666751807136</v>
      </c>
      <c r="Z2769">
        <v>0.30312663421104402</v>
      </c>
      <c r="AB2769">
        <v>7.9335000000000003E-2</v>
      </c>
      <c r="AC2769">
        <v>5.4999999999999997E-3</v>
      </c>
      <c r="AD2769">
        <v>2.5708503214649832</v>
      </c>
      <c r="AE2769">
        <v>1.4967045616705801</v>
      </c>
      <c r="AF2769">
        <v>13.595320871593479</v>
      </c>
      <c r="AG2769">
        <v>1</v>
      </c>
      <c r="AH2769" t="s">
        <v>1529</v>
      </c>
    </row>
    <row r="2770" spans="1:34">
      <c r="A2770" t="s">
        <v>125</v>
      </c>
      <c r="B2770" t="s">
        <v>126</v>
      </c>
      <c r="C2770" t="s">
        <v>3858</v>
      </c>
      <c r="D2770" t="s">
        <v>3859</v>
      </c>
      <c r="E2770" t="s">
        <v>72</v>
      </c>
      <c r="F2770" t="s">
        <v>140</v>
      </c>
      <c r="G2770" t="s">
        <v>239</v>
      </c>
      <c r="H2770" t="s">
        <v>302</v>
      </c>
      <c r="I2770">
        <v>2.4217615983280179</v>
      </c>
      <c r="J2770">
        <v>5</v>
      </c>
      <c r="K2770">
        <v>3.1334491970900449</v>
      </c>
      <c r="L2770">
        <v>1.059999999999999E-2</v>
      </c>
      <c r="M2770">
        <v>10.565810795418059</v>
      </c>
      <c r="N2770">
        <v>145.7189611801108</v>
      </c>
      <c r="O2770">
        <v>331.54889029479159</v>
      </c>
      <c r="P2770">
        <v>90.202080998419788</v>
      </c>
      <c r="Q2770">
        <v>45.59055523724637</v>
      </c>
      <c r="R2770">
        <v>613.06048771056851</v>
      </c>
      <c r="S2770">
        <v>11285579.494772671</v>
      </c>
      <c r="T2770">
        <v>9164503.769121591</v>
      </c>
      <c r="U2770">
        <v>37156208.867504887</v>
      </c>
      <c r="V2770">
        <v>70000000.000001132</v>
      </c>
      <c r="W2770">
        <v>12393707.86860197</v>
      </c>
      <c r="X2770">
        <v>0.34216133181236869</v>
      </c>
      <c r="Y2770">
        <v>0.8161000765567854</v>
      </c>
      <c r="Z2770">
        <v>0.25920138217936722</v>
      </c>
      <c r="AA2770">
        <v>0.13100734263576541</v>
      </c>
      <c r="AB2770">
        <v>9.3907000000000004E-2</v>
      </c>
      <c r="AC2770">
        <v>5.4999999999999997E-3</v>
      </c>
      <c r="AD2770">
        <v>2.8765558186478501</v>
      </c>
      <c r="AE2770">
        <v>0.1056581079541806</v>
      </c>
      <c r="AF2770">
        <v>13.647431722020089</v>
      </c>
      <c r="AG2770">
        <v>1</v>
      </c>
      <c r="AH2770" t="s">
        <v>3544</v>
      </c>
    </row>
    <row r="2771" spans="1:34">
      <c r="A2771" t="s">
        <v>459</v>
      </c>
      <c r="B2771" t="s">
        <v>460</v>
      </c>
      <c r="C2771" t="s">
        <v>3860</v>
      </c>
      <c r="D2771" t="s">
        <v>3861</v>
      </c>
      <c r="E2771" t="s">
        <v>72</v>
      </c>
      <c r="F2771" t="s">
        <v>140</v>
      </c>
      <c r="G2771" t="s">
        <v>239</v>
      </c>
      <c r="I2771">
        <v>3.000000000000004</v>
      </c>
      <c r="J2771">
        <v>3.89059942087377</v>
      </c>
      <c r="K2771">
        <v>3.772376979569827</v>
      </c>
      <c r="M2771">
        <v>10.662976400443601</v>
      </c>
      <c r="N2771">
        <v>195.50000000000031</v>
      </c>
      <c r="O2771">
        <v>259.89342617015171</v>
      </c>
      <c r="P2771">
        <v>115.7383583203295</v>
      </c>
      <c r="R2771">
        <v>571.13178449048144</v>
      </c>
      <c r="S2771">
        <v>15141000.00000002</v>
      </c>
      <c r="T2771">
        <v>7183840.3126264215</v>
      </c>
      <c r="U2771">
        <v>47675159.687364869</v>
      </c>
      <c r="V2771">
        <v>69999999.999991313</v>
      </c>
      <c r="X2771">
        <v>0.45905172413793149</v>
      </c>
      <c r="Y2771">
        <v>0.63972177619258919</v>
      </c>
      <c r="Z2771">
        <v>0.33258148942623411</v>
      </c>
      <c r="AB2771">
        <v>7.5535000000000005E-2</v>
      </c>
      <c r="AC2771">
        <v>5.4999999999999997E-3</v>
      </c>
      <c r="AD2771">
        <v>2.9030092817961641</v>
      </c>
      <c r="AE2771">
        <v>0.106629764004436</v>
      </c>
      <c r="AF2771">
        <v>13.753650446244199</v>
      </c>
      <c r="AG2771">
        <v>1</v>
      </c>
      <c r="AH2771" t="s">
        <v>3734</v>
      </c>
    </row>
    <row r="2772" spans="1:34">
      <c r="A2772" t="s">
        <v>125</v>
      </c>
      <c r="B2772" t="s">
        <v>145</v>
      </c>
      <c r="C2772" t="s">
        <v>3858</v>
      </c>
      <c r="D2772" t="s">
        <v>3862</v>
      </c>
      <c r="E2772" t="s">
        <v>72</v>
      </c>
      <c r="F2772" t="s">
        <v>140</v>
      </c>
      <c r="G2772" t="s">
        <v>239</v>
      </c>
      <c r="H2772" t="s">
        <v>302</v>
      </c>
      <c r="I2772">
        <v>2.569981868937012</v>
      </c>
      <c r="J2772">
        <v>5.0000000000000009</v>
      </c>
      <c r="K2772">
        <v>3.0751998126765789</v>
      </c>
      <c r="L2772">
        <v>1.059999999999999E-2</v>
      </c>
      <c r="M2772">
        <v>10.65578168161359</v>
      </c>
      <c r="N2772">
        <v>154.63747069561759</v>
      </c>
      <c r="O2772">
        <v>331.5488902947917</v>
      </c>
      <c r="P2772">
        <v>88.525265655170884</v>
      </c>
      <c r="Q2772">
        <v>45.59055523724637</v>
      </c>
      <c r="R2772">
        <v>620.30218188282652</v>
      </c>
      <c r="S2772">
        <v>11976296.38773578</v>
      </c>
      <c r="T2772">
        <v>9164503.769121591</v>
      </c>
      <c r="U2772">
        <v>36465491.974542253</v>
      </c>
      <c r="V2772">
        <v>70000000.000001594</v>
      </c>
      <c r="W2772">
        <v>12393707.86860197</v>
      </c>
      <c r="X2772">
        <v>0.36310280071177509</v>
      </c>
      <c r="Y2772">
        <v>0.81610007655678551</v>
      </c>
      <c r="Z2772">
        <v>0.25438294728497379</v>
      </c>
      <c r="AA2772">
        <v>0.13100734263576541</v>
      </c>
      <c r="AB2772">
        <v>9.3907000000000004E-2</v>
      </c>
      <c r="AC2772">
        <v>5.4999999999999997E-3</v>
      </c>
      <c r="AD2772">
        <v>2.901050510177523</v>
      </c>
      <c r="AE2772">
        <v>0.10655781681613589</v>
      </c>
      <c r="AF2772">
        <v>13.762797008607251</v>
      </c>
      <c r="AG2772">
        <v>1</v>
      </c>
      <c r="AH2772" t="s">
        <v>3544</v>
      </c>
    </row>
    <row r="2773" spans="1:34">
      <c r="A2773" t="s">
        <v>788</v>
      </c>
      <c r="B2773" t="s">
        <v>789</v>
      </c>
      <c r="C2773" t="s">
        <v>3863</v>
      </c>
      <c r="D2773" t="s">
        <v>3864</v>
      </c>
      <c r="E2773" t="s">
        <v>53</v>
      </c>
      <c r="F2773" t="s">
        <v>72</v>
      </c>
      <c r="G2773" t="s">
        <v>39</v>
      </c>
      <c r="H2773" t="s">
        <v>239</v>
      </c>
      <c r="I2773">
        <v>1.5</v>
      </c>
      <c r="J2773">
        <v>1</v>
      </c>
      <c r="K2773">
        <v>1.9181461210623589</v>
      </c>
      <c r="L2773">
        <v>2.02</v>
      </c>
      <c r="M2773">
        <v>6.4381461210623598</v>
      </c>
      <c r="N2773">
        <v>177.12085952611221</v>
      </c>
      <c r="O2773">
        <v>68.92702184179457</v>
      </c>
      <c r="P2773">
        <v>337.54560763489138</v>
      </c>
      <c r="Q2773">
        <v>72.812583333333336</v>
      </c>
      <c r="R2773">
        <v>656.4060723361315</v>
      </c>
      <c r="S2773">
        <v>14837765.476635311</v>
      </c>
      <c r="T2773">
        <v>5338230.3719008267</v>
      </c>
      <c r="U2773">
        <v>12779107.02017837</v>
      </c>
      <c r="V2773">
        <v>62948197.535381168</v>
      </c>
      <c r="W2773">
        <v>29993094.66666666</v>
      </c>
      <c r="X2773">
        <v>0.42572024259995572</v>
      </c>
      <c r="Y2773">
        <v>0.1618468962463869</v>
      </c>
      <c r="Z2773">
        <v>0.76299904078536629</v>
      </c>
      <c r="AA2773">
        <v>0.209231561302682</v>
      </c>
      <c r="AB2773">
        <v>0.103481</v>
      </c>
      <c r="AC2773">
        <v>5.4999999999999997E-3</v>
      </c>
      <c r="AD2773">
        <v>1.7527937083520559</v>
      </c>
      <c r="AE2773">
        <v>5.4820814220845993</v>
      </c>
      <c r="AF2773">
        <v>13.782002251499019</v>
      </c>
      <c r="AG2773">
        <v>1</v>
      </c>
      <c r="AH2773" t="s">
        <v>1799</v>
      </c>
    </row>
    <row r="2774" spans="1:34">
      <c r="A2774" t="s">
        <v>1074</v>
      </c>
      <c r="B2774" t="s">
        <v>2000</v>
      </c>
      <c r="C2774" t="s">
        <v>3666</v>
      </c>
      <c r="D2774" t="s">
        <v>3865</v>
      </c>
      <c r="E2774" t="s">
        <v>140</v>
      </c>
      <c r="F2774" t="s">
        <v>40</v>
      </c>
      <c r="I2774">
        <v>3.4327401463739449</v>
      </c>
      <c r="J2774">
        <v>4.9999999999999991</v>
      </c>
      <c r="M2774">
        <v>8.4327401463739449</v>
      </c>
      <c r="N2774">
        <v>223.41417119317089</v>
      </c>
      <c r="O2774">
        <v>491.66666666666657</v>
      </c>
      <c r="R2774">
        <v>715.0808378598374</v>
      </c>
      <c r="S2774">
        <v>6175499.5233267266</v>
      </c>
      <c r="T2774">
        <v>38549999.999999993</v>
      </c>
      <c r="V2774">
        <v>44725499.523326717</v>
      </c>
      <c r="X2774">
        <v>0.54992891712743519</v>
      </c>
      <c r="Y2774">
        <v>1.135057471264368</v>
      </c>
      <c r="AB2774">
        <v>4.7597E-2</v>
      </c>
      <c r="AC2774">
        <v>5.4999999999999997E-3</v>
      </c>
      <c r="AD2774">
        <v>2.2958245424682988</v>
      </c>
      <c r="AE2774">
        <v>3.0062718621823108</v>
      </c>
      <c r="AF2774">
        <v>13.787933551024549</v>
      </c>
      <c r="AG2774">
        <v>1</v>
      </c>
      <c r="AH2774" t="s">
        <v>1590</v>
      </c>
    </row>
    <row r="2775" spans="1:34">
      <c r="A2775" t="s">
        <v>422</v>
      </c>
      <c r="B2775" t="s">
        <v>527</v>
      </c>
      <c r="C2775" t="s">
        <v>3818</v>
      </c>
      <c r="D2775" t="s">
        <v>3866</v>
      </c>
      <c r="E2775" t="s">
        <v>72</v>
      </c>
      <c r="F2775" t="s">
        <v>39</v>
      </c>
      <c r="G2775" t="s">
        <v>239</v>
      </c>
      <c r="I2775">
        <v>2.6896535115963109</v>
      </c>
      <c r="J2775">
        <v>3</v>
      </c>
      <c r="K2775">
        <v>3.9158252861470331</v>
      </c>
      <c r="M2775">
        <v>9.6054787977433431</v>
      </c>
      <c r="N2775">
        <v>143.92144010242629</v>
      </c>
      <c r="O2775">
        <v>435.63640787743952</v>
      </c>
      <c r="P2775">
        <v>102.8372638138903</v>
      </c>
      <c r="R2775">
        <v>682.39511179375609</v>
      </c>
      <c r="S2775">
        <v>11146365.85468458</v>
      </c>
      <c r="T2775">
        <v>16492717.28688442</v>
      </c>
      <c r="U2775">
        <v>42360916.858432017</v>
      </c>
      <c r="V2775">
        <v>70000000.000001013</v>
      </c>
      <c r="X2775">
        <v>0.33794058935771221</v>
      </c>
      <c r="Y2775">
        <v>0.98472666751807092</v>
      </c>
      <c r="Z2775">
        <v>0.29550937877554678</v>
      </c>
      <c r="AB2775">
        <v>7.9335000000000003E-2</v>
      </c>
      <c r="AC2775">
        <v>5.4999999999999997E-3</v>
      </c>
      <c r="AD2775">
        <v>2.6151041753018531</v>
      </c>
      <c r="AE2775">
        <v>1.5224683894423201</v>
      </c>
      <c r="AF2775">
        <v>13.82788636248752</v>
      </c>
      <c r="AG2775">
        <v>1</v>
      </c>
      <c r="AH2775" t="s">
        <v>1529</v>
      </c>
    </row>
    <row r="2776" spans="1:34">
      <c r="A2776" t="s">
        <v>422</v>
      </c>
      <c r="B2776" t="s">
        <v>1398</v>
      </c>
      <c r="C2776" t="s">
        <v>3329</v>
      </c>
      <c r="D2776" t="s">
        <v>3867</v>
      </c>
      <c r="E2776" t="s">
        <v>53</v>
      </c>
      <c r="F2776" t="s">
        <v>39</v>
      </c>
      <c r="G2776" t="s">
        <v>239</v>
      </c>
      <c r="I2776">
        <v>2.116506433612567</v>
      </c>
      <c r="J2776">
        <v>3</v>
      </c>
      <c r="K2776">
        <v>2.02</v>
      </c>
      <c r="M2776">
        <v>7.136506433612567</v>
      </c>
      <c r="N2776">
        <v>198.8588774701654</v>
      </c>
      <c r="O2776">
        <v>435.63640787743952</v>
      </c>
      <c r="P2776">
        <v>53.049167857142862</v>
      </c>
      <c r="R2776">
        <v>687.54445320474781</v>
      </c>
      <c r="S2776">
        <v>16658802.32708714</v>
      </c>
      <c r="T2776">
        <v>16492717.28688442</v>
      </c>
      <c r="U2776">
        <v>21852111.828571431</v>
      </c>
      <c r="V2776">
        <v>55003631.442542993</v>
      </c>
      <c r="X2776">
        <v>0.47796882753537501</v>
      </c>
      <c r="Y2776">
        <v>0.98472666751807103</v>
      </c>
      <c r="Z2776">
        <v>0.15244013752052549</v>
      </c>
      <c r="AB2776">
        <v>7.9335000000000003E-2</v>
      </c>
      <c r="AC2776">
        <v>5.4999999999999997E-3</v>
      </c>
      <c r="AD2776">
        <v>1.9429232175280291</v>
      </c>
      <c r="AE2776">
        <v>4.6637069543658134</v>
      </c>
      <c r="AF2776">
        <v>13.827971605506409</v>
      </c>
      <c r="AG2776">
        <v>1</v>
      </c>
      <c r="AH2776" t="s">
        <v>1282</v>
      </c>
    </row>
    <row r="2777" spans="1:34">
      <c r="A2777" t="s">
        <v>422</v>
      </c>
      <c r="B2777" t="s">
        <v>1398</v>
      </c>
      <c r="C2777" t="s">
        <v>3379</v>
      </c>
      <c r="D2777" t="s">
        <v>3868</v>
      </c>
      <c r="E2777" t="s">
        <v>53</v>
      </c>
      <c r="F2777" t="s">
        <v>140</v>
      </c>
      <c r="G2777" t="s">
        <v>302</v>
      </c>
      <c r="I2777">
        <v>5</v>
      </c>
      <c r="J2777">
        <v>2.1346141628509518</v>
      </c>
      <c r="K2777">
        <v>1.06E-2</v>
      </c>
      <c r="M2777">
        <v>7.1452141628509516</v>
      </c>
      <c r="N2777">
        <v>469.78094257606949</v>
      </c>
      <c r="O2777">
        <v>140.14953203014349</v>
      </c>
      <c r="P2777">
        <v>44.026333184789081</v>
      </c>
      <c r="R2777">
        <v>653.95680779100212</v>
      </c>
      <c r="S2777">
        <v>39354480.720034942</v>
      </c>
      <c r="T2777">
        <v>3873941.2259497289</v>
      </c>
      <c r="U2777">
        <v>11968477.0053476</v>
      </c>
      <c r="V2777">
        <v>55196898.951332264</v>
      </c>
      <c r="X2777">
        <v>1.1291456995941</v>
      </c>
      <c r="Y2777">
        <v>0.34497489561042433</v>
      </c>
      <c r="Z2777">
        <v>0.12651245168042841</v>
      </c>
      <c r="AB2777">
        <v>6.2864000000000003E-2</v>
      </c>
      <c r="AC2777">
        <v>5.4999999999999997E-3</v>
      </c>
      <c r="AD2777">
        <v>1.9452939082107299</v>
      </c>
      <c r="AE2777">
        <v>4.6693974554230966</v>
      </c>
      <c r="AF2777">
        <v>13.82826952648478</v>
      </c>
      <c r="AG2777">
        <v>1</v>
      </c>
      <c r="AH2777" t="s">
        <v>1086</v>
      </c>
    </row>
    <row r="2778" spans="1:34">
      <c r="A2778" t="s">
        <v>2183</v>
      </c>
      <c r="B2778" t="s">
        <v>2740</v>
      </c>
      <c r="C2778" t="s">
        <v>3764</v>
      </c>
      <c r="D2778" t="s">
        <v>3869</v>
      </c>
      <c r="E2778" t="s">
        <v>2187</v>
      </c>
      <c r="F2778" t="s">
        <v>103</v>
      </c>
      <c r="G2778" t="s">
        <v>40</v>
      </c>
      <c r="I2778">
        <v>3.0000000000000009</v>
      </c>
      <c r="J2778">
        <v>2.6288849260963461</v>
      </c>
      <c r="K2778">
        <v>2.1214418409830871</v>
      </c>
      <c r="M2778">
        <v>7.7503267670794331</v>
      </c>
      <c r="N2778">
        <v>293.39846724103393</v>
      </c>
      <c r="O2778">
        <v>204.03949413623329</v>
      </c>
      <c r="P2778">
        <v>179.40379697998731</v>
      </c>
      <c r="R2778">
        <v>676.84175835725455</v>
      </c>
      <c r="S2778">
        <v>26796572.23001403</v>
      </c>
      <c r="T2778">
        <v>29136953.7898058</v>
      </c>
      <c r="U2778">
        <v>14066473.980159679</v>
      </c>
      <c r="V2778">
        <v>69999999.999979511</v>
      </c>
      <c r="X2778">
        <v>0.67489973331306718</v>
      </c>
      <c r="Y2778">
        <v>0.46878325483502781</v>
      </c>
      <c r="Z2778">
        <v>0.41417007485151952</v>
      </c>
      <c r="AB2778">
        <v>7.8647999999999996E-2</v>
      </c>
      <c r="AC2778">
        <v>5.4999999999999997E-3</v>
      </c>
      <c r="AD2778">
        <v>2.110036606744139</v>
      </c>
      <c r="AE2778">
        <v>3.913915017375114</v>
      </c>
      <c r="AF2778">
        <v>13.858426391198689</v>
      </c>
      <c r="AG2778">
        <v>1</v>
      </c>
      <c r="AH2778" t="s">
        <v>3766</v>
      </c>
    </row>
    <row r="2779" spans="1:34">
      <c r="A2779" t="s">
        <v>35</v>
      </c>
      <c r="B2779" t="s">
        <v>68</v>
      </c>
      <c r="C2779" t="s">
        <v>3732</v>
      </c>
      <c r="D2779" t="s">
        <v>3870</v>
      </c>
      <c r="E2779" t="s">
        <v>72</v>
      </c>
      <c r="F2779" t="s">
        <v>140</v>
      </c>
      <c r="G2779" t="s">
        <v>239</v>
      </c>
      <c r="I2779">
        <v>3.000000000000004</v>
      </c>
      <c r="J2779">
        <v>3.4748712559913568</v>
      </c>
      <c r="K2779">
        <v>3.1591879540113341</v>
      </c>
      <c r="M2779">
        <v>9.6340592100026949</v>
      </c>
      <c r="N2779">
        <v>210.7626180637547</v>
      </c>
      <c r="O2779">
        <v>238.6573009815713</v>
      </c>
      <c r="P2779">
        <v>114.2937769474525</v>
      </c>
      <c r="R2779">
        <v>563.71369599277853</v>
      </c>
      <c r="S2779">
        <v>16323052.68595043</v>
      </c>
      <c r="T2779">
        <v>6596842.2709221011</v>
      </c>
      <c r="U2779">
        <v>47080105.043141507</v>
      </c>
      <c r="V2779">
        <v>70000000.000014052</v>
      </c>
      <c r="X2779">
        <v>0.49488973506900691</v>
      </c>
      <c r="Y2779">
        <v>0.58744953550808421</v>
      </c>
      <c r="Z2779">
        <v>0.32843039352716252</v>
      </c>
      <c r="AB2779">
        <v>7.5535000000000005E-2</v>
      </c>
      <c r="AC2779">
        <v>5.4999999999999997E-3</v>
      </c>
      <c r="AD2779">
        <v>2.6228852299483778</v>
      </c>
      <c r="AE2779">
        <v>1.5269983847854269</v>
      </c>
      <c r="AF2779">
        <v>13.864977824736499</v>
      </c>
      <c r="AG2779">
        <v>1</v>
      </c>
      <c r="AH2779" t="s">
        <v>3734</v>
      </c>
    </row>
    <row r="2780" spans="1:34">
      <c r="A2780" t="s">
        <v>1069</v>
      </c>
      <c r="B2780" t="s">
        <v>2362</v>
      </c>
      <c r="C2780" t="s">
        <v>3530</v>
      </c>
      <c r="D2780" t="s">
        <v>3871</v>
      </c>
      <c r="E2780" t="s">
        <v>140</v>
      </c>
      <c r="F2780" t="s">
        <v>40</v>
      </c>
      <c r="I2780">
        <v>2.7857785371642372</v>
      </c>
      <c r="J2780">
        <v>5.0000000000000009</v>
      </c>
      <c r="M2780">
        <v>7.7857785371642372</v>
      </c>
      <c r="N2780">
        <v>182.90216804414911</v>
      </c>
      <c r="O2780">
        <v>512.9993112947659</v>
      </c>
      <c r="R2780">
        <v>695.90147933891501</v>
      </c>
      <c r="S2780">
        <v>5055687.5848106164</v>
      </c>
      <c r="T2780">
        <v>40222623.966942146</v>
      </c>
      <c r="V2780">
        <v>45278311.551752768</v>
      </c>
      <c r="X2780">
        <v>0.45020953986760182</v>
      </c>
      <c r="Y2780">
        <v>1.18430583262088</v>
      </c>
      <c r="AB2780">
        <v>4.7597E-2</v>
      </c>
      <c r="AC2780">
        <v>5.4999999999999997E-3</v>
      </c>
      <c r="AD2780">
        <v>2.1196883975525669</v>
      </c>
      <c r="AE2780">
        <v>3.9318181612679401</v>
      </c>
      <c r="AF2780">
        <v>13.890382095984741</v>
      </c>
      <c r="AG2780">
        <v>1</v>
      </c>
      <c r="AH2780" t="s">
        <v>1590</v>
      </c>
    </row>
    <row r="2781" spans="1:34">
      <c r="A2781" t="s">
        <v>2918</v>
      </c>
      <c r="B2781" t="s">
        <v>2919</v>
      </c>
      <c r="C2781" t="s">
        <v>3872</v>
      </c>
      <c r="D2781" t="s">
        <v>3873</v>
      </c>
      <c r="E2781" t="s">
        <v>103</v>
      </c>
      <c r="F2781" t="s">
        <v>40</v>
      </c>
      <c r="I2781">
        <v>3.1187276042718688</v>
      </c>
      <c r="J2781">
        <v>3.3942337992613951</v>
      </c>
      <c r="M2781">
        <v>6.5129614035332626</v>
      </c>
      <c r="N2781">
        <v>306.93477505375643</v>
      </c>
      <c r="O2781">
        <v>333.76632359403709</v>
      </c>
      <c r="R2781">
        <v>640.70109864779351</v>
      </c>
      <c r="S2781">
        <v>43830457.407694653</v>
      </c>
      <c r="T2781">
        <v>26169542.592305351</v>
      </c>
      <c r="V2781">
        <v>70000000</v>
      </c>
      <c r="X2781">
        <v>0.70518643207224918</v>
      </c>
      <c r="Y2781">
        <v>0.77053008661393718</v>
      </c>
      <c r="AB2781">
        <v>5.4501999999999988E-2</v>
      </c>
      <c r="AC2781">
        <v>5.4999999999999997E-3</v>
      </c>
      <c r="AD2781">
        <v>1.773162266930522</v>
      </c>
      <c r="AE2781">
        <v>5.5457866351085743</v>
      </c>
      <c r="AF2781">
        <v>13.89191230557236</v>
      </c>
      <c r="AG2781">
        <v>1</v>
      </c>
      <c r="AH2781" t="s">
        <v>1405</v>
      </c>
    </row>
    <row r="2782" spans="1:34">
      <c r="A2782" t="s">
        <v>788</v>
      </c>
      <c r="B2782" t="s">
        <v>789</v>
      </c>
      <c r="C2782" t="s">
        <v>3874</v>
      </c>
      <c r="D2782" t="s">
        <v>3875</v>
      </c>
      <c r="E2782" t="s">
        <v>39</v>
      </c>
      <c r="F2782" t="s">
        <v>140</v>
      </c>
      <c r="G2782" t="s">
        <v>239</v>
      </c>
      <c r="I2782">
        <v>2.993714266198773</v>
      </c>
      <c r="J2782">
        <v>1.5</v>
      </c>
      <c r="K2782">
        <v>2.02</v>
      </c>
      <c r="M2782">
        <v>6.5137142661987726</v>
      </c>
      <c r="N2782">
        <v>526.81862449021207</v>
      </c>
      <c r="O2782">
        <v>102.28548995737501</v>
      </c>
      <c r="P2782">
        <v>72.812583333333336</v>
      </c>
      <c r="R2782">
        <v>701.91669778092046</v>
      </c>
      <c r="S2782">
        <v>19944776.143748831</v>
      </c>
      <c r="T2782">
        <v>2827322.8645324088</v>
      </c>
      <c r="U2782">
        <v>29993094.66666666</v>
      </c>
      <c r="V2782">
        <v>52765193.674947903</v>
      </c>
      <c r="X2782">
        <v>1.1908379077137421</v>
      </c>
      <c r="Y2782">
        <v>0.25177341450499602</v>
      </c>
      <c r="Z2782">
        <v>0.209231561302682</v>
      </c>
      <c r="AB2782">
        <v>7.5535000000000005E-2</v>
      </c>
      <c r="AC2782">
        <v>5.4999999999999997E-3</v>
      </c>
      <c r="AD2782">
        <v>1.7733672347766289</v>
      </c>
      <c r="AE2782">
        <v>5.5464276976682561</v>
      </c>
      <c r="AF2782">
        <v>13.914544198643661</v>
      </c>
      <c r="AG2782">
        <v>1</v>
      </c>
      <c r="AH2782" t="s">
        <v>1896</v>
      </c>
    </row>
    <row r="2783" spans="1:34">
      <c r="A2783" t="s">
        <v>788</v>
      </c>
      <c r="B2783" t="s">
        <v>789</v>
      </c>
      <c r="C2783" t="s">
        <v>3876</v>
      </c>
      <c r="D2783" t="s">
        <v>3877</v>
      </c>
      <c r="E2783" t="s">
        <v>140</v>
      </c>
      <c r="F2783" t="s">
        <v>41</v>
      </c>
      <c r="G2783" t="s">
        <v>239</v>
      </c>
      <c r="I2783">
        <v>4.359434128875403</v>
      </c>
      <c r="J2783">
        <v>8.3999999999999995E-3</v>
      </c>
      <c r="K2783">
        <v>2.1472694305314119</v>
      </c>
      <c r="M2783">
        <v>6.5151035594068141</v>
      </c>
      <c r="N2783">
        <v>297.27123720594858</v>
      </c>
      <c r="O2783">
        <v>194.25403753443521</v>
      </c>
      <c r="P2783">
        <v>77.400116014696835</v>
      </c>
      <c r="R2783">
        <v>568.92539075508057</v>
      </c>
      <c r="S2783">
        <v>8217018.5259949015</v>
      </c>
      <c r="T2783">
        <v>29900181.81818182</v>
      </c>
      <c r="U2783">
        <v>31882799.65582576</v>
      </c>
      <c r="V2783">
        <v>70000000.000002474</v>
      </c>
      <c r="X2783">
        <v>0.73172641062438215</v>
      </c>
      <c r="Y2783">
        <v>0.55820125728285985</v>
      </c>
      <c r="Z2783">
        <v>0.2224141264790139</v>
      </c>
      <c r="AB2783">
        <v>7.3623000000000008E-2</v>
      </c>
      <c r="AC2783">
        <v>5.4999999999999997E-3</v>
      </c>
      <c r="AD2783">
        <v>1.7737454716709651</v>
      </c>
      <c r="AE2783">
        <v>5.5476106808349028</v>
      </c>
      <c r="AF2783">
        <v>13.91558271191268</v>
      </c>
      <c r="AG2783">
        <v>1</v>
      </c>
      <c r="AH2783" t="s">
        <v>1840</v>
      </c>
    </row>
    <row r="2784" spans="1:34">
      <c r="A2784" t="s">
        <v>35</v>
      </c>
      <c r="B2784" t="s">
        <v>74</v>
      </c>
      <c r="C2784" t="s">
        <v>3732</v>
      </c>
      <c r="D2784" t="s">
        <v>3878</v>
      </c>
      <c r="E2784" t="s">
        <v>72</v>
      </c>
      <c r="F2784" t="s">
        <v>140</v>
      </c>
      <c r="G2784" t="s">
        <v>239</v>
      </c>
      <c r="I2784">
        <v>3.000000000000004</v>
      </c>
      <c r="J2784">
        <v>3.5158683237038399</v>
      </c>
      <c r="K2784">
        <v>3.1539653365247511</v>
      </c>
      <c r="M2784">
        <v>9.6698336602285941</v>
      </c>
      <c r="N2784">
        <v>210.7626180637547</v>
      </c>
      <c r="O2784">
        <v>241.47301667508069</v>
      </c>
      <c r="P2784">
        <v>114.104831975902</v>
      </c>
      <c r="R2784">
        <v>566.34046671473743</v>
      </c>
      <c r="S2784">
        <v>16323052.68595043</v>
      </c>
      <c r="T2784">
        <v>6674672.8348036408</v>
      </c>
      <c r="U2784">
        <v>47002274.479259968</v>
      </c>
      <c r="V2784">
        <v>70000000.000014037</v>
      </c>
      <c r="X2784">
        <v>0.49488973506900691</v>
      </c>
      <c r="Y2784">
        <v>0.59438035584951876</v>
      </c>
      <c r="Z2784">
        <v>0.32788744820661497</v>
      </c>
      <c r="AB2784">
        <v>7.5535000000000005E-2</v>
      </c>
      <c r="AC2784">
        <v>5.4999999999999997E-3</v>
      </c>
      <c r="AD2784">
        <v>2.6326248708475761</v>
      </c>
      <c r="AE2784">
        <v>1.532668635146232</v>
      </c>
      <c r="AF2784">
        <v>13.916162166222399</v>
      </c>
      <c r="AG2784">
        <v>1</v>
      </c>
      <c r="AH2784" t="s">
        <v>3734</v>
      </c>
    </row>
    <row r="2785" spans="1:34">
      <c r="A2785" t="s">
        <v>459</v>
      </c>
      <c r="B2785" t="s">
        <v>767</v>
      </c>
      <c r="C2785" t="s">
        <v>3728</v>
      </c>
      <c r="D2785" t="s">
        <v>3879</v>
      </c>
      <c r="E2785" t="s">
        <v>72</v>
      </c>
      <c r="F2785" t="s">
        <v>140</v>
      </c>
      <c r="G2785" t="s">
        <v>239</v>
      </c>
      <c r="H2785" t="s">
        <v>302</v>
      </c>
      <c r="I2785">
        <v>3</v>
      </c>
      <c r="J2785">
        <v>3.883842816708071</v>
      </c>
      <c r="K2785">
        <v>2.7674558956387441</v>
      </c>
      <c r="L2785">
        <v>1.060000000000001E-2</v>
      </c>
      <c r="M2785">
        <v>9.6618987123468152</v>
      </c>
      <c r="N2785">
        <v>195.5</v>
      </c>
      <c r="O2785">
        <v>259.44208260687498</v>
      </c>
      <c r="P2785">
        <v>84.90689128361447</v>
      </c>
      <c r="Q2785">
        <v>46.763721776589463</v>
      </c>
      <c r="R2785">
        <v>586.61269566707904</v>
      </c>
      <c r="S2785">
        <v>15141000</v>
      </c>
      <c r="T2785">
        <v>7171364.5061680134</v>
      </c>
      <c r="U2785">
        <v>34975004.477776714</v>
      </c>
      <c r="V2785">
        <v>69999999.999987528</v>
      </c>
      <c r="W2785">
        <v>12712631.016042789</v>
      </c>
      <c r="X2785">
        <v>0.45905172413793088</v>
      </c>
      <c r="Y2785">
        <v>0.63861080424448236</v>
      </c>
      <c r="Z2785">
        <v>0.24398531978050139</v>
      </c>
      <c r="AA2785">
        <v>0.1343785108522686</v>
      </c>
      <c r="AB2785">
        <v>9.3907000000000004E-2</v>
      </c>
      <c r="AC2785">
        <v>5.4999999999999997E-3</v>
      </c>
      <c r="AD2785">
        <v>2.630464570900704</v>
      </c>
      <c r="AE2785">
        <v>1.53141094590697</v>
      </c>
      <c r="AF2785">
        <v>13.923181229154491</v>
      </c>
      <c r="AG2785">
        <v>1</v>
      </c>
      <c r="AH2785" t="s">
        <v>3544</v>
      </c>
    </row>
    <row r="2786" spans="1:34">
      <c r="A2786" t="s">
        <v>788</v>
      </c>
      <c r="B2786" t="s">
        <v>789</v>
      </c>
      <c r="C2786" t="s">
        <v>3880</v>
      </c>
      <c r="D2786" t="s">
        <v>3881</v>
      </c>
      <c r="E2786" t="s">
        <v>53</v>
      </c>
      <c r="F2786" t="s">
        <v>140</v>
      </c>
      <c r="G2786" t="s">
        <v>41</v>
      </c>
      <c r="H2786" t="s">
        <v>239</v>
      </c>
      <c r="I2786">
        <v>1.5</v>
      </c>
      <c r="J2786">
        <v>2.9834004383739399</v>
      </c>
      <c r="K2786">
        <v>5.491089407522895E-3</v>
      </c>
      <c r="L2786">
        <v>2.02</v>
      </c>
      <c r="M2786">
        <v>6.5088915277814632</v>
      </c>
      <c r="N2786">
        <v>177.12085952611221</v>
      </c>
      <c r="O2786">
        <v>203.4390503854172</v>
      </c>
      <c r="P2786">
        <v>126.98408188974911</v>
      </c>
      <c r="Q2786">
        <v>72.812583333333336</v>
      </c>
      <c r="R2786">
        <v>580.35657513461183</v>
      </c>
      <c r="S2786">
        <v>14837765.476635311</v>
      </c>
      <c r="T2786">
        <v>5623357.5156471031</v>
      </c>
      <c r="U2786">
        <v>19545782.341050811</v>
      </c>
      <c r="V2786">
        <v>69999999.999999881</v>
      </c>
      <c r="W2786">
        <v>29993094.66666666</v>
      </c>
      <c r="X2786">
        <v>0.42572024259995561</v>
      </c>
      <c r="Y2786">
        <v>0.50076061013673934</v>
      </c>
      <c r="Z2786">
        <v>0.36489678703950879</v>
      </c>
      <c r="AA2786">
        <v>0.209231561302682</v>
      </c>
      <c r="AB2786">
        <v>9.7769000000000009E-2</v>
      </c>
      <c r="AC2786">
        <v>5.4999999999999997E-3</v>
      </c>
      <c r="AD2786">
        <v>1.7720542379300319</v>
      </c>
      <c r="AE2786">
        <v>5.5423211359059161</v>
      </c>
      <c r="AF2786">
        <v>13.92653590161741</v>
      </c>
      <c r="AG2786">
        <v>1</v>
      </c>
      <c r="AH2786" t="s">
        <v>1739</v>
      </c>
    </row>
    <row r="2787" spans="1:34">
      <c r="A2787" t="s">
        <v>2918</v>
      </c>
      <c r="B2787" t="s">
        <v>2971</v>
      </c>
      <c r="C2787" t="s">
        <v>3872</v>
      </c>
      <c r="D2787" t="s">
        <v>3882</v>
      </c>
      <c r="E2787" t="s">
        <v>103</v>
      </c>
      <c r="F2787" t="s">
        <v>40</v>
      </c>
      <c r="I2787">
        <v>3.0911482584140728</v>
      </c>
      <c r="J2787">
        <v>3.4445060282646218</v>
      </c>
      <c r="M2787">
        <v>6.5356542866786951</v>
      </c>
      <c r="N2787">
        <v>304.22050776558501</v>
      </c>
      <c r="O2787">
        <v>338.70975944602122</v>
      </c>
      <c r="R2787">
        <v>642.93026721160618</v>
      </c>
      <c r="S2787">
        <v>43442858.522079751</v>
      </c>
      <c r="T2787">
        <v>26557141.477920242</v>
      </c>
      <c r="V2787">
        <v>69999999.999999985</v>
      </c>
      <c r="X2787">
        <v>0.69895036949413036</v>
      </c>
      <c r="Y2787">
        <v>0.78194246043938254</v>
      </c>
      <c r="AB2787">
        <v>5.4501999999999988E-2</v>
      </c>
      <c r="AC2787">
        <v>5.4999999999999997E-3</v>
      </c>
      <c r="AD2787">
        <v>1.779340434069592</v>
      </c>
      <c r="AE2787">
        <v>5.565109625106909</v>
      </c>
      <c r="AF2787">
        <v>13.940106345855201</v>
      </c>
      <c r="AG2787">
        <v>1</v>
      </c>
      <c r="AH2787" t="s">
        <v>1405</v>
      </c>
    </row>
    <row r="2788" spans="1:34">
      <c r="A2788" t="s">
        <v>129</v>
      </c>
      <c r="B2788" t="s">
        <v>1031</v>
      </c>
      <c r="C2788" t="s">
        <v>2672</v>
      </c>
      <c r="D2788" t="s">
        <v>3883</v>
      </c>
      <c r="E2788" t="s">
        <v>53</v>
      </c>
      <c r="F2788" t="s">
        <v>72</v>
      </c>
      <c r="I2788">
        <v>5</v>
      </c>
      <c r="J2788">
        <v>1.542462360154875</v>
      </c>
      <c r="M2788">
        <v>6.5424623601548744</v>
      </c>
      <c r="N2788">
        <v>568.35378384912951</v>
      </c>
      <c r="O2788">
        <v>102.2230735049304</v>
      </c>
      <c r="R2788">
        <v>670.57685735405994</v>
      </c>
      <c r="S2788">
        <v>47612123.016309127</v>
      </c>
      <c r="T2788">
        <v>7916928.6748754559</v>
      </c>
      <c r="V2788">
        <v>55529051.69118458</v>
      </c>
      <c r="X2788">
        <v>1.3660712317579009</v>
      </c>
      <c r="Y2788">
        <v>0.2400290441898556</v>
      </c>
      <c r="AB2788">
        <v>4.8292000000000002E-2</v>
      </c>
      <c r="AC2788">
        <v>5.4999999999999997E-3</v>
      </c>
      <c r="AD2788">
        <v>1.781193940984573</v>
      </c>
      <c r="AE2788">
        <v>5.5709066996718759</v>
      </c>
      <c r="AF2788">
        <v>13.94835500081132</v>
      </c>
      <c r="AG2788">
        <v>1</v>
      </c>
      <c r="AH2788" t="s">
        <v>1304</v>
      </c>
    </row>
    <row r="2789" spans="1:34">
      <c r="A2789" t="s">
        <v>35</v>
      </c>
      <c r="B2789" t="s">
        <v>78</v>
      </c>
      <c r="C2789" t="s">
        <v>3732</v>
      </c>
      <c r="D2789" t="s">
        <v>3884</v>
      </c>
      <c r="E2789" t="s">
        <v>72</v>
      </c>
      <c r="F2789" t="s">
        <v>140</v>
      </c>
      <c r="G2789" t="s">
        <v>239</v>
      </c>
      <c r="I2789">
        <v>2.999999999999996</v>
      </c>
      <c r="J2789">
        <v>3.551532176783375</v>
      </c>
      <c r="K2789">
        <v>3.1494221173843431</v>
      </c>
      <c r="M2789">
        <v>9.7009542941677136</v>
      </c>
      <c r="N2789">
        <v>210.76261806375419</v>
      </c>
      <c r="O2789">
        <v>243.92244236355469</v>
      </c>
      <c r="P2789">
        <v>113.940466422913</v>
      </c>
      <c r="R2789">
        <v>568.62552685022195</v>
      </c>
      <c r="S2789">
        <v>16323052.6859504</v>
      </c>
      <c r="T2789">
        <v>6742378.5989045063</v>
      </c>
      <c r="U2789">
        <v>46934568.715159163</v>
      </c>
      <c r="V2789">
        <v>70000000.000014067</v>
      </c>
      <c r="X2789">
        <v>0.49488973506900569</v>
      </c>
      <c r="Y2789">
        <v>0.60040956164811576</v>
      </c>
      <c r="Z2789">
        <v>0.32741513339917538</v>
      </c>
      <c r="AB2789">
        <v>7.5535000000000005E-2</v>
      </c>
      <c r="AC2789">
        <v>5.4999999999999997E-3</v>
      </c>
      <c r="AD2789">
        <v>2.6410975041713152</v>
      </c>
      <c r="AE2789">
        <v>1.5376012556255829</v>
      </c>
      <c r="AF2789">
        <v>13.96068805396461</v>
      </c>
      <c r="AG2789">
        <v>1</v>
      </c>
      <c r="AH2789" t="s">
        <v>3734</v>
      </c>
    </row>
    <row r="2790" spans="1:34">
      <c r="A2790" t="s">
        <v>2183</v>
      </c>
      <c r="B2790" t="s">
        <v>2740</v>
      </c>
      <c r="C2790" t="s">
        <v>3778</v>
      </c>
      <c r="D2790" t="s">
        <v>3885</v>
      </c>
      <c r="E2790" t="s">
        <v>2187</v>
      </c>
      <c r="F2790" t="s">
        <v>40</v>
      </c>
      <c r="I2790">
        <v>3.0000000000000009</v>
      </c>
      <c r="J2790">
        <v>4.8292856464437923</v>
      </c>
      <c r="M2790">
        <v>7.8292856464437932</v>
      </c>
      <c r="N2790">
        <v>293.39846724103393</v>
      </c>
      <c r="O2790">
        <v>408.39780046549782</v>
      </c>
      <c r="R2790">
        <v>701.79626770653169</v>
      </c>
      <c r="S2790">
        <v>26796572.23001403</v>
      </c>
      <c r="T2790">
        <v>32021156.355142251</v>
      </c>
      <c r="V2790">
        <v>58817728.585156277</v>
      </c>
      <c r="X2790">
        <v>0.67489973331306718</v>
      </c>
      <c r="Y2790">
        <v>0.94282367728738514</v>
      </c>
      <c r="AB2790">
        <v>5.1397000000000012E-2</v>
      </c>
      <c r="AC2790">
        <v>5.4999999999999997E-3</v>
      </c>
      <c r="AD2790">
        <v>2.131533265000404</v>
      </c>
      <c r="AE2790">
        <v>3.9537892514541162</v>
      </c>
      <c r="AF2790">
        <v>13.97150516289831</v>
      </c>
      <c r="AG2790">
        <v>1</v>
      </c>
      <c r="AH2790" t="s">
        <v>3780</v>
      </c>
    </row>
    <row r="2791" spans="1:34">
      <c r="A2791" t="s">
        <v>422</v>
      </c>
      <c r="B2791" t="s">
        <v>1398</v>
      </c>
      <c r="C2791" t="s">
        <v>3410</v>
      </c>
      <c r="D2791" t="s">
        <v>3886</v>
      </c>
      <c r="E2791" t="s">
        <v>39</v>
      </c>
      <c r="F2791" t="s">
        <v>140</v>
      </c>
      <c r="G2791" t="s">
        <v>302</v>
      </c>
      <c r="I2791">
        <v>3</v>
      </c>
      <c r="J2791">
        <v>4.2145520215602739</v>
      </c>
      <c r="K2791">
        <v>1.06E-2</v>
      </c>
      <c r="M2791">
        <v>7.2251520215602749</v>
      </c>
      <c r="N2791">
        <v>435.63640787743958</v>
      </c>
      <c r="O2791">
        <v>276.7092544488147</v>
      </c>
      <c r="P2791">
        <v>44.026333184789081</v>
      </c>
      <c r="R2791">
        <v>756.37199551104345</v>
      </c>
      <c r="S2791">
        <v>16492717.28688442</v>
      </c>
      <c r="T2791">
        <v>7648654.7823828589</v>
      </c>
      <c r="U2791">
        <v>11968477.0053476</v>
      </c>
      <c r="V2791">
        <v>36109849.074614882</v>
      </c>
      <c r="X2791">
        <v>0.98472666751807125</v>
      </c>
      <c r="Y2791">
        <v>0.68111355625066983</v>
      </c>
      <c r="Z2791">
        <v>0.12651245168042841</v>
      </c>
      <c r="AB2791">
        <v>6.2864000000000003E-2</v>
      </c>
      <c r="AC2791">
        <v>5.4999999999999997E-3</v>
      </c>
      <c r="AD2791">
        <v>1.967057094875049</v>
      </c>
      <c r="AE2791">
        <v>4.7216368460896394</v>
      </c>
      <c r="AF2791">
        <v>13.98220996252496</v>
      </c>
      <c r="AG2791">
        <v>1</v>
      </c>
      <c r="AH2791" t="s">
        <v>943</v>
      </c>
    </row>
    <row r="2792" spans="1:34">
      <c r="A2792" t="s">
        <v>459</v>
      </c>
      <c r="B2792" t="s">
        <v>796</v>
      </c>
      <c r="C2792" t="s">
        <v>3728</v>
      </c>
      <c r="D2792" t="s">
        <v>3887</v>
      </c>
      <c r="E2792" t="s">
        <v>72</v>
      </c>
      <c r="F2792" t="s">
        <v>140</v>
      </c>
      <c r="G2792" t="s">
        <v>239</v>
      </c>
      <c r="H2792" t="s">
        <v>302</v>
      </c>
      <c r="I2792">
        <v>3</v>
      </c>
      <c r="J2792">
        <v>3.9451991176832322</v>
      </c>
      <c r="K2792">
        <v>2.75849147450272</v>
      </c>
      <c r="L2792">
        <v>1.06E-2</v>
      </c>
      <c r="M2792">
        <v>9.7142905921859519</v>
      </c>
      <c r="N2792">
        <v>195.5</v>
      </c>
      <c r="O2792">
        <v>263.54070535174259</v>
      </c>
      <c r="P2792">
        <v>84.631858488325364</v>
      </c>
      <c r="Q2792">
        <v>46.763721776589428</v>
      </c>
      <c r="R2792">
        <v>590.43628561665741</v>
      </c>
      <c r="S2792">
        <v>15141000</v>
      </c>
      <c r="T2792">
        <v>7284656.5264192298</v>
      </c>
      <c r="U2792">
        <v>34861712.457525477</v>
      </c>
      <c r="V2792">
        <v>69999999.999987498</v>
      </c>
      <c r="W2792">
        <v>12712631.01604278</v>
      </c>
      <c r="X2792">
        <v>0.45905172413793088</v>
      </c>
      <c r="Y2792">
        <v>0.64869947120666016</v>
      </c>
      <c r="Z2792">
        <v>0.24319499565610739</v>
      </c>
      <c r="AA2792">
        <v>0.13437851085226851</v>
      </c>
      <c r="AB2792">
        <v>9.3907000000000004E-2</v>
      </c>
      <c r="AC2792">
        <v>5.4999999999999997E-3</v>
      </c>
      <c r="AD2792">
        <v>2.6447283287626679</v>
      </c>
      <c r="AE2792">
        <v>1.539715058861473</v>
      </c>
      <c r="AF2792">
        <v>13.99814097981009</v>
      </c>
      <c r="AG2792">
        <v>1</v>
      </c>
      <c r="AH2792" t="s">
        <v>3544</v>
      </c>
    </row>
    <row r="2793" spans="1:34">
      <c r="A2793" t="s">
        <v>1977</v>
      </c>
      <c r="B2793" t="s">
        <v>1978</v>
      </c>
      <c r="C2793" t="s">
        <v>3888</v>
      </c>
      <c r="D2793" t="s">
        <v>3889</v>
      </c>
      <c r="E2793" t="s">
        <v>53</v>
      </c>
      <c r="F2793" t="s">
        <v>72</v>
      </c>
      <c r="G2793" t="s">
        <v>39</v>
      </c>
      <c r="I2793">
        <v>2.5693224638796011</v>
      </c>
      <c r="J2793">
        <v>1</v>
      </c>
      <c r="K2793">
        <v>3</v>
      </c>
      <c r="M2793">
        <v>6.5693224638796011</v>
      </c>
      <c r="N2793">
        <v>267.65068849905879</v>
      </c>
      <c r="O2793">
        <v>60.170646557743339</v>
      </c>
      <c r="P2793">
        <v>476.2727462331884</v>
      </c>
      <c r="R2793">
        <v>804.09408128999053</v>
      </c>
      <c r="S2793">
        <v>22421628.690343659</v>
      </c>
      <c r="T2793">
        <v>4660070.3812316712</v>
      </c>
      <c r="U2793">
        <v>18031164.551521901</v>
      </c>
      <c r="V2793">
        <v>45112863.623097233</v>
      </c>
      <c r="X2793">
        <v>0.64331392894503303</v>
      </c>
      <c r="Y2793">
        <v>0.14128613322161709</v>
      </c>
      <c r="Z2793">
        <v>1.076582364896908</v>
      </c>
      <c r="AB2793">
        <v>7.2438000000000002E-2</v>
      </c>
      <c r="AC2793">
        <v>5.4999999999999997E-3</v>
      </c>
      <c r="AD2793">
        <v>1.788506639380834</v>
      </c>
      <c r="AE2793">
        <v>5.5937780779934796</v>
      </c>
      <c r="AF2793">
        <v>14.029545181253919</v>
      </c>
      <c r="AG2793">
        <v>1</v>
      </c>
      <c r="AH2793" t="s">
        <v>844</v>
      </c>
    </row>
    <row r="2794" spans="1:34">
      <c r="A2794" t="s">
        <v>129</v>
      </c>
      <c r="B2794" t="s">
        <v>1031</v>
      </c>
      <c r="C2794" t="s">
        <v>2793</v>
      </c>
      <c r="D2794" t="s">
        <v>3890</v>
      </c>
      <c r="E2794" t="s">
        <v>72</v>
      </c>
      <c r="F2794" t="s">
        <v>40</v>
      </c>
      <c r="I2794">
        <v>1.5935819076784019</v>
      </c>
      <c r="J2794">
        <v>5</v>
      </c>
      <c r="M2794">
        <v>6.5935819076784021</v>
      </c>
      <c r="N2794">
        <v>105.61090156415879</v>
      </c>
      <c r="O2794">
        <v>570.90220385674922</v>
      </c>
      <c r="R2794">
        <v>676.513105420908</v>
      </c>
      <c r="S2794">
        <v>8179307.7267668964</v>
      </c>
      <c r="T2794">
        <v>44762603.305785127</v>
      </c>
      <c r="V2794">
        <v>52941911.032552034</v>
      </c>
      <c r="X2794">
        <v>0.24798397161528599</v>
      </c>
      <c r="Y2794">
        <v>1.31797995630284</v>
      </c>
      <c r="AB2794">
        <v>5.1397000000000012E-2</v>
      </c>
      <c r="AC2794">
        <v>5.4999999999999997E-3</v>
      </c>
      <c r="AD2794">
        <v>1.7951113047082561</v>
      </c>
      <c r="AE2794">
        <v>5.6144349943881604</v>
      </c>
      <c r="AF2794">
        <v>14.060025206774821</v>
      </c>
      <c r="AG2794">
        <v>1</v>
      </c>
      <c r="AH2794" t="s">
        <v>1326</v>
      </c>
    </row>
    <row r="2795" spans="1:34">
      <c r="A2795" t="s">
        <v>422</v>
      </c>
      <c r="B2795" t="s">
        <v>1398</v>
      </c>
      <c r="C2795" t="s">
        <v>3435</v>
      </c>
      <c r="D2795" t="s">
        <v>3891</v>
      </c>
      <c r="E2795" t="s">
        <v>53</v>
      </c>
      <c r="F2795" t="s">
        <v>72</v>
      </c>
      <c r="G2795" t="s">
        <v>39</v>
      </c>
      <c r="H2795" t="s">
        <v>140</v>
      </c>
      <c r="I2795">
        <v>1.76279668847133</v>
      </c>
      <c r="J2795">
        <v>1</v>
      </c>
      <c r="K2795">
        <v>3</v>
      </c>
      <c r="L2795">
        <v>1.5</v>
      </c>
      <c r="M2795">
        <v>7.2627966884713304</v>
      </c>
      <c r="N2795">
        <v>165.62565797600701</v>
      </c>
      <c r="O2795">
        <v>53.509286412512218</v>
      </c>
      <c r="P2795">
        <v>435.63640787743952</v>
      </c>
      <c r="Q2795">
        <v>98.483511307937491</v>
      </c>
      <c r="R2795">
        <v>753.25486357389627</v>
      </c>
      <c r="S2795">
        <v>13874789.657957271</v>
      </c>
      <c r="T2795">
        <v>4144164.2228739001</v>
      </c>
      <c r="U2795">
        <v>16492717.28688442</v>
      </c>
      <c r="V2795">
        <v>37233901.695392624</v>
      </c>
      <c r="W2795">
        <v>2722230.5276770229</v>
      </c>
      <c r="X2795">
        <v>0.39809086000922428</v>
      </c>
      <c r="Y2795">
        <v>0.1256446556780261</v>
      </c>
      <c r="Z2795">
        <v>0.98472666751807103</v>
      </c>
      <c r="AA2795">
        <v>0.24241493025817981</v>
      </c>
      <c r="AB2795">
        <v>9.2784000000000005E-2</v>
      </c>
      <c r="AC2795">
        <v>5.4999999999999997E-3</v>
      </c>
      <c r="AD2795">
        <v>1.9773059047147079</v>
      </c>
      <c r="AE2795">
        <v>4.7462376359160139</v>
      </c>
      <c r="AF2795">
        <v>14.084624229102049</v>
      </c>
      <c r="AG2795">
        <v>1</v>
      </c>
      <c r="AH2795" t="s">
        <v>1626</v>
      </c>
    </row>
    <row r="2796" spans="1:34">
      <c r="A2796" t="s">
        <v>354</v>
      </c>
      <c r="B2796" t="s">
        <v>590</v>
      </c>
      <c r="C2796" t="s">
        <v>3754</v>
      </c>
      <c r="D2796" t="s">
        <v>3892</v>
      </c>
      <c r="E2796" t="s">
        <v>72</v>
      </c>
      <c r="F2796" t="s">
        <v>140</v>
      </c>
      <c r="G2796" t="s">
        <v>239</v>
      </c>
      <c r="I2796">
        <v>3</v>
      </c>
      <c r="J2796">
        <v>3.6167395324467302</v>
      </c>
      <c r="K2796">
        <v>3.176722129987362</v>
      </c>
      <c r="M2796">
        <v>9.7934616624340922</v>
      </c>
      <c r="N2796">
        <v>206.7810655253837</v>
      </c>
      <c r="O2796">
        <v>246.62665008301411</v>
      </c>
      <c r="P2796">
        <v>114.50759644383611</v>
      </c>
      <c r="R2796">
        <v>567.91531205223396</v>
      </c>
      <c r="S2796">
        <v>16014691.11570248</v>
      </c>
      <c r="T2796">
        <v>6817126.9167632638</v>
      </c>
      <c r="U2796">
        <v>47168181.96752768</v>
      </c>
      <c r="V2796">
        <v>69999999.999993429</v>
      </c>
      <c r="X2796">
        <v>0.48554068873916062</v>
      </c>
      <c r="Y2796">
        <v>0.60706590763954416</v>
      </c>
      <c r="Z2796">
        <v>0.32904481736734509</v>
      </c>
      <c r="AB2796">
        <v>7.5535000000000005E-2</v>
      </c>
      <c r="AC2796">
        <v>5.4999999999999997E-3</v>
      </c>
      <c r="AD2796">
        <v>2.6662827562647791</v>
      </c>
      <c r="AE2796">
        <v>1.552263673495804</v>
      </c>
      <c r="AF2796">
        <v>14.093043092194669</v>
      </c>
      <c r="AG2796">
        <v>1</v>
      </c>
      <c r="AH2796" t="s">
        <v>3734</v>
      </c>
    </row>
    <row r="2797" spans="1:34">
      <c r="A2797" t="s">
        <v>788</v>
      </c>
      <c r="B2797" t="s">
        <v>789</v>
      </c>
      <c r="C2797" t="s">
        <v>3893</v>
      </c>
      <c r="D2797" t="s">
        <v>3894</v>
      </c>
      <c r="E2797" t="s">
        <v>72</v>
      </c>
      <c r="F2797" t="s">
        <v>140</v>
      </c>
      <c r="G2797" t="s">
        <v>41</v>
      </c>
      <c r="I2797">
        <v>3</v>
      </c>
      <c r="J2797">
        <v>3.596366002348836</v>
      </c>
      <c r="K2797">
        <v>8.3999999999999995E-3</v>
      </c>
      <c r="M2797">
        <v>6.6047660023488346</v>
      </c>
      <c r="N2797">
        <v>206.7810655253837</v>
      </c>
      <c r="O2797">
        <v>245.23737241086451</v>
      </c>
      <c r="P2797">
        <v>194.25403753443521</v>
      </c>
      <c r="R2797">
        <v>646.2724754706835</v>
      </c>
      <c r="S2797">
        <v>16014691.11570248</v>
      </c>
      <c r="T2797">
        <v>6778725.2184452536</v>
      </c>
      <c r="U2797">
        <v>29900181.81818182</v>
      </c>
      <c r="V2797">
        <v>52693598.152329549</v>
      </c>
      <c r="X2797">
        <v>0.48554068873916062</v>
      </c>
      <c r="Y2797">
        <v>0.60364623214736601</v>
      </c>
      <c r="Z2797">
        <v>0.55820125728285985</v>
      </c>
      <c r="AB2797">
        <v>6.6725999999999994E-2</v>
      </c>
      <c r="AC2797">
        <v>5.4999999999999997E-3</v>
      </c>
      <c r="AD2797">
        <v>1.7981561891211491</v>
      </c>
      <c r="AE2797">
        <v>5.6239582510000332</v>
      </c>
      <c r="AF2797">
        <v>14.099106442470021</v>
      </c>
      <c r="AG2797">
        <v>1</v>
      </c>
      <c r="AH2797" t="s">
        <v>1651</v>
      </c>
    </row>
    <row r="2798" spans="1:34">
      <c r="A2798" t="s">
        <v>354</v>
      </c>
      <c r="B2798" t="s">
        <v>597</v>
      </c>
      <c r="C2798" t="s">
        <v>3754</v>
      </c>
      <c r="D2798" t="s">
        <v>3895</v>
      </c>
      <c r="E2798" t="s">
        <v>72</v>
      </c>
      <c r="F2798" t="s">
        <v>140</v>
      </c>
      <c r="G2798" t="s">
        <v>239</v>
      </c>
      <c r="I2798">
        <v>3</v>
      </c>
      <c r="J2798">
        <v>3.631684053331508</v>
      </c>
      <c r="K2798">
        <v>3.17482500373537</v>
      </c>
      <c r="M2798">
        <v>9.8065090570668776</v>
      </c>
      <c r="N2798">
        <v>206.7810655253837</v>
      </c>
      <c r="O2798">
        <v>247.64572184359929</v>
      </c>
      <c r="P2798">
        <v>114.4392129471445</v>
      </c>
      <c r="R2798">
        <v>568.8660003161275</v>
      </c>
      <c r="S2798">
        <v>16014691.11570248</v>
      </c>
      <c r="T2798">
        <v>6845295.57382794</v>
      </c>
      <c r="U2798">
        <v>47140013.310463011</v>
      </c>
      <c r="V2798">
        <v>69999999.999993429</v>
      </c>
      <c r="X2798">
        <v>0.48554068873916062</v>
      </c>
      <c r="Y2798">
        <v>0.60957432967374525</v>
      </c>
      <c r="Z2798">
        <v>0.32884831306650719</v>
      </c>
      <c r="AB2798">
        <v>7.5535000000000005E-2</v>
      </c>
      <c r="AC2798">
        <v>5.4999999999999997E-3</v>
      </c>
      <c r="AD2798">
        <v>2.6698349265312959</v>
      </c>
      <c r="AE2798">
        <v>1.5543316855450999</v>
      </c>
      <c r="AF2798">
        <v>14.111710669143269</v>
      </c>
      <c r="AG2798">
        <v>1</v>
      </c>
      <c r="AH2798" t="s">
        <v>3734</v>
      </c>
    </row>
    <row r="2799" spans="1:34">
      <c r="A2799" t="s">
        <v>1977</v>
      </c>
      <c r="B2799" t="s">
        <v>2053</v>
      </c>
      <c r="C2799" t="s">
        <v>3888</v>
      </c>
      <c r="D2799" t="s">
        <v>3896</v>
      </c>
      <c r="E2799" t="s">
        <v>53</v>
      </c>
      <c r="F2799" t="s">
        <v>72</v>
      </c>
      <c r="G2799" t="s">
        <v>39</v>
      </c>
      <c r="I2799">
        <v>2.6212676047384189</v>
      </c>
      <c r="J2799">
        <v>1</v>
      </c>
      <c r="K2799">
        <v>3</v>
      </c>
      <c r="M2799">
        <v>6.6212676047384189</v>
      </c>
      <c r="N2799">
        <v>273.0619021207425</v>
      </c>
      <c r="O2799">
        <v>60.170646557743339</v>
      </c>
      <c r="P2799">
        <v>476.27274623318817</v>
      </c>
      <c r="R2799">
        <v>809.50529491167413</v>
      </c>
      <c r="S2799">
        <v>22874936.781086531</v>
      </c>
      <c r="T2799">
        <v>4660070.3812316712</v>
      </c>
      <c r="U2799">
        <v>18031164.55152189</v>
      </c>
      <c r="V2799">
        <v>45566171.713840097</v>
      </c>
      <c r="X2799">
        <v>0.65632009423774251</v>
      </c>
      <c r="Y2799">
        <v>0.14128613322161709</v>
      </c>
      <c r="Z2799">
        <v>1.0765823648969071</v>
      </c>
      <c r="AB2799">
        <v>7.2438000000000002E-2</v>
      </c>
      <c r="AC2799">
        <v>5.4999999999999997E-3</v>
      </c>
      <c r="AD2799">
        <v>1.802648771970669</v>
      </c>
      <c r="AE2799">
        <v>5.6380093654347636</v>
      </c>
      <c r="AF2799">
        <v>14.13986374214385</v>
      </c>
      <c r="AG2799">
        <v>1</v>
      </c>
      <c r="AH2799" t="s">
        <v>844</v>
      </c>
    </row>
    <row r="2800" spans="1:34">
      <c r="A2800" t="s">
        <v>129</v>
      </c>
      <c r="B2800" t="s">
        <v>1031</v>
      </c>
      <c r="C2800" t="s">
        <v>2840</v>
      </c>
      <c r="D2800" t="s">
        <v>3897</v>
      </c>
      <c r="E2800" t="s">
        <v>72</v>
      </c>
      <c r="F2800" t="s">
        <v>39</v>
      </c>
      <c r="G2800" t="s">
        <v>40</v>
      </c>
      <c r="H2800" t="s">
        <v>239</v>
      </c>
      <c r="I2800">
        <v>1</v>
      </c>
      <c r="J2800">
        <v>2.5923806836530319</v>
      </c>
      <c r="K2800">
        <v>1</v>
      </c>
      <c r="L2800">
        <v>2.02</v>
      </c>
      <c r="M2800">
        <v>6.6123806836530328</v>
      </c>
      <c r="N2800">
        <v>66.272653482880756</v>
      </c>
      <c r="O2800">
        <v>443.277973264271</v>
      </c>
      <c r="P2800">
        <v>114.18044077134989</v>
      </c>
      <c r="Q2800">
        <v>65.162228955453145</v>
      </c>
      <c r="R2800">
        <v>688.89329647395471</v>
      </c>
      <c r="S2800">
        <v>5132655.9917355375</v>
      </c>
      <c r="T2800">
        <v>16782018.583275851</v>
      </c>
      <c r="U2800">
        <v>8952520.661157025</v>
      </c>
      <c r="V2800">
        <v>57708941.707443371</v>
      </c>
      <c r="W2800">
        <v>26841746.471274961</v>
      </c>
      <c r="X2800">
        <v>0.1556141986931564</v>
      </c>
      <c r="Y2800">
        <v>1.0019999097951791</v>
      </c>
      <c r="Z2800">
        <v>0.26359599126056799</v>
      </c>
      <c r="AA2800">
        <v>0.1872477843547504</v>
      </c>
      <c r="AB2800">
        <v>0.106586</v>
      </c>
      <c r="AC2800">
        <v>5.4999999999999997E-3</v>
      </c>
      <c r="AD2800">
        <v>1.800229296073077</v>
      </c>
      <c r="AE2800">
        <v>5.6304421521305574</v>
      </c>
      <c r="AF2800">
        <v>14.15513813185667</v>
      </c>
      <c r="AG2800">
        <v>1</v>
      </c>
      <c r="AH2800" t="s">
        <v>1723</v>
      </c>
    </row>
    <row r="2801" spans="1:34">
      <c r="A2801" t="s">
        <v>2918</v>
      </c>
      <c r="B2801" t="s">
        <v>2919</v>
      </c>
      <c r="C2801" t="s">
        <v>3898</v>
      </c>
      <c r="D2801" t="s">
        <v>3899</v>
      </c>
      <c r="E2801" t="s">
        <v>140</v>
      </c>
      <c r="F2801" t="s">
        <v>103</v>
      </c>
      <c r="G2801" t="s">
        <v>40</v>
      </c>
      <c r="H2801" t="s">
        <v>302</v>
      </c>
      <c r="I2801">
        <v>1.5</v>
      </c>
      <c r="J2801">
        <v>2.5663544014044941</v>
      </c>
      <c r="K2801">
        <v>2.5470390050076932</v>
      </c>
      <c r="L2801">
        <v>1.06E-2</v>
      </c>
      <c r="M2801">
        <v>6.6239934064121879</v>
      </c>
      <c r="N2801">
        <v>97.625000000000014</v>
      </c>
      <c r="O2801">
        <v>252.5720456715589</v>
      </c>
      <c r="P2801">
        <v>250.45883549242319</v>
      </c>
      <c r="Q2801">
        <v>42.657638888888897</v>
      </c>
      <c r="R2801">
        <v>643.31352005287101</v>
      </c>
      <c r="S2801">
        <v>2698500</v>
      </c>
      <c r="T2801">
        <v>36067429.271390691</v>
      </c>
      <c r="U2801">
        <v>19637670.72860932</v>
      </c>
      <c r="V2801">
        <v>70000000.000000015</v>
      </c>
      <c r="W2801">
        <v>11596400</v>
      </c>
      <c r="X2801">
        <v>0.24030172413793111</v>
      </c>
      <c r="Y2801">
        <v>0.58028739069113833</v>
      </c>
      <c r="Z2801">
        <v>0.57820713044714867</v>
      </c>
      <c r="AA2801">
        <v>0.1225794220945083</v>
      </c>
      <c r="AB2801">
        <v>9.3220000000000011E-2</v>
      </c>
      <c r="AC2801">
        <v>5.4999999999999997E-3</v>
      </c>
      <c r="AD2801">
        <v>1.8033908750441561</v>
      </c>
      <c r="AE2801">
        <v>5.6403303855599782</v>
      </c>
      <c r="AF2801">
        <v>14.16643466701632</v>
      </c>
      <c r="AG2801">
        <v>1</v>
      </c>
      <c r="AH2801" t="s">
        <v>1620</v>
      </c>
    </row>
    <row r="2802" spans="1:34">
      <c r="A2802" t="s">
        <v>2958</v>
      </c>
      <c r="B2802" t="s">
        <v>2959</v>
      </c>
      <c r="C2802" t="s">
        <v>3900</v>
      </c>
      <c r="D2802" t="s">
        <v>3901</v>
      </c>
      <c r="E2802" t="s">
        <v>103</v>
      </c>
      <c r="F2802" t="s">
        <v>40</v>
      </c>
      <c r="I2802">
        <v>3.1203211080396729</v>
      </c>
      <c r="J2802">
        <v>3.0972599665566909</v>
      </c>
      <c r="M2802">
        <v>6.2175810745963638</v>
      </c>
      <c r="N2802">
        <v>315.71315806477747</v>
      </c>
      <c r="O2802">
        <v>317.77844594888637</v>
      </c>
      <c r="R2802">
        <v>633.49160401366385</v>
      </c>
      <c r="S2802">
        <v>45084015.407454051</v>
      </c>
      <c r="T2802">
        <v>24915984.592534721</v>
      </c>
      <c r="V2802">
        <v>69999999.999988765</v>
      </c>
      <c r="X2802">
        <v>0.72535487533131415</v>
      </c>
      <c r="Y2802">
        <v>0.73362060870724788</v>
      </c>
      <c r="AB2802">
        <v>5.4501999999999988E-2</v>
      </c>
      <c r="AC2802">
        <v>5.4999999999999997E-3</v>
      </c>
      <c r="AD2802">
        <v>1.692744585753984</v>
      </c>
      <c r="AE2802">
        <v>6.2175810745963638</v>
      </c>
      <c r="AF2802">
        <v>14.18790873494671</v>
      </c>
      <c r="AG2802">
        <v>1</v>
      </c>
      <c r="AH2802" t="s">
        <v>1405</v>
      </c>
    </row>
    <row r="2803" spans="1:34">
      <c r="A2803" t="s">
        <v>2958</v>
      </c>
      <c r="B2803" t="s">
        <v>2985</v>
      </c>
      <c r="C2803" t="s">
        <v>3900</v>
      </c>
      <c r="D2803" t="s">
        <v>3902</v>
      </c>
      <c r="E2803" t="s">
        <v>103</v>
      </c>
      <c r="F2803" t="s">
        <v>40</v>
      </c>
      <c r="I2803">
        <v>3.1056381483515181</v>
      </c>
      <c r="J2803">
        <v>3.123631568539663</v>
      </c>
      <c r="M2803">
        <v>6.2292697168911806</v>
      </c>
      <c r="N2803">
        <v>314.22754058747961</v>
      </c>
      <c r="O2803">
        <v>320.48416867988732</v>
      </c>
      <c r="R2803">
        <v>634.71170926736681</v>
      </c>
      <c r="S2803">
        <v>44871868.401460908</v>
      </c>
      <c r="T2803">
        <v>25128131.598528109</v>
      </c>
      <c r="V2803">
        <v>69999999.999989018</v>
      </c>
      <c r="X2803">
        <v>0.72194165085045692</v>
      </c>
      <c r="Y2803">
        <v>0.73986701711604597</v>
      </c>
      <c r="AB2803">
        <v>5.4501999999999988E-2</v>
      </c>
      <c r="AC2803">
        <v>5.4999999999999997E-3</v>
      </c>
      <c r="AD2803">
        <v>1.695926833918018</v>
      </c>
      <c r="AE2803">
        <v>6.2292697168911806</v>
      </c>
      <c r="AF2803">
        <v>14.214468267700379</v>
      </c>
      <c r="AG2803">
        <v>1</v>
      </c>
      <c r="AH2803" t="s">
        <v>1405</v>
      </c>
    </row>
    <row r="2804" spans="1:34">
      <c r="A2804" t="s">
        <v>788</v>
      </c>
      <c r="B2804" t="s">
        <v>789</v>
      </c>
      <c r="C2804" t="s">
        <v>3903</v>
      </c>
      <c r="D2804" t="s">
        <v>3904</v>
      </c>
      <c r="E2804" t="s">
        <v>72</v>
      </c>
      <c r="F2804" t="s">
        <v>39</v>
      </c>
      <c r="G2804" t="s">
        <v>140</v>
      </c>
      <c r="I2804">
        <v>2.1602154207778592</v>
      </c>
      <c r="J2804">
        <v>3</v>
      </c>
      <c r="K2804">
        <v>1.5</v>
      </c>
      <c r="M2804">
        <v>6.6602154207778597</v>
      </c>
      <c r="N2804">
        <v>148.8972154909369</v>
      </c>
      <c r="O2804">
        <v>527.92475598461112</v>
      </c>
      <c r="P2804">
        <v>102.28548995737501</v>
      </c>
      <c r="R2804">
        <v>779.10746143292306</v>
      </c>
      <c r="S2804">
        <v>11531727.56904489</v>
      </c>
      <c r="T2804">
        <v>19986653.07067541</v>
      </c>
      <c r="U2804">
        <v>2827322.8645324088</v>
      </c>
      <c r="V2804">
        <v>34345703.504252709</v>
      </c>
      <c r="X2804">
        <v>0.34962416107647909</v>
      </c>
      <c r="Y2804">
        <v>1.19333824322432</v>
      </c>
      <c r="Z2804">
        <v>0.25177341450499602</v>
      </c>
      <c r="AB2804">
        <v>6.8638000000000005E-2</v>
      </c>
      <c r="AC2804">
        <v>5.4999999999999997E-3</v>
      </c>
      <c r="AD2804">
        <v>1.8132523658662241</v>
      </c>
      <c r="AE2804">
        <v>5.671173430792348</v>
      </c>
      <c r="AF2804">
        <v>14.218779217436429</v>
      </c>
      <c r="AG2804">
        <v>1</v>
      </c>
      <c r="AH2804" t="s">
        <v>1713</v>
      </c>
    </row>
    <row r="2805" spans="1:34">
      <c r="A2805" t="s">
        <v>2918</v>
      </c>
      <c r="B2805" t="s">
        <v>2971</v>
      </c>
      <c r="C2805" t="s">
        <v>3898</v>
      </c>
      <c r="D2805" t="s">
        <v>3905</v>
      </c>
      <c r="E2805" t="s">
        <v>140</v>
      </c>
      <c r="F2805" t="s">
        <v>103</v>
      </c>
      <c r="G2805" t="s">
        <v>40</v>
      </c>
      <c r="H2805" t="s">
        <v>302</v>
      </c>
      <c r="I2805">
        <v>1.5</v>
      </c>
      <c r="J2805">
        <v>2.5330454199920811</v>
      </c>
      <c r="K2805">
        <v>2.6077553378048259</v>
      </c>
      <c r="L2805">
        <v>1.06E-2</v>
      </c>
      <c r="M2805">
        <v>6.6514007577969068</v>
      </c>
      <c r="N2805">
        <v>97.625000000000014</v>
      </c>
      <c r="O2805">
        <v>249.29388675088731</v>
      </c>
      <c r="P2805">
        <v>256.42927488414119</v>
      </c>
      <c r="Q2805">
        <v>42.657638888888897</v>
      </c>
      <c r="R2805">
        <v>646.00580052391729</v>
      </c>
      <c r="S2805">
        <v>2698500</v>
      </c>
      <c r="T2805">
        <v>35599306.345524803</v>
      </c>
      <c r="U2805">
        <v>20105793.654475208</v>
      </c>
      <c r="V2805">
        <v>70000000.000000015</v>
      </c>
      <c r="W2805">
        <v>11596400</v>
      </c>
      <c r="X2805">
        <v>0.24030172413793111</v>
      </c>
      <c r="Y2805">
        <v>0.57275578013111172</v>
      </c>
      <c r="Z2805">
        <v>0.59199043588098055</v>
      </c>
      <c r="AA2805">
        <v>0.1225794220945083</v>
      </c>
      <c r="AB2805">
        <v>9.3220000000000011E-2</v>
      </c>
      <c r="AC2805">
        <v>5.4999999999999997E-3</v>
      </c>
      <c r="AD2805">
        <v>1.8108525623321421</v>
      </c>
      <c r="AE2805">
        <v>5.6636677452640667</v>
      </c>
      <c r="AF2805">
        <v>14.22464106539312</v>
      </c>
      <c r="AG2805">
        <v>1</v>
      </c>
      <c r="AH2805" t="s">
        <v>1620</v>
      </c>
    </row>
    <row r="2806" spans="1:34">
      <c r="A2806" t="s">
        <v>1389</v>
      </c>
      <c r="B2806" t="s">
        <v>3382</v>
      </c>
      <c r="C2806" t="s">
        <v>3210</v>
      </c>
      <c r="D2806" t="s">
        <v>3906</v>
      </c>
      <c r="E2806" t="s">
        <v>103</v>
      </c>
      <c r="F2806" t="s">
        <v>40</v>
      </c>
      <c r="G2806" t="s">
        <v>302</v>
      </c>
      <c r="I2806">
        <v>1.6497800305921519</v>
      </c>
      <c r="J2806">
        <v>4.5677906212917341</v>
      </c>
      <c r="K2806">
        <v>1.059999999999999E-2</v>
      </c>
      <c r="M2806">
        <v>6.228170651883886</v>
      </c>
      <c r="N2806">
        <v>162.36585134411101</v>
      </c>
      <c r="O2806">
        <v>449.1660777603538</v>
      </c>
      <c r="P2806">
        <v>42.657638888888862</v>
      </c>
      <c r="R2806">
        <v>654.18956799335365</v>
      </c>
      <c r="S2806">
        <v>23185934.309840731</v>
      </c>
      <c r="T2806">
        <v>35217665.690159269</v>
      </c>
      <c r="U2806">
        <v>11596399.999999991</v>
      </c>
      <c r="V2806">
        <v>70000000</v>
      </c>
      <c r="X2806">
        <v>0.373037546428793</v>
      </c>
      <c r="Y2806">
        <v>1.0369409743736979</v>
      </c>
      <c r="Z2806">
        <v>0.1225794220945082</v>
      </c>
      <c r="AB2806">
        <v>7.2873999999999994E-2</v>
      </c>
      <c r="AC2806">
        <v>5.4999999999999997E-3</v>
      </c>
      <c r="AD2806">
        <v>1.695627612031215</v>
      </c>
      <c r="AE2806">
        <v>6.228170651883886</v>
      </c>
      <c r="AF2806">
        <v>14.230342915798991</v>
      </c>
      <c r="AG2806">
        <v>1</v>
      </c>
      <c r="AH2806" t="s">
        <v>1099</v>
      </c>
    </row>
    <row r="2807" spans="1:34">
      <c r="A2807" t="s">
        <v>422</v>
      </c>
      <c r="B2807" t="s">
        <v>1398</v>
      </c>
      <c r="C2807" t="s">
        <v>3479</v>
      </c>
      <c r="D2807" t="s">
        <v>3907</v>
      </c>
      <c r="E2807" t="s">
        <v>72</v>
      </c>
      <c r="F2807" t="s">
        <v>39</v>
      </c>
      <c r="G2807" t="s">
        <v>140</v>
      </c>
      <c r="H2807" t="s">
        <v>302</v>
      </c>
      <c r="I2807">
        <v>0.99999999999999989</v>
      </c>
      <c r="J2807">
        <v>3</v>
      </c>
      <c r="K2807">
        <v>3.335238956219857</v>
      </c>
      <c r="L2807">
        <v>1.060000000000001E-2</v>
      </c>
      <c r="M2807">
        <v>7.3458389562198567</v>
      </c>
      <c r="N2807">
        <v>53.509286412512211</v>
      </c>
      <c r="O2807">
        <v>435.63640787743958</v>
      </c>
      <c r="P2807">
        <v>218.97736230636789</v>
      </c>
      <c r="Q2807">
        <v>44.026333184789117</v>
      </c>
      <c r="R2807">
        <v>752.14938978110877</v>
      </c>
      <c r="S2807">
        <v>4144164.2228739001</v>
      </c>
      <c r="T2807">
        <v>16492717.28688442</v>
      </c>
      <c r="U2807">
        <v>6052859.5358128957</v>
      </c>
      <c r="V2807">
        <v>38658218.050918818</v>
      </c>
      <c r="W2807">
        <v>11968477.00534761</v>
      </c>
      <c r="X2807">
        <v>0.12564465567802599</v>
      </c>
      <c r="Y2807">
        <v>0.98472666751807125</v>
      </c>
      <c r="Z2807">
        <v>0.53900781264426745</v>
      </c>
      <c r="AA2807">
        <v>0.12651245168042849</v>
      </c>
      <c r="AB2807">
        <v>8.7010000000000004E-2</v>
      </c>
      <c r="AC2807">
        <v>5.4999999999999997E-3</v>
      </c>
      <c r="AD2807">
        <v>1.999914270803312</v>
      </c>
      <c r="AE2807">
        <v>4.8005057578896757</v>
      </c>
      <c r="AF2807">
        <v>14.23876898491284</v>
      </c>
      <c r="AG2807">
        <v>1</v>
      </c>
      <c r="AH2807" t="s">
        <v>995</v>
      </c>
    </row>
    <row r="2808" spans="1:34">
      <c r="A2808" t="s">
        <v>422</v>
      </c>
      <c r="B2808" t="s">
        <v>1398</v>
      </c>
      <c r="C2808" t="s">
        <v>3470</v>
      </c>
      <c r="D2808" t="s">
        <v>3908</v>
      </c>
      <c r="E2808" t="s">
        <v>53</v>
      </c>
      <c r="F2808" t="s">
        <v>72</v>
      </c>
      <c r="G2808" t="s">
        <v>140</v>
      </c>
      <c r="H2808" t="s">
        <v>302</v>
      </c>
      <c r="I2808">
        <v>4.8494917648370306</v>
      </c>
      <c r="J2808">
        <v>0.99999999999999989</v>
      </c>
      <c r="K2808">
        <v>1.5</v>
      </c>
      <c r="L2808">
        <v>1.060000000000001E-2</v>
      </c>
      <c r="M2808">
        <v>7.3600917648370316</v>
      </c>
      <c r="N2808">
        <v>455.63976246000539</v>
      </c>
      <c r="O2808">
        <v>53.509286412512211</v>
      </c>
      <c r="P2808">
        <v>98.483511307937476</v>
      </c>
      <c r="Q2808">
        <v>44.026333184789117</v>
      </c>
      <c r="R2808">
        <v>651.65889336524424</v>
      </c>
      <c r="S2808">
        <v>38169846.032249443</v>
      </c>
      <c r="T2808">
        <v>4144164.2228739001</v>
      </c>
      <c r="U2808">
        <v>2722230.5276770219</v>
      </c>
      <c r="V2808">
        <v>57004717.788147964</v>
      </c>
      <c r="W2808">
        <v>11968477.00534761</v>
      </c>
      <c r="X2808">
        <v>1.0951565542965469</v>
      </c>
      <c r="Y2808">
        <v>0.12564465567802599</v>
      </c>
      <c r="Z2808">
        <v>0.24241493025817981</v>
      </c>
      <c r="AA2808">
        <v>0.12651245168042849</v>
      </c>
      <c r="AB2808">
        <v>8.7010000000000004E-2</v>
      </c>
      <c r="AC2808">
        <v>5.4999999999999997E-3</v>
      </c>
      <c r="AD2808">
        <v>2.0037946166048459</v>
      </c>
      <c r="AE2808">
        <v>4.8098199683210003</v>
      </c>
      <c r="AF2808">
        <v>14.26621634976288</v>
      </c>
      <c r="AG2808">
        <v>1</v>
      </c>
      <c r="AH2808" t="s">
        <v>1451</v>
      </c>
    </row>
    <row r="2809" spans="1:34">
      <c r="A2809" t="s">
        <v>788</v>
      </c>
      <c r="B2809" t="s">
        <v>789</v>
      </c>
      <c r="C2809" t="s">
        <v>3909</v>
      </c>
      <c r="D2809" t="s">
        <v>3910</v>
      </c>
      <c r="E2809" t="s">
        <v>39</v>
      </c>
      <c r="F2809" t="s">
        <v>140</v>
      </c>
      <c r="G2809" t="s">
        <v>40</v>
      </c>
      <c r="H2809" t="s">
        <v>239</v>
      </c>
      <c r="I2809">
        <v>2.150113823703788</v>
      </c>
      <c r="J2809">
        <v>1.5</v>
      </c>
      <c r="K2809">
        <v>1</v>
      </c>
      <c r="L2809">
        <v>2.02</v>
      </c>
      <c r="M2809">
        <v>6.6701138237037867</v>
      </c>
      <c r="N2809">
        <v>378.36610523932029</v>
      </c>
      <c r="O2809">
        <v>102.28548995737501</v>
      </c>
      <c r="P2809">
        <v>121.4944903581267</v>
      </c>
      <c r="Q2809">
        <v>72.812583333333336</v>
      </c>
      <c r="R2809">
        <v>674.95866888815533</v>
      </c>
      <c r="S2809">
        <v>14324526.352276981</v>
      </c>
      <c r="T2809">
        <v>2827322.8645324088</v>
      </c>
      <c r="U2809">
        <v>9525991.7355371881</v>
      </c>
      <c r="V2809">
        <v>56670935.619013242</v>
      </c>
      <c r="W2809">
        <v>29993094.66666666</v>
      </c>
      <c r="X2809">
        <v>0.85527101770366742</v>
      </c>
      <c r="Y2809">
        <v>0.25177341450499602</v>
      </c>
      <c r="Z2809">
        <v>0.28048114372565769</v>
      </c>
      <c r="AA2809">
        <v>0.209231561302682</v>
      </c>
      <c r="AB2809">
        <v>0.102786</v>
      </c>
      <c r="AC2809">
        <v>5.4999999999999997E-3</v>
      </c>
      <c r="AD2809">
        <v>1.8159472190188319</v>
      </c>
      <c r="AE2809">
        <v>5.6796019208837736</v>
      </c>
      <c r="AF2809">
        <v>14.27394896360639</v>
      </c>
      <c r="AG2809">
        <v>1</v>
      </c>
      <c r="AH2809" t="s">
        <v>2100</v>
      </c>
    </row>
    <row r="2810" spans="1:34">
      <c r="A2810" t="s">
        <v>2958</v>
      </c>
      <c r="B2810" t="s">
        <v>3029</v>
      </c>
      <c r="C2810" t="s">
        <v>3900</v>
      </c>
      <c r="D2810" t="s">
        <v>3911</v>
      </c>
      <c r="E2810" t="s">
        <v>103</v>
      </c>
      <c r="F2810" t="s">
        <v>40</v>
      </c>
      <c r="I2810">
        <v>3.0720830271337491</v>
      </c>
      <c r="J2810">
        <v>3.1838988661444572</v>
      </c>
      <c r="M2810">
        <v>6.2559818932782054</v>
      </c>
      <c r="N2810">
        <v>310.83244344135159</v>
      </c>
      <c r="O2810">
        <v>326.66758511285838</v>
      </c>
      <c r="R2810">
        <v>637.50002855421008</v>
      </c>
      <c r="S2810">
        <v>44387046.631649122</v>
      </c>
      <c r="T2810">
        <v>25612953.368340392</v>
      </c>
      <c r="V2810">
        <v>69999999.99998951</v>
      </c>
      <c r="X2810">
        <v>0.71414137327487981</v>
      </c>
      <c r="Y2810">
        <v>0.75414199952997707</v>
      </c>
      <c r="AB2810">
        <v>5.4501999999999988E-2</v>
      </c>
      <c r="AC2810">
        <v>5.4999999999999997E-3</v>
      </c>
      <c r="AD2810">
        <v>1.703199258902967</v>
      </c>
      <c r="AE2810">
        <v>6.2559818932782054</v>
      </c>
      <c r="AF2810">
        <v>14.27516504545938</v>
      </c>
      <c r="AG2810">
        <v>1</v>
      </c>
      <c r="AH2810" t="s">
        <v>1405</v>
      </c>
    </row>
    <row r="2811" spans="1:34">
      <c r="A2811" t="s">
        <v>2958</v>
      </c>
      <c r="B2811" t="s">
        <v>3034</v>
      </c>
      <c r="C2811" t="s">
        <v>3900</v>
      </c>
      <c r="D2811" t="s">
        <v>3912</v>
      </c>
      <c r="E2811" t="s">
        <v>103</v>
      </c>
      <c r="F2811" t="s">
        <v>40</v>
      </c>
      <c r="I2811">
        <v>3.065893758119584</v>
      </c>
      <c r="J2811">
        <v>3.1950152175118638</v>
      </c>
      <c r="M2811">
        <v>6.2609089756314482</v>
      </c>
      <c r="N2811">
        <v>310.20621505045312</v>
      </c>
      <c r="O2811">
        <v>327.80812123197649</v>
      </c>
      <c r="R2811">
        <v>638.01433628242967</v>
      </c>
      <c r="S2811">
        <v>44297620.867462061</v>
      </c>
      <c r="T2811">
        <v>25702379.132527519</v>
      </c>
      <c r="V2811">
        <v>69999999.999989584</v>
      </c>
      <c r="X2811">
        <v>0.71270260582155776</v>
      </c>
      <c r="Y2811">
        <v>0.75677503148235381</v>
      </c>
      <c r="AB2811">
        <v>5.4501999999999988E-2</v>
      </c>
      <c r="AC2811">
        <v>5.4999999999999997E-3</v>
      </c>
      <c r="AD2811">
        <v>1.7045406635226981</v>
      </c>
      <c r="AE2811">
        <v>6.2609089756314482</v>
      </c>
      <c r="AF2811">
        <v>14.2863606147856</v>
      </c>
      <c r="AG2811">
        <v>1</v>
      </c>
      <c r="AH2811" t="s">
        <v>1405</v>
      </c>
    </row>
    <row r="2812" spans="1:34">
      <c r="A2812" t="s">
        <v>788</v>
      </c>
      <c r="B2812" t="s">
        <v>789</v>
      </c>
      <c r="C2812" t="s">
        <v>3913</v>
      </c>
      <c r="D2812" t="s">
        <v>3914</v>
      </c>
      <c r="E2812" t="s">
        <v>72</v>
      </c>
      <c r="F2812" t="s">
        <v>140</v>
      </c>
      <c r="G2812" t="s">
        <v>40</v>
      </c>
      <c r="I2812">
        <v>1</v>
      </c>
      <c r="J2812">
        <v>1.5</v>
      </c>
      <c r="K2812">
        <v>4.2009798108910337</v>
      </c>
      <c r="M2812">
        <v>6.7009798108910337</v>
      </c>
      <c r="N2812">
        <v>68.92702184179457</v>
      </c>
      <c r="O2812">
        <v>102.28548995737501</v>
      </c>
      <c r="P2812">
        <v>510.3959011289856</v>
      </c>
      <c r="R2812">
        <v>681.60841292815519</v>
      </c>
      <c r="S2812">
        <v>5338230.3719008267</v>
      </c>
      <c r="T2812">
        <v>2827322.8645324088</v>
      </c>
      <c r="U2812">
        <v>40018498.959706567</v>
      </c>
      <c r="V2812">
        <v>48184052.196139812</v>
      </c>
      <c r="X2812">
        <v>0.1618468962463869</v>
      </c>
      <c r="Y2812">
        <v>0.25177341450499602</v>
      </c>
      <c r="Z2812">
        <v>1.178295622127115</v>
      </c>
      <c r="AB2812">
        <v>7.1743000000000001E-2</v>
      </c>
      <c r="AC2812">
        <v>5.4999999999999997E-3</v>
      </c>
      <c r="AD2812">
        <v>1.8243505244310669</v>
      </c>
      <c r="AE2812">
        <v>5.7058843089737152</v>
      </c>
      <c r="AF2812">
        <v>14.308457644295819</v>
      </c>
      <c r="AG2812">
        <v>1</v>
      </c>
      <c r="AH2812" t="s">
        <v>2046</v>
      </c>
    </row>
    <row r="2813" spans="1:34">
      <c r="A2813" t="s">
        <v>129</v>
      </c>
      <c r="B2813" t="s">
        <v>1031</v>
      </c>
      <c r="C2813" t="s">
        <v>2916</v>
      </c>
      <c r="D2813" t="s">
        <v>3915</v>
      </c>
      <c r="E2813" t="s">
        <v>53</v>
      </c>
      <c r="F2813" t="s">
        <v>72</v>
      </c>
      <c r="G2813" t="s">
        <v>39</v>
      </c>
      <c r="H2813" t="s">
        <v>239</v>
      </c>
      <c r="I2813">
        <v>1.5</v>
      </c>
      <c r="J2813">
        <v>1</v>
      </c>
      <c r="K2813">
        <v>2.1776077728002639</v>
      </c>
      <c r="L2813">
        <v>2.02</v>
      </c>
      <c r="M2813">
        <v>6.6976077728002643</v>
      </c>
      <c r="N2813">
        <v>170.5061351547389</v>
      </c>
      <c r="O2813">
        <v>66.272653482880756</v>
      </c>
      <c r="P2813">
        <v>372.35486523190718</v>
      </c>
      <c r="Q2813">
        <v>65.162228955453145</v>
      </c>
      <c r="R2813">
        <v>674.29588282498003</v>
      </c>
      <c r="S2813">
        <v>14283636.904892741</v>
      </c>
      <c r="T2813">
        <v>5132655.9917355375</v>
      </c>
      <c r="U2813">
        <v>14096947.389194161</v>
      </c>
      <c r="V2813">
        <v>60354986.757097393</v>
      </c>
      <c r="W2813">
        <v>26841746.471274961</v>
      </c>
      <c r="X2813">
        <v>0.4098213695273703</v>
      </c>
      <c r="Y2813">
        <v>0.1556141986931564</v>
      </c>
      <c r="Z2813">
        <v>0.84168301579860949</v>
      </c>
      <c r="AA2813">
        <v>0.1872477843547504</v>
      </c>
      <c r="AB2813">
        <v>0.103481</v>
      </c>
      <c r="AC2813">
        <v>5.4999999999999997E-3</v>
      </c>
      <c r="AD2813">
        <v>1.8234324826471919</v>
      </c>
      <c r="AE2813">
        <v>5.7030130185394254</v>
      </c>
      <c r="AF2813">
        <v>14.333034273986881</v>
      </c>
      <c r="AG2813">
        <v>1</v>
      </c>
      <c r="AH2813" t="s">
        <v>1799</v>
      </c>
    </row>
    <row r="2814" spans="1:34">
      <c r="A2814" t="s">
        <v>2958</v>
      </c>
      <c r="B2814" t="s">
        <v>3077</v>
      </c>
      <c r="C2814" t="s">
        <v>3900</v>
      </c>
      <c r="D2814" t="s">
        <v>3916</v>
      </c>
      <c r="E2814" t="s">
        <v>103</v>
      </c>
      <c r="F2814" t="s">
        <v>40</v>
      </c>
      <c r="I2814">
        <v>3.0247014609260279</v>
      </c>
      <c r="J2814">
        <v>3.2689994066279708</v>
      </c>
      <c r="M2814">
        <v>6.2937008675539996</v>
      </c>
      <c r="N2814">
        <v>306.03839071935698</v>
      </c>
      <c r="O2814">
        <v>335.39888884462948</v>
      </c>
      <c r="R2814">
        <v>641.43727956398652</v>
      </c>
      <c r="S2814">
        <v>43702453.223799437</v>
      </c>
      <c r="T2814">
        <v>26297546.77619078</v>
      </c>
      <c r="V2814">
        <v>69999999.999990225</v>
      </c>
      <c r="X2814">
        <v>0.70312697800605584</v>
      </c>
      <c r="Y2814">
        <v>0.7742990128207401</v>
      </c>
      <c r="AB2814">
        <v>5.4501999999999988E-2</v>
      </c>
      <c r="AC2814">
        <v>5.4999999999999997E-3</v>
      </c>
      <c r="AD2814">
        <v>1.713468299019937</v>
      </c>
      <c r="AE2814">
        <v>6.2937008675539996</v>
      </c>
      <c r="AF2814">
        <v>14.36087203412794</v>
      </c>
      <c r="AG2814">
        <v>1</v>
      </c>
      <c r="AH2814" t="s">
        <v>1405</v>
      </c>
    </row>
    <row r="2815" spans="1:34">
      <c r="A2815" t="s">
        <v>459</v>
      </c>
      <c r="B2815" t="s">
        <v>953</v>
      </c>
      <c r="C2815" t="s">
        <v>3728</v>
      </c>
      <c r="D2815" t="s">
        <v>3917</v>
      </c>
      <c r="E2815" t="s">
        <v>72</v>
      </c>
      <c r="F2815" t="s">
        <v>140</v>
      </c>
      <c r="G2815" t="s">
        <v>239</v>
      </c>
      <c r="H2815" t="s">
        <v>302</v>
      </c>
      <c r="I2815">
        <v>2.9999999999999991</v>
      </c>
      <c r="J2815">
        <v>4.248975152102255</v>
      </c>
      <c r="K2815">
        <v>2.7141084810646769</v>
      </c>
      <c r="L2815">
        <v>1.06E-2</v>
      </c>
      <c r="M2815">
        <v>9.9736836331669316</v>
      </c>
      <c r="N2815">
        <v>195.49999999999989</v>
      </c>
      <c r="O2815">
        <v>283.83305257977219</v>
      </c>
      <c r="P2815">
        <v>83.270166688783391</v>
      </c>
      <c r="Q2815">
        <v>46.763721776589428</v>
      </c>
      <c r="R2815">
        <v>609.36694104514504</v>
      </c>
      <c r="S2815">
        <v>15141000</v>
      </c>
      <c r="T2815">
        <v>7845567.1435238458</v>
      </c>
      <c r="U2815">
        <v>34300801.840420797</v>
      </c>
      <c r="V2815">
        <v>69999999.999987423</v>
      </c>
      <c r="W2815">
        <v>12712631.01604278</v>
      </c>
      <c r="X2815">
        <v>0.45905172413793088</v>
      </c>
      <c r="Y2815">
        <v>0.69864862383868165</v>
      </c>
      <c r="Z2815">
        <v>0.23928208818615909</v>
      </c>
      <c r="AA2815">
        <v>0.13437851085226851</v>
      </c>
      <c r="AB2815">
        <v>9.3907000000000004E-2</v>
      </c>
      <c r="AC2815">
        <v>5.4999999999999997E-3</v>
      </c>
      <c r="AD2815">
        <v>2.7153484236894259</v>
      </c>
      <c r="AE2815">
        <v>1.580828855856959</v>
      </c>
      <c r="AF2815">
        <v>14.369267912713321</v>
      </c>
      <c r="AG2815">
        <v>1</v>
      </c>
      <c r="AH2815" t="s">
        <v>3544</v>
      </c>
    </row>
    <row r="2816" spans="1:34">
      <c r="A2816" t="s">
        <v>2958</v>
      </c>
      <c r="B2816" t="s">
        <v>3086</v>
      </c>
      <c r="C2816" t="s">
        <v>3900</v>
      </c>
      <c r="D2816" t="s">
        <v>3918</v>
      </c>
      <c r="E2816" t="s">
        <v>103</v>
      </c>
      <c r="F2816" t="s">
        <v>40</v>
      </c>
      <c r="I2816">
        <v>3.0177766773602488</v>
      </c>
      <c r="J2816">
        <v>3.2814367925428982</v>
      </c>
      <c r="M2816">
        <v>6.2992134699031466</v>
      </c>
      <c r="N2816">
        <v>305.33774318573171</v>
      </c>
      <c r="O2816">
        <v>336.67496292636241</v>
      </c>
      <c r="R2816">
        <v>642.01270611209407</v>
      </c>
      <c r="S2816">
        <v>43602400.364441954</v>
      </c>
      <c r="T2816">
        <v>26397599.635548349</v>
      </c>
      <c r="V2816">
        <v>69999999.999990299</v>
      </c>
      <c r="X2816">
        <v>0.70151723165427482</v>
      </c>
      <c r="Y2816">
        <v>0.777244946557061</v>
      </c>
      <c r="AB2816">
        <v>5.4501999999999988E-2</v>
      </c>
      <c r="AC2816">
        <v>5.4999999999999997E-3</v>
      </c>
      <c r="AD2816">
        <v>1.71496911222494</v>
      </c>
      <c r="AE2816">
        <v>6.2992134699031466</v>
      </c>
      <c r="AF2816">
        <v>14.373398052031231</v>
      </c>
      <c r="AG2816">
        <v>1</v>
      </c>
      <c r="AH2816" t="s">
        <v>1405</v>
      </c>
    </row>
    <row r="2817" spans="1:34">
      <c r="A2817" t="s">
        <v>459</v>
      </c>
      <c r="B2817" t="s">
        <v>958</v>
      </c>
      <c r="C2817" t="s">
        <v>3728</v>
      </c>
      <c r="D2817" t="s">
        <v>3919</v>
      </c>
      <c r="E2817" t="s">
        <v>72</v>
      </c>
      <c r="F2817" t="s">
        <v>140</v>
      </c>
      <c r="G2817" t="s">
        <v>239</v>
      </c>
      <c r="H2817" t="s">
        <v>302</v>
      </c>
      <c r="I2817">
        <v>3.0000000000000009</v>
      </c>
      <c r="J2817">
        <v>4.2602037044962673</v>
      </c>
      <c r="K2817">
        <v>2.712467940960269</v>
      </c>
      <c r="L2817">
        <v>1.06E-2</v>
      </c>
      <c r="M2817">
        <v>9.9832716454565382</v>
      </c>
      <c r="N2817">
        <v>195.50000000000011</v>
      </c>
      <c r="O2817">
        <v>284.58312387648658</v>
      </c>
      <c r="P2817">
        <v>83.219834121420405</v>
      </c>
      <c r="Q2817">
        <v>46.763721776589428</v>
      </c>
      <c r="R2817">
        <v>610.06667977449661</v>
      </c>
      <c r="S2817">
        <v>15141000</v>
      </c>
      <c r="T2817">
        <v>7866300.2282273918</v>
      </c>
      <c r="U2817">
        <v>34280068.755717263</v>
      </c>
      <c r="V2817">
        <v>69999999.999987438</v>
      </c>
      <c r="W2817">
        <v>12712631.01604278</v>
      </c>
      <c r="X2817">
        <v>0.45905172413793111</v>
      </c>
      <c r="Y2817">
        <v>0.70049490732986563</v>
      </c>
      <c r="Z2817">
        <v>0.23913745437189771</v>
      </c>
      <c r="AA2817">
        <v>0.13437851085226851</v>
      </c>
      <c r="AB2817">
        <v>9.3907000000000004E-2</v>
      </c>
      <c r="AC2817">
        <v>5.4999999999999997E-3</v>
      </c>
      <c r="AD2817">
        <v>2.7179587725850261</v>
      </c>
      <c r="AE2817">
        <v>1.5823485558048609</v>
      </c>
      <c r="AF2817">
        <v>14.382985973846431</v>
      </c>
      <c r="AG2817">
        <v>1</v>
      </c>
      <c r="AH2817" t="s">
        <v>3544</v>
      </c>
    </row>
    <row r="2818" spans="1:34">
      <c r="A2818" t="s">
        <v>422</v>
      </c>
      <c r="B2818" t="s">
        <v>1398</v>
      </c>
      <c r="C2818" t="s">
        <v>3553</v>
      </c>
      <c r="D2818" t="s">
        <v>3920</v>
      </c>
      <c r="E2818" t="s">
        <v>53</v>
      </c>
      <c r="F2818" t="s">
        <v>72</v>
      </c>
      <c r="G2818" t="s">
        <v>302</v>
      </c>
      <c r="I2818">
        <v>5</v>
      </c>
      <c r="J2818">
        <v>2.427592909727275</v>
      </c>
      <c r="K2818">
        <v>1.060000000000001E-2</v>
      </c>
      <c r="M2818">
        <v>7.4381929097272748</v>
      </c>
      <c r="N2818">
        <v>469.78094257606949</v>
      </c>
      <c r="O2818">
        <v>129.89876429958059</v>
      </c>
      <c r="P2818">
        <v>44.026333184789117</v>
      </c>
      <c r="R2818">
        <v>643.70604006043925</v>
      </c>
      <c r="S2818">
        <v>39354480.720034942</v>
      </c>
      <c r="T2818">
        <v>10060343.68419412</v>
      </c>
      <c r="U2818">
        <v>11968477.00534761</v>
      </c>
      <c r="V2818">
        <v>61383301.409576669</v>
      </c>
      <c r="X2818">
        <v>1.1291456995941</v>
      </c>
      <c r="Y2818">
        <v>0.30501407526910079</v>
      </c>
      <c r="Z2818">
        <v>0.12651245168042849</v>
      </c>
      <c r="AB2818">
        <v>6.6664000000000001E-2</v>
      </c>
      <c r="AC2818">
        <v>5.4999999999999997E-3</v>
      </c>
      <c r="AD2818">
        <v>2.0250577555278451</v>
      </c>
      <c r="AE2818">
        <v>4.8608590665067739</v>
      </c>
      <c r="AF2818">
        <v>14.396273731761889</v>
      </c>
      <c r="AG2818">
        <v>1</v>
      </c>
      <c r="AH2818" t="s">
        <v>818</v>
      </c>
    </row>
    <row r="2819" spans="1:34">
      <c r="A2819" t="s">
        <v>788</v>
      </c>
      <c r="B2819" t="s">
        <v>789</v>
      </c>
      <c r="C2819" t="s">
        <v>3921</v>
      </c>
      <c r="D2819" t="s">
        <v>3922</v>
      </c>
      <c r="E2819" t="s">
        <v>72</v>
      </c>
      <c r="F2819" t="s">
        <v>140</v>
      </c>
      <c r="G2819" t="s">
        <v>41</v>
      </c>
      <c r="H2819" t="s">
        <v>239</v>
      </c>
      <c r="I2819">
        <v>1</v>
      </c>
      <c r="J2819">
        <v>3.704597944456248</v>
      </c>
      <c r="K2819">
        <v>7.7779440287534174E-3</v>
      </c>
      <c r="L2819">
        <v>2.02</v>
      </c>
      <c r="M2819">
        <v>6.7323758884850013</v>
      </c>
      <c r="N2819">
        <v>68.92702184179457</v>
      </c>
      <c r="O2819">
        <v>252.61774389586111</v>
      </c>
      <c r="P2819">
        <v>179.86869420264321</v>
      </c>
      <c r="Q2819">
        <v>72.812583333333322</v>
      </c>
      <c r="R2819">
        <v>574.22604327363217</v>
      </c>
      <c r="S2819">
        <v>5338230.3719008267</v>
      </c>
      <c r="T2819">
        <v>6982729.6481739432</v>
      </c>
      <c r="U2819">
        <v>27685945.31325819</v>
      </c>
      <c r="V2819">
        <v>69999999.999999613</v>
      </c>
      <c r="W2819">
        <v>29993094.66666666</v>
      </c>
      <c r="X2819">
        <v>0.1618468962463869</v>
      </c>
      <c r="Y2819">
        <v>0.62181284922929292</v>
      </c>
      <c r="Z2819">
        <v>0.51686406380069883</v>
      </c>
      <c r="AA2819">
        <v>0.20923156130268189</v>
      </c>
      <c r="AB2819">
        <v>9.7769000000000009E-2</v>
      </c>
      <c r="AC2819">
        <v>5.4999999999999997E-3</v>
      </c>
      <c r="AD2819">
        <v>1.832898147650367</v>
      </c>
      <c r="AE2819">
        <v>5.7326180690449791</v>
      </c>
      <c r="AF2819">
        <v>14.40116110518035</v>
      </c>
      <c r="AG2819">
        <v>1</v>
      </c>
      <c r="AH2819" t="s">
        <v>1988</v>
      </c>
    </row>
    <row r="2820" spans="1:34">
      <c r="A2820" t="s">
        <v>129</v>
      </c>
      <c r="B2820" t="s">
        <v>1031</v>
      </c>
      <c r="C2820" t="s">
        <v>2995</v>
      </c>
      <c r="D2820" t="s">
        <v>3923</v>
      </c>
      <c r="E2820" t="s">
        <v>40</v>
      </c>
      <c r="F2820" t="s">
        <v>239</v>
      </c>
      <c r="I2820">
        <v>4.7433029186978342</v>
      </c>
      <c r="J2820">
        <v>2.02</v>
      </c>
      <c r="M2820">
        <v>6.7633029186978337</v>
      </c>
      <c r="N2820">
        <v>541.59241796894889</v>
      </c>
      <c r="O2820">
        <v>65.162228955453145</v>
      </c>
      <c r="R2820">
        <v>606.7546469244021</v>
      </c>
      <c r="S2820">
        <v>42464517.381768778</v>
      </c>
      <c r="T2820">
        <v>26841746.471274961</v>
      </c>
      <c r="V2820">
        <v>69306263.853043735</v>
      </c>
      <c r="X2820">
        <v>1.2503156347033011</v>
      </c>
      <c r="Y2820">
        <v>0.1872477843547504</v>
      </c>
      <c r="AB2820">
        <v>5.8294000000000012E-2</v>
      </c>
      <c r="AC2820">
        <v>5.4999999999999997E-3</v>
      </c>
      <c r="AD2820">
        <v>1.841318072106217</v>
      </c>
      <c r="AE2820">
        <v>5.7589524352712056</v>
      </c>
      <c r="AF2820">
        <v>14.427367426075261</v>
      </c>
      <c r="AG2820">
        <v>1</v>
      </c>
      <c r="AH2820" t="s">
        <v>2065</v>
      </c>
    </row>
    <row r="2821" spans="1:34">
      <c r="A2821" t="s">
        <v>422</v>
      </c>
      <c r="B2821" t="s">
        <v>1398</v>
      </c>
      <c r="C2821" t="s">
        <v>3490</v>
      </c>
      <c r="D2821" t="s">
        <v>3924</v>
      </c>
      <c r="E2821" t="s">
        <v>39</v>
      </c>
      <c r="F2821" t="s">
        <v>140</v>
      </c>
      <c r="G2821" t="s">
        <v>239</v>
      </c>
      <c r="H2821" t="s">
        <v>302</v>
      </c>
      <c r="I2821">
        <v>3</v>
      </c>
      <c r="J2821">
        <v>2.4103064024773442</v>
      </c>
      <c r="K2821">
        <v>2.02</v>
      </c>
      <c r="L2821">
        <v>1.060000000000001E-2</v>
      </c>
      <c r="M2821">
        <v>7.4409064024773439</v>
      </c>
      <c r="N2821">
        <v>435.63640787743958</v>
      </c>
      <c r="O2821">
        <v>158.25029189598109</v>
      </c>
      <c r="P2821">
        <v>53.049167857142862</v>
      </c>
      <c r="Q2821">
        <v>44.026333184789117</v>
      </c>
      <c r="R2821">
        <v>690.96220081535262</v>
      </c>
      <c r="S2821">
        <v>16492717.28688442</v>
      </c>
      <c r="T2821">
        <v>4374273.1132528037</v>
      </c>
      <c r="U2821">
        <v>21852111.828571431</v>
      </c>
      <c r="V2821">
        <v>54687579.234056257</v>
      </c>
      <c r="W2821">
        <v>11968477.00534761</v>
      </c>
      <c r="X2821">
        <v>0.98472666751807125</v>
      </c>
      <c r="Y2821">
        <v>0.38952950563825978</v>
      </c>
      <c r="Z2821">
        <v>0.15244013752052549</v>
      </c>
      <c r="AA2821">
        <v>0.12651245168042849</v>
      </c>
      <c r="AB2821">
        <v>9.3907000000000004E-2</v>
      </c>
      <c r="AC2821">
        <v>5.4999999999999997E-3</v>
      </c>
      <c r="AD2821">
        <v>2.0257965074807429</v>
      </c>
      <c r="AE2821">
        <v>4.8626323340189437</v>
      </c>
      <c r="AF2821">
        <v>14.42874224397703</v>
      </c>
      <c r="AG2821">
        <v>1</v>
      </c>
      <c r="AH2821" t="s">
        <v>1434</v>
      </c>
    </row>
    <row r="2822" spans="1:34">
      <c r="A2822" t="s">
        <v>59</v>
      </c>
      <c r="B2822" t="s">
        <v>88</v>
      </c>
      <c r="C2822" t="s">
        <v>3791</v>
      </c>
      <c r="D2822" t="s">
        <v>3925</v>
      </c>
      <c r="E2822" t="s">
        <v>72</v>
      </c>
      <c r="F2822" t="s">
        <v>140</v>
      </c>
      <c r="G2822" t="s">
        <v>239</v>
      </c>
      <c r="I2822">
        <v>3</v>
      </c>
      <c r="J2822">
        <v>3.68269331908084</v>
      </c>
      <c r="K2822">
        <v>3.3694957234302438</v>
      </c>
      <c r="M2822">
        <v>10.052189042511079</v>
      </c>
      <c r="N2822">
        <v>202.799512987013</v>
      </c>
      <c r="O2822">
        <v>249.3174124177111</v>
      </c>
      <c r="P2822">
        <v>115.07562870003881</v>
      </c>
      <c r="R2822">
        <v>567.19255410476285</v>
      </c>
      <c r="S2822">
        <v>15706329.545454539</v>
      </c>
      <c r="T2822">
        <v>6891503.5842170892</v>
      </c>
      <c r="U2822">
        <v>47402166.870329611</v>
      </c>
      <c r="V2822">
        <v>70000000.000001252</v>
      </c>
      <c r="X2822">
        <v>0.47619164240931477</v>
      </c>
      <c r="Y2822">
        <v>0.61368915812121472</v>
      </c>
      <c r="Z2822">
        <v>0.33067709396562878</v>
      </c>
      <c r="AB2822">
        <v>7.5535000000000005E-2</v>
      </c>
      <c r="AC2822">
        <v>5.4999999999999997E-3</v>
      </c>
      <c r="AD2822">
        <v>2.7367216241391441</v>
      </c>
      <c r="AE2822">
        <v>1.593271963238007</v>
      </c>
      <c r="AF2822">
        <v>14.463217629888231</v>
      </c>
      <c r="AG2822">
        <v>1</v>
      </c>
      <c r="AH2822" t="s">
        <v>3734</v>
      </c>
    </row>
    <row r="2823" spans="1:34">
      <c r="A2823" t="s">
        <v>788</v>
      </c>
      <c r="B2823" t="s">
        <v>789</v>
      </c>
      <c r="C2823" t="s">
        <v>3926</v>
      </c>
      <c r="D2823" t="s">
        <v>3927</v>
      </c>
      <c r="E2823" t="s">
        <v>53</v>
      </c>
      <c r="F2823" t="s">
        <v>72</v>
      </c>
      <c r="G2823" t="s">
        <v>140</v>
      </c>
      <c r="I2823">
        <v>4.2797221037851116</v>
      </c>
      <c r="J2823">
        <v>1</v>
      </c>
      <c r="K2823">
        <v>1.5</v>
      </c>
      <c r="M2823">
        <v>6.7797221037851116</v>
      </c>
      <c r="N2823">
        <v>505.35203837021328</v>
      </c>
      <c r="O2823">
        <v>68.92702184179457</v>
      </c>
      <c r="P2823">
        <v>102.28548995737501</v>
      </c>
      <c r="R2823">
        <v>676.56455016938298</v>
      </c>
      <c r="S2823">
        <v>42334341.920757167</v>
      </c>
      <c r="T2823">
        <v>5338230.3719008267</v>
      </c>
      <c r="U2823">
        <v>2827322.8645324088</v>
      </c>
      <c r="V2823">
        <v>50499895.157190412</v>
      </c>
      <c r="X2823">
        <v>1.214642888189194</v>
      </c>
      <c r="Y2823">
        <v>0.1618468962463869</v>
      </c>
      <c r="Z2823">
        <v>0.25177341450499602</v>
      </c>
      <c r="AB2823">
        <v>6.8638000000000005E-2</v>
      </c>
      <c r="AC2823">
        <v>5.4999999999999997E-3</v>
      </c>
      <c r="AD2823">
        <v>1.8457882167373081</v>
      </c>
      <c r="AE2823">
        <v>5.7729333713730231</v>
      </c>
      <c r="AF2823">
        <v>14.47258169189544</v>
      </c>
      <c r="AG2823">
        <v>1</v>
      </c>
      <c r="AH2823" t="s">
        <v>2016</v>
      </c>
    </row>
    <row r="2824" spans="1:34">
      <c r="A2824" t="s">
        <v>788</v>
      </c>
      <c r="B2824" t="s">
        <v>789</v>
      </c>
      <c r="C2824" t="s">
        <v>3928</v>
      </c>
      <c r="D2824" t="s">
        <v>3929</v>
      </c>
      <c r="E2824" t="s">
        <v>53</v>
      </c>
      <c r="F2824" t="s">
        <v>39</v>
      </c>
      <c r="G2824" t="s">
        <v>140</v>
      </c>
      <c r="H2824" t="s">
        <v>239</v>
      </c>
      <c r="I2824">
        <v>1.5</v>
      </c>
      <c r="J2824">
        <v>1.75159561639936</v>
      </c>
      <c r="K2824">
        <v>1.5</v>
      </c>
      <c r="L2824">
        <v>2.02</v>
      </c>
      <c r="M2824">
        <v>6.7715956163993596</v>
      </c>
      <c r="N2824">
        <v>177.12085952611221</v>
      </c>
      <c r="O2824">
        <v>308.23689612378217</v>
      </c>
      <c r="P2824">
        <v>102.28548995737501</v>
      </c>
      <c r="Q2824">
        <v>72.812583333333336</v>
      </c>
      <c r="R2824">
        <v>660.45582894060271</v>
      </c>
      <c r="S2824">
        <v>14837765.476635311</v>
      </c>
      <c r="T2824">
        <v>11669511.301696621</v>
      </c>
      <c r="U2824">
        <v>2827322.8645324088</v>
      </c>
      <c r="V2824">
        <v>59327694.309531003</v>
      </c>
      <c r="W2824">
        <v>29993094.66666666</v>
      </c>
      <c r="X2824">
        <v>0.42572024259995572</v>
      </c>
      <c r="Y2824">
        <v>0.69674867857114386</v>
      </c>
      <c r="Z2824">
        <v>0.25177341450499602</v>
      </c>
      <c r="AA2824">
        <v>0.209231561302682</v>
      </c>
      <c r="AB2824">
        <v>9.9680999999999992E-2</v>
      </c>
      <c r="AC2824">
        <v>5.4999999999999997E-3</v>
      </c>
      <c r="AD2824">
        <v>1.843575769909773</v>
      </c>
      <c r="AE2824">
        <v>5.7660136673640547</v>
      </c>
      <c r="AF2824">
        <v>14.486366053673191</v>
      </c>
      <c r="AG2824">
        <v>1</v>
      </c>
      <c r="AH2824" t="s">
        <v>2164</v>
      </c>
    </row>
    <row r="2825" spans="1:34">
      <c r="A2825" t="s">
        <v>208</v>
      </c>
      <c r="B2825" t="s">
        <v>209</v>
      </c>
      <c r="C2825" t="s">
        <v>3930</v>
      </c>
      <c r="D2825" t="s">
        <v>3931</v>
      </c>
      <c r="E2825" t="s">
        <v>72</v>
      </c>
      <c r="F2825" t="s">
        <v>140</v>
      </c>
      <c r="G2825" t="s">
        <v>239</v>
      </c>
      <c r="H2825" t="s">
        <v>302</v>
      </c>
      <c r="I2825">
        <v>2.9999999999999978</v>
      </c>
      <c r="J2825">
        <v>4.3472959039163213</v>
      </c>
      <c r="K2825">
        <v>2.6997433936708242</v>
      </c>
      <c r="L2825">
        <v>1.06E-2</v>
      </c>
      <c r="M2825">
        <v>10.057639297587141</v>
      </c>
      <c r="N2825">
        <v>195.49999999999989</v>
      </c>
      <c r="O2825">
        <v>290.40091379814572</v>
      </c>
      <c r="P2825">
        <v>82.829438829108526</v>
      </c>
      <c r="Q2825">
        <v>46.763721776589428</v>
      </c>
      <c r="R2825">
        <v>615.49407440384357</v>
      </c>
      <c r="S2825">
        <v>15140999.999999991</v>
      </c>
      <c r="T2825">
        <v>8027112.5826816494</v>
      </c>
      <c r="U2825">
        <v>34119256.401262984</v>
      </c>
      <c r="V2825">
        <v>69999999.999987394</v>
      </c>
      <c r="W2825">
        <v>12712631.01604278</v>
      </c>
      <c r="X2825">
        <v>0.45905172413793072</v>
      </c>
      <c r="Y2825">
        <v>0.71481526532061535</v>
      </c>
      <c r="Z2825">
        <v>0.2380156288192774</v>
      </c>
      <c r="AA2825">
        <v>0.13437851085226851</v>
      </c>
      <c r="AB2825">
        <v>9.3907000000000004E-2</v>
      </c>
      <c r="AC2825">
        <v>5.4999999999999997E-3</v>
      </c>
      <c r="AD2825">
        <v>2.738205463217442</v>
      </c>
      <c r="AE2825">
        <v>1.594135828667562</v>
      </c>
      <c r="AF2825">
        <v>14.48938758947215</v>
      </c>
      <c r="AG2825">
        <v>1</v>
      </c>
      <c r="AH2825" t="s">
        <v>3544</v>
      </c>
    </row>
    <row r="2826" spans="1:34">
      <c r="A2826" t="s">
        <v>59</v>
      </c>
      <c r="B2826" t="s">
        <v>90</v>
      </c>
      <c r="C2826" t="s">
        <v>3791</v>
      </c>
      <c r="D2826" t="s">
        <v>3932</v>
      </c>
      <c r="E2826" t="s">
        <v>72</v>
      </c>
      <c r="F2826" t="s">
        <v>140</v>
      </c>
      <c r="G2826" t="s">
        <v>239</v>
      </c>
      <c r="I2826">
        <v>3.000000000000004</v>
      </c>
      <c r="J2826">
        <v>3.708832198071828</v>
      </c>
      <c r="K2826">
        <v>3.3660187441287879</v>
      </c>
      <c r="M2826">
        <v>10.074850942200619</v>
      </c>
      <c r="N2826">
        <v>202.7995129870132</v>
      </c>
      <c r="O2826">
        <v>251.08700795795531</v>
      </c>
      <c r="P2826">
        <v>114.9568822726996</v>
      </c>
      <c r="R2826">
        <v>568.84340321766808</v>
      </c>
      <c r="S2826">
        <v>15706329.54545456</v>
      </c>
      <c r="T2826">
        <v>6940417.833285965</v>
      </c>
      <c r="U2826">
        <v>47353252.621260762</v>
      </c>
      <c r="V2826">
        <v>70000000.000001281</v>
      </c>
      <c r="X2826">
        <v>0.47619164240931527</v>
      </c>
      <c r="Y2826">
        <v>0.61804497742310949</v>
      </c>
      <c r="Z2826">
        <v>0.33033586859971148</v>
      </c>
      <c r="AB2826">
        <v>7.5535000000000005E-2</v>
      </c>
      <c r="AC2826">
        <v>5.4999999999999997E-3</v>
      </c>
      <c r="AD2826">
        <v>2.7428913559917918</v>
      </c>
      <c r="AE2826">
        <v>1.596863874338798</v>
      </c>
      <c r="AF2826">
        <v>14.49564117253121</v>
      </c>
      <c r="AG2826">
        <v>1</v>
      </c>
      <c r="AH2826" t="s">
        <v>3734</v>
      </c>
    </row>
    <row r="2827" spans="1:34">
      <c r="A2827" t="s">
        <v>208</v>
      </c>
      <c r="B2827" t="s">
        <v>214</v>
      </c>
      <c r="C2827" t="s">
        <v>3930</v>
      </c>
      <c r="D2827" t="s">
        <v>3933</v>
      </c>
      <c r="E2827" t="s">
        <v>72</v>
      </c>
      <c r="F2827" t="s">
        <v>140</v>
      </c>
      <c r="G2827" t="s">
        <v>239</v>
      </c>
      <c r="H2827" t="s">
        <v>302</v>
      </c>
      <c r="I2827">
        <v>2.1495666907492148</v>
      </c>
      <c r="J2827">
        <v>5</v>
      </c>
      <c r="K2827">
        <v>2.9440030328713931</v>
      </c>
      <c r="L2827">
        <v>1.06E-2</v>
      </c>
      <c r="M2827">
        <v>10.104169723620609</v>
      </c>
      <c r="N2827">
        <v>140.08009601382389</v>
      </c>
      <c r="O2827">
        <v>334.00177974604168</v>
      </c>
      <c r="P2827">
        <v>90.323443218938493</v>
      </c>
      <c r="Q2827">
        <v>46.763721776589428</v>
      </c>
      <c r="R2827">
        <v>611.16904075539344</v>
      </c>
      <c r="S2827">
        <v>10848863.088211291</v>
      </c>
      <c r="T2827">
        <v>9232305.2767702267</v>
      </c>
      <c r="U2827">
        <v>37206200.618962333</v>
      </c>
      <c r="V2827">
        <v>69999999.999986634</v>
      </c>
      <c r="W2827">
        <v>12712631.01604278</v>
      </c>
      <c r="X2827">
        <v>0.32892076517929802</v>
      </c>
      <c r="Y2827">
        <v>0.82213780832892491</v>
      </c>
      <c r="Z2827">
        <v>0.25955012419235202</v>
      </c>
      <c r="AA2827">
        <v>0.13437851085226851</v>
      </c>
      <c r="AB2827">
        <v>9.3907000000000004E-2</v>
      </c>
      <c r="AC2827">
        <v>5.4999999999999997E-3</v>
      </c>
      <c r="AD2827">
        <v>2.7508734326087518</v>
      </c>
      <c r="AE2827">
        <v>1.601510901193866</v>
      </c>
      <c r="AF2827">
        <v>14.555961057423231</v>
      </c>
      <c r="AG2827">
        <v>1</v>
      </c>
      <c r="AH2827" t="s">
        <v>3544</v>
      </c>
    </row>
    <row r="2828" spans="1:34">
      <c r="A2828" t="s">
        <v>59</v>
      </c>
      <c r="B2828" t="s">
        <v>97</v>
      </c>
      <c r="C2828" t="s">
        <v>3791</v>
      </c>
      <c r="D2828" t="s">
        <v>3934</v>
      </c>
      <c r="E2828" t="s">
        <v>72</v>
      </c>
      <c r="F2828" t="s">
        <v>140</v>
      </c>
      <c r="G2828" t="s">
        <v>239</v>
      </c>
      <c r="I2828">
        <v>3.000000000000004</v>
      </c>
      <c r="J2828">
        <v>3.7825134286979361</v>
      </c>
      <c r="K2828">
        <v>3.356217707371203</v>
      </c>
      <c r="M2828">
        <v>10.13873113606914</v>
      </c>
      <c r="N2828">
        <v>202.7995129870132</v>
      </c>
      <c r="O2828">
        <v>256.07520875878629</v>
      </c>
      <c r="P2828">
        <v>114.6221554888225</v>
      </c>
      <c r="R2828">
        <v>573.49687723462205</v>
      </c>
      <c r="S2828">
        <v>15706329.54545456</v>
      </c>
      <c r="T2828">
        <v>7078299.1122723157</v>
      </c>
      <c r="U2828">
        <v>47215371.342274487</v>
      </c>
      <c r="V2828">
        <v>70000000.000001371</v>
      </c>
      <c r="X2828">
        <v>0.47619164240931527</v>
      </c>
      <c r="Y2828">
        <v>0.63032332060145424</v>
      </c>
      <c r="Z2828">
        <v>0.3293740100253521</v>
      </c>
      <c r="AB2828">
        <v>7.5535000000000005E-2</v>
      </c>
      <c r="AC2828">
        <v>5.4999999999999997E-3</v>
      </c>
      <c r="AD2828">
        <v>2.7602828223853169</v>
      </c>
      <c r="AE2828">
        <v>1.6069888850669589</v>
      </c>
      <c r="AF2828">
        <v>14.58703784352142</v>
      </c>
      <c r="AG2828">
        <v>1</v>
      </c>
      <c r="AH2828" t="s">
        <v>3734</v>
      </c>
    </row>
    <row r="2829" spans="1:34">
      <c r="A2829" t="s">
        <v>788</v>
      </c>
      <c r="B2829" t="s">
        <v>789</v>
      </c>
      <c r="C2829" t="s">
        <v>3935</v>
      </c>
      <c r="D2829" t="s">
        <v>3936</v>
      </c>
      <c r="E2829" t="s">
        <v>140</v>
      </c>
      <c r="F2829" t="s">
        <v>40</v>
      </c>
      <c r="G2829" t="s">
        <v>239</v>
      </c>
      <c r="H2829" t="s">
        <v>302</v>
      </c>
      <c r="I2829">
        <v>1.5</v>
      </c>
      <c r="J2829">
        <v>3.312883002049182</v>
      </c>
      <c r="K2829">
        <v>2.02</v>
      </c>
      <c r="L2829">
        <v>4.375913368454728E-3</v>
      </c>
      <c r="M2829">
        <v>6.8372589154176362</v>
      </c>
      <c r="N2829">
        <v>102.28548995737501</v>
      </c>
      <c r="O2829">
        <v>402.49703195006612</v>
      </c>
      <c r="P2829">
        <v>72.812583333333336</v>
      </c>
      <c r="Q2829">
        <v>20.677302659043129</v>
      </c>
      <c r="R2829">
        <v>598.27240789981761</v>
      </c>
      <c r="S2829">
        <v>2827322.8645324088</v>
      </c>
      <c r="T2829">
        <v>31558496.098322131</v>
      </c>
      <c r="U2829">
        <v>29993094.66666666</v>
      </c>
      <c r="V2829">
        <v>70000000.000004411</v>
      </c>
      <c r="W2829">
        <v>5621086.3704832084</v>
      </c>
      <c r="X2829">
        <v>0.25177341450499602</v>
      </c>
      <c r="Y2829">
        <v>0.92920121344404494</v>
      </c>
      <c r="Z2829">
        <v>0.209231561302682</v>
      </c>
      <c r="AA2829">
        <v>5.9417536376560727E-2</v>
      </c>
      <c r="AB2829">
        <v>9.7012000000000015E-2</v>
      </c>
      <c r="AC2829">
        <v>5.4999999999999997E-3</v>
      </c>
      <c r="AD2829">
        <v>1.861452689014226</v>
      </c>
      <c r="AE2829">
        <v>5.8219259664781173</v>
      </c>
      <c r="AF2829">
        <v>14.62314957090998</v>
      </c>
      <c r="AG2829">
        <v>1</v>
      </c>
      <c r="AH2829" t="s">
        <v>2236</v>
      </c>
    </row>
    <row r="2830" spans="1:34">
      <c r="A2830" t="s">
        <v>59</v>
      </c>
      <c r="B2830" t="s">
        <v>105</v>
      </c>
      <c r="C2830" t="s">
        <v>3791</v>
      </c>
      <c r="D2830" t="s">
        <v>3937</v>
      </c>
      <c r="E2830" t="s">
        <v>72</v>
      </c>
      <c r="F2830" t="s">
        <v>140</v>
      </c>
      <c r="G2830" t="s">
        <v>239</v>
      </c>
      <c r="I2830">
        <v>2.999999999999996</v>
      </c>
      <c r="J2830">
        <v>3.81406099378122</v>
      </c>
      <c r="K2830">
        <v>3.3520212676216752</v>
      </c>
      <c r="M2830">
        <v>10.16608226140289</v>
      </c>
      <c r="N2830">
        <v>202.79951298701269</v>
      </c>
      <c r="O2830">
        <v>258.21097098853579</v>
      </c>
      <c r="P2830">
        <v>114.47883791785171</v>
      </c>
      <c r="R2830">
        <v>575.48932189340019</v>
      </c>
      <c r="S2830">
        <v>15706329.54545453</v>
      </c>
      <c r="T2830">
        <v>7137334.7524974532</v>
      </c>
      <c r="U2830">
        <v>47156335.702049397</v>
      </c>
      <c r="V2830">
        <v>70000000.000001386</v>
      </c>
      <c r="X2830">
        <v>0.47619164240931422</v>
      </c>
      <c r="Y2830">
        <v>0.63558045090780479</v>
      </c>
      <c r="Z2830">
        <v>0.3289621779248611</v>
      </c>
      <c r="AB2830">
        <v>7.5535000000000005E-2</v>
      </c>
      <c r="AC2830">
        <v>5.4999999999999997E-3</v>
      </c>
      <c r="AD2830">
        <v>2.7677292020573319</v>
      </c>
      <c r="AE2830">
        <v>1.6113240384323579</v>
      </c>
      <c r="AF2830">
        <v>14.626170501892579</v>
      </c>
      <c r="AG2830">
        <v>1</v>
      </c>
      <c r="AH2830" t="s">
        <v>3734</v>
      </c>
    </row>
    <row r="2831" spans="1:34">
      <c r="A2831" t="s">
        <v>422</v>
      </c>
      <c r="B2831" t="s">
        <v>1398</v>
      </c>
      <c r="C2831" t="s">
        <v>3495</v>
      </c>
      <c r="D2831" t="s">
        <v>3938</v>
      </c>
      <c r="E2831" t="s">
        <v>140</v>
      </c>
      <c r="F2831" t="s">
        <v>41</v>
      </c>
      <c r="G2831" t="s">
        <v>239</v>
      </c>
      <c r="I2831">
        <v>5.0000000000000009</v>
      </c>
      <c r="J2831">
        <v>8.3999999999999977E-3</v>
      </c>
      <c r="K2831">
        <v>2.5621223533033191</v>
      </c>
      <c r="M2831">
        <v>7.5705223533033186</v>
      </c>
      <c r="N2831">
        <v>328.27837102645839</v>
      </c>
      <c r="O2831">
        <v>186.37200198002751</v>
      </c>
      <c r="P2831">
        <v>67.286365738081997</v>
      </c>
      <c r="R2831">
        <v>581.93673874456795</v>
      </c>
      <c r="S2831">
        <v>9074101.7589234114</v>
      </c>
      <c r="T2831">
        <v>28686954.545454539</v>
      </c>
      <c r="U2831">
        <v>27716724.843003329</v>
      </c>
      <c r="V2831">
        <v>65477781.147381283</v>
      </c>
      <c r="X2831">
        <v>0.80804976752726632</v>
      </c>
      <c r="Y2831">
        <v>0.53555172982766519</v>
      </c>
      <c r="Z2831">
        <v>0.19335162568414371</v>
      </c>
      <c r="AB2831">
        <v>7.3623000000000008E-2</v>
      </c>
      <c r="AC2831">
        <v>5.4999999999999997E-3</v>
      </c>
      <c r="AD2831">
        <v>2.061084619747501</v>
      </c>
      <c r="AE2831">
        <v>4.9473363578837191</v>
      </c>
      <c r="AF2831">
        <v>14.65806633093454</v>
      </c>
      <c r="AG2831">
        <v>1</v>
      </c>
      <c r="AH2831" t="s">
        <v>1840</v>
      </c>
    </row>
    <row r="2832" spans="1:34">
      <c r="A2832" t="s">
        <v>788</v>
      </c>
      <c r="B2832" t="s">
        <v>789</v>
      </c>
      <c r="C2832" t="s">
        <v>3939</v>
      </c>
      <c r="D2832" t="s">
        <v>3940</v>
      </c>
      <c r="E2832" t="s">
        <v>39</v>
      </c>
      <c r="F2832" t="s">
        <v>140</v>
      </c>
      <c r="I2832">
        <v>3</v>
      </c>
      <c r="J2832">
        <v>3.8909516788492549</v>
      </c>
      <c r="M2832">
        <v>6.8909516788492553</v>
      </c>
      <c r="N2832">
        <v>527.92475598461101</v>
      </c>
      <c r="O2832">
        <v>265.32526591437801</v>
      </c>
      <c r="R2832">
        <v>793.25002189898896</v>
      </c>
      <c r="S2832">
        <v>19986653.07067541</v>
      </c>
      <c r="T2832">
        <v>7333984.4309341749</v>
      </c>
      <c r="V2832">
        <v>27320637.501609579</v>
      </c>
      <c r="X2832">
        <v>1.19333824322432</v>
      </c>
      <c r="Y2832">
        <v>0.65309212657188254</v>
      </c>
      <c r="AB2832">
        <v>4.4491999999999997E-2</v>
      </c>
      <c r="AC2832">
        <v>5.4999999999999997E-3</v>
      </c>
      <c r="AD2832">
        <v>1.8760706141369701</v>
      </c>
      <c r="AE2832">
        <v>5.8676453545401408</v>
      </c>
      <c r="AF2832">
        <v>14.68465964752637</v>
      </c>
      <c r="AG2832">
        <v>1</v>
      </c>
      <c r="AH2832" t="s">
        <v>2010</v>
      </c>
    </row>
    <row r="2833" spans="1:34">
      <c r="A2833" t="s">
        <v>129</v>
      </c>
      <c r="B2833" t="s">
        <v>1031</v>
      </c>
      <c r="C2833" t="s">
        <v>3036</v>
      </c>
      <c r="D2833" t="s">
        <v>3941</v>
      </c>
      <c r="E2833" t="s">
        <v>72</v>
      </c>
      <c r="F2833" t="s">
        <v>39</v>
      </c>
      <c r="G2833" t="s">
        <v>239</v>
      </c>
      <c r="I2833">
        <v>1</v>
      </c>
      <c r="J2833">
        <v>3</v>
      </c>
      <c r="K2833">
        <v>2.8941077813796849</v>
      </c>
      <c r="M2833">
        <v>6.8941077813796854</v>
      </c>
      <c r="N2833">
        <v>66.272653482880756</v>
      </c>
      <c r="O2833">
        <v>512.97786940723859</v>
      </c>
      <c r="P2833">
        <v>93.359660332683958</v>
      </c>
      <c r="R2833">
        <v>672.61018322280324</v>
      </c>
      <c r="S2833">
        <v>5132655.9917355375</v>
      </c>
      <c r="T2833">
        <v>19420780.31490453</v>
      </c>
      <c r="U2833">
        <v>38456884.816008702</v>
      </c>
      <c r="V2833">
        <v>63010321.122648783</v>
      </c>
      <c r="X2833">
        <v>0.1556141986931564</v>
      </c>
      <c r="Y2833">
        <v>1.159551815958471</v>
      </c>
      <c r="Z2833">
        <v>0.26827488601345972</v>
      </c>
      <c r="AB2833">
        <v>7.9335000000000003E-2</v>
      </c>
      <c r="AC2833">
        <v>5.4999999999999997E-3</v>
      </c>
      <c r="AD2833">
        <v>1.8769298671819039</v>
      </c>
      <c r="AE2833">
        <v>5.8703327758448021</v>
      </c>
      <c r="AF2833">
        <v>14.726205424406389</v>
      </c>
      <c r="AG2833">
        <v>1</v>
      </c>
      <c r="AH2833" t="s">
        <v>1529</v>
      </c>
    </row>
    <row r="2834" spans="1:34">
      <c r="A2834" t="s">
        <v>422</v>
      </c>
      <c r="B2834" t="s">
        <v>1398</v>
      </c>
      <c r="C2834" t="s">
        <v>3555</v>
      </c>
      <c r="D2834" t="s">
        <v>3942</v>
      </c>
      <c r="E2834" t="s">
        <v>72</v>
      </c>
      <c r="F2834" t="s">
        <v>140</v>
      </c>
      <c r="G2834" t="s">
        <v>41</v>
      </c>
      <c r="I2834">
        <v>2.6025592729532789</v>
      </c>
      <c r="J2834">
        <v>5.0000000000000009</v>
      </c>
      <c r="K2834">
        <v>8.3999999999999995E-3</v>
      </c>
      <c r="M2834">
        <v>7.6109592729532807</v>
      </c>
      <c r="N2834">
        <v>139.2610895419966</v>
      </c>
      <c r="O2834">
        <v>328.27837102645839</v>
      </c>
      <c r="P2834">
        <v>186.37200198002759</v>
      </c>
      <c r="R2834">
        <v>653.91146254848252</v>
      </c>
      <c r="S2834">
        <v>10785433.026881689</v>
      </c>
      <c r="T2834">
        <v>9074101.7589234114</v>
      </c>
      <c r="U2834">
        <v>28686954.545454539</v>
      </c>
      <c r="V2834">
        <v>48546489.331259638</v>
      </c>
      <c r="X2834">
        <v>0.32699766373186873</v>
      </c>
      <c r="Y2834">
        <v>0.80804976752726632</v>
      </c>
      <c r="Z2834">
        <v>0.5355517298276653</v>
      </c>
      <c r="AB2834">
        <v>6.6725999999999994E-2</v>
      </c>
      <c r="AC2834">
        <v>5.4999999999999997E-3</v>
      </c>
      <c r="AD2834">
        <v>2.0720936240501082</v>
      </c>
      <c r="AE2834">
        <v>4.9737618848749694</v>
      </c>
      <c r="AF2834">
        <v>14.729040781878361</v>
      </c>
      <c r="AG2834">
        <v>1</v>
      </c>
      <c r="AH2834" t="s">
        <v>1651</v>
      </c>
    </row>
    <row r="2835" spans="1:34">
      <c r="A2835" t="s">
        <v>422</v>
      </c>
      <c r="B2835" t="s">
        <v>1398</v>
      </c>
      <c r="C2835" t="s">
        <v>3546</v>
      </c>
      <c r="D2835" t="s">
        <v>3943</v>
      </c>
      <c r="E2835" t="s">
        <v>53</v>
      </c>
      <c r="F2835" t="s">
        <v>72</v>
      </c>
      <c r="G2835" t="s">
        <v>39</v>
      </c>
      <c r="H2835" t="s">
        <v>239</v>
      </c>
      <c r="I2835">
        <v>1.57566274255505</v>
      </c>
      <c r="J2835">
        <v>1</v>
      </c>
      <c r="K2835">
        <v>3</v>
      </c>
      <c r="L2835">
        <v>2.02</v>
      </c>
      <c r="M2835">
        <v>7.5956627425550494</v>
      </c>
      <c r="N2835">
        <v>148.0432656759013</v>
      </c>
      <c r="O2835">
        <v>53.509286412512218</v>
      </c>
      <c r="P2835">
        <v>435.63640787743952</v>
      </c>
      <c r="Q2835">
        <v>53.049167857142862</v>
      </c>
      <c r="R2835">
        <v>690.23812782299581</v>
      </c>
      <c r="S2835">
        <v>12401877.804632019</v>
      </c>
      <c r="T2835">
        <v>4144164.2228739001</v>
      </c>
      <c r="U2835">
        <v>16492717.28688442</v>
      </c>
      <c r="V2835">
        <v>54890871.14296177</v>
      </c>
      <c r="W2835">
        <v>21852111.828571431</v>
      </c>
      <c r="X2835">
        <v>0.35583056195333601</v>
      </c>
      <c r="Y2835">
        <v>0.1256446556780261</v>
      </c>
      <c r="Z2835">
        <v>0.98472666751807092</v>
      </c>
      <c r="AA2835">
        <v>0.15244013752052549</v>
      </c>
      <c r="AB2835">
        <v>0.103481</v>
      </c>
      <c r="AC2835">
        <v>5.4999999999999997E-3</v>
      </c>
      <c r="AD2835">
        <v>2.067929123627553</v>
      </c>
      <c r="AE2835">
        <v>4.9637656022597243</v>
      </c>
      <c r="AF2835">
        <v>14.73633846844233</v>
      </c>
      <c r="AG2835">
        <v>1</v>
      </c>
      <c r="AH2835" t="s">
        <v>1799</v>
      </c>
    </row>
    <row r="2836" spans="1:34">
      <c r="A2836" t="s">
        <v>59</v>
      </c>
      <c r="B2836" t="s">
        <v>110</v>
      </c>
      <c r="C2836" t="s">
        <v>3791</v>
      </c>
      <c r="D2836" t="s">
        <v>3944</v>
      </c>
      <c r="E2836" t="s">
        <v>72</v>
      </c>
      <c r="F2836" t="s">
        <v>140</v>
      </c>
      <c r="G2836" t="s">
        <v>239</v>
      </c>
      <c r="I2836">
        <v>2.999999999999996</v>
      </c>
      <c r="J2836">
        <v>3.9112825241346481</v>
      </c>
      <c r="K2836">
        <v>3.3390889131465169</v>
      </c>
      <c r="M2836">
        <v>10.25037143728116</v>
      </c>
      <c r="N2836">
        <v>202.79951298701269</v>
      </c>
      <c r="O2836">
        <v>264.79284416635892</v>
      </c>
      <c r="P2836">
        <v>114.0371698037027</v>
      </c>
      <c r="R2836">
        <v>581.62952695707429</v>
      </c>
      <c r="S2836">
        <v>15706329.54545453</v>
      </c>
      <c r="T2836">
        <v>7319267.5030260636</v>
      </c>
      <c r="U2836">
        <v>46974402.951520897</v>
      </c>
      <c r="V2836">
        <v>70000000.00000149</v>
      </c>
      <c r="X2836">
        <v>0.47619164240931422</v>
      </c>
      <c r="Y2836">
        <v>0.65178158251024376</v>
      </c>
      <c r="Z2836">
        <v>0.32769301667730649</v>
      </c>
      <c r="AB2836">
        <v>7.5535000000000005E-2</v>
      </c>
      <c r="AC2836">
        <v>5.4999999999999997E-3</v>
      </c>
      <c r="AD2836">
        <v>2.790677040516337</v>
      </c>
      <c r="AE2836">
        <v>1.624683872809064</v>
      </c>
      <c r="AF2836">
        <v>14.746767350606561</v>
      </c>
      <c r="AG2836">
        <v>1</v>
      </c>
      <c r="AH2836" t="s">
        <v>3734</v>
      </c>
    </row>
    <row r="2837" spans="1:34">
      <c r="A2837" t="s">
        <v>2183</v>
      </c>
      <c r="B2837" t="s">
        <v>2740</v>
      </c>
      <c r="C2837" t="s">
        <v>3851</v>
      </c>
      <c r="D2837" t="s">
        <v>3945</v>
      </c>
      <c r="E2837" t="s">
        <v>103</v>
      </c>
      <c r="F2837" t="s">
        <v>40</v>
      </c>
      <c r="I2837">
        <v>3.386725920036024</v>
      </c>
      <c r="J2837">
        <v>4.8960129631564451</v>
      </c>
      <c r="M2837">
        <v>8.2827388831924686</v>
      </c>
      <c r="N2837">
        <v>262.85891658572137</v>
      </c>
      <c r="O2837">
        <v>414.04072394766519</v>
      </c>
      <c r="R2837">
        <v>676.89964053338667</v>
      </c>
      <c r="S2837">
        <v>37536400.186734803</v>
      </c>
      <c r="T2837">
        <v>32463599.813252531</v>
      </c>
      <c r="V2837">
        <v>69999999.999987334</v>
      </c>
      <c r="X2837">
        <v>0.60392160351656865</v>
      </c>
      <c r="Y2837">
        <v>0.95585088228712889</v>
      </c>
      <c r="AB2837">
        <v>5.4501999999999988E-2</v>
      </c>
      <c r="AC2837">
        <v>5.4999999999999997E-3</v>
      </c>
      <c r="AD2837">
        <v>2.2549865022304099</v>
      </c>
      <c r="AE2837">
        <v>4.1827831360121968</v>
      </c>
      <c r="AF2837">
        <v>14.78051052143508</v>
      </c>
      <c r="AG2837">
        <v>1</v>
      </c>
      <c r="AH2837" t="s">
        <v>1405</v>
      </c>
    </row>
    <row r="2838" spans="1:34">
      <c r="A2838" t="s">
        <v>422</v>
      </c>
      <c r="B2838" t="s">
        <v>1398</v>
      </c>
      <c r="C2838" t="s">
        <v>3536</v>
      </c>
      <c r="D2838" t="s">
        <v>3946</v>
      </c>
      <c r="E2838" t="s">
        <v>72</v>
      </c>
      <c r="F2838" t="s">
        <v>140</v>
      </c>
      <c r="G2838" t="s">
        <v>41</v>
      </c>
      <c r="H2838" t="s">
        <v>239</v>
      </c>
      <c r="I2838">
        <v>1</v>
      </c>
      <c r="J2838">
        <v>4.604905687607328</v>
      </c>
      <c r="K2838">
        <v>8.3999999999999995E-3</v>
      </c>
      <c r="L2838">
        <v>2.02</v>
      </c>
      <c r="M2838">
        <v>7.6333056876073284</v>
      </c>
      <c r="N2838">
        <v>53.509286412512218</v>
      </c>
      <c r="O2838">
        <v>302.3381875716413</v>
      </c>
      <c r="P2838">
        <v>186.37200198002759</v>
      </c>
      <c r="Q2838">
        <v>53.049167857142862</v>
      </c>
      <c r="R2838">
        <v>595.26864382132396</v>
      </c>
      <c r="S2838">
        <v>4144164.2228739001</v>
      </c>
      <c r="T2838">
        <v>8357076.5599188134</v>
      </c>
      <c r="U2838">
        <v>28686954.545454539</v>
      </c>
      <c r="V2838">
        <v>63040307.156818688</v>
      </c>
      <c r="W2838">
        <v>21852111.828571431</v>
      </c>
      <c r="X2838">
        <v>0.1256446556780261</v>
      </c>
      <c r="Y2838">
        <v>0.74419859407121747</v>
      </c>
      <c r="Z2838">
        <v>0.5355517298276653</v>
      </c>
      <c r="AA2838">
        <v>0.15244013752052549</v>
      </c>
      <c r="AB2838">
        <v>9.7769000000000009E-2</v>
      </c>
      <c r="AC2838">
        <v>5.4999999999999997E-3</v>
      </c>
      <c r="AD2838">
        <v>2.0781774646889062</v>
      </c>
      <c r="AE2838">
        <v>4.988365266851388</v>
      </c>
      <c r="AF2838">
        <v>14.80311741914762</v>
      </c>
      <c r="AG2838">
        <v>1</v>
      </c>
      <c r="AH2838" t="s">
        <v>1988</v>
      </c>
    </row>
    <row r="2839" spans="1:34">
      <c r="A2839" t="s">
        <v>2918</v>
      </c>
      <c r="B2839" t="s">
        <v>2919</v>
      </c>
      <c r="C2839" t="s">
        <v>3947</v>
      </c>
      <c r="D2839" t="s">
        <v>3948</v>
      </c>
      <c r="E2839" t="s">
        <v>140</v>
      </c>
      <c r="F2839" t="s">
        <v>103</v>
      </c>
      <c r="G2839" t="s">
        <v>40</v>
      </c>
      <c r="I2839">
        <v>1.5</v>
      </c>
      <c r="J2839">
        <v>3.9438874247326829</v>
      </c>
      <c r="K2839">
        <v>1.5401146054138759</v>
      </c>
      <c r="M2839">
        <v>6.9840020301465593</v>
      </c>
      <c r="N2839">
        <v>97.625</v>
      </c>
      <c r="O2839">
        <v>388.14425405077492</v>
      </c>
      <c r="P2839">
        <v>151.44460286569779</v>
      </c>
      <c r="R2839">
        <v>637.21385691647265</v>
      </c>
      <c r="S2839">
        <v>2698500</v>
      </c>
      <c r="T2839">
        <v>55427216.392259017</v>
      </c>
      <c r="U2839">
        <v>11874283.60774098</v>
      </c>
      <c r="V2839">
        <v>70000000</v>
      </c>
      <c r="X2839">
        <v>0.24030172413793099</v>
      </c>
      <c r="Y2839">
        <v>0.8917662118783134</v>
      </c>
      <c r="Z2839">
        <v>0.3496237178956787</v>
      </c>
      <c r="AB2839">
        <v>7.4847999999999998E-2</v>
      </c>
      <c r="AC2839">
        <v>5.4999999999999997E-3</v>
      </c>
      <c r="AD2839">
        <v>1.901403694071315</v>
      </c>
      <c r="AE2839">
        <v>5.9468777286697954</v>
      </c>
      <c r="AF2839">
        <v>14.91263145288767</v>
      </c>
      <c r="AG2839">
        <v>1</v>
      </c>
      <c r="AH2839" t="s">
        <v>1999</v>
      </c>
    </row>
    <row r="2840" spans="1:34">
      <c r="A2840" t="s">
        <v>99</v>
      </c>
      <c r="B2840" t="s">
        <v>100</v>
      </c>
      <c r="C2840" t="s">
        <v>3949</v>
      </c>
      <c r="D2840" t="s">
        <v>3950</v>
      </c>
      <c r="E2840" t="s">
        <v>72</v>
      </c>
      <c r="F2840" t="s">
        <v>140</v>
      </c>
      <c r="G2840" t="s">
        <v>239</v>
      </c>
      <c r="I2840">
        <v>2.3756861628553492</v>
      </c>
      <c r="J2840">
        <v>5</v>
      </c>
      <c r="K2840">
        <v>4.1967399095815514</v>
      </c>
      <c r="M2840">
        <v>11.572426072436899</v>
      </c>
      <c r="N2840">
        <v>142.94657243729071</v>
      </c>
      <c r="O2840">
        <v>331.54889029479159</v>
      </c>
      <c r="P2840">
        <v>120.81085393212381</v>
      </c>
      <c r="R2840">
        <v>595.30631666420618</v>
      </c>
      <c r="S2840">
        <v>11070864.722624131</v>
      </c>
      <c r="T2840">
        <v>9164503.769121591</v>
      </c>
      <c r="U2840">
        <v>49764631.50824929</v>
      </c>
      <c r="V2840">
        <v>69999999.999995008</v>
      </c>
      <c r="X2840">
        <v>0.33565151169793311</v>
      </c>
      <c r="Y2840">
        <v>0.8161000765567854</v>
      </c>
      <c r="Z2840">
        <v>0.34715762624173502</v>
      </c>
      <c r="AB2840">
        <v>7.5535000000000005E-2</v>
      </c>
      <c r="AC2840">
        <v>5.4999999999999997E-3</v>
      </c>
      <c r="AD2840">
        <v>3.1506081453754908</v>
      </c>
      <c r="AE2840">
        <v>0.115724260724369</v>
      </c>
      <c r="AF2840">
        <v>14.919793478536761</v>
      </c>
      <c r="AG2840">
        <v>1</v>
      </c>
      <c r="AH2840" t="s">
        <v>3734</v>
      </c>
    </row>
    <row r="2841" spans="1:34">
      <c r="A2841" t="s">
        <v>422</v>
      </c>
      <c r="B2841" t="s">
        <v>1398</v>
      </c>
      <c r="C2841" t="s">
        <v>3951</v>
      </c>
      <c r="D2841" t="s">
        <v>3952</v>
      </c>
      <c r="E2841" t="s">
        <v>53</v>
      </c>
      <c r="F2841" t="s">
        <v>72</v>
      </c>
      <c r="G2841" t="s">
        <v>41</v>
      </c>
      <c r="H2841" t="s">
        <v>239</v>
      </c>
      <c r="I2841">
        <v>4.6820878053489858</v>
      </c>
      <c r="J2841">
        <v>1</v>
      </c>
      <c r="K2841">
        <v>2.094072952471198E-3</v>
      </c>
      <c r="L2841">
        <v>2.02</v>
      </c>
      <c r="M2841">
        <v>7.7041818783014566</v>
      </c>
      <c r="N2841">
        <v>439.91112448415339</v>
      </c>
      <c r="O2841">
        <v>53.509286412512218</v>
      </c>
      <c r="P2841">
        <v>46.461496243367193</v>
      </c>
      <c r="Q2841">
        <v>53.049167857142862</v>
      </c>
      <c r="R2841">
        <v>592.93107499717564</v>
      </c>
      <c r="S2841">
        <v>36852226.853023477</v>
      </c>
      <c r="T2841">
        <v>4144164.2228739001</v>
      </c>
      <c r="U2841">
        <v>7151497.095524651</v>
      </c>
      <c r="V2841">
        <v>69999999.999993458</v>
      </c>
      <c r="W2841">
        <v>21852111.828571431</v>
      </c>
      <c r="X2841">
        <v>1.0573518621063569</v>
      </c>
      <c r="Y2841">
        <v>0.1256446556780261</v>
      </c>
      <c r="Z2841">
        <v>0.1335100466763425</v>
      </c>
      <c r="AA2841">
        <v>0.15244013752052549</v>
      </c>
      <c r="AB2841">
        <v>0.10156900000000001</v>
      </c>
      <c r="AC2841">
        <v>5.4999999999999997E-3</v>
      </c>
      <c r="AD2841">
        <v>2.0974736003752659</v>
      </c>
      <c r="AE2841">
        <v>5.0346828574700018</v>
      </c>
      <c r="AF2841">
        <v>14.94340733614672</v>
      </c>
      <c r="AG2841">
        <v>1</v>
      </c>
      <c r="AH2841" t="s">
        <v>3953</v>
      </c>
    </row>
    <row r="2842" spans="1:34">
      <c r="A2842" t="s">
        <v>2918</v>
      </c>
      <c r="B2842" t="s">
        <v>2971</v>
      </c>
      <c r="C2842" t="s">
        <v>3947</v>
      </c>
      <c r="D2842" t="s">
        <v>3954</v>
      </c>
      <c r="E2842" t="s">
        <v>140</v>
      </c>
      <c r="F2842" t="s">
        <v>103</v>
      </c>
      <c r="G2842" t="s">
        <v>40</v>
      </c>
      <c r="I2842">
        <v>1.5</v>
      </c>
      <c r="J2842">
        <v>3.9091675089771969</v>
      </c>
      <c r="K2842">
        <v>1.603402819892648</v>
      </c>
      <c r="M2842">
        <v>7.0125703288698453</v>
      </c>
      <c r="N2842">
        <v>97.625</v>
      </c>
      <c r="O2842">
        <v>384.72723567517249</v>
      </c>
      <c r="P2842">
        <v>157.66794395611041</v>
      </c>
      <c r="R2842">
        <v>640.02017963128287</v>
      </c>
      <c r="S2842">
        <v>2698500</v>
      </c>
      <c r="T2842">
        <v>54939264.258627623</v>
      </c>
      <c r="U2842">
        <v>12362235.741372321</v>
      </c>
      <c r="V2842">
        <v>69999999.99999994</v>
      </c>
      <c r="X2842">
        <v>0.24030172413793099</v>
      </c>
      <c r="Y2842">
        <v>0.88391557000759546</v>
      </c>
      <c r="Z2842">
        <v>0.36399087003310121</v>
      </c>
      <c r="AB2842">
        <v>7.4847999999999998E-2</v>
      </c>
      <c r="AC2842">
        <v>5.4999999999999997E-3</v>
      </c>
      <c r="AD2842">
        <v>1.9091814507917899</v>
      </c>
      <c r="AE2842">
        <v>5.9712036350326736</v>
      </c>
      <c r="AF2842">
        <v>14.97330341469431</v>
      </c>
      <c r="AG2842">
        <v>1</v>
      </c>
      <c r="AH2842" t="s">
        <v>1999</v>
      </c>
    </row>
    <row r="2843" spans="1:34">
      <c r="A2843" t="s">
        <v>125</v>
      </c>
      <c r="B2843" t="s">
        <v>126</v>
      </c>
      <c r="C2843" t="s">
        <v>3955</v>
      </c>
      <c r="D2843" t="s">
        <v>3956</v>
      </c>
      <c r="E2843" t="s">
        <v>72</v>
      </c>
      <c r="F2843" t="s">
        <v>140</v>
      </c>
      <c r="G2843" t="s">
        <v>239</v>
      </c>
      <c r="I2843">
        <v>2.4716435199439388</v>
      </c>
      <c r="J2843">
        <v>5</v>
      </c>
      <c r="K2843">
        <v>4.1590294334274587</v>
      </c>
      <c r="M2843">
        <v>11.6306729533714</v>
      </c>
      <c r="N2843">
        <v>148.72038865528339</v>
      </c>
      <c r="O2843">
        <v>331.54889029479159</v>
      </c>
      <c r="P2843">
        <v>119.72528872567349</v>
      </c>
      <c r="R2843">
        <v>599.99456767574861</v>
      </c>
      <c r="S2843">
        <v>11518032.76025394</v>
      </c>
      <c r="T2843">
        <v>9164503.769121591</v>
      </c>
      <c r="U2843">
        <v>49317463.470619783</v>
      </c>
      <c r="V2843">
        <v>69999999.999995306</v>
      </c>
      <c r="X2843">
        <v>0.34920895563514592</v>
      </c>
      <c r="Y2843">
        <v>0.8161000765567854</v>
      </c>
      <c r="Z2843">
        <v>0.34403818599331482</v>
      </c>
      <c r="AB2843">
        <v>7.5535000000000005E-2</v>
      </c>
      <c r="AC2843">
        <v>5.4999999999999997E-3</v>
      </c>
      <c r="AD2843">
        <v>3.1664659349492812</v>
      </c>
      <c r="AE2843">
        <v>0.116306729533714</v>
      </c>
      <c r="AF2843">
        <v>14.994480617854389</v>
      </c>
      <c r="AG2843">
        <v>1</v>
      </c>
      <c r="AH2843" t="s">
        <v>3734</v>
      </c>
    </row>
    <row r="2844" spans="1:34">
      <c r="A2844" t="s">
        <v>422</v>
      </c>
      <c r="B2844" t="s">
        <v>1398</v>
      </c>
      <c r="C2844" t="s">
        <v>3607</v>
      </c>
      <c r="D2844" t="s">
        <v>3957</v>
      </c>
      <c r="E2844" t="s">
        <v>72</v>
      </c>
      <c r="F2844" t="s">
        <v>39</v>
      </c>
      <c r="G2844" t="s">
        <v>239</v>
      </c>
      <c r="H2844" t="s">
        <v>302</v>
      </c>
      <c r="I2844">
        <v>1.4611525383623749</v>
      </c>
      <c r="J2844">
        <v>3</v>
      </c>
      <c r="K2844">
        <v>3.2800843608734249</v>
      </c>
      <c r="L2844">
        <v>1.06E-2</v>
      </c>
      <c r="M2844">
        <v>7.7518368992358004</v>
      </c>
      <c r="N2844">
        <v>78.18522966760159</v>
      </c>
      <c r="O2844">
        <v>435.63640787743958</v>
      </c>
      <c r="P2844">
        <v>86.141458339387853</v>
      </c>
      <c r="Q2844">
        <v>44.026333184789067</v>
      </c>
      <c r="R2844">
        <v>643.9894290692182</v>
      </c>
      <c r="S2844">
        <v>6055256.07364274</v>
      </c>
      <c r="T2844">
        <v>16492717.28688442</v>
      </c>
      <c r="U2844">
        <v>35483549.634135798</v>
      </c>
      <c r="V2844">
        <v>70000000.00001055</v>
      </c>
      <c r="W2844">
        <v>11968477.005347591</v>
      </c>
      <c r="X2844">
        <v>0.18358600757561441</v>
      </c>
      <c r="Y2844">
        <v>0.98472666751807125</v>
      </c>
      <c r="Z2844">
        <v>0.24753292626260881</v>
      </c>
      <c r="AA2844">
        <v>0.12651245168042841</v>
      </c>
      <c r="AB2844">
        <v>9.7707000000000002E-2</v>
      </c>
      <c r="AC2844">
        <v>5.4999999999999997E-3</v>
      </c>
      <c r="AD2844">
        <v>2.1104477422003232</v>
      </c>
      <c r="AE2844">
        <v>5.0658254136505949</v>
      </c>
      <c r="AF2844">
        <v>15.031317055086721</v>
      </c>
      <c r="AG2844">
        <v>1</v>
      </c>
      <c r="AH2844" t="s">
        <v>1133</v>
      </c>
    </row>
    <row r="2845" spans="1:34">
      <c r="A2845" t="s">
        <v>788</v>
      </c>
      <c r="B2845" t="s">
        <v>789</v>
      </c>
      <c r="C2845" t="s">
        <v>3958</v>
      </c>
      <c r="D2845" t="s">
        <v>3959</v>
      </c>
      <c r="E2845" t="s">
        <v>53</v>
      </c>
      <c r="F2845" t="s">
        <v>140</v>
      </c>
      <c r="G2845" t="s">
        <v>239</v>
      </c>
      <c r="H2845" t="s">
        <v>302</v>
      </c>
      <c r="I2845">
        <v>3.5102302901182458</v>
      </c>
      <c r="J2845">
        <v>1.5</v>
      </c>
      <c r="K2845">
        <v>2.02</v>
      </c>
      <c r="L2845">
        <v>1.9126777970652051E-3</v>
      </c>
      <c r="M2845">
        <v>7.0321429679153109</v>
      </c>
      <c r="N2845">
        <v>414.49000408022522</v>
      </c>
      <c r="O2845">
        <v>102.28548995737501</v>
      </c>
      <c r="P2845">
        <v>72.812583333333336</v>
      </c>
      <c r="Q2845">
        <v>9.0378886346909386</v>
      </c>
      <c r="R2845">
        <v>598.62596600562449</v>
      </c>
      <c r="S2845">
        <v>34722649.209170699</v>
      </c>
      <c r="T2845">
        <v>2827322.8645324088</v>
      </c>
      <c r="U2845">
        <v>29993094.66666666</v>
      </c>
      <c r="V2845">
        <v>69999999.999998197</v>
      </c>
      <c r="W2845">
        <v>2456933.259628424</v>
      </c>
      <c r="X2845">
        <v>0.99625072712723495</v>
      </c>
      <c r="Y2845">
        <v>0.25177341450499602</v>
      </c>
      <c r="Z2845">
        <v>0.209231561302682</v>
      </c>
      <c r="AA2845">
        <v>2.5970944352560171E-2</v>
      </c>
      <c r="AB2845">
        <v>9.3907000000000004E-2</v>
      </c>
      <c r="AC2845">
        <v>5.4999999999999997E-3</v>
      </c>
      <c r="AD2845">
        <v>1.914510127390556</v>
      </c>
      <c r="AE2845">
        <v>5.9878697371798877</v>
      </c>
      <c r="AF2845">
        <v>15.03392983248575</v>
      </c>
      <c r="AG2845">
        <v>1</v>
      </c>
      <c r="AH2845" t="s">
        <v>2265</v>
      </c>
    </row>
    <row r="2846" spans="1:34">
      <c r="A2846" t="s">
        <v>788</v>
      </c>
      <c r="B2846" t="s">
        <v>789</v>
      </c>
      <c r="C2846" t="s">
        <v>3960</v>
      </c>
      <c r="D2846" t="s">
        <v>3961</v>
      </c>
      <c r="E2846" t="s">
        <v>72</v>
      </c>
      <c r="F2846" t="s">
        <v>39</v>
      </c>
      <c r="G2846" t="s">
        <v>140</v>
      </c>
      <c r="H2846" t="s">
        <v>239</v>
      </c>
      <c r="I2846">
        <v>1</v>
      </c>
      <c r="J2846">
        <v>2.524880274132463</v>
      </c>
      <c r="K2846">
        <v>1.5</v>
      </c>
      <c r="L2846">
        <v>2.02</v>
      </c>
      <c r="M2846">
        <v>7.0448802741324634</v>
      </c>
      <c r="N2846">
        <v>68.92702184179457</v>
      </c>
      <c r="O2846">
        <v>444.31560087057937</v>
      </c>
      <c r="P2846">
        <v>102.28548995737501</v>
      </c>
      <c r="Q2846">
        <v>72.812583333333336</v>
      </c>
      <c r="R2846">
        <v>688.34069600308237</v>
      </c>
      <c r="S2846">
        <v>5338230.3719008267</v>
      </c>
      <c r="T2846">
        <v>16821302.02802578</v>
      </c>
      <c r="U2846">
        <v>2827322.8645324088</v>
      </c>
      <c r="V2846">
        <v>54979949.931125693</v>
      </c>
      <c r="W2846">
        <v>29993094.66666666</v>
      </c>
      <c r="X2846">
        <v>0.1618468962463869</v>
      </c>
      <c r="Y2846">
        <v>1.0043453968949909</v>
      </c>
      <c r="Z2846">
        <v>0.25177341450499602</v>
      </c>
      <c r="AA2846">
        <v>0.209231561302682</v>
      </c>
      <c r="AB2846">
        <v>9.9680999999999992E-2</v>
      </c>
      <c r="AC2846">
        <v>5.4999999999999997E-3</v>
      </c>
      <c r="AD2846">
        <v>1.917977875680043</v>
      </c>
      <c r="AE2846">
        <v>5.9987155534237928</v>
      </c>
      <c r="AF2846">
        <v>15.066754703236301</v>
      </c>
      <c r="AG2846">
        <v>1</v>
      </c>
      <c r="AH2846" t="s">
        <v>2418</v>
      </c>
    </row>
    <row r="2847" spans="1:34">
      <c r="A2847" t="s">
        <v>422</v>
      </c>
      <c r="B2847" t="s">
        <v>1398</v>
      </c>
      <c r="C2847" t="s">
        <v>3581</v>
      </c>
      <c r="D2847" t="s">
        <v>3962</v>
      </c>
      <c r="E2847" t="s">
        <v>53</v>
      </c>
      <c r="F2847" t="s">
        <v>39</v>
      </c>
      <c r="G2847" t="s">
        <v>140</v>
      </c>
      <c r="H2847" t="s">
        <v>239</v>
      </c>
      <c r="I2847">
        <v>1.5</v>
      </c>
      <c r="J2847">
        <v>2.7531852152584668</v>
      </c>
      <c r="K2847">
        <v>1.5</v>
      </c>
      <c r="L2847">
        <v>2.02</v>
      </c>
      <c r="M2847">
        <v>7.7731852152584668</v>
      </c>
      <c r="N2847">
        <v>140.93428277282081</v>
      </c>
      <c r="O2847">
        <v>399.79590579882461</v>
      </c>
      <c r="P2847">
        <v>98.483511307937491</v>
      </c>
      <c r="Q2847">
        <v>53.049167857142862</v>
      </c>
      <c r="R2847">
        <v>692.26286773672575</v>
      </c>
      <c r="S2847">
        <v>11806344.216010479</v>
      </c>
      <c r="T2847">
        <v>15135835.131229309</v>
      </c>
      <c r="U2847">
        <v>2722230.5276770229</v>
      </c>
      <c r="V2847">
        <v>51516521.703488238</v>
      </c>
      <c r="W2847">
        <v>21852111.828571431</v>
      </c>
      <c r="X2847">
        <v>0.33874370987822988</v>
      </c>
      <c r="Y2847">
        <v>0.90371163402716459</v>
      </c>
      <c r="Z2847">
        <v>0.24241493025817981</v>
      </c>
      <c r="AA2847">
        <v>0.15244013752052549</v>
      </c>
      <c r="AB2847">
        <v>9.9680999999999992E-2</v>
      </c>
      <c r="AC2847">
        <v>5.4999999999999997E-3</v>
      </c>
      <c r="AD2847">
        <v>2.1162598491803162</v>
      </c>
      <c r="AE2847">
        <v>5.0797765381714077</v>
      </c>
      <c r="AF2847">
        <v>15.07440260261019</v>
      </c>
      <c r="AG2847">
        <v>1</v>
      </c>
      <c r="AH2847" t="s">
        <v>2164</v>
      </c>
    </row>
    <row r="2848" spans="1:34">
      <c r="A2848" t="s">
        <v>788</v>
      </c>
      <c r="B2848" t="s">
        <v>789</v>
      </c>
      <c r="C2848" t="s">
        <v>3963</v>
      </c>
      <c r="D2848" t="s">
        <v>3964</v>
      </c>
      <c r="E2848" t="s">
        <v>140</v>
      </c>
      <c r="F2848" t="s">
        <v>40</v>
      </c>
      <c r="G2848" t="s">
        <v>239</v>
      </c>
      <c r="I2848">
        <v>1.5</v>
      </c>
      <c r="J2848">
        <v>3.548734822073742</v>
      </c>
      <c r="K2848">
        <v>2.02</v>
      </c>
      <c r="M2848">
        <v>7.0687348220737416</v>
      </c>
      <c r="N2848">
        <v>102.28548995737501</v>
      </c>
      <c r="O2848">
        <v>431.15172862398668</v>
      </c>
      <c r="P2848">
        <v>72.812583333333336</v>
      </c>
      <c r="R2848">
        <v>606.24980191469501</v>
      </c>
      <c r="S2848">
        <v>2827322.8645324088</v>
      </c>
      <c r="T2848">
        <v>33805218.586687498</v>
      </c>
      <c r="U2848">
        <v>29993094.66666666</v>
      </c>
      <c r="V2848">
        <v>66625636.117886573</v>
      </c>
      <c r="X2848">
        <v>0.25177341450499602</v>
      </c>
      <c r="Y2848">
        <v>0.99535320167431174</v>
      </c>
      <c r="Z2848">
        <v>0.209231561302682</v>
      </c>
      <c r="AB2848">
        <v>7.8640000000000015E-2</v>
      </c>
      <c r="AC2848">
        <v>5.4999999999999997E-3</v>
      </c>
      <c r="AD2848">
        <v>1.9244723075802861</v>
      </c>
      <c r="AE2848">
        <v>6.0190277009957924</v>
      </c>
      <c r="AF2848">
        <v>15.09637483064982</v>
      </c>
      <c r="AG2848">
        <v>1</v>
      </c>
      <c r="AH2848" t="s">
        <v>2465</v>
      </c>
    </row>
    <row r="2849" spans="1:34">
      <c r="A2849" t="s">
        <v>125</v>
      </c>
      <c r="B2849" t="s">
        <v>145</v>
      </c>
      <c r="C2849" t="s">
        <v>3955</v>
      </c>
      <c r="D2849" t="s">
        <v>3965</v>
      </c>
      <c r="E2849" t="s">
        <v>72</v>
      </c>
      <c r="F2849" t="s">
        <v>140</v>
      </c>
      <c r="G2849" t="s">
        <v>239</v>
      </c>
      <c r="I2849">
        <v>2.6143715725176921</v>
      </c>
      <c r="J2849">
        <v>5.0000000000000009</v>
      </c>
      <c r="K2849">
        <v>4.1029384469058794</v>
      </c>
      <c r="M2849">
        <v>11.71731001942357</v>
      </c>
      <c r="N2849">
        <v>157.30842786057369</v>
      </c>
      <c r="O2849">
        <v>331.5488902947917</v>
      </c>
      <c r="P2849">
        <v>118.1106068236343</v>
      </c>
      <c r="R2849">
        <v>606.96792497899969</v>
      </c>
      <c r="S2849">
        <v>12183155.530623769</v>
      </c>
      <c r="T2849">
        <v>9164503.769121591</v>
      </c>
      <c r="U2849">
        <v>48652340.70025041</v>
      </c>
      <c r="V2849">
        <v>69999999.999995768</v>
      </c>
      <c r="X2849">
        <v>0.36937445028554322</v>
      </c>
      <c r="Y2849">
        <v>0.81610007655678551</v>
      </c>
      <c r="Z2849">
        <v>0.33939829547021338</v>
      </c>
      <c r="AB2849">
        <v>7.5535000000000005E-2</v>
      </c>
      <c r="AC2849">
        <v>5.4999999999999997E-3</v>
      </c>
      <c r="AD2849">
        <v>3.1900529895812868</v>
      </c>
      <c r="AE2849">
        <v>0.1171731001942357</v>
      </c>
      <c r="AF2849">
        <v>15.10557110919909</v>
      </c>
      <c r="AG2849">
        <v>1</v>
      </c>
      <c r="AH2849" t="s">
        <v>3734</v>
      </c>
    </row>
    <row r="2850" spans="1:34">
      <c r="A2850" t="s">
        <v>99</v>
      </c>
      <c r="B2850" t="s">
        <v>204</v>
      </c>
      <c r="C2850" t="s">
        <v>3855</v>
      </c>
      <c r="D2850" t="s">
        <v>3966</v>
      </c>
      <c r="E2850" t="s">
        <v>72</v>
      </c>
      <c r="F2850" t="s">
        <v>140</v>
      </c>
      <c r="G2850" t="s">
        <v>239</v>
      </c>
      <c r="H2850" t="s">
        <v>302</v>
      </c>
      <c r="I2850">
        <v>2.3364595392540459</v>
      </c>
      <c r="J2850">
        <v>5</v>
      </c>
      <c r="K2850">
        <v>3.1669722260917119</v>
      </c>
      <c r="L2850">
        <v>1.06E-2</v>
      </c>
      <c r="M2850">
        <v>10.514031765345759</v>
      </c>
      <c r="N2850">
        <v>140.58628113292301</v>
      </c>
      <c r="O2850">
        <v>331.54889029479159</v>
      </c>
      <c r="P2850">
        <v>91.167102859992937</v>
      </c>
      <c r="Q2850">
        <v>45.590555237246413</v>
      </c>
      <c r="R2850">
        <v>608.8928295249541</v>
      </c>
      <c r="S2850">
        <v>10888065.89582398</v>
      </c>
      <c r="T2850">
        <v>9164503.769121591</v>
      </c>
      <c r="U2850">
        <v>37553722.466453329</v>
      </c>
      <c r="V2850">
        <v>70000000.000000879</v>
      </c>
      <c r="W2850">
        <v>12393707.868601991</v>
      </c>
      <c r="X2850">
        <v>0.3301093337299652</v>
      </c>
      <c r="Y2850">
        <v>0.8161000765567854</v>
      </c>
      <c r="Z2850">
        <v>0.2619744335057268</v>
      </c>
      <c r="AA2850">
        <v>0.13100734263576561</v>
      </c>
      <c r="AB2850">
        <v>9.3907000000000004E-2</v>
      </c>
      <c r="AC2850">
        <v>5.4999999999999997E-3</v>
      </c>
      <c r="AD2850">
        <v>2.862458909937065</v>
      </c>
      <c r="AE2850">
        <v>1.6664740348073031</v>
      </c>
      <c r="AF2850">
        <v>15.142371710090121</v>
      </c>
      <c r="AG2850">
        <v>1</v>
      </c>
      <c r="AH2850" t="s">
        <v>3544</v>
      </c>
    </row>
    <row r="2851" spans="1:34">
      <c r="A2851" t="s">
        <v>422</v>
      </c>
      <c r="B2851" t="s">
        <v>1398</v>
      </c>
      <c r="C2851" t="s">
        <v>3613</v>
      </c>
      <c r="D2851" t="s">
        <v>3967</v>
      </c>
      <c r="E2851" t="s">
        <v>53</v>
      </c>
      <c r="F2851" t="s">
        <v>140</v>
      </c>
      <c r="G2851" t="s">
        <v>239</v>
      </c>
      <c r="H2851" t="s">
        <v>302</v>
      </c>
      <c r="I2851">
        <v>4.3019281041547162</v>
      </c>
      <c r="J2851">
        <v>1.5</v>
      </c>
      <c r="K2851">
        <v>2.02</v>
      </c>
      <c r="L2851">
        <v>1.0243213075907561E-2</v>
      </c>
      <c r="M2851">
        <v>7.8321713172306238</v>
      </c>
      <c r="N2851">
        <v>404.19276793285718</v>
      </c>
      <c r="O2851">
        <v>98.483511307937476</v>
      </c>
      <c r="P2851">
        <v>53.049167857142862</v>
      </c>
      <c r="Q2851">
        <v>42.544444505914583</v>
      </c>
      <c r="R2851">
        <v>598.26989160385222</v>
      </c>
      <c r="S2851">
        <v>33860029.326786637</v>
      </c>
      <c r="T2851">
        <v>2722230.5276770219</v>
      </c>
      <c r="U2851">
        <v>21852111.828571431</v>
      </c>
      <c r="V2851">
        <v>70000000.00000447</v>
      </c>
      <c r="W2851">
        <v>11565628.316969389</v>
      </c>
      <c r="X2851">
        <v>0.9715007237538591</v>
      </c>
      <c r="Y2851">
        <v>0.24241493025817981</v>
      </c>
      <c r="Z2851">
        <v>0.15244013752052549</v>
      </c>
      <c r="AA2851">
        <v>0.1222541508790649</v>
      </c>
      <c r="AB2851">
        <v>9.3907000000000004E-2</v>
      </c>
      <c r="AC2851">
        <v>5.4999999999999997E-3</v>
      </c>
      <c r="AD2851">
        <v>2.1323188926491752</v>
      </c>
      <c r="AE2851">
        <v>5.1183239558102116</v>
      </c>
      <c r="AF2851">
        <v>15.182221165690009</v>
      </c>
      <c r="AG2851">
        <v>1</v>
      </c>
      <c r="AH2851" t="s">
        <v>2265</v>
      </c>
    </row>
    <row r="2852" spans="1:34">
      <c r="A2852" t="s">
        <v>788</v>
      </c>
      <c r="B2852" t="s">
        <v>789</v>
      </c>
      <c r="C2852" t="s">
        <v>3968</v>
      </c>
      <c r="D2852" t="s">
        <v>3969</v>
      </c>
      <c r="E2852" t="s">
        <v>53</v>
      </c>
      <c r="F2852" t="s">
        <v>140</v>
      </c>
      <c r="G2852" t="s">
        <v>239</v>
      </c>
      <c r="I2852">
        <v>3.6152515703901011</v>
      </c>
      <c r="J2852">
        <v>1.5</v>
      </c>
      <c r="K2852">
        <v>2.02</v>
      </c>
      <c r="M2852">
        <v>7.1352515703901016</v>
      </c>
      <c r="N2852">
        <v>426.89097703374767</v>
      </c>
      <c r="O2852">
        <v>102.28548995737501</v>
      </c>
      <c r="P2852">
        <v>72.812583333333336</v>
      </c>
      <c r="R2852">
        <v>601.989050324456</v>
      </c>
      <c r="S2852">
        <v>35761503.293657213</v>
      </c>
      <c r="T2852">
        <v>2827322.8645324088</v>
      </c>
      <c r="U2852">
        <v>29993094.66666666</v>
      </c>
      <c r="V2852">
        <v>68581920.824856281</v>
      </c>
      <c r="X2852">
        <v>1.0260571837375629</v>
      </c>
      <c r="Y2852">
        <v>0.25177341450499602</v>
      </c>
      <c r="Z2852">
        <v>0.209231561302682</v>
      </c>
      <c r="AB2852">
        <v>7.5535000000000005E-2</v>
      </c>
      <c r="AC2852">
        <v>5.4999999999999997E-3</v>
      </c>
      <c r="AD2852">
        <v>1.942581579373222</v>
      </c>
      <c r="AE2852">
        <v>6.0756667121871706</v>
      </c>
      <c r="AF2852">
        <v>15.23453486195049</v>
      </c>
      <c r="AG2852">
        <v>1</v>
      </c>
      <c r="AH2852" t="s">
        <v>2443</v>
      </c>
    </row>
    <row r="2853" spans="1:34">
      <c r="A2853" t="s">
        <v>2183</v>
      </c>
      <c r="B2853" t="s">
        <v>3528</v>
      </c>
      <c r="C2853" t="s">
        <v>3659</v>
      </c>
      <c r="D2853" t="s">
        <v>3970</v>
      </c>
      <c r="E2853" t="s">
        <v>2187</v>
      </c>
      <c r="F2853" t="s">
        <v>103</v>
      </c>
      <c r="G2853" t="s">
        <v>40</v>
      </c>
      <c r="H2853" t="s">
        <v>302</v>
      </c>
      <c r="I2853">
        <v>3</v>
      </c>
      <c r="J2853">
        <v>1.146097508843928</v>
      </c>
      <c r="K2853">
        <v>3.0321344141093181</v>
      </c>
      <c r="L2853">
        <v>1.059999999999999E-2</v>
      </c>
      <c r="M2853">
        <v>7.1888319229532467</v>
      </c>
      <c r="N2853">
        <v>293.39846724103393</v>
      </c>
      <c r="O2853">
        <v>88.953743700967905</v>
      </c>
      <c r="P2853">
        <v>256.41826060752129</v>
      </c>
      <c r="Q2853">
        <v>38.241399068977707</v>
      </c>
      <c r="R2853">
        <v>677.01187061850078</v>
      </c>
      <c r="S2853">
        <v>26796572.23001403</v>
      </c>
      <c r="T2853">
        <v>12702644.31215854</v>
      </c>
      <c r="U2853">
        <v>20104930.06051515</v>
      </c>
      <c r="V2853">
        <v>69999999.999979302</v>
      </c>
      <c r="W2853">
        <v>10395853.39729158</v>
      </c>
      <c r="X2853">
        <v>0.67489973331306707</v>
      </c>
      <c r="Y2853">
        <v>0.2043723234976178</v>
      </c>
      <c r="Z2853">
        <v>0.59196500841596078</v>
      </c>
      <c r="AA2853">
        <v>0.1098890777844187</v>
      </c>
      <c r="AB2853">
        <v>9.7020000000000009E-2</v>
      </c>
      <c r="AC2853">
        <v>5.4999999999999997E-3</v>
      </c>
      <c r="AD2853">
        <v>1.9571689004898889</v>
      </c>
      <c r="AE2853">
        <v>6.1212903823946894</v>
      </c>
      <c r="AF2853">
        <v>15.369811205837831</v>
      </c>
      <c r="AG2853">
        <v>1</v>
      </c>
      <c r="AH2853" t="s">
        <v>3661</v>
      </c>
    </row>
    <row r="2854" spans="1:34">
      <c r="A2854" t="s">
        <v>129</v>
      </c>
      <c r="B2854" t="s">
        <v>1031</v>
      </c>
      <c r="C2854" t="s">
        <v>3276</v>
      </c>
      <c r="D2854" t="s">
        <v>3971</v>
      </c>
      <c r="E2854" t="s">
        <v>72</v>
      </c>
      <c r="F2854" t="s">
        <v>40</v>
      </c>
      <c r="G2854" t="s">
        <v>239</v>
      </c>
      <c r="I2854">
        <v>1</v>
      </c>
      <c r="J2854">
        <v>4.1791362064081978</v>
      </c>
      <c r="K2854">
        <v>2.02</v>
      </c>
      <c r="M2854">
        <v>7.1991362064081983</v>
      </c>
      <c r="N2854">
        <v>66.272653482880756</v>
      </c>
      <c r="O2854">
        <v>477.17561409119492</v>
      </c>
      <c r="P2854">
        <v>65.162228955453145</v>
      </c>
      <c r="R2854">
        <v>608.61049652952875</v>
      </c>
      <c r="S2854">
        <v>5132655.9917355375</v>
      </c>
      <c r="T2854">
        <v>37413803.233658783</v>
      </c>
      <c r="U2854">
        <v>26841746.471274961</v>
      </c>
      <c r="V2854">
        <v>69388205.696669281</v>
      </c>
      <c r="X2854">
        <v>0.1556141986931564</v>
      </c>
      <c r="Y2854">
        <v>1.1016035509410991</v>
      </c>
      <c r="Z2854">
        <v>0.1872477843547504</v>
      </c>
      <c r="AB2854">
        <v>8.2440000000000013E-2</v>
      </c>
      <c r="AC2854">
        <v>5.4999999999999997E-3</v>
      </c>
      <c r="AD2854">
        <v>1.9599742551477819</v>
      </c>
      <c r="AE2854">
        <v>6.1300644797565811</v>
      </c>
      <c r="AF2854">
        <v>15.377114941312559</v>
      </c>
      <c r="AG2854">
        <v>1</v>
      </c>
      <c r="AH2854" t="s">
        <v>2457</v>
      </c>
    </row>
    <row r="2855" spans="1:34">
      <c r="A2855" t="s">
        <v>459</v>
      </c>
      <c r="B2855" t="s">
        <v>767</v>
      </c>
      <c r="C2855" t="s">
        <v>3860</v>
      </c>
      <c r="D2855" t="s">
        <v>3972</v>
      </c>
      <c r="E2855" t="s">
        <v>72</v>
      </c>
      <c r="F2855" t="s">
        <v>140</v>
      </c>
      <c r="G2855" t="s">
        <v>239</v>
      </c>
      <c r="I2855">
        <v>3</v>
      </c>
      <c r="J2855">
        <v>3.938939035186531</v>
      </c>
      <c r="K2855">
        <v>3.7653143526942632</v>
      </c>
      <c r="M2855">
        <v>10.70425338788079</v>
      </c>
      <c r="N2855">
        <v>195.5</v>
      </c>
      <c r="O2855">
        <v>263.12252961269149</v>
      </c>
      <c r="P2855">
        <v>115.521673496826</v>
      </c>
      <c r="R2855">
        <v>574.14420310951743</v>
      </c>
      <c r="S2855">
        <v>15141000</v>
      </c>
      <c r="T2855">
        <v>7273097.5278857667</v>
      </c>
      <c r="U2855">
        <v>47585902.472105563</v>
      </c>
      <c r="V2855">
        <v>69999999.999991328</v>
      </c>
      <c r="X2855">
        <v>0.45905172413793099</v>
      </c>
      <c r="Y2855">
        <v>0.64767014110590082</v>
      </c>
      <c r="Z2855">
        <v>0.33195883188743092</v>
      </c>
      <c r="AB2855">
        <v>7.5535000000000005E-2</v>
      </c>
      <c r="AC2855">
        <v>5.4999999999999997E-3</v>
      </c>
      <c r="AD2855">
        <v>2.9142469956534098</v>
      </c>
      <c r="AE2855">
        <v>1.696624161979106</v>
      </c>
      <c r="AF2855">
        <v>15.39615954551331</v>
      </c>
      <c r="AG2855">
        <v>1</v>
      </c>
      <c r="AH2855" t="s">
        <v>3734</v>
      </c>
    </row>
    <row r="2856" spans="1:34">
      <c r="A2856" t="s">
        <v>2183</v>
      </c>
      <c r="B2856" t="s">
        <v>3528</v>
      </c>
      <c r="C2856" t="s">
        <v>3662</v>
      </c>
      <c r="D2856" t="s">
        <v>3973</v>
      </c>
      <c r="E2856" t="s">
        <v>2187</v>
      </c>
      <c r="F2856" t="s">
        <v>40</v>
      </c>
      <c r="G2856" t="s">
        <v>302</v>
      </c>
      <c r="I2856">
        <v>3</v>
      </c>
      <c r="J2856">
        <v>4.2136832762568943</v>
      </c>
      <c r="K2856">
        <v>1.060000000000001E-2</v>
      </c>
      <c r="M2856">
        <v>7.2242832762568936</v>
      </c>
      <c r="N2856">
        <v>293.39846724103381</v>
      </c>
      <c r="O2856">
        <v>356.33820566169669</v>
      </c>
      <c r="P2856">
        <v>38.241399068977813</v>
      </c>
      <c r="R2856">
        <v>687.97807197170835</v>
      </c>
      <c r="S2856">
        <v>26796572.230014019</v>
      </c>
      <c r="T2856">
        <v>27939331.176118799</v>
      </c>
      <c r="U2856">
        <v>10395853.39729161</v>
      </c>
      <c r="V2856">
        <v>65131756.803424433</v>
      </c>
      <c r="X2856">
        <v>0.67489973331306696</v>
      </c>
      <c r="Y2856">
        <v>0.82263934094897828</v>
      </c>
      <c r="Z2856">
        <v>0.109889077784419</v>
      </c>
      <c r="AB2856">
        <v>6.9769000000000012E-2</v>
      </c>
      <c r="AC2856">
        <v>5.4999999999999997E-3</v>
      </c>
      <c r="AD2856">
        <v>1.9668205778291019</v>
      </c>
      <c r="AE2856">
        <v>6.1514772097327457</v>
      </c>
      <c r="AF2856">
        <v>15.41785006381874</v>
      </c>
      <c r="AG2856">
        <v>1</v>
      </c>
      <c r="AH2856" t="s">
        <v>3664</v>
      </c>
    </row>
    <row r="2857" spans="1:34">
      <c r="A2857" t="s">
        <v>459</v>
      </c>
      <c r="B2857" t="s">
        <v>796</v>
      </c>
      <c r="C2857" t="s">
        <v>3860</v>
      </c>
      <c r="D2857" t="s">
        <v>3974</v>
      </c>
      <c r="E2857" t="s">
        <v>72</v>
      </c>
      <c r="F2857" t="s">
        <v>140</v>
      </c>
      <c r="G2857" t="s">
        <v>239</v>
      </c>
      <c r="I2857">
        <v>2.999999999999996</v>
      </c>
      <c r="J2857">
        <v>3.9977609774916569</v>
      </c>
      <c r="K2857">
        <v>3.7567202123291938</v>
      </c>
      <c r="M2857">
        <v>10.754481189820851</v>
      </c>
      <c r="N2857">
        <v>195.4999999999998</v>
      </c>
      <c r="O2857">
        <v>267.05185629629767</v>
      </c>
      <c r="P2857">
        <v>115.2580010954688</v>
      </c>
      <c r="R2857">
        <v>577.80985739176629</v>
      </c>
      <c r="S2857">
        <v>15140999.99999998</v>
      </c>
      <c r="T2857">
        <v>7381709.953552465</v>
      </c>
      <c r="U2857">
        <v>47477290.04643885</v>
      </c>
      <c r="V2857">
        <v>69999999.999991298</v>
      </c>
      <c r="X2857">
        <v>0.45905172413793038</v>
      </c>
      <c r="Y2857">
        <v>0.65734208965157825</v>
      </c>
      <c r="Z2857">
        <v>0.33120115257318627</v>
      </c>
      <c r="AB2857">
        <v>7.5535000000000005E-2</v>
      </c>
      <c r="AC2857">
        <v>5.4999999999999997E-3</v>
      </c>
      <c r="AD2857">
        <v>2.927921580474786</v>
      </c>
      <c r="AE2857">
        <v>1.7045852685866041</v>
      </c>
      <c r="AF2857">
        <v>15.46802303888224</v>
      </c>
      <c r="AG2857">
        <v>1</v>
      </c>
      <c r="AH2857" t="s">
        <v>3734</v>
      </c>
    </row>
    <row r="2858" spans="1:34">
      <c r="A2858" t="s">
        <v>2918</v>
      </c>
      <c r="B2858" t="s">
        <v>2919</v>
      </c>
      <c r="C2858" t="s">
        <v>3975</v>
      </c>
      <c r="D2858" t="s">
        <v>3976</v>
      </c>
      <c r="E2858" t="s">
        <v>140</v>
      </c>
      <c r="F2858" t="s">
        <v>103</v>
      </c>
      <c r="G2858" t="s">
        <v>302</v>
      </c>
      <c r="I2858">
        <v>3.5605786942874169</v>
      </c>
      <c r="J2858">
        <v>3.6998922316868761</v>
      </c>
      <c r="K2858">
        <v>1.0600000000000021E-2</v>
      </c>
      <c r="M2858">
        <v>7.2710709259742927</v>
      </c>
      <c r="N2858">
        <v>231.73433001987269</v>
      </c>
      <c r="O2858">
        <v>364.13106046851669</v>
      </c>
      <c r="P2858">
        <v>42.657638888888982</v>
      </c>
      <c r="R2858">
        <v>638.52302937727836</v>
      </c>
      <c r="S2858">
        <v>6405481.0710230628</v>
      </c>
      <c r="T2858">
        <v>51998118.928976923</v>
      </c>
      <c r="U2858">
        <v>11596400.00000002</v>
      </c>
      <c r="V2858">
        <v>70000000</v>
      </c>
      <c r="X2858">
        <v>0.57040879944403311</v>
      </c>
      <c r="Y2858">
        <v>0.83659560339327887</v>
      </c>
      <c r="Z2858">
        <v>0.1225794220945086</v>
      </c>
      <c r="AB2858">
        <v>6.5969E-2</v>
      </c>
      <c r="AC2858">
        <v>5.4999999999999997E-3</v>
      </c>
      <c r="AD2858">
        <v>1.979558576705043</v>
      </c>
      <c r="AE2858">
        <v>6.1913168934671106</v>
      </c>
      <c r="AF2858">
        <v>15.513415396146449</v>
      </c>
      <c r="AG2858">
        <v>1</v>
      </c>
      <c r="AH2858" t="s">
        <v>2253</v>
      </c>
    </row>
    <row r="2859" spans="1:34">
      <c r="A2859" t="s">
        <v>2918</v>
      </c>
      <c r="B2859" t="s">
        <v>2971</v>
      </c>
      <c r="C2859" t="s">
        <v>3975</v>
      </c>
      <c r="D2859" t="s">
        <v>3977</v>
      </c>
      <c r="E2859" t="s">
        <v>140</v>
      </c>
      <c r="F2859" t="s">
        <v>103</v>
      </c>
      <c r="G2859" t="s">
        <v>302</v>
      </c>
      <c r="I2859">
        <v>3.624613649533623</v>
      </c>
      <c r="J2859">
        <v>3.691695330210536</v>
      </c>
      <c r="K2859">
        <v>1.0600000000000021E-2</v>
      </c>
      <c r="M2859">
        <v>7.3269089797441591</v>
      </c>
      <c r="N2859">
        <v>235.90193835714661</v>
      </c>
      <c r="O2859">
        <v>363.32434874822019</v>
      </c>
      <c r="P2859">
        <v>42.657638888888982</v>
      </c>
      <c r="R2859">
        <v>641.88392599425583</v>
      </c>
      <c r="S2859">
        <v>6520679.9555109888</v>
      </c>
      <c r="T2859">
        <v>51882920.044489011</v>
      </c>
      <c r="U2859">
        <v>11596400.00000002</v>
      </c>
      <c r="V2859">
        <v>70000000.00000003</v>
      </c>
      <c r="X2859">
        <v>0.58066727287787223</v>
      </c>
      <c r="Y2859">
        <v>0.83474217326419997</v>
      </c>
      <c r="Z2859">
        <v>0.1225794220945086</v>
      </c>
      <c r="AB2859">
        <v>6.5969E-2</v>
      </c>
      <c r="AC2859">
        <v>5.4999999999999997E-3</v>
      </c>
      <c r="AD2859">
        <v>1.9947605599303471</v>
      </c>
      <c r="AE2859">
        <v>6.238862996252152</v>
      </c>
      <c r="AF2859">
        <v>15.63200153592666</v>
      </c>
      <c r="AG2859">
        <v>1</v>
      </c>
      <c r="AH2859" t="s">
        <v>2253</v>
      </c>
    </row>
    <row r="2860" spans="1:34">
      <c r="A2860" t="s">
        <v>35</v>
      </c>
      <c r="B2860" t="s">
        <v>290</v>
      </c>
      <c r="C2860" t="s">
        <v>3542</v>
      </c>
      <c r="D2860" t="s">
        <v>3978</v>
      </c>
      <c r="E2860" t="s">
        <v>72</v>
      </c>
      <c r="F2860" t="s">
        <v>140</v>
      </c>
      <c r="G2860" t="s">
        <v>239</v>
      </c>
      <c r="H2860" t="s">
        <v>302</v>
      </c>
      <c r="I2860">
        <v>3</v>
      </c>
      <c r="J2860">
        <v>3.523626410056603</v>
      </c>
      <c r="K2860">
        <v>2.2178937248609039</v>
      </c>
      <c r="L2860">
        <v>1.06E-2</v>
      </c>
      <c r="M2860">
        <v>8.7521201349175062</v>
      </c>
      <c r="N2860">
        <v>210.76261806375439</v>
      </c>
      <c r="O2860">
        <v>242.0058490631987</v>
      </c>
      <c r="P2860">
        <v>80.239433162100951</v>
      </c>
      <c r="Q2860">
        <v>51.260860177404282</v>
      </c>
      <c r="R2860">
        <v>584.26876046645839</v>
      </c>
      <c r="S2860">
        <v>16323052.685950421</v>
      </c>
      <c r="T2860">
        <v>6689401.1134139998</v>
      </c>
      <c r="U2860">
        <v>33052376.452750031</v>
      </c>
      <c r="V2860">
        <v>70000000.000013605</v>
      </c>
      <c r="W2860">
        <v>13935169.74789916</v>
      </c>
      <c r="X2860">
        <v>0.49488973506900641</v>
      </c>
      <c r="Y2860">
        <v>0.5956919106924512</v>
      </c>
      <c r="Z2860">
        <v>0.2305730837991406</v>
      </c>
      <c r="AA2860">
        <v>0.1473013223488629</v>
      </c>
      <c r="AB2860">
        <v>9.3907000000000004E-2</v>
      </c>
      <c r="AC2860">
        <v>5.4999999999999997E-3</v>
      </c>
      <c r="AD2860">
        <v>2.3827761623859178</v>
      </c>
      <c r="AE2860">
        <v>4.4198206681333403</v>
      </c>
      <c r="AF2860">
        <v>15.65412396543676</v>
      </c>
      <c r="AG2860">
        <v>1</v>
      </c>
      <c r="AH2860" t="s">
        <v>3544</v>
      </c>
    </row>
    <row r="2861" spans="1:34">
      <c r="A2861" t="s">
        <v>2918</v>
      </c>
      <c r="B2861" t="s">
        <v>2919</v>
      </c>
      <c r="C2861" t="s">
        <v>3979</v>
      </c>
      <c r="D2861" t="s">
        <v>3980</v>
      </c>
      <c r="E2861" t="s">
        <v>140</v>
      </c>
      <c r="F2861" t="s">
        <v>103</v>
      </c>
      <c r="I2861">
        <v>2.7459673120188879</v>
      </c>
      <c r="J2861">
        <v>4.6293022003897146</v>
      </c>
      <c r="M2861">
        <v>7.375269512408603</v>
      </c>
      <c r="N2861">
        <v>178.71670589056259</v>
      </c>
      <c r="O2861">
        <v>455.60049155502111</v>
      </c>
      <c r="R2861">
        <v>634.3171974455837</v>
      </c>
      <c r="S2861">
        <v>4939995.1943219798</v>
      </c>
      <c r="T2861">
        <v>65060004.805678032</v>
      </c>
      <c r="V2861">
        <v>70000000.000000015</v>
      </c>
      <c r="X2861">
        <v>0.43990711966969259</v>
      </c>
      <c r="Y2861">
        <v>1.0467477496930051</v>
      </c>
      <c r="AB2861">
        <v>4.7597E-2</v>
      </c>
      <c r="AC2861">
        <v>5.4999999999999997E-3</v>
      </c>
      <c r="AD2861">
        <v>2.0079267782473682</v>
      </c>
      <c r="AE2861">
        <v>6.2800419898159259</v>
      </c>
      <c r="AF2861">
        <v>15.716335280471901</v>
      </c>
      <c r="AG2861">
        <v>1</v>
      </c>
      <c r="AH2861" t="s">
        <v>2306</v>
      </c>
    </row>
    <row r="2862" spans="1:34">
      <c r="A2862" t="s">
        <v>3644</v>
      </c>
      <c r="B2862" t="s">
        <v>3645</v>
      </c>
      <c r="C2862" t="s">
        <v>3981</v>
      </c>
      <c r="D2862" t="s">
        <v>3982</v>
      </c>
      <c r="E2862" t="s">
        <v>2187</v>
      </c>
      <c r="F2862" t="s">
        <v>140</v>
      </c>
      <c r="G2862" t="s">
        <v>103</v>
      </c>
      <c r="H2862" t="s">
        <v>302</v>
      </c>
      <c r="I2862">
        <v>3</v>
      </c>
      <c r="J2862">
        <v>1.9324570706559729</v>
      </c>
      <c r="K2862">
        <v>1.953835040021825</v>
      </c>
      <c r="L2862">
        <v>1.059999999999999E-2</v>
      </c>
      <c r="M2862">
        <v>6.8968921106777978</v>
      </c>
      <c r="N2862">
        <v>300.75</v>
      </c>
      <c r="O2862">
        <v>125.7707476818596</v>
      </c>
      <c r="P2862">
        <v>192.2899318554812</v>
      </c>
      <c r="Q2862">
        <v>42.657638888888847</v>
      </c>
      <c r="R2862">
        <v>661.46831842622964</v>
      </c>
      <c r="S2862">
        <v>27468000</v>
      </c>
      <c r="T2862">
        <v>3476490.2701100959</v>
      </c>
      <c r="U2862">
        <v>27459109.729889922</v>
      </c>
      <c r="V2862">
        <v>70000000</v>
      </c>
      <c r="W2862">
        <v>11596399.999999991</v>
      </c>
      <c r="X2862">
        <v>0.69181034482758619</v>
      </c>
      <c r="Y2862">
        <v>0.3095818439341107</v>
      </c>
      <c r="Z2862">
        <v>0.44178849055091191</v>
      </c>
      <c r="AA2862">
        <v>0.1225794220945082</v>
      </c>
      <c r="AB2862">
        <v>9.0115000000000015E-2</v>
      </c>
      <c r="AC2862">
        <v>5.4999999999999997E-3</v>
      </c>
      <c r="AD2862">
        <v>1.877687904477725</v>
      </c>
      <c r="AE2862">
        <v>6.8968921106777978</v>
      </c>
      <c r="AF2862">
        <v>15.767087125833321</v>
      </c>
      <c r="AG2862">
        <v>1</v>
      </c>
      <c r="AH2862" t="s">
        <v>3983</v>
      </c>
    </row>
    <row r="2863" spans="1:34">
      <c r="A2863" t="s">
        <v>2918</v>
      </c>
      <c r="B2863" t="s">
        <v>2919</v>
      </c>
      <c r="C2863" t="s">
        <v>3984</v>
      </c>
      <c r="D2863" t="s">
        <v>3985</v>
      </c>
      <c r="E2863" t="s">
        <v>140</v>
      </c>
      <c r="F2863" t="s">
        <v>40</v>
      </c>
      <c r="G2863" t="s">
        <v>302</v>
      </c>
      <c r="I2863">
        <v>2.3814358371278099</v>
      </c>
      <c r="J2863">
        <v>5</v>
      </c>
      <c r="K2863">
        <v>1.060000000000003E-2</v>
      </c>
      <c r="M2863">
        <v>7.3920358371278114</v>
      </c>
      <c r="N2863">
        <v>154.991782399735</v>
      </c>
      <c r="O2863">
        <v>491.66666666666657</v>
      </c>
      <c r="P2863">
        <v>42.657638888889011</v>
      </c>
      <c r="R2863">
        <v>689.31608795529053</v>
      </c>
      <c r="S2863">
        <v>4284203.0709929308</v>
      </c>
      <c r="T2863">
        <v>38550000</v>
      </c>
      <c r="U2863">
        <v>11596400.00000003</v>
      </c>
      <c r="V2863">
        <v>54430603.070992962</v>
      </c>
      <c r="X2863">
        <v>0.38150875839044668</v>
      </c>
      <c r="Y2863">
        <v>1.135057471264368</v>
      </c>
      <c r="Z2863">
        <v>0.1225794220945087</v>
      </c>
      <c r="AB2863">
        <v>6.5969E-2</v>
      </c>
      <c r="AC2863">
        <v>5.4999999999999997E-3</v>
      </c>
      <c r="AD2863">
        <v>2.0124914320976242</v>
      </c>
      <c r="AE2863">
        <v>6.2943185153143313</v>
      </c>
      <c r="AF2863">
        <v>15.770314784539771</v>
      </c>
      <c r="AG2863">
        <v>1</v>
      </c>
      <c r="AH2863" t="s">
        <v>1105</v>
      </c>
    </row>
    <row r="2864" spans="1:34">
      <c r="A2864" t="s">
        <v>422</v>
      </c>
      <c r="B2864" t="s">
        <v>1398</v>
      </c>
      <c r="C2864" t="s">
        <v>3681</v>
      </c>
      <c r="D2864" t="s">
        <v>3986</v>
      </c>
      <c r="E2864" t="s">
        <v>53</v>
      </c>
      <c r="F2864" t="s">
        <v>140</v>
      </c>
      <c r="I2864">
        <v>5</v>
      </c>
      <c r="J2864">
        <v>3.1653606758908559</v>
      </c>
      <c r="M2864">
        <v>8.1653606758908559</v>
      </c>
      <c r="N2864">
        <v>469.78094257606949</v>
      </c>
      <c r="O2864">
        <v>207.82388927853191</v>
      </c>
      <c r="R2864">
        <v>677.60483185460134</v>
      </c>
      <c r="S2864">
        <v>39354480.720034942</v>
      </c>
      <c r="T2864">
        <v>5744560.9753456423</v>
      </c>
      <c r="V2864">
        <v>45099041.695380583</v>
      </c>
      <c r="X2864">
        <v>1.1291456995941</v>
      </c>
      <c r="Y2864">
        <v>0.51155379165871129</v>
      </c>
      <c r="AB2864">
        <v>4.4491999999999997E-2</v>
      </c>
      <c r="AC2864">
        <v>5.4999999999999997E-3</v>
      </c>
      <c r="AD2864">
        <v>2.2230301316561492</v>
      </c>
      <c r="AE2864">
        <v>5.3360632016946754</v>
      </c>
      <c r="AF2864">
        <v>15.77444600924168</v>
      </c>
      <c r="AG2864">
        <v>1</v>
      </c>
      <c r="AH2864" t="s">
        <v>1569</v>
      </c>
    </row>
    <row r="2865" spans="1:34">
      <c r="A2865" t="s">
        <v>459</v>
      </c>
      <c r="B2865" t="s">
        <v>953</v>
      </c>
      <c r="C2865" t="s">
        <v>3860</v>
      </c>
      <c r="D2865" t="s">
        <v>3987</v>
      </c>
      <c r="E2865" t="s">
        <v>72</v>
      </c>
      <c r="F2865" t="s">
        <v>140</v>
      </c>
      <c r="G2865" t="s">
        <v>239</v>
      </c>
      <c r="I2865">
        <v>3.0000000000000071</v>
      </c>
      <c r="J2865">
        <v>4.2895215192495293</v>
      </c>
      <c r="K2865">
        <v>3.7140927343746308</v>
      </c>
      <c r="M2865">
        <v>11.003614253624169</v>
      </c>
      <c r="N2865">
        <v>195.50000000000051</v>
      </c>
      <c r="O2865">
        <v>286.54156433765752</v>
      </c>
      <c r="P2865">
        <v>113.9501693637738</v>
      </c>
      <c r="R2865">
        <v>595.99173370143183</v>
      </c>
      <c r="S2865">
        <v>15141000.000000039</v>
      </c>
      <c r="T2865">
        <v>7920434.4313973747</v>
      </c>
      <c r="U2865">
        <v>46938565.568593808</v>
      </c>
      <c r="V2865">
        <v>69999999.999991223</v>
      </c>
      <c r="X2865">
        <v>0.4590517241379321</v>
      </c>
      <c r="Y2865">
        <v>0.70531556412311369</v>
      </c>
      <c r="Z2865">
        <v>0.32744301541314319</v>
      </c>
      <c r="AB2865">
        <v>7.5535000000000005E-2</v>
      </c>
      <c r="AC2865">
        <v>5.4999999999999997E-3</v>
      </c>
      <c r="AD2865">
        <v>2.9957483831856369</v>
      </c>
      <c r="AE2865">
        <v>1.744072859199431</v>
      </c>
      <c r="AF2865">
        <v>15.824470496009241</v>
      </c>
      <c r="AG2865">
        <v>1</v>
      </c>
      <c r="AH2865" t="s">
        <v>3734</v>
      </c>
    </row>
    <row r="2866" spans="1:34">
      <c r="A2866" t="s">
        <v>2918</v>
      </c>
      <c r="B2866" t="s">
        <v>2971</v>
      </c>
      <c r="C2866" t="s">
        <v>3979</v>
      </c>
      <c r="D2866" t="s">
        <v>3988</v>
      </c>
      <c r="E2866" t="s">
        <v>140</v>
      </c>
      <c r="F2866" t="s">
        <v>103</v>
      </c>
      <c r="I2866">
        <v>2.806338622898672</v>
      </c>
      <c r="J2866">
        <v>4.6215742698340287</v>
      </c>
      <c r="M2866">
        <v>7.4279128927327012</v>
      </c>
      <c r="N2866">
        <v>182.6458720403219</v>
      </c>
      <c r="O2866">
        <v>454.83993438949898</v>
      </c>
      <c r="R2866">
        <v>637.48580642982097</v>
      </c>
      <c r="S2866">
        <v>5048603.1825947119</v>
      </c>
      <c r="T2866">
        <v>64951396.817405298</v>
      </c>
      <c r="V2866">
        <v>70000000.000000015</v>
      </c>
      <c r="X2866">
        <v>0.44957867306494542</v>
      </c>
      <c r="Y2866">
        <v>1.045000360222889</v>
      </c>
      <c r="AB2866">
        <v>4.7597E-2</v>
      </c>
      <c r="AC2866">
        <v>5.4999999999999997E-3</v>
      </c>
      <c r="AD2866">
        <v>2.0222590074455522</v>
      </c>
      <c r="AE2866">
        <v>6.3248678281618957</v>
      </c>
      <c r="AF2866">
        <v>15.82813672834015</v>
      </c>
      <c r="AG2866">
        <v>1</v>
      </c>
      <c r="AH2866" t="s">
        <v>2306</v>
      </c>
    </row>
    <row r="2867" spans="1:34">
      <c r="A2867" t="s">
        <v>2918</v>
      </c>
      <c r="B2867" t="s">
        <v>2971</v>
      </c>
      <c r="C2867" t="s">
        <v>3984</v>
      </c>
      <c r="D2867" t="s">
        <v>3989</v>
      </c>
      <c r="E2867" t="s">
        <v>140</v>
      </c>
      <c r="F2867" t="s">
        <v>40</v>
      </c>
      <c r="G2867" t="s">
        <v>302</v>
      </c>
      <c r="I2867">
        <v>2.410518977275101</v>
      </c>
      <c r="J2867">
        <v>5</v>
      </c>
      <c r="K2867">
        <v>1.0599999999999979E-2</v>
      </c>
      <c r="M2867">
        <v>7.4211189772751007</v>
      </c>
      <c r="N2867">
        <v>156.8846101043211</v>
      </c>
      <c r="O2867">
        <v>491.66666666666657</v>
      </c>
      <c r="P2867">
        <v>42.657638888888819</v>
      </c>
      <c r="R2867">
        <v>691.20891565987665</v>
      </c>
      <c r="S2867">
        <v>4336523.640117906</v>
      </c>
      <c r="T2867">
        <v>38550000</v>
      </c>
      <c r="U2867">
        <v>11596399.99999998</v>
      </c>
      <c r="V2867">
        <v>54482923.640117884</v>
      </c>
      <c r="X2867">
        <v>0.38616791087093932</v>
      </c>
      <c r="Y2867">
        <v>1.135057471264368</v>
      </c>
      <c r="Z2867">
        <v>0.1225794220945081</v>
      </c>
      <c r="AB2867">
        <v>6.5969E-2</v>
      </c>
      <c r="AC2867">
        <v>5.4999999999999997E-3</v>
      </c>
      <c r="AD2867">
        <v>2.0204093550696611</v>
      </c>
      <c r="AE2867">
        <v>6.3190828091497488</v>
      </c>
      <c r="AF2867">
        <v>15.83208014149451</v>
      </c>
      <c r="AG2867">
        <v>1</v>
      </c>
      <c r="AH2867" t="s">
        <v>1105</v>
      </c>
    </row>
    <row r="2868" spans="1:34">
      <c r="A2868" t="s">
        <v>459</v>
      </c>
      <c r="B2868" t="s">
        <v>958</v>
      </c>
      <c r="C2868" t="s">
        <v>3860</v>
      </c>
      <c r="D2868" t="s">
        <v>3990</v>
      </c>
      <c r="E2868" t="s">
        <v>72</v>
      </c>
      <c r="F2868" t="s">
        <v>140</v>
      </c>
      <c r="G2868" t="s">
        <v>239</v>
      </c>
      <c r="I2868">
        <v>2.9999999999999858</v>
      </c>
      <c r="J2868">
        <v>4.2999526989880188</v>
      </c>
      <c r="K2868">
        <v>3.7125686938664062</v>
      </c>
      <c r="M2868">
        <v>11.01252139285441</v>
      </c>
      <c r="N2868">
        <v>195.49999999999909</v>
      </c>
      <c r="O2868">
        <v>287.23837085715883</v>
      </c>
      <c r="P2868">
        <v>113.90341106061619</v>
      </c>
      <c r="R2868">
        <v>596.6417819177741</v>
      </c>
      <c r="S2868">
        <v>15140999.999999929</v>
      </c>
      <c r="T2868">
        <v>7939695.1985458937</v>
      </c>
      <c r="U2868">
        <v>46919304.801445372</v>
      </c>
      <c r="V2868">
        <v>69999999.999991193</v>
      </c>
      <c r="X2868">
        <v>0.45905172413792877</v>
      </c>
      <c r="Y2868">
        <v>0.70703073757281099</v>
      </c>
      <c r="Z2868">
        <v>0.32730865247303498</v>
      </c>
      <c r="AB2868">
        <v>7.5535000000000005E-2</v>
      </c>
      <c r="AC2868">
        <v>5.4999999999999997E-3</v>
      </c>
      <c r="AD2868">
        <v>2.9981733634996299</v>
      </c>
      <c r="AE2868">
        <v>1.745484640767424</v>
      </c>
      <c r="AF2868">
        <v>15.837214397121461</v>
      </c>
      <c r="AG2868">
        <v>1</v>
      </c>
      <c r="AH2868" t="s">
        <v>3734</v>
      </c>
    </row>
    <row r="2869" spans="1:34">
      <c r="A2869" t="s">
        <v>422</v>
      </c>
      <c r="B2869" t="s">
        <v>1398</v>
      </c>
      <c r="C2869" t="s">
        <v>3759</v>
      </c>
      <c r="D2869" t="s">
        <v>3991</v>
      </c>
      <c r="E2869" t="s">
        <v>53</v>
      </c>
      <c r="F2869" t="s">
        <v>72</v>
      </c>
      <c r="G2869" t="s">
        <v>239</v>
      </c>
      <c r="H2869" t="s">
        <v>302</v>
      </c>
      <c r="I2869">
        <v>5</v>
      </c>
      <c r="J2869">
        <v>1.155817954802997</v>
      </c>
      <c r="K2869">
        <v>2.02</v>
      </c>
      <c r="L2869">
        <v>3.5457464764679651E-3</v>
      </c>
      <c r="M2869">
        <v>8.1793637012794651</v>
      </c>
      <c r="N2869">
        <v>469.78094257606949</v>
      </c>
      <c r="O2869">
        <v>61.846993984277653</v>
      </c>
      <c r="P2869">
        <v>53.049167857142869</v>
      </c>
      <c r="Q2869">
        <v>14.72700148695948</v>
      </c>
      <c r="R2869">
        <v>599.40410590444947</v>
      </c>
      <c r="S2869">
        <v>39354480.720034942</v>
      </c>
      <c r="T2869">
        <v>4789899.4164498607</v>
      </c>
      <c r="U2869">
        <v>21852111.828571431</v>
      </c>
      <c r="V2869">
        <v>69999999.999999538</v>
      </c>
      <c r="W2869">
        <v>4003508.034943311</v>
      </c>
      <c r="X2869">
        <v>1.1291456995941</v>
      </c>
      <c r="Y2869">
        <v>0.14522234895770281</v>
      </c>
      <c r="Z2869">
        <v>0.15244013752052549</v>
      </c>
      <c r="AA2869">
        <v>4.2318969790113452E-2</v>
      </c>
      <c r="AB2869">
        <v>9.7707000000000002E-2</v>
      </c>
      <c r="AC2869">
        <v>5.4999999999999997E-3</v>
      </c>
      <c r="AD2869">
        <v>2.2268424736467649</v>
      </c>
      <c r="AE2869">
        <v>5.3452141787861303</v>
      </c>
      <c r="AF2869">
        <v>15.85462735371236</v>
      </c>
      <c r="AG2869">
        <v>1</v>
      </c>
      <c r="AH2869" t="s">
        <v>2621</v>
      </c>
    </row>
    <row r="2870" spans="1:34">
      <c r="A2870" t="s">
        <v>208</v>
      </c>
      <c r="B2870" t="s">
        <v>209</v>
      </c>
      <c r="C2870" t="s">
        <v>3992</v>
      </c>
      <c r="D2870" t="s">
        <v>3993</v>
      </c>
      <c r="E2870" t="s">
        <v>72</v>
      </c>
      <c r="F2870" t="s">
        <v>140</v>
      </c>
      <c r="G2870" t="s">
        <v>239</v>
      </c>
      <c r="I2870">
        <v>3</v>
      </c>
      <c r="J2870">
        <v>4.3810685774642106</v>
      </c>
      <c r="K2870">
        <v>3.700717312933683</v>
      </c>
      <c r="M2870">
        <v>11.081785890397891</v>
      </c>
      <c r="N2870">
        <v>195.5</v>
      </c>
      <c r="O2870">
        <v>292.65694041250111</v>
      </c>
      <c r="P2870">
        <v>113.539804936305</v>
      </c>
      <c r="R2870">
        <v>601.69674534880608</v>
      </c>
      <c r="S2870">
        <v>15141000</v>
      </c>
      <c r="T2870">
        <v>8089472.5091230134</v>
      </c>
      <c r="U2870">
        <v>46769527.490868159</v>
      </c>
      <c r="V2870">
        <v>69999999.999991179</v>
      </c>
      <c r="X2870">
        <v>0.45905172413793099</v>
      </c>
      <c r="Y2870">
        <v>0.72036842368302934</v>
      </c>
      <c r="Z2870">
        <v>0.32626380728823268</v>
      </c>
      <c r="AB2870">
        <v>7.5535000000000005E-2</v>
      </c>
      <c r="AC2870">
        <v>5.4999999999999997E-3</v>
      </c>
      <c r="AD2870">
        <v>3.0170307136161809</v>
      </c>
      <c r="AE2870">
        <v>1.756463063628066</v>
      </c>
      <c r="AF2870">
        <v>15.93631466764214</v>
      </c>
      <c r="AG2870">
        <v>1</v>
      </c>
      <c r="AH2870" t="s">
        <v>3734</v>
      </c>
    </row>
    <row r="2871" spans="1:34">
      <c r="A2871" t="s">
        <v>422</v>
      </c>
      <c r="B2871" t="s">
        <v>423</v>
      </c>
      <c r="C2871" t="s">
        <v>3994</v>
      </c>
      <c r="D2871" t="s">
        <v>3995</v>
      </c>
      <c r="E2871" t="s">
        <v>72</v>
      </c>
      <c r="F2871" t="s">
        <v>140</v>
      </c>
      <c r="G2871" t="s">
        <v>239</v>
      </c>
      <c r="H2871" t="s">
        <v>302</v>
      </c>
      <c r="I2871">
        <v>2.5460543987469229</v>
      </c>
      <c r="J2871">
        <v>5</v>
      </c>
      <c r="K2871">
        <v>3.5502486467329728</v>
      </c>
      <c r="L2871">
        <v>1.060000000000001E-2</v>
      </c>
      <c r="M2871">
        <v>11.1069030454799</v>
      </c>
      <c r="N2871">
        <v>136.23755404438569</v>
      </c>
      <c r="O2871">
        <v>328.27837102645827</v>
      </c>
      <c r="P2871">
        <v>93.236503165906797</v>
      </c>
      <c r="Q2871">
        <v>44.026333184789117</v>
      </c>
      <c r="R2871">
        <v>601.77876142153991</v>
      </c>
      <c r="S2871">
        <v>10551267.54877772</v>
      </c>
      <c r="T2871">
        <v>9074101.7589234095</v>
      </c>
      <c r="U2871">
        <v>38406153.686952129</v>
      </c>
      <c r="V2871">
        <v>70000000.000000864</v>
      </c>
      <c r="W2871">
        <v>11968477.00534761</v>
      </c>
      <c r="X2871">
        <v>0.31989812826808089</v>
      </c>
      <c r="Y2871">
        <v>0.80804976752726621</v>
      </c>
      <c r="Z2871">
        <v>0.26792098610892762</v>
      </c>
      <c r="AA2871">
        <v>0.12651245168042849</v>
      </c>
      <c r="AB2871">
        <v>9.3907000000000004E-2</v>
      </c>
      <c r="AC2871">
        <v>5.4999999999999997E-3</v>
      </c>
      <c r="AD2871">
        <v>3.0238688919631129</v>
      </c>
      <c r="AE2871">
        <v>1.760444132708564</v>
      </c>
      <c r="AF2871">
        <v>15.990623070151569</v>
      </c>
      <c r="AG2871">
        <v>1</v>
      </c>
      <c r="AH2871" t="s">
        <v>3544</v>
      </c>
    </row>
    <row r="2872" spans="1:34">
      <c r="A2872" t="s">
        <v>208</v>
      </c>
      <c r="B2872" t="s">
        <v>214</v>
      </c>
      <c r="C2872" t="s">
        <v>3992</v>
      </c>
      <c r="D2872" t="s">
        <v>3996</v>
      </c>
      <c r="E2872" t="s">
        <v>72</v>
      </c>
      <c r="F2872" t="s">
        <v>140</v>
      </c>
      <c r="G2872" t="s">
        <v>239</v>
      </c>
      <c r="I2872">
        <v>2.1944781391838299</v>
      </c>
      <c r="J2872">
        <v>5</v>
      </c>
      <c r="K2872">
        <v>3.9319757938571569</v>
      </c>
      <c r="M2872">
        <v>11.12645393304099</v>
      </c>
      <c r="N2872">
        <v>143.00682540347961</v>
      </c>
      <c r="O2872">
        <v>334.00177974604168</v>
      </c>
      <c r="P2872">
        <v>120.6349274743468</v>
      </c>
      <c r="R2872">
        <v>597.64353262386805</v>
      </c>
      <c r="S2872">
        <v>11075531.16846079</v>
      </c>
      <c r="T2872">
        <v>9232305.2767702267</v>
      </c>
      <c r="U2872">
        <v>49692163.554759443</v>
      </c>
      <c r="V2872">
        <v>69999999.999990463</v>
      </c>
      <c r="X2872">
        <v>0.33579299112511179</v>
      </c>
      <c r="Y2872">
        <v>0.82213780832892491</v>
      </c>
      <c r="Z2872">
        <v>0.34665209044352541</v>
      </c>
      <c r="AB2872">
        <v>7.5535000000000005E-2</v>
      </c>
      <c r="AC2872">
        <v>5.4999999999999997E-3</v>
      </c>
      <c r="AD2872">
        <v>3.0291916466917872</v>
      </c>
      <c r="AE2872">
        <v>1.763542948386996</v>
      </c>
      <c r="AF2872">
        <v>16.000223528119768</v>
      </c>
      <c r="AG2872">
        <v>1</v>
      </c>
      <c r="AH2872" t="s">
        <v>3734</v>
      </c>
    </row>
    <row r="2873" spans="1:34">
      <c r="A2873" t="s">
        <v>422</v>
      </c>
      <c r="B2873" t="s">
        <v>1398</v>
      </c>
      <c r="C2873" t="s">
        <v>3709</v>
      </c>
      <c r="D2873" t="s">
        <v>3997</v>
      </c>
      <c r="E2873" t="s">
        <v>53</v>
      </c>
      <c r="F2873" t="s">
        <v>72</v>
      </c>
      <c r="G2873" t="s">
        <v>140</v>
      </c>
      <c r="I2873">
        <v>4.9999999999999991</v>
      </c>
      <c r="J2873">
        <v>1</v>
      </c>
      <c r="K2873">
        <v>2.2860476105504399</v>
      </c>
      <c r="M2873">
        <v>8.2860476105504404</v>
      </c>
      <c r="N2873">
        <v>469.78094257606938</v>
      </c>
      <c r="O2873">
        <v>53.509286412512218</v>
      </c>
      <c r="P2873">
        <v>150.09199713608521</v>
      </c>
      <c r="R2873">
        <v>673.38222612466677</v>
      </c>
      <c r="S2873">
        <v>39354480.720034927</v>
      </c>
      <c r="T2873">
        <v>4144164.2228739001</v>
      </c>
      <c r="U2873">
        <v>4148765.728775681</v>
      </c>
      <c r="V2873">
        <v>47647410.671684518</v>
      </c>
      <c r="X2873">
        <v>1.1291456995940989</v>
      </c>
      <c r="Y2873">
        <v>0.1256446556780261</v>
      </c>
      <c r="Z2873">
        <v>0.36944804805230907</v>
      </c>
      <c r="AB2873">
        <v>6.8638000000000005E-2</v>
      </c>
      <c r="AC2873">
        <v>5.4999999999999997E-3</v>
      </c>
      <c r="AD2873">
        <v>2.255887307584413</v>
      </c>
      <c r="AE2873">
        <v>5.4149321134947126</v>
      </c>
      <c r="AF2873">
        <v>16.031005031629569</v>
      </c>
      <c r="AG2873">
        <v>1</v>
      </c>
      <c r="AH2873" t="s">
        <v>2016</v>
      </c>
    </row>
    <row r="2874" spans="1:34">
      <c r="A2874" t="s">
        <v>788</v>
      </c>
      <c r="B2874" t="s">
        <v>789</v>
      </c>
      <c r="C2874" t="s">
        <v>3998</v>
      </c>
      <c r="D2874" t="s">
        <v>3999</v>
      </c>
      <c r="E2874" t="s">
        <v>72</v>
      </c>
      <c r="F2874" t="s">
        <v>140</v>
      </c>
      <c r="G2874" t="s">
        <v>40</v>
      </c>
      <c r="H2874" t="s">
        <v>239</v>
      </c>
      <c r="I2874">
        <v>1</v>
      </c>
      <c r="J2874">
        <v>1.5</v>
      </c>
      <c r="K2874">
        <v>2.992981211182177</v>
      </c>
      <c r="L2874">
        <v>2.02</v>
      </c>
      <c r="M2874">
        <v>7.5129812111821774</v>
      </c>
      <c r="N2874">
        <v>68.92702184179457</v>
      </c>
      <c r="O2874">
        <v>102.28548995737501</v>
      </c>
      <c r="P2874">
        <v>363.63072690402743</v>
      </c>
      <c r="Q2874">
        <v>72.812583333333336</v>
      </c>
      <c r="R2874">
        <v>607.65582203653025</v>
      </c>
      <c r="S2874">
        <v>5338230.3719008267</v>
      </c>
      <c r="T2874">
        <v>2827322.8645324088</v>
      </c>
      <c r="U2874">
        <v>28511114.282339498</v>
      </c>
      <c r="V2874">
        <v>66669762.1854394</v>
      </c>
      <c r="W2874">
        <v>29993094.66666666</v>
      </c>
      <c r="X2874">
        <v>0.1618468962463869</v>
      </c>
      <c r="Y2874">
        <v>0.25177341450499602</v>
      </c>
      <c r="Z2874">
        <v>0.83947479326178143</v>
      </c>
      <c r="AA2874">
        <v>0.209231561302682</v>
      </c>
      <c r="AB2874">
        <v>0.102786</v>
      </c>
      <c r="AC2874">
        <v>5.4999999999999997E-3</v>
      </c>
      <c r="AD2874">
        <v>2.0454189684893889</v>
      </c>
      <c r="AE2874">
        <v>6.3973035013216242</v>
      </c>
      <c r="AF2874">
        <v>16.063989680993188</v>
      </c>
      <c r="AG2874">
        <v>1</v>
      </c>
      <c r="AH2874" t="s">
        <v>2839</v>
      </c>
    </row>
    <row r="2875" spans="1:34">
      <c r="A2875" t="s">
        <v>422</v>
      </c>
      <c r="B2875" t="s">
        <v>466</v>
      </c>
      <c r="C2875" t="s">
        <v>3994</v>
      </c>
      <c r="D2875" t="s">
        <v>4000</v>
      </c>
      <c r="E2875" t="s">
        <v>72</v>
      </c>
      <c r="F2875" t="s">
        <v>140</v>
      </c>
      <c r="G2875" t="s">
        <v>239</v>
      </c>
      <c r="H2875" t="s">
        <v>302</v>
      </c>
      <c r="I2875">
        <v>2.686732174051472</v>
      </c>
      <c r="J2875">
        <v>5</v>
      </c>
      <c r="K2875">
        <v>3.4963571303410248</v>
      </c>
      <c r="L2875">
        <v>1.0600000000000021E-2</v>
      </c>
      <c r="M2875">
        <v>11.1936893043925</v>
      </c>
      <c r="N2875">
        <v>143.76512141503181</v>
      </c>
      <c r="O2875">
        <v>328.27837102645827</v>
      </c>
      <c r="P2875">
        <v>91.821206087118483</v>
      </c>
      <c r="Q2875">
        <v>44.026333184789159</v>
      </c>
      <c r="R2875">
        <v>607.89103171339775</v>
      </c>
      <c r="S2875">
        <v>11134259.352148321</v>
      </c>
      <c r="T2875">
        <v>9074101.7589234095</v>
      </c>
      <c r="U2875">
        <v>37823161.883581758</v>
      </c>
      <c r="V2875">
        <v>70000000.000001118</v>
      </c>
      <c r="W2875">
        <v>11968477.005347621</v>
      </c>
      <c r="X2875">
        <v>0.33757353890777159</v>
      </c>
      <c r="Y2875">
        <v>0.80804976752726621</v>
      </c>
      <c r="Z2875">
        <v>0.26385404048022548</v>
      </c>
      <c r="AA2875">
        <v>0.1265124516804286</v>
      </c>
      <c r="AB2875">
        <v>9.3907000000000004E-2</v>
      </c>
      <c r="AC2875">
        <v>5.4999999999999997E-3</v>
      </c>
      <c r="AD2875">
        <v>3.0474965645466492</v>
      </c>
      <c r="AE2875">
        <v>1.7741997547462109</v>
      </c>
      <c r="AF2875">
        <v>16.114792623685361</v>
      </c>
      <c r="AG2875">
        <v>1</v>
      </c>
      <c r="AH2875" t="s">
        <v>3544</v>
      </c>
    </row>
    <row r="2876" spans="1:34">
      <c r="A2876" t="s">
        <v>788</v>
      </c>
      <c r="B2876" t="s">
        <v>789</v>
      </c>
      <c r="C2876" t="s">
        <v>4001</v>
      </c>
      <c r="D2876" t="s">
        <v>4002</v>
      </c>
      <c r="E2876" t="s">
        <v>53</v>
      </c>
      <c r="F2876" t="s">
        <v>72</v>
      </c>
      <c r="G2876" t="s">
        <v>140</v>
      </c>
      <c r="H2876" t="s">
        <v>239</v>
      </c>
      <c r="I2876">
        <v>3.0490810292642339</v>
      </c>
      <c r="J2876">
        <v>1</v>
      </c>
      <c r="K2876">
        <v>1.5</v>
      </c>
      <c r="L2876">
        <v>2.02</v>
      </c>
      <c r="M2876">
        <v>7.5690810292642343</v>
      </c>
      <c r="N2876">
        <v>360.03723511202918</v>
      </c>
      <c r="O2876">
        <v>68.92702184179457</v>
      </c>
      <c r="P2876">
        <v>102.28548995737501</v>
      </c>
      <c r="Q2876">
        <v>72.812583333333336</v>
      </c>
      <c r="R2876">
        <v>604.06233024453218</v>
      </c>
      <c r="S2876">
        <v>30161032.820987001</v>
      </c>
      <c r="T2876">
        <v>5338230.3719008267</v>
      </c>
      <c r="U2876">
        <v>2827322.8645324088</v>
      </c>
      <c r="V2876">
        <v>68319680.72408691</v>
      </c>
      <c r="W2876">
        <v>29993094.66666666</v>
      </c>
      <c r="X2876">
        <v>0.8653703436568615</v>
      </c>
      <c r="Y2876">
        <v>0.1618468962463869</v>
      </c>
      <c r="Z2876">
        <v>0.25177341450499602</v>
      </c>
      <c r="AA2876">
        <v>0.209231561302682</v>
      </c>
      <c r="AB2876">
        <v>9.9680999999999992E-2</v>
      </c>
      <c r="AC2876">
        <v>5.4999999999999997E-3</v>
      </c>
      <c r="AD2876">
        <v>2.0606922173913098</v>
      </c>
      <c r="AE2876">
        <v>6.4450724964184962</v>
      </c>
      <c r="AF2876">
        <v>16.180026743074041</v>
      </c>
      <c r="AG2876">
        <v>1</v>
      </c>
      <c r="AH2876" t="s">
        <v>2823</v>
      </c>
    </row>
    <row r="2877" spans="1:34">
      <c r="A2877" t="s">
        <v>422</v>
      </c>
      <c r="B2877" t="s">
        <v>1398</v>
      </c>
      <c r="C2877" t="s">
        <v>3717</v>
      </c>
      <c r="D2877" t="s">
        <v>4003</v>
      </c>
      <c r="E2877" t="s">
        <v>72</v>
      </c>
      <c r="F2877" t="s">
        <v>39</v>
      </c>
      <c r="G2877" t="s">
        <v>140</v>
      </c>
      <c r="I2877">
        <v>1</v>
      </c>
      <c r="J2877">
        <v>3</v>
      </c>
      <c r="K2877">
        <v>4.3659854692597637</v>
      </c>
      <c r="M2877">
        <v>8.3659854692597637</v>
      </c>
      <c r="N2877">
        <v>53.509286412512218</v>
      </c>
      <c r="O2877">
        <v>435.63640787743952</v>
      </c>
      <c r="P2877">
        <v>286.65171955475648</v>
      </c>
      <c r="R2877">
        <v>775.79741384470822</v>
      </c>
      <c r="S2877">
        <v>4144164.2228739001</v>
      </c>
      <c r="T2877">
        <v>16492717.28688442</v>
      </c>
      <c r="U2877">
        <v>7923479.2852088138</v>
      </c>
      <c r="V2877">
        <v>28560360.79496713</v>
      </c>
      <c r="X2877">
        <v>0.1256446556780261</v>
      </c>
      <c r="Y2877">
        <v>0.98472666751807103</v>
      </c>
      <c r="Z2877">
        <v>0.7055867086925548</v>
      </c>
      <c r="AB2877">
        <v>6.8638000000000005E-2</v>
      </c>
      <c r="AC2877">
        <v>5.4999999999999997E-3</v>
      </c>
      <c r="AD2877">
        <v>2.2776504942487321</v>
      </c>
      <c r="AE2877">
        <v>5.4671715041612554</v>
      </c>
      <c r="AF2877">
        <v>16.184945467669749</v>
      </c>
      <c r="AG2877">
        <v>1</v>
      </c>
      <c r="AH2877" t="s">
        <v>1713</v>
      </c>
    </row>
    <row r="2878" spans="1:34">
      <c r="A2878" t="s">
        <v>3644</v>
      </c>
      <c r="B2878" t="s">
        <v>3645</v>
      </c>
      <c r="C2878" t="s">
        <v>4004</v>
      </c>
      <c r="D2878" t="s">
        <v>4005</v>
      </c>
      <c r="E2878" t="s">
        <v>2187</v>
      </c>
      <c r="F2878" t="s">
        <v>140</v>
      </c>
      <c r="G2878" t="s">
        <v>103</v>
      </c>
      <c r="I2878">
        <v>2.3687777783694139</v>
      </c>
      <c r="J2878">
        <v>1.5</v>
      </c>
      <c r="K2878">
        <v>3.245561172015254</v>
      </c>
      <c r="M2878">
        <v>7.1143389503846679</v>
      </c>
      <c r="N2878">
        <v>237.46997228153381</v>
      </c>
      <c r="O2878">
        <v>97.625</v>
      </c>
      <c r="P2878">
        <v>319.41731201250133</v>
      </c>
      <c r="R2878">
        <v>654.512284294035</v>
      </c>
      <c r="S2878">
        <v>21688529.338750351</v>
      </c>
      <c r="T2878">
        <v>2698500</v>
      </c>
      <c r="U2878">
        <v>45612970.661249638</v>
      </c>
      <c r="V2878">
        <v>70000000</v>
      </c>
      <c r="X2878">
        <v>0.54624832389122258</v>
      </c>
      <c r="Y2878">
        <v>0.24030172413793099</v>
      </c>
      <c r="Z2878">
        <v>0.73386521472112165</v>
      </c>
      <c r="AB2878">
        <v>7.1743000000000001E-2</v>
      </c>
      <c r="AC2878">
        <v>5.4999999999999997E-3</v>
      </c>
      <c r="AD2878">
        <v>1.936888091204203</v>
      </c>
      <c r="AE2878">
        <v>7.1143389503846679</v>
      </c>
      <c r="AF2878">
        <v>16.24280899197354</v>
      </c>
      <c r="AG2878">
        <v>1</v>
      </c>
      <c r="AH2878" t="s">
        <v>4006</v>
      </c>
    </row>
    <row r="2879" spans="1:34">
      <c r="A2879" t="s">
        <v>422</v>
      </c>
      <c r="B2879" t="s">
        <v>500</v>
      </c>
      <c r="C2879" t="s">
        <v>3994</v>
      </c>
      <c r="D2879" t="s">
        <v>4007</v>
      </c>
      <c r="E2879" t="s">
        <v>72</v>
      </c>
      <c r="F2879" t="s">
        <v>140</v>
      </c>
      <c r="G2879" t="s">
        <v>239</v>
      </c>
      <c r="H2879" t="s">
        <v>302</v>
      </c>
      <c r="I2879">
        <v>2.8889495932673879</v>
      </c>
      <c r="J2879">
        <v>5</v>
      </c>
      <c r="K2879">
        <v>3.4188907122176251</v>
      </c>
      <c r="L2879">
        <v>1.060000000000001E-2</v>
      </c>
      <c r="M2879">
        <v>11.31844030548501</v>
      </c>
      <c r="N2879">
        <v>154.5856312174553</v>
      </c>
      <c r="O2879">
        <v>328.27837102645827</v>
      </c>
      <c r="P2879">
        <v>89.786785781019546</v>
      </c>
      <c r="Q2879">
        <v>44.026333184789117</v>
      </c>
      <c r="R2879">
        <v>616.67712120972237</v>
      </c>
      <c r="S2879">
        <v>11972281.546104809</v>
      </c>
      <c r="T2879">
        <v>9074101.7589234095</v>
      </c>
      <c r="U2879">
        <v>36985139.689625621</v>
      </c>
      <c r="V2879">
        <v>70000000.000001445</v>
      </c>
      <c r="W2879">
        <v>11968477.00534761</v>
      </c>
      <c r="X2879">
        <v>0.3629810769172544</v>
      </c>
      <c r="Y2879">
        <v>0.80804976752726621</v>
      </c>
      <c r="Z2879">
        <v>0.25800800511787231</v>
      </c>
      <c r="AA2879">
        <v>0.12651245168042849</v>
      </c>
      <c r="AB2879">
        <v>9.3907000000000004E-2</v>
      </c>
      <c r="AC2879">
        <v>5.4999999999999997E-3</v>
      </c>
      <c r="AD2879">
        <v>3.0814601878807371</v>
      </c>
      <c r="AE2879">
        <v>1.7939727884193739</v>
      </c>
      <c r="AF2879">
        <v>16.293280281785119</v>
      </c>
      <c r="AG2879">
        <v>1</v>
      </c>
      <c r="AH2879" t="s">
        <v>3544</v>
      </c>
    </row>
    <row r="2880" spans="1:34">
      <c r="A2880" t="s">
        <v>422</v>
      </c>
      <c r="B2880" t="s">
        <v>1398</v>
      </c>
      <c r="C2880" t="s">
        <v>3720</v>
      </c>
      <c r="D2880" t="s">
        <v>4008</v>
      </c>
      <c r="E2880" t="s">
        <v>53</v>
      </c>
      <c r="F2880" t="s">
        <v>140</v>
      </c>
      <c r="G2880" t="s">
        <v>239</v>
      </c>
      <c r="I2880">
        <v>4.9145753108089716</v>
      </c>
      <c r="J2880">
        <v>1.5</v>
      </c>
      <c r="K2880">
        <v>2.02</v>
      </c>
      <c r="M2880">
        <v>8.434575310808972</v>
      </c>
      <c r="N2880">
        <v>461.75476437458371</v>
      </c>
      <c r="O2880">
        <v>98.483511307937491</v>
      </c>
      <c r="P2880">
        <v>53.049167857142862</v>
      </c>
      <c r="R2880">
        <v>613.28744353966408</v>
      </c>
      <c r="S2880">
        <v>38682111.863278277</v>
      </c>
      <c r="T2880">
        <v>2722230.5276770229</v>
      </c>
      <c r="U2880">
        <v>21852111.828571431</v>
      </c>
      <c r="V2880">
        <v>63256454.219526738</v>
      </c>
      <c r="X2880">
        <v>1.109854315506257</v>
      </c>
      <c r="Y2880">
        <v>0.24241493025817981</v>
      </c>
      <c r="Z2880">
        <v>0.15244013752052549</v>
      </c>
      <c r="AB2880">
        <v>7.5535000000000005E-2</v>
      </c>
      <c r="AC2880">
        <v>5.4999999999999997E-3</v>
      </c>
      <c r="AD2880">
        <v>2.2963241683877831</v>
      </c>
      <c r="AE2880">
        <v>5.5119949656136633</v>
      </c>
      <c r="AF2880">
        <v>16.323929444810421</v>
      </c>
      <c r="AG2880">
        <v>1</v>
      </c>
      <c r="AH2880" t="s">
        <v>2443</v>
      </c>
    </row>
    <row r="2881" spans="1:34">
      <c r="A2881" t="s">
        <v>422</v>
      </c>
      <c r="B2881" t="s">
        <v>1398</v>
      </c>
      <c r="C2881" t="s">
        <v>3730</v>
      </c>
      <c r="D2881" t="s">
        <v>4009</v>
      </c>
      <c r="E2881" t="s">
        <v>39</v>
      </c>
      <c r="F2881" t="s">
        <v>140</v>
      </c>
      <c r="G2881" t="s">
        <v>239</v>
      </c>
      <c r="I2881">
        <v>3</v>
      </c>
      <c r="J2881">
        <v>3.44105291551725</v>
      </c>
      <c r="K2881">
        <v>2.02</v>
      </c>
      <c r="M2881">
        <v>8.46105291551725</v>
      </c>
      <c r="N2881">
        <v>435.63640787743952</v>
      </c>
      <c r="O2881">
        <v>225.92464914436951</v>
      </c>
      <c r="P2881">
        <v>53.049167857142862</v>
      </c>
      <c r="R2881">
        <v>714.61022487895195</v>
      </c>
      <c r="S2881">
        <v>16492717.28688442</v>
      </c>
      <c r="T2881">
        <v>6244892.8626487199</v>
      </c>
      <c r="U2881">
        <v>21852111.828571431</v>
      </c>
      <c r="V2881">
        <v>44589721.978104562</v>
      </c>
      <c r="X2881">
        <v>0.98472666751807103</v>
      </c>
      <c r="Y2881">
        <v>0.55610840168654696</v>
      </c>
      <c r="Z2881">
        <v>0.15244013752052549</v>
      </c>
      <c r="AB2881">
        <v>7.5535000000000005E-2</v>
      </c>
      <c r="AC2881">
        <v>5.4999999999999997E-3</v>
      </c>
      <c r="AD2881">
        <v>2.303532730926162</v>
      </c>
      <c r="AE2881">
        <v>5.5292980802905216</v>
      </c>
      <c r="AF2881">
        <v>16.374918726733931</v>
      </c>
      <c r="AG2881">
        <v>1</v>
      </c>
      <c r="AH2881" t="s">
        <v>1896</v>
      </c>
    </row>
    <row r="2882" spans="1:34">
      <c r="A2882" t="s">
        <v>2183</v>
      </c>
      <c r="B2882" t="s">
        <v>3528</v>
      </c>
      <c r="C2882" t="s">
        <v>3764</v>
      </c>
      <c r="D2882" t="s">
        <v>4010</v>
      </c>
      <c r="E2882" t="s">
        <v>2187</v>
      </c>
      <c r="F2882" t="s">
        <v>103</v>
      </c>
      <c r="G2882" t="s">
        <v>40</v>
      </c>
      <c r="I2882">
        <v>3</v>
      </c>
      <c r="J2882">
        <v>2.6394105902215741</v>
      </c>
      <c r="K2882">
        <v>2.1038477043836332</v>
      </c>
      <c r="M2882">
        <v>7.7432582946052069</v>
      </c>
      <c r="N2882">
        <v>293.39846724103381</v>
      </c>
      <c r="O2882">
        <v>204.8564379142741</v>
      </c>
      <c r="P2882">
        <v>177.91591508308659</v>
      </c>
      <c r="R2882">
        <v>676.17082023839441</v>
      </c>
      <c r="S2882">
        <v>26796572.230014019</v>
      </c>
      <c r="T2882">
        <v>29253613.817857761</v>
      </c>
      <c r="U2882">
        <v>13949813.95210777</v>
      </c>
      <c r="V2882">
        <v>69999999.999979556</v>
      </c>
      <c r="X2882">
        <v>0.67489973331306696</v>
      </c>
      <c r="Y2882">
        <v>0.47066019324299813</v>
      </c>
      <c r="Z2882">
        <v>0.41073516340046279</v>
      </c>
      <c r="AB2882">
        <v>7.8647999999999996E-2</v>
      </c>
      <c r="AC2882">
        <v>5.4999999999999997E-3</v>
      </c>
      <c r="AD2882">
        <v>2.108112205861103</v>
      </c>
      <c r="AE2882">
        <v>6.5933844378563338</v>
      </c>
      <c r="AF2882">
        <v>16.528902938322641</v>
      </c>
      <c r="AG2882">
        <v>1</v>
      </c>
      <c r="AH2882" t="s">
        <v>3766</v>
      </c>
    </row>
    <row r="2883" spans="1:34">
      <c r="A2883" t="s">
        <v>422</v>
      </c>
      <c r="B2883" t="s">
        <v>1398</v>
      </c>
      <c r="C2883" t="s">
        <v>3775</v>
      </c>
      <c r="D2883" t="s">
        <v>4011</v>
      </c>
      <c r="E2883" t="s">
        <v>53</v>
      </c>
      <c r="F2883" t="s">
        <v>72</v>
      </c>
      <c r="G2883" t="s">
        <v>239</v>
      </c>
      <c r="I2883">
        <v>4.9999999999999991</v>
      </c>
      <c r="J2883">
        <v>1.1823188379510281</v>
      </c>
      <c r="K2883">
        <v>2.379930508703715</v>
      </c>
      <c r="M2883">
        <v>8.5622493466547418</v>
      </c>
      <c r="N2883">
        <v>469.78094257606938</v>
      </c>
      <c r="O2883">
        <v>63.265037330830197</v>
      </c>
      <c r="P2883">
        <v>62.501650022058797</v>
      </c>
      <c r="R2883">
        <v>595.54762992895837</v>
      </c>
      <c r="S2883">
        <v>39354480.720034927</v>
      </c>
      <c r="T2883">
        <v>4899723.4282664945</v>
      </c>
      <c r="U2883">
        <v>25745795.85169429</v>
      </c>
      <c r="V2883">
        <v>69999999.999995723</v>
      </c>
      <c r="X2883">
        <v>1.1291456995940989</v>
      </c>
      <c r="Y2883">
        <v>0.14855204329600091</v>
      </c>
      <c r="Z2883">
        <v>0.17960244259212299</v>
      </c>
      <c r="AB2883">
        <v>7.9335000000000003E-2</v>
      </c>
      <c r="AC2883">
        <v>5.4999999999999997E-3</v>
      </c>
      <c r="AD2883">
        <v>2.3310835917594059</v>
      </c>
      <c r="AE2883">
        <v>5.5954299480388734</v>
      </c>
      <c r="AF2883">
        <v>16.573597886453019</v>
      </c>
      <c r="AG2883">
        <v>1</v>
      </c>
      <c r="AH2883" t="s">
        <v>2627</v>
      </c>
    </row>
    <row r="2884" spans="1:34">
      <c r="A2884" t="s">
        <v>422</v>
      </c>
      <c r="B2884" t="s">
        <v>1398</v>
      </c>
      <c r="C2884" t="s">
        <v>3761</v>
      </c>
      <c r="D2884" t="s">
        <v>4012</v>
      </c>
      <c r="E2884" t="s">
        <v>72</v>
      </c>
      <c r="F2884" t="s">
        <v>39</v>
      </c>
      <c r="G2884" t="s">
        <v>140</v>
      </c>
      <c r="H2884" t="s">
        <v>239</v>
      </c>
      <c r="I2884">
        <v>1</v>
      </c>
      <c r="J2884">
        <v>3</v>
      </c>
      <c r="K2884">
        <v>2.561739850176834</v>
      </c>
      <c r="L2884">
        <v>2.02</v>
      </c>
      <c r="M2884">
        <v>8.5817398501768327</v>
      </c>
      <c r="N2884">
        <v>53.509286412512218</v>
      </c>
      <c r="O2884">
        <v>435.63640787743952</v>
      </c>
      <c r="P2884">
        <v>168.19275700192281</v>
      </c>
      <c r="Q2884">
        <v>53.049167857142862</v>
      </c>
      <c r="R2884">
        <v>710.38761914901738</v>
      </c>
      <c r="S2884">
        <v>4144164.2228739001</v>
      </c>
      <c r="T2884">
        <v>16492717.28688442</v>
      </c>
      <c r="U2884">
        <v>4649097.6160787595</v>
      </c>
      <c r="V2884">
        <v>47138090.954408497</v>
      </c>
      <c r="W2884">
        <v>21852111.828571431</v>
      </c>
      <c r="X2884">
        <v>0.1256446556780261</v>
      </c>
      <c r="Y2884">
        <v>0.98472666751807092</v>
      </c>
      <c r="Z2884">
        <v>0.4140026580801448</v>
      </c>
      <c r="AA2884">
        <v>0.15244013752052549</v>
      </c>
      <c r="AB2884">
        <v>9.9680999999999992E-2</v>
      </c>
      <c r="AC2884">
        <v>5.4999999999999997E-3</v>
      </c>
      <c r="AD2884">
        <v>2.3363899068544258</v>
      </c>
      <c r="AE2884">
        <v>5.6081669920905597</v>
      </c>
      <c r="AF2884">
        <v>16.631477749121821</v>
      </c>
      <c r="AG2884">
        <v>1</v>
      </c>
      <c r="AH2884" t="s">
        <v>2418</v>
      </c>
    </row>
    <row r="2885" spans="1:34">
      <c r="A2885" t="s">
        <v>99</v>
      </c>
      <c r="B2885" t="s">
        <v>204</v>
      </c>
      <c r="C2885" t="s">
        <v>3949</v>
      </c>
      <c r="D2885" t="s">
        <v>4013</v>
      </c>
      <c r="E2885" t="s">
        <v>72</v>
      </c>
      <c r="F2885" t="s">
        <v>140</v>
      </c>
      <c r="G2885" t="s">
        <v>239</v>
      </c>
      <c r="I2885">
        <v>2.389427955284527</v>
      </c>
      <c r="J2885">
        <v>5</v>
      </c>
      <c r="K2885">
        <v>4.1913394947364786</v>
      </c>
      <c r="M2885">
        <v>11.58076745002101</v>
      </c>
      <c r="N2885">
        <v>143.7734249726166</v>
      </c>
      <c r="O2885">
        <v>331.54889029479159</v>
      </c>
      <c r="P2885">
        <v>120.65539308797391</v>
      </c>
      <c r="R2885">
        <v>595.97770835538222</v>
      </c>
      <c r="S2885">
        <v>11134902.442508381</v>
      </c>
      <c r="T2885">
        <v>9164503.769121591</v>
      </c>
      <c r="U2885">
        <v>49700593.788365074</v>
      </c>
      <c r="V2885">
        <v>69999999.999995038</v>
      </c>
      <c r="X2885">
        <v>0.3375930364137858</v>
      </c>
      <c r="Y2885">
        <v>0.8161000765567854</v>
      </c>
      <c r="Z2885">
        <v>0.34671089967808599</v>
      </c>
      <c r="AB2885">
        <v>7.5535000000000005E-2</v>
      </c>
      <c r="AC2885">
        <v>5.4999999999999997E-3</v>
      </c>
      <c r="AD2885">
        <v>3.152879096340798</v>
      </c>
      <c r="AE2885">
        <v>1.835551640828329</v>
      </c>
      <c r="AF2885">
        <v>16.650233187190128</v>
      </c>
      <c r="AG2885">
        <v>1</v>
      </c>
      <c r="AH2885" t="s">
        <v>3734</v>
      </c>
    </row>
    <row r="2886" spans="1:34">
      <c r="A2886" t="s">
        <v>2183</v>
      </c>
      <c r="B2886" t="s">
        <v>3528</v>
      </c>
      <c r="C2886" t="s">
        <v>3778</v>
      </c>
      <c r="D2886" t="s">
        <v>4014</v>
      </c>
      <c r="E2886" t="s">
        <v>2187</v>
      </c>
      <c r="F2886" t="s">
        <v>40</v>
      </c>
      <c r="I2886">
        <v>3</v>
      </c>
      <c r="J2886">
        <v>4.8249011536336024</v>
      </c>
      <c r="M2886">
        <v>7.8249011536336024</v>
      </c>
      <c r="N2886">
        <v>293.39846724103381</v>
      </c>
      <c r="O2886">
        <v>408.02701742408522</v>
      </c>
      <c r="R2886">
        <v>701.42548466511903</v>
      </c>
      <c r="S2886">
        <v>26796572.230014019</v>
      </c>
      <c r="T2886">
        <v>31992084.450912181</v>
      </c>
      <c r="V2886">
        <v>58788656.680926196</v>
      </c>
      <c r="X2886">
        <v>0.67489973331306696</v>
      </c>
      <c r="Y2886">
        <v>0.94196769072187991</v>
      </c>
      <c r="AB2886">
        <v>5.1397000000000012E-2</v>
      </c>
      <c r="AC2886">
        <v>5.4999999999999997E-3</v>
      </c>
      <c r="AD2886">
        <v>2.1303395810939652</v>
      </c>
      <c r="AE2886">
        <v>6.6629033323190123</v>
      </c>
      <c r="AF2886">
        <v>16.675041067046578</v>
      </c>
      <c r="AG2886">
        <v>1</v>
      </c>
      <c r="AH2886" t="s">
        <v>3780</v>
      </c>
    </row>
    <row r="2887" spans="1:34">
      <c r="A2887" t="s">
        <v>3644</v>
      </c>
      <c r="B2887" t="s">
        <v>3645</v>
      </c>
      <c r="C2887" t="s">
        <v>4015</v>
      </c>
      <c r="D2887" t="s">
        <v>4016</v>
      </c>
      <c r="E2887" t="s">
        <v>140</v>
      </c>
      <c r="F2887" t="s">
        <v>103</v>
      </c>
      <c r="G2887" t="s">
        <v>302</v>
      </c>
      <c r="I2887">
        <v>3.7655482150554951</v>
      </c>
      <c r="J2887">
        <v>3.6736547655884189</v>
      </c>
      <c r="K2887">
        <v>1.0599999999999979E-2</v>
      </c>
      <c r="M2887">
        <v>7.4498029806439137</v>
      </c>
      <c r="N2887">
        <v>245.0744296631951</v>
      </c>
      <c r="O2887">
        <v>361.54885651332688</v>
      </c>
      <c r="P2887">
        <v>42.657638888888819</v>
      </c>
      <c r="R2887">
        <v>649.28092506541088</v>
      </c>
      <c r="S2887">
        <v>6774221.2388848346</v>
      </c>
      <c r="T2887">
        <v>51629378.761115193</v>
      </c>
      <c r="U2887">
        <v>11596399.99999998</v>
      </c>
      <c r="V2887">
        <v>70000000</v>
      </c>
      <c r="X2887">
        <v>0.6032451522682295</v>
      </c>
      <c r="Y2887">
        <v>0.83066295795183542</v>
      </c>
      <c r="Z2887">
        <v>0.1225794220945081</v>
      </c>
      <c r="AB2887">
        <v>6.5969E-2</v>
      </c>
      <c r="AC2887">
        <v>5.4999999999999997E-3</v>
      </c>
      <c r="AD2887">
        <v>2.0282186125313268</v>
      </c>
      <c r="AE2887">
        <v>7.4498029806439137</v>
      </c>
      <c r="AF2887">
        <v>16.999293573819159</v>
      </c>
      <c r="AG2887">
        <v>1</v>
      </c>
      <c r="AH2887" t="s">
        <v>2253</v>
      </c>
    </row>
    <row r="2888" spans="1:34">
      <c r="A2888" t="s">
        <v>3644</v>
      </c>
      <c r="B2888" t="s">
        <v>3645</v>
      </c>
      <c r="C2888" t="s">
        <v>4017</v>
      </c>
      <c r="D2888" t="s">
        <v>4018</v>
      </c>
      <c r="E2888" t="s">
        <v>140</v>
      </c>
      <c r="F2888" t="s">
        <v>103</v>
      </c>
      <c r="I2888">
        <v>2.9473951895264441</v>
      </c>
      <c r="J2888">
        <v>4.6035180882564326</v>
      </c>
      <c r="M2888">
        <v>7.5509132777828762</v>
      </c>
      <c r="N2888">
        <v>191.82630358501271</v>
      </c>
      <c r="O2888">
        <v>453.06290518590401</v>
      </c>
      <c r="R2888">
        <v>644.88920877091664</v>
      </c>
      <c r="S2888">
        <v>5302363.9459580723</v>
      </c>
      <c r="T2888">
        <v>64697636.05404193</v>
      </c>
      <c r="V2888">
        <v>70000000</v>
      </c>
      <c r="X2888">
        <v>0.47217609717269898</v>
      </c>
      <c r="Y2888">
        <v>1.040917613705971</v>
      </c>
      <c r="AB2888">
        <v>4.7597E-2</v>
      </c>
      <c r="AC2888">
        <v>5.4999999999999997E-3</v>
      </c>
      <c r="AD2888">
        <v>2.0557460232707312</v>
      </c>
      <c r="AE2888">
        <v>7.5509132777828762</v>
      </c>
      <c r="AF2888">
        <v>17.21066957883648</v>
      </c>
      <c r="AG2888">
        <v>1</v>
      </c>
      <c r="AH2888" t="s">
        <v>2306</v>
      </c>
    </row>
    <row r="2889" spans="1:34">
      <c r="A2889" t="s">
        <v>422</v>
      </c>
      <c r="B2889" t="s">
        <v>1398</v>
      </c>
      <c r="C2889" t="s">
        <v>3818</v>
      </c>
      <c r="D2889" t="s">
        <v>4019</v>
      </c>
      <c r="E2889" t="s">
        <v>72</v>
      </c>
      <c r="F2889" t="s">
        <v>39</v>
      </c>
      <c r="G2889" t="s">
        <v>239</v>
      </c>
      <c r="I2889">
        <v>1.5403768605843571</v>
      </c>
      <c r="J2889">
        <v>3</v>
      </c>
      <c r="K2889">
        <v>4.3560956937704827</v>
      </c>
      <c r="M2889">
        <v>8.8964725543548404</v>
      </c>
      <c r="N2889">
        <v>82.424466616214772</v>
      </c>
      <c r="O2889">
        <v>435.63640787743952</v>
      </c>
      <c r="P2889">
        <v>114.3996295349542</v>
      </c>
      <c r="R2889">
        <v>632.4605040286084</v>
      </c>
      <c r="S2889">
        <v>6383574.6753765112</v>
      </c>
      <c r="T2889">
        <v>16492717.28688442</v>
      </c>
      <c r="U2889">
        <v>47123708.037738129</v>
      </c>
      <c r="V2889">
        <v>69999999.999999061</v>
      </c>
      <c r="X2889">
        <v>0.19354012026252029</v>
      </c>
      <c r="Y2889">
        <v>0.98472666751807092</v>
      </c>
      <c r="Z2889">
        <v>0.32873456762917869</v>
      </c>
      <c r="AB2889">
        <v>7.9335000000000003E-2</v>
      </c>
      <c r="AC2889">
        <v>5.4999999999999997E-3</v>
      </c>
      <c r="AD2889">
        <v>2.42207629752069</v>
      </c>
      <c r="AE2889">
        <v>5.8138448142708876</v>
      </c>
      <c r="AF2889">
        <v>17.217228666146418</v>
      </c>
      <c r="AG2889">
        <v>1</v>
      </c>
      <c r="AH2889" t="s">
        <v>1529</v>
      </c>
    </row>
    <row r="2890" spans="1:34">
      <c r="A2890" t="s">
        <v>422</v>
      </c>
      <c r="B2890" t="s">
        <v>1398</v>
      </c>
      <c r="C2890" t="s">
        <v>3798</v>
      </c>
      <c r="D2890" t="s">
        <v>4020</v>
      </c>
      <c r="E2890" t="s">
        <v>53</v>
      </c>
      <c r="F2890" t="s">
        <v>72</v>
      </c>
      <c r="G2890" t="s">
        <v>140</v>
      </c>
      <c r="H2890" t="s">
        <v>239</v>
      </c>
      <c r="I2890">
        <v>4.3737316197514557</v>
      </c>
      <c r="J2890">
        <v>1</v>
      </c>
      <c r="K2890">
        <v>1.5</v>
      </c>
      <c r="L2890">
        <v>2.02</v>
      </c>
      <c r="M2890">
        <v>8.8937316197514562</v>
      </c>
      <c r="N2890">
        <v>410.93915258031961</v>
      </c>
      <c r="O2890">
        <v>53.509286412512218</v>
      </c>
      <c r="P2890">
        <v>98.483511307937491</v>
      </c>
      <c r="Q2890">
        <v>53.049167857142862</v>
      </c>
      <c r="R2890">
        <v>615.98111815791219</v>
      </c>
      <c r="S2890">
        <v>34425187.340823174</v>
      </c>
      <c r="T2890">
        <v>4144164.2228739001</v>
      </c>
      <c r="U2890">
        <v>2722230.5276770229</v>
      </c>
      <c r="V2890">
        <v>63143693.919945523</v>
      </c>
      <c r="W2890">
        <v>21852111.828571431</v>
      </c>
      <c r="X2890">
        <v>0.98771604992421835</v>
      </c>
      <c r="Y2890">
        <v>0.1256446556780261</v>
      </c>
      <c r="Z2890">
        <v>0.24241493025817981</v>
      </c>
      <c r="AA2890">
        <v>0.15244013752052549</v>
      </c>
      <c r="AB2890">
        <v>9.9680999999999992E-2</v>
      </c>
      <c r="AC2890">
        <v>5.4999999999999997E-3</v>
      </c>
      <c r="AD2890">
        <v>2.4213300744873081</v>
      </c>
      <c r="AE2890">
        <v>5.812053613507576</v>
      </c>
      <c r="AF2890">
        <v>17.232296307746338</v>
      </c>
      <c r="AG2890">
        <v>1</v>
      </c>
      <c r="AH2890" t="s">
        <v>2823</v>
      </c>
    </row>
    <row r="2891" spans="1:34">
      <c r="A2891" t="s">
        <v>35</v>
      </c>
      <c r="B2891" t="s">
        <v>290</v>
      </c>
      <c r="C2891" t="s">
        <v>3732</v>
      </c>
      <c r="D2891" t="s">
        <v>4021</v>
      </c>
      <c r="E2891" t="s">
        <v>72</v>
      </c>
      <c r="F2891" t="s">
        <v>140</v>
      </c>
      <c r="G2891" t="s">
        <v>239</v>
      </c>
      <c r="I2891">
        <v>3</v>
      </c>
      <c r="J2891">
        <v>3.5914891592441118</v>
      </c>
      <c r="K2891">
        <v>3.1443319963841252</v>
      </c>
      <c r="M2891">
        <v>9.735821155628237</v>
      </c>
      <c r="N2891">
        <v>210.76261806375439</v>
      </c>
      <c r="O2891">
        <v>246.66672406118761</v>
      </c>
      <c r="P2891">
        <v>113.756314937562</v>
      </c>
      <c r="R2891">
        <v>571.18565706250388</v>
      </c>
      <c r="S2891">
        <v>16323052.685950421</v>
      </c>
      <c r="T2891">
        <v>6818234.6210408676</v>
      </c>
      <c r="U2891">
        <v>46858712.693022743</v>
      </c>
      <c r="V2891">
        <v>70000000.000014022</v>
      </c>
      <c r="X2891">
        <v>0.49488973506900641</v>
      </c>
      <c r="Y2891">
        <v>0.60716454882825766</v>
      </c>
      <c r="Z2891">
        <v>0.32688596246425849</v>
      </c>
      <c r="AB2891">
        <v>7.5535000000000005E-2</v>
      </c>
      <c r="AC2891">
        <v>5.4999999999999997E-3</v>
      </c>
      <c r="AD2891">
        <v>2.6505900528411961</v>
      </c>
      <c r="AE2891">
        <v>4.9165896835922593</v>
      </c>
      <c r="AF2891">
        <v>17.384035892061689</v>
      </c>
      <c r="AG2891">
        <v>1</v>
      </c>
      <c r="AH2891" t="s">
        <v>3734</v>
      </c>
    </row>
    <row r="2892" spans="1:34">
      <c r="A2892" t="s">
        <v>422</v>
      </c>
      <c r="B2892" t="s">
        <v>423</v>
      </c>
      <c r="C2892" t="s">
        <v>4022</v>
      </c>
      <c r="D2892" t="s">
        <v>4023</v>
      </c>
      <c r="E2892" t="s">
        <v>72</v>
      </c>
      <c r="F2892" t="s">
        <v>140</v>
      </c>
      <c r="G2892" t="s">
        <v>239</v>
      </c>
      <c r="I2892">
        <v>2.6193781374153038</v>
      </c>
      <c r="J2892">
        <v>4.9999999999999991</v>
      </c>
      <c r="K2892">
        <v>4.6285204034575544</v>
      </c>
      <c r="M2892">
        <v>12.24789854087286</v>
      </c>
      <c r="N2892">
        <v>140.16105497762831</v>
      </c>
      <c r="O2892">
        <v>328.27837102645822</v>
      </c>
      <c r="P2892">
        <v>121.5540375313021</v>
      </c>
      <c r="R2892">
        <v>589.99346353538863</v>
      </c>
      <c r="S2892">
        <v>10855133.16325458</v>
      </c>
      <c r="T2892">
        <v>9074101.7589234076</v>
      </c>
      <c r="U2892">
        <v>50070765.077811383</v>
      </c>
      <c r="V2892">
        <v>69999999.999989361</v>
      </c>
      <c r="X2892">
        <v>0.32911086416609509</v>
      </c>
      <c r="Y2892">
        <v>0.80804976752726598</v>
      </c>
      <c r="Z2892">
        <v>0.34929321129684532</v>
      </c>
      <c r="AB2892">
        <v>7.5535000000000005E-2</v>
      </c>
      <c r="AC2892">
        <v>5.4999999999999997E-3</v>
      </c>
      <c r="AD2892">
        <v>3.3345064090334482</v>
      </c>
      <c r="AE2892">
        <v>1.9412919187283479</v>
      </c>
      <c r="AF2892">
        <v>17.604731868634651</v>
      </c>
      <c r="AG2892">
        <v>1</v>
      </c>
      <c r="AH2892" t="s">
        <v>3734</v>
      </c>
    </row>
    <row r="2893" spans="1:34">
      <c r="A2893" t="s">
        <v>2183</v>
      </c>
      <c r="B2893" t="s">
        <v>3528</v>
      </c>
      <c r="C2893" t="s">
        <v>3851</v>
      </c>
      <c r="D2893" t="s">
        <v>4024</v>
      </c>
      <c r="E2893" t="s">
        <v>103</v>
      </c>
      <c r="F2893" t="s">
        <v>40</v>
      </c>
      <c r="I2893">
        <v>3.396464395021106</v>
      </c>
      <c r="J2893">
        <v>4.8797346497769416</v>
      </c>
      <c r="M2893">
        <v>8.276199044798048</v>
      </c>
      <c r="N2893">
        <v>263.614763100679</v>
      </c>
      <c r="O2893">
        <v>412.66411716434681</v>
      </c>
      <c r="R2893">
        <v>676.2788802650258</v>
      </c>
      <c r="S2893">
        <v>37644335.491474383</v>
      </c>
      <c r="T2893">
        <v>32355664.508513018</v>
      </c>
      <c r="V2893">
        <v>69999999.999987409</v>
      </c>
      <c r="X2893">
        <v>0.605658170208902</v>
      </c>
      <c r="Y2893">
        <v>0.95267285961377535</v>
      </c>
      <c r="AB2893">
        <v>5.4501999999999988E-2</v>
      </c>
      <c r="AC2893">
        <v>5.4999999999999997E-3</v>
      </c>
      <c r="AD2893">
        <v>2.253206022667531</v>
      </c>
      <c r="AE2893">
        <v>7.0471834866455394</v>
      </c>
      <c r="AF2893">
        <v>17.63659055411112</v>
      </c>
      <c r="AG2893">
        <v>1</v>
      </c>
      <c r="AH2893" t="s">
        <v>1405</v>
      </c>
    </row>
    <row r="2894" spans="1:34">
      <c r="A2894" t="s">
        <v>422</v>
      </c>
      <c r="B2894" t="s">
        <v>466</v>
      </c>
      <c r="C2894" t="s">
        <v>4022</v>
      </c>
      <c r="D2894" t="s">
        <v>4025</v>
      </c>
      <c r="E2894" t="s">
        <v>72</v>
      </c>
      <c r="F2894" t="s">
        <v>140</v>
      </c>
      <c r="G2894" t="s">
        <v>239</v>
      </c>
      <c r="I2894">
        <v>2.7561348475685641</v>
      </c>
      <c r="J2894">
        <v>5.0000000000000009</v>
      </c>
      <c r="K2894">
        <v>4.5761309874963016</v>
      </c>
      <c r="M2894">
        <v>12.33226583506487</v>
      </c>
      <c r="N2894">
        <v>147.47880895005201</v>
      </c>
      <c r="O2894">
        <v>328.27837102645839</v>
      </c>
      <c r="P2894">
        <v>120.1781885603783</v>
      </c>
      <c r="R2894">
        <v>595.93536853688875</v>
      </c>
      <c r="S2894">
        <v>11421875.42870965</v>
      </c>
      <c r="T2894">
        <v>9074101.7589234114</v>
      </c>
      <c r="U2894">
        <v>49504022.812356517</v>
      </c>
      <c r="V2894">
        <v>69999999.999989599</v>
      </c>
      <c r="X2894">
        <v>0.34629361392496111</v>
      </c>
      <c r="Y2894">
        <v>0.80804976752726632</v>
      </c>
      <c r="Z2894">
        <v>0.3453396222999377</v>
      </c>
      <c r="AB2894">
        <v>7.5535000000000005E-2</v>
      </c>
      <c r="AC2894">
        <v>5.4999999999999997E-3</v>
      </c>
      <c r="AD2894">
        <v>3.3574755153056182</v>
      </c>
      <c r="AE2894">
        <v>1.9546641348577809</v>
      </c>
      <c r="AF2894">
        <v>17.725440485228269</v>
      </c>
      <c r="AG2894">
        <v>1</v>
      </c>
      <c r="AH2894" t="s">
        <v>3734</v>
      </c>
    </row>
    <row r="2895" spans="1:34">
      <c r="A2895" t="s">
        <v>2918</v>
      </c>
      <c r="B2895" t="s">
        <v>2919</v>
      </c>
      <c r="C2895" t="s">
        <v>4026</v>
      </c>
      <c r="D2895" t="s">
        <v>4027</v>
      </c>
      <c r="E2895" t="s">
        <v>140</v>
      </c>
      <c r="F2895" t="s">
        <v>40</v>
      </c>
      <c r="I2895">
        <v>3.3730406377640092</v>
      </c>
      <c r="J2895">
        <v>5</v>
      </c>
      <c r="M2895">
        <v>8.3730406377640101</v>
      </c>
      <c r="N2895">
        <v>219.52872817447431</v>
      </c>
      <c r="O2895">
        <v>491.66666666666657</v>
      </c>
      <c r="R2895">
        <v>711.19539484114091</v>
      </c>
      <c r="S2895">
        <v>6068100.1073374515</v>
      </c>
      <c r="T2895">
        <v>38550000</v>
      </c>
      <c r="V2895">
        <v>44618100.107337452</v>
      </c>
      <c r="X2895">
        <v>0.54036498722799864</v>
      </c>
      <c r="Y2895">
        <v>1.135057471264368</v>
      </c>
      <c r="AB2895">
        <v>4.7597E-2</v>
      </c>
      <c r="AC2895">
        <v>5.4999999999999997E-3</v>
      </c>
      <c r="AD2895">
        <v>2.2795712731085258</v>
      </c>
      <c r="AE2895">
        <v>7.1296441030560551</v>
      </c>
      <c r="AF2895">
        <v>17.835353013928589</v>
      </c>
      <c r="AG2895">
        <v>1</v>
      </c>
      <c r="AH2895" t="s">
        <v>1590</v>
      </c>
    </row>
    <row r="2896" spans="1:34">
      <c r="A2896" t="s">
        <v>2918</v>
      </c>
      <c r="B2896" t="s">
        <v>2971</v>
      </c>
      <c r="C2896" t="s">
        <v>4026</v>
      </c>
      <c r="D2896" t="s">
        <v>4028</v>
      </c>
      <c r="E2896" t="s">
        <v>140</v>
      </c>
      <c r="F2896" t="s">
        <v>40</v>
      </c>
      <c r="I2896">
        <v>3.400928210587828</v>
      </c>
      <c r="J2896">
        <v>5</v>
      </c>
      <c r="M2896">
        <v>8.4009282105878285</v>
      </c>
      <c r="N2896">
        <v>221.34374437242451</v>
      </c>
      <c r="O2896">
        <v>491.66666666666657</v>
      </c>
      <c r="R2896">
        <v>713.01041103909108</v>
      </c>
      <c r="S2896">
        <v>6118269.8508475022</v>
      </c>
      <c r="T2896">
        <v>38550000</v>
      </c>
      <c r="V2896">
        <v>44668269.850847512</v>
      </c>
      <c r="X2896">
        <v>0.5448326084490559</v>
      </c>
      <c r="Y2896">
        <v>1.135057471264368</v>
      </c>
      <c r="AB2896">
        <v>4.7597E-2</v>
      </c>
      <c r="AC2896">
        <v>5.4999999999999997E-3</v>
      </c>
      <c r="AD2896">
        <v>2.28716370131187</v>
      </c>
      <c r="AE2896">
        <v>7.1533903713155356</v>
      </c>
      <c r="AF2896">
        <v>17.89457928321524</v>
      </c>
      <c r="AG2896">
        <v>1</v>
      </c>
      <c r="AH2896" t="s">
        <v>1590</v>
      </c>
    </row>
    <row r="2897" spans="1:34">
      <c r="A2897" t="s">
        <v>422</v>
      </c>
      <c r="B2897" t="s">
        <v>500</v>
      </c>
      <c r="C2897" t="s">
        <v>4022</v>
      </c>
      <c r="D2897" t="s">
        <v>4029</v>
      </c>
      <c r="E2897" t="s">
        <v>72</v>
      </c>
      <c r="F2897" t="s">
        <v>140</v>
      </c>
      <c r="G2897" t="s">
        <v>239</v>
      </c>
      <c r="I2897">
        <v>2.9520306541012098</v>
      </c>
      <c r="J2897">
        <v>4.9999999999999991</v>
      </c>
      <c r="K2897">
        <v>4.5010862830572886</v>
      </c>
      <c r="M2897">
        <v>12.4531169371585</v>
      </c>
      <c r="N2897">
        <v>157.96105376881741</v>
      </c>
      <c r="O2897">
        <v>328.27837102645822</v>
      </c>
      <c r="P2897">
        <v>118.207367212569</v>
      </c>
      <c r="R2897">
        <v>604.44679200784469</v>
      </c>
      <c r="S2897">
        <v>12233699.821553269</v>
      </c>
      <c r="T2897">
        <v>9074101.7589234076</v>
      </c>
      <c r="U2897">
        <v>48692198.419513263</v>
      </c>
      <c r="V2897">
        <v>69999999.999989927</v>
      </c>
      <c r="X2897">
        <v>0.37090687508552472</v>
      </c>
      <c r="Y2897">
        <v>0.80804976752726598</v>
      </c>
      <c r="Z2897">
        <v>0.33967634256485341</v>
      </c>
      <c r="AB2897">
        <v>7.5535000000000005E-2</v>
      </c>
      <c r="AC2897">
        <v>5.4999999999999997E-3</v>
      </c>
      <c r="AD2897">
        <v>3.39037738603268</v>
      </c>
      <c r="AE2897">
        <v>1.973819034539622</v>
      </c>
      <c r="AF2897">
        <v>17.8983483577308</v>
      </c>
      <c r="AG2897">
        <v>1</v>
      </c>
      <c r="AH2897" t="s">
        <v>3734</v>
      </c>
    </row>
    <row r="2898" spans="1:34">
      <c r="A2898" t="s">
        <v>788</v>
      </c>
      <c r="B2898" t="s">
        <v>789</v>
      </c>
      <c r="C2898" t="s">
        <v>4030</v>
      </c>
      <c r="D2898" t="s">
        <v>4031</v>
      </c>
      <c r="E2898" t="s">
        <v>72</v>
      </c>
      <c r="F2898" t="s">
        <v>140</v>
      </c>
      <c r="G2898" t="s">
        <v>239</v>
      </c>
      <c r="H2898" t="s">
        <v>302</v>
      </c>
      <c r="I2898">
        <v>3</v>
      </c>
      <c r="J2898">
        <v>3.8606655982602218</v>
      </c>
      <c r="K2898">
        <v>2.22871867976031</v>
      </c>
      <c r="L2898">
        <v>1.060000000000001E-2</v>
      </c>
      <c r="M2898">
        <v>9.099984278020532</v>
      </c>
      <c r="N2898">
        <v>206.7810655253837</v>
      </c>
      <c r="O2898">
        <v>263.2600481864194</v>
      </c>
      <c r="P2898">
        <v>80.336022077526863</v>
      </c>
      <c r="Q2898">
        <v>50.087693638061317</v>
      </c>
      <c r="R2898">
        <v>600.46482942739124</v>
      </c>
      <c r="S2898">
        <v>16014691.11570248</v>
      </c>
      <c r="T2898">
        <v>7276898.7455165451</v>
      </c>
      <c r="U2898">
        <v>33092163.538326401</v>
      </c>
      <c r="V2898">
        <v>70000000.0000038</v>
      </c>
      <c r="W2898">
        <v>13616246.600458371</v>
      </c>
      <c r="X2898">
        <v>0.48554068873916062</v>
      </c>
      <c r="Y2898">
        <v>0.64800863995729963</v>
      </c>
      <c r="Z2898">
        <v>0.23085063815381279</v>
      </c>
      <c r="AA2898">
        <v>0.1439301541323601</v>
      </c>
      <c r="AB2898">
        <v>9.3907000000000004E-2</v>
      </c>
      <c r="AC2898">
        <v>5.4999999999999997E-3</v>
      </c>
      <c r="AD2898">
        <v>2.4774826306652762</v>
      </c>
      <c r="AE2898">
        <v>7.748636612734483</v>
      </c>
      <c r="AF2898">
        <v>19.425510521420289</v>
      </c>
      <c r="AG2898">
        <v>1</v>
      </c>
      <c r="AH2898" t="s">
        <v>3544</v>
      </c>
    </row>
    <row r="2899" spans="1:34">
      <c r="A2899" t="s">
        <v>422</v>
      </c>
      <c r="B2899" t="s">
        <v>1398</v>
      </c>
      <c r="C2899" t="s">
        <v>3994</v>
      </c>
      <c r="D2899" t="s">
        <v>4032</v>
      </c>
      <c r="E2899" t="s">
        <v>72</v>
      </c>
      <c r="F2899" t="s">
        <v>140</v>
      </c>
      <c r="G2899" t="s">
        <v>239</v>
      </c>
      <c r="H2899" t="s">
        <v>302</v>
      </c>
      <c r="I2899">
        <v>2.274009361664485</v>
      </c>
      <c r="J2899">
        <v>5</v>
      </c>
      <c r="K2899">
        <v>3.6544649633724511</v>
      </c>
      <c r="L2899">
        <v>1.0600000000000021E-2</v>
      </c>
      <c r="M2899">
        <v>10.939074325036939</v>
      </c>
      <c r="N2899">
        <v>121.680618238039</v>
      </c>
      <c r="O2899">
        <v>328.27837102645827</v>
      </c>
      <c r="P2899">
        <v>95.973428351481459</v>
      </c>
      <c r="Q2899">
        <v>44.026333184789159</v>
      </c>
      <c r="R2899">
        <v>589.9587508007678</v>
      </c>
      <c r="S2899">
        <v>9423868.2390902713</v>
      </c>
      <c r="T2899">
        <v>9074101.7589234095</v>
      </c>
      <c r="U2899">
        <v>39533552.996639103</v>
      </c>
      <c r="V2899">
        <v>70000000.000000402</v>
      </c>
      <c r="W2899">
        <v>11968477.005347621</v>
      </c>
      <c r="X2899">
        <v>0.28571712325494197</v>
      </c>
      <c r="Y2899">
        <v>0.80804976752726621</v>
      </c>
      <c r="Z2899">
        <v>0.27578571365368237</v>
      </c>
      <c r="AA2899">
        <v>0.1265124516804286</v>
      </c>
      <c r="AB2899">
        <v>9.3907000000000004E-2</v>
      </c>
      <c r="AC2899">
        <v>5.4999999999999997E-3</v>
      </c>
      <c r="AD2899">
        <v>2.9781773031514169</v>
      </c>
      <c r="AE2899">
        <v>7.148685071411637</v>
      </c>
      <c r="AF2899">
        <v>21.16534369959999</v>
      </c>
      <c r="AG2899">
        <v>1</v>
      </c>
      <c r="AH2899" t="s">
        <v>3544</v>
      </c>
    </row>
    <row r="2900" spans="1:34">
      <c r="A2900" t="s">
        <v>788</v>
      </c>
      <c r="B2900" t="s">
        <v>789</v>
      </c>
      <c r="C2900" t="s">
        <v>4033</v>
      </c>
      <c r="D2900" t="s">
        <v>4034</v>
      </c>
      <c r="E2900" t="s">
        <v>72</v>
      </c>
      <c r="F2900" t="s">
        <v>140</v>
      </c>
      <c r="G2900" t="s">
        <v>239</v>
      </c>
      <c r="I2900">
        <v>3</v>
      </c>
      <c r="J2900">
        <v>3.9144178683867019</v>
      </c>
      <c r="K2900">
        <v>3.138933472183258</v>
      </c>
      <c r="M2900">
        <v>10.053351340569961</v>
      </c>
      <c r="N2900">
        <v>206.7810655253837</v>
      </c>
      <c r="O2900">
        <v>266.92543304389147</v>
      </c>
      <c r="P2900">
        <v>113.14547278273901</v>
      </c>
      <c r="R2900">
        <v>586.85197135201429</v>
      </c>
      <c r="S2900">
        <v>16014691.11570248</v>
      </c>
      <c r="T2900">
        <v>7378215.4270826252</v>
      </c>
      <c r="U2900">
        <v>46607093.457208477</v>
      </c>
      <c r="V2900">
        <v>69999999.999993593</v>
      </c>
      <c r="X2900">
        <v>0.48554068873916062</v>
      </c>
      <c r="Y2900">
        <v>0.6570309016820588</v>
      </c>
      <c r="Z2900">
        <v>0.32513066891591658</v>
      </c>
      <c r="AB2900">
        <v>7.5535000000000005E-2</v>
      </c>
      <c r="AC2900">
        <v>5.4999999999999997E-3</v>
      </c>
      <c r="AD2900">
        <v>2.7370380613070049</v>
      </c>
      <c r="AE2900">
        <v>8.5604286664953229</v>
      </c>
      <c r="AF2900">
        <v>21.431853068372291</v>
      </c>
      <c r="AG2900">
        <v>1</v>
      </c>
      <c r="AH2900" t="s">
        <v>3734</v>
      </c>
    </row>
    <row r="2901" spans="1:34">
      <c r="A2901" t="s">
        <v>422</v>
      </c>
      <c r="B2901" t="s">
        <v>1398</v>
      </c>
      <c r="C2901" t="s">
        <v>4022</v>
      </c>
      <c r="D2901" t="s">
        <v>4035</v>
      </c>
      <c r="E2901" t="s">
        <v>72</v>
      </c>
      <c r="F2901" t="s">
        <v>140</v>
      </c>
      <c r="G2901" t="s">
        <v>239</v>
      </c>
      <c r="I2901">
        <v>2.353233683886466</v>
      </c>
      <c r="J2901">
        <v>5.0000000000000009</v>
      </c>
      <c r="K2901">
        <v>4.7304762962695124</v>
      </c>
      <c r="M2901">
        <v>12.08370998015598</v>
      </c>
      <c r="N2901">
        <v>125.9198551866522</v>
      </c>
      <c r="O2901">
        <v>328.27837102645839</v>
      </c>
      <c r="P2901">
        <v>124.23159954704791</v>
      </c>
      <c r="R2901">
        <v>578.42982576015845</v>
      </c>
      <c r="S2901">
        <v>9752186.8408240434</v>
      </c>
      <c r="T2901">
        <v>9074101.7589234114</v>
      </c>
      <c r="U2901">
        <v>51173711.400241457</v>
      </c>
      <c r="V2901">
        <v>69999999.999988914</v>
      </c>
      <c r="X2901">
        <v>0.29567123594184791</v>
      </c>
      <c r="Y2901">
        <v>0.80804976752726632</v>
      </c>
      <c r="Z2901">
        <v>0.35698735502025258</v>
      </c>
      <c r="AB2901">
        <v>7.5535000000000005E-2</v>
      </c>
      <c r="AC2901">
        <v>5.4999999999999997E-3</v>
      </c>
      <c r="AD2901">
        <v>3.2898058584717851</v>
      </c>
      <c r="AE2901">
        <v>7.8967044720319324</v>
      </c>
      <c r="AF2901">
        <v>23.351255310659699</v>
      </c>
      <c r="AG2901">
        <v>1</v>
      </c>
      <c r="AH2901" t="s">
        <v>3734</v>
      </c>
    </row>
  </sheetData>
  <pageMargins left="0.7" right="0.7" top="0.75" bottom="0.75" header="0.3" footer="0.3"/>
  <tableParts count="1">
    <tablePart r:id="rId1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B794C7-C7E8-4740-A87E-90BA53EE4053}">
  <dimension ref="A1:N31"/>
  <sheetViews>
    <sheetView workbookViewId="0">
      <selection activeCell="L3" sqref="L3:L6"/>
    </sheetView>
  </sheetViews>
  <sheetFormatPr defaultColWidth="11.42578125" defaultRowHeight="15"/>
  <sheetData>
    <row r="1" spans="1:14">
      <c r="A1" s="159" t="s">
        <v>4123</v>
      </c>
      <c r="B1" s="160"/>
      <c r="C1" s="162"/>
      <c r="D1" s="157" t="s">
        <v>4124</v>
      </c>
      <c r="E1" s="158"/>
      <c r="F1" s="159" t="s">
        <v>4125</v>
      </c>
      <c r="G1" s="160"/>
      <c r="L1" s="161" t="s">
        <v>4126</v>
      </c>
      <c r="M1" s="161"/>
    </row>
    <row r="2" spans="1:14" ht="24.75">
      <c r="A2" s="75" t="s">
        <v>4127</v>
      </c>
      <c r="B2" s="76" t="s">
        <v>4128</v>
      </c>
      <c r="C2" s="76" t="s">
        <v>4129</v>
      </c>
      <c r="D2" s="76" t="s">
        <v>4130</v>
      </c>
      <c r="E2" s="76" t="s">
        <v>4131</v>
      </c>
      <c r="F2" s="76" t="s">
        <v>4130</v>
      </c>
      <c r="G2" s="77" t="s">
        <v>4131</v>
      </c>
      <c r="L2" s="76" t="s">
        <v>4129</v>
      </c>
      <c r="M2" s="78" t="s">
        <v>4132</v>
      </c>
    </row>
    <row r="3" spans="1:14">
      <c r="A3" s="151">
        <v>4</v>
      </c>
      <c r="B3" s="132" t="s">
        <v>4104</v>
      </c>
      <c r="C3" s="70" t="s">
        <v>35</v>
      </c>
      <c r="D3" s="4">
        <v>2.9178548360747181</v>
      </c>
      <c r="E3" s="4">
        <v>9.7487572158745799</v>
      </c>
      <c r="F3" s="4">
        <v>3.829300507447789</v>
      </c>
      <c r="G3" s="4">
        <v>17.384035892061689</v>
      </c>
      <c r="H3" s="4">
        <f t="shared" ref="H3:H31" si="0">G3-F3</f>
        <v>13.554735384613901</v>
      </c>
      <c r="L3" s="50" t="s">
        <v>422</v>
      </c>
      <c r="M3" s="4">
        <v>17.517340915454536</v>
      </c>
      <c r="N3" t="s">
        <v>4133</v>
      </c>
    </row>
    <row r="4" spans="1:14">
      <c r="A4" s="152"/>
      <c r="B4" s="133"/>
      <c r="C4" s="70" t="s">
        <v>988</v>
      </c>
      <c r="D4" s="4">
        <v>4.2291239078358309</v>
      </c>
      <c r="E4" s="4">
        <v>6.3220315438165642</v>
      </c>
      <c r="F4" s="4">
        <v>6.9634601003901064</v>
      </c>
      <c r="G4" s="4">
        <v>10.405998151901629</v>
      </c>
      <c r="H4" s="4">
        <f t="shared" si="0"/>
        <v>3.4425380515115229</v>
      </c>
      <c r="L4" s="46" t="s">
        <v>788</v>
      </c>
      <c r="M4" s="4">
        <v>14.780380744721947</v>
      </c>
      <c r="N4" t="s">
        <v>4134</v>
      </c>
    </row>
    <row r="5" spans="1:14">
      <c r="A5" s="153">
        <v>5</v>
      </c>
      <c r="B5" s="134" t="s">
        <v>4105</v>
      </c>
      <c r="C5" s="46" t="s">
        <v>788</v>
      </c>
      <c r="D5" s="4">
        <v>3.0946850020084868</v>
      </c>
      <c r="E5" s="4">
        <v>10.053351340569961</v>
      </c>
      <c r="F5" s="4">
        <v>6.6514723236503439</v>
      </c>
      <c r="G5" s="4">
        <v>21.431853068372291</v>
      </c>
      <c r="H5" s="4">
        <f t="shared" si="0"/>
        <v>14.780380744721947</v>
      </c>
      <c r="L5" s="70" t="s">
        <v>35</v>
      </c>
      <c r="M5" s="4">
        <v>13.554735384613901</v>
      </c>
      <c r="N5" t="s">
        <v>4135</v>
      </c>
    </row>
    <row r="6" spans="1:14">
      <c r="A6" s="154"/>
      <c r="B6" s="135"/>
      <c r="C6" s="46" t="s">
        <v>354</v>
      </c>
      <c r="D6" s="4">
        <v>4.2705178162474686</v>
      </c>
      <c r="E6" s="4">
        <v>9.8065090570668776</v>
      </c>
      <c r="F6" s="4">
        <v>5.5512196515818806</v>
      </c>
      <c r="G6" s="4">
        <v>14.111710669143269</v>
      </c>
      <c r="H6" s="4">
        <f t="shared" si="0"/>
        <v>8.5604910175613895</v>
      </c>
      <c r="L6" s="49" t="s">
        <v>99</v>
      </c>
      <c r="M6" s="4">
        <v>12.119428790094281</v>
      </c>
      <c r="N6" t="s">
        <v>4136</v>
      </c>
    </row>
    <row r="7" spans="1:14">
      <c r="A7" s="47">
        <v>6</v>
      </c>
      <c r="B7" s="47" t="s">
        <v>4106</v>
      </c>
      <c r="C7" s="47" t="s">
        <v>59</v>
      </c>
      <c r="D7" s="4">
        <v>3.073271696548475</v>
      </c>
      <c r="E7" s="4">
        <v>10.25037143728116</v>
      </c>
      <c r="F7" s="4">
        <v>4.0198376555062154</v>
      </c>
      <c r="G7" s="4">
        <v>14.746767350606561</v>
      </c>
      <c r="H7" s="4">
        <f t="shared" si="0"/>
        <v>10.726929695100345</v>
      </c>
      <c r="L7" s="71" t="s">
        <v>208</v>
      </c>
      <c r="M7" s="4">
        <v>10.944398666194328</v>
      </c>
    </row>
    <row r="8" spans="1:14">
      <c r="A8" s="155">
        <v>7</v>
      </c>
      <c r="B8" s="136" t="s">
        <v>4107</v>
      </c>
      <c r="C8" s="48" t="s">
        <v>129</v>
      </c>
      <c r="D8" s="4">
        <v>3.2337985307601418</v>
      </c>
      <c r="E8" s="4">
        <v>7.1991362064081983</v>
      </c>
      <c r="F8" s="4">
        <v>4.7058924806056641</v>
      </c>
      <c r="G8" s="4">
        <v>15.377114941312559</v>
      </c>
      <c r="H8" s="4">
        <f t="shared" si="0"/>
        <v>10.671222460706895</v>
      </c>
      <c r="L8" s="47" t="s">
        <v>59</v>
      </c>
      <c r="M8" s="4">
        <v>10.726929695100345</v>
      </c>
    </row>
    <row r="9" spans="1:14">
      <c r="A9" s="156"/>
      <c r="B9" s="137"/>
      <c r="C9" s="48" t="s">
        <v>147</v>
      </c>
      <c r="D9" s="4">
        <v>3.270886648011889</v>
      </c>
      <c r="E9" s="4">
        <v>7.64914983463974</v>
      </c>
      <c r="F9" s="4">
        <v>4.7558513529082553</v>
      </c>
      <c r="G9" s="4">
        <v>11.028866137887031</v>
      </c>
      <c r="H9" s="4">
        <f t="shared" si="0"/>
        <v>6.2730147849787752</v>
      </c>
      <c r="L9" s="48" t="s">
        <v>129</v>
      </c>
      <c r="M9" s="4">
        <v>10.671222460706895</v>
      </c>
    </row>
    <row r="10" spans="1:14">
      <c r="A10" s="117">
        <v>8</v>
      </c>
      <c r="B10" s="138" t="s">
        <v>4108</v>
      </c>
      <c r="C10" s="71" t="s">
        <v>208</v>
      </c>
      <c r="D10" s="4">
        <v>3.4805481783918282</v>
      </c>
      <c r="E10" s="4">
        <v>11.12645393304099</v>
      </c>
      <c r="F10" s="4">
        <v>5.0558248619254407</v>
      </c>
      <c r="G10" s="4">
        <v>16.000223528119768</v>
      </c>
      <c r="H10" s="4">
        <f t="shared" si="0"/>
        <v>10.944398666194328</v>
      </c>
      <c r="L10" s="49" t="s">
        <v>125</v>
      </c>
      <c r="M10" s="4">
        <v>10.401231654448281</v>
      </c>
    </row>
    <row r="11" spans="1:14">
      <c r="A11" s="118"/>
      <c r="B11" s="139"/>
      <c r="C11" s="71" t="s">
        <v>459</v>
      </c>
      <c r="D11" s="4">
        <v>4.5396130900495981</v>
      </c>
      <c r="E11" s="4">
        <v>11.01252139285441</v>
      </c>
      <c r="F11" s="4">
        <v>5.8930888266180466</v>
      </c>
      <c r="G11" s="4">
        <v>15.837214397121461</v>
      </c>
      <c r="H11" s="4">
        <f t="shared" si="0"/>
        <v>9.9441255705034131</v>
      </c>
      <c r="L11" s="71" t="s">
        <v>459</v>
      </c>
      <c r="M11" s="4">
        <v>9.9441255705034131</v>
      </c>
    </row>
    <row r="12" spans="1:14">
      <c r="A12" s="119">
        <v>9</v>
      </c>
      <c r="B12" s="140" t="s">
        <v>4109</v>
      </c>
      <c r="C12" s="49" t="s">
        <v>99</v>
      </c>
      <c r="D12" s="4">
        <v>3.4717635819088928</v>
      </c>
      <c r="E12" s="4">
        <v>11.58076745002101</v>
      </c>
      <c r="F12" s="4">
        <v>4.5308043970958476</v>
      </c>
      <c r="G12" s="4">
        <v>16.650233187190128</v>
      </c>
      <c r="H12" s="4">
        <f t="shared" si="0"/>
        <v>12.119428790094281</v>
      </c>
      <c r="L12" s="52" t="s">
        <v>2183</v>
      </c>
      <c r="M12" s="4">
        <v>9.0472279987546571</v>
      </c>
    </row>
    <row r="13" spans="1:14">
      <c r="A13" s="120"/>
      <c r="B13" s="141"/>
      <c r="C13" s="49" t="s">
        <v>125</v>
      </c>
      <c r="D13" s="4">
        <v>3.607099811593665</v>
      </c>
      <c r="E13" s="4">
        <v>11.71731001942357</v>
      </c>
      <c r="F13" s="4">
        <v>4.7043394547508086</v>
      </c>
      <c r="G13" s="4">
        <v>15.10557110919909</v>
      </c>
      <c r="H13" s="4">
        <f t="shared" si="0"/>
        <v>10.401231654448281</v>
      </c>
      <c r="L13" s="46" t="s">
        <v>354</v>
      </c>
      <c r="M13" s="4">
        <v>8.5604910175613895</v>
      </c>
    </row>
    <row r="14" spans="1:14">
      <c r="A14" s="121"/>
      <c r="B14" s="142"/>
      <c r="C14" s="49" t="s">
        <v>1977</v>
      </c>
      <c r="D14" s="4">
        <v>3.8890259268489831</v>
      </c>
      <c r="E14" s="4">
        <v>6.6212676047384189</v>
      </c>
      <c r="F14" s="4">
        <v>8.3353499024935989</v>
      </c>
      <c r="G14" s="4">
        <v>14.13986374214385</v>
      </c>
      <c r="H14" s="4">
        <f t="shared" si="0"/>
        <v>5.8045138396502516</v>
      </c>
      <c r="L14" s="51" t="s">
        <v>2918</v>
      </c>
      <c r="M14" s="4">
        <v>8.2661822597615089</v>
      </c>
    </row>
    <row r="15" spans="1:14">
      <c r="A15" s="124">
        <v>10</v>
      </c>
      <c r="B15" s="143" t="s">
        <v>4110</v>
      </c>
      <c r="C15" s="50" t="s">
        <v>2958</v>
      </c>
      <c r="D15" s="4">
        <v>4.2182688613314214</v>
      </c>
      <c r="E15" s="4">
        <v>6.2992134699031466</v>
      </c>
      <c r="F15" s="4">
        <v>9.6777880115917441</v>
      </c>
      <c r="G15" s="4">
        <v>14.373398052031231</v>
      </c>
      <c r="H15" s="4">
        <f t="shared" si="0"/>
        <v>4.6956100404394867</v>
      </c>
      <c r="L15" s="50" t="s">
        <v>1069</v>
      </c>
      <c r="M15" s="4">
        <v>6.8016883416686706</v>
      </c>
    </row>
    <row r="16" spans="1:14">
      <c r="A16" s="125"/>
      <c r="B16" s="144"/>
      <c r="C16" s="50" t="s">
        <v>422</v>
      </c>
      <c r="D16" s="4">
        <v>3.9135672448876462</v>
      </c>
      <c r="E16" s="4">
        <v>12.4531169371585</v>
      </c>
      <c r="F16" s="4">
        <v>5.8339143952051629</v>
      </c>
      <c r="G16" s="4">
        <v>23.351255310659699</v>
      </c>
      <c r="H16" s="4">
        <f t="shared" si="0"/>
        <v>17.517340915454536</v>
      </c>
      <c r="L16" s="51" t="s">
        <v>1074</v>
      </c>
      <c r="M16" s="4">
        <v>6.6896532064443539</v>
      </c>
    </row>
    <row r="17" spans="1:14">
      <c r="A17" s="125"/>
      <c r="B17" s="144"/>
      <c r="C17" s="50" t="s">
        <v>502</v>
      </c>
      <c r="D17" s="4">
        <v>4.1247731537156067</v>
      </c>
      <c r="E17" s="4">
        <v>6.272111103633689</v>
      </c>
      <c r="F17" s="4">
        <v>5.9837605885963452</v>
      </c>
      <c r="G17" s="4">
        <v>9.0338331710934074</v>
      </c>
      <c r="H17" s="4">
        <f t="shared" si="0"/>
        <v>3.0500725824970623</v>
      </c>
      <c r="L17" s="51" t="s">
        <v>1389</v>
      </c>
      <c r="M17" s="4">
        <v>6.6382440862510581</v>
      </c>
    </row>
    <row r="18" spans="1:14">
      <c r="A18" s="126"/>
      <c r="B18" s="145"/>
      <c r="C18" s="50" t="s">
        <v>1069</v>
      </c>
      <c r="D18" s="4">
        <v>4.9018740788051884</v>
      </c>
      <c r="E18" s="4">
        <v>7.8027234512443453</v>
      </c>
      <c r="F18" s="4">
        <v>7.0886937543160702</v>
      </c>
      <c r="G18" s="4">
        <v>13.890382095984741</v>
      </c>
      <c r="H18" s="4">
        <f t="shared" si="0"/>
        <v>6.8016883416686706</v>
      </c>
      <c r="L18" s="48" t="s">
        <v>147</v>
      </c>
      <c r="M18" s="4">
        <v>6.2730147849787752</v>
      </c>
    </row>
    <row r="19" spans="1:14">
      <c r="A19" s="127">
        <v>11</v>
      </c>
      <c r="B19" s="146" t="s">
        <v>4111</v>
      </c>
      <c r="C19" s="51" t="s">
        <v>1074</v>
      </c>
      <c r="D19" s="4">
        <v>4.8895278313294819</v>
      </c>
      <c r="E19" s="4">
        <v>8.4327401463739449</v>
      </c>
      <c r="F19" s="4">
        <v>7.0982803445801954</v>
      </c>
      <c r="G19" s="4">
        <v>13.787933551024549</v>
      </c>
      <c r="H19" s="4">
        <f t="shared" si="0"/>
        <v>6.6896532064443539</v>
      </c>
      <c r="L19" s="49" t="s">
        <v>1977</v>
      </c>
      <c r="M19" s="4">
        <v>5.8045138396502516</v>
      </c>
    </row>
    <row r="20" spans="1:14">
      <c r="A20" s="128"/>
      <c r="B20" s="147"/>
      <c r="C20" s="51" t="s">
        <v>704</v>
      </c>
      <c r="D20" s="4">
        <v>4.4441825375503186</v>
      </c>
      <c r="E20" s="4">
        <v>6.4868869577709933</v>
      </c>
      <c r="F20" s="4">
        <v>6.4407559825929699</v>
      </c>
      <c r="G20" s="4">
        <v>9.3411240055205838</v>
      </c>
      <c r="H20" s="4">
        <f t="shared" si="0"/>
        <v>2.9003680229276139</v>
      </c>
      <c r="L20" s="51" t="s">
        <v>740</v>
      </c>
      <c r="M20" s="4">
        <v>5.5464027282544839</v>
      </c>
    </row>
    <row r="21" spans="1:14">
      <c r="A21" s="128"/>
      <c r="B21" s="147"/>
      <c r="C21" s="51" t="s">
        <v>1389</v>
      </c>
      <c r="D21" s="4">
        <v>4.6108100042709461</v>
      </c>
      <c r="E21" s="4">
        <v>6.3021430528772324</v>
      </c>
      <c r="F21" s="4">
        <v>7.5920988295479326</v>
      </c>
      <c r="G21" s="4">
        <v>14.230342915798991</v>
      </c>
      <c r="H21" s="4">
        <f t="shared" si="0"/>
        <v>6.6382440862510581</v>
      </c>
      <c r="L21" s="51" t="s">
        <v>744</v>
      </c>
      <c r="M21" s="4">
        <v>5.5124465367483486</v>
      </c>
    </row>
    <row r="22" spans="1:14">
      <c r="A22" s="128"/>
      <c r="B22" s="147"/>
      <c r="C22" s="51" t="s">
        <v>740</v>
      </c>
      <c r="D22" s="4">
        <v>4.5118282189941761</v>
      </c>
      <c r="E22" s="4">
        <v>8.4087610357385998</v>
      </c>
      <c r="F22" s="4">
        <v>6.5375401298602354</v>
      </c>
      <c r="G22" s="4">
        <v>12.083942858114719</v>
      </c>
      <c r="H22" s="4">
        <f t="shared" si="0"/>
        <v>5.5464027282544839</v>
      </c>
      <c r="L22" s="51" t="s">
        <v>699</v>
      </c>
      <c r="M22" s="4">
        <v>5.5083196304177946</v>
      </c>
    </row>
    <row r="23" spans="1:14">
      <c r="A23" s="128"/>
      <c r="B23" s="147"/>
      <c r="C23" s="51" t="s">
        <v>3644</v>
      </c>
      <c r="D23" s="4">
        <v>5.1307334559280733</v>
      </c>
      <c r="E23" s="4">
        <v>7.5509132777828762</v>
      </c>
      <c r="F23" s="4">
        <v>11.757792810852269</v>
      </c>
      <c r="G23" s="4">
        <v>17.21066957883648</v>
      </c>
      <c r="H23" s="4">
        <f t="shared" si="0"/>
        <v>5.4528767679842112</v>
      </c>
      <c r="L23" s="51" t="s">
        <v>3644</v>
      </c>
      <c r="M23" s="4">
        <v>5.4528767679842112</v>
      </c>
    </row>
    <row r="24" spans="1:14">
      <c r="A24" s="128"/>
      <c r="B24" s="147"/>
      <c r="C24" s="51" t="s">
        <v>699</v>
      </c>
      <c r="D24" s="4">
        <v>4.4336161475887383</v>
      </c>
      <c r="E24" s="4">
        <v>8.3039314120025889</v>
      </c>
      <c r="F24" s="4">
        <v>6.4256381063250849</v>
      </c>
      <c r="G24" s="4">
        <v>11.93395773674288</v>
      </c>
      <c r="H24" s="4">
        <f t="shared" si="0"/>
        <v>5.5083196304177946</v>
      </c>
      <c r="L24" s="50" t="s">
        <v>2958</v>
      </c>
      <c r="M24" s="4">
        <v>4.6956100404394867</v>
      </c>
    </row>
    <row r="25" spans="1:14">
      <c r="A25" s="128"/>
      <c r="B25" s="147"/>
      <c r="C25" s="51" t="s">
        <v>2086</v>
      </c>
      <c r="D25" s="4">
        <v>6.5109381774802912</v>
      </c>
      <c r="E25" s="4">
        <v>8.2492100121086338</v>
      </c>
      <c r="F25" s="4">
        <v>8.4473790002444922</v>
      </c>
      <c r="G25" s="4">
        <v>10.630657335421599</v>
      </c>
      <c r="H25" s="4">
        <f t="shared" si="0"/>
        <v>2.183278335177107</v>
      </c>
      <c r="L25" s="70" t="s">
        <v>988</v>
      </c>
      <c r="M25" s="4">
        <v>3.4425380515115229</v>
      </c>
    </row>
    <row r="26" spans="1:14">
      <c r="A26" s="128"/>
      <c r="B26" s="147"/>
      <c r="C26" s="51" t="s">
        <v>744</v>
      </c>
      <c r="D26" s="4">
        <v>4.5147441243145163</v>
      </c>
      <c r="E26" s="4">
        <v>8.3879438217565827</v>
      </c>
      <c r="F26" s="4">
        <v>6.5417120652139422</v>
      </c>
      <c r="G26" s="4">
        <v>12.054158601962291</v>
      </c>
      <c r="H26" s="4">
        <f t="shared" si="0"/>
        <v>5.5124465367483486</v>
      </c>
      <c r="L26" s="50" t="s">
        <v>502</v>
      </c>
      <c r="M26" s="4">
        <v>3.0500725824970623</v>
      </c>
      <c r="N26" t="s">
        <v>4136</v>
      </c>
    </row>
    <row r="27" spans="1:14">
      <c r="A27" s="129"/>
      <c r="B27" s="148"/>
      <c r="C27" s="51" t="s">
        <v>2918</v>
      </c>
      <c r="D27" s="4">
        <v>4.4949523908219859</v>
      </c>
      <c r="E27" s="4">
        <v>8.4009282105878285</v>
      </c>
      <c r="F27" s="4">
        <v>9.6283970234537311</v>
      </c>
      <c r="G27" s="4">
        <v>17.89457928321524</v>
      </c>
      <c r="H27" s="4">
        <f t="shared" si="0"/>
        <v>8.2661822597615089</v>
      </c>
      <c r="L27" s="51" t="s">
        <v>704</v>
      </c>
      <c r="M27" s="4">
        <v>2.9003680229276139</v>
      </c>
      <c r="N27" t="s">
        <v>4135</v>
      </c>
    </row>
    <row r="28" spans="1:14">
      <c r="A28" s="130">
        <v>12</v>
      </c>
      <c r="B28" s="149" t="s">
        <v>4122</v>
      </c>
      <c r="C28" s="72" t="s">
        <v>3364</v>
      </c>
      <c r="D28" s="4">
        <v>8.0821090402803115</v>
      </c>
      <c r="E28" s="4">
        <v>8.2184768822635412</v>
      </c>
      <c r="F28" s="4">
        <v>10.59815473945112</v>
      </c>
      <c r="G28" s="4">
        <v>11.78380828118067</v>
      </c>
      <c r="H28" s="4">
        <f t="shared" si="0"/>
        <v>1.1856535417295504</v>
      </c>
      <c r="L28" s="51" t="s">
        <v>2086</v>
      </c>
      <c r="M28" s="4">
        <v>2.183278335177107</v>
      </c>
      <c r="N28" t="s">
        <v>4134</v>
      </c>
    </row>
    <row r="29" spans="1:14">
      <c r="A29" s="131"/>
      <c r="B29" s="150"/>
      <c r="C29" s="52" t="s">
        <v>2183</v>
      </c>
      <c r="D29" s="4">
        <v>5.2144322383455846</v>
      </c>
      <c r="E29" s="4">
        <v>8.2846253885219809</v>
      </c>
      <c r="F29" s="4">
        <v>8.5893625553564625</v>
      </c>
      <c r="G29" s="4">
        <v>17.63659055411112</v>
      </c>
      <c r="H29" s="4">
        <f t="shared" si="0"/>
        <v>9.0472279987546571</v>
      </c>
      <c r="L29" s="72" t="s">
        <v>3364</v>
      </c>
      <c r="M29" s="4">
        <v>1.1856535417295504</v>
      </c>
      <c r="N29" t="s">
        <v>4133</v>
      </c>
    </row>
    <row r="30" spans="1:14">
      <c r="A30" s="123" t="s">
        <v>4116</v>
      </c>
      <c r="B30" s="123"/>
      <c r="C30" s="123"/>
      <c r="D30" s="74">
        <f>MIN(D3:D29)</f>
        <v>2.9178548360747181</v>
      </c>
      <c r="E30" s="74">
        <f>MAX(E3:E29)</f>
        <v>12.4531169371585</v>
      </c>
      <c r="F30" s="74">
        <f>MIN(F3:F29)</f>
        <v>3.829300507447789</v>
      </c>
      <c r="G30" s="74">
        <f>MAX(G3:G29)</f>
        <v>23.351255310659699</v>
      </c>
      <c r="H30" s="4">
        <f t="shared" si="0"/>
        <v>19.521954803211909</v>
      </c>
      <c r="M30" s="4">
        <f>AVERAGE(M3:M29)</f>
        <v>7.7117916909109532</v>
      </c>
    </row>
    <row r="31" spans="1:14">
      <c r="A31" s="123" t="s">
        <v>4117</v>
      </c>
      <c r="B31" s="123"/>
      <c r="C31" s="123"/>
      <c r="D31" s="74">
        <f>AVERAGE(D3:D29)</f>
        <v>4.3360943159971947</v>
      </c>
      <c r="E31" s="74">
        <f>AVERAGE(E3:E29)</f>
        <v>8.6274574887207383</v>
      </c>
      <c r="F31" s="74">
        <f>AVERAGE(F3:F29)</f>
        <v>6.7865818463763627</v>
      </c>
      <c r="G31" s="74">
        <f>AVERAGE(G3:G29)</f>
        <v>14.498373537287314</v>
      </c>
      <c r="H31" s="4">
        <f>G31-F31</f>
        <v>7.7117916909109514</v>
      </c>
    </row>
  </sheetData>
  <sortState xmlns:xlrd2="http://schemas.microsoft.com/office/spreadsheetml/2017/richdata2" ref="L3:M29">
    <sortCondition descending="1" ref="M3:M29"/>
  </sortState>
  <mergeCells count="22">
    <mergeCell ref="A30:C30"/>
    <mergeCell ref="A31:C31"/>
    <mergeCell ref="L1:M1"/>
    <mergeCell ref="A15:A18"/>
    <mergeCell ref="B15:B18"/>
    <mergeCell ref="A19:A27"/>
    <mergeCell ref="B19:B27"/>
    <mergeCell ref="A28:A29"/>
    <mergeCell ref="B28:B29"/>
    <mergeCell ref="A8:A9"/>
    <mergeCell ref="B8:B9"/>
    <mergeCell ref="A10:A11"/>
    <mergeCell ref="B10:B11"/>
    <mergeCell ref="A12:A14"/>
    <mergeCell ref="B12:B14"/>
    <mergeCell ref="A1:C1"/>
    <mergeCell ref="D1:E1"/>
    <mergeCell ref="F1:G1"/>
    <mergeCell ref="A3:A4"/>
    <mergeCell ref="B3:B4"/>
    <mergeCell ref="A5:A6"/>
    <mergeCell ref="B5:B6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H5846"/>
  <sheetViews>
    <sheetView topLeftCell="A5834" workbookViewId="0">
      <selection activeCell="A2" sqref="A2:A5846"/>
    </sheetView>
  </sheetViews>
  <sheetFormatPr defaultColWidth="8.7109375" defaultRowHeight="15"/>
  <sheetData>
    <row r="1" spans="1:34" s="1" customFormat="1">
      <c r="A1" s="1" t="s">
        <v>1</v>
      </c>
      <c r="B1" s="1" t="s">
        <v>2</v>
      </c>
      <c r="C1" s="1" t="s">
        <v>3</v>
      </c>
      <c r="D1" s="1" t="s">
        <v>4</v>
      </c>
      <c r="E1" s="1" t="s">
        <v>5</v>
      </c>
      <c r="F1" s="1" t="s">
        <v>6</v>
      </c>
      <c r="G1" s="1" t="s">
        <v>7</v>
      </c>
      <c r="H1" s="1" t="s">
        <v>8</v>
      </c>
      <c r="I1" s="1" t="s">
        <v>9</v>
      </c>
      <c r="J1" s="1" t="s">
        <v>10</v>
      </c>
      <c r="K1" s="1" t="s">
        <v>11</v>
      </c>
      <c r="L1" s="1" t="s">
        <v>12</v>
      </c>
      <c r="M1" s="1" t="s">
        <v>13</v>
      </c>
      <c r="N1" s="1" t="s">
        <v>14</v>
      </c>
      <c r="O1" s="1" t="s">
        <v>15</v>
      </c>
      <c r="P1" s="1" t="s">
        <v>16</v>
      </c>
      <c r="Q1" s="1" t="s">
        <v>17</v>
      </c>
      <c r="R1" s="1" t="s">
        <v>18</v>
      </c>
      <c r="S1" s="1" t="s">
        <v>19</v>
      </c>
      <c r="T1" s="1" t="s">
        <v>20</v>
      </c>
      <c r="U1" s="1" t="s">
        <v>21</v>
      </c>
      <c r="V1" s="1" t="s">
        <v>22</v>
      </c>
      <c r="W1" s="1" t="s">
        <v>23</v>
      </c>
      <c r="X1" s="1" t="s">
        <v>24</v>
      </c>
      <c r="Y1" s="1" t="s">
        <v>25</v>
      </c>
      <c r="Z1" s="1" t="s">
        <v>26</v>
      </c>
      <c r="AA1" s="1" t="s">
        <v>27</v>
      </c>
      <c r="AB1" s="1" t="s">
        <v>28</v>
      </c>
      <c r="AC1" s="1" t="s">
        <v>29</v>
      </c>
      <c r="AD1" s="1" t="s">
        <v>30</v>
      </c>
      <c r="AE1" s="1" t="s">
        <v>31</v>
      </c>
      <c r="AF1" s="1" t="s">
        <v>32</v>
      </c>
      <c r="AG1" s="1" t="s">
        <v>33</v>
      </c>
      <c r="AH1" s="1" t="s">
        <v>34</v>
      </c>
    </row>
    <row r="2" spans="1:34">
      <c r="A2" t="s">
        <v>35</v>
      </c>
      <c r="B2" t="s">
        <v>43</v>
      </c>
      <c r="C2" t="s">
        <v>4137</v>
      </c>
      <c r="D2" t="s">
        <v>4138</v>
      </c>
      <c r="E2" t="s">
        <v>53</v>
      </c>
      <c r="I2">
        <v>0</v>
      </c>
      <c r="M2">
        <v>0</v>
      </c>
      <c r="N2">
        <v>0</v>
      </c>
      <c r="R2">
        <v>0</v>
      </c>
      <c r="S2">
        <v>0</v>
      </c>
      <c r="V2">
        <v>0</v>
      </c>
      <c r="X2">
        <v>0</v>
      </c>
      <c r="AB2">
        <v>2.4146000000000001E-2</v>
      </c>
      <c r="AC2">
        <v>5.4999999999999997E-3</v>
      </c>
      <c r="AD2">
        <v>0</v>
      </c>
      <c r="AE2">
        <v>0</v>
      </c>
      <c r="AF2">
        <v>0</v>
      </c>
      <c r="AG2">
        <v>0</v>
      </c>
      <c r="AH2" t="s">
        <v>53</v>
      </c>
    </row>
    <row r="3" spans="1:34">
      <c r="A3" t="s">
        <v>35</v>
      </c>
      <c r="B3" t="s">
        <v>68</v>
      </c>
      <c r="C3" t="s">
        <v>4137</v>
      </c>
      <c r="D3" t="s">
        <v>4139</v>
      </c>
      <c r="E3" t="s">
        <v>53</v>
      </c>
      <c r="I3">
        <v>0</v>
      </c>
      <c r="M3">
        <v>0</v>
      </c>
      <c r="N3">
        <v>0</v>
      </c>
      <c r="R3">
        <v>0</v>
      </c>
      <c r="S3">
        <v>0</v>
      </c>
      <c r="V3">
        <v>0</v>
      </c>
      <c r="X3">
        <v>0</v>
      </c>
      <c r="AB3">
        <v>2.4146000000000001E-2</v>
      </c>
      <c r="AC3">
        <v>5.4999999999999997E-3</v>
      </c>
      <c r="AD3">
        <v>0</v>
      </c>
      <c r="AE3">
        <v>0</v>
      </c>
      <c r="AF3">
        <v>0</v>
      </c>
      <c r="AG3">
        <v>0</v>
      </c>
      <c r="AH3" t="s">
        <v>53</v>
      </c>
    </row>
    <row r="4" spans="1:34">
      <c r="A4" t="s">
        <v>35</v>
      </c>
      <c r="B4" t="s">
        <v>74</v>
      </c>
      <c r="C4" t="s">
        <v>4137</v>
      </c>
      <c r="D4" t="s">
        <v>4140</v>
      </c>
      <c r="E4" t="s">
        <v>53</v>
      </c>
      <c r="I4">
        <v>0</v>
      </c>
      <c r="M4">
        <v>0</v>
      </c>
      <c r="N4">
        <v>0</v>
      </c>
      <c r="R4">
        <v>0</v>
      </c>
      <c r="S4">
        <v>0</v>
      </c>
      <c r="V4">
        <v>0</v>
      </c>
      <c r="X4">
        <v>0</v>
      </c>
      <c r="AB4">
        <v>2.4146000000000001E-2</v>
      </c>
      <c r="AC4">
        <v>5.4999999999999997E-3</v>
      </c>
      <c r="AD4">
        <v>0</v>
      </c>
      <c r="AE4">
        <v>0</v>
      </c>
      <c r="AF4">
        <v>0</v>
      </c>
      <c r="AG4">
        <v>0</v>
      </c>
      <c r="AH4" t="s">
        <v>53</v>
      </c>
    </row>
    <row r="5" spans="1:34">
      <c r="A5" t="s">
        <v>35</v>
      </c>
      <c r="B5" t="s">
        <v>36</v>
      </c>
      <c r="C5" t="s">
        <v>4137</v>
      </c>
      <c r="D5" t="s">
        <v>4141</v>
      </c>
      <c r="E5" t="s">
        <v>53</v>
      </c>
      <c r="I5">
        <v>0</v>
      </c>
      <c r="M5">
        <v>0</v>
      </c>
      <c r="N5">
        <v>0</v>
      </c>
      <c r="R5">
        <v>0</v>
      </c>
      <c r="S5">
        <v>0</v>
      </c>
      <c r="V5">
        <v>0</v>
      </c>
      <c r="X5">
        <v>0</v>
      </c>
      <c r="AB5">
        <v>2.4146000000000001E-2</v>
      </c>
      <c r="AC5">
        <v>5.4999999999999997E-3</v>
      </c>
      <c r="AD5">
        <v>0</v>
      </c>
      <c r="AE5">
        <v>0</v>
      </c>
      <c r="AF5">
        <v>0</v>
      </c>
      <c r="AG5">
        <v>0</v>
      </c>
      <c r="AH5" t="s">
        <v>53</v>
      </c>
    </row>
    <row r="6" spans="1:34">
      <c r="A6" t="s">
        <v>35</v>
      </c>
      <c r="B6" t="s">
        <v>45</v>
      </c>
      <c r="C6" t="s">
        <v>4137</v>
      </c>
      <c r="D6" t="s">
        <v>4142</v>
      </c>
      <c r="E6" t="s">
        <v>53</v>
      </c>
      <c r="I6">
        <v>0</v>
      </c>
      <c r="M6">
        <v>0</v>
      </c>
      <c r="N6">
        <v>0</v>
      </c>
      <c r="R6">
        <v>0</v>
      </c>
      <c r="S6">
        <v>0</v>
      </c>
      <c r="V6">
        <v>0</v>
      </c>
      <c r="X6">
        <v>0</v>
      </c>
      <c r="AB6">
        <v>2.4146000000000001E-2</v>
      </c>
      <c r="AC6">
        <v>5.4999999999999997E-3</v>
      </c>
      <c r="AD6">
        <v>0</v>
      </c>
      <c r="AE6">
        <v>0</v>
      </c>
      <c r="AF6">
        <v>0</v>
      </c>
      <c r="AG6">
        <v>0</v>
      </c>
      <c r="AH6" t="s">
        <v>53</v>
      </c>
    </row>
    <row r="7" spans="1:34">
      <c r="A7" t="s">
        <v>35</v>
      </c>
      <c r="B7" t="s">
        <v>290</v>
      </c>
      <c r="C7" t="s">
        <v>4137</v>
      </c>
      <c r="D7" t="s">
        <v>4143</v>
      </c>
      <c r="E7" t="s">
        <v>53</v>
      </c>
      <c r="I7">
        <v>0</v>
      </c>
      <c r="M7">
        <v>0</v>
      </c>
      <c r="N7">
        <v>0</v>
      </c>
      <c r="R7">
        <v>0</v>
      </c>
      <c r="S7">
        <v>0</v>
      </c>
      <c r="V7">
        <v>0</v>
      </c>
      <c r="X7">
        <v>0</v>
      </c>
      <c r="AB7">
        <v>2.4146000000000001E-2</v>
      </c>
      <c r="AC7">
        <v>5.4999999999999997E-3</v>
      </c>
      <c r="AD7">
        <v>0</v>
      </c>
      <c r="AE7">
        <v>0</v>
      </c>
      <c r="AF7">
        <v>0</v>
      </c>
      <c r="AG7">
        <v>0</v>
      </c>
      <c r="AH7" t="s">
        <v>53</v>
      </c>
    </row>
    <row r="8" spans="1:34">
      <c r="A8" t="s">
        <v>35</v>
      </c>
      <c r="B8" t="s">
        <v>78</v>
      </c>
      <c r="C8" t="s">
        <v>4137</v>
      </c>
      <c r="D8" t="s">
        <v>4144</v>
      </c>
      <c r="E8" t="s">
        <v>53</v>
      </c>
      <c r="I8">
        <v>0</v>
      </c>
      <c r="M8">
        <v>0</v>
      </c>
      <c r="N8">
        <v>0</v>
      </c>
      <c r="R8">
        <v>0</v>
      </c>
      <c r="S8">
        <v>0</v>
      </c>
      <c r="V8">
        <v>0</v>
      </c>
      <c r="X8">
        <v>0</v>
      </c>
      <c r="AB8">
        <v>2.4146000000000001E-2</v>
      </c>
      <c r="AC8">
        <v>5.4999999999999997E-3</v>
      </c>
      <c r="AD8">
        <v>0</v>
      </c>
      <c r="AE8">
        <v>0</v>
      </c>
      <c r="AF8">
        <v>0</v>
      </c>
      <c r="AG8">
        <v>0</v>
      </c>
      <c r="AH8" t="s">
        <v>53</v>
      </c>
    </row>
    <row r="9" spans="1:34">
      <c r="A9" t="s">
        <v>35</v>
      </c>
      <c r="B9" t="s">
        <v>49</v>
      </c>
      <c r="C9" t="s">
        <v>4137</v>
      </c>
      <c r="D9" t="s">
        <v>4145</v>
      </c>
      <c r="E9" t="s">
        <v>53</v>
      </c>
      <c r="I9">
        <v>0</v>
      </c>
      <c r="M9">
        <v>0</v>
      </c>
      <c r="N9">
        <v>0</v>
      </c>
      <c r="R9">
        <v>0</v>
      </c>
      <c r="S9">
        <v>0</v>
      </c>
      <c r="V9">
        <v>0</v>
      </c>
      <c r="X9">
        <v>0</v>
      </c>
      <c r="AB9">
        <v>2.4146000000000001E-2</v>
      </c>
      <c r="AC9">
        <v>5.4999999999999997E-3</v>
      </c>
      <c r="AD9">
        <v>0</v>
      </c>
      <c r="AE9">
        <v>0</v>
      </c>
      <c r="AF9">
        <v>0</v>
      </c>
      <c r="AG9">
        <v>0</v>
      </c>
      <c r="AH9" t="s">
        <v>53</v>
      </c>
    </row>
    <row r="10" spans="1:34">
      <c r="A10" t="s">
        <v>35</v>
      </c>
      <c r="B10" t="s">
        <v>47</v>
      </c>
      <c r="C10" t="s">
        <v>4137</v>
      </c>
      <c r="D10" t="s">
        <v>4146</v>
      </c>
      <c r="E10" t="s">
        <v>53</v>
      </c>
      <c r="I10">
        <v>0</v>
      </c>
      <c r="M10">
        <v>0</v>
      </c>
      <c r="N10">
        <v>0</v>
      </c>
      <c r="R10">
        <v>0</v>
      </c>
      <c r="S10">
        <v>0</v>
      </c>
      <c r="V10">
        <v>0</v>
      </c>
      <c r="X10">
        <v>0</v>
      </c>
      <c r="AB10">
        <v>2.4146000000000001E-2</v>
      </c>
      <c r="AC10">
        <v>5.4999999999999997E-3</v>
      </c>
      <c r="AD10">
        <v>0</v>
      </c>
      <c r="AE10">
        <v>0</v>
      </c>
      <c r="AF10">
        <v>0</v>
      </c>
      <c r="AG10">
        <v>0</v>
      </c>
      <c r="AH10" t="s">
        <v>53</v>
      </c>
    </row>
    <row r="11" spans="1:34">
      <c r="A11" t="s">
        <v>35</v>
      </c>
      <c r="B11" t="s">
        <v>43</v>
      </c>
      <c r="C11" t="s">
        <v>4147</v>
      </c>
      <c r="D11" t="s">
        <v>4148</v>
      </c>
      <c r="E11" t="s">
        <v>72</v>
      </c>
      <c r="I11">
        <v>0</v>
      </c>
      <c r="M11">
        <v>0</v>
      </c>
      <c r="N11">
        <v>0</v>
      </c>
      <c r="R11">
        <v>0</v>
      </c>
      <c r="S11">
        <v>0</v>
      </c>
      <c r="V11">
        <v>0</v>
      </c>
      <c r="X11">
        <v>0</v>
      </c>
      <c r="AB11">
        <v>2.4146000000000001E-2</v>
      </c>
      <c r="AC11">
        <v>5.4999999999999997E-3</v>
      </c>
      <c r="AD11">
        <v>0</v>
      </c>
      <c r="AE11">
        <v>0</v>
      </c>
      <c r="AF11">
        <v>0</v>
      </c>
      <c r="AG11">
        <v>0</v>
      </c>
      <c r="AH11" t="s">
        <v>72</v>
      </c>
    </row>
    <row r="12" spans="1:34">
      <c r="A12" t="s">
        <v>35</v>
      </c>
      <c r="B12" t="s">
        <v>68</v>
      </c>
      <c r="C12" t="s">
        <v>4147</v>
      </c>
      <c r="D12" t="s">
        <v>4149</v>
      </c>
      <c r="E12" t="s">
        <v>72</v>
      </c>
      <c r="I12">
        <v>0</v>
      </c>
      <c r="M12">
        <v>0</v>
      </c>
      <c r="N12">
        <v>0</v>
      </c>
      <c r="R12">
        <v>0</v>
      </c>
      <c r="S12">
        <v>0</v>
      </c>
      <c r="V12">
        <v>0</v>
      </c>
      <c r="X12">
        <v>0</v>
      </c>
      <c r="AB12">
        <v>2.4146000000000001E-2</v>
      </c>
      <c r="AC12">
        <v>5.4999999999999997E-3</v>
      </c>
      <c r="AD12">
        <v>0</v>
      </c>
      <c r="AE12">
        <v>0</v>
      </c>
      <c r="AF12">
        <v>0</v>
      </c>
      <c r="AG12">
        <v>0</v>
      </c>
      <c r="AH12" t="s">
        <v>72</v>
      </c>
    </row>
    <row r="13" spans="1:34">
      <c r="A13" t="s">
        <v>35</v>
      </c>
      <c r="B13" t="s">
        <v>74</v>
      </c>
      <c r="C13" t="s">
        <v>4147</v>
      </c>
      <c r="D13" t="s">
        <v>4150</v>
      </c>
      <c r="E13" t="s">
        <v>72</v>
      </c>
      <c r="I13">
        <v>0</v>
      </c>
      <c r="M13">
        <v>0</v>
      </c>
      <c r="N13">
        <v>0</v>
      </c>
      <c r="R13">
        <v>0</v>
      </c>
      <c r="S13">
        <v>0</v>
      </c>
      <c r="V13">
        <v>0</v>
      </c>
      <c r="X13">
        <v>0</v>
      </c>
      <c r="AB13">
        <v>2.4146000000000001E-2</v>
      </c>
      <c r="AC13">
        <v>5.4999999999999997E-3</v>
      </c>
      <c r="AD13">
        <v>0</v>
      </c>
      <c r="AE13">
        <v>0</v>
      </c>
      <c r="AF13">
        <v>0</v>
      </c>
      <c r="AG13">
        <v>0</v>
      </c>
      <c r="AH13" t="s">
        <v>72</v>
      </c>
    </row>
    <row r="14" spans="1:34">
      <c r="A14" t="s">
        <v>35</v>
      </c>
      <c r="B14" t="s">
        <v>36</v>
      </c>
      <c r="C14" t="s">
        <v>4147</v>
      </c>
      <c r="D14" t="s">
        <v>4151</v>
      </c>
      <c r="E14" t="s">
        <v>72</v>
      </c>
      <c r="I14">
        <v>0</v>
      </c>
      <c r="M14">
        <v>0</v>
      </c>
      <c r="N14">
        <v>0</v>
      </c>
      <c r="R14">
        <v>0</v>
      </c>
      <c r="S14">
        <v>0</v>
      </c>
      <c r="V14">
        <v>0</v>
      </c>
      <c r="X14">
        <v>0</v>
      </c>
      <c r="AB14">
        <v>2.4146000000000001E-2</v>
      </c>
      <c r="AC14">
        <v>5.4999999999999997E-3</v>
      </c>
      <c r="AD14">
        <v>0</v>
      </c>
      <c r="AE14">
        <v>0</v>
      </c>
      <c r="AF14">
        <v>0</v>
      </c>
      <c r="AG14">
        <v>0</v>
      </c>
      <c r="AH14" t="s">
        <v>72</v>
      </c>
    </row>
    <row r="15" spans="1:34">
      <c r="A15" t="s">
        <v>35</v>
      </c>
      <c r="B15" t="s">
        <v>45</v>
      </c>
      <c r="C15" t="s">
        <v>4147</v>
      </c>
      <c r="D15" t="s">
        <v>4152</v>
      </c>
      <c r="E15" t="s">
        <v>72</v>
      </c>
      <c r="I15">
        <v>0</v>
      </c>
      <c r="M15">
        <v>0</v>
      </c>
      <c r="N15">
        <v>0</v>
      </c>
      <c r="R15">
        <v>0</v>
      </c>
      <c r="S15">
        <v>0</v>
      </c>
      <c r="V15">
        <v>0</v>
      </c>
      <c r="X15">
        <v>0</v>
      </c>
      <c r="AB15">
        <v>2.4146000000000001E-2</v>
      </c>
      <c r="AC15">
        <v>5.4999999999999997E-3</v>
      </c>
      <c r="AD15">
        <v>0</v>
      </c>
      <c r="AE15">
        <v>0</v>
      </c>
      <c r="AF15">
        <v>0</v>
      </c>
      <c r="AG15">
        <v>0</v>
      </c>
      <c r="AH15" t="s">
        <v>72</v>
      </c>
    </row>
    <row r="16" spans="1:34">
      <c r="A16" t="s">
        <v>35</v>
      </c>
      <c r="B16" t="s">
        <v>290</v>
      </c>
      <c r="C16" t="s">
        <v>4147</v>
      </c>
      <c r="D16" t="s">
        <v>4153</v>
      </c>
      <c r="E16" t="s">
        <v>72</v>
      </c>
      <c r="I16">
        <v>0</v>
      </c>
      <c r="M16">
        <v>0</v>
      </c>
      <c r="N16">
        <v>0</v>
      </c>
      <c r="R16">
        <v>0</v>
      </c>
      <c r="S16">
        <v>0</v>
      </c>
      <c r="V16">
        <v>0</v>
      </c>
      <c r="X16">
        <v>0</v>
      </c>
      <c r="AB16">
        <v>2.4146000000000001E-2</v>
      </c>
      <c r="AC16">
        <v>5.4999999999999997E-3</v>
      </c>
      <c r="AD16">
        <v>0</v>
      </c>
      <c r="AE16">
        <v>0</v>
      </c>
      <c r="AF16">
        <v>0</v>
      </c>
      <c r="AG16">
        <v>0</v>
      </c>
      <c r="AH16" t="s">
        <v>72</v>
      </c>
    </row>
    <row r="17" spans="1:34">
      <c r="A17" t="s">
        <v>35</v>
      </c>
      <c r="B17" t="s">
        <v>78</v>
      </c>
      <c r="C17" t="s">
        <v>4147</v>
      </c>
      <c r="D17" t="s">
        <v>4154</v>
      </c>
      <c r="E17" t="s">
        <v>72</v>
      </c>
      <c r="I17">
        <v>0</v>
      </c>
      <c r="M17">
        <v>0</v>
      </c>
      <c r="N17">
        <v>0</v>
      </c>
      <c r="R17">
        <v>0</v>
      </c>
      <c r="S17">
        <v>0</v>
      </c>
      <c r="V17">
        <v>0</v>
      </c>
      <c r="X17">
        <v>0</v>
      </c>
      <c r="AB17">
        <v>2.4146000000000001E-2</v>
      </c>
      <c r="AC17">
        <v>5.4999999999999997E-3</v>
      </c>
      <c r="AD17">
        <v>0</v>
      </c>
      <c r="AE17">
        <v>0</v>
      </c>
      <c r="AF17">
        <v>0</v>
      </c>
      <c r="AG17">
        <v>0</v>
      </c>
      <c r="AH17" t="s">
        <v>72</v>
      </c>
    </row>
    <row r="18" spans="1:34">
      <c r="A18" t="s">
        <v>35</v>
      </c>
      <c r="B18" t="s">
        <v>49</v>
      </c>
      <c r="C18" t="s">
        <v>4147</v>
      </c>
      <c r="D18" t="s">
        <v>4155</v>
      </c>
      <c r="E18" t="s">
        <v>72</v>
      </c>
      <c r="I18">
        <v>0</v>
      </c>
      <c r="M18">
        <v>0</v>
      </c>
      <c r="N18">
        <v>0</v>
      </c>
      <c r="R18">
        <v>0</v>
      </c>
      <c r="S18">
        <v>0</v>
      </c>
      <c r="V18">
        <v>0</v>
      </c>
      <c r="X18">
        <v>0</v>
      </c>
      <c r="AB18">
        <v>2.4146000000000001E-2</v>
      </c>
      <c r="AC18">
        <v>5.4999999999999997E-3</v>
      </c>
      <c r="AD18">
        <v>0</v>
      </c>
      <c r="AE18">
        <v>0</v>
      </c>
      <c r="AF18">
        <v>0</v>
      </c>
      <c r="AG18">
        <v>0</v>
      </c>
      <c r="AH18" t="s">
        <v>72</v>
      </c>
    </row>
    <row r="19" spans="1:34">
      <c r="A19" t="s">
        <v>35</v>
      </c>
      <c r="B19" t="s">
        <v>47</v>
      </c>
      <c r="C19" t="s">
        <v>4147</v>
      </c>
      <c r="D19" t="s">
        <v>4156</v>
      </c>
      <c r="E19" t="s">
        <v>72</v>
      </c>
      <c r="I19">
        <v>0</v>
      </c>
      <c r="M19">
        <v>0</v>
      </c>
      <c r="N19">
        <v>0</v>
      </c>
      <c r="R19">
        <v>0</v>
      </c>
      <c r="S19">
        <v>0</v>
      </c>
      <c r="V19">
        <v>0</v>
      </c>
      <c r="X19">
        <v>0</v>
      </c>
      <c r="AB19">
        <v>2.4146000000000001E-2</v>
      </c>
      <c r="AC19">
        <v>5.4999999999999997E-3</v>
      </c>
      <c r="AD19">
        <v>0</v>
      </c>
      <c r="AE19">
        <v>0</v>
      </c>
      <c r="AF19">
        <v>0</v>
      </c>
      <c r="AG19">
        <v>0</v>
      </c>
      <c r="AH19" t="s">
        <v>72</v>
      </c>
    </row>
    <row r="20" spans="1:34">
      <c r="A20" t="s">
        <v>35</v>
      </c>
      <c r="B20" t="s">
        <v>43</v>
      </c>
      <c r="C20" t="s">
        <v>4157</v>
      </c>
      <c r="D20" t="s">
        <v>4158</v>
      </c>
      <c r="E20" t="s">
        <v>39</v>
      </c>
      <c r="I20">
        <v>0</v>
      </c>
      <c r="M20">
        <v>0</v>
      </c>
      <c r="N20">
        <v>0</v>
      </c>
      <c r="R20">
        <v>0</v>
      </c>
      <c r="S20">
        <v>0</v>
      </c>
      <c r="V20">
        <v>0</v>
      </c>
      <c r="X20">
        <v>0</v>
      </c>
      <c r="AB20">
        <v>2.4146000000000001E-2</v>
      </c>
      <c r="AC20">
        <v>5.4999999999999997E-3</v>
      </c>
      <c r="AD20">
        <v>0</v>
      </c>
      <c r="AE20">
        <v>0</v>
      </c>
      <c r="AF20">
        <v>0</v>
      </c>
      <c r="AG20">
        <v>0</v>
      </c>
      <c r="AH20" t="s">
        <v>39</v>
      </c>
    </row>
    <row r="21" spans="1:34">
      <c r="A21" t="s">
        <v>35</v>
      </c>
      <c r="B21" t="s">
        <v>68</v>
      </c>
      <c r="C21" t="s">
        <v>4157</v>
      </c>
      <c r="D21" t="s">
        <v>4159</v>
      </c>
      <c r="E21" t="s">
        <v>39</v>
      </c>
      <c r="I21">
        <v>0</v>
      </c>
      <c r="M21">
        <v>0</v>
      </c>
      <c r="N21">
        <v>0</v>
      </c>
      <c r="R21">
        <v>0</v>
      </c>
      <c r="S21">
        <v>0</v>
      </c>
      <c r="V21">
        <v>0</v>
      </c>
      <c r="X21">
        <v>0</v>
      </c>
      <c r="AB21">
        <v>2.4146000000000001E-2</v>
      </c>
      <c r="AC21">
        <v>5.4999999999999997E-3</v>
      </c>
      <c r="AD21">
        <v>0</v>
      </c>
      <c r="AE21">
        <v>0</v>
      </c>
      <c r="AF21">
        <v>0</v>
      </c>
      <c r="AG21">
        <v>0</v>
      </c>
      <c r="AH21" t="s">
        <v>39</v>
      </c>
    </row>
    <row r="22" spans="1:34">
      <c r="A22" t="s">
        <v>35</v>
      </c>
      <c r="B22" t="s">
        <v>74</v>
      </c>
      <c r="C22" t="s">
        <v>4157</v>
      </c>
      <c r="D22" t="s">
        <v>4160</v>
      </c>
      <c r="E22" t="s">
        <v>39</v>
      </c>
      <c r="I22">
        <v>0</v>
      </c>
      <c r="M22">
        <v>0</v>
      </c>
      <c r="N22">
        <v>0</v>
      </c>
      <c r="R22">
        <v>0</v>
      </c>
      <c r="S22">
        <v>0</v>
      </c>
      <c r="V22">
        <v>0</v>
      </c>
      <c r="X22">
        <v>0</v>
      </c>
      <c r="AB22">
        <v>2.4146000000000001E-2</v>
      </c>
      <c r="AC22">
        <v>5.4999999999999997E-3</v>
      </c>
      <c r="AD22">
        <v>0</v>
      </c>
      <c r="AE22">
        <v>0</v>
      </c>
      <c r="AF22">
        <v>0</v>
      </c>
      <c r="AG22">
        <v>0</v>
      </c>
      <c r="AH22" t="s">
        <v>39</v>
      </c>
    </row>
    <row r="23" spans="1:34">
      <c r="A23" t="s">
        <v>35</v>
      </c>
      <c r="B23" t="s">
        <v>36</v>
      </c>
      <c r="C23" t="s">
        <v>4157</v>
      </c>
      <c r="D23" t="s">
        <v>4161</v>
      </c>
      <c r="E23" t="s">
        <v>39</v>
      </c>
      <c r="I23">
        <v>0</v>
      </c>
      <c r="M23">
        <v>0</v>
      </c>
      <c r="N23">
        <v>0</v>
      </c>
      <c r="R23">
        <v>0</v>
      </c>
      <c r="S23">
        <v>0</v>
      </c>
      <c r="V23">
        <v>0</v>
      </c>
      <c r="X23">
        <v>0</v>
      </c>
      <c r="AB23">
        <v>2.4146000000000001E-2</v>
      </c>
      <c r="AC23">
        <v>5.4999999999999997E-3</v>
      </c>
      <c r="AD23">
        <v>0</v>
      </c>
      <c r="AE23">
        <v>0</v>
      </c>
      <c r="AF23">
        <v>0</v>
      </c>
      <c r="AG23">
        <v>0</v>
      </c>
      <c r="AH23" t="s">
        <v>39</v>
      </c>
    </row>
    <row r="24" spans="1:34">
      <c r="A24" t="s">
        <v>35</v>
      </c>
      <c r="B24" t="s">
        <v>45</v>
      </c>
      <c r="C24" t="s">
        <v>4157</v>
      </c>
      <c r="D24" t="s">
        <v>4162</v>
      </c>
      <c r="E24" t="s">
        <v>39</v>
      </c>
      <c r="I24">
        <v>0</v>
      </c>
      <c r="M24">
        <v>0</v>
      </c>
      <c r="N24">
        <v>0</v>
      </c>
      <c r="R24">
        <v>0</v>
      </c>
      <c r="S24">
        <v>0</v>
      </c>
      <c r="V24">
        <v>0</v>
      </c>
      <c r="X24">
        <v>0</v>
      </c>
      <c r="AB24">
        <v>2.4146000000000001E-2</v>
      </c>
      <c r="AC24">
        <v>5.4999999999999997E-3</v>
      </c>
      <c r="AD24">
        <v>0</v>
      </c>
      <c r="AE24">
        <v>0</v>
      </c>
      <c r="AF24">
        <v>0</v>
      </c>
      <c r="AG24">
        <v>0</v>
      </c>
      <c r="AH24" t="s">
        <v>39</v>
      </c>
    </row>
    <row r="25" spans="1:34">
      <c r="A25" t="s">
        <v>35</v>
      </c>
      <c r="B25" t="s">
        <v>290</v>
      </c>
      <c r="C25" t="s">
        <v>4157</v>
      </c>
      <c r="D25" t="s">
        <v>4163</v>
      </c>
      <c r="E25" t="s">
        <v>39</v>
      </c>
      <c r="I25">
        <v>0</v>
      </c>
      <c r="M25">
        <v>0</v>
      </c>
      <c r="N25">
        <v>0</v>
      </c>
      <c r="R25">
        <v>0</v>
      </c>
      <c r="S25">
        <v>0</v>
      </c>
      <c r="V25">
        <v>0</v>
      </c>
      <c r="X25">
        <v>0</v>
      </c>
      <c r="AB25">
        <v>2.4146000000000001E-2</v>
      </c>
      <c r="AC25">
        <v>5.4999999999999997E-3</v>
      </c>
      <c r="AD25">
        <v>0</v>
      </c>
      <c r="AE25">
        <v>0</v>
      </c>
      <c r="AF25">
        <v>0</v>
      </c>
      <c r="AG25">
        <v>0</v>
      </c>
      <c r="AH25" t="s">
        <v>39</v>
      </c>
    </row>
    <row r="26" spans="1:34">
      <c r="A26" t="s">
        <v>35</v>
      </c>
      <c r="B26" t="s">
        <v>78</v>
      </c>
      <c r="C26" t="s">
        <v>4157</v>
      </c>
      <c r="D26" t="s">
        <v>4164</v>
      </c>
      <c r="E26" t="s">
        <v>39</v>
      </c>
      <c r="I26">
        <v>0</v>
      </c>
      <c r="M26">
        <v>0</v>
      </c>
      <c r="N26">
        <v>0</v>
      </c>
      <c r="R26">
        <v>0</v>
      </c>
      <c r="S26">
        <v>0</v>
      </c>
      <c r="V26">
        <v>0</v>
      </c>
      <c r="X26">
        <v>0</v>
      </c>
      <c r="AB26">
        <v>2.4146000000000001E-2</v>
      </c>
      <c r="AC26">
        <v>5.4999999999999997E-3</v>
      </c>
      <c r="AD26">
        <v>0</v>
      </c>
      <c r="AE26">
        <v>0</v>
      </c>
      <c r="AF26">
        <v>0</v>
      </c>
      <c r="AG26">
        <v>0</v>
      </c>
      <c r="AH26" t="s">
        <v>39</v>
      </c>
    </row>
    <row r="27" spans="1:34">
      <c r="A27" t="s">
        <v>35</v>
      </c>
      <c r="B27" t="s">
        <v>49</v>
      </c>
      <c r="C27" t="s">
        <v>4157</v>
      </c>
      <c r="D27" t="s">
        <v>4165</v>
      </c>
      <c r="E27" t="s">
        <v>39</v>
      </c>
      <c r="I27">
        <v>0</v>
      </c>
      <c r="M27">
        <v>0</v>
      </c>
      <c r="N27">
        <v>0</v>
      </c>
      <c r="R27">
        <v>0</v>
      </c>
      <c r="S27">
        <v>0</v>
      </c>
      <c r="V27">
        <v>0</v>
      </c>
      <c r="X27">
        <v>0</v>
      </c>
      <c r="AB27">
        <v>2.4146000000000001E-2</v>
      </c>
      <c r="AC27">
        <v>5.4999999999999997E-3</v>
      </c>
      <c r="AD27">
        <v>0</v>
      </c>
      <c r="AE27">
        <v>0</v>
      </c>
      <c r="AF27">
        <v>0</v>
      </c>
      <c r="AG27">
        <v>0</v>
      </c>
      <c r="AH27" t="s">
        <v>39</v>
      </c>
    </row>
    <row r="28" spans="1:34">
      <c r="A28" t="s">
        <v>35</v>
      </c>
      <c r="B28" t="s">
        <v>47</v>
      </c>
      <c r="C28" t="s">
        <v>4157</v>
      </c>
      <c r="D28" t="s">
        <v>4166</v>
      </c>
      <c r="E28" t="s">
        <v>39</v>
      </c>
      <c r="I28">
        <v>0</v>
      </c>
      <c r="M28">
        <v>0</v>
      </c>
      <c r="N28">
        <v>0</v>
      </c>
      <c r="R28">
        <v>0</v>
      </c>
      <c r="S28">
        <v>0</v>
      </c>
      <c r="V28">
        <v>0</v>
      </c>
      <c r="X28">
        <v>0</v>
      </c>
      <c r="AB28">
        <v>2.4146000000000001E-2</v>
      </c>
      <c r="AC28">
        <v>5.4999999999999997E-3</v>
      </c>
      <c r="AD28">
        <v>0</v>
      </c>
      <c r="AE28">
        <v>0</v>
      </c>
      <c r="AF28">
        <v>0</v>
      </c>
      <c r="AG28">
        <v>0</v>
      </c>
      <c r="AH28" t="s">
        <v>39</v>
      </c>
    </row>
    <row r="29" spans="1:34">
      <c r="A29" t="s">
        <v>35</v>
      </c>
      <c r="B29" t="s">
        <v>43</v>
      </c>
      <c r="C29" t="s">
        <v>4167</v>
      </c>
      <c r="D29" t="s">
        <v>4168</v>
      </c>
      <c r="E29" t="s">
        <v>140</v>
      </c>
      <c r="I29">
        <v>0</v>
      </c>
      <c r="M29">
        <v>0</v>
      </c>
      <c r="N29">
        <v>0</v>
      </c>
      <c r="R29">
        <v>0</v>
      </c>
      <c r="S29">
        <v>0</v>
      </c>
      <c r="V29">
        <v>0</v>
      </c>
      <c r="X29">
        <v>0</v>
      </c>
      <c r="AB29">
        <v>2.0346E-2</v>
      </c>
      <c r="AC29">
        <v>5.4999999999999997E-3</v>
      </c>
      <c r="AD29">
        <v>0</v>
      </c>
      <c r="AE29">
        <v>0</v>
      </c>
      <c r="AF29">
        <v>0</v>
      </c>
      <c r="AG29">
        <v>0</v>
      </c>
      <c r="AH29" t="s">
        <v>140</v>
      </c>
    </row>
    <row r="30" spans="1:34">
      <c r="A30" t="s">
        <v>35</v>
      </c>
      <c r="B30" t="s">
        <v>68</v>
      </c>
      <c r="C30" t="s">
        <v>4167</v>
      </c>
      <c r="D30" t="s">
        <v>4169</v>
      </c>
      <c r="E30" t="s">
        <v>140</v>
      </c>
      <c r="I30">
        <v>0</v>
      </c>
      <c r="M30">
        <v>0</v>
      </c>
      <c r="N30">
        <v>0</v>
      </c>
      <c r="R30">
        <v>0</v>
      </c>
      <c r="S30">
        <v>0</v>
      </c>
      <c r="V30">
        <v>0</v>
      </c>
      <c r="X30">
        <v>0</v>
      </c>
      <c r="AB30">
        <v>2.0346E-2</v>
      </c>
      <c r="AC30">
        <v>5.4999999999999997E-3</v>
      </c>
      <c r="AD30">
        <v>0</v>
      </c>
      <c r="AE30">
        <v>0</v>
      </c>
      <c r="AF30">
        <v>0</v>
      </c>
      <c r="AG30">
        <v>0</v>
      </c>
      <c r="AH30" t="s">
        <v>140</v>
      </c>
    </row>
    <row r="31" spans="1:34">
      <c r="A31" t="s">
        <v>35</v>
      </c>
      <c r="B31" t="s">
        <v>74</v>
      </c>
      <c r="C31" t="s">
        <v>4167</v>
      </c>
      <c r="D31" t="s">
        <v>4170</v>
      </c>
      <c r="E31" t="s">
        <v>140</v>
      </c>
      <c r="I31">
        <v>0</v>
      </c>
      <c r="M31">
        <v>0</v>
      </c>
      <c r="N31">
        <v>0</v>
      </c>
      <c r="R31">
        <v>0</v>
      </c>
      <c r="S31">
        <v>0</v>
      </c>
      <c r="V31">
        <v>0</v>
      </c>
      <c r="X31">
        <v>0</v>
      </c>
      <c r="AB31">
        <v>2.0346E-2</v>
      </c>
      <c r="AC31">
        <v>5.4999999999999997E-3</v>
      </c>
      <c r="AD31">
        <v>0</v>
      </c>
      <c r="AE31">
        <v>0</v>
      </c>
      <c r="AF31">
        <v>0</v>
      </c>
      <c r="AG31">
        <v>0</v>
      </c>
      <c r="AH31" t="s">
        <v>140</v>
      </c>
    </row>
    <row r="32" spans="1:34">
      <c r="A32" t="s">
        <v>35</v>
      </c>
      <c r="B32" t="s">
        <v>36</v>
      </c>
      <c r="C32" t="s">
        <v>4167</v>
      </c>
      <c r="D32" t="s">
        <v>4171</v>
      </c>
      <c r="E32" t="s">
        <v>140</v>
      </c>
      <c r="I32">
        <v>0</v>
      </c>
      <c r="M32">
        <v>0</v>
      </c>
      <c r="N32">
        <v>0</v>
      </c>
      <c r="R32">
        <v>0</v>
      </c>
      <c r="S32">
        <v>0</v>
      </c>
      <c r="V32">
        <v>0</v>
      </c>
      <c r="X32">
        <v>0</v>
      </c>
      <c r="AB32">
        <v>2.0346E-2</v>
      </c>
      <c r="AC32">
        <v>5.4999999999999997E-3</v>
      </c>
      <c r="AD32">
        <v>0</v>
      </c>
      <c r="AE32">
        <v>0</v>
      </c>
      <c r="AF32">
        <v>0</v>
      </c>
      <c r="AG32">
        <v>0</v>
      </c>
      <c r="AH32" t="s">
        <v>140</v>
      </c>
    </row>
    <row r="33" spans="1:34">
      <c r="A33" t="s">
        <v>35</v>
      </c>
      <c r="B33" t="s">
        <v>45</v>
      </c>
      <c r="C33" t="s">
        <v>4167</v>
      </c>
      <c r="D33" t="s">
        <v>4172</v>
      </c>
      <c r="E33" t="s">
        <v>140</v>
      </c>
      <c r="I33">
        <v>0</v>
      </c>
      <c r="M33">
        <v>0</v>
      </c>
      <c r="N33">
        <v>0</v>
      </c>
      <c r="R33">
        <v>0</v>
      </c>
      <c r="S33">
        <v>0</v>
      </c>
      <c r="V33">
        <v>0</v>
      </c>
      <c r="X33">
        <v>0</v>
      </c>
      <c r="AB33">
        <v>2.0346E-2</v>
      </c>
      <c r="AC33">
        <v>5.4999999999999997E-3</v>
      </c>
      <c r="AD33">
        <v>0</v>
      </c>
      <c r="AE33">
        <v>0</v>
      </c>
      <c r="AF33">
        <v>0</v>
      </c>
      <c r="AG33">
        <v>0</v>
      </c>
      <c r="AH33" t="s">
        <v>140</v>
      </c>
    </row>
    <row r="34" spans="1:34">
      <c r="A34" t="s">
        <v>35</v>
      </c>
      <c r="B34" t="s">
        <v>290</v>
      </c>
      <c r="C34" t="s">
        <v>4167</v>
      </c>
      <c r="D34" t="s">
        <v>4173</v>
      </c>
      <c r="E34" t="s">
        <v>140</v>
      </c>
      <c r="I34">
        <v>0</v>
      </c>
      <c r="M34">
        <v>0</v>
      </c>
      <c r="N34">
        <v>0</v>
      </c>
      <c r="R34">
        <v>0</v>
      </c>
      <c r="S34">
        <v>0</v>
      </c>
      <c r="V34">
        <v>0</v>
      </c>
      <c r="X34">
        <v>0</v>
      </c>
      <c r="AB34">
        <v>2.0346E-2</v>
      </c>
      <c r="AC34">
        <v>5.4999999999999997E-3</v>
      </c>
      <c r="AD34">
        <v>0</v>
      </c>
      <c r="AE34">
        <v>0</v>
      </c>
      <c r="AF34">
        <v>0</v>
      </c>
      <c r="AG34">
        <v>0</v>
      </c>
      <c r="AH34" t="s">
        <v>140</v>
      </c>
    </row>
    <row r="35" spans="1:34">
      <c r="A35" t="s">
        <v>35</v>
      </c>
      <c r="B35" t="s">
        <v>78</v>
      </c>
      <c r="C35" t="s">
        <v>4167</v>
      </c>
      <c r="D35" t="s">
        <v>4174</v>
      </c>
      <c r="E35" t="s">
        <v>140</v>
      </c>
      <c r="I35">
        <v>0</v>
      </c>
      <c r="M35">
        <v>0</v>
      </c>
      <c r="N35">
        <v>0</v>
      </c>
      <c r="R35">
        <v>0</v>
      </c>
      <c r="S35">
        <v>0</v>
      </c>
      <c r="V35">
        <v>0</v>
      </c>
      <c r="X35">
        <v>0</v>
      </c>
      <c r="AB35">
        <v>2.0346E-2</v>
      </c>
      <c r="AC35">
        <v>5.4999999999999997E-3</v>
      </c>
      <c r="AD35">
        <v>0</v>
      </c>
      <c r="AE35">
        <v>0</v>
      </c>
      <c r="AF35">
        <v>0</v>
      </c>
      <c r="AG35">
        <v>0</v>
      </c>
      <c r="AH35" t="s">
        <v>140</v>
      </c>
    </row>
    <row r="36" spans="1:34">
      <c r="A36" t="s">
        <v>35</v>
      </c>
      <c r="B36" t="s">
        <v>49</v>
      </c>
      <c r="C36" t="s">
        <v>4167</v>
      </c>
      <c r="D36" t="s">
        <v>4175</v>
      </c>
      <c r="E36" t="s">
        <v>140</v>
      </c>
      <c r="I36">
        <v>0</v>
      </c>
      <c r="M36">
        <v>0</v>
      </c>
      <c r="N36">
        <v>0</v>
      </c>
      <c r="R36">
        <v>0</v>
      </c>
      <c r="S36">
        <v>0</v>
      </c>
      <c r="V36">
        <v>0</v>
      </c>
      <c r="X36">
        <v>0</v>
      </c>
      <c r="AB36">
        <v>2.0346E-2</v>
      </c>
      <c r="AC36">
        <v>5.4999999999999997E-3</v>
      </c>
      <c r="AD36">
        <v>0</v>
      </c>
      <c r="AE36">
        <v>0</v>
      </c>
      <c r="AF36">
        <v>0</v>
      </c>
      <c r="AG36">
        <v>0</v>
      </c>
      <c r="AH36" t="s">
        <v>140</v>
      </c>
    </row>
    <row r="37" spans="1:34">
      <c r="A37" t="s">
        <v>35</v>
      </c>
      <c r="B37" t="s">
        <v>47</v>
      </c>
      <c r="C37" t="s">
        <v>4167</v>
      </c>
      <c r="D37" t="s">
        <v>4176</v>
      </c>
      <c r="E37" t="s">
        <v>140</v>
      </c>
      <c r="I37">
        <v>0</v>
      </c>
      <c r="M37">
        <v>0</v>
      </c>
      <c r="N37">
        <v>0</v>
      </c>
      <c r="R37">
        <v>0</v>
      </c>
      <c r="S37">
        <v>0</v>
      </c>
      <c r="V37">
        <v>0</v>
      </c>
      <c r="X37">
        <v>0</v>
      </c>
      <c r="AB37">
        <v>2.0346E-2</v>
      </c>
      <c r="AC37">
        <v>5.4999999999999997E-3</v>
      </c>
      <c r="AD37">
        <v>0</v>
      </c>
      <c r="AE37">
        <v>0</v>
      </c>
      <c r="AF37">
        <v>0</v>
      </c>
      <c r="AG37">
        <v>0</v>
      </c>
      <c r="AH37" t="s">
        <v>140</v>
      </c>
    </row>
    <row r="38" spans="1:34">
      <c r="A38" t="s">
        <v>35</v>
      </c>
      <c r="B38" t="s">
        <v>43</v>
      </c>
      <c r="C38" t="s">
        <v>4177</v>
      </c>
      <c r="D38" t="s">
        <v>4178</v>
      </c>
      <c r="E38" t="s">
        <v>40</v>
      </c>
      <c r="I38">
        <v>0</v>
      </c>
      <c r="M38">
        <v>0</v>
      </c>
      <c r="N38">
        <v>0</v>
      </c>
      <c r="R38">
        <v>0</v>
      </c>
      <c r="S38">
        <v>0</v>
      </c>
      <c r="V38">
        <v>0</v>
      </c>
      <c r="X38">
        <v>0</v>
      </c>
      <c r="AB38">
        <v>2.7251000000000001E-2</v>
      </c>
      <c r="AC38">
        <v>5.4999999999999997E-3</v>
      </c>
      <c r="AD38">
        <v>0</v>
      </c>
      <c r="AE38">
        <v>0</v>
      </c>
      <c r="AF38">
        <v>0</v>
      </c>
      <c r="AG38">
        <v>0</v>
      </c>
      <c r="AH38" t="s">
        <v>40</v>
      </c>
    </row>
    <row r="39" spans="1:34">
      <c r="A39" t="s">
        <v>35</v>
      </c>
      <c r="B39" t="s">
        <v>68</v>
      </c>
      <c r="C39" t="s">
        <v>4177</v>
      </c>
      <c r="D39" t="s">
        <v>4179</v>
      </c>
      <c r="E39" t="s">
        <v>40</v>
      </c>
      <c r="I39">
        <v>0</v>
      </c>
      <c r="M39">
        <v>0</v>
      </c>
      <c r="N39">
        <v>0</v>
      </c>
      <c r="R39">
        <v>0</v>
      </c>
      <c r="S39">
        <v>0</v>
      </c>
      <c r="V39">
        <v>0</v>
      </c>
      <c r="X39">
        <v>0</v>
      </c>
      <c r="AB39">
        <v>2.7251000000000001E-2</v>
      </c>
      <c r="AC39">
        <v>5.4999999999999997E-3</v>
      </c>
      <c r="AD39">
        <v>0</v>
      </c>
      <c r="AE39">
        <v>0</v>
      </c>
      <c r="AF39">
        <v>0</v>
      </c>
      <c r="AG39">
        <v>0</v>
      </c>
      <c r="AH39" t="s">
        <v>40</v>
      </c>
    </row>
    <row r="40" spans="1:34">
      <c r="A40" t="s">
        <v>35</v>
      </c>
      <c r="B40" t="s">
        <v>74</v>
      </c>
      <c r="C40" t="s">
        <v>4177</v>
      </c>
      <c r="D40" t="s">
        <v>4180</v>
      </c>
      <c r="E40" t="s">
        <v>40</v>
      </c>
      <c r="I40">
        <v>0</v>
      </c>
      <c r="M40">
        <v>0</v>
      </c>
      <c r="N40">
        <v>0</v>
      </c>
      <c r="R40">
        <v>0</v>
      </c>
      <c r="S40">
        <v>0</v>
      </c>
      <c r="V40">
        <v>0</v>
      </c>
      <c r="X40">
        <v>0</v>
      </c>
      <c r="AB40">
        <v>2.7251000000000001E-2</v>
      </c>
      <c r="AC40">
        <v>5.4999999999999997E-3</v>
      </c>
      <c r="AD40">
        <v>0</v>
      </c>
      <c r="AE40">
        <v>0</v>
      </c>
      <c r="AF40">
        <v>0</v>
      </c>
      <c r="AG40">
        <v>0</v>
      </c>
      <c r="AH40" t="s">
        <v>40</v>
      </c>
    </row>
    <row r="41" spans="1:34">
      <c r="A41" t="s">
        <v>35</v>
      </c>
      <c r="B41" t="s">
        <v>36</v>
      </c>
      <c r="C41" t="s">
        <v>4177</v>
      </c>
      <c r="D41" t="s">
        <v>4181</v>
      </c>
      <c r="E41" t="s">
        <v>40</v>
      </c>
      <c r="I41">
        <v>0</v>
      </c>
      <c r="M41">
        <v>0</v>
      </c>
      <c r="N41">
        <v>0</v>
      </c>
      <c r="R41">
        <v>0</v>
      </c>
      <c r="S41">
        <v>0</v>
      </c>
      <c r="V41">
        <v>0</v>
      </c>
      <c r="X41">
        <v>0</v>
      </c>
      <c r="AB41">
        <v>2.7251000000000001E-2</v>
      </c>
      <c r="AC41">
        <v>5.4999999999999997E-3</v>
      </c>
      <c r="AD41">
        <v>0</v>
      </c>
      <c r="AE41">
        <v>0</v>
      </c>
      <c r="AF41">
        <v>0</v>
      </c>
      <c r="AG41">
        <v>0</v>
      </c>
      <c r="AH41" t="s">
        <v>40</v>
      </c>
    </row>
    <row r="42" spans="1:34">
      <c r="A42" t="s">
        <v>35</v>
      </c>
      <c r="B42" t="s">
        <v>45</v>
      </c>
      <c r="C42" t="s">
        <v>4177</v>
      </c>
      <c r="D42" t="s">
        <v>4182</v>
      </c>
      <c r="E42" t="s">
        <v>40</v>
      </c>
      <c r="I42">
        <v>0</v>
      </c>
      <c r="M42">
        <v>0</v>
      </c>
      <c r="N42">
        <v>0</v>
      </c>
      <c r="R42">
        <v>0</v>
      </c>
      <c r="S42">
        <v>0</v>
      </c>
      <c r="V42">
        <v>0</v>
      </c>
      <c r="X42">
        <v>0</v>
      </c>
      <c r="AB42">
        <v>2.7251000000000001E-2</v>
      </c>
      <c r="AC42">
        <v>5.4999999999999997E-3</v>
      </c>
      <c r="AD42">
        <v>0</v>
      </c>
      <c r="AE42">
        <v>0</v>
      </c>
      <c r="AF42">
        <v>0</v>
      </c>
      <c r="AG42">
        <v>0</v>
      </c>
      <c r="AH42" t="s">
        <v>40</v>
      </c>
    </row>
    <row r="43" spans="1:34">
      <c r="A43" t="s">
        <v>35</v>
      </c>
      <c r="B43" t="s">
        <v>290</v>
      </c>
      <c r="C43" t="s">
        <v>4177</v>
      </c>
      <c r="D43" t="s">
        <v>4183</v>
      </c>
      <c r="E43" t="s">
        <v>40</v>
      </c>
      <c r="I43">
        <v>0</v>
      </c>
      <c r="M43">
        <v>0</v>
      </c>
      <c r="N43">
        <v>0</v>
      </c>
      <c r="R43">
        <v>0</v>
      </c>
      <c r="S43">
        <v>0</v>
      </c>
      <c r="V43">
        <v>0</v>
      </c>
      <c r="X43">
        <v>0</v>
      </c>
      <c r="AB43">
        <v>2.7251000000000001E-2</v>
      </c>
      <c r="AC43">
        <v>5.4999999999999997E-3</v>
      </c>
      <c r="AD43">
        <v>0</v>
      </c>
      <c r="AE43">
        <v>0</v>
      </c>
      <c r="AF43">
        <v>0</v>
      </c>
      <c r="AG43">
        <v>0</v>
      </c>
      <c r="AH43" t="s">
        <v>40</v>
      </c>
    </row>
    <row r="44" spans="1:34">
      <c r="A44" t="s">
        <v>35</v>
      </c>
      <c r="B44" t="s">
        <v>78</v>
      </c>
      <c r="C44" t="s">
        <v>4177</v>
      </c>
      <c r="D44" t="s">
        <v>4184</v>
      </c>
      <c r="E44" t="s">
        <v>40</v>
      </c>
      <c r="I44">
        <v>0</v>
      </c>
      <c r="M44">
        <v>0</v>
      </c>
      <c r="N44">
        <v>0</v>
      </c>
      <c r="R44">
        <v>0</v>
      </c>
      <c r="S44">
        <v>0</v>
      </c>
      <c r="V44">
        <v>0</v>
      </c>
      <c r="X44">
        <v>0</v>
      </c>
      <c r="AB44">
        <v>2.7251000000000001E-2</v>
      </c>
      <c r="AC44">
        <v>5.4999999999999997E-3</v>
      </c>
      <c r="AD44">
        <v>0</v>
      </c>
      <c r="AE44">
        <v>0</v>
      </c>
      <c r="AF44">
        <v>0</v>
      </c>
      <c r="AG44">
        <v>0</v>
      </c>
      <c r="AH44" t="s">
        <v>40</v>
      </c>
    </row>
    <row r="45" spans="1:34">
      <c r="A45" t="s">
        <v>35</v>
      </c>
      <c r="B45" t="s">
        <v>49</v>
      </c>
      <c r="C45" t="s">
        <v>4177</v>
      </c>
      <c r="D45" t="s">
        <v>4185</v>
      </c>
      <c r="E45" t="s">
        <v>40</v>
      </c>
      <c r="I45">
        <v>0</v>
      </c>
      <c r="M45">
        <v>0</v>
      </c>
      <c r="N45">
        <v>0</v>
      </c>
      <c r="R45">
        <v>0</v>
      </c>
      <c r="S45">
        <v>0</v>
      </c>
      <c r="V45">
        <v>0</v>
      </c>
      <c r="X45">
        <v>0</v>
      </c>
      <c r="AB45">
        <v>2.7251000000000001E-2</v>
      </c>
      <c r="AC45">
        <v>5.4999999999999997E-3</v>
      </c>
      <c r="AD45">
        <v>0</v>
      </c>
      <c r="AE45">
        <v>0</v>
      </c>
      <c r="AF45">
        <v>0</v>
      </c>
      <c r="AG45">
        <v>0</v>
      </c>
      <c r="AH45" t="s">
        <v>40</v>
      </c>
    </row>
    <row r="46" spans="1:34">
      <c r="A46" t="s">
        <v>35</v>
      </c>
      <c r="B46" t="s">
        <v>47</v>
      </c>
      <c r="C46" t="s">
        <v>4177</v>
      </c>
      <c r="D46" t="s">
        <v>4186</v>
      </c>
      <c r="E46" t="s">
        <v>40</v>
      </c>
      <c r="I46">
        <v>0</v>
      </c>
      <c r="M46">
        <v>0</v>
      </c>
      <c r="N46">
        <v>0</v>
      </c>
      <c r="R46">
        <v>0</v>
      </c>
      <c r="S46">
        <v>0</v>
      </c>
      <c r="V46">
        <v>0</v>
      </c>
      <c r="X46">
        <v>0</v>
      </c>
      <c r="AB46">
        <v>2.7251000000000001E-2</v>
      </c>
      <c r="AC46">
        <v>5.4999999999999997E-3</v>
      </c>
      <c r="AD46">
        <v>0</v>
      </c>
      <c r="AE46">
        <v>0</v>
      </c>
      <c r="AF46">
        <v>0</v>
      </c>
      <c r="AG46">
        <v>0</v>
      </c>
      <c r="AH46" t="s">
        <v>40</v>
      </c>
    </row>
    <row r="47" spans="1:34">
      <c r="A47" t="s">
        <v>35</v>
      </c>
      <c r="B47" t="s">
        <v>43</v>
      </c>
      <c r="C47" t="s">
        <v>4187</v>
      </c>
      <c r="D47" t="s">
        <v>4188</v>
      </c>
      <c r="E47" t="s">
        <v>239</v>
      </c>
      <c r="I47">
        <v>0</v>
      </c>
      <c r="M47">
        <v>0</v>
      </c>
      <c r="N47">
        <v>0</v>
      </c>
      <c r="R47">
        <v>0</v>
      </c>
      <c r="S47">
        <v>0</v>
      </c>
      <c r="V47">
        <v>0</v>
      </c>
      <c r="X47">
        <v>0</v>
      </c>
      <c r="AB47">
        <v>3.1043000000000001E-2</v>
      </c>
      <c r="AC47">
        <v>5.4999999999999997E-3</v>
      </c>
      <c r="AD47">
        <v>0</v>
      </c>
      <c r="AE47">
        <v>0</v>
      </c>
      <c r="AF47">
        <v>0</v>
      </c>
      <c r="AG47">
        <v>0</v>
      </c>
      <c r="AH47" t="s">
        <v>239</v>
      </c>
    </row>
    <row r="48" spans="1:34">
      <c r="A48" t="s">
        <v>35</v>
      </c>
      <c r="B48" t="s">
        <v>68</v>
      </c>
      <c r="C48" t="s">
        <v>4187</v>
      </c>
      <c r="D48" t="s">
        <v>4189</v>
      </c>
      <c r="E48" t="s">
        <v>239</v>
      </c>
      <c r="I48">
        <v>0</v>
      </c>
      <c r="M48">
        <v>0</v>
      </c>
      <c r="N48">
        <v>0</v>
      </c>
      <c r="R48">
        <v>0</v>
      </c>
      <c r="S48">
        <v>0</v>
      </c>
      <c r="V48">
        <v>0</v>
      </c>
      <c r="X48">
        <v>0</v>
      </c>
      <c r="AB48">
        <v>3.1043000000000001E-2</v>
      </c>
      <c r="AC48">
        <v>5.4999999999999997E-3</v>
      </c>
      <c r="AD48">
        <v>0</v>
      </c>
      <c r="AE48">
        <v>0</v>
      </c>
      <c r="AF48">
        <v>0</v>
      </c>
      <c r="AG48">
        <v>0</v>
      </c>
      <c r="AH48" t="s">
        <v>239</v>
      </c>
    </row>
    <row r="49" spans="1:34">
      <c r="A49" t="s">
        <v>35</v>
      </c>
      <c r="B49" t="s">
        <v>74</v>
      </c>
      <c r="C49" t="s">
        <v>4187</v>
      </c>
      <c r="D49" t="s">
        <v>4190</v>
      </c>
      <c r="E49" t="s">
        <v>239</v>
      </c>
      <c r="I49">
        <v>0</v>
      </c>
      <c r="M49">
        <v>0</v>
      </c>
      <c r="N49">
        <v>0</v>
      </c>
      <c r="R49">
        <v>0</v>
      </c>
      <c r="S49">
        <v>0</v>
      </c>
      <c r="V49">
        <v>0</v>
      </c>
      <c r="X49">
        <v>0</v>
      </c>
      <c r="AB49">
        <v>3.1043000000000001E-2</v>
      </c>
      <c r="AC49">
        <v>5.4999999999999997E-3</v>
      </c>
      <c r="AD49">
        <v>0</v>
      </c>
      <c r="AE49">
        <v>0</v>
      </c>
      <c r="AF49">
        <v>0</v>
      </c>
      <c r="AG49">
        <v>0</v>
      </c>
      <c r="AH49" t="s">
        <v>239</v>
      </c>
    </row>
    <row r="50" spans="1:34">
      <c r="A50" t="s">
        <v>35</v>
      </c>
      <c r="B50" t="s">
        <v>36</v>
      </c>
      <c r="C50" t="s">
        <v>4187</v>
      </c>
      <c r="D50" t="s">
        <v>4191</v>
      </c>
      <c r="E50" t="s">
        <v>239</v>
      </c>
      <c r="I50">
        <v>0</v>
      </c>
      <c r="M50">
        <v>0</v>
      </c>
      <c r="N50">
        <v>0</v>
      </c>
      <c r="R50">
        <v>0</v>
      </c>
      <c r="S50">
        <v>0</v>
      </c>
      <c r="V50">
        <v>0</v>
      </c>
      <c r="X50">
        <v>0</v>
      </c>
      <c r="AB50">
        <v>3.1043000000000001E-2</v>
      </c>
      <c r="AC50">
        <v>5.4999999999999997E-3</v>
      </c>
      <c r="AD50">
        <v>0</v>
      </c>
      <c r="AE50">
        <v>0</v>
      </c>
      <c r="AF50">
        <v>0</v>
      </c>
      <c r="AG50">
        <v>0</v>
      </c>
      <c r="AH50" t="s">
        <v>239</v>
      </c>
    </row>
    <row r="51" spans="1:34">
      <c r="A51" t="s">
        <v>35</v>
      </c>
      <c r="B51" t="s">
        <v>45</v>
      </c>
      <c r="C51" t="s">
        <v>4187</v>
      </c>
      <c r="D51" t="s">
        <v>4192</v>
      </c>
      <c r="E51" t="s">
        <v>239</v>
      </c>
      <c r="I51">
        <v>0</v>
      </c>
      <c r="M51">
        <v>0</v>
      </c>
      <c r="N51">
        <v>0</v>
      </c>
      <c r="R51">
        <v>0</v>
      </c>
      <c r="S51">
        <v>0</v>
      </c>
      <c r="V51">
        <v>0</v>
      </c>
      <c r="X51">
        <v>0</v>
      </c>
      <c r="AB51">
        <v>3.1043000000000001E-2</v>
      </c>
      <c r="AC51">
        <v>5.4999999999999997E-3</v>
      </c>
      <c r="AD51">
        <v>0</v>
      </c>
      <c r="AE51">
        <v>0</v>
      </c>
      <c r="AF51">
        <v>0</v>
      </c>
      <c r="AG51">
        <v>0</v>
      </c>
      <c r="AH51" t="s">
        <v>239</v>
      </c>
    </row>
    <row r="52" spans="1:34">
      <c r="A52" t="s">
        <v>35</v>
      </c>
      <c r="B52" t="s">
        <v>290</v>
      </c>
      <c r="C52" t="s">
        <v>4187</v>
      </c>
      <c r="D52" t="s">
        <v>4193</v>
      </c>
      <c r="E52" t="s">
        <v>239</v>
      </c>
      <c r="I52">
        <v>0</v>
      </c>
      <c r="M52">
        <v>0</v>
      </c>
      <c r="N52">
        <v>0</v>
      </c>
      <c r="R52">
        <v>0</v>
      </c>
      <c r="S52">
        <v>0</v>
      </c>
      <c r="V52">
        <v>0</v>
      </c>
      <c r="X52">
        <v>0</v>
      </c>
      <c r="AB52">
        <v>3.1043000000000001E-2</v>
      </c>
      <c r="AC52">
        <v>5.4999999999999997E-3</v>
      </c>
      <c r="AD52">
        <v>0</v>
      </c>
      <c r="AE52">
        <v>0</v>
      </c>
      <c r="AF52">
        <v>0</v>
      </c>
      <c r="AG52">
        <v>0</v>
      </c>
      <c r="AH52" t="s">
        <v>239</v>
      </c>
    </row>
    <row r="53" spans="1:34">
      <c r="A53" t="s">
        <v>35</v>
      </c>
      <c r="B53" t="s">
        <v>78</v>
      </c>
      <c r="C53" t="s">
        <v>4187</v>
      </c>
      <c r="D53" t="s">
        <v>4194</v>
      </c>
      <c r="E53" t="s">
        <v>239</v>
      </c>
      <c r="I53">
        <v>0</v>
      </c>
      <c r="M53">
        <v>0</v>
      </c>
      <c r="N53">
        <v>0</v>
      </c>
      <c r="R53">
        <v>0</v>
      </c>
      <c r="S53">
        <v>0</v>
      </c>
      <c r="V53">
        <v>0</v>
      </c>
      <c r="X53">
        <v>0</v>
      </c>
      <c r="AB53">
        <v>3.1043000000000001E-2</v>
      </c>
      <c r="AC53">
        <v>5.4999999999999997E-3</v>
      </c>
      <c r="AD53">
        <v>0</v>
      </c>
      <c r="AE53">
        <v>0</v>
      </c>
      <c r="AF53">
        <v>0</v>
      </c>
      <c r="AG53">
        <v>0</v>
      </c>
      <c r="AH53" t="s">
        <v>239</v>
      </c>
    </row>
    <row r="54" spans="1:34">
      <c r="A54" t="s">
        <v>35</v>
      </c>
      <c r="B54" t="s">
        <v>49</v>
      </c>
      <c r="C54" t="s">
        <v>4187</v>
      </c>
      <c r="D54" t="s">
        <v>4195</v>
      </c>
      <c r="E54" t="s">
        <v>239</v>
      </c>
      <c r="I54">
        <v>0</v>
      </c>
      <c r="M54">
        <v>0</v>
      </c>
      <c r="N54">
        <v>0</v>
      </c>
      <c r="R54">
        <v>0</v>
      </c>
      <c r="S54">
        <v>0</v>
      </c>
      <c r="V54">
        <v>0</v>
      </c>
      <c r="X54">
        <v>0</v>
      </c>
      <c r="AB54">
        <v>3.1043000000000001E-2</v>
      </c>
      <c r="AC54">
        <v>5.4999999999999997E-3</v>
      </c>
      <c r="AD54">
        <v>0</v>
      </c>
      <c r="AE54">
        <v>0</v>
      </c>
      <c r="AF54">
        <v>0</v>
      </c>
      <c r="AG54">
        <v>0</v>
      </c>
      <c r="AH54" t="s">
        <v>239</v>
      </c>
    </row>
    <row r="55" spans="1:34">
      <c r="A55" t="s">
        <v>35</v>
      </c>
      <c r="B55" t="s">
        <v>47</v>
      </c>
      <c r="C55" t="s">
        <v>4187</v>
      </c>
      <c r="D55" t="s">
        <v>4196</v>
      </c>
      <c r="E55" t="s">
        <v>239</v>
      </c>
      <c r="I55">
        <v>0</v>
      </c>
      <c r="M55">
        <v>0</v>
      </c>
      <c r="N55">
        <v>0</v>
      </c>
      <c r="R55">
        <v>0</v>
      </c>
      <c r="S55">
        <v>0</v>
      </c>
      <c r="V55">
        <v>0</v>
      </c>
      <c r="X55">
        <v>0</v>
      </c>
      <c r="AB55">
        <v>3.1043000000000001E-2</v>
      </c>
      <c r="AC55">
        <v>5.4999999999999997E-3</v>
      </c>
      <c r="AD55">
        <v>0</v>
      </c>
      <c r="AE55">
        <v>0</v>
      </c>
      <c r="AF55">
        <v>0</v>
      </c>
      <c r="AG55">
        <v>0</v>
      </c>
      <c r="AH55" t="s">
        <v>239</v>
      </c>
    </row>
    <row r="56" spans="1:34">
      <c r="A56" t="s">
        <v>35</v>
      </c>
      <c r="B56" t="s">
        <v>43</v>
      </c>
      <c r="C56" t="s">
        <v>1302</v>
      </c>
      <c r="D56" t="s">
        <v>1312</v>
      </c>
      <c r="E56" t="s">
        <v>53</v>
      </c>
      <c r="F56" t="s">
        <v>72</v>
      </c>
      <c r="I56">
        <v>4.6269961047022354</v>
      </c>
      <c r="J56">
        <v>1.1567490261755591</v>
      </c>
      <c r="M56">
        <v>5.7837451308777936</v>
      </c>
      <c r="N56">
        <v>556.56045269256288</v>
      </c>
      <c r="O56">
        <v>81.266484399819717</v>
      </c>
      <c r="R56">
        <v>637.82693709238265</v>
      </c>
      <c r="S56">
        <v>46624172.289570272</v>
      </c>
      <c r="T56">
        <v>6293891.7662284933</v>
      </c>
      <c r="V56">
        <v>52918064.055798769</v>
      </c>
      <c r="X56">
        <v>1.3377252773939261</v>
      </c>
      <c r="Y56">
        <v>0.19082107303511769</v>
      </c>
      <c r="AB56">
        <v>4.8292000000000002E-2</v>
      </c>
      <c r="AC56">
        <v>5.4999999999999997E-3</v>
      </c>
      <c r="AD56">
        <v>1.574632182228509</v>
      </c>
      <c r="AE56">
        <v>5.7837451308777939E-2</v>
      </c>
      <c r="AF56">
        <v>7.4700067644150812</v>
      </c>
      <c r="AG56">
        <v>1</v>
      </c>
      <c r="AH56" t="s">
        <v>1304</v>
      </c>
    </row>
    <row r="57" spans="1:34">
      <c r="A57" t="s">
        <v>35</v>
      </c>
      <c r="B57" t="s">
        <v>68</v>
      </c>
      <c r="C57" t="s">
        <v>1302</v>
      </c>
      <c r="D57" t="s">
        <v>1949</v>
      </c>
      <c r="E57" t="s">
        <v>53</v>
      </c>
      <c r="F57" t="s">
        <v>72</v>
      </c>
      <c r="I57">
        <v>4.6080304100053997</v>
      </c>
      <c r="J57">
        <v>1.1520076025013499</v>
      </c>
      <c r="M57">
        <v>5.7600380125067492</v>
      </c>
      <c r="N57">
        <v>554.27915498077709</v>
      </c>
      <c r="O57">
        <v>80.933379444177817</v>
      </c>
      <c r="R57">
        <v>635.21253442495492</v>
      </c>
      <c r="S57">
        <v>46433063.45845671</v>
      </c>
      <c r="T57">
        <v>6268093.5967483195</v>
      </c>
      <c r="V57">
        <v>52701157.055205032</v>
      </c>
      <c r="X57">
        <v>1.332242046238078</v>
      </c>
      <c r="Y57">
        <v>0.1900389123997914</v>
      </c>
      <c r="AB57">
        <v>4.8292000000000002E-2</v>
      </c>
      <c r="AC57">
        <v>5.4999999999999997E-3</v>
      </c>
      <c r="AD57">
        <v>1.568177888221733</v>
      </c>
      <c r="AE57">
        <v>0.91296602498231971</v>
      </c>
      <c r="AF57">
        <v>8.2949739257108028</v>
      </c>
      <c r="AG57">
        <v>1</v>
      </c>
      <c r="AH57" t="s">
        <v>1304</v>
      </c>
    </row>
    <row r="58" spans="1:34">
      <c r="A58" t="s">
        <v>35</v>
      </c>
      <c r="B58" t="s">
        <v>74</v>
      </c>
      <c r="C58" t="s">
        <v>1302</v>
      </c>
      <c r="D58" t="s">
        <v>1983</v>
      </c>
      <c r="E58" t="s">
        <v>53</v>
      </c>
      <c r="F58" t="s">
        <v>72</v>
      </c>
      <c r="I58">
        <v>4.6322537955465588</v>
      </c>
      <c r="J58">
        <v>1.1580634488866399</v>
      </c>
      <c r="M58">
        <v>5.790317244433199</v>
      </c>
      <c r="N58">
        <v>557.19287656546419</v>
      </c>
      <c r="O58">
        <v>81.358828123763033</v>
      </c>
      <c r="R58">
        <v>638.55170468922722</v>
      </c>
      <c r="S58">
        <v>46677151.690940827</v>
      </c>
      <c r="T58">
        <v>6301043.5632833568</v>
      </c>
      <c r="V58">
        <v>52978195.254224189</v>
      </c>
      <c r="X58">
        <v>1.3392453447948971</v>
      </c>
      <c r="Y58">
        <v>0.19103790447086971</v>
      </c>
      <c r="AB58">
        <v>4.8292000000000002E-2</v>
      </c>
      <c r="AC58">
        <v>5.4999999999999997E-3</v>
      </c>
      <c r="AD58">
        <v>1.5764214487462109</v>
      </c>
      <c r="AE58">
        <v>0.91776528324266204</v>
      </c>
      <c r="AF58">
        <v>8.3382959764220725</v>
      </c>
      <c r="AG58">
        <v>1</v>
      </c>
      <c r="AH58" t="s">
        <v>1304</v>
      </c>
    </row>
    <row r="59" spans="1:34">
      <c r="A59" t="s">
        <v>35</v>
      </c>
      <c r="B59" t="s">
        <v>36</v>
      </c>
      <c r="C59" t="s">
        <v>1302</v>
      </c>
      <c r="D59" t="s">
        <v>1303</v>
      </c>
      <c r="E59" t="s">
        <v>53</v>
      </c>
      <c r="F59" t="s">
        <v>72</v>
      </c>
      <c r="I59">
        <v>4.6176355635180846</v>
      </c>
      <c r="J59">
        <v>1.1544088908795209</v>
      </c>
      <c r="M59">
        <v>5.7720444543976059</v>
      </c>
      <c r="N59">
        <v>555.43451549248539</v>
      </c>
      <c r="O59">
        <v>81.102080052614298</v>
      </c>
      <c r="R59">
        <v>636.53659554509966</v>
      </c>
      <c r="S59">
        <v>46529850.298581362</v>
      </c>
      <c r="T59">
        <v>6281159.048985336</v>
      </c>
      <c r="V59">
        <v>52811009.347566687</v>
      </c>
      <c r="X59">
        <v>1.3350190221326781</v>
      </c>
      <c r="Y59">
        <v>0.19043503672289061</v>
      </c>
      <c r="AB59">
        <v>4.8292000000000002E-2</v>
      </c>
      <c r="AC59">
        <v>5.4999999999999997E-3</v>
      </c>
      <c r="AD59">
        <v>1.571446657741757</v>
      </c>
      <c r="AE59">
        <v>5.7720444543976061E-2</v>
      </c>
      <c r="AF59">
        <v>7.455003556683339</v>
      </c>
      <c r="AG59">
        <v>1</v>
      </c>
      <c r="AH59" t="s">
        <v>1304</v>
      </c>
    </row>
    <row r="60" spans="1:34">
      <c r="A60" t="s">
        <v>35</v>
      </c>
      <c r="B60" t="s">
        <v>45</v>
      </c>
      <c r="C60" t="s">
        <v>1302</v>
      </c>
      <c r="D60" t="s">
        <v>1315</v>
      </c>
      <c r="E60" t="s">
        <v>53</v>
      </c>
      <c r="F60" t="s">
        <v>72</v>
      </c>
      <c r="I60">
        <v>4.6287256714619938</v>
      </c>
      <c r="J60">
        <v>1.1571814178654991</v>
      </c>
      <c r="M60">
        <v>5.7859070893274929</v>
      </c>
      <c r="N60">
        <v>556.76849446242636</v>
      </c>
      <c r="O60">
        <v>81.296861734686644</v>
      </c>
      <c r="R60">
        <v>638.06535619711303</v>
      </c>
      <c r="S60">
        <v>46641600.360994697</v>
      </c>
      <c r="T60">
        <v>6296244.4170071129</v>
      </c>
      <c r="V60">
        <v>52937844.778001823</v>
      </c>
      <c r="X60">
        <v>1.3382253178350929</v>
      </c>
      <c r="Y60">
        <v>0.19089240177141131</v>
      </c>
      <c r="AB60">
        <v>4.8292000000000002E-2</v>
      </c>
      <c r="AC60">
        <v>5.4999999999999997E-3</v>
      </c>
      <c r="AD60">
        <v>1.575220778246228</v>
      </c>
      <c r="AE60">
        <v>5.7859070893274932E-2</v>
      </c>
      <c r="AF60">
        <v>7.4727789384669956</v>
      </c>
      <c r="AG60">
        <v>1</v>
      </c>
      <c r="AH60" t="s">
        <v>1304</v>
      </c>
    </row>
    <row r="61" spans="1:34">
      <c r="A61" t="s">
        <v>35</v>
      </c>
      <c r="B61" t="s">
        <v>290</v>
      </c>
      <c r="C61" t="s">
        <v>1302</v>
      </c>
      <c r="D61" t="s">
        <v>3305</v>
      </c>
      <c r="E61" t="s">
        <v>53</v>
      </c>
      <c r="F61" t="s">
        <v>72</v>
      </c>
      <c r="I61">
        <v>4.6764293203151839</v>
      </c>
      <c r="J61">
        <v>1.169107330078796</v>
      </c>
      <c r="M61">
        <v>5.8455366503939796</v>
      </c>
      <c r="N61">
        <v>562.50655081692321</v>
      </c>
      <c r="O61">
        <v>82.134707228310987</v>
      </c>
      <c r="R61">
        <v>644.64125804523417</v>
      </c>
      <c r="S61">
        <v>47122288.715305611</v>
      </c>
      <c r="T61">
        <v>6361133.5148023367</v>
      </c>
      <c r="V61">
        <v>53483422.230107948</v>
      </c>
      <c r="X61">
        <v>1.3520170685629529</v>
      </c>
      <c r="Y61">
        <v>0.19285973894997621</v>
      </c>
      <c r="AB61">
        <v>4.8292000000000002E-2</v>
      </c>
      <c r="AC61">
        <v>5.4999999999999997E-3</v>
      </c>
      <c r="AD61">
        <v>1.5914550042957429</v>
      </c>
      <c r="AE61">
        <v>2.95199600844896</v>
      </c>
      <c r="AF61">
        <v>10.44277966313868</v>
      </c>
      <c r="AG61">
        <v>1</v>
      </c>
      <c r="AH61" t="s">
        <v>1304</v>
      </c>
    </row>
    <row r="62" spans="1:34">
      <c r="A62" t="s">
        <v>35</v>
      </c>
      <c r="B62" t="s">
        <v>78</v>
      </c>
      <c r="C62" t="s">
        <v>1302</v>
      </c>
      <c r="D62" t="s">
        <v>2018</v>
      </c>
      <c r="E62" t="s">
        <v>53</v>
      </c>
      <c r="F62" t="s">
        <v>72</v>
      </c>
      <c r="I62">
        <v>4.6531341095037497</v>
      </c>
      <c r="J62">
        <v>1.1632835273759381</v>
      </c>
      <c r="M62">
        <v>5.8164176368796872</v>
      </c>
      <c r="N62">
        <v>559.70447517618413</v>
      </c>
      <c r="O62">
        <v>81.725560593397262</v>
      </c>
      <c r="R62">
        <v>641.43003576958142</v>
      </c>
      <c r="S62">
        <v>46887553.284841247</v>
      </c>
      <c r="T62">
        <v>6329446.1020185566</v>
      </c>
      <c r="V62">
        <v>53216999.386859812</v>
      </c>
      <c r="X62">
        <v>1.3452821174976159</v>
      </c>
      <c r="Y62">
        <v>0.19189902555773899</v>
      </c>
      <c r="AB62">
        <v>4.8292000000000002E-2</v>
      </c>
      <c r="AC62">
        <v>5.4999999999999997E-3</v>
      </c>
      <c r="AD62">
        <v>1.583527314752585</v>
      </c>
      <c r="AE62">
        <v>0.92190219544543039</v>
      </c>
      <c r="AF62">
        <v>8.3756391470777025</v>
      </c>
      <c r="AG62">
        <v>1</v>
      </c>
      <c r="AH62" t="s">
        <v>1304</v>
      </c>
    </row>
    <row r="63" spans="1:34">
      <c r="A63" t="s">
        <v>35</v>
      </c>
      <c r="B63" t="s">
        <v>49</v>
      </c>
      <c r="C63" t="s">
        <v>1302</v>
      </c>
      <c r="D63" t="s">
        <v>1375</v>
      </c>
      <c r="E63" t="s">
        <v>53</v>
      </c>
      <c r="F63" t="s">
        <v>72</v>
      </c>
      <c r="I63">
        <v>4.6854556884404852</v>
      </c>
      <c r="J63">
        <v>1.1713639221101211</v>
      </c>
      <c r="M63">
        <v>5.8568196105506063</v>
      </c>
      <c r="N63">
        <v>563.59229184983258</v>
      </c>
      <c r="O63">
        <v>82.293242309785612</v>
      </c>
      <c r="R63">
        <v>645.88553415961815</v>
      </c>
      <c r="S63">
        <v>47213243.393697374</v>
      </c>
      <c r="T63">
        <v>6373411.6716750087</v>
      </c>
      <c r="V63">
        <v>53586655.065372393</v>
      </c>
      <c r="X63">
        <v>1.3546267100087299</v>
      </c>
      <c r="Y63">
        <v>0.1932319936941567</v>
      </c>
      <c r="AB63">
        <v>4.8292000000000002E-2</v>
      </c>
      <c r="AC63">
        <v>5.4999999999999997E-3</v>
      </c>
      <c r="AD63">
        <v>1.594526804966657</v>
      </c>
      <c r="AE63">
        <v>5.8568196105506072E-2</v>
      </c>
      <c r="AF63">
        <v>7.56370661162277</v>
      </c>
      <c r="AG63">
        <v>1</v>
      </c>
      <c r="AH63" t="s">
        <v>1304</v>
      </c>
    </row>
    <row r="64" spans="1:34">
      <c r="A64" t="s">
        <v>35</v>
      </c>
      <c r="B64" t="s">
        <v>47</v>
      </c>
      <c r="C64" t="s">
        <v>1302</v>
      </c>
      <c r="D64" t="s">
        <v>1354</v>
      </c>
      <c r="E64" t="s">
        <v>53</v>
      </c>
      <c r="F64" t="s">
        <v>72</v>
      </c>
      <c r="I64">
        <v>4.6669247839326706</v>
      </c>
      <c r="J64">
        <v>1.1667311959831681</v>
      </c>
      <c r="M64">
        <v>5.8336559799158394</v>
      </c>
      <c r="N64">
        <v>561.36329308512848</v>
      </c>
      <c r="O64">
        <v>81.967773814022593</v>
      </c>
      <c r="R64">
        <v>643.3310668991511</v>
      </c>
      <c r="S64">
        <v>47026515.74904345</v>
      </c>
      <c r="T64">
        <v>6348204.9274583953</v>
      </c>
      <c r="V64">
        <v>53374720.676501848</v>
      </c>
      <c r="X64">
        <v>1.349269182400725</v>
      </c>
      <c r="Y64">
        <v>0.19246776415895159</v>
      </c>
      <c r="AB64">
        <v>4.8292000000000002E-2</v>
      </c>
      <c r="AC64">
        <v>5.4999999999999997E-3</v>
      </c>
      <c r="AD64">
        <v>1.588220476207453</v>
      </c>
      <c r="AE64">
        <v>5.8336559799158388E-2</v>
      </c>
      <c r="AF64">
        <v>7.5340050159224514</v>
      </c>
      <c r="AG64">
        <v>1</v>
      </c>
      <c r="AH64" t="s">
        <v>1304</v>
      </c>
    </row>
    <row r="65" spans="1:34">
      <c r="A65" t="s">
        <v>35</v>
      </c>
      <c r="B65" t="s">
        <v>43</v>
      </c>
      <c r="C65" t="s">
        <v>539</v>
      </c>
      <c r="D65" t="s">
        <v>546</v>
      </c>
      <c r="E65" t="s">
        <v>53</v>
      </c>
      <c r="F65" t="s">
        <v>39</v>
      </c>
      <c r="I65">
        <v>1.7210927339728661</v>
      </c>
      <c r="J65">
        <v>3</v>
      </c>
      <c r="M65">
        <v>4.7210927339728652</v>
      </c>
      <c r="N65">
        <v>207.02246759454809</v>
      </c>
      <c r="O65">
        <v>535.39819927329722</v>
      </c>
      <c r="R65">
        <v>742.4206668678454</v>
      </c>
      <c r="S65">
        <v>17342682.45299127</v>
      </c>
      <c r="T65">
        <v>20269589.448560841</v>
      </c>
      <c r="V65">
        <v>37612271.901552111</v>
      </c>
      <c r="X65">
        <v>0.49759048913716081</v>
      </c>
      <c r="Y65">
        <v>1.2102314568572441</v>
      </c>
      <c r="AB65">
        <v>4.8292000000000002E-2</v>
      </c>
      <c r="AC65">
        <v>5.4999999999999997E-3</v>
      </c>
      <c r="AD65">
        <v>1.2853236762648641</v>
      </c>
      <c r="AE65">
        <v>4.7210927339728648E-2</v>
      </c>
      <c r="AF65">
        <v>6.1074193375774577</v>
      </c>
      <c r="AG65">
        <v>1</v>
      </c>
      <c r="AH65" t="s">
        <v>541</v>
      </c>
    </row>
    <row r="66" spans="1:34">
      <c r="A66" t="s">
        <v>35</v>
      </c>
      <c r="B66" t="s">
        <v>68</v>
      </c>
      <c r="C66" t="s">
        <v>539</v>
      </c>
      <c r="D66" t="s">
        <v>875</v>
      </c>
      <c r="E66" t="s">
        <v>53</v>
      </c>
      <c r="F66" t="s">
        <v>39</v>
      </c>
      <c r="I66">
        <v>1.69951737090996</v>
      </c>
      <c r="J66">
        <v>3</v>
      </c>
      <c r="M66">
        <v>4.6995173709099598</v>
      </c>
      <c r="N66">
        <v>204.4272646677305</v>
      </c>
      <c r="O66">
        <v>535.39819927329722</v>
      </c>
      <c r="R66">
        <v>739.82546394102769</v>
      </c>
      <c r="S66">
        <v>17125277.159817878</v>
      </c>
      <c r="T66">
        <v>20269589.448560841</v>
      </c>
      <c r="V66">
        <v>37394866.608378723</v>
      </c>
      <c r="X66">
        <v>0.49135276861933519</v>
      </c>
      <c r="Y66">
        <v>1.2102314568572441</v>
      </c>
      <c r="AB66">
        <v>4.8292000000000002E-2</v>
      </c>
      <c r="AC66">
        <v>5.4999999999999997E-3</v>
      </c>
      <c r="AD66">
        <v>1.279449755430984</v>
      </c>
      <c r="AE66">
        <v>0.74487350328922863</v>
      </c>
      <c r="AF66">
        <v>6.7776326296301734</v>
      </c>
      <c r="AG66">
        <v>1</v>
      </c>
      <c r="AH66" t="s">
        <v>541</v>
      </c>
    </row>
    <row r="67" spans="1:34">
      <c r="A67" t="s">
        <v>35</v>
      </c>
      <c r="B67" t="s">
        <v>74</v>
      </c>
      <c r="C67" t="s">
        <v>539</v>
      </c>
      <c r="D67" t="s">
        <v>900</v>
      </c>
      <c r="E67" t="s">
        <v>53</v>
      </c>
      <c r="F67" t="s">
        <v>39</v>
      </c>
      <c r="I67">
        <v>1.7304090372982119</v>
      </c>
      <c r="J67">
        <v>3</v>
      </c>
      <c r="M67">
        <v>4.7304090372982106</v>
      </c>
      <c r="N67">
        <v>208.14308362249469</v>
      </c>
      <c r="O67">
        <v>535.39819927329722</v>
      </c>
      <c r="R67">
        <v>743.54128289579194</v>
      </c>
      <c r="S67">
        <v>17436558.678843599</v>
      </c>
      <c r="T67">
        <v>20269589.448560841</v>
      </c>
      <c r="V67">
        <v>37706148.127404436</v>
      </c>
      <c r="X67">
        <v>0.50028395465305331</v>
      </c>
      <c r="Y67">
        <v>1.2102314568572441</v>
      </c>
      <c r="AB67">
        <v>4.8292000000000002E-2</v>
      </c>
      <c r="AC67">
        <v>5.4999999999999997E-3</v>
      </c>
      <c r="AD67">
        <v>1.287860052039304</v>
      </c>
      <c r="AE67">
        <v>0.74976983241176653</v>
      </c>
      <c r="AF67">
        <v>6.8218309217492816</v>
      </c>
      <c r="AG67">
        <v>1</v>
      </c>
      <c r="AH67" t="s">
        <v>541</v>
      </c>
    </row>
    <row r="68" spans="1:34">
      <c r="A68" t="s">
        <v>35</v>
      </c>
      <c r="B68" t="s">
        <v>36</v>
      </c>
      <c r="C68" t="s">
        <v>539</v>
      </c>
      <c r="D68" t="s">
        <v>540</v>
      </c>
      <c r="E68" t="s">
        <v>53</v>
      </c>
      <c r="F68" t="s">
        <v>39</v>
      </c>
      <c r="I68">
        <v>1.713053816682427</v>
      </c>
      <c r="J68">
        <v>3</v>
      </c>
      <c r="M68">
        <v>4.713053816682427</v>
      </c>
      <c r="N68">
        <v>206.05550256041349</v>
      </c>
      <c r="O68">
        <v>535.39819927329722</v>
      </c>
      <c r="R68">
        <v>741.45370183371074</v>
      </c>
      <c r="S68">
        <v>17261677.87544471</v>
      </c>
      <c r="T68">
        <v>20269589.448560841</v>
      </c>
      <c r="V68">
        <v>37531267.324005552</v>
      </c>
      <c r="X68">
        <v>0.49526633268252929</v>
      </c>
      <c r="Y68">
        <v>1.2102314568572441</v>
      </c>
      <c r="AB68">
        <v>4.8292000000000002E-2</v>
      </c>
      <c r="AC68">
        <v>5.4999999999999997E-3</v>
      </c>
      <c r="AD68">
        <v>1.283135070510399</v>
      </c>
      <c r="AE68">
        <v>4.7130538166824269E-2</v>
      </c>
      <c r="AF68">
        <v>6.0971114253596506</v>
      </c>
      <c r="AG68">
        <v>1</v>
      </c>
      <c r="AH68" t="s">
        <v>541</v>
      </c>
    </row>
    <row r="69" spans="1:34">
      <c r="A69" t="s">
        <v>35</v>
      </c>
      <c r="B69" t="s">
        <v>45</v>
      </c>
      <c r="C69" t="s">
        <v>539</v>
      </c>
      <c r="D69" t="s">
        <v>553</v>
      </c>
      <c r="E69" t="s">
        <v>53</v>
      </c>
      <c r="F69" t="s">
        <v>39</v>
      </c>
      <c r="I69">
        <v>1.72631743079439</v>
      </c>
      <c r="J69">
        <v>3</v>
      </c>
      <c r="M69">
        <v>4.7263174307943903</v>
      </c>
      <c r="N69">
        <v>207.65092276554211</v>
      </c>
      <c r="O69">
        <v>535.39819927329722</v>
      </c>
      <c r="R69">
        <v>743.0491220388393</v>
      </c>
      <c r="S69">
        <v>17395329.38833664</v>
      </c>
      <c r="T69">
        <v>20269589.448560841</v>
      </c>
      <c r="V69">
        <v>37664918.836897478</v>
      </c>
      <c r="X69">
        <v>0.49910101753327718</v>
      </c>
      <c r="Y69">
        <v>1.2102314568572441</v>
      </c>
      <c r="AB69">
        <v>4.8292000000000002E-2</v>
      </c>
      <c r="AC69">
        <v>5.4999999999999997E-3</v>
      </c>
      <c r="AD69">
        <v>1.286746106813133</v>
      </c>
      <c r="AE69">
        <v>4.7263174307943898E-2</v>
      </c>
      <c r="AF69">
        <v>6.1141187119154674</v>
      </c>
      <c r="AG69">
        <v>1</v>
      </c>
      <c r="AH69" t="s">
        <v>541</v>
      </c>
    </row>
    <row r="70" spans="1:34">
      <c r="A70" t="s">
        <v>35</v>
      </c>
      <c r="B70" t="s">
        <v>290</v>
      </c>
      <c r="C70" t="s">
        <v>539</v>
      </c>
      <c r="D70" t="s">
        <v>2144</v>
      </c>
      <c r="E70" t="s">
        <v>53</v>
      </c>
      <c r="F70" t="s">
        <v>39</v>
      </c>
      <c r="I70">
        <v>1.7726137061108891</v>
      </c>
      <c r="J70">
        <v>3</v>
      </c>
      <c r="M70">
        <v>4.7726137061108886</v>
      </c>
      <c r="N70">
        <v>213.2196925170326</v>
      </c>
      <c r="O70">
        <v>535.39819927329722</v>
      </c>
      <c r="R70">
        <v>748.61789179032985</v>
      </c>
      <c r="S70">
        <v>17861836.268367991</v>
      </c>
      <c r="T70">
        <v>20269589.448560841</v>
      </c>
      <c r="V70">
        <v>38131425.716928817</v>
      </c>
      <c r="X70">
        <v>0.51248587810775026</v>
      </c>
      <c r="Y70">
        <v>1.2102314568572441</v>
      </c>
      <c r="AB70">
        <v>4.8292000000000002E-2</v>
      </c>
      <c r="AC70">
        <v>5.4999999999999997E-3</v>
      </c>
      <c r="AD70">
        <v>1.2993503283652681</v>
      </c>
      <c r="AE70">
        <v>2.4101699215859989</v>
      </c>
      <c r="AF70">
        <v>8.5359259560621545</v>
      </c>
      <c r="AG70">
        <v>1</v>
      </c>
      <c r="AH70" t="s">
        <v>541</v>
      </c>
    </row>
    <row r="71" spans="1:34">
      <c r="A71" t="s">
        <v>35</v>
      </c>
      <c r="B71" t="s">
        <v>78</v>
      </c>
      <c r="C71" t="s">
        <v>539</v>
      </c>
      <c r="D71" t="s">
        <v>914</v>
      </c>
      <c r="E71" t="s">
        <v>53</v>
      </c>
      <c r="F71" t="s">
        <v>39</v>
      </c>
      <c r="I71">
        <v>1.7523597202756349</v>
      </c>
      <c r="J71">
        <v>3</v>
      </c>
      <c r="M71">
        <v>4.7523597202756349</v>
      </c>
      <c r="N71">
        <v>210.78343208581211</v>
      </c>
      <c r="O71">
        <v>535.39819927329722</v>
      </c>
      <c r="R71">
        <v>746.18163135910925</v>
      </c>
      <c r="S71">
        <v>17657745.90309326</v>
      </c>
      <c r="T71">
        <v>20269589.448560841</v>
      </c>
      <c r="V71">
        <v>37927335.351654097</v>
      </c>
      <c r="X71">
        <v>0.50663018508214719</v>
      </c>
      <c r="Y71">
        <v>1.2102314568572441</v>
      </c>
      <c r="AB71">
        <v>4.8292000000000002E-2</v>
      </c>
      <c r="AC71">
        <v>5.4999999999999997E-3</v>
      </c>
      <c r="AD71">
        <v>1.293836154211168</v>
      </c>
      <c r="AE71">
        <v>0.75324901566368818</v>
      </c>
      <c r="AF71">
        <v>6.853236890150491</v>
      </c>
      <c r="AG71">
        <v>1</v>
      </c>
      <c r="AH71" t="s">
        <v>541</v>
      </c>
    </row>
    <row r="72" spans="1:34">
      <c r="A72" t="s">
        <v>35</v>
      </c>
      <c r="B72" t="s">
        <v>49</v>
      </c>
      <c r="C72" t="s">
        <v>539</v>
      </c>
      <c r="D72" t="s">
        <v>593</v>
      </c>
      <c r="E72" t="s">
        <v>53</v>
      </c>
      <c r="F72" t="s">
        <v>39</v>
      </c>
      <c r="I72">
        <v>1.78397631927865</v>
      </c>
      <c r="J72">
        <v>3</v>
      </c>
      <c r="M72">
        <v>4.7839763192786506</v>
      </c>
      <c r="N72">
        <v>214.58644990893811</v>
      </c>
      <c r="O72">
        <v>535.39819927329722</v>
      </c>
      <c r="R72">
        <v>749.98464918223533</v>
      </c>
      <c r="S72">
        <v>17976332.244159941</v>
      </c>
      <c r="T72">
        <v>20269589.448560841</v>
      </c>
      <c r="V72">
        <v>38245921.692720778</v>
      </c>
      <c r="X72">
        <v>0.51577095864549183</v>
      </c>
      <c r="Y72">
        <v>1.2102314568572441</v>
      </c>
      <c r="AB72">
        <v>4.8292000000000002E-2</v>
      </c>
      <c r="AC72">
        <v>5.4999999999999997E-3</v>
      </c>
      <c r="AD72">
        <v>1.302443814672722</v>
      </c>
      <c r="AE72">
        <v>4.7839763192786509E-2</v>
      </c>
      <c r="AF72">
        <v>6.1880518971441587</v>
      </c>
      <c r="AG72">
        <v>1</v>
      </c>
      <c r="AH72" t="s">
        <v>541</v>
      </c>
    </row>
    <row r="73" spans="1:34">
      <c r="A73" t="s">
        <v>35</v>
      </c>
      <c r="B73" t="s">
        <v>47</v>
      </c>
      <c r="C73" t="s">
        <v>539</v>
      </c>
      <c r="D73" t="s">
        <v>580</v>
      </c>
      <c r="E73" t="s">
        <v>53</v>
      </c>
      <c r="F73" t="s">
        <v>39</v>
      </c>
      <c r="I73">
        <v>1.764241890107251</v>
      </c>
      <c r="J73">
        <v>3</v>
      </c>
      <c r="M73">
        <v>4.7642418901072512</v>
      </c>
      <c r="N73">
        <v>212.2126846010095</v>
      </c>
      <c r="O73">
        <v>535.39819927329722</v>
      </c>
      <c r="R73">
        <v>747.61088387430664</v>
      </c>
      <c r="S73">
        <v>17777477.219235979</v>
      </c>
      <c r="T73">
        <v>20269589.448560841</v>
      </c>
      <c r="V73">
        <v>38047066.66779682</v>
      </c>
      <c r="X73">
        <v>0.5100654762676935</v>
      </c>
      <c r="Y73">
        <v>1.2102314568572441</v>
      </c>
      <c r="AB73">
        <v>4.8292000000000002E-2</v>
      </c>
      <c r="AC73">
        <v>5.4999999999999997E-3</v>
      </c>
      <c r="AD73">
        <v>1.297071090500403</v>
      </c>
      <c r="AE73">
        <v>4.7642418901072507E-2</v>
      </c>
      <c r="AF73">
        <v>6.162747399508727</v>
      </c>
      <c r="AG73">
        <v>1</v>
      </c>
      <c r="AH73" t="s">
        <v>541</v>
      </c>
    </row>
    <row r="74" spans="1:34">
      <c r="A74" t="s">
        <v>35</v>
      </c>
      <c r="B74" t="s">
        <v>43</v>
      </c>
      <c r="C74" t="s">
        <v>1567</v>
      </c>
      <c r="D74" t="s">
        <v>1575</v>
      </c>
      <c r="E74" t="s">
        <v>53</v>
      </c>
      <c r="F74" t="s">
        <v>140</v>
      </c>
      <c r="I74">
        <v>4.5628993085785359</v>
      </c>
      <c r="J74">
        <v>1.5</v>
      </c>
      <c r="M74">
        <v>6.0628993085785359</v>
      </c>
      <c r="N74">
        <v>548.85053873121444</v>
      </c>
      <c r="O74">
        <v>103.02135679275</v>
      </c>
      <c r="R74">
        <v>651.87189552396444</v>
      </c>
      <c r="S74">
        <v>45978297.515082397</v>
      </c>
      <c r="T74">
        <v>2847663.3168270001</v>
      </c>
      <c r="V74">
        <v>48825960.831909403</v>
      </c>
      <c r="X74">
        <v>1.3191940527215089</v>
      </c>
      <c r="Y74">
        <v>0.25358473403663789</v>
      </c>
      <c r="AB74">
        <v>4.4491999999999997E-2</v>
      </c>
      <c r="AC74">
        <v>5.4999999999999997E-3</v>
      </c>
      <c r="AD74">
        <v>1.6506322724925859</v>
      </c>
      <c r="AE74">
        <v>6.0628993085785357E-2</v>
      </c>
      <c r="AF74">
        <v>7.8241525741569067</v>
      </c>
      <c r="AG74">
        <v>1</v>
      </c>
      <c r="AH74" t="s">
        <v>1569</v>
      </c>
    </row>
    <row r="75" spans="1:34">
      <c r="A75" t="s">
        <v>35</v>
      </c>
      <c r="B75" t="s">
        <v>68</v>
      </c>
      <c r="C75" t="s">
        <v>1567</v>
      </c>
      <c r="D75" t="s">
        <v>2266</v>
      </c>
      <c r="E75" t="s">
        <v>53</v>
      </c>
      <c r="F75" t="s">
        <v>140</v>
      </c>
      <c r="I75">
        <v>4.5449155234721301</v>
      </c>
      <c r="J75">
        <v>1.5</v>
      </c>
      <c r="M75">
        <v>6.0449155234721301</v>
      </c>
      <c r="N75">
        <v>546.68735048695055</v>
      </c>
      <c r="O75">
        <v>103.02135679275</v>
      </c>
      <c r="R75">
        <v>649.70870727970055</v>
      </c>
      <c r="S75">
        <v>45797082.94816985</v>
      </c>
      <c r="T75">
        <v>2847663.3168270001</v>
      </c>
      <c r="V75">
        <v>48644746.264996849</v>
      </c>
      <c r="X75">
        <v>1.3139947045103419</v>
      </c>
      <c r="Y75">
        <v>0.25358473403663789</v>
      </c>
      <c r="AB75">
        <v>4.4491999999999997E-2</v>
      </c>
      <c r="AC75">
        <v>5.4999999999999997E-3</v>
      </c>
      <c r="AD75">
        <v>1.6457361634583809</v>
      </c>
      <c r="AE75">
        <v>0.9581191104703326</v>
      </c>
      <c r="AF75">
        <v>8.6987627974008443</v>
      </c>
      <c r="AG75">
        <v>1</v>
      </c>
      <c r="AH75" t="s">
        <v>1569</v>
      </c>
    </row>
    <row r="76" spans="1:34">
      <c r="A76" t="s">
        <v>35</v>
      </c>
      <c r="B76" t="s">
        <v>74</v>
      </c>
      <c r="C76" t="s">
        <v>1567</v>
      </c>
      <c r="D76" t="s">
        <v>2286</v>
      </c>
      <c r="E76" t="s">
        <v>53</v>
      </c>
      <c r="F76" t="s">
        <v>140</v>
      </c>
      <c r="I76">
        <v>4.5677917246300463</v>
      </c>
      <c r="J76">
        <v>1.5</v>
      </c>
      <c r="M76">
        <v>6.0677917246300463</v>
      </c>
      <c r="N76">
        <v>549.43902534991332</v>
      </c>
      <c r="O76">
        <v>103.02135679275</v>
      </c>
      <c r="R76">
        <v>652.46038214266332</v>
      </c>
      <c r="S76">
        <v>46027596.205579691</v>
      </c>
      <c r="T76">
        <v>2847663.3168270001</v>
      </c>
      <c r="V76">
        <v>48875259.52240669</v>
      </c>
      <c r="X76">
        <v>1.320608514387682</v>
      </c>
      <c r="Y76">
        <v>0.25358473403663789</v>
      </c>
      <c r="AB76">
        <v>4.4491999999999997E-2</v>
      </c>
      <c r="AC76">
        <v>5.4999999999999997E-3</v>
      </c>
      <c r="AD76">
        <v>1.651964239166295</v>
      </c>
      <c r="AE76">
        <v>0.96174498835386235</v>
      </c>
      <c r="AF76">
        <v>8.7314929521502052</v>
      </c>
      <c r="AG76">
        <v>1</v>
      </c>
      <c r="AH76" t="s">
        <v>1569</v>
      </c>
    </row>
    <row r="77" spans="1:34">
      <c r="A77" t="s">
        <v>35</v>
      </c>
      <c r="B77" t="s">
        <v>36</v>
      </c>
      <c r="C77" t="s">
        <v>1567</v>
      </c>
      <c r="D77" t="s">
        <v>1568</v>
      </c>
      <c r="E77" t="s">
        <v>53</v>
      </c>
      <c r="F77" t="s">
        <v>140</v>
      </c>
      <c r="I77">
        <v>4.5539735651293034</v>
      </c>
      <c r="J77">
        <v>1.5</v>
      </c>
      <c r="M77">
        <v>6.0539735651293034</v>
      </c>
      <c r="N77">
        <v>547.77690138588048</v>
      </c>
      <c r="O77">
        <v>103.02135679275</v>
      </c>
      <c r="R77">
        <v>650.79825817863048</v>
      </c>
      <c r="S77">
        <v>45888356.786589757</v>
      </c>
      <c r="T77">
        <v>2847663.3168270001</v>
      </c>
      <c r="V77">
        <v>48736020.103416763</v>
      </c>
      <c r="X77">
        <v>1.316613503189721</v>
      </c>
      <c r="Y77">
        <v>0.25358473403663789</v>
      </c>
      <c r="AB77">
        <v>4.4491999999999997E-2</v>
      </c>
      <c r="AC77">
        <v>5.4999999999999997E-3</v>
      </c>
      <c r="AD77">
        <v>1.648202227155622</v>
      </c>
      <c r="AE77">
        <v>6.0539735651293017E-2</v>
      </c>
      <c r="AF77">
        <v>7.812707527936217</v>
      </c>
      <c r="AG77">
        <v>1</v>
      </c>
      <c r="AH77" t="s">
        <v>1569</v>
      </c>
    </row>
    <row r="78" spans="1:34">
      <c r="A78" t="s">
        <v>35</v>
      </c>
      <c r="B78" t="s">
        <v>45</v>
      </c>
      <c r="C78" t="s">
        <v>1567</v>
      </c>
      <c r="D78" t="s">
        <v>1578</v>
      </c>
      <c r="E78" t="s">
        <v>53</v>
      </c>
      <c r="F78" t="s">
        <v>140</v>
      </c>
      <c r="I78">
        <v>4.5644573401248696</v>
      </c>
      <c r="J78">
        <v>1.5</v>
      </c>
      <c r="M78">
        <v>6.0644573401248696</v>
      </c>
      <c r="N78">
        <v>549.03794730539835</v>
      </c>
      <c r="O78">
        <v>103.02135679275</v>
      </c>
      <c r="R78">
        <v>652.05930409814835</v>
      </c>
      <c r="S78">
        <v>45993997.102807373</v>
      </c>
      <c r="T78">
        <v>2847663.3168270001</v>
      </c>
      <c r="V78">
        <v>48841660.419634372</v>
      </c>
      <c r="X78">
        <v>1.3196445000820309</v>
      </c>
      <c r="Y78">
        <v>0.25358473403663789</v>
      </c>
      <c r="AB78">
        <v>4.4491999999999997E-2</v>
      </c>
      <c r="AC78">
        <v>5.4999999999999997E-3</v>
      </c>
      <c r="AD78">
        <v>1.6510564486203829</v>
      </c>
      <c r="AE78">
        <v>6.0644573401248687E-2</v>
      </c>
      <c r="AF78">
        <v>7.8261503621465014</v>
      </c>
      <c r="AG78">
        <v>1</v>
      </c>
      <c r="AH78" t="s">
        <v>1569</v>
      </c>
    </row>
    <row r="79" spans="1:34">
      <c r="A79" t="s">
        <v>35</v>
      </c>
      <c r="B79" t="s">
        <v>290</v>
      </c>
      <c r="C79" t="s">
        <v>1567</v>
      </c>
      <c r="D79" t="s">
        <v>3477</v>
      </c>
      <c r="E79" t="s">
        <v>53</v>
      </c>
      <c r="F79" t="s">
        <v>140</v>
      </c>
      <c r="I79">
        <v>4.6098296787306632</v>
      </c>
      <c r="J79">
        <v>1.5</v>
      </c>
      <c r="M79">
        <v>6.1098296787306632</v>
      </c>
      <c r="N79">
        <v>554.49558088509764</v>
      </c>
      <c r="O79">
        <v>103.02135679275</v>
      </c>
      <c r="R79">
        <v>657.51693767784764</v>
      </c>
      <c r="S79">
        <v>46451193.88544295</v>
      </c>
      <c r="T79">
        <v>2847663.3168270001</v>
      </c>
      <c r="V79">
        <v>49298857.202269949</v>
      </c>
      <c r="X79">
        <v>1.3327622384319211</v>
      </c>
      <c r="Y79">
        <v>0.25358473403663789</v>
      </c>
      <c r="AB79">
        <v>4.4491999999999997E-2</v>
      </c>
      <c r="AC79">
        <v>5.4999999999999997E-3</v>
      </c>
      <c r="AD79">
        <v>1.6634091271936879</v>
      </c>
      <c r="AE79">
        <v>3.0854639877589851</v>
      </c>
      <c r="AF79">
        <v>10.90869479368334</v>
      </c>
      <c r="AG79">
        <v>1</v>
      </c>
      <c r="AH79" t="s">
        <v>1569</v>
      </c>
    </row>
    <row r="80" spans="1:34">
      <c r="A80" t="s">
        <v>35</v>
      </c>
      <c r="B80" t="s">
        <v>78</v>
      </c>
      <c r="C80" t="s">
        <v>1567</v>
      </c>
      <c r="D80" t="s">
        <v>2303</v>
      </c>
      <c r="E80" t="s">
        <v>53</v>
      </c>
      <c r="F80" t="s">
        <v>140</v>
      </c>
      <c r="I80">
        <v>4.5875980812161403</v>
      </c>
      <c r="J80">
        <v>1.5</v>
      </c>
      <c r="M80">
        <v>6.0875980812161403</v>
      </c>
      <c r="N80">
        <v>551.82144248152576</v>
      </c>
      <c r="O80">
        <v>103.02135679275</v>
      </c>
      <c r="R80">
        <v>654.84279927427576</v>
      </c>
      <c r="S80">
        <v>46227176.010922574</v>
      </c>
      <c r="T80">
        <v>2847663.3168270001</v>
      </c>
      <c r="V80">
        <v>49074839.327749573</v>
      </c>
      <c r="X80">
        <v>1.326334791924715</v>
      </c>
      <c r="Y80">
        <v>0.25358473403663789</v>
      </c>
      <c r="AB80">
        <v>4.4491999999999997E-2</v>
      </c>
      <c r="AC80">
        <v>5.4999999999999997E-3</v>
      </c>
      <c r="AD80">
        <v>1.6573565456714101</v>
      </c>
      <c r="AE80">
        <v>0.96488429587275826</v>
      </c>
      <c r="AF80">
        <v>8.7598309227603082</v>
      </c>
      <c r="AG80">
        <v>1</v>
      </c>
      <c r="AH80" t="s">
        <v>1569</v>
      </c>
    </row>
    <row r="81" spans="1:34">
      <c r="A81" t="s">
        <v>35</v>
      </c>
      <c r="B81" t="s">
        <v>49</v>
      </c>
      <c r="C81" t="s">
        <v>1567</v>
      </c>
      <c r="D81" t="s">
        <v>1637</v>
      </c>
      <c r="E81" t="s">
        <v>53</v>
      </c>
      <c r="F81" t="s">
        <v>140</v>
      </c>
      <c r="I81">
        <v>4.6183356995871936</v>
      </c>
      <c r="J81">
        <v>1.5</v>
      </c>
      <c r="M81">
        <v>6.1183356995871936</v>
      </c>
      <c r="N81">
        <v>555.51873169642249</v>
      </c>
      <c r="O81">
        <v>103.02135679275</v>
      </c>
      <c r="R81">
        <v>658.54008848917249</v>
      </c>
      <c r="S81">
        <v>46536905.256911479</v>
      </c>
      <c r="T81">
        <v>2847663.3168270001</v>
      </c>
      <c r="V81">
        <v>49384568.573738478</v>
      </c>
      <c r="X81">
        <v>1.33522144065564</v>
      </c>
      <c r="Y81">
        <v>0.25358473403663789</v>
      </c>
      <c r="AB81">
        <v>4.4491999999999997E-2</v>
      </c>
      <c r="AC81">
        <v>5.4999999999999997E-3</v>
      </c>
      <c r="AD81">
        <v>1.6657249025054139</v>
      </c>
      <c r="AE81">
        <v>6.1183356995871928E-2</v>
      </c>
      <c r="AF81">
        <v>7.8952359590884793</v>
      </c>
      <c r="AG81">
        <v>1</v>
      </c>
      <c r="AH81" t="s">
        <v>1569</v>
      </c>
    </row>
    <row r="82" spans="1:34">
      <c r="A82" t="s">
        <v>35</v>
      </c>
      <c r="B82" t="s">
        <v>47</v>
      </c>
      <c r="C82" t="s">
        <v>1567</v>
      </c>
      <c r="D82" t="s">
        <v>1616</v>
      </c>
      <c r="E82" t="s">
        <v>53</v>
      </c>
      <c r="F82" t="s">
        <v>140</v>
      </c>
      <c r="I82">
        <v>4.6007619433068943</v>
      </c>
      <c r="J82">
        <v>1.5</v>
      </c>
      <c r="M82">
        <v>6.1007619433068943</v>
      </c>
      <c r="N82">
        <v>553.40486396678853</v>
      </c>
      <c r="O82">
        <v>103.02135679275</v>
      </c>
      <c r="R82">
        <v>656.42622075953852</v>
      </c>
      <c r="S82">
        <v>46359822.367268473</v>
      </c>
      <c r="T82">
        <v>2847663.3168270001</v>
      </c>
      <c r="V82">
        <v>49207485.684095472</v>
      </c>
      <c r="X82">
        <v>1.330140637157442</v>
      </c>
      <c r="Y82">
        <v>0.25358473403663789</v>
      </c>
      <c r="AB82">
        <v>4.4491999999999997E-2</v>
      </c>
      <c r="AC82">
        <v>5.4999999999999997E-3</v>
      </c>
      <c r="AD82">
        <v>1.6609404243558039</v>
      </c>
      <c r="AE82">
        <v>6.1007619433068941E-2</v>
      </c>
      <c r="AF82">
        <v>7.8727019870957671</v>
      </c>
      <c r="AG82">
        <v>1</v>
      </c>
      <c r="AH82" t="s">
        <v>1569</v>
      </c>
    </row>
    <row r="83" spans="1:34">
      <c r="A83" t="s">
        <v>35</v>
      </c>
      <c r="B83" t="s">
        <v>43</v>
      </c>
      <c r="C83" t="s">
        <v>4197</v>
      </c>
      <c r="D83" t="s">
        <v>4198</v>
      </c>
      <c r="E83" t="s">
        <v>53</v>
      </c>
      <c r="F83" t="s">
        <v>41</v>
      </c>
      <c r="I83">
        <v>0</v>
      </c>
      <c r="J83">
        <v>0</v>
      </c>
      <c r="M83">
        <v>0</v>
      </c>
      <c r="N83">
        <v>0</v>
      </c>
      <c r="O83">
        <v>0</v>
      </c>
      <c r="R83">
        <v>0</v>
      </c>
      <c r="S83">
        <v>0</v>
      </c>
      <c r="T83">
        <v>0</v>
      </c>
      <c r="V83">
        <v>0</v>
      </c>
      <c r="X83">
        <v>0</v>
      </c>
      <c r="Y83">
        <v>0</v>
      </c>
      <c r="AB83">
        <v>4.6379999999999998E-2</v>
      </c>
      <c r="AC83">
        <v>5.4999999999999997E-3</v>
      </c>
      <c r="AD83">
        <v>0</v>
      </c>
      <c r="AE83">
        <v>0</v>
      </c>
      <c r="AF83">
        <v>0</v>
      </c>
      <c r="AG83">
        <v>0</v>
      </c>
      <c r="AH83" t="s">
        <v>4199</v>
      </c>
    </row>
    <row r="84" spans="1:34">
      <c r="A84" t="s">
        <v>35</v>
      </c>
      <c r="B84" t="s">
        <v>68</v>
      </c>
      <c r="C84" t="s">
        <v>4197</v>
      </c>
      <c r="D84" t="s">
        <v>4200</v>
      </c>
      <c r="E84" t="s">
        <v>53</v>
      </c>
      <c r="F84" t="s">
        <v>41</v>
      </c>
      <c r="I84">
        <v>0</v>
      </c>
      <c r="J84">
        <v>0</v>
      </c>
      <c r="M84">
        <v>0</v>
      </c>
      <c r="N84">
        <v>0</v>
      </c>
      <c r="O84">
        <v>0</v>
      </c>
      <c r="R84">
        <v>0</v>
      </c>
      <c r="S84">
        <v>0</v>
      </c>
      <c r="T84">
        <v>0</v>
      </c>
      <c r="V84">
        <v>0</v>
      </c>
      <c r="X84">
        <v>0</v>
      </c>
      <c r="Y84">
        <v>0</v>
      </c>
      <c r="AB84">
        <v>4.6379999999999998E-2</v>
      </c>
      <c r="AC84">
        <v>5.4999999999999997E-3</v>
      </c>
      <c r="AD84">
        <v>0</v>
      </c>
      <c r="AE84">
        <v>0</v>
      </c>
      <c r="AF84">
        <v>0</v>
      </c>
      <c r="AG84">
        <v>0</v>
      </c>
      <c r="AH84" t="s">
        <v>4199</v>
      </c>
    </row>
    <row r="85" spans="1:34">
      <c r="A85" t="s">
        <v>35</v>
      </c>
      <c r="B85" t="s">
        <v>74</v>
      </c>
      <c r="C85" t="s">
        <v>4197</v>
      </c>
      <c r="D85" t="s">
        <v>4201</v>
      </c>
      <c r="E85" t="s">
        <v>53</v>
      </c>
      <c r="F85" t="s">
        <v>41</v>
      </c>
      <c r="I85">
        <v>0</v>
      </c>
      <c r="J85">
        <v>0</v>
      </c>
      <c r="M85">
        <v>0</v>
      </c>
      <c r="N85">
        <v>0</v>
      </c>
      <c r="O85">
        <v>0</v>
      </c>
      <c r="R85">
        <v>0</v>
      </c>
      <c r="S85">
        <v>0</v>
      </c>
      <c r="T85">
        <v>0</v>
      </c>
      <c r="V85">
        <v>0</v>
      </c>
      <c r="X85">
        <v>0</v>
      </c>
      <c r="Y85">
        <v>0</v>
      </c>
      <c r="AB85">
        <v>4.6379999999999998E-2</v>
      </c>
      <c r="AC85">
        <v>5.4999999999999997E-3</v>
      </c>
      <c r="AD85">
        <v>0</v>
      </c>
      <c r="AE85">
        <v>0</v>
      </c>
      <c r="AF85">
        <v>0</v>
      </c>
      <c r="AG85">
        <v>0</v>
      </c>
      <c r="AH85" t="s">
        <v>4199</v>
      </c>
    </row>
    <row r="86" spans="1:34">
      <c r="A86" t="s">
        <v>35</v>
      </c>
      <c r="B86" t="s">
        <v>36</v>
      </c>
      <c r="C86" t="s">
        <v>4197</v>
      </c>
      <c r="D86" t="s">
        <v>4202</v>
      </c>
      <c r="E86" t="s">
        <v>53</v>
      </c>
      <c r="F86" t="s">
        <v>41</v>
      </c>
      <c r="I86">
        <v>0</v>
      </c>
      <c r="J86">
        <v>0</v>
      </c>
      <c r="M86">
        <v>0</v>
      </c>
      <c r="N86">
        <v>0</v>
      </c>
      <c r="O86">
        <v>0</v>
      </c>
      <c r="R86">
        <v>0</v>
      </c>
      <c r="S86">
        <v>0</v>
      </c>
      <c r="T86">
        <v>0</v>
      </c>
      <c r="V86">
        <v>0</v>
      </c>
      <c r="X86">
        <v>0</v>
      </c>
      <c r="Y86">
        <v>0</v>
      </c>
      <c r="AB86">
        <v>4.6379999999999998E-2</v>
      </c>
      <c r="AC86">
        <v>5.4999999999999997E-3</v>
      </c>
      <c r="AD86">
        <v>0</v>
      </c>
      <c r="AE86">
        <v>0</v>
      </c>
      <c r="AF86">
        <v>0</v>
      </c>
      <c r="AG86">
        <v>0</v>
      </c>
      <c r="AH86" t="s">
        <v>4199</v>
      </c>
    </row>
    <row r="87" spans="1:34">
      <c r="A87" t="s">
        <v>35</v>
      </c>
      <c r="B87" t="s">
        <v>45</v>
      </c>
      <c r="C87" t="s">
        <v>4197</v>
      </c>
      <c r="D87" t="s">
        <v>4203</v>
      </c>
      <c r="E87" t="s">
        <v>53</v>
      </c>
      <c r="F87" t="s">
        <v>41</v>
      </c>
      <c r="I87">
        <v>0</v>
      </c>
      <c r="J87">
        <v>0</v>
      </c>
      <c r="M87">
        <v>0</v>
      </c>
      <c r="N87">
        <v>0</v>
      </c>
      <c r="O87">
        <v>0</v>
      </c>
      <c r="R87">
        <v>0</v>
      </c>
      <c r="S87">
        <v>0</v>
      </c>
      <c r="T87">
        <v>0</v>
      </c>
      <c r="V87">
        <v>0</v>
      </c>
      <c r="X87">
        <v>0</v>
      </c>
      <c r="Y87">
        <v>0</v>
      </c>
      <c r="AB87">
        <v>4.6379999999999998E-2</v>
      </c>
      <c r="AC87">
        <v>5.4999999999999997E-3</v>
      </c>
      <c r="AD87">
        <v>0</v>
      </c>
      <c r="AE87">
        <v>0</v>
      </c>
      <c r="AF87">
        <v>0</v>
      </c>
      <c r="AG87">
        <v>0</v>
      </c>
      <c r="AH87" t="s">
        <v>4199</v>
      </c>
    </row>
    <row r="88" spans="1:34">
      <c r="A88" t="s">
        <v>35</v>
      </c>
      <c r="B88" t="s">
        <v>290</v>
      </c>
      <c r="C88" t="s">
        <v>4197</v>
      </c>
      <c r="D88" t="s">
        <v>4204</v>
      </c>
      <c r="E88" t="s">
        <v>53</v>
      </c>
      <c r="F88" t="s">
        <v>41</v>
      </c>
      <c r="I88">
        <v>0</v>
      </c>
      <c r="J88">
        <v>0</v>
      </c>
      <c r="M88">
        <v>0</v>
      </c>
      <c r="N88">
        <v>0</v>
      </c>
      <c r="O88">
        <v>0</v>
      </c>
      <c r="R88">
        <v>0</v>
      </c>
      <c r="S88">
        <v>0</v>
      </c>
      <c r="T88">
        <v>0</v>
      </c>
      <c r="V88">
        <v>0</v>
      </c>
      <c r="X88">
        <v>0</v>
      </c>
      <c r="Y88">
        <v>0</v>
      </c>
      <c r="AB88">
        <v>4.6379999999999998E-2</v>
      </c>
      <c r="AC88">
        <v>5.4999999999999997E-3</v>
      </c>
      <c r="AD88">
        <v>0</v>
      </c>
      <c r="AE88">
        <v>0</v>
      </c>
      <c r="AF88">
        <v>0</v>
      </c>
      <c r="AG88">
        <v>0</v>
      </c>
      <c r="AH88" t="s">
        <v>4199</v>
      </c>
    </row>
    <row r="89" spans="1:34">
      <c r="A89" t="s">
        <v>35</v>
      </c>
      <c r="B89" t="s">
        <v>78</v>
      </c>
      <c r="C89" t="s">
        <v>4197</v>
      </c>
      <c r="D89" t="s">
        <v>4205</v>
      </c>
      <c r="E89" t="s">
        <v>53</v>
      </c>
      <c r="F89" t="s">
        <v>41</v>
      </c>
      <c r="I89">
        <v>0</v>
      </c>
      <c r="J89">
        <v>0</v>
      </c>
      <c r="M89">
        <v>0</v>
      </c>
      <c r="N89">
        <v>0</v>
      </c>
      <c r="O89">
        <v>0</v>
      </c>
      <c r="R89">
        <v>0</v>
      </c>
      <c r="S89">
        <v>0</v>
      </c>
      <c r="T89">
        <v>0</v>
      </c>
      <c r="V89">
        <v>0</v>
      </c>
      <c r="X89">
        <v>0</v>
      </c>
      <c r="Y89">
        <v>0</v>
      </c>
      <c r="AB89">
        <v>4.6379999999999998E-2</v>
      </c>
      <c r="AC89">
        <v>5.4999999999999997E-3</v>
      </c>
      <c r="AD89">
        <v>0</v>
      </c>
      <c r="AE89">
        <v>0</v>
      </c>
      <c r="AF89">
        <v>0</v>
      </c>
      <c r="AG89">
        <v>0</v>
      </c>
      <c r="AH89" t="s">
        <v>4199</v>
      </c>
    </row>
    <row r="90" spans="1:34">
      <c r="A90" t="s">
        <v>35</v>
      </c>
      <c r="B90" t="s">
        <v>49</v>
      </c>
      <c r="C90" t="s">
        <v>4197</v>
      </c>
      <c r="D90" t="s">
        <v>4206</v>
      </c>
      <c r="E90" t="s">
        <v>53</v>
      </c>
      <c r="F90" t="s">
        <v>41</v>
      </c>
      <c r="I90">
        <v>0</v>
      </c>
      <c r="J90">
        <v>0</v>
      </c>
      <c r="M90">
        <v>0</v>
      </c>
      <c r="N90">
        <v>0</v>
      </c>
      <c r="O90">
        <v>0</v>
      </c>
      <c r="R90">
        <v>0</v>
      </c>
      <c r="S90">
        <v>0</v>
      </c>
      <c r="T90">
        <v>0</v>
      </c>
      <c r="V90">
        <v>0</v>
      </c>
      <c r="X90">
        <v>0</v>
      </c>
      <c r="Y90">
        <v>0</v>
      </c>
      <c r="AB90">
        <v>4.6379999999999998E-2</v>
      </c>
      <c r="AC90">
        <v>5.4999999999999997E-3</v>
      </c>
      <c r="AD90">
        <v>0</v>
      </c>
      <c r="AE90">
        <v>0</v>
      </c>
      <c r="AF90">
        <v>0</v>
      </c>
      <c r="AG90">
        <v>0</v>
      </c>
      <c r="AH90" t="s">
        <v>4199</v>
      </c>
    </row>
    <row r="91" spans="1:34">
      <c r="A91" t="s">
        <v>35</v>
      </c>
      <c r="B91" t="s">
        <v>47</v>
      </c>
      <c r="C91" t="s">
        <v>4197</v>
      </c>
      <c r="D91" t="s">
        <v>4207</v>
      </c>
      <c r="E91" t="s">
        <v>53</v>
      </c>
      <c r="F91" t="s">
        <v>41</v>
      </c>
      <c r="I91">
        <v>0</v>
      </c>
      <c r="J91">
        <v>0</v>
      </c>
      <c r="M91">
        <v>0</v>
      </c>
      <c r="N91">
        <v>0</v>
      </c>
      <c r="O91">
        <v>0</v>
      </c>
      <c r="R91">
        <v>0</v>
      </c>
      <c r="S91">
        <v>0</v>
      </c>
      <c r="T91">
        <v>0</v>
      </c>
      <c r="V91">
        <v>0</v>
      </c>
      <c r="X91">
        <v>0</v>
      </c>
      <c r="Y91">
        <v>0</v>
      </c>
      <c r="AB91">
        <v>4.6379999999999998E-2</v>
      </c>
      <c r="AC91">
        <v>5.4999999999999997E-3</v>
      </c>
      <c r="AD91">
        <v>0</v>
      </c>
      <c r="AE91">
        <v>0</v>
      </c>
      <c r="AF91">
        <v>0</v>
      </c>
      <c r="AG91">
        <v>0</v>
      </c>
      <c r="AH91" t="s">
        <v>4199</v>
      </c>
    </row>
    <row r="92" spans="1:34">
      <c r="A92" t="s">
        <v>35</v>
      </c>
      <c r="B92" t="s">
        <v>43</v>
      </c>
      <c r="C92" t="s">
        <v>4208</v>
      </c>
      <c r="D92" t="s">
        <v>4209</v>
      </c>
      <c r="E92" t="s">
        <v>53</v>
      </c>
      <c r="F92" t="s">
        <v>239</v>
      </c>
      <c r="I92">
        <v>0</v>
      </c>
      <c r="J92">
        <v>0</v>
      </c>
      <c r="M92">
        <v>0</v>
      </c>
      <c r="N92">
        <v>0</v>
      </c>
      <c r="O92">
        <v>0</v>
      </c>
      <c r="R92">
        <v>0</v>
      </c>
      <c r="S92">
        <v>0</v>
      </c>
      <c r="T92">
        <v>0</v>
      </c>
      <c r="V92">
        <v>0</v>
      </c>
      <c r="X92">
        <v>0</v>
      </c>
      <c r="Y92">
        <v>0</v>
      </c>
      <c r="AB92">
        <v>5.5189000000000002E-2</v>
      </c>
      <c r="AC92">
        <v>5.4999999999999997E-3</v>
      </c>
      <c r="AD92">
        <v>0</v>
      </c>
      <c r="AE92">
        <v>0</v>
      </c>
      <c r="AF92">
        <v>0</v>
      </c>
      <c r="AG92">
        <v>0</v>
      </c>
      <c r="AH92" t="s">
        <v>2220</v>
      </c>
    </row>
    <row r="93" spans="1:34">
      <c r="A93" t="s">
        <v>35</v>
      </c>
      <c r="B93" t="s">
        <v>68</v>
      </c>
      <c r="C93" t="s">
        <v>4208</v>
      </c>
      <c r="D93" t="s">
        <v>4210</v>
      </c>
      <c r="E93" t="s">
        <v>53</v>
      </c>
      <c r="F93" t="s">
        <v>239</v>
      </c>
      <c r="I93">
        <v>0</v>
      </c>
      <c r="J93">
        <v>0</v>
      </c>
      <c r="M93">
        <v>0</v>
      </c>
      <c r="N93">
        <v>0</v>
      </c>
      <c r="O93">
        <v>0</v>
      </c>
      <c r="R93">
        <v>0</v>
      </c>
      <c r="S93">
        <v>0</v>
      </c>
      <c r="T93">
        <v>0</v>
      </c>
      <c r="V93">
        <v>0</v>
      </c>
      <c r="X93">
        <v>0</v>
      </c>
      <c r="Y93">
        <v>0</v>
      </c>
      <c r="AB93">
        <v>5.5189000000000002E-2</v>
      </c>
      <c r="AC93">
        <v>5.4999999999999997E-3</v>
      </c>
      <c r="AD93">
        <v>0</v>
      </c>
      <c r="AE93">
        <v>0</v>
      </c>
      <c r="AF93">
        <v>0</v>
      </c>
      <c r="AG93">
        <v>0</v>
      </c>
      <c r="AH93" t="s">
        <v>2220</v>
      </c>
    </row>
    <row r="94" spans="1:34">
      <c r="A94" t="s">
        <v>35</v>
      </c>
      <c r="B94" t="s">
        <v>74</v>
      </c>
      <c r="C94" t="s">
        <v>4208</v>
      </c>
      <c r="D94" t="s">
        <v>4211</v>
      </c>
      <c r="E94" t="s">
        <v>53</v>
      </c>
      <c r="F94" t="s">
        <v>239</v>
      </c>
      <c r="I94">
        <v>0</v>
      </c>
      <c r="J94">
        <v>0</v>
      </c>
      <c r="M94">
        <v>0</v>
      </c>
      <c r="N94">
        <v>0</v>
      </c>
      <c r="O94">
        <v>0</v>
      </c>
      <c r="R94">
        <v>0</v>
      </c>
      <c r="S94">
        <v>0</v>
      </c>
      <c r="T94">
        <v>0</v>
      </c>
      <c r="V94">
        <v>0</v>
      </c>
      <c r="X94">
        <v>0</v>
      </c>
      <c r="Y94">
        <v>0</v>
      </c>
      <c r="AB94">
        <v>5.5189000000000002E-2</v>
      </c>
      <c r="AC94">
        <v>5.4999999999999997E-3</v>
      </c>
      <c r="AD94">
        <v>0</v>
      </c>
      <c r="AE94">
        <v>0</v>
      </c>
      <c r="AF94">
        <v>0</v>
      </c>
      <c r="AG94">
        <v>0</v>
      </c>
      <c r="AH94" t="s">
        <v>2220</v>
      </c>
    </row>
    <row r="95" spans="1:34">
      <c r="A95" t="s">
        <v>35</v>
      </c>
      <c r="B95" t="s">
        <v>36</v>
      </c>
      <c r="C95" t="s">
        <v>4208</v>
      </c>
      <c r="D95" t="s">
        <v>4212</v>
      </c>
      <c r="E95" t="s">
        <v>53</v>
      </c>
      <c r="F95" t="s">
        <v>239</v>
      </c>
      <c r="I95">
        <v>0</v>
      </c>
      <c r="J95">
        <v>0</v>
      </c>
      <c r="M95">
        <v>0</v>
      </c>
      <c r="N95">
        <v>0</v>
      </c>
      <c r="O95">
        <v>0</v>
      </c>
      <c r="R95">
        <v>0</v>
      </c>
      <c r="S95">
        <v>0</v>
      </c>
      <c r="T95">
        <v>0</v>
      </c>
      <c r="V95">
        <v>0</v>
      </c>
      <c r="X95">
        <v>0</v>
      </c>
      <c r="Y95">
        <v>0</v>
      </c>
      <c r="AB95">
        <v>5.5189000000000002E-2</v>
      </c>
      <c r="AC95">
        <v>5.4999999999999997E-3</v>
      </c>
      <c r="AD95">
        <v>0</v>
      </c>
      <c r="AE95">
        <v>0</v>
      </c>
      <c r="AF95">
        <v>0</v>
      </c>
      <c r="AG95">
        <v>0</v>
      </c>
      <c r="AH95" t="s">
        <v>2220</v>
      </c>
    </row>
    <row r="96" spans="1:34">
      <c r="A96" t="s">
        <v>35</v>
      </c>
      <c r="B96" t="s">
        <v>45</v>
      </c>
      <c r="C96" t="s">
        <v>4208</v>
      </c>
      <c r="D96" t="s">
        <v>4213</v>
      </c>
      <c r="E96" t="s">
        <v>53</v>
      </c>
      <c r="F96" t="s">
        <v>239</v>
      </c>
      <c r="I96">
        <v>0</v>
      </c>
      <c r="J96">
        <v>0</v>
      </c>
      <c r="M96">
        <v>0</v>
      </c>
      <c r="N96">
        <v>0</v>
      </c>
      <c r="O96">
        <v>0</v>
      </c>
      <c r="R96">
        <v>0</v>
      </c>
      <c r="S96">
        <v>0</v>
      </c>
      <c r="T96">
        <v>0</v>
      </c>
      <c r="V96">
        <v>0</v>
      </c>
      <c r="X96">
        <v>0</v>
      </c>
      <c r="Y96">
        <v>0</v>
      </c>
      <c r="AB96">
        <v>5.5189000000000002E-2</v>
      </c>
      <c r="AC96">
        <v>5.4999999999999997E-3</v>
      </c>
      <c r="AD96">
        <v>0</v>
      </c>
      <c r="AE96">
        <v>0</v>
      </c>
      <c r="AF96">
        <v>0</v>
      </c>
      <c r="AG96">
        <v>0</v>
      </c>
      <c r="AH96" t="s">
        <v>2220</v>
      </c>
    </row>
    <row r="97" spans="1:34">
      <c r="A97" t="s">
        <v>35</v>
      </c>
      <c r="B97" t="s">
        <v>290</v>
      </c>
      <c r="C97" t="s">
        <v>4208</v>
      </c>
      <c r="D97" t="s">
        <v>4214</v>
      </c>
      <c r="E97" t="s">
        <v>53</v>
      </c>
      <c r="F97" t="s">
        <v>239</v>
      </c>
      <c r="I97">
        <v>0</v>
      </c>
      <c r="J97">
        <v>0</v>
      </c>
      <c r="M97">
        <v>0</v>
      </c>
      <c r="N97">
        <v>0</v>
      </c>
      <c r="O97">
        <v>0</v>
      </c>
      <c r="R97">
        <v>0</v>
      </c>
      <c r="S97">
        <v>0</v>
      </c>
      <c r="T97">
        <v>0</v>
      </c>
      <c r="V97">
        <v>0</v>
      </c>
      <c r="X97">
        <v>0</v>
      </c>
      <c r="Y97">
        <v>0</v>
      </c>
      <c r="AB97">
        <v>5.5189000000000002E-2</v>
      </c>
      <c r="AC97">
        <v>5.4999999999999997E-3</v>
      </c>
      <c r="AD97">
        <v>0</v>
      </c>
      <c r="AE97">
        <v>0</v>
      </c>
      <c r="AF97">
        <v>0</v>
      </c>
      <c r="AG97">
        <v>0</v>
      </c>
      <c r="AH97" t="s">
        <v>2220</v>
      </c>
    </row>
    <row r="98" spans="1:34">
      <c r="A98" t="s">
        <v>35</v>
      </c>
      <c r="B98" t="s">
        <v>78</v>
      </c>
      <c r="C98" t="s">
        <v>4208</v>
      </c>
      <c r="D98" t="s">
        <v>4215</v>
      </c>
      <c r="E98" t="s">
        <v>53</v>
      </c>
      <c r="F98" t="s">
        <v>239</v>
      </c>
      <c r="I98">
        <v>0</v>
      </c>
      <c r="J98">
        <v>0</v>
      </c>
      <c r="M98">
        <v>0</v>
      </c>
      <c r="N98">
        <v>0</v>
      </c>
      <c r="O98">
        <v>0</v>
      </c>
      <c r="R98">
        <v>0</v>
      </c>
      <c r="S98">
        <v>0</v>
      </c>
      <c r="T98">
        <v>0</v>
      </c>
      <c r="V98">
        <v>0</v>
      </c>
      <c r="X98">
        <v>0</v>
      </c>
      <c r="Y98">
        <v>0</v>
      </c>
      <c r="AB98">
        <v>5.5189000000000002E-2</v>
      </c>
      <c r="AC98">
        <v>5.4999999999999997E-3</v>
      </c>
      <c r="AD98">
        <v>0</v>
      </c>
      <c r="AE98">
        <v>0</v>
      </c>
      <c r="AF98">
        <v>0</v>
      </c>
      <c r="AG98">
        <v>0</v>
      </c>
      <c r="AH98" t="s">
        <v>2220</v>
      </c>
    </row>
    <row r="99" spans="1:34">
      <c r="A99" t="s">
        <v>35</v>
      </c>
      <c r="B99" t="s">
        <v>49</v>
      </c>
      <c r="C99" t="s">
        <v>4208</v>
      </c>
      <c r="D99" t="s">
        <v>4216</v>
      </c>
      <c r="E99" t="s">
        <v>53</v>
      </c>
      <c r="F99" t="s">
        <v>239</v>
      </c>
      <c r="I99">
        <v>0</v>
      </c>
      <c r="J99">
        <v>0</v>
      </c>
      <c r="M99">
        <v>0</v>
      </c>
      <c r="N99">
        <v>0</v>
      </c>
      <c r="O99">
        <v>0</v>
      </c>
      <c r="R99">
        <v>0</v>
      </c>
      <c r="S99">
        <v>0</v>
      </c>
      <c r="T99">
        <v>0</v>
      </c>
      <c r="V99">
        <v>0</v>
      </c>
      <c r="X99">
        <v>0</v>
      </c>
      <c r="Y99">
        <v>0</v>
      </c>
      <c r="AB99">
        <v>5.5189000000000002E-2</v>
      </c>
      <c r="AC99">
        <v>5.4999999999999997E-3</v>
      </c>
      <c r="AD99">
        <v>0</v>
      </c>
      <c r="AE99">
        <v>0</v>
      </c>
      <c r="AF99">
        <v>0</v>
      </c>
      <c r="AG99">
        <v>0</v>
      </c>
      <c r="AH99" t="s">
        <v>2220</v>
      </c>
    </row>
    <row r="100" spans="1:34">
      <c r="A100" t="s">
        <v>35</v>
      </c>
      <c r="B100" t="s">
        <v>47</v>
      </c>
      <c r="C100" t="s">
        <v>4208</v>
      </c>
      <c r="D100" t="s">
        <v>4217</v>
      </c>
      <c r="E100" t="s">
        <v>53</v>
      </c>
      <c r="F100" t="s">
        <v>239</v>
      </c>
      <c r="I100">
        <v>0</v>
      </c>
      <c r="J100">
        <v>0</v>
      </c>
      <c r="M100">
        <v>0</v>
      </c>
      <c r="N100">
        <v>0</v>
      </c>
      <c r="O100">
        <v>0</v>
      </c>
      <c r="R100">
        <v>0</v>
      </c>
      <c r="S100">
        <v>0</v>
      </c>
      <c r="T100">
        <v>0</v>
      </c>
      <c r="V100">
        <v>0</v>
      </c>
      <c r="X100">
        <v>0</v>
      </c>
      <c r="Y100">
        <v>0</v>
      </c>
      <c r="AB100">
        <v>5.5189000000000002E-2</v>
      </c>
      <c r="AC100">
        <v>5.4999999999999997E-3</v>
      </c>
      <c r="AD100">
        <v>0</v>
      </c>
      <c r="AE100">
        <v>0</v>
      </c>
      <c r="AF100">
        <v>0</v>
      </c>
      <c r="AG100">
        <v>0</v>
      </c>
      <c r="AH100" t="s">
        <v>2220</v>
      </c>
    </row>
    <row r="101" spans="1:34">
      <c r="A101" t="s">
        <v>35</v>
      </c>
      <c r="B101" t="s">
        <v>43</v>
      </c>
      <c r="C101" t="s">
        <v>4218</v>
      </c>
      <c r="D101" t="s">
        <v>4219</v>
      </c>
      <c r="E101" t="s">
        <v>53</v>
      </c>
      <c r="F101" t="s">
        <v>302</v>
      </c>
      <c r="I101">
        <v>0</v>
      </c>
      <c r="J101">
        <v>0</v>
      </c>
      <c r="M101">
        <v>0</v>
      </c>
      <c r="N101">
        <v>0</v>
      </c>
      <c r="O101">
        <v>0</v>
      </c>
      <c r="R101">
        <v>0</v>
      </c>
      <c r="S101">
        <v>0</v>
      </c>
      <c r="T101">
        <v>0</v>
      </c>
      <c r="V101">
        <v>0</v>
      </c>
      <c r="X101">
        <v>0</v>
      </c>
      <c r="Y101">
        <v>0</v>
      </c>
      <c r="AB101">
        <v>4.2518E-2</v>
      </c>
      <c r="AC101">
        <v>5.4999999999999997E-3</v>
      </c>
      <c r="AD101">
        <v>0</v>
      </c>
      <c r="AE101">
        <v>0</v>
      </c>
      <c r="AF101">
        <v>0</v>
      </c>
      <c r="AG101">
        <v>0</v>
      </c>
      <c r="AH101" t="s">
        <v>4220</v>
      </c>
    </row>
    <row r="102" spans="1:34">
      <c r="A102" t="s">
        <v>35</v>
      </c>
      <c r="B102" t="s">
        <v>68</v>
      </c>
      <c r="C102" t="s">
        <v>4218</v>
      </c>
      <c r="D102" t="s">
        <v>4221</v>
      </c>
      <c r="E102" t="s">
        <v>53</v>
      </c>
      <c r="F102" t="s">
        <v>302</v>
      </c>
      <c r="I102">
        <v>0</v>
      </c>
      <c r="J102">
        <v>0</v>
      </c>
      <c r="M102">
        <v>0</v>
      </c>
      <c r="N102">
        <v>0</v>
      </c>
      <c r="O102">
        <v>0</v>
      </c>
      <c r="R102">
        <v>0</v>
      </c>
      <c r="S102">
        <v>0</v>
      </c>
      <c r="T102">
        <v>0</v>
      </c>
      <c r="V102">
        <v>0</v>
      </c>
      <c r="X102">
        <v>0</v>
      </c>
      <c r="Y102">
        <v>0</v>
      </c>
      <c r="AB102">
        <v>4.2518E-2</v>
      </c>
      <c r="AC102">
        <v>5.4999999999999997E-3</v>
      </c>
      <c r="AD102">
        <v>0</v>
      </c>
      <c r="AE102">
        <v>0</v>
      </c>
      <c r="AF102">
        <v>0</v>
      </c>
      <c r="AG102">
        <v>0</v>
      </c>
      <c r="AH102" t="s">
        <v>4220</v>
      </c>
    </row>
    <row r="103" spans="1:34">
      <c r="A103" t="s">
        <v>35</v>
      </c>
      <c r="B103" t="s">
        <v>74</v>
      </c>
      <c r="C103" t="s">
        <v>4218</v>
      </c>
      <c r="D103" t="s">
        <v>4222</v>
      </c>
      <c r="E103" t="s">
        <v>53</v>
      </c>
      <c r="F103" t="s">
        <v>302</v>
      </c>
      <c r="I103">
        <v>0</v>
      </c>
      <c r="J103">
        <v>0</v>
      </c>
      <c r="M103">
        <v>0</v>
      </c>
      <c r="N103">
        <v>0</v>
      </c>
      <c r="O103">
        <v>0</v>
      </c>
      <c r="R103">
        <v>0</v>
      </c>
      <c r="S103">
        <v>0</v>
      </c>
      <c r="T103">
        <v>0</v>
      </c>
      <c r="V103">
        <v>0</v>
      </c>
      <c r="X103">
        <v>0</v>
      </c>
      <c r="Y103">
        <v>0</v>
      </c>
      <c r="AB103">
        <v>4.2518E-2</v>
      </c>
      <c r="AC103">
        <v>5.4999999999999997E-3</v>
      </c>
      <c r="AD103">
        <v>0</v>
      </c>
      <c r="AE103">
        <v>0</v>
      </c>
      <c r="AF103">
        <v>0</v>
      </c>
      <c r="AG103">
        <v>0</v>
      </c>
      <c r="AH103" t="s">
        <v>4220</v>
      </c>
    </row>
    <row r="104" spans="1:34">
      <c r="A104" t="s">
        <v>35</v>
      </c>
      <c r="B104" t="s">
        <v>36</v>
      </c>
      <c r="C104" t="s">
        <v>4218</v>
      </c>
      <c r="D104" t="s">
        <v>4223</v>
      </c>
      <c r="E104" t="s">
        <v>53</v>
      </c>
      <c r="F104" t="s">
        <v>302</v>
      </c>
      <c r="I104">
        <v>0</v>
      </c>
      <c r="J104">
        <v>0</v>
      </c>
      <c r="M104">
        <v>0</v>
      </c>
      <c r="N104">
        <v>0</v>
      </c>
      <c r="O104">
        <v>0</v>
      </c>
      <c r="R104">
        <v>0</v>
      </c>
      <c r="S104">
        <v>0</v>
      </c>
      <c r="T104">
        <v>0</v>
      </c>
      <c r="V104">
        <v>0</v>
      </c>
      <c r="X104">
        <v>0</v>
      </c>
      <c r="Y104">
        <v>0</v>
      </c>
      <c r="AB104">
        <v>4.2518E-2</v>
      </c>
      <c r="AC104">
        <v>5.4999999999999997E-3</v>
      </c>
      <c r="AD104">
        <v>0</v>
      </c>
      <c r="AE104">
        <v>0</v>
      </c>
      <c r="AF104">
        <v>0</v>
      </c>
      <c r="AG104">
        <v>0</v>
      </c>
      <c r="AH104" t="s">
        <v>4220</v>
      </c>
    </row>
    <row r="105" spans="1:34">
      <c r="A105" t="s">
        <v>35</v>
      </c>
      <c r="B105" t="s">
        <v>45</v>
      </c>
      <c r="C105" t="s">
        <v>4218</v>
      </c>
      <c r="D105" t="s">
        <v>4224</v>
      </c>
      <c r="E105" t="s">
        <v>53</v>
      </c>
      <c r="F105" t="s">
        <v>302</v>
      </c>
      <c r="I105">
        <v>0</v>
      </c>
      <c r="J105">
        <v>0</v>
      </c>
      <c r="M105">
        <v>0</v>
      </c>
      <c r="N105">
        <v>0</v>
      </c>
      <c r="O105">
        <v>0</v>
      </c>
      <c r="R105">
        <v>0</v>
      </c>
      <c r="S105">
        <v>0</v>
      </c>
      <c r="T105">
        <v>0</v>
      </c>
      <c r="V105">
        <v>0</v>
      </c>
      <c r="X105">
        <v>0</v>
      </c>
      <c r="Y105">
        <v>0</v>
      </c>
      <c r="AB105">
        <v>4.2518E-2</v>
      </c>
      <c r="AC105">
        <v>5.4999999999999997E-3</v>
      </c>
      <c r="AD105">
        <v>0</v>
      </c>
      <c r="AE105">
        <v>0</v>
      </c>
      <c r="AF105">
        <v>0</v>
      </c>
      <c r="AG105">
        <v>0</v>
      </c>
      <c r="AH105" t="s">
        <v>4220</v>
      </c>
    </row>
    <row r="106" spans="1:34">
      <c r="A106" t="s">
        <v>35</v>
      </c>
      <c r="B106" t="s">
        <v>290</v>
      </c>
      <c r="C106" t="s">
        <v>4218</v>
      </c>
      <c r="D106" t="s">
        <v>4225</v>
      </c>
      <c r="E106" t="s">
        <v>53</v>
      </c>
      <c r="F106" t="s">
        <v>302</v>
      </c>
      <c r="I106">
        <v>0</v>
      </c>
      <c r="J106">
        <v>0</v>
      </c>
      <c r="M106">
        <v>0</v>
      </c>
      <c r="N106">
        <v>0</v>
      </c>
      <c r="O106">
        <v>0</v>
      </c>
      <c r="R106">
        <v>0</v>
      </c>
      <c r="S106">
        <v>0</v>
      </c>
      <c r="T106">
        <v>0</v>
      </c>
      <c r="V106">
        <v>0</v>
      </c>
      <c r="X106">
        <v>0</v>
      </c>
      <c r="Y106">
        <v>0</v>
      </c>
      <c r="AB106">
        <v>4.2518E-2</v>
      </c>
      <c r="AC106">
        <v>5.4999999999999997E-3</v>
      </c>
      <c r="AD106">
        <v>0</v>
      </c>
      <c r="AE106">
        <v>0</v>
      </c>
      <c r="AF106">
        <v>0</v>
      </c>
      <c r="AG106">
        <v>0</v>
      </c>
      <c r="AH106" t="s">
        <v>4220</v>
      </c>
    </row>
    <row r="107" spans="1:34">
      <c r="A107" t="s">
        <v>35</v>
      </c>
      <c r="B107" t="s">
        <v>78</v>
      </c>
      <c r="C107" t="s">
        <v>4218</v>
      </c>
      <c r="D107" t="s">
        <v>4226</v>
      </c>
      <c r="E107" t="s">
        <v>53</v>
      </c>
      <c r="F107" t="s">
        <v>302</v>
      </c>
      <c r="I107">
        <v>0</v>
      </c>
      <c r="J107">
        <v>0</v>
      </c>
      <c r="M107">
        <v>0</v>
      </c>
      <c r="N107">
        <v>0</v>
      </c>
      <c r="O107">
        <v>0</v>
      </c>
      <c r="R107">
        <v>0</v>
      </c>
      <c r="S107">
        <v>0</v>
      </c>
      <c r="T107">
        <v>0</v>
      </c>
      <c r="V107">
        <v>0</v>
      </c>
      <c r="X107">
        <v>0</v>
      </c>
      <c r="Y107">
        <v>0</v>
      </c>
      <c r="AB107">
        <v>4.2518E-2</v>
      </c>
      <c r="AC107">
        <v>5.4999999999999997E-3</v>
      </c>
      <c r="AD107">
        <v>0</v>
      </c>
      <c r="AE107">
        <v>0</v>
      </c>
      <c r="AF107">
        <v>0</v>
      </c>
      <c r="AG107">
        <v>0</v>
      </c>
      <c r="AH107" t="s">
        <v>4220</v>
      </c>
    </row>
    <row r="108" spans="1:34">
      <c r="A108" t="s">
        <v>35</v>
      </c>
      <c r="B108" t="s">
        <v>49</v>
      </c>
      <c r="C108" t="s">
        <v>4218</v>
      </c>
      <c r="D108" t="s">
        <v>4227</v>
      </c>
      <c r="E108" t="s">
        <v>53</v>
      </c>
      <c r="F108" t="s">
        <v>302</v>
      </c>
      <c r="I108">
        <v>0</v>
      </c>
      <c r="J108">
        <v>0</v>
      </c>
      <c r="M108">
        <v>0</v>
      </c>
      <c r="N108">
        <v>0</v>
      </c>
      <c r="O108">
        <v>0</v>
      </c>
      <c r="R108">
        <v>0</v>
      </c>
      <c r="S108">
        <v>0</v>
      </c>
      <c r="T108">
        <v>0</v>
      </c>
      <c r="V108">
        <v>0</v>
      </c>
      <c r="X108">
        <v>0</v>
      </c>
      <c r="Y108">
        <v>0</v>
      </c>
      <c r="AB108">
        <v>4.2518E-2</v>
      </c>
      <c r="AC108">
        <v>5.4999999999999997E-3</v>
      </c>
      <c r="AD108">
        <v>0</v>
      </c>
      <c r="AE108">
        <v>0</v>
      </c>
      <c r="AF108">
        <v>0</v>
      </c>
      <c r="AG108">
        <v>0</v>
      </c>
      <c r="AH108" t="s">
        <v>4220</v>
      </c>
    </row>
    <row r="109" spans="1:34">
      <c r="A109" t="s">
        <v>35</v>
      </c>
      <c r="B109" t="s">
        <v>47</v>
      </c>
      <c r="C109" t="s">
        <v>4218</v>
      </c>
      <c r="D109" t="s">
        <v>4228</v>
      </c>
      <c r="E109" t="s">
        <v>53</v>
      </c>
      <c r="F109" t="s">
        <v>302</v>
      </c>
      <c r="I109">
        <v>0</v>
      </c>
      <c r="J109">
        <v>0</v>
      </c>
      <c r="M109">
        <v>0</v>
      </c>
      <c r="N109">
        <v>0</v>
      </c>
      <c r="O109">
        <v>0</v>
      </c>
      <c r="R109">
        <v>0</v>
      </c>
      <c r="S109">
        <v>0</v>
      </c>
      <c r="T109">
        <v>0</v>
      </c>
      <c r="V109">
        <v>0</v>
      </c>
      <c r="X109">
        <v>0</v>
      </c>
      <c r="Y109">
        <v>0</v>
      </c>
      <c r="AB109">
        <v>4.2518E-2</v>
      </c>
      <c r="AC109">
        <v>5.4999999999999997E-3</v>
      </c>
      <c r="AD109">
        <v>0</v>
      </c>
      <c r="AE109">
        <v>0</v>
      </c>
      <c r="AF109">
        <v>0</v>
      </c>
      <c r="AG109">
        <v>0</v>
      </c>
      <c r="AH109" t="s">
        <v>4220</v>
      </c>
    </row>
    <row r="110" spans="1:34">
      <c r="A110" t="s">
        <v>35</v>
      </c>
      <c r="B110" t="s">
        <v>43</v>
      </c>
      <c r="C110" t="s">
        <v>4229</v>
      </c>
      <c r="D110" t="s">
        <v>4230</v>
      </c>
      <c r="E110" t="s">
        <v>53</v>
      </c>
      <c r="F110" t="s">
        <v>4231</v>
      </c>
      <c r="I110">
        <v>0</v>
      </c>
      <c r="J110">
        <v>0</v>
      </c>
      <c r="M110">
        <v>0</v>
      </c>
      <c r="N110">
        <v>0</v>
      </c>
      <c r="O110">
        <v>0</v>
      </c>
      <c r="R110">
        <v>0</v>
      </c>
      <c r="S110">
        <v>0</v>
      </c>
      <c r="T110">
        <v>0</v>
      </c>
      <c r="V110">
        <v>0</v>
      </c>
      <c r="X110">
        <v>0</v>
      </c>
      <c r="Y110">
        <v>0</v>
      </c>
      <c r="AB110">
        <v>4.5418E-2</v>
      </c>
      <c r="AC110">
        <v>5.4999999999999997E-3</v>
      </c>
      <c r="AD110">
        <v>0</v>
      </c>
      <c r="AE110">
        <v>0</v>
      </c>
      <c r="AF110">
        <v>0</v>
      </c>
      <c r="AG110">
        <v>0</v>
      </c>
      <c r="AH110" t="s">
        <v>4232</v>
      </c>
    </row>
    <row r="111" spans="1:34">
      <c r="A111" t="s">
        <v>35</v>
      </c>
      <c r="B111" t="s">
        <v>68</v>
      </c>
      <c r="C111" t="s">
        <v>4229</v>
      </c>
      <c r="D111" t="s">
        <v>4233</v>
      </c>
      <c r="E111" t="s">
        <v>53</v>
      </c>
      <c r="F111" t="s">
        <v>4231</v>
      </c>
      <c r="I111">
        <v>0</v>
      </c>
      <c r="J111">
        <v>0</v>
      </c>
      <c r="M111">
        <v>0</v>
      </c>
      <c r="N111">
        <v>0</v>
      </c>
      <c r="O111">
        <v>0</v>
      </c>
      <c r="R111">
        <v>0</v>
      </c>
      <c r="S111">
        <v>0</v>
      </c>
      <c r="T111">
        <v>0</v>
      </c>
      <c r="V111">
        <v>0</v>
      </c>
      <c r="X111">
        <v>0</v>
      </c>
      <c r="Y111">
        <v>0</v>
      </c>
      <c r="AB111">
        <v>4.5418E-2</v>
      </c>
      <c r="AC111">
        <v>5.4999999999999997E-3</v>
      </c>
      <c r="AD111">
        <v>0</v>
      </c>
      <c r="AE111">
        <v>0</v>
      </c>
      <c r="AF111">
        <v>0</v>
      </c>
      <c r="AG111">
        <v>0</v>
      </c>
      <c r="AH111" t="s">
        <v>4232</v>
      </c>
    </row>
    <row r="112" spans="1:34">
      <c r="A112" t="s">
        <v>35</v>
      </c>
      <c r="B112" t="s">
        <v>74</v>
      </c>
      <c r="C112" t="s">
        <v>4229</v>
      </c>
      <c r="D112" t="s">
        <v>4234</v>
      </c>
      <c r="E112" t="s">
        <v>53</v>
      </c>
      <c r="F112" t="s">
        <v>4231</v>
      </c>
      <c r="I112">
        <v>0</v>
      </c>
      <c r="J112">
        <v>0</v>
      </c>
      <c r="M112">
        <v>0</v>
      </c>
      <c r="N112">
        <v>0</v>
      </c>
      <c r="O112">
        <v>0</v>
      </c>
      <c r="R112">
        <v>0</v>
      </c>
      <c r="S112">
        <v>0</v>
      </c>
      <c r="T112">
        <v>0</v>
      </c>
      <c r="V112">
        <v>0</v>
      </c>
      <c r="X112">
        <v>0</v>
      </c>
      <c r="Y112">
        <v>0</v>
      </c>
      <c r="AB112">
        <v>4.5418E-2</v>
      </c>
      <c r="AC112">
        <v>5.4999999999999997E-3</v>
      </c>
      <c r="AD112">
        <v>0</v>
      </c>
      <c r="AE112">
        <v>0</v>
      </c>
      <c r="AF112">
        <v>0</v>
      </c>
      <c r="AG112">
        <v>0</v>
      </c>
      <c r="AH112" t="s">
        <v>4232</v>
      </c>
    </row>
    <row r="113" spans="1:34">
      <c r="A113" t="s">
        <v>35</v>
      </c>
      <c r="B113" t="s">
        <v>36</v>
      </c>
      <c r="C113" t="s">
        <v>4229</v>
      </c>
      <c r="D113" t="s">
        <v>4235</v>
      </c>
      <c r="E113" t="s">
        <v>53</v>
      </c>
      <c r="F113" t="s">
        <v>4231</v>
      </c>
      <c r="I113">
        <v>0</v>
      </c>
      <c r="J113">
        <v>0</v>
      </c>
      <c r="M113">
        <v>0</v>
      </c>
      <c r="N113">
        <v>0</v>
      </c>
      <c r="O113">
        <v>0</v>
      </c>
      <c r="R113">
        <v>0</v>
      </c>
      <c r="S113">
        <v>0</v>
      </c>
      <c r="T113">
        <v>0</v>
      </c>
      <c r="V113">
        <v>0</v>
      </c>
      <c r="X113">
        <v>0</v>
      </c>
      <c r="Y113">
        <v>0</v>
      </c>
      <c r="AB113">
        <v>4.5418E-2</v>
      </c>
      <c r="AC113">
        <v>5.4999999999999997E-3</v>
      </c>
      <c r="AD113">
        <v>0</v>
      </c>
      <c r="AE113">
        <v>0</v>
      </c>
      <c r="AF113">
        <v>0</v>
      </c>
      <c r="AG113">
        <v>0</v>
      </c>
      <c r="AH113" t="s">
        <v>4232</v>
      </c>
    </row>
    <row r="114" spans="1:34">
      <c r="A114" t="s">
        <v>35</v>
      </c>
      <c r="B114" t="s">
        <v>45</v>
      </c>
      <c r="C114" t="s">
        <v>4229</v>
      </c>
      <c r="D114" t="s">
        <v>4236</v>
      </c>
      <c r="E114" t="s">
        <v>53</v>
      </c>
      <c r="F114" t="s">
        <v>4231</v>
      </c>
      <c r="I114">
        <v>0</v>
      </c>
      <c r="J114">
        <v>0</v>
      </c>
      <c r="M114">
        <v>0</v>
      </c>
      <c r="N114">
        <v>0</v>
      </c>
      <c r="O114">
        <v>0</v>
      </c>
      <c r="R114">
        <v>0</v>
      </c>
      <c r="S114">
        <v>0</v>
      </c>
      <c r="T114">
        <v>0</v>
      </c>
      <c r="V114">
        <v>0</v>
      </c>
      <c r="X114">
        <v>0</v>
      </c>
      <c r="Y114">
        <v>0</v>
      </c>
      <c r="AB114">
        <v>4.5418E-2</v>
      </c>
      <c r="AC114">
        <v>5.4999999999999997E-3</v>
      </c>
      <c r="AD114">
        <v>0</v>
      </c>
      <c r="AE114">
        <v>0</v>
      </c>
      <c r="AF114">
        <v>0</v>
      </c>
      <c r="AG114">
        <v>0</v>
      </c>
      <c r="AH114" t="s">
        <v>4232</v>
      </c>
    </row>
    <row r="115" spans="1:34">
      <c r="A115" t="s">
        <v>35</v>
      </c>
      <c r="B115" t="s">
        <v>290</v>
      </c>
      <c r="C115" t="s">
        <v>4229</v>
      </c>
      <c r="D115" t="s">
        <v>4237</v>
      </c>
      <c r="E115" t="s">
        <v>53</v>
      </c>
      <c r="F115" t="s">
        <v>4231</v>
      </c>
      <c r="I115">
        <v>0</v>
      </c>
      <c r="J115">
        <v>0</v>
      </c>
      <c r="M115">
        <v>0</v>
      </c>
      <c r="N115">
        <v>0</v>
      </c>
      <c r="O115">
        <v>0</v>
      </c>
      <c r="R115">
        <v>0</v>
      </c>
      <c r="S115">
        <v>0</v>
      </c>
      <c r="T115">
        <v>0</v>
      </c>
      <c r="V115">
        <v>0</v>
      </c>
      <c r="X115">
        <v>0</v>
      </c>
      <c r="Y115">
        <v>0</v>
      </c>
      <c r="AB115">
        <v>4.5418E-2</v>
      </c>
      <c r="AC115">
        <v>5.4999999999999997E-3</v>
      </c>
      <c r="AD115">
        <v>0</v>
      </c>
      <c r="AE115">
        <v>0</v>
      </c>
      <c r="AF115">
        <v>0</v>
      </c>
      <c r="AG115">
        <v>0</v>
      </c>
      <c r="AH115" t="s">
        <v>4232</v>
      </c>
    </row>
    <row r="116" spans="1:34">
      <c r="A116" t="s">
        <v>35</v>
      </c>
      <c r="B116" t="s">
        <v>78</v>
      </c>
      <c r="C116" t="s">
        <v>4229</v>
      </c>
      <c r="D116" t="s">
        <v>4238</v>
      </c>
      <c r="E116" t="s">
        <v>53</v>
      </c>
      <c r="F116" t="s">
        <v>4231</v>
      </c>
      <c r="I116">
        <v>0</v>
      </c>
      <c r="J116">
        <v>0</v>
      </c>
      <c r="M116">
        <v>0</v>
      </c>
      <c r="N116">
        <v>0</v>
      </c>
      <c r="O116">
        <v>0</v>
      </c>
      <c r="R116">
        <v>0</v>
      </c>
      <c r="S116">
        <v>0</v>
      </c>
      <c r="T116">
        <v>0</v>
      </c>
      <c r="V116">
        <v>0</v>
      </c>
      <c r="X116">
        <v>0</v>
      </c>
      <c r="Y116">
        <v>0</v>
      </c>
      <c r="AB116">
        <v>4.5418E-2</v>
      </c>
      <c r="AC116">
        <v>5.4999999999999997E-3</v>
      </c>
      <c r="AD116">
        <v>0</v>
      </c>
      <c r="AE116">
        <v>0</v>
      </c>
      <c r="AF116">
        <v>0</v>
      </c>
      <c r="AG116">
        <v>0</v>
      </c>
      <c r="AH116" t="s">
        <v>4232</v>
      </c>
    </row>
    <row r="117" spans="1:34">
      <c r="A117" t="s">
        <v>35</v>
      </c>
      <c r="B117" t="s">
        <v>49</v>
      </c>
      <c r="C117" t="s">
        <v>4229</v>
      </c>
      <c r="D117" t="s">
        <v>4239</v>
      </c>
      <c r="E117" t="s">
        <v>53</v>
      </c>
      <c r="F117" t="s">
        <v>4231</v>
      </c>
      <c r="I117">
        <v>0</v>
      </c>
      <c r="J117">
        <v>0</v>
      </c>
      <c r="M117">
        <v>0</v>
      </c>
      <c r="N117">
        <v>0</v>
      </c>
      <c r="O117">
        <v>0</v>
      </c>
      <c r="R117">
        <v>0</v>
      </c>
      <c r="S117">
        <v>0</v>
      </c>
      <c r="T117">
        <v>0</v>
      </c>
      <c r="V117">
        <v>0</v>
      </c>
      <c r="X117">
        <v>0</v>
      </c>
      <c r="Y117">
        <v>0</v>
      </c>
      <c r="AB117">
        <v>4.5418E-2</v>
      </c>
      <c r="AC117">
        <v>5.4999999999999997E-3</v>
      </c>
      <c r="AD117">
        <v>0</v>
      </c>
      <c r="AE117">
        <v>0</v>
      </c>
      <c r="AF117">
        <v>0</v>
      </c>
      <c r="AG117">
        <v>0</v>
      </c>
      <c r="AH117" t="s">
        <v>4232</v>
      </c>
    </row>
    <row r="118" spans="1:34">
      <c r="A118" t="s">
        <v>35</v>
      </c>
      <c r="B118" t="s">
        <v>47</v>
      </c>
      <c r="C118" t="s">
        <v>4229</v>
      </c>
      <c r="D118" t="s">
        <v>4240</v>
      </c>
      <c r="E118" t="s">
        <v>53</v>
      </c>
      <c r="F118" t="s">
        <v>4231</v>
      </c>
      <c r="I118">
        <v>0</v>
      </c>
      <c r="J118">
        <v>0</v>
      </c>
      <c r="M118">
        <v>0</v>
      </c>
      <c r="N118">
        <v>0</v>
      </c>
      <c r="O118">
        <v>0</v>
      </c>
      <c r="R118">
        <v>0</v>
      </c>
      <c r="S118">
        <v>0</v>
      </c>
      <c r="T118">
        <v>0</v>
      </c>
      <c r="V118">
        <v>0</v>
      </c>
      <c r="X118">
        <v>0</v>
      </c>
      <c r="Y118">
        <v>0</v>
      </c>
      <c r="AB118">
        <v>4.5418E-2</v>
      </c>
      <c r="AC118">
        <v>5.4999999999999997E-3</v>
      </c>
      <c r="AD118">
        <v>0</v>
      </c>
      <c r="AE118">
        <v>0</v>
      </c>
      <c r="AF118">
        <v>0</v>
      </c>
      <c r="AG118">
        <v>0</v>
      </c>
      <c r="AH118" t="s">
        <v>4232</v>
      </c>
    </row>
    <row r="119" spans="1:34">
      <c r="A119" t="s">
        <v>35</v>
      </c>
      <c r="B119" t="s">
        <v>43</v>
      </c>
      <c r="C119" t="s">
        <v>1444</v>
      </c>
      <c r="D119" t="s">
        <v>1463</v>
      </c>
      <c r="E119" t="s">
        <v>72</v>
      </c>
      <c r="F119" t="s">
        <v>39</v>
      </c>
      <c r="I119">
        <v>2.954548561558568</v>
      </c>
      <c r="J119">
        <v>3</v>
      </c>
      <c r="M119">
        <v>5.9545485615585676</v>
      </c>
      <c r="N119">
        <v>207.56946334352779</v>
      </c>
      <c r="O119">
        <v>535.39819927329722</v>
      </c>
      <c r="R119">
        <v>742.96766261682501</v>
      </c>
      <c r="S119">
        <v>16075750.61117317</v>
      </c>
      <c r="T119">
        <v>20269589.448560841</v>
      </c>
      <c r="V119">
        <v>36345340.059734017</v>
      </c>
      <c r="X119">
        <v>0.48739191829274442</v>
      </c>
      <c r="Y119">
        <v>1.2102314568572441</v>
      </c>
      <c r="AB119">
        <v>4.8292000000000002E-2</v>
      </c>
      <c r="AC119">
        <v>5.4999999999999997E-3</v>
      </c>
      <c r="AD119">
        <v>1.6211336397960501</v>
      </c>
      <c r="AE119">
        <v>5.9545485615585668E-2</v>
      </c>
      <c r="AF119">
        <v>7.6890196869702034</v>
      </c>
      <c r="AG119">
        <v>1</v>
      </c>
      <c r="AH119" t="s">
        <v>1446</v>
      </c>
    </row>
    <row r="120" spans="1:34">
      <c r="A120" t="s">
        <v>35</v>
      </c>
      <c r="B120" t="s">
        <v>68</v>
      </c>
      <c r="C120" t="s">
        <v>1444</v>
      </c>
      <c r="D120" t="s">
        <v>2119</v>
      </c>
      <c r="E120" t="s">
        <v>72</v>
      </c>
      <c r="F120" t="s">
        <v>39</v>
      </c>
      <c r="I120">
        <v>2.9098371913977439</v>
      </c>
      <c r="J120">
        <v>3</v>
      </c>
      <c r="M120">
        <v>5.9098371913977434</v>
      </c>
      <c r="N120">
        <v>204.4283015327569</v>
      </c>
      <c r="O120">
        <v>535.39819927329722</v>
      </c>
      <c r="R120">
        <v>739.82650080605413</v>
      </c>
      <c r="S120">
        <v>15832475.26090779</v>
      </c>
      <c r="T120">
        <v>20269589.448560841</v>
      </c>
      <c r="V120">
        <v>36102064.709468633</v>
      </c>
      <c r="X120">
        <v>0.48001618558159032</v>
      </c>
      <c r="Y120">
        <v>1.2102314568572441</v>
      </c>
      <c r="AB120">
        <v>4.8292000000000002E-2</v>
      </c>
      <c r="AC120">
        <v>5.4999999999999997E-3</v>
      </c>
      <c r="AD120">
        <v>1.60896091074703</v>
      </c>
      <c r="AE120">
        <v>0.93670919483654236</v>
      </c>
      <c r="AF120">
        <v>8.5092992969813146</v>
      </c>
      <c r="AG120">
        <v>1</v>
      </c>
      <c r="AH120" t="s">
        <v>1446</v>
      </c>
    </row>
    <row r="121" spans="1:34">
      <c r="A121" t="s">
        <v>35</v>
      </c>
      <c r="B121" t="s">
        <v>74</v>
      </c>
      <c r="C121" t="s">
        <v>1444</v>
      </c>
      <c r="D121" t="s">
        <v>2196</v>
      </c>
      <c r="E121" t="s">
        <v>72</v>
      </c>
      <c r="F121" t="s">
        <v>39</v>
      </c>
      <c r="I121">
        <v>2.9728066945515619</v>
      </c>
      <c r="J121">
        <v>3</v>
      </c>
      <c r="M121">
        <v>5.9728066945515623</v>
      </c>
      <c r="N121">
        <v>208.85217398038111</v>
      </c>
      <c r="O121">
        <v>535.39819927329722</v>
      </c>
      <c r="R121">
        <v>744.25037325367828</v>
      </c>
      <c r="S121">
        <v>16175093.433437079</v>
      </c>
      <c r="T121">
        <v>20269589.448560841</v>
      </c>
      <c r="V121">
        <v>36444682.881997928</v>
      </c>
      <c r="X121">
        <v>0.49040383915933039</v>
      </c>
      <c r="Y121">
        <v>1.2102314568572441</v>
      </c>
      <c r="AB121">
        <v>4.8292000000000002E-2</v>
      </c>
      <c r="AC121">
        <v>5.4999999999999997E-3</v>
      </c>
      <c r="AD121">
        <v>1.6261044404014731</v>
      </c>
      <c r="AE121">
        <v>0.94668986108642261</v>
      </c>
      <c r="AF121">
        <v>8.5993929960394571</v>
      </c>
      <c r="AG121">
        <v>1</v>
      </c>
      <c r="AH121" t="s">
        <v>1446</v>
      </c>
    </row>
    <row r="122" spans="1:34">
      <c r="A122" t="s">
        <v>35</v>
      </c>
      <c r="B122" t="s">
        <v>36</v>
      </c>
      <c r="C122" t="s">
        <v>1444</v>
      </c>
      <c r="D122" t="s">
        <v>1445</v>
      </c>
      <c r="E122" t="s">
        <v>72</v>
      </c>
      <c r="F122" t="s">
        <v>39</v>
      </c>
      <c r="I122">
        <v>2.9369651020527381</v>
      </c>
      <c r="J122">
        <v>3</v>
      </c>
      <c r="M122">
        <v>5.9369651020527394</v>
      </c>
      <c r="N122">
        <v>206.3341513568389</v>
      </c>
      <c r="O122">
        <v>535.39819927329722</v>
      </c>
      <c r="R122">
        <v>741.73235063013612</v>
      </c>
      <c r="S122">
        <v>15980078.69920153</v>
      </c>
      <c r="T122">
        <v>20269589.448560841</v>
      </c>
      <c r="V122">
        <v>36249668.147762373</v>
      </c>
      <c r="X122">
        <v>0.48449129375393218</v>
      </c>
      <c r="Y122">
        <v>1.2102314568572441</v>
      </c>
      <c r="AB122">
        <v>4.8292000000000002E-2</v>
      </c>
      <c r="AC122">
        <v>5.4999999999999997E-3</v>
      </c>
      <c r="AD122">
        <v>1.6163465199305891</v>
      </c>
      <c r="AE122">
        <v>5.9369651020527388E-2</v>
      </c>
      <c r="AF122">
        <v>7.6664732730038549</v>
      </c>
      <c r="AG122">
        <v>1</v>
      </c>
      <c r="AH122" t="s">
        <v>1446</v>
      </c>
    </row>
    <row r="123" spans="1:34">
      <c r="A123" t="s">
        <v>35</v>
      </c>
      <c r="B123" t="s">
        <v>45</v>
      </c>
      <c r="C123" t="s">
        <v>1444</v>
      </c>
      <c r="D123" t="s">
        <v>1474</v>
      </c>
      <c r="E123" t="s">
        <v>72</v>
      </c>
      <c r="F123" t="s">
        <v>39</v>
      </c>
      <c r="I123">
        <v>2.9643098448674219</v>
      </c>
      <c r="J123">
        <v>3</v>
      </c>
      <c r="M123">
        <v>5.9643098448674223</v>
      </c>
      <c r="N123">
        <v>208.25523455213991</v>
      </c>
      <c r="O123">
        <v>535.39819927329722</v>
      </c>
      <c r="R123">
        <v>743.65343382543711</v>
      </c>
      <c r="S123">
        <v>16128861.925084149</v>
      </c>
      <c r="T123">
        <v>20269589.448560841</v>
      </c>
      <c r="V123">
        <v>36398451.373644993</v>
      </c>
      <c r="X123">
        <v>0.48900217126296203</v>
      </c>
      <c r="Y123">
        <v>1.2102314568572441</v>
      </c>
      <c r="AB123">
        <v>4.8292000000000002E-2</v>
      </c>
      <c r="AC123">
        <v>5.4999999999999997E-3</v>
      </c>
      <c r="AD123">
        <v>1.623791161953434</v>
      </c>
      <c r="AE123">
        <v>5.9643098448674221E-2</v>
      </c>
      <c r="AF123">
        <v>7.7015361052695308</v>
      </c>
      <c r="AG123">
        <v>1</v>
      </c>
      <c r="AH123" t="s">
        <v>1446</v>
      </c>
    </row>
    <row r="124" spans="1:34">
      <c r="A124" t="s">
        <v>35</v>
      </c>
      <c r="B124" t="s">
        <v>290</v>
      </c>
      <c r="C124" t="s">
        <v>1444</v>
      </c>
      <c r="D124" t="s">
        <v>4241</v>
      </c>
      <c r="E124" t="s">
        <v>72</v>
      </c>
      <c r="F124" t="s">
        <v>39</v>
      </c>
      <c r="I124">
        <v>0</v>
      </c>
      <c r="J124">
        <v>0</v>
      </c>
      <c r="M124">
        <v>0</v>
      </c>
      <c r="N124">
        <v>0</v>
      </c>
      <c r="O124">
        <v>0</v>
      </c>
      <c r="R124">
        <v>0</v>
      </c>
      <c r="S124">
        <v>0</v>
      </c>
      <c r="T124">
        <v>0</v>
      </c>
      <c r="V124">
        <v>0</v>
      </c>
      <c r="X124">
        <v>0</v>
      </c>
      <c r="Y124">
        <v>0</v>
      </c>
      <c r="AB124">
        <v>4.8292000000000002E-2</v>
      </c>
      <c r="AC124">
        <v>5.4999999999999997E-3</v>
      </c>
      <c r="AD124">
        <v>0</v>
      </c>
      <c r="AE124">
        <v>0</v>
      </c>
      <c r="AF124">
        <v>0</v>
      </c>
      <c r="AG124">
        <v>0</v>
      </c>
      <c r="AH124" t="s">
        <v>1446</v>
      </c>
    </row>
    <row r="125" spans="1:34">
      <c r="A125" t="s">
        <v>35</v>
      </c>
      <c r="B125" t="s">
        <v>78</v>
      </c>
      <c r="C125" t="s">
        <v>1444</v>
      </c>
      <c r="D125" t="s">
        <v>4242</v>
      </c>
      <c r="E125" t="s">
        <v>72</v>
      </c>
      <c r="F125" t="s">
        <v>39</v>
      </c>
      <c r="I125">
        <v>0</v>
      </c>
      <c r="J125">
        <v>0</v>
      </c>
      <c r="M125">
        <v>0</v>
      </c>
      <c r="N125">
        <v>0</v>
      </c>
      <c r="O125">
        <v>0</v>
      </c>
      <c r="R125">
        <v>0</v>
      </c>
      <c r="S125">
        <v>0</v>
      </c>
      <c r="T125">
        <v>0</v>
      </c>
      <c r="V125">
        <v>0</v>
      </c>
      <c r="X125">
        <v>0</v>
      </c>
      <c r="Y125">
        <v>0</v>
      </c>
      <c r="AB125">
        <v>4.8292000000000002E-2</v>
      </c>
      <c r="AC125">
        <v>5.4999999999999997E-3</v>
      </c>
      <c r="AD125">
        <v>0</v>
      </c>
      <c r="AE125">
        <v>0</v>
      </c>
      <c r="AF125">
        <v>0</v>
      </c>
      <c r="AG125">
        <v>0</v>
      </c>
      <c r="AH125" t="s">
        <v>1446</v>
      </c>
    </row>
    <row r="126" spans="1:34">
      <c r="A126" t="s">
        <v>35</v>
      </c>
      <c r="B126" t="s">
        <v>49</v>
      </c>
      <c r="C126" t="s">
        <v>1444</v>
      </c>
      <c r="D126" t="s">
        <v>4243</v>
      </c>
      <c r="E126" t="s">
        <v>72</v>
      </c>
      <c r="F126" t="s">
        <v>39</v>
      </c>
      <c r="I126">
        <v>0</v>
      </c>
      <c r="J126">
        <v>0</v>
      </c>
      <c r="M126">
        <v>0</v>
      </c>
      <c r="N126">
        <v>0</v>
      </c>
      <c r="O126">
        <v>0</v>
      </c>
      <c r="R126">
        <v>0</v>
      </c>
      <c r="S126">
        <v>0</v>
      </c>
      <c r="T126">
        <v>0</v>
      </c>
      <c r="V126">
        <v>0</v>
      </c>
      <c r="X126">
        <v>0</v>
      </c>
      <c r="Y126">
        <v>0</v>
      </c>
      <c r="AB126">
        <v>4.8292000000000002E-2</v>
      </c>
      <c r="AC126">
        <v>5.4999999999999997E-3</v>
      </c>
      <c r="AD126">
        <v>0</v>
      </c>
      <c r="AE126">
        <v>0</v>
      </c>
      <c r="AF126">
        <v>0</v>
      </c>
      <c r="AG126">
        <v>0</v>
      </c>
      <c r="AH126" t="s">
        <v>1446</v>
      </c>
    </row>
    <row r="127" spans="1:34">
      <c r="A127" t="s">
        <v>35</v>
      </c>
      <c r="B127" t="s">
        <v>47</v>
      </c>
      <c r="C127" t="s">
        <v>1444</v>
      </c>
      <c r="D127" t="s">
        <v>4244</v>
      </c>
      <c r="E127" t="s">
        <v>72</v>
      </c>
      <c r="F127" t="s">
        <v>39</v>
      </c>
      <c r="I127">
        <v>0</v>
      </c>
      <c r="J127">
        <v>0</v>
      </c>
      <c r="M127">
        <v>0</v>
      </c>
      <c r="N127">
        <v>0</v>
      </c>
      <c r="O127">
        <v>0</v>
      </c>
      <c r="R127">
        <v>0</v>
      </c>
      <c r="S127">
        <v>0</v>
      </c>
      <c r="T127">
        <v>0</v>
      </c>
      <c r="V127">
        <v>0</v>
      </c>
      <c r="X127">
        <v>0</v>
      </c>
      <c r="Y127">
        <v>0</v>
      </c>
      <c r="AB127">
        <v>4.8292000000000002E-2</v>
      </c>
      <c r="AC127">
        <v>5.4999999999999997E-3</v>
      </c>
      <c r="AD127">
        <v>0</v>
      </c>
      <c r="AE127">
        <v>0</v>
      </c>
      <c r="AF127">
        <v>0</v>
      </c>
      <c r="AG127">
        <v>0</v>
      </c>
      <c r="AH127" t="s">
        <v>1446</v>
      </c>
    </row>
    <row r="128" spans="1:34">
      <c r="A128" t="s">
        <v>35</v>
      </c>
      <c r="B128" t="s">
        <v>43</v>
      </c>
      <c r="C128" t="s">
        <v>4245</v>
      </c>
      <c r="D128" t="s">
        <v>4246</v>
      </c>
      <c r="E128" t="s">
        <v>72</v>
      </c>
      <c r="F128" t="s">
        <v>140</v>
      </c>
      <c r="I128">
        <v>0</v>
      </c>
      <c r="J128">
        <v>0</v>
      </c>
      <c r="M128">
        <v>0</v>
      </c>
      <c r="N128">
        <v>0</v>
      </c>
      <c r="O128">
        <v>0</v>
      </c>
      <c r="R128">
        <v>0</v>
      </c>
      <c r="S128">
        <v>0</v>
      </c>
      <c r="T128">
        <v>0</v>
      </c>
      <c r="V128">
        <v>0</v>
      </c>
      <c r="X128">
        <v>0</v>
      </c>
      <c r="Y128">
        <v>0</v>
      </c>
      <c r="AB128">
        <v>4.4491999999999997E-2</v>
      </c>
      <c r="AC128">
        <v>5.4999999999999997E-3</v>
      </c>
      <c r="AD128">
        <v>0</v>
      </c>
      <c r="AE128">
        <v>0</v>
      </c>
      <c r="AF128">
        <v>0</v>
      </c>
      <c r="AG128">
        <v>0</v>
      </c>
      <c r="AH128" t="s">
        <v>4247</v>
      </c>
    </row>
    <row r="129" spans="1:34">
      <c r="A129" t="s">
        <v>35</v>
      </c>
      <c r="B129" t="s">
        <v>68</v>
      </c>
      <c r="C129" t="s">
        <v>4245</v>
      </c>
      <c r="D129" t="s">
        <v>4248</v>
      </c>
      <c r="E129" t="s">
        <v>72</v>
      </c>
      <c r="F129" t="s">
        <v>140</v>
      </c>
      <c r="I129">
        <v>0</v>
      </c>
      <c r="J129">
        <v>0</v>
      </c>
      <c r="M129">
        <v>0</v>
      </c>
      <c r="N129">
        <v>0</v>
      </c>
      <c r="O129">
        <v>0</v>
      </c>
      <c r="R129">
        <v>0</v>
      </c>
      <c r="S129">
        <v>0</v>
      </c>
      <c r="T129">
        <v>0</v>
      </c>
      <c r="V129">
        <v>0</v>
      </c>
      <c r="X129">
        <v>0</v>
      </c>
      <c r="Y129">
        <v>0</v>
      </c>
      <c r="AB129">
        <v>4.4491999999999997E-2</v>
      </c>
      <c r="AC129">
        <v>5.4999999999999997E-3</v>
      </c>
      <c r="AD129">
        <v>0</v>
      </c>
      <c r="AE129">
        <v>0</v>
      </c>
      <c r="AF129">
        <v>0</v>
      </c>
      <c r="AG129">
        <v>0</v>
      </c>
      <c r="AH129" t="s">
        <v>4247</v>
      </c>
    </row>
    <row r="130" spans="1:34">
      <c r="A130" t="s">
        <v>35</v>
      </c>
      <c r="B130" t="s">
        <v>74</v>
      </c>
      <c r="C130" t="s">
        <v>4245</v>
      </c>
      <c r="D130" t="s">
        <v>4249</v>
      </c>
      <c r="E130" t="s">
        <v>72</v>
      </c>
      <c r="F130" t="s">
        <v>140</v>
      </c>
      <c r="I130">
        <v>0</v>
      </c>
      <c r="J130">
        <v>0</v>
      </c>
      <c r="M130">
        <v>0</v>
      </c>
      <c r="N130">
        <v>0</v>
      </c>
      <c r="O130">
        <v>0</v>
      </c>
      <c r="R130">
        <v>0</v>
      </c>
      <c r="S130">
        <v>0</v>
      </c>
      <c r="T130">
        <v>0</v>
      </c>
      <c r="V130">
        <v>0</v>
      </c>
      <c r="X130">
        <v>0</v>
      </c>
      <c r="Y130">
        <v>0</v>
      </c>
      <c r="AB130">
        <v>4.4491999999999997E-2</v>
      </c>
      <c r="AC130">
        <v>5.4999999999999997E-3</v>
      </c>
      <c r="AD130">
        <v>0</v>
      </c>
      <c r="AE130">
        <v>0</v>
      </c>
      <c r="AF130">
        <v>0</v>
      </c>
      <c r="AG130">
        <v>0</v>
      </c>
      <c r="AH130" t="s">
        <v>4247</v>
      </c>
    </row>
    <row r="131" spans="1:34">
      <c r="A131" t="s">
        <v>35</v>
      </c>
      <c r="B131" t="s">
        <v>36</v>
      </c>
      <c r="C131" t="s">
        <v>4245</v>
      </c>
      <c r="D131" t="s">
        <v>4250</v>
      </c>
      <c r="E131" t="s">
        <v>72</v>
      </c>
      <c r="F131" t="s">
        <v>140</v>
      </c>
      <c r="I131">
        <v>0</v>
      </c>
      <c r="J131">
        <v>0</v>
      </c>
      <c r="M131">
        <v>0</v>
      </c>
      <c r="N131">
        <v>0</v>
      </c>
      <c r="O131">
        <v>0</v>
      </c>
      <c r="R131">
        <v>0</v>
      </c>
      <c r="S131">
        <v>0</v>
      </c>
      <c r="T131">
        <v>0</v>
      </c>
      <c r="V131">
        <v>0</v>
      </c>
      <c r="X131">
        <v>0</v>
      </c>
      <c r="Y131">
        <v>0</v>
      </c>
      <c r="AB131">
        <v>4.4491999999999997E-2</v>
      </c>
      <c r="AC131">
        <v>5.4999999999999997E-3</v>
      </c>
      <c r="AD131">
        <v>0</v>
      </c>
      <c r="AE131">
        <v>0</v>
      </c>
      <c r="AF131">
        <v>0</v>
      </c>
      <c r="AG131">
        <v>0</v>
      </c>
      <c r="AH131" t="s">
        <v>4247</v>
      </c>
    </row>
    <row r="132" spans="1:34">
      <c r="A132" t="s">
        <v>35</v>
      </c>
      <c r="B132" t="s">
        <v>45</v>
      </c>
      <c r="C132" t="s">
        <v>4245</v>
      </c>
      <c r="D132" t="s">
        <v>4251</v>
      </c>
      <c r="E132" t="s">
        <v>72</v>
      </c>
      <c r="F132" t="s">
        <v>140</v>
      </c>
      <c r="I132">
        <v>0</v>
      </c>
      <c r="J132">
        <v>0</v>
      </c>
      <c r="M132">
        <v>0</v>
      </c>
      <c r="N132">
        <v>0</v>
      </c>
      <c r="O132">
        <v>0</v>
      </c>
      <c r="R132">
        <v>0</v>
      </c>
      <c r="S132">
        <v>0</v>
      </c>
      <c r="T132">
        <v>0</v>
      </c>
      <c r="V132">
        <v>0</v>
      </c>
      <c r="X132">
        <v>0</v>
      </c>
      <c r="Y132">
        <v>0</v>
      </c>
      <c r="AB132">
        <v>4.4491999999999997E-2</v>
      </c>
      <c r="AC132">
        <v>5.4999999999999997E-3</v>
      </c>
      <c r="AD132">
        <v>0</v>
      </c>
      <c r="AE132">
        <v>0</v>
      </c>
      <c r="AF132">
        <v>0</v>
      </c>
      <c r="AG132">
        <v>0</v>
      </c>
      <c r="AH132" t="s">
        <v>4247</v>
      </c>
    </row>
    <row r="133" spans="1:34">
      <c r="A133" t="s">
        <v>35</v>
      </c>
      <c r="B133" t="s">
        <v>290</v>
      </c>
      <c r="C133" t="s">
        <v>4245</v>
      </c>
      <c r="D133" t="s">
        <v>4252</v>
      </c>
      <c r="E133" t="s">
        <v>72</v>
      </c>
      <c r="F133" t="s">
        <v>140</v>
      </c>
      <c r="I133">
        <v>0</v>
      </c>
      <c r="J133">
        <v>0</v>
      </c>
      <c r="M133">
        <v>0</v>
      </c>
      <c r="N133">
        <v>0</v>
      </c>
      <c r="O133">
        <v>0</v>
      </c>
      <c r="R133">
        <v>0</v>
      </c>
      <c r="S133">
        <v>0</v>
      </c>
      <c r="T133">
        <v>0</v>
      </c>
      <c r="V133">
        <v>0</v>
      </c>
      <c r="X133">
        <v>0</v>
      </c>
      <c r="Y133">
        <v>0</v>
      </c>
      <c r="AB133">
        <v>4.4491999999999997E-2</v>
      </c>
      <c r="AC133">
        <v>5.4999999999999997E-3</v>
      </c>
      <c r="AD133">
        <v>0</v>
      </c>
      <c r="AE133">
        <v>0</v>
      </c>
      <c r="AF133">
        <v>0</v>
      </c>
      <c r="AG133">
        <v>0</v>
      </c>
      <c r="AH133" t="s">
        <v>4247</v>
      </c>
    </row>
    <row r="134" spans="1:34">
      <c r="A134" t="s">
        <v>35</v>
      </c>
      <c r="B134" t="s">
        <v>78</v>
      </c>
      <c r="C134" t="s">
        <v>4245</v>
      </c>
      <c r="D134" t="s">
        <v>4253</v>
      </c>
      <c r="E134" t="s">
        <v>72</v>
      </c>
      <c r="F134" t="s">
        <v>140</v>
      </c>
      <c r="I134">
        <v>0</v>
      </c>
      <c r="J134">
        <v>0</v>
      </c>
      <c r="M134">
        <v>0</v>
      </c>
      <c r="N134">
        <v>0</v>
      </c>
      <c r="O134">
        <v>0</v>
      </c>
      <c r="R134">
        <v>0</v>
      </c>
      <c r="S134">
        <v>0</v>
      </c>
      <c r="T134">
        <v>0</v>
      </c>
      <c r="V134">
        <v>0</v>
      </c>
      <c r="X134">
        <v>0</v>
      </c>
      <c r="Y134">
        <v>0</v>
      </c>
      <c r="AB134">
        <v>4.4491999999999997E-2</v>
      </c>
      <c r="AC134">
        <v>5.4999999999999997E-3</v>
      </c>
      <c r="AD134">
        <v>0</v>
      </c>
      <c r="AE134">
        <v>0</v>
      </c>
      <c r="AF134">
        <v>0</v>
      </c>
      <c r="AG134">
        <v>0</v>
      </c>
      <c r="AH134" t="s">
        <v>4247</v>
      </c>
    </row>
    <row r="135" spans="1:34">
      <c r="A135" t="s">
        <v>35</v>
      </c>
      <c r="B135" t="s">
        <v>49</v>
      </c>
      <c r="C135" t="s">
        <v>4245</v>
      </c>
      <c r="D135" t="s">
        <v>4254</v>
      </c>
      <c r="E135" t="s">
        <v>72</v>
      </c>
      <c r="F135" t="s">
        <v>140</v>
      </c>
      <c r="I135">
        <v>0</v>
      </c>
      <c r="J135">
        <v>0</v>
      </c>
      <c r="M135">
        <v>0</v>
      </c>
      <c r="N135">
        <v>0</v>
      </c>
      <c r="O135">
        <v>0</v>
      </c>
      <c r="R135">
        <v>0</v>
      </c>
      <c r="S135">
        <v>0</v>
      </c>
      <c r="T135">
        <v>0</v>
      </c>
      <c r="V135">
        <v>0</v>
      </c>
      <c r="X135">
        <v>0</v>
      </c>
      <c r="Y135">
        <v>0</v>
      </c>
      <c r="AB135">
        <v>4.4491999999999997E-2</v>
      </c>
      <c r="AC135">
        <v>5.4999999999999997E-3</v>
      </c>
      <c r="AD135">
        <v>0</v>
      </c>
      <c r="AE135">
        <v>0</v>
      </c>
      <c r="AF135">
        <v>0</v>
      </c>
      <c r="AG135">
        <v>0</v>
      </c>
      <c r="AH135" t="s">
        <v>4247</v>
      </c>
    </row>
    <row r="136" spans="1:34">
      <c r="A136" t="s">
        <v>35</v>
      </c>
      <c r="B136" t="s">
        <v>47</v>
      </c>
      <c r="C136" t="s">
        <v>4245</v>
      </c>
      <c r="D136" t="s">
        <v>4255</v>
      </c>
      <c r="E136" t="s">
        <v>72</v>
      </c>
      <c r="F136" t="s">
        <v>140</v>
      </c>
      <c r="I136">
        <v>0</v>
      </c>
      <c r="J136">
        <v>0</v>
      </c>
      <c r="M136">
        <v>0</v>
      </c>
      <c r="N136">
        <v>0</v>
      </c>
      <c r="O136">
        <v>0</v>
      </c>
      <c r="R136">
        <v>0</v>
      </c>
      <c r="S136">
        <v>0</v>
      </c>
      <c r="T136">
        <v>0</v>
      </c>
      <c r="V136">
        <v>0</v>
      </c>
      <c r="X136">
        <v>0</v>
      </c>
      <c r="Y136">
        <v>0</v>
      </c>
      <c r="AB136">
        <v>4.4491999999999997E-2</v>
      </c>
      <c r="AC136">
        <v>5.4999999999999997E-3</v>
      </c>
      <c r="AD136">
        <v>0</v>
      </c>
      <c r="AE136">
        <v>0</v>
      </c>
      <c r="AF136">
        <v>0</v>
      </c>
      <c r="AG136">
        <v>0</v>
      </c>
      <c r="AH136" t="s">
        <v>4247</v>
      </c>
    </row>
    <row r="137" spans="1:34">
      <c r="A137" t="s">
        <v>35</v>
      </c>
      <c r="B137" t="s">
        <v>43</v>
      </c>
      <c r="C137" t="s">
        <v>1324</v>
      </c>
      <c r="D137" t="s">
        <v>1332</v>
      </c>
      <c r="E137" t="s">
        <v>72</v>
      </c>
      <c r="F137" t="s">
        <v>40</v>
      </c>
      <c r="I137">
        <v>1.1602709064918211</v>
      </c>
      <c r="J137">
        <v>4.6410836259672834</v>
      </c>
      <c r="M137">
        <v>5.8013545324591034</v>
      </c>
      <c r="N137">
        <v>81.513911305140567</v>
      </c>
      <c r="O137">
        <v>580.83864773469315</v>
      </c>
      <c r="R137">
        <v>662.35255903983375</v>
      </c>
      <c r="S137">
        <v>6313054.3788804784</v>
      </c>
      <c r="T137">
        <v>45541687.871537127</v>
      </c>
      <c r="V137">
        <v>51854742.250417612</v>
      </c>
      <c r="X137">
        <v>0.19140205384067099</v>
      </c>
      <c r="Y137">
        <v>1.340919145851571</v>
      </c>
      <c r="AB137">
        <v>5.1397000000000012E-2</v>
      </c>
      <c r="AC137">
        <v>5.4999999999999997E-3</v>
      </c>
      <c r="AD137">
        <v>1.5794263648579761</v>
      </c>
      <c r="AE137">
        <v>5.8013545324591027E-2</v>
      </c>
      <c r="AF137">
        <v>7.4956914426416699</v>
      </c>
      <c r="AG137">
        <v>1</v>
      </c>
      <c r="AH137" t="s">
        <v>1326</v>
      </c>
    </row>
    <row r="138" spans="1:34">
      <c r="A138" t="s">
        <v>35</v>
      </c>
      <c r="B138" t="s">
        <v>68</v>
      </c>
      <c r="C138" t="s">
        <v>1324</v>
      </c>
      <c r="D138" t="s">
        <v>1985</v>
      </c>
      <c r="E138" t="s">
        <v>72</v>
      </c>
      <c r="F138" t="s">
        <v>40</v>
      </c>
      <c r="I138">
        <v>1.1587394266349089</v>
      </c>
      <c r="J138">
        <v>4.6349577065396357</v>
      </c>
      <c r="M138">
        <v>5.793697133174545</v>
      </c>
      <c r="N138">
        <v>81.406318403755705</v>
      </c>
      <c r="O138">
        <v>580.07197963662702</v>
      </c>
      <c r="R138">
        <v>661.4782980403827</v>
      </c>
      <c r="S138">
        <v>6304721.5700831981</v>
      </c>
      <c r="T138">
        <v>45481575.894898929</v>
      </c>
      <c r="V138">
        <v>51786297.46498213</v>
      </c>
      <c r="X138">
        <v>0.19114941595378751</v>
      </c>
      <c r="Y138">
        <v>1.3391492224223711</v>
      </c>
      <c r="AB138">
        <v>5.1397000000000012E-2</v>
      </c>
      <c r="AC138">
        <v>5.4999999999999997E-3</v>
      </c>
      <c r="AD138">
        <v>1.577341627879981</v>
      </c>
      <c r="AE138">
        <v>0.91830099560816536</v>
      </c>
      <c r="AF138">
        <v>8.3462367566626909</v>
      </c>
      <c r="AG138">
        <v>1</v>
      </c>
      <c r="AH138" t="s">
        <v>1326</v>
      </c>
    </row>
    <row r="139" spans="1:34">
      <c r="A139" t="s">
        <v>35</v>
      </c>
      <c r="B139" t="s">
        <v>74</v>
      </c>
      <c r="C139" t="s">
        <v>1324</v>
      </c>
      <c r="D139" t="s">
        <v>1994</v>
      </c>
      <c r="E139" t="s">
        <v>72</v>
      </c>
      <c r="F139" t="s">
        <v>40</v>
      </c>
      <c r="I139">
        <v>1.1608796652947091</v>
      </c>
      <c r="J139">
        <v>4.6435186611788346</v>
      </c>
      <c r="M139">
        <v>5.8043983264735441</v>
      </c>
      <c r="N139">
        <v>81.556679171495929</v>
      </c>
      <c r="O139">
        <v>581.1433960808663</v>
      </c>
      <c r="R139">
        <v>662.70007525236224</v>
      </c>
      <c r="S139">
        <v>6316366.6462180056</v>
      </c>
      <c r="T139">
        <v>45565582.207967587</v>
      </c>
      <c r="V139">
        <v>51881948.854185604</v>
      </c>
      <c r="X139">
        <v>0.1915024766682317</v>
      </c>
      <c r="Y139">
        <v>1.3416226852831219</v>
      </c>
      <c r="AB139">
        <v>5.1397000000000012E-2</v>
      </c>
      <c r="AC139">
        <v>5.4999999999999997E-3</v>
      </c>
      <c r="AD139">
        <v>1.580255041762431</v>
      </c>
      <c r="AE139">
        <v>0.91999713474605671</v>
      </c>
      <c r="AF139">
        <v>8.361547502982031</v>
      </c>
      <c r="AG139">
        <v>1</v>
      </c>
      <c r="AH139" t="s">
        <v>1326</v>
      </c>
    </row>
    <row r="140" spans="1:34">
      <c r="A140" t="s">
        <v>35</v>
      </c>
      <c r="B140" t="s">
        <v>36</v>
      </c>
      <c r="C140" t="s">
        <v>1324</v>
      </c>
      <c r="D140" t="s">
        <v>1325</v>
      </c>
      <c r="E140" t="s">
        <v>72</v>
      </c>
      <c r="F140" t="s">
        <v>40</v>
      </c>
      <c r="I140">
        <v>1.159675285701586</v>
      </c>
      <c r="J140">
        <v>4.6387011428063447</v>
      </c>
      <c r="M140">
        <v>5.7983764285079307</v>
      </c>
      <c r="N140">
        <v>81.472066439432908</v>
      </c>
      <c r="O140">
        <v>580.54047635727875</v>
      </c>
      <c r="R140">
        <v>662.01254279671161</v>
      </c>
      <c r="S140">
        <v>6309813.5957005303</v>
      </c>
      <c r="T140">
        <v>45518309.214046977</v>
      </c>
      <c r="V140">
        <v>51828122.80974751</v>
      </c>
      <c r="X140">
        <v>0.1913037983023107</v>
      </c>
      <c r="Y140">
        <v>1.3402307899539749</v>
      </c>
      <c r="AB140">
        <v>5.1397000000000012E-2</v>
      </c>
      <c r="AC140">
        <v>5.4999999999999997E-3</v>
      </c>
      <c r="AD140">
        <v>1.578615572159227</v>
      </c>
      <c r="AE140">
        <v>5.7983764285079308E-2</v>
      </c>
      <c r="AF140">
        <v>7.4918727649522374</v>
      </c>
      <c r="AG140">
        <v>1</v>
      </c>
      <c r="AH140" t="s">
        <v>1326</v>
      </c>
    </row>
    <row r="141" spans="1:34">
      <c r="A141" t="s">
        <v>35</v>
      </c>
      <c r="B141" t="s">
        <v>45</v>
      </c>
      <c r="C141" t="s">
        <v>1324</v>
      </c>
      <c r="D141" t="s">
        <v>1335</v>
      </c>
      <c r="E141" t="s">
        <v>72</v>
      </c>
      <c r="F141" t="s">
        <v>40</v>
      </c>
      <c r="I141">
        <v>1.160596798989747</v>
      </c>
      <c r="J141">
        <v>4.6423871959589889</v>
      </c>
      <c r="M141">
        <v>5.8029839949487361</v>
      </c>
      <c r="N141">
        <v>81.536806623830685</v>
      </c>
      <c r="O141">
        <v>581.00179149426117</v>
      </c>
      <c r="R141">
        <v>662.53859811809184</v>
      </c>
      <c r="S141">
        <v>6314827.5656850161</v>
      </c>
      <c r="T141">
        <v>45554479.448346652</v>
      </c>
      <c r="V141">
        <v>51869307.014031671</v>
      </c>
      <c r="X141">
        <v>0.19145581412465759</v>
      </c>
      <c r="Y141">
        <v>1.341295778142801</v>
      </c>
      <c r="AB141">
        <v>5.1397000000000012E-2</v>
      </c>
      <c r="AC141">
        <v>5.4999999999999997E-3</v>
      </c>
      <c r="AD141">
        <v>1.5798699881535829</v>
      </c>
      <c r="AE141">
        <v>5.8029839949487363E-2</v>
      </c>
      <c r="AF141">
        <v>7.4977808230518059</v>
      </c>
      <c r="AG141">
        <v>1</v>
      </c>
      <c r="AH141" t="s">
        <v>1326</v>
      </c>
    </row>
    <row r="142" spans="1:34">
      <c r="A142" t="s">
        <v>35</v>
      </c>
      <c r="B142" t="s">
        <v>290</v>
      </c>
      <c r="C142" t="s">
        <v>1324</v>
      </c>
      <c r="D142" t="s">
        <v>3286</v>
      </c>
      <c r="E142" t="s">
        <v>72</v>
      </c>
      <c r="F142" t="s">
        <v>40</v>
      </c>
      <c r="I142">
        <v>1.163878177900459</v>
      </c>
      <c r="J142">
        <v>4.6555127116018387</v>
      </c>
      <c r="M142">
        <v>5.8193908895022979</v>
      </c>
      <c r="N142">
        <v>81.767337293857651</v>
      </c>
      <c r="O142">
        <v>582.64446966410878</v>
      </c>
      <c r="R142">
        <v>664.41180695796641</v>
      </c>
      <c r="S142">
        <v>6332681.6059657233</v>
      </c>
      <c r="T142">
        <v>45683276.553663857</v>
      </c>
      <c r="V142">
        <v>52015958.159629583</v>
      </c>
      <c r="X142">
        <v>0.19199712103791869</v>
      </c>
      <c r="Y142">
        <v>1.345088050948702</v>
      </c>
      <c r="AB142">
        <v>5.1397000000000012E-2</v>
      </c>
      <c r="AC142">
        <v>5.4999999999999997E-3</v>
      </c>
      <c r="AD142">
        <v>1.5843367866707829</v>
      </c>
      <c r="AE142">
        <v>2.9387923991986611</v>
      </c>
      <c r="AF142">
        <v>10.399417075371741</v>
      </c>
      <c r="AG142">
        <v>1</v>
      </c>
      <c r="AH142" t="s">
        <v>1326</v>
      </c>
    </row>
    <row r="143" spans="1:34">
      <c r="A143" t="s">
        <v>35</v>
      </c>
      <c r="B143" t="s">
        <v>78</v>
      </c>
      <c r="C143" t="s">
        <v>1324</v>
      </c>
      <c r="D143" t="s">
        <v>2017</v>
      </c>
      <c r="E143" t="s">
        <v>72</v>
      </c>
      <c r="F143" t="s">
        <v>40</v>
      </c>
      <c r="I143">
        <v>1.162417906862659</v>
      </c>
      <c r="J143">
        <v>4.6496716274506342</v>
      </c>
      <c r="M143">
        <v>5.8120895343132926</v>
      </c>
      <c r="N143">
        <v>81.664747111521123</v>
      </c>
      <c r="O143">
        <v>581.91344913245803</v>
      </c>
      <c r="R143">
        <v>663.57819624397916</v>
      </c>
      <c r="S143">
        <v>6324736.2456037924</v>
      </c>
      <c r="T143">
        <v>45625959.58791104</v>
      </c>
      <c r="V143">
        <v>51950695.833514832</v>
      </c>
      <c r="X143">
        <v>0.19175622998891001</v>
      </c>
      <c r="Y143">
        <v>1.343400423187147</v>
      </c>
      <c r="AB143">
        <v>5.1397000000000012E-2</v>
      </c>
      <c r="AC143">
        <v>5.4999999999999997E-3</v>
      </c>
      <c r="AD143">
        <v>1.582348983163828</v>
      </c>
      <c r="AE143">
        <v>0.92121619118865683</v>
      </c>
      <c r="AF143">
        <v>8.3725517086657781</v>
      </c>
      <c r="AG143">
        <v>1</v>
      </c>
      <c r="AH143" t="s">
        <v>1326</v>
      </c>
    </row>
    <row r="144" spans="1:34">
      <c r="A144" t="s">
        <v>35</v>
      </c>
      <c r="B144" t="s">
        <v>49</v>
      </c>
      <c r="C144" t="s">
        <v>1324</v>
      </c>
      <c r="D144" t="s">
        <v>1349</v>
      </c>
      <c r="E144" t="s">
        <v>72</v>
      </c>
      <c r="F144" t="s">
        <v>40</v>
      </c>
      <c r="I144">
        <v>1.16463268385042</v>
      </c>
      <c r="J144">
        <v>4.6585307354016789</v>
      </c>
      <c r="M144">
        <v>5.8231634192520989</v>
      </c>
      <c r="N144">
        <v>81.820344510310449</v>
      </c>
      <c r="O144">
        <v>583.02217991542216</v>
      </c>
      <c r="R144">
        <v>664.84252442573256</v>
      </c>
      <c r="S144">
        <v>6336786.8860900793</v>
      </c>
      <c r="T144">
        <v>45712891.598114289</v>
      </c>
      <c r="V144">
        <v>52049678.484204367</v>
      </c>
      <c r="X144">
        <v>0.19212158678781341</v>
      </c>
      <c r="Y144">
        <v>1.345960029611875</v>
      </c>
      <c r="AB144">
        <v>5.1397000000000012E-2</v>
      </c>
      <c r="AC144">
        <v>5.4999999999999997E-3</v>
      </c>
      <c r="AD144">
        <v>1.585363862833032</v>
      </c>
      <c r="AE144">
        <v>5.823163419252099E-2</v>
      </c>
      <c r="AF144">
        <v>7.5236559162776526</v>
      </c>
      <c r="AG144">
        <v>1</v>
      </c>
      <c r="AH144" t="s">
        <v>1326</v>
      </c>
    </row>
    <row r="145" spans="1:34">
      <c r="A145" t="s">
        <v>35</v>
      </c>
      <c r="B145" t="s">
        <v>47</v>
      </c>
      <c r="C145" t="s">
        <v>1324</v>
      </c>
      <c r="D145" t="s">
        <v>1346</v>
      </c>
      <c r="E145" t="s">
        <v>72</v>
      </c>
      <c r="F145" t="s">
        <v>40</v>
      </c>
      <c r="I145">
        <v>1.1632784392481601</v>
      </c>
      <c r="J145">
        <v>4.6531137569926413</v>
      </c>
      <c r="M145">
        <v>5.8163921962408018</v>
      </c>
      <c r="N145">
        <v>81.725203131020123</v>
      </c>
      <c r="O145">
        <v>582.34423685998797</v>
      </c>
      <c r="R145">
        <v>664.06943999100804</v>
      </c>
      <c r="S145">
        <v>6329418.4174259631</v>
      </c>
      <c r="T145">
        <v>45659736.266344152</v>
      </c>
      <c r="V145">
        <v>51989154.683770113</v>
      </c>
      <c r="X145">
        <v>0.19189818620366969</v>
      </c>
      <c r="Y145">
        <v>1.344394936059002</v>
      </c>
      <c r="AB145">
        <v>5.1397000000000012E-2</v>
      </c>
      <c r="AC145">
        <v>5.4999999999999997E-3</v>
      </c>
      <c r="AD145">
        <v>1.583520388505349</v>
      </c>
      <c r="AE145">
        <v>5.8163921962408022E-2</v>
      </c>
      <c r="AF145">
        <v>7.514973506708559</v>
      </c>
      <c r="AG145">
        <v>1</v>
      </c>
      <c r="AH145" t="s">
        <v>1326</v>
      </c>
    </row>
    <row r="146" spans="1:34">
      <c r="A146" t="s">
        <v>35</v>
      </c>
      <c r="B146" t="s">
        <v>43</v>
      </c>
      <c r="C146" t="s">
        <v>4256</v>
      </c>
      <c r="D146" t="s">
        <v>4257</v>
      </c>
      <c r="E146" t="s">
        <v>72</v>
      </c>
      <c r="F146" t="s">
        <v>41</v>
      </c>
      <c r="I146">
        <v>0</v>
      </c>
      <c r="J146">
        <v>0</v>
      </c>
      <c r="M146">
        <v>0</v>
      </c>
      <c r="N146">
        <v>0</v>
      </c>
      <c r="O146">
        <v>0</v>
      </c>
      <c r="R146">
        <v>0</v>
      </c>
      <c r="S146">
        <v>0</v>
      </c>
      <c r="T146">
        <v>0</v>
      </c>
      <c r="V146">
        <v>0</v>
      </c>
      <c r="X146">
        <v>0</v>
      </c>
      <c r="Y146">
        <v>0</v>
      </c>
      <c r="AB146">
        <v>4.6379999999999998E-2</v>
      </c>
      <c r="AC146">
        <v>5.4999999999999997E-3</v>
      </c>
      <c r="AD146">
        <v>0</v>
      </c>
      <c r="AE146">
        <v>0</v>
      </c>
      <c r="AF146">
        <v>0</v>
      </c>
      <c r="AG146">
        <v>0</v>
      </c>
      <c r="AH146" t="s">
        <v>4258</v>
      </c>
    </row>
    <row r="147" spans="1:34">
      <c r="A147" t="s">
        <v>35</v>
      </c>
      <c r="B147" t="s">
        <v>68</v>
      </c>
      <c r="C147" t="s">
        <v>4256</v>
      </c>
      <c r="D147" t="s">
        <v>4259</v>
      </c>
      <c r="E147" t="s">
        <v>72</v>
      </c>
      <c r="F147" t="s">
        <v>41</v>
      </c>
      <c r="I147">
        <v>0</v>
      </c>
      <c r="J147">
        <v>0</v>
      </c>
      <c r="M147">
        <v>0</v>
      </c>
      <c r="N147">
        <v>0</v>
      </c>
      <c r="O147">
        <v>0</v>
      </c>
      <c r="R147">
        <v>0</v>
      </c>
      <c r="S147">
        <v>0</v>
      </c>
      <c r="T147">
        <v>0</v>
      </c>
      <c r="V147">
        <v>0</v>
      </c>
      <c r="X147">
        <v>0</v>
      </c>
      <c r="Y147">
        <v>0</v>
      </c>
      <c r="AB147">
        <v>4.6379999999999998E-2</v>
      </c>
      <c r="AC147">
        <v>5.4999999999999997E-3</v>
      </c>
      <c r="AD147">
        <v>0</v>
      </c>
      <c r="AE147">
        <v>0</v>
      </c>
      <c r="AF147">
        <v>0</v>
      </c>
      <c r="AG147">
        <v>0</v>
      </c>
      <c r="AH147" t="s">
        <v>4258</v>
      </c>
    </row>
    <row r="148" spans="1:34">
      <c r="A148" t="s">
        <v>35</v>
      </c>
      <c r="B148" t="s">
        <v>74</v>
      </c>
      <c r="C148" t="s">
        <v>4256</v>
      </c>
      <c r="D148" t="s">
        <v>4260</v>
      </c>
      <c r="E148" t="s">
        <v>72</v>
      </c>
      <c r="F148" t="s">
        <v>41</v>
      </c>
      <c r="I148">
        <v>0</v>
      </c>
      <c r="J148">
        <v>0</v>
      </c>
      <c r="M148">
        <v>0</v>
      </c>
      <c r="N148">
        <v>0</v>
      </c>
      <c r="O148">
        <v>0</v>
      </c>
      <c r="R148">
        <v>0</v>
      </c>
      <c r="S148">
        <v>0</v>
      </c>
      <c r="T148">
        <v>0</v>
      </c>
      <c r="V148">
        <v>0</v>
      </c>
      <c r="X148">
        <v>0</v>
      </c>
      <c r="Y148">
        <v>0</v>
      </c>
      <c r="AB148">
        <v>4.6379999999999998E-2</v>
      </c>
      <c r="AC148">
        <v>5.4999999999999997E-3</v>
      </c>
      <c r="AD148">
        <v>0</v>
      </c>
      <c r="AE148">
        <v>0</v>
      </c>
      <c r="AF148">
        <v>0</v>
      </c>
      <c r="AG148">
        <v>0</v>
      </c>
      <c r="AH148" t="s">
        <v>4258</v>
      </c>
    </row>
    <row r="149" spans="1:34">
      <c r="A149" t="s">
        <v>35</v>
      </c>
      <c r="B149" t="s">
        <v>36</v>
      </c>
      <c r="C149" t="s">
        <v>4256</v>
      </c>
      <c r="D149" t="s">
        <v>4261</v>
      </c>
      <c r="E149" t="s">
        <v>72</v>
      </c>
      <c r="F149" t="s">
        <v>41</v>
      </c>
      <c r="I149">
        <v>0</v>
      </c>
      <c r="J149">
        <v>0</v>
      </c>
      <c r="M149">
        <v>0</v>
      </c>
      <c r="N149">
        <v>0</v>
      </c>
      <c r="O149">
        <v>0</v>
      </c>
      <c r="R149">
        <v>0</v>
      </c>
      <c r="S149">
        <v>0</v>
      </c>
      <c r="T149">
        <v>0</v>
      </c>
      <c r="V149">
        <v>0</v>
      </c>
      <c r="X149">
        <v>0</v>
      </c>
      <c r="Y149">
        <v>0</v>
      </c>
      <c r="AB149">
        <v>4.6379999999999998E-2</v>
      </c>
      <c r="AC149">
        <v>5.4999999999999997E-3</v>
      </c>
      <c r="AD149">
        <v>0</v>
      </c>
      <c r="AE149">
        <v>0</v>
      </c>
      <c r="AF149">
        <v>0</v>
      </c>
      <c r="AG149">
        <v>0</v>
      </c>
      <c r="AH149" t="s">
        <v>4258</v>
      </c>
    </row>
    <row r="150" spans="1:34">
      <c r="A150" t="s">
        <v>35</v>
      </c>
      <c r="B150" t="s">
        <v>45</v>
      </c>
      <c r="C150" t="s">
        <v>4256</v>
      </c>
      <c r="D150" t="s">
        <v>4262</v>
      </c>
      <c r="E150" t="s">
        <v>72</v>
      </c>
      <c r="F150" t="s">
        <v>41</v>
      </c>
      <c r="I150">
        <v>0</v>
      </c>
      <c r="J150">
        <v>0</v>
      </c>
      <c r="M150">
        <v>0</v>
      </c>
      <c r="N150">
        <v>0</v>
      </c>
      <c r="O150">
        <v>0</v>
      </c>
      <c r="R150">
        <v>0</v>
      </c>
      <c r="S150">
        <v>0</v>
      </c>
      <c r="T150">
        <v>0</v>
      </c>
      <c r="V150">
        <v>0</v>
      </c>
      <c r="X150">
        <v>0</v>
      </c>
      <c r="Y150">
        <v>0</v>
      </c>
      <c r="AB150">
        <v>4.6379999999999998E-2</v>
      </c>
      <c r="AC150">
        <v>5.4999999999999997E-3</v>
      </c>
      <c r="AD150">
        <v>0</v>
      </c>
      <c r="AE150">
        <v>0</v>
      </c>
      <c r="AF150">
        <v>0</v>
      </c>
      <c r="AG150">
        <v>0</v>
      </c>
      <c r="AH150" t="s">
        <v>4258</v>
      </c>
    </row>
    <row r="151" spans="1:34">
      <c r="A151" t="s">
        <v>35</v>
      </c>
      <c r="B151" t="s">
        <v>290</v>
      </c>
      <c r="C151" t="s">
        <v>4256</v>
      </c>
      <c r="D151" t="s">
        <v>4263</v>
      </c>
      <c r="E151" t="s">
        <v>72</v>
      </c>
      <c r="F151" t="s">
        <v>41</v>
      </c>
      <c r="I151">
        <v>0</v>
      </c>
      <c r="J151">
        <v>0</v>
      </c>
      <c r="M151">
        <v>0</v>
      </c>
      <c r="N151">
        <v>0</v>
      </c>
      <c r="O151">
        <v>0</v>
      </c>
      <c r="R151">
        <v>0</v>
      </c>
      <c r="S151">
        <v>0</v>
      </c>
      <c r="T151">
        <v>0</v>
      </c>
      <c r="V151">
        <v>0</v>
      </c>
      <c r="X151">
        <v>0</v>
      </c>
      <c r="Y151">
        <v>0</v>
      </c>
      <c r="AB151">
        <v>4.6379999999999998E-2</v>
      </c>
      <c r="AC151">
        <v>5.4999999999999997E-3</v>
      </c>
      <c r="AD151">
        <v>0</v>
      </c>
      <c r="AE151">
        <v>0</v>
      </c>
      <c r="AF151">
        <v>0</v>
      </c>
      <c r="AG151">
        <v>0</v>
      </c>
      <c r="AH151" t="s">
        <v>4258</v>
      </c>
    </row>
    <row r="152" spans="1:34">
      <c r="A152" t="s">
        <v>35</v>
      </c>
      <c r="B152" t="s">
        <v>78</v>
      </c>
      <c r="C152" t="s">
        <v>4256</v>
      </c>
      <c r="D152" t="s">
        <v>4264</v>
      </c>
      <c r="E152" t="s">
        <v>72</v>
      </c>
      <c r="F152" t="s">
        <v>41</v>
      </c>
      <c r="I152">
        <v>0</v>
      </c>
      <c r="J152">
        <v>0</v>
      </c>
      <c r="M152">
        <v>0</v>
      </c>
      <c r="N152">
        <v>0</v>
      </c>
      <c r="O152">
        <v>0</v>
      </c>
      <c r="R152">
        <v>0</v>
      </c>
      <c r="S152">
        <v>0</v>
      </c>
      <c r="T152">
        <v>0</v>
      </c>
      <c r="V152">
        <v>0</v>
      </c>
      <c r="X152">
        <v>0</v>
      </c>
      <c r="Y152">
        <v>0</v>
      </c>
      <c r="AB152">
        <v>4.6379999999999998E-2</v>
      </c>
      <c r="AC152">
        <v>5.4999999999999997E-3</v>
      </c>
      <c r="AD152">
        <v>0</v>
      </c>
      <c r="AE152">
        <v>0</v>
      </c>
      <c r="AF152">
        <v>0</v>
      </c>
      <c r="AG152">
        <v>0</v>
      </c>
      <c r="AH152" t="s">
        <v>4258</v>
      </c>
    </row>
    <row r="153" spans="1:34">
      <c r="A153" t="s">
        <v>35</v>
      </c>
      <c r="B153" t="s">
        <v>49</v>
      </c>
      <c r="C153" t="s">
        <v>4256</v>
      </c>
      <c r="D153" t="s">
        <v>4265</v>
      </c>
      <c r="E153" t="s">
        <v>72</v>
      </c>
      <c r="F153" t="s">
        <v>41</v>
      </c>
      <c r="I153">
        <v>0</v>
      </c>
      <c r="J153">
        <v>0</v>
      </c>
      <c r="M153">
        <v>0</v>
      </c>
      <c r="N153">
        <v>0</v>
      </c>
      <c r="O153">
        <v>0</v>
      </c>
      <c r="R153">
        <v>0</v>
      </c>
      <c r="S153">
        <v>0</v>
      </c>
      <c r="T153">
        <v>0</v>
      </c>
      <c r="V153">
        <v>0</v>
      </c>
      <c r="X153">
        <v>0</v>
      </c>
      <c r="Y153">
        <v>0</v>
      </c>
      <c r="AB153">
        <v>4.6379999999999998E-2</v>
      </c>
      <c r="AC153">
        <v>5.4999999999999997E-3</v>
      </c>
      <c r="AD153">
        <v>0</v>
      </c>
      <c r="AE153">
        <v>0</v>
      </c>
      <c r="AF153">
        <v>0</v>
      </c>
      <c r="AG153">
        <v>0</v>
      </c>
      <c r="AH153" t="s">
        <v>4258</v>
      </c>
    </row>
    <row r="154" spans="1:34">
      <c r="A154" t="s">
        <v>35</v>
      </c>
      <c r="B154" t="s">
        <v>47</v>
      </c>
      <c r="C154" t="s">
        <v>4256</v>
      </c>
      <c r="D154" t="s">
        <v>4266</v>
      </c>
      <c r="E154" t="s">
        <v>72</v>
      </c>
      <c r="F154" t="s">
        <v>41</v>
      </c>
      <c r="I154">
        <v>0</v>
      </c>
      <c r="J154">
        <v>0</v>
      </c>
      <c r="M154">
        <v>0</v>
      </c>
      <c r="N154">
        <v>0</v>
      </c>
      <c r="O154">
        <v>0</v>
      </c>
      <c r="R154">
        <v>0</v>
      </c>
      <c r="S154">
        <v>0</v>
      </c>
      <c r="T154">
        <v>0</v>
      </c>
      <c r="V154">
        <v>0</v>
      </c>
      <c r="X154">
        <v>0</v>
      </c>
      <c r="Y154">
        <v>0</v>
      </c>
      <c r="AB154">
        <v>4.6379999999999998E-2</v>
      </c>
      <c r="AC154">
        <v>5.4999999999999997E-3</v>
      </c>
      <c r="AD154">
        <v>0</v>
      </c>
      <c r="AE154">
        <v>0</v>
      </c>
      <c r="AF154">
        <v>0</v>
      </c>
      <c r="AG154">
        <v>0</v>
      </c>
      <c r="AH154" t="s">
        <v>4258</v>
      </c>
    </row>
    <row r="155" spans="1:34">
      <c r="A155" t="s">
        <v>35</v>
      </c>
      <c r="B155" t="s">
        <v>43</v>
      </c>
      <c r="C155" t="s">
        <v>4267</v>
      </c>
      <c r="D155" t="s">
        <v>4268</v>
      </c>
      <c r="E155" t="s">
        <v>72</v>
      </c>
      <c r="F155" t="s">
        <v>239</v>
      </c>
      <c r="I155">
        <v>0</v>
      </c>
      <c r="J155">
        <v>0</v>
      </c>
      <c r="M155">
        <v>0</v>
      </c>
      <c r="N155">
        <v>0</v>
      </c>
      <c r="O155">
        <v>0</v>
      </c>
      <c r="R155">
        <v>0</v>
      </c>
      <c r="S155">
        <v>0</v>
      </c>
      <c r="T155">
        <v>0</v>
      </c>
      <c r="V155">
        <v>0</v>
      </c>
      <c r="X155">
        <v>0</v>
      </c>
      <c r="Y155">
        <v>0</v>
      </c>
      <c r="AB155">
        <v>5.5189000000000002E-2</v>
      </c>
      <c r="AC155">
        <v>5.4999999999999997E-3</v>
      </c>
      <c r="AD155">
        <v>0</v>
      </c>
      <c r="AE155">
        <v>0</v>
      </c>
      <c r="AF155">
        <v>0</v>
      </c>
      <c r="AG155">
        <v>0</v>
      </c>
      <c r="AH155" t="s">
        <v>4269</v>
      </c>
    </row>
    <row r="156" spans="1:34">
      <c r="A156" t="s">
        <v>35</v>
      </c>
      <c r="B156" t="s">
        <v>68</v>
      </c>
      <c r="C156" t="s">
        <v>4267</v>
      </c>
      <c r="D156" t="s">
        <v>4270</v>
      </c>
      <c r="E156" t="s">
        <v>72</v>
      </c>
      <c r="F156" t="s">
        <v>239</v>
      </c>
      <c r="I156">
        <v>0</v>
      </c>
      <c r="J156">
        <v>0</v>
      </c>
      <c r="M156">
        <v>0</v>
      </c>
      <c r="N156">
        <v>0</v>
      </c>
      <c r="O156">
        <v>0</v>
      </c>
      <c r="R156">
        <v>0</v>
      </c>
      <c r="S156">
        <v>0</v>
      </c>
      <c r="T156">
        <v>0</v>
      </c>
      <c r="V156">
        <v>0</v>
      </c>
      <c r="X156">
        <v>0</v>
      </c>
      <c r="Y156">
        <v>0</v>
      </c>
      <c r="AB156">
        <v>5.5189000000000002E-2</v>
      </c>
      <c r="AC156">
        <v>5.4999999999999997E-3</v>
      </c>
      <c r="AD156">
        <v>0</v>
      </c>
      <c r="AE156">
        <v>0</v>
      </c>
      <c r="AF156">
        <v>0</v>
      </c>
      <c r="AG156">
        <v>0</v>
      </c>
      <c r="AH156" t="s">
        <v>4269</v>
      </c>
    </row>
    <row r="157" spans="1:34">
      <c r="A157" t="s">
        <v>35</v>
      </c>
      <c r="B157" t="s">
        <v>74</v>
      </c>
      <c r="C157" t="s">
        <v>4267</v>
      </c>
      <c r="D157" t="s">
        <v>4271</v>
      </c>
      <c r="E157" t="s">
        <v>72</v>
      </c>
      <c r="F157" t="s">
        <v>239</v>
      </c>
      <c r="I157">
        <v>0</v>
      </c>
      <c r="J157">
        <v>0</v>
      </c>
      <c r="M157">
        <v>0</v>
      </c>
      <c r="N157">
        <v>0</v>
      </c>
      <c r="O157">
        <v>0</v>
      </c>
      <c r="R157">
        <v>0</v>
      </c>
      <c r="S157">
        <v>0</v>
      </c>
      <c r="T157">
        <v>0</v>
      </c>
      <c r="V157">
        <v>0</v>
      </c>
      <c r="X157">
        <v>0</v>
      </c>
      <c r="Y157">
        <v>0</v>
      </c>
      <c r="AB157">
        <v>5.5189000000000002E-2</v>
      </c>
      <c r="AC157">
        <v>5.4999999999999997E-3</v>
      </c>
      <c r="AD157">
        <v>0</v>
      </c>
      <c r="AE157">
        <v>0</v>
      </c>
      <c r="AF157">
        <v>0</v>
      </c>
      <c r="AG157">
        <v>0</v>
      </c>
      <c r="AH157" t="s">
        <v>4269</v>
      </c>
    </row>
    <row r="158" spans="1:34">
      <c r="A158" t="s">
        <v>35</v>
      </c>
      <c r="B158" t="s">
        <v>36</v>
      </c>
      <c r="C158" t="s">
        <v>4267</v>
      </c>
      <c r="D158" t="s">
        <v>4272</v>
      </c>
      <c r="E158" t="s">
        <v>72</v>
      </c>
      <c r="F158" t="s">
        <v>239</v>
      </c>
      <c r="I158">
        <v>0</v>
      </c>
      <c r="J158">
        <v>0</v>
      </c>
      <c r="M158">
        <v>0</v>
      </c>
      <c r="N158">
        <v>0</v>
      </c>
      <c r="O158">
        <v>0</v>
      </c>
      <c r="R158">
        <v>0</v>
      </c>
      <c r="S158">
        <v>0</v>
      </c>
      <c r="T158">
        <v>0</v>
      </c>
      <c r="V158">
        <v>0</v>
      </c>
      <c r="X158">
        <v>0</v>
      </c>
      <c r="Y158">
        <v>0</v>
      </c>
      <c r="AB158">
        <v>5.5189000000000002E-2</v>
      </c>
      <c r="AC158">
        <v>5.4999999999999997E-3</v>
      </c>
      <c r="AD158">
        <v>0</v>
      </c>
      <c r="AE158">
        <v>0</v>
      </c>
      <c r="AF158">
        <v>0</v>
      </c>
      <c r="AG158">
        <v>0</v>
      </c>
      <c r="AH158" t="s">
        <v>4269</v>
      </c>
    </row>
    <row r="159" spans="1:34">
      <c r="A159" t="s">
        <v>35</v>
      </c>
      <c r="B159" t="s">
        <v>45</v>
      </c>
      <c r="C159" t="s">
        <v>4267</v>
      </c>
      <c r="D159" t="s">
        <v>4273</v>
      </c>
      <c r="E159" t="s">
        <v>72</v>
      </c>
      <c r="F159" t="s">
        <v>239</v>
      </c>
      <c r="I159">
        <v>0</v>
      </c>
      <c r="J159">
        <v>0</v>
      </c>
      <c r="M159">
        <v>0</v>
      </c>
      <c r="N159">
        <v>0</v>
      </c>
      <c r="O159">
        <v>0</v>
      </c>
      <c r="R159">
        <v>0</v>
      </c>
      <c r="S159">
        <v>0</v>
      </c>
      <c r="T159">
        <v>0</v>
      </c>
      <c r="V159">
        <v>0</v>
      </c>
      <c r="X159">
        <v>0</v>
      </c>
      <c r="Y159">
        <v>0</v>
      </c>
      <c r="AB159">
        <v>5.5189000000000002E-2</v>
      </c>
      <c r="AC159">
        <v>5.4999999999999997E-3</v>
      </c>
      <c r="AD159">
        <v>0</v>
      </c>
      <c r="AE159">
        <v>0</v>
      </c>
      <c r="AF159">
        <v>0</v>
      </c>
      <c r="AG159">
        <v>0</v>
      </c>
      <c r="AH159" t="s">
        <v>4269</v>
      </c>
    </row>
    <row r="160" spans="1:34">
      <c r="A160" t="s">
        <v>35</v>
      </c>
      <c r="B160" t="s">
        <v>290</v>
      </c>
      <c r="C160" t="s">
        <v>4267</v>
      </c>
      <c r="D160" t="s">
        <v>4274</v>
      </c>
      <c r="E160" t="s">
        <v>72</v>
      </c>
      <c r="F160" t="s">
        <v>239</v>
      </c>
      <c r="I160">
        <v>0</v>
      </c>
      <c r="J160">
        <v>0</v>
      </c>
      <c r="M160">
        <v>0</v>
      </c>
      <c r="N160">
        <v>0</v>
      </c>
      <c r="O160">
        <v>0</v>
      </c>
      <c r="R160">
        <v>0</v>
      </c>
      <c r="S160">
        <v>0</v>
      </c>
      <c r="T160">
        <v>0</v>
      </c>
      <c r="V160">
        <v>0</v>
      </c>
      <c r="X160">
        <v>0</v>
      </c>
      <c r="Y160">
        <v>0</v>
      </c>
      <c r="AB160">
        <v>5.5189000000000002E-2</v>
      </c>
      <c r="AC160">
        <v>5.4999999999999997E-3</v>
      </c>
      <c r="AD160">
        <v>0</v>
      </c>
      <c r="AE160">
        <v>0</v>
      </c>
      <c r="AF160">
        <v>0</v>
      </c>
      <c r="AG160">
        <v>0</v>
      </c>
      <c r="AH160" t="s">
        <v>4269</v>
      </c>
    </row>
    <row r="161" spans="1:34">
      <c r="A161" t="s">
        <v>35</v>
      </c>
      <c r="B161" t="s">
        <v>78</v>
      </c>
      <c r="C161" t="s">
        <v>4267</v>
      </c>
      <c r="D161" t="s">
        <v>4275</v>
      </c>
      <c r="E161" t="s">
        <v>72</v>
      </c>
      <c r="F161" t="s">
        <v>239</v>
      </c>
      <c r="I161">
        <v>0</v>
      </c>
      <c r="J161">
        <v>0</v>
      </c>
      <c r="M161">
        <v>0</v>
      </c>
      <c r="N161">
        <v>0</v>
      </c>
      <c r="O161">
        <v>0</v>
      </c>
      <c r="R161">
        <v>0</v>
      </c>
      <c r="S161">
        <v>0</v>
      </c>
      <c r="T161">
        <v>0</v>
      </c>
      <c r="V161">
        <v>0</v>
      </c>
      <c r="X161">
        <v>0</v>
      </c>
      <c r="Y161">
        <v>0</v>
      </c>
      <c r="AB161">
        <v>5.5189000000000002E-2</v>
      </c>
      <c r="AC161">
        <v>5.4999999999999997E-3</v>
      </c>
      <c r="AD161">
        <v>0</v>
      </c>
      <c r="AE161">
        <v>0</v>
      </c>
      <c r="AF161">
        <v>0</v>
      </c>
      <c r="AG161">
        <v>0</v>
      </c>
      <c r="AH161" t="s">
        <v>4269</v>
      </c>
    </row>
    <row r="162" spans="1:34">
      <c r="A162" t="s">
        <v>35</v>
      </c>
      <c r="B162" t="s">
        <v>49</v>
      </c>
      <c r="C162" t="s">
        <v>4267</v>
      </c>
      <c r="D162" t="s">
        <v>4276</v>
      </c>
      <c r="E162" t="s">
        <v>72</v>
      </c>
      <c r="F162" t="s">
        <v>239</v>
      </c>
      <c r="I162">
        <v>0</v>
      </c>
      <c r="J162">
        <v>0</v>
      </c>
      <c r="M162">
        <v>0</v>
      </c>
      <c r="N162">
        <v>0</v>
      </c>
      <c r="O162">
        <v>0</v>
      </c>
      <c r="R162">
        <v>0</v>
      </c>
      <c r="S162">
        <v>0</v>
      </c>
      <c r="T162">
        <v>0</v>
      </c>
      <c r="V162">
        <v>0</v>
      </c>
      <c r="X162">
        <v>0</v>
      </c>
      <c r="Y162">
        <v>0</v>
      </c>
      <c r="AB162">
        <v>5.5189000000000002E-2</v>
      </c>
      <c r="AC162">
        <v>5.4999999999999997E-3</v>
      </c>
      <c r="AD162">
        <v>0</v>
      </c>
      <c r="AE162">
        <v>0</v>
      </c>
      <c r="AF162">
        <v>0</v>
      </c>
      <c r="AG162">
        <v>0</v>
      </c>
      <c r="AH162" t="s">
        <v>4269</v>
      </c>
    </row>
    <row r="163" spans="1:34">
      <c r="A163" t="s">
        <v>35</v>
      </c>
      <c r="B163" t="s">
        <v>47</v>
      </c>
      <c r="C163" t="s">
        <v>4267</v>
      </c>
      <c r="D163" t="s">
        <v>4277</v>
      </c>
      <c r="E163" t="s">
        <v>72</v>
      </c>
      <c r="F163" t="s">
        <v>239</v>
      </c>
      <c r="I163">
        <v>0</v>
      </c>
      <c r="J163">
        <v>0</v>
      </c>
      <c r="M163">
        <v>0</v>
      </c>
      <c r="N163">
        <v>0</v>
      </c>
      <c r="O163">
        <v>0</v>
      </c>
      <c r="R163">
        <v>0</v>
      </c>
      <c r="S163">
        <v>0</v>
      </c>
      <c r="T163">
        <v>0</v>
      </c>
      <c r="V163">
        <v>0</v>
      </c>
      <c r="X163">
        <v>0</v>
      </c>
      <c r="Y163">
        <v>0</v>
      </c>
      <c r="AB163">
        <v>5.5189000000000002E-2</v>
      </c>
      <c r="AC163">
        <v>5.4999999999999997E-3</v>
      </c>
      <c r="AD163">
        <v>0</v>
      </c>
      <c r="AE163">
        <v>0</v>
      </c>
      <c r="AF163">
        <v>0</v>
      </c>
      <c r="AG163">
        <v>0</v>
      </c>
      <c r="AH163" t="s">
        <v>4269</v>
      </c>
    </row>
    <row r="164" spans="1:34">
      <c r="A164" t="s">
        <v>35</v>
      </c>
      <c r="B164" t="s">
        <v>43</v>
      </c>
      <c r="C164" t="s">
        <v>4278</v>
      </c>
      <c r="D164" t="s">
        <v>4279</v>
      </c>
      <c r="E164" t="s">
        <v>72</v>
      </c>
      <c r="F164" t="s">
        <v>302</v>
      </c>
      <c r="I164">
        <v>0</v>
      </c>
      <c r="J164">
        <v>0</v>
      </c>
      <c r="M164">
        <v>0</v>
      </c>
      <c r="N164">
        <v>0</v>
      </c>
      <c r="O164">
        <v>0</v>
      </c>
      <c r="R164">
        <v>0</v>
      </c>
      <c r="S164">
        <v>0</v>
      </c>
      <c r="T164">
        <v>0</v>
      </c>
      <c r="V164">
        <v>0</v>
      </c>
      <c r="X164">
        <v>0</v>
      </c>
      <c r="Y164">
        <v>0</v>
      </c>
      <c r="AB164">
        <v>4.2518E-2</v>
      </c>
      <c r="AC164">
        <v>5.4999999999999997E-3</v>
      </c>
      <c r="AD164">
        <v>0</v>
      </c>
      <c r="AE164">
        <v>0</v>
      </c>
      <c r="AF164">
        <v>0</v>
      </c>
      <c r="AG164">
        <v>0</v>
      </c>
      <c r="AH164" t="s">
        <v>4280</v>
      </c>
    </row>
    <row r="165" spans="1:34">
      <c r="A165" t="s">
        <v>35</v>
      </c>
      <c r="B165" t="s">
        <v>68</v>
      </c>
      <c r="C165" t="s">
        <v>4278</v>
      </c>
      <c r="D165" t="s">
        <v>4281</v>
      </c>
      <c r="E165" t="s">
        <v>72</v>
      </c>
      <c r="F165" t="s">
        <v>302</v>
      </c>
      <c r="I165">
        <v>0</v>
      </c>
      <c r="J165">
        <v>0</v>
      </c>
      <c r="M165">
        <v>0</v>
      </c>
      <c r="N165">
        <v>0</v>
      </c>
      <c r="O165">
        <v>0</v>
      </c>
      <c r="R165">
        <v>0</v>
      </c>
      <c r="S165">
        <v>0</v>
      </c>
      <c r="T165">
        <v>0</v>
      </c>
      <c r="V165">
        <v>0</v>
      </c>
      <c r="X165">
        <v>0</v>
      </c>
      <c r="Y165">
        <v>0</v>
      </c>
      <c r="AB165">
        <v>4.2518E-2</v>
      </c>
      <c r="AC165">
        <v>5.4999999999999997E-3</v>
      </c>
      <c r="AD165">
        <v>0</v>
      </c>
      <c r="AE165">
        <v>0</v>
      </c>
      <c r="AF165">
        <v>0</v>
      </c>
      <c r="AG165">
        <v>0</v>
      </c>
      <c r="AH165" t="s">
        <v>4280</v>
      </c>
    </row>
    <row r="166" spans="1:34">
      <c r="A166" t="s">
        <v>35</v>
      </c>
      <c r="B166" t="s">
        <v>74</v>
      </c>
      <c r="C166" t="s">
        <v>4278</v>
      </c>
      <c r="D166" t="s">
        <v>4282</v>
      </c>
      <c r="E166" t="s">
        <v>72</v>
      </c>
      <c r="F166" t="s">
        <v>302</v>
      </c>
      <c r="I166">
        <v>0</v>
      </c>
      <c r="J166">
        <v>0</v>
      </c>
      <c r="M166">
        <v>0</v>
      </c>
      <c r="N166">
        <v>0</v>
      </c>
      <c r="O166">
        <v>0</v>
      </c>
      <c r="R166">
        <v>0</v>
      </c>
      <c r="S166">
        <v>0</v>
      </c>
      <c r="T166">
        <v>0</v>
      </c>
      <c r="V166">
        <v>0</v>
      </c>
      <c r="X166">
        <v>0</v>
      </c>
      <c r="Y166">
        <v>0</v>
      </c>
      <c r="AB166">
        <v>4.2518E-2</v>
      </c>
      <c r="AC166">
        <v>5.4999999999999997E-3</v>
      </c>
      <c r="AD166">
        <v>0</v>
      </c>
      <c r="AE166">
        <v>0</v>
      </c>
      <c r="AF166">
        <v>0</v>
      </c>
      <c r="AG166">
        <v>0</v>
      </c>
      <c r="AH166" t="s">
        <v>4280</v>
      </c>
    </row>
    <row r="167" spans="1:34">
      <c r="A167" t="s">
        <v>35</v>
      </c>
      <c r="B167" t="s">
        <v>36</v>
      </c>
      <c r="C167" t="s">
        <v>4278</v>
      </c>
      <c r="D167" t="s">
        <v>4283</v>
      </c>
      <c r="E167" t="s">
        <v>72</v>
      </c>
      <c r="F167" t="s">
        <v>302</v>
      </c>
      <c r="I167">
        <v>0</v>
      </c>
      <c r="J167">
        <v>0</v>
      </c>
      <c r="M167">
        <v>0</v>
      </c>
      <c r="N167">
        <v>0</v>
      </c>
      <c r="O167">
        <v>0</v>
      </c>
      <c r="R167">
        <v>0</v>
      </c>
      <c r="S167">
        <v>0</v>
      </c>
      <c r="T167">
        <v>0</v>
      </c>
      <c r="V167">
        <v>0</v>
      </c>
      <c r="X167">
        <v>0</v>
      </c>
      <c r="Y167">
        <v>0</v>
      </c>
      <c r="AB167">
        <v>4.2518E-2</v>
      </c>
      <c r="AC167">
        <v>5.4999999999999997E-3</v>
      </c>
      <c r="AD167">
        <v>0</v>
      </c>
      <c r="AE167">
        <v>0</v>
      </c>
      <c r="AF167">
        <v>0</v>
      </c>
      <c r="AG167">
        <v>0</v>
      </c>
      <c r="AH167" t="s">
        <v>4280</v>
      </c>
    </row>
    <row r="168" spans="1:34">
      <c r="A168" t="s">
        <v>35</v>
      </c>
      <c r="B168" t="s">
        <v>45</v>
      </c>
      <c r="C168" t="s">
        <v>4278</v>
      </c>
      <c r="D168" t="s">
        <v>4284</v>
      </c>
      <c r="E168" t="s">
        <v>72</v>
      </c>
      <c r="F168" t="s">
        <v>302</v>
      </c>
      <c r="I168">
        <v>0</v>
      </c>
      <c r="J168">
        <v>0</v>
      </c>
      <c r="M168">
        <v>0</v>
      </c>
      <c r="N168">
        <v>0</v>
      </c>
      <c r="O168">
        <v>0</v>
      </c>
      <c r="R168">
        <v>0</v>
      </c>
      <c r="S168">
        <v>0</v>
      </c>
      <c r="T168">
        <v>0</v>
      </c>
      <c r="V168">
        <v>0</v>
      </c>
      <c r="X168">
        <v>0</v>
      </c>
      <c r="Y168">
        <v>0</v>
      </c>
      <c r="AB168">
        <v>4.2518E-2</v>
      </c>
      <c r="AC168">
        <v>5.4999999999999997E-3</v>
      </c>
      <c r="AD168">
        <v>0</v>
      </c>
      <c r="AE168">
        <v>0</v>
      </c>
      <c r="AF168">
        <v>0</v>
      </c>
      <c r="AG168">
        <v>0</v>
      </c>
      <c r="AH168" t="s">
        <v>4280</v>
      </c>
    </row>
    <row r="169" spans="1:34">
      <c r="A169" t="s">
        <v>35</v>
      </c>
      <c r="B169" t="s">
        <v>290</v>
      </c>
      <c r="C169" t="s">
        <v>4278</v>
      </c>
      <c r="D169" t="s">
        <v>4285</v>
      </c>
      <c r="E169" t="s">
        <v>72</v>
      </c>
      <c r="F169" t="s">
        <v>302</v>
      </c>
      <c r="I169">
        <v>0</v>
      </c>
      <c r="J169">
        <v>0</v>
      </c>
      <c r="M169">
        <v>0</v>
      </c>
      <c r="N169">
        <v>0</v>
      </c>
      <c r="O169">
        <v>0</v>
      </c>
      <c r="R169">
        <v>0</v>
      </c>
      <c r="S169">
        <v>0</v>
      </c>
      <c r="T169">
        <v>0</v>
      </c>
      <c r="V169">
        <v>0</v>
      </c>
      <c r="X169">
        <v>0</v>
      </c>
      <c r="Y169">
        <v>0</v>
      </c>
      <c r="AB169">
        <v>4.2518E-2</v>
      </c>
      <c r="AC169">
        <v>5.4999999999999997E-3</v>
      </c>
      <c r="AD169">
        <v>0</v>
      </c>
      <c r="AE169">
        <v>0</v>
      </c>
      <c r="AF169">
        <v>0</v>
      </c>
      <c r="AG169">
        <v>0</v>
      </c>
      <c r="AH169" t="s">
        <v>4280</v>
      </c>
    </row>
    <row r="170" spans="1:34">
      <c r="A170" t="s">
        <v>35</v>
      </c>
      <c r="B170" t="s">
        <v>78</v>
      </c>
      <c r="C170" t="s">
        <v>4278</v>
      </c>
      <c r="D170" t="s">
        <v>4286</v>
      </c>
      <c r="E170" t="s">
        <v>72</v>
      </c>
      <c r="F170" t="s">
        <v>302</v>
      </c>
      <c r="I170">
        <v>0</v>
      </c>
      <c r="J170">
        <v>0</v>
      </c>
      <c r="M170">
        <v>0</v>
      </c>
      <c r="N170">
        <v>0</v>
      </c>
      <c r="O170">
        <v>0</v>
      </c>
      <c r="R170">
        <v>0</v>
      </c>
      <c r="S170">
        <v>0</v>
      </c>
      <c r="T170">
        <v>0</v>
      </c>
      <c r="V170">
        <v>0</v>
      </c>
      <c r="X170">
        <v>0</v>
      </c>
      <c r="Y170">
        <v>0</v>
      </c>
      <c r="AB170">
        <v>4.2518E-2</v>
      </c>
      <c r="AC170">
        <v>5.4999999999999997E-3</v>
      </c>
      <c r="AD170">
        <v>0</v>
      </c>
      <c r="AE170">
        <v>0</v>
      </c>
      <c r="AF170">
        <v>0</v>
      </c>
      <c r="AG170">
        <v>0</v>
      </c>
      <c r="AH170" t="s">
        <v>4280</v>
      </c>
    </row>
    <row r="171" spans="1:34">
      <c r="A171" t="s">
        <v>35</v>
      </c>
      <c r="B171" t="s">
        <v>49</v>
      </c>
      <c r="C171" t="s">
        <v>4278</v>
      </c>
      <c r="D171" t="s">
        <v>4287</v>
      </c>
      <c r="E171" t="s">
        <v>72</v>
      </c>
      <c r="F171" t="s">
        <v>302</v>
      </c>
      <c r="I171">
        <v>0</v>
      </c>
      <c r="J171">
        <v>0</v>
      </c>
      <c r="M171">
        <v>0</v>
      </c>
      <c r="N171">
        <v>0</v>
      </c>
      <c r="O171">
        <v>0</v>
      </c>
      <c r="R171">
        <v>0</v>
      </c>
      <c r="S171">
        <v>0</v>
      </c>
      <c r="T171">
        <v>0</v>
      </c>
      <c r="V171">
        <v>0</v>
      </c>
      <c r="X171">
        <v>0</v>
      </c>
      <c r="Y171">
        <v>0</v>
      </c>
      <c r="AB171">
        <v>4.2518E-2</v>
      </c>
      <c r="AC171">
        <v>5.4999999999999997E-3</v>
      </c>
      <c r="AD171">
        <v>0</v>
      </c>
      <c r="AE171">
        <v>0</v>
      </c>
      <c r="AF171">
        <v>0</v>
      </c>
      <c r="AG171">
        <v>0</v>
      </c>
      <c r="AH171" t="s">
        <v>4280</v>
      </c>
    </row>
    <row r="172" spans="1:34">
      <c r="A172" t="s">
        <v>35</v>
      </c>
      <c r="B172" t="s">
        <v>47</v>
      </c>
      <c r="C172" t="s">
        <v>4278</v>
      </c>
      <c r="D172" t="s">
        <v>4288</v>
      </c>
      <c r="E172" t="s">
        <v>72</v>
      </c>
      <c r="F172" t="s">
        <v>302</v>
      </c>
      <c r="I172">
        <v>0</v>
      </c>
      <c r="J172">
        <v>0</v>
      </c>
      <c r="M172">
        <v>0</v>
      </c>
      <c r="N172">
        <v>0</v>
      </c>
      <c r="O172">
        <v>0</v>
      </c>
      <c r="R172">
        <v>0</v>
      </c>
      <c r="S172">
        <v>0</v>
      </c>
      <c r="T172">
        <v>0</v>
      </c>
      <c r="V172">
        <v>0</v>
      </c>
      <c r="X172">
        <v>0</v>
      </c>
      <c r="Y172">
        <v>0</v>
      </c>
      <c r="AB172">
        <v>4.2518E-2</v>
      </c>
      <c r="AC172">
        <v>5.4999999999999997E-3</v>
      </c>
      <c r="AD172">
        <v>0</v>
      </c>
      <c r="AE172">
        <v>0</v>
      </c>
      <c r="AF172">
        <v>0</v>
      </c>
      <c r="AG172">
        <v>0</v>
      </c>
      <c r="AH172" t="s">
        <v>4280</v>
      </c>
    </row>
    <row r="173" spans="1:34">
      <c r="A173" t="s">
        <v>35</v>
      </c>
      <c r="B173" t="s">
        <v>43</v>
      </c>
      <c r="C173" t="s">
        <v>4289</v>
      </c>
      <c r="D173" t="s">
        <v>4290</v>
      </c>
      <c r="E173" t="s">
        <v>72</v>
      </c>
      <c r="F173" t="s">
        <v>4231</v>
      </c>
      <c r="I173">
        <v>0</v>
      </c>
      <c r="J173">
        <v>0</v>
      </c>
      <c r="M173">
        <v>0</v>
      </c>
      <c r="N173">
        <v>0</v>
      </c>
      <c r="O173">
        <v>0</v>
      </c>
      <c r="R173">
        <v>0</v>
      </c>
      <c r="S173">
        <v>0</v>
      </c>
      <c r="T173">
        <v>0</v>
      </c>
      <c r="V173">
        <v>0</v>
      </c>
      <c r="X173">
        <v>0</v>
      </c>
      <c r="Y173">
        <v>0</v>
      </c>
      <c r="AB173">
        <v>4.5418E-2</v>
      </c>
      <c r="AC173">
        <v>5.4999999999999997E-3</v>
      </c>
      <c r="AD173">
        <v>0</v>
      </c>
      <c r="AE173">
        <v>0</v>
      </c>
      <c r="AF173">
        <v>0</v>
      </c>
      <c r="AG173">
        <v>0</v>
      </c>
      <c r="AH173" t="s">
        <v>4291</v>
      </c>
    </row>
    <row r="174" spans="1:34">
      <c r="A174" t="s">
        <v>35</v>
      </c>
      <c r="B174" t="s">
        <v>68</v>
      </c>
      <c r="C174" t="s">
        <v>4289</v>
      </c>
      <c r="D174" t="s">
        <v>4292</v>
      </c>
      <c r="E174" t="s">
        <v>72</v>
      </c>
      <c r="F174" t="s">
        <v>4231</v>
      </c>
      <c r="I174">
        <v>0</v>
      </c>
      <c r="J174">
        <v>0</v>
      </c>
      <c r="M174">
        <v>0</v>
      </c>
      <c r="N174">
        <v>0</v>
      </c>
      <c r="O174">
        <v>0</v>
      </c>
      <c r="R174">
        <v>0</v>
      </c>
      <c r="S174">
        <v>0</v>
      </c>
      <c r="T174">
        <v>0</v>
      </c>
      <c r="V174">
        <v>0</v>
      </c>
      <c r="X174">
        <v>0</v>
      </c>
      <c r="Y174">
        <v>0</v>
      </c>
      <c r="AB174">
        <v>4.5418E-2</v>
      </c>
      <c r="AC174">
        <v>5.4999999999999997E-3</v>
      </c>
      <c r="AD174">
        <v>0</v>
      </c>
      <c r="AE174">
        <v>0</v>
      </c>
      <c r="AF174">
        <v>0</v>
      </c>
      <c r="AG174">
        <v>0</v>
      </c>
      <c r="AH174" t="s">
        <v>4291</v>
      </c>
    </row>
    <row r="175" spans="1:34">
      <c r="A175" t="s">
        <v>35</v>
      </c>
      <c r="B175" t="s">
        <v>74</v>
      </c>
      <c r="C175" t="s">
        <v>4289</v>
      </c>
      <c r="D175" t="s">
        <v>4293</v>
      </c>
      <c r="E175" t="s">
        <v>72</v>
      </c>
      <c r="F175" t="s">
        <v>4231</v>
      </c>
      <c r="I175">
        <v>0</v>
      </c>
      <c r="J175">
        <v>0</v>
      </c>
      <c r="M175">
        <v>0</v>
      </c>
      <c r="N175">
        <v>0</v>
      </c>
      <c r="O175">
        <v>0</v>
      </c>
      <c r="R175">
        <v>0</v>
      </c>
      <c r="S175">
        <v>0</v>
      </c>
      <c r="T175">
        <v>0</v>
      </c>
      <c r="V175">
        <v>0</v>
      </c>
      <c r="X175">
        <v>0</v>
      </c>
      <c r="Y175">
        <v>0</v>
      </c>
      <c r="AB175">
        <v>4.5418E-2</v>
      </c>
      <c r="AC175">
        <v>5.4999999999999997E-3</v>
      </c>
      <c r="AD175">
        <v>0</v>
      </c>
      <c r="AE175">
        <v>0</v>
      </c>
      <c r="AF175">
        <v>0</v>
      </c>
      <c r="AG175">
        <v>0</v>
      </c>
      <c r="AH175" t="s">
        <v>4291</v>
      </c>
    </row>
    <row r="176" spans="1:34">
      <c r="A176" t="s">
        <v>35</v>
      </c>
      <c r="B176" t="s">
        <v>36</v>
      </c>
      <c r="C176" t="s">
        <v>4289</v>
      </c>
      <c r="D176" t="s">
        <v>4294</v>
      </c>
      <c r="E176" t="s">
        <v>72</v>
      </c>
      <c r="F176" t="s">
        <v>4231</v>
      </c>
      <c r="I176">
        <v>0</v>
      </c>
      <c r="J176">
        <v>0</v>
      </c>
      <c r="M176">
        <v>0</v>
      </c>
      <c r="N176">
        <v>0</v>
      </c>
      <c r="O176">
        <v>0</v>
      </c>
      <c r="R176">
        <v>0</v>
      </c>
      <c r="S176">
        <v>0</v>
      </c>
      <c r="T176">
        <v>0</v>
      </c>
      <c r="V176">
        <v>0</v>
      </c>
      <c r="X176">
        <v>0</v>
      </c>
      <c r="Y176">
        <v>0</v>
      </c>
      <c r="AB176">
        <v>4.5418E-2</v>
      </c>
      <c r="AC176">
        <v>5.4999999999999997E-3</v>
      </c>
      <c r="AD176">
        <v>0</v>
      </c>
      <c r="AE176">
        <v>0</v>
      </c>
      <c r="AF176">
        <v>0</v>
      </c>
      <c r="AG176">
        <v>0</v>
      </c>
      <c r="AH176" t="s">
        <v>4291</v>
      </c>
    </row>
    <row r="177" spans="1:34">
      <c r="A177" t="s">
        <v>35</v>
      </c>
      <c r="B177" t="s">
        <v>45</v>
      </c>
      <c r="C177" t="s">
        <v>4289</v>
      </c>
      <c r="D177" t="s">
        <v>4295</v>
      </c>
      <c r="E177" t="s">
        <v>72</v>
      </c>
      <c r="F177" t="s">
        <v>4231</v>
      </c>
      <c r="I177">
        <v>0</v>
      </c>
      <c r="J177">
        <v>0</v>
      </c>
      <c r="M177">
        <v>0</v>
      </c>
      <c r="N177">
        <v>0</v>
      </c>
      <c r="O177">
        <v>0</v>
      </c>
      <c r="R177">
        <v>0</v>
      </c>
      <c r="S177">
        <v>0</v>
      </c>
      <c r="T177">
        <v>0</v>
      </c>
      <c r="V177">
        <v>0</v>
      </c>
      <c r="X177">
        <v>0</v>
      </c>
      <c r="Y177">
        <v>0</v>
      </c>
      <c r="AB177">
        <v>4.5418E-2</v>
      </c>
      <c r="AC177">
        <v>5.4999999999999997E-3</v>
      </c>
      <c r="AD177">
        <v>0</v>
      </c>
      <c r="AE177">
        <v>0</v>
      </c>
      <c r="AF177">
        <v>0</v>
      </c>
      <c r="AG177">
        <v>0</v>
      </c>
      <c r="AH177" t="s">
        <v>4291</v>
      </c>
    </row>
    <row r="178" spans="1:34">
      <c r="A178" t="s">
        <v>35</v>
      </c>
      <c r="B178" t="s">
        <v>290</v>
      </c>
      <c r="C178" t="s">
        <v>4289</v>
      </c>
      <c r="D178" t="s">
        <v>4296</v>
      </c>
      <c r="E178" t="s">
        <v>72</v>
      </c>
      <c r="F178" t="s">
        <v>4231</v>
      </c>
      <c r="I178">
        <v>0</v>
      </c>
      <c r="J178">
        <v>0</v>
      </c>
      <c r="M178">
        <v>0</v>
      </c>
      <c r="N178">
        <v>0</v>
      </c>
      <c r="O178">
        <v>0</v>
      </c>
      <c r="R178">
        <v>0</v>
      </c>
      <c r="S178">
        <v>0</v>
      </c>
      <c r="T178">
        <v>0</v>
      </c>
      <c r="V178">
        <v>0</v>
      </c>
      <c r="X178">
        <v>0</v>
      </c>
      <c r="Y178">
        <v>0</v>
      </c>
      <c r="AB178">
        <v>4.5418E-2</v>
      </c>
      <c r="AC178">
        <v>5.4999999999999997E-3</v>
      </c>
      <c r="AD178">
        <v>0</v>
      </c>
      <c r="AE178">
        <v>0</v>
      </c>
      <c r="AF178">
        <v>0</v>
      </c>
      <c r="AG178">
        <v>0</v>
      </c>
      <c r="AH178" t="s">
        <v>4291</v>
      </c>
    </row>
    <row r="179" spans="1:34">
      <c r="A179" t="s">
        <v>35</v>
      </c>
      <c r="B179" t="s">
        <v>78</v>
      </c>
      <c r="C179" t="s">
        <v>4289</v>
      </c>
      <c r="D179" t="s">
        <v>4297</v>
      </c>
      <c r="E179" t="s">
        <v>72</v>
      </c>
      <c r="F179" t="s">
        <v>4231</v>
      </c>
      <c r="I179">
        <v>0</v>
      </c>
      <c r="J179">
        <v>0</v>
      </c>
      <c r="M179">
        <v>0</v>
      </c>
      <c r="N179">
        <v>0</v>
      </c>
      <c r="O179">
        <v>0</v>
      </c>
      <c r="R179">
        <v>0</v>
      </c>
      <c r="S179">
        <v>0</v>
      </c>
      <c r="T179">
        <v>0</v>
      </c>
      <c r="V179">
        <v>0</v>
      </c>
      <c r="X179">
        <v>0</v>
      </c>
      <c r="Y179">
        <v>0</v>
      </c>
      <c r="AB179">
        <v>4.5418E-2</v>
      </c>
      <c r="AC179">
        <v>5.4999999999999997E-3</v>
      </c>
      <c r="AD179">
        <v>0</v>
      </c>
      <c r="AE179">
        <v>0</v>
      </c>
      <c r="AF179">
        <v>0</v>
      </c>
      <c r="AG179">
        <v>0</v>
      </c>
      <c r="AH179" t="s">
        <v>4291</v>
      </c>
    </row>
    <row r="180" spans="1:34">
      <c r="A180" t="s">
        <v>35</v>
      </c>
      <c r="B180" t="s">
        <v>49</v>
      </c>
      <c r="C180" t="s">
        <v>4289</v>
      </c>
      <c r="D180" t="s">
        <v>4298</v>
      </c>
      <c r="E180" t="s">
        <v>72</v>
      </c>
      <c r="F180" t="s">
        <v>4231</v>
      </c>
      <c r="I180">
        <v>0</v>
      </c>
      <c r="J180">
        <v>0</v>
      </c>
      <c r="M180">
        <v>0</v>
      </c>
      <c r="N180">
        <v>0</v>
      </c>
      <c r="O180">
        <v>0</v>
      </c>
      <c r="R180">
        <v>0</v>
      </c>
      <c r="S180">
        <v>0</v>
      </c>
      <c r="T180">
        <v>0</v>
      </c>
      <c r="V180">
        <v>0</v>
      </c>
      <c r="X180">
        <v>0</v>
      </c>
      <c r="Y180">
        <v>0</v>
      </c>
      <c r="AB180">
        <v>4.5418E-2</v>
      </c>
      <c r="AC180">
        <v>5.4999999999999997E-3</v>
      </c>
      <c r="AD180">
        <v>0</v>
      </c>
      <c r="AE180">
        <v>0</v>
      </c>
      <c r="AF180">
        <v>0</v>
      </c>
      <c r="AG180">
        <v>0</v>
      </c>
      <c r="AH180" t="s">
        <v>4291</v>
      </c>
    </row>
    <row r="181" spans="1:34">
      <c r="A181" t="s">
        <v>35</v>
      </c>
      <c r="B181" t="s">
        <v>47</v>
      </c>
      <c r="C181" t="s">
        <v>4289</v>
      </c>
      <c r="D181" t="s">
        <v>4299</v>
      </c>
      <c r="E181" t="s">
        <v>72</v>
      </c>
      <c r="F181" t="s">
        <v>4231</v>
      </c>
      <c r="I181">
        <v>0</v>
      </c>
      <c r="J181">
        <v>0</v>
      </c>
      <c r="M181">
        <v>0</v>
      </c>
      <c r="N181">
        <v>0</v>
      </c>
      <c r="O181">
        <v>0</v>
      </c>
      <c r="R181">
        <v>0</v>
      </c>
      <c r="S181">
        <v>0</v>
      </c>
      <c r="T181">
        <v>0</v>
      </c>
      <c r="V181">
        <v>0</v>
      </c>
      <c r="X181">
        <v>0</v>
      </c>
      <c r="Y181">
        <v>0</v>
      </c>
      <c r="AB181">
        <v>4.5418E-2</v>
      </c>
      <c r="AC181">
        <v>5.4999999999999997E-3</v>
      </c>
      <c r="AD181">
        <v>0</v>
      </c>
      <c r="AE181">
        <v>0</v>
      </c>
      <c r="AF181">
        <v>0</v>
      </c>
      <c r="AG181">
        <v>0</v>
      </c>
      <c r="AH181" t="s">
        <v>4291</v>
      </c>
    </row>
    <row r="182" spans="1:34">
      <c r="A182" t="s">
        <v>35</v>
      </c>
      <c r="B182" t="s">
        <v>43</v>
      </c>
      <c r="C182" t="s">
        <v>2008</v>
      </c>
      <c r="D182" t="s">
        <v>2028</v>
      </c>
      <c r="E182" t="s">
        <v>39</v>
      </c>
      <c r="F182" t="s">
        <v>140</v>
      </c>
      <c r="I182">
        <v>3</v>
      </c>
      <c r="J182">
        <v>3.4984887277454209</v>
      </c>
      <c r="M182">
        <v>6.4984887277454213</v>
      </c>
      <c r="N182">
        <v>535.39819927329722</v>
      </c>
      <c r="O182">
        <v>240.2793703043167</v>
      </c>
      <c r="R182">
        <v>775.67756957761389</v>
      </c>
      <c r="S182">
        <v>20269589.448560841</v>
      </c>
      <c r="T182">
        <v>6641678.6762222648</v>
      </c>
      <c r="V182">
        <v>26911268.12478311</v>
      </c>
      <c r="X182">
        <v>1.2102314568572441</v>
      </c>
      <c r="Y182">
        <v>0.59144222237033228</v>
      </c>
      <c r="AB182">
        <v>4.4491999999999997E-2</v>
      </c>
      <c r="AC182">
        <v>5.4999999999999997E-3</v>
      </c>
      <c r="AD182">
        <v>1.7692220620039889</v>
      </c>
      <c r="AE182">
        <v>6.4984887277454217E-2</v>
      </c>
      <c r="AF182">
        <v>8.3826876770268655</v>
      </c>
      <c r="AG182">
        <v>1</v>
      </c>
      <c r="AH182" t="s">
        <v>2010</v>
      </c>
    </row>
    <row r="183" spans="1:34">
      <c r="A183" t="s">
        <v>35</v>
      </c>
      <c r="B183" t="s">
        <v>68</v>
      </c>
      <c r="C183" t="s">
        <v>2008</v>
      </c>
      <c r="D183" t="s">
        <v>2697</v>
      </c>
      <c r="E183" t="s">
        <v>39</v>
      </c>
      <c r="F183" t="s">
        <v>140</v>
      </c>
      <c r="I183">
        <v>3</v>
      </c>
      <c r="J183">
        <v>3.4638992575601111</v>
      </c>
      <c r="M183">
        <v>6.4638992575601124</v>
      </c>
      <c r="N183">
        <v>535.39819927329722</v>
      </c>
      <c r="O183">
        <v>237.903734204828</v>
      </c>
      <c r="R183">
        <v>773.30193347812519</v>
      </c>
      <c r="S183">
        <v>20269589.448560841</v>
      </c>
      <c r="T183">
        <v>6576012.5659588054</v>
      </c>
      <c r="V183">
        <v>26845602.01451965</v>
      </c>
      <c r="X183">
        <v>1.2102314568572441</v>
      </c>
      <c r="Y183">
        <v>0.58559464797205885</v>
      </c>
      <c r="AB183">
        <v>4.4491999999999997E-2</v>
      </c>
      <c r="AC183">
        <v>5.4999999999999997E-3</v>
      </c>
      <c r="AD183">
        <v>1.7598050334718629</v>
      </c>
      <c r="AE183">
        <v>1.0245280323232779</v>
      </c>
      <c r="AF183">
        <v>9.2982243233552531</v>
      </c>
      <c r="AG183">
        <v>1</v>
      </c>
      <c r="AH183" t="s">
        <v>2010</v>
      </c>
    </row>
    <row r="184" spans="1:34">
      <c r="A184" t="s">
        <v>35</v>
      </c>
      <c r="B184" t="s">
        <v>74</v>
      </c>
      <c r="C184" t="s">
        <v>2008</v>
      </c>
      <c r="D184" t="s">
        <v>2753</v>
      </c>
      <c r="E184" t="s">
        <v>39</v>
      </c>
      <c r="F184" t="s">
        <v>140</v>
      </c>
      <c r="I184">
        <v>3</v>
      </c>
      <c r="J184">
        <v>3.5144878003874451</v>
      </c>
      <c r="M184">
        <v>6.5144878003874451</v>
      </c>
      <c r="N184">
        <v>535.39819927329722</v>
      </c>
      <c r="O184">
        <v>241.37820108498809</v>
      </c>
      <c r="R184">
        <v>776.77640035828529</v>
      </c>
      <c r="S184">
        <v>20269589.448560841</v>
      </c>
      <c r="T184">
        <v>6672051.9910662258</v>
      </c>
      <c r="V184">
        <v>26941641.43962707</v>
      </c>
      <c r="X184">
        <v>1.2102314568572441</v>
      </c>
      <c r="Y184">
        <v>0.59414696942417256</v>
      </c>
      <c r="AB184">
        <v>4.4491999999999997E-2</v>
      </c>
      <c r="AC184">
        <v>5.4999999999999997E-3</v>
      </c>
      <c r="AD184">
        <v>1.7735778304719749</v>
      </c>
      <c r="AE184">
        <v>1.0325463163614099</v>
      </c>
      <c r="AF184">
        <v>9.3706039472208289</v>
      </c>
      <c r="AG184">
        <v>1</v>
      </c>
      <c r="AH184" t="s">
        <v>2010</v>
      </c>
    </row>
    <row r="185" spans="1:34">
      <c r="A185" t="s">
        <v>35</v>
      </c>
      <c r="B185" t="s">
        <v>36</v>
      </c>
      <c r="C185" t="s">
        <v>2008</v>
      </c>
      <c r="D185" t="s">
        <v>2009</v>
      </c>
      <c r="E185" t="s">
        <v>39</v>
      </c>
      <c r="F185" t="s">
        <v>140</v>
      </c>
      <c r="I185">
        <v>3</v>
      </c>
      <c r="J185">
        <v>3.4865501214569039</v>
      </c>
      <c r="M185">
        <v>6.4865501214569043</v>
      </c>
      <c r="N185">
        <v>535.39819927329722</v>
      </c>
      <c r="O185">
        <v>239.45941602561169</v>
      </c>
      <c r="R185">
        <v>774.85761529890897</v>
      </c>
      <c r="S185">
        <v>20269589.448560841</v>
      </c>
      <c r="T185">
        <v>6619013.922101032</v>
      </c>
      <c r="V185">
        <v>26888603.37066187</v>
      </c>
      <c r="X185">
        <v>1.2102314568572441</v>
      </c>
      <c r="Y185">
        <v>0.58942392350337114</v>
      </c>
      <c r="AB185">
        <v>4.4491999999999997E-2</v>
      </c>
      <c r="AC185">
        <v>5.4999999999999997E-3</v>
      </c>
      <c r="AD185">
        <v>1.7659717608154919</v>
      </c>
      <c r="AE185">
        <v>6.4865501214569049E-2</v>
      </c>
      <c r="AF185">
        <v>8.3673793834869663</v>
      </c>
      <c r="AG185">
        <v>1</v>
      </c>
      <c r="AH185" t="s">
        <v>2010</v>
      </c>
    </row>
    <row r="186" spans="1:34">
      <c r="A186" t="s">
        <v>35</v>
      </c>
      <c r="B186" t="s">
        <v>45</v>
      </c>
      <c r="C186" t="s">
        <v>2008</v>
      </c>
      <c r="D186" t="s">
        <v>2038</v>
      </c>
      <c r="E186" t="s">
        <v>39</v>
      </c>
      <c r="F186" t="s">
        <v>140</v>
      </c>
      <c r="I186">
        <v>3</v>
      </c>
      <c r="J186">
        <v>3.5079526066825499</v>
      </c>
      <c r="M186">
        <v>6.5079526066825508</v>
      </c>
      <c r="N186">
        <v>535.39819927329734</v>
      </c>
      <c r="O186">
        <v>240.92935807006691</v>
      </c>
      <c r="R186">
        <v>776.32755734336433</v>
      </c>
      <c r="S186">
        <v>20269589.448560849</v>
      </c>
      <c r="T186">
        <v>6659645.3034783676</v>
      </c>
      <c r="V186">
        <v>26929234.752039209</v>
      </c>
      <c r="X186">
        <v>1.2102314568572441</v>
      </c>
      <c r="Y186">
        <v>0.59304215251915016</v>
      </c>
      <c r="AB186">
        <v>4.4491999999999997E-2</v>
      </c>
      <c r="AC186">
        <v>5.4999999999999997E-3</v>
      </c>
      <c r="AD186">
        <v>1.771798615431899</v>
      </c>
      <c r="AE186">
        <v>6.5079526066825516E-2</v>
      </c>
      <c r="AF186">
        <v>8.3948227481812747</v>
      </c>
      <c r="AG186">
        <v>1</v>
      </c>
      <c r="AH186" t="s">
        <v>2010</v>
      </c>
    </row>
    <row r="187" spans="1:34">
      <c r="A187" t="s">
        <v>35</v>
      </c>
      <c r="B187" t="s">
        <v>290</v>
      </c>
      <c r="C187" t="s">
        <v>2008</v>
      </c>
      <c r="D187" t="s">
        <v>3638</v>
      </c>
      <c r="E187" t="s">
        <v>39</v>
      </c>
      <c r="F187" t="s">
        <v>140</v>
      </c>
      <c r="I187">
        <v>3</v>
      </c>
      <c r="J187">
        <v>3.578361086023885</v>
      </c>
      <c r="M187">
        <v>6.5783610860238859</v>
      </c>
      <c r="N187">
        <v>535.39819927329734</v>
      </c>
      <c r="O187">
        <v>245.765076117706</v>
      </c>
      <c r="R187">
        <v>781.16327539100337</v>
      </c>
      <c r="S187">
        <v>20269589.448560849</v>
      </c>
      <c r="T187">
        <v>6793311.7326876288</v>
      </c>
      <c r="V187">
        <v>27062901.181248471</v>
      </c>
      <c r="X187">
        <v>1.2102314568572441</v>
      </c>
      <c r="Y187">
        <v>0.60494516285761457</v>
      </c>
      <c r="AB187">
        <v>4.4491999999999997E-2</v>
      </c>
      <c r="AC187">
        <v>5.4999999999999997E-3</v>
      </c>
      <c r="AD187">
        <v>1.7909674160902731</v>
      </c>
      <c r="AE187">
        <v>3.3220723484420618</v>
      </c>
      <c r="AF187">
        <v>11.74139285055622</v>
      </c>
      <c r="AG187">
        <v>1</v>
      </c>
      <c r="AH187" t="s">
        <v>2010</v>
      </c>
    </row>
    <row r="188" spans="1:34">
      <c r="A188" t="s">
        <v>35</v>
      </c>
      <c r="B188" t="s">
        <v>78</v>
      </c>
      <c r="C188" t="s">
        <v>2008</v>
      </c>
      <c r="D188" t="s">
        <v>2786</v>
      </c>
      <c r="E188" t="s">
        <v>39</v>
      </c>
      <c r="F188" t="s">
        <v>140</v>
      </c>
      <c r="I188">
        <v>3</v>
      </c>
      <c r="J188">
        <v>3.5486690962113672</v>
      </c>
      <c r="M188">
        <v>6.5486690962113672</v>
      </c>
      <c r="N188">
        <v>535.39819927329722</v>
      </c>
      <c r="O188">
        <v>243.7258034001313</v>
      </c>
      <c r="R188">
        <v>779.12400267342855</v>
      </c>
      <c r="S188">
        <v>20269589.448560841</v>
      </c>
      <c r="T188">
        <v>6736943.2058924893</v>
      </c>
      <c r="V188">
        <v>27006532.65445333</v>
      </c>
      <c r="X188">
        <v>1.2102314568572441</v>
      </c>
      <c r="Y188">
        <v>0.59992553929786385</v>
      </c>
      <c r="AB188">
        <v>4.4491999999999997E-2</v>
      </c>
      <c r="AC188">
        <v>5.4999999999999997E-3</v>
      </c>
      <c r="AD188">
        <v>1.782883732999953</v>
      </c>
      <c r="AE188">
        <v>1.0379640517495019</v>
      </c>
      <c r="AF188">
        <v>9.4195088809608229</v>
      </c>
      <c r="AG188">
        <v>1</v>
      </c>
      <c r="AH188" t="s">
        <v>2010</v>
      </c>
    </row>
    <row r="189" spans="1:34">
      <c r="A189" t="s">
        <v>35</v>
      </c>
      <c r="B189" t="s">
        <v>49</v>
      </c>
      <c r="C189" t="s">
        <v>2008</v>
      </c>
      <c r="D189" t="s">
        <v>2117</v>
      </c>
      <c r="E189" t="s">
        <v>39</v>
      </c>
      <c r="F189" t="s">
        <v>140</v>
      </c>
      <c r="I189">
        <v>3</v>
      </c>
      <c r="J189">
        <v>3.5965714911960012</v>
      </c>
      <c r="M189">
        <v>6.5965714911960012</v>
      </c>
      <c r="N189">
        <v>535.39819927329734</v>
      </c>
      <c r="O189">
        <v>247.0157832167574</v>
      </c>
      <c r="R189">
        <v>782.41398249005465</v>
      </c>
      <c r="S189">
        <v>20269589.448560849</v>
      </c>
      <c r="T189">
        <v>6827883.1345497547</v>
      </c>
      <c r="V189">
        <v>27097472.583110601</v>
      </c>
      <c r="X189">
        <v>1.2102314568572441</v>
      </c>
      <c r="Y189">
        <v>0.60802375002579467</v>
      </c>
      <c r="AB189">
        <v>4.4491999999999997E-2</v>
      </c>
      <c r="AC189">
        <v>5.4999999999999997E-3</v>
      </c>
      <c r="AD189">
        <v>1.7959252227339899</v>
      </c>
      <c r="AE189">
        <v>6.5965714911960016E-2</v>
      </c>
      <c r="AF189">
        <v>8.5084544288419508</v>
      </c>
      <c r="AG189">
        <v>1</v>
      </c>
      <c r="AH189" t="s">
        <v>2010</v>
      </c>
    </row>
    <row r="190" spans="1:34">
      <c r="A190" t="s">
        <v>35</v>
      </c>
      <c r="B190" t="s">
        <v>47</v>
      </c>
      <c r="C190" t="s">
        <v>2008</v>
      </c>
      <c r="D190" t="s">
        <v>2097</v>
      </c>
      <c r="E190" t="s">
        <v>39</v>
      </c>
      <c r="F190" t="s">
        <v>140</v>
      </c>
      <c r="I190">
        <v>3</v>
      </c>
      <c r="J190">
        <v>3.566066506673514</v>
      </c>
      <c r="M190">
        <v>6.5660665066735149</v>
      </c>
      <c r="N190">
        <v>535.39819927329722</v>
      </c>
      <c r="O190">
        <v>244.92067328712511</v>
      </c>
      <c r="R190">
        <v>780.31887256042239</v>
      </c>
      <c r="S190">
        <v>20269589.448560841</v>
      </c>
      <c r="T190">
        <v>6769971.1842797156</v>
      </c>
      <c r="V190">
        <v>27039560.632840559</v>
      </c>
      <c r="X190">
        <v>1.2102314568572441</v>
      </c>
      <c r="Y190">
        <v>0.60286668443451041</v>
      </c>
      <c r="AB190">
        <v>4.4491999999999997E-2</v>
      </c>
      <c r="AC190">
        <v>5.4999999999999997E-3</v>
      </c>
      <c r="AD190">
        <v>1.787620200769753</v>
      </c>
      <c r="AE190">
        <v>6.5660665066735152E-2</v>
      </c>
      <c r="AF190">
        <v>8.469339372510003</v>
      </c>
      <c r="AG190">
        <v>1</v>
      </c>
      <c r="AH190" t="s">
        <v>2010</v>
      </c>
    </row>
    <row r="191" spans="1:34">
      <c r="A191" t="s">
        <v>35</v>
      </c>
      <c r="B191" t="s">
        <v>43</v>
      </c>
      <c r="C191" t="s">
        <v>549</v>
      </c>
      <c r="D191" t="s">
        <v>556</v>
      </c>
      <c r="E191" t="s">
        <v>39</v>
      </c>
      <c r="F191" t="s">
        <v>40</v>
      </c>
      <c r="I191">
        <v>3</v>
      </c>
      <c r="J191">
        <v>1.727098618769664</v>
      </c>
      <c r="M191">
        <v>4.7270986187696646</v>
      </c>
      <c r="N191">
        <v>535.39819927329734</v>
      </c>
      <c r="O191">
        <v>216.14900895511241</v>
      </c>
      <c r="R191">
        <v>751.54720822840977</v>
      </c>
      <c r="S191">
        <v>20269589.448560849</v>
      </c>
      <c r="T191">
        <v>16947547.719090682</v>
      </c>
      <c r="V191">
        <v>37217137.167651527</v>
      </c>
      <c r="X191">
        <v>1.2102314568572441</v>
      </c>
      <c r="Y191">
        <v>0.49899975766960492</v>
      </c>
      <c r="AB191">
        <v>5.1397000000000012E-2</v>
      </c>
      <c r="AC191">
        <v>5.4999999999999997E-3</v>
      </c>
      <c r="AD191">
        <v>1.2869587862618981</v>
      </c>
      <c r="AE191">
        <v>4.7270986187696651E-2</v>
      </c>
      <c r="AF191">
        <v>6.1182253912192586</v>
      </c>
      <c r="AG191">
        <v>1</v>
      </c>
      <c r="AH191" t="s">
        <v>551</v>
      </c>
    </row>
    <row r="192" spans="1:34">
      <c r="A192" t="s">
        <v>35</v>
      </c>
      <c r="B192" t="s">
        <v>68</v>
      </c>
      <c r="C192" t="s">
        <v>549</v>
      </c>
      <c r="D192" t="s">
        <v>883</v>
      </c>
      <c r="E192" t="s">
        <v>39</v>
      </c>
      <c r="F192" t="s">
        <v>40</v>
      </c>
      <c r="I192">
        <v>3.0000000000000009</v>
      </c>
      <c r="J192">
        <v>1.7109084266005989</v>
      </c>
      <c r="M192">
        <v>4.7109084266006001</v>
      </c>
      <c r="N192">
        <v>535.39819927329745</v>
      </c>
      <c r="O192">
        <v>214.12278187455971</v>
      </c>
      <c r="R192">
        <v>749.52098114785713</v>
      </c>
      <c r="S192">
        <v>20269589.448560849</v>
      </c>
      <c r="T192">
        <v>16788677.778842598</v>
      </c>
      <c r="V192">
        <v>37058267.227403447</v>
      </c>
      <c r="X192">
        <v>1.2102314568572441</v>
      </c>
      <c r="Y192">
        <v>0.49432202712128048</v>
      </c>
      <c r="AB192">
        <v>5.1397000000000012E-2</v>
      </c>
      <c r="AC192">
        <v>5.4999999999999997E-3</v>
      </c>
      <c r="AD192">
        <v>1.282550985252519</v>
      </c>
      <c r="AE192">
        <v>0.74667898561619517</v>
      </c>
      <c r="AF192">
        <v>6.7970353974693154</v>
      </c>
      <c r="AG192">
        <v>1</v>
      </c>
      <c r="AH192" t="s">
        <v>551</v>
      </c>
    </row>
    <row r="193" spans="1:34">
      <c r="A193" t="s">
        <v>35</v>
      </c>
      <c r="B193" t="s">
        <v>74</v>
      </c>
      <c r="C193" t="s">
        <v>549</v>
      </c>
      <c r="D193" t="s">
        <v>901</v>
      </c>
      <c r="E193" t="s">
        <v>39</v>
      </c>
      <c r="F193" t="s">
        <v>40</v>
      </c>
      <c r="I193">
        <v>3</v>
      </c>
      <c r="J193">
        <v>1.735231165618643</v>
      </c>
      <c r="M193">
        <v>4.735231165618643</v>
      </c>
      <c r="N193">
        <v>535.39819927329734</v>
      </c>
      <c r="O193">
        <v>217.16680951530279</v>
      </c>
      <c r="R193">
        <v>752.56500878860015</v>
      </c>
      <c r="S193">
        <v>20269589.448560849</v>
      </c>
      <c r="T193">
        <v>17027350.183352388</v>
      </c>
      <c r="V193">
        <v>37296939.631913237</v>
      </c>
      <c r="X193">
        <v>1.2102314568572441</v>
      </c>
      <c r="Y193">
        <v>0.5013494433579464</v>
      </c>
      <c r="AB193">
        <v>5.1397000000000012E-2</v>
      </c>
      <c r="AC193">
        <v>5.4999999999999997E-3</v>
      </c>
      <c r="AD193">
        <v>1.289172882786227</v>
      </c>
      <c r="AE193">
        <v>0.75053413975055494</v>
      </c>
      <c r="AF193">
        <v>6.8318351881554253</v>
      </c>
      <c r="AG193">
        <v>1</v>
      </c>
      <c r="AH193" t="s">
        <v>551</v>
      </c>
    </row>
    <row r="194" spans="1:34">
      <c r="A194" t="s">
        <v>35</v>
      </c>
      <c r="B194" t="s">
        <v>36</v>
      </c>
      <c r="C194" t="s">
        <v>549</v>
      </c>
      <c r="D194" t="s">
        <v>550</v>
      </c>
      <c r="E194" t="s">
        <v>39</v>
      </c>
      <c r="F194" t="s">
        <v>40</v>
      </c>
      <c r="I194">
        <v>3.0000000000000009</v>
      </c>
      <c r="J194">
        <v>1.722014260814771</v>
      </c>
      <c r="M194">
        <v>4.7220142608147722</v>
      </c>
      <c r="N194">
        <v>535.39819927329745</v>
      </c>
      <c r="O194">
        <v>215.51269385348499</v>
      </c>
      <c r="R194">
        <v>750.91089312678241</v>
      </c>
      <c r="S194">
        <v>20269589.448560849</v>
      </c>
      <c r="T194">
        <v>16897656.301122401</v>
      </c>
      <c r="V194">
        <v>37167245.749683253</v>
      </c>
      <c r="X194">
        <v>1.2102314568572441</v>
      </c>
      <c r="Y194">
        <v>0.49753076605567831</v>
      </c>
      <c r="AB194">
        <v>5.1397000000000012E-2</v>
      </c>
      <c r="AC194">
        <v>5.4999999999999997E-3</v>
      </c>
      <c r="AD194">
        <v>1.2855745631537601</v>
      </c>
      <c r="AE194">
        <v>4.7220142608147719E-2</v>
      </c>
      <c r="AF194">
        <v>6.1117059665766797</v>
      </c>
      <c r="AG194">
        <v>1</v>
      </c>
      <c r="AH194" t="s">
        <v>551</v>
      </c>
    </row>
    <row r="195" spans="1:34">
      <c r="A195" t="s">
        <v>35</v>
      </c>
      <c r="B195" t="s">
        <v>45</v>
      </c>
      <c r="C195" t="s">
        <v>549</v>
      </c>
      <c r="D195" t="s">
        <v>560</v>
      </c>
      <c r="E195" t="s">
        <v>39</v>
      </c>
      <c r="F195" t="s">
        <v>40</v>
      </c>
      <c r="I195">
        <v>3</v>
      </c>
      <c r="J195">
        <v>1.732156921273768</v>
      </c>
      <c r="M195">
        <v>4.7321569212737682</v>
      </c>
      <c r="N195">
        <v>535.39819927329734</v>
      </c>
      <c r="O195">
        <v>216.7820631775958</v>
      </c>
      <c r="R195">
        <v>752.18026245089311</v>
      </c>
      <c r="S195">
        <v>20269589.448560849</v>
      </c>
      <c r="T195">
        <v>16997183.46202641</v>
      </c>
      <c r="V195">
        <v>37266772.910587251</v>
      </c>
      <c r="X195">
        <v>1.2102314568572441</v>
      </c>
      <c r="Y195">
        <v>0.50046122124576464</v>
      </c>
      <c r="AB195">
        <v>5.1397000000000012E-2</v>
      </c>
      <c r="AC195">
        <v>5.4999999999999997E-3</v>
      </c>
      <c r="AD195">
        <v>1.2883359157394549</v>
      </c>
      <c r="AE195">
        <v>4.7321569212737682E-2</v>
      </c>
      <c r="AF195">
        <v>6.1247114062259609</v>
      </c>
      <c r="AG195">
        <v>1</v>
      </c>
      <c r="AH195" t="s">
        <v>551</v>
      </c>
    </row>
    <row r="196" spans="1:34">
      <c r="A196" t="s">
        <v>35</v>
      </c>
      <c r="B196" t="s">
        <v>290</v>
      </c>
      <c r="C196" t="s">
        <v>549</v>
      </c>
      <c r="D196" t="s">
        <v>2133</v>
      </c>
      <c r="E196" t="s">
        <v>39</v>
      </c>
      <c r="F196" t="s">
        <v>40</v>
      </c>
      <c r="I196">
        <v>2.9999999999999991</v>
      </c>
      <c r="J196">
        <v>1.763544199750096</v>
      </c>
      <c r="M196">
        <v>4.7635441997500951</v>
      </c>
      <c r="N196">
        <v>535.39819927329711</v>
      </c>
      <c r="O196">
        <v>220.71022863539079</v>
      </c>
      <c r="R196">
        <v>756.10842790868787</v>
      </c>
      <c r="S196">
        <v>20269589.448560841</v>
      </c>
      <c r="T196">
        <v>17305178.26554776</v>
      </c>
      <c r="V196">
        <v>37574767.714108601</v>
      </c>
      <c r="X196">
        <v>1.2102314568572441</v>
      </c>
      <c r="Y196">
        <v>0.50952975050250937</v>
      </c>
      <c r="AB196">
        <v>5.1397000000000012E-2</v>
      </c>
      <c r="AC196">
        <v>5.4999999999999997E-3</v>
      </c>
      <c r="AD196">
        <v>1.296881143387461</v>
      </c>
      <c r="AE196">
        <v>2.4055898208737978</v>
      </c>
      <c r="AF196">
        <v>8.5229121640113537</v>
      </c>
      <c r="AG196">
        <v>1</v>
      </c>
      <c r="AH196" t="s">
        <v>551</v>
      </c>
    </row>
    <row r="197" spans="1:34">
      <c r="A197" t="s">
        <v>35</v>
      </c>
      <c r="B197" t="s">
        <v>78</v>
      </c>
      <c r="C197" t="s">
        <v>549</v>
      </c>
      <c r="D197" t="s">
        <v>915</v>
      </c>
      <c r="E197" t="s">
        <v>39</v>
      </c>
      <c r="F197" t="s">
        <v>40</v>
      </c>
      <c r="I197">
        <v>3</v>
      </c>
      <c r="J197">
        <v>1.750866712036381</v>
      </c>
      <c r="M197">
        <v>4.7508667120363812</v>
      </c>
      <c r="N197">
        <v>535.39819927329734</v>
      </c>
      <c r="O197">
        <v>219.12362183970461</v>
      </c>
      <c r="R197">
        <v>754.52182111300192</v>
      </c>
      <c r="S197">
        <v>20269589.448560849</v>
      </c>
      <c r="T197">
        <v>17180777.536109719</v>
      </c>
      <c r="V197">
        <v>37450366.984670557</v>
      </c>
      <c r="X197">
        <v>1.2102314568572441</v>
      </c>
      <c r="Y197">
        <v>0.50586692359253838</v>
      </c>
      <c r="AB197">
        <v>5.1397000000000012E-2</v>
      </c>
      <c r="AC197">
        <v>5.4999999999999997E-3</v>
      </c>
      <c r="AD197">
        <v>1.2934296807638319</v>
      </c>
      <c r="AE197">
        <v>0.75301237385776643</v>
      </c>
      <c r="AF197">
        <v>6.8542057666579792</v>
      </c>
      <c r="AG197">
        <v>1</v>
      </c>
      <c r="AH197" t="s">
        <v>551</v>
      </c>
    </row>
    <row r="198" spans="1:34">
      <c r="A198" t="s">
        <v>35</v>
      </c>
      <c r="B198" t="s">
        <v>49</v>
      </c>
      <c r="C198" t="s">
        <v>549</v>
      </c>
      <c r="D198" t="s">
        <v>585</v>
      </c>
      <c r="E198" t="s">
        <v>39</v>
      </c>
      <c r="F198" t="s">
        <v>40</v>
      </c>
      <c r="I198">
        <v>3</v>
      </c>
      <c r="J198">
        <v>1.7722533787383199</v>
      </c>
      <c r="M198">
        <v>4.7722533787383199</v>
      </c>
      <c r="N198">
        <v>535.39819927329722</v>
      </c>
      <c r="O198">
        <v>221.8001955814928</v>
      </c>
      <c r="R198">
        <v>757.19839485478997</v>
      </c>
      <c r="S198">
        <v>20269589.448560841</v>
      </c>
      <c r="T198">
        <v>17390639.063728571</v>
      </c>
      <c r="V198">
        <v>37660228.512289412</v>
      </c>
      <c r="X198">
        <v>1.2102314568572441</v>
      </c>
      <c r="Y198">
        <v>0.51204603889356892</v>
      </c>
      <c r="AB198">
        <v>5.1397000000000012E-2</v>
      </c>
      <c r="AC198">
        <v>5.4999999999999997E-3</v>
      </c>
      <c r="AD198">
        <v>1.2992522287664541</v>
      </c>
      <c r="AE198">
        <v>4.7722533787383198E-2</v>
      </c>
      <c r="AF198">
        <v>6.1761251412921574</v>
      </c>
      <c r="AG198">
        <v>1</v>
      </c>
      <c r="AH198" t="s">
        <v>551</v>
      </c>
    </row>
    <row r="199" spans="1:34">
      <c r="A199" t="s">
        <v>35</v>
      </c>
      <c r="B199" t="s">
        <v>47</v>
      </c>
      <c r="C199" t="s">
        <v>549</v>
      </c>
      <c r="D199" t="s">
        <v>575</v>
      </c>
      <c r="E199" t="s">
        <v>39</v>
      </c>
      <c r="F199" t="s">
        <v>40</v>
      </c>
      <c r="I199">
        <v>3</v>
      </c>
      <c r="J199">
        <v>1.758267274054359</v>
      </c>
      <c r="M199">
        <v>4.7582672740543588</v>
      </c>
      <c r="N199">
        <v>535.39819927329722</v>
      </c>
      <c r="O199">
        <v>220.04981338922741</v>
      </c>
      <c r="R199">
        <v>755.44801266252455</v>
      </c>
      <c r="S199">
        <v>20269589.448560841</v>
      </c>
      <c r="T199">
        <v>17253397.232857041</v>
      </c>
      <c r="V199">
        <v>37522986.681417882</v>
      </c>
      <c r="X199">
        <v>1.2102314568572441</v>
      </c>
      <c r="Y199">
        <v>0.50800512150055399</v>
      </c>
      <c r="AB199">
        <v>5.1397000000000012E-2</v>
      </c>
      <c r="AC199">
        <v>5.4999999999999997E-3</v>
      </c>
      <c r="AD199">
        <v>1.295444493459825</v>
      </c>
      <c r="AE199">
        <v>4.7582672740543591E-2</v>
      </c>
      <c r="AF199">
        <v>6.1581914402547273</v>
      </c>
      <c r="AG199">
        <v>1</v>
      </c>
      <c r="AH199" t="s">
        <v>551</v>
      </c>
    </row>
    <row r="200" spans="1:34">
      <c r="A200" t="s">
        <v>35</v>
      </c>
      <c r="B200" t="s">
        <v>43</v>
      </c>
      <c r="C200" t="s">
        <v>4300</v>
      </c>
      <c r="D200" t="s">
        <v>4301</v>
      </c>
      <c r="E200" t="s">
        <v>39</v>
      </c>
      <c r="F200" t="s">
        <v>41</v>
      </c>
      <c r="I200">
        <v>0</v>
      </c>
      <c r="J200">
        <v>0</v>
      </c>
      <c r="M200">
        <v>0</v>
      </c>
      <c r="N200">
        <v>0</v>
      </c>
      <c r="O200">
        <v>0</v>
      </c>
      <c r="R200">
        <v>0</v>
      </c>
      <c r="S200">
        <v>0</v>
      </c>
      <c r="T200">
        <v>0</v>
      </c>
      <c r="V200">
        <v>0</v>
      </c>
      <c r="X200">
        <v>0</v>
      </c>
      <c r="Y200">
        <v>0</v>
      </c>
      <c r="AB200">
        <v>4.6379999999999998E-2</v>
      </c>
      <c r="AC200">
        <v>5.4999999999999997E-3</v>
      </c>
      <c r="AD200">
        <v>0</v>
      </c>
      <c r="AE200">
        <v>0</v>
      </c>
      <c r="AF200">
        <v>0</v>
      </c>
      <c r="AG200">
        <v>0</v>
      </c>
      <c r="AH200" t="s">
        <v>4302</v>
      </c>
    </row>
    <row r="201" spans="1:34">
      <c r="A201" t="s">
        <v>35</v>
      </c>
      <c r="B201" t="s">
        <v>68</v>
      </c>
      <c r="C201" t="s">
        <v>4300</v>
      </c>
      <c r="D201" t="s">
        <v>4303</v>
      </c>
      <c r="E201" t="s">
        <v>39</v>
      </c>
      <c r="F201" t="s">
        <v>41</v>
      </c>
      <c r="I201">
        <v>0</v>
      </c>
      <c r="J201">
        <v>0</v>
      </c>
      <c r="M201">
        <v>0</v>
      </c>
      <c r="N201">
        <v>0</v>
      </c>
      <c r="O201">
        <v>0</v>
      </c>
      <c r="R201">
        <v>0</v>
      </c>
      <c r="S201">
        <v>0</v>
      </c>
      <c r="T201">
        <v>0</v>
      </c>
      <c r="V201">
        <v>0</v>
      </c>
      <c r="X201">
        <v>0</v>
      </c>
      <c r="Y201">
        <v>0</v>
      </c>
      <c r="AB201">
        <v>4.6379999999999998E-2</v>
      </c>
      <c r="AC201">
        <v>5.4999999999999997E-3</v>
      </c>
      <c r="AD201">
        <v>0</v>
      </c>
      <c r="AE201">
        <v>0</v>
      </c>
      <c r="AF201">
        <v>0</v>
      </c>
      <c r="AG201">
        <v>0</v>
      </c>
      <c r="AH201" t="s">
        <v>4302</v>
      </c>
    </row>
    <row r="202" spans="1:34">
      <c r="A202" t="s">
        <v>35</v>
      </c>
      <c r="B202" t="s">
        <v>74</v>
      </c>
      <c r="C202" t="s">
        <v>4300</v>
      </c>
      <c r="D202" t="s">
        <v>4304</v>
      </c>
      <c r="E202" t="s">
        <v>39</v>
      </c>
      <c r="F202" t="s">
        <v>41</v>
      </c>
      <c r="I202">
        <v>0</v>
      </c>
      <c r="J202">
        <v>0</v>
      </c>
      <c r="M202">
        <v>0</v>
      </c>
      <c r="N202">
        <v>0</v>
      </c>
      <c r="O202">
        <v>0</v>
      </c>
      <c r="R202">
        <v>0</v>
      </c>
      <c r="S202">
        <v>0</v>
      </c>
      <c r="T202">
        <v>0</v>
      </c>
      <c r="V202">
        <v>0</v>
      </c>
      <c r="X202">
        <v>0</v>
      </c>
      <c r="Y202">
        <v>0</v>
      </c>
      <c r="AB202">
        <v>4.6379999999999998E-2</v>
      </c>
      <c r="AC202">
        <v>5.4999999999999997E-3</v>
      </c>
      <c r="AD202">
        <v>0</v>
      </c>
      <c r="AE202">
        <v>0</v>
      </c>
      <c r="AF202">
        <v>0</v>
      </c>
      <c r="AG202">
        <v>0</v>
      </c>
      <c r="AH202" t="s">
        <v>4302</v>
      </c>
    </row>
    <row r="203" spans="1:34">
      <c r="A203" t="s">
        <v>35</v>
      </c>
      <c r="B203" t="s">
        <v>36</v>
      </c>
      <c r="C203" t="s">
        <v>4300</v>
      </c>
      <c r="D203" t="s">
        <v>4305</v>
      </c>
      <c r="E203" t="s">
        <v>39</v>
      </c>
      <c r="F203" t="s">
        <v>41</v>
      </c>
      <c r="I203">
        <v>0</v>
      </c>
      <c r="J203">
        <v>0</v>
      </c>
      <c r="M203">
        <v>0</v>
      </c>
      <c r="N203">
        <v>0</v>
      </c>
      <c r="O203">
        <v>0</v>
      </c>
      <c r="R203">
        <v>0</v>
      </c>
      <c r="S203">
        <v>0</v>
      </c>
      <c r="T203">
        <v>0</v>
      </c>
      <c r="V203">
        <v>0</v>
      </c>
      <c r="X203">
        <v>0</v>
      </c>
      <c r="Y203">
        <v>0</v>
      </c>
      <c r="AB203">
        <v>4.6379999999999998E-2</v>
      </c>
      <c r="AC203">
        <v>5.4999999999999997E-3</v>
      </c>
      <c r="AD203">
        <v>0</v>
      </c>
      <c r="AE203">
        <v>0</v>
      </c>
      <c r="AF203">
        <v>0</v>
      </c>
      <c r="AG203">
        <v>0</v>
      </c>
      <c r="AH203" t="s">
        <v>4302</v>
      </c>
    </row>
    <row r="204" spans="1:34">
      <c r="A204" t="s">
        <v>35</v>
      </c>
      <c r="B204" t="s">
        <v>45</v>
      </c>
      <c r="C204" t="s">
        <v>4300</v>
      </c>
      <c r="D204" t="s">
        <v>4306</v>
      </c>
      <c r="E204" t="s">
        <v>39</v>
      </c>
      <c r="F204" t="s">
        <v>41</v>
      </c>
      <c r="I204">
        <v>0</v>
      </c>
      <c r="J204">
        <v>0</v>
      </c>
      <c r="M204">
        <v>0</v>
      </c>
      <c r="N204">
        <v>0</v>
      </c>
      <c r="O204">
        <v>0</v>
      </c>
      <c r="R204">
        <v>0</v>
      </c>
      <c r="S204">
        <v>0</v>
      </c>
      <c r="T204">
        <v>0</v>
      </c>
      <c r="V204">
        <v>0</v>
      </c>
      <c r="X204">
        <v>0</v>
      </c>
      <c r="Y204">
        <v>0</v>
      </c>
      <c r="AB204">
        <v>4.6379999999999998E-2</v>
      </c>
      <c r="AC204">
        <v>5.4999999999999997E-3</v>
      </c>
      <c r="AD204">
        <v>0</v>
      </c>
      <c r="AE204">
        <v>0</v>
      </c>
      <c r="AF204">
        <v>0</v>
      </c>
      <c r="AG204">
        <v>0</v>
      </c>
      <c r="AH204" t="s">
        <v>4302</v>
      </c>
    </row>
    <row r="205" spans="1:34">
      <c r="A205" t="s">
        <v>35</v>
      </c>
      <c r="B205" t="s">
        <v>290</v>
      </c>
      <c r="C205" t="s">
        <v>4300</v>
      </c>
      <c r="D205" t="s">
        <v>4307</v>
      </c>
      <c r="E205" t="s">
        <v>39</v>
      </c>
      <c r="F205" t="s">
        <v>41</v>
      </c>
      <c r="I205">
        <v>0</v>
      </c>
      <c r="J205">
        <v>0</v>
      </c>
      <c r="M205">
        <v>0</v>
      </c>
      <c r="N205">
        <v>0</v>
      </c>
      <c r="O205">
        <v>0</v>
      </c>
      <c r="R205">
        <v>0</v>
      </c>
      <c r="S205">
        <v>0</v>
      </c>
      <c r="T205">
        <v>0</v>
      </c>
      <c r="V205">
        <v>0</v>
      </c>
      <c r="X205">
        <v>0</v>
      </c>
      <c r="Y205">
        <v>0</v>
      </c>
      <c r="AB205">
        <v>4.6379999999999998E-2</v>
      </c>
      <c r="AC205">
        <v>5.4999999999999997E-3</v>
      </c>
      <c r="AD205">
        <v>0</v>
      </c>
      <c r="AE205">
        <v>0</v>
      </c>
      <c r="AF205">
        <v>0</v>
      </c>
      <c r="AG205">
        <v>0</v>
      </c>
      <c r="AH205" t="s">
        <v>4302</v>
      </c>
    </row>
    <row r="206" spans="1:34">
      <c r="A206" t="s">
        <v>35</v>
      </c>
      <c r="B206" t="s">
        <v>78</v>
      </c>
      <c r="C206" t="s">
        <v>4300</v>
      </c>
      <c r="D206" t="s">
        <v>4308</v>
      </c>
      <c r="E206" t="s">
        <v>39</v>
      </c>
      <c r="F206" t="s">
        <v>41</v>
      </c>
      <c r="I206">
        <v>0</v>
      </c>
      <c r="J206">
        <v>0</v>
      </c>
      <c r="M206">
        <v>0</v>
      </c>
      <c r="N206">
        <v>0</v>
      </c>
      <c r="O206">
        <v>0</v>
      </c>
      <c r="R206">
        <v>0</v>
      </c>
      <c r="S206">
        <v>0</v>
      </c>
      <c r="T206">
        <v>0</v>
      </c>
      <c r="V206">
        <v>0</v>
      </c>
      <c r="X206">
        <v>0</v>
      </c>
      <c r="Y206">
        <v>0</v>
      </c>
      <c r="AB206">
        <v>4.6379999999999998E-2</v>
      </c>
      <c r="AC206">
        <v>5.4999999999999997E-3</v>
      </c>
      <c r="AD206">
        <v>0</v>
      </c>
      <c r="AE206">
        <v>0</v>
      </c>
      <c r="AF206">
        <v>0</v>
      </c>
      <c r="AG206">
        <v>0</v>
      </c>
      <c r="AH206" t="s">
        <v>4302</v>
      </c>
    </row>
    <row r="207" spans="1:34">
      <c r="A207" t="s">
        <v>35</v>
      </c>
      <c r="B207" t="s">
        <v>49</v>
      </c>
      <c r="C207" t="s">
        <v>4300</v>
      </c>
      <c r="D207" t="s">
        <v>4309</v>
      </c>
      <c r="E207" t="s">
        <v>39</v>
      </c>
      <c r="F207" t="s">
        <v>41</v>
      </c>
      <c r="I207">
        <v>0</v>
      </c>
      <c r="J207">
        <v>0</v>
      </c>
      <c r="M207">
        <v>0</v>
      </c>
      <c r="N207">
        <v>0</v>
      </c>
      <c r="O207">
        <v>0</v>
      </c>
      <c r="R207">
        <v>0</v>
      </c>
      <c r="S207">
        <v>0</v>
      </c>
      <c r="T207">
        <v>0</v>
      </c>
      <c r="V207">
        <v>0</v>
      </c>
      <c r="X207">
        <v>0</v>
      </c>
      <c r="Y207">
        <v>0</v>
      </c>
      <c r="AB207">
        <v>4.6379999999999998E-2</v>
      </c>
      <c r="AC207">
        <v>5.4999999999999997E-3</v>
      </c>
      <c r="AD207">
        <v>0</v>
      </c>
      <c r="AE207">
        <v>0</v>
      </c>
      <c r="AF207">
        <v>0</v>
      </c>
      <c r="AG207">
        <v>0</v>
      </c>
      <c r="AH207" t="s">
        <v>4302</v>
      </c>
    </row>
    <row r="208" spans="1:34">
      <c r="A208" t="s">
        <v>35</v>
      </c>
      <c r="B208" t="s">
        <v>47</v>
      </c>
      <c r="C208" t="s">
        <v>4300</v>
      </c>
      <c r="D208" t="s">
        <v>4310</v>
      </c>
      <c r="E208" t="s">
        <v>39</v>
      </c>
      <c r="F208" t="s">
        <v>41</v>
      </c>
      <c r="I208">
        <v>0</v>
      </c>
      <c r="J208">
        <v>0</v>
      </c>
      <c r="M208">
        <v>0</v>
      </c>
      <c r="N208">
        <v>0</v>
      </c>
      <c r="O208">
        <v>0</v>
      </c>
      <c r="R208">
        <v>0</v>
      </c>
      <c r="S208">
        <v>0</v>
      </c>
      <c r="T208">
        <v>0</v>
      </c>
      <c r="V208">
        <v>0</v>
      </c>
      <c r="X208">
        <v>0</v>
      </c>
      <c r="Y208">
        <v>0</v>
      </c>
      <c r="AB208">
        <v>4.6379999999999998E-2</v>
      </c>
      <c r="AC208">
        <v>5.4999999999999997E-3</v>
      </c>
      <c r="AD208">
        <v>0</v>
      </c>
      <c r="AE208">
        <v>0</v>
      </c>
      <c r="AF208">
        <v>0</v>
      </c>
      <c r="AG208">
        <v>0</v>
      </c>
      <c r="AH208" t="s">
        <v>4302</v>
      </c>
    </row>
    <row r="209" spans="1:34">
      <c r="A209" t="s">
        <v>35</v>
      </c>
      <c r="B209" t="s">
        <v>43</v>
      </c>
      <c r="C209" t="s">
        <v>1478</v>
      </c>
      <c r="D209" t="s">
        <v>1485</v>
      </c>
      <c r="E209" t="s">
        <v>39</v>
      </c>
      <c r="F209" t="s">
        <v>239</v>
      </c>
      <c r="I209">
        <v>3</v>
      </c>
      <c r="J209">
        <v>2.9709434180477792</v>
      </c>
      <c r="M209">
        <v>5.9709434180477787</v>
      </c>
      <c r="N209">
        <v>535.39819927329722</v>
      </c>
      <c r="O209">
        <v>107.4834258957917</v>
      </c>
      <c r="R209">
        <v>642.88162516908892</v>
      </c>
      <c r="S209">
        <v>20269589.448560841</v>
      </c>
      <c r="T209">
        <v>44274772.579237781</v>
      </c>
      <c r="V209">
        <v>64544362.027798623</v>
      </c>
      <c r="X209">
        <v>1.2102314568572441</v>
      </c>
      <c r="Y209">
        <v>0.30886041924078078</v>
      </c>
      <c r="AB209">
        <v>5.5189000000000002E-2</v>
      </c>
      <c r="AC209">
        <v>5.4999999999999997E-3</v>
      </c>
      <c r="AD209">
        <v>1.6255971609344739</v>
      </c>
      <c r="AE209">
        <v>5.9709434180477791E-2</v>
      </c>
      <c r="AF209">
        <v>7.7169390131627296</v>
      </c>
      <c r="AG209">
        <v>1</v>
      </c>
      <c r="AH209" t="s">
        <v>1480</v>
      </c>
    </row>
    <row r="210" spans="1:34">
      <c r="A210" t="s">
        <v>35</v>
      </c>
      <c r="B210" t="s">
        <v>68</v>
      </c>
      <c r="C210" t="s">
        <v>1478</v>
      </c>
      <c r="D210" t="s">
        <v>2160</v>
      </c>
      <c r="E210" t="s">
        <v>39</v>
      </c>
      <c r="F210" t="s">
        <v>239</v>
      </c>
      <c r="I210">
        <v>3</v>
      </c>
      <c r="J210">
        <v>2.9439172767824489</v>
      </c>
      <c r="M210">
        <v>5.9439172767824493</v>
      </c>
      <c r="N210">
        <v>535.39819927329722</v>
      </c>
      <c r="O210">
        <v>106.5056683813622</v>
      </c>
      <c r="R210">
        <v>641.90386765465939</v>
      </c>
      <c r="S210">
        <v>20269589.448560841</v>
      </c>
      <c r="T210">
        <v>43872012.886492401</v>
      </c>
      <c r="V210">
        <v>64141602.335053243</v>
      </c>
      <c r="X210">
        <v>1.2102314568572441</v>
      </c>
      <c r="Y210">
        <v>0.30605077121081081</v>
      </c>
      <c r="AB210">
        <v>5.5189000000000002E-2</v>
      </c>
      <c r="AC210">
        <v>5.4999999999999997E-3</v>
      </c>
      <c r="AD210">
        <v>1.618239258600457</v>
      </c>
      <c r="AE210">
        <v>0.94211088837001822</v>
      </c>
      <c r="AF210">
        <v>8.5649564237529248</v>
      </c>
      <c r="AG210">
        <v>1</v>
      </c>
      <c r="AH210" t="s">
        <v>1480</v>
      </c>
    </row>
    <row r="211" spans="1:34">
      <c r="A211" t="s">
        <v>35</v>
      </c>
      <c r="B211" t="s">
        <v>74</v>
      </c>
      <c r="C211" t="s">
        <v>1478</v>
      </c>
      <c r="D211" t="s">
        <v>2208</v>
      </c>
      <c r="E211" t="s">
        <v>39</v>
      </c>
      <c r="F211" t="s">
        <v>239</v>
      </c>
      <c r="I211">
        <v>3</v>
      </c>
      <c r="J211">
        <v>2.9839334284683359</v>
      </c>
      <c r="M211">
        <v>5.9839334284683359</v>
      </c>
      <c r="N211">
        <v>535.39819927329722</v>
      </c>
      <c r="O211">
        <v>107.9533812688701</v>
      </c>
      <c r="R211">
        <v>643.35158054216731</v>
      </c>
      <c r="S211">
        <v>20269589.448560841</v>
      </c>
      <c r="T211">
        <v>44468357.470043279</v>
      </c>
      <c r="V211">
        <v>64737946.918604121</v>
      </c>
      <c r="X211">
        <v>1.2102314568572441</v>
      </c>
      <c r="Y211">
        <v>0.31021086571514411</v>
      </c>
      <c r="AB211">
        <v>5.5189000000000002E-2</v>
      </c>
      <c r="AC211">
        <v>5.4999999999999997E-3</v>
      </c>
      <c r="AD211">
        <v>1.629133708274102</v>
      </c>
      <c r="AE211">
        <v>0.94845344841223123</v>
      </c>
      <c r="AF211">
        <v>8.6222095851546694</v>
      </c>
      <c r="AG211">
        <v>1</v>
      </c>
      <c r="AH211" t="s">
        <v>1480</v>
      </c>
    </row>
    <row r="212" spans="1:34">
      <c r="A212" t="s">
        <v>35</v>
      </c>
      <c r="B212" t="s">
        <v>36</v>
      </c>
      <c r="C212" t="s">
        <v>1478</v>
      </c>
      <c r="D212" t="s">
        <v>1479</v>
      </c>
      <c r="E212" t="s">
        <v>39</v>
      </c>
      <c r="F212" t="s">
        <v>239</v>
      </c>
      <c r="I212">
        <v>3</v>
      </c>
      <c r="J212">
        <v>2.9620039638565649</v>
      </c>
      <c r="M212">
        <v>5.9620039638565654</v>
      </c>
      <c r="N212">
        <v>535.39819927329722</v>
      </c>
      <c r="O212">
        <v>107.16001241161921</v>
      </c>
      <c r="R212">
        <v>642.5582116849165</v>
      </c>
      <c r="S212">
        <v>20269589.448560841</v>
      </c>
      <c r="T212">
        <v>44141551.495694369</v>
      </c>
      <c r="V212">
        <v>64411140.94425521</v>
      </c>
      <c r="X212">
        <v>1.2102314568572441</v>
      </c>
      <c r="Y212">
        <v>0.30793107014833121</v>
      </c>
      <c r="AB212">
        <v>5.5189000000000002E-2</v>
      </c>
      <c r="AC212">
        <v>5.4999999999999997E-3</v>
      </c>
      <c r="AD212">
        <v>1.62316338283006</v>
      </c>
      <c r="AE212">
        <v>5.9620039638565658E-2</v>
      </c>
      <c r="AF212">
        <v>7.7054763863251914</v>
      </c>
      <c r="AG212">
        <v>1</v>
      </c>
      <c r="AH212" t="s">
        <v>1480</v>
      </c>
    </row>
    <row r="213" spans="1:34">
      <c r="A213" t="s">
        <v>35</v>
      </c>
      <c r="B213" t="s">
        <v>45</v>
      </c>
      <c r="C213" t="s">
        <v>1478</v>
      </c>
      <c r="D213" t="s">
        <v>1497</v>
      </c>
      <c r="E213" t="s">
        <v>39</v>
      </c>
      <c r="F213" t="s">
        <v>239</v>
      </c>
      <c r="I213">
        <v>3</v>
      </c>
      <c r="J213">
        <v>2.978817737960699</v>
      </c>
      <c r="M213">
        <v>5.978817737960699</v>
      </c>
      <c r="N213">
        <v>535.39819927329722</v>
      </c>
      <c r="O213">
        <v>107.7683047244152</v>
      </c>
      <c r="R213">
        <v>643.16650399771243</v>
      </c>
      <c r="S213">
        <v>20269589.448560841</v>
      </c>
      <c r="T213">
        <v>44392120.395841368</v>
      </c>
      <c r="V213">
        <v>64661709.844402209</v>
      </c>
      <c r="X213">
        <v>1.2102314568572441</v>
      </c>
      <c r="Y213">
        <v>0.30967903656441148</v>
      </c>
      <c r="AB213">
        <v>5.5189000000000002E-2</v>
      </c>
      <c r="AC213">
        <v>5.4999999999999997E-3</v>
      </c>
      <c r="AD213">
        <v>1.6277409548374679</v>
      </c>
      <c r="AE213">
        <v>5.978817737960699E-2</v>
      </c>
      <c r="AF213">
        <v>7.7270358701777742</v>
      </c>
      <c r="AG213">
        <v>1</v>
      </c>
      <c r="AH213" t="s">
        <v>1480</v>
      </c>
    </row>
    <row r="214" spans="1:34">
      <c r="A214" t="s">
        <v>35</v>
      </c>
      <c r="B214" t="s">
        <v>290</v>
      </c>
      <c r="C214" t="s">
        <v>1478</v>
      </c>
      <c r="D214" t="s">
        <v>3451</v>
      </c>
      <c r="E214" t="s">
        <v>39</v>
      </c>
      <c r="F214" t="s">
        <v>239</v>
      </c>
      <c r="I214">
        <v>3</v>
      </c>
      <c r="J214">
        <v>3.0325693939400011</v>
      </c>
      <c r="M214">
        <v>6.0325693939400011</v>
      </c>
      <c r="N214">
        <v>535.39819927329722</v>
      </c>
      <c r="O214">
        <v>109.7129436216527</v>
      </c>
      <c r="R214">
        <v>645.11114289494992</v>
      </c>
      <c r="S214">
        <v>20269589.448560841</v>
      </c>
      <c r="T214">
        <v>45193159.664978594</v>
      </c>
      <c r="V214">
        <v>65462749.113539428</v>
      </c>
      <c r="X214">
        <v>1.2102314568572441</v>
      </c>
      <c r="Y214">
        <v>0.31526707937256521</v>
      </c>
      <c r="AB214">
        <v>5.5189000000000002E-2</v>
      </c>
      <c r="AC214">
        <v>5.4999999999999997E-3</v>
      </c>
      <c r="AD214">
        <v>1.642374913533404</v>
      </c>
      <c r="AE214">
        <v>3.046447543939701</v>
      </c>
      <c r="AF214">
        <v>10.782080851413109</v>
      </c>
      <c r="AG214">
        <v>1</v>
      </c>
      <c r="AH214" t="s">
        <v>1480</v>
      </c>
    </row>
    <row r="215" spans="1:34">
      <c r="A215" t="s">
        <v>35</v>
      </c>
      <c r="B215" t="s">
        <v>78</v>
      </c>
      <c r="C215" t="s">
        <v>1478</v>
      </c>
      <c r="D215" t="s">
        <v>2233</v>
      </c>
      <c r="E215" t="s">
        <v>39</v>
      </c>
      <c r="F215" t="s">
        <v>239</v>
      </c>
      <c r="I215">
        <v>3</v>
      </c>
      <c r="J215">
        <v>3.0103396668077078</v>
      </c>
      <c r="M215">
        <v>6.0103396668077078</v>
      </c>
      <c r="N215">
        <v>535.39819927329722</v>
      </c>
      <c r="O215">
        <v>108.9087118027655</v>
      </c>
      <c r="R215">
        <v>644.30691107606276</v>
      </c>
      <c r="S215">
        <v>20269589.448560841</v>
      </c>
      <c r="T215">
        <v>44861878.999280982</v>
      </c>
      <c r="V215">
        <v>65131468.447841823</v>
      </c>
      <c r="X215">
        <v>1.2102314568572441</v>
      </c>
      <c r="Y215">
        <v>0.31295606839875151</v>
      </c>
      <c r="AB215">
        <v>5.5189000000000002E-2</v>
      </c>
      <c r="AC215">
        <v>5.4999999999999997E-3</v>
      </c>
      <c r="AD215">
        <v>1.6363228412251349</v>
      </c>
      <c r="AE215">
        <v>0.95263883718902165</v>
      </c>
      <c r="AF215">
        <v>8.6599903452218641</v>
      </c>
      <c r="AG215">
        <v>1</v>
      </c>
      <c r="AH215" t="s">
        <v>1480</v>
      </c>
    </row>
    <row r="216" spans="1:34">
      <c r="A216" t="s">
        <v>35</v>
      </c>
      <c r="B216" t="s">
        <v>49</v>
      </c>
      <c r="C216" t="s">
        <v>1478</v>
      </c>
      <c r="D216" t="s">
        <v>1570</v>
      </c>
      <c r="E216" t="s">
        <v>39</v>
      </c>
      <c r="F216" t="s">
        <v>239</v>
      </c>
      <c r="I216">
        <v>3</v>
      </c>
      <c r="J216">
        <v>3.046915628002381</v>
      </c>
      <c r="M216">
        <v>6.046915628002381</v>
      </c>
      <c r="N216">
        <v>535.39819927329722</v>
      </c>
      <c r="O216">
        <v>110.23196474348229</v>
      </c>
      <c r="R216">
        <v>645.63016401677953</v>
      </c>
      <c r="S216">
        <v>20269589.448560841</v>
      </c>
      <c r="T216">
        <v>45406955.810210377</v>
      </c>
      <c r="V216">
        <v>65676545.258771233</v>
      </c>
      <c r="X216">
        <v>1.2102314568572441</v>
      </c>
      <c r="Y216">
        <v>0.31675851937782268</v>
      </c>
      <c r="AB216">
        <v>5.5189000000000002E-2</v>
      </c>
      <c r="AC216">
        <v>5.4999999999999997E-3</v>
      </c>
      <c r="AD216">
        <v>1.64628069453468</v>
      </c>
      <c r="AE216">
        <v>6.0469156280023813E-2</v>
      </c>
      <c r="AF216">
        <v>7.8143544788170836</v>
      </c>
      <c r="AG216">
        <v>1</v>
      </c>
      <c r="AH216" t="s">
        <v>1480</v>
      </c>
    </row>
    <row r="217" spans="1:34">
      <c r="A217" t="s">
        <v>35</v>
      </c>
      <c r="B217" t="s">
        <v>47</v>
      </c>
      <c r="C217" t="s">
        <v>1478</v>
      </c>
      <c r="D217" t="s">
        <v>1545</v>
      </c>
      <c r="E217" t="s">
        <v>39</v>
      </c>
      <c r="F217" t="s">
        <v>239</v>
      </c>
      <c r="I217">
        <v>3</v>
      </c>
      <c r="J217">
        <v>3.0233452014780888</v>
      </c>
      <c r="M217">
        <v>6.0233452014780893</v>
      </c>
      <c r="N217">
        <v>535.39819927329722</v>
      </c>
      <c r="O217">
        <v>109.37922881547171</v>
      </c>
      <c r="R217">
        <v>644.77742808876894</v>
      </c>
      <c r="S217">
        <v>20269589.448560841</v>
      </c>
      <c r="T217">
        <v>45055695.241725907</v>
      </c>
      <c r="V217">
        <v>65325284.690286763</v>
      </c>
      <c r="X217">
        <v>1.2102314568572441</v>
      </c>
      <c r="Y217">
        <v>0.31430812878009118</v>
      </c>
      <c r="AB217">
        <v>5.5189000000000002E-2</v>
      </c>
      <c r="AC217">
        <v>5.4999999999999997E-3</v>
      </c>
      <c r="AD217">
        <v>1.639863615062098</v>
      </c>
      <c r="AE217">
        <v>6.0233452014780892E-2</v>
      </c>
      <c r="AF217">
        <v>7.784131268554968</v>
      </c>
      <c r="AG217">
        <v>1</v>
      </c>
      <c r="AH217" t="s">
        <v>1480</v>
      </c>
    </row>
    <row r="218" spans="1:34">
      <c r="A218" t="s">
        <v>35</v>
      </c>
      <c r="B218" t="s">
        <v>43</v>
      </c>
      <c r="C218" t="s">
        <v>4311</v>
      </c>
      <c r="D218" t="s">
        <v>4312</v>
      </c>
      <c r="E218" t="s">
        <v>39</v>
      </c>
      <c r="F218" t="s">
        <v>302</v>
      </c>
      <c r="I218">
        <v>0</v>
      </c>
      <c r="J218">
        <v>0</v>
      </c>
      <c r="M218">
        <v>0</v>
      </c>
      <c r="N218">
        <v>0</v>
      </c>
      <c r="O218">
        <v>0</v>
      </c>
      <c r="R218">
        <v>0</v>
      </c>
      <c r="S218">
        <v>0</v>
      </c>
      <c r="T218">
        <v>0</v>
      </c>
      <c r="V218">
        <v>0</v>
      </c>
      <c r="X218">
        <v>0</v>
      </c>
      <c r="Y218">
        <v>0</v>
      </c>
      <c r="AB218">
        <v>4.2518E-2</v>
      </c>
      <c r="AC218">
        <v>5.4999999999999997E-3</v>
      </c>
      <c r="AD218">
        <v>0</v>
      </c>
      <c r="AE218">
        <v>0</v>
      </c>
      <c r="AF218">
        <v>0</v>
      </c>
      <c r="AG218">
        <v>0</v>
      </c>
      <c r="AH218" t="s">
        <v>4313</v>
      </c>
    </row>
    <row r="219" spans="1:34">
      <c r="A219" t="s">
        <v>35</v>
      </c>
      <c r="B219" t="s">
        <v>68</v>
      </c>
      <c r="C219" t="s">
        <v>4311</v>
      </c>
      <c r="D219" t="s">
        <v>4314</v>
      </c>
      <c r="E219" t="s">
        <v>39</v>
      </c>
      <c r="F219" t="s">
        <v>302</v>
      </c>
      <c r="I219">
        <v>0</v>
      </c>
      <c r="J219">
        <v>0</v>
      </c>
      <c r="M219">
        <v>0</v>
      </c>
      <c r="N219">
        <v>0</v>
      </c>
      <c r="O219">
        <v>0</v>
      </c>
      <c r="R219">
        <v>0</v>
      </c>
      <c r="S219">
        <v>0</v>
      </c>
      <c r="T219">
        <v>0</v>
      </c>
      <c r="V219">
        <v>0</v>
      </c>
      <c r="X219">
        <v>0</v>
      </c>
      <c r="Y219">
        <v>0</v>
      </c>
      <c r="AB219">
        <v>4.2518E-2</v>
      </c>
      <c r="AC219">
        <v>5.4999999999999997E-3</v>
      </c>
      <c r="AD219">
        <v>0</v>
      </c>
      <c r="AE219">
        <v>0</v>
      </c>
      <c r="AF219">
        <v>0</v>
      </c>
      <c r="AG219">
        <v>0</v>
      </c>
      <c r="AH219" t="s">
        <v>4313</v>
      </c>
    </row>
    <row r="220" spans="1:34">
      <c r="A220" t="s">
        <v>35</v>
      </c>
      <c r="B220" t="s">
        <v>74</v>
      </c>
      <c r="C220" t="s">
        <v>4311</v>
      </c>
      <c r="D220" t="s">
        <v>4315</v>
      </c>
      <c r="E220" t="s">
        <v>39</v>
      </c>
      <c r="F220" t="s">
        <v>302</v>
      </c>
      <c r="I220">
        <v>0</v>
      </c>
      <c r="J220">
        <v>0</v>
      </c>
      <c r="M220">
        <v>0</v>
      </c>
      <c r="N220">
        <v>0</v>
      </c>
      <c r="O220">
        <v>0</v>
      </c>
      <c r="R220">
        <v>0</v>
      </c>
      <c r="S220">
        <v>0</v>
      </c>
      <c r="T220">
        <v>0</v>
      </c>
      <c r="V220">
        <v>0</v>
      </c>
      <c r="X220">
        <v>0</v>
      </c>
      <c r="Y220">
        <v>0</v>
      </c>
      <c r="AB220">
        <v>4.2518E-2</v>
      </c>
      <c r="AC220">
        <v>5.4999999999999997E-3</v>
      </c>
      <c r="AD220">
        <v>0</v>
      </c>
      <c r="AE220">
        <v>0</v>
      </c>
      <c r="AF220">
        <v>0</v>
      </c>
      <c r="AG220">
        <v>0</v>
      </c>
      <c r="AH220" t="s">
        <v>4313</v>
      </c>
    </row>
    <row r="221" spans="1:34">
      <c r="A221" t="s">
        <v>35</v>
      </c>
      <c r="B221" t="s">
        <v>36</v>
      </c>
      <c r="C221" t="s">
        <v>4311</v>
      </c>
      <c r="D221" t="s">
        <v>4316</v>
      </c>
      <c r="E221" t="s">
        <v>39</v>
      </c>
      <c r="F221" t="s">
        <v>302</v>
      </c>
      <c r="I221">
        <v>0</v>
      </c>
      <c r="J221">
        <v>0</v>
      </c>
      <c r="M221">
        <v>0</v>
      </c>
      <c r="N221">
        <v>0</v>
      </c>
      <c r="O221">
        <v>0</v>
      </c>
      <c r="R221">
        <v>0</v>
      </c>
      <c r="S221">
        <v>0</v>
      </c>
      <c r="T221">
        <v>0</v>
      </c>
      <c r="V221">
        <v>0</v>
      </c>
      <c r="X221">
        <v>0</v>
      </c>
      <c r="Y221">
        <v>0</v>
      </c>
      <c r="AB221">
        <v>4.2518E-2</v>
      </c>
      <c r="AC221">
        <v>5.4999999999999997E-3</v>
      </c>
      <c r="AD221">
        <v>0</v>
      </c>
      <c r="AE221">
        <v>0</v>
      </c>
      <c r="AF221">
        <v>0</v>
      </c>
      <c r="AG221">
        <v>0</v>
      </c>
      <c r="AH221" t="s">
        <v>4313</v>
      </c>
    </row>
    <row r="222" spans="1:34">
      <c r="A222" t="s">
        <v>35</v>
      </c>
      <c r="B222" t="s">
        <v>45</v>
      </c>
      <c r="C222" t="s">
        <v>4311</v>
      </c>
      <c r="D222" t="s">
        <v>4317</v>
      </c>
      <c r="E222" t="s">
        <v>39</v>
      </c>
      <c r="F222" t="s">
        <v>302</v>
      </c>
      <c r="I222">
        <v>0</v>
      </c>
      <c r="J222">
        <v>0</v>
      </c>
      <c r="M222">
        <v>0</v>
      </c>
      <c r="N222">
        <v>0</v>
      </c>
      <c r="O222">
        <v>0</v>
      </c>
      <c r="R222">
        <v>0</v>
      </c>
      <c r="S222">
        <v>0</v>
      </c>
      <c r="T222">
        <v>0</v>
      </c>
      <c r="V222">
        <v>0</v>
      </c>
      <c r="X222">
        <v>0</v>
      </c>
      <c r="Y222">
        <v>0</v>
      </c>
      <c r="AB222">
        <v>4.2518E-2</v>
      </c>
      <c r="AC222">
        <v>5.4999999999999997E-3</v>
      </c>
      <c r="AD222">
        <v>0</v>
      </c>
      <c r="AE222">
        <v>0</v>
      </c>
      <c r="AF222">
        <v>0</v>
      </c>
      <c r="AG222">
        <v>0</v>
      </c>
      <c r="AH222" t="s">
        <v>4313</v>
      </c>
    </row>
    <row r="223" spans="1:34">
      <c r="A223" t="s">
        <v>35</v>
      </c>
      <c r="B223" t="s">
        <v>290</v>
      </c>
      <c r="C223" t="s">
        <v>4311</v>
      </c>
      <c r="D223" t="s">
        <v>4318</v>
      </c>
      <c r="E223" t="s">
        <v>39</v>
      </c>
      <c r="F223" t="s">
        <v>302</v>
      </c>
      <c r="I223">
        <v>0</v>
      </c>
      <c r="J223">
        <v>0</v>
      </c>
      <c r="M223">
        <v>0</v>
      </c>
      <c r="N223">
        <v>0</v>
      </c>
      <c r="O223">
        <v>0</v>
      </c>
      <c r="R223">
        <v>0</v>
      </c>
      <c r="S223">
        <v>0</v>
      </c>
      <c r="T223">
        <v>0</v>
      </c>
      <c r="V223">
        <v>0</v>
      </c>
      <c r="X223">
        <v>0</v>
      </c>
      <c r="Y223">
        <v>0</v>
      </c>
      <c r="AB223">
        <v>4.2518E-2</v>
      </c>
      <c r="AC223">
        <v>5.4999999999999997E-3</v>
      </c>
      <c r="AD223">
        <v>0</v>
      </c>
      <c r="AE223">
        <v>0</v>
      </c>
      <c r="AF223">
        <v>0</v>
      </c>
      <c r="AG223">
        <v>0</v>
      </c>
      <c r="AH223" t="s">
        <v>4313</v>
      </c>
    </row>
    <row r="224" spans="1:34">
      <c r="A224" t="s">
        <v>35</v>
      </c>
      <c r="B224" t="s">
        <v>78</v>
      </c>
      <c r="C224" t="s">
        <v>4311</v>
      </c>
      <c r="D224" t="s">
        <v>4319</v>
      </c>
      <c r="E224" t="s">
        <v>39</v>
      </c>
      <c r="F224" t="s">
        <v>302</v>
      </c>
      <c r="I224">
        <v>0</v>
      </c>
      <c r="J224">
        <v>0</v>
      </c>
      <c r="M224">
        <v>0</v>
      </c>
      <c r="N224">
        <v>0</v>
      </c>
      <c r="O224">
        <v>0</v>
      </c>
      <c r="R224">
        <v>0</v>
      </c>
      <c r="S224">
        <v>0</v>
      </c>
      <c r="T224">
        <v>0</v>
      </c>
      <c r="V224">
        <v>0</v>
      </c>
      <c r="X224">
        <v>0</v>
      </c>
      <c r="Y224">
        <v>0</v>
      </c>
      <c r="AB224">
        <v>4.2518E-2</v>
      </c>
      <c r="AC224">
        <v>5.4999999999999997E-3</v>
      </c>
      <c r="AD224">
        <v>0</v>
      </c>
      <c r="AE224">
        <v>0</v>
      </c>
      <c r="AF224">
        <v>0</v>
      </c>
      <c r="AG224">
        <v>0</v>
      </c>
      <c r="AH224" t="s">
        <v>4313</v>
      </c>
    </row>
    <row r="225" spans="1:34">
      <c r="A225" t="s">
        <v>35</v>
      </c>
      <c r="B225" t="s">
        <v>49</v>
      </c>
      <c r="C225" t="s">
        <v>4311</v>
      </c>
      <c r="D225" t="s">
        <v>4320</v>
      </c>
      <c r="E225" t="s">
        <v>39</v>
      </c>
      <c r="F225" t="s">
        <v>302</v>
      </c>
      <c r="I225">
        <v>0</v>
      </c>
      <c r="J225">
        <v>0</v>
      </c>
      <c r="M225">
        <v>0</v>
      </c>
      <c r="N225">
        <v>0</v>
      </c>
      <c r="O225">
        <v>0</v>
      </c>
      <c r="R225">
        <v>0</v>
      </c>
      <c r="S225">
        <v>0</v>
      </c>
      <c r="T225">
        <v>0</v>
      </c>
      <c r="V225">
        <v>0</v>
      </c>
      <c r="X225">
        <v>0</v>
      </c>
      <c r="Y225">
        <v>0</v>
      </c>
      <c r="AB225">
        <v>4.2518E-2</v>
      </c>
      <c r="AC225">
        <v>5.4999999999999997E-3</v>
      </c>
      <c r="AD225">
        <v>0</v>
      </c>
      <c r="AE225">
        <v>0</v>
      </c>
      <c r="AF225">
        <v>0</v>
      </c>
      <c r="AG225">
        <v>0</v>
      </c>
      <c r="AH225" t="s">
        <v>4313</v>
      </c>
    </row>
    <row r="226" spans="1:34">
      <c r="A226" t="s">
        <v>35</v>
      </c>
      <c r="B226" t="s">
        <v>47</v>
      </c>
      <c r="C226" t="s">
        <v>4311</v>
      </c>
      <c r="D226" t="s">
        <v>4321</v>
      </c>
      <c r="E226" t="s">
        <v>39</v>
      </c>
      <c r="F226" t="s">
        <v>302</v>
      </c>
      <c r="I226">
        <v>0</v>
      </c>
      <c r="J226">
        <v>0</v>
      </c>
      <c r="M226">
        <v>0</v>
      </c>
      <c r="N226">
        <v>0</v>
      </c>
      <c r="O226">
        <v>0</v>
      </c>
      <c r="R226">
        <v>0</v>
      </c>
      <c r="S226">
        <v>0</v>
      </c>
      <c r="T226">
        <v>0</v>
      </c>
      <c r="V226">
        <v>0</v>
      </c>
      <c r="X226">
        <v>0</v>
      </c>
      <c r="Y226">
        <v>0</v>
      </c>
      <c r="AB226">
        <v>4.2518E-2</v>
      </c>
      <c r="AC226">
        <v>5.4999999999999997E-3</v>
      </c>
      <c r="AD226">
        <v>0</v>
      </c>
      <c r="AE226">
        <v>0</v>
      </c>
      <c r="AF226">
        <v>0</v>
      </c>
      <c r="AG226">
        <v>0</v>
      </c>
      <c r="AH226" t="s">
        <v>4313</v>
      </c>
    </row>
    <row r="227" spans="1:34">
      <c r="A227" t="s">
        <v>35</v>
      </c>
      <c r="B227" t="s">
        <v>43</v>
      </c>
      <c r="C227" t="s">
        <v>4322</v>
      </c>
      <c r="D227" t="s">
        <v>4323</v>
      </c>
      <c r="E227" t="s">
        <v>39</v>
      </c>
      <c r="F227" t="s">
        <v>4231</v>
      </c>
      <c r="I227">
        <v>0</v>
      </c>
      <c r="J227">
        <v>0</v>
      </c>
      <c r="M227">
        <v>0</v>
      </c>
      <c r="N227">
        <v>0</v>
      </c>
      <c r="O227">
        <v>0</v>
      </c>
      <c r="R227">
        <v>0</v>
      </c>
      <c r="S227">
        <v>0</v>
      </c>
      <c r="T227">
        <v>0</v>
      </c>
      <c r="V227">
        <v>0</v>
      </c>
      <c r="X227">
        <v>0</v>
      </c>
      <c r="Y227">
        <v>0</v>
      </c>
      <c r="AB227">
        <v>4.5418E-2</v>
      </c>
      <c r="AC227">
        <v>5.4999999999999997E-3</v>
      </c>
      <c r="AD227">
        <v>0</v>
      </c>
      <c r="AE227">
        <v>0</v>
      </c>
      <c r="AF227">
        <v>0</v>
      </c>
      <c r="AG227">
        <v>0</v>
      </c>
      <c r="AH227" t="s">
        <v>4324</v>
      </c>
    </row>
    <row r="228" spans="1:34">
      <c r="A228" t="s">
        <v>35</v>
      </c>
      <c r="B228" t="s">
        <v>68</v>
      </c>
      <c r="C228" t="s">
        <v>4322</v>
      </c>
      <c r="D228" t="s">
        <v>4325</v>
      </c>
      <c r="E228" t="s">
        <v>39</v>
      </c>
      <c r="F228" t="s">
        <v>4231</v>
      </c>
      <c r="I228">
        <v>0</v>
      </c>
      <c r="J228">
        <v>0</v>
      </c>
      <c r="M228">
        <v>0</v>
      </c>
      <c r="N228">
        <v>0</v>
      </c>
      <c r="O228">
        <v>0</v>
      </c>
      <c r="R228">
        <v>0</v>
      </c>
      <c r="S228">
        <v>0</v>
      </c>
      <c r="T228">
        <v>0</v>
      </c>
      <c r="V228">
        <v>0</v>
      </c>
      <c r="X228">
        <v>0</v>
      </c>
      <c r="Y228">
        <v>0</v>
      </c>
      <c r="AB228">
        <v>4.5418E-2</v>
      </c>
      <c r="AC228">
        <v>5.4999999999999997E-3</v>
      </c>
      <c r="AD228">
        <v>0</v>
      </c>
      <c r="AE228">
        <v>0</v>
      </c>
      <c r="AF228">
        <v>0</v>
      </c>
      <c r="AG228">
        <v>0</v>
      </c>
      <c r="AH228" t="s">
        <v>4324</v>
      </c>
    </row>
    <row r="229" spans="1:34">
      <c r="A229" t="s">
        <v>35</v>
      </c>
      <c r="B229" t="s">
        <v>74</v>
      </c>
      <c r="C229" t="s">
        <v>4322</v>
      </c>
      <c r="D229" t="s">
        <v>4326</v>
      </c>
      <c r="E229" t="s">
        <v>39</v>
      </c>
      <c r="F229" t="s">
        <v>4231</v>
      </c>
      <c r="I229">
        <v>0</v>
      </c>
      <c r="J229">
        <v>0</v>
      </c>
      <c r="M229">
        <v>0</v>
      </c>
      <c r="N229">
        <v>0</v>
      </c>
      <c r="O229">
        <v>0</v>
      </c>
      <c r="R229">
        <v>0</v>
      </c>
      <c r="S229">
        <v>0</v>
      </c>
      <c r="T229">
        <v>0</v>
      </c>
      <c r="V229">
        <v>0</v>
      </c>
      <c r="X229">
        <v>0</v>
      </c>
      <c r="Y229">
        <v>0</v>
      </c>
      <c r="AB229">
        <v>4.5418E-2</v>
      </c>
      <c r="AC229">
        <v>5.4999999999999997E-3</v>
      </c>
      <c r="AD229">
        <v>0</v>
      </c>
      <c r="AE229">
        <v>0</v>
      </c>
      <c r="AF229">
        <v>0</v>
      </c>
      <c r="AG229">
        <v>0</v>
      </c>
      <c r="AH229" t="s">
        <v>4324</v>
      </c>
    </row>
    <row r="230" spans="1:34">
      <c r="A230" t="s">
        <v>35</v>
      </c>
      <c r="B230" t="s">
        <v>36</v>
      </c>
      <c r="C230" t="s">
        <v>4322</v>
      </c>
      <c r="D230" t="s">
        <v>4327</v>
      </c>
      <c r="E230" t="s">
        <v>39</v>
      </c>
      <c r="F230" t="s">
        <v>4231</v>
      </c>
      <c r="I230">
        <v>0</v>
      </c>
      <c r="J230">
        <v>0</v>
      </c>
      <c r="M230">
        <v>0</v>
      </c>
      <c r="N230">
        <v>0</v>
      </c>
      <c r="O230">
        <v>0</v>
      </c>
      <c r="R230">
        <v>0</v>
      </c>
      <c r="S230">
        <v>0</v>
      </c>
      <c r="T230">
        <v>0</v>
      </c>
      <c r="V230">
        <v>0</v>
      </c>
      <c r="X230">
        <v>0</v>
      </c>
      <c r="Y230">
        <v>0</v>
      </c>
      <c r="AB230">
        <v>4.5418E-2</v>
      </c>
      <c r="AC230">
        <v>5.4999999999999997E-3</v>
      </c>
      <c r="AD230">
        <v>0</v>
      </c>
      <c r="AE230">
        <v>0</v>
      </c>
      <c r="AF230">
        <v>0</v>
      </c>
      <c r="AG230">
        <v>0</v>
      </c>
      <c r="AH230" t="s">
        <v>4324</v>
      </c>
    </row>
    <row r="231" spans="1:34">
      <c r="A231" t="s">
        <v>35</v>
      </c>
      <c r="B231" t="s">
        <v>45</v>
      </c>
      <c r="C231" t="s">
        <v>4322</v>
      </c>
      <c r="D231" t="s">
        <v>4328</v>
      </c>
      <c r="E231" t="s">
        <v>39</v>
      </c>
      <c r="F231" t="s">
        <v>4231</v>
      </c>
      <c r="I231">
        <v>0</v>
      </c>
      <c r="J231">
        <v>0</v>
      </c>
      <c r="M231">
        <v>0</v>
      </c>
      <c r="N231">
        <v>0</v>
      </c>
      <c r="O231">
        <v>0</v>
      </c>
      <c r="R231">
        <v>0</v>
      </c>
      <c r="S231">
        <v>0</v>
      </c>
      <c r="T231">
        <v>0</v>
      </c>
      <c r="V231">
        <v>0</v>
      </c>
      <c r="X231">
        <v>0</v>
      </c>
      <c r="Y231">
        <v>0</v>
      </c>
      <c r="AB231">
        <v>4.5418E-2</v>
      </c>
      <c r="AC231">
        <v>5.4999999999999997E-3</v>
      </c>
      <c r="AD231">
        <v>0</v>
      </c>
      <c r="AE231">
        <v>0</v>
      </c>
      <c r="AF231">
        <v>0</v>
      </c>
      <c r="AG231">
        <v>0</v>
      </c>
      <c r="AH231" t="s">
        <v>4324</v>
      </c>
    </row>
    <row r="232" spans="1:34">
      <c r="A232" t="s">
        <v>35</v>
      </c>
      <c r="B232" t="s">
        <v>290</v>
      </c>
      <c r="C232" t="s">
        <v>4322</v>
      </c>
      <c r="D232" t="s">
        <v>4329</v>
      </c>
      <c r="E232" t="s">
        <v>39</v>
      </c>
      <c r="F232" t="s">
        <v>4231</v>
      </c>
      <c r="I232">
        <v>0</v>
      </c>
      <c r="J232">
        <v>0</v>
      </c>
      <c r="M232">
        <v>0</v>
      </c>
      <c r="N232">
        <v>0</v>
      </c>
      <c r="O232">
        <v>0</v>
      </c>
      <c r="R232">
        <v>0</v>
      </c>
      <c r="S232">
        <v>0</v>
      </c>
      <c r="T232">
        <v>0</v>
      </c>
      <c r="V232">
        <v>0</v>
      </c>
      <c r="X232">
        <v>0</v>
      </c>
      <c r="Y232">
        <v>0</v>
      </c>
      <c r="AB232">
        <v>4.5418E-2</v>
      </c>
      <c r="AC232">
        <v>5.4999999999999997E-3</v>
      </c>
      <c r="AD232">
        <v>0</v>
      </c>
      <c r="AE232">
        <v>0</v>
      </c>
      <c r="AF232">
        <v>0</v>
      </c>
      <c r="AG232">
        <v>0</v>
      </c>
      <c r="AH232" t="s">
        <v>4324</v>
      </c>
    </row>
    <row r="233" spans="1:34">
      <c r="A233" t="s">
        <v>35</v>
      </c>
      <c r="B233" t="s">
        <v>78</v>
      </c>
      <c r="C233" t="s">
        <v>4322</v>
      </c>
      <c r="D233" t="s">
        <v>4330</v>
      </c>
      <c r="E233" t="s">
        <v>39</v>
      </c>
      <c r="F233" t="s">
        <v>4231</v>
      </c>
      <c r="I233">
        <v>0</v>
      </c>
      <c r="J233">
        <v>0</v>
      </c>
      <c r="M233">
        <v>0</v>
      </c>
      <c r="N233">
        <v>0</v>
      </c>
      <c r="O233">
        <v>0</v>
      </c>
      <c r="R233">
        <v>0</v>
      </c>
      <c r="S233">
        <v>0</v>
      </c>
      <c r="T233">
        <v>0</v>
      </c>
      <c r="V233">
        <v>0</v>
      </c>
      <c r="X233">
        <v>0</v>
      </c>
      <c r="Y233">
        <v>0</v>
      </c>
      <c r="AB233">
        <v>4.5418E-2</v>
      </c>
      <c r="AC233">
        <v>5.4999999999999997E-3</v>
      </c>
      <c r="AD233">
        <v>0</v>
      </c>
      <c r="AE233">
        <v>0</v>
      </c>
      <c r="AF233">
        <v>0</v>
      </c>
      <c r="AG233">
        <v>0</v>
      </c>
      <c r="AH233" t="s">
        <v>4324</v>
      </c>
    </row>
    <row r="234" spans="1:34">
      <c r="A234" t="s">
        <v>35</v>
      </c>
      <c r="B234" t="s">
        <v>49</v>
      </c>
      <c r="C234" t="s">
        <v>4322</v>
      </c>
      <c r="D234" t="s">
        <v>4331</v>
      </c>
      <c r="E234" t="s">
        <v>39</v>
      </c>
      <c r="F234" t="s">
        <v>4231</v>
      </c>
      <c r="I234">
        <v>0</v>
      </c>
      <c r="J234">
        <v>0</v>
      </c>
      <c r="M234">
        <v>0</v>
      </c>
      <c r="N234">
        <v>0</v>
      </c>
      <c r="O234">
        <v>0</v>
      </c>
      <c r="R234">
        <v>0</v>
      </c>
      <c r="S234">
        <v>0</v>
      </c>
      <c r="T234">
        <v>0</v>
      </c>
      <c r="V234">
        <v>0</v>
      </c>
      <c r="X234">
        <v>0</v>
      </c>
      <c r="Y234">
        <v>0</v>
      </c>
      <c r="AB234">
        <v>4.5418E-2</v>
      </c>
      <c r="AC234">
        <v>5.4999999999999997E-3</v>
      </c>
      <c r="AD234">
        <v>0</v>
      </c>
      <c r="AE234">
        <v>0</v>
      </c>
      <c r="AF234">
        <v>0</v>
      </c>
      <c r="AG234">
        <v>0</v>
      </c>
      <c r="AH234" t="s">
        <v>4324</v>
      </c>
    </row>
    <row r="235" spans="1:34">
      <c r="A235" t="s">
        <v>35</v>
      </c>
      <c r="B235" t="s">
        <v>47</v>
      </c>
      <c r="C235" t="s">
        <v>4322</v>
      </c>
      <c r="D235" t="s">
        <v>4332</v>
      </c>
      <c r="E235" t="s">
        <v>39</v>
      </c>
      <c r="F235" t="s">
        <v>4231</v>
      </c>
      <c r="I235">
        <v>0</v>
      </c>
      <c r="J235">
        <v>0</v>
      </c>
      <c r="M235">
        <v>0</v>
      </c>
      <c r="N235">
        <v>0</v>
      </c>
      <c r="O235">
        <v>0</v>
      </c>
      <c r="R235">
        <v>0</v>
      </c>
      <c r="S235">
        <v>0</v>
      </c>
      <c r="T235">
        <v>0</v>
      </c>
      <c r="V235">
        <v>0</v>
      </c>
      <c r="X235">
        <v>0</v>
      </c>
      <c r="Y235">
        <v>0</v>
      </c>
      <c r="AB235">
        <v>4.5418E-2</v>
      </c>
      <c r="AC235">
        <v>5.4999999999999997E-3</v>
      </c>
      <c r="AD235">
        <v>0</v>
      </c>
      <c r="AE235">
        <v>0</v>
      </c>
      <c r="AF235">
        <v>0</v>
      </c>
      <c r="AG235">
        <v>0</v>
      </c>
      <c r="AH235" t="s">
        <v>4324</v>
      </c>
    </row>
    <row r="236" spans="1:34">
      <c r="A236" t="s">
        <v>35</v>
      </c>
      <c r="B236" t="s">
        <v>43</v>
      </c>
      <c r="C236" t="s">
        <v>1588</v>
      </c>
      <c r="D236" t="s">
        <v>1593</v>
      </c>
      <c r="E236" t="s">
        <v>140</v>
      </c>
      <c r="F236" t="s">
        <v>40</v>
      </c>
      <c r="I236">
        <v>1.5</v>
      </c>
      <c r="J236">
        <v>4.5788218948783781</v>
      </c>
      <c r="M236">
        <v>6.0788218948783781</v>
      </c>
      <c r="N236">
        <v>103.02135679275</v>
      </c>
      <c r="O236">
        <v>573.04649775296059</v>
      </c>
      <c r="R236">
        <v>676.06785454571059</v>
      </c>
      <c r="S236">
        <v>2847663.3168270001</v>
      </c>
      <c r="T236">
        <v>44930730.484833822</v>
      </c>
      <c r="V236">
        <v>47778393.801660821</v>
      </c>
      <c r="X236">
        <v>0.25358473403663789</v>
      </c>
      <c r="Y236">
        <v>1.3229302548943269</v>
      </c>
      <c r="AB236">
        <v>4.7597E-2</v>
      </c>
      <c r="AC236">
        <v>5.4999999999999997E-3</v>
      </c>
      <c r="AD236">
        <v>1.654967217453799</v>
      </c>
      <c r="AE236">
        <v>6.0788218948783793E-2</v>
      </c>
      <c r="AF236">
        <v>7.8476743312809614</v>
      </c>
      <c r="AG236">
        <v>1</v>
      </c>
      <c r="AH236" t="s">
        <v>1590</v>
      </c>
    </row>
    <row r="237" spans="1:34">
      <c r="A237" t="s">
        <v>35</v>
      </c>
      <c r="B237" t="s">
        <v>68</v>
      </c>
      <c r="C237" t="s">
        <v>1588</v>
      </c>
      <c r="D237" t="s">
        <v>2292</v>
      </c>
      <c r="E237" t="s">
        <v>140</v>
      </c>
      <c r="F237" t="s">
        <v>40</v>
      </c>
      <c r="I237">
        <v>1.5</v>
      </c>
      <c r="J237">
        <v>4.5753779281072786</v>
      </c>
      <c r="M237">
        <v>6.0753779281072786</v>
      </c>
      <c r="N237">
        <v>103.02135679275</v>
      </c>
      <c r="O237">
        <v>572.61548009342596</v>
      </c>
      <c r="R237">
        <v>675.63683688617596</v>
      </c>
      <c r="S237">
        <v>2847663.3168270001</v>
      </c>
      <c r="T237">
        <v>44896935.778172687</v>
      </c>
      <c r="V237">
        <v>47744599.094999693</v>
      </c>
      <c r="X237">
        <v>0.25358473403663789</v>
      </c>
      <c r="Y237">
        <v>1.3219352112034091</v>
      </c>
      <c r="AB237">
        <v>4.7597E-2</v>
      </c>
      <c r="AC237">
        <v>5.4999999999999997E-3</v>
      </c>
      <c r="AD237">
        <v>1.6540295929925579</v>
      </c>
      <c r="AE237">
        <v>0.96294740160500369</v>
      </c>
      <c r="AF237">
        <v>8.7454519227048397</v>
      </c>
      <c r="AG237">
        <v>1</v>
      </c>
      <c r="AH237" t="s">
        <v>1590</v>
      </c>
    </row>
    <row r="238" spans="1:34">
      <c r="A238" t="s">
        <v>35</v>
      </c>
      <c r="B238" t="s">
        <v>74</v>
      </c>
      <c r="C238" t="s">
        <v>1588</v>
      </c>
      <c r="D238" t="s">
        <v>2299</v>
      </c>
      <c r="E238" t="s">
        <v>140</v>
      </c>
      <c r="F238" t="s">
        <v>40</v>
      </c>
      <c r="I238">
        <v>1.5</v>
      </c>
      <c r="J238">
        <v>4.5805207831141379</v>
      </c>
      <c r="M238">
        <v>6.0805207831141379</v>
      </c>
      <c r="N238">
        <v>103.02135679275</v>
      </c>
      <c r="O238">
        <v>573.25911618973896</v>
      </c>
      <c r="R238">
        <v>676.28047298248896</v>
      </c>
      <c r="S238">
        <v>2847663.3168270001</v>
      </c>
      <c r="T238">
        <v>44947401.211758181</v>
      </c>
      <c r="V238">
        <v>47795064.528585181</v>
      </c>
      <c r="X238">
        <v>0.25358473403663789</v>
      </c>
      <c r="Y238">
        <v>1.323421104003196</v>
      </c>
      <c r="AB238">
        <v>4.7597E-2</v>
      </c>
      <c r="AC238">
        <v>5.4999999999999997E-3</v>
      </c>
      <c r="AD238">
        <v>1.6554297419996611</v>
      </c>
      <c r="AE238">
        <v>0.96376254412359086</v>
      </c>
      <c r="AF238">
        <v>8.7528100692373894</v>
      </c>
      <c r="AG238">
        <v>1</v>
      </c>
      <c r="AH238" t="s">
        <v>1590</v>
      </c>
    </row>
    <row r="239" spans="1:34">
      <c r="A239" t="s">
        <v>35</v>
      </c>
      <c r="B239" t="s">
        <v>36</v>
      </c>
      <c r="C239" t="s">
        <v>1588</v>
      </c>
      <c r="D239" t="s">
        <v>1589</v>
      </c>
      <c r="E239" t="s">
        <v>140</v>
      </c>
      <c r="F239" t="s">
        <v>40</v>
      </c>
      <c r="I239">
        <v>1.5</v>
      </c>
      <c r="J239">
        <v>4.5777939642978112</v>
      </c>
      <c r="M239">
        <v>6.0777939642978112</v>
      </c>
      <c r="N239">
        <v>103.02135679275</v>
      </c>
      <c r="O239">
        <v>572.91785068333206</v>
      </c>
      <c r="R239">
        <v>675.93920747608206</v>
      </c>
      <c r="S239">
        <v>2847663.3168270001</v>
      </c>
      <c r="T239">
        <v>44920643.682391427</v>
      </c>
      <c r="V239">
        <v>47768306.999218427</v>
      </c>
      <c r="X239">
        <v>0.25358473403663789</v>
      </c>
      <c r="Y239">
        <v>1.322633261367131</v>
      </c>
      <c r="AB239">
        <v>4.7597E-2</v>
      </c>
      <c r="AC239">
        <v>5.4999999999999997E-3</v>
      </c>
      <c r="AD239">
        <v>1.6546873620077811</v>
      </c>
      <c r="AE239">
        <v>6.0777939642978111E-2</v>
      </c>
      <c r="AF239">
        <v>7.8463562659485699</v>
      </c>
      <c r="AG239">
        <v>1</v>
      </c>
      <c r="AH239" t="s">
        <v>1590</v>
      </c>
    </row>
    <row r="240" spans="1:34">
      <c r="A240" t="s">
        <v>35</v>
      </c>
      <c r="B240" t="s">
        <v>45</v>
      </c>
      <c r="C240" t="s">
        <v>1588</v>
      </c>
      <c r="D240" t="s">
        <v>1597</v>
      </c>
      <c r="E240" t="s">
        <v>140</v>
      </c>
      <c r="F240" t="s">
        <v>40</v>
      </c>
      <c r="I240">
        <v>1.5</v>
      </c>
      <c r="J240">
        <v>4.5798972034464844</v>
      </c>
      <c r="M240">
        <v>6.0798972034464844</v>
      </c>
      <c r="N240">
        <v>103.02135679275</v>
      </c>
      <c r="O240">
        <v>573.1810742495145</v>
      </c>
      <c r="R240">
        <v>676.20243104226449</v>
      </c>
      <c r="S240">
        <v>2847663.3168270001</v>
      </c>
      <c r="T240">
        <v>44941282.194546677</v>
      </c>
      <c r="V240">
        <v>47788945.511373676</v>
      </c>
      <c r="X240">
        <v>0.25358473403663789</v>
      </c>
      <c r="Y240">
        <v>1.323240937045927</v>
      </c>
      <c r="AB240">
        <v>4.7597E-2</v>
      </c>
      <c r="AC240">
        <v>5.4999999999999997E-3</v>
      </c>
      <c r="AD240">
        <v>1.655259971618938</v>
      </c>
      <c r="AE240">
        <v>6.0798972034464847E-2</v>
      </c>
      <c r="AF240">
        <v>7.8490531470998874</v>
      </c>
      <c r="AG240">
        <v>1</v>
      </c>
      <c r="AH240" t="s">
        <v>1590</v>
      </c>
    </row>
    <row r="241" spans="1:34">
      <c r="A241" t="s">
        <v>35</v>
      </c>
      <c r="B241" t="s">
        <v>290</v>
      </c>
      <c r="C241" t="s">
        <v>1588</v>
      </c>
      <c r="D241" t="s">
        <v>3472</v>
      </c>
      <c r="E241" t="s">
        <v>140</v>
      </c>
      <c r="F241" t="s">
        <v>40</v>
      </c>
      <c r="I241">
        <v>1.5</v>
      </c>
      <c r="J241">
        <v>4.5862436715542039</v>
      </c>
      <c r="M241">
        <v>6.0862436715542039</v>
      </c>
      <c r="N241">
        <v>103.02135679275</v>
      </c>
      <c r="O241">
        <v>573.97534434905629</v>
      </c>
      <c r="R241">
        <v>676.99670114180628</v>
      </c>
      <c r="S241">
        <v>2847663.3168270001</v>
      </c>
      <c r="T241">
        <v>45003558.35523279</v>
      </c>
      <c r="V241">
        <v>47851221.672059789</v>
      </c>
      <c r="X241">
        <v>0.25358473403663789</v>
      </c>
      <c r="Y241">
        <v>1.3250745822202059</v>
      </c>
      <c r="AB241">
        <v>4.7597E-2</v>
      </c>
      <c r="AC241">
        <v>5.4999999999999997E-3</v>
      </c>
      <c r="AD241">
        <v>1.65698780586816</v>
      </c>
      <c r="AE241">
        <v>3.073553054134873</v>
      </c>
      <c r="AF241">
        <v>10.86988153155724</v>
      </c>
      <c r="AG241">
        <v>1</v>
      </c>
      <c r="AH241" t="s">
        <v>1590</v>
      </c>
    </row>
    <row r="242" spans="1:34">
      <c r="A242" t="s">
        <v>35</v>
      </c>
      <c r="B242" t="s">
        <v>78</v>
      </c>
      <c r="C242" t="s">
        <v>1588</v>
      </c>
      <c r="D242" t="s">
        <v>2302</v>
      </c>
      <c r="E242" t="s">
        <v>140</v>
      </c>
      <c r="F242" t="s">
        <v>40</v>
      </c>
      <c r="I242">
        <v>1.5</v>
      </c>
      <c r="J242">
        <v>4.5836894535214991</v>
      </c>
      <c r="M242">
        <v>6.0836894535214991</v>
      </c>
      <c r="N242">
        <v>103.02135679275</v>
      </c>
      <c r="O242">
        <v>573.65568009223603</v>
      </c>
      <c r="R242">
        <v>676.67703688498602</v>
      </c>
      <c r="S242">
        <v>2847663.3168270001</v>
      </c>
      <c r="T242">
        <v>44978494.510282777</v>
      </c>
      <c r="V242">
        <v>47826157.827109776</v>
      </c>
      <c r="X242">
        <v>0.25358473403663789</v>
      </c>
      <c r="Y242">
        <v>1.3243366080446131</v>
      </c>
      <c r="AB242">
        <v>4.7597E-2</v>
      </c>
      <c r="AC242">
        <v>5.4999999999999997E-3</v>
      </c>
      <c r="AD242">
        <v>1.6562924166655391</v>
      </c>
      <c r="AE242">
        <v>0.96426477838315761</v>
      </c>
      <c r="AF242">
        <v>8.7573436485701954</v>
      </c>
      <c r="AG242">
        <v>1</v>
      </c>
      <c r="AH242" t="s">
        <v>1590</v>
      </c>
    </row>
    <row r="243" spans="1:34">
      <c r="A243" t="s">
        <v>35</v>
      </c>
      <c r="B243" t="s">
        <v>49</v>
      </c>
      <c r="C243" t="s">
        <v>1588</v>
      </c>
      <c r="D243" t="s">
        <v>1604</v>
      </c>
      <c r="E243" t="s">
        <v>140</v>
      </c>
      <c r="F243" t="s">
        <v>40</v>
      </c>
      <c r="I243">
        <v>1.5</v>
      </c>
      <c r="J243">
        <v>4.5879874969701131</v>
      </c>
      <c r="M243">
        <v>6.0879874969701131</v>
      </c>
      <c r="N243">
        <v>103.02135679275</v>
      </c>
      <c r="O243">
        <v>574.19358674201703</v>
      </c>
      <c r="R243">
        <v>677.21494353476703</v>
      </c>
      <c r="S243">
        <v>2847663.3168270001</v>
      </c>
      <c r="T243">
        <v>45020670.03845036</v>
      </c>
      <c r="V243">
        <v>47868333.355277359</v>
      </c>
      <c r="X243">
        <v>0.25358473403663789</v>
      </c>
      <c r="Y243">
        <v>1.3255784147463281</v>
      </c>
      <c r="AB243">
        <v>4.7597E-2</v>
      </c>
      <c r="AC243">
        <v>5.4999999999999997E-3</v>
      </c>
      <c r="AD243">
        <v>1.657462564620136</v>
      </c>
      <c r="AE243">
        <v>6.0879874969701132E-2</v>
      </c>
      <c r="AF243">
        <v>7.8594269365599496</v>
      </c>
      <c r="AG243">
        <v>1</v>
      </c>
      <c r="AH243" t="s">
        <v>1590</v>
      </c>
    </row>
    <row r="244" spans="1:34">
      <c r="A244" t="s">
        <v>35</v>
      </c>
      <c r="B244" t="s">
        <v>47</v>
      </c>
      <c r="C244" t="s">
        <v>1588</v>
      </c>
      <c r="D244" t="s">
        <v>1603</v>
      </c>
      <c r="E244" t="s">
        <v>140</v>
      </c>
      <c r="F244" t="s">
        <v>40</v>
      </c>
      <c r="I244">
        <v>1.5</v>
      </c>
      <c r="J244">
        <v>4.585181434581787</v>
      </c>
      <c r="M244">
        <v>6.085181434581787</v>
      </c>
      <c r="N244">
        <v>103.02135679275</v>
      </c>
      <c r="O244">
        <v>573.84240378250843</v>
      </c>
      <c r="R244">
        <v>676.86376057525842</v>
      </c>
      <c r="S244">
        <v>2847663.3168270001</v>
      </c>
      <c r="T244">
        <v>44993134.913523458</v>
      </c>
      <c r="V244">
        <v>47840798.230350457</v>
      </c>
      <c r="X244">
        <v>0.25358473403663789</v>
      </c>
      <c r="Y244">
        <v>1.3247676767626579</v>
      </c>
      <c r="AB244">
        <v>4.7597E-2</v>
      </c>
      <c r="AC244">
        <v>5.4999999999999997E-3</v>
      </c>
      <c r="AD244">
        <v>1.6566986104620569</v>
      </c>
      <c r="AE244">
        <v>6.0851814345817871E-2</v>
      </c>
      <c r="AF244">
        <v>7.8558288593896624</v>
      </c>
      <c r="AG244">
        <v>1</v>
      </c>
      <c r="AH244" t="s">
        <v>1590</v>
      </c>
    </row>
    <row r="245" spans="1:34">
      <c r="A245" t="s">
        <v>35</v>
      </c>
      <c r="B245" t="s">
        <v>43</v>
      </c>
      <c r="C245" t="s">
        <v>4333</v>
      </c>
      <c r="D245" t="s">
        <v>4334</v>
      </c>
      <c r="E245" t="s">
        <v>140</v>
      </c>
      <c r="F245" t="s">
        <v>41</v>
      </c>
      <c r="I245">
        <v>0</v>
      </c>
      <c r="J245">
        <v>0</v>
      </c>
      <c r="M245">
        <v>0</v>
      </c>
      <c r="N245">
        <v>0</v>
      </c>
      <c r="O245">
        <v>0</v>
      </c>
      <c r="R245">
        <v>0</v>
      </c>
      <c r="S245">
        <v>0</v>
      </c>
      <c r="T245">
        <v>0</v>
      </c>
      <c r="V245">
        <v>0</v>
      </c>
      <c r="X245">
        <v>0</v>
      </c>
      <c r="Y245">
        <v>0</v>
      </c>
      <c r="AB245">
        <v>4.258E-2</v>
      </c>
      <c r="AC245">
        <v>5.4999999999999997E-3</v>
      </c>
      <c r="AD245">
        <v>0</v>
      </c>
      <c r="AE245">
        <v>0</v>
      </c>
      <c r="AF245">
        <v>0</v>
      </c>
      <c r="AG245">
        <v>0</v>
      </c>
      <c r="AH245" t="s">
        <v>4335</v>
      </c>
    </row>
    <row r="246" spans="1:34">
      <c r="A246" t="s">
        <v>35</v>
      </c>
      <c r="B246" t="s">
        <v>68</v>
      </c>
      <c r="C246" t="s">
        <v>4333</v>
      </c>
      <c r="D246" t="s">
        <v>4336</v>
      </c>
      <c r="E246" t="s">
        <v>140</v>
      </c>
      <c r="F246" t="s">
        <v>41</v>
      </c>
      <c r="I246">
        <v>0</v>
      </c>
      <c r="J246">
        <v>0</v>
      </c>
      <c r="M246">
        <v>0</v>
      </c>
      <c r="N246">
        <v>0</v>
      </c>
      <c r="O246">
        <v>0</v>
      </c>
      <c r="R246">
        <v>0</v>
      </c>
      <c r="S246">
        <v>0</v>
      </c>
      <c r="T246">
        <v>0</v>
      </c>
      <c r="V246">
        <v>0</v>
      </c>
      <c r="X246">
        <v>0</v>
      </c>
      <c r="Y246">
        <v>0</v>
      </c>
      <c r="AB246">
        <v>4.258E-2</v>
      </c>
      <c r="AC246">
        <v>5.4999999999999997E-3</v>
      </c>
      <c r="AD246">
        <v>0</v>
      </c>
      <c r="AE246">
        <v>0</v>
      </c>
      <c r="AF246">
        <v>0</v>
      </c>
      <c r="AG246">
        <v>0</v>
      </c>
      <c r="AH246" t="s">
        <v>4335</v>
      </c>
    </row>
    <row r="247" spans="1:34">
      <c r="A247" t="s">
        <v>35</v>
      </c>
      <c r="B247" t="s">
        <v>74</v>
      </c>
      <c r="C247" t="s">
        <v>4333</v>
      </c>
      <c r="D247" t="s">
        <v>4337</v>
      </c>
      <c r="E247" t="s">
        <v>140</v>
      </c>
      <c r="F247" t="s">
        <v>41</v>
      </c>
      <c r="I247">
        <v>0</v>
      </c>
      <c r="J247">
        <v>0</v>
      </c>
      <c r="M247">
        <v>0</v>
      </c>
      <c r="N247">
        <v>0</v>
      </c>
      <c r="O247">
        <v>0</v>
      </c>
      <c r="R247">
        <v>0</v>
      </c>
      <c r="S247">
        <v>0</v>
      </c>
      <c r="T247">
        <v>0</v>
      </c>
      <c r="V247">
        <v>0</v>
      </c>
      <c r="X247">
        <v>0</v>
      </c>
      <c r="Y247">
        <v>0</v>
      </c>
      <c r="AB247">
        <v>4.258E-2</v>
      </c>
      <c r="AC247">
        <v>5.4999999999999997E-3</v>
      </c>
      <c r="AD247">
        <v>0</v>
      </c>
      <c r="AE247">
        <v>0</v>
      </c>
      <c r="AF247">
        <v>0</v>
      </c>
      <c r="AG247">
        <v>0</v>
      </c>
      <c r="AH247" t="s">
        <v>4335</v>
      </c>
    </row>
    <row r="248" spans="1:34">
      <c r="A248" t="s">
        <v>35</v>
      </c>
      <c r="B248" t="s">
        <v>36</v>
      </c>
      <c r="C248" t="s">
        <v>4333</v>
      </c>
      <c r="D248" t="s">
        <v>4338</v>
      </c>
      <c r="E248" t="s">
        <v>140</v>
      </c>
      <c r="F248" t="s">
        <v>41</v>
      </c>
      <c r="I248">
        <v>0</v>
      </c>
      <c r="J248">
        <v>0</v>
      </c>
      <c r="M248">
        <v>0</v>
      </c>
      <c r="N248">
        <v>0</v>
      </c>
      <c r="O248">
        <v>0</v>
      </c>
      <c r="R248">
        <v>0</v>
      </c>
      <c r="S248">
        <v>0</v>
      </c>
      <c r="T248">
        <v>0</v>
      </c>
      <c r="V248">
        <v>0</v>
      </c>
      <c r="X248">
        <v>0</v>
      </c>
      <c r="Y248">
        <v>0</v>
      </c>
      <c r="AB248">
        <v>4.258E-2</v>
      </c>
      <c r="AC248">
        <v>5.4999999999999997E-3</v>
      </c>
      <c r="AD248">
        <v>0</v>
      </c>
      <c r="AE248">
        <v>0</v>
      </c>
      <c r="AF248">
        <v>0</v>
      </c>
      <c r="AG248">
        <v>0</v>
      </c>
      <c r="AH248" t="s">
        <v>4335</v>
      </c>
    </row>
    <row r="249" spans="1:34">
      <c r="A249" t="s">
        <v>35</v>
      </c>
      <c r="B249" t="s">
        <v>45</v>
      </c>
      <c r="C249" t="s">
        <v>4333</v>
      </c>
      <c r="D249" t="s">
        <v>4339</v>
      </c>
      <c r="E249" t="s">
        <v>140</v>
      </c>
      <c r="F249" t="s">
        <v>41</v>
      </c>
      <c r="I249">
        <v>0</v>
      </c>
      <c r="J249">
        <v>0</v>
      </c>
      <c r="M249">
        <v>0</v>
      </c>
      <c r="N249">
        <v>0</v>
      </c>
      <c r="O249">
        <v>0</v>
      </c>
      <c r="R249">
        <v>0</v>
      </c>
      <c r="S249">
        <v>0</v>
      </c>
      <c r="T249">
        <v>0</v>
      </c>
      <c r="V249">
        <v>0</v>
      </c>
      <c r="X249">
        <v>0</v>
      </c>
      <c r="Y249">
        <v>0</v>
      </c>
      <c r="AB249">
        <v>4.258E-2</v>
      </c>
      <c r="AC249">
        <v>5.4999999999999997E-3</v>
      </c>
      <c r="AD249">
        <v>0</v>
      </c>
      <c r="AE249">
        <v>0</v>
      </c>
      <c r="AF249">
        <v>0</v>
      </c>
      <c r="AG249">
        <v>0</v>
      </c>
      <c r="AH249" t="s">
        <v>4335</v>
      </c>
    </row>
    <row r="250" spans="1:34">
      <c r="A250" t="s">
        <v>35</v>
      </c>
      <c r="B250" t="s">
        <v>290</v>
      </c>
      <c r="C250" t="s">
        <v>4333</v>
      </c>
      <c r="D250" t="s">
        <v>4340</v>
      </c>
      <c r="E250" t="s">
        <v>140</v>
      </c>
      <c r="F250" t="s">
        <v>41</v>
      </c>
      <c r="I250">
        <v>0</v>
      </c>
      <c r="J250">
        <v>0</v>
      </c>
      <c r="M250">
        <v>0</v>
      </c>
      <c r="N250">
        <v>0</v>
      </c>
      <c r="O250">
        <v>0</v>
      </c>
      <c r="R250">
        <v>0</v>
      </c>
      <c r="S250">
        <v>0</v>
      </c>
      <c r="T250">
        <v>0</v>
      </c>
      <c r="V250">
        <v>0</v>
      </c>
      <c r="X250">
        <v>0</v>
      </c>
      <c r="Y250">
        <v>0</v>
      </c>
      <c r="AB250">
        <v>4.258E-2</v>
      </c>
      <c r="AC250">
        <v>5.4999999999999997E-3</v>
      </c>
      <c r="AD250">
        <v>0</v>
      </c>
      <c r="AE250">
        <v>0</v>
      </c>
      <c r="AF250">
        <v>0</v>
      </c>
      <c r="AG250">
        <v>0</v>
      </c>
      <c r="AH250" t="s">
        <v>4335</v>
      </c>
    </row>
    <row r="251" spans="1:34">
      <c r="A251" t="s">
        <v>35</v>
      </c>
      <c r="B251" t="s">
        <v>78</v>
      </c>
      <c r="C251" t="s">
        <v>4333</v>
      </c>
      <c r="D251" t="s">
        <v>4341</v>
      </c>
      <c r="E251" t="s">
        <v>140</v>
      </c>
      <c r="F251" t="s">
        <v>41</v>
      </c>
      <c r="I251">
        <v>0</v>
      </c>
      <c r="J251">
        <v>0</v>
      </c>
      <c r="M251">
        <v>0</v>
      </c>
      <c r="N251">
        <v>0</v>
      </c>
      <c r="O251">
        <v>0</v>
      </c>
      <c r="R251">
        <v>0</v>
      </c>
      <c r="S251">
        <v>0</v>
      </c>
      <c r="T251">
        <v>0</v>
      </c>
      <c r="V251">
        <v>0</v>
      </c>
      <c r="X251">
        <v>0</v>
      </c>
      <c r="Y251">
        <v>0</v>
      </c>
      <c r="AB251">
        <v>4.258E-2</v>
      </c>
      <c r="AC251">
        <v>5.4999999999999997E-3</v>
      </c>
      <c r="AD251">
        <v>0</v>
      </c>
      <c r="AE251">
        <v>0</v>
      </c>
      <c r="AF251">
        <v>0</v>
      </c>
      <c r="AG251">
        <v>0</v>
      </c>
      <c r="AH251" t="s">
        <v>4335</v>
      </c>
    </row>
    <row r="252" spans="1:34">
      <c r="A252" t="s">
        <v>35</v>
      </c>
      <c r="B252" t="s">
        <v>49</v>
      </c>
      <c r="C252" t="s">
        <v>4333</v>
      </c>
      <c r="D252" t="s">
        <v>4342</v>
      </c>
      <c r="E252" t="s">
        <v>140</v>
      </c>
      <c r="F252" t="s">
        <v>41</v>
      </c>
      <c r="I252">
        <v>0</v>
      </c>
      <c r="J252">
        <v>0</v>
      </c>
      <c r="M252">
        <v>0</v>
      </c>
      <c r="N252">
        <v>0</v>
      </c>
      <c r="O252">
        <v>0</v>
      </c>
      <c r="R252">
        <v>0</v>
      </c>
      <c r="S252">
        <v>0</v>
      </c>
      <c r="T252">
        <v>0</v>
      </c>
      <c r="V252">
        <v>0</v>
      </c>
      <c r="X252">
        <v>0</v>
      </c>
      <c r="Y252">
        <v>0</v>
      </c>
      <c r="AB252">
        <v>4.258E-2</v>
      </c>
      <c r="AC252">
        <v>5.4999999999999997E-3</v>
      </c>
      <c r="AD252">
        <v>0</v>
      </c>
      <c r="AE252">
        <v>0</v>
      </c>
      <c r="AF252">
        <v>0</v>
      </c>
      <c r="AG252">
        <v>0</v>
      </c>
      <c r="AH252" t="s">
        <v>4335</v>
      </c>
    </row>
    <row r="253" spans="1:34">
      <c r="A253" t="s">
        <v>35</v>
      </c>
      <c r="B253" t="s">
        <v>47</v>
      </c>
      <c r="C253" t="s">
        <v>4333</v>
      </c>
      <c r="D253" t="s">
        <v>4343</v>
      </c>
      <c r="E253" t="s">
        <v>140</v>
      </c>
      <c r="F253" t="s">
        <v>41</v>
      </c>
      <c r="I253">
        <v>0</v>
      </c>
      <c r="J253">
        <v>0</v>
      </c>
      <c r="M253">
        <v>0</v>
      </c>
      <c r="N253">
        <v>0</v>
      </c>
      <c r="O253">
        <v>0</v>
      </c>
      <c r="R253">
        <v>0</v>
      </c>
      <c r="S253">
        <v>0</v>
      </c>
      <c r="T253">
        <v>0</v>
      </c>
      <c r="V253">
        <v>0</v>
      </c>
      <c r="X253">
        <v>0</v>
      </c>
      <c r="Y253">
        <v>0</v>
      </c>
      <c r="AB253">
        <v>4.258E-2</v>
      </c>
      <c r="AC253">
        <v>5.4999999999999997E-3</v>
      </c>
      <c r="AD253">
        <v>0</v>
      </c>
      <c r="AE253">
        <v>0</v>
      </c>
      <c r="AF253">
        <v>0</v>
      </c>
      <c r="AG253">
        <v>0</v>
      </c>
      <c r="AH253" t="s">
        <v>4335</v>
      </c>
    </row>
    <row r="254" spans="1:34">
      <c r="A254" t="s">
        <v>35</v>
      </c>
      <c r="B254" t="s">
        <v>43</v>
      </c>
      <c r="C254" t="s">
        <v>4344</v>
      </c>
      <c r="D254" t="s">
        <v>4345</v>
      </c>
      <c r="E254" t="s">
        <v>140</v>
      </c>
      <c r="F254" t="s">
        <v>239</v>
      </c>
      <c r="I254">
        <v>0</v>
      </c>
      <c r="J254">
        <v>0</v>
      </c>
      <c r="M254">
        <v>0</v>
      </c>
      <c r="N254">
        <v>0</v>
      </c>
      <c r="O254">
        <v>0</v>
      </c>
      <c r="R254">
        <v>0</v>
      </c>
      <c r="S254">
        <v>0</v>
      </c>
      <c r="T254">
        <v>0</v>
      </c>
      <c r="V254">
        <v>0</v>
      </c>
      <c r="X254">
        <v>0</v>
      </c>
      <c r="Y254">
        <v>0</v>
      </c>
      <c r="AB254">
        <v>5.1388999999999997E-2</v>
      </c>
      <c r="AC254">
        <v>5.4999999999999997E-3</v>
      </c>
      <c r="AD254">
        <v>0</v>
      </c>
      <c r="AE254">
        <v>0</v>
      </c>
      <c r="AF254">
        <v>0</v>
      </c>
      <c r="AG254">
        <v>0</v>
      </c>
      <c r="AH254" t="s">
        <v>4346</v>
      </c>
    </row>
    <row r="255" spans="1:34">
      <c r="A255" t="s">
        <v>35</v>
      </c>
      <c r="B255" t="s">
        <v>68</v>
      </c>
      <c r="C255" t="s">
        <v>4344</v>
      </c>
      <c r="D255" t="s">
        <v>4347</v>
      </c>
      <c r="E255" t="s">
        <v>140</v>
      </c>
      <c r="F255" t="s">
        <v>239</v>
      </c>
      <c r="I255">
        <v>0</v>
      </c>
      <c r="J255">
        <v>0</v>
      </c>
      <c r="M255">
        <v>0</v>
      </c>
      <c r="N255">
        <v>0</v>
      </c>
      <c r="O255">
        <v>0</v>
      </c>
      <c r="R255">
        <v>0</v>
      </c>
      <c r="S255">
        <v>0</v>
      </c>
      <c r="T255">
        <v>0</v>
      </c>
      <c r="V255">
        <v>0</v>
      </c>
      <c r="X255">
        <v>0</v>
      </c>
      <c r="Y255">
        <v>0</v>
      </c>
      <c r="AB255">
        <v>5.1388999999999997E-2</v>
      </c>
      <c r="AC255">
        <v>5.4999999999999997E-3</v>
      </c>
      <c r="AD255">
        <v>0</v>
      </c>
      <c r="AE255">
        <v>0</v>
      </c>
      <c r="AF255">
        <v>0</v>
      </c>
      <c r="AG255">
        <v>0</v>
      </c>
      <c r="AH255" t="s">
        <v>4346</v>
      </c>
    </row>
    <row r="256" spans="1:34">
      <c r="A256" t="s">
        <v>35</v>
      </c>
      <c r="B256" t="s">
        <v>74</v>
      </c>
      <c r="C256" t="s">
        <v>4344</v>
      </c>
      <c r="D256" t="s">
        <v>4348</v>
      </c>
      <c r="E256" t="s">
        <v>140</v>
      </c>
      <c r="F256" t="s">
        <v>239</v>
      </c>
      <c r="I256">
        <v>0</v>
      </c>
      <c r="J256">
        <v>0</v>
      </c>
      <c r="M256">
        <v>0</v>
      </c>
      <c r="N256">
        <v>0</v>
      </c>
      <c r="O256">
        <v>0</v>
      </c>
      <c r="R256">
        <v>0</v>
      </c>
      <c r="S256">
        <v>0</v>
      </c>
      <c r="T256">
        <v>0</v>
      </c>
      <c r="V256">
        <v>0</v>
      </c>
      <c r="X256">
        <v>0</v>
      </c>
      <c r="Y256">
        <v>0</v>
      </c>
      <c r="AB256">
        <v>5.1388999999999997E-2</v>
      </c>
      <c r="AC256">
        <v>5.4999999999999997E-3</v>
      </c>
      <c r="AD256">
        <v>0</v>
      </c>
      <c r="AE256">
        <v>0</v>
      </c>
      <c r="AF256">
        <v>0</v>
      </c>
      <c r="AG256">
        <v>0</v>
      </c>
      <c r="AH256" t="s">
        <v>4346</v>
      </c>
    </row>
    <row r="257" spans="1:34">
      <c r="A257" t="s">
        <v>35</v>
      </c>
      <c r="B257" t="s">
        <v>36</v>
      </c>
      <c r="C257" t="s">
        <v>4344</v>
      </c>
      <c r="D257" t="s">
        <v>4349</v>
      </c>
      <c r="E257" t="s">
        <v>140</v>
      </c>
      <c r="F257" t="s">
        <v>239</v>
      </c>
      <c r="I257">
        <v>0</v>
      </c>
      <c r="J257">
        <v>0</v>
      </c>
      <c r="M257">
        <v>0</v>
      </c>
      <c r="N257">
        <v>0</v>
      </c>
      <c r="O257">
        <v>0</v>
      </c>
      <c r="R257">
        <v>0</v>
      </c>
      <c r="S257">
        <v>0</v>
      </c>
      <c r="T257">
        <v>0</v>
      </c>
      <c r="V257">
        <v>0</v>
      </c>
      <c r="X257">
        <v>0</v>
      </c>
      <c r="Y257">
        <v>0</v>
      </c>
      <c r="AB257">
        <v>5.1388999999999997E-2</v>
      </c>
      <c r="AC257">
        <v>5.4999999999999997E-3</v>
      </c>
      <c r="AD257">
        <v>0</v>
      </c>
      <c r="AE257">
        <v>0</v>
      </c>
      <c r="AF257">
        <v>0</v>
      </c>
      <c r="AG257">
        <v>0</v>
      </c>
      <c r="AH257" t="s">
        <v>4346</v>
      </c>
    </row>
    <row r="258" spans="1:34">
      <c r="A258" t="s">
        <v>35</v>
      </c>
      <c r="B258" t="s">
        <v>45</v>
      </c>
      <c r="C258" t="s">
        <v>4344</v>
      </c>
      <c r="D258" t="s">
        <v>4350</v>
      </c>
      <c r="E258" t="s">
        <v>140</v>
      </c>
      <c r="F258" t="s">
        <v>239</v>
      </c>
      <c r="I258">
        <v>0</v>
      </c>
      <c r="J258">
        <v>0</v>
      </c>
      <c r="M258">
        <v>0</v>
      </c>
      <c r="N258">
        <v>0</v>
      </c>
      <c r="O258">
        <v>0</v>
      </c>
      <c r="R258">
        <v>0</v>
      </c>
      <c r="S258">
        <v>0</v>
      </c>
      <c r="T258">
        <v>0</v>
      </c>
      <c r="V258">
        <v>0</v>
      </c>
      <c r="X258">
        <v>0</v>
      </c>
      <c r="Y258">
        <v>0</v>
      </c>
      <c r="AB258">
        <v>5.1388999999999997E-2</v>
      </c>
      <c r="AC258">
        <v>5.4999999999999997E-3</v>
      </c>
      <c r="AD258">
        <v>0</v>
      </c>
      <c r="AE258">
        <v>0</v>
      </c>
      <c r="AF258">
        <v>0</v>
      </c>
      <c r="AG258">
        <v>0</v>
      </c>
      <c r="AH258" t="s">
        <v>4346</v>
      </c>
    </row>
    <row r="259" spans="1:34">
      <c r="A259" t="s">
        <v>35</v>
      </c>
      <c r="B259" t="s">
        <v>290</v>
      </c>
      <c r="C259" t="s">
        <v>4344</v>
      </c>
      <c r="D259" t="s">
        <v>4351</v>
      </c>
      <c r="E259" t="s">
        <v>140</v>
      </c>
      <c r="F259" t="s">
        <v>239</v>
      </c>
      <c r="I259">
        <v>0</v>
      </c>
      <c r="J259">
        <v>0</v>
      </c>
      <c r="M259">
        <v>0</v>
      </c>
      <c r="N259">
        <v>0</v>
      </c>
      <c r="O259">
        <v>0</v>
      </c>
      <c r="R259">
        <v>0</v>
      </c>
      <c r="S259">
        <v>0</v>
      </c>
      <c r="T259">
        <v>0</v>
      </c>
      <c r="V259">
        <v>0</v>
      </c>
      <c r="X259">
        <v>0</v>
      </c>
      <c r="Y259">
        <v>0</v>
      </c>
      <c r="AB259">
        <v>5.1388999999999997E-2</v>
      </c>
      <c r="AC259">
        <v>5.4999999999999997E-3</v>
      </c>
      <c r="AD259">
        <v>0</v>
      </c>
      <c r="AE259">
        <v>0</v>
      </c>
      <c r="AF259">
        <v>0</v>
      </c>
      <c r="AG259">
        <v>0</v>
      </c>
      <c r="AH259" t="s">
        <v>4346</v>
      </c>
    </row>
    <row r="260" spans="1:34">
      <c r="A260" t="s">
        <v>35</v>
      </c>
      <c r="B260" t="s">
        <v>78</v>
      </c>
      <c r="C260" t="s">
        <v>4344</v>
      </c>
      <c r="D260" t="s">
        <v>4352</v>
      </c>
      <c r="E260" t="s">
        <v>140</v>
      </c>
      <c r="F260" t="s">
        <v>239</v>
      </c>
      <c r="I260">
        <v>0</v>
      </c>
      <c r="J260">
        <v>0</v>
      </c>
      <c r="M260">
        <v>0</v>
      </c>
      <c r="N260">
        <v>0</v>
      </c>
      <c r="O260">
        <v>0</v>
      </c>
      <c r="R260">
        <v>0</v>
      </c>
      <c r="S260">
        <v>0</v>
      </c>
      <c r="T260">
        <v>0</v>
      </c>
      <c r="V260">
        <v>0</v>
      </c>
      <c r="X260">
        <v>0</v>
      </c>
      <c r="Y260">
        <v>0</v>
      </c>
      <c r="AB260">
        <v>5.1388999999999997E-2</v>
      </c>
      <c r="AC260">
        <v>5.4999999999999997E-3</v>
      </c>
      <c r="AD260">
        <v>0</v>
      </c>
      <c r="AE260">
        <v>0</v>
      </c>
      <c r="AF260">
        <v>0</v>
      </c>
      <c r="AG260">
        <v>0</v>
      </c>
      <c r="AH260" t="s">
        <v>4346</v>
      </c>
    </row>
    <row r="261" spans="1:34">
      <c r="A261" t="s">
        <v>35</v>
      </c>
      <c r="B261" t="s">
        <v>49</v>
      </c>
      <c r="C261" t="s">
        <v>4344</v>
      </c>
      <c r="D261" t="s">
        <v>4353</v>
      </c>
      <c r="E261" t="s">
        <v>140</v>
      </c>
      <c r="F261" t="s">
        <v>239</v>
      </c>
      <c r="I261">
        <v>0</v>
      </c>
      <c r="J261">
        <v>0</v>
      </c>
      <c r="M261">
        <v>0</v>
      </c>
      <c r="N261">
        <v>0</v>
      </c>
      <c r="O261">
        <v>0</v>
      </c>
      <c r="R261">
        <v>0</v>
      </c>
      <c r="S261">
        <v>0</v>
      </c>
      <c r="T261">
        <v>0</v>
      </c>
      <c r="V261">
        <v>0</v>
      </c>
      <c r="X261">
        <v>0</v>
      </c>
      <c r="Y261">
        <v>0</v>
      </c>
      <c r="AB261">
        <v>5.1388999999999997E-2</v>
      </c>
      <c r="AC261">
        <v>5.4999999999999997E-3</v>
      </c>
      <c r="AD261">
        <v>0</v>
      </c>
      <c r="AE261">
        <v>0</v>
      </c>
      <c r="AF261">
        <v>0</v>
      </c>
      <c r="AG261">
        <v>0</v>
      </c>
      <c r="AH261" t="s">
        <v>4346</v>
      </c>
    </row>
    <row r="262" spans="1:34">
      <c r="A262" t="s">
        <v>35</v>
      </c>
      <c r="B262" t="s">
        <v>47</v>
      </c>
      <c r="C262" t="s">
        <v>4344</v>
      </c>
      <c r="D262" t="s">
        <v>4354</v>
      </c>
      <c r="E262" t="s">
        <v>140</v>
      </c>
      <c r="F262" t="s">
        <v>239</v>
      </c>
      <c r="I262">
        <v>0</v>
      </c>
      <c r="J262">
        <v>0</v>
      </c>
      <c r="M262">
        <v>0</v>
      </c>
      <c r="N262">
        <v>0</v>
      </c>
      <c r="O262">
        <v>0</v>
      </c>
      <c r="R262">
        <v>0</v>
      </c>
      <c r="S262">
        <v>0</v>
      </c>
      <c r="T262">
        <v>0</v>
      </c>
      <c r="V262">
        <v>0</v>
      </c>
      <c r="X262">
        <v>0</v>
      </c>
      <c r="Y262">
        <v>0</v>
      </c>
      <c r="AB262">
        <v>5.1388999999999997E-2</v>
      </c>
      <c r="AC262">
        <v>5.4999999999999997E-3</v>
      </c>
      <c r="AD262">
        <v>0</v>
      </c>
      <c r="AE262">
        <v>0</v>
      </c>
      <c r="AF262">
        <v>0</v>
      </c>
      <c r="AG262">
        <v>0</v>
      </c>
      <c r="AH262" t="s">
        <v>4346</v>
      </c>
    </row>
    <row r="263" spans="1:34">
      <c r="A263" t="s">
        <v>35</v>
      </c>
      <c r="B263" t="s">
        <v>43</v>
      </c>
      <c r="C263" t="s">
        <v>4355</v>
      </c>
      <c r="D263" t="s">
        <v>4356</v>
      </c>
      <c r="E263" t="s">
        <v>140</v>
      </c>
      <c r="F263" t="s">
        <v>302</v>
      </c>
      <c r="I263">
        <v>0</v>
      </c>
      <c r="J263">
        <v>0</v>
      </c>
      <c r="M263">
        <v>0</v>
      </c>
      <c r="N263">
        <v>0</v>
      </c>
      <c r="O263">
        <v>0</v>
      </c>
      <c r="R263">
        <v>0</v>
      </c>
      <c r="S263">
        <v>0</v>
      </c>
      <c r="T263">
        <v>0</v>
      </c>
      <c r="V263">
        <v>0</v>
      </c>
      <c r="X263">
        <v>0</v>
      </c>
      <c r="Y263">
        <v>0</v>
      </c>
      <c r="AB263">
        <v>3.8718000000000002E-2</v>
      </c>
      <c r="AC263">
        <v>5.4999999999999997E-3</v>
      </c>
      <c r="AD263">
        <v>0</v>
      </c>
      <c r="AE263">
        <v>0</v>
      </c>
      <c r="AF263">
        <v>0</v>
      </c>
      <c r="AG263">
        <v>0</v>
      </c>
      <c r="AH263" t="s">
        <v>4357</v>
      </c>
    </row>
    <row r="264" spans="1:34">
      <c r="A264" t="s">
        <v>35</v>
      </c>
      <c r="B264" t="s">
        <v>68</v>
      </c>
      <c r="C264" t="s">
        <v>4355</v>
      </c>
      <c r="D264" t="s">
        <v>4358</v>
      </c>
      <c r="E264" t="s">
        <v>140</v>
      </c>
      <c r="F264" t="s">
        <v>302</v>
      </c>
      <c r="I264">
        <v>0</v>
      </c>
      <c r="J264">
        <v>0</v>
      </c>
      <c r="M264">
        <v>0</v>
      </c>
      <c r="N264">
        <v>0</v>
      </c>
      <c r="O264">
        <v>0</v>
      </c>
      <c r="R264">
        <v>0</v>
      </c>
      <c r="S264">
        <v>0</v>
      </c>
      <c r="T264">
        <v>0</v>
      </c>
      <c r="V264">
        <v>0</v>
      </c>
      <c r="X264">
        <v>0</v>
      </c>
      <c r="Y264">
        <v>0</v>
      </c>
      <c r="AB264">
        <v>3.8718000000000002E-2</v>
      </c>
      <c r="AC264">
        <v>5.4999999999999997E-3</v>
      </c>
      <c r="AD264">
        <v>0</v>
      </c>
      <c r="AE264">
        <v>0</v>
      </c>
      <c r="AF264">
        <v>0</v>
      </c>
      <c r="AG264">
        <v>0</v>
      </c>
      <c r="AH264" t="s">
        <v>4357</v>
      </c>
    </row>
    <row r="265" spans="1:34">
      <c r="A265" t="s">
        <v>35</v>
      </c>
      <c r="B265" t="s">
        <v>74</v>
      </c>
      <c r="C265" t="s">
        <v>4355</v>
      </c>
      <c r="D265" t="s">
        <v>4359</v>
      </c>
      <c r="E265" t="s">
        <v>140</v>
      </c>
      <c r="F265" t="s">
        <v>302</v>
      </c>
      <c r="I265">
        <v>0</v>
      </c>
      <c r="J265">
        <v>0</v>
      </c>
      <c r="M265">
        <v>0</v>
      </c>
      <c r="N265">
        <v>0</v>
      </c>
      <c r="O265">
        <v>0</v>
      </c>
      <c r="R265">
        <v>0</v>
      </c>
      <c r="S265">
        <v>0</v>
      </c>
      <c r="T265">
        <v>0</v>
      </c>
      <c r="V265">
        <v>0</v>
      </c>
      <c r="X265">
        <v>0</v>
      </c>
      <c r="Y265">
        <v>0</v>
      </c>
      <c r="AB265">
        <v>3.8718000000000002E-2</v>
      </c>
      <c r="AC265">
        <v>5.4999999999999997E-3</v>
      </c>
      <c r="AD265">
        <v>0</v>
      </c>
      <c r="AE265">
        <v>0</v>
      </c>
      <c r="AF265">
        <v>0</v>
      </c>
      <c r="AG265">
        <v>0</v>
      </c>
      <c r="AH265" t="s">
        <v>4357</v>
      </c>
    </row>
    <row r="266" spans="1:34">
      <c r="A266" t="s">
        <v>35</v>
      </c>
      <c r="B266" t="s">
        <v>36</v>
      </c>
      <c r="C266" t="s">
        <v>4355</v>
      </c>
      <c r="D266" t="s">
        <v>4360</v>
      </c>
      <c r="E266" t="s">
        <v>140</v>
      </c>
      <c r="F266" t="s">
        <v>302</v>
      </c>
      <c r="I266">
        <v>0</v>
      </c>
      <c r="J266">
        <v>0</v>
      </c>
      <c r="M266">
        <v>0</v>
      </c>
      <c r="N266">
        <v>0</v>
      </c>
      <c r="O266">
        <v>0</v>
      </c>
      <c r="R266">
        <v>0</v>
      </c>
      <c r="S266">
        <v>0</v>
      </c>
      <c r="T266">
        <v>0</v>
      </c>
      <c r="V266">
        <v>0</v>
      </c>
      <c r="X266">
        <v>0</v>
      </c>
      <c r="Y266">
        <v>0</v>
      </c>
      <c r="AB266">
        <v>3.8718000000000002E-2</v>
      </c>
      <c r="AC266">
        <v>5.4999999999999997E-3</v>
      </c>
      <c r="AD266">
        <v>0</v>
      </c>
      <c r="AE266">
        <v>0</v>
      </c>
      <c r="AF266">
        <v>0</v>
      </c>
      <c r="AG266">
        <v>0</v>
      </c>
      <c r="AH266" t="s">
        <v>4357</v>
      </c>
    </row>
    <row r="267" spans="1:34">
      <c r="A267" t="s">
        <v>35</v>
      </c>
      <c r="B267" t="s">
        <v>45</v>
      </c>
      <c r="C267" t="s">
        <v>4355</v>
      </c>
      <c r="D267" t="s">
        <v>4361</v>
      </c>
      <c r="E267" t="s">
        <v>140</v>
      </c>
      <c r="F267" t="s">
        <v>302</v>
      </c>
      <c r="I267">
        <v>0</v>
      </c>
      <c r="J267">
        <v>0</v>
      </c>
      <c r="M267">
        <v>0</v>
      </c>
      <c r="N267">
        <v>0</v>
      </c>
      <c r="O267">
        <v>0</v>
      </c>
      <c r="R267">
        <v>0</v>
      </c>
      <c r="S267">
        <v>0</v>
      </c>
      <c r="T267">
        <v>0</v>
      </c>
      <c r="V267">
        <v>0</v>
      </c>
      <c r="X267">
        <v>0</v>
      </c>
      <c r="Y267">
        <v>0</v>
      </c>
      <c r="AB267">
        <v>3.8718000000000002E-2</v>
      </c>
      <c r="AC267">
        <v>5.4999999999999997E-3</v>
      </c>
      <c r="AD267">
        <v>0</v>
      </c>
      <c r="AE267">
        <v>0</v>
      </c>
      <c r="AF267">
        <v>0</v>
      </c>
      <c r="AG267">
        <v>0</v>
      </c>
      <c r="AH267" t="s">
        <v>4357</v>
      </c>
    </row>
    <row r="268" spans="1:34">
      <c r="A268" t="s">
        <v>35</v>
      </c>
      <c r="B268" t="s">
        <v>290</v>
      </c>
      <c r="C268" t="s">
        <v>4355</v>
      </c>
      <c r="D268" t="s">
        <v>4362</v>
      </c>
      <c r="E268" t="s">
        <v>140</v>
      </c>
      <c r="F268" t="s">
        <v>302</v>
      </c>
      <c r="I268">
        <v>0</v>
      </c>
      <c r="J268">
        <v>0</v>
      </c>
      <c r="M268">
        <v>0</v>
      </c>
      <c r="N268">
        <v>0</v>
      </c>
      <c r="O268">
        <v>0</v>
      </c>
      <c r="R268">
        <v>0</v>
      </c>
      <c r="S268">
        <v>0</v>
      </c>
      <c r="T268">
        <v>0</v>
      </c>
      <c r="V268">
        <v>0</v>
      </c>
      <c r="X268">
        <v>0</v>
      </c>
      <c r="Y268">
        <v>0</v>
      </c>
      <c r="AB268">
        <v>3.8718000000000002E-2</v>
      </c>
      <c r="AC268">
        <v>5.4999999999999997E-3</v>
      </c>
      <c r="AD268">
        <v>0</v>
      </c>
      <c r="AE268">
        <v>0</v>
      </c>
      <c r="AF268">
        <v>0</v>
      </c>
      <c r="AG268">
        <v>0</v>
      </c>
      <c r="AH268" t="s">
        <v>4357</v>
      </c>
    </row>
    <row r="269" spans="1:34">
      <c r="A269" t="s">
        <v>35</v>
      </c>
      <c r="B269" t="s">
        <v>78</v>
      </c>
      <c r="C269" t="s">
        <v>4355</v>
      </c>
      <c r="D269" t="s">
        <v>4363</v>
      </c>
      <c r="E269" t="s">
        <v>140</v>
      </c>
      <c r="F269" t="s">
        <v>302</v>
      </c>
      <c r="I269">
        <v>0</v>
      </c>
      <c r="J269">
        <v>0</v>
      </c>
      <c r="M269">
        <v>0</v>
      </c>
      <c r="N269">
        <v>0</v>
      </c>
      <c r="O269">
        <v>0</v>
      </c>
      <c r="R269">
        <v>0</v>
      </c>
      <c r="S269">
        <v>0</v>
      </c>
      <c r="T269">
        <v>0</v>
      </c>
      <c r="V269">
        <v>0</v>
      </c>
      <c r="X269">
        <v>0</v>
      </c>
      <c r="Y269">
        <v>0</v>
      </c>
      <c r="AB269">
        <v>3.8718000000000002E-2</v>
      </c>
      <c r="AC269">
        <v>5.4999999999999997E-3</v>
      </c>
      <c r="AD269">
        <v>0</v>
      </c>
      <c r="AE269">
        <v>0</v>
      </c>
      <c r="AF269">
        <v>0</v>
      </c>
      <c r="AG269">
        <v>0</v>
      </c>
      <c r="AH269" t="s">
        <v>4357</v>
      </c>
    </row>
    <row r="270" spans="1:34">
      <c r="A270" t="s">
        <v>35</v>
      </c>
      <c r="B270" t="s">
        <v>49</v>
      </c>
      <c r="C270" t="s">
        <v>4355</v>
      </c>
      <c r="D270" t="s">
        <v>4364</v>
      </c>
      <c r="E270" t="s">
        <v>140</v>
      </c>
      <c r="F270" t="s">
        <v>302</v>
      </c>
      <c r="I270">
        <v>0</v>
      </c>
      <c r="J270">
        <v>0</v>
      </c>
      <c r="M270">
        <v>0</v>
      </c>
      <c r="N270">
        <v>0</v>
      </c>
      <c r="O270">
        <v>0</v>
      </c>
      <c r="R270">
        <v>0</v>
      </c>
      <c r="S270">
        <v>0</v>
      </c>
      <c r="T270">
        <v>0</v>
      </c>
      <c r="V270">
        <v>0</v>
      </c>
      <c r="X270">
        <v>0</v>
      </c>
      <c r="Y270">
        <v>0</v>
      </c>
      <c r="AB270">
        <v>3.8718000000000002E-2</v>
      </c>
      <c r="AC270">
        <v>5.4999999999999997E-3</v>
      </c>
      <c r="AD270">
        <v>0</v>
      </c>
      <c r="AE270">
        <v>0</v>
      </c>
      <c r="AF270">
        <v>0</v>
      </c>
      <c r="AG270">
        <v>0</v>
      </c>
      <c r="AH270" t="s">
        <v>4357</v>
      </c>
    </row>
    <row r="271" spans="1:34">
      <c r="A271" t="s">
        <v>35</v>
      </c>
      <c r="B271" t="s">
        <v>47</v>
      </c>
      <c r="C271" t="s">
        <v>4355</v>
      </c>
      <c r="D271" t="s">
        <v>4365</v>
      </c>
      <c r="E271" t="s">
        <v>140</v>
      </c>
      <c r="F271" t="s">
        <v>302</v>
      </c>
      <c r="I271">
        <v>0</v>
      </c>
      <c r="J271">
        <v>0</v>
      </c>
      <c r="M271">
        <v>0</v>
      </c>
      <c r="N271">
        <v>0</v>
      </c>
      <c r="O271">
        <v>0</v>
      </c>
      <c r="R271">
        <v>0</v>
      </c>
      <c r="S271">
        <v>0</v>
      </c>
      <c r="T271">
        <v>0</v>
      </c>
      <c r="V271">
        <v>0</v>
      </c>
      <c r="X271">
        <v>0</v>
      </c>
      <c r="Y271">
        <v>0</v>
      </c>
      <c r="AB271">
        <v>3.8718000000000002E-2</v>
      </c>
      <c r="AC271">
        <v>5.4999999999999997E-3</v>
      </c>
      <c r="AD271">
        <v>0</v>
      </c>
      <c r="AE271">
        <v>0</v>
      </c>
      <c r="AF271">
        <v>0</v>
      </c>
      <c r="AG271">
        <v>0</v>
      </c>
      <c r="AH271" t="s">
        <v>4357</v>
      </c>
    </row>
    <row r="272" spans="1:34">
      <c r="A272" t="s">
        <v>35</v>
      </c>
      <c r="B272" t="s">
        <v>43</v>
      </c>
      <c r="C272" t="s">
        <v>4366</v>
      </c>
      <c r="D272" t="s">
        <v>4367</v>
      </c>
      <c r="E272" t="s">
        <v>140</v>
      </c>
      <c r="F272" t="s">
        <v>4231</v>
      </c>
      <c r="I272">
        <v>0</v>
      </c>
      <c r="J272">
        <v>0</v>
      </c>
      <c r="M272">
        <v>0</v>
      </c>
      <c r="N272">
        <v>0</v>
      </c>
      <c r="O272">
        <v>0</v>
      </c>
      <c r="R272">
        <v>0</v>
      </c>
      <c r="S272">
        <v>0</v>
      </c>
      <c r="T272">
        <v>0</v>
      </c>
      <c r="V272">
        <v>0</v>
      </c>
      <c r="X272">
        <v>0</v>
      </c>
      <c r="Y272">
        <v>0</v>
      </c>
      <c r="AB272">
        <v>4.1618000000000002E-2</v>
      </c>
      <c r="AC272">
        <v>5.4999999999999997E-3</v>
      </c>
      <c r="AD272">
        <v>0</v>
      </c>
      <c r="AE272">
        <v>0</v>
      </c>
      <c r="AF272">
        <v>0</v>
      </c>
      <c r="AG272">
        <v>0</v>
      </c>
      <c r="AH272" t="s">
        <v>4368</v>
      </c>
    </row>
    <row r="273" spans="1:34">
      <c r="A273" t="s">
        <v>35</v>
      </c>
      <c r="B273" t="s">
        <v>68</v>
      </c>
      <c r="C273" t="s">
        <v>4366</v>
      </c>
      <c r="D273" t="s">
        <v>4369</v>
      </c>
      <c r="E273" t="s">
        <v>140</v>
      </c>
      <c r="F273" t="s">
        <v>4231</v>
      </c>
      <c r="I273">
        <v>0</v>
      </c>
      <c r="J273">
        <v>0</v>
      </c>
      <c r="M273">
        <v>0</v>
      </c>
      <c r="N273">
        <v>0</v>
      </c>
      <c r="O273">
        <v>0</v>
      </c>
      <c r="R273">
        <v>0</v>
      </c>
      <c r="S273">
        <v>0</v>
      </c>
      <c r="T273">
        <v>0</v>
      </c>
      <c r="V273">
        <v>0</v>
      </c>
      <c r="X273">
        <v>0</v>
      </c>
      <c r="Y273">
        <v>0</v>
      </c>
      <c r="AB273">
        <v>4.1618000000000002E-2</v>
      </c>
      <c r="AC273">
        <v>5.4999999999999997E-3</v>
      </c>
      <c r="AD273">
        <v>0</v>
      </c>
      <c r="AE273">
        <v>0</v>
      </c>
      <c r="AF273">
        <v>0</v>
      </c>
      <c r="AG273">
        <v>0</v>
      </c>
      <c r="AH273" t="s">
        <v>4368</v>
      </c>
    </row>
    <row r="274" spans="1:34">
      <c r="A274" t="s">
        <v>35</v>
      </c>
      <c r="B274" t="s">
        <v>74</v>
      </c>
      <c r="C274" t="s">
        <v>4366</v>
      </c>
      <c r="D274" t="s">
        <v>4370</v>
      </c>
      <c r="E274" t="s">
        <v>140</v>
      </c>
      <c r="F274" t="s">
        <v>4231</v>
      </c>
      <c r="I274">
        <v>0</v>
      </c>
      <c r="J274">
        <v>0</v>
      </c>
      <c r="M274">
        <v>0</v>
      </c>
      <c r="N274">
        <v>0</v>
      </c>
      <c r="O274">
        <v>0</v>
      </c>
      <c r="R274">
        <v>0</v>
      </c>
      <c r="S274">
        <v>0</v>
      </c>
      <c r="T274">
        <v>0</v>
      </c>
      <c r="V274">
        <v>0</v>
      </c>
      <c r="X274">
        <v>0</v>
      </c>
      <c r="Y274">
        <v>0</v>
      </c>
      <c r="AB274">
        <v>4.1618000000000002E-2</v>
      </c>
      <c r="AC274">
        <v>5.4999999999999997E-3</v>
      </c>
      <c r="AD274">
        <v>0</v>
      </c>
      <c r="AE274">
        <v>0</v>
      </c>
      <c r="AF274">
        <v>0</v>
      </c>
      <c r="AG274">
        <v>0</v>
      </c>
      <c r="AH274" t="s">
        <v>4368</v>
      </c>
    </row>
    <row r="275" spans="1:34">
      <c r="A275" t="s">
        <v>35</v>
      </c>
      <c r="B275" t="s">
        <v>36</v>
      </c>
      <c r="C275" t="s">
        <v>4366</v>
      </c>
      <c r="D275" t="s">
        <v>4371</v>
      </c>
      <c r="E275" t="s">
        <v>140</v>
      </c>
      <c r="F275" t="s">
        <v>4231</v>
      </c>
      <c r="I275">
        <v>0</v>
      </c>
      <c r="J275">
        <v>0</v>
      </c>
      <c r="M275">
        <v>0</v>
      </c>
      <c r="N275">
        <v>0</v>
      </c>
      <c r="O275">
        <v>0</v>
      </c>
      <c r="R275">
        <v>0</v>
      </c>
      <c r="S275">
        <v>0</v>
      </c>
      <c r="T275">
        <v>0</v>
      </c>
      <c r="V275">
        <v>0</v>
      </c>
      <c r="X275">
        <v>0</v>
      </c>
      <c r="Y275">
        <v>0</v>
      </c>
      <c r="AB275">
        <v>4.1618000000000002E-2</v>
      </c>
      <c r="AC275">
        <v>5.4999999999999997E-3</v>
      </c>
      <c r="AD275">
        <v>0</v>
      </c>
      <c r="AE275">
        <v>0</v>
      </c>
      <c r="AF275">
        <v>0</v>
      </c>
      <c r="AG275">
        <v>0</v>
      </c>
      <c r="AH275" t="s">
        <v>4368</v>
      </c>
    </row>
    <row r="276" spans="1:34">
      <c r="A276" t="s">
        <v>35</v>
      </c>
      <c r="B276" t="s">
        <v>45</v>
      </c>
      <c r="C276" t="s">
        <v>4366</v>
      </c>
      <c r="D276" t="s">
        <v>4372</v>
      </c>
      <c r="E276" t="s">
        <v>140</v>
      </c>
      <c r="F276" t="s">
        <v>4231</v>
      </c>
      <c r="I276">
        <v>0</v>
      </c>
      <c r="J276">
        <v>0</v>
      </c>
      <c r="M276">
        <v>0</v>
      </c>
      <c r="N276">
        <v>0</v>
      </c>
      <c r="O276">
        <v>0</v>
      </c>
      <c r="R276">
        <v>0</v>
      </c>
      <c r="S276">
        <v>0</v>
      </c>
      <c r="T276">
        <v>0</v>
      </c>
      <c r="V276">
        <v>0</v>
      </c>
      <c r="X276">
        <v>0</v>
      </c>
      <c r="Y276">
        <v>0</v>
      </c>
      <c r="AB276">
        <v>4.1618000000000002E-2</v>
      </c>
      <c r="AC276">
        <v>5.4999999999999997E-3</v>
      </c>
      <c r="AD276">
        <v>0</v>
      </c>
      <c r="AE276">
        <v>0</v>
      </c>
      <c r="AF276">
        <v>0</v>
      </c>
      <c r="AG276">
        <v>0</v>
      </c>
      <c r="AH276" t="s">
        <v>4368</v>
      </c>
    </row>
    <row r="277" spans="1:34">
      <c r="A277" t="s">
        <v>35</v>
      </c>
      <c r="B277" t="s">
        <v>290</v>
      </c>
      <c r="C277" t="s">
        <v>4366</v>
      </c>
      <c r="D277" t="s">
        <v>4373</v>
      </c>
      <c r="E277" t="s">
        <v>140</v>
      </c>
      <c r="F277" t="s">
        <v>4231</v>
      </c>
      <c r="I277">
        <v>0</v>
      </c>
      <c r="J277">
        <v>0</v>
      </c>
      <c r="M277">
        <v>0</v>
      </c>
      <c r="N277">
        <v>0</v>
      </c>
      <c r="O277">
        <v>0</v>
      </c>
      <c r="R277">
        <v>0</v>
      </c>
      <c r="S277">
        <v>0</v>
      </c>
      <c r="T277">
        <v>0</v>
      </c>
      <c r="V277">
        <v>0</v>
      </c>
      <c r="X277">
        <v>0</v>
      </c>
      <c r="Y277">
        <v>0</v>
      </c>
      <c r="AB277">
        <v>4.1618000000000002E-2</v>
      </c>
      <c r="AC277">
        <v>5.4999999999999997E-3</v>
      </c>
      <c r="AD277">
        <v>0</v>
      </c>
      <c r="AE277">
        <v>0</v>
      </c>
      <c r="AF277">
        <v>0</v>
      </c>
      <c r="AG277">
        <v>0</v>
      </c>
      <c r="AH277" t="s">
        <v>4368</v>
      </c>
    </row>
    <row r="278" spans="1:34">
      <c r="A278" t="s">
        <v>35</v>
      </c>
      <c r="B278" t="s">
        <v>78</v>
      </c>
      <c r="C278" t="s">
        <v>4366</v>
      </c>
      <c r="D278" t="s">
        <v>4374</v>
      </c>
      <c r="E278" t="s">
        <v>140</v>
      </c>
      <c r="F278" t="s">
        <v>4231</v>
      </c>
      <c r="I278">
        <v>0</v>
      </c>
      <c r="J278">
        <v>0</v>
      </c>
      <c r="M278">
        <v>0</v>
      </c>
      <c r="N278">
        <v>0</v>
      </c>
      <c r="O278">
        <v>0</v>
      </c>
      <c r="R278">
        <v>0</v>
      </c>
      <c r="S278">
        <v>0</v>
      </c>
      <c r="T278">
        <v>0</v>
      </c>
      <c r="V278">
        <v>0</v>
      </c>
      <c r="X278">
        <v>0</v>
      </c>
      <c r="Y278">
        <v>0</v>
      </c>
      <c r="AB278">
        <v>4.1618000000000002E-2</v>
      </c>
      <c r="AC278">
        <v>5.4999999999999997E-3</v>
      </c>
      <c r="AD278">
        <v>0</v>
      </c>
      <c r="AE278">
        <v>0</v>
      </c>
      <c r="AF278">
        <v>0</v>
      </c>
      <c r="AG278">
        <v>0</v>
      </c>
      <c r="AH278" t="s">
        <v>4368</v>
      </c>
    </row>
    <row r="279" spans="1:34">
      <c r="A279" t="s">
        <v>35</v>
      </c>
      <c r="B279" t="s">
        <v>49</v>
      </c>
      <c r="C279" t="s">
        <v>4366</v>
      </c>
      <c r="D279" t="s">
        <v>4375</v>
      </c>
      <c r="E279" t="s">
        <v>140</v>
      </c>
      <c r="F279" t="s">
        <v>4231</v>
      </c>
      <c r="I279">
        <v>0</v>
      </c>
      <c r="J279">
        <v>0</v>
      </c>
      <c r="M279">
        <v>0</v>
      </c>
      <c r="N279">
        <v>0</v>
      </c>
      <c r="O279">
        <v>0</v>
      </c>
      <c r="R279">
        <v>0</v>
      </c>
      <c r="S279">
        <v>0</v>
      </c>
      <c r="T279">
        <v>0</v>
      </c>
      <c r="V279">
        <v>0</v>
      </c>
      <c r="X279">
        <v>0</v>
      </c>
      <c r="Y279">
        <v>0</v>
      </c>
      <c r="AB279">
        <v>4.1618000000000002E-2</v>
      </c>
      <c r="AC279">
        <v>5.4999999999999997E-3</v>
      </c>
      <c r="AD279">
        <v>0</v>
      </c>
      <c r="AE279">
        <v>0</v>
      </c>
      <c r="AF279">
        <v>0</v>
      </c>
      <c r="AG279">
        <v>0</v>
      </c>
      <c r="AH279" t="s">
        <v>4368</v>
      </c>
    </row>
    <row r="280" spans="1:34">
      <c r="A280" t="s">
        <v>35</v>
      </c>
      <c r="B280" t="s">
        <v>47</v>
      </c>
      <c r="C280" t="s">
        <v>4366</v>
      </c>
      <c r="D280" t="s">
        <v>4376</v>
      </c>
      <c r="E280" t="s">
        <v>140</v>
      </c>
      <c r="F280" t="s">
        <v>4231</v>
      </c>
      <c r="I280">
        <v>0</v>
      </c>
      <c r="J280">
        <v>0</v>
      </c>
      <c r="M280">
        <v>0</v>
      </c>
      <c r="N280">
        <v>0</v>
      </c>
      <c r="O280">
        <v>0</v>
      </c>
      <c r="R280">
        <v>0</v>
      </c>
      <c r="S280">
        <v>0</v>
      </c>
      <c r="T280">
        <v>0</v>
      </c>
      <c r="V280">
        <v>0</v>
      </c>
      <c r="X280">
        <v>0</v>
      </c>
      <c r="Y280">
        <v>0</v>
      </c>
      <c r="AB280">
        <v>4.1618000000000002E-2</v>
      </c>
      <c r="AC280">
        <v>5.4999999999999997E-3</v>
      </c>
      <c r="AD280">
        <v>0</v>
      </c>
      <c r="AE280">
        <v>0</v>
      </c>
      <c r="AF280">
        <v>0</v>
      </c>
      <c r="AG280">
        <v>0</v>
      </c>
      <c r="AH280" t="s">
        <v>4368</v>
      </c>
    </row>
    <row r="281" spans="1:34">
      <c r="A281" t="s">
        <v>35</v>
      </c>
      <c r="B281" t="s">
        <v>43</v>
      </c>
      <c r="C281" t="s">
        <v>4377</v>
      </c>
      <c r="D281" t="s">
        <v>4378</v>
      </c>
      <c r="E281" t="s">
        <v>40</v>
      </c>
      <c r="F281" t="s">
        <v>41</v>
      </c>
      <c r="I281">
        <v>0</v>
      </c>
      <c r="J281">
        <v>0</v>
      </c>
      <c r="M281">
        <v>0</v>
      </c>
      <c r="N281">
        <v>0</v>
      </c>
      <c r="O281">
        <v>0</v>
      </c>
      <c r="R281">
        <v>0</v>
      </c>
      <c r="S281">
        <v>0</v>
      </c>
      <c r="T281">
        <v>0</v>
      </c>
      <c r="V281">
        <v>0</v>
      </c>
      <c r="X281">
        <v>0</v>
      </c>
      <c r="Y281">
        <v>0</v>
      </c>
      <c r="AB281">
        <v>4.9485000000000001E-2</v>
      </c>
      <c r="AC281">
        <v>5.4999999999999997E-3</v>
      </c>
      <c r="AD281">
        <v>0</v>
      </c>
      <c r="AE281">
        <v>0</v>
      </c>
      <c r="AF281">
        <v>0</v>
      </c>
      <c r="AG281">
        <v>0</v>
      </c>
      <c r="AH281" t="s">
        <v>4379</v>
      </c>
    </row>
    <row r="282" spans="1:34">
      <c r="A282" t="s">
        <v>35</v>
      </c>
      <c r="B282" t="s">
        <v>68</v>
      </c>
      <c r="C282" t="s">
        <v>4377</v>
      </c>
      <c r="D282" t="s">
        <v>4380</v>
      </c>
      <c r="E282" t="s">
        <v>40</v>
      </c>
      <c r="F282" t="s">
        <v>41</v>
      </c>
      <c r="I282">
        <v>0</v>
      </c>
      <c r="J282">
        <v>0</v>
      </c>
      <c r="M282">
        <v>0</v>
      </c>
      <c r="N282">
        <v>0</v>
      </c>
      <c r="O282">
        <v>0</v>
      </c>
      <c r="R282">
        <v>0</v>
      </c>
      <c r="S282">
        <v>0</v>
      </c>
      <c r="T282">
        <v>0</v>
      </c>
      <c r="V282">
        <v>0</v>
      </c>
      <c r="X282">
        <v>0</v>
      </c>
      <c r="Y282">
        <v>0</v>
      </c>
      <c r="AB282">
        <v>4.9485000000000001E-2</v>
      </c>
      <c r="AC282">
        <v>5.4999999999999997E-3</v>
      </c>
      <c r="AD282">
        <v>0</v>
      </c>
      <c r="AE282">
        <v>0</v>
      </c>
      <c r="AF282">
        <v>0</v>
      </c>
      <c r="AG282">
        <v>0</v>
      </c>
      <c r="AH282" t="s">
        <v>4379</v>
      </c>
    </row>
    <row r="283" spans="1:34">
      <c r="A283" t="s">
        <v>35</v>
      </c>
      <c r="B283" t="s">
        <v>74</v>
      </c>
      <c r="C283" t="s">
        <v>4377</v>
      </c>
      <c r="D283" t="s">
        <v>4381</v>
      </c>
      <c r="E283" t="s">
        <v>40</v>
      </c>
      <c r="F283" t="s">
        <v>41</v>
      </c>
      <c r="I283">
        <v>0</v>
      </c>
      <c r="J283">
        <v>0</v>
      </c>
      <c r="M283">
        <v>0</v>
      </c>
      <c r="N283">
        <v>0</v>
      </c>
      <c r="O283">
        <v>0</v>
      </c>
      <c r="R283">
        <v>0</v>
      </c>
      <c r="S283">
        <v>0</v>
      </c>
      <c r="T283">
        <v>0</v>
      </c>
      <c r="V283">
        <v>0</v>
      </c>
      <c r="X283">
        <v>0</v>
      </c>
      <c r="Y283">
        <v>0</v>
      </c>
      <c r="AB283">
        <v>4.9485000000000001E-2</v>
      </c>
      <c r="AC283">
        <v>5.4999999999999997E-3</v>
      </c>
      <c r="AD283">
        <v>0</v>
      </c>
      <c r="AE283">
        <v>0</v>
      </c>
      <c r="AF283">
        <v>0</v>
      </c>
      <c r="AG283">
        <v>0</v>
      </c>
      <c r="AH283" t="s">
        <v>4379</v>
      </c>
    </row>
    <row r="284" spans="1:34">
      <c r="A284" t="s">
        <v>35</v>
      </c>
      <c r="B284" t="s">
        <v>36</v>
      </c>
      <c r="C284" t="s">
        <v>4377</v>
      </c>
      <c r="D284" t="s">
        <v>4382</v>
      </c>
      <c r="E284" t="s">
        <v>40</v>
      </c>
      <c r="F284" t="s">
        <v>41</v>
      </c>
      <c r="I284">
        <v>0</v>
      </c>
      <c r="J284">
        <v>0</v>
      </c>
      <c r="M284">
        <v>0</v>
      </c>
      <c r="N284">
        <v>0</v>
      </c>
      <c r="O284">
        <v>0</v>
      </c>
      <c r="R284">
        <v>0</v>
      </c>
      <c r="S284">
        <v>0</v>
      </c>
      <c r="T284">
        <v>0</v>
      </c>
      <c r="V284">
        <v>0</v>
      </c>
      <c r="X284">
        <v>0</v>
      </c>
      <c r="Y284">
        <v>0</v>
      </c>
      <c r="AB284">
        <v>4.9485000000000001E-2</v>
      </c>
      <c r="AC284">
        <v>5.4999999999999997E-3</v>
      </c>
      <c r="AD284">
        <v>0</v>
      </c>
      <c r="AE284">
        <v>0</v>
      </c>
      <c r="AF284">
        <v>0</v>
      </c>
      <c r="AG284">
        <v>0</v>
      </c>
      <c r="AH284" t="s">
        <v>4379</v>
      </c>
    </row>
    <row r="285" spans="1:34">
      <c r="A285" t="s">
        <v>35</v>
      </c>
      <c r="B285" t="s">
        <v>45</v>
      </c>
      <c r="C285" t="s">
        <v>4377</v>
      </c>
      <c r="D285" t="s">
        <v>4383</v>
      </c>
      <c r="E285" t="s">
        <v>40</v>
      </c>
      <c r="F285" t="s">
        <v>41</v>
      </c>
      <c r="I285">
        <v>0</v>
      </c>
      <c r="J285">
        <v>0</v>
      </c>
      <c r="M285">
        <v>0</v>
      </c>
      <c r="N285">
        <v>0</v>
      </c>
      <c r="O285">
        <v>0</v>
      </c>
      <c r="R285">
        <v>0</v>
      </c>
      <c r="S285">
        <v>0</v>
      </c>
      <c r="T285">
        <v>0</v>
      </c>
      <c r="V285">
        <v>0</v>
      </c>
      <c r="X285">
        <v>0</v>
      </c>
      <c r="Y285">
        <v>0</v>
      </c>
      <c r="AB285">
        <v>4.9485000000000001E-2</v>
      </c>
      <c r="AC285">
        <v>5.4999999999999997E-3</v>
      </c>
      <c r="AD285">
        <v>0</v>
      </c>
      <c r="AE285">
        <v>0</v>
      </c>
      <c r="AF285">
        <v>0</v>
      </c>
      <c r="AG285">
        <v>0</v>
      </c>
      <c r="AH285" t="s">
        <v>4379</v>
      </c>
    </row>
    <row r="286" spans="1:34">
      <c r="A286" t="s">
        <v>35</v>
      </c>
      <c r="B286" t="s">
        <v>290</v>
      </c>
      <c r="C286" t="s">
        <v>4377</v>
      </c>
      <c r="D286" t="s">
        <v>4384</v>
      </c>
      <c r="E286" t="s">
        <v>40</v>
      </c>
      <c r="F286" t="s">
        <v>41</v>
      </c>
      <c r="I286">
        <v>0</v>
      </c>
      <c r="J286">
        <v>0</v>
      </c>
      <c r="M286">
        <v>0</v>
      </c>
      <c r="N286">
        <v>0</v>
      </c>
      <c r="O286">
        <v>0</v>
      </c>
      <c r="R286">
        <v>0</v>
      </c>
      <c r="S286">
        <v>0</v>
      </c>
      <c r="T286">
        <v>0</v>
      </c>
      <c r="V286">
        <v>0</v>
      </c>
      <c r="X286">
        <v>0</v>
      </c>
      <c r="Y286">
        <v>0</v>
      </c>
      <c r="AB286">
        <v>4.9485000000000001E-2</v>
      </c>
      <c r="AC286">
        <v>5.4999999999999997E-3</v>
      </c>
      <c r="AD286">
        <v>0</v>
      </c>
      <c r="AE286">
        <v>0</v>
      </c>
      <c r="AF286">
        <v>0</v>
      </c>
      <c r="AG286">
        <v>0</v>
      </c>
      <c r="AH286" t="s">
        <v>4379</v>
      </c>
    </row>
    <row r="287" spans="1:34">
      <c r="A287" t="s">
        <v>35</v>
      </c>
      <c r="B287" t="s">
        <v>78</v>
      </c>
      <c r="C287" t="s">
        <v>4377</v>
      </c>
      <c r="D287" t="s">
        <v>4385</v>
      </c>
      <c r="E287" t="s">
        <v>40</v>
      </c>
      <c r="F287" t="s">
        <v>41</v>
      </c>
      <c r="I287">
        <v>0</v>
      </c>
      <c r="J287">
        <v>0</v>
      </c>
      <c r="M287">
        <v>0</v>
      </c>
      <c r="N287">
        <v>0</v>
      </c>
      <c r="O287">
        <v>0</v>
      </c>
      <c r="R287">
        <v>0</v>
      </c>
      <c r="S287">
        <v>0</v>
      </c>
      <c r="T287">
        <v>0</v>
      </c>
      <c r="V287">
        <v>0</v>
      </c>
      <c r="X287">
        <v>0</v>
      </c>
      <c r="Y287">
        <v>0</v>
      </c>
      <c r="AB287">
        <v>4.9485000000000001E-2</v>
      </c>
      <c r="AC287">
        <v>5.4999999999999997E-3</v>
      </c>
      <c r="AD287">
        <v>0</v>
      </c>
      <c r="AE287">
        <v>0</v>
      </c>
      <c r="AF287">
        <v>0</v>
      </c>
      <c r="AG287">
        <v>0</v>
      </c>
      <c r="AH287" t="s">
        <v>4379</v>
      </c>
    </row>
    <row r="288" spans="1:34">
      <c r="A288" t="s">
        <v>35</v>
      </c>
      <c r="B288" t="s">
        <v>49</v>
      </c>
      <c r="C288" t="s">
        <v>4377</v>
      </c>
      <c r="D288" t="s">
        <v>4386</v>
      </c>
      <c r="E288" t="s">
        <v>40</v>
      </c>
      <c r="F288" t="s">
        <v>41</v>
      </c>
      <c r="I288">
        <v>0</v>
      </c>
      <c r="J288">
        <v>0</v>
      </c>
      <c r="M288">
        <v>0</v>
      </c>
      <c r="N288">
        <v>0</v>
      </c>
      <c r="O288">
        <v>0</v>
      </c>
      <c r="R288">
        <v>0</v>
      </c>
      <c r="S288">
        <v>0</v>
      </c>
      <c r="T288">
        <v>0</v>
      </c>
      <c r="V288">
        <v>0</v>
      </c>
      <c r="X288">
        <v>0</v>
      </c>
      <c r="Y288">
        <v>0</v>
      </c>
      <c r="AB288">
        <v>4.9485000000000001E-2</v>
      </c>
      <c r="AC288">
        <v>5.4999999999999997E-3</v>
      </c>
      <c r="AD288">
        <v>0</v>
      </c>
      <c r="AE288">
        <v>0</v>
      </c>
      <c r="AF288">
        <v>0</v>
      </c>
      <c r="AG288">
        <v>0</v>
      </c>
      <c r="AH288" t="s">
        <v>4379</v>
      </c>
    </row>
    <row r="289" spans="1:34">
      <c r="A289" t="s">
        <v>35</v>
      </c>
      <c r="B289" t="s">
        <v>47</v>
      </c>
      <c r="C289" t="s">
        <v>4377</v>
      </c>
      <c r="D289" t="s">
        <v>4387</v>
      </c>
      <c r="E289" t="s">
        <v>40</v>
      </c>
      <c r="F289" t="s">
        <v>41</v>
      </c>
      <c r="I289">
        <v>0</v>
      </c>
      <c r="J289">
        <v>0</v>
      </c>
      <c r="M289">
        <v>0</v>
      </c>
      <c r="N289">
        <v>0</v>
      </c>
      <c r="O289">
        <v>0</v>
      </c>
      <c r="R289">
        <v>0</v>
      </c>
      <c r="S289">
        <v>0</v>
      </c>
      <c r="T289">
        <v>0</v>
      </c>
      <c r="V289">
        <v>0</v>
      </c>
      <c r="X289">
        <v>0</v>
      </c>
      <c r="Y289">
        <v>0</v>
      </c>
      <c r="AB289">
        <v>4.9485000000000001E-2</v>
      </c>
      <c r="AC289">
        <v>5.4999999999999997E-3</v>
      </c>
      <c r="AD289">
        <v>0</v>
      </c>
      <c r="AE289">
        <v>0</v>
      </c>
      <c r="AF289">
        <v>0</v>
      </c>
      <c r="AG289">
        <v>0</v>
      </c>
      <c r="AH289" t="s">
        <v>4379</v>
      </c>
    </row>
    <row r="290" spans="1:34">
      <c r="A290" t="s">
        <v>35</v>
      </c>
      <c r="B290" t="s">
        <v>43</v>
      </c>
      <c r="C290" t="s">
        <v>4388</v>
      </c>
      <c r="D290" t="s">
        <v>4389</v>
      </c>
      <c r="E290" t="s">
        <v>40</v>
      </c>
      <c r="F290" t="s">
        <v>239</v>
      </c>
      <c r="I290">
        <v>0</v>
      </c>
      <c r="J290">
        <v>0</v>
      </c>
      <c r="M290">
        <v>0</v>
      </c>
      <c r="N290">
        <v>0</v>
      </c>
      <c r="O290">
        <v>0</v>
      </c>
      <c r="R290">
        <v>0</v>
      </c>
      <c r="S290">
        <v>0</v>
      </c>
      <c r="T290">
        <v>0</v>
      </c>
      <c r="V290">
        <v>0</v>
      </c>
      <c r="X290">
        <v>0</v>
      </c>
      <c r="Y290">
        <v>0</v>
      </c>
      <c r="AB290">
        <v>5.8294000000000012E-2</v>
      </c>
      <c r="AC290">
        <v>5.4999999999999997E-3</v>
      </c>
      <c r="AD290">
        <v>0</v>
      </c>
      <c r="AE290">
        <v>0</v>
      </c>
      <c r="AF290">
        <v>0</v>
      </c>
      <c r="AG290">
        <v>0</v>
      </c>
      <c r="AH290" t="s">
        <v>2065</v>
      </c>
    </row>
    <row r="291" spans="1:34">
      <c r="A291" t="s">
        <v>35</v>
      </c>
      <c r="B291" t="s">
        <v>68</v>
      </c>
      <c r="C291" t="s">
        <v>4388</v>
      </c>
      <c r="D291" t="s">
        <v>4390</v>
      </c>
      <c r="E291" t="s">
        <v>40</v>
      </c>
      <c r="F291" t="s">
        <v>239</v>
      </c>
      <c r="I291">
        <v>0</v>
      </c>
      <c r="J291">
        <v>0</v>
      </c>
      <c r="M291">
        <v>0</v>
      </c>
      <c r="N291">
        <v>0</v>
      </c>
      <c r="O291">
        <v>0</v>
      </c>
      <c r="R291">
        <v>0</v>
      </c>
      <c r="S291">
        <v>0</v>
      </c>
      <c r="T291">
        <v>0</v>
      </c>
      <c r="V291">
        <v>0</v>
      </c>
      <c r="X291">
        <v>0</v>
      </c>
      <c r="Y291">
        <v>0</v>
      </c>
      <c r="AB291">
        <v>5.8294000000000012E-2</v>
      </c>
      <c r="AC291">
        <v>5.4999999999999997E-3</v>
      </c>
      <c r="AD291">
        <v>0</v>
      </c>
      <c r="AE291">
        <v>0</v>
      </c>
      <c r="AF291">
        <v>0</v>
      </c>
      <c r="AG291">
        <v>0</v>
      </c>
      <c r="AH291" t="s">
        <v>2065</v>
      </c>
    </row>
    <row r="292" spans="1:34">
      <c r="A292" t="s">
        <v>35</v>
      </c>
      <c r="B292" t="s">
        <v>74</v>
      </c>
      <c r="C292" t="s">
        <v>4388</v>
      </c>
      <c r="D292" t="s">
        <v>4391</v>
      </c>
      <c r="E292" t="s">
        <v>40</v>
      </c>
      <c r="F292" t="s">
        <v>239</v>
      </c>
      <c r="I292">
        <v>0</v>
      </c>
      <c r="J292">
        <v>0</v>
      </c>
      <c r="M292">
        <v>0</v>
      </c>
      <c r="N292">
        <v>0</v>
      </c>
      <c r="O292">
        <v>0</v>
      </c>
      <c r="R292">
        <v>0</v>
      </c>
      <c r="S292">
        <v>0</v>
      </c>
      <c r="T292">
        <v>0</v>
      </c>
      <c r="V292">
        <v>0</v>
      </c>
      <c r="X292">
        <v>0</v>
      </c>
      <c r="Y292">
        <v>0</v>
      </c>
      <c r="AB292">
        <v>5.8294000000000012E-2</v>
      </c>
      <c r="AC292">
        <v>5.4999999999999997E-3</v>
      </c>
      <c r="AD292">
        <v>0</v>
      </c>
      <c r="AE292">
        <v>0</v>
      </c>
      <c r="AF292">
        <v>0</v>
      </c>
      <c r="AG292">
        <v>0</v>
      </c>
      <c r="AH292" t="s">
        <v>2065</v>
      </c>
    </row>
    <row r="293" spans="1:34">
      <c r="A293" t="s">
        <v>35</v>
      </c>
      <c r="B293" t="s">
        <v>36</v>
      </c>
      <c r="C293" t="s">
        <v>4388</v>
      </c>
      <c r="D293" t="s">
        <v>4392</v>
      </c>
      <c r="E293" t="s">
        <v>40</v>
      </c>
      <c r="F293" t="s">
        <v>239</v>
      </c>
      <c r="I293">
        <v>0</v>
      </c>
      <c r="J293">
        <v>0</v>
      </c>
      <c r="M293">
        <v>0</v>
      </c>
      <c r="N293">
        <v>0</v>
      </c>
      <c r="O293">
        <v>0</v>
      </c>
      <c r="R293">
        <v>0</v>
      </c>
      <c r="S293">
        <v>0</v>
      </c>
      <c r="T293">
        <v>0</v>
      </c>
      <c r="V293">
        <v>0</v>
      </c>
      <c r="X293">
        <v>0</v>
      </c>
      <c r="Y293">
        <v>0</v>
      </c>
      <c r="AB293">
        <v>5.8294000000000012E-2</v>
      </c>
      <c r="AC293">
        <v>5.4999999999999997E-3</v>
      </c>
      <c r="AD293">
        <v>0</v>
      </c>
      <c r="AE293">
        <v>0</v>
      </c>
      <c r="AF293">
        <v>0</v>
      </c>
      <c r="AG293">
        <v>0</v>
      </c>
      <c r="AH293" t="s">
        <v>2065</v>
      </c>
    </row>
    <row r="294" spans="1:34">
      <c r="A294" t="s">
        <v>35</v>
      </c>
      <c r="B294" t="s">
        <v>45</v>
      </c>
      <c r="C294" t="s">
        <v>4388</v>
      </c>
      <c r="D294" t="s">
        <v>4393</v>
      </c>
      <c r="E294" t="s">
        <v>40</v>
      </c>
      <c r="F294" t="s">
        <v>239</v>
      </c>
      <c r="I294">
        <v>0</v>
      </c>
      <c r="J294">
        <v>0</v>
      </c>
      <c r="M294">
        <v>0</v>
      </c>
      <c r="N294">
        <v>0</v>
      </c>
      <c r="O294">
        <v>0</v>
      </c>
      <c r="R294">
        <v>0</v>
      </c>
      <c r="S294">
        <v>0</v>
      </c>
      <c r="T294">
        <v>0</v>
      </c>
      <c r="V294">
        <v>0</v>
      </c>
      <c r="X294">
        <v>0</v>
      </c>
      <c r="Y294">
        <v>0</v>
      </c>
      <c r="AB294">
        <v>5.8294000000000012E-2</v>
      </c>
      <c r="AC294">
        <v>5.4999999999999997E-3</v>
      </c>
      <c r="AD294">
        <v>0</v>
      </c>
      <c r="AE294">
        <v>0</v>
      </c>
      <c r="AF294">
        <v>0</v>
      </c>
      <c r="AG294">
        <v>0</v>
      </c>
      <c r="AH294" t="s">
        <v>2065</v>
      </c>
    </row>
    <row r="295" spans="1:34">
      <c r="A295" t="s">
        <v>35</v>
      </c>
      <c r="B295" t="s">
        <v>290</v>
      </c>
      <c r="C295" t="s">
        <v>4388</v>
      </c>
      <c r="D295" t="s">
        <v>4394</v>
      </c>
      <c r="E295" t="s">
        <v>40</v>
      </c>
      <c r="F295" t="s">
        <v>239</v>
      </c>
      <c r="I295">
        <v>0</v>
      </c>
      <c r="J295">
        <v>0</v>
      </c>
      <c r="M295">
        <v>0</v>
      </c>
      <c r="N295">
        <v>0</v>
      </c>
      <c r="O295">
        <v>0</v>
      </c>
      <c r="R295">
        <v>0</v>
      </c>
      <c r="S295">
        <v>0</v>
      </c>
      <c r="T295">
        <v>0</v>
      </c>
      <c r="V295">
        <v>0</v>
      </c>
      <c r="X295">
        <v>0</v>
      </c>
      <c r="Y295">
        <v>0</v>
      </c>
      <c r="AB295">
        <v>5.8294000000000012E-2</v>
      </c>
      <c r="AC295">
        <v>5.4999999999999997E-3</v>
      </c>
      <c r="AD295">
        <v>0</v>
      </c>
      <c r="AE295">
        <v>0</v>
      </c>
      <c r="AF295">
        <v>0</v>
      </c>
      <c r="AG295">
        <v>0</v>
      </c>
      <c r="AH295" t="s">
        <v>2065</v>
      </c>
    </row>
    <row r="296" spans="1:34">
      <c r="A296" t="s">
        <v>35</v>
      </c>
      <c r="B296" t="s">
        <v>78</v>
      </c>
      <c r="C296" t="s">
        <v>4388</v>
      </c>
      <c r="D296" t="s">
        <v>4395</v>
      </c>
      <c r="E296" t="s">
        <v>40</v>
      </c>
      <c r="F296" t="s">
        <v>239</v>
      </c>
      <c r="I296">
        <v>0</v>
      </c>
      <c r="J296">
        <v>0</v>
      </c>
      <c r="M296">
        <v>0</v>
      </c>
      <c r="N296">
        <v>0</v>
      </c>
      <c r="O296">
        <v>0</v>
      </c>
      <c r="R296">
        <v>0</v>
      </c>
      <c r="S296">
        <v>0</v>
      </c>
      <c r="T296">
        <v>0</v>
      </c>
      <c r="V296">
        <v>0</v>
      </c>
      <c r="X296">
        <v>0</v>
      </c>
      <c r="Y296">
        <v>0</v>
      </c>
      <c r="AB296">
        <v>5.8294000000000012E-2</v>
      </c>
      <c r="AC296">
        <v>5.4999999999999997E-3</v>
      </c>
      <c r="AD296">
        <v>0</v>
      </c>
      <c r="AE296">
        <v>0</v>
      </c>
      <c r="AF296">
        <v>0</v>
      </c>
      <c r="AG296">
        <v>0</v>
      </c>
      <c r="AH296" t="s">
        <v>2065</v>
      </c>
    </row>
    <row r="297" spans="1:34">
      <c r="A297" t="s">
        <v>35</v>
      </c>
      <c r="B297" t="s">
        <v>49</v>
      </c>
      <c r="C297" t="s">
        <v>4388</v>
      </c>
      <c r="D297" t="s">
        <v>4396</v>
      </c>
      <c r="E297" t="s">
        <v>40</v>
      </c>
      <c r="F297" t="s">
        <v>239</v>
      </c>
      <c r="I297">
        <v>0</v>
      </c>
      <c r="J297">
        <v>0</v>
      </c>
      <c r="M297">
        <v>0</v>
      </c>
      <c r="N297">
        <v>0</v>
      </c>
      <c r="O297">
        <v>0</v>
      </c>
      <c r="R297">
        <v>0</v>
      </c>
      <c r="S297">
        <v>0</v>
      </c>
      <c r="T297">
        <v>0</v>
      </c>
      <c r="V297">
        <v>0</v>
      </c>
      <c r="X297">
        <v>0</v>
      </c>
      <c r="Y297">
        <v>0</v>
      </c>
      <c r="AB297">
        <v>5.8294000000000012E-2</v>
      </c>
      <c r="AC297">
        <v>5.4999999999999997E-3</v>
      </c>
      <c r="AD297">
        <v>0</v>
      </c>
      <c r="AE297">
        <v>0</v>
      </c>
      <c r="AF297">
        <v>0</v>
      </c>
      <c r="AG297">
        <v>0</v>
      </c>
      <c r="AH297" t="s">
        <v>2065</v>
      </c>
    </row>
    <row r="298" spans="1:34">
      <c r="A298" t="s">
        <v>35</v>
      </c>
      <c r="B298" t="s">
        <v>47</v>
      </c>
      <c r="C298" t="s">
        <v>4388</v>
      </c>
      <c r="D298" t="s">
        <v>4397</v>
      </c>
      <c r="E298" t="s">
        <v>40</v>
      </c>
      <c r="F298" t="s">
        <v>239</v>
      </c>
      <c r="I298">
        <v>0</v>
      </c>
      <c r="J298">
        <v>0</v>
      </c>
      <c r="M298">
        <v>0</v>
      </c>
      <c r="N298">
        <v>0</v>
      </c>
      <c r="O298">
        <v>0</v>
      </c>
      <c r="R298">
        <v>0</v>
      </c>
      <c r="S298">
        <v>0</v>
      </c>
      <c r="T298">
        <v>0</v>
      </c>
      <c r="V298">
        <v>0</v>
      </c>
      <c r="X298">
        <v>0</v>
      </c>
      <c r="Y298">
        <v>0</v>
      </c>
      <c r="AB298">
        <v>5.8294000000000012E-2</v>
      </c>
      <c r="AC298">
        <v>5.4999999999999997E-3</v>
      </c>
      <c r="AD298">
        <v>0</v>
      </c>
      <c r="AE298">
        <v>0</v>
      </c>
      <c r="AF298">
        <v>0</v>
      </c>
      <c r="AG298">
        <v>0</v>
      </c>
      <c r="AH298" t="s">
        <v>2065</v>
      </c>
    </row>
    <row r="299" spans="1:34">
      <c r="A299" t="s">
        <v>35</v>
      </c>
      <c r="B299" t="s">
        <v>43</v>
      </c>
      <c r="C299" t="s">
        <v>4398</v>
      </c>
      <c r="D299" t="s">
        <v>4399</v>
      </c>
      <c r="E299" t="s">
        <v>40</v>
      </c>
      <c r="F299" t="s">
        <v>302</v>
      </c>
      <c r="I299">
        <v>0</v>
      </c>
      <c r="J299">
        <v>0</v>
      </c>
      <c r="M299">
        <v>0</v>
      </c>
      <c r="N299">
        <v>0</v>
      </c>
      <c r="O299">
        <v>0</v>
      </c>
      <c r="R299">
        <v>0</v>
      </c>
      <c r="S299">
        <v>0</v>
      </c>
      <c r="T299">
        <v>0</v>
      </c>
      <c r="V299">
        <v>0</v>
      </c>
      <c r="X299">
        <v>0</v>
      </c>
      <c r="Y299">
        <v>0</v>
      </c>
      <c r="AB299">
        <v>4.5622999999999997E-2</v>
      </c>
      <c r="AC299">
        <v>5.4999999999999997E-3</v>
      </c>
      <c r="AD299">
        <v>0</v>
      </c>
      <c r="AE299">
        <v>0</v>
      </c>
      <c r="AF299">
        <v>0</v>
      </c>
      <c r="AG299">
        <v>0</v>
      </c>
      <c r="AH299" t="s">
        <v>4400</v>
      </c>
    </row>
    <row r="300" spans="1:34">
      <c r="A300" t="s">
        <v>35</v>
      </c>
      <c r="B300" t="s">
        <v>68</v>
      </c>
      <c r="C300" t="s">
        <v>4398</v>
      </c>
      <c r="D300" t="s">
        <v>4401</v>
      </c>
      <c r="E300" t="s">
        <v>40</v>
      </c>
      <c r="F300" t="s">
        <v>302</v>
      </c>
      <c r="I300">
        <v>0</v>
      </c>
      <c r="J300">
        <v>0</v>
      </c>
      <c r="M300">
        <v>0</v>
      </c>
      <c r="N300">
        <v>0</v>
      </c>
      <c r="O300">
        <v>0</v>
      </c>
      <c r="R300">
        <v>0</v>
      </c>
      <c r="S300">
        <v>0</v>
      </c>
      <c r="T300">
        <v>0</v>
      </c>
      <c r="V300">
        <v>0</v>
      </c>
      <c r="X300">
        <v>0</v>
      </c>
      <c r="Y300">
        <v>0</v>
      </c>
      <c r="AB300">
        <v>4.5622999999999997E-2</v>
      </c>
      <c r="AC300">
        <v>5.4999999999999997E-3</v>
      </c>
      <c r="AD300">
        <v>0</v>
      </c>
      <c r="AE300">
        <v>0</v>
      </c>
      <c r="AF300">
        <v>0</v>
      </c>
      <c r="AG300">
        <v>0</v>
      </c>
      <c r="AH300" t="s">
        <v>4400</v>
      </c>
    </row>
    <row r="301" spans="1:34">
      <c r="A301" t="s">
        <v>35</v>
      </c>
      <c r="B301" t="s">
        <v>74</v>
      </c>
      <c r="C301" t="s">
        <v>4398</v>
      </c>
      <c r="D301" t="s">
        <v>4402</v>
      </c>
      <c r="E301" t="s">
        <v>40</v>
      </c>
      <c r="F301" t="s">
        <v>302</v>
      </c>
      <c r="I301">
        <v>0</v>
      </c>
      <c r="J301">
        <v>0</v>
      </c>
      <c r="M301">
        <v>0</v>
      </c>
      <c r="N301">
        <v>0</v>
      </c>
      <c r="O301">
        <v>0</v>
      </c>
      <c r="R301">
        <v>0</v>
      </c>
      <c r="S301">
        <v>0</v>
      </c>
      <c r="T301">
        <v>0</v>
      </c>
      <c r="V301">
        <v>0</v>
      </c>
      <c r="X301">
        <v>0</v>
      </c>
      <c r="Y301">
        <v>0</v>
      </c>
      <c r="AB301">
        <v>4.5622999999999997E-2</v>
      </c>
      <c r="AC301">
        <v>5.4999999999999997E-3</v>
      </c>
      <c r="AD301">
        <v>0</v>
      </c>
      <c r="AE301">
        <v>0</v>
      </c>
      <c r="AF301">
        <v>0</v>
      </c>
      <c r="AG301">
        <v>0</v>
      </c>
      <c r="AH301" t="s">
        <v>4400</v>
      </c>
    </row>
    <row r="302" spans="1:34">
      <c r="A302" t="s">
        <v>35</v>
      </c>
      <c r="B302" t="s">
        <v>36</v>
      </c>
      <c r="C302" t="s">
        <v>4398</v>
      </c>
      <c r="D302" t="s">
        <v>4403</v>
      </c>
      <c r="E302" t="s">
        <v>40</v>
      </c>
      <c r="F302" t="s">
        <v>302</v>
      </c>
      <c r="I302">
        <v>0</v>
      </c>
      <c r="J302">
        <v>0</v>
      </c>
      <c r="M302">
        <v>0</v>
      </c>
      <c r="N302">
        <v>0</v>
      </c>
      <c r="O302">
        <v>0</v>
      </c>
      <c r="R302">
        <v>0</v>
      </c>
      <c r="S302">
        <v>0</v>
      </c>
      <c r="T302">
        <v>0</v>
      </c>
      <c r="V302">
        <v>0</v>
      </c>
      <c r="X302">
        <v>0</v>
      </c>
      <c r="Y302">
        <v>0</v>
      </c>
      <c r="AB302">
        <v>4.5622999999999997E-2</v>
      </c>
      <c r="AC302">
        <v>5.4999999999999997E-3</v>
      </c>
      <c r="AD302">
        <v>0</v>
      </c>
      <c r="AE302">
        <v>0</v>
      </c>
      <c r="AF302">
        <v>0</v>
      </c>
      <c r="AG302">
        <v>0</v>
      </c>
      <c r="AH302" t="s">
        <v>4400</v>
      </c>
    </row>
    <row r="303" spans="1:34">
      <c r="A303" t="s">
        <v>35</v>
      </c>
      <c r="B303" t="s">
        <v>45</v>
      </c>
      <c r="C303" t="s">
        <v>4398</v>
      </c>
      <c r="D303" t="s">
        <v>4404</v>
      </c>
      <c r="E303" t="s">
        <v>40</v>
      </c>
      <c r="F303" t="s">
        <v>302</v>
      </c>
      <c r="I303">
        <v>0</v>
      </c>
      <c r="J303">
        <v>0</v>
      </c>
      <c r="M303">
        <v>0</v>
      </c>
      <c r="N303">
        <v>0</v>
      </c>
      <c r="O303">
        <v>0</v>
      </c>
      <c r="R303">
        <v>0</v>
      </c>
      <c r="S303">
        <v>0</v>
      </c>
      <c r="T303">
        <v>0</v>
      </c>
      <c r="V303">
        <v>0</v>
      </c>
      <c r="X303">
        <v>0</v>
      </c>
      <c r="Y303">
        <v>0</v>
      </c>
      <c r="AB303">
        <v>4.5622999999999997E-2</v>
      </c>
      <c r="AC303">
        <v>5.4999999999999997E-3</v>
      </c>
      <c r="AD303">
        <v>0</v>
      </c>
      <c r="AE303">
        <v>0</v>
      </c>
      <c r="AF303">
        <v>0</v>
      </c>
      <c r="AG303">
        <v>0</v>
      </c>
      <c r="AH303" t="s">
        <v>4400</v>
      </c>
    </row>
    <row r="304" spans="1:34">
      <c r="A304" t="s">
        <v>35</v>
      </c>
      <c r="B304" t="s">
        <v>290</v>
      </c>
      <c r="C304" t="s">
        <v>4398</v>
      </c>
      <c r="D304" t="s">
        <v>4405</v>
      </c>
      <c r="E304" t="s">
        <v>40</v>
      </c>
      <c r="F304" t="s">
        <v>302</v>
      </c>
      <c r="I304">
        <v>0</v>
      </c>
      <c r="J304">
        <v>0</v>
      </c>
      <c r="M304">
        <v>0</v>
      </c>
      <c r="N304">
        <v>0</v>
      </c>
      <c r="O304">
        <v>0</v>
      </c>
      <c r="R304">
        <v>0</v>
      </c>
      <c r="S304">
        <v>0</v>
      </c>
      <c r="T304">
        <v>0</v>
      </c>
      <c r="V304">
        <v>0</v>
      </c>
      <c r="X304">
        <v>0</v>
      </c>
      <c r="Y304">
        <v>0</v>
      </c>
      <c r="AB304">
        <v>4.5622999999999997E-2</v>
      </c>
      <c r="AC304">
        <v>5.4999999999999997E-3</v>
      </c>
      <c r="AD304">
        <v>0</v>
      </c>
      <c r="AE304">
        <v>0</v>
      </c>
      <c r="AF304">
        <v>0</v>
      </c>
      <c r="AG304">
        <v>0</v>
      </c>
      <c r="AH304" t="s">
        <v>4400</v>
      </c>
    </row>
    <row r="305" spans="1:34">
      <c r="A305" t="s">
        <v>35</v>
      </c>
      <c r="B305" t="s">
        <v>78</v>
      </c>
      <c r="C305" t="s">
        <v>4398</v>
      </c>
      <c r="D305" t="s">
        <v>4406</v>
      </c>
      <c r="E305" t="s">
        <v>40</v>
      </c>
      <c r="F305" t="s">
        <v>302</v>
      </c>
      <c r="I305">
        <v>0</v>
      </c>
      <c r="J305">
        <v>0</v>
      </c>
      <c r="M305">
        <v>0</v>
      </c>
      <c r="N305">
        <v>0</v>
      </c>
      <c r="O305">
        <v>0</v>
      </c>
      <c r="R305">
        <v>0</v>
      </c>
      <c r="S305">
        <v>0</v>
      </c>
      <c r="T305">
        <v>0</v>
      </c>
      <c r="V305">
        <v>0</v>
      </c>
      <c r="X305">
        <v>0</v>
      </c>
      <c r="Y305">
        <v>0</v>
      </c>
      <c r="AB305">
        <v>4.5622999999999997E-2</v>
      </c>
      <c r="AC305">
        <v>5.4999999999999997E-3</v>
      </c>
      <c r="AD305">
        <v>0</v>
      </c>
      <c r="AE305">
        <v>0</v>
      </c>
      <c r="AF305">
        <v>0</v>
      </c>
      <c r="AG305">
        <v>0</v>
      </c>
      <c r="AH305" t="s">
        <v>4400</v>
      </c>
    </row>
    <row r="306" spans="1:34">
      <c r="A306" t="s">
        <v>35</v>
      </c>
      <c r="B306" t="s">
        <v>49</v>
      </c>
      <c r="C306" t="s">
        <v>4398</v>
      </c>
      <c r="D306" t="s">
        <v>4407</v>
      </c>
      <c r="E306" t="s">
        <v>40</v>
      </c>
      <c r="F306" t="s">
        <v>302</v>
      </c>
      <c r="I306">
        <v>0</v>
      </c>
      <c r="J306">
        <v>0</v>
      </c>
      <c r="M306">
        <v>0</v>
      </c>
      <c r="N306">
        <v>0</v>
      </c>
      <c r="O306">
        <v>0</v>
      </c>
      <c r="R306">
        <v>0</v>
      </c>
      <c r="S306">
        <v>0</v>
      </c>
      <c r="T306">
        <v>0</v>
      </c>
      <c r="V306">
        <v>0</v>
      </c>
      <c r="X306">
        <v>0</v>
      </c>
      <c r="Y306">
        <v>0</v>
      </c>
      <c r="AB306">
        <v>4.5622999999999997E-2</v>
      </c>
      <c r="AC306">
        <v>5.4999999999999997E-3</v>
      </c>
      <c r="AD306">
        <v>0</v>
      </c>
      <c r="AE306">
        <v>0</v>
      </c>
      <c r="AF306">
        <v>0</v>
      </c>
      <c r="AG306">
        <v>0</v>
      </c>
      <c r="AH306" t="s">
        <v>4400</v>
      </c>
    </row>
    <row r="307" spans="1:34">
      <c r="A307" t="s">
        <v>35</v>
      </c>
      <c r="B307" t="s">
        <v>47</v>
      </c>
      <c r="C307" t="s">
        <v>4398</v>
      </c>
      <c r="D307" t="s">
        <v>4408</v>
      </c>
      <c r="E307" t="s">
        <v>40</v>
      </c>
      <c r="F307" t="s">
        <v>302</v>
      </c>
      <c r="I307">
        <v>0</v>
      </c>
      <c r="J307">
        <v>0</v>
      </c>
      <c r="M307">
        <v>0</v>
      </c>
      <c r="N307">
        <v>0</v>
      </c>
      <c r="O307">
        <v>0</v>
      </c>
      <c r="R307">
        <v>0</v>
      </c>
      <c r="S307">
        <v>0</v>
      </c>
      <c r="T307">
        <v>0</v>
      </c>
      <c r="V307">
        <v>0</v>
      </c>
      <c r="X307">
        <v>0</v>
      </c>
      <c r="Y307">
        <v>0</v>
      </c>
      <c r="AB307">
        <v>4.5622999999999997E-2</v>
      </c>
      <c r="AC307">
        <v>5.4999999999999997E-3</v>
      </c>
      <c r="AD307">
        <v>0</v>
      </c>
      <c r="AE307">
        <v>0</v>
      </c>
      <c r="AF307">
        <v>0</v>
      </c>
      <c r="AG307">
        <v>0</v>
      </c>
      <c r="AH307" t="s">
        <v>4400</v>
      </c>
    </row>
    <row r="308" spans="1:34">
      <c r="A308" t="s">
        <v>35</v>
      </c>
      <c r="B308" t="s">
        <v>43</v>
      </c>
      <c r="C308" t="s">
        <v>4409</v>
      </c>
      <c r="D308" t="s">
        <v>4410</v>
      </c>
      <c r="E308" t="s">
        <v>40</v>
      </c>
      <c r="F308" t="s">
        <v>4231</v>
      </c>
      <c r="I308">
        <v>0</v>
      </c>
      <c r="J308">
        <v>0</v>
      </c>
      <c r="M308">
        <v>0</v>
      </c>
      <c r="N308">
        <v>0</v>
      </c>
      <c r="O308">
        <v>0</v>
      </c>
      <c r="R308">
        <v>0</v>
      </c>
      <c r="S308">
        <v>0</v>
      </c>
      <c r="T308">
        <v>0</v>
      </c>
      <c r="V308">
        <v>0</v>
      </c>
      <c r="X308">
        <v>0</v>
      </c>
      <c r="Y308">
        <v>0</v>
      </c>
      <c r="AB308">
        <v>4.8522999999999997E-2</v>
      </c>
      <c r="AC308">
        <v>5.4999999999999997E-3</v>
      </c>
      <c r="AD308">
        <v>0</v>
      </c>
      <c r="AE308">
        <v>0</v>
      </c>
      <c r="AF308">
        <v>0</v>
      </c>
      <c r="AG308">
        <v>0</v>
      </c>
      <c r="AH308" t="s">
        <v>4411</v>
      </c>
    </row>
    <row r="309" spans="1:34">
      <c r="A309" t="s">
        <v>35</v>
      </c>
      <c r="B309" t="s">
        <v>68</v>
      </c>
      <c r="C309" t="s">
        <v>4409</v>
      </c>
      <c r="D309" t="s">
        <v>4412</v>
      </c>
      <c r="E309" t="s">
        <v>40</v>
      </c>
      <c r="F309" t="s">
        <v>4231</v>
      </c>
      <c r="I309">
        <v>0</v>
      </c>
      <c r="J309">
        <v>0</v>
      </c>
      <c r="M309">
        <v>0</v>
      </c>
      <c r="N309">
        <v>0</v>
      </c>
      <c r="O309">
        <v>0</v>
      </c>
      <c r="R309">
        <v>0</v>
      </c>
      <c r="S309">
        <v>0</v>
      </c>
      <c r="T309">
        <v>0</v>
      </c>
      <c r="V309">
        <v>0</v>
      </c>
      <c r="X309">
        <v>0</v>
      </c>
      <c r="Y309">
        <v>0</v>
      </c>
      <c r="AB309">
        <v>4.8522999999999997E-2</v>
      </c>
      <c r="AC309">
        <v>5.4999999999999997E-3</v>
      </c>
      <c r="AD309">
        <v>0</v>
      </c>
      <c r="AE309">
        <v>0</v>
      </c>
      <c r="AF309">
        <v>0</v>
      </c>
      <c r="AG309">
        <v>0</v>
      </c>
      <c r="AH309" t="s">
        <v>4411</v>
      </c>
    </row>
    <row r="310" spans="1:34">
      <c r="A310" t="s">
        <v>35</v>
      </c>
      <c r="B310" t="s">
        <v>74</v>
      </c>
      <c r="C310" t="s">
        <v>4409</v>
      </c>
      <c r="D310" t="s">
        <v>4413</v>
      </c>
      <c r="E310" t="s">
        <v>40</v>
      </c>
      <c r="F310" t="s">
        <v>4231</v>
      </c>
      <c r="I310">
        <v>0</v>
      </c>
      <c r="J310">
        <v>0</v>
      </c>
      <c r="M310">
        <v>0</v>
      </c>
      <c r="N310">
        <v>0</v>
      </c>
      <c r="O310">
        <v>0</v>
      </c>
      <c r="R310">
        <v>0</v>
      </c>
      <c r="S310">
        <v>0</v>
      </c>
      <c r="T310">
        <v>0</v>
      </c>
      <c r="V310">
        <v>0</v>
      </c>
      <c r="X310">
        <v>0</v>
      </c>
      <c r="Y310">
        <v>0</v>
      </c>
      <c r="AB310">
        <v>4.8522999999999997E-2</v>
      </c>
      <c r="AC310">
        <v>5.4999999999999997E-3</v>
      </c>
      <c r="AD310">
        <v>0</v>
      </c>
      <c r="AE310">
        <v>0</v>
      </c>
      <c r="AF310">
        <v>0</v>
      </c>
      <c r="AG310">
        <v>0</v>
      </c>
      <c r="AH310" t="s">
        <v>4411</v>
      </c>
    </row>
    <row r="311" spans="1:34">
      <c r="A311" t="s">
        <v>35</v>
      </c>
      <c r="B311" t="s">
        <v>36</v>
      </c>
      <c r="C311" t="s">
        <v>4409</v>
      </c>
      <c r="D311" t="s">
        <v>4414</v>
      </c>
      <c r="E311" t="s">
        <v>40</v>
      </c>
      <c r="F311" t="s">
        <v>4231</v>
      </c>
      <c r="I311">
        <v>0</v>
      </c>
      <c r="J311">
        <v>0</v>
      </c>
      <c r="M311">
        <v>0</v>
      </c>
      <c r="N311">
        <v>0</v>
      </c>
      <c r="O311">
        <v>0</v>
      </c>
      <c r="R311">
        <v>0</v>
      </c>
      <c r="S311">
        <v>0</v>
      </c>
      <c r="T311">
        <v>0</v>
      </c>
      <c r="V311">
        <v>0</v>
      </c>
      <c r="X311">
        <v>0</v>
      </c>
      <c r="Y311">
        <v>0</v>
      </c>
      <c r="AB311">
        <v>4.8522999999999997E-2</v>
      </c>
      <c r="AC311">
        <v>5.4999999999999997E-3</v>
      </c>
      <c r="AD311">
        <v>0</v>
      </c>
      <c r="AE311">
        <v>0</v>
      </c>
      <c r="AF311">
        <v>0</v>
      </c>
      <c r="AG311">
        <v>0</v>
      </c>
      <c r="AH311" t="s">
        <v>4411</v>
      </c>
    </row>
    <row r="312" spans="1:34">
      <c r="A312" t="s">
        <v>35</v>
      </c>
      <c r="B312" t="s">
        <v>45</v>
      </c>
      <c r="C312" t="s">
        <v>4409</v>
      </c>
      <c r="D312" t="s">
        <v>4415</v>
      </c>
      <c r="E312" t="s">
        <v>40</v>
      </c>
      <c r="F312" t="s">
        <v>4231</v>
      </c>
      <c r="I312">
        <v>0</v>
      </c>
      <c r="J312">
        <v>0</v>
      </c>
      <c r="M312">
        <v>0</v>
      </c>
      <c r="N312">
        <v>0</v>
      </c>
      <c r="O312">
        <v>0</v>
      </c>
      <c r="R312">
        <v>0</v>
      </c>
      <c r="S312">
        <v>0</v>
      </c>
      <c r="T312">
        <v>0</v>
      </c>
      <c r="V312">
        <v>0</v>
      </c>
      <c r="X312">
        <v>0</v>
      </c>
      <c r="Y312">
        <v>0</v>
      </c>
      <c r="AB312">
        <v>4.8522999999999997E-2</v>
      </c>
      <c r="AC312">
        <v>5.4999999999999997E-3</v>
      </c>
      <c r="AD312">
        <v>0</v>
      </c>
      <c r="AE312">
        <v>0</v>
      </c>
      <c r="AF312">
        <v>0</v>
      </c>
      <c r="AG312">
        <v>0</v>
      </c>
      <c r="AH312" t="s">
        <v>4411</v>
      </c>
    </row>
    <row r="313" spans="1:34">
      <c r="A313" t="s">
        <v>35</v>
      </c>
      <c r="B313" t="s">
        <v>290</v>
      </c>
      <c r="C313" t="s">
        <v>4409</v>
      </c>
      <c r="D313" t="s">
        <v>4416</v>
      </c>
      <c r="E313" t="s">
        <v>40</v>
      </c>
      <c r="F313" t="s">
        <v>4231</v>
      </c>
      <c r="I313">
        <v>0</v>
      </c>
      <c r="J313">
        <v>0</v>
      </c>
      <c r="M313">
        <v>0</v>
      </c>
      <c r="N313">
        <v>0</v>
      </c>
      <c r="O313">
        <v>0</v>
      </c>
      <c r="R313">
        <v>0</v>
      </c>
      <c r="S313">
        <v>0</v>
      </c>
      <c r="T313">
        <v>0</v>
      </c>
      <c r="V313">
        <v>0</v>
      </c>
      <c r="X313">
        <v>0</v>
      </c>
      <c r="Y313">
        <v>0</v>
      </c>
      <c r="AB313">
        <v>4.8522999999999997E-2</v>
      </c>
      <c r="AC313">
        <v>5.4999999999999997E-3</v>
      </c>
      <c r="AD313">
        <v>0</v>
      </c>
      <c r="AE313">
        <v>0</v>
      </c>
      <c r="AF313">
        <v>0</v>
      </c>
      <c r="AG313">
        <v>0</v>
      </c>
      <c r="AH313" t="s">
        <v>4411</v>
      </c>
    </row>
    <row r="314" spans="1:34">
      <c r="A314" t="s">
        <v>35</v>
      </c>
      <c r="B314" t="s">
        <v>78</v>
      </c>
      <c r="C314" t="s">
        <v>4409</v>
      </c>
      <c r="D314" t="s">
        <v>4417</v>
      </c>
      <c r="E314" t="s">
        <v>40</v>
      </c>
      <c r="F314" t="s">
        <v>4231</v>
      </c>
      <c r="I314">
        <v>0</v>
      </c>
      <c r="J314">
        <v>0</v>
      </c>
      <c r="M314">
        <v>0</v>
      </c>
      <c r="N314">
        <v>0</v>
      </c>
      <c r="O314">
        <v>0</v>
      </c>
      <c r="R314">
        <v>0</v>
      </c>
      <c r="S314">
        <v>0</v>
      </c>
      <c r="T314">
        <v>0</v>
      </c>
      <c r="V314">
        <v>0</v>
      </c>
      <c r="X314">
        <v>0</v>
      </c>
      <c r="Y314">
        <v>0</v>
      </c>
      <c r="AB314">
        <v>4.8522999999999997E-2</v>
      </c>
      <c r="AC314">
        <v>5.4999999999999997E-3</v>
      </c>
      <c r="AD314">
        <v>0</v>
      </c>
      <c r="AE314">
        <v>0</v>
      </c>
      <c r="AF314">
        <v>0</v>
      </c>
      <c r="AG314">
        <v>0</v>
      </c>
      <c r="AH314" t="s">
        <v>4411</v>
      </c>
    </row>
    <row r="315" spans="1:34">
      <c r="A315" t="s">
        <v>35</v>
      </c>
      <c r="B315" t="s">
        <v>49</v>
      </c>
      <c r="C315" t="s">
        <v>4409</v>
      </c>
      <c r="D315" t="s">
        <v>4418</v>
      </c>
      <c r="E315" t="s">
        <v>40</v>
      </c>
      <c r="F315" t="s">
        <v>4231</v>
      </c>
      <c r="I315">
        <v>0</v>
      </c>
      <c r="J315">
        <v>0</v>
      </c>
      <c r="M315">
        <v>0</v>
      </c>
      <c r="N315">
        <v>0</v>
      </c>
      <c r="O315">
        <v>0</v>
      </c>
      <c r="R315">
        <v>0</v>
      </c>
      <c r="S315">
        <v>0</v>
      </c>
      <c r="T315">
        <v>0</v>
      </c>
      <c r="V315">
        <v>0</v>
      </c>
      <c r="X315">
        <v>0</v>
      </c>
      <c r="Y315">
        <v>0</v>
      </c>
      <c r="AB315">
        <v>4.8522999999999997E-2</v>
      </c>
      <c r="AC315">
        <v>5.4999999999999997E-3</v>
      </c>
      <c r="AD315">
        <v>0</v>
      </c>
      <c r="AE315">
        <v>0</v>
      </c>
      <c r="AF315">
        <v>0</v>
      </c>
      <c r="AG315">
        <v>0</v>
      </c>
      <c r="AH315" t="s">
        <v>4411</v>
      </c>
    </row>
    <row r="316" spans="1:34">
      <c r="A316" t="s">
        <v>35</v>
      </c>
      <c r="B316" t="s">
        <v>47</v>
      </c>
      <c r="C316" t="s">
        <v>4409</v>
      </c>
      <c r="D316" t="s">
        <v>4419</v>
      </c>
      <c r="E316" t="s">
        <v>40</v>
      </c>
      <c r="F316" t="s">
        <v>4231</v>
      </c>
      <c r="I316">
        <v>0</v>
      </c>
      <c r="J316">
        <v>0</v>
      </c>
      <c r="M316">
        <v>0</v>
      </c>
      <c r="N316">
        <v>0</v>
      </c>
      <c r="O316">
        <v>0</v>
      </c>
      <c r="R316">
        <v>0</v>
      </c>
      <c r="S316">
        <v>0</v>
      </c>
      <c r="T316">
        <v>0</v>
      </c>
      <c r="V316">
        <v>0</v>
      </c>
      <c r="X316">
        <v>0</v>
      </c>
      <c r="Y316">
        <v>0</v>
      </c>
      <c r="AB316">
        <v>4.8522999999999997E-2</v>
      </c>
      <c r="AC316">
        <v>5.4999999999999997E-3</v>
      </c>
      <c r="AD316">
        <v>0</v>
      </c>
      <c r="AE316">
        <v>0</v>
      </c>
      <c r="AF316">
        <v>0</v>
      </c>
      <c r="AG316">
        <v>0</v>
      </c>
      <c r="AH316" t="s">
        <v>4411</v>
      </c>
    </row>
    <row r="317" spans="1:34">
      <c r="A317" t="s">
        <v>35</v>
      </c>
      <c r="B317" t="s">
        <v>43</v>
      </c>
      <c r="C317" t="s">
        <v>842</v>
      </c>
      <c r="D317" t="s">
        <v>853</v>
      </c>
      <c r="E317" t="s">
        <v>53</v>
      </c>
      <c r="F317" t="s">
        <v>72</v>
      </c>
      <c r="G317" t="s">
        <v>39</v>
      </c>
      <c r="I317">
        <v>1.5</v>
      </c>
      <c r="J317">
        <v>1</v>
      </c>
      <c r="K317">
        <v>2.697103102185431</v>
      </c>
      <c r="M317">
        <v>5.197103102185431</v>
      </c>
      <c r="N317">
        <v>180.42822171179881</v>
      </c>
      <c r="O317">
        <v>70.254206021251477</v>
      </c>
      <c r="P317">
        <v>481.34138138816792</v>
      </c>
      <c r="R317">
        <v>732.02380912121816</v>
      </c>
      <c r="S317">
        <v>15114829.762506589</v>
      </c>
      <c r="T317">
        <v>5441017.5619834717</v>
      </c>
      <c r="U317">
        <v>18223057.527246181</v>
      </c>
      <c r="V317">
        <v>38778904.85173624</v>
      </c>
      <c r="X317">
        <v>0.43366967913624838</v>
      </c>
      <c r="Y317">
        <v>0.16496324502300211</v>
      </c>
      <c r="Z317">
        <v>1.088039672217356</v>
      </c>
      <c r="AB317">
        <v>7.2438000000000002E-2</v>
      </c>
      <c r="AC317">
        <v>5.4999999999999997E-3</v>
      </c>
      <c r="AD317">
        <v>1.414918122060955</v>
      </c>
      <c r="AE317">
        <v>5.1971031021854311E-2</v>
      </c>
      <c r="AF317">
        <v>6.7419302552682403</v>
      </c>
      <c r="AG317">
        <v>1</v>
      </c>
      <c r="AH317" t="s">
        <v>844</v>
      </c>
    </row>
    <row r="318" spans="1:34">
      <c r="A318" t="s">
        <v>35</v>
      </c>
      <c r="B318" t="s">
        <v>68</v>
      </c>
      <c r="C318" t="s">
        <v>842</v>
      </c>
      <c r="D318" t="s">
        <v>1323</v>
      </c>
      <c r="E318" t="s">
        <v>53</v>
      </c>
      <c r="F318" t="s">
        <v>72</v>
      </c>
      <c r="G318" t="s">
        <v>39</v>
      </c>
      <c r="I318">
        <v>1.5</v>
      </c>
      <c r="J318">
        <v>1</v>
      </c>
      <c r="K318">
        <v>2.677879996894287</v>
      </c>
      <c r="M318">
        <v>5.177879996894287</v>
      </c>
      <c r="N318">
        <v>180.42822171179881</v>
      </c>
      <c r="O318">
        <v>70.254206021251477</v>
      </c>
      <c r="P318">
        <v>477.91070940239467</v>
      </c>
      <c r="R318">
        <v>728.59313713544498</v>
      </c>
      <c r="S318">
        <v>15114829.762506589</v>
      </c>
      <c r="T318">
        <v>5441017.5619834717</v>
      </c>
      <c r="U318">
        <v>18093176.043186858</v>
      </c>
      <c r="V318">
        <v>38649023.367676929</v>
      </c>
      <c r="X318">
        <v>0.43366967913624838</v>
      </c>
      <c r="Y318">
        <v>0.16496324502300211</v>
      </c>
      <c r="Z318">
        <v>1.080284869976748</v>
      </c>
      <c r="AB318">
        <v>7.2438000000000002E-2</v>
      </c>
      <c r="AC318">
        <v>5.4999999999999997E-3</v>
      </c>
      <c r="AD318">
        <v>1.409684606484308</v>
      </c>
      <c r="AE318">
        <v>0.82069397950774448</v>
      </c>
      <c r="AF318">
        <v>7.4861965828863397</v>
      </c>
      <c r="AG318">
        <v>1</v>
      </c>
      <c r="AH318" t="s">
        <v>844</v>
      </c>
    </row>
    <row r="319" spans="1:34">
      <c r="A319" t="s">
        <v>35</v>
      </c>
      <c r="B319" t="s">
        <v>74</v>
      </c>
      <c r="C319" t="s">
        <v>842</v>
      </c>
      <c r="D319" t="s">
        <v>1350</v>
      </c>
      <c r="E319" t="s">
        <v>53</v>
      </c>
      <c r="F319" t="s">
        <v>72</v>
      </c>
      <c r="G319" t="s">
        <v>39</v>
      </c>
      <c r="I319">
        <v>1.5</v>
      </c>
      <c r="J319">
        <v>1</v>
      </c>
      <c r="K319">
        <v>2.7049688476396589</v>
      </c>
      <c r="M319">
        <v>5.2049688476396589</v>
      </c>
      <c r="N319">
        <v>180.42822171179881</v>
      </c>
      <c r="O319">
        <v>70.254206021251477</v>
      </c>
      <c r="P319">
        <v>482.74515003887979</v>
      </c>
      <c r="R319">
        <v>733.42757777193015</v>
      </c>
      <c r="S319">
        <v>15114829.762506589</v>
      </c>
      <c r="T319">
        <v>5441017.5619834717</v>
      </c>
      <c r="U319">
        <v>18276202.6709342</v>
      </c>
      <c r="V319">
        <v>38832049.995424271</v>
      </c>
      <c r="X319">
        <v>0.43366967913624838</v>
      </c>
      <c r="Y319">
        <v>0.16496324502300211</v>
      </c>
      <c r="Z319">
        <v>1.091212796410802</v>
      </c>
      <c r="AB319">
        <v>7.2438000000000002E-2</v>
      </c>
      <c r="AC319">
        <v>5.4999999999999997E-3</v>
      </c>
      <c r="AD319">
        <v>1.4170595815563469</v>
      </c>
      <c r="AE319">
        <v>0.82498756235088599</v>
      </c>
      <c r="AF319">
        <v>7.5249539915468917</v>
      </c>
      <c r="AG319">
        <v>1</v>
      </c>
      <c r="AH319" t="s">
        <v>844</v>
      </c>
    </row>
    <row r="320" spans="1:34">
      <c r="A320" t="s">
        <v>35</v>
      </c>
      <c r="B320" t="s">
        <v>36</v>
      </c>
      <c r="C320" t="s">
        <v>842</v>
      </c>
      <c r="D320" t="s">
        <v>843</v>
      </c>
      <c r="E320" t="s">
        <v>53</v>
      </c>
      <c r="F320" t="s">
        <v>72</v>
      </c>
      <c r="G320" t="s">
        <v>39</v>
      </c>
      <c r="I320">
        <v>1.5</v>
      </c>
      <c r="J320">
        <v>1</v>
      </c>
      <c r="K320">
        <v>2.689579524978825</v>
      </c>
      <c r="M320">
        <v>5.189579524978825</v>
      </c>
      <c r="N320">
        <v>180.42822171179881</v>
      </c>
      <c r="O320">
        <v>70.254206021251477</v>
      </c>
      <c r="P320">
        <v>479.99867815866429</v>
      </c>
      <c r="R320">
        <v>730.68110589171465</v>
      </c>
      <c r="S320">
        <v>15114829.762506589</v>
      </c>
      <c r="T320">
        <v>5441017.5619834717</v>
      </c>
      <c r="U320">
        <v>18172224.253525361</v>
      </c>
      <c r="V320">
        <v>38728071.578015417</v>
      </c>
      <c r="X320">
        <v>0.43366967913624838</v>
      </c>
      <c r="Y320">
        <v>0.16496324502300211</v>
      </c>
      <c r="Z320">
        <v>1.085004582282846</v>
      </c>
      <c r="AB320">
        <v>7.2438000000000002E-2</v>
      </c>
      <c r="AC320">
        <v>5.4999999999999997E-3</v>
      </c>
      <c r="AD320">
        <v>1.412869818318842</v>
      </c>
      <c r="AE320">
        <v>5.1895795249788247E-2</v>
      </c>
      <c r="AF320">
        <v>6.732283138547456</v>
      </c>
      <c r="AG320">
        <v>1</v>
      </c>
      <c r="AH320" t="s">
        <v>844</v>
      </c>
    </row>
    <row r="321" spans="1:34">
      <c r="A321" t="s">
        <v>35</v>
      </c>
      <c r="B321" t="s">
        <v>45</v>
      </c>
      <c r="C321" t="s">
        <v>842</v>
      </c>
      <c r="D321" t="s">
        <v>858</v>
      </c>
      <c r="E321" t="s">
        <v>53</v>
      </c>
      <c r="F321" t="s">
        <v>72</v>
      </c>
      <c r="G321" t="s">
        <v>39</v>
      </c>
      <c r="I321">
        <v>1.5</v>
      </c>
      <c r="J321">
        <v>1</v>
      </c>
      <c r="K321">
        <v>2.7013264981266332</v>
      </c>
      <c r="M321">
        <v>5.2013264981266332</v>
      </c>
      <c r="N321">
        <v>180.42822171179881</v>
      </c>
      <c r="O321">
        <v>70.254206021251477</v>
      </c>
      <c r="P321">
        <v>482.09511424874711</v>
      </c>
      <c r="R321">
        <v>732.77754198179741</v>
      </c>
      <c r="S321">
        <v>15114829.762506589</v>
      </c>
      <c r="T321">
        <v>5441017.5619834717</v>
      </c>
      <c r="U321">
        <v>18251593.027848471</v>
      </c>
      <c r="V321">
        <v>38807440.35233853</v>
      </c>
      <c r="X321">
        <v>0.43366967913624838</v>
      </c>
      <c r="Y321">
        <v>0.16496324502300211</v>
      </c>
      <c r="Z321">
        <v>1.089743434424957</v>
      </c>
      <c r="AB321">
        <v>7.2438000000000002E-2</v>
      </c>
      <c r="AC321">
        <v>5.4999999999999997E-3</v>
      </c>
      <c r="AD321">
        <v>1.416067947133953</v>
      </c>
      <c r="AE321">
        <v>5.2013264981266343E-2</v>
      </c>
      <c r="AF321">
        <v>6.7473457102418521</v>
      </c>
      <c r="AG321">
        <v>1</v>
      </c>
      <c r="AH321" t="s">
        <v>844</v>
      </c>
    </row>
    <row r="322" spans="1:34">
      <c r="A322" t="s">
        <v>35</v>
      </c>
      <c r="B322" t="s">
        <v>290</v>
      </c>
      <c r="C322" t="s">
        <v>842</v>
      </c>
      <c r="D322" t="s">
        <v>2771</v>
      </c>
      <c r="E322" t="s">
        <v>53</v>
      </c>
      <c r="F322" t="s">
        <v>72</v>
      </c>
      <c r="G322" t="s">
        <v>39</v>
      </c>
      <c r="I322">
        <v>1.5</v>
      </c>
      <c r="J322">
        <v>1</v>
      </c>
      <c r="K322">
        <v>2.7435989826349552</v>
      </c>
      <c r="M322">
        <v>5.2435989826349552</v>
      </c>
      <c r="N322">
        <v>180.42822171179881</v>
      </c>
      <c r="O322">
        <v>70.254206021251477</v>
      </c>
      <c r="P322">
        <v>489.63931827693511</v>
      </c>
      <c r="R322">
        <v>740.32174600998542</v>
      </c>
      <c r="S322">
        <v>15114829.762506589</v>
      </c>
      <c r="T322">
        <v>5441017.5619834717</v>
      </c>
      <c r="U322">
        <v>18537208.32983325</v>
      </c>
      <c r="V322">
        <v>39093055.65432331</v>
      </c>
      <c r="X322">
        <v>0.43366967913624838</v>
      </c>
      <c r="Y322">
        <v>0.16496324502300211</v>
      </c>
      <c r="Z322">
        <v>1.106796597928785</v>
      </c>
      <c r="AB322">
        <v>7.2438000000000002E-2</v>
      </c>
      <c r="AC322">
        <v>5.4999999999999997E-3</v>
      </c>
      <c r="AD322">
        <v>1.42757668637182</v>
      </c>
      <c r="AE322">
        <v>2.648017486230652</v>
      </c>
      <c r="AF322">
        <v>9.3971311552374281</v>
      </c>
      <c r="AG322">
        <v>1</v>
      </c>
      <c r="AH322" t="s">
        <v>844</v>
      </c>
    </row>
    <row r="323" spans="1:34">
      <c r="A323" t="s">
        <v>35</v>
      </c>
      <c r="B323" t="s">
        <v>78</v>
      </c>
      <c r="C323" t="s">
        <v>842</v>
      </c>
      <c r="D323" t="s">
        <v>1367</v>
      </c>
      <c r="E323" t="s">
        <v>53</v>
      </c>
      <c r="F323" t="s">
        <v>72</v>
      </c>
      <c r="G323" t="s">
        <v>39</v>
      </c>
      <c r="I323">
        <v>1.5</v>
      </c>
      <c r="J323">
        <v>1</v>
      </c>
      <c r="K323">
        <v>2.724790522558231</v>
      </c>
      <c r="M323">
        <v>5.2247905225582301</v>
      </c>
      <c r="N323">
        <v>180.42822171179881</v>
      </c>
      <c r="O323">
        <v>70.254206021251477</v>
      </c>
      <c r="P323">
        <v>486.28264639154111</v>
      </c>
      <c r="R323">
        <v>736.96507412459141</v>
      </c>
      <c r="S323">
        <v>15114829.762506589</v>
      </c>
      <c r="T323">
        <v>5441017.5619834717</v>
      </c>
      <c r="U323">
        <v>18410128.408528298</v>
      </c>
      <c r="V323">
        <v>38965975.733018361</v>
      </c>
      <c r="X323">
        <v>0.43366967913624838</v>
      </c>
      <c r="Y323">
        <v>0.16496324502300211</v>
      </c>
      <c r="Z323">
        <v>1.099209067915486</v>
      </c>
      <c r="AB323">
        <v>7.2438000000000002E-2</v>
      </c>
      <c r="AC323">
        <v>5.4999999999999997E-3</v>
      </c>
      <c r="AD323">
        <v>1.422456058497529</v>
      </c>
      <c r="AE323">
        <v>0.8281292978254795</v>
      </c>
      <c r="AF323">
        <v>7.5533138788812382</v>
      </c>
      <c r="AG323">
        <v>1</v>
      </c>
      <c r="AH323" t="s">
        <v>844</v>
      </c>
    </row>
    <row r="324" spans="1:34">
      <c r="A324" t="s">
        <v>35</v>
      </c>
      <c r="B324" t="s">
        <v>49</v>
      </c>
      <c r="C324" t="s">
        <v>842</v>
      </c>
      <c r="D324" t="s">
        <v>893</v>
      </c>
      <c r="E324" t="s">
        <v>53</v>
      </c>
      <c r="F324" t="s">
        <v>72</v>
      </c>
      <c r="G324" t="s">
        <v>39</v>
      </c>
      <c r="I324">
        <v>1.5</v>
      </c>
      <c r="J324">
        <v>1</v>
      </c>
      <c r="K324">
        <v>2.753598222040968</v>
      </c>
      <c r="M324">
        <v>5.2535982220409689</v>
      </c>
      <c r="N324">
        <v>180.42822171179881</v>
      </c>
      <c r="O324">
        <v>70.254206021251477</v>
      </c>
      <c r="P324">
        <v>491.42384320096249</v>
      </c>
      <c r="R324">
        <v>742.10627093401285</v>
      </c>
      <c r="S324">
        <v>15114829.762506589</v>
      </c>
      <c r="T324">
        <v>5441017.5619834717</v>
      </c>
      <c r="U324">
        <v>18604768.48901917</v>
      </c>
      <c r="V324">
        <v>39160615.813509233</v>
      </c>
      <c r="X324">
        <v>0.43366967913624838</v>
      </c>
      <c r="Y324">
        <v>0.16496324502300211</v>
      </c>
      <c r="Z324">
        <v>1.1108303959533861</v>
      </c>
      <c r="AB324">
        <v>7.2438000000000002E-2</v>
      </c>
      <c r="AC324">
        <v>5.4999999999999997E-3</v>
      </c>
      <c r="AD324">
        <v>1.4302989923881171</v>
      </c>
      <c r="AE324">
        <v>5.2535982220409692E-2</v>
      </c>
      <c r="AF324">
        <v>6.8143711966494962</v>
      </c>
      <c r="AG324">
        <v>1</v>
      </c>
      <c r="AH324" t="s">
        <v>844</v>
      </c>
    </row>
    <row r="325" spans="1:34">
      <c r="A325" t="s">
        <v>35</v>
      </c>
      <c r="B325" t="s">
        <v>47</v>
      </c>
      <c r="C325" t="s">
        <v>842</v>
      </c>
      <c r="D325" t="s">
        <v>881</v>
      </c>
      <c r="E325" t="s">
        <v>53</v>
      </c>
      <c r="F325" t="s">
        <v>72</v>
      </c>
      <c r="G325" t="s">
        <v>39</v>
      </c>
      <c r="I325">
        <v>1.5</v>
      </c>
      <c r="J325">
        <v>1</v>
      </c>
      <c r="K325">
        <v>2.7358499851563032</v>
      </c>
      <c r="M325">
        <v>5.2358499851563032</v>
      </c>
      <c r="N325">
        <v>180.42822171179881</v>
      </c>
      <c r="O325">
        <v>70.254206021251477</v>
      </c>
      <c r="P325">
        <v>488.25638517818732</v>
      </c>
      <c r="R325">
        <v>738.93881291123762</v>
      </c>
      <c r="S325">
        <v>15114829.762506589</v>
      </c>
      <c r="T325">
        <v>5441017.5619834717</v>
      </c>
      <c r="U325">
        <v>18484851.997323181</v>
      </c>
      <c r="V325">
        <v>39040699.321813241</v>
      </c>
      <c r="X325">
        <v>0.43366967913624838</v>
      </c>
      <c r="Y325">
        <v>0.16496324502300211</v>
      </c>
      <c r="Z325">
        <v>1.1036705710928609</v>
      </c>
      <c r="AB325">
        <v>7.2438000000000002E-2</v>
      </c>
      <c r="AC325">
        <v>5.4999999999999997E-3</v>
      </c>
      <c r="AD325">
        <v>1.425467011665591</v>
      </c>
      <c r="AE325">
        <v>5.2358499851563031E-2</v>
      </c>
      <c r="AF325">
        <v>6.7916134966734569</v>
      </c>
      <c r="AG325">
        <v>1</v>
      </c>
      <c r="AH325" t="s">
        <v>844</v>
      </c>
    </row>
    <row r="326" spans="1:34">
      <c r="A326" t="s">
        <v>35</v>
      </c>
      <c r="B326" t="s">
        <v>43</v>
      </c>
      <c r="C326" t="s">
        <v>2014</v>
      </c>
      <c r="D326" t="s">
        <v>2029</v>
      </c>
      <c r="E326" t="s">
        <v>53</v>
      </c>
      <c r="F326" t="s">
        <v>72</v>
      </c>
      <c r="G326" t="s">
        <v>140</v>
      </c>
      <c r="I326">
        <v>3.9803762265869631</v>
      </c>
      <c r="J326">
        <v>1</v>
      </c>
      <c r="K326">
        <v>1.5</v>
      </c>
      <c r="M326">
        <v>6.4803762265869622</v>
      </c>
      <c r="N326">
        <v>478.78146953800382</v>
      </c>
      <c r="O326">
        <v>70.254206021251477</v>
      </c>
      <c r="P326">
        <v>103.02135679275</v>
      </c>
      <c r="R326">
        <v>652.05703235200531</v>
      </c>
      <c r="S326">
        <v>40108472.703726873</v>
      </c>
      <c r="T326">
        <v>5441017.5619834717</v>
      </c>
      <c r="U326">
        <v>2847663.3168270001</v>
      </c>
      <c r="V326">
        <v>48397153.582537353</v>
      </c>
      <c r="X326">
        <v>1.150778987350346</v>
      </c>
      <c r="Y326">
        <v>0.16496324502300211</v>
      </c>
      <c r="Z326">
        <v>0.25358473403663789</v>
      </c>
      <c r="AB326">
        <v>6.8638000000000005E-2</v>
      </c>
      <c r="AC326">
        <v>5.4999999999999997E-3</v>
      </c>
      <c r="AD326">
        <v>1.7642909098561359</v>
      </c>
      <c r="AE326">
        <v>6.4803762265869619E-2</v>
      </c>
      <c r="AF326">
        <v>8.3836088987089674</v>
      </c>
      <c r="AG326">
        <v>1</v>
      </c>
      <c r="AH326" t="s">
        <v>2016</v>
      </c>
    </row>
    <row r="327" spans="1:34">
      <c r="A327" t="s">
        <v>35</v>
      </c>
      <c r="B327" t="s">
        <v>68</v>
      </c>
      <c r="C327" t="s">
        <v>2014</v>
      </c>
      <c r="D327" t="s">
        <v>2713</v>
      </c>
      <c r="E327" t="s">
        <v>53</v>
      </c>
      <c r="F327" t="s">
        <v>72</v>
      </c>
      <c r="G327" t="s">
        <v>140</v>
      </c>
      <c r="I327">
        <v>3.9608562585984162</v>
      </c>
      <c r="J327">
        <v>1</v>
      </c>
      <c r="K327">
        <v>1.5</v>
      </c>
      <c r="M327">
        <v>6.4608562585984153</v>
      </c>
      <c r="N327">
        <v>476.43350079664071</v>
      </c>
      <c r="O327">
        <v>70.254206021251477</v>
      </c>
      <c r="P327">
        <v>103.02135679275</v>
      </c>
      <c r="R327">
        <v>649.70906361064215</v>
      </c>
      <c r="S327">
        <v>39911778.708315887</v>
      </c>
      <c r="T327">
        <v>5441017.5619834717</v>
      </c>
      <c r="U327">
        <v>2847663.3168270001</v>
      </c>
      <c r="V327">
        <v>48200459.587126367</v>
      </c>
      <c r="X327">
        <v>1.1451355085141171</v>
      </c>
      <c r="Y327">
        <v>0.16496324502300211</v>
      </c>
      <c r="Z327">
        <v>0.25358473403663789</v>
      </c>
      <c r="AB327">
        <v>6.8638000000000005E-2</v>
      </c>
      <c r="AC327">
        <v>5.4999999999999997E-3</v>
      </c>
      <c r="AD327">
        <v>1.7589765730215581</v>
      </c>
      <c r="AE327">
        <v>1.024045716987849</v>
      </c>
      <c r="AF327">
        <v>9.3180165486078224</v>
      </c>
      <c r="AG327">
        <v>1</v>
      </c>
      <c r="AH327" t="s">
        <v>2016</v>
      </c>
    </row>
    <row r="328" spans="1:34">
      <c r="A328" t="s">
        <v>35</v>
      </c>
      <c r="B328" t="s">
        <v>74</v>
      </c>
      <c r="C328" t="s">
        <v>2014</v>
      </c>
      <c r="D328" t="s">
        <v>2735</v>
      </c>
      <c r="E328" t="s">
        <v>53</v>
      </c>
      <c r="F328" t="s">
        <v>72</v>
      </c>
      <c r="G328" t="s">
        <v>140</v>
      </c>
      <c r="I328">
        <v>3.9857124927480561</v>
      </c>
      <c r="J328">
        <v>1</v>
      </c>
      <c r="K328">
        <v>1.5</v>
      </c>
      <c r="M328">
        <v>6.4857124927480561</v>
      </c>
      <c r="N328">
        <v>479.42334488068838</v>
      </c>
      <c r="O328">
        <v>70.254206021251477</v>
      </c>
      <c r="P328">
        <v>103.02135679275</v>
      </c>
      <c r="R328">
        <v>652.69890769468986</v>
      </c>
      <c r="S328">
        <v>40162243.873455107</v>
      </c>
      <c r="T328">
        <v>5441017.5619834717</v>
      </c>
      <c r="U328">
        <v>2847663.3168270001</v>
      </c>
      <c r="V328">
        <v>48450924.75226558</v>
      </c>
      <c r="X328">
        <v>1.152321771906258</v>
      </c>
      <c r="Y328">
        <v>0.16496324502300211</v>
      </c>
      <c r="Z328">
        <v>0.25358473403663789</v>
      </c>
      <c r="AB328">
        <v>6.8638000000000005E-2</v>
      </c>
      <c r="AC328">
        <v>5.4999999999999997E-3</v>
      </c>
      <c r="AD328">
        <v>1.7657437153031359</v>
      </c>
      <c r="AE328">
        <v>1.0279854301005671</v>
      </c>
      <c r="AF328">
        <v>9.3535796381517589</v>
      </c>
      <c r="AG328">
        <v>1</v>
      </c>
      <c r="AH328" t="s">
        <v>2016</v>
      </c>
    </row>
    <row r="329" spans="1:34">
      <c r="A329" t="s">
        <v>35</v>
      </c>
      <c r="B329" t="s">
        <v>36</v>
      </c>
      <c r="C329" t="s">
        <v>2014</v>
      </c>
      <c r="D329" t="s">
        <v>2015</v>
      </c>
      <c r="E329" t="s">
        <v>53</v>
      </c>
      <c r="F329" t="s">
        <v>72</v>
      </c>
      <c r="G329" t="s">
        <v>140</v>
      </c>
      <c r="I329">
        <v>3.9707000984186771</v>
      </c>
      <c r="J329">
        <v>1</v>
      </c>
      <c r="K329">
        <v>1.5</v>
      </c>
      <c r="M329">
        <v>6.4707000984186767</v>
      </c>
      <c r="N329">
        <v>477.61757180569771</v>
      </c>
      <c r="O329">
        <v>70.254206021251477</v>
      </c>
      <c r="P329">
        <v>103.02135679275</v>
      </c>
      <c r="R329">
        <v>650.89313461969914</v>
      </c>
      <c r="S329">
        <v>40010970.683710977</v>
      </c>
      <c r="T329">
        <v>5441017.5619834717</v>
      </c>
      <c r="U329">
        <v>2847663.3168270001</v>
      </c>
      <c r="V329">
        <v>48299651.56252145</v>
      </c>
      <c r="X329">
        <v>1.1479814917516651</v>
      </c>
      <c r="Y329">
        <v>0.16496324502300211</v>
      </c>
      <c r="Z329">
        <v>0.25358473403663789</v>
      </c>
      <c r="AB329">
        <v>6.8638000000000005E-2</v>
      </c>
      <c r="AC329">
        <v>5.4999999999999997E-3</v>
      </c>
      <c r="AD329">
        <v>1.761656571297231</v>
      </c>
      <c r="AE329">
        <v>6.4707000984186774E-2</v>
      </c>
      <c r="AF329">
        <v>8.3712016707000956</v>
      </c>
      <c r="AG329">
        <v>1</v>
      </c>
      <c r="AH329" t="s">
        <v>2016</v>
      </c>
    </row>
    <row r="330" spans="1:34">
      <c r="A330" t="s">
        <v>35</v>
      </c>
      <c r="B330" t="s">
        <v>45</v>
      </c>
      <c r="C330" t="s">
        <v>2014</v>
      </c>
      <c r="D330" t="s">
        <v>2031</v>
      </c>
      <c r="E330" t="s">
        <v>53</v>
      </c>
      <c r="F330" t="s">
        <v>72</v>
      </c>
      <c r="G330" t="s">
        <v>140</v>
      </c>
      <c r="I330">
        <v>3.9820899355219281</v>
      </c>
      <c r="J330">
        <v>1</v>
      </c>
      <c r="K330">
        <v>1.5</v>
      </c>
      <c r="M330">
        <v>6.4820899355219277</v>
      </c>
      <c r="N330">
        <v>478.98760384178212</v>
      </c>
      <c r="O330">
        <v>70.254206021251477</v>
      </c>
      <c r="P330">
        <v>103.02135679275</v>
      </c>
      <c r="R330">
        <v>652.26316665578349</v>
      </c>
      <c r="S330">
        <v>40125740.982936516</v>
      </c>
      <c r="T330">
        <v>5441017.5619834717</v>
      </c>
      <c r="U330">
        <v>2847663.3168270001</v>
      </c>
      <c r="V330">
        <v>48414421.861746997</v>
      </c>
      <c r="X330">
        <v>1.1512744430863191</v>
      </c>
      <c r="Y330">
        <v>0.16496324502300211</v>
      </c>
      <c r="Z330">
        <v>0.25358473403663789</v>
      </c>
      <c r="AB330">
        <v>6.8638000000000005E-2</v>
      </c>
      <c r="AC330">
        <v>5.4999999999999997E-3</v>
      </c>
      <c r="AD330">
        <v>1.7647574693567549</v>
      </c>
      <c r="AE330">
        <v>6.4820899355219272E-2</v>
      </c>
      <c r="AF330">
        <v>8.3858063042339026</v>
      </c>
      <c r="AG330">
        <v>1</v>
      </c>
      <c r="AH330" t="s">
        <v>2016</v>
      </c>
    </row>
    <row r="331" spans="1:34">
      <c r="A331" t="s">
        <v>35</v>
      </c>
      <c r="B331" t="s">
        <v>290</v>
      </c>
      <c r="C331" t="s">
        <v>2014</v>
      </c>
      <c r="D331" t="s">
        <v>3623</v>
      </c>
      <c r="E331" t="s">
        <v>53</v>
      </c>
      <c r="F331" t="s">
        <v>72</v>
      </c>
      <c r="G331" t="s">
        <v>140</v>
      </c>
      <c r="I331">
        <v>4.0312208977506963</v>
      </c>
      <c r="J331">
        <v>1</v>
      </c>
      <c r="K331">
        <v>1.5</v>
      </c>
      <c r="M331">
        <v>6.5312208977506963</v>
      </c>
      <c r="N331">
        <v>484.8973452723996</v>
      </c>
      <c r="O331">
        <v>70.254206021251477</v>
      </c>
      <c r="P331">
        <v>103.02135679275</v>
      </c>
      <c r="R331">
        <v>658.17290808640109</v>
      </c>
      <c r="S331">
        <v>40620811.736373842</v>
      </c>
      <c r="T331">
        <v>5441017.5619834717</v>
      </c>
      <c r="U331">
        <v>2847663.3168270001</v>
      </c>
      <c r="V331">
        <v>48909492.615184307</v>
      </c>
      <c r="X331">
        <v>1.165478848836589</v>
      </c>
      <c r="Y331">
        <v>0.16496324502300211</v>
      </c>
      <c r="Z331">
        <v>0.25358473403663789</v>
      </c>
      <c r="AB331">
        <v>6.8638000000000005E-2</v>
      </c>
      <c r="AC331">
        <v>5.4999999999999997E-3</v>
      </c>
      <c r="AD331">
        <v>1.77813343813108</v>
      </c>
      <c r="AE331">
        <v>3.298266553364102</v>
      </c>
      <c r="AF331">
        <v>11.681758889245881</v>
      </c>
      <c r="AG331">
        <v>1</v>
      </c>
      <c r="AH331" t="s">
        <v>2016</v>
      </c>
    </row>
    <row r="332" spans="1:34">
      <c r="A332" t="s">
        <v>35</v>
      </c>
      <c r="B332" t="s">
        <v>78</v>
      </c>
      <c r="C332" t="s">
        <v>2014</v>
      </c>
      <c r="D332" t="s">
        <v>2758</v>
      </c>
      <c r="E332" t="s">
        <v>53</v>
      </c>
      <c r="F332" t="s">
        <v>72</v>
      </c>
      <c r="G332" t="s">
        <v>140</v>
      </c>
      <c r="I332">
        <v>4.0071932744974212</v>
      </c>
      <c r="J332">
        <v>1</v>
      </c>
      <c r="K332">
        <v>1.5</v>
      </c>
      <c r="M332">
        <v>6.5071932744974212</v>
      </c>
      <c r="N332">
        <v>482.00717104869989</v>
      </c>
      <c r="O332">
        <v>70.254206021251477</v>
      </c>
      <c r="P332">
        <v>103.02135679275</v>
      </c>
      <c r="R332">
        <v>655.28273386270143</v>
      </c>
      <c r="S332">
        <v>40378696.112993248</v>
      </c>
      <c r="T332">
        <v>5441017.5619834717</v>
      </c>
      <c r="U332">
        <v>2847663.3168270001</v>
      </c>
      <c r="V332">
        <v>48667376.991803721</v>
      </c>
      <c r="X332">
        <v>1.158532147725486</v>
      </c>
      <c r="Y332">
        <v>0.16496324502300211</v>
      </c>
      <c r="Z332">
        <v>0.25358473403663789</v>
      </c>
      <c r="AB332">
        <v>6.8638000000000005E-2</v>
      </c>
      <c r="AC332">
        <v>5.4999999999999997E-3</v>
      </c>
      <c r="AD332">
        <v>1.771591886250607</v>
      </c>
      <c r="AE332">
        <v>1.0313901340078411</v>
      </c>
      <c r="AF332">
        <v>9.3843132947558701</v>
      </c>
      <c r="AG332">
        <v>1</v>
      </c>
      <c r="AH332" t="s">
        <v>2016</v>
      </c>
    </row>
    <row r="333" spans="1:34">
      <c r="A333" t="s">
        <v>35</v>
      </c>
      <c r="B333" t="s">
        <v>49</v>
      </c>
      <c r="C333" t="s">
        <v>2014</v>
      </c>
      <c r="D333" t="s">
        <v>2093</v>
      </c>
      <c r="E333" t="s">
        <v>53</v>
      </c>
      <c r="F333" t="s">
        <v>72</v>
      </c>
      <c r="G333" t="s">
        <v>140</v>
      </c>
      <c r="I333">
        <v>4.0404520429794806</v>
      </c>
      <c r="J333">
        <v>1</v>
      </c>
      <c r="K333">
        <v>1.5</v>
      </c>
      <c r="M333">
        <v>6.5404520429794806</v>
      </c>
      <c r="N333">
        <v>486.00771801772822</v>
      </c>
      <c r="O333">
        <v>70.254206021251477</v>
      </c>
      <c r="P333">
        <v>103.02135679275</v>
      </c>
      <c r="R333">
        <v>659.28328083172971</v>
      </c>
      <c r="S333">
        <v>40713829.862137876</v>
      </c>
      <c r="T333">
        <v>5441017.5619834717</v>
      </c>
      <c r="U333">
        <v>2847663.3168270001</v>
      </c>
      <c r="V333">
        <v>49002510.740948349</v>
      </c>
      <c r="X333">
        <v>1.168147694029541</v>
      </c>
      <c r="Y333">
        <v>0.16496324502300211</v>
      </c>
      <c r="Z333">
        <v>0.25358473403663789</v>
      </c>
      <c r="AB333">
        <v>6.8638000000000005E-2</v>
      </c>
      <c r="AC333">
        <v>5.4999999999999997E-3</v>
      </c>
      <c r="AD333">
        <v>1.7806466295022669</v>
      </c>
      <c r="AE333">
        <v>6.5404520429794805E-2</v>
      </c>
      <c r="AF333">
        <v>8.4606411929115417</v>
      </c>
      <c r="AG333">
        <v>1</v>
      </c>
      <c r="AH333" t="s">
        <v>2016</v>
      </c>
    </row>
    <row r="334" spans="1:34">
      <c r="A334" t="s">
        <v>35</v>
      </c>
      <c r="B334" t="s">
        <v>47</v>
      </c>
      <c r="C334" t="s">
        <v>2014</v>
      </c>
      <c r="D334" t="s">
        <v>2082</v>
      </c>
      <c r="E334" t="s">
        <v>53</v>
      </c>
      <c r="F334" t="s">
        <v>72</v>
      </c>
      <c r="G334" t="s">
        <v>140</v>
      </c>
      <c r="I334">
        <v>4.0214229131239829</v>
      </c>
      <c r="J334">
        <v>1</v>
      </c>
      <c r="K334">
        <v>1.5</v>
      </c>
      <c r="M334">
        <v>6.5214229131239829</v>
      </c>
      <c r="N334">
        <v>483.71878997736133</v>
      </c>
      <c r="O334">
        <v>70.254206021251477</v>
      </c>
      <c r="P334">
        <v>103.02135679275</v>
      </c>
      <c r="R334">
        <v>656.99435279136276</v>
      </c>
      <c r="S334">
        <v>40522081.823274903</v>
      </c>
      <c r="T334">
        <v>5441017.5619834717</v>
      </c>
      <c r="U334">
        <v>2847663.3168270001</v>
      </c>
      <c r="V334">
        <v>48810762.702085368</v>
      </c>
      <c r="X334">
        <v>1.1626461229370899</v>
      </c>
      <c r="Y334">
        <v>0.16496324502300211</v>
      </c>
      <c r="Z334">
        <v>0.25358473403663789</v>
      </c>
      <c r="AB334">
        <v>6.8638000000000005E-2</v>
      </c>
      <c r="AC334">
        <v>5.4999999999999997E-3</v>
      </c>
      <c r="AD334">
        <v>1.77546592399187</v>
      </c>
      <c r="AE334">
        <v>6.5214229131239837E-2</v>
      </c>
      <c r="AF334">
        <v>8.4362410662470921</v>
      </c>
      <c r="AG334">
        <v>1</v>
      </c>
      <c r="AH334" t="s">
        <v>2016</v>
      </c>
    </row>
    <row r="335" spans="1:34">
      <c r="A335" t="s">
        <v>35</v>
      </c>
      <c r="B335" t="s">
        <v>43</v>
      </c>
      <c r="C335" t="s">
        <v>166</v>
      </c>
      <c r="D335" t="s">
        <v>173</v>
      </c>
      <c r="E335" t="s">
        <v>53</v>
      </c>
      <c r="F335" t="s">
        <v>72</v>
      </c>
      <c r="G335" t="s">
        <v>41</v>
      </c>
      <c r="I335">
        <v>2.705823778868421</v>
      </c>
      <c r="J335">
        <v>1</v>
      </c>
      <c r="K335">
        <v>8.3999999999999995E-3</v>
      </c>
      <c r="M335">
        <v>3.7142237788684209</v>
      </c>
      <c r="N335">
        <v>325.4713151244859</v>
      </c>
      <c r="O335">
        <v>70.254206021251477</v>
      </c>
      <c r="P335">
        <v>195.77959280303031</v>
      </c>
      <c r="R335">
        <v>591.50511394876764</v>
      </c>
      <c r="S335">
        <v>27265377.189958971</v>
      </c>
      <c r="T335">
        <v>5441017.5619834717</v>
      </c>
      <c r="U335">
        <v>30135000</v>
      </c>
      <c r="V335">
        <v>62841394.751942448</v>
      </c>
      <c r="X335">
        <v>0.7822891533207329</v>
      </c>
      <c r="Y335">
        <v>0.16496324502300211</v>
      </c>
      <c r="Z335">
        <v>0.56258503679031691</v>
      </c>
      <c r="AB335">
        <v>7.0526000000000005E-2</v>
      </c>
      <c r="AC335">
        <v>5.4999999999999997E-3</v>
      </c>
      <c r="AD335">
        <v>1.011202285346376</v>
      </c>
      <c r="AE335">
        <v>3.714223778868421E-2</v>
      </c>
      <c r="AF335">
        <v>4.8385943020034814</v>
      </c>
      <c r="AG335">
        <v>1</v>
      </c>
      <c r="AH335" t="s">
        <v>168</v>
      </c>
    </row>
    <row r="336" spans="1:34">
      <c r="A336" t="s">
        <v>35</v>
      </c>
      <c r="B336" t="s">
        <v>68</v>
      </c>
      <c r="C336" t="s">
        <v>166</v>
      </c>
      <c r="D336" t="s">
        <v>294</v>
      </c>
      <c r="E336" t="s">
        <v>53</v>
      </c>
      <c r="F336" t="s">
        <v>72</v>
      </c>
      <c r="G336" t="s">
        <v>41</v>
      </c>
      <c r="I336">
        <v>2.6887605835111321</v>
      </c>
      <c r="J336">
        <v>1</v>
      </c>
      <c r="K336">
        <v>8.3999999999999995E-3</v>
      </c>
      <c r="M336">
        <v>3.6971605835111321</v>
      </c>
      <c r="N336">
        <v>323.41886046112808</v>
      </c>
      <c r="O336">
        <v>70.254206021251477</v>
      </c>
      <c r="P336">
        <v>195.77959280303031</v>
      </c>
      <c r="R336">
        <v>589.45265928540982</v>
      </c>
      <c r="S336">
        <v>27093438.994605761</v>
      </c>
      <c r="T336">
        <v>5441017.5619834717</v>
      </c>
      <c r="U336">
        <v>30135000</v>
      </c>
      <c r="V336">
        <v>62669456.556589238</v>
      </c>
      <c r="X336">
        <v>0.77735595968364302</v>
      </c>
      <c r="Y336">
        <v>0.16496324502300211</v>
      </c>
      <c r="Z336">
        <v>0.56258503679031691</v>
      </c>
      <c r="AB336">
        <v>7.0526000000000005E-2</v>
      </c>
      <c r="AC336">
        <v>5.4999999999999997E-3</v>
      </c>
      <c r="AD336">
        <v>1.006556808076329</v>
      </c>
      <c r="AE336">
        <v>0.58599995248651437</v>
      </c>
      <c r="AF336">
        <v>5.3657433440739748</v>
      </c>
      <c r="AG336">
        <v>1</v>
      </c>
      <c r="AH336" t="s">
        <v>168</v>
      </c>
    </row>
    <row r="337" spans="1:34">
      <c r="A337" t="s">
        <v>35</v>
      </c>
      <c r="B337" t="s">
        <v>74</v>
      </c>
      <c r="C337" t="s">
        <v>166</v>
      </c>
      <c r="D337" t="s">
        <v>299</v>
      </c>
      <c r="E337" t="s">
        <v>53</v>
      </c>
      <c r="F337" t="s">
        <v>72</v>
      </c>
      <c r="G337" t="s">
        <v>41</v>
      </c>
      <c r="I337">
        <v>2.7098033218244839</v>
      </c>
      <c r="J337">
        <v>1</v>
      </c>
      <c r="K337">
        <v>8.3999999999999995E-3</v>
      </c>
      <c r="M337">
        <v>3.7182033218244839</v>
      </c>
      <c r="N337">
        <v>325.94999636367811</v>
      </c>
      <c r="O337">
        <v>70.254206021251477</v>
      </c>
      <c r="P337">
        <v>195.77959280303031</v>
      </c>
      <c r="R337">
        <v>591.9837951879598</v>
      </c>
      <c r="S337">
        <v>27305477.266167961</v>
      </c>
      <c r="T337">
        <v>5441017.5619834717</v>
      </c>
      <c r="U337">
        <v>30135000</v>
      </c>
      <c r="V337">
        <v>62881494.828151427</v>
      </c>
      <c r="X337">
        <v>0.78343969139864289</v>
      </c>
      <c r="Y337">
        <v>0.16496324502300211</v>
      </c>
      <c r="Z337">
        <v>0.56258503679031691</v>
      </c>
      <c r="AB337">
        <v>7.0526000000000005E-2</v>
      </c>
      <c r="AC337">
        <v>5.4999999999999997E-3</v>
      </c>
      <c r="AD337">
        <v>1.01228572112499</v>
      </c>
      <c r="AE337">
        <v>0.5893352265091808</v>
      </c>
      <c r="AF337">
        <v>5.3958502694586556</v>
      </c>
      <c r="AG337">
        <v>1</v>
      </c>
      <c r="AH337" t="s">
        <v>168</v>
      </c>
    </row>
    <row r="338" spans="1:34">
      <c r="A338" t="s">
        <v>35</v>
      </c>
      <c r="B338" t="s">
        <v>36</v>
      </c>
      <c r="C338" t="s">
        <v>166</v>
      </c>
      <c r="D338" t="s">
        <v>167</v>
      </c>
      <c r="E338" t="s">
        <v>53</v>
      </c>
      <c r="F338" t="s">
        <v>72</v>
      </c>
      <c r="G338" t="s">
        <v>41</v>
      </c>
      <c r="I338">
        <v>2.6969489710933749</v>
      </c>
      <c r="J338">
        <v>1</v>
      </c>
      <c r="K338">
        <v>8.3999999999999995E-3</v>
      </c>
      <c r="M338">
        <v>3.7053489710933749</v>
      </c>
      <c r="N338">
        <v>324.40380460122879</v>
      </c>
      <c r="O338">
        <v>70.254206021251477</v>
      </c>
      <c r="P338">
        <v>195.77959280303031</v>
      </c>
      <c r="R338">
        <v>590.43760342551059</v>
      </c>
      <c r="S338">
        <v>27175949.717495792</v>
      </c>
      <c r="T338">
        <v>5441017.5619834717</v>
      </c>
      <c r="U338">
        <v>30135000</v>
      </c>
      <c r="V338">
        <v>62751967.279479258</v>
      </c>
      <c r="X338">
        <v>0.77972332996059968</v>
      </c>
      <c r="Y338">
        <v>0.16496324502300211</v>
      </c>
      <c r="Z338">
        <v>0.56258503679031691</v>
      </c>
      <c r="AB338">
        <v>7.0526000000000005E-2</v>
      </c>
      <c r="AC338">
        <v>5.4999999999999997E-3</v>
      </c>
      <c r="AD338">
        <v>1.0087861073133799</v>
      </c>
      <c r="AE338">
        <v>3.7053489710933751E-2</v>
      </c>
      <c r="AF338">
        <v>4.8272145681176886</v>
      </c>
      <c r="AG338">
        <v>1</v>
      </c>
      <c r="AH338" t="s">
        <v>168</v>
      </c>
    </row>
    <row r="339" spans="1:34">
      <c r="A339" t="s">
        <v>35</v>
      </c>
      <c r="B339" t="s">
        <v>45</v>
      </c>
      <c r="C339" t="s">
        <v>166</v>
      </c>
      <c r="D339" t="s">
        <v>174</v>
      </c>
      <c r="E339" t="s">
        <v>53</v>
      </c>
      <c r="F339" t="s">
        <v>72</v>
      </c>
      <c r="G339" t="s">
        <v>41</v>
      </c>
      <c r="I339">
        <v>2.7067004415581648</v>
      </c>
      <c r="J339">
        <v>1</v>
      </c>
      <c r="K339">
        <v>8.3999999999999995E-3</v>
      </c>
      <c r="M339">
        <v>3.7151004415581652</v>
      </c>
      <c r="N339">
        <v>325.57676491792029</v>
      </c>
      <c r="O339">
        <v>70.254206021251477</v>
      </c>
      <c r="P339">
        <v>195.77959280303031</v>
      </c>
      <c r="R339">
        <v>591.61056374220209</v>
      </c>
      <c r="S339">
        <v>27274210.928168729</v>
      </c>
      <c r="T339">
        <v>5441017.5619834717</v>
      </c>
      <c r="U339">
        <v>30135000</v>
      </c>
      <c r="V339">
        <v>62850228.490152203</v>
      </c>
      <c r="X339">
        <v>0.78254260800564768</v>
      </c>
      <c r="Y339">
        <v>0.16496324502300211</v>
      </c>
      <c r="Z339">
        <v>0.56258503679031691</v>
      </c>
      <c r="AB339">
        <v>7.0526000000000005E-2</v>
      </c>
      <c r="AC339">
        <v>5.4999999999999997E-3</v>
      </c>
      <c r="AD339">
        <v>1.0114409579111241</v>
      </c>
      <c r="AE339">
        <v>3.7151004415581647E-2</v>
      </c>
      <c r="AF339">
        <v>4.83971840388487</v>
      </c>
      <c r="AG339">
        <v>1</v>
      </c>
      <c r="AH339" t="s">
        <v>168</v>
      </c>
    </row>
    <row r="340" spans="1:34">
      <c r="A340" t="s">
        <v>35</v>
      </c>
      <c r="B340" t="s">
        <v>290</v>
      </c>
      <c r="C340" t="s">
        <v>166</v>
      </c>
      <c r="D340" t="s">
        <v>865</v>
      </c>
      <c r="E340" t="s">
        <v>53</v>
      </c>
      <c r="F340" t="s">
        <v>72</v>
      </c>
      <c r="G340" t="s">
        <v>41</v>
      </c>
      <c r="I340">
        <v>2.7504792189049412</v>
      </c>
      <c r="J340">
        <v>1</v>
      </c>
      <c r="K340">
        <v>8.4000000000000012E-3</v>
      </c>
      <c r="M340">
        <v>3.7588792189049411</v>
      </c>
      <c r="N340">
        <v>330.84271621485061</v>
      </c>
      <c r="O340">
        <v>70.254206021251477</v>
      </c>
      <c r="P340">
        <v>195.77959280303031</v>
      </c>
      <c r="R340">
        <v>596.87651503913241</v>
      </c>
      <c r="S340">
        <v>27715350.106040191</v>
      </c>
      <c r="T340">
        <v>5441017.5619834717</v>
      </c>
      <c r="U340">
        <v>30135000</v>
      </c>
      <c r="V340">
        <v>63291367.668023661</v>
      </c>
      <c r="X340">
        <v>0.79519962688894996</v>
      </c>
      <c r="Y340">
        <v>0.16496324502300211</v>
      </c>
      <c r="Z340">
        <v>0.56258503679031702</v>
      </c>
      <c r="AB340">
        <v>7.0526000000000005E-2</v>
      </c>
      <c r="AC340">
        <v>5.4999999999999997E-3</v>
      </c>
      <c r="AD340">
        <v>1.023359787345848</v>
      </c>
      <c r="AE340">
        <v>1.8982340055469951</v>
      </c>
      <c r="AF340">
        <v>6.7564990117977839</v>
      </c>
      <c r="AG340">
        <v>1</v>
      </c>
      <c r="AH340" t="s">
        <v>168</v>
      </c>
    </row>
    <row r="341" spans="1:34">
      <c r="A341" t="s">
        <v>35</v>
      </c>
      <c r="B341" t="s">
        <v>78</v>
      </c>
      <c r="C341" t="s">
        <v>166</v>
      </c>
      <c r="D341" t="s">
        <v>314</v>
      </c>
      <c r="E341" t="s">
        <v>53</v>
      </c>
      <c r="F341" t="s">
        <v>72</v>
      </c>
      <c r="G341" t="s">
        <v>41</v>
      </c>
      <c r="I341">
        <v>2.7286653449302651</v>
      </c>
      <c r="J341">
        <v>1</v>
      </c>
      <c r="K341">
        <v>8.3999999999999995E-3</v>
      </c>
      <c r="M341">
        <v>3.7370653449302651</v>
      </c>
      <c r="N341">
        <v>328.21882388825321</v>
      </c>
      <c r="O341">
        <v>70.254206021251477</v>
      </c>
      <c r="P341">
        <v>195.77959280303031</v>
      </c>
      <c r="R341">
        <v>594.25262271253496</v>
      </c>
      <c r="S341">
        <v>27495541.444981519</v>
      </c>
      <c r="T341">
        <v>5441017.5619834717</v>
      </c>
      <c r="U341">
        <v>30135000</v>
      </c>
      <c r="V341">
        <v>63071559.006964989</v>
      </c>
      <c r="X341">
        <v>0.78889294973740565</v>
      </c>
      <c r="Y341">
        <v>0.16496324502300211</v>
      </c>
      <c r="Z341">
        <v>0.56258503679031691</v>
      </c>
      <c r="AB341">
        <v>7.0526000000000005E-2</v>
      </c>
      <c r="AC341">
        <v>5.4999999999999997E-3</v>
      </c>
      <c r="AD341">
        <v>1.017420931604051</v>
      </c>
      <c r="AE341">
        <v>0.59232485717144701</v>
      </c>
      <c r="AF341">
        <v>5.4228371337057624</v>
      </c>
      <c r="AG341">
        <v>1</v>
      </c>
      <c r="AH341" t="s">
        <v>168</v>
      </c>
    </row>
    <row r="342" spans="1:34">
      <c r="A342" t="s">
        <v>35</v>
      </c>
      <c r="B342" t="s">
        <v>49</v>
      </c>
      <c r="C342" t="s">
        <v>166</v>
      </c>
      <c r="D342" t="s">
        <v>188</v>
      </c>
      <c r="E342" t="s">
        <v>53</v>
      </c>
      <c r="F342" t="s">
        <v>72</v>
      </c>
      <c r="G342" t="s">
        <v>41</v>
      </c>
      <c r="I342">
        <v>2.7581796306730508</v>
      </c>
      <c r="J342">
        <v>1</v>
      </c>
      <c r="K342">
        <v>8.3999999999999995E-3</v>
      </c>
      <c r="M342">
        <v>3.7665796306730508</v>
      </c>
      <c r="N342">
        <v>331.76896394936318</v>
      </c>
      <c r="O342">
        <v>70.254206021251477</v>
      </c>
      <c r="P342">
        <v>195.77959280303031</v>
      </c>
      <c r="R342">
        <v>597.80276277364499</v>
      </c>
      <c r="S342">
        <v>27792943.71469098</v>
      </c>
      <c r="T342">
        <v>5441017.5619834717</v>
      </c>
      <c r="U342">
        <v>30135000</v>
      </c>
      <c r="V342">
        <v>63368961.276674457</v>
      </c>
      <c r="X342">
        <v>0.7974259169560789</v>
      </c>
      <c r="Y342">
        <v>0.16496324502300211</v>
      </c>
      <c r="Z342">
        <v>0.56258503679031691</v>
      </c>
      <c r="AB342">
        <v>7.0526000000000005E-2</v>
      </c>
      <c r="AC342">
        <v>5.4999999999999997E-3</v>
      </c>
      <c r="AD342">
        <v>1.025456234528789</v>
      </c>
      <c r="AE342">
        <v>3.766579630673051E-2</v>
      </c>
      <c r="AF342">
        <v>4.9057276615085703</v>
      </c>
      <c r="AG342">
        <v>1</v>
      </c>
      <c r="AH342" t="s">
        <v>168</v>
      </c>
    </row>
    <row r="343" spans="1:34">
      <c r="A343" t="s">
        <v>35</v>
      </c>
      <c r="B343" t="s">
        <v>47</v>
      </c>
      <c r="C343" t="s">
        <v>166</v>
      </c>
      <c r="D343" t="s">
        <v>185</v>
      </c>
      <c r="E343" t="s">
        <v>53</v>
      </c>
      <c r="F343" t="s">
        <v>72</v>
      </c>
      <c r="G343" t="s">
        <v>41</v>
      </c>
      <c r="I343">
        <v>2.74161564998998</v>
      </c>
      <c r="J343">
        <v>1</v>
      </c>
      <c r="K343">
        <v>8.3999999999999995E-3</v>
      </c>
      <c r="M343">
        <v>3.7500156499899799</v>
      </c>
      <c r="N343">
        <v>329.77655756328647</v>
      </c>
      <c r="O343">
        <v>70.254206021251477</v>
      </c>
      <c r="P343">
        <v>195.77959280303031</v>
      </c>
      <c r="R343">
        <v>595.81035638756828</v>
      </c>
      <c r="S343">
        <v>27626035.88254828</v>
      </c>
      <c r="T343">
        <v>5441017.5619834717</v>
      </c>
      <c r="U343">
        <v>30135000</v>
      </c>
      <c r="V343">
        <v>63202053.444531754</v>
      </c>
      <c r="X343">
        <v>0.79263705283071462</v>
      </c>
      <c r="Y343">
        <v>0.16496324502300211</v>
      </c>
      <c r="Z343">
        <v>0.56258503679031691</v>
      </c>
      <c r="AB343">
        <v>7.0526000000000005E-2</v>
      </c>
      <c r="AC343">
        <v>5.4999999999999997E-3</v>
      </c>
      <c r="AD343">
        <v>1.02094666910722</v>
      </c>
      <c r="AE343">
        <v>3.7500156499899802E-2</v>
      </c>
      <c r="AF343">
        <v>4.8844884755970996</v>
      </c>
      <c r="AG343">
        <v>1</v>
      </c>
      <c r="AH343" t="s">
        <v>168</v>
      </c>
    </row>
    <row r="344" spans="1:34">
      <c r="A344" t="s">
        <v>35</v>
      </c>
      <c r="B344" t="s">
        <v>43</v>
      </c>
      <c r="C344" t="s">
        <v>4420</v>
      </c>
      <c r="D344" t="s">
        <v>4421</v>
      </c>
      <c r="E344" t="s">
        <v>53</v>
      </c>
      <c r="F344" t="s">
        <v>72</v>
      </c>
      <c r="G344" t="s">
        <v>239</v>
      </c>
      <c r="I344">
        <v>0</v>
      </c>
      <c r="J344">
        <v>0</v>
      </c>
      <c r="K344">
        <v>0</v>
      </c>
      <c r="M344">
        <v>0</v>
      </c>
      <c r="N344">
        <v>0</v>
      </c>
      <c r="O344">
        <v>0</v>
      </c>
      <c r="P344">
        <v>0</v>
      </c>
      <c r="R344">
        <v>0</v>
      </c>
      <c r="S344">
        <v>0</v>
      </c>
      <c r="T344">
        <v>0</v>
      </c>
      <c r="U344">
        <v>0</v>
      </c>
      <c r="V344">
        <v>0</v>
      </c>
      <c r="X344">
        <v>0</v>
      </c>
      <c r="Y344">
        <v>0</v>
      </c>
      <c r="Z344">
        <v>0</v>
      </c>
      <c r="AB344">
        <v>7.9335000000000003E-2</v>
      </c>
      <c r="AC344">
        <v>5.4999999999999997E-3</v>
      </c>
      <c r="AD344">
        <v>0</v>
      </c>
      <c r="AE344">
        <v>0</v>
      </c>
      <c r="AF344">
        <v>0</v>
      </c>
      <c r="AG344">
        <v>0</v>
      </c>
      <c r="AH344" t="s">
        <v>2627</v>
      </c>
    </row>
    <row r="345" spans="1:34">
      <c r="A345" t="s">
        <v>35</v>
      </c>
      <c r="B345" t="s">
        <v>68</v>
      </c>
      <c r="C345" t="s">
        <v>4420</v>
      </c>
      <c r="D345" t="s">
        <v>4422</v>
      </c>
      <c r="E345" t="s">
        <v>53</v>
      </c>
      <c r="F345" t="s">
        <v>72</v>
      </c>
      <c r="G345" t="s">
        <v>239</v>
      </c>
      <c r="I345">
        <v>0</v>
      </c>
      <c r="J345">
        <v>0</v>
      </c>
      <c r="K345">
        <v>0</v>
      </c>
      <c r="M345">
        <v>0</v>
      </c>
      <c r="N345">
        <v>0</v>
      </c>
      <c r="O345">
        <v>0</v>
      </c>
      <c r="P345">
        <v>0</v>
      </c>
      <c r="R345">
        <v>0</v>
      </c>
      <c r="S345">
        <v>0</v>
      </c>
      <c r="T345">
        <v>0</v>
      </c>
      <c r="U345">
        <v>0</v>
      </c>
      <c r="V345">
        <v>0</v>
      </c>
      <c r="X345">
        <v>0</v>
      </c>
      <c r="Y345">
        <v>0</v>
      </c>
      <c r="Z345">
        <v>0</v>
      </c>
      <c r="AB345">
        <v>7.9335000000000003E-2</v>
      </c>
      <c r="AC345">
        <v>5.4999999999999997E-3</v>
      </c>
      <c r="AD345">
        <v>0</v>
      </c>
      <c r="AE345">
        <v>0</v>
      </c>
      <c r="AF345">
        <v>0</v>
      </c>
      <c r="AG345">
        <v>0</v>
      </c>
      <c r="AH345" t="s">
        <v>2627</v>
      </c>
    </row>
    <row r="346" spans="1:34">
      <c r="A346" t="s">
        <v>35</v>
      </c>
      <c r="B346" t="s">
        <v>74</v>
      </c>
      <c r="C346" t="s">
        <v>4420</v>
      </c>
      <c r="D346" t="s">
        <v>4423</v>
      </c>
      <c r="E346" t="s">
        <v>53</v>
      </c>
      <c r="F346" t="s">
        <v>72</v>
      </c>
      <c r="G346" t="s">
        <v>239</v>
      </c>
      <c r="I346">
        <v>0</v>
      </c>
      <c r="J346">
        <v>0</v>
      </c>
      <c r="K346">
        <v>0</v>
      </c>
      <c r="M346">
        <v>0</v>
      </c>
      <c r="N346">
        <v>0</v>
      </c>
      <c r="O346">
        <v>0</v>
      </c>
      <c r="P346">
        <v>0</v>
      </c>
      <c r="R346">
        <v>0</v>
      </c>
      <c r="S346">
        <v>0</v>
      </c>
      <c r="T346">
        <v>0</v>
      </c>
      <c r="U346">
        <v>0</v>
      </c>
      <c r="V346">
        <v>0</v>
      </c>
      <c r="X346">
        <v>0</v>
      </c>
      <c r="Y346">
        <v>0</v>
      </c>
      <c r="Z346">
        <v>0</v>
      </c>
      <c r="AB346">
        <v>7.9335000000000003E-2</v>
      </c>
      <c r="AC346">
        <v>5.4999999999999997E-3</v>
      </c>
      <c r="AD346">
        <v>0</v>
      </c>
      <c r="AE346">
        <v>0</v>
      </c>
      <c r="AF346">
        <v>0</v>
      </c>
      <c r="AG346">
        <v>0</v>
      </c>
      <c r="AH346" t="s">
        <v>2627</v>
      </c>
    </row>
    <row r="347" spans="1:34">
      <c r="A347" t="s">
        <v>35</v>
      </c>
      <c r="B347" t="s">
        <v>36</v>
      </c>
      <c r="C347" t="s">
        <v>4420</v>
      </c>
      <c r="D347" t="s">
        <v>4424</v>
      </c>
      <c r="E347" t="s">
        <v>53</v>
      </c>
      <c r="F347" t="s">
        <v>72</v>
      </c>
      <c r="G347" t="s">
        <v>239</v>
      </c>
      <c r="I347">
        <v>0</v>
      </c>
      <c r="J347">
        <v>0</v>
      </c>
      <c r="K347">
        <v>0</v>
      </c>
      <c r="M347">
        <v>0</v>
      </c>
      <c r="N347">
        <v>0</v>
      </c>
      <c r="O347">
        <v>0</v>
      </c>
      <c r="P347">
        <v>0</v>
      </c>
      <c r="R347">
        <v>0</v>
      </c>
      <c r="S347">
        <v>0</v>
      </c>
      <c r="T347">
        <v>0</v>
      </c>
      <c r="U347">
        <v>0</v>
      </c>
      <c r="V347">
        <v>0</v>
      </c>
      <c r="X347">
        <v>0</v>
      </c>
      <c r="Y347">
        <v>0</v>
      </c>
      <c r="Z347">
        <v>0</v>
      </c>
      <c r="AB347">
        <v>7.9335000000000003E-2</v>
      </c>
      <c r="AC347">
        <v>5.4999999999999997E-3</v>
      </c>
      <c r="AD347">
        <v>0</v>
      </c>
      <c r="AE347">
        <v>0</v>
      </c>
      <c r="AF347">
        <v>0</v>
      </c>
      <c r="AG347">
        <v>0</v>
      </c>
      <c r="AH347" t="s">
        <v>2627</v>
      </c>
    </row>
    <row r="348" spans="1:34">
      <c r="A348" t="s">
        <v>35</v>
      </c>
      <c r="B348" t="s">
        <v>45</v>
      </c>
      <c r="C348" t="s">
        <v>4420</v>
      </c>
      <c r="D348" t="s">
        <v>4425</v>
      </c>
      <c r="E348" t="s">
        <v>53</v>
      </c>
      <c r="F348" t="s">
        <v>72</v>
      </c>
      <c r="G348" t="s">
        <v>239</v>
      </c>
      <c r="I348">
        <v>0</v>
      </c>
      <c r="J348">
        <v>0</v>
      </c>
      <c r="K348">
        <v>0</v>
      </c>
      <c r="M348">
        <v>0</v>
      </c>
      <c r="N348">
        <v>0</v>
      </c>
      <c r="O348">
        <v>0</v>
      </c>
      <c r="P348">
        <v>0</v>
      </c>
      <c r="R348">
        <v>0</v>
      </c>
      <c r="S348">
        <v>0</v>
      </c>
      <c r="T348">
        <v>0</v>
      </c>
      <c r="U348">
        <v>0</v>
      </c>
      <c r="V348">
        <v>0</v>
      </c>
      <c r="X348">
        <v>0</v>
      </c>
      <c r="Y348">
        <v>0</v>
      </c>
      <c r="Z348">
        <v>0</v>
      </c>
      <c r="AB348">
        <v>7.9335000000000003E-2</v>
      </c>
      <c r="AC348">
        <v>5.4999999999999997E-3</v>
      </c>
      <c r="AD348">
        <v>0</v>
      </c>
      <c r="AE348">
        <v>0</v>
      </c>
      <c r="AF348">
        <v>0</v>
      </c>
      <c r="AG348">
        <v>0</v>
      </c>
      <c r="AH348" t="s">
        <v>2627</v>
      </c>
    </row>
    <row r="349" spans="1:34">
      <c r="A349" t="s">
        <v>35</v>
      </c>
      <c r="B349" t="s">
        <v>290</v>
      </c>
      <c r="C349" t="s">
        <v>4420</v>
      </c>
      <c r="D349" t="s">
        <v>4426</v>
      </c>
      <c r="E349" t="s">
        <v>53</v>
      </c>
      <c r="F349" t="s">
        <v>72</v>
      </c>
      <c r="G349" t="s">
        <v>239</v>
      </c>
      <c r="I349">
        <v>0</v>
      </c>
      <c r="J349">
        <v>0</v>
      </c>
      <c r="K349">
        <v>0</v>
      </c>
      <c r="M349">
        <v>0</v>
      </c>
      <c r="N349">
        <v>0</v>
      </c>
      <c r="O349">
        <v>0</v>
      </c>
      <c r="P349">
        <v>0</v>
      </c>
      <c r="R349">
        <v>0</v>
      </c>
      <c r="S349">
        <v>0</v>
      </c>
      <c r="T349">
        <v>0</v>
      </c>
      <c r="U349">
        <v>0</v>
      </c>
      <c r="V349">
        <v>0</v>
      </c>
      <c r="X349">
        <v>0</v>
      </c>
      <c r="Y349">
        <v>0</v>
      </c>
      <c r="Z349">
        <v>0</v>
      </c>
      <c r="AB349">
        <v>7.9335000000000003E-2</v>
      </c>
      <c r="AC349">
        <v>5.4999999999999997E-3</v>
      </c>
      <c r="AD349">
        <v>0</v>
      </c>
      <c r="AE349">
        <v>0</v>
      </c>
      <c r="AF349">
        <v>0</v>
      </c>
      <c r="AG349">
        <v>0</v>
      </c>
      <c r="AH349" t="s">
        <v>2627</v>
      </c>
    </row>
    <row r="350" spans="1:34">
      <c r="A350" t="s">
        <v>35</v>
      </c>
      <c r="B350" t="s">
        <v>78</v>
      </c>
      <c r="C350" t="s">
        <v>4420</v>
      </c>
      <c r="D350" t="s">
        <v>4427</v>
      </c>
      <c r="E350" t="s">
        <v>53</v>
      </c>
      <c r="F350" t="s">
        <v>72</v>
      </c>
      <c r="G350" t="s">
        <v>239</v>
      </c>
      <c r="I350">
        <v>0</v>
      </c>
      <c r="J350">
        <v>0</v>
      </c>
      <c r="K350">
        <v>0</v>
      </c>
      <c r="M350">
        <v>0</v>
      </c>
      <c r="N350">
        <v>0</v>
      </c>
      <c r="O350">
        <v>0</v>
      </c>
      <c r="P350">
        <v>0</v>
      </c>
      <c r="R350">
        <v>0</v>
      </c>
      <c r="S350">
        <v>0</v>
      </c>
      <c r="T350">
        <v>0</v>
      </c>
      <c r="U350">
        <v>0</v>
      </c>
      <c r="V350">
        <v>0</v>
      </c>
      <c r="X350">
        <v>0</v>
      </c>
      <c r="Y350">
        <v>0</v>
      </c>
      <c r="Z350">
        <v>0</v>
      </c>
      <c r="AB350">
        <v>7.9335000000000003E-2</v>
      </c>
      <c r="AC350">
        <v>5.4999999999999997E-3</v>
      </c>
      <c r="AD350">
        <v>0</v>
      </c>
      <c r="AE350">
        <v>0</v>
      </c>
      <c r="AF350">
        <v>0</v>
      </c>
      <c r="AG350">
        <v>0</v>
      </c>
      <c r="AH350" t="s">
        <v>2627</v>
      </c>
    </row>
    <row r="351" spans="1:34">
      <c r="A351" t="s">
        <v>35</v>
      </c>
      <c r="B351" t="s">
        <v>49</v>
      </c>
      <c r="C351" t="s">
        <v>4420</v>
      </c>
      <c r="D351" t="s">
        <v>4428</v>
      </c>
      <c r="E351" t="s">
        <v>53</v>
      </c>
      <c r="F351" t="s">
        <v>72</v>
      </c>
      <c r="G351" t="s">
        <v>239</v>
      </c>
      <c r="I351">
        <v>0</v>
      </c>
      <c r="J351">
        <v>0</v>
      </c>
      <c r="K351">
        <v>0</v>
      </c>
      <c r="M351">
        <v>0</v>
      </c>
      <c r="N351">
        <v>0</v>
      </c>
      <c r="O351">
        <v>0</v>
      </c>
      <c r="P351">
        <v>0</v>
      </c>
      <c r="R351">
        <v>0</v>
      </c>
      <c r="S351">
        <v>0</v>
      </c>
      <c r="T351">
        <v>0</v>
      </c>
      <c r="U351">
        <v>0</v>
      </c>
      <c r="V351">
        <v>0</v>
      </c>
      <c r="X351">
        <v>0</v>
      </c>
      <c r="Y351">
        <v>0</v>
      </c>
      <c r="Z351">
        <v>0</v>
      </c>
      <c r="AB351">
        <v>7.9335000000000003E-2</v>
      </c>
      <c r="AC351">
        <v>5.4999999999999997E-3</v>
      </c>
      <c r="AD351">
        <v>0</v>
      </c>
      <c r="AE351">
        <v>0</v>
      </c>
      <c r="AF351">
        <v>0</v>
      </c>
      <c r="AG351">
        <v>0</v>
      </c>
      <c r="AH351" t="s">
        <v>2627</v>
      </c>
    </row>
    <row r="352" spans="1:34">
      <c r="A352" t="s">
        <v>35</v>
      </c>
      <c r="B352" t="s">
        <v>47</v>
      </c>
      <c r="C352" t="s">
        <v>4420</v>
      </c>
      <c r="D352" t="s">
        <v>4429</v>
      </c>
      <c r="E352" t="s">
        <v>53</v>
      </c>
      <c r="F352" t="s">
        <v>72</v>
      </c>
      <c r="G352" t="s">
        <v>239</v>
      </c>
      <c r="I352">
        <v>0</v>
      </c>
      <c r="J352">
        <v>0</v>
      </c>
      <c r="K352">
        <v>0</v>
      </c>
      <c r="M352">
        <v>0</v>
      </c>
      <c r="N352">
        <v>0</v>
      </c>
      <c r="O352">
        <v>0</v>
      </c>
      <c r="P352">
        <v>0</v>
      </c>
      <c r="R352">
        <v>0</v>
      </c>
      <c r="S352">
        <v>0</v>
      </c>
      <c r="T352">
        <v>0</v>
      </c>
      <c r="U352">
        <v>0</v>
      </c>
      <c r="V352">
        <v>0</v>
      </c>
      <c r="X352">
        <v>0</v>
      </c>
      <c r="Y352">
        <v>0</v>
      </c>
      <c r="Z352">
        <v>0</v>
      </c>
      <c r="AB352">
        <v>7.9335000000000003E-2</v>
      </c>
      <c r="AC352">
        <v>5.4999999999999997E-3</v>
      </c>
      <c r="AD352">
        <v>0</v>
      </c>
      <c r="AE352">
        <v>0</v>
      </c>
      <c r="AF352">
        <v>0</v>
      </c>
      <c r="AG352">
        <v>0</v>
      </c>
      <c r="AH352" t="s">
        <v>2627</v>
      </c>
    </row>
    <row r="353" spans="1:34">
      <c r="A353" t="s">
        <v>35</v>
      </c>
      <c r="B353" t="s">
        <v>43</v>
      </c>
      <c r="C353" t="s">
        <v>816</v>
      </c>
      <c r="D353" t="s">
        <v>826</v>
      </c>
      <c r="E353" t="s">
        <v>53</v>
      </c>
      <c r="F353" t="s">
        <v>72</v>
      </c>
      <c r="G353" t="s">
        <v>302</v>
      </c>
      <c r="I353">
        <v>4.1334888689662241</v>
      </c>
      <c r="J353">
        <v>1.0227722172415561</v>
      </c>
      <c r="K353">
        <v>1.060000000000001E-2</v>
      </c>
      <c r="M353">
        <v>5.1668610862077804</v>
      </c>
      <c r="N353">
        <v>497.19869739539371</v>
      </c>
      <c r="O353">
        <v>71.85405006290047</v>
      </c>
      <c r="P353">
        <v>51.260860177404354</v>
      </c>
      <c r="R353">
        <v>620.31360763569842</v>
      </c>
      <c r="S353">
        <v>41651320.386426933</v>
      </c>
      <c r="T353">
        <v>5564921.5959200822</v>
      </c>
      <c r="U353">
        <v>13935169.74789918</v>
      </c>
      <c r="V353">
        <v>61151411.730246194</v>
      </c>
      <c r="X353">
        <v>1.195045861011891</v>
      </c>
      <c r="Y353">
        <v>0.16871982387553799</v>
      </c>
      <c r="Z353">
        <v>0.14730132234886309</v>
      </c>
      <c r="AB353">
        <v>6.6664000000000001E-2</v>
      </c>
      <c r="AC353">
        <v>5.4999999999999997E-3</v>
      </c>
      <c r="AD353">
        <v>1.406684693627249</v>
      </c>
      <c r="AE353">
        <v>5.1668610862077802E-2</v>
      </c>
      <c r="AF353">
        <v>6.6973783906971072</v>
      </c>
      <c r="AG353">
        <v>1</v>
      </c>
      <c r="AH353" t="s">
        <v>818</v>
      </c>
    </row>
    <row r="354" spans="1:34">
      <c r="A354" t="s">
        <v>35</v>
      </c>
      <c r="B354" t="s">
        <v>68</v>
      </c>
      <c r="C354" t="s">
        <v>816</v>
      </c>
      <c r="D354" t="s">
        <v>1294</v>
      </c>
      <c r="E354" t="s">
        <v>53</v>
      </c>
      <c r="F354" t="s">
        <v>72</v>
      </c>
      <c r="G354" t="s">
        <v>302</v>
      </c>
      <c r="I354">
        <v>4.1159318409992052</v>
      </c>
      <c r="J354">
        <v>1.0183829602498009</v>
      </c>
      <c r="K354">
        <v>1.060000000000001E-2</v>
      </c>
      <c r="M354">
        <v>5.1449148012490067</v>
      </c>
      <c r="N354">
        <v>495.08684183897128</v>
      </c>
      <c r="O354">
        <v>71.545686297921492</v>
      </c>
      <c r="P354">
        <v>51.260860177404354</v>
      </c>
      <c r="R354">
        <v>617.89338831429711</v>
      </c>
      <c r="S354">
        <v>41474406.060522221</v>
      </c>
      <c r="T354">
        <v>5541039.5715438854</v>
      </c>
      <c r="U354">
        <v>13935169.74789918</v>
      </c>
      <c r="V354">
        <v>60950615.379965283</v>
      </c>
      <c r="X354">
        <v>1.189969893888529</v>
      </c>
      <c r="Y354">
        <v>0.16799575779893819</v>
      </c>
      <c r="Z354">
        <v>0.14730132234886309</v>
      </c>
      <c r="AB354">
        <v>6.6664000000000001E-2</v>
      </c>
      <c r="AC354">
        <v>5.4999999999999997E-3</v>
      </c>
      <c r="AD354">
        <v>1.400709788821719</v>
      </c>
      <c r="AE354">
        <v>0.81546899599796752</v>
      </c>
      <c r="AF354">
        <v>7.4332575860686934</v>
      </c>
      <c r="AG354">
        <v>1</v>
      </c>
      <c r="AH354" t="s">
        <v>818</v>
      </c>
    </row>
    <row r="355" spans="1:34">
      <c r="A355" t="s">
        <v>35</v>
      </c>
      <c r="B355" t="s">
        <v>74</v>
      </c>
      <c r="C355" t="s">
        <v>816</v>
      </c>
      <c r="D355" t="s">
        <v>1316</v>
      </c>
      <c r="E355" t="s">
        <v>53</v>
      </c>
      <c r="F355" t="s">
        <v>72</v>
      </c>
      <c r="G355" t="s">
        <v>302</v>
      </c>
      <c r="I355">
        <v>4.1381760787271151</v>
      </c>
      <c r="J355">
        <v>1.0239440196817791</v>
      </c>
      <c r="K355">
        <v>1.060000000000001E-2</v>
      </c>
      <c r="M355">
        <v>5.1727200984088944</v>
      </c>
      <c r="N355">
        <v>497.76250067669218</v>
      </c>
      <c r="O355">
        <v>71.93637411295208</v>
      </c>
      <c r="P355">
        <v>51.260860177404354</v>
      </c>
      <c r="R355">
        <v>620.95973496704858</v>
      </c>
      <c r="S355">
        <v>41698551.304824948</v>
      </c>
      <c r="T355">
        <v>5571297.3935765093</v>
      </c>
      <c r="U355">
        <v>13935169.74789918</v>
      </c>
      <c r="V355">
        <v>61205018.446300633</v>
      </c>
      <c r="X355">
        <v>1.196400994847258</v>
      </c>
      <c r="Y355">
        <v>0.16891312820860299</v>
      </c>
      <c r="Z355">
        <v>0.14730132234886309</v>
      </c>
      <c r="AB355">
        <v>6.6664000000000001E-2</v>
      </c>
      <c r="AC355">
        <v>5.4999999999999997E-3</v>
      </c>
      <c r="AD355">
        <v>1.408279817367867</v>
      </c>
      <c r="AE355">
        <v>0.81987613559780981</v>
      </c>
      <c r="AF355">
        <v>7.4730400513745714</v>
      </c>
      <c r="AG355">
        <v>1</v>
      </c>
      <c r="AH355" t="s">
        <v>818</v>
      </c>
    </row>
    <row r="356" spans="1:34">
      <c r="A356" t="s">
        <v>35</v>
      </c>
      <c r="B356" t="s">
        <v>36</v>
      </c>
      <c r="C356" t="s">
        <v>816</v>
      </c>
      <c r="D356" t="s">
        <v>817</v>
      </c>
      <c r="E356" t="s">
        <v>53</v>
      </c>
      <c r="F356" t="s">
        <v>72</v>
      </c>
      <c r="G356" t="s">
        <v>302</v>
      </c>
      <c r="I356">
        <v>4.1247152469623591</v>
      </c>
      <c r="J356">
        <v>1.0205788117405901</v>
      </c>
      <c r="K356">
        <v>1.060000000000001E-2</v>
      </c>
      <c r="M356">
        <v>5.1558940587029491</v>
      </c>
      <c r="N356">
        <v>496.14335805130781</v>
      </c>
      <c r="O356">
        <v>71.699954100947423</v>
      </c>
      <c r="P356">
        <v>51.260860177404354</v>
      </c>
      <c r="R356">
        <v>619.10417232965949</v>
      </c>
      <c r="S356">
        <v>41562912.517767593</v>
      </c>
      <c r="T356">
        <v>5552987.2380687715</v>
      </c>
      <c r="U356">
        <v>13935169.74789918</v>
      </c>
      <c r="V356">
        <v>61051069.503735542</v>
      </c>
      <c r="X356">
        <v>1.192509291785705</v>
      </c>
      <c r="Y356">
        <v>0.16835799258644729</v>
      </c>
      <c r="Z356">
        <v>0.14730132234886309</v>
      </c>
      <c r="AB356">
        <v>6.6664000000000001E-2</v>
      </c>
      <c r="AC356">
        <v>5.4999999999999997E-3</v>
      </c>
      <c r="AD356">
        <v>1.403698906034311</v>
      </c>
      <c r="AE356">
        <v>5.1558940587029492E-2</v>
      </c>
      <c r="AF356">
        <v>6.6833159053242897</v>
      </c>
      <c r="AG356">
        <v>1</v>
      </c>
      <c r="AH356" t="s">
        <v>818</v>
      </c>
    </row>
    <row r="357" spans="1:34">
      <c r="A357" t="s">
        <v>35</v>
      </c>
      <c r="B357" t="s">
        <v>45</v>
      </c>
      <c r="C357" t="s">
        <v>816</v>
      </c>
      <c r="D357" t="s">
        <v>828</v>
      </c>
      <c r="E357" t="s">
        <v>53</v>
      </c>
      <c r="F357" t="s">
        <v>72</v>
      </c>
      <c r="G357" t="s">
        <v>302</v>
      </c>
      <c r="I357">
        <v>4.134927076044205</v>
      </c>
      <c r="J357">
        <v>1.0231317690110511</v>
      </c>
      <c r="K357">
        <v>1.060000000000001E-2</v>
      </c>
      <c r="M357">
        <v>5.1686588450552566</v>
      </c>
      <c r="N357">
        <v>497.37169282574928</v>
      </c>
      <c r="O357">
        <v>71.879310086989875</v>
      </c>
      <c r="P357">
        <v>51.260860177404332</v>
      </c>
      <c r="R357">
        <v>620.51186309014349</v>
      </c>
      <c r="S357">
        <v>41665812.556524873</v>
      </c>
      <c r="T357">
        <v>5566877.9234123472</v>
      </c>
      <c r="U357">
        <v>13935169.747899169</v>
      </c>
      <c r="V357">
        <v>61167860.227836393</v>
      </c>
      <c r="X357">
        <v>1.195461665546584</v>
      </c>
      <c r="Y357">
        <v>0.16877913670218761</v>
      </c>
      <c r="Z357">
        <v>0.14730132234886301</v>
      </c>
      <c r="AB357">
        <v>6.6664000000000001E-2</v>
      </c>
      <c r="AC357">
        <v>5.4999999999999997E-3</v>
      </c>
      <c r="AD357">
        <v>1.4071741358265619</v>
      </c>
      <c r="AE357">
        <v>5.1686588450552573E-2</v>
      </c>
      <c r="AF357">
        <v>6.6996835693323717</v>
      </c>
      <c r="AG357">
        <v>1</v>
      </c>
      <c r="AH357" t="s">
        <v>818</v>
      </c>
    </row>
    <row r="358" spans="1:34">
      <c r="A358" t="s">
        <v>35</v>
      </c>
      <c r="B358" t="s">
        <v>290</v>
      </c>
      <c r="C358" t="s">
        <v>816</v>
      </c>
      <c r="D358" t="s">
        <v>2736</v>
      </c>
      <c r="E358" t="s">
        <v>53</v>
      </c>
      <c r="F358" t="s">
        <v>72</v>
      </c>
      <c r="G358" t="s">
        <v>302</v>
      </c>
      <c r="I358">
        <v>4.1793258344011646</v>
      </c>
      <c r="J358">
        <v>1.034231458600291</v>
      </c>
      <c r="K358">
        <v>1.0600000000000021E-2</v>
      </c>
      <c r="M358">
        <v>5.2241572930014568</v>
      </c>
      <c r="N358">
        <v>502.71221883678811</v>
      </c>
      <c r="O358">
        <v>72.659109966164294</v>
      </c>
      <c r="P358">
        <v>51.260860177404389</v>
      </c>
      <c r="R358">
        <v>626.63218898035677</v>
      </c>
      <c r="S358">
        <v>42113199.006012946</v>
      </c>
      <c r="T358">
        <v>5627271.5293999678</v>
      </c>
      <c r="U358">
        <v>13935169.74789919</v>
      </c>
      <c r="V358">
        <v>61675640.283312112</v>
      </c>
      <c r="X358">
        <v>1.208297929073725</v>
      </c>
      <c r="Y358">
        <v>0.17061017751557669</v>
      </c>
      <c r="Z358">
        <v>0.1473013223488632</v>
      </c>
      <c r="AB358">
        <v>6.6664000000000001E-2</v>
      </c>
      <c r="AC358">
        <v>5.4999999999999997E-3</v>
      </c>
      <c r="AD358">
        <v>1.422283660921863</v>
      </c>
      <c r="AE358">
        <v>2.6381994329657359</v>
      </c>
      <c r="AF358">
        <v>9.3568043868890562</v>
      </c>
      <c r="AG358">
        <v>1</v>
      </c>
      <c r="AH358" t="s">
        <v>818</v>
      </c>
    </row>
    <row r="359" spans="1:34">
      <c r="A359" t="s">
        <v>35</v>
      </c>
      <c r="B359" t="s">
        <v>78</v>
      </c>
      <c r="C359" t="s">
        <v>816</v>
      </c>
      <c r="D359" t="s">
        <v>1341</v>
      </c>
      <c r="E359" t="s">
        <v>53</v>
      </c>
      <c r="F359" t="s">
        <v>72</v>
      </c>
      <c r="G359" t="s">
        <v>302</v>
      </c>
      <c r="I359">
        <v>4.1575307810450104</v>
      </c>
      <c r="J359">
        <v>1.028782695261252</v>
      </c>
      <c r="K359">
        <v>1.0600000000000021E-2</v>
      </c>
      <c r="M359">
        <v>5.1969134763062623</v>
      </c>
      <c r="N359">
        <v>500.09059035734481</v>
      </c>
      <c r="O359">
        <v>72.276311423982406</v>
      </c>
      <c r="P359">
        <v>51.260860177404389</v>
      </c>
      <c r="R359">
        <v>623.62776195873164</v>
      </c>
      <c r="S359">
        <v>41893579.991917603</v>
      </c>
      <c r="T359">
        <v>5597624.7123811645</v>
      </c>
      <c r="U359">
        <v>13935169.74789919</v>
      </c>
      <c r="V359">
        <v>61426374.452197939</v>
      </c>
      <c r="X359">
        <v>1.20199669320991</v>
      </c>
      <c r="Y359">
        <v>0.16971133183380649</v>
      </c>
      <c r="Z359">
        <v>0.1473013223488632</v>
      </c>
      <c r="AB359">
        <v>6.6664000000000001E-2</v>
      </c>
      <c r="AC359">
        <v>5.4999999999999997E-3</v>
      </c>
      <c r="AD359">
        <v>1.41486649616715</v>
      </c>
      <c r="AE359">
        <v>0.82371078599454262</v>
      </c>
      <c r="AF359">
        <v>7.5076547584679547</v>
      </c>
      <c r="AG359">
        <v>1</v>
      </c>
      <c r="AH359" t="s">
        <v>818</v>
      </c>
    </row>
    <row r="360" spans="1:34">
      <c r="A360" t="s">
        <v>35</v>
      </c>
      <c r="B360" t="s">
        <v>49</v>
      </c>
      <c r="C360" t="s">
        <v>816</v>
      </c>
      <c r="D360" t="s">
        <v>876</v>
      </c>
      <c r="E360" t="s">
        <v>53</v>
      </c>
      <c r="F360" t="s">
        <v>72</v>
      </c>
      <c r="G360" t="s">
        <v>302</v>
      </c>
      <c r="I360">
        <v>4.1875882882574889</v>
      </c>
      <c r="J360">
        <v>1.036297072064372</v>
      </c>
      <c r="K360">
        <v>1.0600000000000021E-2</v>
      </c>
      <c r="M360">
        <v>5.2344853603218624</v>
      </c>
      <c r="N360">
        <v>503.70607207430288</v>
      </c>
      <c r="O360">
        <v>72.804228000030108</v>
      </c>
      <c r="P360">
        <v>51.260860177404389</v>
      </c>
      <c r="R360">
        <v>627.77116025173746</v>
      </c>
      <c r="S360">
        <v>42196456.061652221</v>
      </c>
      <c r="T360">
        <v>5638510.5685343035</v>
      </c>
      <c r="U360">
        <v>13935169.74789919</v>
      </c>
      <c r="V360">
        <v>61770136.378085703</v>
      </c>
      <c r="X360">
        <v>1.210686712882225</v>
      </c>
      <c r="Y360">
        <v>0.17095092781557469</v>
      </c>
      <c r="Z360">
        <v>0.1473013223488632</v>
      </c>
      <c r="AB360">
        <v>6.6664000000000001E-2</v>
      </c>
      <c r="AC360">
        <v>5.4999999999999997E-3</v>
      </c>
      <c r="AD360">
        <v>1.425095490768256</v>
      </c>
      <c r="AE360">
        <v>5.2344853603218618E-2</v>
      </c>
      <c r="AF360">
        <v>6.7840897046933346</v>
      </c>
      <c r="AG360">
        <v>1</v>
      </c>
      <c r="AH360" t="s">
        <v>818</v>
      </c>
    </row>
    <row r="361" spans="1:34">
      <c r="A361" t="s">
        <v>35</v>
      </c>
      <c r="B361" t="s">
        <v>47</v>
      </c>
      <c r="C361" t="s">
        <v>816</v>
      </c>
      <c r="D361" t="s">
        <v>866</v>
      </c>
      <c r="E361" t="s">
        <v>53</v>
      </c>
      <c r="F361" t="s">
        <v>72</v>
      </c>
      <c r="G361" t="s">
        <v>302</v>
      </c>
      <c r="I361">
        <v>4.1704408799443904</v>
      </c>
      <c r="J361">
        <v>1.032010219986097</v>
      </c>
      <c r="K361">
        <v>1.0600000000000021E-2</v>
      </c>
      <c r="M361">
        <v>5.2130510999304871</v>
      </c>
      <c r="N361">
        <v>501.64348781503719</v>
      </c>
      <c r="O361">
        <v>72.503058610940343</v>
      </c>
      <c r="P361">
        <v>51.260860177404389</v>
      </c>
      <c r="R361">
        <v>625.4074066033819</v>
      </c>
      <c r="S361">
        <v>42023669.289971761</v>
      </c>
      <c r="T361">
        <v>5615185.7310907822</v>
      </c>
      <c r="U361">
        <v>13935169.74789919</v>
      </c>
      <c r="V361">
        <v>61574024.768961728</v>
      </c>
      <c r="X361">
        <v>1.2057291721747849</v>
      </c>
      <c r="Y361">
        <v>0.17024375478580889</v>
      </c>
      <c r="Z361">
        <v>0.1473013223488632</v>
      </c>
      <c r="AB361">
        <v>6.6664000000000001E-2</v>
      </c>
      <c r="AC361">
        <v>5.4999999999999997E-3</v>
      </c>
      <c r="AD361">
        <v>1.419259985321389</v>
      </c>
      <c r="AE361">
        <v>5.2130510999304873E-2</v>
      </c>
      <c r="AF361">
        <v>6.7566055962511813</v>
      </c>
      <c r="AG361">
        <v>1</v>
      </c>
      <c r="AH361" t="s">
        <v>818</v>
      </c>
    </row>
    <row r="362" spans="1:34">
      <c r="A362" t="s">
        <v>35</v>
      </c>
      <c r="B362" t="s">
        <v>43</v>
      </c>
      <c r="C362" t="s">
        <v>4430</v>
      </c>
      <c r="D362" t="s">
        <v>4431</v>
      </c>
      <c r="E362" t="s">
        <v>53</v>
      </c>
      <c r="F362" t="s">
        <v>72</v>
      </c>
      <c r="G362" t="s">
        <v>4231</v>
      </c>
      <c r="I362">
        <v>0</v>
      </c>
      <c r="J362">
        <v>0</v>
      </c>
      <c r="K362">
        <v>0</v>
      </c>
      <c r="M362">
        <v>0</v>
      </c>
      <c r="N362">
        <v>0</v>
      </c>
      <c r="O362">
        <v>0</v>
      </c>
      <c r="P362">
        <v>0</v>
      </c>
      <c r="R362">
        <v>0</v>
      </c>
      <c r="S362">
        <v>0</v>
      </c>
      <c r="T362">
        <v>0</v>
      </c>
      <c r="U362">
        <v>0</v>
      </c>
      <c r="V362">
        <v>0</v>
      </c>
      <c r="X362">
        <v>0</v>
      </c>
      <c r="Y362">
        <v>0</v>
      </c>
      <c r="Z362">
        <v>0</v>
      </c>
      <c r="AB362">
        <v>6.9564000000000001E-2</v>
      </c>
      <c r="AC362">
        <v>5.4999999999999997E-3</v>
      </c>
      <c r="AD362">
        <v>0</v>
      </c>
      <c r="AE362">
        <v>0</v>
      </c>
      <c r="AF362">
        <v>0</v>
      </c>
      <c r="AG362">
        <v>0</v>
      </c>
      <c r="AH362" t="s">
        <v>4432</v>
      </c>
    </row>
    <row r="363" spans="1:34">
      <c r="A363" t="s">
        <v>35</v>
      </c>
      <c r="B363" t="s">
        <v>68</v>
      </c>
      <c r="C363" t="s">
        <v>4430</v>
      </c>
      <c r="D363" t="s">
        <v>4433</v>
      </c>
      <c r="E363" t="s">
        <v>53</v>
      </c>
      <c r="F363" t="s">
        <v>72</v>
      </c>
      <c r="G363" t="s">
        <v>4231</v>
      </c>
      <c r="I363">
        <v>0</v>
      </c>
      <c r="J363">
        <v>0</v>
      </c>
      <c r="K363">
        <v>0</v>
      </c>
      <c r="M363">
        <v>0</v>
      </c>
      <c r="N363">
        <v>0</v>
      </c>
      <c r="O363">
        <v>0</v>
      </c>
      <c r="P363">
        <v>0</v>
      </c>
      <c r="R363">
        <v>0</v>
      </c>
      <c r="S363">
        <v>0</v>
      </c>
      <c r="T363">
        <v>0</v>
      </c>
      <c r="U363">
        <v>0</v>
      </c>
      <c r="V363">
        <v>0</v>
      </c>
      <c r="X363">
        <v>0</v>
      </c>
      <c r="Y363">
        <v>0</v>
      </c>
      <c r="Z363">
        <v>0</v>
      </c>
      <c r="AB363">
        <v>6.9564000000000001E-2</v>
      </c>
      <c r="AC363">
        <v>5.4999999999999997E-3</v>
      </c>
      <c r="AD363">
        <v>0</v>
      </c>
      <c r="AE363">
        <v>0</v>
      </c>
      <c r="AF363">
        <v>0</v>
      </c>
      <c r="AG363">
        <v>0</v>
      </c>
      <c r="AH363" t="s">
        <v>4432</v>
      </c>
    </row>
    <row r="364" spans="1:34">
      <c r="A364" t="s">
        <v>35</v>
      </c>
      <c r="B364" t="s">
        <v>74</v>
      </c>
      <c r="C364" t="s">
        <v>4430</v>
      </c>
      <c r="D364" t="s">
        <v>4434</v>
      </c>
      <c r="E364" t="s">
        <v>53</v>
      </c>
      <c r="F364" t="s">
        <v>72</v>
      </c>
      <c r="G364" t="s">
        <v>4231</v>
      </c>
      <c r="I364">
        <v>0</v>
      </c>
      <c r="J364">
        <v>0</v>
      </c>
      <c r="K364">
        <v>0</v>
      </c>
      <c r="M364">
        <v>0</v>
      </c>
      <c r="N364">
        <v>0</v>
      </c>
      <c r="O364">
        <v>0</v>
      </c>
      <c r="P364">
        <v>0</v>
      </c>
      <c r="R364">
        <v>0</v>
      </c>
      <c r="S364">
        <v>0</v>
      </c>
      <c r="T364">
        <v>0</v>
      </c>
      <c r="U364">
        <v>0</v>
      </c>
      <c r="V364">
        <v>0</v>
      </c>
      <c r="X364">
        <v>0</v>
      </c>
      <c r="Y364">
        <v>0</v>
      </c>
      <c r="Z364">
        <v>0</v>
      </c>
      <c r="AB364">
        <v>6.9564000000000001E-2</v>
      </c>
      <c r="AC364">
        <v>5.4999999999999997E-3</v>
      </c>
      <c r="AD364">
        <v>0</v>
      </c>
      <c r="AE364">
        <v>0</v>
      </c>
      <c r="AF364">
        <v>0</v>
      </c>
      <c r="AG364">
        <v>0</v>
      </c>
      <c r="AH364" t="s">
        <v>4432</v>
      </c>
    </row>
    <row r="365" spans="1:34">
      <c r="A365" t="s">
        <v>35</v>
      </c>
      <c r="B365" t="s">
        <v>36</v>
      </c>
      <c r="C365" t="s">
        <v>4430</v>
      </c>
      <c r="D365" t="s">
        <v>4435</v>
      </c>
      <c r="E365" t="s">
        <v>53</v>
      </c>
      <c r="F365" t="s">
        <v>72</v>
      </c>
      <c r="G365" t="s">
        <v>4231</v>
      </c>
      <c r="I365">
        <v>0</v>
      </c>
      <c r="J365">
        <v>0</v>
      </c>
      <c r="K365">
        <v>0</v>
      </c>
      <c r="M365">
        <v>0</v>
      </c>
      <c r="N365">
        <v>0</v>
      </c>
      <c r="O365">
        <v>0</v>
      </c>
      <c r="P365">
        <v>0</v>
      </c>
      <c r="R365">
        <v>0</v>
      </c>
      <c r="S365">
        <v>0</v>
      </c>
      <c r="T365">
        <v>0</v>
      </c>
      <c r="U365">
        <v>0</v>
      </c>
      <c r="V365">
        <v>0</v>
      </c>
      <c r="X365">
        <v>0</v>
      </c>
      <c r="Y365">
        <v>0</v>
      </c>
      <c r="Z365">
        <v>0</v>
      </c>
      <c r="AB365">
        <v>6.9564000000000001E-2</v>
      </c>
      <c r="AC365">
        <v>5.4999999999999997E-3</v>
      </c>
      <c r="AD365">
        <v>0</v>
      </c>
      <c r="AE365">
        <v>0</v>
      </c>
      <c r="AF365">
        <v>0</v>
      </c>
      <c r="AG365">
        <v>0</v>
      </c>
      <c r="AH365" t="s">
        <v>4432</v>
      </c>
    </row>
    <row r="366" spans="1:34">
      <c r="A366" t="s">
        <v>35</v>
      </c>
      <c r="B366" t="s">
        <v>45</v>
      </c>
      <c r="C366" t="s">
        <v>4430</v>
      </c>
      <c r="D366" t="s">
        <v>4436</v>
      </c>
      <c r="E366" t="s">
        <v>53</v>
      </c>
      <c r="F366" t="s">
        <v>72</v>
      </c>
      <c r="G366" t="s">
        <v>4231</v>
      </c>
      <c r="I366">
        <v>0</v>
      </c>
      <c r="J366">
        <v>0</v>
      </c>
      <c r="K366">
        <v>0</v>
      </c>
      <c r="M366">
        <v>0</v>
      </c>
      <c r="N366">
        <v>0</v>
      </c>
      <c r="O366">
        <v>0</v>
      </c>
      <c r="P366">
        <v>0</v>
      </c>
      <c r="R366">
        <v>0</v>
      </c>
      <c r="S366">
        <v>0</v>
      </c>
      <c r="T366">
        <v>0</v>
      </c>
      <c r="U366">
        <v>0</v>
      </c>
      <c r="V366">
        <v>0</v>
      </c>
      <c r="X366">
        <v>0</v>
      </c>
      <c r="Y366">
        <v>0</v>
      </c>
      <c r="Z366">
        <v>0</v>
      </c>
      <c r="AB366">
        <v>6.9564000000000001E-2</v>
      </c>
      <c r="AC366">
        <v>5.4999999999999997E-3</v>
      </c>
      <c r="AD366">
        <v>0</v>
      </c>
      <c r="AE366">
        <v>0</v>
      </c>
      <c r="AF366">
        <v>0</v>
      </c>
      <c r="AG366">
        <v>0</v>
      </c>
      <c r="AH366" t="s">
        <v>4432</v>
      </c>
    </row>
    <row r="367" spans="1:34">
      <c r="A367" t="s">
        <v>35</v>
      </c>
      <c r="B367" t="s">
        <v>290</v>
      </c>
      <c r="C367" t="s">
        <v>4430</v>
      </c>
      <c r="D367" t="s">
        <v>4437</v>
      </c>
      <c r="E367" t="s">
        <v>53</v>
      </c>
      <c r="F367" t="s">
        <v>72</v>
      </c>
      <c r="G367" t="s">
        <v>4231</v>
      </c>
      <c r="I367">
        <v>0</v>
      </c>
      <c r="J367">
        <v>0</v>
      </c>
      <c r="K367">
        <v>0</v>
      </c>
      <c r="M367">
        <v>0</v>
      </c>
      <c r="N367">
        <v>0</v>
      </c>
      <c r="O367">
        <v>0</v>
      </c>
      <c r="P367">
        <v>0</v>
      </c>
      <c r="R367">
        <v>0</v>
      </c>
      <c r="S367">
        <v>0</v>
      </c>
      <c r="T367">
        <v>0</v>
      </c>
      <c r="U367">
        <v>0</v>
      </c>
      <c r="V367">
        <v>0</v>
      </c>
      <c r="X367">
        <v>0</v>
      </c>
      <c r="Y367">
        <v>0</v>
      </c>
      <c r="Z367">
        <v>0</v>
      </c>
      <c r="AB367">
        <v>6.9564000000000001E-2</v>
      </c>
      <c r="AC367">
        <v>5.4999999999999997E-3</v>
      </c>
      <c r="AD367">
        <v>0</v>
      </c>
      <c r="AE367">
        <v>0</v>
      </c>
      <c r="AF367">
        <v>0</v>
      </c>
      <c r="AG367">
        <v>0</v>
      </c>
      <c r="AH367" t="s">
        <v>4432</v>
      </c>
    </row>
    <row r="368" spans="1:34">
      <c r="A368" t="s">
        <v>35</v>
      </c>
      <c r="B368" t="s">
        <v>78</v>
      </c>
      <c r="C368" t="s">
        <v>4430</v>
      </c>
      <c r="D368" t="s">
        <v>4438</v>
      </c>
      <c r="E368" t="s">
        <v>53</v>
      </c>
      <c r="F368" t="s">
        <v>72</v>
      </c>
      <c r="G368" t="s">
        <v>4231</v>
      </c>
      <c r="I368">
        <v>0</v>
      </c>
      <c r="J368">
        <v>0</v>
      </c>
      <c r="K368">
        <v>0</v>
      </c>
      <c r="M368">
        <v>0</v>
      </c>
      <c r="N368">
        <v>0</v>
      </c>
      <c r="O368">
        <v>0</v>
      </c>
      <c r="P368">
        <v>0</v>
      </c>
      <c r="R368">
        <v>0</v>
      </c>
      <c r="S368">
        <v>0</v>
      </c>
      <c r="T368">
        <v>0</v>
      </c>
      <c r="U368">
        <v>0</v>
      </c>
      <c r="V368">
        <v>0</v>
      </c>
      <c r="X368">
        <v>0</v>
      </c>
      <c r="Y368">
        <v>0</v>
      </c>
      <c r="Z368">
        <v>0</v>
      </c>
      <c r="AB368">
        <v>6.9564000000000001E-2</v>
      </c>
      <c r="AC368">
        <v>5.4999999999999997E-3</v>
      </c>
      <c r="AD368">
        <v>0</v>
      </c>
      <c r="AE368">
        <v>0</v>
      </c>
      <c r="AF368">
        <v>0</v>
      </c>
      <c r="AG368">
        <v>0</v>
      </c>
      <c r="AH368" t="s">
        <v>4432</v>
      </c>
    </row>
    <row r="369" spans="1:34">
      <c r="A369" t="s">
        <v>35</v>
      </c>
      <c r="B369" t="s">
        <v>49</v>
      </c>
      <c r="C369" t="s">
        <v>4430</v>
      </c>
      <c r="D369" t="s">
        <v>4439</v>
      </c>
      <c r="E369" t="s">
        <v>53</v>
      </c>
      <c r="F369" t="s">
        <v>72</v>
      </c>
      <c r="G369" t="s">
        <v>4231</v>
      </c>
      <c r="I369">
        <v>0</v>
      </c>
      <c r="J369">
        <v>0</v>
      </c>
      <c r="K369">
        <v>0</v>
      </c>
      <c r="M369">
        <v>0</v>
      </c>
      <c r="N369">
        <v>0</v>
      </c>
      <c r="O369">
        <v>0</v>
      </c>
      <c r="P369">
        <v>0</v>
      </c>
      <c r="R369">
        <v>0</v>
      </c>
      <c r="S369">
        <v>0</v>
      </c>
      <c r="T369">
        <v>0</v>
      </c>
      <c r="U369">
        <v>0</v>
      </c>
      <c r="V369">
        <v>0</v>
      </c>
      <c r="X369">
        <v>0</v>
      </c>
      <c r="Y369">
        <v>0</v>
      </c>
      <c r="Z369">
        <v>0</v>
      </c>
      <c r="AB369">
        <v>6.9564000000000001E-2</v>
      </c>
      <c r="AC369">
        <v>5.4999999999999997E-3</v>
      </c>
      <c r="AD369">
        <v>0</v>
      </c>
      <c r="AE369">
        <v>0</v>
      </c>
      <c r="AF369">
        <v>0</v>
      </c>
      <c r="AG369">
        <v>0</v>
      </c>
      <c r="AH369" t="s">
        <v>4432</v>
      </c>
    </row>
    <row r="370" spans="1:34">
      <c r="A370" t="s">
        <v>35</v>
      </c>
      <c r="B370" t="s">
        <v>47</v>
      </c>
      <c r="C370" t="s">
        <v>4430</v>
      </c>
      <c r="D370" t="s">
        <v>4440</v>
      </c>
      <c r="E370" t="s">
        <v>53</v>
      </c>
      <c r="F370" t="s">
        <v>72</v>
      </c>
      <c r="G370" t="s">
        <v>4231</v>
      </c>
      <c r="I370">
        <v>0</v>
      </c>
      <c r="J370">
        <v>0</v>
      </c>
      <c r="K370">
        <v>0</v>
      </c>
      <c r="M370">
        <v>0</v>
      </c>
      <c r="N370">
        <v>0</v>
      </c>
      <c r="O370">
        <v>0</v>
      </c>
      <c r="P370">
        <v>0</v>
      </c>
      <c r="R370">
        <v>0</v>
      </c>
      <c r="S370">
        <v>0</v>
      </c>
      <c r="T370">
        <v>0</v>
      </c>
      <c r="U370">
        <v>0</v>
      </c>
      <c r="V370">
        <v>0</v>
      </c>
      <c r="X370">
        <v>0</v>
      </c>
      <c r="Y370">
        <v>0</v>
      </c>
      <c r="Z370">
        <v>0</v>
      </c>
      <c r="AB370">
        <v>6.9564000000000001E-2</v>
      </c>
      <c r="AC370">
        <v>5.4999999999999997E-3</v>
      </c>
      <c r="AD370">
        <v>0</v>
      </c>
      <c r="AE370">
        <v>0</v>
      </c>
      <c r="AF370">
        <v>0</v>
      </c>
      <c r="AG370">
        <v>0</v>
      </c>
      <c r="AH370" t="s">
        <v>4432</v>
      </c>
    </row>
    <row r="371" spans="1:34">
      <c r="A371" t="s">
        <v>35</v>
      </c>
      <c r="B371" t="s">
        <v>43</v>
      </c>
      <c r="C371" t="s">
        <v>1143</v>
      </c>
      <c r="D371" t="s">
        <v>1148</v>
      </c>
      <c r="E371" t="s">
        <v>53</v>
      </c>
      <c r="F371" t="s">
        <v>39</v>
      </c>
      <c r="G371" t="s">
        <v>140</v>
      </c>
      <c r="I371">
        <v>1.5</v>
      </c>
      <c r="J371">
        <v>2.5668644151564419</v>
      </c>
      <c r="K371">
        <v>1.5</v>
      </c>
      <c r="M371">
        <v>5.5668644151564424</v>
      </c>
      <c r="N371">
        <v>180.42822171179881</v>
      </c>
      <c r="O371">
        <v>458.09819521782151</v>
      </c>
      <c r="P371">
        <v>103.02135679275</v>
      </c>
      <c r="R371">
        <v>741.54777372237038</v>
      </c>
      <c r="S371">
        <v>15114829.762506589</v>
      </c>
      <c r="T371">
        <v>17343095.95511378</v>
      </c>
      <c r="U371">
        <v>2847663.3168270001</v>
      </c>
      <c r="V371">
        <v>35305589.034447372</v>
      </c>
      <c r="X371">
        <v>0.43366967913624838</v>
      </c>
      <c r="Y371">
        <v>1.0355000202366</v>
      </c>
      <c r="Z371">
        <v>0.25358473403663789</v>
      </c>
      <c r="AB371">
        <v>6.8638000000000005E-2</v>
      </c>
      <c r="AC371">
        <v>5.4999999999999997E-3</v>
      </c>
      <c r="AD371">
        <v>1.515586123498089</v>
      </c>
      <c r="AE371">
        <v>5.5668644151564417E-2</v>
      </c>
      <c r="AF371">
        <v>7.2122571828060957</v>
      </c>
      <c r="AG371">
        <v>1</v>
      </c>
      <c r="AH371" t="s">
        <v>1145</v>
      </c>
    </row>
    <row r="372" spans="1:34">
      <c r="A372" t="s">
        <v>35</v>
      </c>
      <c r="B372" t="s">
        <v>68</v>
      </c>
      <c r="C372" t="s">
        <v>1143</v>
      </c>
      <c r="D372" t="s">
        <v>1733</v>
      </c>
      <c r="E372" t="s">
        <v>53</v>
      </c>
      <c r="F372" t="s">
        <v>39</v>
      </c>
      <c r="G372" t="s">
        <v>140</v>
      </c>
      <c r="I372">
        <v>1.5</v>
      </c>
      <c r="J372">
        <v>2.5506406799201078</v>
      </c>
      <c r="K372">
        <v>1.5</v>
      </c>
      <c r="M372">
        <v>5.5506406799201082</v>
      </c>
      <c r="N372">
        <v>180.42822171179881</v>
      </c>
      <c r="O372">
        <v>455.20280900748151</v>
      </c>
      <c r="P372">
        <v>103.02135679275</v>
      </c>
      <c r="R372">
        <v>738.65238751203037</v>
      </c>
      <c r="S372">
        <v>15114829.762506589</v>
      </c>
      <c r="T372">
        <v>17233479.804259561</v>
      </c>
      <c r="U372">
        <v>2847663.3168270001</v>
      </c>
      <c r="V372">
        <v>35195972.883593157</v>
      </c>
      <c r="X372">
        <v>0.43366967913624838</v>
      </c>
      <c r="Y372">
        <v>1.0289551953263549</v>
      </c>
      <c r="Z372">
        <v>0.25358473403663789</v>
      </c>
      <c r="AB372">
        <v>6.8638000000000005E-2</v>
      </c>
      <c r="AC372">
        <v>5.4999999999999997E-3</v>
      </c>
      <c r="AD372">
        <v>1.511169190344742</v>
      </c>
      <c r="AE372">
        <v>0.87977654776733716</v>
      </c>
      <c r="AF372">
        <v>8.0157244180321872</v>
      </c>
      <c r="AG372">
        <v>1</v>
      </c>
      <c r="AH372" t="s">
        <v>1145</v>
      </c>
    </row>
    <row r="373" spans="1:34">
      <c r="A373" t="s">
        <v>35</v>
      </c>
      <c r="B373" t="s">
        <v>74</v>
      </c>
      <c r="C373" t="s">
        <v>1143</v>
      </c>
      <c r="D373" t="s">
        <v>1757</v>
      </c>
      <c r="E373" t="s">
        <v>53</v>
      </c>
      <c r="F373" t="s">
        <v>39</v>
      </c>
      <c r="G373" t="s">
        <v>140</v>
      </c>
      <c r="I373">
        <v>1.5</v>
      </c>
      <c r="J373">
        <v>2.573701558047452</v>
      </c>
      <c r="K373">
        <v>1.5</v>
      </c>
      <c r="M373">
        <v>5.5737015580474516</v>
      </c>
      <c r="N373">
        <v>180.42822171179881</v>
      </c>
      <c r="O373">
        <v>459.3183932151619</v>
      </c>
      <c r="P373">
        <v>103.02135679275</v>
      </c>
      <c r="R373">
        <v>742.76797171971077</v>
      </c>
      <c r="S373">
        <v>15114829.762506589</v>
      </c>
      <c r="T373">
        <v>17389291.31491442</v>
      </c>
      <c r="U373">
        <v>2847663.3168270001</v>
      </c>
      <c r="V373">
        <v>35351784.394248009</v>
      </c>
      <c r="X373">
        <v>0.43366967913624838</v>
      </c>
      <c r="Y373">
        <v>1.038258195370509</v>
      </c>
      <c r="Z373">
        <v>0.25358473403663789</v>
      </c>
      <c r="AB373">
        <v>6.8638000000000005E-2</v>
      </c>
      <c r="AC373">
        <v>5.4999999999999997E-3</v>
      </c>
      <c r="AD373">
        <v>1.517447544599307</v>
      </c>
      <c r="AE373">
        <v>0.88343169695052126</v>
      </c>
      <c r="AF373">
        <v>8.04871879959728</v>
      </c>
      <c r="AG373">
        <v>1</v>
      </c>
      <c r="AH373" t="s">
        <v>1145</v>
      </c>
    </row>
    <row r="374" spans="1:34">
      <c r="A374" t="s">
        <v>35</v>
      </c>
      <c r="B374" t="s">
        <v>36</v>
      </c>
      <c r="C374" t="s">
        <v>1143</v>
      </c>
      <c r="D374" t="s">
        <v>1144</v>
      </c>
      <c r="E374" t="s">
        <v>53</v>
      </c>
      <c r="F374" t="s">
        <v>39</v>
      </c>
      <c r="G374" t="s">
        <v>140</v>
      </c>
      <c r="I374">
        <v>1.5</v>
      </c>
      <c r="J374">
        <v>2.560685054716425</v>
      </c>
      <c r="K374">
        <v>1.5</v>
      </c>
      <c r="M374">
        <v>5.5606850547164246</v>
      </c>
      <c r="N374">
        <v>180.42822171179881</v>
      </c>
      <c r="O374">
        <v>456.99538906707278</v>
      </c>
      <c r="P374">
        <v>103.02135679275</v>
      </c>
      <c r="R374">
        <v>740.44496757162165</v>
      </c>
      <c r="S374">
        <v>15114829.762506589</v>
      </c>
      <c r="T374">
        <v>17301344.922055829</v>
      </c>
      <c r="U374">
        <v>2847663.3168270001</v>
      </c>
      <c r="V374">
        <v>35263838.001389422</v>
      </c>
      <c r="X374">
        <v>0.43366967913624838</v>
      </c>
      <c r="Y374">
        <v>1.033007201440677</v>
      </c>
      <c r="Z374">
        <v>0.25358473403663789</v>
      </c>
      <c r="AB374">
        <v>6.8638000000000005E-2</v>
      </c>
      <c r="AC374">
        <v>5.4999999999999997E-3</v>
      </c>
      <c r="AD374">
        <v>1.513903784530126</v>
      </c>
      <c r="AE374">
        <v>5.5606850547164237E-2</v>
      </c>
      <c r="AF374">
        <v>7.2043336897937156</v>
      </c>
      <c r="AG374">
        <v>1</v>
      </c>
      <c r="AH374" t="s">
        <v>1145</v>
      </c>
    </row>
    <row r="375" spans="1:34">
      <c r="A375" t="s">
        <v>35</v>
      </c>
      <c r="B375" t="s">
        <v>45</v>
      </c>
      <c r="C375" t="s">
        <v>1143</v>
      </c>
      <c r="D375" t="s">
        <v>1149</v>
      </c>
      <c r="E375" t="s">
        <v>53</v>
      </c>
      <c r="F375" t="s">
        <v>39</v>
      </c>
      <c r="G375" t="s">
        <v>140</v>
      </c>
      <c r="I375">
        <v>1.5</v>
      </c>
      <c r="J375">
        <v>2.5706284860135442</v>
      </c>
      <c r="K375">
        <v>1.5</v>
      </c>
      <c r="M375">
        <v>5.5706284860135442</v>
      </c>
      <c r="N375">
        <v>180.42822171179881</v>
      </c>
      <c r="O375">
        <v>458.76995413743128</v>
      </c>
      <c r="P375">
        <v>103.02135679275</v>
      </c>
      <c r="R375">
        <v>742.21953264198021</v>
      </c>
      <c r="S375">
        <v>15114829.762506589</v>
      </c>
      <c r="T375">
        <v>17368528.01209002</v>
      </c>
      <c r="U375">
        <v>2847663.3168270001</v>
      </c>
      <c r="V375">
        <v>35331021.091423623</v>
      </c>
      <c r="X375">
        <v>0.43366967913624838</v>
      </c>
      <c r="Y375">
        <v>1.0370184858889679</v>
      </c>
      <c r="Z375">
        <v>0.25358473403663789</v>
      </c>
      <c r="AB375">
        <v>6.8638000000000005E-2</v>
      </c>
      <c r="AC375">
        <v>5.4999999999999997E-3</v>
      </c>
      <c r="AD375">
        <v>1.516610896715729</v>
      </c>
      <c r="AE375">
        <v>5.5706284860135437E-2</v>
      </c>
      <c r="AF375">
        <v>7.2170836675894092</v>
      </c>
      <c r="AG375">
        <v>1</v>
      </c>
      <c r="AH375" t="s">
        <v>1145</v>
      </c>
    </row>
    <row r="376" spans="1:34">
      <c r="A376" t="s">
        <v>35</v>
      </c>
      <c r="B376" t="s">
        <v>290</v>
      </c>
      <c r="C376" t="s">
        <v>1143</v>
      </c>
      <c r="D376" t="s">
        <v>3148</v>
      </c>
      <c r="E376" t="s">
        <v>53</v>
      </c>
      <c r="F376" t="s">
        <v>39</v>
      </c>
      <c r="G376" t="s">
        <v>140</v>
      </c>
      <c r="I376">
        <v>1.5</v>
      </c>
      <c r="J376">
        <v>2.6058049914682848</v>
      </c>
      <c r="K376">
        <v>1.5</v>
      </c>
      <c r="M376">
        <v>5.6058049914682853</v>
      </c>
      <c r="N376">
        <v>180.42822171179881</v>
      </c>
      <c r="O376">
        <v>465.04776669649658</v>
      </c>
      <c r="P376">
        <v>103.02135679275</v>
      </c>
      <c r="R376">
        <v>748.49734520104539</v>
      </c>
      <c r="S376">
        <v>15114829.762506589</v>
      </c>
      <c r="T376">
        <v>17606199.120024249</v>
      </c>
      <c r="U376">
        <v>2847663.3168270001</v>
      </c>
      <c r="V376">
        <v>35568692.199357837</v>
      </c>
      <c r="X376">
        <v>0.43366967913624838</v>
      </c>
      <c r="Y376">
        <v>1.0512090570368471</v>
      </c>
      <c r="Z376">
        <v>0.25358473403663789</v>
      </c>
      <c r="AB376">
        <v>6.8638000000000005E-2</v>
      </c>
      <c r="AC376">
        <v>5.4999999999999997E-3</v>
      </c>
      <c r="AD376">
        <v>1.5261877463683291</v>
      </c>
      <c r="AE376">
        <v>2.8309315206914838</v>
      </c>
      <c r="AF376">
        <v>10.037062258528101</v>
      </c>
      <c r="AG376">
        <v>1</v>
      </c>
      <c r="AH376" t="s">
        <v>1145</v>
      </c>
    </row>
    <row r="377" spans="1:34">
      <c r="A377" t="s">
        <v>35</v>
      </c>
      <c r="B377" t="s">
        <v>78</v>
      </c>
      <c r="C377" t="s">
        <v>1143</v>
      </c>
      <c r="D377" t="s">
        <v>1778</v>
      </c>
      <c r="E377" t="s">
        <v>53</v>
      </c>
      <c r="F377" t="s">
        <v>39</v>
      </c>
      <c r="G377" t="s">
        <v>140</v>
      </c>
      <c r="I377">
        <v>1.5</v>
      </c>
      <c r="J377">
        <v>2.5903032528095351</v>
      </c>
      <c r="K377">
        <v>1.5</v>
      </c>
      <c r="M377">
        <v>5.5903032528095364</v>
      </c>
      <c r="N377">
        <v>180.42822171179881</v>
      </c>
      <c r="O377">
        <v>462.28123237532992</v>
      </c>
      <c r="P377">
        <v>103.02135679275</v>
      </c>
      <c r="R377">
        <v>745.73081087987873</v>
      </c>
      <c r="S377">
        <v>15114829.762506589</v>
      </c>
      <c r="T377">
        <v>17501461.160573661</v>
      </c>
      <c r="U377">
        <v>2847663.3168270001</v>
      </c>
      <c r="V377">
        <v>35463954.239907257</v>
      </c>
      <c r="X377">
        <v>0.43366967913624838</v>
      </c>
      <c r="Y377">
        <v>1.044955493116581</v>
      </c>
      <c r="Z377">
        <v>0.25358473403663789</v>
      </c>
      <c r="AB377">
        <v>6.8638000000000005E-2</v>
      </c>
      <c r="AC377">
        <v>5.4999999999999997E-3</v>
      </c>
      <c r="AD377">
        <v>1.521967377728251</v>
      </c>
      <c r="AE377">
        <v>0.88606306557031145</v>
      </c>
      <c r="AF377">
        <v>8.0724716961080976</v>
      </c>
      <c r="AG377">
        <v>1</v>
      </c>
      <c r="AH377" t="s">
        <v>1145</v>
      </c>
    </row>
    <row r="378" spans="1:34">
      <c r="A378" t="s">
        <v>35</v>
      </c>
      <c r="B378" t="s">
        <v>49</v>
      </c>
      <c r="C378" t="s">
        <v>1143</v>
      </c>
      <c r="D378" t="s">
        <v>1191</v>
      </c>
      <c r="E378" t="s">
        <v>53</v>
      </c>
      <c r="F378" t="s">
        <v>39</v>
      </c>
      <c r="G378" t="s">
        <v>140</v>
      </c>
      <c r="I378">
        <v>1.5</v>
      </c>
      <c r="J378">
        <v>2.614305133155407</v>
      </c>
      <c r="K378">
        <v>1.5</v>
      </c>
      <c r="M378">
        <v>5.6143051331554066</v>
      </c>
      <c r="N378">
        <v>180.42822171179881</v>
      </c>
      <c r="O378">
        <v>466.56475354744759</v>
      </c>
      <c r="P378">
        <v>103.02135679275</v>
      </c>
      <c r="R378">
        <v>750.01433205199646</v>
      </c>
      <c r="S378">
        <v>15114829.762506589</v>
      </c>
      <c r="T378">
        <v>17663630.580775101</v>
      </c>
      <c r="U378">
        <v>2847663.3168270001</v>
      </c>
      <c r="V378">
        <v>35626123.660108693</v>
      </c>
      <c r="X378">
        <v>0.43366967913624838</v>
      </c>
      <c r="Y378">
        <v>1.0546381033226799</v>
      </c>
      <c r="Z378">
        <v>0.25358473403663789</v>
      </c>
      <c r="AB378">
        <v>6.8638000000000005E-2</v>
      </c>
      <c r="AC378">
        <v>5.4999999999999997E-3</v>
      </c>
      <c r="AD378">
        <v>1.528501921068488</v>
      </c>
      <c r="AE378">
        <v>5.6143051331554082E-2</v>
      </c>
      <c r="AF378">
        <v>7.2730881055554502</v>
      </c>
      <c r="AG378">
        <v>1</v>
      </c>
      <c r="AH378" t="s">
        <v>1145</v>
      </c>
    </row>
    <row r="379" spans="1:34">
      <c r="A379" t="s">
        <v>35</v>
      </c>
      <c r="B379" t="s">
        <v>47</v>
      </c>
      <c r="C379" t="s">
        <v>1143</v>
      </c>
      <c r="D379" t="s">
        <v>1174</v>
      </c>
      <c r="E379" t="s">
        <v>53</v>
      </c>
      <c r="F379" t="s">
        <v>39</v>
      </c>
      <c r="G379" t="s">
        <v>140</v>
      </c>
      <c r="I379">
        <v>1.5</v>
      </c>
      <c r="J379">
        <v>2.5994089097559492</v>
      </c>
      <c r="K379">
        <v>1.5</v>
      </c>
      <c r="M379">
        <v>5.5994089097559492</v>
      </c>
      <c r="N379">
        <v>180.42822171179881</v>
      </c>
      <c r="O379">
        <v>463.90628315276672</v>
      </c>
      <c r="P379">
        <v>103.02135679275</v>
      </c>
      <c r="R379">
        <v>747.35586165731559</v>
      </c>
      <c r="S379">
        <v>15114829.762506589</v>
      </c>
      <c r="T379">
        <v>17562983.80322808</v>
      </c>
      <c r="U379">
        <v>2847663.3168270001</v>
      </c>
      <c r="V379">
        <v>35525476.882561669</v>
      </c>
      <c r="X379">
        <v>0.43366967913624838</v>
      </c>
      <c r="Y379">
        <v>1.0486288106072139</v>
      </c>
      <c r="Z379">
        <v>0.25358473403663789</v>
      </c>
      <c r="AB379">
        <v>6.8638000000000005E-2</v>
      </c>
      <c r="AC379">
        <v>5.4999999999999997E-3</v>
      </c>
      <c r="AD379">
        <v>1.524446404750311</v>
      </c>
      <c r="AE379">
        <v>5.5994089097559492E-2</v>
      </c>
      <c r="AF379">
        <v>7.2539874036038192</v>
      </c>
      <c r="AG379">
        <v>1</v>
      </c>
      <c r="AH379" t="s">
        <v>1145</v>
      </c>
    </row>
    <row r="380" spans="1:34">
      <c r="A380" t="s">
        <v>35</v>
      </c>
      <c r="B380" t="s">
        <v>43</v>
      </c>
      <c r="C380" t="s">
        <v>51</v>
      </c>
      <c r="D380" t="s">
        <v>55</v>
      </c>
      <c r="E380" t="s">
        <v>53</v>
      </c>
      <c r="F380" t="s">
        <v>39</v>
      </c>
      <c r="G380" t="s">
        <v>41</v>
      </c>
      <c r="I380">
        <v>1.5</v>
      </c>
      <c r="J380">
        <v>1.4987250499033331</v>
      </c>
      <c r="K380">
        <v>8.3999999999999995E-3</v>
      </c>
      <c r="M380">
        <v>3.007125049903332</v>
      </c>
      <c r="N380">
        <v>180.42822171179881</v>
      </c>
      <c r="O380">
        <v>267.47156430800902</v>
      </c>
      <c r="P380">
        <v>195.77959280303031</v>
      </c>
      <c r="R380">
        <v>643.67937882283809</v>
      </c>
      <c r="S380">
        <v>15114829.762506589</v>
      </c>
      <c r="T380">
        <v>10126180.485938139</v>
      </c>
      <c r="U380">
        <v>30135000</v>
      </c>
      <c r="V380">
        <v>55376010.248444729</v>
      </c>
      <c r="X380">
        <v>0.43366967913624838</v>
      </c>
      <c r="Y380">
        <v>0.60460140019098529</v>
      </c>
      <c r="Z380">
        <v>0.56258503679031691</v>
      </c>
      <c r="AB380">
        <v>7.0526000000000005E-2</v>
      </c>
      <c r="AC380">
        <v>5.4999999999999997E-3</v>
      </c>
      <c r="AD380">
        <v>0.81869373086373454</v>
      </c>
      <c r="AE380">
        <v>3.0071250499033329E-2</v>
      </c>
      <c r="AF380">
        <v>3.9319160312661001</v>
      </c>
      <c r="AG380">
        <v>1</v>
      </c>
      <c r="AH380" t="s">
        <v>54</v>
      </c>
    </row>
    <row r="381" spans="1:34">
      <c r="A381" t="s">
        <v>35</v>
      </c>
      <c r="B381" t="s">
        <v>68</v>
      </c>
      <c r="C381" t="s">
        <v>51</v>
      </c>
      <c r="D381" t="s">
        <v>82</v>
      </c>
      <c r="E381" t="s">
        <v>53</v>
      </c>
      <c r="F381" t="s">
        <v>39</v>
      </c>
      <c r="G381" t="s">
        <v>41</v>
      </c>
      <c r="I381">
        <v>1.5</v>
      </c>
      <c r="J381">
        <v>1.4850416665431601</v>
      </c>
      <c r="K381">
        <v>8.3999999999999995E-3</v>
      </c>
      <c r="M381">
        <v>2.99344166654316</v>
      </c>
      <c r="N381">
        <v>180.42822171179881</v>
      </c>
      <c r="O381">
        <v>265.02954470434139</v>
      </c>
      <c r="P381">
        <v>195.77959280303031</v>
      </c>
      <c r="R381">
        <v>641.23735921917046</v>
      </c>
      <c r="S381">
        <v>15114829.762506589</v>
      </c>
      <c r="T381">
        <v>10033728.29827881</v>
      </c>
      <c r="U381">
        <v>30135000</v>
      </c>
      <c r="V381">
        <v>55283558.060785413</v>
      </c>
      <c r="X381">
        <v>0.43366967913624838</v>
      </c>
      <c r="Y381">
        <v>0.59908137986474597</v>
      </c>
      <c r="Z381">
        <v>0.56258503679031691</v>
      </c>
      <c r="AB381">
        <v>7.0526000000000005E-2</v>
      </c>
      <c r="AC381">
        <v>5.4999999999999997E-3</v>
      </c>
      <c r="AD381">
        <v>0.81496841183373991</v>
      </c>
      <c r="AE381">
        <v>0.47446050414709079</v>
      </c>
      <c r="AF381">
        <v>4.3588965825239914</v>
      </c>
      <c r="AG381">
        <v>1</v>
      </c>
      <c r="AH381" t="s">
        <v>54</v>
      </c>
    </row>
    <row r="382" spans="1:34">
      <c r="A382" t="s">
        <v>35</v>
      </c>
      <c r="B382" t="s">
        <v>74</v>
      </c>
      <c r="C382" t="s">
        <v>51</v>
      </c>
      <c r="D382" t="s">
        <v>83</v>
      </c>
      <c r="E382" t="s">
        <v>53</v>
      </c>
      <c r="F382" t="s">
        <v>39</v>
      </c>
      <c r="G382" t="s">
        <v>41</v>
      </c>
      <c r="I382">
        <v>1.5</v>
      </c>
      <c r="J382">
        <v>1.503286837657972</v>
      </c>
      <c r="K382">
        <v>8.3999999999999995E-3</v>
      </c>
      <c r="M382">
        <v>3.011686837657972</v>
      </c>
      <c r="N382">
        <v>180.4282217117989</v>
      </c>
      <c r="O382">
        <v>268.28568862444268</v>
      </c>
      <c r="P382">
        <v>195.77959280303031</v>
      </c>
      <c r="R382">
        <v>644.49350313927187</v>
      </c>
      <c r="S382">
        <v>15114829.762506589</v>
      </c>
      <c r="T382">
        <v>10157002.340917479</v>
      </c>
      <c r="U382">
        <v>30135000</v>
      </c>
      <c r="V382">
        <v>55406832.103424072</v>
      </c>
      <c r="X382">
        <v>0.43366967913624849</v>
      </c>
      <c r="Y382">
        <v>0.6064416732043757</v>
      </c>
      <c r="Z382">
        <v>0.56258503679031691</v>
      </c>
      <c r="AB382">
        <v>7.0526000000000005E-2</v>
      </c>
      <c r="AC382">
        <v>5.4999999999999997E-3</v>
      </c>
      <c r="AD382">
        <v>0.81993568355086166</v>
      </c>
      <c r="AE382">
        <v>0.47735236376878859</v>
      </c>
      <c r="AF382">
        <v>4.3850008849776234</v>
      </c>
      <c r="AG382">
        <v>1</v>
      </c>
      <c r="AH382" t="s">
        <v>54</v>
      </c>
    </row>
    <row r="383" spans="1:34">
      <c r="A383" t="s">
        <v>35</v>
      </c>
      <c r="B383" t="s">
        <v>36</v>
      </c>
      <c r="C383" t="s">
        <v>51</v>
      </c>
      <c r="D383" t="s">
        <v>52</v>
      </c>
      <c r="E383" t="s">
        <v>53</v>
      </c>
      <c r="F383" t="s">
        <v>39</v>
      </c>
      <c r="G383" t="s">
        <v>41</v>
      </c>
      <c r="I383">
        <v>1.5</v>
      </c>
      <c r="J383">
        <v>1.4926746723043549</v>
      </c>
      <c r="K383">
        <v>8.3999999999999995E-3</v>
      </c>
      <c r="M383">
        <v>3.0010746723043549</v>
      </c>
      <c r="N383">
        <v>180.4282217117989</v>
      </c>
      <c r="O383">
        <v>266.39177721753703</v>
      </c>
      <c r="P383">
        <v>195.77959280303031</v>
      </c>
      <c r="R383">
        <v>642.59959173236609</v>
      </c>
      <c r="S383">
        <v>15114829.762506589</v>
      </c>
      <c r="T383">
        <v>10085300.929291461</v>
      </c>
      <c r="U383">
        <v>30135000</v>
      </c>
      <c r="V383">
        <v>55335130.691798054</v>
      </c>
      <c r="X383">
        <v>0.43366967913624849</v>
      </c>
      <c r="Y383">
        <v>0.60216061442560309</v>
      </c>
      <c r="Z383">
        <v>0.56258503679031691</v>
      </c>
      <c r="AB383">
        <v>7.0526000000000005E-2</v>
      </c>
      <c r="AC383">
        <v>5.4999999999999997E-3</v>
      </c>
      <c r="AD383">
        <v>0.81704650764307063</v>
      </c>
      <c r="AE383">
        <v>3.001074672304355E-2</v>
      </c>
      <c r="AF383">
        <v>3.9241579266704689</v>
      </c>
      <c r="AG383">
        <v>1</v>
      </c>
      <c r="AH383" t="s">
        <v>54</v>
      </c>
    </row>
    <row r="384" spans="1:34">
      <c r="A384" t="s">
        <v>35</v>
      </c>
      <c r="B384" t="s">
        <v>45</v>
      </c>
      <c r="C384" t="s">
        <v>51</v>
      </c>
      <c r="D384" t="s">
        <v>56</v>
      </c>
      <c r="E384" t="s">
        <v>53</v>
      </c>
      <c r="F384" t="s">
        <v>39</v>
      </c>
      <c r="G384" t="s">
        <v>41</v>
      </c>
      <c r="I384">
        <v>1.5</v>
      </c>
      <c r="J384">
        <v>1.5007644937766511</v>
      </c>
      <c r="K384">
        <v>8.3999999999999995E-3</v>
      </c>
      <c r="M384">
        <v>3.0091644937766509</v>
      </c>
      <c r="N384">
        <v>180.42822171179881</v>
      </c>
      <c r="O384">
        <v>267.83553583377352</v>
      </c>
      <c r="P384">
        <v>195.77959280303031</v>
      </c>
      <c r="R384">
        <v>644.04335034860253</v>
      </c>
      <c r="S384">
        <v>15114829.762506589</v>
      </c>
      <c r="T384">
        <v>10139960.04927665</v>
      </c>
      <c r="U384">
        <v>30135000</v>
      </c>
      <c r="V384">
        <v>55389789.811783247</v>
      </c>
      <c r="X384">
        <v>0.43366967913624838</v>
      </c>
      <c r="Y384">
        <v>0.60542413323431343</v>
      </c>
      <c r="Z384">
        <v>0.56258503679031691</v>
      </c>
      <c r="AB384">
        <v>7.0526000000000005E-2</v>
      </c>
      <c r="AC384">
        <v>5.4999999999999997E-3</v>
      </c>
      <c r="AD384">
        <v>0.81924897212767456</v>
      </c>
      <c r="AE384">
        <v>3.0091644937766511E-2</v>
      </c>
      <c r="AF384">
        <v>3.9345311108420922</v>
      </c>
      <c r="AG384">
        <v>1</v>
      </c>
      <c r="AH384" t="s">
        <v>54</v>
      </c>
    </row>
    <row r="385" spans="1:34">
      <c r="A385" t="s">
        <v>35</v>
      </c>
      <c r="B385" t="s">
        <v>290</v>
      </c>
      <c r="C385" t="s">
        <v>51</v>
      </c>
      <c r="D385" t="s">
        <v>336</v>
      </c>
      <c r="E385" t="s">
        <v>53</v>
      </c>
      <c r="F385" t="s">
        <v>39</v>
      </c>
      <c r="G385" t="s">
        <v>41</v>
      </c>
      <c r="I385">
        <v>1.5</v>
      </c>
      <c r="J385">
        <v>1.5326391257158081</v>
      </c>
      <c r="K385">
        <v>8.3999999999999995E-3</v>
      </c>
      <c r="M385">
        <v>3.041039125715808</v>
      </c>
      <c r="N385">
        <v>180.42822171179881</v>
      </c>
      <c r="O385">
        <v>273.5240760146815</v>
      </c>
      <c r="P385">
        <v>195.77959280303031</v>
      </c>
      <c r="R385">
        <v>649.73189052951057</v>
      </c>
      <c r="S385">
        <v>15114829.762506589</v>
      </c>
      <c r="T385">
        <v>10355321.950353559</v>
      </c>
      <c r="U385">
        <v>30135000</v>
      </c>
      <c r="V385">
        <v>55605151.712860152</v>
      </c>
      <c r="X385">
        <v>0.43366967913624838</v>
      </c>
      <c r="Y385">
        <v>0.61828269398381841</v>
      </c>
      <c r="Z385">
        <v>0.56258503679031691</v>
      </c>
      <c r="AB385">
        <v>7.0526000000000005E-2</v>
      </c>
      <c r="AC385">
        <v>5.4999999999999997E-3</v>
      </c>
      <c r="AD385">
        <v>0.82792688239383261</v>
      </c>
      <c r="AE385">
        <v>1.535724758486483</v>
      </c>
      <c r="AF385">
        <v>5.4807167665961236</v>
      </c>
      <c r="AG385">
        <v>1</v>
      </c>
      <c r="AH385" t="s">
        <v>54</v>
      </c>
    </row>
    <row r="386" spans="1:34">
      <c r="A386" t="s">
        <v>35</v>
      </c>
      <c r="B386" t="s">
        <v>78</v>
      </c>
      <c r="C386" t="s">
        <v>51</v>
      </c>
      <c r="D386" t="s">
        <v>84</v>
      </c>
      <c r="E386" t="s">
        <v>53</v>
      </c>
      <c r="F386" t="s">
        <v>39</v>
      </c>
      <c r="G386" t="s">
        <v>41</v>
      </c>
      <c r="I386">
        <v>1.5</v>
      </c>
      <c r="J386">
        <v>1.517697632630757</v>
      </c>
      <c r="K386">
        <v>8.3999999999999995E-3</v>
      </c>
      <c r="M386">
        <v>3.0260976326307572</v>
      </c>
      <c r="N386">
        <v>180.42822171179881</v>
      </c>
      <c r="O386">
        <v>270.8575265172845</v>
      </c>
      <c r="P386">
        <v>195.77959280303031</v>
      </c>
      <c r="R386">
        <v>647.06534103211357</v>
      </c>
      <c r="S386">
        <v>15114829.762506589</v>
      </c>
      <c r="T386">
        <v>10254369.306826049</v>
      </c>
      <c r="U386">
        <v>30135000</v>
      </c>
      <c r="V386">
        <v>55504199.069332637</v>
      </c>
      <c r="X386">
        <v>0.43366967913624838</v>
      </c>
      <c r="Y386">
        <v>0.61225513900250372</v>
      </c>
      <c r="Z386">
        <v>0.56258503679031691</v>
      </c>
      <c r="AB386">
        <v>7.0526000000000005E-2</v>
      </c>
      <c r="AC386">
        <v>5.4999999999999997E-3</v>
      </c>
      <c r="AD386">
        <v>0.82385904134449928</v>
      </c>
      <c r="AE386">
        <v>0.47963647477197502</v>
      </c>
      <c r="AF386">
        <v>4.4056191487472312</v>
      </c>
      <c r="AG386">
        <v>1</v>
      </c>
      <c r="AH386" t="s">
        <v>54</v>
      </c>
    </row>
    <row r="387" spans="1:34">
      <c r="A387" t="s">
        <v>35</v>
      </c>
      <c r="B387" t="s">
        <v>49</v>
      </c>
      <c r="C387" t="s">
        <v>51</v>
      </c>
      <c r="D387" t="s">
        <v>58</v>
      </c>
      <c r="E387" t="s">
        <v>53</v>
      </c>
      <c r="F387" t="s">
        <v>39</v>
      </c>
      <c r="G387" t="s">
        <v>41</v>
      </c>
      <c r="I387">
        <v>1.5</v>
      </c>
      <c r="J387">
        <v>1.5392921542641229</v>
      </c>
      <c r="K387">
        <v>8.3999999999999995E-3</v>
      </c>
      <c r="M387">
        <v>3.0476921542641229</v>
      </c>
      <c r="N387">
        <v>180.4282217117989</v>
      </c>
      <c r="O387">
        <v>274.71141584950868</v>
      </c>
      <c r="P387">
        <v>195.77959280303031</v>
      </c>
      <c r="R387">
        <v>650.91923036433786</v>
      </c>
      <c r="S387">
        <v>15114829.762506589</v>
      </c>
      <c r="T387">
        <v>10400273.336108189</v>
      </c>
      <c r="U387">
        <v>30135000</v>
      </c>
      <c r="V387">
        <v>55650103.098614782</v>
      </c>
      <c r="X387">
        <v>0.43366967913624849</v>
      </c>
      <c r="Y387">
        <v>0.62096659546133182</v>
      </c>
      <c r="Z387">
        <v>0.56258503679031691</v>
      </c>
      <c r="AB387">
        <v>7.0526000000000005E-2</v>
      </c>
      <c r="AC387">
        <v>5.4999999999999997E-3</v>
      </c>
      <c r="AD387">
        <v>0.82973817812426398</v>
      </c>
      <c r="AE387">
        <v>3.0476921542641231E-2</v>
      </c>
      <c r="AF387">
        <v>3.983933253931029</v>
      </c>
      <c r="AG387">
        <v>1</v>
      </c>
      <c r="AH387" t="s">
        <v>54</v>
      </c>
    </row>
    <row r="388" spans="1:34">
      <c r="A388" t="s">
        <v>35</v>
      </c>
      <c r="B388" t="s">
        <v>47</v>
      </c>
      <c r="C388" t="s">
        <v>51</v>
      </c>
      <c r="D388" t="s">
        <v>57</v>
      </c>
      <c r="E388" t="s">
        <v>53</v>
      </c>
      <c r="F388" t="s">
        <v>39</v>
      </c>
      <c r="G388" t="s">
        <v>41</v>
      </c>
      <c r="I388">
        <v>1.5</v>
      </c>
      <c r="J388">
        <v>1.526529900213861</v>
      </c>
      <c r="K388">
        <v>8.3999999999999995E-3</v>
      </c>
      <c r="M388">
        <v>3.0349299002138612</v>
      </c>
      <c r="N388">
        <v>180.4282217117989</v>
      </c>
      <c r="O388">
        <v>272.43378657044912</v>
      </c>
      <c r="P388">
        <v>195.77959280303031</v>
      </c>
      <c r="R388">
        <v>648.64160108527824</v>
      </c>
      <c r="S388">
        <v>15114829.762506589</v>
      </c>
      <c r="T388">
        <v>10314044.786095841</v>
      </c>
      <c r="U388">
        <v>30135000</v>
      </c>
      <c r="V388">
        <v>55563874.548602432</v>
      </c>
      <c r="X388">
        <v>0.43366967913624849</v>
      </c>
      <c r="Y388">
        <v>0.61581816835732128</v>
      </c>
      <c r="Z388">
        <v>0.56258503679031691</v>
      </c>
      <c r="AB388">
        <v>7.0526000000000005E-2</v>
      </c>
      <c r="AC388">
        <v>5.4999999999999997E-3</v>
      </c>
      <c r="AD388">
        <v>0.82626363775455902</v>
      </c>
      <c r="AE388">
        <v>3.0349299002138608E-2</v>
      </c>
      <c r="AF388">
        <v>3.9675688369705591</v>
      </c>
      <c r="AG388">
        <v>1</v>
      </c>
      <c r="AH388" t="s">
        <v>54</v>
      </c>
    </row>
    <row r="389" spans="1:34">
      <c r="A389" t="s">
        <v>35</v>
      </c>
      <c r="B389" t="s">
        <v>43</v>
      </c>
      <c r="C389" t="s">
        <v>1280</v>
      </c>
      <c r="D389" t="s">
        <v>1287</v>
      </c>
      <c r="E389" t="s">
        <v>53</v>
      </c>
      <c r="F389" t="s">
        <v>39</v>
      </c>
      <c r="G389" t="s">
        <v>239</v>
      </c>
      <c r="I389">
        <v>1.5</v>
      </c>
      <c r="J389">
        <v>2.2045975113510878</v>
      </c>
      <c r="K389">
        <v>2.02</v>
      </c>
      <c r="M389">
        <v>5.7245975113510879</v>
      </c>
      <c r="N389">
        <v>180.42822171179881</v>
      </c>
      <c r="O389">
        <v>393.44584589992172</v>
      </c>
      <c r="P389">
        <v>73.079991692392312</v>
      </c>
      <c r="R389">
        <v>646.95405930411289</v>
      </c>
      <c r="S389">
        <v>15114829.762506589</v>
      </c>
      <c r="T389">
        <v>14895428.81813517</v>
      </c>
      <c r="U389">
        <v>30103246.014974091</v>
      </c>
      <c r="V389">
        <v>60113504.595615856</v>
      </c>
      <c r="X389">
        <v>0.43366967913624838</v>
      </c>
      <c r="Y389">
        <v>0.88935775264876049</v>
      </c>
      <c r="Z389">
        <v>0.2099999761275641</v>
      </c>
      <c r="AB389">
        <v>7.9335000000000003E-2</v>
      </c>
      <c r="AC389">
        <v>5.4999999999999997E-3</v>
      </c>
      <c r="AD389">
        <v>1.558529165394013</v>
      </c>
      <c r="AE389">
        <v>5.7245975113510879E-2</v>
      </c>
      <c r="AF389">
        <v>7.4252076518586119</v>
      </c>
      <c r="AG389">
        <v>1</v>
      </c>
      <c r="AH389" t="s">
        <v>1282</v>
      </c>
    </row>
    <row r="390" spans="1:34">
      <c r="A390" t="s">
        <v>35</v>
      </c>
      <c r="B390" t="s">
        <v>68</v>
      </c>
      <c r="C390" t="s">
        <v>1280</v>
      </c>
      <c r="D390" t="s">
        <v>1908</v>
      </c>
      <c r="E390" t="s">
        <v>53</v>
      </c>
      <c r="F390" t="s">
        <v>39</v>
      </c>
      <c r="G390" t="s">
        <v>239</v>
      </c>
      <c r="I390">
        <v>1.5</v>
      </c>
      <c r="J390">
        <v>2.190285689007692</v>
      </c>
      <c r="K390">
        <v>2.02</v>
      </c>
      <c r="M390">
        <v>5.7102856890076934</v>
      </c>
      <c r="N390">
        <v>180.42822171179881</v>
      </c>
      <c r="O390">
        <v>390.89167126293052</v>
      </c>
      <c r="P390">
        <v>73.079991692392312</v>
      </c>
      <c r="R390">
        <v>644.39988466712168</v>
      </c>
      <c r="S390">
        <v>15114829.762506589</v>
      </c>
      <c r="T390">
        <v>14798730.563748039</v>
      </c>
      <c r="U390">
        <v>30103246.014974091</v>
      </c>
      <c r="V390">
        <v>60016806.341228731</v>
      </c>
      <c r="X390">
        <v>0.43366967913624838</v>
      </c>
      <c r="Y390">
        <v>0.88358421344711724</v>
      </c>
      <c r="Z390">
        <v>0.2099999761275641</v>
      </c>
      <c r="AB390">
        <v>7.9335000000000003E-2</v>
      </c>
      <c r="AC390">
        <v>5.4999999999999997E-3</v>
      </c>
      <c r="AD390">
        <v>1.554632753028272</v>
      </c>
      <c r="AE390">
        <v>0.90508028170771926</v>
      </c>
      <c r="AF390">
        <v>8.2548337237436833</v>
      </c>
      <c r="AG390">
        <v>1</v>
      </c>
      <c r="AH390" t="s">
        <v>1282</v>
      </c>
    </row>
    <row r="391" spans="1:34">
      <c r="A391" t="s">
        <v>35</v>
      </c>
      <c r="B391" t="s">
        <v>74</v>
      </c>
      <c r="C391" t="s">
        <v>1280</v>
      </c>
      <c r="D391" t="s">
        <v>1937</v>
      </c>
      <c r="E391" t="s">
        <v>53</v>
      </c>
      <c r="F391" t="s">
        <v>39</v>
      </c>
      <c r="G391" t="s">
        <v>239</v>
      </c>
      <c r="I391">
        <v>1.5</v>
      </c>
      <c r="J391">
        <v>2.2105493626224542</v>
      </c>
      <c r="K391">
        <v>2.02</v>
      </c>
      <c r="M391">
        <v>5.7305493626224546</v>
      </c>
      <c r="N391">
        <v>180.42822171179881</v>
      </c>
      <c r="O391">
        <v>394.50804938426569</v>
      </c>
      <c r="P391">
        <v>73.079991692392312</v>
      </c>
      <c r="R391">
        <v>648.01626278845686</v>
      </c>
      <c r="S391">
        <v>15114829.762506589</v>
      </c>
      <c r="T391">
        <v>14935642.67871166</v>
      </c>
      <c r="U391">
        <v>30103246.014974091</v>
      </c>
      <c r="V391">
        <v>60153718.456192352</v>
      </c>
      <c r="X391">
        <v>0.43366967913624838</v>
      </c>
      <c r="Y391">
        <v>0.89175879186047491</v>
      </c>
      <c r="Z391">
        <v>0.2099999761275641</v>
      </c>
      <c r="AB391">
        <v>7.9335000000000003E-2</v>
      </c>
      <c r="AC391">
        <v>5.4999999999999997E-3</v>
      </c>
      <c r="AD391">
        <v>1.5601495646930239</v>
      </c>
      <c r="AE391">
        <v>0.90829207397565903</v>
      </c>
      <c r="AF391">
        <v>8.2838260012911391</v>
      </c>
      <c r="AG391">
        <v>1</v>
      </c>
      <c r="AH391" t="s">
        <v>1282</v>
      </c>
    </row>
    <row r="392" spans="1:34">
      <c r="A392" t="s">
        <v>35</v>
      </c>
      <c r="B392" t="s">
        <v>36</v>
      </c>
      <c r="C392" t="s">
        <v>1280</v>
      </c>
      <c r="D392" t="s">
        <v>1281</v>
      </c>
      <c r="E392" t="s">
        <v>53</v>
      </c>
      <c r="F392" t="s">
        <v>39</v>
      </c>
      <c r="G392" t="s">
        <v>239</v>
      </c>
      <c r="I392">
        <v>1.5</v>
      </c>
      <c r="J392">
        <v>2.1990883054999859</v>
      </c>
      <c r="K392">
        <v>2.02</v>
      </c>
      <c r="M392">
        <v>5.7190883054999864</v>
      </c>
      <c r="N392">
        <v>180.42822171179881</v>
      </c>
      <c r="O392">
        <v>392.46263960255311</v>
      </c>
      <c r="P392">
        <v>73.079991692392312</v>
      </c>
      <c r="R392">
        <v>645.97085300674428</v>
      </c>
      <c r="S392">
        <v>15114829.762506589</v>
      </c>
      <c r="T392">
        <v>14858205.70453869</v>
      </c>
      <c r="U392">
        <v>30103246.014974091</v>
      </c>
      <c r="V392">
        <v>60076281.48201938</v>
      </c>
      <c r="X392">
        <v>0.43366967913624838</v>
      </c>
      <c r="Y392">
        <v>0.88713528124099217</v>
      </c>
      <c r="Z392">
        <v>0.2099999761275641</v>
      </c>
      <c r="AB392">
        <v>7.9335000000000003E-2</v>
      </c>
      <c r="AC392">
        <v>5.4999999999999997E-3</v>
      </c>
      <c r="AD392">
        <v>1.5570292768900491</v>
      </c>
      <c r="AE392">
        <v>5.7190883054999857E-2</v>
      </c>
      <c r="AF392">
        <v>7.4181434654450351</v>
      </c>
      <c r="AG392">
        <v>1</v>
      </c>
      <c r="AH392" t="s">
        <v>1282</v>
      </c>
    </row>
    <row r="393" spans="1:34">
      <c r="A393" t="s">
        <v>35</v>
      </c>
      <c r="B393" t="s">
        <v>45</v>
      </c>
      <c r="C393" t="s">
        <v>1280</v>
      </c>
      <c r="D393" t="s">
        <v>1289</v>
      </c>
      <c r="E393" t="s">
        <v>53</v>
      </c>
      <c r="F393" t="s">
        <v>39</v>
      </c>
      <c r="G393" t="s">
        <v>239</v>
      </c>
      <c r="I393">
        <v>1.5</v>
      </c>
      <c r="J393">
        <v>2.2078417052724522</v>
      </c>
      <c r="K393">
        <v>2.02</v>
      </c>
      <c r="M393">
        <v>5.7278417052724517</v>
      </c>
      <c r="N393">
        <v>180.42822171179881</v>
      </c>
      <c r="O393">
        <v>394.02482442778557</v>
      </c>
      <c r="P393">
        <v>73.079991692392312</v>
      </c>
      <c r="R393">
        <v>647.5330378319768</v>
      </c>
      <c r="S393">
        <v>15114829.762506589</v>
      </c>
      <c r="T393">
        <v>14917348.31109436</v>
      </c>
      <c r="U393">
        <v>30103246.014974091</v>
      </c>
      <c r="V393">
        <v>60135424.08857505</v>
      </c>
      <c r="X393">
        <v>0.43366967913624838</v>
      </c>
      <c r="Y393">
        <v>0.89066649449402058</v>
      </c>
      <c r="Z393">
        <v>0.2099999761275641</v>
      </c>
      <c r="AB393">
        <v>7.9335000000000003E-2</v>
      </c>
      <c r="AC393">
        <v>5.4999999999999997E-3</v>
      </c>
      <c r="AD393">
        <v>1.559412401435432</v>
      </c>
      <c r="AE393">
        <v>5.7278417052724517E-2</v>
      </c>
      <c r="AF393">
        <v>7.4293675237606083</v>
      </c>
      <c r="AG393">
        <v>1</v>
      </c>
      <c r="AH393" t="s">
        <v>1282</v>
      </c>
    </row>
    <row r="394" spans="1:34">
      <c r="A394" t="s">
        <v>35</v>
      </c>
      <c r="B394" t="s">
        <v>290</v>
      </c>
      <c r="C394" t="s">
        <v>1280</v>
      </c>
      <c r="D394" t="s">
        <v>3254</v>
      </c>
      <c r="E394" t="s">
        <v>53</v>
      </c>
      <c r="F394" t="s">
        <v>39</v>
      </c>
      <c r="G394" t="s">
        <v>239</v>
      </c>
      <c r="I394">
        <v>1.5</v>
      </c>
      <c r="J394">
        <v>2.2390569730819032</v>
      </c>
      <c r="K394">
        <v>2.02</v>
      </c>
      <c r="M394">
        <v>5.7590569730819023</v>
      </c>
      <c r="N394">
        <v>180.42822171179881</v>
      </c>
      <c r="O394">
        <v>399.59569048612349</v>
      </c>
      <c r="P394">
        <v>73.079991692392312</v>
      </c>
      <c r="R394">
        <v>653.10390389031465</v>
      </c>
      <c r="S394">
        <v>15114829.762506589</v>
      </c>
      <c r="T394">
        <v>15128255.198769171</v>
      </c>
      <c r="U394">
        <v>30103246.014974091</v>
      </c>
      <c r="V394">
        <v>60346330.976249859</v>
      </c>
      <c r="X394">
        <v>0.43366967913624838</v>
      </c>
      <c r="Y394">
        <v>0.90325906083976071</v>
      </c>
      <c r="Z394">
        <v>0.2099999761275641</v>
      </c>
      <c r="AB394">
        <v>7.9335000000000003E-2</v>
      </c>
      <c r="AC394">
        <v>5.4999999999999997E-3</v>
      </c>
      <c r="AD394">
        <v>1.5679107989542349</v>
      </c>
      <c r="AE394">
        <v>2.9083237714063608</v>
      </c>
      <c r="AF394">
        <v>10.3201265434425</v>
      </c>
      <c r="AG394">
        <v>1</v>
      </c>
      <c r="AH394" t="s">
        <v>1282</v>
      </c>
    </row>
    <row r="395" spans="1:34">
      <c r="A395" t="s">
        <v>35</v>
      </c>
      <c r="B395" t="s">
        <v>78</v>
      </c>
      <c r="C395" t="s">
        <v>1280</v>
      </c>
      <c r="D395" t="s">
        <v>1955</v>
      </c>
      <c r="E395" t="s">
        <v>53</v>
      </c>
      <c r="F395" t="s">
        <v>39</v>
      </c>
      <c r="G395" t="s">
        <v>239</v>
      </c>
      <c r="I395">
        <v>1.5</v>
      </c>
      <c r="J395">
        <v>2.2252325741318191</v>
      </c>
      <c r="K395">
        <v>2.02</v>
      </c>
      <c r="M395">
        <v>5.7452325741318191</v>
      </c>
      <c r="N395">
        <v>180.42822171179881</v>
      </c>
      <c r="O395">
        <v>397.12850438481991</v>
      </c>
      <c r="P395">
        <v>73.079991692392312</v>
      </c>
      <c r="R395">
        <v>650.63671778901107</v>
      </c>
      <c r="S395">
        <v>15114829.762506589</v>
      </c>
      <c r="T395">
        <v>15034850.235072071</v>
      </c>
      <c r="U395">
        <v>30103246.014974091</v>
      </c>
      <c r="V395">
        <v>60252926.012552753</v>
      </c>
      <c r="X395">
        <v>0.43366967913624838</v>
      </c>
      <c r="Y395">
        <v>0.89768215334591539</v>
      </c>
      <c r="Z395">
        <v>0.2099999761275641</v>
      </c>
      <c r="AB395">
        <v>7.9335000000000003E-2</v>
      </c>
      <c r="AC395">
        <v>5.4999999999999997E-3</v>
      </c>
      <c r="AD395">
        <v>1.5641470882453119</v>
      </c>
      <c r="AE395">
        <v>0.91061936299989332</v>
      </c>
      <c r="AF395">
        <v>8.3048340253770245</v>
      </c>
      <c r="AG395">
        <v>1</v>
      </c>
      <c r="AH395" t="s">
        <v>1282</v>
      </c>
    </row>
    <row r="396" spans="1:34">
      <c r="A396" t="s">
        <v>35</v>
      </c>
      <c r="B396" t="s">
        <v>49</v>
      </c>
      <c r="C396" t="s">
        <v>1280</v>
      </c>
      <c r="D396" t="s">
        <v>1318</v>
      </c>
      <c r="E396" t="s">
        <v>53</v>
      </c>
      <c r="F396" t="s">
        <v>39</v>
      </c>
      <c r="G396" t="s">
        <v>239</v>
      </c>
      <c r="I396">
        <v>1.5</v>
      </c>
      <c r="J396">
        <v>2.2465286571829171</v>
      </c>
      <c r="K396">
        <v>2.02</v>
      </c>
      <c r="M396">
        <v>5.7665286571829171</v>
      </c>
      <c r="N396">
        <v>180.42822171179881</v>
      </c>
      <c r="O396">
        <v>400.92913255719748</v>
      </c>
      <c r="P396">
        <v>73.079991692392312</v>
      </c>
      <c r="R396">
        <v>654.4373459613887</v>
      </c>
      <c r="S396">
        <v>15114829.762506589</v>
      </c>
      <c r="T396">
        <v>15178737.85517481</v>
      </c>
      <c r="U396">
        <v>30103246.014974091</v>
      </c>
      <c r="V396">
        <v>60396813.632655486</v>
      </c>
      <c r="X396">
        <v>0.43366967913624838</v>
      </c>
      <c r="Y396">
        <v>0.90627321655134341</v>
      </c>
      <c r="Z396">
        <v>0.2099999761275641</v>
      </c>
      <c r="AB396">
        <v>7.9335000000000003E-2</v>
      </c>
      <c r="AC396">
        <v>5.4999999999999997E-3</v>
      </c>
      <c r="AD396">
        <v>1.5699449747304279</v>
      </c>
      <c r="AE396">
        <v>5.766528657182917E-2</v>
      </c>
      <c r="AF396">
        <v>7.478973918485174</v>
      </c>
      <c r="AG396">
        <v>1</v>
      </c>
      <c r="AH396" t="s">
        <v>1282</v>
      </c>
    </row>
    <row r="397" spans="1:34">
      <c r="A397" t="s">
        <v>35</v>
      </c>
      <c r="B397" t="s">
        <v>47</v>
      </c>
      <c r="C397" t="s">
        <v>1280</v>
      </c>
      <c r="D397" t="s">
        <v>1310</v>
      </c>
      <c r="E397" t="s">
        <v>53</v>
      </c>
      <c r="F397" t="s">
        <v>39</v>
      </c>
      <c r="G397" t="s">
        <v>239</v>
      </c>
      <c r="I397">
        <v>1.5</v>
      </c>
      <c r="J397">
        <v>2.2333558753020588</v>
      </c>
      <c r="K397">
        <v>2.02</v>
      </c>
      <c r="M397">
        <v>5.7533558753020593</v>
      </c>
      <c r="N397">
        <v>180.42822171179881</v>
      </c>
      <c r="O397">
        <v>398.57823799105358</v>
      </c>
      <c r="P397">
        <v>73.079991692392312</v>
      </c>
      <c r="R397">
        <v>652.08645139524481</v>
      </c>
      <c r="S397">
        <v>15114829.762506589</v>
      </c>
      <c r="T397">
        <v>15089735.56163466</v>
      </c>
      <c r="U397">
        <v>30103246.014974091</v>
      </c>
      <c r="V397">
        <v>60307811.339115351</v>
      </c>
      <c r="X397">
        <v>0.43366967913624838</v>
      </c>
      <c r="Y397">
        <v>0.90095917821583194</v>
      </c>
      <c r="Z397">
        <v>0.2099999761275641</v>
      </c>
      <c r="AB397">
        <v>7.9335000000000003E-2</v>
      </c>
      <c r="AC397">
        <v>5.4999999999999997E-3</v>
      </c>
      <c r="AD397">
        <v>1.5663586676215031</v>
      </c>
      <c r="AE397">
        <v>5.7533558753020603E-2</v>
      </c>
      <c r="AF397">
        <v>7.4620831016765834</v>
      </c>
      <c r="AG397">
        <v>1</v>
      </c>
      <c r="AH397" t="s">
        <v>1282</v>
      </c>
    </row>
    <row r="398" spans="1:34">
      <c r="A398" t="s">
        <v>35</v>
      </c>
      <c r="B398" t="s">
        <v>43</v>
      </c>
      <c r="C398" t="s">
        <v>327</v>
      </c>
      <c r="D398" t="s">
        <v>335</v>
      </c>
      <c r="E398" t="s">
        <v>53</v>
      </c>
      <c r="F398" t="s">
        <v>39</v>
      </c>
      <c r="G398" t="s">
        <v>302</v>
      </c>
      <c r="I398">
        <v>1.5</v>
      </c>
      <c r="J398">
        <v>2.7062975747161571</v>
      </c>
      <c r="K398">
        <v>1.06E-2</v>
      </c>
      <c r="M398">
        <v>4.2168975747161577</v>
      </c>
      <c r="N398">
        <v>180.4282217117989</v>
      </c>
      <c r="O398">
        <v>482.98228273357398</v>
      </c>
      <c r="P398">
        <v>51.26086017740429</v>
      </c>
      <c r="R398">
        <v>714.67136462277722</v>
      </c>
      <c r="S398">
        <v>15114829.762506589</v>
      </c>
      <c r="T398">
        <v>18285180.25504414</v>
      </c>
      <c r="U398">
        <v>13935169.74789916</v>
      </c>
      <c r="V398">
        <v>47335179.765449896</v>
      </c>
      <c r="X398">
        <v>0.43366967913624849</v>
      </c>
      <c r="Y398">
        <v>1.091748818845987</v>
      </c>
      <c r="Z398">
        <v>0.1473013223488629</v>
      </c>
      <c r="AB398">
        <v>6.6664000000000001E-2</v>
      </c>
      <c r="AC398">
        <v>5.4999999999999997E-3</v>
      </c>
      <c r="AD398">
        <v>1.148055884215917</v>
      </c>
      <c r="AE398">
        <v>4.216897574716158E-2</v>
      </c>
      <c r="AF398">
        <v>5.4792864346792367</v>
      </c>
      <c r="AG398">
        <v>1</v>
      </c>
      <c r="AH398" t="s">
        <v>329</v>
      </c>
    </row>
    <row r="399" spans="1:34">
      <c r="A399" t="s">
        <v>35</v>
      </c>
      <c r="B399" t="s">
        <v>68</v>
      </c>
      <c r="C399" t="s">
        <v>327</v>
      </c>
      <c r="D399" t="s">
        <v>536</v>
      </c>
      <c r="E399" t="s">
        <v>53</v>
      </c>
      <c r="F399" t="s">
        <v>39</v>
      </c>
      <c r="G399" t="s">
        <v>302</v>
      </c>
      <c r="I399">
        <v>1.5</v>
      </c>
      <c r="J399">
        <v>2.6895370292680298</v>
      </c>
      <c r="K399">
        <v>1.06E-2</v>
      </c>
      <c r="M399">
        <v>4.2001370292680296</v>
      </c>
      <c r="N399">
        <v>180.4282217117989</v>
      </c>
      <c r="O399">
        <v>479.99109411631889</v>
      </c>
      <c r="P399">
        <v>51.26086017740429</v>
      </c>
      <c r="R399">
        <v>711.68017600552207</v>
      </c>
      <c r="S399">
        <v>15114829.762506589</v>
      </c>
      <c r="T399">
        <v>18171937.129988309</v>
      </c>
      <c r="U399">
        <v>13935169.74789916</v>
      </c>
      <c r="V399">
        <v>47221936.640394069</v>
      </c>
      <c r="X399">
        <v>0.43366967913624849</v>
      </c>
      <c r="Y399">
        <v>1.0849874390675169</v>
      </c>
      <c r="Z399">
        <v>0.1473013223488629</v>
      </c>
      <c r="AB399">
        <v>6.6664000000000001E-2</v>
      </c>
      <c r="AC399">
        <v>5.4999999999999997E-3</v>
      </c>
      <c r="AD399">
        <v>1.143492803779778</v>
      </c>
      <c r="AE399">
        <v>0.66572171913898281</v>
      </c>
      <c r="AF399">
        <v>6.081515552186791</v>
      </c>
      <c r="AG399">
        <v>1</v>
      </c>
      <c r="AH399" t="s">
        <v>329</v>
      </c>
    </row>
    <row r="400" spans="1:34">
      <c r="A400" t="s">
        <v>35</v>
      </c>
      <c r="B400" t="s">
        <v>74</v>
      </c>
      <c r="C400" t="s">
        <v>327</v>
      </c>
      <c r="D400" t="s">
        <v>554</v>
      </c>
      <c r="E400" t="s">
        <v>53</v>
      </c>
      <c r="F400" t="s">
        <v>39</v>
      </c>
      <c r="G400" t="s">
        <v>302</v>
      </c>
      <c r="I400">
        <v>1.5</v>
      </c>
      <c r="J400">
        <v>2.7133023851668612</v>
      </c>
      <c r="K400">
        <v>1.06E-2</v>
      </c>
      <c r="M400">
        <v>4.2239023851668618</v>
      </c>
      <c r="N400">
        <v>180.4282217117989</v>
      </c>
      <c r="O400">
        <v>484.23240370076002</v>
      </c>
      <c r="P400">
        <v>51.26086017740429</v>
      </c>
      <c r="R400">
        <v>715.92148558996314</v>
      </c>
      <c r="S400">
        <v>15114829.762506589</v>
      </c>
      <c r="T400">
        <v>18332508.465711061</v>
      </c>
      <c r="U400">
        <v>13935169.74789916</v>
      </c>
      <c r="V400">
        <v>47382507.976116814</v>
      </c>
      <c r="X400">
        <v>0.43366967913624849</v>
      </c>
      <c r="Y400">
        <v>1.0945746328315751</v>
      </c>
      <c r="Z400">
        <v>0.1473013223488629</v>
      </c>
      <c r="AB400">
        <v>6.6664000000000001E-2</v>
      </c>
      <c r="AC400">
        <v>5.4999999999999997E-3</v>
      </c>
      <c r="AD400">
        <v>1.149962953029722</v>
      </c>
      <c r="AE400">
        <v>0.66948852804894765</v>
      </c>
      <c r="AF400">
        <v>6.115517866245531</v>
      </c>
      <c r="AG400">
        <v>1</v>
      </c>
      <c r="AH400" t="s">
        <v>329</v>
      </c>
    </row>
    <row r="401" spans="1:34">
      <c r="A401" t="s">
        <v>35</v>
      </c>
      <c r="B401" t="s">
        <v>36</v>
      </c>
      <c r="C401" t="s">
        <v>327</v>
      </c>
      <c r="D401" t="s">
        <v>328</v>
      </c>
      <c r="E401" t="s">
        <v>53</v>
      </c>
      <c r="F401" t="s">
        <v>39</v>
      </c>
      <c r="G401" t="s">
        <v>302</v>
      </c>
      <c r="I401">
        <v>1.5</v>
      </c>
      <c r="J401">
        <v>2.6998874330036999</v>
      </c>
      <c r="K401">
        <v>1.06E-2</v>
      </c>
      <c r="M401">
        <v>4.2104874330037001</v>
      </c>
      <c r="N401">
        <v>180.4282217117989</v>
      </c>
      <c r="O401">
        <v>481.83828995692869</v>
      </c>
      <c r="P401">
        <v>51.26086017740429</v>
      </c>
      <c r="R401">
        <v>713.52737184613193</v>
      </c>
      <c r="S401">
        <v>15114829.762506589</v>
      </c>
      <c r="T401">
        <v>18241869.941437941</v>
      </c>
      <c r="U401">
        <v>13935169.74789916</v>
      </c>
      <c r="V401">
        <v>47291869.451843686</v>
      </c>
      <c r="X401">
        <v>0.43366967913624849</v>
      </c>
      <c r="Y401">
        <v>1.089162900464878</v>
      </c>
      <c r="Z401">
        <v>0.1473013223488629</v>
      </c>
      <c r="AB401">
        <v>6.6664000000000001E-2</v>
      </c>
      <c r="AC401">
        <v>5.4999999999999997E-3</v>
      </c>
      <c r="AD401">
        <v>1.1463107147444631</v>
      </c>
      <c r="AE401">
        <v>4.2104874330037012E-2</v>
      </c>
      <c r="AF401">
        <v>5.4710670220782003</v>
      </c>
      <c r="AG401">
        <v>1</v>
      </c>
      <c r="AH401" t="s">
        <v>329</v>
      </c>
    </row>
    <row r="402" spans="1:34">
      <c r="A402" t="s">
        <v>35</v>
      </c>
      <c r="B402" t="s">
        <v>45</v>
      </c>
      <c r="C402" t="s">
        <v>327</v>
      </c>
      <c r="D402" t="s">
        <v>339</v>
      </c>
      <c r="E402" t="s">
        <v>53</v>
      </c>
      <c r="F402" t="s">
        <v>39</v>
      </c>
      <c r="G402" t="s">
        <v>302</v>
      </c>
      <c r="I402">
        <v>1.5</v>
      </c>
      <c r="J402">
        <v>2.7101366860103262</v>
      </c>
      <c r="K402">
        <v>1.06E-2</v>
      </c>
      <c r="M402">
        <v>4.2207366860103264</v>
      </c>
      <c r="N402">
        <v>180.4282217117989</v>
      </c>
      <c r="O402">
        <v>483.66743382481002</v>
      </c>
      <c r="P402">
        <v>51.26086017740429</v>
      </c>
      <c r="R402">
        <v>715.35651571401309</v>
      </c>
      <c r="S402">
        <v>15114829.762506589</v>
      </c>
      <c r="T402">
        <v>18311119.324970849</v>
      </c>
      <c r="U402">
        <v>13935169.74789916</v>
      </c>
      <c r="V402">
        <v>47361118.835376613</v>
      </c>
      <c r="X402">
        <v>0.43366967913624849</v>
      </c>
      <c r="Y402">
        <v>1.0932975565975129</v>
      </c>
      <c r="Z402">
        <v>0.1473013223488629</v>
      </c>
      <c r="AB402">
        <v>6.6664000000000001E-2</v>
      </c>
      <c r="AC402">
        <v>5.4999999999999997E-3</v>
      </c>
      <c r="AD402">
        <v>1.149101087290769</v>
      </c>
      <c r="AE402">
        <v>4.2207366860103263E-2</v>
      </c>
      <c r="AF402">
        <v>5.484209140161199</v>
      </c>
      <c r="AG402">
        <v>1</v>
      </c>
      <c r="AH402" t="s">
        <v>329</v>
      </c>
    </row>
    <row r="403" spans="1:34">
      <c r="A403" t="s">
        <v>35</v>
      </c>
      <c r="B403" t="s">
        <v>290</v>
      </c>
      <c r="C403" t="s">
        <v>327</v>
      </c>
      <c r="D403" t="s">
        <v>1417</v>
      </c>
      <c r="E403" t="s">
        <v>53</v>
      </c>
      <c r="F403" t="s">
        <v>39</v>
      </c>
      <c r="G403" t="s">
        <v>302</v>
      </c>
      <c r="I403">
        <v>1.5</v>
      </c>
      <c r="J403">
        <v>2.7465023364177981</v>
      </c>
      <c r="K403">
        <v>1.06E-2</v>
      </c>
      <c r="M403">
        <v>4.2571023364177982</v>
      </c>
      <c r="N403">
        <v>180.4282217117989</v>
      </c>
      <c r="O403">
        <v>490.15746840599752</v>
      </c>
      <c r="P403">
        <v>51.26086017740429</v>
      </c>
      <c r="R403">
        <v>721.8465502952007</v>
      </c>
      <c r="S403">
        <v>15114829.762506589</v>
      </c>
      <c r="T403">
        <v>18556824.92623397</v>
      </c>
      <c r="U403">
        <v>13935169.74789916</v>
      </c>
      <c r="V403">
        <v>47606824.436639719</v>
      </c>
      <c r="X403">
        <v>0.43366967913624849</v>
      </c>
      <c r="Y403">
        <v>1.107967841288245</v>
      </c>
      <c r="Z403">
        <v>0.1473013223488629</v>
      </c>
      <c r="AB403">
        <v>6.6664000000000001E-2</v>
      </c>
      <c r="AC403">
        <v>5.4999999999999997E-3</v>
      </c>
      <c r="AD403">
        <v>1.1590016832132231</v>
      </c>
      <c r="AE403">
        <v>2.149836679890988</v>
      </c>
      <c r="AF403">
        <v>7.6381046995220094</v>
      </c>
      <c r="AG403">
        <v>1</v>
      </c>
      <c r="AH403" t="s">
        <v>329</v>
      </c>
    </row>
    <row r="404" spans="1:34">
      <c r="A404" t="s">
        <v>35</v>
      </c>
      <c r="B404" t="s">
        <v>78</v>
      </c>
      <c r="C404" t="s">
        <v>327</v>
      </c>
      <c r="D404" t="s">
        <v>565</v>
      </c>
      <c r="E404" t="s">
        <v>53</v>
      </c>
      <c r="F404" t="s">
        <v>39</v>
      </c>
      <c r="G404" t="s">
        <v>302</v>
      </c>
      <c r="I404">
        <v>1.5</v>
      </c>
      <c r="J404">
        <v>2.730442069097673</v>
      </c>
      <c r="K404">
        <v>1.06E-2</v>
      </c>
      <c r="M404">
        <v>4.2410420690976736</v>
      </c>
      <c r="N404">
        <v>180.4282217117989</v>
      </c>
      <c r="O404">
        <v>487.29125567165011</v>
      </c>
      <c r="P404">
        <v>51.26086017740429</v>
      </c>
      <c r="R404">
        <v>718.98033756085329</v>
      </c>
      <c r="S404">
        <v>15114829.762506589</v>
      </c>
      <c r="T404">
        <v>18448313.25122961</v>
      </c>
      <c r="U404">
        <v>13935169.74789916</v>
      </c>
      <c r="V404">
        <v>47498312.761635371</v>
      </c>
      <c r="X404">
        <v>0.43366967913624849</v>
      </c>
      <c r="Y404">
        <v>1.101488961049462</v>
      </c>
      <c r="Z404">
        <v>0.1473013223488629</v>
      </c>
      <c r="AB404">
        <v>6.6664000000000001E-2</v>
      </c>
      <c r="AC404">
        <v>5.4999999999999997E-3</v>
      </c>
      <c r="AD404">
        <v>1.154629254414026</v>
      </c>
      <c r="AE404">
        <v>0.67220516795198126</v>
      </c>
      <c r="AF404">
        <v>6.1400404914636812</v>
      </c>
      <c r="AG404">
        <v>1</v>
      </c>
      <c r="AH404" t="s">
        <v>329</v>
      </c>
    </row>
    <row r="405" spans="1:34">
      <c r="A405" t="s">
        <v>35</v>
      </c>
      <c r="B405" t="s">
        <v>49</v>
      </c>
      <c r="C405" t="s">
        <v>327</v>
      </c>
      <c r="D405" t="s">
        <v>352</v>
      </c>
      <c r="E405" t="s">
        <v>53</v>
      </c>
      <c r="F405" t="s">
        <v>39</v>
      </c>
      <c r="G405" t="s">
        <v>302</v>
      </c>
      <c r="I405">
        <v>1.5</v>
      </c>
      <c r="J405">
        <v>2.755244211253506</v>
      </c>
      <c r="K405">
        <v>1.06E-2</v>
      </c>
      <c r="M405">
        <v>4.2658442112535067</v>
      </c>
      <c r="N405">
        <v>180.4282217117989</v>
      </c>
      <c r="O405">
        <v>491.71759642110118</v>
      </c>
      <c r="P405">
        <v>51.26086017740429</v>
      </c>
      <c r="R405">
        <v>723.40667831030441</v>
      </c>
      <c r="S405">
        <v>15114829.762506589</v>
      </c>
      <c r="T405">
        <v>18615889.664210811</v>
      </c>
      <c r="U405">
        <v>13935169.74789916</v>
      </c>
      <c r="V405">
        <v>47665889.17461656</v>
      </c>
      <c r="X405">
        <v>0.43366967913624849</v>
      </c>
      <c r="Y405">
        <v>1.1114944052609399</v>
      </c>
      <c r="Z405">
        <v>0.1473013223488629</v>
      </c>
      <c r="AB405">
        <v>6.6664000000000001E-2</v>
      </c>
      <c r="AC405">
        <v>5.4999999999999997E-3</v>
      </c>
      <c r="AD405">
        <v>1.161381670079489</v>
      </c>
      <c r="AE405">
        <v>4.2658442112535069E-2</v>
      </c>
      <c r="AF405">
        <v>5.5420483234455302</v>
      </c>
      <c r="AG405">
        <v>1</v>
      </c>
      <c r="AH405" t="s">
        <v>329</v>
      </c>
    </row>
    <row r="406" spans="1:34">
      <c r="A406" t="s">
        <v>35</v>
      </c>
      <c r="B406" t="s">
        <v>47</v>
      </c>
      <c r="C406" t="s">
        <v>327</v>
      </c>
      <c r="D406" t="s">
        <v>348</v>
      </c>
      <c r="E406" t="s">
        <v>53</v>
      </c>
      <c r="F406" t="s">
        <v>39</v>
      </c>
      <c r="G406" t="s">
        <v>302</v>
      </c>
      <c r="I406">
        <v>1.5</v>
      </c>
      <c r="J406">
        <v>2.7398789227672151</v>
      </c>
      <c r="K406">
        <v>1.06E-2</v>
      </c>
      <c r="M406">
        <v>4.2504789227672148</v>
      </c>
      <c r="N406">
        <v>180.4282217117989</v>
      </c>
      <c r="O406">
        <v>488.9754138254761</v>
      </c>
      <c r="P406">
        <v>51.26086017740429</v>
      </c>
      <c r="R406">
        <v>720.66449571467933</v>
      </c>
      <c r="S406">
        <v>15114829.762506589</v>
      </c>
      <c r="T406">
        <v>18512073.63441886</v>
      </c>
      <c r="U406">
        <v>13935169.74789916</v>
      </c>
      <c r="V406">
        <v>47562073.144824617</v>
      </c>
      <c r="X406">
        <v>0.43366967913624849</v>
      </c>
      <c r="Y406">
        <v>1.105295886771007</v>
      </c>
      <c r="Z406">
        <v>0.1473013223488629</v>
      </c>
      <c r="AB406">
        <v>6.6664000000000001E-2</v>
      </c>
      <c r="AC406">
        <v>5.4999999999999997E-3</v>
      </c>
      <c r="AD406">
        <v>1.1571984501774619</v>
      </c>
      <c r="AE406">
        <v>4.2504789227672153E-2</v>
      </c>
      <c r="AF406">
        <v>5.5223461621723491</v>
      </c>
      <c r="AG406">
        <v>1</v>
      </c>
      <c r="AH406" t="s">
        <v>329</v>
      </c>
    </row>
    <row r="407" spans="1:34">
      <c r="A407" t="s">
        <v>35</v>
      </c>
      <c r="B407" t="s">
        <v>43</v>
      </c>
      <c r="C407" t="s">
        <v>4441</v>
      </c>
      <c r="D407" t="s">
        <v>4442</v>
      </c>
      <c r="E407" t="s">
        <v>53</v>
      </c>
      <c r="F407" t="s">
        <v>39</v>
      </c>
      <c r="G407" t="s">
        <v>4231</v>
      </c>
      <c r="I407">
        <v>0</v>
      </c>
      <c r="J407">
        <v>0</v>
      </c>
      <c r="K407">
        <v>0</v>
      </c>
      <c r="M407">
        <v>0</v>
      </c>
      <c r="N407">
        <v>0</v>
      </c>
      <c r="O407">
        <v>0</v>
      </c>
      <c r="P407">
        <v>0</v>
      </c>
      <c r="R407">
        <v>0</v>
      </c>
      <c r="S407">
        <v>0</v>
      </c>
      <c r="T407">
        <v>0</v>
      </c>
      <c r="U407">
        <v>0</v>
      </c>
      <c r="V407">
        <v>0</v>
      </c>
      <c r="X407">
        <v>0</v>
      </c>
      <c r="Y407">
        <v>0</v>
      </c>
      <c r="Z407">
        <v>0</v>
      </c>
      <c r="AB407">
        <v>6.9564000000000001E-2</v>
      </c>
      <c r="AC407">
        <v>5.4999999999999997E-3</v>
      </c>
      <c r="AD407">
        <v>0</v>
      </c>
      <c r="AE407">
        <v>0</v>
      </c>
      <c r="AF407">
        <v>0</v>
      </c>
      <c r="AG407">
        <v>0</v>
      </c>
      <c r="AH407" t="s">
        <v>4443</v>
      </c>
    </row>
    <row r="408" spans="1:34">
      <c r="A408" t="s">
        <v>35</v>
      </c>
      <c r="B408" t="s">
        <v>68</v>
      </c>
      <c r="C408" t="s">
        <v>4441</v>
      </c>
      <c r="D408" t="s">
        <v>4444</v>
      </c>
      <c r="E408" t="s">
        <v>53</v>
      </c>
      <c r="F408" t="s">
        <v>39</v>
      </c>
      <c r="G408" t="s">
        <v>4231</v>
      </c>
      <c r="I408">
        <v>0</v>
      </c>
      <c r="J408">
        <v>0</v>
      </c>
      <c r="K408">
        <v>0</v>
      </c>
      <c r="M408">
        <v>0</v>
      </c>
      <c r="N408">
        <v>0</v>
      </c>
      <c r="O408">
        <v>0</v>
      </c>
      <c r="P408">
        <v>0</v>
      </c>
      <c r="R408">
        <v>0</v>
      </c>
      <c r="S408">
        <v>0</v>
      </c>
      <c r="T408">
        <v>0</v>
      </c>
      <c r="U408">
        <v>0</v>
      </c>
      <c r="V408">
        <v>0</v>
      </c>
      <c r="X408">
        <v>0</v>
      </c>
      <c r="Y408">
        <v>0</v>
      </c>
      <c r="Z408">
        <v>0</v>
      </c>
      <c r="AB408">
        <v>6.9564000000000001E-2</v>
      </c>
      <c r="AC408">
        <v>5.4999999999999997E-3</v>
      </c>
      <c r="AD408">
        <v>0</v>
      </c>
      <c r="AE408">
        <v>0</v>
      </c>
      <c r="AF408">
        <v>0</v>
      </c>
      <c r="AG408">
        <v>0</v>
      </c>
      <c r="AH408" t="s">
        <v>4443</v>
      </c>
    </row>
    <row r="409" spans="1:34">
      <c r="A409" t="s">
        <v>35</v>
      </c>
      <c r="B409" t="s">
        <v>74</v>
      </c>
      <c r="C409" t="s">
        <v>4441</v>
      </c>
      <c r="D409" t="s">
        <v>4445</v>
      </c>
      <c r="E409" t="s">
        <v>53</v>
      </c>
      <c r="F409" t="s">
        <v>39</v>
      </c>
      <c r="G409" t="s">
        <v>4231</v>
      </c>
      <c r="I409">
        <v>0</v>
      </c>
      <c r="J409">
        <v>0</v>
      </c>
      <c r="K409">
        <v>0</v>
      </c>
      <c r="M409">
        <v>0</v>
      </c>
      <c r="N409">
        <v>0</v>
      </c>
      <c r="O409">
        <v>0</v>
      </c>
      <c r="P409">
        <v>0</v>
      </c>
      <c r="R409">
        <v>0</v>
      </c>
      <c r="S409">
        <v>0</v>
      </c>
      <c r="T409">
        <v>0</v>
      </c>
      <c r="U409">
        <v>0</v>
      </c>
      <c r="V409">
        <v>0</v>
      </c>
      <c r="X409">
        <v>0</v>
      </c>
      <c r="Y409">
        <v>0</v>
      </c>
      <c r="Z409">
        <v>0</v>
      </c>
      <c r="AB409">
        <v>6.9564000000000001E-2</v>
      </c>
      <c r="AC409">
        <v>5.4999999999999997E-3</v>
      </c>
      <c r="AD409">
        <v>0</v>
      </c>
      <c r="AE409">
        <v>0</v>
      </c>
      <c r="AF409">
        <v>0</v>
      </c>
      <c r="AG409">
        <v>0</v>
      </c>
      <c r="AH409" t="s">
        <v>4443</v>
      </c>
    </row>
    <row r="410" spans="1:34">
      <c r="A410" t="s">
        <v>35</v>
      </c>
      <c r="B410" t="s">
        <v>36</v>
      </c>
      <c r="C410" t="s">
        <v>4441</v>
      </c>
      <c r="D410" t="s">
        <v>4446</v>
      </c>
      <c r="E410" t="s">
        <v>53</v>
      </c>
      <c r="F410" t="s">
        <v>39</v>
      </c>
      <c r="G410" t="s">
        <v>4231</v>
      </c>
      <c r="I410">
        <v>0</v>
      </c>
      <c r="J410">
        <v>0</v>
      </c>
      <c r="K410">
        <v>0</v>
      </c>
      <c r="M410">
        <v>0</v>
      </c>
      <c r="N410">
        <v>0</v>
      </c>
      <c r="O410">
        <v>0</v>
      </c>
      <c r="P410">
        <v>0</v>
      </c>
      <c r="R410">
        <v>0</v>
      </c>
      <c r="S410">
        <v>0</v>
      </c>
      <c r="T410">
        <v>0</v>
      </c>
      <c r="U410">
        <v>0</v>
      </c>
      <c r="V410">
        <v>0</v>
      </c>
      <c r="X410">
        <v>0</v>
      </c>
      <c r="Y410">
        <v>0</v>
      </c>
      <c r="Z410">
        <v>0</v>
      </c>
      <c r="AB410">
        <v>6.9564000000000001E-2</v>
      </c>
      <c r="AC410">
        <v>5.4999999999999997E-3</v>
      </c>
      <c r="AD410">
        <v>0</v>
      </c>
      <c r="AE410">
        <v>0</v>
      </c>
      <c r="AF410">
        <v>0</v>
      </c>
      <c r="AG410">
        <v>0</v>
      </c>
      <c r="AH410" t="s">
        <v>4443</v>
      </c>
    </row>
    <row r="411" spans="1:34">
      <c r="A411" t="s">
        <v>35</v>
      </c>
      <c r="B411" t="s">
        <v>45</v>
      </c>
      <c r="C411" t="s">
        <v>4441</v>
      </c>
      <c r="D411" t="s">
        <v>4447</v>
      </c>
      <c r="E411" t="s">
        <v>53</v>
      </c>
      <c r="F411" t="s">
        <v>39</v>
      </c>
      <c r="G411" t="s">
        <v>4231</v>
      </c>
      <c r="I411">
        <v>0</v>
      </c>
      <c r="J411">
        <v>0</v>
      </c>
      <c r="K411">
        <v>0</v>
      </c>
      <c r="M411">
        <v>0</v>
      </c>
      <c r="N411">
        <v>0</v>
      </c>
      <c r="O411">
        <v>0</v>
      </c>
      <c r="P411">
        <v>0</v>
      </c>
      <c r="R411">
        <v>0</v>
      </c>
      <c r="S411">
        <v>0</v>
      </c>
      <c r="T411">
        <v>0</v>
      </c>
      <c r="U411">
        <v>0</v>
      </c>
      <c r="V411">
        <v>0</v>
      </c>
      <c r="X411">
        <v>0</v>
      </c>
      <c r="Y411">
        <v>0</v>
      </c>
      <c r="Z411">
        <v>0</v>
      </c>
      <c r="AB411">
        <v>6.9564000000000001E-2</v>
      </c>
      <c r="AC411">
        <v>5.4999999999999997E-3</v>
      </c>
      <c r="AD411">
        <v>0</v>
      </c>
      <c r="AE411">
        <v>0</v>
      </c>
      <c r="AF411">
        <v>0</v>
      </c>
      <c r="AG411">
        <v>0</v>
      </c>
      <c r="AH411" t="s">
        <v>4443</v>
      </c>
    </row>
    <row r="412" spans="1:34">
      <c r="A412" t="s">
        <v>35</v>
      </c>
      <c r="B412" t="s">
        <v>290</v>
      </c>
      <c r="C412" t="s">
        <v>4441</v>
      </c>
      <c r="D412" t="s">
        <v>4448</v>
      </c>
      <c r="E412" t="s">
        <v>53</v>
      </c>
      <c r="F412" t="s">
        <v>39</v>
      </c>
      <c r="G412" t="s">
        <v>4231</v>
      </c>
      <c r="I412">
        <v>0</v>
      </c>
      <c r="J412">
        <v>0</v>
      </c>
      <c r="K412">
        <v>0</v>
      </c>
      <c r="M412">
        <v>0</v>
      </c>
      <c r="N412">
        <v>0</v>
      </c>
      <c r="O412">
        <v>0</v>
      </c>
      <c r="P412">
        <v>0</v>
      </c>
      <c r="R412">
        <v>0</v>
      </c>
      <c r="S412">
        <v>0</v>
      </c>
      <c r="T412">
        <v>0</v>
      </c>
      <c r="U412">
        <v>0</v>
      </c>
      <c r="V412">
        <v>0</v>
      </c>
      <c r="X412">
        <v>0</v>
      </c>
      <c r="Y412">
        <v>0</v>
      </c>
      <c r="Z412">
        <v>0</v>
      </c>
      <c r="AB412">
        <v>6.9564000000000001E-2</v>
      </c>
      <c r="AC412">
        <v>5.4999999999999997E-3</v>
      </c>
      <c r="AD412">
        <v>0</v>
      </c>
      <c r="AE412">
        <v>0</v>
      </c>
      <c r="AF412">
        <v>0</v>
      </c>
      <c r="AG412">
        <v>0</v>
      </c>
      <c r="AH412" t="s">
        <v>4443</v>
      </c>
    </row>
    <row r="413" spans="1:34">
      <c r="A413" t="s">
        <v>35</v>
      </c>
      <c r="B413" t="s">
        <v>78</v>
      </c>
      <c r="C413" t="s">
        <v>4441</v>
      </c>
      <c r="D413" t="s">
        <v>4449</v>
      </c>
      <c r="E413" t="s">
        <v>53</v>
      </c>
      <c r="F413" t="s">
        <v>39</v>
      </c>
      <c r="G413" t="s">
        <v>4231</v>
      </c>
      <c r="I413">
        <v>0</v>
      </c>
      <c r="J413">
        <v>0</v>
      </c>
      <c r="K413">
        <v>0</v>
      </c>
      <c r="M413">
        <v>0</v>
      </c>
      <c r="N413">
        <v>0</v>
      </c>
      <c r="O413">
        <v>0</v>
      </c>
      <c r="P413">
        <v>0</v>
      </c>
      <c r="R413">
        <v>0</v>
      </c>
      <c r="S413">
        <v>0</v>
      </c>
      <c r="T413">
        <v>0</v>
      </c>
      <c r="U413">
        <v>0</v>
      </c>
      <c r="V413">
        <v>0</v>
      </c>
      <c r="X413">
        <v>0</v>
      </c>
      <c r="Y413">
        <v>0</v>
      </c>
      <c r="Z413">
        <v>0</v>
      </c>
      <c r="AB413">
        <v>6.9564000000000001E-2</v>
      </c>
      <c r="AC413">
        <v>5.4999999999999997E-3</v>
      </c>
      <c r="AD413">
        <v>0</v>
      </c>
      <c r="AE413">
        <v>0</v>
      </c>
      <c r="AF413">
        <v>0</v>
      </c>
      <c r="AG413">
        <v>0</v>
      </c>
      <c r="AH413" t="s">
        <v>4443</v>
      </c>
    </row>
    <row r="414" spans="1:34">
      <c r="A414" t="s">
        <v>35</v>
      </c>
      <c r="B414" t="s">
        <v>49</v>
      </c>
      <c r="C414" t="s">
        <v>4441</v>
      </c>
      <c r="D414" t="s">
        <v>4450</v>
      </c>
      <c r="E414" t="s">
        <v>53</v>
      </c>
      <c r="F414" t="s">
        <v>39</v>
      </c>
      <c r="G414" t="s">
        <v>4231</v>
      </c>
      <c r="I414">
        <v>0</v>
      </c>
      <c r="J414">
        <v>0</v>
      </c>
      <c r="K414">
        <v>0</v>
      </c>
      <c r="M414">
        <v>0</v>
      </c>
      <c r="N414">
        <v>0</v>
      </c>
      <c r="O414">
        <v>0</v>
      </c>
      <c r="P414">
        <v>0</v>
      </c>
      <c r="R414">
        <v>0</v>
      </c>
      <c r="S414">
        <v>0</v>
      </c>
      <c r="T414">
        <v>0</v>
      </c>
      <c r="U414">
        <v>0</v>
      </c>
      <c r="V414">
        <v>0</v>
      </c>
      <c r="X414">
        <v>0</v>
      </c>
      <c r="Y414">
        <v>0</v>
      </c>
      <c r="Z414">
        <v>0</v>
      </c>
      <c r="AB414">
        <v>6.9564000000000001E-2</v>
      </c>
      <c r="AC414">
        <v>5.4999999999999997E-3</v>
      </c>
      <c r="AD414">
        <v>0</v>
      </c>
      <c r="AE414">
        <v>0</v>
      </c>
      <c r="AF414">
        <v>0</v>
      </c>
      <c r="AG414">
        <v>0</v>
      </c>
      <c r="AH414" t="s">
        <v>4443</v>
      </c>
    </row>
    <row r="415" spans="1:34">
      <c r="A415" t="s">
        <v>35</v>
      </c>
      <c r="B415" t="s">
        <v>47</v>
      </c>
      <c r="C415" t="s">
        <v>4441</v>
      </c>
      <c r="D415" t="s">
        <v>4451</v>
      </c>
      <c r="E415" t="s">
        <v>53</v>
      </c>
      <c r="F415" t="s">
        <v>39</v>
      </c>
      <c r="G415" t="s">
        <v>4231</v>
      </c>
      <c r="I415">
        <v>0</v>
      </c>
      <c r="J415">
        <v>0</v>
      </c>
      <c r="K415">
        <v>0</v>
      </c>
      <c r="M415">
        <v>0</v>
      </c>
      <c r="N415">
        <v>0</v>
      </c>
      <c r="O415">
        <v>0</v>
      </c>
      <c r="P415">
        <v>0</v>
      </c>
      <c r="R415">
        <v>0</v>
      </c>
      <c r="S415">
        <v>0</v>
      </c>
      <c r="T415">
        <v>0</v>
      </c>
      <c r="U415">
        <v>0</v>
      </c>
      <c r="V415">
        <v>0</v>
      </c>
      <c r="X415">
        <v>0</v>
      </c>
      <c r="Y415">
        <v>0</v>
      </c>
      <c r="Z415">
        <v>0</v>
      </c>
      <c r="AB415">
        <v>6.9564000000000001E-2</v>
      </c>
      <c r="AC415">
        <v>5.4999999999999997E-3</v>
      </c>
      <c r="AD415">
        <v>0</v>
      </c>
      <c r="AE415">
        <v>0</v>
      </c>
      <c r="AF415">
        <v>0</v>
      </c>
      <c r="AG415">
        <v>0</v>
      </c>
      <c r="AH415" t="s">
        <v>4443</v>
      </c>
    </row>
    <row r="416" spans="1:34">
      <c r="A416" t="s">
        <v>35</v>
      </c>
      <c r="B416" t="s">
        <v>43</v>
      </c>
      <c r="C416" t="s">
        <v>265</v>
      </c>
      <c r="D416" t="s">
        <v>269</v>
      </c>
      <c r="E416" t="s">
        <v>53</v>
      </c>
      <c r="F416" t="s">
        <v>140</v>
      </c>
      <c r="G416" t="s">
        <v>41</v>
      </c>
      <c r="I416">
        <v>2.5504170569177589</v>
      </c>
      <c r="J416">
        <v>1.5</v>
      </c>
      <c r="K416">
        <v>8.3999999999999995E-3</v>
      </c>
      <c r="M416">
        <v>4.0588170569177588</v>
      </c>
      <c r="N416">
        <v>306.77814280207389</v>
      </c>
      <c r="O416">
        <v>103.02135679275</v>
      </c>
      <c r="P416">
        <v>195.77959280303031</v>
      </c>
      <c r="R416">
        <v>605.5790923978542</v>
      </c>
      <c r="S416">
        <v>25699413.092470009</v>
      </c>
      <c r="T416">
        <v>2847663.3168270001</v>
      </c>
      <c r="U416">
        <v>30135000</v>
      </c>
      <c r="V416">
        <v>58682076.409296997</v>
      </c>
      <c r="X416">
        <v>0.73735903115809298</v>
      </c>
      <c r="Y416">
        <v>0.25358473403663789</v>
      </c>
      <c r="Z416">
        <v>0.56258503679031691</v>
      </c>
      <c r="AB416">
        <v>6.6725999999999994E-2</v>
      </c>
      <c r="AC416">
        <v>5.4999999999999997E-3</v>
      </c>
      <c r="AD416">
        <v>1.105018256333631</v>
      </c>
      <c r="AE416">
        <v>4.0588170569177587E-2</v>
      </c>
      <c r="AF416">
        <v>5.2766494838205666</v>
      </c>
      <c r="AG416">
        <v>1</v>
      </c>
      <c r="AH416" t="s">
        <v>267</v>
      </c>
    </row>
    <row r="417" spans="1:34">
      <c r="A417" t="s">
        <v>35</v>
      </c>
      <c r="B417" t="s">
        <v>68</v>
      </c>
      <c r="C417" t="s">
        <v>265</v>
      </c>
      <c r="D417" t="s">
        <v>440</v>
      </c>
      <c r="E417" t="s">
        <v>53</v>
      </c>
      <c r="F417" t="s">
        <v>140</v>
      </c>
      <c r="G417" t="s">
        <v>41</v>
      </c>
      <c r="I417">
        <v>2.5368642484057098</v>
      </c>
      <c r="J417">
        <v>1.5</v>
      </c>
      <c r="K417">
        <v>8.3999999999999977E-3</v>
      </c>
      <c r="M417">
        <v>4.0452642484057098</v>
      </c>
      <c r="N417">
        <v>305.14793670938758</v>
      </c>
      <c r="O417">
        <v>103.02135679275</v>
      </c>
      <c r="P417">
        <v>195.77959280303031</v>
      </c>
      <c r="R417">
        <v>603.94888630516789</v>
      </c>
      <c r="S417">
        <v>25562847.496827692</v>
      </c>
      <c r="T417">
        <v>2847663.3168270001</v>
      </c>
      <c r="U417">
        <v>30134999.999999989</v>
      </c>
      <c r="V417">
        <v>58545510.813654684</v>
      </c>
      <c r="X417">
        <v>0.73344073641221619</v>
      </c>
      <c r="Y417">
        <v>0.25358473403663789</v>
      </c>
      <c r="Z417">
        <v>0.56258503679031679</v>
      </c>
      <c r="AB417">
        <v>6.6725999999999994E-2</v>
      </c>
      <c r="AC417">
        <v>5.4999999999999997E-3</v>
      </c>
      <c r="AD417">
        <v>1.101328486476947</v>
      </c>
      <c r="AE417">
        <v>0.64117438337230503</v>
      </c>
      <c r="AF417">
        <v>5.8599931182549616</v>
      </c>
      <c r="AG417">
        <v>1</v>
      </c>
      <c r="AH417" t="s">
        <v>267</v>
      </c>
    </row>
    <row r="418" spans="1:34">
      <c r="A418" t="s">
        <v>35</v>
      </c>
      <c r="B418" t="s">
        <v>74</v>
      </c>
      <c r="C418" t="s">
        <v>265</v>
      </c>
      <c r="D418" t="s">
        <v>455</v>
      </c>
      <c r="E418" t="s">
        <v>53</v>
      </c>
      <c r="F418" t="s">
        <v>140</v>
      </c>
      <c r="G418" t="s">
        <v>41</v>
      </c>
      <c r="I418">
        <v>2.5533357999914168</v>
      </c>
      <c r="J418">
        <v>1.5</v>
      </c>
      <c r="K418">
        <v>8.3999999999999995E-3</v>
      </c>
      <c r="M418">
        <v>4.0617357999914177</v>
      </c>
      <c r="N418">
        <v>307.12922521701648</v>
      </c>
      <c r="O418">
        <v>103.02135679275</v>
      </c>
      <c r="P418">
        <v>195.77959280303031</v>
      </c>
      <c r="R418">
        <v>605.93017481279674</v>
      </c>
      <c r="S418">
        <v>25728823.962255899</v>
      </c>
      <c r="T418">
        <v>2847663.3168270001</v>
      </c>
      <c r="U418">
        <v>30135000</v>
      </c>
      <c r="V418">
        <v>58711487.279082902</v>
      </c>
      <c r="X418">
        <v>0.73820287807291607</v>
      </c>
      <c r="Y418">
        <v>0.25358473403663789</v>
      </c>
      <c r="Z418">
        <v>0.56258503679031691</v>
      </c>
      <c r="AB418">
        <v>6.6725999999999994E-2</v>
      </c>
      <c r="AC418">
        <v>5.4999999999999997E-3</v>
      </c>
      <c r="AD418">
        <v>1.1058128879557789</v>
      </c>
      <c r="AE418">
        <v>0.64378512429863965</v>
      </c>
      <c r="AF418">
        <v>5.8835598122458359</v>
      </c>
      <c r="AG418">
        <v>1</v>
      </c>
      <c r="AH418" t="s">
        <v>267</v>
      </c>
    </row>
    <row r="419" spans="1:34">
      <c r="A419" t="s">
        <v>35</v>
      </c>
      <c r="B419" t="s">
        <v>36</v>
      </c>
      <c r="C419" t="s">
        <v>265</v>
      </c>
      <c r="D419" t="s">
        <v>266</v>
      </c>
      <c r="E419" t="s">
        <v>53</v>
      </c>
      <c r="F419" t="s">
        <v>140</v>
      </c>
      <c r="G419" t="s">
        <v>41</v>
      </c>
      <c r="I419">
        <v>2.543224363630352</v>
      </c>
      <c r="J419">
        <v>1.5</v>
      </c>
      <c r="K419">
        <v>8.4000000000000012E-3</v>
      </c>
      <c r="M419">
        <v>4.0516243636303511</v>
      </c>
      <c r="N419">
        <v>305.91296622929713</v>
      </c>
      <c r="O419">
        <v>103.02135679275</v>
      </c>
      <c r="P419">
        <v>195.77959280303031</v>
      </c>
      <c r="R419">
        <v>604.71391582507738</v>
      </c>
      <c r="S419">
        <v>25626935.536087949</v>
      </c>
      <c r="T419">
        <v>2847663.3168270001</v>
      </c>
      <c r="U419">
        <v>30135000</v>
      </c>
      <c r="V419">
        <v>58609598.852914952</v>
      </c>
      <c r="X419">
        <v>0.7352795291647094</v>
      </c>
      <c r="Y419">
        <v>0.25358473403663789</v>
      </c>
      <c r="Z419">
        <v>0.56258503679031702</v>
      </c>
      <c r="AB419">
        <v>6.6725999999999994E-2</v>
      </c>
      <c r="AC419">
        <v>5.4999999999999997E-3</v>
      </c>
      <c r="AD419">
        <v>1.1030600361716141</v>
      </c>
      <c r="AE419">
        <v>4.051624363630351E-2</v>
      </c>
      <c r="AF419">
        <v>5.2674266434382684</v>
      </c>
      <c r="AG419">
        <v>1</v>
      </c>
      <c r="AH419" t="s">
        <v>267</v>
      </c>
    </row>
    <row r="420" spans="1:34">
      <c r="A420" t="s">
        <v>35</v>
      </c>
      <c r="B420" t="s">
        <v>45</v>
      </c>
      <c r="C420" t="s">
        <v>265</v>
      </c>
      <c r="D420" t="s">
        <v>270</v>
      </c>
      <c r="E420" t="s">
        <v>53</v>
      </c>
      <c r="F420" t="s">
        <v>140</v>
      </c>
      <c r="G420" t="s">
        <v>41</v>
      </c>
      <c r="I420">
        <v>2.5508947758468992</v>
      </c>
      <c r="J420">
        <v>1.5</v>
      </c>
      <c r="K420">
        <v>8.3999999999999995E-3</v>
      </c>
      <c r="M420">
        <v>4.0592947758468991</v>
      </c>
      <c r="N420">
        <v>306.83560545331579</v>
      </c>
      <c r="O420">
        <v>103.02135679275</v>
      </c>
      <c r="P420">
        <v>195.77959280303031</v>
      </c>
      <c r="R420">
        <v>605.63655504909605</v>
      </c>
      <c r="S420">
        <v>25704226.852662191</v>
      </c>
      <c r="T420">
        <v>2847663.3168270001</v>
      </c>
      <c r="U420">
        <v>30135000</v>
      </c>
      <c r="V420">
        <v>58686890.16948919</v>
      </c>
      <c r="X420">
        <v>0.73749714596790461</v>
      </c>
      <c r="Y420">
        <v>0.25358473403663789</v>
      </c>
      <c r="Z420">
        <v>0.56258503679031691</v>
      </c>
      <c r="AB420">
        <v>6.6725999999999994E-2</v>
      </c>
      <c r="AC420">
        <v>5.4999999999999997E-3</v>
      </c>
      <c r="AD420">
        <v>1.1051483159373761</v>
      </c>
      <c r="AE420">
        <v>4.0592947758468993E-2</v>
      </c>
      <c r="AF420">
        <v>5.2772620395427436</v>
      </c>
      <c r="AG420">
        <v>1</v>
      </c>
      <c r="AH420" t="s">
        <v>267</v>
      </c>
    </row>
    <row r="421" spans="1:34">
      <c r="A421" t="s">
        <v>35</v>
      </c>
      <c r="B421" t="s">
        <v>290</v>
      </c>
      <c r="C421" t="s">
        <v>265</v>
      </c>
      <c r="D421" t="s">
        <v>1231</v>
      </c>
      <c r="E421" t="s">
        <v>53</v>
      </c>
      <c r="F421" t="s">
        <v>140</v>
      </c>
      <c r="G421" t="s">
        <v>41</v>
      </c>
      <c r="I421">
        <v>2.5860325912087512</v>
      </c>
      <c r="J421">
        <v>1.5</v>
      </c>
      <c r="K421">
        <v>8.3999999999999995E-3</v>
      </c>
      <c r="M421">
        <v>4.0944325912087507</v>
      </c>
      <c r="N421">
        <v>311.06217448036682</v>
      </c>
      <c r="O421">
        <v>103.02135679275</v>
      </c>
      <c r="P421">
        <v>195.77959280303031</v>
      </c>
      <c r="R421">
        <v>609.86312407614707</v>
      </c>
      <c r="S421">
        <v>26058294.917609379</v>
      </c>
      <c r="T421">
        <v>2847663.3168270001</v>
      </c>
      <c r="U421">
        <v>30135000</v>
      </c>
      <c r="V421">
        <v>59040958.234436378</v>
      </c>
      <c r="X421">
        <v>0.74765594937692015</v>
      </c>
      <c r="Y421">
        <v>0.25358473403663789</v>
      </c>
      <c r="Z421">
        <v>0.56258503679031691</v>
      </c>
      <c r="AB421">
        <v>6.6725999999999994E-2</v>
      </c>
      <c r="AC421">
        <v>5.4999999999999997E-3</v>
      </c>
      <c r="AD421">
        <v>1.1147146321615451</v>
      </c>
      <c r="AE421">
        <v>2.0676884585604189</v>
      </c>
      <c r="AF421">
        <v>7.3490616819307144</v>
      </c>
      <c r="AG421">
        <v>1</v>
      </c>
      <c r="AH421" t="s">
        <v>267</v>
      </c>
    </row>
    <row r="422" spans="1:34">
      <c r="A422" t="s">
        <v>35</v>
      </c>
      <c r="B422" t="s">
        <v>78</v>
      </c>
      <c r="C422" t="s">
        <v>265</v>
      </c>
      <c r="D422" t="s">
        <v>470</v>
      </c>
      <c r="E422" t="s">
        <v>53</v>
      </c>
      <c r="F422" t="s">
        <v>140</v>
      </c>
      <c r="G422" t="s">
        <v>41</v>
      </c>
      <c r="I422">
        <v>2.568358772495674</v>
      </c>
      <c r="J422">
        <v>1.5</v>
      </c>
      <c r="K422">
        <v>8.4000000000000012E-3</v>
      </c>
      <c r="M422">
        <v>4.0767587724956744</v>
      </c>
      <c r="N422">
        <v>308.93627069286202</v>
      </c>
      <c r="O422">
        <v>103.02135679275</v>
      </c>
      <c r="P422">
        <v>195.77959280303031</v>
      </c>
      <c r="R422">
        <v>607.73722028864233</v>
      </c>
      <c r="S422">
        <v>25880203.743541669</v>
      </c>
      <c r="T422">
        <v>2847663.3168270001</v>
      </c>
      <c r="U422">
        <v>30135000</v>
      </c>
      <c r="V422">
        <v>58862867.060368672</v>
      </c>
      <c r="X422">
        <v>0.7425462165166451</v>
      </c>
      <c r="Y422">
        <v>0.25358473403663789</v>
      </c>
      <c r="Z422">
        <v>0.56258503679031702</v>
      </c>
      <c r="AB422">
        <v>6.6725999999999994E-2</v>
      </c>
      <c r="AC422">
        <v>5.4999999999999997E-3</v>
      </c>
      <c r="AD422">
        <v>1.109902911883639</v>
      </c>
      <c r="AE422">
        <v>0.64616626544056421</v>
      </c>
      <c r="AF422">
        <v>5.9050539498198766</v>
      </c>
      <c r="AG422">
        <v>1</v>
      </c>
      <c r="AH422" t="s">
        <v>267</v>
      </c>
    </row>
    <row r="423" spans="1:34">
      <c r="A423" t="s">
        <v>35</v>
      </c>
      <c r="B423" t="s">
        <v>49</v>
      </c>
      <c r="C423" t="s">
        <v>265</v>
      </c>
      <c r="D423" t="s">
        <v>288</v>
      </c>
      <c r="E423" t="s">
        <v>53</v>
      </c>
      <c r="F423" t="s">
        <v>140</v>
      </c>
      <c r="G423" t="s">
        <v>41</v>
      </c>
      <c r="I423">
        <v>2.592031231900124</v>
      </c>
      <c r="J423">
        <v>1.5</v>
      </c>
      <c r="K423">
        <v>8.4000000000000012E-3</v>
      </c>
      <c r="M423">
        <v>4.1004312319001226</v>
      </c>
      <c r="N423">
        <v>311.78372386212169</v>
      </c>
      <c r="O423">
        <v>103.02135679275</v>
      </c>
      <c r="P423">
        <v>195.77959280303031</v>
      </c>
      <c r="R423">
        <v>610.584673457902</v>
      </c>
      <c r="S423">
        <v>26118740.539513741</v>
      </c>
      <c r="T423">
        <v>2847663.3168270001</v>
      </c>
      <c r="U423">
        <v>30135000</v>
      </c>
      <c r="V423">
        <v>59101403.856340744</v>
      </c>
      <c r="X423">
        <v>0.74939023509950753</v>
      </c>
      <c r="Y423">
        <v>0.25358473403663789</v>
      </c>
      <c r="Z423">
        <v>0.56258503679031702</v>
      </c>
      <c r="AB423">
        <v>6.6725999999999994E-2</v>
      </c>
      <c r="AC423">
        <v>5.4999999999999997E-3</v>
      </c>
      <c r="AD423">
        <v>1.1163477699413951</v>
      </c>
      <c r="AE423">
        <v>4.1004312319001243E-2</v>
      </c>
      <c r="AF423">
        <v>5.3300093141605194</v>
      </c>
      <c r="AG423">
        <v>1</v>
      </c>
      <c r="AH423" t="s">
        <v>267</v>
      </c>
    </row>
    <row r="424" spans="1:34">
      <c r="A424" t="s">
        <v>35</v>
      </c>
      <c r="B424" t="s">
        <v>47</v>
      </c>
      <c r="C424" t="s">
        <v>265</v>
      </c>
      <c r="D424" t="s">
        <v>285</v>
      </c>
      <c r="E424" t="s">
        <v>53</v>
      </c>
      <c r="F424" t="s">
        <v>140</v>
      </c>
      <c r="G424" t="s">
        <v>41</v>
      </c>
      <c r="I424">
        <v>2.5788589199820779</v>
      </c>
      <c r="J424">
        <v>1.5</v>
      </c>
      <c r="K424">
        <v>8.4000000000000012E-3</v>
      </c>
      <c r="M424">
        <v>4.0872589199820784</v>
      </c>
      <c r="N424">
        <v>310.19928598531772</v>
      </c>
      <c r="O424">
        <v>103.02135679275</v>
      </c>
      <c r="P424">
        <v>195.77959280303031</v>
      </c>
      <c r="R424">
        <v>609.00023558109797</v>
      </c>
      <c r="S424">
        <v>25986009.03803381</v>
      </c>
      <c r="T424">
        <v>2847663.3168270001</v>
      </c>
      <c r="U424">
        <v>30135000</v>
      </c>
      <c r="V424">
        <v>58968672.354860812</v>
      </c>
      <c r="X424">
        <v>0.74558194691085322</v>
      </c>
      <c r="Y424">
        <v>0.25358473403663789</v>
      </c>
      <c r="Z424">
        <v>0.56258503679031702</v>
      </c>
      <c r="AB424">
        <v>6.6725999999999994E-2</v>
      </c>
      <c r="AC424">
        <v>5.4999999999999997E-3</v>
      </c>
      <c r="AD424">
        <v>1.1127615907804611</v>
      </c>
      <c r="AE424">
        <v>4.0872589199820793E-2</v>
      </c>
      <c r="AF424">
        <v>5.3131190999623614</v>
      </c>
      <c r="AG424">
        <v>1</v>
      </c>
      <c r="AH424" t="s">
        <v>267</v>
      </c>
    </row>
    <row r="425" spans="1:34">
      <c r="A425" t="s">
        <v>35</v>
      </c>
      <c r="B425" t="s">
        <v>43</v>
      </c>
      <c r="C425" t="s">
        <v>2441</v>
      </c>
      <c r="D425" t="s">
        <v>2445</v>
      </c>
      <c r="E425" t="s">
        <v>53</v>
      </c>
      <c r="F425" t="s">
        <v>140</v>
      </c>
      <c r="G425" t="s">
        <v>239</v>
      </c>
      <c r="I425">
        <v>3.3926961665376529</v>
      </c>
      <c r="J425">
        <v>1.5</v>
      </c>
      <c r="K425">
        <v>2.02</v>
      </c>
      <c r="M425">
        <v>6.9126961665376534</v>
      </c>
      <c r="N425">
        <v>408.0920907578838</v>
      </c>
      <c r="O425">
        <v>103.02135679275</v>
      </c>
      <c r="P425">
        <v>73.079991692392312</v>
      </c>
      <c r="R425">
        <v>584.19343924302609</v>
      </c>
      <c r="S425">
        <v>34186683.32875023</v>
      </c>
      <c r="T425">
        <v>2847663.3168270001</v>
      </c>
      <c r="U425">
        <v>30103246.014974091</v>
      </c>
      <c r="V425">
        <v>67137592.660551324</v>
      </c>
      <c r="X425">
        <v>0.98087297196610945</v>
      </c>
      <c r="Y425">
        <v>0.25358473403663789</v>
      </c>
      <c r="Z425">
        <v>0.2099999761275641</v>
      </c>
      <c r="AB425">
        <v>7.5535000000000005E-2</v>
      </c>
      <c r="AC425">
        <v>5.4999999999999997E-3</v>
      </c>
      <c r="AD425">
        <v>1.8819905793715079</v>
      </c>
      <c r="AE425">
        <v>6.9126961665376532E-2</v>
      </c>
      <c r="AF425">
        <v>8.944848707574538</v>
      </c>
      <c r="AG425">
        <v>1</v>
      </c>
      <c r="AH425" t="s">
        <v>2443</v>
      </c>
    </row>
    <row r="426" spans="1:34">
      <c r="A426" t="s">
        <v>35</v>
      </c>
      <c r="B426" t="s">
        <v>68</v>
      </c>
      <c r="C426" t="s">
        <v>2441</v>
      </c>
      <c r="D426" t="s">
        <v>3093</v>
      </c>
      <c r="E426" t="s">
        <v>53</v>
      </c>
      <c r="F426" t="s">
        <v>140</v>
      </c>
      <c r="G426" t="s">
        <v>239</v>
      </c>
      <c r="I426">
        <v>3.3787736905092691</v>
      </c>
      <c r="J426">
        <v>1.5</v>
      </c>
      <c r="K426">
        <v>2.02</v>
      </c>
      <c r="M426">
        <v>6.8987736905092696</v>
      </c>
      <c r="N426">
        <v>406.41741903013281</v>
      </c>
      <c r="O426">
        <v>103.02135679275</v>
      </c>
      <c r="P426">
        <v>73.079991692392312</v>
      </c>
      <c r="R426">
        <v>582.51876751527516</v>
      </c>
      <c r="S426">
        <v>34046392.758722492</v>
      </c>
      <c r="T426">
        <v>2847663.3168270001</v>
      </c>
      <c r="U426">
        <v>30103246.014974091</v>
      </c>
      <c r="V426">
        <v>66997302.090523593</v>
      </c>
      <c r="X426">
        <v>0.97684780149143513</v>
      </c>
      <c r="Y426">
        <v>0.25358473403663789</v>
      </c>
      <c r="Z426">
        <v>0.2099999761275641</v>
      </c>
      <c r="AB426">
        <v>7.5535000000000005E-2</v>
      </c>
      <c r="AC426">
        <v>5.4999999999999997E-3</v>
      </c>
      <c r="AD426">
        <v>1.878200167049644</v>
      </c>
      <c r="AE426">
        <v>1.093455629945719</v>
      </c>
      <c r="AF426">
        <v>9.9514644875046336</v>
      </c>
      <c r="AG426">
        <v>1</v>
      </c>
      <c r="AH426" t="s">
        <v>2443</v>
      </c>
    </row>
    <row r="427" spans="1:34">
      <c r="A427" t="s">
        <v>35</v>
      </c>
      <c r="B427" t="s">
        <v>74</v>
      </c>
      <c r="C427" t="s">
        <v>2441</v>
      </c>
      <c r="D427" t="s">
        <v>3109</v>
      </c>
      <c r="E427" t="s">
        <v>53</v>
      </c>
      <c r="F427" t="s">
        <v>140</v>
      </c>
      <c r="G427" t="s">
        <v>239</v>
      </c>
      <c r="I427">
        <v>3.3963760951813011</v>
      </c>
      <c r="J427">
        <v>1.5</v>
      </c>
      <c r="K427">
        <v>2.02</v>
      </c>
      <c r="M427">
        <v>6.9163760951813007</v>
      </c>
      <c r="N427">
        <v>408.5347327453502</v>
      </c>
      <c r="O427">
        <v>103.02135679275</v>
      </c>
      <c r="P427">
        <v>73.079991692392312</v>
      </c>
      <c r="R427">
        <v>584.63608123049255</v>
      </c>
      <c r="S427">
        <v>34223764.325408161</v>
      </c>
      <c r="T427">
        <v>2847663.3168270001</v>
      </c>
      <c r="U427">
        <v>30103246.014974091</v>
      </c>
      <c r="V427">
        <v>67174673.657209247</v>
      </c>
      <c r="X427">
        <v>0.98193688761553266</v>
      </c>
      <c r="Y427">
        <v>0.25358473403663789</v>
      </c>
      <c r="Z427">
        <v>0.2099999761275641</v>
      </c>
      <c r="AB427">
        <v>7.5535000000000005E-2</v>
      </c>
      <c r="AC427">
        <v>5.4999999999999997E-3</v>
      </c>
      <c r="AD427">
        <v>1.882992444761401</v>
      </c>
      <c r="AE427">
        <v>1.096245611086236</v>
      </c>
      <c r="AF427">
        <v>9.976649151028937</v>
      </c>
      <c r="AG427">
        <v>1</v>
      </c>
      <c r="AH427" t="s">
        <v>2443</v>
      </c>
    </row>
    <row r="428" spans="1:34">
      <c r="A428" t="s">
        <v>35</v>
      </c>
      <c r="B428" t="s">
        <v>36</v>
      </c>
      <c r="C428" t="s">
        <v>2441</v>
      </c>
      <c r="D428" t="s">
        <v>2442</v>
      </c>
      <c r="E428" t="s">
        <v>53</v>
      </c>
      <c r="F428" t="s">
        <v>140</v>
      </c>
      <c r="G428" t="s">
        <v>239</v>
      </c>
      <c r="I428">
        <v>3.3857210064146068</v>
      </c>
      <c r="J428">
        <v>1.5</v>
      </c>
      <c r="K428">
        <v>2.02</v>
      </c>
      <c r="M428">
        <v>6.9057210064146073</v>
      </c>
      <c r="N428">
        <v>407.25308026644632</v>
      </c>
      <c r="O428">
        <v>103.02135679275</v>
      </c>
      <c r="P428">
        <v>73.079991692392312</v>
      </c>
      <c r="R428">
        <v>583.35442875158856</v>
      </c>
      <c r="S428">
        <v>34116397.756866179</v>
      </c>
      <c r="T428">
        <v>2847663.3168270001</v>
      </c>
      <c r="U428">
        <v>30103246.014974091</v>
      </c>
      <c r="V428">
        <v>67067307.088667274</v>
      </c>
      <c r="X428">
        <v>0.97885636166445245</v>
      </c>
      <c r="Y428">
        <v>0.25358473403663789</v>
      </c>
      <c r="Z428">
        <v>0.2099999761275641</v>
      </c>
      <c r="AB428">
        <v>7.5535000000000005E-2</v>
      </c>
      <c r="AC428">
        <v>5.4999999999999997E-3</v>
      </c>
      <c r="AD428">
        <v>1.8800915828982181</v>
      </c>
      <c r="AE428">
        <v>6.9057210064146071E-2</v>
      </c>
      <c r="AF428">
        <v>8.9359047993769707</v>
      </c>
      <c r="AG428">
        <v>1</v>
      </c>
      <c r="AH428" t="s">
        <v>2443</v>
      </c>
    </row>
    <row r="429" spans="1:34">
      <c r="A429" t="s">
        <v>35</v>
      </c>
      <c r="B429" t="s">
        <v>45</v>
      </c>
      <c r="C429" t="s">
        <v>2441</v>
      </c>
      <c r="D429" t="s">
        <v>2449</v>
      </c>
      <c r="E429" t="s">
        <v>53</v>
      </c>
      <c r="F429" t="s">
        <v>140</v>
      </c>
      <c r="G429" t="s">
        <v>239</v>
      </c>
      <c r="I429">
        <v>3.3938045788747022</v>
      </c>
      <c r="J429">
        <v>1.5</v>
      </c>
      <c r="K429">
        <v>2.02</v>
      </c>
      <c r="M429">
        <v>6.9138045788747018</v>
      </c>
      <c r="N429">
        <v>408.22541666914861</v>
      </c>
      <c r="O429">
        <v>103.02135679275</v>
      </c>
      <c r="P429">
        <v>73.079991692392312</v>
      </c>
      <c r="R429">
        <v>584.32676515429091</v>
      </c>
      <c r="S429">
        <v>34197852.304604337</v>
      </c>
      <c r="T429">
        <v>2847663.3168270001</v>
      </c>
      <c r="U429">
        <v>30103246.014974091</v>
      </c>
      <c r="V429">
        <v>67148761.636405438</v>
      </c>
      <c r="X429">
        <v>0.98119342851448188</v>
      </c>
      <c r="Y429">
        <v>0.25358473403663789</v>
      </c>
      <c r="Z429">
        <v>0.2099999761275641</v>
      </c>
      <c r="AB429">
        <v>7.5535000000000005E-2</v>
      </c>
      <c r="AC429">
        <v>5.4999999999999997E-3</v>
      </c>
      <c r="AD429">
        <v>1.882292346081071</v>
      </c>
      <c r="AE429">
        <v>6.9138045788747021E-2</v>
      </c>
      <c r="AF429">
        <v>8.9462699707445204</v>
      </c>
      <c r="AG429">
        <v>1</v>
      </c>
      <c r="AH429" t="s">
        <v>2443</v>
      </c>
    </row>
    <row r="430" spans="1:34">
      <c r="A430" t="s">
        <v>35</v>
      </c>
      <c r="B430" t="s">
        <v>290</v>
      </c>
      <c r="C430" t="s">
        <v>2441</v>
      </c>
      <c r="D430" t="s">
        <v>3727</v>
      </c>
      <c r="E430" t="s">
        <v>53</v>
      </c>
      <c r="F430" t="s">
        <v>140</v>
      </c>
      <c r="G430" t="s">
        <v>239</v>
      </c>
      <c r="I430">
        <v>3.4290884585959192</v>
      </c>
      <c r="J430">
        <v>1.5</v>
      </c>
      <c r="K430">
        <v>2.02</v>
      </c>
      <c r="M430">
        <v>6.9490884585959183</v>
      </c>
      <c r="N430">
        <v>412.46955511794329</v>
      </c>
      <c r="O430">
        <v>103.02135679275</v>
      </c>
      <c r="P430">
        <v>73.079991692392312</v>
      </c>
      <c r="R430">
        <v>588.57090360308564</v>
      </c>
      <c r="S430">
        <v>34553392.194835633</v>
      </c>
      <c r="T430">
        <v>2847663.3168270001</v>
      </c>
      <c r="U430">
        <v>30103246.014974091</v>
      </c>
      <c r="V430">
        <v>67504301.52663672</v>
      </c>
      <c r="X430">
        <v>0.99139446104606987</v>
      </c>
      <c r="Y430">
        <v>0.25358473403663789</v>
      </c>
      <c r="Z430">
        <v>0.2099999761275641</v>
      </c>
      <c r="AB430">
        <v>7.5535000000000005E-2</v>
      </c>
      <c r="AC430">
        <v>5.4999999999999997E-3</v>
      </c>
      <c r="AD430">
        <v>1.891898428518261</v>
      </c>
      <c r="AE430">
        <v>3.5092896715909392</v>
      </c>
      <c r="AF430">
        <v>12.43131155870512</v>
      </c>
      <c r="AG430">
        <v>1</v>
      </c>
      <c r="AH430" t="s">
        <v>2443</v>
      </c>
    </row>
    <row r="431" spans="1:34">
      <c r="A431" t="s">
        <v>35</v>
      </c>
      <c r="B431" t="s">
        <v>78</v>
      </c>
      <c r="C431" t="s">
        <v>2441</v>
      </c>
      <c r="D431" t="s">
        <v>3127</v>
      </c>
      <c r="E431" t="s">
        <v>53</v>
      </c>
      <c r="F431" t="s">
        <v>140</v>
      </c>
      <c r="G431" t="s">
        <v>239</v>
      </c>
      <c r="I431">
        <v>3.411728569218345</v>
      </c>
      <c r="J431">
        <v>1.5</v>
      </c>
      <c r="K431">
        <v>2.02</v>
      </c>
      <c r="M431">
        <v>6.931728569218345</v>
      </c>
      <c r="N431">
        <v>410.38141247160388</v>
      </c>
      <c r="O431">
        <v>103.02135679275</v>
      </c>
      <c r="P431">
        <v>73.079991692392312</v>
      </c>
      <c r="R431">
        <v>586.48276095674635</v>
      </c>
      <c r="S431">
        <v>34378464.346410319</v>
      </c>
      <c r="T431">
        <v>2847663.3168270001</v>
      </c>
      <c r="U431">
        <v>30103246.014974091</v>
      </c>
      <c r="V431">
        <v>67329373.678211421</v>
      </c>
      <c r="X431">
        <v>0.9863754892752612</v>
      </c>
      <c r="Y431">
        <v>0.25358473403663789</v>
      </c>
      <c r="Z431">
        <v>0.2099999761275641</v>
      </c>
      <c r="AB431">
        <v>7.5535000000000005E-2</v>
      </c>
      <c r="AC431">
        <v>5.4999999999999997E-3</v>
      </c>
      <c r="AD431">
        <v>1.8871721759128479</v>
      </c>
      <c r="AE431">
        <v>1.0986789782211079</v>
      </c>
      <c r="AF431">
        <v>9.9986147233523006</v>
      </c>
      <c r="AG431">
        <v>1</v>
      </c>
      <c r="AH431" t="s">
        <v>2443</v>
      </c>
    </row>
    <row r="432" spans="1:34">
      <c r="A432" t="s">
        <v>35</v>
      </c>
      <c r="B432" t="s">
        <v>49</v>
      </c>
      <c r="C432" t="s">
        <v>2441</v>
      </c>
      <c r="D432" t="s">
        <v>2497</v>
      </c>
      <c r="E432" t="s">
        <v>53</v>
      </c>
      <c r="F432" t="s">
        <v>140</v>
      </c>
      <c r="G432" t="s">
        <v>239</v>
      </c>
      <c r="I432">
        <v>3.4356209135839162</v>
      </c>
      <c r="J432">
        <v>1.5</v>
      </c>
      <c r="K432">
        <v>2.02</v>
      </c>
      <c r="M432">
        <v>6.9556209135839158</v>
      </c>
      <c r="N432">
        <v>413.2553146092078</v>
      </c>
      <c r="O432">
        <v>103.02135679275</v>
      </c>
      <c r="P432">
        <v>73.079991692392312</v>
      </c>
      <c r="R432">
        <v>589.35666309435021</v>
      </c>
      <c r="S432">
        <v>34619216.82488551</v>
      </c>
      <c r="T432">
        <v>2847663.3168270001</v>
      </c>
      <c r="U432">
        <v>30103246.014974091</v>
      </c>
      <c r="V432">
        <v>67570126.156686604</v>
      </c>
      <c r="X432">
        <v>0.99328307948514771</v>
      </c>
      <c r="Y432">
        <v>0.25358473403663789</v>
      </c>
      <c r="Z432">
        <v>0.2099999761275641</v>
      </c>
      <c r="AB432">
        <v>7.5535000000000005E-2</v>
      </c>
      <c r="AC432">
        <v>5.4999999999999997E-3</v>
      </c>
      <c r="AD432">
        <v>1.893676897939077</v>
      </c>
      <c r="AE432">
        <v>6.9556209135839153E-2</v>
      </c>
      <c r="AF432">
        <v>8.9998890206588307</v>
      </c>
      <c r="AG432">
        <v>1</v>
      </c>
      <c r="AH432" t="s">
        <v>2443</v>
      </c>
    </row>
    <row r="433" spans="1:34">
      <c r="A433" t="s">
        <v>35</v>
      </c>
      <c r="B433" t="s">
        <v>47</v>
      </c>
      <c r="C433" t="s">
        <v>2441</v>
      </c>
      <c r="D433" t="s">
        <v>2491</v>
      </c>
      <c r="E433" t="s">
        <v>53</v>
      </c>
      <c r="F433" t="s">
        <v>140</v>
      </c>
      <c r="G433" t="s">
        <v>239</v>
      </c>
      <c r="I433">
        <v>3.422011790570664</v>
      </c>
      <c r="J433">
        <v>1.5</v>
      </c>
      <c r="K433">
        <v>2.02</v>
      </c>
      <c r="M433">
        <v>6.942011790570664</v>
      </c>
      <c r="N433">
        <v>411.61833469964893</v>
      </c>
      <c r="O433">
        <v>103.02135679275</v>
      </c>
      <c r="P433">
        <v>73.079991692392312</v>
      </c>
      <c r="R433">
        <v>587.71968318479128</v>
      </c>
      <c r="S433">
        <v>34482083.773177303</v>
      </c>
      <c r="T433">
        <v>2847663.3168270001</v>
      </c>
      <c r="U433">
        <v>30103246.014974091</v>
      </c>
      <c r="V433">
        <v>67432993.104978383</v>
      </c>
      <c r="X433">
        <v>0.98934850347815906</v>
      </c>
      <c r="Y433">
        <v>0.25358473403663789</v>
      </c>
      <c r="Z433">
        <v>0.2099999761275641</v>
      </c>
      <c r="AB433">
        <v>7.5535000000000005E-2</v>
      </c>
      <c r="AC433">
        <v>5.4999999999999997E-3</v>
      </c>
      <c r="AD433">
        <v>1.889971796385731</v>
      </c>
      <c r="AE433">
        <v>6.9420117905706638E-2</v>
      </c>
      <c r="AF433">
        <v>8.9824387048621013</v>
      </c>
      <c r="AG433">
        <v>1</v>
      </c>
      <c r="AH433" t="s">
        <v>2443</v>
      </c>
    </row>
    <row r="434" spans="1:34">
      <c r="A434" t="s">
        <v>35</v>
      </c>
      <c r="B434" t="s">
        <v>43</v>
      </c>
      <c r="C434" t="s">
        <v>1084</v>
      </c>
      <c r="D434" t="s">
        <v>1092</v>
      </c>
      <c r="E434" t="s">
        <v>53</v>
      </c>
      <c r="F434" t="s">
        <v>140</v>
      </c>
      <c r="G434" t="s">
        <v>302</v>
      </c>
      <c r="I434">
        <v>3.991347489186897</v>
      </c>
      <c r="J434">
        <v>1.5</v>
      </c>
      <c r="K434">
        <v>1.06E-2</v>
      </c>
      <c r="M434">
        <v>5.5019474891868967</v>
      </c>
      <c r="N434">
        <v>480.1011531385634</v>
      </c>
      <c r="O434">
        <v>103.02135679275</v>
      </c>
      <c r="P434">
        <v>51.260860177404297</v>
      </c>
      <c r="R434">
        <v>634.38337010871771</v>
      </c>
      <c r="S434">
        <v>40219025.214712054</v>
      </c>
      <c r="T434">
        <v>2847663.3168270001</v>
      </c>
      <c r="U434">
        <v>13935169.74789916</v>
      </c>
      <c r="V434">
        <v>57001858.279438213</v>
      </c>
      <c r="X434">
        <v>1.153950923304635</v>
      </c>
      <c r="Y434">
        <v>0.25358473403663789</v>
      </c>
      <c r="Z434">
        <v>0.14730132234886301</v>
      </c>
      <c r="AB434">
        <v>6.2864000000000003E-2</v>
      </c>
      <c r="AC434">
        <v>5.4999999999999997E-3</v>
      </c>
      <c r="AD434">
        <v>1.4979124054330819</v>
      </c>
      <c r="AE434">
        <v>5.5019474891868973E-2</v>
      </c>
      <c r="AF434">
        <v>7.1232433695118473</v>
      </c>
      <c r="AG434">
        <v>1</v>
      </c>
      <c r="AH434" t="s">
        <v>1086</v>
      </c>
    </row>
    <row r="435" spans="1:34">
      <c r="A435" t="s">
        <v>35</v>
      </c>
      <c r="B435" t="s">
        <v>68</v>
      </c>
      <c r="C435" t="s">
        <v>1084</v>
      </c>
      <c r="D435" t="s">
        <v>1648</v>
      </c>
      <c r="E435" t="s">
        <v>53</v>
      </c>
      <c r="F435" t="s">
        <v>140</v>
      </c>
      <c r="G435" t="s">
        <v>302</v>
      </c>
      <c r="I435">
        <v>3.974772244143483</v>
      </c>
      <c r="J435">
        <v>1.5</v>
      </c>
      <c r="K435">
        <v>1.06E-2</v>
      </c>
      <c r="M435">
        <v>5.485372244143484</v>
      </c>
      <c r="N435">
        <v>478.1073918134831</v>
      </c>
      <c r="O435">
        <v>103.02135679275</v>
      </c>
      <c r="P435">
        <v>51.260860177404297</v>
      </c>
      <c r="R435">
        <v>632.38960878363741</v>
      </c>
      <c r="S435">
        <v>40052003.87664336</v>
      </c>
      <c r="T435">
        <v>2847663.3168270001</v>
      </c>
      <c r="U435">
        <v>13935169.74789916</v>
      </c>
      <c r="V435">
        <v>56834836.941369519</v>
      </c>
      <c r="X435">
        <v>1.149158802504914</v>
      </c>
      <c r="Y435">
        <v>0.25358473403663789</v>
      </c>
      <c r="Z435">
        <v>0.14730132234886301</v>
      </c>
      <c r="AB435">
        <v>6.2864000000000003E-2</v>
      </c>
      <c r="AC435">
        <v>5.4999999999999997E-3</v>
      </c>
      <c r="AD435">
        <v>1.493399773274666</v>
      </c>
      <c r="AE435">
        <v>0.86943150069674224</v>
      </c>
      <c r="AF435">
        <v>7.916567518114892</v>
      </c>
      <c r="AG435">
        <v>1</v>
      </c>
      <c r="AH435" t="s">
        <v>1086</v>
      </c>
    </row>
    <row r="436" spans="1:34">
      <c r="A436" t="s">
        <v>35</v>
      </c>
      <c r="B436" t="s">
        <v>74</v>
      </c>
      <c r="C436" t="s">
        <v>1084</v>
      </c>
      <c r="D436" t="s">
        <v>1671</v>
      </c>
      <c r="E436" t="s">
        <v>53</v>
      </c>
      <c r="F436" t="s">
        <v>140</v>
      </c>
      <c r="G436" t="s">
        <v>302</v>
      </c>
      <c r="I436">
        <v>3.995645873478586</v>
      </c>
      <c r="J436">
        <v>1.5</v>
      </c>
      <c r="K436">
        <v>1.060000000000001E-2</v>
      </c>
      <c r="M436">
        <v>5.5062458734785853</v>
      </c>
      <c r="N436">
        <v>480.61818636121887</v>
      </c>
      <c r="O436">
        <v>103.02135679275</v>
      </c>
      <c r="P436">
        <v>51.260860177404354</v>
      </c>
      <c r="R436">
        <v>634.90040333137324</v>
      </c>
      <c r="S436">
        <v>40262338.112593852</v>
      </c>
      <c r="T436">
        <v>2847663.3168270001</v>
      </c>
      <c r="U436">
        <v>13935169.747899169</v>
      </c>
      <c r="V436">
        <v>57045171.177320033</v>
      </c>
      <c r="X436">
        <v>1.155193642595689</v>
      </c>
      <c r="Y436">
        <v>0.25358473403663789</v>
      </c>
      <c r="Z436">
        <v>0.14730132234886309</v>
      </c>
      <c r="AB436">
        <v>6.2864000000000003E-2</v>
      </c>
      <c r="AC436">
        <v>5.4999999999999997E-3</v>
      </c>
      <c r="AD436">
        <v>1.4990826461826521</v>
      </c>
      <c r="AE436">
        <v>0.8727399709463558</v>
      </c>
      <c r="AF436">
        <v>7.9464324906075934</v>
      </c>
      <c r="AG436">
        <v>1</v>
      </c>
      <c r="AH436" t="s">
        <v>1086</v>
      </c>
    </row>
    <row r="437" spans="1:34">
      <c r="A437" t="s">
        <v>35</v>
      </c>
      <c r="B437" t="s">
        <v>36</v>
      </c>
      <c r="C437" t="s">
        <v>1084</v>
      </c>
      <c r="D437" t="s">
        <v>1085</v>
      </c>
      <c r="E437" t="s">
        <v>53</v>
      </c>
      <c r="F437" t="s">
        <v>140</v>
      </c>
      <c r="G437" t="s">
        <v>302</v>
      </c>
      <c r="I437">
        <v>3.982993714364055</v>
      </c>
      <c r="J437">
        <v>1.5</v>
      </c>
      <c r="K437">
        <v>1.06E-2</v>
      </c>
      <c r="M437">
        <v>5.4935937143640547</v>
      </c>
      <c r="N437">
        <v>479.0963153146526</v>
      </c>
      <c r="O437">
        <v>103.02135679275</v>
      </c>
      <c r="P437">
        <v>51.260860177404297</v>
      </c>
      <c r="R437">
        <v>633.37853228480685</v>
      </c>
      <c r="S437">
        <v>40134847.958497673</v>
      </c>
      <c r="T437">
        <v>2847663.3168270001</v>
      </c>
      <c r="U437">
        <v>13935169.74789916</v>
      </c>
      <c r="V437">
        <v>56917681.023223817</v>
      </c>
      <c r="X437">
        <v>1.151535737406636</v>
      </c>
      <c r="Y437">
        <v>0.25358473403663789</v>
      </c>
      <c r="Z437">
        <v>0.14730132234886301</v>
      </c>
      <c r="AB437">
        <v>6.2864000000000003E-2</v>
      </c>
      <c r="AC437">
        <v>5.4999999999999997E-3</v>
      </c>
      <c r="AD437">
        <v>1.4956380793033031</v>
      </c>
      <c r="AE437">
        <v>5.4935937143640548E-2</v>
      </c>
      <c r="AF437">
        <v>7.1125317308109981</v>
      </c>
      <c r="AG437">
        <v>1</v>
      </c>
      <c r="AH437" t="s">
        <v>1086</v>
      </c>
    </row>
    <row r="438" spans="1:34">
      <c r="A438" t="s">
        <v>35</v>
      </c>
      <c r="B438" t="s">
        <v>45</v>
      </c>
      <c r="C438" t="s">
        <v>1084</v>
      </c>
      <c r="D438" t="s">
        <v>1095</v>
      </c>
      <c r="E438" t="s">
        <v>53</v>
      </c>
      <c r="F438" t="s">
        <v>140</v>
      </c>
      <c r="G438" t="s">
        <v>302</v>
      </c>
      <c r="I438">
        <v>3.9925925986157811</v>
      </c>
      <c r="J438">
        <v>1.5</v>
      </c>
      <c r="K438">
        <v>1.06E-2</v>
      </c>
      <c r="M438">
        <v>5.5031925986157813</v>
      </c>
      <c r="N438">
        <v>480.25092172529008</v>
      </c>
      <c r="O438">
        <v>103.02135679275</v>
      </c>
      <c r="P438">
        <v>51.260860177404297</v>
      </c>
      <c r="R438">
        <v>634.53313869544445</v>
      </c>
      <c r="S438">
        <v>40231571.626080893</v>
      </c>
      <c r="T438">
        <v>2847663.3168270001</v>
      </c>
      <c r="U438">
        <v>13935169.74789916</v>
      </c>
      <c r="V438">
        <v>57014404.690807052</v>
      </c>
      <c r="X438">
        <v>1.154310900775644</v>
      </c>
      <c r="Y438">
        <v>0.25358473403663789</v>
      </c>
      <c r="Z438">
        <v>0.14730132234886301</v>
      </c>
      <c r="AB438">
        <v>6.2864000000000003E-2</v>
      </c>
      <c r="AC438">
        <v>5.4999999999999997E-3</v>
      </c>
      <c r="AD438">
        <v>1.4982513881048201</v>
      </c>
      <c r="AE438">
        <v>5.5031925986157811E-2</v>
      </c>
      <c r="AF438">
        <v>7.1248399127067596</v>
      </c>
      <c r="AG438">
        <v>1</v>
      </c>
      <c r="AH438" t="s">
        <v>1086</v>
      </c>
    </row>
    <row r="439" spans="1:34">
      <c r="A439" t="s">
        <v>35</v>
      </c>
      <c r="B439" t="s">
        <v>290</v>
      </c>
      <c r="C439" t="s">
        <v>1084</v>
      </c>
      <c r="D439" t="s">
        <v>3081</v>
      </c>
      <c r="E439" t="s">
        <v>53</v>
      </c>
      <c r="F439" t="s">
        <v>140</v>
      </c>
      <c r="G439" t="s">
        <v>302</v>
      </c>
      <c r="I439">
        <v>4.0346858292368593</v>
      </c>
      <c r="J439">
        <v>1.5</v>
      </c>
      <c r="K439">
        <v>1.060000000000001E-2</v>
      </c>
      <c r="M439">
        <v>5.5452858292368594</v>
      </c>
      <c r="N439">
        <v>485.31412622333397</v>
      </c>
      <c r="O439">
        <v>103.02135679275</v>
      </c>
      <c r="P439">
        <v>51.260860177404354</v>
      </c>
      <c r="R439">
        <v>639.59634319348834</v>
      </c>
      <c r="S439">
        <v>40655726.302741908</v>
      </c>
      <c r="T439">
        <v>2847663.3168270001</v>
      </c>
      <c r="U439">
        <v>13935169.747899169</v>
      </c>
      <c r="V439">
        <v>57438559.367468089</v>
      </c>
      <c r="X439">
        <v>1.1664806059871451</v>
      </c>
      <c r="Y439">
        <v>0.25358473403663789</v>
      </c>
      <c r="Z439">
        <v>0.14730132234886309</v>
      </c>
      <c r="AB439">
        <v>6.2864000000000003E-2</v>
      </c>
      <c r="AC439">
        <v>5.4999999999999997E-3</v>
      </c>
      <c r="AD439">
        <v>1.50971132523726</v>
      </c>
      <c r="AE439">
        <v>2.800369343764614</v>
      </c>
      <c r="AF439">
        <v>9.9237304982387329</v>
      </c>
      <c r="AG439">
        <v>1</v>
      </c>
      <c r="AH439" t="s">
        <v>1086</v>
      </c>
    </row>
    <row r="440" spans="1:34">
      <c r="A440" t="s">
        <v>35</v>
      </c>
      <c r="B440" t="s">
        <v>78</v>
      </c>
      <c r="C440" t="s">
        <v>1084</v>
      </c>
      <c r="D440" t="s">
        <v>1699</v>
      </c>
      <c r="E440" t="s">
        <v>53</v>
      </c>
      <c r="F440" t="s">
        <v>140</v>
      </c>
      <c r="G440" t="s">
        <v>302</v>
      </c>
      <c r="I440">
        <v>4.0139298232903702</v>
      </c>
      <c r="J440">
        <v>1.5</v>
      </c>
      <c r="K440">
        <v>1.06E-2</v>
      </c>
      <c r="M440">
        <v>5.5245298232903703</v>
      </c>
      <c r="N440">
        <v>482.81748006149098</v>
      </c>
      <c r="O440">
        <v>103.02135679275</v>
      </c>
      <c r="P440">
        <v>51.260860177404297</v>
      </c>
      <c r="R440">
        <v>637.09969703164529</v>
      </c>
      <c r="S440">
        <v>40446577.305121407</v>
      </c>
      <c r="T440">
        <v>2847663.3168270001</v>
      </c>
      <c r="U440">
        <v>13935169.74789916</v>
      </c>
      <c r="V440">
        <v>57229410.369847573</v>
      </c>
      <c r="X440">
        <v>1.1604797723611691</v>
      </c>
      <c r="Y440">
        <v>0.25358473403663789</v>
      </c>
      <c r="Z440">
        <v>0.14730132234886301</v>
      </c>
      <c r="AB440">
        <v>6.2864000000000003E-2</v>
      </c>
      <c r="AC440">
        <v>5.4999999999999997E-3</v>
      </c>
      <c r="AD440">
        <v>1.504060475450782</v>
      </c>
      <c r="AE440">
        <v>0.87563797699152368</v>
      </c>
      <c r="AF440">
        <v>7.9725922757326746</v>
      </c>
      <c r="AG440">
        <v>1</v>
      </c>
      <c r="AH440" t="s">
        <v>1086</v>
      </c>
    </row>
    <row r="441" spans="1:34">
      <c r="A441" t="s">
        <v>35</v>
      </c>
      <c r="B441" t="s">
        <v>49</v>
      </c>
      <c r="C441" t="s">
        <v>1084</v>
      </c>
      <c r="D441" t="s">
        <v>1138</v>
      </c>
      <c r="E441" t="s">
        <v>53</v>
      </c>
      <c r="F441" t="s">
        <v>140</v>
      </c>
      <c r="G441" t="s">
        <v>302</v>
      </c>
      <c r="I441">
        <v>4.0424153742132756</v>
      </c>
      <c r="J441">
        <v>1.5</v>
      </c>
      <c r="K441">
        <v>1.060000000000001E-2</v>
      </c>
      <c r="M441">
        <v>5.5530153742132757</v>
      </c>
      <c r="N441">
        <v>486.24387825982478</v>
      </c>
      <c r="O441">
        <v>103.02135679275</v>
      </c>
      <c r="P441">
        <v>51.260860177404354</v>
      </c>
      <c r="R441">
        <v>640.52609522997909</v>
      </c>
      <c r="S441">
        <v>40733613.473715357</v>
      </c>
      <c r="T441">
        <v>2847663.3168270001</v>
      </c>
      <c r="U441">
        <v>13935169.747899169</v>
      </c>
      <c r="V441">
        <v>57516446.538441531</v>
      </c>
      <c r="X441">
        <v>1.1687153188470061</v>
      </c>
      <c r="Y441">
        <v>0.25358473403663789</v>
      </c>
      <c r="Z441">
        <v>0.14730132234886309</v>
      </c>
      <c r="AB441">
        <v>6.2864000000000003E-2</v>
      </c>
      <c r="AC441">
        <v>5.4999999999999997E-3</v>
      </c>
      <c r="AD441">
        <v>1.511815703974295</v>
      </c>
      <c r="AE441">
        <v>5.5530153742132757E-2</v>
      </c>
      <c r="AF441">
        <v>7.1887252319297037</v>
      </c>
      <c r="AG441">
        <v>1</v>
      </c>
      <c r="AH441" t="s">
        <v>1086</v>
      </c>
    </row>
    <row r="442" spans="1:34">
      <c r="A442" t="s">
        <v>35</v>
      </c>
      <c r="B442" t="s">
        <v>47</v>
      </c>
      <c r="C442" t="s">
        <v>1084</v>
      </c>
      <c r="D442" t="s">
        <v>1127</v>
      </c>
      <c r="E442" t="s">
        <v>53</v>
      </c>
      <c r="F442" t="s">
        <v>140</v>
      </c>
      <c r="G442" t="s">
        <v>302</v>
      </c>
      <c r="I442">
        <v>4.0262289197391752</v>
      </c>
      <c r="J442">
        <v>1.5</v>
      </c>
      <c r="K442">
        <v>1.06E-2</v>
      </c>
      <c r="M442">
        <v>5.5368289197391753</v>
      </c>
      <c r="N442">
        <v>484.29688279543751</v>
      </c>
      <c r="O442">
        <v>103.02135679275</v>
      </c>
      <c r="P442">
        <v>51.260860177404297</v>
      </c>
      <c r="R442">
        <v>638.57909976559176</v>
      </c>
      <c r="S442">
        <v>40570509.804492302</v>
      </c>
      <c r="T442">
        <v>2847663.3168270001</v>
      </c>
      <c r="U442">
        <v>13935169.74789916</v>
      </c>
      <c r="V442">
        <v>57353342.869218461</v>
      </c>
      <c r="X442">
        <v>1.164035602501581</v>
      </c>
      <c r="Y442">
        <v>0.25358473403663789</v>
      </c>
      <c r="Z442">
        <v>0.14730132234886301</v>
      </c>
      <c r="AB442">
        <v>6.2864000000000003E-2</v>
      </c>
      <c r="AC442">
        <v>5.4999999999999997E-3</v>
      </c>
      <c r="AD442">
        <v>1.5074089205572621</v>
      </c>
      <c r="AE442">
        <v>5.5368289197391757E-2</v>
      </c>
      <c r="AF442">
        <v>7.1679701294938294</v>
      </c>
      <c r="AG442">
        <v>1</v>
      </c>
      <c r="AH442" t="s">
        <v>1086</v>
      </c>
    </row>
    <row r="443" spans="1:34">
      <c r="A443" t="s">
        <v>35</v>
      </c>
      <c r="B443" t="s">
        <v>43</v>
      </c>
      <c r="C443" t="s">
        <v>4452</v>
      </c>
      <c r="D443" t="s">
        <v>4453</v>
      </c>
      <c r="E443" t="s">
        <v>53</v>
      </c>
      <c r="F443" t="s">
        <v>140</v>
      </c>
      <c r="G443" t="s">
        <v>4231</v>
      </c>
      <c r="I443">
        <v>0</v>
      </c>
      <c r="J443">
        <v>0</v>
      </c>
      <c r="K443">
        <v>0</v>
      </c>
      <c r="M443">
        <v>0</v>
      </c>
      <c r="N443">
        <v>0</v>
      </c>
      <c r="O443">
        <v>0</v>
      </c>
      <c r="P443">
        <v>0</v>
      </c>
      <c r="R443">
        <v>0</v>
      </c>
      <c r="S443">
        <v>0</v>
      </c>
      <c r="T443">
        <v>0</v>
      </c>
      <c r="U443">
        <v>0</v>
      </c>
      <c r="V443">
        <v>0</v>
      </c>
      <c r="X443">
        <v>0</v>
      </c>
      <c r="Y443">
        <v>0</v>
      </c>
      <c r="Z443">
        <v>0</v>
      </c>
      <c r="AB443">
        <v>6.5764000000000003E-2</v>
      </c>
      <c r="AC443">
        <v>5.4999999999999997E-3</v>
      </c>
      <c r="AD443">
        <v>0</v>
      </c>
      <c r="AE443">
        <v>0</v>
      </c>
      <c r="AF443">
        <v>0</v>
      </c>
      <c r="AG443">
        <v>0</v>
      </c>
      <c r="AH443" t="s">
        <v>4454</v>
      </c>
    </row>
    <row r="444" spans="1:34">
      <c r="A444" t="s">
        <v>35</v>
      </c>
      <c r="B444" t="s">
        <v>68</v>
      </c>
      <c r="C444" t="s">
        <v>4452</v>
      </c>
      <c r="D444" t="s">
        <v>4455</v>
      </c>
      <c r="E444" t="s">
        <v>53</v>
      </c>
      <c r="F444" t="s">
        <v>140</v>
      </c>
      <c r="G444" t="s">
        <v>4231</v>
      </c>
      <c r="I444">
        <v>0</v>
      </c>
      <c r="J444">
        <v>0</v>
      </c>
      <c r="K444">
        <v>0</v>
      </c>
      <c r="M444">
        <v>0</v>
      </c>
      <c r="N444">
        <v>0</v>
      </c>
      <c r="O444">
        <v>0</v>
      </c>
      <c r="P444">
        <v>0</v>
      </c>
      <c r="R444">
        <v>0</v>
      </c>
      <c r="S444">
        <v>0</v>
      </c>
      <c r="T444">
        <v>0</v>
      </c>
      <c r="U444">
        <v>0</v>
      </c>
      <c r="V444">
        <v>0</v>
      </c>
      <c r="X444">
        <v>0</v>
      </c>
      <c r="Y444">
        <v>0</v>
      </c>
      <c r="Z444">
        <v>0</v>
      </c>
      <c r="AB444">
        <v>6.5764000000000003E-2</v>
      </c>
      <c r="AC444">
        <v>5.4999999999999997E-3</v>
      </c>
      <c r="AD444">
        <v>0</v>
      </c>
      <c r="AE444">
        <v>0</v>
      </c>
      <c r="AF444">
        <v>0</v>
      </c>
      <c r="AG444">
        <v>0</v>
      </c>
      <c r="AH444" t="s">
        <v>4454</v>
      </c>
    </row>
    <row r="445" spans="1:34">
      <c r="A445" t="s">
        <v>35</v>
      </c>
      <c r="B445" t="s">
        <v>74</v>
      </c>
      <c r="C445" t="s">
        <v>4452</v>
      </c>
      <c r="D445" t="s">
        <v>4456</v>
      </c>
      <c r="E445" t="s">
        <v>53</v>
      </c>
      <c r="F445" t="s">
        <v>140</v>
      </c>
      <c r="G445" t="s">
        <v>4231</v>
      </c>
      <c r="I445">
        <v>0</v>
      </c>
      <c r="J445">
        <v>0</v>
      </c>
      <c r="K445">
        <v>0</v>
      </c>
      <c r="M445">
        <v>0</v>
      </c>
      <c r="N445">
        <v>0</v>
      </c>
      <c r="O445">
        <v>0</v>
      </c>
      <c r="P445">
        <v>0</v>
      </c>
      <c r="R445">
        <v>0</v>
      </c>
      <c r="S445">
        <v>0</v>
      </c>
      <c r="T445">
        <v>0</v>
      </c>
      <c r="U445">
        <v>0</v>
      </c>
      <c r="V445">
        <v>0</v>
      </c>
      <c r="X445">
        <v>0</v>
      </c>
      <c r="Y445">
        <v>0</v>
      </c>
      <c r="Z445">
        <v>0</v>
      </c>
      <c r="AB445">
        <v>6.5764000000000003E-2</v>
      </c>
      <c r="AC445">
        <v>5.4999999999999997E-3</v>
      </c>
      <c r="AD445">
        <v>0</v>
      </c>
      <c r="AE445">
        <v>0</v>
      </c>
      <c r="AF445">
        <v>0</v>
      </c>
      <c r="AG445">
        <v>0</v>
      </c>
      <c r="AH445" t="s">
        <v>4454</v>
      </c>
    </row>
    <row r="446" spans="1:34">
      <c r="A446" t="s">
        <v>35</v>
      </c>
      <c r="B446" t="s">
        <v>36</v>
      </c>
      <c r="C446" t="s">
        <v>4452</v>
      </c>
      <c r="D446" t="s">
        <v>4457</v>
      </c>
      <c r="E446" t="s">
        <v>53</v>
      </c>
      <c r="F446" t="s">
        <v>140</v>
      </c>
      <c r="G446" t="s">
        <v>4231</v>
      </c>
      <c r="I446">
        <v>0</v>
      </c>
      <c r="J446">
        <v>0</v>
      </c>
      <c r="K446">
        <v>0</v>
      </c>
      <c r="M446">
        <v>0</v>
      </c>
      <c r="N446">
        <v>0</v>
      </c>
      <c r="O446">
        <v>0</v>
      </c>
      <c r="P446">
        <v>0</v>
      </c>
      <c r="R446">
        <v>0</v>
      </c>
      <c r="S446">
        <v>0</v>
      </c>
      <c r="T446">
        <v>0</v>
      </c>
      <c r="U446">
        <v>0</v>
      </c>
      <c r="V446">
        <v>0</v>
      </c>
      <c r="X446">
        <v>0</v>
      </c>
      <c r="Y446">
        <v>0</v>
      </c>
      <c r="Z446">
        <v>0</v>
      </c>
      <c r="AB446">
        <v>6.5764000000000003E-2</v>
      </c>
      <c r="AC446">
        <v>5.4999999999999997E-3</v>
      </c>
      <c r="AD446">
        <v>0</v>
      </c>
      <c r="AE446">
        <v>0</v>
      </c>
      <c r="AF446">
        <v>0</v>
      </c>
      <c r="AG446">
        <v>0</v>
      </c>
      <c r="AH446" t="s">
        <v>4454</v>
      </c>
    </row>
    <row r="447" spans="1:34">
      <c r="A447" t="s">
        <v>35</v>
      </c>
      <c r="B447" t="s">
        <v>45</v>
      </c>
      <c r="C447" t="s">
        <v>4452</v>
      </c>
      <c r="D447" t="s">
        <v>4458</v>
      </c>
      <c r="E447" t="s">
        <v>53</v>
      </c>
      <c r="F447" t="s">
        <v>140</v>
      </c>
      <c r="G447" t="s">
        <v>4231</v>
      </c>
      <c r="I447">
        <v>0</v>
      </c>
      <c r="J447">
        <v>0</v>
      </c>
      <c r="K447">
        <v>0</v>
      </c>
      <c r="M447">
        <v>0</v>
      </c>
      <c r="N447">
        <v>0</v>
      </c>
      <c r="O447">
        <v>0</v>
      </c>
      <c r="P447">
        <v>0</v>
      </c>
      <c r="R447">
        <v>0</v>
      </c>
      <c r="S447">
        <v>0</v>
      </c>
      <c r="T447">
        <v>0</v>
      </c>
      <c r="U447">
        <v>0</v>
      </c>
      <c r="V447">
        <v>0</v>
      </c>
      <c r="X447">
        <v>0</v>
      </c>
      <c r="Y447">
        <v>0</v>
      </c>
      <c r="Z447">
        <v>0</v>
      </c>
      <c r="AB447">
        <v>6.5764000000000003E-2</v>
      </c>
      <c r="AC447">
        <v>5.4999999999999997E-3</v>
      </c>
      <c r="AD447">
        <v>0</v>
      </c>
      <c r="AE447">
        <v>0</v>
      </c>
      <c r="AF447">
        <v>0</v>
      </c>
      <c r="AG447">
        <v>0</v>
      </c>
      <c r="AH447" t="s">
        <v>4454</v>
      </c>
    </row>
    <row r="448" spans="1:34">
      <c r="A448" t="s">
        <v>35</v>
      </c>
      <c r="B448" t="s">
        <v>290</v>
      </c>
      <c r="C448" t="s">
        <v>4452</v>
      </c>
      <c r="D448" t="s">
        <v>4459</v>
      </c>
      <c r="E448" t="s">
        <v>53</v>
      </c>
      <c r="F448" t="s">
        <v>140</v>
      </c>
      <c r="G448" t="s">
        <v>4231</v>
      </c>
      <c r="I448">
        <v>0</v>
      </c>
      <c r="J448">
        <v>0</v>
      </c>
      <c r="K448">
        <v>0</v>
      </c>
      <c r="M448">
        <v>0</v>
      </c>
      <c r="N448">
        <v>0</v>
      </c>
      <c r="O448">
        <v>0</v>
      </c>
      <c r="P448">
        <v>0</v>
      </c>
      <c r="R448">
        <v>0</v>
      </c>
      <c r="S448">
        <v>0</v>
      </c>
      <c r="T448">
        <v>0</v>
      </c>
      <c r="U448">
        <v>0</v>
      </c>
      <c r="V448">
        <v>0</v>
      </c>
      <c r="X448">
        <v>0</v>
      </c>
      <c r="Y448">
        <v>0</v>
      </c>
      <c r="Z448">
        <v>0</v>
      </c>
      <c r="AB448">
        <v>6.5764000000000003E-2</v>
      </c>
      <c r="AC448">
        <v>5.4999999999999997E-3</v>
      </c>
      <c r="AD448">
        <v>0</v>
      </c>
      <c r="AE448">
        <v>0</v>
      </c>
      <c r="AF448">
        <v>0</v>
      </c>
      <c r="AG448">
        <v>0</v>
      </c>
      <c r="AH448" t="s">
        <v>4454</v>
      </c>
    </row>
    <row r="449" spans="1:34">
      <c r="A449" t="s">
        <v>35</v>
      </c>
      <c r="B449" t="s">
        <v>78</v>
      </c>
      <c r="C449" t="s">
        <v>4452</v>
      </c>
      <c r="D449" t="s">
        <v>4460</v>
      </c>
      <c r="E449" t="s">
        <v>53</v>
      </c>
      <c r="F449" t="s">
        <v>140</v>
      </c>
      <c r="G449" t="s">
        <v>4231</v>
      </c>
      <c r="I449">
        <v>0</v>
      </c>
      <c r="J449">
        <v>0</v>
      </c>
      <c r="K449">
        <v>0</v>
      </c>
      <c r="M449">
        <v>0</v>
      </c>
      <c r="N449">
        <v>0</v>
      </c>
      <c r="O449">
        <v>0</v>
      </c>
      <c r="P449">
        <v>0</v>
      </c>
      <c r="R449">
        <v>0</v>
      </c>
      <c r="S449">
        <v>0</v>
      </c>
      <c r="T449">
        <v>0</v>
      </c>
      <c r="U449">
        <v>0</v>
      </c>
      <c r="V449">
        <v>0</v>
      </c>
      <c r="X449">
        <v>0</v>
      </c>
      <c r="Y449">
        <v>0</v>
      </c>
      <c r="Z449">
        <v>0</v>
      </c>
      <c r="AB449">
        <v>6.5764000000000003E-2</v>
      </c>
      <c r="AC449">
        <v>5.4999999999999997E-3</v>
      </c>
      <c r="AD449">
        <v>0</v>
      </c>
      <c r="AE449">
        <v>0</v>
      </c>
      <c r="AF449">
        <v>0</v>
      </c>
      <c r="AG449">
        <v>0</v>
      </c>
      <c r="AH449" t="s">
        <v>4454</v>
      </c>
    </row>
    <row r="450" spans="1:34">
      <c r="A450" t="s">
        <v>35</v>
      </c>
      <c r="B450" t="s">
        <v>49</v>
      </c>
      <c r="C450" t="s">
        <v>4452</v>
      </c>
      <c r="D450" t="s">
        <v>4461</v>
      </c>
      <c r="E450" t="s">
        <v>53</v>
      </c>
      <c r="F450" t="s">
        <v>140</v>
      </c>
      <c r="G450" t="s">
        <v>4231</v>
      </c>
      <c r="I450">
        <v>0</v>
      </c>
      <c r="J450">
        <v>0</v>
      </c>
      <c r="K450">
        <v>0</v>
      </c>
      <c r="M450">
        <v>0</v>
      </c>
      <c r="N450">
        <v>0</v>
      </c>
      <c r="O450">
        <v>0</v>
      </c>
      <c r="P450">
        <v>0</v>
      </c>
      <c r="R450">
        <v>0</v>
      </c>
      <c r="S450">
        <v>0</v>
      </c>
      <c r="T450">
        <v>0</v>
      </c>
      <c r="U450">
        <v>0</v>
      </c>
      <c r="V450">
        <v>0</v>
      </c>
      <c r="X450">
        <v>0</v>
      </c>
      <c r="Y450">
        <v>0</v>
      </c>
      <c r="Z450">
        <v>0</v>
      </c>
      <c r="AB450">
        <v>6.5764000000000003E-2</v>
      </c>
      <c r="AC450">
        <v>5.4999999999999997E-3</v>
      </c>
      <c r="AD450">
        <v>0</v>
      </c>
      <c r="AE450">
        <v>0</v>
      </c>
      <c r="AF450">
        <v>0</v>
      </c>
      <c r="AG450">
        <v>0</v>
      </c>
      <c r="AH450" t="s">
        <v>4454</v>
      </c>
    </row>
    <row r="451" spans="1:34">
      <c r="A451" t="s">
        <v>35</v>
      </c>
      <c r="B451" t="s">
        <v>47</v>
      </c>
      <c r="C451" t="s">
        <v>4452</v>
      </c>
      <c r="D451" t="s">
        <v>4462</v>
      </c>
      <c r="E451" t="s">
        <v>53</v>
      </c>
      <c r="F451" t="s">
        <v>140</v>
      </c>
      <c r="G451" t="s">
        <v>4231</v>
      </c>
      <c r="I451">
        <v>0</v>
      </c>
      <c r="J451">
        <v>0</v>
      </c>
      <c r="K451">
        <v>0</v>
      </c>
      <c r="M451">
        <v>0</v>
      </c>
      <c r="N451">
        <v>0</v>
      </c>
      <c r="O451">
        <v>0</v>
      </c>
      <c r="P451">
        <v>0</v>
      </c>
      <c r="R451">
        <v>0</v>
      </c>
      <c r="S451">
        <v>0</v>
      </c>
      <c r="T451">
        <v>0</v>
      </c>
      <c r="U451">
        <v>0</v>
      </c>
      <c r="V451">
        <v>0</v>
      </c>
      <c r="X451">
        <v>0</v>
      </c>
      <c r="Y451">
        <v>0</v>
      </c>
      <c r="Z451">
        <v>0</v>
      </c>
      <c r="AB451">
        <v>6.5764000000000003E-2</v>
      </c>
      <c r="AC451">
        <v>5.4999999999999997E-3</v>
      </c>
      <c r="AD451">
        <v>0</v>
      </c>
      <c r="AE451">
        <v>0</v>
      </c>
      <c r="AF451">
        <v>0</v>
      </c>
      <c r="AG451">
        <v>0</v>
      </c>
      <c r="AH451" t="s">
        <v>4454</v>
      </c>
    </row>
    <row r="452" spans="1:34">
      <c r="A452" t="s">
        <v>35</v>
      </c>
      <c r="B452" t="s">
        <v>43</v>
      </c>
      <c r="C452" t="s">
        <v>4463</v>
      </c>
      <c r="D452" t="s">
        <v>4464</v>
      </c>
      <c r="E452" t="s">
        <v>53</v>
      </c>
      <c r="F452" t="s">
        <v>41</v>
      </c>
      <c r="G452" t="s">
        <v>239</v>
      </c>
      <c r="I452">
        <v>0</v>
      </c>
      <c r="J452">
        <v>0</v>
      </c>
      <c r="K452">
        <v>0</v>
      </c>
      <c r="M452">
        <v>0</v>
      </c>
      <c r="N452">
        <v>0</v>
      </c>
      <c r="O452">
        <v>0</v>
      </c>
      <c r="P452">
        <v>0</v>
      </c>
      <c r="R452">
        <v>0</v>
      </c>
      <c r="S452">
        <v>0</v>
      </c>
      <c r="T452">
        <v>0</v>
      </c>
      <c r="U452">
        <v>0</v>
      </c>
      <c r="V452">
        <v>0</v>
      </c>
      <c r="X452">
        <v>0</v>
      </c>
      <c r="Y452">
        <v>0</v>
      </c>
      <c r="Z452">
        <v>0</v>
      </c>
      <c r="AB452">
        <v>7.7423000000000006E-2</v>
      </c>
      <c r="AC452">
        <v>5.4999999999999997E-3</v>
      </c>
      <c r="AD452">
        <v>0</v>
      </c>
      <c r="AE452">
        <v>0</v>
      </c>
      <c r="AF452">
        <v>0</v>
      </c>
      <c r="AG452">
        <v>0</v>
      </c>
      <c r="AH452" t="s">
        <v>4465</v>
      </c>
    </row>
    <row r="453" spans="1:34">
      <c r="A453" t="s">
        <v>35</v>
      </c>
      <c r="B453" t="s">
        <v>68</v>
      </c>
      <c r="C453" t="s">
        <v>4463</v>
      </c>
      <c r="D453" t="s">
        <v>4466</v>
      </c>
      <c r="E453" t="s">
        <v>53</v>
      </c>
      <c r="F453" t="s">
        <v>41</v>
      </c>
      <c r="G453" t="s">
        <v>239</v>
      </c>
      <c r="I453">
        <v>0</v>
      </c>
      <c r="J453">
        <v>0</v>
      </c>
      <c r="K453">
        <v>0</v>
      </c>
      <c r="M453">
        <v>0</v>
      </c>
      <c r="N453">
        <v>0</v>
      </c>
      <c r="O453">
        <v>0</v>
      </c>
      <c r="P453">
        <v>0</v>
      </c>
      <c r="R453">
        <v>0</v>
      </c>
      <c r="S453">
        <v>0</v>
      </c>
      <c r="T453">
        <v>0</v>
      </c>
      <c r="U453">
        <v>0</v>
      </c>
      <c r="V453">
        <v>0</v>
      </c>
      <c r="X453">
        <v>0</v>
      </c>
      <c r="Y453">
        <v>0</v>
      </c>
      <c r="Z453">
        <v>0</v>
      </c>
      <c r="AB453">
        <v>7.7423000000000006E-2</v>
      </c>
      <c r="AC453">
        <v>5.4999999999999997E-3</v>
      </c>
      <c r="AD453">
        <v>0</v>
      </c>
      <c r="AE453">
        <v>0</v>
      </c>
      <c r="AF453">
        <v>0</v>
      </c>
      <c r="AG453">
        <v>0</v>
      </c>
      <c r="AH453" t="s">
        <v>4465</v>
      </c>
    </row>
    <row r="454" spans="1:34">
      <c r="A454" t="s">
        <v>35</v>
      </c>
      <c r="B454" t="s">
        <v>74</v>
      </c>
      <c r="C454" t="s">
        <v>4463</v>
      </c>
      <c r="D454" t="s">
        <v>4467</v>
      </c>
      <c r="E454" t="s">
        <v>53</v>
      </c>
      <c r="F454" t="s">
        <v>41</v>
      </c>
      <c r="G454" t="s">
        <v>239</v>
      </c>
      <c r="I454">
        <v>0</v>
      </c>
      <c r="J454">
        <v>0</v>
      </c>
      <c r="K454">
        <v>0</v>
      </c>
      <c r="M454">
        <v>0</v>
      </c>
      <c r="N454">
        <v>0</v>
      </c>
      <c r="O454">
        <v>0</v>
      </c>
      <c r="P454">
        <v>0</v>
      </c>
      <c r="R454">
        <v>0</v>
      </c>
      <c r="S454">
        <v>0</v>
      </c>
      <c r="T454">
        <v>0</v>
      </c>
      <c r="U454">
        <v>0</v>
      </c>
      <c r="V454">
        <v>0</v>
      </c>
      <c r="X454">
        <v>0</v>
      </c>
      <c r="Y454">
        <v>0</v>
      </c>
      <c r="Z454">
        <v>0</v>
      </c>
      <c r="AB454">
        <v>7.7423000000000006E-2</v>
      </c>
      <c r="AC454">
        <v>5.4999999999999997E-3</v>
      </c>
      <c r="AD454">
        <v>0</v>
      </c>
      <c r="AE454">
        <v>0</v>
      </c>
      <c r="AF454">
        <v>0</v>
      </c>
      <c r="AG454">
        <v>0</v>
      </c>
      <c r="AH454" t="s">
        <v>4465</v>
      </c>
    </row>
    <row r="455" spans="1:34">
      <c r="A455" t="s">
        <v>35</v>
      </c>
      <c r="B455" t="s">
        <v>36</v>
      </c>
      <c r="C455" t="s">
        <v>4463</v>
      </c>
      <c r="D455" t="s">
        <v>4468</v>
      </c>
      <c r="E455" t="s">
        <v>53</v>
      </c>
      <c r="F455" t="s">
        <v>41</v>
      </c>
      <c r="G455" t="s">
        <v>239</v>
      </c>
      <c r="I455">
        <v>0</v>
      </c>
      <c r="J455">
        <v>0</v>
      </c>
      <c r="K455">
        <v>0</v>
      </c>
      <c r="M455">
        <v>0</v>
      </c>
      <c r="N455">
        <v>0</v>
      </c>
      <c r="O455">
        <v>0</v>
      </c>
      <c r="P455">
        <v>0</v>
      </c>
      <c r="R455">
        <v>0</v>
      </c>
      <c r="S455">
        <v>0</v>
      </c>
      <c r="T455">
        <v>0</v>
      </c>
      <c r="U455">
        <v>0</v>
      </c>
      <c r="V455">
        <v>0</v>
      </c>
      <c r="X455">
        <v>0</v>
      </c>
      <c r="Y455">
        <v>0</v>
      </c>
      <c r="Z455">
        <v>0</v>
      </c>
      <c r="AB455">
        <v>7.7423000000000006E-2</v>
      </c>
      <c r="AC455">
        <v>5.4999999999999997E-3</v>
      </c>
      <c r="AD455">
        <v>0</v>
      </c>
      <c r="AE455">
        <v>0</v>
      </c>
      <c r="AF455">
        <v>0</v>
      </c>
      <c r="AG455">
        <v>0</v>
      </c>
      <c r="AH455" t="s">
        <v>4465</v>
      </c>
    </row>
    <row r="456" spans="1:34">
      <c r="A456" t="s">
        <v>35</v>
      </c>
      <c r="B456" t="s">
        <v>45</v>
      </c>
      <c r="C456" t="s">
        <v>4463</v>
      </c>
      <c r="D456" t="s">
        <v>4469</v>
      </c>
      <c r="E456" t="s">
        <v>53</v>
      </c>
      <c r="F456" t="s">
        <v>41</v>
      </c>
      <c r="G456" t="s">
        <v>239</v>
      </c>
      <c r="I456">
        <v>0</v>
      </c>
      <c r="J456">
        <v>0</v>
      </c>
      <c r="K456">
        <v>0</v>
      </c>
      <c r="M456">
        <v>0</v>
      </c>
      <c r="N456">
        <v>0</v>
      </c>
      <c r="O456">
        <v>0</v>
      </c>
      <c r="P456">
        <v>0</v>
      </c>
      <c r="R456">
        <v>0</v>
      </c>
      <c r="S456">
        <v>0</v>
      </c>
      <c r="T456">
        <v>0</v>
      </c>
      <c r="U456">
        <v>0</v>
      </c>
      <c r="V456">
        <v>0</v>
      </c>
      <c r="X456">
        <v>0</v>
      </c>
      <c r="Y456">
        <v>0</v>
      </c>
      <c r="Z456">
        <v>0</v>
      </c>
      <c r="AB456">
        <v>7.7423000000000006E-2</v>
      </c>
      <c r="AC456">
        <v>5.4999999999999997E-3</v>
      </c>
      <c r="AD456">
        <v>0</v>
      </c>
      <c r="AE456">
        <v>0</v>
      </c>
      <c r="AF456">
        <v>0</v>
      </c>
      <c r="AG456">
        <v>0</v>
      </c>
      <c r="AH456" t="s">
        <v>4465</v>
      </c>
    </row>
    <row r="457" spans="1:34">
      <c r="A457" t="s">
        <v>35</v>
      </c>
      <c r="B457" t="s">
        <v>290</v>
      </c>
      <c r="C457" t="s">
        <v>4463</v>
      </c>
      <c r="D457" t="s">
        <v>4470</v>
      </c>
      <c r="E457" t="s">
        <v>53</v>
      </c>
      <c r="F457" t="s">
        <v>41</v>
      </c>
      <c r="G457" t="s">
        <v>239</v>
      </c>
      <c r="I457">
        <v>0</v>
      </c>
      <c r="J457">
        <v>0</v>
      </c>
      <c r="K457">
        <v>0</v>
      </c>
      <c r="M457">
        <v>0</v>
      </c>
      <c r="N457">
        <v>0</v>
      </c>
      <c r="O457">
        <v>0</v>
      </c>
      <c r="P457">
        <v>0</v>
      </c>
      <c r="R457">
        <v>0</v>
      </c>
      <c r="S457">
        <v>0</v>
      </c>
      <c r="T457">
        <v>0</v>
      </c>
      <c r="U457">
        <v>0</v>
      </c>
      <c r="V457">
        <v>0</v>
      </c>
      <c r="X457">
        <v>0</v>
      </c>
      <c r="Y457">
        <v>0</v>
      </c>
      <c r="Z457">
        <v>0</v>
      </c>
      <c r="AB457">
        <v>7.7423000000000006E-2</v>
      </c>
      <c r="AC457">
        <v>5.4999999999999997E-3</v>
      </c>
      <c r="AD457">
        <v>0</v>
      </c>
      <c r="AE457">
        <v>0</v>
      </c>
      <c r="AF457">
        <v>0</v>
      </c>
      <c r="AG457">
        <v>0</v>
      </c>
      <c r="AH457" t="s">
        <v>4465</v>
      </c>
    </row>
    <row r="458" spans="1:34">
      <c r="A458" t="s">
        <v>35</v>
      </c>
      <c r="B458" t="s">
        <v>78</v>
      </c>
      <c r="C458" t="s">
        <v>4463</v>
      </c>
      <c r="D458" t="s">
        <v>4471</v>
      </c>
      <c r="E458" t="s">
        <v>53</v>
      </c>
      <c r="F458" t="s">
        <v>41</v>
      </c>
      <c r="G458" t="s">
        <v>239</v>
      </c>
      <c r="I458">
        <v>0</v>
      </c>
      <c r="J458">
        <v>0</v>
      </c>
      <c r="K458">
        <v>0</v>
      </c>
      <c r="M458">
        <v>0</v>
      </c>
      <c r="N458">
        <v>0</v>
      </c>
      <c r="O458">
        <v>0</v>
      </c>
      <c r="P458">
        <v>0</v>
      </c>
      <c r="R458">
        <v>0</v>
      </c>
      <c r="S458">
        <v>0</v>
      </c>
      <c r="T458">
        <v>0</v>
      </c>
      <c r="U458">
        <v>0</v>
      </c>
      <c r="V458">
        <v>0</v>
      </c>
      <c r="X458">
        <v>0</v>
      </c>
      <c r="Y458">
        <v>0</v>
      </c>
      <c r="Z458">
        <v>0</v>
      </c>
      <c r="AB458">
        <v>7.7423000000000006E-2</v>
      </c>
      <c r="AC458">
        <v>5.4999999999999997E-3</v>
      </c>
      <c r="AD458">
        <v>0</v>
      </c>
      <c r="AE458">
        <v>0</v>
      </c>
      <c r="AF458">
        <v>0</v>
      </c>
      <c r="AG458">
        <v>0</v>
      </c>
      <c r="AH458" t="s">
        <v>4465</v>
      </c>
    </row>
    <row r="459" spans="1:34">
      <c r="A459" t="s">
        <v>35</v>
      </c>
      <c r="B459" t="s">
        <v>49</v>
      </c>
      <c r="C459" t="s">
        <v>4463</v>
      </c>
      <c r="D459" t="s">
        <v>4472</v>
      </c>
      <c r="E459" t="s">
        <v>53</v>
      </c>
      <c r="F459" t="s">
        <v>41</v>
      </c>
      <c r="G459" t="s">
        <v>239</v>
      </c>
      <c r="I459">
        <v>0</v>
      </c>
      <c r="J459">
        <v>0</v>
      </c>
      <c r="K459">
        <v>0</v>
      </c>
      <c r="M459">
        <v>0</v>
      </c>
      <c r="N459">
        <v>0</v>
      </c>
      <c r="O459">
        <v>0</v>
      </c>
      <c r="P459">
        <v>0</v>
      </c>
      <c r="R459">
        <v>0</v>
      </c>
      <c r="S459">
        <v>0</v>
      </c>
      <c r="T459">
        <v>0</v>
      </c>
      <c r="U459">
        <v>0</v>
      </c>
      <c r="V459">
        <v>0</v>
      </c>
      <c r="X459">
        <v>0</v>
      </c>
      <c r="Y459">
        <v>0</v>
      </c>
      <c r="Z459">
        <v>0</v>
      </c>
      <c r="AB459">
        <v>7.7423000000000006E-2</v>
      </c>
      <c r="AC459">
        <v>5.4999999999999997E-3</v>
      </c>
      <c r="AD459">
        <v>0</v>
      </c>
      <c r="AE459">
        <v>0</v>
      </c>
      <c r="AF459">
        <v>0</v>
      </c>
      <c r="AG459">
        <v>0</v>
      </c>
      <c r="AH459" t="s">
        <v>4465</v>
      </c>
    </row>
    <row r="460" spans="1:34">
      <c r="A460" t="s">
        <v>35</v>
      </c>
      <c r="B460" t="s">
        <v>47</v>
      </c>
      <c r="C460" t="s">
        <v>4463</v>
      </c>
      <c r="D460" t="s">
        <v>4473</v>
      </c>
      <c r="E460" t="s">
        <v>53</v>
      </c>
      <c r="F460" t="s">
        <v>41</v>
      </c>
      <c r="G460" t="s">
        <v>239</v>
      </c>
      <c r="I460">
        <v>0</v>
      </c>
      <c r="J460">
        <v>0</v>
      </c>
      <c r="K460">
        <v>0</v>
      </c>
      <c r="M460">
        <v>0</v>
      </c>
      <c r="N460">
        <v>0</v>
      </c>
      <c r="O460">
        <v>0</v>
      </c>
      <c r="P460">
        <v>0</v>
      </c>
      <c r="R460">
        <v>0</v>
      </c>
      <c r="S460">
        <v>0</v>
      </c>
      <c r="T460">
        <v>0</v>
      </c>
      <c r="U460">
        <v>0</v>
      </c>
      <c r="V460">
        <v>0</v>
      </c>
      <c r="X460">
        <v>0</v>
      </c>
      <c r="Y460">
        <v>0</v>
      </c>
      <c r="Z460">
        <v>0</v>
      </c>
      <c r="AB460">
        <v>7.7423000000000006E-2</v>
      </c>
      <c r="AC460">
        <v>5.4999999999999997E-3</v>
      </c>
      <c r="AD460">
        <v>0</v>
      </c>
      <c r="AE460">
        <v>0</v>
      </c>
      <c r="AF460">
        <v>0</v>
      </c>
      <c r="AG460">
        <v>0</v>
      </c>
      <c r="AH460" t="s">
        <v>4465</v>
      </c>
    </row>
    <row r="461" spans="1:34">
      <c r="A461" t="s">
        <v>35</v>
      </c>
      <c r="B461" t="s">
        <v>43</v>
      </c>
      <c r="C461" t="s">
        <v>4474</v>
      </c>
      <c r="D461" t="s">
        <v>4475</v>
      </c>
      <c r="E461" t="s">
        <v>53</v>
      </c>
      <c r="F461" t="s">
        <v>239</v>
      </c>
      <c r="G461" t="s">
        <v>302</v>
      </c>
      <c r="I461">
        <v>0</v>
      </c>
      <c r="J461">
        <v>0</v>
      </c>
      <c r="K461">
        <v>0</v>
      </c>
      <c r="M461">
        <v>0</v>
      </c>
      <c r="N461">
        <v>0</v>
      </c>
      <c r="O461">
        <v>0</v>
      </c>
      <c r="P461">
        <v>0</v>
      </c>
      <c r="R461">
        <v>0</v>
      </c>
      <c r="S461">
        <v>0</v>
      </c>
      <c r="T461">
        <v>0</v>
      </c>
      <c r="U461">
        <v>0</v>
      </c>
      <c r="V461">
        <v>0</v>
      </c>
      <c r="X461">
        <v>0</v>
      </c>
      <c r="Y461">
        <v>0</v>
      </c>
      <c r="Z461">
        <v>0</v>
      </c>
      <c r="AB461">
        <v>7.3561000000000001E-2</v>
      </c>
      <c r="AC461">
        <v>5.4999999999999997E-3</v>
      </c>
      <c r="AD461">
        <v>0</v>
      </c>
      <c r="AE461">
        <v>0</v>
      </c>
      <c r="AF461">
        <v>0</v>
      </c>
      <c r="AG461">
        <v>0</v>
      </c>
      <c r="AH461" t="s">
        <v>4476</v>
      </c>
    </row>
    <row r="462" spans="1:34">
      <c r="A462" t="s">
        <v>35</v>
      </c>
      <c r="B462" t="s">
        <v>68</v>
      </c>
      <c r="C462" t="s">
        <v>4474</v>
      </c>
      <c r="D462" t="s">
        <v>4477</v>
      </c>
      <c r="E462" t="s">
        <v>53</v>
      </c>
      <c r="F462" t="s">
        <v>239</v>
      </c>
      <c r="G462" t="s">
        <v>302</v>
      </c>
      <c r="I462">
        <v>0</v>
      </c>
      <c r="J462">
        <v>0</v>
      </c>
      <c r="K462">
        <v>0</v>
      </c>
      <c r="M462">
        <v>0</v>
      </c>
      <c r="N462">
        <v>0</v>
      </c>
      <c r="O462">
        <v>0</v>
      </c>
      <c r="P462">
        <v>0</v>
      </c>
      <c r="R462">
        <v>0</v>
      </c>
      <c r="S462">
        <v>0</v>
      </c>
      <c r="T462">
        <v>0</v>
      </c>
      <c r="U462">
        <v>0</v>
      </c>
      <c r="V462">
        <v>0</v>
      </c>
      <c r="X462">
        <v>0</v>
      </c>
      <c r="Y462">
        <v>0</v>
      </c>
      <c r="Z462">
        <v>0</v>
      </c>
      <c r="AB462">
        <v>7.3561000000000001E-2</v>
      </c>
      <c r="AC462">
        <v>5.4999999999999997E-3</v>
      </c>
      <c r="AD462">
        <v>0</v>
      </c>
      <c r="AE462">
        <v>0</v>
      </c>
      <c r="AF462">
        <v>0</v>
      </c>
      <c r="AG462">
        <v>0</v>
      </c>
      <c r="AH462" t="s">
        <v>4476</v>
      </c>
    </row>
    <row r="463" spans="1:34">
      <c r="A463" t="s">
        <v>35</v>
      </c>
      <c r="B463" t="s">
        <v>74</v>
      </c>
      <c r="C463" t="s">
        <v>4474</v>
      </c>
      <c r="D463" t="s">
        <v>4478</v>
      </c>
      <c r="E463" t="s">
        <v>53</v>
      </c>
      <c r="F463" t="s">
        <v>239</v>
      </c>
      <c r="G463" t="s">
        <v>302</v>
      </c>
      <c r="I463">
        <v>0</v>
      </c>
      <c r="J463">
        <v>0</v>
      </c>
      <c r="K463">
        <v>0</v>
      </c>
      <c r="M463">
        <v>0</v>
      </c>
      <c r="N463">
        <v>0</v>
      </c>
      <c r="O463">
        <v>0</v>
      </c>
      <c r="P463">
        <v>0</v>
      </c>
      <c r="R463">
        <v>0</v>
      </c>
      <c r="S463">
        <v>0</v>
      </c>
      <c r="T463">
        <v>0</v>
      </c>
      <c r="U463">
        <v>0</v>
      </c>
      <c r="V463">
        <v>0</v>
      </c>
      <c r="X463">
        <v>0</v>
      </c>
      <c r="Y463">
        <v>0</v>
      </c>
      <c r="Z463">
        <v>0</v>
      </c>
      <c r="AB463">
        <v>7.3561000000000001E-2</v>
      </c>
      <c r="AC463">
        <v>5.4999999999999997E-3</v>
      </c>
      <c r="AD463">
        <v>0</v>
      </c>
      <c r="AE463">
        <v>0</v>
      </c>
      <c r="AF463">
        <v>0</v>
      </c>
      <c r="AG463">
        <v>0</v>
      </c>
      <c r="AH463" t="s">
        <v>4476</v>
      </c>
    </row>
    <row r="464" spans="1:34">
      <c r="A464" t="s">
        <v>35</v>
      </c>
      <c r="B464" t="s">
        <v>36</v>
      </c>
      <c r="C464" t="s">
        <v>4474</v>
      </c>
      <c r="D464" t="s">
        <v>4479</v>
      </c>
      <c r="E464" t="s">
        <v>53</v>
      </c>
      <c r="F464" t="s">
        <v>239</v>
      </c>
      <c r="G464" t="s">
        <v>302</v>
      </c>
      <c r="I464">
        <v>0</v>
      </c>
      <c r="J464">
        <v>0</v>
      </c>
      <c r="K464">
        <v>0</v>
      </c>
      <c r="M464">
        <v>0</v>
      </c>
      <c r="N464">
        <v>0</v>
      </c>
      <c r="O464">
        <v>0</v>
      </c>
      <c r="P464">
        <v>0</v>
      </c>
      <c r="R464">
        <v>0</v>
      </c>
      <c r="S464">
        <v>0</v>
      </c>
      <c r="T464">
        <v>0</v>
      </c>
      <c r="U464">
        <v>0</v>
      </c>
      <c r="V464">
        <v>0</v>
      </c>
      <c r="X464">
        <v>0</v>
      </c>
      <c r="Y464">
        <v>0</v>
      </c>
      <c r="Z464">
        <v>0</v>
      </c>
      <c r="AB464">
        <v>7.3561000000000001E-2</v>
      </c>
      <c r="AC464">
        <v>5.4999999999999997E-3</v>
      </c>
      <c r="AD464">
        <v>0</v>
      </c>
      <c r="AE464">
        <v>0</v>
      </c>
      <c r="AF464">
        <v>0</v>
      </c>
      <c r="AG464">
        <v>0</v>
      </c>
      <c r="AH464" t="s">
        <v>4476</v>
      </c>
    </row>
    <row r="465" spans="1:34">
      <c r="A465" t="s">
        <v>35</v>
      </c>
      <c r="B465" t="s">
        <v>45</v>
      </c>
      <c r="C465" t="s">
        <v>4474</v>
      </c>
      <c r="D465" t="s">
        <v>4480</v>
      </c>
      <c r="E465" t="s">
        <v>53</v>
      </c>
      <c r="F465" t="s">
        <v>239</v>
      </c>
      <c r="G465" t="s">
        <v>302</v>
      </c>
      <c r="I465">
        <v>0</v>
      </c>
      <c r="J465">
        <v>0</v>
      </c>
      <c r="K465">
        <v>0</v>
      </c>
      <c r="M465">
        <v>0</v>
      </c>
      <c r="N465">
        <v>0</v>
      </c>
      <c r="O465">
        <v>0</v>
      </c>
      <c r="P465">
        <v>0</v>
      </c>
      <c r="R465">
        <v>0</v>
      </c>
      <c r="S465">
        <v>0</v>
      </c>
      <c r="T465">
        <v>0</v>
      </c>
      <c r="U465">
        <v>0</v>
      </c>
      <c r="V465">
        <v>0</v>
      </c>
      <c r="X465">
        <v>0</v>
      </c>
      <c r="Y465">
        <v>0</v>
      </c>
      <c r="Z465">
        <v>0</v>
      </c>
      <c r="AB465">
        <v>7.3561000000000001E-2</v>
      </c>
      <c r="AC465">
        <v>5.4999999999999997E-3</v>
      </c>
      <c r="AD465">
        <v>0</v>
      </c>
      <c r="AE465">
        <v>0</v>
      </c>
      <c r="AF465">
        <v>0</v>
      </c>
      <c r="AG465">
        <v>0</v>
      </c>
      <c r="AH465" t="s">
        <v>4476</v>
      </c>
    </row>
    <row r="466" spans="1:34">
      <c r="A466" t="s">
        <v>35</v>
      </c>
      <c r="B466" t="s">
        <v>290</v>
      </c>
      <c r="C466" t="s">
        <v>4474</v>
      </c>
      <c r="D466" t="s">
        <v>4481</v>
      </c>
      <c r="E466" t="s">
        <v>53</v>
      </c>
      <c r="F466" t="s">
        <v>239</v>
      </c>
      <c r="G466" t="s">
        <v>302</v>
      </c>
      <c r="I466">
        <v>0</v>
      </c>
      <c r="J466">
        <v>0</v>
      </c>
      <c r="K466">
        <v>0</v>
      </c>
      <c r="M466">
        <v>0</v>
      </c>
      <c r="N466">
        <v>0</v>
      </c>
      <c r="O466">
        <v>0</v>
      </c>
      <c r="P466">
        <v>0</v>
      </c>
      <c r="R466">
        <v>0</v>
      </c>
      <c r="S466">
        <v>0</v>
      </c>
      <c r="T466">
        <v>0</v>
      </c>
      <c r="U466">
        <v>0</v>
      </c>
      <c r="V466">
        <v>0</v>
      </c>
      <c r="X466">
        <v>0</v>
      </c>
      <c r="Y466">
        <v>0</v>
      </c>
      <c r="Z466">
        <v>0</v>
      </c>
      <c r="AB466">
        <v>7.3561000000000001E-2</v>
      </c>
      <c r="AC466">
        <v>5.4999999999999997E-3</v>
      </c>
      <c r="AD466">
        <v>0</v>
      </c>
      <c r="AE466">
        <v>0</v>
      </c>
      <c r="AF466">
        <v>0</v>
      </c>
      <c r="AG466">
        <v>0</v>
      </c>
      <c r="AH466" t="s">
        <v>4476</v>
      </c>
    </row>
    <row r="467" spans="1:34">
      <c r="A467" t="s">
        <v>35</v>
      </c>
      <c r="B467" t="s">
        <v>78</v>
      </c>
      <c r="C467" t="s">
        <v>4474</v>
      </c>
      <c r="D467" t="s">
        <v>4482</v>
      </c>
      <c r="E467" t="s">
        <v>53</v>
      </c>
      <c r="F467" t="s">
        <v>239</v>
      </c>
      <c r="G467" t="s">
        <v>302</v>
      </c>
      <c r="I467">
        <v>0</v>
      </c>
      <c r="J467">
        <v>0</v>
      </c>
      <c r="K467">
        <v>0</v>
      </c>
      <c r="M467">
        <v>0</v>
      </c>
      <c r="N467">
        <v>0</v>
      </c>
      <c r="O467">
        <v>0</v>
      </c>
      <c r="P467">
        <v>0</v>
      </c>
      <c r="R467">
        <v>0</v>
      </c>
      <c r="S467">
        <v>0</v>
      </c>
      <c r="T467">
        <v>0</v>
      </c>
      <c r="U467">
        <v>0</v>
      </c>
      <c r="V467">
        <v>0</v>
      </c>
      <c r="X467">
        <v>0</v>
      </c>
      <c r="Y467">
        <v>0</v>
      </c>
      <c r="Z467">
        <v>0</v>
      </c>
      <c r="AB467">
        <v>7.3561000000000001E-2</v>
      </c>
      <c r="AC467">
        <v>5.4999999999999997E-3</v>
      </c>
      <c r="AD467">
        <v>0</v>
      </c>
      <c r="AE467">
        <v>0</v>
      </c>
      <c r="AF467">
        <v>0</v>
      </c>
      <c r="AG467">
        <v>0</v>
      </c>
      <c r="AH467" t="s">
        <v>4476</v>
      </c>
    </row>
    <row r="468" spans="1:34">
      <c r="A468" t="s">
        <v>35</v>
      </c>
      <c r="B468" t="s">
        <v>49</v>
      </c>
      <c r="C468" t="s">
        <v>4474</v>
      </c>
      <c r="D468" t="s">
        <v>4483</v>
      </c>
      <c r="E468" t="s">
        <v>53</v>
      </c>
      <c r="F468" t="s">
        <v>239</v>
      </c>
      <c r="G468" t="s">
        <v>302</v>
      </c>
      <c r="I468">
        <v>0</v>
      </c>
      <c r="J468">
        <v>0</v>
      </c>
      <c r="K468">
        <v>0</v>
      </c>
      <c r="M468">
        <v>0</v>
      </c>
      <c r="N468">
        <v>0</v>
      </c>
      <c r="O468">
        <v>0</v>
      </c>
      <c r="P468">
        <v>0</v>
      </c>
      <c r="R468">
        <v>0</v>
      </c>
      <c r="S468">
        <v>0</v>
      </c>
      <c r="T468">
        <v>0</v>
      </c>
      <c r="U468">
        <v>0</v>
      </c>
      <c r="V468">
        <v>0</v>
      </c>
      <c r="X468">
        <v>0</v>
      </c>
      <c r="Y468">
        <v>0</v>
      </c>
      <c r="Z468">
        <v>0</v>
      </c>
      <c r="AB468">
        <v>7.3561000000000001E-2</v>
      </c>
      <c r="AC468">
        <v>5.4999999999999997E-3</v>
      </c>
      <c r="AD468">
        <v>0</v>
      </c>
      <c r="AE468">
        <v>0</v>
      </c>
      <c r="AF468">
        <v>0</v>
      </c>
      <c r="AG468">
        <v>0</v>
      </c>
      <c r="AH468" t="s">
        <v>4476</v>
      </c>
    </row>
    <row r="469" spans="1:34">
      <c r="A469" t="s">
        <v>35</v>
      </c>
      <c r="B469" t="s">
        <v>47</v>
      </c>
      <c r="C469" t="s">
        <v>4474</v>
      </c>
      <c r="D469" t="s">
        <v>4484</v>
      </c>
      <c r="E469" t="s">
        <v>53</v>
      </c>
      <c r="F469" t="s">
        <v>239</v>
      </c>
      <c r="G469" t="s">
        <v>302</v>
      </c>
      <c r="I469">
        <v>0</v>
      </c>
      <c r="J469">
        <v>0</v>
      </c>
      <c r="K469">
        <v>0</v>
      </c>
      <c r="M469">
        <v>0</v>
      </c>
      <c r="N469">
        <v>0</v>
      </c>
      <c r="O469">
        <v>0</v>
      </c>
      <c r="P469">
        <v>0</v>
      </c>
      <c r="R469">
        <v>0</v>
      </c>
      <c r="S469">
        <v>0</v>
      </c>
      <c r="T469">
        <v>0</v>
      </c>
      <c r="U469">
        <v>0</v>
      </c>
      <c r="V469">
        <v>0</v>
      </c>
      <c r="X469">
        <v>0</v>
      </c>
      <c r="Y469">
        <v>0</v>
      </c>
      <c r="Z469">
        <v>0</v>
      </c>
      <c r="AB469">
        <v>7.3561000000000001E-2</v>
      </c>
      <c r="AC469">
        <v>5.4999999999999997E-3</v>
      </c>
      <c r="AD469">
        <v>0</v>
      </c>
      <c r="AE469">
        <v>0</v>
      </c>
      <c r="AF469">
        <v>0</v>
      </c>
      <c r="AG469">
        <v>0</v>
      </c>
      <c r="AH469" t="s">
        <v>4476</v>
      </c>
    </row>
    <row r="470" spans="1:34">
      <c r="A470" t="s">
        <v>35</v>
      </c>
      <c r="B470" t="s">
        <v>43</v>
      </c>
      <c r="C470" t="s">
        <v>4485</v>
      </c>
      <c r="D470" t="s">
        <v>4486</v>
      </c>
      <c r="E470" t="s">
        <v>53</v>
      </c>
      <c r="F470" t="s">
        <v>239</v>
      </c>
      <c r="G470" t="s">
        <v>4231</v>
      </c>
      <c r="I470">
        <v>0</v>
      </c>
      <c r="J470">
        <v>0</v>
      </c>
      <c r="K470">
        <v>0</v>
      </c>
      <c r="M470">
        <v>0</v>
      </c>
      <c r="N470">
        <v>0</v>
      </c>
      <c r="O470">
        <v>0</v>
      </c>
      <c r="P470">
        <v>0</v>
      </c>
      <c r="R470">
        <v>0</v>
      </c>
      <c r="S470">
        <v>0</v>
      </c>
      <c r="T470">
        <v>0</v>
      </c>
      <c r="U470">
        <v>0</v>
      </c>
      <c r="V470">
        <v>0</v>
      </c>
      <c r="X470">
        <v>0</v>
      </c>
      <c r="Y470">
        <v>0</v>
      </c>
      <c r="Z470">
        <v>0</v>
      </c>
      <c r="AB470">
        <v>7.6461000000000001E-2</v>
      </c>
      <c r="AC470">
        <v>5.4999999999999997E-3</v>
      </c>
      <c r="AD470">
        <v>0</v>
      </c>
      <c r="AE470">
        <v>0</v>
      </c>
      <c r="AF470">
        <v>0</v>
      </c>
      <c r="AG470">
        <v>0</v>
      </c>
      <c r="AH470" t="s">
        <v>4487</v>
      </c>
    </row>
    <row r="471" spans="1:34">
      <c r="A471" t="s">
        <v>35</v>
      </c>
      <c r="B471" t="s">
        <v>68</v>
      </c>
      <c r="C471" t="s">
        <v>4485</v>
      </c>
      <c r="D471" t="s">
        <v>4488</v>
      </c>
      <c r="E471" t="s">
        <v>53</v>
      </c>
      <c r="F471" t="s">
        <v>239</v>
      </c>
      <c r="G471" t="s">
        <v>4231</v>
      </c>
      <c r="I471">
        <v>0</v>
      </c>
      <c r="J471">
        <v>0</v>
      </c>
      <c r="K471">
        <v>0</v>
      </c>
      <c r="M471">
        <v>0</v>
      </c>
      <c r="N471">
        <v>0</v>
      </c>
      <c r="O471">
        <v>0</v>
      </c>
      <c r="P471">
        <v>0</v>
      </c>
      <c r="R471">
        <v>0</v>
      </c>
      <c r="S471">
        <v>0</v>
      </c>
      <c r="T471">
        <v>0</v>
      </c>
      <c r="U471">
        <v>0</v>
      </c>
      <c r="V471">
        <v>0</v>
      </c>
      <c r="X471">
        <v>0</v>
      </c>
      <c r="Y471">
        <v>0</v>
      </c>
      <c r="Z471">
        <v>0</v>
      </c>
      <c r="AB471">
        <v>7.6461000000000001E-2</v>
      </c>
      <c r="AC471">
        <v>5.4999999999999997E-3</v>
      </c>
      <c r="AD471">
        <v>0</v>
      </c>
      <c r="AE471">
        <v>0</v>
      </c>
      <c r="AF471">
        <v>0</v>
      </c>
      <c r="AG471">
        <v>0</v>
      </c>
      <c r="AH471" t="s">
        <v>4487</v>
      </c>
    </row>
    <row r="472" spans="1:34">
      <c r="A472" t="s">
        <v>35</v>
      </c>
      <c r="B472" t="s">
        <v>74</v>
      </c>
      <c r="C472" t="s">
        <v>4485</v>
      </c>
      <c r="D472" t="s">
        <v>4489</v>
      </c>
      <c r="E472" t="s">
        <v>53</v>
      </c>
      <c r="F472" t="s">
        <v>239</v>
      </c>
      <c r="G472" t="s">
        <v>4231</v>
      </c>
      <c r="I472">
        <v>0</v>
      </c>
      <c r="J472">
        <v>0</v>
      </c>
      <c r="K472">
        <v>0</v>
      </c>
      <c r="M472">
        <v>0</v>
      </c>
      <c r="N472">
        <v>0</v>
      </c>
      <c r="O472">
        <v>0</v>
      </c>
      <c r="P472">
        <v>0</v>
      </c>
      <c r="R472">
        <v>0</v>
      </c>
      <c r="S472">
        <v>0</v>
      </c>
      <c r="T472">
        <v>0</v>
      </c>
      <c r="U472">
        <v>0</v>
      </c>
      <c r="V472">
        <v>0</v>
      </c>
      <c r="X472">
        <v>0</v>
      </c>
      <c r="Y472">
        <v>0</v>
      </c>
      <c r="Z472">
        <v>0</v>
      </c>
      <c r="AB472">
        <v>7.6461000000000001E-2</v>
      </c>
      <c r="AC472">
        <v>5.4999999999999997E-3</v>
      </c>
      <c r="AD472">
        <v>0</v>
      </c>
      <c r="AE472">
        <v>0</v>
      </c>
      <c r="AF472">
        <v>0</v>
      </c>
      <c r="AG472">
        <v>0</v>
      </c>
      <c r="AH472" t="s">
        <v>4487</v>
      </c>
    </row>
    <row r="473" spans="1:34">
      <c r="A473" t="s">
        <v>35</v>
      </c>
      <c r="B473" t="s">
        <v>36</v>
      </c>
      <c r="C473" t="s">
        <v>4485</v>
      </c>
      <c r="D473" t="s">
        <v>4490</v>
      </c>
      <c r="E473" t="s">
        <v>53</v>
      </c>
      <c r="F473" t="s">
        <v>239</v>
      </c>
      <c r="G473" t="s">
        <v>4231</v>
      </c>
      <c r="I473">
        <v>0</v>
      </c>
      <c r="J473">
        <v>0</v>
      </c>
      <c r="K473">
        <v>0</v>
      </c>
      <c r="M473">
        <v>0</v>
      </c>
      <c r="N473">
        <v>0</v>
      </c>
      <c r="O473">
        <v>0</v>
      </c>
      <c r="P473">
        <v>0</v>
      </c>
      <c r="R473">
        <v>0</v>
      </c>
      <c r="S473">
        <v>0</v>
      </c>
      <c r="T473">
        <v>0</v>
      </c>
      <c r="U473">
        <v>0</v>
      </c>
      <c r="V473">
        <v>0</v>
      </c>
      <c r="X473">
        <v>0</v>
      </c>
      <c r="Y473">
        <v>0</v>
      </c>
      <c r="Z473">
        <v>0</v>
      </c>
      <c r="AB473">
        <v>7.6461000000000001E-2</v>
      </c>
      <c r="AC473">
        <v>5.4999999999999997E-3</v>
      </c>
      <c r="AD473">
        <v>0</v>
      </c>
      <c r="AE473">
        <v>0</v>
      </c>
      <c r="AF473">
        <v>0</v>
      </c>
      <c r="AG473">
        <v>0</v>
      </c>
      <c r="AH473" t="s">
        <v>4487</v>
      </c>
    </row>
    <row r="474" spans="1:34">
      <c r="A474" t="s">
        <v>35</v>
      </c>
      <c r="B474" t="s">
        <v>45</v>
      </c>
      <c r="C474" t="s">
        <v>4485</v>
      </c>
      <c r="D474" t="s">
        <v>4491</v>
      </c>
      <c r="E474" t="s">
        <v>53</v>
      </c>
      <c r="F474" t="s">
        <v>239</v>
      </c>
      <c r="G474" t="s">
        <v>4231</v>
      </c>
      <c r="I474">
        <v>0</v>
      </c>
      <c r="J474">
        <v>0</v>
      </c>
      <c r="K474">
        <v>0</v>
      </c>
      <c r="M474">
        <v>0</v>
      </c>
      <c r="N474">
        <v>0</v>
      </c>
      <c r="O474">
        <v>0</v>
      </c>
      <c r="P474">
        <v>0</v>
      </c>
      <c r="R474">
        <v>0</v>
      </c>
      <c r="S474">
        <v>0</v>
      </c>
      <c r="T474">
        <v>0</v>
      </c>
      <c r="U474">
        <v>0</v>
      </c>
      <c r="V474">
        <v>0</v>
      </c>
      <c r="X474">
        <v>0</v>
      </c>
      <c r="Y474">
        <v>0</v>
      </c>
      <c r="Z474">
        <v>0</v>
      </c>
      <c r="AB474">
        <v>7.6461000000000001E-2</v>
      </c>
      <c r="AC474">
        <v>5.4999999999999997E-3</v>
      </c>
      <c r="AD474">
        <v>0</v>
      </c>
      <c r="AE474">
        <v>0</v>
      </c>
      <c r="AF474">
        <v>0</v>
      </c>
      <c r="AG474">
        <v>0</v>
      </c>
      <c r="AH474" t="s">
        <v>4487</v>
      </c>
    </row>
    <row r="475" spans="1:34">
      <c r="A475" t="s">
        <v>35</v>
      </c>
      <c r="B475" t="s">
        <v>290</v>
      </c>
      <c r="C475" t="s">
        <v>4485</v>
      </c>
      <c r="D475" t="s">
        <v>4492</v>
      </c>
      <c r="E475" t="s">
        <v>53</v>
      </c>
      <c r="F475" t="s">
        <v>239</v>
      </c>
      <c r="G475" t="s">
        <v>4231</v>
      </c>
      <c r="I475">
        <v>0</v>
      </c>
      <c r="J475">
        <v>0</v>
      </c>
      <c r="K475">
        <v>0</v>
      </c>
      <c r="M475">
        <v>0</v>
      </c>
      <c r="N475">
        <v>0</v>
      </c>
      <c r="O475">
        <v>0</v>
      </c>
      <c r="P475">
        <v>0</v>
      </c>
      <c r="R475">
        <v>0</v>
      </c>
      <c r="S475">
        <v>0</v>
      </c>
      <c r="T475">
        <v>0</v>
      </c>
      <c r="U475">
        <v>0</v>
      </c>
      <c r="V475">
        <v>0</v>
      </c>
      <c r="X475">
        <v>0</v>
      </c>
      <c r="Y475">
        <v>0</v>
      </c>
      <c r="Z475">
        <v>0</v>
      </c>
      <c r="AB475">
        <v>7.6461000000000001E-2</v>
      </c>
      <c r="AC475">
        <v>5.4999999999999997E-3</v>
      </c>
      <c r="AD475">
        <v>0</v>
      </c>
      <c r="AE475">
        <v>0</v>
      </c>
      <c r="AF475">
        <v>0</v>
      </c>
      <c r="AG475">
        <v>0</v>
      </c>
      <c r="AH475" t="s">
        <v>4487</v>
      </c>
    </row>
    <row r="476" spans="1:34">
      <c r="A476" t="s">
        <v>35</v>
      </c>
      <c r="B476" t="s">
        <v>78</v>
      </c>
      <c r="C476" t="s">
        <v>4485</v>
      </c>
      <c r="D476" t="s">
        <v>4493</v>
      </c>
      <c r="E476" t="s">
        <v>53</v>
      </c>
      <c r="F476" t="s">
        <v>239</v>
      </c>
      <c r="G476" t="s">
        <v>4231</v>
      </c>
      <c r="I476">
        <v>0</v>
      </c>
      <c r="J476">
        <v>0</v>
      </c>
      <c r="K476">
        <v>0</v>
      </c>
      <c r="M476">
        <v>0</v>
      </c>
      <c r="N476">
        <v>0</v>
      </c>
      <c r="O476">
        <v>0</v>
      </c>
      <c r="P476">
        <v>0</v>
      </c>
      <c r="R476">
        <v>0</v>
      </c>
      <c r="S476">
        <v>0</v>
      </c>
      <c r="T476">
        <v>0</v>
      </c>
      <c r="U476">
        <v>0</v>
      </c>
      <c r="V476">
        <v>0</v>
      </c>
      <c r="X476">
        <v>0</v>
      </c>
      <c r="Y476">
        <v>0</v>
      </c>
      <c r="Z476">
        <v>0</v>
      </c>
      <c r="AB476">
        <v>7.6461000000000001E-2</v>
      </c>
      <c r="AC476">
        <v>5.4999999999999997E-3</v>
      </c>
      <c r="AD476">
        <v>0</v>
      </c>
      <c r="AE476">
        <v>0</v>
      </c>
      <c r="AF476">
        <v>0</v>
      </c>
      <c r="AG476">
        <v>0</v>
      </c>
      <c r="AH476" t="s">
        <v>4487</v>
      </c>
    </row>
    <row r="477" spans="1:34">
      <c r="A477" t="s">
        <v>35</v>
      </c>
      <c r="B477" t="s">
        <v>49</v>
      </c>
      <c r="C477" t="s">
        <v>4485</v>
      </c>
      <c r="D477" t="s">
        <v>4494</v>
      </c>
      <c r="E477" t="s">
        <v>53</v>
      </c>
      <c r="F477" t="s">
        <v>239</v>
      </c>
      <c r="G477" t="s">
        <v>4231</v>
      </c>
      <c r="I477">
        <v>0</v>
      </c>
      <c r="J477">
        <v>0</v>
      </c>
      <c r="K477">
        <v>0</v>
      </c>
      <c r="M477">
        <v>0</v>
      </c>
      <c r="N477">
        <v>0</v>
      </c>
      <c r="O477">
        <v>0</v>
      </c>
      <c r="P477">
        <v>0</v>
      </c>
      <c r="R477">
        <v>0</v>
      </c>
      <c r="S477">
        <v>0</v>
      </c>
      <c r="T477">
        <v>0</v>
      </c>
      <c r="U477">
        <v>0</v>
      </c>
      <c r="V477">
        <v>0</v>
      </c>
      <c r="X477">
        <v>0</v>
      </c>
      <c r="Y477">
        <v>0</v>
      </c>
      <c r="Z477">
        <v>0</v>
      </c>
      <c r="AB477">
        <v>7.6461000000000001E-2</v>
      </c>
      <c r="AC477">
        <v>5.4999999999999997E-3</v>
      </c>
      <c r="AD477">
        <v>0</v>
      </c>
      <c r="AE477">
        <v>0</v>
      </c>
      <c r="AF477">
        <v>0</v>
      </c>
      <c r="AG477">
        <v>0</v>
      </c>
      <c r="AH477" t="s">
        <v>4487</v>
      </c>
    </row>
    <row r="478" spans="1:34">
      <c r="A478" t="s">
        <v>35</v>
      </c>
      <c r="B478" t="s">
        <v>47</v>
      </c>
      <c r="C478" t="s">
        <v>4485</v>
      </c>
      <c r="D478" t="s">
        <v>4495</v>
      </c>
      <c r="E478" t="s">
        <v>53</v>
      </c>
      <c r="F478" t="s">
        <v>239</v>
      </c>
      <c r="G478" t="s">
        <v>4231</v>
      </c>
      <c r="I478">
        <v>0</v>
      </c>
      <c r="J478">
        <v>0</v>
      </c>
      <c r="K478">
        <v>0</v>
      </c>
      <c r="M478">
        <v>0</v>
      </c>
      <c r="N478">
        <v>0</v>
      </c>
      <c r="O478">
        <v>0</v>
      </c>
      <c r="P478">
        <v>0</v>
      </c>
      <c r="R478">
        <v>0</v>
      </c>
      <c r="S478">
        <v>0</v>
      </c>
      <c r="T478">
        <v>0</v>
      </c>
      <c r="U478">
        <v>0</v>
      </c>
      <c r="V478">
        <v>0</v>
      </c>
      <c r="X478">
        <v>0</v>
      </c>
      <c r="Y478">
        <v>0</v>
      </c>
      <c r="Z478">
        <v>0</v>
      </c>
      <c r="AB478">
        <v>7.6461000000000001E-2</v>
      </c>
      <c r="AC478">
        <v>5.4999999999999997E-3</v>
      </c>
      <c r="AD478">
        <v>0</v>
      </c>
      <c r="AE478">
        <v>0</v>
      </c>
      <c r="AF478">
        <v>0</v>
      </c>
      <c r="AG478">
        <v>0</v>
      </c>
      <c r="AH478" t="s">
        <v>4487</v>
      </c>
    </row>
    <row r="479" spans="1:34">
      <c r="A479" t="s">
        <v>35</v>
      </c>
      <c r="B479" t="s">
        <v>43</v>
      </c>
      <c r="C479" t="s">
        <v>1711</v>
      </c>
      <c r="D479" t="s">
        <v>1724</v>
      </c>
      <c r="E479" t="s">
        <v>72</v>
      </c>
      <c r="F479" t="s">
        <v>39</v>
      </c>
      <c r="G479" t="s">
        <v>140</v>
      </c>
      <c r="I479">
        <v>1.6877664772858789</v>
      </c>
      <c r="J479">
        <v>3</v>
      </c>
      <c r="K479">
        <v>1.5</v>
      </c>
      <c r="M479">
        <v>6.18776647728588</v>
      </c>
      <c r="N479">
        <v>118.572693811004</v>
      </c>
      <c r="O479">
        <v>535.39819927329734</v>
      </c>
      <c r="P479">
        <v>103.02135679275</v>
      </c>
      <c r="R479">
        <v>756.99224987705134</v>
      </c>
      <c r="S479">
        <v>9183167.0434394479</v>
      </c>
      <c r="T479">
        <v>20269589.448560849</v>
      </c>
      <c r="U479">
        <v>2847663.3168270001</v>
      </c>
      <c r="V479">
        <v>32300419.808827288</v>
      </c>
      <c r="X479">
        <v>0.27841943493411958</v>
      </c>
      <c r="Y479">
        <v>1.2102314568572441</v>
      </c>
      <c r="Z479">
        <v>0.25358473403663789</v>
      </c>
      <c r="AB479">
        <v>6.8638000000000005E-2</v>
      </c>
      <c r="AC479">
        <v>5.4999999999999997E-3</v>
      </c>
      <c r="AD479">
        <v>1.684627522611863</v>
      </c>
      <c r="AE479">
        <v>6.1877664772858797E-2</v>
      </c>
      <c r="AF479">
        <v>8.0084096646706016</v>
      </c>
      <c r="AG479">
        <v>1</v>
      </c>
      <c r="AH479" t="s">
        <v>1713</v>
      </c>
    </row>
    <row r="480" spans="1:34">
      <c r="A480" t="s">
        <v>35</v>
      </c>
      <c r="B480" t="s">
        <v>68</v>
      </c>
      <c r="C480" t="s">
        <v>1711</v>
      </c>
      <c r="D480" t="s">
        <v>2385</v>
      </c>
      <c r="E480" t="s">
        <v>72</v>
      </c>
      <c r="F480" t="s">
        <v>39</v>
      </c>
      <c r="G480" t="s">
        <v>140</v>
      </c>
      <c r="I480">
        <v>1.649767119333625</v>
      </c>
      <c r="J480">
        <v>3</v>
      </c>
      <c r="K480">
        <v>1.5</v>
      </c>
      <c r="M480">
        <v>6.1497671193336254</v>
      </c>
      <c r="N480">
        <v>115.9030790887511</v>
      </c>
      <c r="O480">
        <v>535.39819927329722</v>
      </c>
      <c r="P480">
        <v>103.02135679275</v>
      </c>
      <c r="R480">
        <v>754.32263515479826</v>
      </c>
      <c r="S480">
        <v>8976411.8694771379</v>
      </c>
      <c r="T480">
        <v>20269589.448560841</v>
      </c>
      <c r="U480">
        <v>2847663.3168270001</v>
      </c>
      <c r="V480">
        <v>32093664.634864978</v>
      </c>
      <c r="X480">
        <v>0.27215093753752517</v>
      </c>
      <c r="Y480">
        <v>1.2102314568572441</v>
      </c>
      <c r="Z480">
        <v>0.25358473403663789</v>
      </c>
      <c r="AB480">
        <v>6.8638000000000005E-2</v>
      </c>
      <c r="AC480">
        <v>5.4999999999999997E-3</v>
      </c>
      <c r="AD480">
        <v>1.674282147671982</v>
      </c>
      <c r="AE480">
        <v>0.97473808841437959</v>
      </c>
      <c r="AF480">
        <v>8.8729253554199872</v>
      </c>
      <c r="AG480">
        <v>1</v>
      </c>
      <c r="AH480" t="s">
        <v>1713</v>
      </c>
    </row>
    <row r="481" spans="1:34">
      <c r="A481" t="s">
        <v>35</v>
      </c>
      <c r="B481" t="s">
        <v>74</v>
      </c>
      <c r="C481" t="s">
        <v>1711</v>
      </c>
      <c r="D481" t="s">
        <v>2454</v>
      </c>
      <c r="E481" t="s">
        <v>72</v>
      </c>
      <c r="F481" t="s">
        <v>39</v>
      </c>
      <c r="G481" t="s">
        <v>140</v>
      </c>
      <c r="I481">
        <v>1.703998750094976</v>
      </c>
      <c r="J481">
        <v>3</v>
      </c>
      <c r="K481">
        <v>1.5</v>
      </c>
      <c r="M481">
        <v>6.2039987500949767</v>
      </c>
      <c r="N481">
        <v>119.7130792491275</v>
      </c>
      <c r="O481">
        <v>535.39819927329722</v>
      </c>
      <c r="P481">
        <v>103.02135679275</v>
      </c>
      <c r="R481">
        <v>758.13263531517475</v>
      </c>
      <c r="S481">
        <v>9271487.1248646509</v>
      </c>
      <c r="T481">
        <v>20269589.448560841</v>
      </c>
      <c r="U481">
        <v>2847663.3168270001</v>
      </c>
      <c r="V481">
        <v>32388739.89025249</v>
      </c>
      <c r="X481">
        <v>0.28109716333080692</v>
      </c>
      <c r="Y481">
        <v>1.2102314568572441</v>
      </c>
      <c r="Z481">
        <v>0.25358473403663789</v>
      </c>
      <c r="AB481">
        <v>6.8638000000000005E-2</v>
      </c>
      <c r="AC481">
        <v>5.4999999999999997E-3</v>
      </c>
      <c r="AD481">
        <v>1.68904678013057</v>
      </c>
      <c r="AE481">
        <v>0.98333380189005382</v>
      </c>
      <c r="AF481">
        <v>8.9505173321156004</v>
      </c>
      <c r="AG481">
        <v>1</v>
      </c>
      <c r="AH481" t="s">
        <v>1713</v>
      </c>
    </row>
    <row r="482" spans="1:34">
      <c r="A482" t="s">
        <v>35</v>
      </c>
      <c r="B482" t="s">
        <v>36</v>
      </c>
      <c r="C482" t="s">
        <v>1711</v>
      </c>
      <c r="D482" t="s">
        <v>1712</v>
      </c>
      <c r="E482" t="s">
        <v>72</v>
      </c>
      <c r="F482" t="s">
        <v>39</v>
      </c>
      <c r="G482" t="s">
        <v>140</v>
      </c>
      <c r="I482">
        <v>1.673410155296881</v>
      </c>
      <c r="J482">
        <v>3</v>
      </c>
      <c r="K482">
        <v>1.5</v>
      </c>
      <c r="M482">
        <v>6.1734101552968808</v>
      </c>
      <c r="N482">
        <v>117.56410180828151</v>
      </c>
      <c r="O482">
        <v>535.39819927329722</v>
      </c>
      <c r="P482">
        <v>103.02135679275</v>
      </c>
      <c r="R482">
        <v>755.98365787432874</v>
      </c>
      <c r="S482">
        <v>9105054.0433718152</v>
      </c>
      <c r="T482">
        <v>20269589.448560841</v>
      </c>
      <c r="U482">
        <v>2847663.3168270001</v>
      </c>
      <c r="V482">
        <v>32222306.80875966</v>
      </c>
      <c r="X482">
        <v>0.2760511694722193</v>
      </c>
      <c r="Y482">
        <v>1.2102314568572441</v>
      </c>
      <c r="Z482">
        <v>0.25358473403663789</v>
      </c>
      <c r="AB482">
        <v>6.8638000000000005E-2</v>
      </c>
      <c r="AC482">
        <v>5.4999999999999997E-3</v>
      </c>
      <c r="AD482">
        <v>1.68071899515936</v>
      </c>
      <c r="AE482">
        <v>6.1734101552968809E-2</v>
      </c>
      <c r="AF482">
        <v>7.9900012520092094</v>
      </c>
      <c r="AG482">
        <v>1</v>
      </c>
      <c r="AH482" t="s">
        <v>1713</v>
      </c>
    </row>
    <row r="483" spans="1:34">
      <c r="A483" t="s">
        <v>35</v>
      </c>
      <c r="B483" t="s">
        <v>45</v>
      </c>
      <c r="C483" t="s">
        <v>1711</v>
      </c>
      <c r="D483" t="s">
        <v>1742</v>
      </c>
      <c r="E483" t="s">
        <v>72</v>
      </c>
      <c r="F483" t="s">
        <v>39</v>
      </c>
      <c r="G483" t="s">
        <v>140</v>
      </c>
      <c r="I483">
        <v>1.696771406967565</v>
      </c>
      <c r="J483">
        <v>3</v>
      </c>
      <c r="K483">
        <v>1.5</v>
      </c>
      <c r="M483">
        <v>6.1967714069675646</v>
      </c>
      <c r="N483">
        <v>119.20532799606799</v>
      </c>
      <c r="O483">
        <v>535.39819927329722</v>
      </c>
      <c r="P483">
        <v>103.02135679275</v>
      </c>
      <c r="R483">
        <v>757.62488406211526</v>
      </c>
      <c r="S483">
        <v>9232163.0239819232</v>
      </c>
      <c r="T483">
        <v>20269589.448560841</v>
      </c>
      <c r="U483">
        <v>2847663.3168270001</v>
      </c>
      <c r="V483">
        <v>32349415.789369758</v>
      </c>
      <c r="X483">
        <v>0.2799049173556144</v>
      </c>
      <c r="Y483">
        <v>1.2102314568572441</v>
      </c>
      <c r="Z483">
        <v>0.25358473403663789</v>
      </c>
      <c r="AB483">
        <v>6.8638000000000005E-2</v>
      </c>
      <c r="AC483">
        <v>5.4999999999999997E-3</v>
      </c>
      <c r="AD483">
        <v>1.687079126504258</v>
      </c>
      <c r="AE483">
        <v>6.1967714069675647E-2</v>
      </c>
      <c r="AF483">
        <v>8.0199562475414989</v>
      </c>
      <c r="AG483">
        <v>1</v>
      </c>
      <c r="AH483" t="s">
        <v>1713</v>
      </c>
    </row>
    <row r="484" spans="1:34">
      <c r="A484" t="s">
        <v>35</v>
      </c>
      <c r="B484" t="s">
        <v>290</v>
      </c>
      <c r="C484" t="s">
        <v>1711</v>
      </c>
      <c r="D484" t="s">
        <v>3551</v>
      </c>
      <c r="E484" t="s">
        <v>72</v>
      </c>
      <c r="F484" t="s">
        <v>39</v>
      </c>
      <c r="G484" t="s">
        <v>140</v>
      </c>
      <c r="I484">
        <v>1.779368601511734</v>
      </c>
      <c r="J484">
        <v>3</v>
      </c>
      <c r="K484">
        <v>1.5</v>
      </c>
      <c r="M484">
        <v>6.2793686015117336</v>
      </c>
      <c r="N484">
        <v>125.0081283183515</v>
      </c>
      <c r="O484">
        <v>535.39819927329722</v>
      </c>
      <c r="P484">
        <v>103.02135679275</v>
      </c>
      <c r="R484">
        <v>763.42768438439873</v>
      </c>
      <c r="S484">
        <v>9681575.8100673128</v>
      </c>
      <c r="T484">
        <v>20269589.448560841</v>
      </c>
      <c r="U484">
        <v>2847663.3168270001</v>
      </c>
      <c r="V484">
        <v>32798828.575455151</v>
      </c>
      <c r="X484">
        <v>0.29353041859741669</v>
      </c>
      <c r="Y484">
        <v>1.2102314568572441</v>
      </c>
      <c r="Z484">
        <v>0.25358473403663789</v>
      </c>
      <c r="AB484">
        <v>6.8638000000000005E-2</v>
      </c>
      <c r="AC484">
        <v>5.4999999999999997E-3</v>
      </c>
      <c r="AD484">
        <v>1.7095663208304199</v>
      </c>
      <c r="AE484">
        <v>3.1710811437634261</v>
      </c>
      <c r="AF484">
        <v>11.23415406610558</v>
      </c>
      <c r="AG484">
        <v>1</v>
      </c>
      <c r="AH484" t="s">
        <v>1713</v>
      </c>
    </row>
    <row r="485" spans="1:34">
      <c r="A485" t="s">
        <v>35</v>
      </c>
      <c r="B485" t="s">
        <v>78</v>
      </c>
      <c r="C485" t="s">
        <v>1711</v>
      </c>
      <c r="D485" t="s">
        <v>2500</v>
      </c>
      <c r="E485" t="s">
        <v>72</v>
      </c>
      <c r="F485" t="s">
        <v>39</v>
      </c>
      <c r="G485" t="s">
        <v>140</v>
      </c>
      <c r="I485">
        <v>1.7430047604905501</v>
      </c>
      <c r="J485">
        <v>3</v>
      </c>
      <c r="K485">
        <v>1.5</v>
      </c>
      <c r="M485">
        <v>6.2430047604905496</v>
      </c>
      <c r="N485">
        <v>122.4534155395252</v>
      </c>
      <c r="O485">
        <v>535.39819927329734</v>
      </c>
      <c r="P485">
        <v>103.02135679275</v>
      </c>
      <c r="R485">
        <v>760.8729716055725</v>
      </c>
      <c r="S485">
        <v>9483719.5124498755</v>
      </c>
      <c r="T485">
        <v>20269589.448560849</v>
      </c>
      <c r="U485">
        <v>2847663.3168270001</v>
      </c>
      <c r="V485">
        <v>32600972.27783772</v>
      </c>
      <c r="X485">
        <v>0.28753172138106159</v>
      </c>
      <c r="Y485">
        <v>1.2102314568572441</v>
      </c>
      <c r="Z485">
        <v>0.25358473403663789</v>
      </c>
      <c r="AB485">
        <v>6.8638000000000005E-2</v>
      </c>
      <c r="AC485">
        <v>5.4999999999999997E-3</v>
      </c>
      <c r="AD485">
        <v>1.699666217515752</v>
      </c>
      <c r="AE485">
        <v>0.98951625453775216</v>
      </c>
      <c r="AF485">
        <v>9.0063252325440537</v>
      </c>
      <c r="AG485">
        <v>1</v>
      </c>
      <c r="AH485" t="s">
        <v>1713</v>
      </c>
    </row>
    <row r="486" spans="1:34">
      <c r="A486" t="s">
        <v>35</v>
      </c>
      <c r="B486" t="s">
        <v>49</v>
      </c>
      <c r="C486" t="s">
        <v>1711</v>
      </c>
      <c r="D486" t="s">
        <v>1835</v>
      </c>
      <c r="E486" t="s">
        <v>72</v>
      </c>
      <c r="F486" t="s">
        <v>39</v>
      </c>
      <c r="G486" t="s">
        <v>140</v>
      </c>
      <c r="I486">
        <v>1.7995737585012901</v>
      </c>
      <c r="J486">
        <v>3</v>
      </c>
      <c r="K486">
        <v>1.5</v>
      </c>
      <c r="M486">
        <v>6.2995737585012899</v>
      </c>
      <c r="N486">
        <v>126.4276255801875</v>
      </c>
      <c r="O486">
        <v>535.39819927329722</v>
      </c>
      <c r="P486">
        <v>103.02135679275</v>
      </c>
      <c r="R486">
        <v>764.84718164623473</v>
      </c>
      <c r="S486">
        <v>9791512.4240901209</v>
      </c>
      <c r="T486">
        <v>20269589.448560841</v>
      </c>
      <c r="U486">
        <v>2847663.3168270001</v>
      </c>
      <c r="V486">
        <v>32908765.189477962</v>
      </c>
      <c r="X486">
        <v>0.29686352686061313</v>
      </c>
      <c r="Y486">
        <v>1.2102314568572441</v>
      </c>
      <c r="Z486">
        <v>0.25358473403663789</v>
      </c>
      <c r="AB486">
        <v>6.8638000000000005E-2</v>
      </c>
      <c r="AC486">
        <v>5.4999999999999997E-3</v>
      </c>
      <c r="AD486">
        <v>1.7150672012673669</v>
      </c>
      <c r="AE486">
        <v>6.2995737585012895E-2</v>
      </c>
      <c r="AF486">
        <v>8.1517746973536696</v>
      </c>
      <c r="AG486">
        <v>1</v>
      </c>
      <c r="AH486" t="s">
        <v>1713</v>
      </c>
    </row>
    <row r="487" spans="1:34">
      <c r="A487" t="s">
        <v>35</v>
      </c>
      <c r="B487" t="s">
        <v>47</v>
      </c>
      <c r="C487" t="s">
        <v>1711</v>
      </c>
      <c r="D487" t="s">
        <v>1805</v>
      </c>
      <c r="E487" t="s">
        <v>72</v>
      </c>
      <c r="F487" t="s">
        <v>39</v>
      </c>
      <c r="G487" t="s">
        <v>140</v>
      </c>
      <c r="I487">
        <v>1.764331551412518</v>
      </c>
      <c r="J487">
        <v>3</v>
      </c>
      <c r="K487">
        <v>1.5</v>
      </c>
      <c r="M487">
        <v>6.2643315514125177</v>
      </c>
      <c r="N487">
        <v>123.95171230272921</v>
      </c>
      <c r="O487">
        <v>535.39819927329722</v>
      </c>
      <c r="P487">
        <v>103.02135679275</v>
      </c>
      <c r="R487">
        <v>762.37126836877644</v>
      </c>
      <c r="S487">
        <v>9599758.9563970529</v>
      </c>
      <c r="T487">
        <v>20269589.448560841</v>
      </c>
      <c r="U487">
        <v>2847663.3168270001</v>
      </c>
      <c r="V487">
        <v>32717011.72178489</v>
      </c>
      <c r="X487">
        <v>0.29104985801747663</v>
      </c>
      <c r="Y487">
        <v>1.2102314568572441</v>
      </c>
      <c r="Z487">
        <v>0.25358473403663789</v>
      </c>
      <c r="AB487">
        <v>6.8638000000000005E-2</v>
      </c>
      <c r="AC487">
        <v>5.4999999999999997E-3</v>
      </c>
      <c r="AD487">
        <v>1.705472464258905</v>
      </c>
      <c r="AE487">
        <v>6.2643315514125178E-2</v>
      </c>
      <c r="AF487">
        <v>8.1065853311855491</v>
      </c>
      <c r="AG487">
        <v>1</v>
      </c>
      <c r="AH487" t="s">
        <v>1713</v>
      </c>
    </row>
    <row r="488" spans="1:34">
      <c r="A488" t="s">
        <v>35</v>
      </c>
      <c r="B488" t="s">
        <v>43</v>
      </c>
      <c r="C488" t="s">
        <v>801</v>
      </c>
      <c r="D488" t="s">
        <v>807</v>
      </c>
      <c r="E488" t="s">
        <v>72</v>
      </c>
      <c r="F488" t="s">
        <v>39</v>
      </c>
      <c r="G488" t="s">
        <v>40</v>
      </c>
      <c r="I488">
        <v>1</v>
      </c>
      <c r="J488">
        <v>3</v>
      </c>
      <c r="K488">
        <v>1.1425427779076021</v>
      </c>
      <c r="M488">
        <v>5.1425427779076021</v>
      </c>
      <c r="N488">
        <v>70.254206021251477</v>
      </c>
      <c r="O488">
        <v>535.39819927329722</v>
      </c>
      <c r="P488">
        <v>142.9909597805574</v>
      </c>
      <c r="R488">
        <v>748.64336507510609</v>
      </c>
      <c r="S488">
        <v>5441017.5619834717</v>
      </c>
      <c r="T488">
        <v>20269589.448560841</v>
      </c>
      <c r="U488">
        <v>11211460.6770315</v>
      </c>
      <c r="V488">
        <v>36922067.687575817</v>
      </c>
      <c r="X488">
        <v>0.16496324502300211</v>
      </c>
      <c r="Y488">
        <v>1.2102314568572441</v>
      </c>
      <c r="Z488">
        <v>0.33010770960444302</v>
      </c>
      <c r="AB488">
        <v>7.5543000000000013E-2</v>
      </c>
      <c r="AC488">
        <v>5.4999999999999997E-3</v>
      </c>
      <c r="AD488">
        <v>1.400064002362279</v>
      </c>
      <c r="AE488">
        <v>5.1425427779076022E-2</v>
      </c>
      <c r="AF488">
        <v>6.6750752080489573</v>
      </c>
      <c r="AG488">
        <v>1</v>
      </c>
      <c r="AH488" t="s">
        <v>803</v>
      </c>
    </row>
    <row r="489" spans="1:34">
      <c r="A489" t="s">
        <v>35</v>
      </c>
      <c r="B489" t="s">
        <v>68</v>
      </c>
      <c r="C489" t="s">
        <v>801</v>
      </c>
      <c r="D489" t="s">
        <v>1268</v>
      </c>
      <c r="E489" t="s">
        <v>72</v>
      </c>
      <c r="F489" t="s">
        <v>39</v>
      </c>
      <c r="G489" t="s">
        <v>40</v>
      </c>
      <c r="I489">
        <v>1</v>
      </c>
      <c r="J489">
        <v>3</v>
      </c>
      <c r="K489">
        <v>1.122934490581601</v>
      </c>
      <c r="M489">
        <v>5.122934490581601</v>
      </c>
      <c r="N489">
        <v>70.254206021251477</v>
      </c>
      <c r="O489">
        <v>535.39819927329734</v>
      </c>
      <c r="P489">
        <v>140.53695291218219</v>
      </c>
      <c r="R489">
        <v>746.18935820673096</v>
      </c>
      <c r="S489">
        <v>5441017.5619834717</v>
      </c>
      <c r="T489">
        <v>20269589.448560849</v>
      </c>
      <c r="U489">
        <v>11019049.901216179</v>
      </c>
      <c r="V489">
        <v>36729656.911760487</v>
      </c>
      <c r="X489">
        <v>0.16496324502300211</v>
      </c>
      <c r="Y489">
        <v>1.2102314568572441</v>
      </c>
      <c r="Z489">
        <v>0.32444241028820542</v>
      </c>
      <c r="AB489">
        <v>7.5543000000000013E-2</v>
      </c>
      <c r="AC489">
        <v>5.4999999999999997E-3</v>
      </c>
      <c r="AD489">
        <v>1.3947256204724781</v>
      </c>
      <c r="AE489">
        <v>0.81198511675718377</v>
      </c>
      <c r="AF489">
        <v>7.4106882278112627</v>
      </c>
      <c r="AG489">
        <v>1</v>
      </c>
      <c r="AH489" t="s">
        <v>803</v>
      </c>
    </row>
    <row r="490" spans="1:34">
      <c r="A490" t="s">
        <v>35</v>
      </c>
      <c r="B490" t="s">
        <v>74</v>
      </c>
      <c r="C490" t="s">
        <v>801</v>
      </c>
      <c r="D490" t="s">
        <v>1301</v>
      </c>
      <c r="E490" t="s">
        <v>72</v>
      </c>
      <c r="F490" t="s">
        <v>39</v>
      </c>
      <c r="G490" t="s">
        <v>40</v>
      </c>
      <c r="I490">
        <v>1</v>
      </c>
      <c r="J490">
        <v>3</v>
      </c>
      <c r="K490">
        <v>1.15152985439686</v>
      </c>
      <c r="M490">
        <v>5.15152985439686</v>
      </c>
      <c r="N490">
        <v>70.254206021251477</v>
      </c>
      <c r="O490">
        <v>535.39819927329722</v>
      </c>
      <c r="P490">
        <v>144.11570601997059</v>
      </c>
      <c r="R490">
        <v>749.76811131451927</v>
      </c>
      <c r="S490">
        <v>5441017.5619834717</v>
      </c>
      <c r="T490">
        <v>20269589.448560841</v>
      </c>
      <c r="U490">
        <v>11299648.40759973</v>
      </c>
      <c r="V490">
        <v>37010255.418144047</v>
      </c>
      <c r="X490">
        <v>0.16496324502300211</v>
      </c>
      <c r="Y490">
        <v>1.2102314568572441</v>
      </c>
      <c r="Z490">
        <v>0.33270428917526818</v>
      </c>
      <c r="AB490">
        <v>7.5543000000000013E-2</v>
      </c>
      <c r="AC490">
        <v>5.4999999999999997E-3</v>
      </c>
      <c r="AD490">
        <v>1.402510745699669</v>
      </c>
      <c r="AE490">
        <v>0.81651748192190232</v>
      </c>
      <c r="AF490">
        <v>7.4516010820184313</v>
      </c>
      <c r="AG490">
        <v>1</v>
      </c>
      <c r="AH490" t="s">
        <v>803</v>
      </c>
    </row>
    <row r="491" spans="1:34">
      <c r="A491" t="s">
        <v>35</v>
      </c>
      <c r="B491" t="s">
        <v>36</v>
      </c>
      <c r="C491" t="s">
        <v>801</v>
      </c>
      <c r="D491" t="s">
        <v>802</v>
      </c>
      <c r="E491" t="s">
        <v>72</v>
      </c>
      <c r="F491" t="s">
        <v>39</v>
      </c>
      <c r="G491" t="s">
        <v>40</v>
      </c>
      <c r="I491">
        <v>1</v>
      </c>
      <c r="J491">
        <v>3</v>
      </c>
      <c r="K491">
        <v>1.1356898745933619</v>
      </c>
      <c r="M491">
        <v>5.1356898745933623</v>
      </c>
      <c r="N491">
        <v>70.254206021251477</v>
      </c>
      <c r="O491">
        <v>535.39819927329734</v>
      </c>
      <c r="P491">
        <v>142.13330854759349</v>
      </c>
      <c r="R491">
        <v>747.78571384214229</v>
      </c>
      <c r="S491">
        <v>5441017.5619834717</v>
      </c>
      <c r="T491">
        <v>20269589.448560849</v>
      </c>
      <c r="U491">
        <v>11144215.0057825</v>
      </c>
      <c r="V491">
        <v>36854822.016326807</v>
      </c>
      <c r="X491">
        <v>0.16496324502300211</v>
      </c>
      <c r="Y491">
        <v>1.2102314568572441</v>
      </c>
      <c r="Z491">
        <v>0.32812774328637878</v>
      </c>
      <c r="AB491">
        <v>7.5543000000000013E-2</v>
      </c>
      <c r="AC491">
        <v>5.4999999999999997E-3</v>
      </c>
      <c r="AD491">
        <v>1.398198290465209</v>
      </c>
      <c r="AE491">
        <v>5.1356898745933632E-2</v>
      </c>
      <c r="AF491">
        <v>6.6662880638045046</v>
      </c>
      <c r="AG491">
        <v>1</v>
      </c>
      <c r="AH491" t="s">
        <v>803</v>
      </c>
    </row>
    <row r="492" spans="1:34">
      <c r="A492" t="s">
        <v>35</v>
      </c>
      <c r="B492" t="s">
        <v>45</v>
      </c>
      <c r="C492" t="s">
        <v>801</v>
      </c>
      <c r="D492" t="s">
        <v>815</v>
      </c>
      <c r="E492" t="s">
        <v>72</v>
      </c>
      <c r="F492" t="s">
        <v>39</v>
      </c>
      <c r="G492" t="s">
        <v>40</v>
      </c>
      <c r="I492">
        <v>1</v>
      </c>
      <c r="J492">
        <v>3</v>
      </c>
      <c r="K492">
        <v>1.147819584111486</v>
      </c>
      <c r="M492">
        <v>5.1478195841114864</v>
      </c>
      <c r="N492">
        <v>70.254206021251477</v>
      </c>
      <c r="O492">
        <v>535.39819927329722</v>
      </c>
      <c r="P492">
        <v>143.65136007213439</v>
      </c>
      <c r="R492">
        <v>749.30376536668314</v>
      </c>
      <c r="S492">
        <v>5441017.5619834717</v>
      </c>
      <c r="T492">
        <v>20269589.448560841</v>
      </c>
      <c r="U492">
        <v>11263240.537181251</v>
      </c>
      <c r="V492">
        <v>36973847.547725573</v>
      </c>
      <c r="X492">
        <v>0.16496324502300211</v>
      </c>
      <c r="Y492">
        <v>1.2102314568572441</v>
      </c>
      <c r="Z492">
        <v>0.3316323040823676</v>
      </c>
      <c r="AB492">
        <v>7.5543000000000013E-2</v>
      </c>
      <c r="AC492">
        <v>5.4999999999999997E-3</v>
      </c>
      <c r="AD492">
        <v>1.401500619758101</v>
      </c>
      <c r="AE492">
        <v>5.1478195841114863E-2</v>
      </c>
      <c r="AF492">
        <v>6.6818413997107022</v>
      </c>
      <c r="AG492">
        <v>1</v>
      </c>
      <c r="AH492" t="s">
        <v>803</v>
      </c>
    </row>
    <row r="493" spans="1:34">
      <c r="A493" t="s">
        <v>35</v>
      </c>
      <c r="B493" t="s">
        <v>290</v>
      </c>
      <c r="C493" t="s">
        <v>801</v>
      </c>
      <c r="D493" t="s">
        <v>2705</v>
      </c>
      <c r="E493" t="s">
        <v>72</v>
      </c>
      <c r="F493" t="s">
        <v>39</v>
      </c>
      <c r="G493" t="s">
        <v>40</v>
      </c>
      <c r="I493">
        <v>1</v>
      </c>
      <c r="J493">
        <v>3</v>
      </c>
      <c r="K493">
        <v>1.187895847204941</v>
      </c>
      <c r="M493">
        <v>5.1878958472049419</v>
      </c>
      <c r="N493">
        <v>70.254206021251477</v>
      </c>
      <c r="O493">
        <v>535.39819927329722</v>
      </c>
      <c r="P493">
        <v>148.6669651198911</v>
      </c>
      <c r="R493">
        <v>754.31937041443985</v>
      </c>
      <c r="S493">
        <v>5441017.5619834717</v>
      </c>
      <c r="T493">
        <v>20269589.448560841</v>
      </c>
      <c r="U493">
        <v>11656497.977027399</v>
      </c>
      <c r="V493">
        <v>37367104.987571716</v>
      </c>
      <c r="X493">
        <v>0.16496324502300211</v>
      </c>
      <c r="Y493">
        <v>1.2102314568572441</v>
      </c>
      <c r="Z493">
        <v>0.34321128709735238</v>
      </c>
      <c r="AB493">
        <v>7.5543000000000013E-2</v>
      </c>
      <c r="AC493">
        <v>5.4999999999999997E-3</v>
      </c>
      <c r="AD493">
        <v>1.4124114348411361</v>
      </c>
      <c r="AE493">
        <v>2.6198874028384962</v>
      </c>
      <c r="AF493">
        <v>9.3012376848845726</v>
      </c>
      <c r="AG493">
        <v>1</v>
      </c>
      <c r="AH493" t="s">
        <v>803</v>
      </c>
    </row>
    <row r="494" spans="1:34">
      <c r="A494" t="s">
        <v>35</v>
      </c>
      <c r="B494" t="s">
        <v>78</v>
      </c>
      <c r="C494" t="s">
        <v>801</v>
      </c>
      <c r="D494" t="s">
        <v>1320</v>
      </c>
      <c r="E494" t="s">
        <v>72</v>
      </c>
      <c r="F494" t="s">
        <v>39</v>
      </c>
      <c r="G494" t="s">
        <v>40</v>
      </c>
      <c r="I494">
        <v>1</v>
      </c>
      <c r="J494">
        <v>3</v>
      </c>
      <c r="K494">
        <v>1.1709564094702669</v>
      </c>
      <c r="M494">
        <v>5.1709564094702669</v>
      </c>
      <c r="N494">
        <v>70.254206021251477</v>
      </c>
      <c r="O494">
        <v>535.39819927329722</v>
      </c>
      <c r="P494">
        <v>146.5469688215818</v>
      </c>
      <c r="R494">
        <v>752.19937411613046</v>
      </c>
      <c r="S494">
        <v>5441017.5619834717</v>
      </c>
      <c r="T494">
        <v>20269589.448560841</v>
      </c>
      <c r="U494">
        <v>11490275.894383689</v>
      </c>
      <c r="V494">
        <v>37200882.904927999</v>
      </c>
      <c r="X494">
        <v>0.16496324502300211</v>
      </c>
      <c r="Y494">
        <v>1.2102314568572441</v>
      </c>
      <c r="Z494">
        <v>0.33831708173304981</v>
      </c>
      <c r="AB494">
        <v>7.5543000000000013E-2</v>
      </c>
      <c r="AC494">
        <v>5.4999999999999997E-3</v>
      </c>
      <c r="AD494">
        <v>1.4077996507458319</v>
      </c>
      <c r="AE494">
        <v>0.81959659090103731</v>
      </c>
      <c r="AF494">
        <v>7.4793956511171356</v>
      </c>
      <c r="AG494">
        <v>1</v>
      </c>
      <c r="AH494" t="s">
        <v>803</v>
      </c>
    </row>
    <row r="495" spans="1:34">
      <c r="A495" t="s">
        <v>35</v>
      </c>
      <c r="B495" t="s">
        <v>49</v>
      </c>
      <c r="C495" t="s">
        <v>801</v>
      </c>
      <c r="D495" t="s">
        <v>857</v>
      </c>
      <c r="E495" t="s">
        <v>72</v>
      </c>
      <c r="F495" t="s">
        <v>39</v>
      </c>
      <c r="G495" t="s">
        <v>40</v>
      </c>
      <c r="I495">
        <v>1</v>
      </c>
      <c r="J495">
        <v>3</v>
      </c>
      <c r="K495">
        <v>1.1981671356233949</v>
      </c>
      <c r="M495">
        <v>5.1981671356233949</v>
      </c>
      <c r="N495">
        <v>70.254206021251477</v>
      </c>
      <c r="O495">
        <v>535.39819927329722</v>
      </c>
      <c r="P495">
        <v>149.9524324280188</v>
      </c>
      <c r="R495">
        <v>755.60483772256748</v>
      </c>
      <c r="S495">
        <v>5441017.5619834717</v>
      </c>
      <c r="T495">
        <v>20269589.448560841</v>
      </c>
      <c r="U495">
        <v>11757287.3290172</v>
      </c>
      <c r="V495">
        <v>37467894.339561522</v>
      </c>
      <c r="X495">
        <v>0.16496324502300211</v>
      </c>
      <c r="Y495">
        <v>1.2102314568572441</v>
      </c>
      <c r="Z495">
        <v>0.34617890595597561</v>
      </c>
      <c r="AB495">
        <v>7.5543000000000013E-2</v>
      </c>
      <c r="AC495">
        <v>5.4999999999999997E-3</v>
      </c>
      <c r="AD495">
        <v>1.4152078065571549</v>
      </c>
      <c r="AE495">
        <v>5.1981671356233952E-2</v>
      </c>
      <c r="AF495">
        <v>6.7463996135367834</v>
      </c>
      <c r="AG495">
        <v>1</v>
      </c>
      <c r="AH495" t="s">
        <v>803</v>
      </c>
    </row>
    <row r="496" spans="1:34">
      <c r="A496" t="s">
        <v>35</v>
      </c>
      <c r="B496" t="s">
        <v>47</v>
      </c>
      <c r="C496" t="s">
        <v>801</v>
      </c>
      <c r="D496" t="s">
        <v>837</v>
      </c>
      <c r="E496" t="s">
        <v>72</v>
      </c>
      <c r="F496" t="s">
        <v>39</v>
      </c>
      <c r="G496" t="s">
        <v>40</v>
      </c>
      <c r="I496">
        <v>1</v>
      </c>
      <c r="J496">
        <v>3</v>
      </c>
      <c r="K496">
        <v>1.1808901790738759</v>
      </c>
      <c r="M496">
        <v>5.1808901790738764</v>
      </c>
      <c r="N496">
        <v>70.254206021251477</v>
      </c>
      <c r="O496">
        <v>535.39819927329722</v>
      </c>
      <c r="P496">
        <v>147.7901951386396</v>
      </c>
      <c r="R496">
        <v>753.4426004331882</v>
      </c>
      <c r="S496">
        <v>5441017.5619834717</v>
      </c>
      <c r="T496">
        <v>20269589.448560841</v>
      </c>
      <c r="U496">
        <v>11587753.26629401</v>
      </c>
      <c r="V496">
        <v>37298360.276838318</v>
      </c>
      <c r="X496">
        <v>0.16496324502300211</v>
      </c>
      <c r="Y496">
        <v>1.2102314568572441</v>
      </c>
      <c r="Z496">
        <v>0.34118718340013232</v>
      </c>
      <c r="AB496">
        <v>7.5543000000000013E-2</v>
      </c>
      <c r="AC496">
        <v>5.4999999999999997E-3</v>
      </c>
      <c r="AD496">
        <v>1.410504132522731</v>
      </c>
      <c r="AE496">
        <v>5.1808901790738757E-2</v>
      </c>
      <c r="AF496">
        <v>6.7242462133873451</v>
      </c>
      <c r="AG496">
        <v>1</v>
      </c>
      <c r="AH496" t="s">
        <v>803</v>
      </c>
    </row>
    <row r="497" spans="1:34">
      <c r="A497" t="s">
        <v>35</v>
      </c>
      <c r="B497" t="s">
        <v>43</v>
      </c>
      <c r="C497" t="s">
        <v>70</v>
      </c>
      <c r="D497" t="s">
        <v>76</v>
      </c>
      <c r="E497" t="s">
        <v>72</v>
      </c>
      <c r="F497" t="s">
        <v>39</v>
      </c>
      <c r="G497" t="s">
        <v>41</v>
      </c>
      <c r="I497">
        <v>1</v>
      </c>
      <c r="J497">
        <v>2.267617075170786</v>
      </c>
      <c r="K497">
        <v>8.3999999999999995E-3</v>
      </c>
      <c r="M497">
        <v>3.276017075170786</v>
      </c>
      <c r="N497">
        <v>70.254206021251477</v>
      </c>
      <c r="O497">
        <v>404.69269956260672</v>
      </c>
      <c r="P497">
        <v>195.77959280303031</v>
      </c>
      <c r="R497">
        <v>670.72649838688847</v>
      </c>
      <c r="S497">
        <v>5441017.5619834717</v>
      </c>
      <c r="T497">
        <v>15321222.380086061</v>
      </c>
      <c r="U497">
        <v>30135000</v>
      </c>
      <c r="V497">
        <v>50897239.94206953</v>
      </c>
      <c r="X497">
        <v>0.16496324502300211</v>
      </c>
      <c r="Y497">
        <v>0.91478050549276768</v>
      </c>
      <c r="Z497">
        <v>0.56258503679031691</v>
      </c>
      <c r="AB497">
        <v>7.0526000000000005E-2</v>
      </c>
      <c r="AC497">
        <v>5.4999999999999997E-3</v>
      </c>
      <c r="AD497">
        <v>0.89189993669571144</v>
      </c>
      <c r="AE497">
        <v>3.2760170751707861E-2</v>
      </c>
      <c r="AF497">
        <v>4.2767031826182054</v>
      </c>
      <c r="AG497">
        <v>1</v>
      </c>
      <c r="AH497" t="s">
        <v>73</v>
      </c>
    </row>
    <row r="498" spans="1:34">
      <c r="A498" t="s">
        <v>35</v>
      </c>
      <c r="B498" t="s">
        <v>68</v>
      </c>
      <c r="C498" t="s">
        <v>70</v>
      </c>
      <c r="D498" t="s">
        <v>142</v>
      </c>
      <c r="E498" t="s">
        <v>72</v>
      </c>
      <c r="F498" t="s">
        <v>39</v>
      </c>
      <c r="G498" t="s">
        <v>41</v>
      </c>
      <c r="I498">
        <v>1</v>
      </c>
      <c r="J498">
        <v>2.252299635245361</v>
      </c>
      <c r="K498">
        <v>8.3999999999999995E-3</v>
      </c>
      <c r="M498">
        <v>3.260699635245361</v>
      </c>
      <c r="N498">
        <v>70.254206021251477</v>
      </c>
      <c r="O498">
        <v>401.95905631142358</v>
      </c>
      <c r="P498">
        <v>195.77959280303031</v>
      </c>
      <c r="R498">
        <v>667.99285513570533</v>
      </c>
      <c r="S498">
        <v>5441017.5619834717</v>
      </c>
      <c r="T498">
        <v>15217729.64052227</v>
      </c>
      <c r="U498">
        <v>30135000</v>
      </c>
      <c r="V498">
        <v>50793747.202505738</v>
      </c>
      <c r="X498">
        <v>0.16496324502300211</v>
      </c>
      <c r="Y498">
        <v>0.90860128961401099</v>
      </c>
      <c r="Z498">
        <v>0.56258503679031691</v>
      </c>
      <c r="AB498">
        <v>7.0526000000000005E-2</v>
      </c>
      <c r="AC498">
        <v>5.4999999999999997E-3</v>
      </c>
      <c r="AD498">
        <v>0.8877297436270094</v>
      </c>
      <c r="AE498">
        <v>0.51682089218638982</v>
      </c>
      <c r="AF498">
        <v>4.7412762710587604</v>
      </c>
      <c r="AG498">
        <v>1</v>
      </c>
      <c r="AH498" t="s">
        <v>73</v>
      </c>
    </row>
    <row r="499" spans="1:34">
      <c r="A499" t="s">
        <v>35</v>
      </c>
      <c r="B499" t="s">
        <v>74</v>
      </c>
      <c r="C499" t="s">
        <v>70</v>
      </c>
      <c r="D499" t="s">
        <v>154</v>
      </c>
      <c r="E499" t="s">
        <v>72</v>
      </c>
      <c r="F499" t="s">
        <v>39</v>
      </c>
      <c r="G499" t="s">
        <v>41</v>
      </c>
      <c r="I499">
        <v>1</v>
      </c>
      <c r="J499">
        <v>2.273369790846175</v>
      </c>
      <c r="K499">
        <v>8.3999999999999995E-3</v>
      </c>
      <c r="M499">
        <v>3.2817697908461749</v>
      </c>
      <c r="N499">
        <v>70.254206021251477</v>
      </c>
      <c r="O499">
        <v>405.71936410045163</v>
      </c>
      <c r="P499">
        <v>195.77959280303031</v>
      </c>
      <c r="R499">
        <v>671.75316292473337</v>
      </c>
      <c r="S499">
        <v>5441017.5619834717</v>
      </c>
      <c r="T499">
        <v>15360090.77507087</v>
      </c>
      <c r="U499">
        <v>30135000</v>
      </c>
      <c r="V499">
        <v>50936108.337054342</v>
      </c>
      <c r="X499">
        <v>0.16496324502300211</v>
      </c>
      <c r="Y499">
        <v>0.91710121131700495</v>
      </c>
      <c r="Z499">
        <v>0.56258503679031691</v>
      </c>
      <c r="AB499">
        <v>7.0526000000000005E-2</v>
      </c>
      <c r="AC499">
        <v>5.4999999999999997E-3</v>
      </c>
      <c r="AD499">
        <v>0.89346612106806866</v>
      </c>
      <c r="AE499">
        <v>0.52016051184911882</v>
      </c>
      <c r="AF499">
        <v>4.7714224237633633</v>
      </c>
      <c r="AG499">
        <v>1</v>
      </c>
      <c r="AH499" t="s">
        <v>73</v>
      </c>
    </row>
    <row r="500" spans="1:34">
      <c r="A500" t="s">
        <v>35</v>
      </c>
      <c r="B500" t="s">
        <v>36</v>
      </c>
      <c r="C500" t="s">
        <v>70</v>
      </c>
      <c r="D500" t="s">
        <v>71</v>
      </c>
      <c r="E500" t="s">
        <v>72</v>
      </c>
      <c r="F500" t="s">
        <v>39</v>
      </c>
      <c r="G500" t="s">
        <v>41</v>
      </c>
      <c r="I500">
        <v>1</v>
      </c>
      <c r="J500">
        <v>2.2613283240122768</v>
      </c>
      <c r="K500">
        <v>8.3999999999999995E-3</v>
      </c>
      <c r="M500">
        <v>3.2697283240122772</v>
      </c>
      <c r="N500">
        <v>70.254206021251477</v>
      </c>
      <c r="O500">
        <v>403.57037088062538</v>
      </c>
      <c r="P500">
        <v>195.77959280303031</v>
      </c>
      <c r="R500">
        <v>669.60416970490724</v>
      </c>
      <c r="S500">
        <v>5441017.5619834717</v>
      </c>
      <c r="T500">
        <v>15278732.24537701</v>
      </c>
      <c r="U500">
        <v>30135000</v>
      </c>
      <c r="V500">
        <v>50854749.807360478</v>
      </c>
      <c r="X500">
        <v>0.16496324502300211</v>
      </c>
      <c r="Y500">
        <v>0.91224355733397589</v>
      </c>
      <c r="Z500">
        <v>0.56258503679031691</v>
      </c>
      <c r="AB500">
        <v>7.0526000000000005E-2</v>
      </c>
      <c r="AC500">
        <v>5.4999999999999997E-3</v>
      </c>
      <c r="AD500">
        <v>0.89018781596145757</v>
      </c>
      <c r="AE500">
        <v>3.2697283240122769E-2</v>
      </c>
      <c r="AF500">
        <v>4.2686394232138571</v>
      </c>
      <c r="AG500">
        <v>1</v>
      </c>
      <c r="AH500" t="s">
        <v>73</v>
      </c>
    </row>
    <row r="501" spans="1:34">
      <c r="A501" t="s">
        <v>35</v>
      </c>
      <c r="B501" t="s">
        <v>45</v>
      </c>
      <c r="C501" t="s">
        <v>70</v>
      </c>
      <c r="D501" t="s">
        <v>77</v>
      </c>
      <c r="E501" t="s">
        <v>72</v>
      </c>
      <c r="F501" t="s">
        <v>39</v>
      </c>
      <c r="G501" t="s">
        <v>41</v>
      </c>
      <c r="I501">
        <v>1</v>
      </c>
      <c r="J501">
        <v>2.2705231256021792</v>
      </c>
      <c r="K501">
        <v>8.3999999999999995E-3</v>
      </c>
      <c r="M501">
        <v>3.2789231256021791</v>
      </c>
      <c r="N501">
        <v>70.254206021251477</v>
      </c>
      <c r="O501">
        <v>405.21133095192852</v>
      </c>
      <c r="P501">
        <v>195.77959280303031</v>
      </c>
      <c r="R501">
        <v>671.24512977621021</v>
      </c>
      <c r="S501">
        <v>5441017.5619834717</v>
      </c>
      <c r="T501">
        <v>15340857.196473099</v>
      </c>
      <c r="U501">
        <v>30135000</v>
      </c>
      <c r="V501">
        <v>50916874.758456573</v>
      </c>
      <c r="X501">
        <v>0.16496324502300211</v>
      </c>
      <c r="Y501">
        <v>0.91595283670852945</v>
      </c>
      <c r="Z501">
        <v>0.56258503679031691</v>
      </c>
      <c r="AB501">
        <v>7.0526000000000005E-2</v>
      </c>
      <c r="AC501">
        <v>5.4999999999999997E-3</v>
      </c>
      <c r="AD501">
        <v>0.89269111272938917</v>
      </c>
      <c r="AE501">
        <v>3.2789231256021789E-2</v>
      </c>
      <c r="AF501">
        <v>4.28042946958759</v>
      </c>
      <c r="AG501">
        <v>1</v>
      </c>
      <c r="AH501" t="s">
        <v>73</v>
      </c>
    </row>
    <row r="502" spans="1:34">
      <c r="A502" t="s">
        <v>35</v>
      </c>
      <c r="B502" t="s">
        <v>290</v>
      </c>
      <c r="C502" t="s">
        <v>70</v>
      </c>
      <c r="D502" t="s">
        <v>492</v>
      </c>
      <c r="E502" t="s">
        <v>72</v>
      </c>
      <c r="F502" t="s">
        <v>39</v>
      </c>
      <c r="G502" t="s">
        <v>41</v>
      </c>
      <c r="I502">
        <v>1</v>
      </c>
      <c r="J502">
        <v>2.3046961467284359</v>
      </c>
      <c r="K502">
        <v>8.3999999999999995E-3</v>
      </c>
      <c r="M502">
        <v>3.3130961467284359</v>
      </c>
      <c r="N502">
        <v>70.254206021251477</v>
      </c>
      <c r="O502">
        <v>411.31005561017048</v>
      </c>
      <c r="P502">
        <v>195.77959280303031</v>
      </c>
      <c r="R502">
        <v>677.34385443445228</v>
      </c>
      <c r="S502">
        <v>5441017.5619834717</v>
      </c>
      <c r="T502">
        <v>15571748.23262185</v>
      </c>
      <c r="U502">
        <v>30135000</v>
      </c>
      <c r="V502">
        <v>51147765.794605307</v>
      </c>
      <c r="X502">
        <v>0.16496324502300211</v>
      </c>
      <c r="Y502">
        <v>0.92973859175614382</v>
      </c>
      <c r="Z502">
        <v>0.56258503679031691</v>
      </c>
      <c r="AB502">
        <v>7.0526000000000005E-2</v>
      </c>
      <c r="AC502">
        <v>5.4999999999999997E-3</v>
      </c>
      <c r="AD502">
        <v>0.9019947624600978</v>
      </c>
      <c r="AE502">
        <v>1.6731135540978599</v>
      </c>
      <c r="AF502">
        <v>5.9642304632863938</v>
      </c>
      <c r="AG502">
        <v>1</v>
      </c>
      <c r="AH502" t="s">
        <v>73</v>
      </c>
    </row>
    <row r="503" spans="1:34">
      <c r="A503" t="s">
        <v>35</v>
      </c>
      <c r="B503" t="s">
        <v>78</v>
      </c>
      <c r="C503" t="s">
        <v>70</v>
      </c>
      <c r="D503" t="s">
        <v>162</v>
      </c>
      <c r="E503" t="s">
        <v>72</v>
      </c>
      <c r="F503" t="s">
        <v>39</v>
      </c>
      <c r="G503" t="s">
        <v>41</v>
      </c>
      <c r="I503">
        <v>1</v>
      </c>
      <c r="J503">
        <v>2.289180953246853</v>
      </c>
      <c r="K503">
        <v>8.400000000000003E-3</v>
      </c>
      <c r="M503">
        <v>3.297580953246853</v>
      </c>
      <c r="N503">
        <v>70.254206021251477</v>
      </c>
      <c r="O503">
        <v>408.54112005969841</v>
      </c>
      <c r="P503">
        <v>195.7795928030304</v>
      </c>
      <c r="R503">
        <v>674.57491888398022</v>
      </c>
      <c r="S503">
        <v>5441017.5619834717</v>
      </c>
      <c r="T503">
        <v>15466919.365259619</v>
      </c>
      <c r="U503">
        <v>30135000.000000011</v>
      </c>
      <c r="V503">
        <v>51042936.927243099</v>
      </c>
      <c r="X503">
        <v>0.16496324502300211</v>
      </c>
      <c r="Y503">
        <v>0.92347960001926432</v>
      </c>
      <c r="Z503">
        <v>0.56258503679031713</v>
      </c>
      <c r="AB503">
        <v>7.0526000000000005E-2</v>
      </c>
      <c r="AC503">
        <v>5.4999999999999997E-3</v>
      </c>
      <c r="AD503">
        <v>0.89777073072689184</v>
      </c>
      <c r="AE503">
        <v>0.52266658108962616</v>
      </c>
      <c r="AF503">
        <v>4.7940442650633708</v>
      </c>
      <c r="AG503">
        <v>1</v>
      </c>
      <c r="AH503" t="s">
        <v>73</v>
      </c>
    </row>
    <row r="504" spans="1:34">
      <c r="A504" t="s">
        <v>35</v>
      </c>
      <c r="B504" t="s">
        <v>49</v>
      </c>
      <c r="C504" t="s">
        <v>70</v>
      </c>
      <c r="D504" t="s">
        <v>81</v>
      </c>
      <c r="E504" t="s">
        <v>72</v>
      </c>
      <c r="F504" t="s">
        <v>39</v>
      </c>
      <c r="G504" t="s">
        <v>41</v>
      </c>
      <c r="I504">
        <v>1</v>
      </c>
      <c r="J504">
        <v>2.3123627028314502</v>
      </c>
      <c r="K504">
        <v>8.3999999999999995E-3</v>
      </c>
      <c r="M504">
        <v>3.3207627028314501</v>
      </c>
      <c r="N504">
        <v>70.254206021251477</v>
      </c>
      <c r="O504">
        <v>412.67827572089772</v>
      </c>
      <c r="P504">
        <v>195.77959280303031</v>
      </c>
      <c r="R504">
        <v>678.71207454517946</v>
      </c>
      <c r="S504">
        <v>5441017.5619834717</v>
      </c>
      <c r="T504">
        <v>15623547.54751933</v>
      </c>
      <c r="U504">
        <v>30135000</v>
      </c>
      <c r="V504">
        <v>51199565.109502807</v>
      </c>
      <c r="X504">
        <v>0.16496324502300211</v>
      </c>
      <c r="Y504">
        <v>0.93283136087668672</v>
      </c>
      <c r="Z504">
        <v>0.56258503679031691</v>
      </c>
      <c r="AB504">
        <v>7.0526000000000005E-2</v>
      </c>
      <c r="AC504">
        <v>5.4999999999999997E-3</v>
      </c>
      <c r="AD504">
        <v>0.90408199239390263</v>
      </c>
      <c r="AE504">
        <v>3.32076270283145E-2</v>
      </c>
      <c r="AF504">
        <v>4.3340783222536672</v>
      </c>
      <c r="AG504">
        <v>1</v>
      </c>
      <c r="AH504" t="s">
        <v>73</v>
      </c>
    </row>
    <row r="505" spans="1:34">
      <c r="A505" t="s">
        <v>35</v>
      </c>
      <c r="B505" t="s">
        <v>47</v>
      </c>
      <c r="C505" t="s">
        <v>70</v>
      </c>
      <c r="D505" t="s">
        <v>80</v>
      </c>
      <c r="E505" t="s">
        <v>72</v>
      </c>
      <c r="F505" t="s">
        <v>39</v>
      </c>
      <c r="G505" t="s">
        <v>41</v>
      </c>
      <c r="I505">
        <v>1</v>
      </c>
      <c r="J505">
        <v>2.2983319190605012</v>
      </c>
      <c r="K505">
        <v>8.3999999999999995E-3</v>
      </c>
      <c r="M505">
        <v>3.3067319190605011</v>
      </c>
      <c r="N505">
        <v>70.254206021251477</v>
      </c>
      <c r="O505">
        <v>410.17425693244462</v>
      </c>
      <c r="P505">
        <v>195.77959280303031</v>
      </c>
      <c r="R505">
        <v>676.20805575672637</v>
      </c>
      <c r="S505">
        <v>5441017.5619834717</v>
      </c>
      <c r="T505">
        <v>15528748.138626439</v>
      </c>
      <c r="U505">
        <v>30135000</v>
      </c>
      <c r="V505">
        <v>51104765.700609908</v>
      </c>
      <c r="X505">
        <v>0.16496324502300211</v>
      </c>
      <c r="Y505">
        <v>0.92717119558203176</v>
      </c>
      <c r="Z505">
        <v>0.56258503679031691</v>
      </c>
      <c r="AB505">
        <v>7.0526000000000005E-2</v>
      </c>
      <c r="AC505">
        <v>5.4999999999999997E-3</v>
      </c>
      <c r="AD505">
        <v>0.9002620931473615</v>
      </c>
      <c r="AE505">
        <v>3.3067319190605009E-2</v>
      </c>
      <c r="AF505">
        <v>4.3160873313984673</v>
      </c>
      <c r="AG505">
        <v>1</v>
      </c>
      <c r="AH505" t="s">
        <v>73</v>
      </c>
    </row>
    <row r="506" spans="1:34">
      <c r="A506" t="s">
        <v>35</v>
      </c>
      <c r="B506" t="s">
        <v>43</v>
      </c>
      <c r="C506" t="s">
        <v>1527</v>
      </c>
      <c r="D506" t="s">
        <v>1537</v>
      </c>
      <c r="E506" t="s">
        <v>72</v>
      </c>
      <c r="F506" t="s">
        <v>39</v>
      </c>
      <c r="G506" t="s">
        <v>239</v>
      </c>
      <c r="I506">
        <v>1</v>
      </c>
      <c r="J506">
        <v>2.9734895366185419</v>
      </c>
      <c r="K506">
        <v>2.02</v>
      </c>
      <c r="M506">
        <v>5.9934895366185419</v>
      </c>
      <c r="N506">
        <v>70.254206021251477</v>
      </c>
      <c r="O506">
        <v>530.66698115451948</v>
      </c>
      <c r="P506">
        <v>73.079991692392312</v>
      </c>
      <c r="R506">
        <v>674.00117886816327</v>
      </c>
      <c r="S506">
        <v>5441017.5619834717</v>
      </c>
      <c r="T506">
        <v>20090470.71228309</v>
      </c>
      <c r="U506">
        <v>30103246.014974091</v>
      </c>
      <c r="V506">
        <v>55634734.289240658</v>
      </c>
      <c r="X506">
        <v>0.16496324502300211</v>
      </c>
      <c r="Y506">
        <v>1.199536857950543</v>
      </c>
      <c r="Z506">
        <v>0.2099999761275641</v>
      </c>
      <c r="AB506">
        <v>7.9335000000000003E-2</v>
      </c>
      <c r="AC506">
        <v>5.4999999999999997E-3</v>
      </c>
      <c r="AD506">
        <v>1.631735371225991</v>
      </c>
      <c r="AE506">
        <v>5.9934895366185417E-2</v>
      </c>
      <c r="AF506">
        <v>7.769994803210718</v>
      </c>
      <c r="AG506">
        <v>1</v>
      </c>
      <c r="AH506" t="s">
        <v>1529</v>
      </c>
    </row>
    <row r="507" spans="1:34">
      <c r="A507" t="s">
        <v>35</v>
      </c>
      <c r="B507" t="s">
        <v>68</v>
      </c>
      <c r="C507" t="s">
        <v>1527</v>
      </c>
      <c r="D507" t="s">
        <v>2223</v>
      </c>
      <c r="E507" t="s">
        <v>72</v>
      </c>
      <c r="F507" t="s">
        <v>39</v>
      </c>
      <c r="G507" t="s">
        <v>239</v>
      </c>
      <c r="I507">
        <v>1</v>
      </c>
      <c r="J507">
        <v>2.9575436577098948</v>
      </c>
      <c r="K507">
        <v>2.02</v>
      </c>
      <c r="M507">
        <v>5.9775436577098953</v>
      </c>
      <c r="N507">
        <v>70.254206021251477</v>
      </c>
      <c r="O507">
        <v>527.82118287001299</v>
      </c>
      <c r="P507">
        <v>73.079991692392312</v>
      </c>
      <c r="R507">
        <v>671.15538058365678</v>
      </c>
      <c r="S507">
        <v>5441017.5619834717</v>
      </c>
      <c r="T507">
        <v>19982731.90599151</v>
      </c>
      <c r="U507">
        <v>30103246.014974091</v>
      </c>
      <c r="V507">
        <v>55526995.482949078</v>
      </c>
      <c r="X507">
        <v>0.16496324502300211</v>
      </c>
      <c r="Y507">
        <v>1.193104123196383</v>
      </c>
      <c r="Z507">
        <v>0.2099999761275641</v>
      </c>
      <c r="AB507">
        <v>7.9335000000000003E-2</v>
      </c>
      <c r="AC507">
        <v>5.4999999999999997E-3</v>
      </c>
      <c r="AD507">
        <v>1.627394084821542</v>
      </c>
      <c r="AE507">
        <v>0.94744066974701846</v>
      </c>
      <c r="AF507">
        <v>8.6372134122784558</v>
      </c>
      <c r="AG507">
        <v>1</v>
      </c>
      <c r="AH507" t="s">
        <v>1529</v>
      </c>
    </row>
    <row r="508" spans="1:34">
      <c r="A508" t="s">
        <v>35</v>
      </c>
      <c r="B508" t="s">
        <v>74</v>
      </c>
      <c r="C508" t="s">
        <v>1527</v>
      </c>
      <c r="D508" t="s">
        <v>2244</v>
      </c>
      <c r="E508" t="s">
        <v>72</v>
      </c>
      <c r="F508" t="s">
        <v>39</v>
      </c>
      <c r="G508" t="s">
        <v>239</v>
      </c>
      <c r="I508">
        <v>1</v>
      </c>
      <c r="J508">
        <v>2.9806323158106571</v>
      </c>
      <c r="K508">
        <v>2.02</v>
      </c>
      <c r="M508">
        <v>6.0006323158106571</v>
      </c>
      <c r="N508">
        <v>70.254206021251477</v>
      </c>
      <c r="O508">
        <v>531.94172486027446</v>
      </c>
      <c r="P508">
        <v>73.079991692392312</v>
      </c>
      <c r="R508">
        <v>675.27592257391825</v>
      </c>
      <c r="S508">
        <v>5441017.5619834717</v>
      </c>
      <c r="T508">
        <v>20138731.112865049</v>
      </c>
      <c r="U508">
        <v>30103246.014974091</v>
      </c>
      <c r="V508">
        <v>55682994.689822622</v>
      </c>
      <c r="X508">
        <v>0.16496324502300211</v>
      </c>
      <c r="Y508">
        <v>1.2024183299731039</v>
      </c>
      <c r="Z508">
        <v>0.2099999761275641</v>
      </c>
      <c r="AB508">
        <v>7.9335000000000003E-2</v>
      </c>
      <c r="AC508">
        <v>5.4999999999999997E-3</v>
      </c>
      <c r="AD508">
        <v>1.6336800022102309</v>
      </c>
      <c r="AE508">
        <v>0.95110022205598921</v>
      </c>
      <c r="AF508">
        <v>8.6702475400768773</v>
      </c>
      <c r="AG508">
        <v>1</v>
      </c>
      <c r="AH508" t="s">
        <v>1529</v>
      </c>
    </row>
    <row r="509" spans="1:34">
      <c r="A509" t="s">
        <v>35</v>
      </c>
      <c r="B509" t="s">
        <v>36</v>
      </c>
      <c r="C509" t="s">
        <v>1527</v>
      </c>
      <c r="D509" t="s">
        <v>1528</v>
      </c>
      <c r="E509" t="s">
        <v>72</v>
      </c>
      <c r="F509" t="s">
        <v>39</v>
      </c>
      <c r="G509" t="s">
        <v>239</v>
      </c>
      <c r="I509">
        <v>1</v>
      </c>
      <c r="J509">
        <v>2.9677419572079078</v>
      </c>
      <c r="K509">
        <v>2.02</v>
      </c>
      <c r="M509">
        <v>5.9877419572079082</v>
      </c>
      <c r="N509">
        <v>70.254206021251477</v>
      </c>
      <c r="O509">
        <v>529.64123326564163</v>
      </c>
      <c r="P509">
        <v>73.079991692392312</v>
      </c>
      <c r="R509">
        <v>672.97543097928542</v>
      </c>
      <c r="S509">
        <v>5441017.5619834717</v>
      </c>
      <c r="T509">
        <v>20051637.020624239</v>
      </c>
      <c r="U509">
        <v>30103246.014974091</v>
      </c>
      <c r="V509">
        <v>55595900.597581796</v>
      </c>
      <c r="X509">
        <v>0.16496324502300211</v>
      </c>
      <c r="Y509">
        <v>1.197218224149365</v>
      </c>
      <c r="Z509">
        <v>0.2099999761275641</v>
      </c>
      <c r="AB509">
        <v>7.9335000000000003E-2</v>
      </c>
      <c r="AC509">
        <v>5.4999999999999997E-3</v>
      </c>
      <c r="AD509">
        <v>1.6301705852084361</v>
      </c>
      <c r="AE509">
        <v>5.9877419572079087E-2</v>
      </c>
      <c r="AF509">
        <v>7.7626249619884229</v>
      </c>
      <c r="AG509">
        <v>1</v>
      </c>
      <c r="AH509" t="s">
        <v>1529</v>
      </c>
    </row>
    <row r="510" spans="1:34">
      <c r="A510" t="s">
        <v>35</v>
      </c>
      <c r="B510" t="s">
        <v>45</v>
      </c>
      <c r="C510" t="s">
        <v>1527</v>
      </c>
      <c r="D510" t="s">
        <v>1538</v>
      </c>
      <c r="E510" t="s">
        <v>72</v>
      </c>
      <c r="F510" t="s">
        <v>39</v>
      </c>
      <c r="G510" t="s">
        <v>239</v>
      </c>
      <c r="I510">
        <v>1</v>
      </c>
      <c r="J510">
        <v>2.9776003370979809</v>
      </c>
      <c r="K510">
        <v>2.02</v>
      </c>
      <c r="M510">
        <v>5.9976003370979818</v>
      </c>
      <c r="N510">
        <v>70.254206021251477</v>
      </c>
      <c r="O510">
        <v>531.40061954594069</v>
      </c>
      <c r="P510">
        <v>73.079991692392312</v>
      </c>
      <c r="R510">
        <v>674.73481725958447</v>
      </c>
      <c r="S510">
        <v>5441017.5619834717</v>
      </c>
      <c r="T510">
        <v>20118245.458290819</v>
      </c>
      <c r="U510">
        <v>30103246.014974091</v>
      </c>
      <c r="V510">
        <v>55662509.035248376</v>
      </c>
      <c r="X510">
        <v>0.16496324502300211</v>
      </c>
      <c r="Y510">
        <v>1.2011951979682369</v>
      </c>
      <c r="Z510">
        <v>0.2099999761275641</v>
      </c>
      <c r="AB510">
        <v>7.9335000000000003E-2</v>
      </c>
      <c r="AC510">
        <v>5.4999999999999997E-3</v>
      </c>
      <c r="AD510">
        <v>1.632854542037147</v>
      </c>
      <c r="AE510">
        <v>5.9976003370979823E-2</v>
      </c>
      <c r="AF510">
        <v>7.7752658825061083</v>
      </c>
      <c r="AG510">
        <v>1</v>
      </c>
      <c r="AH510" t="s">
        <v>1529</v>
      </c>
    </row>
    <row r="511" spans="1:34">
      <c r="A511" t="s">
        <v>35</v>
      </c>
      <c r="B511" t="s">
        <v>290</v>
      </c>
      <c r="C511" t="s">
        <v>1527</v>
      </c>
      <c r="D511" t="s">
        <v>3458</v>
      </c>
      <c r="E511" t="s">
        <v>72</v>
      </c>
      <c r="F511" t="s">
        <v>39</v>
      </c>
      <c r="G511" t="s">
        <v>239</v>
      </c>
      <c r="I511">
        <v>1</v>
      </c>
      <c r="J511">
        <v>3</v>
      </c>
      <c r="K511">
        <v>2.0426914108149998</v>
      </c>
      <c r="M511">
        <v>6.0426914108149994</v>
      </c>
      <c r="N511">
        <v>70.254206021251477</v>
      </c>
      <c r="O511">
        <v>535.39819927329722</v>
      </c>
      <c r="P511">
        <v>73.900926402218474</v>
      </c>
      <c r="R511">
        <v>679.55333169676715</v>
      </c>
      <c r="S511">
        <v>5441017.5619834717</v>
      </c>
      <c r="T511">
        <v>20269589.448560841</v>
      </c>
      <c r="U511">
        <v>30441406.966553692</v>
      </c>
      <c r="V511">
        <v>56152013.977098003</v>
      </c>
      <c r="X511">
        <v>0.16496324502300211</v>
      </c>
      <c r="Y511">
        <v>1.2102314568572441</v>
      </c>
      <c r="Z511">
        <v>0.2123589839144209</v>
      </c>
      <c r="AB511">
        <v>7.9335000000000003E-2</v>
      </c>
      <c r="AC511">
        <v>5.4999999999999997E-3</v>
      </c>
      <c r="AD511">
        <v>1.6451306458763351</v>
      </c>
      <c r="AE511">
        <v>3.051559162461575</v>
      </c>
      <c r="AF511">
        <v>10.824216219152911</v>
      </c>
      <c r="AG511">
        <v>1</v>
      </c>
      <c r="AH511" t="s">
        <v>1529</v>
      </c>
    </row>
    <row r="512" spans="1:34">
      <c r="A512" t="s">
        <v>35</v>
      </c>
      <c r="B512" t="s">
        <v>78</v>
      </c>
      <c r="C512" t="s">
        <v>1527</v>
      </c>
      <c r="D512" t="s">
        <v>2259</v>
      </c>
      <c r="E512" t="s">
        <v>72</v>
      </c>
      <c r="F512" t="s">
        <v>39</v>
      </c>
      <c r="G512" t="s">
        <v>239</v>
      </c>
      <c r="I512">
        <v>1</v>
      </c>
      <c r="J512">
        <v>2.996715894747914</v>
      </c>
      <c r="K512">
        <v>2.02</v>
      </c>
      <c r="M512">
        <v>6.0167158947479136</v>
      </c>
      <c r="N512">
        <v>70.254206021251477</v>
      </c>
      <c r="O512">
        <v>534.81209792723371</v>
      </c>
      <c r="P512">
        <v>73.079991692392312</v>
      </c>
      <c r="R512">
        <v>678.1462956408775</v>
      </c>
      <c r="S512">
        <v>5441017.5619834717</v>
      </c>
      <c r="T512">
        <v>20247400.293505631</v>
      </c>
      <c r="U512">
        <v>30103246.014974091</v>
      </c>
      <c r="V512">
        <v>55791663.8704632</v>
      </c>
      <c r="X512">
        <v>0.16496324502300211</v>
      </c>
      <c r="Y512">
        <v>1.2089066143626761</v>
      </c>
      <c r="Z512">
        <v>0.2099999761275641</v>
      </c>
      <c r="AB512">
        <v>7.9335000000000003E-2</v>
      </c>
      <c r="AC512">
        <v>5.4999999999999997E-3</v>
      </c>
      <c r="AD512">
        <v>1.638058777627704</v>
      </c>
      <c r="AE512">
        <v>0.95364946931754446</v>
      </c>
      <c r="AF512">
        <v>8.6932591416931633</v>
      </c>
      <c r="AG512">
        <v>1</v>
      </c>
      <c r="AH512" t="s">
        <v>1529</v>
      </c>
    </row>
    <row r="513" spans="1:34">
      <c r="A513" t="s">
        <v>35</v>
      </c>
      <c r="B513" t="s">
        <v>49</v>
      </c>
      <c r="C513" t="s">
        <v>1527</v>
      </c>
      <c r="D513" t="s">
        <v>1602</v>
      </c>
      <c r="E513" t="s">
        <v>72</v>
      </c>
      <c r="F513" t="s">
        <v>39</v>
      </c>
      <c r="G513" t="s">
        <v>239</v>
      </c>
      <c r="I513">
        <v>1</v>
      </c>
      <c r="J513">
        <v>3</v>
      </c>
      <c r="K513">
        <v>2.059927894220599</v>
      </c>
      <c r="M513">
        <v>6.0599278942205981</v>
      </c>
      <c r="N513">
        <v>70.254206021251477</v>
      </c>
      <c r="O513">
        <v>535.39819927329722</v>
      </c>
      <c r="P513">
        <v>74.524511582459667</v>
      </c>
      <c r="R513">
        <v>680.17691687700835</v>
      </c>
      <c r="S513">
        <v>5441017.5619834717</v>
      </c>
      <c r="T513">
        <v>20269589.448560841</v>
      </c>
      <c r="U513">
        <v>30698275.333084259</v>
      </c>
      <c r="V513">
        <v>56408882.343628578</v>
      </c>
      <c r="X513">
        <v>0.16496324502300211</v>
      </c>
      <c r="Y513">
        <v>1.2102314568572441</v>
      </c>
      <c r="Z513">
        <v>0.2141508953518956</v>
      </c>
      <c r="AB513">
        <v>7.9335000000000003E-2</v>
      </c>
      <c r="AC513">
        <v>5.4999999999999997E-3</v>
      </c>
      <c r="AD513">
        <v>1.649823301044351</v>
      </c>
      <c r="AE513">
        <v>6.0599278942205979E-2</v>
      </c>
      <c r="AF513">
        <v>7.8551854742071558</v>
      </c>
      <c r="AG513">
        <v>1</v>
      </c>
      <c r="AH513" t="s">
        <v>1529</v>
      </c>
    </row>
    <row r="514" spans="1:34">
      <c r="A514" t="s">
        <v>35</v>
      </c>
      <c r="B514" t="s">
        <v>47</v>
      </c>
      <c r="C514" t="s">
        <v>1527</v>
      </c>
      <c r="D514" t="s">
        <v>1572</v>
      </c>
      <c r="E514" t="s">
        <v>72</v>
      </c>
      <c r="F514" t="s">
        <v>39</v>
      </c>
      <c r="G514" t="s">
        <v>239</v>
      </c>
      <c r="I514">
        <v>1</v>
      </c>
      <c r="J514">
        <v>3</v>
      </c>
      <c r="K514">
        <v>2.0305437683220071</v>
      </c>
      <c r="M514">
        <v>6.0305437683220067</v>
      </c>
      <c r="N514">
        <v>70.254206021251477</v>
      </c>
      <c r="O514">
        <v>535.39819927329722</v>
      </c>
      <c r="P514">
        <v>73.461446396045176</v>
      </c>
      <c r="R514">
        <v>679.11385169059383</v>
      </c>
      <c r="S514">
        <v>5441017.5619834717</v>
      </c>
      <c r="T514">
        <v>20269589.448560841</v>
      </c>
      <c r="U514">
        <v>30260375.545529671</v>
      </c>
      <c r="V514">
        <v>55970982.556073993</v>
      </c>
      <c r="X514">
        <v>0.16496324502300211</v>
      </c>
      <c r="Y514">
        <v>1.2102314568572441</v>
      </c>
      <c r="Z514">
        <v>0.21109611033346309</v>
      </c>
      <c r="AB514">
        <v>7.9335000000000003E-2</v>
      </c>
      <c r="AC514">
        <v>5.4999999999999997E-3</v>
      </c>
      <c r="AD514">
        <v>1.6418234343075619</v>
      </c>
      <c r="AE514">
        <v>6.0305437683220067E-2</v>
      </c>
      <c r="AF514">
        <v>7.8175076403127894</v>
      </c>
      <c r="AG514">
        <v>1</v>
      </c>
      <c r="AH514" t="s">
        <v>1529</v>
      </c>
    </row>
    <row r="515" spans="1:34">
      <c r="A515" t="s">
        <v>35</v>
      </c>
      <c r="B515" t="s">
        <v>43</v>
      </c>
      <c r="C515" t="s">
        <v>708</v>
      </c>
      <c r="D515" t="s">
        <v>712</v>
      </c>
      <c r="E515" t="s">
        <v>72</v>
      </c>
      <c r="F515" t="s">
        <v>39</v>
      </c>
      <c r="G515" t="s">
        <v>302</v>
      </c>
      <c r="I515">
        <v>1.9733826008251729</v>
      </c>
      <c r="J515">
        <v>3</v>
      </c>
      <c r="K515">
        <v>1.060000000000001E-2</v>
      </c>
      <c r="M515">
        <v>4.9839826008251729</v>
      </c>
      <c r="N515">
        <v>138.63842779712479</v>
      </c>
      <c r="O515">
        <v>535.39819927329722</v>
      </c>
      <c r="P515">
        <v>51.260860177404354</v>
      </c>
      <c r="R515">
        <v>725.29748724782633</v>
      </c>
      <c r="S515">
        <v>10737209.387602391</v>
      </c>
      <c r="T515">
        <v>20269589.448560841</v>
      </c>
      <c r="U515">
        <v>13935169.74789918</v>
      </c>
      <c r="V515">
        <v>44941968.584062397</v>
      </c>
      <c r="X515">
        <v>0.32553559750405209</v>
      </c>
      <c r="Y515">
        <v>1.2102314568572441</v>
      </c>
      <c r="Z515">
        <v>0.14730132234886309</v>
      </c>
      <c r="AB515">
        <v>6.6664000000000001E-2</v>
      </c>
      <c r="AC515">
        <v>5.4999999999999997E-3</v>
      </c>
      <c r="AD515">
        <v>1.356895786612089</v>
      </c>
      <c r="AE515">
        <v>4.9839826008251729E-2</v>
      </c>
      <c r="AF515">
        <v>6.4628822134455133</v>
      </c>
      <c r="AG515">
        <v>1</v>
      </c>
      <c r="AH515" t="s">
        <v>710</v>
      </c>
    </row>
    <row r="516" spans="1:34">
      <c r="A516" t="s">
        <v>35</v>
      </c>
      <c r="B516" t="s">
        <v>68</v>
      </c>
      <c r="C516" t="s">
        <v>708</v>
      </c>
      <c r="D516" t="s">
        <v>1109</v>
      </c>
      <c r="E516" t="s">
        <v>72</v>
      </c>
      <c r="F516" t="s">
        <v>39</v>
      </c>
      <c r="G516" t="s">
        <v>302</v>
      </c>
      <c r="I516">
        <v>1.933663515851437</v>
      </c>
      <c r="J516">
        <v>3</v>
      </c>
      <c r="K516">
        <v>1.060000000000001E-2</v>
      </c>
      <c r="M516">
        <v>4.9442635158514374</v>
      </c>
      <c r="N516">
        <v>135.8479950184043</v>
      </c>
      <c r="O516">
        <v>535.39819927329722</v>
      </c>
      <c r="P516">
        <v>51.260860177404332</v>
      </c>
      <c r="R516">
        <v>722.50705446910592</v>
      </c>
      <c r="S516">
        <v>10521097.148714369</v>
      </c>
      <c r="T516">
        <v>20269589.448560841</v>
      </c>
      <c r="U516">
        <v>13935169.747899169</v>
      </c>
      <c r="V516">
        <v>44725856.345174387</v>
      </c>
      <c r="X516">
        <v>0.31898340835744038</v>
      </c>
      <c r="Y516">
        <v>1.2102314568572441</v>
      </c>
      <c r="Z516">
        <v>0.14730132234886301</v>
      </c>
      <c r="AB516">
        <v>6.6664000000000001E-2</v>
      </c>
      <c r="AC516">
        <v>5.4999999999999997E-3</v>
      </c>
      <c r="AD516">
        <v>1.346082213739658</v>
      </c>
      <c r="AE516">
        <v>0.78366576726245285</v>
      </c>
      <c r="AF516">
        <v>7.146175496853548</v>
      </c>
      <c r="AG516">
        <v>1</v>
      </c>
      <c r="AH516" t="s">
        <v>710</v>
      </c>
    </row>
    <row r="517" spans="1:34">
      <c r="A517" t="s">
        <v>35</v>
      </c>
      <c r="B517" t="s">
        <v>74</v>
      </c>
      <c r="C517" t="s">
        <v>708</v>
      </c>
      <c r="D517" t="s">
        <v>1153</v>
      </c>
      <c r="E517" t="s">
        <v>72</v>
      </c>
      <c r="F517" t="s">
        <v>39</v>
      </c>
      <c r="G517" t="s">
        <v>302</v>
      </c>
      <c r="I517">
        <v>1.989872035808308</v>
      </c>
      <c r="J517">
        <v>3</v>
      </c>
      <c r="K517">
        <v>1.060000000000001E-2</v>
      </c>
      <c r="M517">
        <v>5.0004720358083086</v>
      </c>
      <c r="N517">
        <v>139.79687995960401</v>
      </c>
      <c r="O517">
        <v>535.39819927329722</v>
      </c>
      <c r="P517">
        <v>51.260860177404354</v>
      </c>
      <c r="R517">
        <v>726.45593941030552</v>
      </c>
      <c r="S517">
        <v>10826928.692932811</v>
      </c>
      <c r="T517">
        <v>20269589.448560841</v>
      </c>
      <c r="U517">
        <v>13935169.74789918</v>
      </c>
      <c r="V517">
        <v>45031687.889392823</v>
      </c>
      <c r="X517">
        <v>0.32825574820746589</v>
      </c>
      <c r="Y517">
        <v>1.2102314568572441</v>
      </c>
      <c r="Z517">
        <v>0.14730132234886309</v>
      </c>
      <c r="AB517">
        <v>6.6664000000000001E-2</v>
      </c>
      <c r="AC517">
        <v>5.4999999999999997E-3</v>
      </c>
      <c r="AD517">
        <v>1.361385056869278</v>
      </c>
      <c r="AE517">
        <v>0.79257481767561688</v>
      </c>
      <c r="AF517">
        <v>7.2265959103532031</v>
      </c>
      <c r="AG517">
        <v>1</v>
      </c>
      <c r="AH517" t="s">
        <v>710</v>
      </c>
    </row>
    <row r="518" spans="1:34">
      <c r="A518" t="s">
        <v>35</v>
      </c>
      <c r="B518" t="s">
        <v>36</v>
      </c>
      <c r="C518" t="s">
        <v>708</v>
      </c>
      <c r="D518" t="s">
        <v>709</v>
      </c>
      <c r="E518" t="s">
        <v>72</v>
      </c>
      <c r="F518" t="s">
        <v>39</v>
      </c>
      <c r="G518" t="s">
        <v>302</v>
      </c>
      <c r="I518">
        <v>1.95804203533878</v>
      </c>
      <c r="J518">
        <v>3</v>
      </c>
      <c r="K518">
        <v>1.06E-2</v>
      </c>
      <c r="M518">
        <v>4.9686420353387808</v>
      </c>
      <c r="N518">
        <v>137.56068854896131</v>
      </c>
      <c r="O518">
        <v>535.39819927329722</v>
      </c>
      <c r="P518">
        <v>51.260860177404297</v>
      </c>
      <c r="R518">
        <v>724.21974799966279</v>
      </c>
      <c r="S518">
        <v>10653741.101380169</v>
      </c>
      <c r="T518">
        <v>20269589.448560841</v>
      </c>
      <c r="U518">
        <v>13935169.74789916</v>
      </c>
      <c r="V518">
        <v>44858500.297840163</v>
      </c>
      <c r="X518">
        <v>0.32300496804092899</v>
      </c>
      <c r="Y518">
        <v>1.2102314568572441</v>
      </c>
      <c r="Z518">
        <v>0.1473013223488629</v>
      </c>
      <c r="AB518">
        <v>6.6664000000000001E-2</v>
      </c>
      <c r="AC518">
        <v>5.4999999999999997E-3</v>
      </c>
      <c r="AD518">
        <v>1.3527192975791451</v>
      </c>
      <c r="AE518">
        <v>4.9686420353387807E-2</v>
      </c>
      <c r="AF518">
        <v>6.4432117532713136</v>
      </c>
      <c r="AG518">
        <v>1</v>
      </c>
      <c r="AH518" t="s">
        <v>710</v>
      </c>
    </row>
    <row r="519" spans="1:34">
      <c r="A519" t="s">
        <v>35</v>
      </c>
      <c r="B519" t="s">
        <v>45</v>
      </c>
      <c r="C519" t="s">
        <v>708</v>
      </c>
      <c r="D519" t="s">
        <v>715</v>
      </c>
      <c r="E519" t="s">
        <v>72</v>
      </c>
      <c r="F519" t="s">
        <v>39</v>
      </c>
      <c r="G519" t="s">
        <v>302</v>
      </c>
      <c r="I519">
        <v>1.982344272980743</v>
      </c>
      <c r="J519">
        <v>3</v>
      </c>
      <c r="K519">
        <v>1.0600000000000021E-2</v>
      </c>
      <c r="M519">
        <v>4.9929442729807434</v>
      </c>
      <c r="N519">
        <v>139.2680229590371</v>
      </c>
      <c r="O519">
        <v>535.39819927329722</v>
      </c>
      <c r="P519">
        <v>51.260860177404389</v>
      </c>
      <c r="R519">
        <v>725.92708240973877</v>
      </c>
      <c r="S519">
        <v>10785970.00318558</v>
      </c>
      <c r="T519">
        <v>20269589.448560841</v>
      </c>
      <c r="U519">
        <v>13935169.74789919</v>
      </c>
      <c r="V519">
        <v>44990729.199645609</v>
      </c>
      <c r="X519">
        <v>0.32701394402366729</v>
      </c>
      <c r="Y519">
        <v>1.2102314568572441</v>
      </c>
      <c r="Z519">
        <v>0.1473013223488632</v>
      </c>
      <c r="AB519">
        <v>6.6664000000000001E-2</v>
      </c>
      <c r="AC519">
        <v>5.4999999999999997E-3</v>
      </c>
      <c r="AD519">
        <v>1.359335613586381</v>
      </c>
      <c r="AE519">
        <v>4.9929442729807427E-2</v>
      </c>
      <c r="AF519">
        <v>6.474373329296931</v>
      </c>
      <c r="AG519">
        <v>1</v>
      </c>
      <c r="AH519" t="s">
        <v>710</v>
      </c>
    </row>
    <row r="520" spans="1:34">
      <c r="A520" t="s">
        <v>35</v>
      </c>
      <c r="B520" t="s">
        <v>290</v>
      </c>
      <c r="C520" t="s">
        <v>708</v>
      </c>
      <c r="D520" t="s">
        <v>2564</v>
      </c>
      <c r="E520" t="s">
        <v>72</v>
      </c>
      <c r="F520" t="s">
        <v>39</v>
      </c>
      <c r="G520" t="s">
        <v>302</v>
      </c>
      <c r="I520">
        <v>2.0695673760584441</v>
      </c>
      <c r="J520">
        <v>3</v>
      </c>
      <c r="K520">
        <v>1.059999999999999E-2</v>
      </c>
      <c r="M520">
        <v>5.0801673760584443</v>
      </c>
      <c r="N520">
        <v>145.39581281247081</v>
      </c>
      <c r="O520">
        <v>535.39819927329722</v>
      </c>
      <c r="P520">
        <v>51.260860177404261</v>
      </c>
      <c r="R520">
        <v>732.05487226317223</v>
      </c>
      <c r="S520">
        <v>11260552.438842051</v>
      </c>
      <c r="T520">
        <v>20269589.448560841</v>
      </c>
      <c r="U520">
        <v>13935169.74789915</v>
      </c>
      <c r="V520">
        <v>45465311.635302037</v>
      </c>
      <c r="X520">
        <v>0.34140255014834059</v>
      </c>
      <c r="Y520">
        <v>1.2102314568572441</v>
      </c>
      <c r="Z520">
        <v>0.14730132234886281</v>
      </c>
      <c r="AB520">
        <v>6.6664000000000001E-2</v>
      </c>
      <c r="AC520">
        <v>5.4999999999999997E-3</v>
      </c>
      <c r="AD520">
        <v>1.3830822175656501</v>
      </c>
      <c r="AE520">
        <v>2.5654845249095142</v>
      </c>
      <c r="AF520">
        <v>9.1008981185336086</v>
      </c>
      <c r="AG520">
        <v>1</v>
      </c>
      <c r="AH520" t="s">
        <v>710</v>
      </c>
    </row>
    <row r="521" spans="1:34">
      <c r="A521" t="s">
        <v>35</v>
      </c>
      <c r="B521" t="s">
        <v>78</v>
      </c>
      <c r="C521" t="s">
        <v>708</v>
      </c>
      <c r="D521" t="s">
        <v>1193</v>
      </c>
      <c r="E521" t="s">
        <v>72</v>
      </c>
      <c r="F521" t="s">
        <v>39</v>
      </c>
      <c r="G521" t="s">
        <v>302</v>
      </c>
      <c r="I521">
        <v>2.0308092708837489</v>
      </c>
      <c r="J521">
        <v>3</v>
      </c>
      <c r="K521">
        <v>1.0600000000000021E-2</v>
      </c>
      <c r="M521">
        <v>5.041409270883749</v>
      </c>
      <c r="N521">
        <v>142.6728929065344</v>
      </c>
      <c r="O521">
        <v>535.39819927329722</v>
      </c>
      <c r="P521">
        <v>51.260860177404389</v>
      </c>
      <c r="R521">
        <v>729.3319523572361</v>
      </c>
      <c r="S521">
        <v>11049668.90791733</v>
      </c>
      <c r="T521">
        <v>20269589.448560841</v>
      </c>
      <c r="U521">
        <v>13935169.74789919</v>
      </c>
      <c r="V521">
        <v>45254428.104377359</v>
      </c>
      <c r="X521">
        <v>0.33500888734778023</v>
      </c>
      <c r="Y521">
        <v>1.2102314568572441</v>
      </c>
      <c r="Z521">
        <v>0.1473013223488632</v>
      </c>
      <c r="AB521">
        <v>6.6664000000000001E-2</v>
      </c>
      <c r="AC521">
        <v>5.4999999999999997E-3</v>
      </c>
      <c r="AD521">
        <v>1.3725302727013351</v>
      </c>
      <c r="AE521">
        <v>0.79906336943507428</v>
      </c>
      <c r="AF521">
        <v>7.2851669130201584</v>
      </c>
      <c r="AG521">
        <v>1</v>
      </c>
      <c r="AH521" t="s">
        <v>710</v>
      </c>
    </row>
    <row r="522" spans="1:34">
      <c r="A522" t="s">
        <v>35</v>
      </c>
      <c r="B522" t="s">
        <v>49</v>
      </c>
      <c r="C522" t="s">
        <v>708</v>
      </c>
      <c r="D522" t="s">
        <v>769</v>
      </c>
      <c r="E522" t="s">
        <v>72</v>
      </c>
      <c r="F522" t="s">
        <v>39</v>
      </c>
      <c r="G522" t="s">
        <v>302</v>
      </c>
      <c r="I522">
        <v>2.0904830584693319</v>
      </c>
      <c r="J522">
        <v>3</v>
      </c>
      <c r="K522">
        <v>1.0600000000000021E-2</v>
      </c>
      <c r="M522">
        <v>5.1010830584693316</v>
      </c>
      <c r="N522">
        <v>146.86522747364029</v>
      </c>
      <c r="O522">
        <v>535.39819927329722</v>
      </c>
      <c r="P522">
        <v>51.260860177404389</v>
      </c>
      <c r="R522">
        <v>733.52428692434194</v>
      </c>
      <c r="S522">
        <v>11374355.03416056</v>
      </c>
      <c r="T522">
        <v>20269589.448560841</v>
      </c>
      <c r="U522">
        <v>13935169.74789919</v>
      </c>
      <c r="V522">
        <v>45579114.230620578</v>
      </c>
      <c r="X522">
        <v>0.34485286899071133</v>
      </c>
      <c r="Y522">
        <v>1.2102314568572441</v>
      </c>
      <c r="Z522">
        <v>0.1473013223488632</v>
      </c>
      <c r="AB522">
        <v>6.6664000000000001E-2</v>
      </c>
      <c r="AC522">
        <v>5.4999999999999997E-3</v>
      </c>
      <c r="AD522">
        <v>1.3887765394785621</v>
      </c>
      <c r="AE522">
        <v>5.1010830584693308E-2</v>
      </c>
      <c r="AF522">
        <v>6.6130344285325862</v>
      </c>
      <c r="AG522">
        <v>1</v>
      </c>
      <c r="AH522" t="s">
        <v>710</v>
      </c>
    </row>
    <row r="523" spans="1:34">
      <c r="A523" t="s">
        <v>35</v>
      </c>
      <c r="B523" t="s">
        <v>47</v>
      </c>
      <c r="C523" t="s">
        <v>708</v>
      </c>
      <c r="D523" t="s">
        <v>755</v>
      </c>
      <c r="E523" t="s">
        <v>72</v>
      </c>
      <c r="F523" t="s">
        <v>39</v>
      </c>
      <c r="G523" t="s">
        <v>302</v>
      </c>
      <c r="I523">
        <v>2.053562429867553</v>
      </c>
      <c r="J523">
        <v>3</v>
      </c>
      <c r="K523">
        <v>1.060000000000003E-2</v>
      </c>
      <c r="M523">
        <v>5.0641624298675536</v>
      </c>
      <c r="N523">
        <v>144.27139802541689</v>
      </c>
      <c r="O523">
        <v>535.39819927329722</v>
      </c>
      <c r="P523">
        <v>51.260860177404453</v>
      </c>
      <c r="R523">
        <v>730.93045747611848</v>
      </c>
      <c r="S523">
        <v>11173469.24553881</v>
      </c>
      <c r="T523">
        <v>20269589.448560841</v>
      </c>
      <c r="U523">
        <v>13935169.747899201</v>
      </c>
      <c r="V523">
        <v>45378228.441998847</v>
      </c>
      <c r="X523">
        <v>0.3387623222882728</v>
      </c>
      <c r="Y523">
        <v>1.2102314568572441</v>
      </c>
      <c r="Z523">
        <v>0.14730132234886339</v>
      </c>
      <c r="AB523">
        <v>6.6664000000000001E-2</v>
      </c>
      <c r="AC523">
        <v>5.4999999999999997E-3</v>
      </c>
      <c r="AD523">
        <v>1.378724850016297</v>
      </c>
      <c r="AE523">
        <v>5.0641624298675539E-2</v>
      </c>
      <c r="AF523">
        <v>6.5656929041825256</v>
      </c>
      <c r="AG523">
        <v>1</v>
      </c>
      <c r="AH523" t="s">
        <v>710</v>
      </c>
    </row>
    <row r="524" spans="1:34">
      <c r="A524" t="s">
        <v>35</v>
      </c>
      <c r="B524" t="s">
        <v>43</v>
      </c>
      <c r="C524" t="s">
        <v>4496</v>
      </c>
      <c r="D524" t="s">
        <v>4497</v>
      </c>
      <c r="E524" t="s">
        <v>72</v>
      </c>
      <c r="F524" t="s">
        <v>39</v>
      </c>
      <c r="G524" t="s">
        <v>4231</v>
      </c>
      <c r="I524">
        <v>0</v>
      </c>
      <c r="J524">
        <v>0</v>
      </c>
      <c r="K524">
        <v>0</v>
      </c>
      <c r="M524">
        <v>0</v>
      </c>
      <c r="N524">
        <v>0</v>
      </c>
      <c r="O524">
        <v>0</v>
      </c>
      <c r="P524">
        <v>0</v>
      </c>
      <c r="R524">
        <v>0</v>
      </c>
      <c r="S524">
        <v>0</v>
      </c>
      <c r="T524">
        <v>0</v>
      </c>
      <c r="U524">
        <v>0</v>
      </c>
      <c r="V524">
        <v>0</v>
      </c>
      <c r="X524">
        <v>0</v>
      </c>
      <c r="Y524">
        <v>0</v>
      </c>
      <c r="Z524">
        <v>0</v>
      </c>
      <c r="AB524">
        <v>6.9564000000000001E-2</v>
      </c>
      <c r="AC524">
        <v>5.4999999999999997E-3</v>
      </c>
      <c r="AD524">
        <v>0</v>
      </c>
      <c r="AE524">
        <v>0</v>
      </c>
      <c r="AF524">
        <v>0</v>
      </c>
      <c r="AG524">
        <v>0</v>
      </c>
      <c r="AH524" t="s">
        <v>4498</v>
      </c>
    </row>
    <row r="525" spans="1:34">
      <c r="A525" t="s">
        <v>35</v>
      </c>
      <c r="B525" t="s">
        <v>68</v>
      </c>
      <c r="C525" t="s">
        <v>4496</v>
      </c>
      <c r="D525" t="s">
        <v>4499</v>
      </c>
      <c r="E525" t="s">
        <v>72</v>
      </c>
      <c r="F525" t="s">
        <v>39</v>
      </c>
      <c r="G525" t="s">
        <v>4231</v>
      </c>
      <c r="I525">
        <v>0</v>
      </c>
      <c r="J525">
        <v>0</v>
      </c>
      <c r="K525">
        <v>0</v>
      </c>
      <c r="M525">
        <v>0</v>
      </c>
      <c r="N525">
        <v>0</v>
      </c>
      <c r="O525">
        <v>0</v>
      </c>
      <c r="P525">
        <v>0</v>
      </c>
      <c r="R525">
        <v>0</v>
      </c>
      <c r="S525">
        <v>0</v>
      </c>
      <c r="T525">
        <v>0</v>
      </c>
      <c r="U525">
        <v>0</v>
      </c>
      <c r="V525">
        <v>0</v>
      </c>
      <c r="X525">
        <v>0</v>
      </c>
      <c r="Y525">
        <v>0</v>
      </c>
      <c r="Z525">
        <v>0</v>
      </c>
      <c r="AB525">
        <v>6.9564000000000001E-2</v>
      </c>
      <c r="AC525">
        <v>5.4999999999999997E-3</v>
      </c>
      <c r="AD525">
        <v>0</v>
      </c>
      <c r="AE525">
        <v>0</v>
      </c>
      <c r="AF525">
        <v>0</v>
      </c>
      <c r="AG525">
        <v>0</v>
      </c>
      <c r="AH525" t="s">
        <v>4498</v>
      </c>
    </row>
    <row r="526" spans="1:34">
      <c r="A526" t="s">
        <v>35</v>
      </c>
      <c r="B526" t="s">
        <v>74</v>
      </c>
      <c r="C526" t="s">
        <v>4496</v>
      </c>
      <c r="D526" t="s">
        <v>4500</v>
      </c>
      <c r="E526" t="s">
        <v>72</v>
      </c>
      <c r="F526" t="s">
        <v>39</v>
      </c>
      <c r="G526" t="s">
        <v>4231</v>
      </c>
      <c r="I526">
        <v>0</v>
      </c>
      <c r="J526">
        <v>0</v>
      </c>
      <c r="K526">
        <v>0</v>
      </c>
      <c r="M526">
        <v>0</v>
      </c>
      <c r="N526">
        <v>0</v>
      </c>
      <c r="O526">
        <v>0</v>
      </c>
      <c r="P526">
        <v>0</v>
      </c>
      <c r="R526">
        <v>0</v>
      </c>
      <c r="S526">
        <v>0</v>
      </c>
      <c r="T526">
        <v>0</v>
      </c>
      <c r="U526">
        <v>0</v>
      </c>
      <c r="V526">
        <v>0</v>
      </c>
      <c r="X526">
        <v>0</v>
      </c>
      <c r="Y526">
        <v>0</v>
      </c>
      <c r="Z526">
        <v>0</v>
      </c>
      <c r="AB526">
        <v>6.9564000000000001E-2</v>
      </c>
      <c r="AC526">
        <v>5.4999999999999997E-3</v>
      </c>
      <c r="AD526">
        <v>0</v>
      </c>
      <c r="AE526">
        <v>0</v>
      </c>
      <c r="AF526">
        <v>0</v>
      </c>
      <c r="AG526">
        <v>0</v>
      </c>
      <c r="AH526" t="s">
        <v>4498</v>
      </c>
    </row>
    <row r="527" spans="1:34">
      <c r="A527" t="s">
        <v>35</v>
      </c>
      <c r="B527" t="s">
        <v>36</v>
      </c>
      <c r="C527" t="s">
        <v>4496</v>
      </c>
      <c r="D527" t="s">
        <v>4501</v>
      </c>
      <c r="E527" t="s">
        <v>72</v>
      </c>
      <c r="F527" t="s">
        <v>39</v>
      </c>
      <c r="G527" t="s">
        <v>4231</v>
      </c>
      <c r="I527">
        <v>0</v>
      </c>
      <c r="J527">
        <v>0</v>
      </c>
      <c r="K527">
        <v>0</v>
      </c>
      <c r="M527">
        <v>0</v>
      </c>
      <c r="N527">
        <v>0</v>
      </c>
      <c r="O527">
        <v>0</v>
      </c>
      <c r="P527">
        <v>0</v>
      </c>
      <c r="R527">
        <v>0</v>
      </c>
      <c r="S527">
        <v>0</v>
      </c>
      <c r="T527">
        <v>0</v>
      </c>
      <c r="U527">
        <v>0</v>
      </c>
      <c r="V527">
        <v>0</v>
      </c>
      <c r="X527">
        <v>0</v>
      </c>
      <c r="Y527">
        <v>0</v>
      </c>
      <c r="Z527">
        <v>0</v>
      </c>
      <c r="AB527">
        <v>6.9564000000000001E-2</v>
      </c>
      <c r="AC527">
        <v>5.4999999999999997E-3</v>
      </c>
      <c r="AD527">
        <v>0</v>
      </c>
      <c r="AE527">
        <v>0</v>
      </c>
      <c r="AF527">
        <v>0</v>
      </c>
      <c r="AG527">
        <v>0</v>
      </c>
      <c r="AH527" t="s">
        <v>4498</v>
      </c>
    </row>
    <row r="528" spans="1:34">
      <c r="A528" t="s">
        <v>35</v>
      </c>
      <c r="B528" t="s">
        <v>45</v>
      </c>
      <c r="C528" t="s">
        <v>4496</v>
      </c>
      <c r="D528" t="s">
        <v>4502</v>
      </c>
      <c r="E528" t="s">
        <v>72</v>
      </c>
      <c r="F528" t="s">
        <v>39</v>
      </c>
      <c r="G528" t="s">
        <v>4231</v>
      </c>
      <c r="I528">
        <v>0</v>
      </c>
      <c r="J528">
        <v>0</v>
      </c>
      <c r="K528">
        <v>0</v>
      </c>
      <c r="M528">
        <v>0</v>
      </c>
      <c r="N528">
        <v>0</v>
      </c>
      <c r="O528">
        <v>0</v>
      </c>
      <c r="P528">
        <v>0</v>
      </c>
      <c r="R528">
        <v>0</v>
      </c>
      <c r="S528">
        <v>0</v>
      </c>
      <c r="T528">
        <v>0</v>
      </c>
      <c r="U528">
        <v>0</v>
      </c>
      <c r="V528">
        <v>0</v>
      </c>
      <c r="X528">
        <v>0</v>
      </c>
      <c r="Y528">
        <v>0</v>
      </c>
      <c r="Z528">
        <v>0</v>
      </c>
      <c r="AB528">
        <v>6.9564000000000001E-2</v>
      </c>
      <c r="AC528">
        <v>5.4999999999999997E-3</v>
      </c>
      <c r="AD528">
        <v>0</v>
      </c>
      <c r="AE528">
        <v>0</v>
      </c>
      <c r="AF528">
        <v>0</v>
      </c>
      <c r="AG528">
        <v>0</v>
      </c>
      <c r="AH528" t="s">
        <v>4498</v>
      </c>
    </row>
    <row r="529" spans="1:34">
      <c r="A529" t="s">
        <v>35</v>
      </c>
      <c r="B529" t="s">
        <v>290</v>
      </c>
      <c r="C529" t="s">
        <v>4496</v>
      </c>
      <c r="D529" t="s">
        <v>4503</v>
      </c>
      <c r="E529" t="s">
        <v>72</v>
      </c>
      <c r="F529" t="s">
        <v>39</v>
      </c>
      <c r="G529" t="s">
        <v>4231</v>
      </c>
      <c r="I529">
        <v>0</v>
      </c>
      <c r="J529">
        <v>0</v>
      </c>
      <c r="K529">
        <v>0</v>
      </c>
      <c r="M529">
        <v>0</v>
      </c>
      <c r="N529">
        <v>0</v>
      </c>
      <c r="O529">
        <v>0</v>
      </c>
      <c r="P529">
        <v>0</v>
      </c>
      <c r="R529">
        <v>0</v>
      </c>
      <c r="S529">
        <v>0</v>
      </c>
      <c r="T529">
        <v>0</v>
      </c>
      <c r="U529">
        <v>0</v>
      </c>
      <c r="V529">
        <v>0</v>
      </c>
      <c r="X529">
        <v>0</v>
      </c>
      <c r="Y529">
        <v>0</v>
      </c>
      <c r="Z529">
        <v>0</v>
      </c>
      <c r="AB529">
        <v>6.9564000000000001E-2</v>
      </c>
      <c r="AC529">
        <v>5.4999999999999997E-3</v>
      </c>
      <c r="AD529">
        <v>0</v>
      </c>
      <c r="AE529">
        <v>0</v>
      </c>
      <c r="AF529">
        <v>0</v>
      </c>
      <c r="AG529">
        <v>0</v>
      </c>
      <c r="AH529" t="s">
        <v>4498</v>
      </c>
    </row>
    <row r="530" spans="1:34">
      <c r="A530" t="s">
        <v>35</v>
      </c>
      <c r="B530" t="s">
        <v>78</v>
      </c>
      <c r="C530" t="s">
        <v>4496</v>
      </c>
      <c r="D530" t="s">
        <v>4504</v>
      </c>
      <c r="E530" t="s">
        <v>72</v>
      </c>
      <c r="F530" t="s">
        <v>39</v>
      </c>
      <c r="G530" t="s">
        <v>4231</v>
      </c>
      <c r="I530">
        <v>0</v>
      </c>
      <c r="J530">
        <v>0</v>
      </c>
      <c r="K530">
        <v>0</v>
      </c>
      <c r="M530">
        <v>0</v>
      </c>
      <c r="N530">
        <v>0</v>
      </c>
      <c r="O530">
        <v>0</v>
      </c>
      <c r="P530">
        <v>0</v>
      </c>
      <c r="R530">
        <v>0</v>
      </c>
      <c r="S530">
        <v>0</v>
      </c>
      <c r="T530">
        <v>0</v>
      </c>
      <c r="U530">
        <v>0</v>
      </c>
      <c r="V530">
        <v>0</v>
      </c>
      <c r="X530">
        <v>0</v>
      </c>
      <c r="Y530">
        <v>0</v>
      </c>
      <c r="Z530">
        <v>0</v>
      </c>
      <c r="AB530">
        <v>6.9564000000000001E-2</v>
      </c>
      <c r="AC530">
        <v>5.4999999999999997E-3</v>
      </c>
      <c r="AD530">
        <v>0</v>
      </c>
      <c r="AE530">
        <v>0</v>
      </c>
      <c r="AF530">
        <v>0</v>
      </c>
      <c r="AG530">
        <v>0</v>
      </c>
      <c r="AH530" t="s">
        <v>4498</v>
      </c>
    </row>
    <row r="531" spans="1:34">
      <c r="A531" t="s">
        <v>35</v>
      </c>
      <c r="B531" t="s">
        <v>49</v>
      </c>
      <c r="C531" t="s">
        <v>4496</v>
      </c>
      <c r="D531" t="s">
        <v>4505</v>
      </c>
      <c r="E531" t="s">
        <v>72</v>
      </c>
      <c r="F531" t="s">
        <v>39</v>
      </c>
      <c r="G531" t="s">
        <v>4231</v>
      </c>
      <c r="I531">
        <v>0</v>
      </c>
      <c r="J531">
        <v>0</v>
      </c>
      <c r="K531">
        <v>0</v>
      </c>
      <c r="M531">
        <v>0</v>
      </c>
      <c r="N531">
        <v>0</v>
      </c>
      <c r="O531">
        <v>0</v>
      </c>
      <c r="P531">
        <v>0</v>
      </c>
      <c r="R531">
        <v>0</v>
      </c>
      <c r="S531">
        <v>0</v>
      </c>
      <c r="T531">
        <v>0</v>
      </c>
      <c r="U531">
        <v>0</v>
      </c>
      <c r="V531">
        <v>0</v>
      </c>
      <c r="X531">
        <v>0</v>
      </c>
      <c r="Y531">
        <v>0</v>
      </c>
      <c r="Z531">
        <v>0</v>
      </c>
      <c r="AB531">
        <v>6.9564000000000001E-2</v>
      </c>
      <c r="AC531">
        <v>5.4999999999999997E-3</v>
      </c>
      <c r="AD531">
        <v>0</v>
      </c>
      <c r="AE531">
        <v>0</v>
      </c>
      <c r="AF531">
        <v>0</v>
      </c>
      <c r="AG531">
        <v>0</v>
      </c>
      <c r="AH531" t="s">
        <v>4498</v>
      </c>
    </row>
    <row r="532" spans="1:34">
      <c r="A532" t="s">
        <v>35</v>
      </c>
      <c r="B532" t="s">
        <v>47</v>
      </c>
      <c r="C532" t="s">
        <v>4496</v>
      </c>
      <c r="D532" t="s">
        <v>4506</v>
      </c>
      <c r="E532" t="s">
        <v>72</v>
      </c>
      <c r="F532" t="s">
        <v>39</v>
      </c>
      <c r="G532" t="s">
        <v>4231</v>
      </c>
      <c r="I532">
        <v>0</v>
      </c>
      <c r="J532">
        <v>0</v>
      </c>
      <c r="K532">
        <v>0</v>
      </c>
      <c r="M532">
        <v>0</v>
      </c>
      <c r="N532">
        <v>0</v>
      </c>
      <c r="O532">
        <v>0</v>
      </c>
      <c r="P532">
        <v>0</v>
      </c>
      <c r="R532">
        <v>0</v>
      </c>
      <c r="S532">
        <v>0</v>
      </c>
      <c r="T532">
        <v>0</v>
      </c>
      <c r="U532">
        <v>0</v>
      </c>
      <c r="V532">
        <v>0</v>
      </c>
      <c r="X532">
        <v>0</v>
      </c>
      <c r="Y532">
        <v>0</v>
      </c>
      <c r="Z532">
        <v>0</v>
      </c>
      <c r="AB532">
        <v>6.9564000000000001E-2</v>
      </c>
      <c r="AC532">
        <v>5.4999999999999997E-3</v>
      </c>
      <c r="AD532">
        <v>0</v>
      </c>
      <c r="AE532">
        <v>0</v>
      </c>
      <c r="AF532">
        <v>0</v>
      </c>
      <c r="AG532">
        <v>0</v>
      </c>
      <c r="AH532" t="s">
        <v>4498</v>
      </c>
    </row>
    <row r="533" spans="1:34">
      <c r="A533" t="s">
        <v>35</v>
      </c>
      <c r="B533" t="s">
        <v>43</v>
      </c>
      <c r="C533" t="s">
        <v>2044</v>
      </c>
      <c r="D533" t="s">
        <v>2051</v>
      </c>
      <c r="E533" t="s">
        <v>72</v>
      </c>
      <c r="F533" t="s">
        <v>140</v>
      </c>
      <c r="G533" t="s">
        <v>40</v>
      </c>
      <c r="I533">
        <v>1</v>
      </c>
      <c r="J533">
        <v>1.5</v>
      </c>
      <c r="K533">
        <v>3.994266054016316</v>
      </c>
      <c r="M533">
        <v>6.4942660540163164</v>
      </c>
      <c r="N533">
        <v>70.254206021251477</v>
      </c>
      <c r="O533">
        <v>103.02135679275</v>
      </c>
      <c r="P533">
        <v>499.88844857840547</v>
      </c>
      <c r="R533">
        <v>673.16401139240702</v>
      </c>
      <c r="S533">
        <v>5441017.5619834717</v>
      </c>
      <c r="T533">
        <v>2847663.3168270001</v>
      </c>
      <c r="U533">
        <v>39194643.442774653</v>
      </c>
      <c r="V533">
        <v>47483324.321585119</v>
      </c>
      <c r="X533">
        <v>0.16496324502300211</v>
      </c>
      <c r="Y533">
        <v>0.25358473403663789</v>
      </c>
      <c r="Z533">
        <v>1.154038206829165</v>
      </c>
      <c r="AB533">
        <v>7.1743000000000001E-2</v>
      </c>
      <c r="AC533">
        <v>5.4999999999999997E-3</v>
      </c>
      <c r="AD533">
        <v>1.76807243355418</v>
      </c>
      <c r="AE533">
        <v>6.4942660540163163E-2</v>
      </c>
      <c r="AF533">
        <v>8.4045241481106601</v>
      </c>
      <c r="AG533">
        <v>1</v>
      </c>
      <c r="AH533" t="s">
        <v>2046</v>
      </c>
    </row>
    <row r="534" spans="1:34">
      <c r="A534" t="s">
        <v>35</v>
      </c>
      <c r="B534" t="s">
        <v>68</v>
      </c>
      <c r="C534" t="s">
        <v>2044</v>
      </c>
      <c r="D534" t="s">
        <v>2739</v>
      </c>
      <c r="E534" t="s">
        <v>72</v>
      </c>
      <c r="F534" t="s">
        <v>140</v>
      </c>
      <c r="G534" t="s">
        <v>40</v>
      </c>
      <c r="I534">
        <v>1</v>
      </c>
      <c r="J534">
        <v>1.5</v>
      </c>
      <c r="K534">
        <v>3.98740399208828</v>
      </c>
      <c r="M534">
        <v>6.4874039920882796</v>
      </c>
      <c r="N534">
        <v>70.254206021251477</v>
      </c>
      <c r="O534">
        <v>103.02135679275</v>
      </c>
      <c r="P534">
        <v>499.0296511310483</v>
      </c>
      <c r="R534">
        <v>672.30521394504979</v>
      </c>
      <c r="S534">
        <v>5441017.5619834717</v>
      </c>
      <c r="T534">
        <v>2847663.3168270001</v>
      </c>
      <c r="U534">
        <v>39127307.90054626</v>
      </c>
      <c r="V534">
        <v>47415988.779356733</v>
      </c>
      <c r="X534">
        <v>0.16496324502300211</v>
      </c>
      <c r="Y534">
        <v>0.25358473403663789</v>
      </c>
      <c r="Z534">
        <v>1.152055594370333</v>
      </c>
      <c r="AB534">
        <v>7.1743000000000001E-2</v>
      </c>
      <c r="AC534">
        <v>5.4999999999999997E-3</v>
      </c>
      <c r="AD534">
        <v>1.7662042282125161</v>
      </c>
      <c r="AE534">
        <v>1.028253532745993</v>
      </c>
      <c r="AF534">
        <v>9.3591047530467897</v>
      </c>
      <c r="AG534">
        <v>1</v>
      </c>
      <c r="AH534" t="s">
        <v>2046</v>
      </c>
    </row>
    <row r="535" spans="1:34">
      <c r="A535" t="s">
        <v>35</v>
      </c>
      <c r="B535" t="s">
        <v>74</v>
      </c>
      <c r="C535" t="s">
        <v>2044</v>
      </c>
      <c r="D535" t="s">
        <v>2754</v>
      </c>
      <c r="E535" t="s">
        <v>72</v>
      </c>
      <c r="F535" t="s">
        <v>140</v>
      </c>
      <c r="G535" t="s">
        <v>40</v>
      </c>
      <c r="I535">
        <v>1</v>
      </c>
      <c r="J535">
        <v>1.5</v>
      </c>
      <c r="K535">
        <v>3.996819471892354</v>
      </c>
      <c r="M535">
        <v>6.496819471892354</v>
      </c>
      <c r="N535">
        <v>70.254206021251477</v>
      </c>
      <c r="O535">
        <v>103.02135679275</v>
      </c>
      <c r="P535">
        <v>500.20801269440659</v>
      </c>
      <c r="R535">
        <v>673.48357550840819</v>
      </c>
      <c r="S535">
        <v>5441017.5619834717</v>
      </c>
      <c r="T535">
        <v>2847663.3168270001</v>
      </c>
      <c r="U535">
        <v>39219699.43600551</v>
      </c>
      <c r="V535">
        <v>47508380.314815983</v>
      </c>
      <c r="X535">
        <v>0.16496324502300211</v>
      </c>
      <c r="Y535">
        <v>0.25358473403663789</v>
      </c>
      <c r="Z535">
        <v>1.1547759498205179</v>
      </c>
      <c r="AB535">
        <v>7.1743000000000001E-2</v>
      </c>
      <c r="AC535">
        <v>5.4999999999999997E-3</v>
      </c>
      <c r="AD535">
        <v>1.768767604913102</v>
      </c>
      <c r="AE535">
        <v>1.029745886294938</v>
      </c>
      <c r="AF535">
        <v>9.3725759631003935</v>
      </c>
      <c r="AG535">
        <v>1</v>
      </c>
      <c r="AH535" t="s">
        <v>2046</v>
      </c>
    </row>
    <row r="536" spans="1:34">
      <c r="A536" t="s">
        <v>35</v>
      </c>
      <c r="B536" t="s">
        <v>36</v>
      </c>
      <c r="C536" t="s">
        <v>2044</v>
      </c>
      <c r="D536" t="s">
        <v>2045</v>
      </c>
      <c r="E536" t="s">
        <v>72</v>
      </c>
      <c r="F536" t="s">
        <v>140</v>
      </c>
      <c r="G536" t="s">
        <v>40</v>
      </c>
      <c r="I536">
        <v>1</v>
      </c>
      <c r="J536">
        <v>1.5</v>
      </c>
      <c r="K536">
        <v>3.9914695780764009</v>
      </c>
      <c r="M536">
        <v>6.4914695780764013</v>
      </c>
      <c r="N536">
        <v>70.254206021251477</v>
      </c>
      <c r="O536">
        <v>103.02135679275</v>
      </c>
      <c r="P536">
        <v>499.53846537744039</v>
      </c>
      <c r="R536">
        <v>672.81402819144193</v>
      </c>
      <c r="S536">
        <v>5441017.5619834717</v>
      </c>
      <c r="T536">
        <v>2847663.3168270001</v>
      </c>
      <c r="U536">
        <v>39167202.387051523</v>
      </c>
      <c r="V536">
        <v>47455883.265862003</v>
      </c>
      <c r="X536">
        <v>0.16496324502300211</v>
      </c>
      <c r="Y536">
        <v>0.25358473403663789</v>
      </c>
      <c r="Z536">
        <v>1.153230238597831</v>
      </c>
      <c r="AB536">
        <v>7.1743000000000001E-2</v>
      </c>
      <c r="AC536">
        <v>5.4999999999999997E-3</v>
      </c>
      <c r="AD536">
        <v>1.7673110893192301</v>
      </c>
      <c r="AE536">
        <v>6.4914695780764017E-2</v>
      </c>
      <c r="AF536">
        <v>8.4009383631763956</v>
      </c>
      <c r="AG536">
        <v>1</v>
      </c>
      <c r="AH536" t="s">
        <v>2046</v>
      </c>
    </row>
    <row r="537" spans="1:34">
      <c r="A537" t="s">
        <v>35</v>
      </c>
      <c r="B537" t="s">
        <v>45</v>
      </c>
      <c r="C537" t="s">
        <v>2044</v>
      </c>
      <c r="D537" t="s">
        <v>2055</v>
      </c>
      <c r="E537" t="s">
        <v>72</v>
      </c>
      <c r="F537" t="s">
        <v>140</v>
      </c>
      <c r="G537" t="s">
        <v>40</v>
      </c>
      <c r="I537">
        <v>1</v>
      </c>
      <c r="J537">
        <v>1.5</v>
      </c>
      <c r="K537">
        <v>3.9955598662842018</v>
      </c>
      <c r="M537">
        <v>6.4955598662842018</v>
      </c>
      <c r="N537">
        <v>70.254206021251477</v>
      </c>
      <c r="O537">
        <v>103.02135679275</v>
      </c>
      <c r="P537">
        <v>500.05037114405297</v>
      </c>
      <c r="R537">
        <v>673.32593395805452</v>
      </c>
      <c r="S537">
        <v>5441017.5619834717</v>
      </c>
      <c r="T537">
        <v>2847663.3168270001</v>
      </c>
      <c r="U537">
        <v>39207339.269701518</v>
      </c>
      <c r="V537">
        <v>47496020.148511991</v>
      </c>
      <c r="X537">
        <v>0.16496324502300211</v>
      </c>
      <c r="Y537">
        <v>0.25358473403663789</v>
      </c>
      <c r="Z537">
        <v>1.1544120198825301</v>
      </c>
      <c r="AB537">
        <v>7.1743000000000001E-2</v>
      </c>
      <c r="AC537">
        <v>5.4999999999999997E-3</v>
      </c>
      <c r="AD537">
        <v>1.7684246756375841</v>
      </c>
      <c r="AE537">
        <v>6.4955598662842021E-2</v>
      </c>
      <c r="AF537">
        <v>8.406183140584627</v>
      </c>
      <c r="AG537">
        <v>1</v>
      </c>
      <c r="AH537" t="s">
        <v>2046</v>
      </c>
    </row>
    <row r="538" spans="1:34">
      <c r="A538" t="s">
        <v>35</v>
      </c>
      <c r="B538" t="s">
        <v>290</v>
      </c>
      <c r="C538" t="s">
        <v>2044</v>
      </c>
      <c r="D538" t="s">
        <v>3620</v>
      </c>
      <c r="E538" t="s">
        <v>72</v>
      </c>
      <c r="F538" t="s">
        <v>140</v>
      </c>
      <c r="G538" t="s">
        <v>40</v>
      </c>
      <c r="I538">
        <v>1</v>
      </c>
      <c r="J538">
        <v>1.5</v>
      </c>
      <c r="K538">
        <v>4.0105953190090489</v>
      </c>
      <c r="M538">
        <v>6.5105953190090489</v>
      </c>
      <c r="N538">
        <v>70.254206021251477</v>
      </c>
      <c r="O538">
        <v>103.02135679275</v>
      </c>
      <c r="P538">
        <v>501.9320808335566</v>
      </c>
      <c r="R538">
        <v>675.20764364755814</v>
      </c>
      <c r="S538">
        <v>5441017.5619834717</v>
      </c>
      <c r="T538">
        <v>2847663.3168270001</v>
      </c>
      <c r="U538">
        <v>39354878.066712417</v>
      </c>
      <c r="V538">
        <v>47643558.945522897</v>
      </c>
      <c r="X538">
        <v>0.16496324502300211</v>
      </c>
      <c r="Y538">
        <v>0.25358473403663789</v>
      </c>
      <c r="Z538">
        <v>1.158756118815049</v>
      </c>
      <c r="AB538">
        <v>7.1743000000000001E-2</v>
      </c>
      <c r="AC538">
        <v>5.4999999999999997E-3</v>
      </c>
      <c r="AD538">
        <v>1.7725180973218351</v>
      </c>
      <c r="AE538">
        <v>3.2878506360995701</v>
      </c>
      <c r="AF538">
        <v>11.64820705243045</v>
      </c>
      <c r="AG538">
        <v>1</v>
      </c>
      <c r="AH538" t="s">
        <v>2046</v>
      </c>
    </row>
    <row r="539" spans="1:34">
      <c r="A539" t="s">
        <v>35</v>
      </c>
      <c r="B539" t="s">
        <v>78</v>
      </c>
      <c r="C539" t="s">
        <v>2044</v>
      </c>
      <c r="D539" t="s">
        <v>2757</v>
      </c>
      <c r="E539" t="s">
        <v>72</v>
      </c>
      <c r="F539" t="s">
        <v>140</v>
      </c>
      <c r="G539" t="s">
        <v>40</v>
      </c>
      <c r="I539">
        <v>1</v>
      </c>
      <c r="J539">
        <v>1.5</v>
      </c>
      <c r="K539">
        <v>4.0037791509553848</v>
      </c>
      <c r="M539">
        <v>6.5037791509553848</v>
      </c>
      <c r="N539">
        <v>70.254206021251477</v>
      </c>
      <c r="O539">
        <v>103.02135679275</v>
      </c>
      <c r="P539">
        <v>501.07902707411318</v>
      </c>
      <c r="R539">
        <v>674.35458988811479</v>
      </c>
      <c r="S539">
        <v>5441017.5619834717</v>
      </c>
      <c r="T539">
        <v>2847663.3168270001</v>
      </c>
      <c r="U539">
        <v>39287992.868556753</v>
      </c>
      <c r="V539">
        <v>47576673.747367218</v>
      </c>
      <c r="X539">
        <v>0.16496324502300211</v>
      </c>
      <c r="Y539">
        <v>0.25358473403663789</v>
      </c>
      <c r="Z539">
        <v>1.1567867661851241</v>
      </c>
      <c r="AB539">
        <v>7.1743000000000001E-2</v>
      </c>
      <c r="AC539">
        <v>5.4999999999999997E-3</v>
      </c>
      <c r="AD539">
        <v>1.7706623866475391</v>
      </c>
      <c r="AE539">
        <v>1.030848995426429</v>
      </c>
      <c r="AF539">
        <v>9.3825335330293527</v>
      </c>
      <c r="AG539">
        <v>1</v>
      </c>
      <c r="AH539" t="s">
        <v>2046</v>
      </c>
    </row>
    <row r="540" spans="1:34">
      <c r="A540" t="s">
        <v>35</v>
      </c>
      <c r="B540" t="s">
        <v>49</v>
      </c>
      <c r="C540" t="s">
        <v>2044</v>
      </c>
      <c r="D540" t="s">
        <v>2074</v>
      </c>
      <c r="E540" t="s">
        <v>72</v>
      </c>
      <c r="F540" t="s">
        <v>140</v>
      </c>
      <c r="G540" t="s">
        <v>40</v>
      </c>
      <c r="I540">
        <v>1</v>
      </c>
      <c r="J540">
        <v>1.5</v>
      </c>
      <c r="K540">
        <v>4.0139012538551873</v>
      </c>
      <c r="M540">
        <v>6.5139012538551873</v>
      </c>
      <c r="N540">
        <v>70.254206021251477</v>
      </c>
      <c r="O540">
        <v>103.02135679275</v>
      </c>
      <c r="P540">
        <v>502.34582358854311</v>
      </c>
      <c r="R540">
        <v>675.62138640254454</v>
      </c>
      <c r="S540">
        <v>5441017.5619834717</v>
      </c>
      <c r="T540">
        <v>2847663.3168270001</v>
      </c>
      <c r="U540">
        <v>39387318.303738989</v>
      </c>
      <c r="V540">
        <v>47675999.182549462</v>
      </c>
      <c r="X540">
        <v>0.16496324502300211</v>
      </c>
      <c r="Y540">
        <v>0.25358473403663789</v>
      </c>
      <c r="Z540">
        <v>1.159711281808735</v>
      </c>
      <c r="AB540">
        <v>7.1743000000000001E-2</v>
      </c>
      <c r="AC540">
        <v>5.4999999999999997E-3</v>
      </c>
      <c r="AD540">
        <v>1.773418142410836</v>
      </c>
      <c r="AE540">
        <v>6.513901253855188E-2</v>
      </c>
      <c r="AF540">
        <v>8.4297014088045756</v>
      </c>
      <c r="AG540">
        <v>1</v>
      </c>
      <c r="AH540" t="s">
        <v>2046</v>
      </c>
    </row>
    <row r="541" spans="1:34">
      <c r="A541" t="s">
        <v>35</v>
      </c>
      <c r="B541" t="s">
        <v>47</v>
      </c>
      <c r="C541" t="s">
        <v>2044</v>
      </c>
      <c r="D541" t="s">
        <v>2067</v>
      </c>
      <c r="E541" t="s">
        <v>72</v>
      </c>
      <c r="F541" t="s">
        <v>140</v>
      </c>
      <c r="G541" t="s">
        <v>40</v>
      </c>
      <c r="I541">
        <v>1</v>
      </c>
      <c r="J541">
        <v>1.5</v>
      </c>
      <c r="K541">
        <v>4.0078043396013019</v>
      </c>
      <c r="M541">
        <v>6.5078043396013019</v>
      </c>
      <c r="N541">
        <v>70.254206021251477</v>
      </c>
      <c r="O541">
        <v>103.02135679275</v>
      </c>
      <c r="P541">
        <v>501.58278553192042</v>
      </c>
      <c r="R541">
        <v>674.85834834592197</v>
      </c>
      <c r="S541">
        <v>5441017.5619834717</v>
      </c>
      <c r="T541">
        <v>2847663.3168270001</v>
      </c>
      <c r="U541">
        <v>39327490.946960397</v>
      </c>
      <c r="V541">
        <v>47616171.825770877</v>
      </c>
      <c r="X541">
        <v>0.16496324502300211</v>
      </c>
      <c r="Y541">
        <v>0.25358473403663789</v>
      </c>
      <c r="Z541">
        <v>1.1579497386622359</v>
      </c>
      <c r="AB541">
        <v>7.1743000000000001E-2</v>
      </c>
      <c r="AC541">
        <v>5.4999999999999997E-3</v>
      </c>
      <c r="AD541">
        <v>1.771758249524962</v>
      </c>
      <c r="AE541">
        <v>6.5078043396013016E-2</v>
      </c>
      <c r="AF541">
        <v>8.4218836325222775</v>
      </c>
      <c r="AG541">
        <v>1</v>
      </c>
      <c r="AH541" t="s">
        <v>2046</v>
      </c>
    </row>
    <row r="542" spans="1:34">
      <c r="A542" t="s">
        <v>35</v>
      </c>
      <c r="B542" t="s">
        <v>43</v>
      </c>
      <c r="C542" t="s">
        <v>1649</v>
      </c>
      <c r="D542" t="s">
        <v>1670</v>
      </c>
      <c r="E542" t="s">
        <v>72</v>
      </c>
      <c r="F542" t="s">
        <v>140</v>
      </c>
      <c r="G542" t="s">
        <v>41</v>
      </c>
      <c r="I542">
        <v>3</v>
      </c>
      <c r="J542">
        <v>3.1319597202619951</v>
      </c>
      <c r="K542">
        <v>8.400000000000003E-3</v>
      </c>
      <c r="M542">
        <v>6.1403597202619942</v>
      </c>
      <c r="N542">
        <v>210.76261806375439</v>
      </c>
      <c r="O542">
        <v>215.1058265344216</v>
      </c>
      <c r="P542">
        <v>195.7795928030304</v>
      </c>
      <c r="R542">
        <v>621.64803740120635</v>
      </c>
      <c r="S542">
        <v>16323052.685950421</v>
      </c>
      <c r="T542">
        <v>5945844.5367798898</v>
      </c>
      <c r="U542">
        <v>30135000.000000011</v>
      </c>
      <c r="V542">
        <v>52403897.222730324</v>
      </c>
      <c r="X542">
        <v>0.49488973506900641</v>
      </c>
      <c r="Y542">
        <v>0.52947811511740051</v>
      </c>
      <c r="Z542">
        <v>0.56258503679031713</v>
      </c>
      <c r="AB542">
        <v>6.6725999999999994E-2</v>
      </c>
      <c r="AC542">
        <v>5.4999999999999997E-3</v>
      </c>
      <c r="AD542">
        <v>1.6717209709613809</v>
      </c>
      <c r="AE542">
        <v>6.1403597202619953E-2</v>
      </c>
      <c r="AF542">
        <v>7.9457102884259942</v>
      </c>
      <c r="AG542">
        <v>1</v>
      </c>
      <c r="AH542" t="s">
        <v>1651</v>
      </c>
    </row>
    <row r="543" spans="1:34">
      <c r="A543" t="s">
        <v>35</v>
      </c>
      <c r="B543" t="s">
        <v>68</v>
      </c>
      <c r="C543" t="s">
        <v>1649</v>
      </c>
      <c r="D543" t="s">
        <v>2347</v>
      </c>
      <c r="E543" t="s">
        <v>72</v>
      </c>
      <c r="F543" t="s">
        <v>140</v>
      </c>
      <c r="G543" t="s">
        <v>41</v>
      </c>
      <c r="I543">
        <v>3</v>
      </c>
      <c r="J543">
        <v>3.0993215904739571</v>
      </c>
      <c r="K543">
        <v>8.3999999999999977E-3</v>
      </c>
      <c r="M543">
        <v>6.1077215904739566</v>
      </c>
      <c r="N543">
        <v>210.76261806375439</v>
      </c>
      <c r="O543">
        <v>212.86421025846059</v>
      </c>
      <c r="P543">
        <v>195.77959280303031</v>
      </c>
      <c r="R543">
        <v>619.40642112524529</v>
      </c>
      <c r="S543">
        <v>16323052.68595041</v>
      </c>
      <c r="T543">
        <v>5883882.9334950671</v>
      </c>
      <c r="U543">
        <v>30134999.999999989</v>
      </c>
      <c r="V543">
        <v>52341935.619445473</v>
      </c>
      <c r="X543">
        <v>0.49488973506900619</v>
      </c>
      <c r="Y543">
        <v>0.52396042747623195</v>
      </c>
      <c r="Z543">
        <v>0.56258503679031679</v>
      </c>
      <c r="AB543">
        <v>6.6725999999999994E-2</v>
      </c>
      <c r="AC543">
        <v>5.4999999999999997E-3</v>
      </c>
      <c r="AD543">
        <v>1.6628351974065221</v>
      </c>
      <c r="AE543">
        <v>0.96807387209012208</v>
      </c>
      <c r="AF543">
        <v>8.8108566599706002</v>
      </c>
      <c r="AG543">
        <v>1</v>
      </c>
      <c r="AH543" t="s">
        <v>1651</v>
      </c>
    </row>
    <row r="544" spans="1:34">
      <c r="A544" t="s">
        <v>35</v>
      </c>
      <c r="B544" t="s">
        <v>74</v>
      </c>
      <c r="C544" t="s">
        <v>1649</v>
      </c>
      <c r="D544" t="s">
        <v>2379</v>
      </c>
      <c r="E544" t="s">
        <v>72</v>
      </c>
      <c r="F544" t="s">
        <v>140</v>
      </c>
      <c r="G544" t="s">
        <v>41</v>
      </c>
      <c r="I544">
        <v>3</v>
      </c>
      <c r="J544">
        <v>3.1392288645618449</v>
      </c>
      <c r="K544">
        <v>8.4000000000000012E-3</v>
      </c>
      <c r="M544">
        <v>6.1476288645618444</v>
      </c>
      <c r="N544">
        <v>210.76261806375439</v>
      </c>
      <c r="O544">
        <v>215.6050779400835</v>
      </c>
      <c r="P544">
        <v>195.77959280303031</v>
      </c>
      <c r="R544">
        <v>622.14728880686823</v>
      </c>
      <c r="S544">
        <v>16323052.68595041</v>
      </c>
      <c r="T544">
        <v>5959644.5871581603</v>
      </c>
      <c r="U544">
        <v>30135000</v>
      </c>
      <c r="V544">
        <v>52417697.273108572</v>
      </c>
      <c r="X544">
        <v>0.49488973506900619</v>
      </c>
      <c r="Y544">
        <v>0.53070701113336816</v>
      </c>
      <c r="Z544">
        <v>0.56258503679031702</v>
      </c>
      <c r="AB544">
        <v>6.6725999999999994E-2</v>
      </c>
      <c r="AC544">
        <v>5.4999999999999997E-3</v>
      </c>
      <c r="AD544">
        <v>1.673700005011602</v>
      </c>
      <c r="AE544">
        <v>0.9743991750330524</v>
      </c>
      <c r="AF544">
        <v>8.8679540446064991</v>
      </c>
      <c r="AG544">
        <v>1</v>
      </c>
      <c r="AH544" t="s">
        <v>1651</v>
      </c>
    </row>
    <row r="545" spans="1:34">
      <c r="A545" t="s">
        <v>35</v>
      </c>
      <c r="B545" t="s">
        <v>36</v>
      </c>
      <c r="C545" t="s">
        <v>1649</v>
      </c>
      <c r="D545" t="s">
        <v>1650</v>
      </c>
      <c r="E545" t="s">
        <v>72</v>
      </c>
      <c r="F545" t="s">
        <v>140</v>
      </c>
      <c r="G545" t="s">
        <v>41</v>
      </c>
      <c r="I545">
        <v>3</v>
      </c>
      <c r="J545">
        <v>3.1148019743228001</v>
      </c>
      <c r="K545">
        <v>8.4000000000000012E-3</v>
      </c>
      <c r="M545">
        <v>6.1232019743228001</v>
      </c>
      <c r="N545">
        <v>210.76261806375439</v>
      </c>
      <c r="O545">
        <v>213.92741702364751</v>
      </c>
      <c r="P545">
        <v>195.77959280303031</v>
      </c>
      <c r="R545">
        <v>620.46962789043232</v>
      </c>
      <c r="S545">
        <v>16323052.68595041</v>
      </c>
      <c r="T545">
        <v>5913271.5476395683</v>
      </c>
      <c r="U545">
        <v>30135000</v>
      </c>
      <c r="V545">
        <v>52371324.233589977</v>
      </c>
      <c r="X545">
        <v>0.49488973506900619</v>
      </c>
      <c r="Y545">
        <v>0.52657748682362793</v>
      </c>
      <c r="Z545">
        <v>0.56258503679031702</v>
      </c>
      <c r="AB545">
        <v>6.6725999999999994E-2</v>
      </c>
      <c r="AC545">
        <v>5.4999999999999997E-3</v>
      </c>
      <c r="AD545">
        <v>1.667049752171653</v>
      </c>
      <c r="AE545">
        <v>6.1232019743228012E-2</v>
      </c>
      <c r="AF545">
        <v>7.9237097462376802</v>
      </c>
      <c r="AG545">
        <v>1</v>
      </c>
      <c r="AH545" t="s">
        <v>1651</v>
      </c>
    </row>
    <row r="546" spans="1:34">
      <c r="A546" t="s">
        <v>35</v>
      </c>
      <c r="B546" t="s">
        <v>45</v>
      </c>
      <c r="C546" t="s">
        <v>1649</v>
      </c>
      <c r="D546" t="s">
        <v>1673</v>
      </c>
      <c r="E546" t="s">
        <v>72</v>
      </c>
      <c r="F546" t="s">
        <v>140</v>
      </c>
      <c r="G546" t="s">
        <v>41</v>
      </c>
      <c r="I546">
        <v>2.9999999999999991</v>
      </c>
      <c r="J546">
        <v>3.1333416803513319</v>
      </c>
      <c r="K546">
        <v>8.3999999999999995E-3</v>
      </c>
      <c r="M546">
        <v>6.1417416803513314</v>
      </c>
      <c r="N546">
        <v>210.76261806375439</v>
      </c>
      <c r="O546">
        <v>215.2007408033796</v>
      </c>
      <c r="P546">
        <v>195.77959280303031</v>
      </c>
      <c r="R546">
        <v>621.74295167016419</v>
      </c>
      <c r="S546">
        <v>16323052.68595041</v>
      </c>
      <c r="T546">
        <v>5948468.1081477059</v>
      </c>
      <c r="U546">
        <v>30135000</v>
      </c>
      <c r="V546">
        <v>52406520.794098116</v>
      </c>
      <c r="X546">
        <v>0.49488973506900619</v>
      </c>
      <c r="Y546">
        <v>0.52971174443853641</v>
      </c>
      <c r="Z546">
        <v>0.56258503679031691</v>
      </c>
      <c r="AB546">
        <v>6.6725999999999994E-2</v>
      </c>
      <c r="AC546">
        <v>5.4999999999999997E-3</v>
      </c>
      <c r="AD546">
        <v>1.6720972114045509</v>
      </c>
      <c r="AE546">
        <v>6.1417416803513307E-2</v>
      </c>
      <c r="AF546">
        <v>7.947482308559394</v>
      </c>
      <c r="AG546">
        <v>1</v>
      </c>
      <c r="AH546" t="s">
        <v>1651</v>
      </c>
    </row>
    <row r="547" spans="1:34">
      <c r="A547" t="s">
        <v>35</v>
      </c>
      <c r="B547" t="s">
        <v>290</v>
      </c>
      <c r="C547" t="s">
        <v>1649</v>
      </c>
      <c r="D547" t="s">
        <v>3524</v>
      </c>
      <c r="E547" t="s">
        <v>72</v>
      </c>
      <c r="F547" t="s">
        <v>140</v>
      </c>
      <c r="G547" t="s">
        <v>41</v>
      </c>
      <c r="I547">
        <v>3</v>
      </c>
      <c r="J547">
        <v>3.2163045413738298</v>
      </c>
      <c r="K547">
        <v>8.3999999999999995E-3</v>
      </c>
      <c r="M547">
        <v>6.2247045413738302</v>
      </c>
      <c r="N547">
        <v>210.76261806375439</v>
      </c>
      <c r="O547">
        <v>220.89870514067701</v>
      </c>
      <c r="P547">
        <v>195.77959280303031</v>
      </c>
      <c r="R547">
        <v>627.44091600746162</v>
      </c>
      <c r="S547">
        <v>16323052.685950421</v>
      </c>
      <c r="T547">
        <v>6105968.3054762287</v>
      </c>
      <c r="U547">
        <v>30135000</v>
      </c>
      <c r="V547">
        <v>52564020.991426647</v>
      </c>
      <c r="X547">
        <v>0.49488973506900641</v>
      </c>
      <c r="Y547">
        <v>0.54373715447007553</v>
      </c>
      <c r="Z547">
        <v>0.56258503679031691</v>
      </c>
      <c r="AB547">
        <v>6.6725999999999994E-2</v>
      </c>
      <c r="AC547">
        <v>5.4999999999999997E-3</v>
      </c>
      <c r="AD547">
        <v>1.694683958908058</v>
      </c>
      <c r="AE547">
        <v>3.143475793393784</v>
      </c>
      <c r="AF547">
        <v>11.13509029367567</v>
      </c>
      <c r="AG547">
        <v>1</v>
      </c>
      <c r="AH547" t="s">
        <v>1651</v>
      </c>
    </row>
    <row r="548" spans="1:34">
      <c r="A548" t="s">
        <v>35</v>
      </c>
      <c r="B548" t="s">
        <v>78</v>
      </c>
      <c r="C548" t="s">
        <v>1649</v>
      </c>
      <c r="D548" t="s">
        <v>2422</v>
      </c>
      <c r="E548" t="s">
        <v>72</v>
      </c>
      <c r="F548" t="s">
        <v>140</v>
      </c>
      <c r="G548" t="s">
        <v>41</v>
      </c>
      <c r="I548">
        <v>2.9999999999999991</v>
      </c>
      <c r="J548">
        <v>3.175033708713245</v>
      </c>
      <c r="K548">
        <v>8.4000000000000012E-3</v>
      </c>
      <c r="M548">
        <v>6.1834337087132436</v>
      </c>
      <c r="N548">
        <v>210.76261806375439</v>
      </c>
      <c r="O548">
        <v>218.06418702290361</v>
      </c>
      <c r="P548">
        <v>195.77959280303031</v>
      </c>
      <c r="R548">
        <v>624.60639788968831</v>
      </c>
      <c r="S548">
        <v>16323052.68595041</v>
      </c>
      <c r="T548">
        <v>6027618.0146612599</v>
      </c>
      <c r="U548">
        <v>30135000</v>
      </c>
      <c r="V548">
        <v>52485670.700611673</v>
      </c>
      <c r="X548">
        <v>0.49488973506900619</v>
      </c>
      <c r="Y548">
        <v>0.53676005238760549</v>
      </c>
      <c r="Z548">
        <v>0.56258503679031702</v>
      </c>
      <c r="AB548">
        <v>6.6725999999999994E-2</v>
      </c>
      <c r="AC548">
        <v>5.4999999999999997E-3</v>
      </c>
      <c r="AD548">
        <v>1.6834479206967989</v>
      </c>
      <c r="AE548">
        <v>0.98007424283104916</v>
      </c>
      <c r="AF548">
        <v>8.9191818722410918</v>
      </c>
      <c r="AG548">
        <v>1</v>
      </c>
      <c r="AH548" t="s">
        <v>1651</v>
      </c>
    </row>
    <row r="549" spans="1:34">
      <c r="A549" t="s">
        <v>35</v>
      </c>
      <c r="B549" t="s">
        <v>49</v>
      </c>
      <c r="C549" t="s">
        <v>1649</v>
      </c>
      <c r="D549" t="s">
        <v>1776</v>
      </c>
      <c r="E549" t="s">
        <v>72</v>
      </c>
      <c r="F549" t="s">
        <v>140</v>
      </c>
      <c r="G549" t="s">
        <v>41</v>
      </c>
      <c r="I549">
        <v>3</v>
      </c>
      <c r="J549">
        <v>3.2305308068437562</v>
      </c>
      <c r="K549">
        <v>8.3999999999999977E-3</v>
      </c>
      <c r="M549">
        <v>6.2389308068437552</v>
      </c>
      <c r="N549">
        <v>210.76261806375439</v>
      </c>
      <c r="O549">
        <v>221.87577792121411</v>
      </c>
      <c r="P549">
        <v>195.77959280303031</v>
      </c>
      <c r="R549">
        <v>628.41798878799864</v>
      </c>
      <c r="S549">
        <v>16323052.68595041</v>
      </c>
      <c r="T549">
        <v>6132976.0483523291</v>
      </c>
      <c r="U549">
        <v>30134999.999999989</v>
      </c>
      <c r="V549">
        <v>52591028.734302737</v>
      </c>
      <c r="X549">
        <v>0.49488973506900619</v>
      </c>
      <c r="Y549">
        <v>0.54614219696709265</v>
      </c>
      <c r="Z549">
        <v>0.56258503679031679</v>
      </c>
      <c r="AB549">
        <v>6.6725999999999994E-2</v>
      </c>
      <c r="AC549">
        <v>5.4999999999999997E-3</v>
      </c>
      <c r="AD549">
        <v>1.6985570783030119</v>
      </c>
      <c r="AE549">
        <v>6.2389308068437552E-2</v>
      </c>
      <c r="AF549">
        <v>8.0721031932152041</v>
      </c>
      <c r="AG549">
        <v>1</v>
      </c>
      <c r="AH549" t="s">
        <v>1651</v>
      </c>
    </row>
    <row r="550" spans="1:34">
      <c r="A550" t="s">
        <v>35</v>
      </c>
      <c r="B550" t="s">
        <v>47</v>
      </c>
      <c r="C550" t="s">
        <v>1649</v>
      </c>
      <c r="D550" t="s">
        <v>1748</v>
      </c>
      <c r="E550" t="s">
        <v>72</v>
      </c>
      <c r="F550" t="s">
        <v>140</v>
      </c>
      <c r="G550" t="s">
        <v>41</v>
      </c>
      <c r="I550">
        <v>3</v>
      </c>
      <c r="J550">
        <v>3.1995956745874841</v>
      </c>
      <c r="K550">
        <v>8.3999999999999995E-3</v>
      </c>
      <c r="M550">
        <v>6.2079956745874831</v>
      </c>
      <c r="N550">
        <v>210.76261806375439</v>
      </c>
      <c r="O550">
        <v>219.7511250561445</v>
      </c>
      <c r="P550">
        <v>195.77959280303031</v>
      </c>
      <c r="R550">
        <v>626.29333592292915</v>
      </c>
      <c r="S550">
        <v>16323052.68595041</v>
      </c>
      <c r="T550">
        <v>6074247.487467411</v>
      </c>
      <c r="U550">
        <v>30135000</v>
      </c>
      <c r="V550">
        <v>52532300.173417822</v>
      </c>
      <c r="X550">
        <v>0.49488973506900619</v>
      </c>
      <c r="Y550">
        <v>0.54091241211002938</v>
      </c>
      <c r="Z550">
        <v>0.56258503679031691</v>
      </c>
      <c r="AB550">
        <v>6.6725999999999994E-2</v>
      </c>
      <c r="AC550">
        <v>5.4999999999999997E-3</v>
      </c>
      <c r="AD550">
        <v>1.690134948055231</v>
      </c>
      <c r="AE550">
        <v>6.2079956745874833E-2</v>
      </c>
      <c r="AF550">
        <v>8.0324365793885892</v>
      </c>
      <c r="AG550">
        <v>1</v>
      </c>
      <c r="AH550" t="s">
        <v>1651</v>
      </c>
    </row>
    <row r="551" spans="1:34">
      <c r="A551" t="s">
        <v>35</v>
      </c>
      <c r="B551" t="s">
        <v>43</v>
      </c>
      <c r="C551" t="s">
        <v>3732</v>
      </c>
      <c r="D551" t="s">
        <v>3738</v>
      </c>
      <c r="E551" t="s">
        <v>72</v>
      </c>
      <c r="F551" t="s">
        <v>140</v>
      </c>
      <c r="G551" t="s">
        <v>239</v>
      </c>
      <c r="I551">
        <v>3.000000000000004</v>
      </c>
      <c r="J551">
        <v>3.5074941582662449</v>
      </c>
      <c r="K551">
        <v>3.1550321216703781</v>
      </c>
      <c r="M551">
        <v>9.6625262799366265</v>
      </c>
      <c r="N551">
        <v>210.7626180637547</v>
      </c>
      <c r="O551">
        <v>240.8978714181554</v>
      </c>
      <c r="P551">
        <v>114.1434263568822</v>
      </c>
      <c r="R551">
        <v>565.80391583879236</v>
      </c>
      <c r="S551">
        <v>16323052.68595043</v>
      </c>
      <c r="T551">
        <v>6658774.9656531876</v>
      </c>
      <c r="U551">
        <v>47018172.348410442</v>
      </c>
      <c r="V551">
        <v>70000000.000014052</v>
      </c>
      <c r="X551">
        <v>0.49488973506900691</v>
      </c>
      <c r="Y551">
        <v>0.59296464883933786</v>
      </c>
      <c r="Z551">
        <v>0.32799835160023633</v>
      </c>
      <c r="AB551">
        <v>7.5535000000000005E-2</v>
      </c>
      <c r="AC551">
        <v>5.4999999999999997E-3</v>
      </c>
      <c r="AD551">
        <v>2.6306354269984529</v>
      </c>
      <c r="AE551">
        <v>9.6625262799366271E-2</v>
      </c>
      <c r="AF551">
        <v>12.47082196973445</v>
      </c>
      <c r="AG551">
        <v>1</v>
      </c>
      <c r="AH551" t="s">
        <v>3734</v>
      </c>
    </row>
    <row r="552" spans="1:34">
      <c r="A552" t="s">
        <v>35</v>
      </c>
      <c r="B552" t="s">
        <v>68</v>
      </c>
      <c r="C552" t="s">
        <v>3732</v>
      </c>
      <c r="D552" t="s">
        <v>3870</v>
      </c>
      <c r="E552" t="s">
        <v>72</v>
      </c>
      <c r="F552" t="s">
        <v>140</v>
      </c>
      <c r="G552" t="s">
        <v>239</v>
      </c>
      <c r="I552">
        <v>3.000000000000004</v>
      </c>
      <c r="J552">
        <v>3.4748712559913568</v>
      </c>
      <c r="K552">
        <v>3.1591879540113341</v>
      </c>
      <c r="M552">
        <v>9.6340592100026949</v>
      </c>
      <c r="N552">
        <v>210.7626180637547</v>
      </c>
      <c r="O552">
        <v>238.6573009815713</v>
      </c>
      <c r="P552">
        <v>114.2937769474525</v>
      </c>
      <c r="R552">
        <v>563.71369599277853</v>
      </c>
      <c r="S552">
        <v>16323052.68595043</v>
      </c>
      <c r="T552">
        <v>6596842.2709221011</v>
      </c>
      <c r="U552">
        <v>47080105.043141507</v>
      </c>
      <c r="V552">
        <v>70000000.000014052</v>
      </c>
      <c r="X552">
        <v>0.49488973506900691</v>
      </c>
      <c r="Y552">
        <v>0.58744953550808421</v>
      </c>
      <c r="Z552">
        <v>0.32843039352716252</v>
      </c>
      <c r="AB552">
        <v>7.5535000000000005E-2</v>
      </c>
      <c r="AC552">
        <v>5.4999999999999997E-3</v>
      </c>
      <c r="AD552">
        <v>2.6228852299483778</v>
      </c>
      <c r="AE552">
        <v>1.5269983847854269</v>
      </c>
      <c r="AF552">
        <v>13.864977824736499</v>
      </c>
      <c r="AG552">
        <v>1</v>
      </c>
      <c r="AH552" t="s">
        <v>3734</v>
      </c>
    </row>
    <row r="553" spans="1:34">
      <c r="A553" t="s">
        <v>35</v>
      </c>
      <c r="B553" t="s">
        <v>74</v>
      </c>
      <c r="C553" t="s">
        <v>3732</v>
      </c>
      <c r="D553" t="s">
        <v>3878</v>
      </c>
      <c r="E553" t="s">
        <v>72</v>
      </c>
      <c r="F553" t="s">
        <v>140</v>
      </c>
      <c r="G553" t="s">
        <v>239</v>
      </c>
      <c r="I553">
        <v>3.000000000000004</v>
      </c>
      <c r="J553">
        <v>3.5158683237038399</v>
      </c>
      <c r="K553">
        <v>3.1539653365247511</v>
      </c>
      <c r="M553">
        <v>9.6698336602285941</v>
      </c>
      <c r="N553">
        <v>210.7626180637547</v>
      </c>
      <c r="O553">
        <v>241.47301667508069</v>
      </c>
      <c r="P553">
        <v>114.104831975902</v>
      </c>
      <c r="R553">
        <v>566.34046671473743</v>
      </c>
      <c r="S553">
        <v>16323052.68595043</v>
      </c>
      <c r="T553">
        <v>6674672.8348036408</v>
      </c>
      <c r="U553">
        <v>47002274.479259968</v>
      </c>
      <c r="V553">
        <v>70000000.000014037</v>
      </c>
      <c r="X553">
        <v>0.49488973506900691</v>
      </c>
      <c r="Y553">
        <v>0.59438035584951876</v>
      </c>
      <c r="Z553">
        <v>0.32788744820661497</v>
      </c>
      <c r="AB553">
        <v>7.5535000000000005E-2</v>
      </c>
      <c r="AC553">
        <v>5.4999999999999997E-3</v>
      </c>
      <c r="AD553">
        <v>2.6326248708475761</v>
      </c>
      <c r="AE553">
        <v>1.532668635146232</v>
      </c>
      <c r="AF553">
        <v>13.916162166222399</v>
      </c>
      <c r="AG553">
        <v>1</v>
      </c>
      <c r="AH553" t="s">
        <v>3734</v>
      </c>
    </row>
    <row r="554" spans="1:34">
      <c r="A554" t="s">
        <v>35</v>
      </c>
      <c r="B554" t="s">
        <v>36</v>
      </c>
      <c r="C554" t="s">
        <v>3732</v>
      </c>
      <c r="D554" t="s">
        <v>3733</v>
      </c>
      <c r="E554" t="s">
        <v>72</v>
      </c>
      <c r="F554" t="s">
        <v>140</v>
      </c>
      <c r="G554" t="s">
        <v>239</v>
      </c>
      <c r="I554">
        <v>3</v>
      </c>
      <c r="J554">
        <v>3.4910133455174481</v>
      </c>
      <c r="K554">
        <v>3.1571316128207849</v>
      </c>
      <c r="M554">
        <v>9.6481449583382322</v>
      </c>
      <c r="N554">
        <v>210.76261806375439</v>
      </c>
      <c r="O554">
        <v>239.7659542912032</v>
      </c>
      <c r="P554">
        <v>114.21938219640199</v>
      </c>
      <c r="R554">
        <v>564.74795455135973</v>
      </c>
      <c r="S554">
        <v>16323052.685950421</v>
      </c>
      <c r="T554">
        <v>6627487.0950556919</v>
      </c>
      <c r="U554">
        <v>47049460.219007939</v>
      </c>
      <c r="V554">
        <v>70000000.000014037</v>
      </c>
      <c r="X554">
        <v>0.49488973506900641</v>
      </c>
      <c r="Y554">
        <v>0.5901784604942637</v>
      </c>
      <c r="Z554">
        <v>0.32821661550690229</v>
      </c>
      <c r="AB554">
        <v>7.5535000000000005E-2</v>
      </c>
      <c r="AC554">
        <v>5.4999999999999997E-3</v>
      </c>
      <c r="AD554">
        <v>2.6267200933695709</v>
      </c>
      <c r="AE554">
        <v>9.6481449583382325E-2</v>
      </c>
      <c r="AF554">
        <v>12.452381501291191</v>
      </c>
      <c r="AG554">
        <v>1</v>
      </c>
      <c r="AH554" t="s">
        <v>3734</v>
      </c>
    </row>
    <row r="555" spans="1:34">
      <c r="A555" t="s">
        <v>35</v>
      </c>
      <c r="B555" t="s">
        <v>45</v>
      </c>
      <c r="C555" t="s">
        <v>3732</v>
      </c>
      <c r="D555" t="s">
        <v>3741</v>
      </c>
      <c r="E555" t="s">
        <v>72</v>
      </c>
      <c r="F555" t="s">
        <v>140</v>
      </c>
      <c r="G555" t="s">
        <v>239</v>
      </c>
      <c r="I555">
        <v>3</v>
      </c>
      <c r="J555">
        <v>3.5098782383225839</v>
      </c>
      <c r="K555">
        <v>3.1547284136520641</v>
      </c>
      <c r="M555">
        <v>9.6646066519746476</v>
      </c>
      <c r="N555">
        <v>210.76261806375439</v>
      </c>
      <c r="O555">
        <v>241.06161219289319</v>
      </c>
      <c r="P555">
        <v>114.13243874329051</v>
      </c>
      <c r="R555">
        <v>565.95666899993807</v>
      </c>
      <c r="S555">
        <v>16323052.685950421</v>
      </c>
      <c r="T555">
        <v>6663301.0038670665</v>
      </c>
      <c r="U555">
        <v>47013646.310196564</v>
      </c>
      <c r="V555">
        <v>70000000.000014037</v>
      </c>
      <c r="X555">
        <v>0.49488973506900641</v>
      </c>
      <c r="Y555">
        <v>0.59336769304401049</v>
      </c>
      <c r="Z555">
        <v>0.3279667779979612</v>
      </c>
      <c r="AB555">
        <v>7.5535000000000005E-2</v>
      </c>
      <c r="AC555">
        <v>5.4999999999999997E-3</v>
      </c>
      <c r="AD555">
        <v>2.6312018110088049</v>
      </c>
      <c r="AE555">
        <v>9.6646066519746485E-2</v>
      </c>
      <c r="AF555">
        <v>12.473489529503199</v>
      </c>
      <c r="AG555">
        <v>1</v>
      </c>
      <c r="AH555" t="s">
        <v>3734</v>
      </c>
    </row>
    <row r="556" spans="1:34">
      <c r="A556" t="s">
        <v>35</v>
      </c>
      <c r="B556" t="s">
        <v>290</v>
      </c>
      <c r="C556" t="s">
        <v>3732</v>
      </c>
      <c r="D556" t="s">
        <v>4021</v>
      </c>
      <c r="E556" t="s">
        <v>72</v>
      </c>
      <c r="F556" t="s">
        <v>140</v>
      </c>
      <c r="G556" t="s">
        <v>239</v>
      </c>
      <c r="I556">
        <v>3</v>
      </c>
      <c r="J556">
        <v>3.5914891592441118</v>
      </c>
      <c r="K556">
        <v>3.1443319963841252</v>
      </c>
      <c r="M556">
        <v>9.735821155628237</v>
      </c>
      <c r="N556">
        <v>210.76261806375439</v>
      </c>
      <c r="O556">
        <v>246.66672406118761</v>
      </c>
      <c r="P556">
        <v>113.756314937562</v>
      </c>
      <c r="R556">
        <v>571.18565706250388</v>
      </c>
      <c r="S556">
        <v>16323052.685950421</v>
      </c>
      <c r="T556">
        <v>6818234.6210408676</v>
      </c>
      <c r="U556">
        <v>46858712.693022743</v>
      </c>
      <c r="V556">
        <v>70000000.000014022</v>
      </c>
      <c r="X556">
        <v>0.49488973506900641</v>
      </c>
      <c r="Y556">
        <v>0.60716454882825766</v>
      </c>
      <c r="Z556">
        <v>0.32688596246425849</v>
      </c>
      <c r="AB556">
        <v>7.5535000000000005E-2</v>
      </c>
      <c r="AC556">
        <v>5.4999999999999997E-3</v>
      </c>
      <c r="AD556">
        <v>2.6505900528411961</v>
      </c>
      <c r="AE556">
        <v>4.9165896835922593</v>
      </c>
      <c r="AF556">
        <v>17.384035892061689</v>
      </c>
      <c r="AG556">
        <v>1</v>
      </c>
      <c r="AH556" t="s">
        <v>3734</v>
      </c>
    </row>
    <row r="557" spans="1:34">
      <c r="A557" t="s">
        <v>35</v>
      </c>
      <c r="B557" t="s">
        <v>78</v>
      </c>
      <c r="C557" t="s">
        <v>3732</v>
      </c>
      <c r="D557" t="s">
        <v>3884</v>
      </c>
      <c r="E557" t="s">
        <v>72</v>
      </c>
      <c r="F557" t="s">
        <v>140</v>
      </c>
      <c r="G557" t="s">
        <v>239</v>
      </c>
      <c r="I557">
        <v>2.999999999999996</v>
      </c>
      <c r="J557">
        <v>3.551532176783375</v>
      </c>
      <c r="K557">
        <v>3.1494221173843431</v>
      </c>
      <c r="M557">
        <v>9.7009542941677136</v>
      </c>
      <c r="N557">
        <v>210.76261806375419</v>
      </c>
      <c r="O557">
        <v>243.92244236355469</v>
      </c>
      <c r="P557">
        <v>113.940466422913</v>
      </c>
      <c r="R557">
        <v>568.62552685022195</v>
      </c>
      <c r="S557">
        <v>16323052.6859504</v>
      </c>
      <c r="T557">
        <v>6742378.5989045063</v>
      </c>
      <c r="U557">
        <v>46934568.715159163</v>
      </c>
      <c r="V557">
        <v>70000000.000014067</v>
      </c>
      <c r="X557">
        <v>0.49488973506900569</v>
      </c>
      <c r="Y557">
        <v>0.60040956164811576</v>
      </c>
      <c r="Z557">
        <v>0.32741513339917538</v>
      </c>
      <c r="AB557">
        <v>7.5535000000000005E-2</v>
      </c>
      <c r="AC557">
        <v>5.4999999999999997E-3</v>
      </c>
      <c r="AD557">
        <v>2.6410975041713152</v>
      </c>
      <c r="AE557">
        <v>1.5376012556255829</v>
      </c>
      <c r="AF557">
        <v>13.96068805396461</v>
      </c>
      <c r="AG557">
        <v>1</v>
      </c>
      <c r="AH557" t="s">
        <v>3734</v>
      </c>
    </row>
    <row r="558" spans="1:34">
      <c r="A558" t="s">
        <v>35</v>
      </c>
      <c r="B558" t="s">
        <v>49</v>
      </c>
      <c r="C558" t="s">
        <v>3732</v>
      </c>
      <c r="D558" t="s">
        <v>3750</v>
      </c>
      <c r="E558" t="s">
        <v>72</v>
      </c>
      <c r="F558" t="s">
        <v>140</v>
      </c>
      <c r="G558" t="s">
        <v>239</v>
      </c>
      <c r="I558">
        <v>3</v>
      </c>
      <c r="J558">
        <v>3.6063137207538798</v>
      </c>
      <c r="K558">
        <v>3.1424434951207001</v>
      </c>
      <c r="M558">
        <v>9.7487572158745799</v>
      </c>
      <c r="N558">
        <v>210.76261806375439</v>
      </c>
      <c r="O558">
        <v>247.68488835491681</v>
      </c>
      <c r="P558">
        <v>113.6879923352639</v>
      </c>
      <c r="R558">
        <v>572.13549875393505</v>
      </c>
      <c r="S558">
        <v>16323052.685950421</v>
      </c>
      <c r="T558">
        <v>6846378.1943738079</v>
      </c>
      <c r="U558">
        <v>46830569.119689837</v>
      </c>
      <c r="V558">
        <v>70000000.000014067</v>
      </c>
      <c r="X558">
        <v>0.49488973506900641</v>
      </c>
      <c r="Y558">
        <v>0.60967073715336717</v>
      </c>
      <c r="Z558">
        <v>0.32668963314730992</v>
      </c>
      <c r="AB558">
        <v>7.5535000000000005E-2</v>
      </c>
      <c r="AC558">
        <v>5.4999999999999997E-3</v>
      </c>
      <c r="AD558">
        <v>2.6541119121752779</v>
      </c>
      <c r="AE558">
        <v>9.7487572158745803E-2</v>
      </c>
      <c r="AF558">
        <v>12.5813917002086</v>
      </c>
      <c r="AG558">
        <v>1</v>
      </c>
      <c r="AH558" t="s">
        <v>3734</v>
      </c>
    </row>
    <row r="559" spans="1:34">
      <c r="A559" t="s">
        <v>35</v>
      </c>
      <c r="B559" t="s">
        <v>47</v>
      </c>
      <c r="C559" t="s">
        <v>3732</v>
      </c>
      <c r="D559" t="s">
        <v>3746</v>
      </c>
      <c r="E559" t="s">
        <v>72</v>
      </c>
      <c r="F559" t="s">
        <v>140</v>
      </c>
      <c r="G559" t="s">
        <v>239</v>
      </c>
      <c r="I559">
        <v>2.999999999999996</v>
      </c>
      <c r="J559">
        <v>3.5752635833037139</v>
      </c>
      <c r="K559">
        <v>3.146398972911097</v>
      </c>
      <c r="M559">
        <v>9.7216625562148078</v>
      </c>
      <c r="N559">
        <v>210.76261806375419</v>
      </c>
      <c r="O559">
        <v>245.5523368291052</v>
      </c>
      <c r="P559">
        <v>113.8310944560865</v>
      </c>
      <c r="R559">
        <v>570.14604934894589</v>
      </c>
      <c r="S559">
        <v>16323052.6859504</v>
      </c>
      <c r="T559">
        <v>6787431.3027742933</v>
      </c>
      <c r="U559">
        <v>46889516.011289388</v>
      </c>
      <c r="V559">
        <v>70000000.000014082</v>
      </c>
      <c r="X559">
        <v>0.49488973506900569</v>
      </c>
      <c r="Y559">
        <v>0.6044215099219663</v>
      </c>
      <c r="Z559">
        <v>0.32710084613817952</v>
      </c>
      <c r="AB559">
        <v>7.5535000000000005E-2</v>
      </c>
      <c r="AC559">
        <v>5.4999999999999997E-3</v>
      </c>
      <c r="AD559">
        <v>2.646735355618691</v>
      </c>
      <c r="AE559">
        <v>9.7216625562148079E-2</v>
      </c>
      <c r="AF559">
        <v>12.54664953739565</v>
      </c>
      <c r="AG559">
        <v>1</v>
      </c>
      <c r="AH559" t="s">
        <v>3734</v>
      </c>
    </row>
    <row r="560" spans="1:34">
      <c r="A560" t="s">
        <v>35</v>
      </c>
      <c r="B560" t="s">
        <v>43</v>
      </c>
      <c r="C560" t="s">
        <v>4507</v>
      </c>
      <c r="D560" t="s">
        <v>4508</v>
      </c>
      <c r="E560" t="s">
        <v>72</v>
      </c>
      <c r="F560" t="s">
        <v>140</v>
      </c>
      <c r="G560" t="s">
        <v>302</v>
      </c>
      <c r="I560">
        <v>0</v>
      </c>
      <c r="J560">
        <v>0</v>
      </c>
      <c r="K560">
        <v>0</v>
      </c>
      <c r="M560">
        <v>0</v>
      </c>
      <c r="N560">
        <v>0</v>
      </c>
      <c r="O560">
        <v>0</v>
      </c>
      <c r="P560">
        <v>0</v>
      </c>
      <c r="R560">
        <v>0</v>
      </c>
      <c r="S560">
        <v>0</v>
      </c>
      <c r="T560">
        <v>0</v>
      </c>
      <c r="U560">
        <v>0</v>
      </c>
      <c r="V560">
        <v>0</v>
      </c>
      <c r="X560">
        <v>0</v>
      </c>
      <c r="Y560">
        <v>0</v>
      </c>
      <c r="Z560">
        <v>0</v>
      </c>
      <c r="AB560">
        <v>6.2864000000000003E-2</v>
      </c>
      <c r="AC560">
        <v>5.4999999999999997E-3</v>
      </c>
      <c r="AD560">
        <v>0</v>
      </c>
      <c r="AE560">
        <v>0</v>
      </c>
      <c r="AF560">
        <v>0</v>
      </c>
      <c r="AG560">
        <v>0</v>
      </c>
      <c r="AH560" t="s">
        <v>4509</v>
      </c>
    </row>
    <row r="561" spans="1:34">
      <c r="A561" t="s">
        <v>35</v>
      </c>
      <c r="B561" t="s">
        <v>68</v>
      </c>
      <c r="C561" t="s">
        <v>4507</v>
      </c>
      <c r="D561" t="s">
        <v>4510</v>
      </c>
      <c r="E561" t="s">
        <v>72</v>
      </c>
      <c r="F561" t="s">
        <v>140</v>
      </c>
      <c r="G561" t="s">
        <v>302</v>
      </c>
      <c r="I561">
        <v>0</v>
      </c>
      <c r="J561">
        <v>0</v>
      </c>
      <c r="K561">
        <v>0</v>
      </c>
      <c r="M561">
        <v>0</v>
      </c>
      <c r="N561">
        <v>0</v>
      </c>
      <c r="O561">
        <v>0</v>
      </c>
      <c r="P561">
        <v>0</v>
      </c>
      <c r="R561">
        <v>0</v>
      </c>
      <c r="S561">
        <v>0</v>
      </c>
      <c r="T561">
        <v>0</v>
      </c>
      <c r="U561">
        <v>0</v>
      </c>
      <c r="V561">
        <v>0</v>
      </c>
      <c r="X561">
        <v>0</v>
      </c>
      <c r="Y561">
        <v>0</v>
      </c>
      <c r="Z561">
        <v>0</v>
      </c>
      <c r="AB561">
        <v>6.2864000000000003E-2</v>
      </c>
      <c r="AC561">
        <v>5.4999999999999997E-3</v>
      </c>
      <c r="AD561">
        <v>0</v>
      </c>
      <c r="AE561">
        <v>0</v>
      </c>
      <c r="AF561">
        <v>0</v>
      </c>
      <c r="AG561">
        <v>0</v>
      </c>
      <c r="AH561" t="s">
        <v>4509</v>
      </c>
    </row>
    <row r="562" spans="1:34">
      <c r="A562" t="s">
        <v>35</v>
      </c>
      <c r="B562" t="s">
        <v>74</v>
      </c>
      <c r="C562" t="s">
        <v>4507</v>
      </c>
      <c r="D562" t="s">
        <v>4511</v>
      </c>
      <c r="E562" t="s">
        <v>72</v>
      </c>
      <c r="F562" t="s">
        <v>140</v>
      </c>
      <c r="G562" t="s">
        <v>302</v>
      </c>
      <c r="I562">
        <v>0</v>
      </c>
      <c r="J562">
        <v>0</v>
      </c>
      <c r="K562">
        <v>0</v>
      </c>
      <c r="M562">
        <v>0</v>
      </c>
      <c r="N562">
        <v>0</v>
      </c>
      <c r="O562">
        <v>0</v>
      </c>
      <c r="P562">
        <v>0</v>
      </c>
      <c r="R562">
        <v>0</v>
      </c>
      <c r="S562">
        <v>0</v>
      </c>
      <c r="T562">
        <v>0</v>
      </c>
      <c r="U562">
        <v>0</v>
      </c>
      <c r="V562">
        <v>0</v>
      </c>
      <c r="X562">
        <v>0</v>
      </c>
      <c r="Y562">
        <v>0</v>
      </c>
      <c r="Z562">
        <v>0</v>
      </c>
      <c r="AB562">
        <v>6.2864000000000003E-2</v>
      </c>
      <c r="AC562">
        <v>5.4999999999999997E-3</v>
      </c>
      <c r="AD562">
        <v>0</v>
      </c>
      <c r="AE562">
        <v>0</v>
      </c>
      <c r="AF562">
        <v>0</v>
      </c>
      <c r="AG562">
        <v>0</v>
      </c>
      <c r="AH562" t="s">
        <v>4509</v>
      </c>
    </row>
    <row r="563" spans="1:34">
      <c r="A563" t="s">
        <v>35</v>
      </c>
      <c r="B563" t="s">
        <v>36</v>
      </c>
      <c r="C563" t="s">
        <v>4507</v>
      </c>
      <c r="D563" t="s">
        <v>4512</v>
      </c>
      <c r="E563" t="s">
        <v>72</v>
      </c>
      <c r="F563" t="s">
        <v>140</v>
      </c>
      <c r="G563" t="s">
        <v>302</v>
      </c>
      <c r="I563">
        <v>0</v>
      </c>
      <c r="J563">
        <v>0</v>
      </c>
      <c r="K563">
        <v>0</v>
      </c>
      <c r="M563">
        <v>0</v>
      </c>
      <c r="N563">
        <v>0</v>
      </c>
      <c r="O563">
        <v>0</v>
      </c>
      <c r="P563">
        <v>0</v>
      </c>
      <c r="R563">
        <v>0</v>
      </c>
      <c r="S563">
        <v>0</v>
      </c>
      <c r="T563">
        <v>0</v>
      </c>
      <c r="U563">
        <v>0</v>
      </c>
      <c r="V563">
        <v>0</v>
      </c>
      <c r="X563">
        <v>0</v>
      </c>
      <c r="Y563">
        <v>0</v>
      </c>
      <c r="Z563">
        <v>0</v>
      </c>
      <c r="AB563">
        <v>6.2864000000000003E-2</v>
      </c>
      <c r="AC563">
        <v>5.4999999999999997E-3</v>
      </c>
      <c r="AD563">
        <v>0</v>
      </c>
      <c r="AE563">
        <v>0</v>
      </c>
      <c r="AF563">
        <v>0</v>
      </c>
      <c r="AG563">
        <v>0</v>
      </c>
      <c r="AH563" t="s">
        <v>4509</v>
      </c>
    </row>
    <row r="564" spans="1:34">
      <c r="A564" t="s">
        <v>35</v>
      </c>
      <c r="B564" t="s">
        <v>45</v>
      </c>
      <c r="C564" t="s">
        <v>4507</v>
      </c>
      <c r="D564" t="s">
        <v>4513</v>
      </c>
      <c r="E564" t="s">
        <v>72</v>
      </c>
      <c r="F564" t="s">
        <v>140</v>
      </c>
      <c r="G564" t="s">
        <v>302</v>
      </c>
      <c r="I564">
        <v>0</v>
      </c>
      <c r="J564">
        <v>0</v>
      </c>
      <c r="K564">
        <v>0</v>
      </c>
      <c r="M564">
        <v>0</v>
      </c>
      <c r="N564">
        <v>0</v>
      </c>
      <c r="O564">
        <v>0</v>
      </c>
      <c r="P564">
        <v>0</v>
      </c>
      <c r="R564">
        <v>0</v>
      </c>
      <c r="S564">
        <v>0</v>
      </c>
      <c r="T564">
        <v>0</v>
      </c>
      <c r="U564">
        <v>0</v>
      </c>
      <c r="V564">
        <v>0</v>
      </c>
      <c r="X564">
        <v>0</v>
      </c>
      <c r="Y564">
        <v>0</v>
      </c>
      <c r="Z564">
        <v>0</v>
      </c>
      <c r="AB564">
        <v>6.2864000000000003E-2</v>
      </c>
      <c r="AC564">
        <v>5.4999999999999997E-3</v>
      </c>
      <c r="AD564">
        <v>0</v>
      </c>
      <c r="AE564">
        <v>0</v>
      </c>
      <c r="AF564">
        <v>0</v>
      </c>
      <c r="AG564">
        <v>0</v>
      </c>
      <c r="AH564" t="s">
        <v>4509</v>
      </c>
    </row>
    <row r="565" spans="1:34">
      <c r="A565" t="s">
        <v>35</v>
      </c>
      <c r="B565" t="s">
        <v>290</v>
      </c>
      <c r="C565" t="s">
        <v>4507</v>
      </c>
      <c r="D565" t="s">
        <v>4514</v>
      </c>
      <c r="E565" t="s">
        <v>72</v>
      </c>
      <c r="F565" t="s">
        <v>140</v>
      </c>
      <c r="G565" t="s">
        <v>302</v>
      </c>
      <c r="I565">
        <v>0</v>
      </c>
      <c r="J565">
        <v>0</v>
      </c>
      <c r="K565">
        <v>0</v>
      </c>
      <c r="M565">
        <v>0</v>
      </c>
      <c r="N565">
        <v>0</v>
      </c>
      <c r="O565">
        <v>0</v>
      </c>
      <c r="P565">
        <v>0</v>
      </c>
      <c r="R565">
        <v>0</v>
      </c>
      <c r="S565">
        <v>0</v>
      </c>
      <c r="T565">
        <v>0</v>
      </c>
      <c r="U565">
        <v>0</v>
      </c>
      <c r="V565">
        <v>0</v>
      </c>
      <c r="X565">
        <v>0</v>
      </c>
      <c r="Y565">
        <v>0</v>
      </c>
      <c r="Z565">
        <v>0</v>
      </c>
      <c r="AB565">
        <v>6.2864000000000003E-2</v>
      </c>
      <c r="AC565">
        <v>5.4999999999999997E-3</v>
      </c>
      <c r="AD565">
        <v>0</v>
      </c>
      <c r="AE565">
        <v>0</v>
      </c>
      <c r="AF565">
        <v>0</v>
      </c>
      <c r="AG565">
        <v>0</v>
      </c>
      <c r="AH565" t="s">
        <v>4509</v>
      </c>
    </row>
    <row r="566" spans="1:34">
      <c r="A566" t="s">
        <v>35</v>
      </c>
      <c r="B566" t="s">
        <v>78</v>
      </c>
      <c r="C566" t="s">
        <v>4507</v>
      </c>
      <c r="D566" t="s">
        <v>4515</v>
      </c>
      <c r="E566" t="s">
        <v>72</v>
      </c>
      <c r="F566" t="s">
        <v>140</v>
      </c>
      <c r="G566" t="s">
        <v>302</v>
      </c>
      <c r="I566">
        <v>0</v>
      </c>
      <c r="J566">
        <v>0</v>
      </c>
      <c r="K566">
        <v>0</v>
      </c>
      <c r="M566">
        <v>0</v>
      </c>
      <c r="N566">
        <v>0</v>
      </c>
      <c r="O566">
        <v>0</v>
      </c>
      <c r="P566">
        <v>0</v>
      </c>
      <c r="R566">
        <v>0</v>
      </c>
      <c r="S566">
        <v>0</v>
      </c>
      <c r="T566">
        <v>0</v>
      </c>
      <c r="U566">
        <v>0</v>
      </c>
      <c r="V566">
        <v>0</v>
      </c>
      <c r="X566">
        <v>0</v>
      </c>
      <c r="Y566">
        <v>0</v>
      </c>
      <c r="Z566">
        <v>0</v>
      </c>
      <c r="AB566">
        <v>6.2864000000000003E-2</v>
      </c>
      <c r="AC566">
        <v>5.4999999999999997E-3</v>
      </c>
      <c r="AD566">
        <v>0</v>
      </c>
      <c r="AE566">
        <v>0</v>
      </c>
      <c r="AF566">
        <v>0</v>
      </c>
      <c r="AG566">
        <v>0</v>
      </c>
      <c r="AH566" t="s">
        <v>4509</v>
      </c>
    </row>
    <row r="567" spans="1:34">
      <c r="A567" t="s">
        <v>35</v>
      </c>
      <c r="B567" t="s">
        <v>49</v>
      </c>
      <c r="C567" t="s">
        <v>4507</v>
      </c>
      <c r="D567" t="s">
        <v>4516</v>
      </c>
      <c r="E567" t="s">
        <v>72</v>
      </c>
      <c r="F567" t="s">
        <v>140</v>
      </c>
      <c r="G567" t="s">
        <v>302</v>
      </c>
      <c r="I567">
        <v>0</v>
      </c>
      <c r="J567">
        <v>0</v>
      </c>
      <c r="K567">
        <v>0</v>
      </c>
      <c r="M567">
        <v>0</v>
      </c>
      <c r="N567">
        <v>0</v>
      </c>
      <c r="O567">
        <v>0</v>
      </c>
      <c r="P567">
        <v>0</v>
      </c>
      <c r="R567">
        <v>0</v>
      </c>
      <c r="S567">
        <v>0</v>
      </c>
      <c r="T567">
        <v>0</v>
      </c>
      <c r="U567">
        <v>0</v>
      </c>
      <c r="V567">
        <v>0</v>
      </c>
      <c r="X567">
        <v>0</v>
      </c>
      <c r="Y567">
        <v>0</v>
      </c>
      <c r="Z567">
        <v>0</v>
      </c>
      <c r="AB567">
        <v>6.2864000000000003E-2</v>
      </c>
      <c r="AC567">
        <v>5.4999999999999997E-3</v>
      </c>
      <c r="AD567">
        <v>0</v>
      </c>
      <c r="AE567">
        <v>0</v>
      </c>
      <c r="AF567">
        <v>0</v>
      </c>
      <c r="AG567">
        <v>0</v>
      </c>
      <c r="AH567" t="s">
        <v>4509</v>
      </c>
    </row>
    <row r="568" spans="1:34">
      <c r="A568" t="s">
        <v>35</v>
      </c>
      <c r="B568" t="s">
        <v>47</v>
      </c>
      <c r="C568" t="s">
        <v>4507</v>
      </c>
      <c r="D568" t="s">
        <v>4517</v>
      </c>
      <c r="E568" t="s">
        <v>72</v>
      </c>
      <c r="F568" t="s">
        <v>140</v>
      </c>
      <c r="G568" t="s">
        <v>302</v>
      </c>
      <c r="I568">
        <v>0</v>
      </c>
      <c r="J568">
        <v>0</v>
      </c>
      <c r="K568">
        <v>0</v>
      </c>
      <c r="M568">
        <v>0</v>
      </c>
      <c r="N568">
        <v>0</v>
      </c>
      <c r="O568">
        <v>0</v>
      </c>
      <c r="P568">
        <v>0</v>
      </c>
      <c r="R568">
        <v>0</v>
      </c>
      <c r="S568">
        <v>0</v>
      </c>
      <c r="T568">
        <v>0</v>
      </c>
      <c r="U568">
        <v>0</v>
      </c>
      <c r="V568">
        <v>0</v>
      </c>
      <c r="X568">
        <v>0</v>
      </c>
      <c r="Y568">
        <v>0</v>
      </c>
      <c r="Z568">
        <v>0</v>
      </c>
      <c r="AB568">
        <v>6.2864000000000003E-2</v>
      </c>
      <c r="AC568">
        <v>5.4999999999999997E-3</v>
      </c>
      <c r="AD568">
        <v>0</v>
      </c>
      <c r="AE568">
        <v>0</v>
      </c>
      <c r="AF568">
        <v>0</v>
      </c>
      <c r="AG568">
        <v>0</v>
      </c>
      <c r="AH568" t="s">
        <v>4509</v>
      </c>
    </row>
    <row r="569" spans="1:34">
      <c r="A569" t="s">
        <v>35</v>
      </c>
      <c r="B569" t="s">
        <v>43</v>
      </c>
      <c r="C569" t="s">
        <v>4518</v>
      </c>
      <c r="D569" t="s">
        <v>4519</v>
      </c>
      <c r="E569" t="s">
        <v>72</v>
      </c>
      <c r="F569" t="s">
        <v>140</v>
      </c>
      <c r="G569" t="s">
        <v>4231</v>
      </c>
      <c r="I569">
        <v>0</v>
      </c>
      <c r="J569">
        <v>0</v>
      </c>
      <c r="K569">
        <v>0</v>
      </c>
      <c r="M569">
        <v>0</v>
      </c>
      <c r="N569">
        <v>0</v>
      </c>
      <c r="O569">
        <v>0</v>
      </c>
      <c r="P569">
        <v>0</v>
      </c>
      <c r="R569">
        <v>0</v>
      </c>
      <c r="S569">
        <v>0</v>
      </c>
      <c r="T569">
        <v>0</v>
      </c>
      <c r="U569">
        <v>0</v>
      </c>
      <c r="V569">
        <v>0</v>
      </c>
      <c r="X569">
        <v>0</v>
      </c>
      <c r="Y569">
        <v>0</v>
      </c>
      <c r="Z569">
        <v>0</v>
      </c>
      <c r="AB569">
        <v>6.5764000000000003E-2</v>
      </c>
      <c r="AC569">
        <v>5.4999999999999997E-3</v>
      </c>
      <c r="AD569">
        <v>0</v>
      </c>
      <c r="AE569">
        <v>0</v>
      </c>
      <c r="AF569">
        <v>0</v>
      </c>
      <c r="AG569">
        <v>0</v>
      </c>
      <c r="AH569" t="s">
        <v>4520</v>
      </c>
    </row>
    <row r="570" spans="1:34">
      <c r="A570" t="s">
        <v>35</v>
      </c>
      <c r="B570" t="s">
        <v>68</v>
      </c>
      <c r="C570" t="s">
        <v>4518</v>
      </c>
      <c r="D570" t="s">
        <v>4521</v>
      </c>
      <c r="E570" t="s">
        <v>72</v>
      </c>
      <c r="F570" t="s">
        <v>140</v>
      </c>
      <c r="G570" t="s">
        <v>4231</v>
      </c>
      <c r="I570">
        <v>0</v>
      </c>
      <c r="J570">
        <v>0</v>
      </c>
      <c r="K570">
        <v>0</v>
      </c>
      <c r="M570">
        <v>0</v>
      </c>
      <c r="N570">
        <v>0</v>
      </c>
      <c r="O570">
        <v>0</v>
      </c>
      <c r="P570">
        <v>0</v>
      </c>
      <c r="R570">
        <v>0</v>
      </c>
      <c r="S570">
        <v>0</v>
      </c>
      <c r="T570">
        <v>0</v>
      </c>
      <c r="U570">
        <v>0</v>
      </c>
      <c r="V570">
        <v>0</v>
      </c>
      <c r="X570">
        <v>0</v>
      </c>
      <c r="Y570">
        <v>0</v>
      </c>
      <c r="Z570">
        <v>0</v>
      </c>
      <c r="AB570">
        <v>6.5764000000000003E-2</v>
      </c>
      <c r="AC570">
        <v>5.4999999999999997E-3</v>
      </c>
      <c r="AD570">
        <v>0</v>
      </c>
      <c r="AE570">
        <v>0</v>
      </c>
      <c r="AF570">
        <v>0</v>
      </c>
      <c r="AG570">
        <v>0</v>
      </c>
      <c r="AH570" t="s">
        <v>4520</v>
      </c>
    </row>
    <row r="571" spans="1:34">
      <c r="A571" t="s">
        <v>35</v>
      </c>
      <c r="B571" t="s">
        <v>74</v>
      </c>
      <c r="C571" t="s">
        <v>4518</v>
      </c>
      <c r="D571" t="s">
        <v>4522</v>
      </c>
      <c r="E571" t="s">
        <v>72</v>
      </c>
      <c r="F571" t="s">
        <v>140</v>
      </c>
      <c r="G571" t="s">
        <v>4231</v>
      </c>
      <c r="I571">
        <v>0</v>
      </c>
      <c r="J571">
        <v>0</v>
      </c>
      <c r="K571">
        <v>0</v>
      </c>
      <c r="M571">
        <v>0</v>
      </c>
      <c r="N571">
        <v>0</v>
      </c>
      <c r="O571">
        <v>0</v>
      </c>
      <c r="P571">
        <v>0</v>
      </c>
      <c r="R571">
        <v>0</v>
      </c>
      <c r="S571">
        <v>0</v>
      </c>
      <c r="T571">
        <v>0</v>
      </c>
      <c r="U571">
        <v>0</v>
      </c>
      <c r="V571">
        <v>0</v>
      </c>
      <c r="X571">
        <v>0</v>
      </c>
      <c r="Y571">
        <v>0</v>
      </c>
      <c r="Z571">
        <v>0</v>
      </c>
      <c r="AB571">
        <v>6.5764000000000003E-2</v>
      </c>
      <c r="AC571">
        <v>5.4999999999999997E-3</v>
      </c>
      <c r="AD571">
        <v>0</v>
      </c>
      <c r="AE571">
        <v>0</v>
      </c>
      <c r="AF571">
        <v>0</v>
      </c>
      <c r="AG571">
        <v>0</v>
      </c>
      <c r="AH571" t="s">
        <v>4520</v>
      </c>
    </row>
    <row r="572" spans="1:34">
      <c r="A572" t="s">
        <v>35</v>
      </c>
      <c r="B572" t="s">
        <v>36</v>
      </c>
      <c r="C572" t="s">
        <v>4518</v>
      </c>
      <c r="D572" t="s">
        <v>4523</v>
      </c>
      <c r="E572" t="s">
        <v>72</v>
      </c>
      <c r="F572" t="s">
        <v>140</v>
      </c>
      <c r="G572" t="s">
        <v>4231</v>
      </c>
      <c r="I572">
        <v>0</v>
      </c>
      <c r="J572">
        <v>0</v>
      </c>
      <c r="K572">
        <v>0</v>
      </c>
      <c r="M572">
        <v>0</v>
      </c>
      <c r="N572">
        <v>0</v>
      </c>
      <c r="O572">
        <v>0</v>
      </c>
      <c r="P572">
        <v>0</v>
      </c>
      <c r="R572">
        <v>0</v>
      </c>
      <c r="S572">
        <v>0</v>
      </c>
      <c r="T572">
        <v>0</v>
      </c>
      <c r="U572">
        <v>0</v>
      </c>
      <c r="V572">
        <v>0</v>
      </c>
      <c r="X572">
        <v>0</v>
      </c>
      <c r="Y572">
        <v>0</v>
      </c>
      <c r="Z572">
        <v>0</v>
      </c>
      <c r="AB572">
        <v>6.5764000000000003E-2</v>
      </c>
      <c r="AC572">
        <v>5.4999999999999997E-3</v>
      </c>
      <c r="AD572">
        <v>0</v>
      </c>
      <c r="AE572">
        <v>0</v>
      </c>
      <c r="AF572">
        <v>0</v>
      </c>
      <c r="AG572">
        <v>0</v>
      </c>
      <c r="AH572" t="s">
        <v>4520</v>
      </c>
    </row>
    <row r="573" spans="1:34">
      <c r="A573" t="s">
        <v>35</v>
      </c>
      <c r="B573" t="s">
        <v>45</v>
      </c>
      <c r="C573" t="s">
        <v>4518</v>
      </c>
      <c r="D573" t="s">
        <v>4524</v>
      </c>
      <c r="E573" t="s">
        <v>72</v>
      </c>
      <c r="F573" t="s">
        <v>140</v>
      </c>
      <c r="G573" t="s">
        <v>4231</v>
      </c>
      <c r="I573">
        <v>0</v>
      </c>
      <c r="J573">
        <v>0</v>
      </c>
      <c r="K573">
        <v>0</v>
      </c>
      <c r="M573">
        <v>0</v>
      </c>
      <c r="N573">
        <v>0</v>
      </c>
      <c r="O573">
        <v>0</v>
      </c>
      <c r="P573">
        <v>0</v>
      </c>
      <c r="R573">
        <v>0</v>
      </c>
      <c r="S573">
        <v>0</v>
      </c>
      <c r="T573">
        <v>0</v>
      </c>
      <c r="U573">
        <v>0</v>
      </c>
      <c r="V573">
        <v>0</v>
      </c>
      <c r="X573">
        <v>0</v>
      </c>
      <c r="Y573">
        <v>0</v>
      </c>
      <c r="Z573">
        <v>0</v>
      </c>
      <c r="AB573">
        <v>6.5764000000000003E-2</v>
      </c>
      <c r="AC573">
        <v>5.4999999999999997E-3</v>
      </c>
      <c r="AD573">
        <v>0</v>
      </c>
      <c r="AE573">
        <v>0</v>
      </c>
      <c r="AF573">
        <v>0</v>
      </c>
      <c r="AG573">
        <v>0</v>
      </c>
      <c r="AH573" t="s">
        <v>4520</v>
      </c>
    </row>
    <row r="574" spans="1:34">
      <c r="A574" t="s">
        <v>35</v>
      </c>
      <c r="B574" t="s">
        <v>290</v>
      </c>
      <c r="C574" t="s">
        <v>4518</v>
      </c>
      <c r="D574" t="s">
        <v>4525</v>
      </c>
      <c r="E574" t="s">
        <v>72</v>
      </c>
      <c r="F574" t="s">
        <v>140</v>
      </c>
      <c r="G574" t="s">
        <v>4231</v>
      </c>
      <c r="I574">
        <v>0</v>
      </c>
      <c r="J574">
        <v>0</v>
      </c>
      <c r="K574">
        <v>0</v>
      </c>
      <c r="M574">
        <v>0</v>
      </c>
      <c r="N574">
        <v>0</v>
      </c>
      <c r="O574">
        <v>0</v>
      </c>
      <c r="P574">
        <v>0</v>
      </c>
      <c r="R574">
        <v>0</v>
      </c>
      <c r="S574">
        <v>0</v>
      </c>
      <c r="T574">
        <v>0</v>
      </c>
      <c r="U574">
        <v>0</v>
      </c>
      <c r="V574">
        <v>0</v>
      </c>
      <c r="X574">
        <v>0</v>
      </c>
      <c r="Y574">
        <v>0</v>
      </c>
      <c r="Z574">
        <v>0</v>
      </c>
      <c r="AB574">
        <v>6.5764000000000003E-2</v>
      </c>
      <c r="AC574">
        <v>5.4999999999999997E-3</v>
      </c>
      <c r="AD574">
        <v>0</v>
      </c>
      <c r="AE574">
        <v>0</v>
      </c>
      <c r="AF574">
        <v>0</v>
      </c>
      <c r="AG574">
        <v>0</v>
      </c>
      <c r="AH574" t="s">
        <v>4520</v>
      </c>
    </row>
    <row r="575" spans="1:34">
      <c r="A575" t="s">
        <v>35</v>
      </c>
      <c r="B575" t="s">
        <v>78</v>
      </c>
      <c r="C575" t="s">
        <v>4518</v>
      </c>
      <c r="D575" t="s">
        <v>4526</v>
      </c>
      <c r="E575" t="s">
        <v>72</v>
      </c>
      <c r="F575" t="s">
        <v>140</v>
      </c>
      <c r="G575" t="s">
        <v>4231</v>
      </c>
      <c r="I575">
        <v>0</v>
      </c>
      <c r="J575">
        <v>0</v>
      </c>
      <c r="K575">
        <v>0</v>
      </c>
      <c r="M575">
        <v>0</v>
      </c>
      <c r="N575">
        <v>0</v>
      </c>
      <c r="O575">
        <v>0</v>
      </c>
      <c r="P575">
        <v>0</v>
      </c>
      <c r="R575">
        <v>0</v>
      </c>
      <c r="S575">
        <v>0</v>
      </c>
      <c r="T575">
        <v>0</v>
      </c>
      <c r="U575">
        <v>0</v>
      </c>
      <c r="V575">
        <v>0</v>
      </c>
      <c r="X575">
        <v>0</v>
      </c>
      <c r="Y575">
        <v>0</v>
      </c>
      <c r="Z575">
        <v>0</v>
      </c>
      <c r="AB575">
        <v>6.5764000000000003E-2</v>
      </c>
      <c r="AC575">
        <v>5.4999999999999997E-3</v>
      </c>
      <c r="AD575">
        <v>0</v>
      </c>
      <c r="AE575">
        <v>0</v>
      </c>
      <c r="AF575">
        <v>0</v>
      </c>
      <c r="AG575">
        <v>0</v>
      </c>
      <c r="AH575" t="s">
        <v>4520</v>
      </c>
    </row>
    <row r="576" spans="1:34">
      <c r="A576" t="s">
        <v>35</v>
      </c>
      <c r="B576" t="s">
        <v>49</v>
      </c>
      <c r="C576" t="s">
        <v>4518</v>
      </c>
      <c r="D576" t="s">
        <v>4527</v>
      </c>
      <c r="E576" t="s">
        <v>72</v>
      </c>
      <c r="F576" t="s">
        <v>140</v>
      </c>
      <c r="G576" t="s">
        <v>4231</v>
      </c>
      <c r="I576">
        <v>0</v>
      </c>
      <c r="J576">
        <v>0</v>
      </c>
      <c r="K576">
        <v>0</v>
      </c>
      <c r="M576">
        <v>0</v>
      </c>
      <c r="N576">
        <v>0</v>
      </c>
      <c r="O576">
        <v>0</v>
      </c>
      <c r="P576">
        <v>0</v>
      </c>
      <c r="R576">
        <v>0</v>
      </c>
      <c r="S576">
        <v>0</v>
      </c>
      <c r="T576">
        <v>0</v>
      </c>
      <c r="U576">
        <v>0</v>
      </c>
      <c r="V576">
        <v>0</v>
      </c>
      <c r="X576">
        <v>0</v>
      </c>
      <c r="Y576">
        <v>0</v>
      </c>
      <c r="Z576">
        <v>0</v>
      </c>
      <c r="AB576">
        <v>6.5764000000000003E-2</v>
      </c>
      <c r="AC576">
        <v>5.4999999999999997E-3</v>
      </c>
      <c r="AD576">
        <v>0</v>
      </c>
      <c r="AE576">
        <v>0</v>
      </c>
      <c r="AF576">
        <v>0</v>
      </c>
      <c r="AG576">
        <v>0</v>
      </c>
      <c r="AH576" t="s">
        <v>4520</v>
      </c>
    </row>
    <row r="577" spans="1:34">
      <c r="A577" t="s">
        <v>35</v>
      </c>
      <c r="B577" t="s">
        <v>47</v>
      </c>
      <c r="C577" t="s">
        <v>4518</v>
      </c>
      <c r="D577" t="s">
        <v>4528</v>
      </c>
      <c r="E577" t="s">
        <v>72</v>
      </c>
      <c r="F577" t="s">
        <v>140</v>
      </c>
      <c r="G577" t="s">
        <v>4231</v>
      </c>
      <c r="I577">
        <v>0</v>
      </c>
      <c r="J577">
        <v>0</v>
      </c>
      <c r="K577">
        <v>0</v>
      </c>
      <c r="M577">
        <v>0</v>
      </c>
      <c r="N577">
        <v>0</v>
      </c>
      <c r="O577">
        <v>0</v>
      </c>
      <c r="P577">
        <v>0</v>
      </c>
      <c r="R577">
        <v>0</v>
      </c>
      <c r="S577">
        <v>0</v>
      </c>
      <c r="T577">
        <v>0</v>
      </c>
      <c r="U577">
        <v>0</v>
      </c>
      <c r="V577">
        <v>0</v>
      </c>
      <c r="X577">
        <v>0</v>
      </c>
      <c r="Y577">
        <v>0</v>
      </c>
      <c r="Z577">
        <v>0</v>
      </c>
      <c r="AB577">
        <v>6.5764000000000003E-2</v>
      </c>
      <c r="AC577">
        <v>5.4999999999999997E-3</v>
      </c>
      <c r="AD577">
        <v>0</v>
      </c>
      <c r="AE577">
        <v>0</v>
      </c>
      <c r="AF577">
        <v>0</v>
      </c>
      <c r="AG577">
        <v>0</v>
      </c>
      <c r="AH577" t="s">
        <v>4520</v>
      </c>
    </row>
    <row r="578" spans="1:34">
      <c r="A578" t="s">
        <v>35</v>
      </c>
      <c r="B578" t="s">
        <v>43</v>
      </c>
      <c r="C578" t="s">
        <v>175</v>
      </c>
      <c r="D578" t="s">
        <v>178</v>
      </c>
      <c r="E578" t="s">
        <v>72</v>
      </c>
      <c r="F578" t="s">
        <v>40</v>
      </c>
      <c r="G578" t="s">
        <v>41</v>
      </c>
      <c r="I578">
        <v>1</v>
      </c>
      <c r="J578">
        <v>2.7152659580000531</v>
      </c>
      <c r="K578">
        <v>8.3999999999999995E-3</v>
      </c>
      <c r="M578">
        <v>3.7236659580000531</v>
      </c>
      <c r="N578">
        <v>70.254206021251477</v>
      </c>
      <c r="O578">
        <v>339.8196486830368</v>
      </c>
      <c r="P578">
        <v>195.77959280303031</v>
      </c>
      <c r="R578">
        <v>605.85344750731861</v>
      </c>
      <c r="S578">
        <v>5441017.5619834717</v>
      </c>
      <c r="T578">
        <v>26644164.318775062</v>
      </c>
      <c r="U578">
        <v>30135000</v>
      </c>
      <c r="V578">
        <v>62220181.880758531</v>
      </c>
      <c r="X578">
        <v>0.16496324502300211</v>
      </c>
      <c r="Y578">
        <v>0.78450474126124803</v>
      </c>
      <c r="Z578">
        <v>0.56258503679031691</v>
      </c>
      <c r="AB578">
        <v>7.3631000000000002E-2</v>
      </c>
      <c r="AC578">
        <v>5.4999999999999997E-3</v>
      </c>
      <c r="AD578">
        <v>1.0137729309738359</v>
      </c>
      <c r="AE578">
        <v>3.7236659580000532E-2</v>
      </c>
      <c r="AF578">
        <v>4.853806548553889</v>
      </c>
      <c r="AG578">
        <v>1</v>
      </c>
      <c r="AH578" t="s">
        <v>177</v>
      </c>
    </row>
    <row r="579" spans="1:34">
      <c r="A579" t="s">
        <v>35</v>
      </c>
      <c r="B579" t="s">
        <v>68</v>
      </c>
      <c r="C579" t="s">
        <v>175</v>
      </c>
      <c r="D579" t="s">
        <v>298</v>
      </c>
      <c r="E579" t="s">
        <v>72</v>
      </c>
      <c r="F579" t="s">
        <v>40</v>
      </c>
      <c r="G579" t="s">
        <v>41</v>
      </c>
      <c r="I579">
        <v>1</v>
      </c>
      <c r="J579">
        <v>2.7067820654152399</v>
      </c>
      <c r="K579">
        <v>8.3999999999999995E-3</v>
      </c>
      <c r="M579">
        <v>3.7151820654152399</v>
      </c>
      <c r="N579">
        <v>70.254206021251477</v>
      </c>
      <c r="O579">
        <v>338.7578766716648</v>
      </c>
      <c r="P579">
        <v>195.77959280303031</v>
      </c>
      <c r="R579">
        <v>604.79167549594661</v>
      </c>
      <c r="S579">
        <v>5441017.5619834717</v>
      </c>
      <c r="T579">
        <v>26560914.194629181</v>
      </c>
      <c r="U579">
        <v>30135000</v>
      </c>
      <c r="V579">
        <v>62136931.756612651</v>
      </c>
      <c r="X579">
        <v>0.16496324502300211</v>
      </c>
      <c r="Y579">
        <v>0.78205354345591815</v>
      </c>
      <c r="Z579">
        <v>0.56258503679031691</v>
      </c>
      <c r="AB579">
        <v>7.3631000000000002E-2</v>
      </c>
      <c r="AC579">
        <v>5.4999999999999997E-3</v>
      </c>
      <c r="AD579">
        <v>1.01146318011305</v>
      </c>
      <c r="AE579">
        <v>0.58885635736831554</v>
      </c>
      <c r="AF579">
        <v>5.3946326028966052</v>
      </c>
      <c r="AG579">
        <v>1</v>
      </c>
      <c r="AH579" t="s">
        <v>177</v>
      </c>
    </row>
    <row r="580" spans="1:34">
      <c r="A580" t="s">
        <v>35</v>
      </c>
      <c r="B580" t="s">
        <v>74</v>
      </c>
      <c r="C580" t="s">
        <v>175</v>
      </c>
      <c r="D580" t="s">
        <v>304</v>
      </c>
      <c r="E580" t="s">
        <v>72</v>
      </c>
      <c r="F580" t="s">
        <v>40</v>
      </c>
      <c r="G580" t="s">
        <v>41</v>
      </c>
      <c r="I580">
        <v>1</v>
      </c>
      <c r="J580">
        <v>2.7173547267578351</v>
      </c>
      <c r="K580">
        <v>8.400000000000003E-3</v>
      </c>
      <c r="M580">
        <v>3.725754726757835</v>
      </c>
      <c r="N580">
        <v>70.254206021251477</v>
      </c>
      <c r="O580">
        <v>340.08106125787441</v>
      </c>
      <c r="P580">
        <v>195.7795928030304</v>
      </c>
      <c r="R580">
        <v>606.11486008215627</v>
      </c>
      <c r="S580">
        <v>5441017.5619834717</v>
      </c>
      <c r="T580">
        <v>26664660.836930972</v>
      </c>
      <c r="U580">
        <v>30135000.000000011</v>
      </c>
      <c r="V580">
        <v>62240678.398914456</v>
      </c>
      <c r="X580">
        <v>0.16496324502300211</v>
      </c>
      <c r="Y580">
        <v>0.78510823610087888</v>
      </c>
      <c r="Z580">
        <v>0.56258503679031713</v>
      </c>
      <c r="AB580">
        <v>7.3631000000000002E-2</v>
      </c>
      <c r="AC580">
        <v>5.4999999999999997E-3</v>
      </c>
      <c r="AD580">
        <v>1.0143416010021331</v>
      </c>
      <c r="AE580">
        <v>0.59053212419111678</v>
      </c>
      <c r="AF580">
        <v>5.4097594519510848</v>
      </c>
      <c r="AG580">
        <v>1</v>
      </c>
      <c r="AH580" t="s">
        <v>177</v>
      </c>
    </row>
    <row r="581" spans="1:34">
      <c r="A581" t="s">
        <v>35</v>
      </c>
      <c r="B581" t="s">
        <v>36</v>
      </c>
      <c r="C581" t="s">
        <v>175</v>
      </c>
      <c r="D581" t="s">
        <v>176</v>
      </c>
      <c r="E581" t="s">
        <v>72</v>
      </c>
      <c r="F581" t="s">
        <v>40</v>
      </c>
      <c r="G581" t="s">
        <v>41</v>
      </c>
      <c r="I581">
        <v>1</v>
      </c>
      <c r="J581">
        <v>2.7110558604087771</v>
      </c>
      <c r="K581">
        <v>8.400000000000003E-3</v>
      </c>
      <c r="M581">
        <v>3.7194558604087771</v>
      </c>
      <c r="N581">
        <v>70.254206021251477</v>
      </c>
      <c r="O581">
        <v>339.29274859055289</v>
      </c>
      <c r="P581">
        <v>195.7795928030304</v>
      </c>
      <c r="R581">
        <v>605.32654741483475</v>
      </c>
      <c r="S581">
        <v>5441017.5619834717</v>
      </c>
      <c r="T581">
        <v>26602851.7793203</v>
      </c>
      <c r="U581">
        <v>30135000.000000011</v>
      </c>
      <c r="V581">
        <v>62178869.341303781</v>
      </c>
      <c r="X581">
        <v>0.16496324502300211</v>
      </c>
      <c r="Y581">
        <v>0.78328834420378957</v>
      </c>
      <c r="Z581">
        <v>0.56258503679031713</v>
      </c>
      <c r="AB581">
        <v>7.3631000000000002E-2</v>
      </c>
      <c r="AC581">
        <v>5.4999999999999997E-3</v>
      </c>
      <c r="AD581">
        <v>1.012626726394013</v>
      </c>
      <c r="AE581">
        <v>3.7194558604087768E-2</v>
      </c>
      <c r="AF581">
        <v>4.8484081454068768</v>
      </c>
      <c r="AG581">
        <v>1</v>
      </c>
      <c r="AH581" t="s">
        <v>177</v>
      </c>
    </row>
    <row r="582" spans="1:34">
      <c r="A582" t="s">
        <v>35</v>
      </c>
      <c r="B582" t="s">
        <v>45</v>
      </c>
      <c r="C582" t="s">
        <v>175</v>
      </c>
      <c r="D582" t="s">
        <v>179</v>
      </c>
      <c r="E582" t="s">
        <v>72</v>
      </c>
      <c r="F582" t="s">
        <v>40</v>
      </c>
      <c r="G582" t="s">
        <v>41</v>
      </c>
      <c r="I582">
        <v>1</v>
      </c>
      <c r="J582">
        <v>2.715856203515417</v>
      </c>
      <c r="K582">
        <v>8.3999999999999995E-3</v>
      </c>
      <c r="M582">
        <v>3.724256203515417</v>
      </c>
      <c r="N582">
        <v>70.254206021251477</v>
      </c>
      <c r="O582">
        <v>339.89351880359612</v>
      </c>
      <c r="P582">
        <v>195.77959280303031</v>
      </c>
      <c r="R582">
        <v>605.92731762787787</v>
      </c>
      <c r="S582">
        <v>5441017.5619834717</v>
      </c>
      <c r="T582">
        <v>26649956.23704128</v>
      </c>
      <c r="U582">
        <v>30135000</v>
      </c>
      <c r="V582">
        <v>62225973.799024753</v>
      </c>
      <c r="X582">
        <v>0.16496324502300211</v>
      </c>
      <c r="Y582">
        <v>0.78467527719123586</v>
      </c>
      <c r="Z582">
        <v>0.56258503679031691</v>
      </c>
      <c r="AB582">
        <v>7.3631000000000002E-2</v>
      </c>
      <c r="AC582">
        <v>5.4999999999999997E-3</v>
      </c>
      <c r="AD582">
        <v>1.013933626087967</v>
      </c>
      <c r="AE582">
        <v>3.7242562035154178E-2</v>
      </c>
      <c r="AF582">
        <v>4.8545633916385391</v>
      </c>
      <c r="AG582">
        <v>1</v>
      </c>
      <c r="AH582" t="s">
        <v>177</v>
      </c>
    </row>
    <row r="583" spans="1:34">
      <c r="A583" t="s">
        <v>35</v>
      </c>
      <c r="B583" t="s">
        <v>290</v>
      </c>
      <c r="C583" t="s">
        <v>175</v>
      </c>
      <c r="D583" t="s">
        <v>845</v>
      </c>
      <c r="E583" t="s">
        <v>72</v>
      </c>
      <c r="F583" t="s">
        <v>40</v>
      </c>
      <c r="G583" t="s">
        <v>41</v>
      </c>
      <c r="I583">
        <v>1</v>
      </c>
      <c r="J583">
        <v>2.736406503182903</v>
      </c>
      <c r="K583">
        <v>8.4000000000000012E-3</v>
      </c>
      <c r="M583">
        <v>3.744806503182903</v>
      </c>
      <c r="N583">
        <v>70.254206021251477</v>
      </c>
      <c r="O583">
        <v>342.46541994379947</v>
      </c>
      <c r="P583">
        <v>195.77959280303031</v>
      </c>
      <c r="R583">
        <v>608.49921876808139</v>
      </c>
      <c r="S583">
        <v>5441017.5619834717</v>
      </c>
      <c r="T583">
        <v>26851610.723051131</v>
      </c>
      <c r="U583">
        <v>30135000</v>
      </c>
      <c r="V583">
        <v>62427628.285034612</v>
      </c>
      <c r="X583">
        <v>0.16496324502300211</v>
      </c>
      <c r="Y583">
        <v>0.7906127462174215</v>
      </c>
      <c r="Z583">
        <v>0.56258503679031702</v>
      </c>
      <c r="AB583">
        <v>7.3631000000000002E-2</v>
      </c>
      <c r="AC583">
        <v>5.4999999999999997E-3</v>
      </c>
      <c r="AD583">
        <v>1.019528472070738</v>
      </c>
      <c r="AE583">
        <v>1.8911272841073661</v>
      </c>
      <c r="AF583">
        <v>6.7345932593610058</v>
      </c>
      <c r="AG583">
        <v>1</v>
      </c>
      <c r="AH583" t="s">
        <v>177</v>
      </c>
    </row>
    <row r="584" spans="1:34">
      <c r="A584" t="s">
        <v>35</v>
      </c>
      <c r="B584" t="s">
        <v>78</v>
      </c>
      <c r="C584" t="s">
        <v>175</v>
      </c>
      <c r="D584" t="s">
        <v>313</v>
      </c>
      <c r="E584" t="s">
        <v>72</v>
      </c>
      <c r="F584" t="s">
        <v>40</v>
      </c>
      <c r="G584" t="s">
        <v>41</v>
      </c>
      <c r="I584">
        <v>1</v>
      </c>
      <c r="J584">
        <v>2.7263405255481419</v>
      </c>
      <c r="K584">
        <v>8.400000000000003E-3</v>
      </c>
      <c r="M584">
        <v>3.7347405255481418</v>
      </c>
      <c r="N584">
        <v>70.254206021251477</v>
      </c>
      <c r="O584">
        <v>341.20564759132799</v>
      </c>
      <c r="P584">
        <v>195.7795928030304</v>
      </c>
      <c r="R584">
        <v>607.23944641560979</v>
      </c>
      <c r="S584">
        <v>5441017.5619834717</v>
      </c>
      <c r="T584">
        <v>26752836.02978785</v>
      </c>
      <c r="U584">
        <v>30135000.000000011</v>
      </c>
      <c r="V584">
        <v>62328853.591771327</v>
      </c>
      <c r="X584">
        <v>0.16496324502300211</v>
      </c>
      <c r="Y584">
        <v>0.78770444651417038</v>
      </c>
      <c r="Z584">
        <v>0.56258503679031713</v>
      </c>
      <c r="AB584">
        <v>7.3631000000000002E-2</v>
      </c>
      <c r="AC584">
        <v>5.4999999999999997E-3</v>
      </c>
      <c r="AD584">
        <v>1.016787996484311</v>
      </c>
      <c r="AE584">
        <v>0.59195637329938045</v>
      </c>
      <c r="AF584">
        <v>5.4226158953318331</v>
      </c>
      <c r="AG584">
        <v>1</v>
      </c>
      <c r="AH584" t="s">
        <v>177</v>
      </c>
    </row>
    <row r="585" spans="1:34">
      <c r="A585" t="s">
        <v>35</v>
      </c>
      <c r="B585" t="s">
        <v>49</v>
      </c>
      <c r="C585" t="s">
        <v>175</v>
      </c>
      <c r="D585" t="s">
        <v>187</v>
      </c>
      <c r="E585" t="s">
        <v>72</v>
      </c>
      <c r="F585" t="s">
        <v>40</v>
      </c>
      <c r="G585" t="s">
        <v>41</v>
      </c>
      <c r="I585">
        <v>1</v>
      </c>
      <c r="J585">
        <v>2.7400549641847638</v>
      </c>
      <c r="K585">
        <v>8.3999999999999995E-3</v>
      </c>
      <c r="M585">
        <v>3.7484549641847642</v>
      </c>
      <c r="N585">
        <v>70.254206021251477</v>
      </c>
      <c r="O585">
        <v>342.92203036615382</v>
      </c>
      <c r="P585">
        <v>195.77959280303031</v>
      </c>
      <c r="R585">
        <v>608.95582919043557</v>
      </c>
      <c r="S585">
        <v>5441017.5619834717</v>
      </c>
      <c r="T585">
        <v>26887412.07582758</v>
      </c>
      <c r="U585">
        <v>30135000</v>
      </c>
      <c r="V585">
        <v>62463429.637811057</v>
      </c>
      <c r="X585">
        <v>0.16496324502300211</v>
      </c>
      <c r="Y585">
        <v>0.79166687314220185</v>
      </c>
      <c r="Z585">
        <v>0.56258503679031691</v>
      </c>
      <c r="AB585">
        <v>7.3631000000000002E-2</v>
      </c>
      <c r="AC585">
        <v>5.4999999999999997E-3</v>
      </c>
      <c r="AD585">
        <v>1.0205217703539671</v>
      </c>
      <c r="AE585">
        <v>3.7484549641847643E-2</v>
      </c>
      <c r="AF585">
        <v>4.8855922841805786</v>
      </c>
      <c r="AG585">
        <v>1</v>
      </c>
      <c r="AH585" t="s">
        <v>177</v>
      </c>
    </row>
    <row r="586" spans="1:34">
      <c r="A586" t="s">
        <v>35</v>
      </c>
      <c r="B586" t="s">
        <v>47</v>
      </c>
      <c r="C586" t="s">
        <v>175</v>
      </c>
      <c r="D586" t="s">
        <v>182</v>
      </c>
      <c r="E586" t="s">
        <v>72</v>
      </c>
      <c r="F586" t="s">
        <v>40</v>
      </c>
      <c r="G586" t="s">
        <v>41</v>
      </c>
      <c r="I586">
        <v>1</v>
      </c>
      <c r="J586">
        <v>2.7323311516651518</v>
      </c>
      <c r="K586">
        <v>8.3999999999999995E-3</v>
      </c>
      <c r="M586">
        <v>3.7407311516651518</v>
      </c>
      <c r="N586">
        <v>70.254206021251477</v>
      </c>
      <c r="O586">
        <v>341.95538352657809</v>
      </c>
      <c r="P586">
        <v>195.77959280303031</v>
      </c>
      <c r="R586">
        <v>607.98918235085989</v>
      </c>
      <c r="S586">
        <v>5441017.5619834717</v>
      </c>
      <c r="T586">
        <v>26811620.410066951</v>
      </c>
      <c r="U586">
        <v>30135000</v>
      </c>
      <c r="V586">
        <v>62387637.972050428</v>
      </c>
      <c r="X586">
        <v>0.16496324502300211</v>
      </c>
      <c r="Y586">
        <v>0.7894352804967758</v>
      </c>
      <c r="Z586">
        <v>0.56258503679031691</v>
      </c>
      <c r="AB586">
        <v>7.3631000000000002E-2</v>
      </c>
      <c r="AC586">
        <v>5.4999999999999997E-3</v>
      </c>
      <c r="AD586">
        <v>1.0184189522858009</v>
      </c>
      <c r="AE586">
        <v>3.7407311516651533E-2</v>
      </c>
      <c r="AF586">
        <v>4.8756884154676046</v>
      </c>
      <c r="AG586">
        <v>1</v>
      </c>
      <c r="AH586" t="s">
        <v>177</v>
      </c>
    </row>
    <row r="587" spans="1:34">
      <c r="A587" t="s">
        <v>35</v>
      </c>
      <c r="B587" t="s">
        <v>43</v>
      </c>
      <c r="C587" t="s">
        <v>2699</v>
      </c>
      <c r="D587" t="s">
        <v>2770</v>
      </c>
      <c r="E587" t="s">
        <v>72</v>
      </c>
      <c r="F587" t="s">
        <v>40</v>
      </c>
      <c r="G587" t="s">
        <v>239</v>
      </c>
      <c r="I587">
        <v>2.6346137471492881</v>
      </c>
      <c r="J587">
        <v>2.6049612515763791</v>
      </c>
      <c r="K587">
        <v>2.02</v>
      </c>
      <c r="M587">
        <v>7.2595749987256664</v>
      </c>
      <c r="N587">
        <v>185.09269697864741</v>
      </c>
      <c r="O587">
        <v>326.01484754577098</v>
      </c>
      <c r="P587">
        <v>73.079991692392312</v>
      </c>
      <c r="R587">
        <v>584.18753621681071</v>
      </c>
      <c r="S587">
        <v>14334979.66728236</v>
      </c>
      <c r="T587">
        <v>25561774.317741301</v>
      </c>
      <c r="U587">
        <v>30103246.014974091</v>
      </c>
      <c r="V587">
        <v>69999999.99999775</v>
      </c>
      <c r="X587">
        <v>0.43461443311195769</v>
      </c>
      <c r="Y587">
        <v>0.75263509515242277</v>
      </c>
      <c r="Z587">
        <v>0.2099999761275641</v>
      </c>
      <c r="AB587">
        <v>8.2440000000000013E-2</v>
      </c>
      <c r="AC587">
        <v>5.4999999999999997E-3</v>
      </c>
      <c r="AD587">
        <v>1.9764287954645789</v>
      </c>
      <c r="AE587">
        <v>7.2595749987256666E-2</v>
      </c>
      <c r="AF587">
        <v>9.3965395441775019</v>
      </c>
      <c r="AG587">
        <v>1</v>
      </c>
      <c r="AH587" t="s">
        <v>2457</v>
      </c>
    </row>
    <row r="588" spans="1:34">
      <c r="A588" t="s">
        <v>35</v>
      </c>
      <c r="B588" t="s">
        <v>68</v>
      </c>
      <c r="C588" t="s">
        <v>2699</v>
      </c>
      <c r="D588" t="s">
        <v>3231</v>
      </c>
      <c r="E588" t="s">
        <v>72</v>
      </c>
      <c r="F588" t="s">
        <v>40</v>
      </c>
      <c r="G588" t="s">
        <v>239</v>
      </c>
      <c r="I588">
        <v>2.284128682463678</v>
      </c>
      <c r="J588">
        <v>2.7993002298403922</v>
      </c>
      <c r="K588">
        <v>2.02</v>
      </c>
      <c r="M588">
        <v>7.1034289123040697</v>
      </c>
      <c r="N588">
        <v>160.4696470368529</v>
      </c>
      <c r="O588">
        <v>350.33666512850948</v>
      </c>
      <c r="P588">
        <v>73.079991692392312</v>
      </c>
      <c r="R588">
        <v>583.8863038577548</v>
      </c>
      <c r="S588">
        <v>12427984.275115039</v>
      </c>
      <c r="T588">
        <v>27468769.70990653</v>
      </c>
      <c r="U588">
        <v>30103246.014974091</v>
      </c>
      <c r="V588">
        <v>69999999.999995664</v>
      </c>
      <c r="X588">
        <v>0.37679727950932262</v>
      </c>
      <c r="Y588">
        <v>0.80878423568533764</v>
      </c>
      <c r="Z588">
        <v>0.2099999761275641</v>
      </c>
      <c r="AB588">
        <v>8.2440000000000013E-2</v>
      </c>
      <c r="AC588">
        <v>5.4999999999999997E-3</v>
      </c>
      <c r="AD588">
        <v>1.933917819056606</v>
      </c>
      <c r="AE588">
        <v>1.125893482600195</v>
      </c>
      <c r="AF588">
        <v>10.25118021396087</v>
      </c>
      <c r="AG588">
        <v>1</v>
      </c>
      <c r="AH588" t="s">
        <v>2457</v>
      </c>
    </row>
    <row r="589" spans="1:34">
      <c r="A589" t="s">
        <v>35</v>
      </c>
      <c r="B589" t="s">
        <v>74</v>
      </c>
      <c r="C589" t="s">
        <v>2699</v>
      </c>
      <c r="D589" t="s">
        <v>3355</v>
      </c>
      <c r="E589" t="s">
        <v>72</v>
      </c>
      <c r="F589" t="s">
        <v>40</v>
      </c>
      <c r="G589" t="s">
        <v>239</v>
      </c>
      <c r="I589">
        <v>2.759782778857931</v>
      </c>
      <c r="J589">
        <v>2.5355568056141129</v>
      </c>
      <c r="K589">
        <v>2.02</v>
      </c>
      <c r="M589">
        <v>7.3153395844720439</v>
      </c>
      <c r="N589">
        <v>193.886347919787</v>
      </c>
      <c r="O589">
        <v>317.32877597534201</v>
      </c>
      <c r="P589">
        <v>73.079991692392312</v>
      </c>
      <c r="R589">
        <v>584.29511558752131</v>
      </c>
      <c r="S589">
        <v>15016026.56702555</v>
      </c>
      <c r="T589">
        <v>24880727.41799885</v>
      </c>
      <c r="U589">
        <v>30103246.014974091</v>
      </c>
      <c r="V589">
        <v>69999999.999998495</v>
      </c>
      <c r="X589">
        <v>0.45526272275900259</v>
      </c>
      <c r="Y589">
        <v>0.73258250444336681</v>
      </c>
      <c r="Z589">
        <v>0.2099999761275641</v>
      </c>
      <c r="AB589">
        <v>8.2440000000000013E-2</v>
      </c>
      <c r="AC589">
        <v>5.4999999999999997E-3</v>
      </c>
      <c r="AD589">
        <v>1.9916107769243261</v>
      </c>
      <c r="AE589">
        <v>1.1594813241388191</v>
      </c>
      <c r="AF589">
        <v>10.554371685535189</v>
      </c>
      <c r="AG589">
        <v>1</v>
      </c>
      <c r="AH589" t="s">
        <v>2457</v>
      </c>
    </row>
    <row r="590" spans="1:34">
      <c r="A590" t="s">
        <v>35</v>
      </c>
      <c r="B590" t="s">
        <v>36</v>
      </c>
      <c r="C590" t="s">
        <v>2699</v>
      </c>
      <c r="D590" t="s">
        <v>2700</v>
      </c>
      <c r="E590" t="s">
        <v>72</v>
      </c>
      <c r="F590" t="s">
        <v>40</v>
      </c>
      <c r="G590" t="s">
        <v>239</v>
      </c>
      <c r="I590">
        <v>2.4645116652007131</v>
      </c>
      <c r="J590">
        <v>2.6992804341530192</v>
      </c>
      <c r="K590">
        <v>2.02</v>
      </c>
      <c r="M590">
        <v>7.183792099353731</v>
      </c>
      <c r="N590">
        <v>173.14231026878841</v>
      </c>
      <c r="O590">
        <v>337.81903615308988</v>
      </c>
      <c r="P590">
        <v>73.079991692392312</v>
      </c>
      <c r="R590">
        <v>584.04133811427062</v>
      </c>
      <c r="S590">
        <v>13409451.252070211</v>
      </c>
      <c r="T590">
        <v>26487302.732952438</v>
      </c>
      <c r="U590">
        <v>30103246.014974091</v>
      </c>
      <c r="V590">
        <v>69999999.999996752</v>
      </c>
      <c r="X590">
        <v>0.40655384168855208</v>
      </c>
      <c r="Y590">
        <v>0.77988614424588243</v>
      </c>
      <c r="Z590">
        <v>0.2099999761275641</v>
      </c>
      <c r="AB590">
        <v>8.2440000000000013E-2</v>
      </c>
      <c r="AC590">
        <v>5.4999999999999997E-3</v>
      </c>
      <c r="AD590">
        <v>1.955796801918293</v>
      </c>
      <c r="AE590">
        <v>7.1837920993537308E-2</v>
      </c>
      <c r="AF590">
        <v>9.2993668222655614</v>
      </c>
      <c r="AG590">
        <v>1</v>
      </c>
      <c r="AH590" t="s">
        <v>2457</v>
      </c>
    </row>
    <row r="591" spans="1:34">
      <c r="A591" t="s">
        <v>35</v>
      </c>
      <c r="B591" t="s">
        <v>45</v>
      </c>
      <c r="C591" t="s">
        <v>2699</v>
      </c>
      <c r="D591" t="s">
        <v>2788</v>
      </c>
      <c r="E591" t="s">
        <v>72</v>
      </c>
      <c r="F591" t="s">
        <v>40</v>
      </c>
      <c r="G591" t="s">
        <v>239</v>
      </c>
      <c r="I591">
        <v>2.6845327670858068</v>
      </c>
      <c r="J591">
        <v>2.57728186575403</v>
      </c>
      <c r="K591">
        <v>2.02</v>
      </c>
      <c r="M591">
        <v>7.2818146328398363</v>
      </c>
      <c r="N591">
        <v>188.59971808964659</v>
      </c>
      <c r="O591">
        <v>322.55073047164058</v>
      </c>
      <c r="P591">
        <v>73.079991692392312</v>
      </c>
      <c r="R591">
        <v>584.23044025367949</v>
      </c>
      <c r="S591">
        <v>14606589.931433961</v>
      </c>
      <c r="T591">
        <v>25290164.053589988</v>
      </c>
      <c r="U591">
        <v>30103246.014974091</v>
      </c>
      <c r="V591">
        <v>69999999.999998048</v>
      </c>
      <c r="X591">
        <v>0.44284923662905379</v>
      </c>
      <c r="Y591">
        <v>0.7446378640344713</v>
      </c>
      <c r="Z591">
        <v>0.2099999761275641</v>
      </c>
      <c r="AB591">
        <v>8.2440000000000013E-2</v>
      </c>
      <c r="AC591">
        <v>5.4999999999999997E-3</v>
      </c>
      <c r="AD591">
        <v>1.982483564961631</v>
      </c>
      <c r="AE591">
        <v>7.2818146328398364E-2</v>
      </c>
      <c r="AF591">
        <v>9.4250563441298656</v>
      </c>
      <c r="AG591">
        <v>1</v>
      </c>
      <c r="AH591" t="s">
        <v>2457</v>
      </c>
    </row>
    <row r="592" spans="1:34">
      <c r="A592" t="s">
        <v>35</v>
      </c>
      <c r="B592" t="s">
        <v>290</v>
      </c>
      <c r="C592" t="s">
        <v>2699</v>
      </c>
      <c r="D592" t="s">
        <v>4529</v>
      </c>
      <c r="E592" t="s">
        <v>72</v>
      </c>
      <c r="F592" t="s">
        <v>40</v>
      </c>
      <c r="G592" t="s">
        <v>239</v>
      </c>
      <c r="I592">
        <v>0</v>
      </c>
      <c r="J592">
        <v>0</v>
      </c>
      <c r="K592">
        <v>0</v>
      </c>
      <c r="M592">
        <v>0</v>
      </c>
      <c r="N592">
        <v>0</v>
      </c>
      <c r="O592">
        <v>0</v>
      </c>
      <c r="P592">
        <v>0</v>
      </c>
      <c r="R592">
        <v>0</v>
      </c>
      <c r="S592">
        <v>0</v>
      </c>
      <c r="T592">
        <v>0</v>
      </c>
      <c r="U592">
        <v>0</v>
      </c>
      <c r="V592">
        <v>0</v>
      </c>
      <c r="X592">
        <v>0</v>
      </c>
      <c r="Y592">
        <v>0</v>
      </c>
      <c r="Z592">
        <v>0</v>
      </c>
      <c r="AB592">
        <v>8.2440000000000013E-2</v>
      </c>
      <c r="AC592">
        <v>5.4999999999999997E-3</v>
      </c>
      <c r="AD592">
        <v>0</v>
      </c>
      <c r="AE592">
        <v>0</v>
      </c>
      <c r="AF592">
        <v>0</v>
      </c>
      <c r="AG592">
        <v>0</v>
      </c>
      <c r="AH592" t="s">
        <v>2457</v>
      </c>
    </row>
    <row r="593" spans="1:34">
      <c r="A593" t="s">
        <v>35</v>
      </c>
      <c r="B593" t="s">
        <v>78</v>
      </c>
      <c r="C593" t="s">
        <v>2699</v>
      </c>
      <c r="D593" t="s">
        <v>4530</v>
      </c>
      <c r="E593" t="s">
        <v>72</v>
      </c>
      <c r="F593" t="s">
        <v>40</v>
      </c>
      <c r="G593" t="s">
        <v>239</v>
      </c>
      <c r="I593">
        <v>0</v>
      </c>
      <c r="J593">
        <v>0</v>
      </c>
      <c r="K593">
        <v>0</v>
      </c>
      <c r="M593">
        <v>0</v>
      </c>
      <c r="N593">
        <v>0</v>
      </c>
      <c r="O593">
        <v>0</v>
      </c>
      <c r="P593">
        <v>0</v>
      </c>
      <c r="R593">
        <v>0</v>
      </c>
      <c r="S593">
        <v>0</v>
      </c>
      <c r="T593">
        <v>0</v>
      </c>
      <c r="U593">
        <v>0</v>
      </c>
      <c r="V593">
        <v>0</v>
      </c>
      <c r="X593">
        <v>0</v>
      </c>
      <c r="Y593">
        <v>0</v>
      </c>
      <c r="Z593">
        <v>0</v>
      </c>
      <c r="AB593">
        <v>8.2440000000000013E-2</v>
      </c>
      <c r="AC593">
        <v>5.4999999999999997E-3</v>
      </c>
      <c r="AD593">
        <v>0</v>
      </c>
      <c r="AE593">
        <v>0</v>
      </c>
      <c r="AF593">
        <v>0</v>
      </c>
      <c r="AG593">
        <v>0</v>
      </c>
      <c r="AH593" t="s">
        <v>2457</v>
      </c>
    </row>
    <row r="594" spans="1:34">
      <c r="A594" t="s">
        <v>35</v>
      </c>
      <c r="B594" t="s">
        <v>49</v>
      </c>
      <c r="C594" t="s">
        <v>2699</v>
      </c>
      <c r="D594" t="s">
        <v>4531</v>
      </c>
      <c r="E594" t="s">
        <v>72</v>
      </c>
      <c r="F594" t="s">
        <v>40</v>
      </c>
      <c r="G594" t="s">
        <v>239</v>
      </c>
      <c r="I594">
        <v>0</v>
      </c>
      <c r="J594">
        <v>0</v>
      </c>
      <c r="K594">
        <v>0</v>
      </c>
      <c r="M594">
        <v>0</v>
      </c>
      <c r="N594">
        <v>0</v>
      </c>
      <c r="O594">
        <v>0</v>
      </c>
      <c r="P594">
        <v>0</v>
      </c>
      <c r="R594">
        <v>0</v>
      </c>
      <c r="S594">
        <v>0</v>
      </c>
      <c r="T594">
        <v>0</v>
      </c>
      <c r="U594">
        <v>0</v>
      </c>
      <c r="V594">
        <v>0</v>
      </c>
      <c r="X594">
        <v>0</v>
      </c>
      <c r="Y594">
        <v>0</v>
      </c>
      <c r="Z594">
        <v>0</v>
      </c>
      <c r="AB594">
        <v>8.2440000000000013E-2</v>
      </c>
      <c r="AC594">
        <v>5.4999999999999997E-3</v>
      </c>
      <c r="AD594">
        <v>0</v>
      </c>
      <c r="AE594">
        <v>0</v>
      </c>
      <c r="AF594">
        <v>0</v>
      </c>
      <c r="AG594">
        <v>0</v>
      </c>
      <c r="AH594" t="s">
        <v>2457</v>
      </c>
    </row>
    <row r="595" spans="1:34">
      <c r="A595" t="s">
        <v>35</v>
      </c>
      <c r="B595" t="s">
        <v>47</v>
      </c>
      <c r="C595" t="s">
        <v>2699</v>
      </c>
      <c r="D595" t="s">
        <v>4532</v>
      </c>
      <c r="E595" t="s">
        <v>72</v>
      </c>
      <c r="F595" t="s">
        <v>40</v>
      </c>
      <c r="G595" t="s">
        <v>239</v>
      </c>
      <c r="I595">
        <v>0</v>
      </c>
      <c r="J595">
        <v>0</v>
      </c>
      <c r="K595">
        <v>0</v>
      </c>
      <c r="M595">
        <v>0</v>
      </c>
      <c r="N595">
        <v>0</v>
      </c>
      <c r="O595">
        <v>0</v>
      </c>
      <c r="P595">
        <v>0</v>
      </c>
      <c r="R595">
        <v>0</v>
      </c>
      <c r="S595">
        <v>0</v>
      </c>
      <c r="T595">
        <v>0</v>
      </c>
      <c r="U595">
        <v>0</v>
      </c>
      <c r="V595">
        <v>0</v>
      </c>
      <c r="X595">
        <v>0</v>
      </c>
      <c r="Y595">
        <v>0</v>
      </c>
      <c r="Z595">
        <v>0</v>
      </c>
      <c r="AB595">
        <v>8.2440000000000013E-2</v>
      </c>
      <c r="AC595">
        <v>5.4999999999999997E-3</v>
      </c>
      <c r="AD595">
        <v>0</v>
      </c>
      <c r="AE595">
        <v>0</v>
      </c>
      <c r="AF595">
        <v>0</v>
      </c>
      <c r="AG595">
        <v>0</v>
      </c>
      <c r="AH595" t="s">
        <v>2457</v>
      </c>
    </row>
    <row r="596" spans="1:34">
      <c r="A596" t="s">
        <v>35</v>
      </c>
      <c r="B596" t="s">
        <v>43</v>
      </c>
      <c r="C596" t="s">
        <v>832</v>
      </c>
      <c r="D596" t="s">
        <v>835</v>
      </c>
      <c r="E596" t="s">
        <v>72</v>
      </c>
      <c r="F596" t="s">
        <v>40</v>
      </c>
      <c r="G596" t="s">
        <v>302</v>
      </c>
      <c r="I596">
        <v>1.025918460021036</v>
      </c>
      <c r="J596">
        <v>4.1460738400841439</v>
      </c>
      <c r="K596">
        <v>1.0600000000000021E-2</v>
      </c>
      <c r="M596">
        <v>5.1825923001051803</v>
      </c>
      <c r="N596">
        <v>72.075086851322908</v>
      </c>
      <c r="O596">
        <v>518.88742301659124</v>
      </c>
      <c r="P596">
        <v>51.260860177404389</v>
      </c>
      <c r="R596">
        <v>642.22337004531857</v>
      </c>
      <c r="S596">
        <v>5582040.3581374949</v>
      </c>
      <c r="T596">
        <v>40684291.845334768</v>
      </c>
      <c r="U596">
        <v>13935169.74789919</v>
      </c>
      <c r="V596">
        <v>60201501.951371454</v>
      </c>
      <c r="X596">
        <v>0.16923883829407119</v>
      </c>
      <c r="Y596">
        <v>1.197899077098501</v>
      </c>
      <c r="Z596">
        <v>0.1473013223488632</v>
      </c>
      <c r="AB596">
        <v>6.9769000000000012E-2</v>
      </c>
      <c r="AC596">
        <v>5.4999999999999997E-3</v>
      </c>
      <c r="AD596">
        <v>1.4109675372014101</v>
      </c>
      <c r="AE596">
        <v>5.1825923001051807E-2</v>
      </c>
      <c r="AF596">
        <v>6.7206547603076423</v>
      </c>
      <c r="AG596">
        <v>1</v>
      </c>
      <c r="AH596" t="s">
        <v>834</v>
      </c>
    </row>
    <row r="597" spans="1:34">
      <c r="A597" t="s">
        <v>35</v>
      </c>
      <c r="B597" t="s">
        <v>68</v>
      </c>
      <c r="C597" t="s">
        <v>832</v>
      </c>
      <c r="D597" t="s">
        <v>1319</v>
      </c>
      <c r="E597" t="s">
        <v>72</v>
      </c>
      <c r="F597" t="s">
        <v>40</v>
      </c>
      <c r="G597" t="s">
        <v>302</v>
      </c>
      <c r="I597">
        <v>1.024395882655686</v>
      </c>
      <c r="J597">
        <v>4.1399835306227457</v>
      </c>
      <c r="K597">
        <v>1.0600000000000021E-2</v>
      </c>
      <c r="M597">
        <v>5.1749794132784324</v>
      </c>
      <c r="N597">
        <v>71.968119387414347</v>
      </c>
      <c r="O597">
        <v>518.1252115597556</v>
      </c>
      <c r="P597">
        <v>51.260860177404389</v>
      </c>
      <c r="R597">
        <v>641.35419112457441</v>
      </c>
      <c r="S597">
        <v>5573755.9879531497</v>
      </c>
      <c r="T597">
        <v>40624529.299583547</v>
      </c>
      <c r="U597">
        <v>13935169.74789919</v>
      </c>
      <c r="V597">
        <v>60133455.035435893</v>
      </c>
      <c r="X597">
        <v>0.1689876689910845</v>
      </c>
      <c r="Y597">
        <v>1.196139442233217</v>
      </c>
      <c r="Z597">
        <v>0.1473013223488632</v>
      </c>
      <c r="AB597">
        <v>6.9769000000000012E-2</v>
      </c>
      <c r="AC597">
        <v>5.4999999999999997E-3</v>
      </c>
      <c r="AD597">
        <v>1.4088949187983171</v>
      </c>
      <c r="AE597">
        <v>0.82023423700463149</v>
      </c>
      <c r="AF597">
        <v>7.4793775690813806</v>
      </c>
      <c r="AG597">
        <v>1</v>
      </c>
      <c r="AH597" t="s">
        <v>834</v>
      </c>
    </row>
    <row r="598" spans="1:34">
      <c r="A598" t="s">
        <v>35</v>
      </c>
      <c r="B598" t="s">
        <v>74</v>
      </c>
      <c r="C598" t="s">
        <v>832</v>
      </c>
      <c r="D598" t="s">
        <v>1328</v>
      </c>
      <c r="E598" t="s">
        <v>72</v>
      </c>
      <c r="F598" t="s">
        <v>40</v>
      </c>
      <c r="G598" t="s">
        <v>302</v>
      </c>
      <c r="I598">
        <v>1.0264598575194199</v>
      </c>
      <c r="J598">
        <v>4.1482394300776786</v>
      </c>
      <c r="K598">
        <v>1.060000000000001E-2</v>
      </c>
      <c r="M598">
        <v>5.1852992875970987</v>
      </c>
      <c r="N598">
        <v>72.113122302713748</v>
      </c>
      <c r="O598">
        <v>519.15844988547906</v>
      </c>
      <c r="P598">
        <v>51.260860177404332</v>
      </c>
      <c r="R598">
        <v>642.53243236559706</v>
      </c>
      <c r="S598">
        <v>5584986.1114342147</v>
      </c>
      <c r="T598">
        <v>40705542.189325869</v>
      </c>
      <c r="U598">
        <v>13935169.747899169</v>
      </c>
      <c r="V598">
        <v>60225698.04865925</v>
      </c>
      <c r="X598">
        <v>0.1693281489822519</v>
      </c>
      <c r="Y598">
        <v>1.198524767415337</v>
      </c>
      <c r="Z598">
        <v>0.14730132234886301</v>
      </c>
      <c r="AB598">
        <v>6.9769000000000012E-2</v>
      </c>
      <c r="AC598">
        <v>5.4999999999999997E-3</v>
      </c>
      <c r="AD598">
        <v>1.411704518089262</v>
      </c>
      <c r="AE598">
        <v>0.82186993708414013</v>
      </c>
      <c r="AF598">
        <v>7.4941427427705012</v>
      </c>
      <c r="AG598">
        <v>1</v>
      </c>
      <c r="AH598" t="s">
        <v>834</v>
      </c>
    </row>
    <row r="599" spans="1:34">
      <c r="A599" t="s">
        <v>35</v>
      </c>
      <c r="B599" t="s">
        <v>36</v>
      </c>
      <c r="C599" t="s">
        <v>832</v>
      </c>
      <c r="D599" t="s">
        <v>833</v>
      </c>
      <c r="E599" t="s">
        <v>72</v>
      </c>
      <c r="F599" t="s">
        <v>40</v>
      </c>
      <c r="G599" t="s">
        <v>302</v>
      </c>
      <c r="I599">
        <v>1.0252830329205189</v>
      </c>
      <c r="J599">
        <v>4.1435321316820746</v>
      </c>
      <c r="K599">
        <v>1.060000000000003E-2</v>
      </c>
      <c r="M599">
        <v>5.1794151646025943</v>
      </c>
      <c r="N599">
        <v>72.030445424891695</v>
      </c>
      <c r="O599">
        <v>518.5693243589991</v>
      </c>
      <c r="P599">
        <v>51.260860177404453</v>
      </c>
      <c r="R599">
        <v>641.86062996129522</v>
      </c>
      <c r="S599">
        <v>5578582.9881242216</v>
      </c>
      <c r="T599">
        <v>40659350.753978468</v>
      </c>
      <c r="U599">
        <v>13935169.747899201</v>
      </c>
      <c r="V599">
        <v>60173103.490001887</v>
      </c>
      <c r="X599">
        <v>0.1691340161775943</v>
      </c>
      <c r="Y599">
        <v>1.197164717251926</v>
      </c>
      <c r="Z599">
        <v>0.14730132234886339</v>
      </c>
      <c r="AB599">
        <v>6.9769000000000012E-2</v>
      </c>
      <c r="AC599">
        <v>5.4999999999999997E-3</v>
      </c>
      <c r="AD599">
        <v>1.410102557902277</v>
      </c>
      <c r="AE599">
        <v>5.1794151646025938E-2</v>
      </c>
      <c r="AF599">
        <v>6.716580874150897</v>
      </c>
      <c r="AG599">
        <v>1</v>
      </c>
      <c r="AH599" t="s">
        <v>834</v>
      </c>
    </row>
    <row r="600" spans="1:34">
      <c r="A600" t="s">
        <v>35</v>
      </c>
      <c r="B600" t="s">
        <v>45</v>
      </c>
      <c r="C600" t="s">
        <v>832</v>
      </c>
      <c r="D600" t="s">
        <v>836</v>
      </c>
      <c r="E600" t="s">
        <v>72</v>
      </c>
      <c r="F600" t="s">
        <v>40</v>
      </c>
      <c r="G600" t="s">
        <v>302</v>
      </c>
      <c r="I600">
        <v>1.0261827927458851</v>
      </c>
      <c r="J600">
        <v>4.1471311709835401</v>
      </c>
      <c r="K600">
        <v>1.0600000000000021E-2</v>
      </c>
      <c r="M600">
        <v>5.1839139637294256</v>
      </c>
      <c r="N600">
        <v>72.09365733703261</v>
      </c>
      <c r="O600">
        <v>519.01974958066717</v>
      </c>
      <c r="P600">
        <v>51.260860177404389</v>
      </c>
      <c r="R600">
        <v>642.37426709510419</v>
      </c>
      <c r="S600">
        <v>5583478.5971356062</v>
      </c>
      <c r="T600">
        <v>40694667.14508757</v>
      </c>
      <c r="U600">
        <v>13935169.74789919</v>
      </c>
      <c r="V600">
        <v>60213315.490122363</v>
      </c>
      <c r="X600">
        <v>0.16928244347812799</v>
      </c>
      <c r="Y600">
        <v>1.1982045650751809</v>
      </c>
      <c r="Z600">
        <v>0.1473013223488632</v>
      </c>
      <c r="AB600">
        <v>6.9769000000000012E-2</v>
      </c>
      <c r="AC600">
        <v>5.4999999999999997E-3</v>
      </c>
      <c r="AD600">
        <v>1.4113273618530371</v>
      </c>
      <c r="AE600">
        <v>5.1839139637294258E-2</v>
      </c>
      <c r="AF600">
        <v>6.7223494652197573</v>
      </c>
      <c r="AG600">
        <v>1</v>
      </c>
      <c r="AH600" t="s">
        <v>834</v>
      </c>
    </row>
    <row r="601" spans="1:34">
      <c r="A601" t="s">
        <v>35</v>
      </c>
      <c r="B601" t="s">
        <v>290</v>
      </c>
      <c r="C601" t="s">
        <v>832</v>
      </c>
      <c r="D601" t="s">
        <v>2714</v>
      </c>
      <c r="E601" t="s">
        <v>72</v>
      </c>
      <c r="F601" t="s">
        <v>40</v>
      </c>
      <c r="G601" t="s">
        <v>302</v>
      </c>
      <c r="I601">
        <v>1.029558164235294</v>
      </c>
      <c r="J601">
        <v>4.1606326569411776</v>
      </c>
      <c r="K601">
        <v>1.0600000000000021E-2</v>
      </c>
      <c r="M601">
        <v>5.2007908211764731</v>
      </c>
      <c r="N601">
        <v>72.330791381047845</v>
      </c>
      <c r="O601">
        <v>520.70948100506257</v>
      </c>
      <c r="P601">
        <v>51.260860177404389</v>
      </c>
      <c r="R601">
        <v>644.3011325635149</v>
      </c>
      <c r="S601">
        <v>5601844.0526877008</v>
      </c>
      <c r="T601">
        <v>40827153.54456643</v>
      </c>
      <c r="U601">
        <v>13935169.74789919</v>
      </c>
      <c r="V601">
        <v>60364167.345153317</v>
      </c>
      <c r="X601">
        <v>0.16983925571217909</v>
      </c>
      <c r="Y601">
        <v>1.202105464623026</v>
      </c>
      <c r="Z601">
        <v>0.1473013223488632</v>
      </c>
      <c r="AB601">
        <v>6.9769000000000012E-2</v>
      </c>
      <c r="AC601">
        <v>5.4999999999999997E-3</v>
      </c>
      <c r="AD601">
        <v>1.4159221083831239</v>
      </c>
      <c r="AE601">
        <v>2.6263993646941191</v>
      </c>
      <c r="AF601">
        <v>9.3183812942537152</v>
      </c>
      <c r="AG601">
        <v>1</v>
      </c>
      <c r="AH601" t="s">
        <v>834</v>
      </c>
    </row>
    <row r="602" spans="1:34">
      <c r="A602" t="s">
        <v>35</v>
      </c>
      <c r="B602" t="s">
        <v>78</v>
      </c>
      <c r="C602" t="s">
        <v>832</v>
      </c>
      <c r="D602" t="s">
        <v>1337</v>
      </c>
      <c r="E602" t="s">
        <v>72</v>
      </c>
      <c r="F602" t="s">
        <v>40</v>
      </c>
      <c r="G602" t="s">
        <v>302</v>
      </c>
      <c r="I602">
        <v>1.0280092716194731</v>
      </c>
      <c r="J602">
        <v>4.1544370864778912</v>
      </c>
      <c r="K602">
        <v>1.0600000000000021E-2</v>
      </c>
      <c r="M602">
        <v>5.193046358097364</v>
      </c>
      <c r="N602">
        <v>72.221975160111114</v>
      </c>
      <c r="O602">
        <v>519.93409597435414</v>
      </c>
      <c r="P602">
        <v>51.260860177404389</v>
      </c>
      <c r="R602">
        <v>643.41693131186969</v>
      </c>
      <c r="S602">
        <v>5593416.5007633893</v>
      </c>
      <c r="T602">
        <v>40766358.101311229</v>
      </c>
      <c r="U602">
        <v>13935169.74789919</v>
      </c>
      <c r="V602">
        <v>60294944.349973798</v>
      </c>
      <c r="X602">
        <v>0.169583745360081</v>
      </c>
      <c r="Y602">
        <v>1.2003154173575099</v>
      </c>
      <c r="Z602">
        <v>0.1473013223488632</v>
      </c>
      <c r="AB602">
        <v>6.9769000000000012E-2</v>
      </c>
      <c r="AC602">
        <v>5.4999999999999997E-3</v>
      </c>
      <c r="AD602">
        <v>1.4138136681731039</v>
      </c>
      <c r="AE602">
        <v>0.8230978477584322</v>
      </c>
      <c r="AF602">
        <v>7.5052268740289012</v>
      </c>
      <c r="AG602">
        <v>1</v>
      </c>
      <c r="AH602" t="s">
        <v>834</v>
      </c>
    </row>
    <row r="603" spans="1:34">
      <c r="A603" t="s">
        <v>35</v>
      </c>
      <c r="B603" t="s">
        <v>49</v>
      </c>
      <c r="C603" t="s">
        <v>832</v>
      </c>
      <c r="D603" t="s">
        <v>859</v>
      </c>
      <c r="E603" t="s">
        <v>72</v>
      </c>
      <c r="F603" t="s">
        <v>40</v>
      </c>
      <c r="G603" t="s">
        <v>302</v>
      </c>
      <c r="I603">
        <v>1.0302810820783099</v>
      </c>
      <c r="J603">
        <v>4.1635243283132413</v>
      </c>
      <c r="K603">
        <v>1.060000000000001E-2</v>
      </c>
      <c r="M603">
        <v>5.2044054103915514</v>
      </c>
      <c r="N603">
        <v>72.381579400127521</v>
      </c>
      <c r="O603">
        <v>521.07137805859645</v>
      </c>
      <c r="P603">
        <v>51.260860177404332</v>
      </c>
      <c r="R603">
        <v>644.71381763612828</v>
      </c>
      <c r="S603">
        <v>5605777.4613674218</v>
      </c>
      <c r="T603">
        <v>40855528.727102838</v>
      </c>
      <c r="U603">
        <v>13935169.747899169</v>
      </c>
      <c r="V603">
        <v>60396475.936369427</v>
      </c>
      <c r="X603">
        <v>0.16995851058544811</v>
      </c>
      <c r="Y603">
        <v>1.2029409370727391</v>
      </c>
      <c r="Z603">
        <v>0.14730132234886301</v>
      </c>
      <c r="AB603">
        <v>6.9769000000000012E-2</v>
      </c>
      <c r="AC603">
        <v>5.4999999999999997E-3</v>
      </c>
      <c r="AD603">
        <v>1.416906185028066</v>
      </c>
      <c r="AE603">
        <v>5.2044054103915507E-2</v>
      </c>
      <c r="AF603">
        <v>6.7486246495235331</v>
      </c>
      <c r="AG603">
        <v>1</v>
      </c>
      <c r="AH603" t="s">
        <v>834</v>
      </c>
    </row>
    <row r="604" spans="1:34">
      <c r="A604" t="s">
        <v>35</v>
      </c>
      <c r="B604" t="s">
        <v>47</v>
      </c>
      <c r="C604" t="s">
        <v>832</v>
      </c>
      <c r="D604" t="s">
        <v>849</v>
      </c>
      <c r="E604" t="s">
        <v>72</v>
      </c>
      <c r="F604" t="s">
        <v>40</v>
      </c>
      <c r="G604" t="s">
        <v>302</v>
      </c>
      <c r="I604">
        <v>1.028924779679506</v>
      </c>
      <c r="J604">
        <v>4.1580991187180221</v>
      </c>
      <c r="K604">
        <v>1.0600000000000021E-2</v>
      </c>
      <c r="M604">
        <v>5.197623898397528</v>
      </c>
      <c r="N604">
        <v>72.286293451974771</v>
      </c>
      <c r="O604">
        <v>520.39240485774019</v>
      </c>
      <c r="P604">
        <v>51.260860177404389</v>
      </c>
      <c r="R604">
        <v>643.93955848711937</v>
      </c>
      <c r="S604">
        <v>5598397.7961961646</v>
      </c>
      <c r="T604">
        <v>40802292.62494757</v>
      </c>
      <c r="U604">
        <v>13935169.74789919</v>
      </c>
      <c r="V604">
        <v>60335860.169042923</v>
      </c>
      <c r="X604">
        <v>0.1697347705405087</v>
      </c>
      <c r="Y604">
        <v>1.2013734653349351</v>
      </c>
      <c r="Z604">
        <v>0.1473013223488632</v>
      </c>
      <c r="AB604">
        <v>6.9769000000000012E-2</v>
      </c>
      <c r="AC604">
        <v>5.4999999999999997E-3</v>
      </c>
      <c r="AD604">
        <v>1.415059909511369</v>
      </c>
      <c r="AE604">
        <v>5.1976238983975277E-2</v>
      </c>
      <c r="AF604">
        <v>6.7399290468928719</v>
      </c>
      <c r="AG604">
        <v>1</v>
      </c>
      <c r="AH604" t="s">
        <v>834</v>
      </c>
    </row>
    <row r="605" spans="1:34">
      <c r="A605" t="s">
        <v>35</v>
      </c>
      <c r="B605" t="s">
        <v>43</v>
      </c>
      <c r="C605" t="s">
        <v>4533</v>
      </c>
      <c r="D605" t="s">
        <v>4534</v>
      </c>
      <c r="E605" t="s">
        <v>72</v>
      </c>
      <c r="F605" t="s">
        <v>40</v>
      </c>
      <c r="G605" t="s">
        <v>4231</v>
      </c>
      <c r="I605">
        <v>0</v>
      </c>
      <c r="J605">
        <v>0</v>
      </c>
      <c r="K605">
        <v>0</v>
      </c>
      <c r="M605">
        <v>0</v>
      </c>
      <c r="N605">
        <v>0</v>
      </c>
      <c r="O605">
        <v>0</v>
      </c>
      <c r="P605">
        <v>0</v>
      </c>
      <c r="R605">
        <v>0</v>
      </c>
      <c r="S605">
        <v>0</v>
      </c>
      <c r="T605">
        <v>0</v>
      </c>
      <c r="U605">
        <v>0</v>
      </c>
      <c r="V605">
        <v>0</v>
      </c>
      <c r="X605">
        <v>0</v>
      </c>
      <c r="Y605">
        <v>0</v>
      </c>
      <c r="Z605">
        <v>0</v>
      </c>
      <c r="AB605">
        <v>7.2669000000000011E-2</v>
      </c>
      <c r="AC605">
        <v>5.4999999999999997E-3</v>
      </c>
      <c r="AD605">
        <v>0</v>
      </c>
      <c r="AE605">
        <v>0</v>
      </c>
      <c r="AF605">
        <v>0</v>
      </c>
      <c r="AG605">
        <v>0</v>
      </c>
      <c r="AH605" t="s">
        <v>4535</v>
      </c>
    </row>
    <row r="606" spans="1:34">
      <c r="A606" t="s">
        <v>35</v>
      </c>
      <c r="B606" t="s">
        <v>68</v>
      </c>
      <c r="C606" t="s">
        <v>4533</v>
      </c>
      <c r="D606" t="s">
        <v>4536</v>
      </c>
      <c r="E606" t="s">
        <v>72</v>
      </c>
      <c r="F606" t="s">
        <v>40</v>
      </c>
      <c r="G606" t="s">
        <v>4231</v>
      </c>
      <c r="I606">
        <v>0</v>
      </c>
      <c r="J606">
        <v>0</v>
      </c>
      <c r="K606">
        <v>0</v>
      </c>
      <c r="M606">
        <v>0</v>
      </c>
      <c r="N606">
        <v>0</v>
      </c>
      <c r="O606">
        <v>0</v>
      </c>
      <c r="P606">
        <v>0</v>
      </c>
      <c r="R606">
        <v>0</v>
      </c>
      <c r="S606">
        <v>0</v>
      </c>
      <c r="T606">
        <v>0</v>
      </c>
      <c r="U606">
        <v>0</v>
      </c>
      <c r="V606">
        <v>0</v>
      </c>
      <c r="X606">
        <v>0</v>
      </c>
      <c r="Y606">
        <v>0</v>
      </c>
      <c r="Z606">
        <v>0</v>
      </c>
      <c r="AB606">
        <v>7.2669000000000011E-2</v>
      </c>
      <c r="AC606">
        <v>5.4999999999999997E-3</v>
      </c>
      <c r="AD606">
        <v>0</v>
      </c>
      <c r="AE606">
        <v>0</v>
      </c>
      <c r="AF606">
        <v>0</v>
      </c>
      <c r="AG606">
        <v>0</v>
      </c>
      <c r="AH606" t="s">
        <v>4535</v>
      </c>
    </row>
    <row r="607" spans="1:34">
      <c r="A607" t="s">
        <v>35</v>
      </c>
      <c r="B607" t="s">
        <v>74</v>
      </c>
      <c r="C607" t="s">
        <v>4533</v>
      </c>
      <c r="D607" t="s">
        <v>4537</v>
      </c>
      <c r="E607" t="s">
        <v>72</v>
      </c>
      <c r="F607" t="s">
        <v>40</v>
      </c>
      <c r="G607" t="s">
        <v>4231</v>
      </c>
      <c r="I607">
        <v>0</v>
      </c>
      <c r="J607">
        <v>0</v>
      </c>
      <c r="K607">
        <v>0</v>
      </c>
      <c r="M607">
        <v>0</v>
      </c>
      <c r="N607">
        <v>0</v>
      </c>
      <c r="O607">
        <v>0</v>
      </c>
      <c r="P607">
        <v>0</v>
      </c>
      <c r="R607">
        <v>0</v>
      </c>
      <c r="S607">
        <v>0</v>
      </c>
      <c r="T607">
        <v>0</v>
      </c>
      <c r="U607">
        <v>0</v>
      </c>
      <c r="V607">
        <v>0</v>
      </c>
      <c r="X607">
        <v>0</v>
      </c>
      <c r="Y607">
        <v>0</v>
      </c>
      <c r="Z607">
        <v>0</v>
      </c>
      <c r="AB607">
        <v>7.2669000000000011E-2</v>
      </c>
      <c r="AC607">
        <v>5.4999999999999997E-3</v>
      </c>
      <c r="AD607">
        <v>0</v>
      </c>
      <c r="AE607">
        <v>0</v>
      </c>
      <c r="AF607">
        <v>0</v>
      </c>
      <c r="AG607">
        <v>0</v>
      </c>
      <c r="AH607" t="s">
        <v>4535</v>
      </c>
    </row>
    <row r="608" spans="1:34">
      <c r="A608" t="s">
        <v>35</v>
      </c>
      <c r="B608" t="s">
        <v>36</v>
      </c>
      <c r="C608" t="s">
        <v>4533</v>
      </c>
      <c r="D608" t="s">
        <v>4538</v>
      </c>
      <c r="E608" t="s">
        <v>72</v>
      </c>
      <c r="F608" t="s">
        <v>40</v>
      </c>
      <c r="G608" t="s">
        <v>4231</v>
      </c>
      <c r="I608">
        <v>0</v>
      </c>
      <c r="J608">
        <v>0</v>
      </c>
      <c r="K608">
        <v>0</v>
      </c>
      <c r="M608">
        <v>0</v>
      </c>
      <c r="N608">
        <v>0</v>
      </c>
      <c r="O608">
        <v>0</v>
      </c>
      <c r="P608">
        <v>0</v>
      </c>
      <c r="R608">
        <v>0</v>
      </c>
      <c r="S608">
        <v>0</v>
      </c>
      <c r="T608">
        <v>0</v>
      </c>
      <c r="U608">
        <v>0</v>
      </c>
      <c r="V608">
        <v>0</v>
      </c>
      <c r="X608">
        <v>0</v>
      </c>
      <c r="Y608">
        <v>0</v>
      </c>
      <c r="Z608">
        <v>0</v>
      </c>
      <c r="AB608">
        <v>7.2669000000000011E-2</v>
      </c>
      <c r="AC608">
        <v>5.4999999999999997E-3</v>
      </c>
      <c r="AD608">
        <v>0</v>
      </c>
      <c r="AE608">
        <v>0</v>
      </c>
      <c r="AF608">
        <v>0</v>
      </c>
      <c r="AG608">
        <v>0</v>
      </c>
      <c r="AH608" t="s">
        <v>4535</v>
      </c>
    </row>
    <row r="609" spans="1:34">
      <c r="A609" t="s">
        <v>35</v>
      </c>
      <c r="B609" t="s">
        <v>45</v>
      </c>
      <c r="C609" t="s">
        <v>4533</v>
      </c>
      <c r="D609" t="s">
        <v>4539</v>
      </c>
      <c r="E609" t="s">
        <v>72</v>
      </c>
      <c r="F609" t="s">
        <v>40</v>
      </c>
      <c r="G609" t="s">
        <v>4231</v>
      </c>
      <c r="I609">
        <v>0</v>
      </c>
      <c r="J609">
        <v>0</v>
      </c>
      <c r="K609">
        <v>0</v>
      </c>
      <c r="M609">
        <v>0</v>
      </c>
      <c r="N609">
        <v>0</v>
      </c>
      <c r="O609">
        <v>0</v>
      </c>
      <c r="P609">
        <v>0</v>
      </c>
      <c r="R609">
        <v>0</v>
      </c>
      <c r="S609">
        <v>0</v>
      </c>
      <c r="T609">
        <v>0</v>
      </c>
      <c r="U609">
        <v>0</v>
      </c>
      <c r="V609">
        <v>0</v>
      </c>
      <c r="X609">
        <v>0</v>
      </c>
      <c r="Y609">
        <v>0</v>
      </c>
      <c r="Z609">
        <v>0</v>
      </c>
      <c r="AB609">
        <v>7.2669000000000011E-2</v>
      </c>
      <c r="AC609">
        <v>5.4999999999999997E-3</v>
      </c>
      <c r="AD609">
        <v>0</v>
      </c>
      <c r="AE609">
        <v>0</v>
      </c>
      <c r="AF609">
        <v>0</v>
      </c>
      <c r="AG609">
        <v>0</v>
      </c>
      <c r="AH609" t="s">
        <v>4535</v>
      </c>
    </row>
    <row r="610" spans="1:34">
      <c r="A610" t="s">
        <v>35</v>
      </c>
      <c r="B610" t="s">
        <v>290</v>
      </c>
      <c r="C610" t="s">
        <v>4533</v>
      </c>
      <c r="D610" t="s">
        <v>4540</v>
      </c>
      <c r="E610" t="s">
        <v>72</v>
      </c>
      <c r="F610" t="s">
        <v>40</v>
      </c>
      <c r="G610" t="s">
        <v>4231</v>
      </c>
      <c r="I610">
        <v>0</v>
      </c>
      <c r="J610">
        <v>0</v>
      </c>
      <c r="K610">
        <v>0</v>
      </c>
      <c r="M610">
        <v>0</v>
      </c>
      <c r="N610">
        <v>0</v>
      </c>
      <c r="O610">
        <v>0</v>
      </c>
      <c r="P610">
        <v>0</v>
      </c>
      <c r="R610">
        <v>0</v>
      </c>
      <c r="S610">
        <v>0</v>
      </c>
      <c r="T610">
        <v>0</v>
      </c>
      <c r="U610">
        <v>0</v>
      </c>
      <c r="V610">
        <v>0</v>
      </c>
      <c r="X610">
        <v>0</v>
      </c>
      <c r="Y610">
        <v>0</v>
      </c>
      <c r="Z610">
        <v>0</v>
      </c>
      <c r="AB610">
        <v>7.2669000000000011E-2</v>
      </c>
      <c r="AC610">
        <v>5.4999999999999997E-3</v>
      </c>
      <c r="AD610">
        <v>0</v>
      </c>
      <c r="AE610">
        <v>0</v>
      </c>
      <c r="AF610">
        <v>0</v>
      </c>
      <c r="AG610">
        <v>0</v>
      </c>
      <c r="AH610" t="s">
        <v>4535</v>
      </c>
    </row>
    <row r="611" spans="1:34">
      <c r="A611" t="s">
        <v>35</v>
      </c>
      <c r="B611" t="s">
        <v>78</v>
      </c>
      <c r="C611" t="s">
        <v>4533</v>
      </c>
      <c r="D611" t="s">
        <v>4541</v>
      </c>
      <c r="E611" t="s">
        <v>72</v>
      </c>
      <c r="F611" t="s">
        <v>40</v>
      </c>
      <c r="G611" t="s">
        <v>4231</v>
      </c>
      <c r="I611">
        <v>0</v>
      </c>
      <c r="J611">
        <v>0</v>
      </c>
      <c r="K611">
        <v>0</v>
      </c>
      <c r="M611">
        <v>0</v>
      </c>
      <c r="N611">
        <v>0</v>
      </c>
      <c r="O611">
        <v>0</v>
      </c>
      <c r="P611">
        <v>0</v>
      </c>
      <c r="R611">
        <v>0</v>
      </c>
      <c r="S611">
        <v>0</v>
      </c>
      <c r="T611">
        <v>0</v>
      </c>
      <c r="U611">
        <v>0</v>
      </c>
      <c r="V611">
        <v>0</v>
      </c>
      <c r="X611">
        <v>0</v>
      </c>
      <c r="Y611">
        <v>0</v>
      </c>
      <c r="Z611">
        <v>0</v>
      </c>
      <c r="AB611">
        <v>7.2669000000000011E-2</v>
      </c>
      <c r="AC611">
        <v>5.4999999999999997E-3</v>
      </c>
      <c r="AD611">
        <v>0</v>
      </c>
      <c r="AE611">
        <v>0</v>
      </c>
      <c r="AF611">
        <v>0</v>
      </c>
      <c r="AG611">
        <v>0</v>
      </c>
      <c r="AH611" t="s">
        <v>4535</v>
      </c>
    </row>
    <row r="612" spans="1:34">
      <c r="A612" t="s">
        <v>35</v>
      </c>
      <c r="B612" t="s">
        <v>49</v>
      </c>
      <c r="C612" t="s">
        <v>4533</v>
      </c>
      <c r="D612" t="s">
        <v>4542</v>
      </c>
      <c r="E612" t="s">
        <v>72</v>
      </c>
      <c r="F612" t="s">
        <v>40</v>
      </c>
      <c r="G612" t="s">
        <v>4231</v>
      </c>
      <c r="I612">
        <v>0</v>
      </c>
      <c r="J612">
        <v>0</v>
      </c>
      <c r="K612">
        <v>0</v>
      </c>
      <c r="M612">
        <v>0</v>
      </c>
      <c r="N612">
        <v>0</v>
      </c>
      <c r="O612">
        <v>0</v>
      </c>
      <c r="P612">
        <v>0</v>
      </c>
      <c r="R612">
        <v>0</v>
      </c>
      <c r="S612">
        <v>0</v>
      </c>
      <c r="T612">
        <v>0</v>
      </c>
      <c r="U612">
        <v>0</v>
      </c>
      <c r="V612">
        <v>0</v>
      </c>
      <c r="X612">
        <v>0</v>
      </c>
      <c r="Y612">
        <v>0</v>
      </c>
      <c r="Z612">
        <v>0</v>
      </c>
      <c r="AB612">
        <v>7.2669000000000011E-2</v>
      </c>
      <c r="AC612">
        <v>5.4999999999999997E-3</v>
      </c>
      <c r="AD612">
        <v>0</v>
      </c>
      <c r="AE612">
        <v>0</v>
      </c>
      <c r="AF612">
        <v>0</v>
      </c>
      <c r="AG612">
        <v>0</v>
      </c>
      <c r="AH612" t="s">
        <v>4535</v>
      </c>
    </row>
    <row r="613" spans="1:34">
      <c r="A613" t="s">
        <v>35</v>
      </c>
      <c r="B613" t="s">
        <v>47</v>
      </c>
      <c r="C613" t="s">
        <v>4533</v>
      </c>
      <c r="D613" t="s">
        <v>4543</v>
      </c>
      <c r="E613" t="s">
        <v>72</v>
      </c>
      <c r="F613" t="s">
        <v>40</v>
      </c>
      <c r="G613" t="s">
        <v>4231</v>
      </c>
      <c r="I613">
        <v>0</v>
      </c>
      <c r="J613">
        <v>0</v>
      </c>
      <c r="K613">
        <v>0</v>
      </c>
      <c r="M613">
        <v>0</v>
      </c>
      <c r="N613">
        <v>0</v>
      </c>
      <c r="O613">
        <v>0</v>
      </c>
      <c r="P613">
        <v>0</v>
      </c>
      <c r="R613">
        <v>0</v>
      </c>
      <c r="S613">
        <v>0</v>
      </c>
      <c r="T613">
        <v>0</v>
      </c>
      <c r="U613">
        <v>0</v>
      </c>
      <c r="V613">
        <v>0</v>
      </c>
      <c r="X613">
        <v>0</v>
      </c>
      <c r="Y613">
        <v>0</v>
      </c>
      <c r="Z613">
        <v>0</v>
      </c>
      <c r="AB613">
        <v>7.2669000000000011E-2</v>
      </c>
      <c r="AC613">
        <v>5.4999999999999997E-3</v>
      </c>
      <c r="AD613">
        <v>0</v>
      </c>
      <c r="AE613">
        <v>0</v>
      </c>
      <c r="AF613">
        <v>0</v>
      </c>
      <c r="AG613">
        <v>0</v>
      </c>
      <c r="AH613" t="s">
        <v>4535</v>
      </c>
    </row>
    <row r="614" spans="1:34">
      <c r="A614" t="s">
        <v>35</v>
      </c>
      <c r="B614" t="s">
        <v>43</v>
      </c>
      <c r="C614" t="s">
        <v>4544</v>
      </c>
      <c r="D614" t="s">
        <v>4545</v>
      </c>
      <c r="E614" t="s">
        <v>72</v>
      </c>
      <c r="F614" t="s">
        <v>41</v>
      </c>
      <c r="G614" t="s">
        <v>239</v>
      </c>
      <c r="I614">
        <v>0</v>
      </c>
      <c r="J614">
        <v>0</v>
      </c>
      <c r="K614">
        <v>0</v>
      </c>
      <c r="M614">
        <v>0</v>
      </c>
      <c r="N614">
        <v>0</v>
      </c>
      <c r="O614">
        <v>0</v>
      </c>
      <c r="P614">
        <v>0</v>
      </c>
      <c r="R614">
        <v>0</v>
      </c>
      <c r="S614">
        <v>0</v>
      </c>
      <c r="T614">
        <v>0</v>
      </c>
      <c r="U614">
        <v>0</v>
      </c>
      <c r="V614">
        <v>0</v>
      </c>
      <c r="X614">
        <v>0</v>
      </c>
      <c r="Y614">
        <v>0</v>
      </c>
      <c r="Z614">
        <v>0</v>
      </c>
      <c r="AB614">
        <v>7.7423000000000006E-2</v>
      </c>
      <c r="AC614">
        <v>5.4999999999999997E-3</v>
      </c>
      <c r="AD614">
        <v>0</v>
      </c>
      <c r="AE614">
        <v>0</v>
      </c>
      <c r="AF614">
        <v>0</v>
      </c>
      <c r="AG614">
        <v>0</v>
      </c>
      <c r="AH614" t="s">
        <v>4546</v>
      </c>
    </row>
    <row r="615" spans="1:34">
      <c r="A615" t="s">
        <v>35</v>
      </c>
      <c r="B615" t="s">
        <v>68</v>
      </c>
      <c r="C615" t="s">
        <v>4544</v>
      </c>
      <c r="D615" t="s">
        <v>4547</v>
      </c>
      <c r="E615" t="s">
        <v>72</v>
      </c>
      <c r="F615" t="s">
        <v>41</v>
      </c>
      <c r="G615" t="s">
        <v>239</v>
      </c>
      <c r="I615">
        <v>0</v>
      </c>
      <c r="J615">
        <v>0</v>
      </c>
      <c r="K615">
        <v>0</v>
      </c>
      <c r="M615">
        <v>0</v>
      </c>
      <c r="N615">
        <v>0</v>
      </c>
      <c r="O615">
        <v>0</v>
      </c>
      <c r="P615">
        <v>0</v>
      </c>
      <c r="R615">
        <v>0</v>
      </c>
      <c r="S615">
        <v>0</v>
      </c>
      <c r="T615">
        <v>0</v>
      </c>
      <c r="U615">
        <v>0</v>
      </c>
      <c r="V615">
        <v>0</v>
      </c>
      <c r="X615">
        <v>0</v>
      </c>
      <c r="Y615">
        <v>0</v>
      </c>
      <c r="Z615">
        <v>0</v>
      </c>
      <c r="AB615">
        <v>7.7423000000000006E-2</v>
      </c>
      <c r="AC615">
        <v>5.4999999999999997E-3</v>
      </c>
      <c r="AD615">
        <v>0</v>
      </c>
      <c r="AE615">
        <v>0</v>
      </c>
      <c r="AF615">
        <v>0</v>
      </c>
      <c r="AG615">
        <v>0</v>
      </c>
      <c r="AH615" t="s">
        <v>4546</v>
      </c>
    </row>
    <row r="616" spans="1:34">
      <c r="A616" t="s">
        <v>35</v>
      </c>
      <c r="B616" t="s">
        <v>74</v>
      </c>
      <c r="C616" t="s">
        <v>4544</v>
      </c>
      <c r="D616" t="s">
        <v>4548</v>
      </c>
      <c r="E616" t="s">
        <v>72</v>
      </c>
      <c r="F616" t="s">
        <v>41</v>
      </c>
      <c r="G616" t="s">
        <v>239</v>
      </c>
      <c r="I616">
        <v>0</v>
      </c>
      <c r="J616">
        <v>0</v>
      </c>
      <c r="K616">
        <v>0</v>
      </c>
      <c r="M616">
        <v>0</v>
      </c>
      <c r="N616">
        <v>0</v>
      </c>
      <c r="O616">
        <v>0</v>
      </c>
      <c r="P616">
        <v>0</v>
      </c>
      <c r="R616">
        <v>0</v>
      </c>
      <c r="S616">
        <v>0</v>
      </c>
      <c r="T616">
        <v>0</v>
      </c>
      <c r="U616">
        <v>0</v>
      </c>
      <c r="V616">
        <v>0</v>
      </c>
      <c r="X616">
        <v>0</v>
      </c>
      <c r="Y616">
        <v>0</v>
      </c>
      <c r="Z616">
        <v>0</v>
      </c>
      <c r="AB616">
        <v>7.7423000000000006E-2</v>
      </c>
      <c r="AC616">
        <v>5.4999999999999997E-3</v>
      </c>
      <c r="AD616">
        <v>0</v>
      </c>
      <c r="AE616">
        <v>0</v>
      </c>
      <c r="AF616">
        <v>0</v>
      </c>
      <c r="AG616">
        <v>0</v>
      </c>
      <c r="AH616" t="s">
        <v>4546</v>
      </c>
    </row>
    <row r="617" spans="1:34">
      <c r="A617" t="s">
        <v>35</v>
      </c>
      <c r="B617" t="s">
        <v>36</v>
      </c>
      <c r="C617" t="s">
        <v>4544</v>
      </c>
      <c r="D617" t="s">
        <v>4549</v>
      </c>
      <c r="E617" t="s">
        <v>72</v>
      </c>
      <c r="F617" t="s">
        <v>41</v>
      </c>
      <c r="G617" t="s">
        <v>239</v>
      </c>
      <c r="I617">
        <v>0</v>
      </c>
      <c r="J617">
        <v>0</v>
      </c>
      <c r="K617">
        <v>0</v>
      </c>
      <c r="M617">
        <v>0</v>
      </c>
      <c r="N617">
        <v>0</v>
      </c>
      <c r="O617">
        <v>0</v>
      </c>
      <c r="P617">
        <v>0</v>
      </c>
      <c r="R617">
        <v>0</v>
      </c>
      <c r="S617">
        <v>0</v>
      </c>
      <c r="T617">
        <v>0</v>
      </c>
      <c r="U617">
        <v>0</v>
      </c>
      <c r="V617">
        <v>0</v>
      </c>
      <c r="X617">
        <v>0</v>
      </c>
      <c r="Y617">
        <v>0</v>
      </c>
      <c r="Z617">
        <v>0</v>
      </c>
      <c r="AB617">
        <v>7.7423000000000006E-2</v>
      </c>
      <c r="AC617">
        <v>5.4999999999999997E-3</v>
      </c>
      <c r="AD617">
        <v>0</v>
      </c>
      <c r="AE617">
        <v>0</v>
      </c>
      <c r="AF617">
        <v>0</v>
      </c>
      <c r="AG617">
        <v>0</v>
      </c>
      <c r="AH617" t="s">
        <v>4546</v>
      </c>
    </row>
    <row r="618" spans="1:34">
      <c r="A618" t="s">
        <v>35</v>
      </c>
      <c r="B618" t="s">
        <v>45</v>
      </c>
      <c r="C618" t="s">
        <v>4544</v>
      </c>
      <c r="D618" t="s">
        <v>4550</v>
      </c>
      <c r="E618" t="s">
        <v>72</v>
      </c>
      <c r="F618" t="s">
        <v>41</v>
      </c>
      <c r="G618" t="s">
        <v>239</v>
      </c>
      <c r="I618">
        <v>0</v>
      </c>
      <c r="J618">
        <v>0</v>
      </c>
      <c r="K618">
        <v>0</v>
      </c>
      <c r="M618">
        <v>0</v>
      </c>
      <c r="N618">
        <v>0</v>
      </c>
      <c r="O618">
        <v>0</v>
      </c>
      <c r="P618">
        <v>0</v>
      </c>
      <c r="R618">
        <v>0</v>
      </c>
      <c r="S618">
        <v>0</v>
      </c>
      <c r="T618">
        <v>0</v>
      </c>
      <c r="U618">
        <v>0</v>
      </c>
      <c r="V618">
        <v>0</v>
      </c>
      <c r="X618">
        <v>0</v>
      </c>
      <c r="Y618">
        <v>0</v>
      </c>
      <c r="Z618">
        <v>0</v>
      </c>
      <c r="AB618">
        <v>7.7423000000000006E-2</v>
      </c>
      <c r="AC618">
        <v>5.4999999999999997E-3</v>
      </c>
      <c r="AD618">
        <v>0</v>
      </c>
      <c r="AE618">
        <v>0</v>
      </c>
      <c r="AF618">
        <v>0</v>
      </c>
      <c r="AG618">
        <v>0</v>
      </c>
      <c r="AH618" t="s">
        <v>4546</v>
      </c>
    </row>
    <row r="619" spans="1:34">
      <c r="A619" t="s">
        <v>35</v>
      </c>
      <c r="B619" t="s">
        <v>290</v>
      </c>
      <c r="C619" t="s">
        <v>4544</v>
      </c>
      <c r="D619" t="s">
        <v>4551</v>
      </c>
      <c r="E619" t="s">
        <v>72</v>
      </c>
      <c r="F619" t="s">
        <v>41</v>
      </c>
      <c r="G619" t="s">
        <v>239</v>
      </c>
      <c r="I619">
        <v>0</v>
      </c>
      <c r="J619">
        <v>0</v>
      </c>
      <c r="K619">
        <v>0</v>
      </c>
      <c r="M619">
        <v>0</v>
      </c>
      <c r="N619">
        <v>0</v>
      </c>
      <c r="O619">
        <v>0</v>
      </c>
      <c r="P619">
        <v>0</v>
      </c>
      <c r="R619">
        <v>0</v>
      </c>
      <c r="S619">
        <v>0</v>
      </c>
      <c r="T619">
        <v>0</v>
      </c>
      <c r="U619">
        <v>0</v>
      </c>
      <c r="V619">
        <v>0</v>
      </c>
      <c r="X619">
        <v>0</v>
      </c>
      <c r="Y619">
        <v>0</v>
      </c>
      <c r="Z619">
        <v>0</v>
      </c>
      <c r="AB619">
        <v>7.7423000000000006E-2</v>
      </c>
      <c r="AC619">
        <v>5.4999999999999997E-3</v>
      </c>
      <c r="AD619">
        <v>0</v>
      </c>
      <c r="AE619">
        <v>0</v>
      </c>
      <c r="AF619">
        <v>0</v>
      </c>
      <c r="AG619">
        <v>0</v>
      </c>
      <c r="AH619" t="s">
        <v>4546</v>
      </c>
    </row>
    <row r="620" spans="1:34">
      <c r="A620" t="s">
        <v>35</v>
      </c>
      <c r="B620" t="s">
        <v>78</v>
      </c>
      <c r="C620" t="s">
        <v>4544</v>
      </c>
      <c r="D620" t="s">
        <v>4552</v>
      </c>
      <c r="E620" t="s">
        <v>72</v>
      </c>
      <c r="F620" t="s">
        <v>41</v>
      </c>
      <c r="G620" t="s">
        <v>239</v>
      </c>
      <c r="I620">
        <v>0</v>
      </c>
      <c r="J620">
        <v>0</v>
      </c>
      <c r="K620">
        <v>0</v>
      </c>
      <c r="M620">
        <v>0</v>
      </c>
      <c r="N620">
        <v>0</v>
      </c>
      <c r="O620">
        <v>0</v>
      </c>
      <c r="P620">
        <v>0</v>
      </c>
      <c r="R620">
        <v>0</v>
      </c>
      <c r="S620">
        <v>0</v>
      </c>
      <c r="T620">
        <v>0</v>
      </c>
      <c r="U620">
        <v>0</v>
      </c>
      <c r="V620">
        <v>0</v>
      </c>
      <c r="X620">
        <v>0</v>
      </c>
      <c r="Y620">
        <v>0</v>
      </c>
      <c r="Z620">
        <v>0</v>
      </c>
      <c r="AB620">
        <v>7.7423000000000006E-2</v>
      </c>
      <c r="AC620">
        <v>5.4999999999999997E-3</v>
      </c>
      <c r="AD620">
        <v>0</v>
      </c>
      <c r="AE620">
        <v>0</v>
      </c>
      <c r="AF620">
        <v>0</v>
      </c>
      <c r="AG620">
        <v>0</v>
      </c>
      <c r="AH620" t="s">
        <v>4546</v>
      </c>
    </row>
    <row r="621" spans="1:34">
      <c r="A621" t="s">
        <v>35</v>
      </c>
      <c r="B621" t="s">
        <v>49</v>
      </c>
      <c r="C621" t="s">
        <v>4544</v>
      </c>
      <c r="D621" t="s">
        <v>4553</v>
      </c>
      <c r="E621" t="s">
        <v>72</v>
      </c>
      <c r="F621" t="s">
        <v>41</v>
      </c>
      <c r="G621" t="s">
        <v>239</v>
      </c>
      <c r="I621">
        <v>0</v>
      </c>
      <c r="J621">
        <v>0</v>
      </c>
      <c r="K621">
        <v>0</v>
      </c>
      <c r="M621">
        <v>0</v>
      </c>
      <c r="N621">
        <v>0</v>
      </c>
      <c r="O621">
        <v>0</v>
      </c>
      <c r="P621">
        <v>0</v>
      </c>
      <c r="R621">
        <v>0</v>
      </c>
      <c r="S621">
        <v>0</v>
      </c>
      <c r="T621">
        <v>0</v>
      </c>
      <c r="U621">
        <v>0</v>
      </c>
      <c r="V621">
        <v>0</v>
      </c>
      <c r="X621">
        <v>0</v>
      </c>
      <c r="Y621">
        <v>0</v>
      </c>
      <c r="Z621">
        <v>0</v>
      </c>
      <c r="AB621">
        <v>7.7423000000000006E-2</v>
      </c>
      <c r="AC621">
        <v>5.4999999999999997E-3</v>
      </c>
      <c r="AD621">
        <v>0</v>
      </c>
      <c r="AE621">
        <v>0</v>
      </c>
      <c r="AF621">
        <v>0</v>
      </c>
      <c r="AG621">
        <v>0</v>
      </c>
      <c r="AH621" t="s">
        <v>4546</v>
      </c>
    </row>
    <row r="622" spans="1:34">
      <c r="A622" t="s">
        <v>35</v>
      </c>
      <c r="B622" t="s">
        <v>47</v>
      </c>
      <c r="C622" t="s">
        <v>4544</v>
      </c>
      <c r="D622" t="s">
        <v>4554</v>
      </c>
      <c r="E622" t="s">
        <v>72</v>
      </c>
      <c r="F622" t="s">
        <v>41</v>
      </c>
      <c r="G622" t="s">
        <v>239</v>
      </c>
      <c r="I622">
        <v>0</v>
      </c>
      <c r="J622">
        <v>0</v>
      </c>
      <c r="K622">
        <v>0</v>
      </c>
      <c r="M622">
        <v>0</v>
      </c>
      <c r="N622">
        <v>0</v>
      </c>
      <c r="O622">
        <v>0</v>
      </c>
      <c r="P622">
        <v>0</v>
      </c>
      <c r="R622">
        <v>0</v>
      </c>
      <c r="S622">
        <v>0</v>
      </c>
      <c r="T622">
        <v>0</v>
      </c>
      <c r="U622">
        <v>0</v>
      </c>
      <c r="V622">
        <v>0</v>
      </c>
      <c r="X622">
        <v>0</v>
      </c>
      <c r="Y622">
        <v>0</v>
      </c>
      <c r="Z622">
        <v>0</v>
      </c>
      <c r="AB622">
        <v>7.7423000000000006E-2</v>
      </c>
      <c r="AC622">
        <v>5.4999999999999997E-3</v>
      </c>
      <c r="AD622">
        <v>0</v>
      </c>
      <c r="AE622">
        <v>0</v>
      </c>
      <c r="AF622">
        <v>0</v>
      </c>
      <c r="AG622">
        <v>0</v>
      </c>
      <c r="AH622" t="s">
        <v>4546</v>
      </c>
    </row>
    <row r="623" spans="1:34">
      <c r="A623" t="s">
        <v>35</v>
      </c>
      <c r="B623" t="s">
        <v>43</v>
      </c>
      <c r="C623" t="s">
        <v>4555</v>
      </c>
      <c r="D623" t="s">
        <v>4556</v>
      </c>
      <c r="E623" t="s">
        <v>72</v>
      </c>
      <c r="F623" t="s">
        <v>239</v>
      </c>
      <c r="G623" t="s">
        <v>302</v>
      </c>
      <c r="I623">
        <v>0</v>
      </c>
      <c r="J623">
        <v>0</v>
      </c>
      <c r="K623">
        <v>0</v>
      </c>
      <c r="M623">
        <v>0</v>
      </c>
      <c r="N623">
        <v>0</v>
      </c>
      <c r="O623">
        <v>0</v>
      </c>
      <c r="P623">
        <v>0</v>
      </c>
      <c r="R623">
        <v>0</v>
      </c>
      <c r="S623">
        <v>0</v>
      </c>
      <c r="T623">
        <v>0</v>
      </c>
      <c r="U623">
        <v>0</v>
      </c>
      <c r="V623">
        <v>0</v>
      </c>
      <c r="X623">
        <v>0</v>
      </c>
      <c r="Y623">
        <v>0</v>
      </c>
      <c r="Z623">
        <v>0</v>
      </c>
      <c r="AB623">
        <v>7.3561000000000001E-2</v>
      </c>
      <c r="AC623">
        <v>5.4999999999999997E-3</v>
      </c>
      <c r="AD623">
        <v>0</v>
      </c>
      <c r="AE623">
        <v>0</v>
      </c>
      <c r="AF623">
        <v>0</v>
      </c>
      <c r="AG623">
        <v>0</v>
      </c>
      <c r="AH623" t="s">
        <v>4557</v>
      </c>
    </row>
    <row r="624" spans="1:34">
      <c r="A624" t="s">
        <v>35</v>
      </c>
      <c r="B624" t="s">
        <v>68</v>
      </c>
      <c r="C624" t="s">
        <v>4555</v>
      </c>
      <c r="D624" t="s">
        <v>4558</v>
      </c>
      <c r="E624" t="s">
        <v>72</v>
      </c>
      <c r="F624" t="s">
        <v>239</v>
      </c>
      <c r="G624" t="s">
        <v>302</v>
      </c>
      <c r="I624">
        <v>0</v>
      </c>
      <c r="J624">
        <v>0</v>
      </c>
      <c r="K624">
        <v>0</v>
      </c>
      <c r="M624">
        <v>0</v>
      </c>
      <c r="N624">
        <v>0</v>
      </c>
      <c r="O624">
        <v>0</v>
      </c>
      <c r="P624">
        <v>0</v>
      </c>
      <c r="R624">
        <v>0</v>
      </c>
      <c r="S624">
        <v>0</v>
      </c>
      <c r="T624">
        <v>0</v>
      </c>
      <c r="U624">
        <v>0</v>
      </c>
      <c r="V624">
        <v>0</v>
      </c>
      <c r="X624">
        <v>0</v>
      </c>
      <c r="Y624">
        <v>0</v>
      </c>
      <c r="Z624">
        <v>0</v>
      </c>
      <c r="AB624">
        <v>7.3561000000000001E-2</v>
      </c>
      <c r="AC624">
        <v>5.4999999999999997E-3</v>
      </c>
      <c r="AD624">
        <v>0</v>
      </c>
      <c r="AE624">
        <v>0</v>
      </c>
      <c r="AF624">
        <v>0</v>
      </c>
      <c r="AG624">
        <v>0</v>
      </c>
      <c r="AH624" t="s">
        <v>4557</v>
      </c>
    </row>
    <row r="625" spans="1:34">
      <c r="A625" t="s">
        <v>35</v>
      </c>
      <c r="B625" t="s">
        <v>74</v>
      </c>
      <c r="C625" t="s">
        <v>4555</v>
      </c>
      <c r="D625" t="s">
        <v>4559</v>
      </c>
      <c r="E625" t="s">
        <v>72</v>
      </c>
      <c r="F625" t="s">
        <v>239</v>
      </c>
      <c r="G625" t="s">
        <v>302</v>
      </c>
      <c r="I625">
        <v>0</v>
      </c>
      <c r="J625">
        <v>0</v>
      </c>
      <c r="K625">
        <v>0</v>
      </c>
      <c r="M625">
        <v>0</v>
      </c>
      <c r="N625">
        <v>0</v>
      </c>
      <c r="O625">
        <v>0</v>
      </c>
      <c r="P625">
        <v>0</v>
      </c>
      <c r="R625">
        <v>0</v>
      </c>
      <c r="S625">
        <v>0</v>
      </c>
      <c r="T625">
        <v>0</v>
      </c>
      <c r="U625">
        <v>0</v>
      </c>
      <c r="V625">
        <v>0</v>
      </c>
      <c r="X625">
        <v>0</v>
      </c>
      <c r="Y625">
        <v>0</v>
      </c>
      <c r="Z625">
        <v>0</v>
      </c>
      <c r="AB625">
        <v>7.3561000000000001E-2</v>
      </c>
      <c r="AC625">
        <v>5.4999999999999997E-3</v>
      </c>
      <c r="AD625">
        <v>0</v>
      </c>
      <c r="AE625">
        <v>0</v>
      </c>
      <c r="AF625">
        <v>0</v>
      </c>
      <c r="AG625">
        <v>0</v>
      </c>
      <c r="AH625" t="s">
        <v>4557</v>
      </c>
    </row>
    <row r="626" spans="1:34">
      <c r="A626" t="s">
        <v>35</v>
      </c>
      <c r="B626" t="s">
        <v>36</v>
      </c>
      <c r="C626" t="s">
        <v>4555</v>
      </c>
      <c r="D626" t="s">
        <v>4560</v>
      </c>
      <c r="E626" t="s">
        <v>72</v>
      </c>
      <c r="F626" t="s">
        <v>239</v>
      </c>
      <c r="G626" t="s">
        <v>302</v>
      </c>
      <c r="I626">
        <v>0</v>
      </c>
      <c r="J626">
        <v>0</v>
      </c>
      <c r="K626">
        <v>0</v>
      </c>
      <c r="M626">
        <v>0</v>
      </c>
      <c r="N626">
        <v>0</v>
      </c>
      <c r="O626">
        <v>0</v>
      </c>
      <c r="P626">
        <v>0</v>
      </c>
      <c r="R626">
        <v>0</v>
      </c>
      <c r="S626">
        <v>0</v>
      </c>
      <c r="T626">
        <v>0</v>
      </c>
      <c r="U626">
        <v>0</v>
      </c>
      <c r="V626">
        <v>0</v>
      </c>
      <c r="X626">
        <v>0</v>
      </c>
      <c r="Y626">
        <v>0</v>
      </c>
      <c r="Z626">
        <v>0</v>
      </c>
      <c r="AB626">
        <v>7.3561000000000001E-2</v>
      </c>
      <c r="AC626">
        <v>5.4999999999999997E-3</v>
      </c>
      <c r="AD626">
        <v>0</v>
      </c>
      <c r="AE626">
        <v>0</v>
      </c>
      <c r="AF626">
        <v>0</v>
      </c>
      <c r="AG626">
        <v>0</v>
      </c>
      <c r="AH626" t="s">
        <v>4557</v>
      </c>
    </row>
    <row r="627" spans="1:34">
      <c r="A627" t="s">
        <v>35</v>
      </c>
      <c r="B627" t="s">
        <v>45</v>
      </c>
      <c r="C627" t="s">
        <v>4555</v>
      </c>
      <c r="D627" t="s">
        <v>4561</v>
      </c>
      <c r="E627" t="s">
        <v>72</v>
      </c>
      <c r="F627" t="s">
        <v>239</v>
      </c>
      <c r="G627" t="s">
        <v>302</v>
      </c>
      <c r="I627">
        <v>0</v>
      </c>
      <c r="J627">
        <v>0</v>
      </c>
      <c r="K627">
        <v>0</v>
      </c>
      <c r="M627">
        <v>0</v>
      </c>
      <c r="N627">
        <v>0</v>
      </c>
      <c r="O627">
        <v>0</v>
      </c>
      <c r="P627">
        <v>0</v>
      </c>
      <c r="R627">
        <v>0</v>
      </c>
      <c r="S627">
        <v>0</v>
      </c>
      <c r="T627">
        <v>0</v>
      </c>
      <c r="U627">
        <v>0</v>
      </c>
      <c r="V627">
        <v>0</v>
      </c>
      <c r="X627">
        <v>0</v>
      </c>
      <c r="Y627">
        <v>0</v>
      </c>
      <c r="Z627">
        <v>0</v>
      </c>
      <c r="AB627">
        <v>7.3561000000000001E-2</v>
      </c>
      <c r="AC627">
        <v>5.4999999999999997E-3</v>
      </c>
      <c r="AD627">
        <v>0</v>
      </c>
      <c r="AE627">
        <v>0</v>
      </c>
      <c r="AF627">
        <v>0</v>
      </c>
      <c r="AG627">
        <v>0</v>
      </c>
      <c r="AH627" t="s">
        <v>4557</v>
      </c>
    </row>
    <row r="628" spans="1:34">
      <c r="A628" t="s">
        <v>35</v>
      </c>
      <c r="B628" t="s">
        <v>290</v>
      </c>
      <c r="C628" t="s">
        <v>4555</v>
      </c>
      <c r="D628" t="s">
        <v>4562</v>
      </c>
      <c r="E628" t="s">
        <v>72</v>
      </c>
      <c r="F628" t="s">
        <v>239</v>
      </c>
      <c r="G628" t="s">
        <v>302</v>
      </c>
      <c r="I628">
        <v>0</v>
      </c>
      <c r="J628">
        <v>0</v>
      </c>
      <c r="K628">
        <v>0</v>
      </c>
      <c r="M628">
        <v>0</v>
      </c>
      <c r="N628">
        <v>0</v>
      </c>
      <c r="O628">
        <v>0</v>
      </c>
      <c r="P628">
        <v>0</v>
      </c>
      <c r="R628">
        <v>0</v>
      </c>
      <c r="S628">
        <v>0</v>
      </c>
      <c r="T628">
        <v>0</v>
      </c>
      <c r="U628">
        <v>0</v>
      </c>
      <c r="V628">
        <v>0</v>
      </c>
      <c r="X628">
        <v>0</v>
      </c>
      <c r="Y628">
        <v>0</v>
      </c>
      <c r="Z628">
        <v>0</v>
      </c>
      <c r="AB628">
        <v>7.3561000000000001E-2</v>
      </c>
      <c r="AC628">
        <v>5.4999999999999997E-3</v>
      </c>
      <c r="AD628">
        <v>0</v>
      </c>
      <c r="AE628">
        <v>0</v>
      </c>
      <c r="AF628">
        <v>0</v>
      </c>
      <c r="AG628">
        <v>0</v>
      </c>
      <c r="AH628" t="s">
        <v>4557</v>
      </c>
    </row>
    <row r="629" spans="1:34">
      <c r="A629" t="s">
        <v>35</v>
      </c>
      <c r="B629" t="s">
        <v>78</v>
      </c>
      <c r="C629" t="s">
        <v>4555</v>
      </c>
      <c r="D629" t="s">
        <v>4563</v>
      </c>
      <c r="E629" t="s">
        <v>72</v>
      </c>
      <c r="F629" t="s">
        <v>239</v>
      </c>
      <c r="G629" t="s">
        <v>302</v>
      </c>
      <c r="I629">
        <v>0</v>
      </c>
      <c r="J629">
        <v>0</v>
      </c>
      <c r="K629">
        <v>0</v>
      </c>
      <c r="M629">
        <v>0</v>
      </c>
      <c r="N629">
        <v>0</v>
      </c>
      <c r="O629">
        <v>0</v>
      </c>
      <c r="P629">
        <v>0</v>
      </c>
      <c r="R629">
        <v>0</v>
      </c>
      <c r="S629">
        <v>0</v>
      </c>
      <c r="T629">
        <v>0</v>
      </c>
      <c r="U629">
        <v>0</v>
      </c>
      <c r="V629">
        <v>0</v>
      </c>
      <c r="X629">
        <v>0</v>
      </c>
      <c r="Y629">
        <v>0</v>
      </c>
      <c r="Z629">
        <v>0</v>
      </c>
      <c r="AB629">
        <v>7.3561000000000001E-2</v>
      </c>
      <c r="AC629">
        <v>5.4999999999999997E-3</v>
      </c>
      <c r="AD629">
        <v>0</v>
      </c>
      <c r="AE629">
        <v>0</v>
      </c>
      <c r="AF629">
        <v>0</v>
      </c>
      <c r="AG629">
        <v>0</v>
      </c>
      <c r="AH629" t="s">
        <v>4557</v>
      </c>
    </row>
    <row r="630" spans="1:34">
      <c r="A630" t="s">
        <v>35</v>
      </c>
      <c r="B630" t="s">
        <v>49</v>
      </c>
      <c r="C630" t="s">
        <v>4555</v>
      </c>
      <c r="D630" t="s">
        <v>4564</v>
      </c>
      <c r="E630" t="s">
        <v>72</v>
      </c>
      <c r="F630" t="s">
        <v>239</v>
      </c>
      <c r="G630" t="s">
        <v>302</v>
      </c>
      <c r="I630">
        <v>0</v>
      </c>
      <c r="J630">
        <v>0</v>
      </c>
      <c r="K630">
        <v>0</v>
      </c>
      <c r="M630">
        <v>0</v>
      </c>
      <c r="N630">
        <v>0</v>
      </c>
      <c r="O630">
        <v>0</v>
      </c>
      <c r="P630">
        <v>0</v>
      </c>
      <c r="R630">
        <v>0</v>
      </c>
      <c r="S630">
        <v>0</v>
      </c>
      <c r="T630">
        <v>0</v>
      </c>
      <c r="U630">
        <v>0</v>
      </c>
      <c r="V630">
        <v>0</v>
      </c>
      <c r="X630">
        <v>0</v>
      </c>
      <c r="Y630">
        <v>0</v>
      </c>
      <c r="Z630">
        <v>0</v>
      </c>
      <c r="AB630">
        <v>7.3561000000000001E-2</v>
      </c>
      <c r="AC630">
        <v>5.4999999999999997E-3</v>
      </c>
      <c r="AD630">
        <v>0</v>
      </c>
      <c r="AE630">
        <v>0</v>
      </c>
      <c r="AF630">
        <v>0</v>
      </c>
      <c r="AG630">
        <v>0</v>
      </c>
      <c r="AH630" t="s">
        <v>4557</v>
      </c>
    </row>
    <row r="631" spans="1:34">
      <c r="A631" t="s">
        <v>35</v>
      </c>
      <c r="B631" t="s">
        <v>47</v>
      </c>
      <c r="C631" t="s">
        <v>4555</v>
      </c>
      <c r="D631" t="s">
        <v>4565</v>
      </c>
      <c r="E631" t="s">
        <v>72</v>
      </c>
      <c r="F631" t="s">
        <v>239</v>
      </c>
      <c r="G631" t="s">
        <v>302</v>
      </c>
      <c r="I631">
        <v>0</v>
      </c>
      <c r="J631">
        <v>0</v>
      </c>
      <c r="K631">
        <v>0</v>
      </c>
      <c r="M631">
        <v>0</v>
      </c>
      <c r="N631">
        <v>0</v>
      </c>
      <c r="O631">
        <v>0</v>
      </c>
      <c r="P631">
        <v>0</v>
      </c>
      <c r="R631">
        <v>0</v>
      </c>
      <c r="S631">
        <v>0</v>
      </c>
      <c r="T631">
        <v>0</v>
      </c>
      <c r="U631">
        <v>0</v>
      </c>
      <c r="V631">
        <v>0</v>
      </c>
      <c r="X631">
        <v>0</v>
      </c>
      <c r="Y631">
        <v>0</v>
      </c>
      <c r="Z631">
        <v>0</v>
      </c>
      <c r="AB631">
        <v>7.3561000000000001E-2</v>
      </c>
      <c r="AC631">
        <v>5.4999999999999997E-3</v>
      </c>
      <c r="AD631">
        <v>0</v>
      </c>
      <c r="AE631">
        <v>0</v>
      </c>
      <c r="AF631">
        <v>0</v>
      </c>
      <c r="AG631">
        <v>0</v>
      </c>
      <c r="AH631" t="s">
        <v>4557</v>
      </c>
    </row>
    <row r="632" spans="1:34">
      <c r="A632" t="s">
        <v>35</v>
      </c>
      <c r="B632" t="s">
        <v>43</v>
      </c>
      <c r="C632" t="s">
        <v>4566</v>
      </c>
      <c r="D632" t="s">
        <v>4567</v>
      </c>
      <c r="E632" t="s">
        <v>72</v>
      </c>
      <c r="F632" t="s">
        <v>239</v>
      </c>
      <c r="G632" t="s">
        <v>4231</v>
      </c>
      <c r="I632">
        <v>0</v>
      </c>
      <c r="J632">
        <v>0</v>
      </c>
      <c r="K632">
        <v>0</v>
      </c>
      <c r="M632">
        <v>0</v>
      </c>
      <c r="N632">
        <v>0</v>
      </c>
      <c r="O632">
        <v>0</v>
      </c>
      <c r="P632">
        <v>0</v>
      </c>
      <c r="R632">
        <v>0</v>
      </c>
      <c r="S632">
        <v>0</v>
      </c>
      <c r="T632">
        <v>0</v>
      </c>
      <c r="U632">
        <v>0</v>
      </c>
      <c r="V632">
        <v>0</v>
      </c>
      <c r="X632">
        <v>0</v>
      </c>
      <c r="Y632">
        <v>0</v>
      </c>
      <c r="Z632">
        <v>0</v>
      </c>
      <c r="AB632">
        <v>7.6461000000000001E-2</v>
      </c>
      <c r="AC632">
        <v>5.4999999999999997E-3</v>
      </c>
      <c r="AD632">
        <v>0</v>
      </c>
      <c r="AE632">
        <v>0</v>
      </c>
      <c r="AF632">
        <v>0</v>
      </c>
      <c r="AG632">
        <v>0</v>
      </c>
      <c r="AH632" t="s">
        <v>4568</v>
      </c>
    </row>
    <row r="633" spans="1:34">
      <c r="A633" t="s">
        <v>35</v>
      </c>
      <c r="B633" t="s">
        <v>68</v>
      </c>
      <c r="C633" t="s">
        <v>4566</v>
      </c>
      <c r="D633" t="s">
        <v>4569</v>
      </c>
      <c r="E633" t="s">
        <v>72</v>
      </c>
      <c r="F633" t="s">
        <v>239</v>
      </c>
      <c r="G633" t="s">
        <v>4231</v>
      </c>
      <c r="I633">
        <v>0</v>
      </c>
      <c r="J633">
        <v>0</v>
      </c>
      <c r="K633">
        <v>0</v>
      </c>
      <c r="M633">
        <v>0</v>
      </c>
      <c r="N633">
        <v>0</v>
      </c>
      <c r="O633">
        <v>0</v>
      </c>
      <c r="P633">
        <v>0</v>
      </c>
      <c r="R633">
        <v>0</v>
      </c>
      <c r="S633">
        <v>0</v>
      </c>
      <c r="T633">
        <v>0</v>
      </c>
      <c r="U633">
        <v>0</v>
      </c>
      <c r="V633">
        <v>0</v>
      </c>
      <c r="X633">
        <v>0</v>
      </c>
      <c r="Y633">
        <v>0</v>
      </c>
      <c r="Z633">
        <v>0</v>
      </c>
      <c r="AB633">
        <v>7.6461000000000001E-2</v>
      </c>
      <c r="AC633">
        <v>5.4999999999999997E-3</v>
      </c>
      <c r="AD633">
        <v>0</v>
      </c>
      <c r="AE633">
        <v>0</v>
      </c>
      <c r="AF633">
        <v>0</v>
      </c>
      <c r="AG633">
        <v>0</v>
      </c>
      <c r="AH633" t="s">
        <v>4568</v>
      </c>
    </row>
    <row r="634" spans="1:34">
      <c r="A634" t="s">
        <v>35</v>
      </c>
      <c r="B634" t="s">
        <v>74</v>
      </c>
      <c r="C634" t="s">
        <v>4566</v>
      </c>
      <c r="D634" t="s">
        <v>4570</v>
      </c>
      <c r="E634" t="s">
        <v>72</v>
      </c>
      <c r="F634" t="s">
        <v>239</v>
      </c>
      <c r="G634" t="s">
        <v>4231</v>
      </c>
      <c r="I634">
        <v>0</v>
      </c>
      <c r="J634">
        <v>0</v>
      </c>
      <c r="K634">
        <v>0</v>
      </c>
      <c r="M634">
        <v>0</v>
      </c>
      <c r="N634">
        <v>0</v>
      </c>
      <c r="O634">
        <v>0</v>
      </c>
      <c r="P634">
        <v>0</v>
      </c>
      <c r="R634">
        <v>0</v>
      </c>
      <c r="S634">
        <v>0</v>
      </c>
      <c r="T634">
        <v>0</v>
      </c>
      <c r="U634">
        <v>0</v>
      </c>
      <c r="V634">
        <v>0</v>
      </c>
      <c r="X634">
        <v>0</v>
      </c>
      <c r="Y634">
        <v>0</v>
      </c>
      <c r="Z634">
        <v>0</v>
      </c>
      <c r="AB634">
        <v>7.6461000000000001E-2</v>
      </c>
      <c r="AC634">
        <v>5.4999999999999997E-3</v>
      </c>
      <c r="AD634">
        <v>0</v>
      </c>
      <c r="AE634">
        <v>0</v>
      </c>
      <c r="AF634">
        <v>0</v>
      </c>
      <c r="AG634">
        <v>0</v>
      </c>
      <c r="AH634" t="s">
        <v>4568</v>
      </c>
    </row>
    <row r="635" spans="1:34">
      <c r="A635" t="s">
        <v>35</v>
      </c>
      <c r="B635" t="s">
        <v>36</v>
      </c>
      <c r="C635" t="s">
        <v>4566</v>
      </c>
      <c r="D635" t="s">
        <v>4571</v>
      </c>
      <c r="E635" t="s">
        <v>72</v>
      </c>
      <c r="F635" t="s">
        <v>239</v>
      </c>
      <c r="G635" t="s">
        <v>4231</v>
      </c>
      <c r="I635">
        <v>0</v>
      </c>
      <c r="J635">
        <v>0</v>
      </c>
      <c r="K635">
        <v>0</v>
      </c>
      <c r="M635">
        <v>0</v>
      </c>
      <c r="N635">
        <v>0</v>
      </c>
      <c r="O635">
        <v>0</v>
      </c>
      <c r="P635">
        <v>0</v>
      </c>
      <c r="R635">
        <v>0</v>
      </c>
      <c r="S635">
        <v>0</v>
      </c>
      <c r="T635">
        <v>0</v>
      </c>
      <c r="U635">
        <v>0</v>
      </c>
      <c r="V635">
        <v>0</v>
      </c>
      <c r="X635">
        <v>0</v>
      </c>
      <c r="Y635">
        <v>0</v>
      </c>
      <c r="Z635">
        <v>0</v>
      </c>
      <c r="AB635">
        <v>7.6461000000000001E-2</v>
      </c>
      <c r="AC635">
        <v>5.4999999999999997E-3</v>
      </c>
      <c r="AD635">
        <v>0</v>
      </c>
      <c r="AE635">
        <v>0</v>
      </c>
      <c r="AF635">
        <v>0</v>
      </c>
      <c r="AG635">
        <v>0</v>
      </c>
      <c r="AH635" t="s">
        <v>4568</v>
      </c>
    </row>
    <row r="636" spans="1:34">
      <c r="A636" t="s">
        <v>35</v>
      </c>
      <c r="B636" t="s">
        <v>45</v>
      </c>
      <c r="C636" t="s">
        <v>4566</v>
      </c>
      <c r="D636" t="s">
        <v>4572</v>
      </c>
      <c r="E636" t="s">
        <v>72</v>
      </c>
      <c r="F636" t="s">
        <v>239</v>
      </c>
      <c r="G636" t="s">
        <v>4231</v>
      </c>
      <c r="I636">
        <v>0</v>
      </c>
      <c r="J636">
        <v>0</v>
      </c>
      <c r="K636">
        <v>0</v>
      </c>
      <c r="M636">
        <v>0</v>
      </c>
      <c r="N636">
        <v>0</v>
      </c>
      <c r="O636">
        <v>0</v>
      </c>
      <c r="P636">
        <v>0</v>
      </c>
      <c r="R636">
        <v>0</v>
      </c>
      <c r="S636">
        <v>0</v>
      </c>
      <c r="T636">
        <v>0</v>
      </c>
      <c r="U636">
        <v>0</v>
      </c>
      <c r="V636">
        <v>0</v>
      </c>
      <c r="X636">
        <v>0</v>
      </c>
      <c r="Y636">
        <v>0</v>
      </c>
      <c r="Z636">
        <v>0</v>
      </c>
      <c r="AB636">
        <v>7.6461000000000001E-2</v>
      </c>
      <c r="AC636">
        <v>5.4999999999999997E-3</v>
      </c>
      <c r="AD636">
        <v>0</v>
      </c>
      <c r="AE636">
        <v>0</v>
      </c>
      <c r="AF636">
        <v>0</v>
      </c>
      <c r="AG636">
        <v>0</v>
      </c>
      <c r="AH636" t="s">
        <v>4568</v>
      </c>
    </row>
    <row r="637" spans="1:34">
      <c r="A637" t="s">
        <v>35</v>
      </c>
      <c r="B637" t="s">
        <v>290</v>
      </c>
      <c r="C637" t="s">
        <v>4566</v>
      </c>
      <c r="D637" t="s">
        <v>4573</v>
      </c>
      <c r="E637" t="s">
        <v>72</v>
      </c>
      <c r="F637" t="s">
        <v>239</v>
      </c>
      <c r="G637" t="s">
        <v>4231</v>
      </c>
      <c r="I637">
        <v>0</v>
      </c>
      <c r="J637">
        <v>0</v>
      </c>
      <c r="K637">
        <v>0</v>
      </c>
      <c r="M637">
        <v>0</v>
      </c>
      <c r="N637">
        <v>0</v>
      </c>
      <c r="O637">
        <v>0</v>
      </c>
      <c r="P637">
        <v>0</v>
      </c>
      <c r="R637">
        <v>0</v>
      </c>
      <c r="S637">
        <v>0</v>
      </c>
      <c r="T637">
        <v>0</v>
      </c>
      <c r="U637">
        <v>0</v>
      </c>
      <c r="V637">
        <v>0</v>
      </c>
      <c r="X637">
        <v>0</v>
      </c>
      <c r="Y637">
        <v>0</v>
      </c>
      <c r="Z637">
        <v>0</v>
      </c>
      <c r="AB637">
        <v>7.6461000000000001E-2</v>
      </c>
      <c r="AC637">
        <v>5.4999999999999997E-3</v>
      </c>
      <c r="AD637">
        <v>0</v>
      </c>
      <c r="AE637">
        <v>0</v>
      </c>
      <c r="AF637">
        <v>0</v>
      </c>
      <c r="AG637">
        <v>0</v>
      </c>
      <c r="AH637" t="s">
        <v>4568</v>
      </c>
    </row>
    <row r="638" spans="1:34">
      <c r="A638" t="s">
        <v>35</v>
      </c>
      <c r="B638" t="s">
        <v>78</v>
      </c>
      <c r="C638" t="s">
        <v>4566</v>
      </c>
      <c r="D638" t="s">
        <v>4574</v>
      </c>
      <c r="E638" t="s">
        <v>72</v>
      </c>
      <c r="F638" t="s">
        <v>239</v>
      </c>
      <c r="G638" t="s">
        <v>4231</v>
      </c>
      <c r="I638">
        <v>0</v>
      </c>
      <c r="J638">
        <v>0</v>
      </c>
      <c r="K638">
        <v>0</v>
      </c>
      <c r="M638">
        <v>0</v>
      </c>
      <c r="N638">
        <v>0</v>
      </c>
      <c r="O638">
        <v>0</v>
      </c>
      <c r="P638">
        <v>0</v>
      </c>
      <c r="R638">
        <v>0</v>
      </c>
      <c r="S638">
        <v>0</v>
      </c>
      <c r="T638">
        <v>0</v>
      </c>
      <c r="U638">
        <v>0</v>
      </c>
      <c r="V638">
        <v>0</v>
      </c>
      <c r="X638">
        <v>0</v>
      </c>
      <c r="Y638">
        <v>0</v>
      </c>
      <c r="Z638">
        <v>0</v>
      </c>
      <c r="AB638">
        <v>7.6461000000000001E-2</v>
      </c>
      <c r="AC638">
        <v>5.4999999999999997E-3</v>
      </c>
      <c r="AD638">
        <v>0</v>
      </c>
      <c r="AE638">
        <v>0</v>
      </c>
      <c r="AF638">
        <v>0</v>
      </c>
      <c r="AG638">
        <v>0</v>
      </c>
      <c r="AH638" t="s">
        <v>4568</v>
      </c>
    </row>
    <row r="639" spans="1:34">
      <c r="A639" t="s">
        <v>35</v>
      </c>
      <c r="B639" t="s">
        <v>49</v>
      </c>
      <c r="C639" t="s">
        <v>4566</v>
      </c>
      <c r="D639" t="s">
        <v>4575</v>
      </c>
      <c r="E639" t="s">
        <v>72</v>
      </c>
      <c r="F639" t="s">
        <v>239</v>
      </c>
      <c r="G639" t="s">
        <v>4231</v>
      </c>
      <c r="I639">
        <v>0</v>
      </c>
      <c r="J639">
        <v>0</v>
      </c>
      <c r="K639">
        <v>0</v>
      </c>
      <c r="M639">
        <v>0</v>
      </c>
      <c r="N639">
        <v>0</v>
      </c>
      <c r="O639">
        <v>0</v>
      </c>
      <c r="P639">
        <v>0</v>
      </c>
      <c r="R639">
        <v>0</v>
      </c>
      <c r="S639">
        <v>0</v>
      </c>
      <c r="T639">
        <v>0</v>
      </c>
      <c r="U639">
        <v>0</v>
      </c>
      <c r="V639">
        <v>0</v>
      </c>
      <c r="X639">
        <v>0</v>
      </c>
      <c r="Y639">
        <v>0</v>
      </c>
      <c r="Z639">
        <v>0</v>
      </c>
      <c r="AB639">
        <v>7.6461000000000001E-2</v>
      </c>
      <c r="AC639">
        <v>5.4999999999999997E-3</v>
      </c>
      <c r="AD639">
        <v>0</v>
      </c>
      <c r="AE639">
        <v>0</v>
      </c>
      <c r="AF639">
        <v>0</v>
      </c>
      <c r="AG639">
        <v>0</v>
      </c>
      <c r="AH639" t="s">
        <v>4568</v>
      </c>
    </row>
    <row r="640" spans="1:34">
      <c r="A640" t="s">
        <v>35</v>
      </c>
      <c r="B640" t="s">
        <v>47</v>
      </c>
      <c r="C640" t="s">
        <v>4566</v>
      </c>
      <c r="D640" t="s">
        <v>4576</v>
      </c>
      <c r="E640" t="s">
        <v>72</v>
      </c>
      <c r="F640" t="s">
        <v>239</v>
      </c>
      <c r="G640" t="s">
        <v>4231</v>
      </c>
      <c r="I640">
        <v>0</v>
      </c>
      <c r="J640">
        <v>0</v>
      </c>
      <c r="K640">
        <v>0</v>
      </c>
      <c r="M640">
        <v>0</v>
      </c>
      <c r="N640">
        <v>0</v>
      </c>
      <c r="O640">
        <v>0</v>
      </c>
      <c r="P640">
        <v>0</v>
      </c>
      <c r="R640">
        <v>0</v>
      </c>
      <c r="S640">
        <v>0</v>
      </c>
      <c r="T640">
        <v>0</v>
      </c>
      <c r="U640">
        <v>0</v>
      </c>
      <c r="V640">
        <v>0</v>
      </c>
      <c r="X640">
        <v>0</v>
      </c>
      <c r="Y640">
        <v>0</v>
      </c>
      <c r="Z640">
        <v>0</v>
      </c>
      <c r="AB640">
        <v>7.6461000000000001E-2</v>
      </c>
      <c r="AC640">
        <v>5.4999999999999997E-3</v>
      </c>
      <c r="AD640">
        <v>0</v>
      </c>
      <c r="AE640">
        <v>0</v>
      </c>
      <c r="AF640">
        <v>0</v>
      </c>
      <c r="AG640">
        <v>0</v>
      </c>
      <c r="AH640" t="s">
        <v>4568</v>
      </c>
    </row>
    <row r="641" spans="1:34">
      <c r="A641" t="s">
        <v>35</v>
      </c>
      <c r="B641" t="s">
        <v>43</v>
      </c>
      <c r="C641" t="s">
        <v>1079</v>
      </c>
      <c r="D641" t="s">
        <v>1088</v>
      </c>
      <c r="E641" t="s">
        <v>39</v>
      </c>
      <c r="F641" t="s">
        <v>140</v>
      </c>
      <c r="G641" t="s">
        <v>40</v>
      </c>
      <c r="I641">
        <v>2.988803956353038</v>
      </c>
      <c r="J641">
        <v>1.5</v>
      </c>
      <c r="K641">
        <v>1</v>
      </c>
      <c r="M641">
        <v>5.4888039563530384</v>
      </c>
      <c r="N641">
        <v>533.40008540410759</v>
      </c>
      <c r="O641">
        <v>103.02135679275</v>
      </c>
      <c r="P641">
        <v>125.1515151515151</v>
      </c>
      <c r="R641">
        <v>761.57295734837271</v>
      </c>
      <c r="S641">
        <v>20193943.04583681</v>
      </c>
      <c r="T641">
        <v>2847663.3168270001</v>
      </c>
      <c r="U641">
        <v>9812727.2727272715</v>
      </c>
      <c r="V641">
        <v>32854333.635391079</v>
      </c>
      <c r="X641">
        <v>1.20571485545261</v>
      </c>
      <c r="Y641">
        <v>0.25358473403663789</v>
      </c>
      <c r="Z641">
        <v>0.28892371995820271</v>
      </c>
      <c r="AB641">
        <v>7.1743000000000001E-2</v>
      </c>
      <c r="AC641">
        <v>5.4999999999999997E-3</v>
      </c>
      <c r="AD641">
        <v>1.494334061415487</v>
      </c>
      <c r="AE641">
        <v>5.4888039563530368E-2</v>
      </c>
      <c r="AF641">
        <v>7.1152690573320543</v>
      </c>
      <c r="AG641">
        <v>1</v>
      </c>
      <c r="AH641" t="s">
        <v>1081</v>
      </c>
    </row>
    <row r="642" spans="1:34">
      <c r="A642" t="s">
        <v>35</v>
      </c>
      <c r="B642" t="s">
        <v>68</v>
      </c>
      <c r="C642" t="s">
        <v>1079</v>
      </c>
      <c r="D642" t="s">
        <v>1645</v>
      </c>
      <c r="E642" t="s">
        <v>39</v>
      </c>
      <c r="F642" t="s">
        <v>140</v>
      </c>
      <c r="G642" t="s">
        <v>40</v>
      </c>
      <c r="I642">
        <v>2.9750538494516658</v>
      </c>
      <c r="J642">
        <v>1.5</v>
      </c>
      <c r="K642">
        <v>1</v>
      </c>
      <c r="M642">
        <v>5.4750538494516663</v>
      </c>
      <c r="N642">
        <v>530.94615791250442</v>
      </c>
      <c r="O642">
        <v>103.02135679275</v>
      </c>
      <c r="P642">
        <v>125.1515151515151</v>
      </c>
      <c r="R642">
        <v>759.11902985676954</v>
      </c>
      <c r="S642">
        <v>20101040.038581941</v>
      </c>
      <c r="T642">
        <v>2847663.3168270001</v>
      </c>
      <c r="U642">
        <v>9812727.2727272715</v>
      </c>
      <c r="V642">
        <v>32761430.62813621</v>
      </c>
      <c r="X642">
        <v>1.2001679181502141</v>
      </c>
      <c r="Y642">
        <v>0.25358473403663789</v>
      </c>
      <c r="Z642">
        <v>0.28892371995820271</v>
      </c>
      <c r="AB642">
        <v>7.1743000000000001E-2</v>
      </c>
      <c r="AC642">
        <v>5.4999999999999997E-3</v>
      </c>
      <c r="AD642">
        <v>1.4905905768140659</v>
      </c>
      <c r="AE642">
        <v>0.86779603513808912</v>
      </c>
      <c r="AF642">
        <v>7.9106834614038224</v>
      </c>
      <c r="AG642">
        <v>1</v>
      </c>
      <c r="AH642" t="s">
        <v>1081</v>
      </c>
    </row>
    <row r="643" spans="1:34">
      <c r="A643" t="s">
        <v>35</v>
      </c>
      <c r="B643" t="s">
        <v>74</v>
      </c>
      <c r="C643" t="s">
        <v>1079</v>
      </c>
      <c r="D643" t="s">
        <v>1664</v>
      </c>
      <c r="E643" t="s">
        <v>39</v>
      </c>
      <c r="F643" t="s">
        <v>140</v>
      </c>
      <c r="G643" t="s">
        <v>40</v>
      </c>
      <c r="I643">
        <v>2.995504305593732</v>
      </c>
      <c r="J643">
        <v>1.5</v>
      </c>
      <c r="K643">
        <v>1</v>
      </c>
      <c r="M643">
        <v>5.495504305593732</v>
      </c>
      <c r="N643">
        <v>534.59587037676431</v>
      </c>
      <c r="O643">
        <v>103.02135679275</v>
      </c>
      <c r="P643">
        <v>125.1515151515151</v>
      </c>
      <c r="R643">
        <v>762.76874232102944</v>
      </c>
      <c r="S643">
        <v>20239214.155260429</v>
      </c>
      <c r="T643">
        <v>2847663.3168270001</v>
      </c>
      <c r="U643">
        <v>9812727.2727272715</v>
      </c>
      <c r="V643">
        <v>32899604.744814701</v>
      </c>
      <c r="X643">
        <v>1.208417846593616</v>
      </c>
      <c r="Y643">
        <v>0.25358473403663789</v>
      </c>
      <c r="Z643">
        <v>0.28892371995820271</v>
      </c>
      <c r="AB643">
        <v>7.1743000000000001E-2</v>
      </c>
      <c r="AC643">
        <v>5.4999999999999997E-3</v>
      </c>
      <c r="AD643">
        <v>1.496158240266356</v>
      </c>
      <c r="AE643">
        <v>0.87103743243660658</v>
      </c>
      <c r="AF643">
        <v>7.9399429782966946</v>
      </c>
      <c r="AG643">
        <v>1</v>
      </c>
      <c r="AH643" t="s">
        <v>1081</v>
      </c>
    </row>
    <row r="644" spans="1:34">
      <c r="A644" t="s">
        <v>35</v>
      </c>
      <c r="B644" t="s">
        <v>36</v>
      </c>
      <c r="C644" t="s">
        <v>1079</v>
      </c>
      <c r="D644" t="s">
        <v>1080</v>
      </c>
      <c r="E644" t="s">
        <v>39</v>
      </c>
      <c r="F644" t="s">
        <v>140</v>
      </c>
      <c r="G644" t="s">
        <v>40</v>
      </c>
      <c r="I644">
        <v>2.9842862875303879</v>
      </c>
      <c r="J644">
        <v>1.5</v>
      </c>
      <c r="K644">
        <v>1</v>
      </c>
      <c r="M644">
        <v>5.4842862875303879</v>
      </c>
      <c r="N644">
        <v>532.59383481992108</v>
      </c>
      <c r="O644">
        <v>103.02135679275</v>
      </c>
      <c r="P644">
        <v>125.1515151515151</v>
      </c>
      <c r="R644">
        <v>760.76670676418621</v>
      </c>
      <c r="S644">
        <v>20163419.281736929</v>
      </c>
      <c r="T644">
        <v>2847663.3168270001</v>
      </c>
      <c r="U644">
        <v>9812727.2727272715</v>
      </c>
      <c r="V644">
        <v>32823809.871291202</v>
      </c>
      <c r="X644">
        <v>1.2038923804789989</v>
      </c>
      <c r="Y644">
        <v>0.25358473403663789</v>
      </c>
      <c r="Z644">
        <v>0.28892371995820271</v>
      </c>
      <c r="AB644">
        <v>7.1743000000000001E-2</v>
      </c>
      <c r="AC644">
        <v>5.4999999999999997E-3</v>
      </c>
      <c r="AD644">
        <v>1.493104120165341</v>
      </c>
      <c r="AE644">
        <v>5.4842862875303877E-2</v>
      </c>
      <c r="AF644">
        <v>7.109476270571033</v>
      </c>
      <c r="AG644">
        <v>1</v>
      </c>
      <c r="AH644" t="s">
        <v>1081</v>
      </c>
    </row>
    <row r="645" spans="1:34">
      <c r="A645" t="s">
        <v>35</v>
      </c>
      <c r="B645" t="s">
        <v>45</v>
      </c>
      <c r="C645" t="s">
        <v>1079</v>
      </c>
      <c r="D645" t="s">
        <v>1090</v>
      </c>
      <c r="E645" t="s">
        <v>39</v>
      </c>
      <c r="F645" t="s">
        <v>140</v>
      </c>
      <c r="G645" t="s">
        <v>40</v>
      </c>
      <c r="I645">
        <v>2.992882825380291</v>
      </c>
      <c r="J645">
        <v>1.5</v>
      </c>
      <c r="K645">
        <v>1</v>
      </c>
      <c r="M645">
        <v>5.4928828253802919</v>
      </c>
      <c r="N645">
        <v>534.12802511486211</v>
      </c>
      <c r="O645">
        <v>103.02135679275</v>
      </c>
      <c r="P645">
        <v>125.1515151515151</v>
      </c>
      <c r="R645">
        <v>762.30089705912724</v>
      </c>
      <c r="S645">
        <v>20221502.04603577</v>
      </c>
      <c r="T645">
        <v>2847663.3168270001</v>
      </c>
      <c r="U645">
        <v>9812727.2727272715</v>
      </c>
      <c r="V645">
        <v>32881892.63559005</v>
      </c>
      <c r="X645">
        <v>1.2073603139876721</v>
      </c>
      <c r="Y645">
        <v>0.25358473403663789</v>
      </c>
      <c r="Z645">
        <v>0.28892371995820271</v>
      </c>
      <c r="AB645">
        <v>7.1743000000000001E-2</v>
      </c>
      <c r="AC645">
        <v>5.4999999999999997E-3</v>
      </c>
      <c r="AD645">
        <v>1.495444538846991</v>
      </c>
      <c r="AE645">
        <v>5.4928828253802922E-2</v>
      </c>
      <c r="AF645">
        <v>7.1204991924810859</v>
      </c>
      <c r="AG645">
        <v>1</v>
      </c>
      <c r="AH645" t="s">
        <v>1081</v>
      </c>
    </row>
    <row r="646" spans="1:34">
      <c r="A646" t="s">
        <v>35</v>
      </c>
      <c r="B646" t="s">
        <v>290</v>
      </c>
      <c r="C646" t="s">
        <v>1079</v>
      </c>
      <c r="D646" t="s">
        <v>3065</v>
      </c>
      <c r="E646" t="s">
        <v>39</v>
      </c>
      <c r="F646" t="s">
        <v>140</v>
      </c>
      <c r="G646" t="s">
        <v>40</v>
      </c>
      <c r="I646">
        <v>3</v>
      </c>
      <c r="J646">
        <v>1.5</v>
      </c>
      <c r="K646">
        <v>1.024290604030806</v>
      </c>
      <c r="M646">
        <v>5.5242906040308064</v>
      </c>
      <c r="N646">
        <v>535.39819927329722</v>
      </c>
      <c r="O646">
        <v>103.02135679275</v>
      </c>
      <c r="P646">
        <v>128.19152104991599</v>
      </c>
      <c r="R646">
        <v>766.61107711596321</v>
      </c>
      <c r="S646">
        <v>20269589.448560841</v>
      </c>
      <c r="T646">
        <v>2847663.3168270001</v>
      </c>
      <c r="U646">
        <v>10051084.34537138</v>
      </c>
      <c r="V646">
        <v>33168337.110759221</v>
      </c>
      <c r="X646">
        <v>1.2102314568572441</v>
      </c>
      <c r="Y646">
        <v>0.25358473403663789</v>
      </c>
      <c r="Z646">
        <v>0.29594185163481468</v>
      </c>
      <c r="AB646">
        <v>7.1743000000000001E-2</v>
      </c>
      <c r="AC646">
        <v>5.4999999999999997E-3</v>
      </c>
      <c r="AD646">
        <v>1.5039953476942509</v>
      </c>
      <c r="AE646">
        <v>2.7897667550355569</v>
      </c>
      <c r="AF646">
        <v>9.8952957067606135</v>
      </c>
      <c r="AG646">
        <v>1</v>
      </c>
      <c r="AH646" t="s">
        <v>1081</v>
      </c>
    </row>
    <row r="647" spans="1:34">
      <c r="A647" t="s">
        <v>35</v>
      </c>
      <c r="B647" t="s">
        <v>78</v>
      </c>
      <c r="C647" t="s">
        <v>1079</v>
      </c>
      <c r="D647" t="s">
        <v>1686</v>
      </c>
      <c r="E647" t="s">
        <v>39</v>
      </c>
      <c r="F647" t="s">
        <v>140</v>
      </c>
      <c r="G647" t="s">
        <v>40</v>
      </c>
      <c r="I647">
        <v>3</v>
      </c>
      <c r="J647">
        <v>1.5</v>
      </c>
      <c r="K647">
        <v>1.0107864180302519</v>
      </c>
      <c r="M647">
        <v>5.5107864180302526</v>
      </c>
      <c r="N647">
        <v>535.39819927329722</v>
      </c>
      <c r="O647">
        <v>103.02135679275</v>
      </c>
      <c r="P647">
        <v>126.50145171105881</v>
      </c>
      <c r="R647">
        <v>764.92100777710607</v>
      </c>
      <c r="S647">
        <v>20269589.448560841</v>
      </c>
      <c r="T647">
        <v>2847663.3168270001</v>
      </c>
      <c r="U647">
        <v>9918571.4511077665</v>
      </c>
      <c r="V647">
        <v>33035824.216495611</v>
      </c>
      <c r="X647">
        <v>1.2102314568572441</v>
      </c>
      <c r="Y647">
        <v>0.25358473403663789</v>
      </c>
      <c r="Z647">
        <v>0.2920401719805274</v>
      </c>
      <c r="AB647">
        <v>7.1743000000000001E-2</v>
      </c>
      <c r="AC647">
        <v>5.4999999999999997E-3</v>
      </c>
      <c r="AD647">
        <v>1.500318815379964</v>
      </c>
      <c r="AE647">
        <v>0.87345964725779501</v>
      </c>
      <c r="AF647">
        <v>7.9618078806680117</v>
      </c>
      <c r="AG647">
        <v>1</v>
      </c>
      <c r="AH647" t="s">
        <v>1081</v>
      </c>
    </row>
    <row r="648" spans="1:34">
      <c r="A648" t="s">
        <v>35</v>
      </c>
      <c r="B648" t="s">
        <v>49</v>
      </c>
      <c r="C648" t="s">
        <v>1079</v>
      </c>
      <c r="D648" t="s">
        <v>1128</v>
      </c>
      <c r="E648" t="s">
        <v>39</v>
      </c>
      <c r="F648" t="s">
        <v>140</v>
      </c>
      <c r="G648" t="s">
        <v>40</v>
      </c>
      <c r="I648">
        <v>3</v>
      </c>
      <c r="J648">
        <v>1.5</v>
      </c>
      <c r="K648">
        <v>1.0331105382262129</v>
      </c>
      <c r="M648">
        <v>5.5331105382262127</v>
      </c>
      <c r="N648">
        <v>535.39819927329722</v>
      </c>
      <c r="O648">
        <v>103.02135679275</v>
      </c>
      <c r="P648">
        <v>129.2953491780078</v>
      </c>
      <c r="R648">
        <v>767.71490524405499</v>
      </c>
      <c r="S648">
        <v>20269589.448560841</v>
      </c>
      <c r="T648">
        <v>2847663.3168270001</v>
      </c>
      <c r="U648">
        <v>10137631.954194309</v>
      </c>
      <c r="V648">
        <v>33254884.719582152</v>
      </c>
      <c r="X648">
        <v>1.2102314568572441</v>
      </c>
      <c r="Y648">
        <v>0.25358473403663789</v>
      </c>
      <c r="Z648">
        <v>0.2984901398323383</v>
      </c>
      <c r="AB648">
        <v>7.1743000000000001E-2</v>
      </c>
      <c r="AC648">
        <v>5.4999999999999997E-3</v>
      </c>
      <c r="AD648">
        <v>1.506396586323367</v>
      </c>
      <c r="AE648">
        <v>5.533110538226213E-2</v>
      </c>
      <c r="AF648">
        <v>7.1720812299318411</v>
      </c>
      <c r="AG648">
        <v>1</v>
      </c>
      <c r="AH648" t="s">
        <v>1081</v>
      </c>
    </row>
    <row r="649" spans="1:34">
      <c r="A649" t="s">
        <v>35</v>
      </c>
      <c r="B649" t="s">
        <v>47</v>
      </c>
      <c r="C649" t="s">
        <v>1079</v>
      </c>
      <c r="D649" t="s">
        <v>1122</v>
      </c>
      <c r="E649" t="s">
        <v>39</v>
      </c>
      <c r="F649" t="s">
        <v>140</v>
      </c>
      <c r="G649" t="s">
        <v>40</v>
      </c>
      <c r="I649">
        <v>3</v>
      </c>
      <c r="J649">
        <v>1.5</v>
      </c>
      <c r="K649">
        <v>1.0186846257369699</v>
      </c>
      <c r="M649">
        <v>5.5186846257369702</v>
      </c>
      <c r="N649">
        <v>535.39819927329722</v>
      </c>
      <c r="O649">
        <v>103.02135679275</v>
      </c>
      <c r="P649">
        <v>127.489924372536</v>
      </c>
      <c r="R649">
        <v>765.90948043858316</v>
      </c>
      <c r="S649">
        <v>20269589.448560841</v>
      </c>
      <c r="T649">
        <v>2847663.3168270001</v>
      </c>
      <c r="U649">
        <v>9996074.409277143</v>
      </c>
      <c r="V649">
        <v>33113327.174664982</v>
      </c>
      <c r="X649">
        <v>1.2102314568572441</v>
      </c>
      <c r="Y649">
        <v>0.25358473403663789</v>
      </c>
      <c r="Z649">
        <v>0.29432215153215491</v>
      </c>
      <c r="AB649">
        <v>7.1743000000000001E-2</v>
      </c>
      <c r="AC649">
        <v>5.4999999999999997E-3</v>
      </c>
      <c r="AD649">
        <v>1.5024691127660861</v>
      </c>
      <c r="AE649">
        <v>5.51868462573697E-2</v>
      </c>
      <c r="AF649">
        <v>7.1535835847604261</v>
      </c>
      <c r="AG649">
        <v>1</v>
      </c>
      <c r="AH649" t="s">
        <v>1081</v>
      </c>
    </row>
    <row r="650" spans="1:34">
      <c r="A650" t="s">
        <v>35</v>
      </c>
      <c r="B650" t="s">
        <v>43</v>
      </c>
      <c r="C650" t="s">
        <v>138</v>
      </c>
      <c r="D650" t="s">
        <v>143</v>
      </c>
      <c r="E650" t="s">
        <v>39</v>
      </c>
      <c r="F650" t="s">
        <v>140</v>
      </c>
      <c r="G650" t="s">
        <v>41</v>
      </c>
      <c r="I650">
        <v>2.1373783881417978</v>
      </c>
      <c r="J650">
        <v>1.5</v>
      </c>
      <c r="K650">
        <v>8.4000000000000012E-3</v>
      </c>
      <c r="M650">
        <v>3.6457783881417982</v>
      </c>
      <c r="N650">
        <v>381.44951339226043</v>
      </c>
      <c r="O650">
        <v>103.02135679275</v>
      </c>
      <c r="P650">
        <v>195.77959280303031</v>
      </c>
      <c r="R650">
        <v>680.25046298804079</v>
      </c>
      <c r="S650">
        <v>14441260.807953659</v>
      </c>
      <c r="T650">
        <v>2847663.3168270001</v>
      </c>
      <c r="U650">
        <v>30135000</v>
      </c>
      <c r="V650">
        <v>47423924.124780647</v>
      </c>
      <c r="X650">
        <v>0.86224085351201196</v>
      </c>
      <c r="Y650">
        <v>0.25358473403663789</v>
      </c>
      <c r="Z650">
        <v>0.56258503679031702</v>
      </c>
      <c r="AB650">
        <v>6.6725999999999994E-2</v>
      </c>
      <c r="AC650">
        <v>5.4999999999999997E-3</v>
      </c>
      <c r="AD650">
        <v>0.9925679381328455</v>
      </c>
      <c r="AE650">
        <v>3.6457783881417981E-2</v>
      </c>
      <c r="AF650">
        <v>4.7470301101560608</v>
      </c>
      <c r="AG650">
        <v>1</v>
      </c>
      <c r="AH650" t="s">
        <v>141</v>
      </c>
    </row>
    <row r="651" spans="1:34">
      <c r="A651" t="s">
        <v>35</v>
      </c>
      <c r="B651" t="s">
        <v>68</v>
      </c>
      <c r="C651" t="s">
        <v>138</v>
      </c>
      <c r="D651" t="s">
        <v>268</v>
      </c>
      <c r="E651" t="s">
        <v>39</v>
      </c>
      <c r="F651" t="s">
        <v>140</v>
      </c>
      <c r="G651" t="s">
        <v>41</v>
      </c>
      <c r="I651">
        <v>2.125060318271184</v>
      </c>
      <c r="J651">
        <v>1.5</v>
      </c>
      <c r="K651">
        <v>8.3999999999999995E-3</v>
      </c>
      <c r="M651">
        <v>3.633460318271184</v>
      </c>
      <c r="N651">
        <v>379.25115591651058</v>
      </c>
      <c r="O651">
        <v>103.02135679275</v>
      </c>
      <c r="P651">
        <v>195.77959280303031</v>
      </c>
      <c r="R651">
        <v>678.05210551229095</v>
      </c>
      <c r="S651">
        <v>14358033.40159498</v>
      </c>
      <c r="T651">
        <v>2847663.3168270001</v>
      </c>
      <c r="U651">
        <v>30135000</v>
      </c>
      <c r="V651">
        <v>47340696.718421981</v>
      </c>
      <c r="X651">
        <v>0.85727161496361792</v>
      </c>
      <c r="Y651">
        <v>0.25358473403663789</v>
      </c>
      <c r="Z651">
        <v>0.56258503679031691</v>
      </c>
      <c r="AB651">
        <v>6.6725999999999994E-2</v>
      </c>
      <c r="AC651">
        <v>5.4999999999999997E-3</v>
      </c>
      <c r="AD651">
        <v>0.98921432748744276</v>
      </c>
      <c r="AE651">
        <v>0.57590346044598262</v>
      </c>
      <c r="AF651">
        <v>5.2708041062046096</v>
      </c>
      <c r="AG651">
        <v>1</v>
      </c>
      <c r="AH651" t="s">
        <v>141</v>
      </c>
    </row>
    <row r="652" spans="1:34">
      <c r="A652" t="s">
        <v>35</v>
      </c>
      <c r="B652" t="s">
        <v>74</v>
      </c>
      <c r="C652" t="s">
        <v>138</v>
      </c>
      <c r="D652" t="s">
        <v>281</v>
      </c>
      <c r="E652" t="s">
        <v>39</v>
      </c>
      <c r="F652" t="s">
        <v>140</v>
      </c>
      <c r="G652" t="s">
        <v>41</v>
      </c>
      <c r="I652">
        <v>2.1421025012539689</v>
      </c>
      <c r="J652">
        <v>1.5</v>
      </c>
      <c r="K652">
        <v>8.3999999999999995E-3</v>
      </c>
      <c r="M652">
        <v>3.650502501253968</v>
      </c>
      <c r="N652">
        <v>382.29260727673358</v>
      </c>
      <c r="O652">
        <v>103.02135679275</v>
      </c>
      <c r="P652">
        <v>195.77959280303031</v>
      </c>
      <c r="R652">
        <v>681.09355687251389</v>
      </c>
      <c r="S652">
        <v>14473179.419051079</v>
      </c>
      <c r="T652">
        <v>2847663.3168270001</v>
      </c>
      <c r="U652">
        <v>30135000</v>
      </c>
      <c r="V652">
        <v>47455842.73587808</v>
      </c>
      <c r="X652">
        <v>0.86414661027671225</v>
      </c>
      <c r="Y652">
        <v>0.25358473403663789</v>
      </c>
      <c r="Z652">
        <v>0.56258503679031691</v>
      </c>
      <c r="AB652">
        <v>6.6725999999999994E-2</v>
      </c>
      <c r="AC652">
        <v>5.4999999999999997E-3</v>
      </c>
      <c r="AD652">
        <v>0.99385408411102805</v>
      </c>
      <c r="AE652">
        <v>0.57860464644875398</v>
      </c>
      <c r="AF652">
        <v>5.2951872318137507</v>
      </c>
      <c r="AG652">
        <v>1</v>
      </c>
      <c r="AH652" t="s">
        <v>141</v>
      </c>
    </row>
    <row r="653" spans="1:34">
      <c r="A653" t="s">
        <v>35</v>
      </c>
      <c r="B653" t="s">
        <v>36</v>
      </c>
      <c r="C653" t="s">
        <v>138</v>
      </c>
      <c r="D653" t="s">
        <v>139</v>
      </c>
      <c r="E653" t="s">
        <v>39</v>
      </c>
      <c r="F653" t="s">
        <v>140</v>
      </c>
      <c r="G653" t="s">
        <v>41</v>
      </c>
      <c r="I653">
        <v>2.1324338537498768</v>
      </c>
      <c r="J653">
        <v>1.5</v>
      </c>
      <c r="K653">
        <v>8.3999999999999995E-3</v>
      </c>
      <c r="M653">
        <v>3.6408338537498768</v>
      </c>
      <c r="N653">
        <v>380.56708178903398</v>
      </c>
      <c r="O653">
        <v>103.02135679275</v>
      </c>
      <c r="P653">
        <v>195.77959280303031</v>
      </c>
      <c r="R653">
        <v>679.36803138481434</v>
      </c>
      <c r="S653">
        <v>14407852.913907479</v>
      </c>
      <c r="T653">
        <v>2847663.3168270001</v>
      </c>
      <c r="U653">
        <v>30135000</v>
      </c>
      <c r="V653">
        <v>47390516.230734482</v>
      </c>
      <c r="X653">
        <v>0.86024617649180701</v>
      </c>
      <c r="Y653">
        <v>0.25358473403663789</v>
      </c>
      <c r="Z653">
        <v>0.56258503679031691</v>
      </c>
      <c r="AB653">
        <v>6.6725999999999994E-2</v>
      </c>
      <c r="AC653">
        <v>5.4999999999999997E-3</v>
      </c>
      <c r="AD653">
        <v>0.99122178217274148</v>
      </c>
      <c r="AE653">
        <v>3.6408338537498773E-2</v>
      </c>
      <c r="AF653">
        <v>4.7406899744601176</v>
      </c>
      <c r="AG653">
        <v>1</v>
      </c>
      <c r="AH653" t="s">
        <v>141</v>
      </c>
    </row>
    <row r="654" spans="1:34">
      <c r="A654" t="s">
        <v>35</v>
      </c>
      <c r="B654" t="s">
        <v>45</v>
      </c>
      <c r="C654" t="s">
        <v>138</v>
      </c>
      <c r="D654" t="s">
        <v>144</v>
      </c>
      <c r="E654" t="s">
        <v>39</v>
      </c>
      <c r="F654" t="s">
        <v>140</v>
      </c>
      <c r="G654" t="s">
        <v>41</v>
      </c>
      <c r="I654">
        <v>2.1398251134890911</v>
      </c>
      <c r="J654">
        <v>1.5</v>
      </c>
      <c r="K654">
        <v>8.3999999999999995E-3</v>
      </c>
      <c r="M654">
        <v>3.6482251134890911</v>
      </c>
      <c r="N654">
        <v>381.88617084061281</v>
      </c>
      <c r="O654">
        <v>103.02135679275</v>
      </c>
      <c r="P654">
        <v>195.77959280303031</v>
      </c>
      <c r="R654">
        <v>680.68712043639312</v>
      </c>
      <c r="S654">
        <v>14457792.180714659</v>
      </c>
      <c r="T654">
        <v>2847663.3168270001</v>
      </c>
      <c r="U654">
        <v>30135000</v>
      </c>
      <c r="V654">
        <v>47440455.497541673</v>
      </c>
      <c r="X654">
        <v>0.86322788817254004</v>
      </c>
      <c r="Y654">
        <v>0.25358473403663789</v>
      </c>
      <c r="Z654">
        <v>0.56258503679031691</v>
      </c>
      <c r="AB654">
        <v>6.6725999999999994E-2</v>
      </c>
      <c r="AC654">
        <v>5.4999999999999997E-3</v>
      </c>
      <c r="AD654">
        <v>0.99323406231116618</v>
      </c>
      <c r="AE654">
        <v>3.6482251134890911E-2</v>
      </c>
      <c r="AF654">
        <v>4.7501674269351479</v>
      </c>
      <c r="AG654">
        <v>1</v>
      </c>
      <c r="AH654" t="s">
        <v>141</v>
      </c>
    </row>
    <row r="655" spans="1:34">
      <c r="A655" t="s">
        <v>35</v>
      </c>
      <c r="B655" t="s">
        <v>290</v>
      </c>
      <c r="C655" t="s">
        <v>138</v>
      </c>
      <c r="D655" t="s">
        <v>766</v>
      </c>
      <c r="E655" t="s">
        <v>39</v>
      </c>
      <c r="F655" t="s">
        <v>140</v>
      </c>
      <c r="G655" t="s">
        <v>41</v>
      </c>
      <c r="I655">
        <v>2.1669021555617669</v>
      </c>
      <c r="J655">
        <v>1.5</v>
      </c>
      <c r="K655">
        <v>8.3999999999999995E-3</v>
      </c>
      <c r="M655">
        <v>3.6753021555617669</v>
      </c>
      <c r="N655">
        <v>386.71850402973212</v>
      </c>
      <c r="O655">
        <v>103.02135679275</v>
      </c>
      <c r="P655">
        <v>195.77959280303031</v>
      </c>
      <c r="R655">
        <v>685.51945362551237</v>
      </c>
      <c r="S655">
        <v>14640739.022812851</v>
      </c>
      <c r="T655">
        <v>2847663.3168270001</v>
      </c>
      <c r="U655">
        <v>30135000</v>
      </c>
      <c r="V655">
        <v>47623402.339639843</v>
      </c>
      <c r="X655">
        <v>0.87415105086420652</v>
      </c>
      <c r="Y655">
        <v>0.25358473403663789</v>
      </c>
      <c r="Z655">
        <v>0.56258503679031691</v>
      </c>
      <c r="AB655">
        <v>6.6725999999999994E-2</v>
      </c>
      <c r="AC655">
        <v>5.4999999999999997E-3</v>
      </c>
      <c r="AD655">
        <v>1.000605822456607</v>
      </c>
      <c r="AE655">
        <v>1.8560275885586921</v>
      </c>
      <c r="AF655">
        <v>6.6041615665770657</v>
      </c>
      <c r="AG655">
        <v>1</v>
      </c>
      <c r="AH655" t="s">
        <v>141</v>
      </c>
    </row>
    <row r="656" spans="1:34">
      <c r="A656" t="s">
        <v>35</v>
      </c>
      <c r="B656" t="s">
        <v>78</v>
      </c>
      <c r="C656" t="s">
        <v>138</v>
      </c>
      <c r="D656" t="s">
        <v>286</v>
      </c>
      <c r="E656" t="s">
        <v>39</v>
      </c>
      <c r="F656" t="s">
        <v>140</v>
      </c>
      <c r="G656" t="s">
        <v>41</v>
      </c>
      <c r="I656">
        <v>2.154693683498158</v>
      </c>
      <c r="J656">
        <v>1.5</v>
      </c>
      <c r="K656">
        <v>8.3999999999999995E-3</v>
      </c>
      <c r="M656">
        <v>3.663093683498158</v>
      </c>
      <c r="N656">
        <v>384.53970604348717</v>
      </c>
      <c r="O656">
        <v>103.02135679275</v>
      </c>
      <c r="P656">
        <v>195.77959280303031</v>
      </c>
      <c r="R656">
        <v>683.34065563926754</v>
      </c>
      <c r="S656">
        <v>14558252.11730499</v>
      </c>
      <c r="T656">
        <v>2847663.3168270001</v>
      </c>
      <c r="U656">
        <v>30135000</v>
      </c>
      <c r="V656">
        <v>47540915.434131987</v>
      </c>
      <c r="X656">
        <v>0.86922602522035908</v>
      </c>
      <c r="Y656">
        <v>0.25358473403663789</v>
      </c>
      <c r="Z656">
        <v>0.56258503679031691</v>
      </c>
      <c r="AB656">
        <v>6.6725999999999994E-2</v>
      </c>
      <c r="AC656">
        <v>5.4999999999999997E-3</v>
      </c>
      <c r="AD656">
        <v>0.99728204995761371</v>
      </c>
      <c r="AE656">
        <v>0.5806003488344581</v>
      </c>
      <c r="AF656">
        <v>5.3132020822902302</v>
      </c>
      <c r="AG656">
        <v>1</v>
      </c>
      <c r="AH656" t="s">
        <v>141</v>
      </c>
    </row>
    <row r="657" spans="1:34">
      <c r="A657" t="s">
        <v>35</v>
      </c>
      <c r="B657" t="s">
        <v>49</v>
      </c>
      <c r="C657" t="s">
        <v>138</v>
      </c>
      <c r="D657" t="s">
        <v>161</v>
      </c>
      <c r="E657" t="s">
        <v>39</v>
      </c>
      <c r="F657" t="s">
        <v>140</v>
      </c>
      <c r="G657" t="s">
        <v>41</v>
      </c>
      <c r="I657">
        <v>2.17306961394589</v>
      </c>
      <c r="J657">
        <v>1.5</v>
      </c>
      <c r="K657">
        <v>8.4000000000000012E-3</v>
      </c>
      <c r="M657">
        <v>3.68146961394589</v>
      </c>
      <c r="N657">
        <v>387.81918606738287</v>
      </c>
      <c r="O657">
        <v>103.02135679275</v>
      </c>
      <c r="P657">
        <v>195.77959280303031</v>
      </c>
      <c r="R657">
        <v>686.62013566316318</v>
      </c>
      <c r="S657">
        <v>14682409.63927526</v>
      </c>
      <c r="T657">
        <v>2847663.3168270001</v>
      </c>
      <c r="U657">
        <v>30135000</v>
      </c>
      <c r="V657">
        <v>47665072.956102267</v>
      </c>
      <c r="X657">
        <v>0.87663906824598092</v>
      </c>
      <c r="Y657">
        <v>0.25358473403663789</v>
      </c>
      <c r="Z657">
        <v>0.56258503679031702</v>
      </c>
      <c r="AB657">
        <v>6.6725999999999994E-2</v>
      </c>
      <c r="AC657">
        <v>5.4999999999999997E-3</v>
      </c>
      <c r="AD657">
        <v>1.0022849210742739</v>
      </c>
      <c r="AE657">
        <v>3.6814696139458897E-2</v>
      </c>
      <c r="AF657">
        <v>4.792795231159622</v>
      </c>
      <c r="AG657">
        <v>1</v>
      </c>
      <c r="AH657" t="s">
        <v>141</v>
      </c>
    </row>
    <row r="658" spans="1:34">
      <c r="A658" t="s">
        <v>35</v>
      </c>
      <c r="B658" t="s">
        <v>47</v>
      </c>
      <c r="C658" t="s">
        <v>138</v>
      </c>
      <c r="D658" t="s">
        <v>155</v>
      </c>
      <c r="E658" t="s">
        <v>39</v>
      </c>
      <c r="F658" t="s">
        <v>140</v>
      </c>
      <c r="G658" t="s">
        <v>41</v>
      </c>
      <c r="I658">
        <v>2.1618908436601481</v>
      </c>
      <c r="J658">
        <v>1.5</v>
      </c>
      <c r="K658">
        <v>8.3999999999999995E-3</v>
      </c>
      <c r="M658">
        <v>3.670290843660148</v>
      </c>
      <c r="N658">
        <v>385.82415490702408</v>
      </c>
      <c r="O658">
        <v>103.02135679275</v>
      </c>
      <c r="P658">
        <v>195.77959280303031</v>
      </c>
      <c r="R658">
        <v>684.62510450280445</v>
      </c>
      <c r="S658">
        <v>14606879.94453134</v>
      </c>
      <c r="T658">
        <v>2847663.3168270001</v>
      </c>
      <c r="U658">
        <v>30135000</v>
      </c>
      <c r="V658">
        <v>47589543.261358343</v>
      </c>
      <c r="X658">
        <v>0.87212943509638563</v>
      </c>
      <c r="Y658">
        <v>0.25358473403663789</v>
      </c>
      <c r="Z658">
        <v>0.56258503679031691</v>
      </c>
      <c r="AB658">
        <v>6.6725999999999994E-2</v>
      </c>
      <c r="AC658">
        <v>5.4999999999999997E-3</v>
      </c>
      <c r="AD658">
        <v>0.99924148623208209</v>
      </c>
      <c r="AE658">
        <v>3.6702908436601477E-2</v>
      </c>
      <c r="AF658">
        <v>4.7784612383288314</v>
      </c>
      <c r="AG658">
        <v>1</v>
      </c>
      <c r="AH658" t="s">
        <v>141</v>
      </c>
    </row>
    <row r="659" spans="1:34">
      <c r="A659" t="s">
        <v>35</v>
      </c>
      <c r="B659" t="s">
        <v>43</v>
      </c>
      <c r="C659" t="s">
        <v>1894</v>
      </c>
      <c r="D659" t="s">
        <v>1897</v>
      </c>
      <c r="E659" t="s">
        <v>39</v>
      </c>
      <c r="F659" t="s">
        <v>140</v>
      </c>
      <c r="G659" t="s">
        <v>239</v>
      </c>
      <c r="I659">
        <v>2.8432508495895532</v>
      </c>
      <c r="J659">
        <v>1.5</v>
      </c>
      <c r="K659">
        <v>2.02</v>
      </c>
      <c r="M659">
        <v>6.3632508495895532</v>
      </c>
      <c r="N659">
        <v>507.42379498417313</v>
      </c>
      <c r="O659">
        <v>103.02135679275</v>
      </c>
      <c r="P659">
        <v>73.079991692392312</v>
      </c>
      <c r="R659">
        <v>683.52514346931537</v>
      </c>
      <c r="S659">
        <v>19210509.140150681</v>
      </c>
      <c r="T659">
        <v>2847663.3168270001</v>
      </c>
      <c r="U659">
        <v>30103246.014974091</v>
      </c>
      <c r="V659">
        <v>52161418.471951783</v>
      </c>
      <c r="X659">
        <v>1.146997205969787</v>
      </c>
      <c r="Y659">
        <v>0.25358473403663789</v>
      </c>
      <c r="Z659">
        <v>0.2099999761275641</v>
      </c>
      <c r="AB659">
        <v>7.5535000000000005E-2</v>
      </c>
      <c r="AC659">
        <v>5.4999999999999997E-3</v>
      </c>
      <c r="AD659">
        <v>1.7324033726631241</v>
      </c>
      <c r="AE659">
        <v>6.3632508495895537E-2</v>
      </c>
      <c r="AF659">
        <v>8.2403217307485725</v>
      </c>
      <c r="AG659">
        <v>1</v>
      </c>
      <c r="AH659" t="s">
        <v>1896</v>
      </c>
    </row>
    <row r="660" spans="1:34">
      <c r="A660" t="s">
        <v>35</v>
      </c>
      <c r="B660" t="s">
        <v>68</v>
      </c>
      <c r="C660" t="s">
        <v>1894</v>
      </c>
      <c r="D660" t="s">
        <v>2615</v>
      </c>
      <c r="E660" t="s">
        <v>39</v>
      </c>
      <c r="F660" t="s">
        <v>140</v>
      </c>
      <c r="G660" t="s">
        <v>239</v>
      </c>
      <c r="I660">
        <v>2.830304340735716</v>
      </c>
      <c r="J660">
        <v>1.5</v>
      </c>
      <c r="K660">
        <v>2.02</v>
      </c>
      <c r="M660">
        <v>6.3503043407357156</v>
      </c>
      <c r="N660">
        <v>505.11328247509971</v>
      </c>
      <c r="O660">
        <v>103.02135679275</v>
      </c>
      <c r="P660">
        <v>73.079991692392312</v>
      </c>
      <c r="R660">
        <v>681.21463096024206</v>
      </c>
      <c r="S660">
        <v>19123035.667064209</v>
      </c>
      <c r="T660">
        <v>2847663.3168270001</v>
      </c>
      <c r="U660">
        <v>30103246.014974091</v>
      </c>
      <c r="V660">
        <v>52073944.998865306</v>
      </c>
      <c r="X660">
        <v>1.1417744485459891</v>
      </c>
      <c r="Y660">
        <v>0.25358473403663789</v>
      </c>
      <c r="Z660">
        <v>0.2099999761275641</v>
      </c>
      <c r="AB660">
        <v>7.5535000000000005E-2</v>
      </c>
      <c r="AC660">
        <v>5.4999999999999997E-3</v>
      </c>
      <c r="AD660">
        <v>1.728878668681975</v>
      </c>
      <c r="AE660">
        <v>1.0065232380066109</v>
      </c>
      <c r="AF660">
        <v>9.1667412474243033</v>
      </c>
      <c r="AG660">
        <v>1</v>
      </c>
      <c r="AH660" t="s">
        <v>1896</v>
      </c>
    </row>
    <row r="661" spans="1:34">
      <c r="A661" t="s">
        <v>35</v>
      </c>
      <c r="B661" t="s">
        <v>74</v>
      </c>
      <c r="C661" t="s">
        <v>1894</v>
      </c>
      <c r="D661" t="s">
        <v>2628</v>
      </c>
      <c r="E661" t="s">
        <v>39</v>
      </c>
      <c r="F661" t="s">
        <v>140</v>
      </c>
      <c r="G661" t="s">
        <v>239</v>
      </c>
      <c r="I661">
        <v>2.8493650262184498</v>
      </c>
      <c r="J661">
        <v>1.5</v>
      </c>
      <c r="K661">
        <v>2.02</v>
      </c>
      <c r="M661">
        <v>6.3693650262184498</v>
      </c>
      <c r="N661">
        <v>508.51496803655658</v>
      </c>
      <c r="O661">
        <v>103.02135679275</v>
      </c>
      <c r="P661">
        <v>73.079991692392312</v>
      </c>
      <c r="R661">
        <v>684.61631652169888</v>
      </c>
      <c r="S661">
        <v>19251819.756845258</v>
      </c>
      <c r="T661">
        <v>2847663.3168270001</v>
      </c>
      <c r="U661">
        <v>30103246.014974091</v>
      </c>
      <c r="V661">
        <v>52202729.088646352</v>
      </c>
      <c r="X661">
        <v>1.1494637289328109</v>
      </c>
      <c r="Y661">
        <v>0.25358473403663789</v>
      </c>
      <c r="Z661">
        <v>0.2099999761275641</v>
      </c>
      <c r="AB661">
        <v>7.5535000000000005E-2</v>
      </c>
      <c r="AC661">
        <v>5.4999999999999997E-3</v>
      </c>
      <c r="AD661">
        <v>1.734067965253191</v>
      </c>
      <c r="AE661">
        <v>1.0095443566556239</v>
      </c>
      <c r="AF661">
        <v>9.1940123481272646</v>
      </c>
      <c r="AG661">
        <v>1</v>
      </c>
      <c r="AH661" t="s">
        <v>1896</v>
      </c>
    </row>
    <row r="662" spans="1:34">
      <c r="A662" t="s">
        <v>35</v>
      </c>
      <c r="B662" t="s">
        <v>36</v>
      </c>
      <c r="C662" t="s">
        <v>1894</v>
      </c>
      <c r="D662" t="s">
        <v>1895</v>
      </c>
      <c r="E662" t="s">
        <v>39</v>
      </c>
      <c r="F662" t="s">
        <v>140</v>
      </c>
      <c r="G662" t="s">
        <v>239</v>
      </c>
      <c r="I662">
        <v>2.8388474869455078</v>
      </c>
      <c r="J662">
        <v>1.5</v>
      </c>
      <c r="K662">
        <v>2.02</v>
      </c>
      <c r="M662">
        <v>6.3588474869455087</v>
      </c>
      <c r="N662">
        <v>506.63794417405012</v>
      </c>
      <c r="O662">
        <v>103.02135679275</v>
      </c>
      <c r="P662">
        <v>73.079991692392312</v>
      </c>
      <c r="R662">
        <v>682.73929265919253</v>
      </c>
      <c r="S662">
        <v>19180757.689154711</v>
      </c>
      <c r="T662">
        <v>2847663.3168270001</v>
      </c>
      <c r="U662">
        <v>30103246.014974091</v>
      </c>
      <c r="V662">
        <v>52131667.020955808</v>
      </c>
      <c r="X662">
        <v>1.145220843307196</v>
      </c>
      <c r="Y662">
        <v>0.25358473403663789</v>
      </c>
      <c r="Z662">
        <v>0.2099999761275641</v>
      </c>
      <c r="AB662">
        <v>7.5535000000000005E-2</v>
      </c>
      <c r="AC662">
        <v>5.4999999999999997E-3</v>
      </c>
      <c r="AD662">
        <v>1.7312045514197201</v>
      </c>
      <c r="AE662">
        <v>6.3588474869455083E-2</v>
      </c>
      <c r="AF662">
        <v>8.2346755132346843</v>
      </c>
      <c r="AG662">
        <v>1</v>
      </c>
      <c r="AH662" t="s">
        <v>1896</v>
      </c>
    </row>
    <row r="663" spans="1:34">
      <c r="A663" t="s">
        <v>35</v>
      </c>
      <c r="B663" t="s">
        <v>45</v>
      </c>
      <c r="C663" t="s">
        <v>1894</v>
      </c>
      <c r="D663" t="s">
        <v>1901</v>
      </c>
      <c r="E663" t="s">
        <v>39</v>
      </c>
      <c r="F663" t="s">
        <v>140</v>
      </c>
      <c r="G663" t="s">
        <v>239</v>
      </c>
      <c r="I663">
        <v>2.8469023249848928</v>
      </c>
      <c r="J663">
        <v>1.5</v>
      </c>
      <c r="K663">
        <v>2.02</v>
      </c>
      <c r="M663">
        <v>6.3669023249848919</v>
      </c>
      <c r="N663">
        <v>508.07545943462497</v>
      </c>
      <c r="O663">
        <v>103.02135679275</v>
      </c>
      <c r="P663">
        <v>73.079991692392312</v>
      </c>
      <c r="R663">
        <v>684.17680791976738</v>
      </c>
      <c r="S663">
        <v>19235180.442532372</v>
      </c>
      <c r="T663">
        <v>2847663.3168270001</v>
      </c>
      <c r="U663">
        <v>30103246.014974091</v>
      </c>
      <c r="V663">
        <v>52186089.774333462</v>
      </c>
      <c r="X663">
        <v>1.148470249432247</v>
      </c>
      <c r="Y663">
        <v>0.25358473403663789</v>
      </c>
      <c r="Z663">
        <v>0.2099999761275641</v>
      </c>
      <c r="AB663">
        <v>7.5535000000000005E-2</v>
      </c>
      <c r="AC663">
        <v>5.4999999999999997E-3</v>
      </c>
      <c r="AD663">
        <v>1.733397491618923</v>
      </c>
      <c r="AE663">
        <v>6.3669023249848924E-2</v>
      </c>
      <c r="AF663">
        <v>8.2450038398536645</v>
      </c>
      <c r="AG663">
        <v>1</v>
      </c>
      <c r="AH663" t="s">
        <v>1896</v>
      </c>
    </row>
    <row r="664" spans="1:34">
      <c r="A664" t="s">
        <v>35</v>
      </c>
      <c r="B664" t="s">
        <v>290</v>
      </c>
      <c r="C664" t="s">
        <v>1894</v>
      </c>
      <c r="D664" t="s">
        <v>3594</v>
      </c>
      <c r="E664" t="s">
        <v>39</v>
      </c>
      <c r="F664" t="s">
        <v>140</v>
      </c>
      <c r="G664" t="s">
        <v>239</v>
      </c>
      <c r="I664">
        <v>2.8733200029278598</v>
      </c>
      <c r="J664">
        <v>1.5</v>
      </c>
      <c r="K664">
        <v>2.02</v>
      </c>
      <c r="M664">
        <v>6.3933200029278598</v>
      </c>
      <c r="N664">
        <v>512.79011850117388</v>
      </c>
      <c r="O664">
        <v>103.02135679275</v>
      </c>
      <c r="P664">
        <v>73.079991692392312</v>
      </c>
      <c r="R664">
        <v>688.89146698631623</v>
      </c>
      <c r="S664">
        <v>19413672.271228459</v>
      </c>
      <c r="T664">
        <v>2847663.3168270001</v>
      </c>
      <c r="U664">
        <v>30103246.014974091</v>
      </c>
      <c r="V664">
        <v>52364581.603029549</v>
      </c>
      <c r="X664">
        <v>1.159127417720148</v>
      </c>
      <c r="Y664">
        <v>0.25358473403663789</v>
      </c>
      <c r="Z664">
        <v>0.2099999761275641</v>
      </c>
      <c r="AB664">
        <v>7.5535000000000005E-2</v>
      </c>
      <c r="AC664">
        <v>5.4999999999999997E-3</v>
      </c>
      <c r="AD664">
        <v>1.7405897390170091</v>
      </c>
      <c r="AE664">
        <v>3.2286266014785689</v>
      </c>
      <c r="AF664">
        <v>11.443571343423439</v>
      </c>
      <c r="AG664">
        <v>1</v>
      </c>
      <c r="AH664" t="s">
        <v>1896</v>
      </c>
    </row>
    <row r="665" spans="1:34">
      <c r="A665" t="s">
        <v>35</v>
      </c>
      <c r="B665" t="s">
        <v>78</v>
      </c>
      <c r="C665" t="s">
        <v>1894</v>
      </c>
      <c r="D665" t="s">
        <v>2643</v>
      </c>
      <c r="E665" t="s">
        <v>39</v>
      </c>
      <c r="F665" t="s">
        <v>140</v>
      </c>
      <c r="G665" t="s">
        <v>239</v>
      </c>
      <c r="I665">
        <v>2.862228624999219</v>
      </c>
      <c r="J665">
        <v>1.5</v>
      </c>
      <c r="K665">
        <v>2.02</v>
      </c>
      <c r="M665">
        <v>6.3822286249992199</v>
      </c>
      <c r="N665">
        <v>510.81068391102258</v>
      </c>
      <c r="O665">
        <v>103.02135679275</v>
      </c>
      <c r="P665">
        <v>73.079991692392312</v>
      </c>
      <c r="R665">
        <v>686.91203239616493</v>
      </c>
      <c r="S665">
        <v>19338733.045550998</v>
      </c>
      <c r="T665">
        <v>2847663.3168270001</v>
      </c>
      <c r="U665">
        <v>30103246.014974091</v>
      </c>
      <c r="V665">
        <v>52289642.377352089</v>
      </c>
      <c r="X665">
        <v>1.1546530395637711</v>
      </c>
      <c r="Y665">
        <v>0.25358473403663789</v>
      </c>
      <c r="Z665">
        <v>0.2099999761275641</v>
      </c>
      <c r="AB665">
        <v>7.5535000000000005E-2</v>
      </c>
      <c r="AC665">
        <v>5.4999999999999997E-3</v>
      </c>
      <c r="AD665">
        <v>1.737570096858426</v>
      </c>
      <c r="AE665">
        <v>1.0115832370623761</v>
      </c>
      <c r="AF665">
        <v>9.2124169589200235</v>
      </c>
      <c r="AG665">
        <v>1</v>
      </c>
      <c r="AH665" t="s">
        <v>1896</v>
      </c>
    </row>
    <row r="666" spans="1:34">
      <c r="A666" t="s">
        <v>35</v>
      </c>
      <c r="B666" t="s">
        <v>49</v>
      </c>
      <c r="C666" t="s">
        <v>1894</v>
      </c>
      <c r="D666" t="s">
        <v>1940</v>
      </c>
      <c r="E666" t="s">
        <v>39</v>
      </c>
      <c r="F666" t="s">
        <v>140</v>
      </c>
      <c r="G666" t="s">
        <v>239</v>
      </c>
      <c r="I666">
        <v>2.8803061168646829</v>
      </c>
      <c r="J666">
        <v>1.5</v>
      </c>
      <c r="K666">
        <v>2.02</v>
      </c>
      <c r="M666">
        <v>6.4003061168646838</v>
      </c>
      <c r="N666">
        <v>514.03690277507155</v>
      </c>
      <c r="O666">
        <v>103.02135679275</v>
      </c>
      <c r="P666">
        <v>73.079991692392312</v>
      </c>
      <c r="R666">
        <v>690.13825126021391</v>
      </c>
      <c r="S666">
        <v>19460874.158341881</v>
      </c>
      <c r="T666">
        <v>2847663.3168270001</v>
      </c>
      <c r="U666">
        <v>30103246.014974091</v>
      </c>
      <c r="V666">
        <v>52411783.490142971</v>
      </c>
      <c r="X666">
        <v>1.1619456893359921</v>
      </c>
      <c r="Y666">
        <v>0.25358473403663789</v>
      </c>
      <c r="Z666">
        <v>0.2099999761275641</v>
      </c>
      <c r="AB666">
        <v>7.5535000000000005E-2</v>
      </c>
      <c r="AC666">
        <v>5.4999999999999997E-3</v>
      </c>
      <c r="AD666">
        <v>1.742491717680438</v>
      </c>
      <c r="AE666">
        <v>6.4003061168646833E-2</v>
      </c>
      <c r="AF666">
        <v>8.2878358957137674</v>
      </c>
      <c r="AG666">
        <v>1</v>
      </c>
      <c r="AH666" t="s">
        <v>1896</v>
      </c>
    </row>
    <row r="667" spans="1:34">
      <c r="A667" t="s">
        <v>35</v>
      </c>
      <c r="B667" t="s">
        <v>47</v>
      </c>
      <c r="C667" t="s">
        <v>1894</v>
      </c>
      <c r="D667" t="s">
        <v>1931</v>
      </c>
      <c r="E667" t="s">
        <v>39</v>
      </c>
      <c r="F667" t="s">
        <v>140</v>
      </c>
      <c r="G667" t="s">
        <v>239</v>
      </c>
      <c r="I667">
        <v>2.8687168187483461</v>
      </c>
      <c r="J667">
        <v>1.5</v>
      </c>
      <c r="K667">
        <v>2.02</v>
      </c>
      <c r="M667">
        <v>6.3887168187483461</v>
      </c>
      <c r="N667">
        <v>511.96860632762872</v>
      </c>
      <c r="O667">
        <v>103.02135679275</v>
      </c>
      <c r="P667">
        <v>73.079991692392312</v>
      </c>
      <c r="R667">
        <v>688.06995481277102</v>
      </c>
      <c r="S667">
        <v>19382570.720070161</v>
      </c>
      <c r="T667">
        <v>2847663.3168270001</v>
      </c>
      <c r="U667">
        <v>30103246.014974091</v>
      </c>
      <c r="V667">
        <v>52333480.051871262</v>
      </c>
      <c r="X667">
        <v>1.1572704449548961</v>
      </c>
      <c r="Y667">
        <v>0.25358473403663789</v>
      </c>
      <c r="Z667">
        <v>0.2099999761275641</v>
      </c>
      <c r="AB667">
        <v>7.5535000000000005E-2</v>
      </c>
      <c r="AC667">
        <v>5.4999999999999997E-3</v>
      </c>
      <c r="AD667">
        <v>1.739336516099026</v>
      </c>
      <c r="AE667">
        <v>6.3887168187483467E-2</v>
      </c>
      <c r="AF667">
        <v>8.2729755030348553</v>
      </c>
      <c r="AG667">
        <v>1</v>
      </c>
      <c r="AH667" t="s">
        <v>1896</v>
      </c>
    </row>
    <row r="668" spans="1:34">
      <c r="A668" t="s">
        <v>35</v>
      </c>
      <c r="B668" t="s">
        <v>43</v>
      </c>
      <c r="C668" t="s">
        <v>941</v>
      </c>
      <c r="D668" t="s">
        <v>955</v>
      </c>
      <c r="E668" t="s">
        <v>39</v>
      </c>
      <c r="F668" t="s">
        <v>140</v>
      </c>
      <c r="G668" t="s">
        <v>302</v>
      </c>
      <c r="I668">
        <v>3</v>
      </c>
      <c r="J668">
        <v>2.3366875313343729</v>
      </c>
      <c r="K668">
        <v>1.060000000000001E-2</v>
      </c>
      <c r="M668">
        <v>5.3472875313343744</v>
      </c>
      <c r="N668">
        <v>535.39819927329734</v>
      </c>
      <c r="O668">
        <v>160.4858132525124</v>
      </c>
      <c r="P668">
        <v>51.260860177404354</v>
      </c>
      <c r="R668">
        <v>747.14487270321411</v>
      </c>
      <c r="S668">
        <v>20269589.448560849</v>
      </c>
      <c r="T668">
        <v>4436066.2439119564</v>
      </c>
      <c r="U668">
        <v>13935169.747899169</v>
      </c>
      <c r="V668">
        <v>38640825.440371983</v>
      </c>
      <c r="X668">
        <v>1.2102314568572441</v>
      </c>
      <c r="Y668">
        <v>0.39503219077343671</v>
      </c>
      <c r="Z668">
        <v>0.14730132234886309</v>
      </c>
      <c r="AB668">
        <v>6.2864000000000003E-2</v>
      </c>
      <c r="AC668">
        <v>5.4999999999999997E-3</v>
      </c>
      <c r="AD668">
        <v>1.4558060294732329</v>
      </c>
      <c r="AE668">
        <v>5.3472875313343743E-2</v>
      </c>
      <c r="AF668">
        <v>6.9249304361209498</v>
      </c>
      <c r="AG668">
        <v>1</v>
      </c>
      <c r="AH668" t="s">
        <v>943</v>
      </c>
    </row>
    <row r="669" spans="1:34">
      <c r="A669" t="s">
        <v>35</v>
      </c>
      <c r="B669" t="s">
        <v>68</v>
      </c>
      <c r="C669" t="s">
        <v>941</v>
      </c>
      <c r="D669" t="s">
        <v>1448</v>
      </c>
      <c r="E669" t="s">
        <v>39</v>
      </c>
      <c r="F669" t="s">
        <v>140</v>
      </c>
      <c r="G669" t="s">
        <v>302</v>
      </c>
      <c r="I669">
        <v>3</v>
      </c>
      <c r="J669">
        <v>2.301852363675188</v>
      </c>
      <c r="K669">
        <v>1.060000000000001E-2</v>
      </c>
      <c r="M669">
        <v>5.3124523636751873</v>
      </c>
      <c r="N669">
        <v>535.39819927329722</v>
      </c>
      <c r="O669">
        <v>158.09330242827761</v>
      </c>
      <c r="P669">
        <v>51.260860177404354</v>
      </c>
      <c r="R669">
        <v>744.75236187897917</v>
      </c>
      <c r="S669">
        <v>20269589.448560841</v>
      </c>
      <c r="T669">
        <v>4369933.6911929026</v>
      </c>
      <c r="U669">
        <v>13935169.747899169</v>
      </c>
      <c r="V669">
        <v>38574692.887652919</v>
      </c>
      <c r="X669">
        <v>1.2102314568572441</v>
      </c>
      <c r="Y669">
        <v>0.38914307962278583</v>
      </c>
      <c r="Z669">
        <v>0.14730132234886309</v>
      </c>
      <c r="AB669">
        <v>6.2864000000000003E-2</v>
      </c>
      <c r="AC669">
        <v>5.4999999999999997E-3</v>
      </c>
      <c r="AD669">
        <v>1.44632210948225</v>
      </c>
      <c r="AE669">
        <v>0.84202369964251722</v>
      </c>
      <c r="AF669">
        <v>7.6691621727999548</v>
      </c>
      <c r="AG669">
        <v>1</v>
      </c>
      <c r="AH669" t="s">
        <v>943</v>
      </c>
    </row>
    <row r="670" spans="1:34">
      <c r="A670" t="s">
        <v>35</v>
      </c>
      <c r="B670" t="s">
        <v>74</v>
      </c>
      <c r="C670" t="s">
        <v>941</v>
      </c>
      <c r="D670" t="s">
        <v>1509</v>
      </c>
      <c r="E670" t="s">
        <v>39</v>
      </c>
      <c r="F670" t="s">
        <v>140</v>
      </c>
      <c r="G670" t="s">
        <v>302</v>
      </c>
      <c r="I670">
        <v>3</v>
      </c>
      <c r="J670">
        <v>2.352450634276896</v>
      </c>
      <c r="K670">
        <v>1.060000000000001E-2</v>
      </c>
      <c r="M670">
        <v>5.3630506342768962</v>
      </c>
      <c r="N670">
        <v>535.39819927329734</v>
      </c>
      <c r="O670">
        <v>161.5684374207807</v>
      </c>
      <c r="P670">
        <v>51.260860177404354</v>
      </c>
      <c r="R670">
        <v>748.22749687148234</v>
      </c>
      <c r="S670">
        <v>20269589.448560849</v>
      </c>
      <c r="T670">
        <v>4465991.5839178162</v>
      </c>
      <c r="U670">
        <v>13935169.747899169</v>
      </c>
      <c r="V670">
        <v>38670750.780377842</v>
      </c>
      <c r="X670">
        <v>1.2102314568572441</v>
      </c>
      <c r="Y670">
        <v>0.39769704561828451</v>
      </c>
      <c r="Z670">
        <v>0.14730132234886309</v>
      </c>
      <c r="AB670">
        <v>6.2864000000000003E-2</v>
      </c>
      <c r="AC670">
        <v>5.4999999999999997E-3</v>
      </c>
      <c r="AD670">
        <v>1.4600975548816679</v>
      </c>
      <c r="AE670">
        <v>0.85004352553288809</v>
      </c>
      <c r="AF670">
        <v>7.7415557146914526</v>
      </c>
      <c r="AG670">
        <v>1</v>
      </c>
      <c r="AH670" t="s">
        <v>943</v>
      </c>
    </row>
    <row r="671" spans="1:34">
      <c r="A671" t="s">
        <v>35</v>
      </c>
      <c r="B671" t="s">
        <v>36</v>
      </c>
      <c r="C671" t="s">
        <v>941</v>
      </c>
      <c r="D671" t="s">
        <v>942</v>
      </c>
      <c r="E671" t="s">
        <v>39</v>
      </c>
      <c r="F671" t="s">
        <v>140</v>
      </c>
      <c r="G671" t="s">
        <v>302</v>
      </c>
      <c r="I671">
        <v>3</v>
      </c>
      <c r="J671">
        <v>2.324444267777193</v>
      </c>
      <c r="K671">
        <v>1.060000000000001E-2</v>
      </c>
      <c r="M671">
        <v>5.3350442677771932</v>
      </c>
      <c r="N671">
        <v>535.39819927329734</v>
      </c>
      <c r="O671">
        <v>159.64493483702441</v>
      </c>
      <c r="P671">
        <v>51.260860177404354</v>
      </c>
      <c r="R671">
        <v>746.30399428772603</v>
      </c>
      <c r="S671">
        <v>20269589.448560849</v>
      </c>
      <c r="T671">
        <v>4412823.1155719385</v>
      </c>
      <c r="U671">
        <v>13935169.747899169</v>
      </c>
      <c r="V671">
        <v>38617582.312031947</v>
      </c>
      <c r="X671">
        <v>1.2102314568572441</v>
      </c>
      <c r="Y671">
        <v>0.39296238761817798</v>
      </c>
      <c r="Z671">
        <v>0.14730132234886309</v>
      </c>
      <c r="AB671">
        <v>6.2864000000000003E-2</v>
      </c>
      <c r="AC671">
        <v>5.4999999999999997E-3</v>
      </c>
      <c r="AD671">
        <v>1.452472784944576</v>
      </c>
      <c r="AE671">
        <v>5.3350442677771927E-2</v>
      </c>
      <c r="AF671">
        <v>6.909231495399542</v>
      </c>
      <c r="AG671">
        <v>1</v>
      </c>
      <c r="AH671" t="s">
        <v>943</v>
      </c>
    </row>
    <row r="672" spans="1:34">
      <c r="A672" t="s">
        <v>35</v>
      </c>
      <c r="B672" t="s">
        <v>45</v>
      </c>
      <c r="C672" t="s">
        <v>941</v>
      </c>
      <c r="D672" t="s">
        <v>968</v>
      </c>
      <c r="E672" t="s">
        <v>39</v>
      </c>
      <c r="F672" t="s">
        <v>140</v>
      </c>
      <c r="G672" t="s">
        <v>302</v>
      </c>
      <c r="I672">
        <v>3</v>
      </c>
      <c r="J672">
        <v>2.3458984126728621</v>
      </c>
      <c r="K672">
        <v>1.060000000000001E-2</v>
      </c>
      <c r="M672">
        <v>5.3564984126728614</v>
      </c>
      <c r="N672">
        <v>535.39819927329722</v>
      </c>
      <c r="O672">
        <v>161.1184249143445</v>
      </c>
      <c r="P672">
        <v>51.260860177404354</v>
      </c>
      <c r="R672">
        <v>747.77748436504601</v>
      </c>
      <c r="S672">
        <v>20269589.448560841</v>
      </c>
      <c r="T672">
        <v>4453552.5698474636</v>
      </c>
      <c r="U672">
        <v>13935169.747899169</v>
      </c>
      <c r="V672">
        <v>38658311.766307481</v>
      </c>
      <c r="X672">
        <v>1.2102314568572441</v>
      </c>
      <c r="Y672">
        <v>0.39658935003641238</v>
      </c>
      <c r="Z672">
        <v>0.14730132234886309</v>
      </c>
      <c r="AB672">
        <v>6.2864000000000003E-2</v>
      </c>
      <c r="AC672">
        <v>5.4999999999999997E-3</v>
      </c>
      <c r="AD672">
        <v>1.458313703973763</v>
      </c>
      <c r="AE672">
        <v>5.3564984126728617E-2</v>
      </c>
      <c r="AF672">
        <v>6.9367411007733537</v>
      </c>
      <c r="AG672">
        <v>1</v>
      </c>
      <c r="AH672" t="s">
        <v>943</v>
      </c>
    </row>
    <row r="673" spans="1:34">
      <c r="A673" t="s">
        <v>35</v>
      </c>
      <c r="B673" t="s">
        <v>290</v>
      </c>
      <c r="C673" t="s">
        <v>941</v>
      </c>
      <c r="D673" t="s">
        <v>2988</v>
      </c>
      <c r="E673" t="s">
        <v>39</v>
      </c>
      <c r="F673" t="s">
        <v>140</v>
      </c>
      <c r="G673" t="s">
        <v>302</v>
      </c>
      <c r="I673">
        <v>3</v>
      </c>
      <c r="J673">
        <v>2.4173228052074678</v>
      </c>
      <c r="K673">
        <v>1.060000000000001E-2</v>
      </c>
      <c r="M673">
        <v>5.4279228052074693</v>
      </c>
      <c r="N673">
        <v>535.39819927329734</v>
      </c>
      <c r="O673">
        <v>166.0239167990199</v>
      </c>
      <c r="P673">
        <v>51.260860177404354</v>
      </c>
      <c r="R673">
        <v>752.68297624972161</v>
      </c>
      <c r="S673">
        <v>20269589.448560849</v>
      </c>
      <c r="T673">
        <v>4589147.6515457649</v>
      </c>
      <c r="U673">
        <v>13935169.747899169</v>
      </c>
      <c r="V673">
        <v>38793906.848005787</v>
      </c>
      <c r="X673">
        <v>1.2102314568572441</v>
      </c>
      <c r="Y673">
        <v>0.40866410709282353</v>
      </c>
      <c r="Z673">
        <v>0.14730132234886309</v>
      </c>
      <c r="AB673">
        <v>6.2864000000000003E-2</v>
      </c>
      <c r="AC673">
        <v>5.4999999999999997E-3</v>
      </c>
      <c r="AD673">
        <v>1.477759088328735</v>
      </c>
      <c r="AE673">
        <v>2.7411010166297718</v>
      </c>
      <c r="AF673">
        <v>9.7151469101659771</v>
      </c>
      <c r="AG673">
        <v>1</v>
      </c>
      <c r="AH673" t="s">
        <v>943</v>
      </c>
    </row>
    <row r="674" spans="1:34">
      <c r="A674" t="s">
        <v>35</v>
      </c>
      <c r="B674" t="s">
        <v>78</v>
      </c>
      <c r="C674" t="s">
        <v>941</v>
      </c>
      <c r="D674" t="s">
        <v>1553</v>
      </c>
      <c r="E674" t="s">
        <v>39</v>
      </c>
      <c r="F674" t="s">
        <v>140</v>
      </c>
      <c r="G674" t="s">
        <v>302</v>
      </c>
      <c r="I674">
        <v>3</v>
      </c>
      <c r="J674">
        <v>2.3869448253188699</v>
      </c>
      <c r="K674">
        <v>1.060000000000001E-2</v>
      </c>
      <c r="M674">
        <v>5.39754482531887</v>
      </c>
      <c r="N674">
        <v>535.39819927329722</v>
      </c>
      <c r="O674">
        <v>163.93752966252239</v>
      </c>
      <c r="P674">
        <v>51.260860177404354</v>
      </c>
      <c r="R674">
        <v>750.5965891132239</v>
      </c>
      <c r="S674">
        <v>20269589.448560841</v>
      </c>
      <c r="T674">
        <v>4531476.812233719</v>
      </c>
      <c r="U674">
        <v>13935169.747899169</v>
      </c>
      <c r="V674">
        <v>38736236.008693732</v>
      </c>
      <c r="X674">
        <v>1.2102314568572441</v>
      </c>
      <c r="Y674">
        <v>0.40352851245907662</v>
      </c>
      <c r="Z674">
        <v>0.14730132234886309</v>
      </c>
      <c r="AB674">
        <v>6.2864000000000003E-2</v>
      </c>
      <c r="AC674">
        <v>5.4999999999999997E-3</v>
      </c>
      <c r="AD674">
        <v>1.46948864354231</v>
      </c>
      <c r="AE674">
        <v>0.8555108548130409</v>
      </c>
      <c r="AF674">
        <v>7.7909083236742216</v>
      </c>
      <c r="AG674">
        <v>1</v>
      </c>
      <c r="AH674" t="s">
        <v>943</v>
      </c>
    </row>
    <row r="675" spans="1:34">
      <c r="A675" t="s">
        <v>35</v>
      </c>
      <c r="B675" t="s">
        <v>49</v>
      </c>
      <c r="C675" t="s">
        <v>941</v>
      </c>
      <c r="D675" t="s">
        <v>1043</v>
      </c>
      <c r="E675" t="s">
        <v>39</v>
      </c>
      <c r="F675" t="s">
        <v>140</v>
      </c>
      <c r="G675" t="s">
        <v>302</v>
      </c>
      <c r="I675">
        <v>3</v>
      </c>
      <c r="J675">
        <v>2.4354918282788929</v>
      </c>
      <c r="K675">
        <v>1.060000000000001E-2</v>
      </c>
      <c r="M675">
        <v>5.4460918282788926</v>
      </c>
      <c r="N675">
        <v>535.39819927329722</v>
      </c>
      <c r="O675">
        <v>167.2717817379646</v>
      </c>
      <c r="P675">
        <v>51.260860177404354</v>
      </c>
      <c r="R675">
        <v>753.93084118866614</v>
      </c>
      <c r="S675">
        <v>20269589.448560841</v>
      </c>
      <c r="T675">
        <v>4623640.4918811517</v>
      </c>
      <c r="U675">
        <v>13935169.747899169</v>
      </c>
      <c r="V675">
        <v>38828399.688341163</v>
      </c>
      <c r="X675">
        <v>1.2102314568572441</v>
      </c>
      <c r="Y675">
        <v>0.41173569834833879</v>
      </c>
      <c r="Z675">
        <v>0.14730132234886309</v>
      </c>
      <c r="AB675">
        <v>6.2864000000000003E-2</v>
      </c>
      <c r="AC675">
        <v>5.4999999999999997E-3</v>
      </c>
      <c r="AD675">
        <v>1.482705628641374</v>
      </c>
      <c r="AE675">
        <v>5.4460918282788942E-2</v>
      </c>
      <c r="AF675">
        <v>7.0516223752030562</v>
      </c>
      <c r="AG675">
        <v>1</v>
      </c>
      <c r="AH675" t="s">
        <v>943</v>
      </c>
    </row>
    <row r="676" spans="1:34">
      <c r="A676" t="s">
        <v>35</v>
      </c>
      <c r="B676" t="s">
        <v>47</v>
      </c>
      <c r="C676" t="s">
        <v>941</v>
      </c>
      <c r="D676" t="s">
        <v>1026</v>
      </c>
      <c r="E676" t="s">
        <v>39</v>
      </c>
      <c r="F676" t="s">
        <v>140</v>
      </c>
      <c r="G676" t="s">
        <v>302</v>
      </c>
      <c r="I676">
        <v>3</v>
      </c>
      <c r="J676">
        <v>2.4047614816589671</v>
      </c>
      <c r="K676">
        <v>1.060000000000001E-2</v>
      </c>
      <c r="M676">
        <v>5.4153614816589677</v>
      </c>
      <c r="N676">
        <v>535.39819927329734</v>
      </c>
      <c r="O676">
        <v>165.1611937356337</v>
      </c>
      <c r="P676">
        <v>51.260860177404354</v>
      </c>
      <c r="R676">
        <v>751.82025318633532</v>
      </c>
      <c r="S676">
        <v>20269589.448560849</v>
      </c>
      <c r="T676">
        <v>4565300.704692523</v>
      </c>
      <c r="U676">
        <v>13935169.747899169</v>
      </c>
      <c r="V676">
        <v>38770059.901152544</v>
      </c>
      <c r="X676">
        <v>1.2102314568572441</v>
      </c>
      <c r="Y676">
        <v>0.40654053383202698</v>
      </c>
      <c r="Z676">
        <v>0.14730132234886309</v>
      </c>
      <c r="AB676">
        <v>6.2864000000000003E-2</v>
      </c>
      <c r="AC676">
        <v>5.4999999999999997E-3</v>
      </c>
      <c r="AD676">
        <v>1.4743392515511331</v>
      </c>
      <c r="AE676">
        <v>5.4153614816589681E-2</v>
      </c>
      <c r="AF676">
        <v>7.01221834802669</v>
      </c>
      <c r="AG676">
        <v>1</v>
      </c>
      <c r="AH676" t="s">
        <v>943</v>
      </c>
    </row>
    <row r="677" spans="1:34">
      <c r="A677" t="s">
        <v>35</v>
      </c>
      <c r="B677" t="s">
        <v>43</v>
      </c>
      <c r="C677" t="s">
        <v>4577</v>
      </c>
      <c r="D677" t="s">
        <v>4578</v>
      </c>
      <c r="E677" t="s">
        <v>39</v>
      </c>
      <c r="F677" t="s">
        <v>140</v>
      </c>
      <c r="G677" t="s">
        <v>4231</v>
      </c>
      <c r="I677">
        <v>0</v>
      </c>
      <c r="J677">
        <v>0</v>
      </c>
      <c r="K677">
        <v>0</v>
      </c>
      <c r="M677">
        <v>0</v>
      </c>
      <c r="N677">
        <v>0</v>
      </c>
      <c r="O677">
        <v>0</v>
      </c>
      <c r="P677">
        <v>0</v>
      </c>
      <c r="R677">
        <v>0</v>
      </c>
      <c r="S677">
        <v>0</v>
      </c>
      <c r="T677">
        <v>0</v>
      </c>
      <c r="U677">
        <v>0</v>
      </c>
      <c r="V677">
        <v>0</v>
      </c>
      <c r="X677">
        <v>0</v>
      </c>
      <c r="Y677">
        <v>0</v>
      </c>
      <c r="Z677">
        <v>0</v>
      </c>
      <c r="AB677">
        <v>6.5764000000000003E-2</v>
      </c>
      <c r="AC677">
        <v>5.4999999999999997E-3</v>
      </c>
      <c r="AD677">
        <v>0</v>
      </c>
      <c r="AE677">
        <v>0</v>
      </c>
      <c r="AF677">
        <v>0</v>
      </c>
      <c r="AG677">
        <v>0</v>
      </c>
      <c r="AH677" t="s">
        <v>4579</v>
      </c>
    </row>
    <row r="678" spans="1:34">
      <c r="A678" t="s">
        <v>35</v>
      </c>
      <c r="B678" t="s">
        <v>68</v>
      </c>
      <c r="C678" t="s">
        <v>4577</v>
      </c>
      <c r="D678" t="s">
        <v>4580</v>
      </c>
      <c r="E678" t="s">
        <v>39</v>
      </c>
      <c r="F678" t="s">
        <v>140</v>
      </c>
      <c r="G678" t="s">
        <v>4231</v>
      </c>
      <c r="I678">
        <v>0</v>
      </c>
      <c r="J678">
        <v>0</v>
      </c>
      <c r="K678">
        <v>0</v>
      </c>
      <c r="M678">
        <v>0</v>
      </c>
      <c r="N678">
        <v>0</v>
      </c>
      <c r="O678">
        <v>0</v>
      </c>
      <c r="P678">
        <v>0</v>
      </c>
      <c r="R678">
        <v>0</v>
      </c>
      <c r="S678">
        <v>0</v>
      </c>
      <c r="T678">
        <v>0</v>
      </c>
      <c r="U678">
        <v>0</v>
      </c>
      <c r="V678">
        <v>0</v>
      </c>
      <c r="X678">
        <v>0</v>
      </c>
      <c r="Y678">
        <v>0</v>
      </c>
      <c r="Z678">
        <v>0</v>
      </c>
      <c r="AB678">
        <v>6.5764000000000003E-2</v>
      </c>
      <c r="AC678">
        <v>5.4999999999999997E-3</v>
      </c>
      <c r="AD678">
        <v>0</v>
      </c>
      <c r="AE678">
        <v>0</v>
      </c>
      <c r="AF678">
        <v>0</v>
      </c>
      <c r="AG678">
        <v>0</v>
      </c>
      <c r="AH678" t="s">
        <v>4579</v>
      </c>
    </row>
    <row r="679" spans="1:34">
      <c r="A679" t="s">
        <v>35</v>
      </c>
      <c r="B679" t="s">
        <v>74</v>
      </c>
      <c r="C679" t="s">
        <v>4577</v>
      </c>
      <c r="D679" t="s">
        <v>4581</v>
      </c>
      <c r="E679" t="s">
        <v>39</v>
      </c>
      <c r="F679" t="s">
        <v>140</v>
      </c>
      <c r="G679" t="s">
        <v>4231</v>
      </c>
      <c r="I679">
        <v>0</v>
      </c>
      <c r="J679">
        <v>0</v>
      </c>
      <c r="K679">
        <v>0</v>
      </c>
      <c r="M679">
        <v>0</v>
      </c>
      <c r="N679">
        <v>0</v>
      </c>
      <c r="O679">
        <v>0</v>
      </c>
      <c r="P679">
        <v>0</v>
      </c>
      <c r="R679">
        <v>0</v>
      </c>
      <c r="S679">
        <v>0</v>
      </c>
      <c r="T679">
        <v>0</v>
      </c>
      <c r="U679">
        <v>0</v>
      </c>
      <c r="V679">
        <v>0</v>
      </c>
      <c r="X679">
        <v>0</v>
      </c>
      <c r="Y679">
        <v>0</v>
      </c>
      <c r="Z679">
        <v>0</v>
      </c>
      <c r="AB679">
        <v>6.5764000000000003E-2</v>
      </c>
      <c r="AC679">
        <v>5.4999999999999997E-3</v>
      </c>
      <c r="AD679">
        <v>0</v>
      </c>
      <c r="AE679">
        <v>0</v>
      </c>
      <c r="AF679">
        <v>0</v>
      </c>
      <c r="AG679">
        <v>0</v>
      </c>
      <c r="AH679" t="s">
        <v>4579</v>
      </c>
    </row>
    <row r="680" spans="1:34">
      <c r="A680" t="s">
        <v>35</v>
      </c>
      <c r="B680" t="s">
        <v>36</v>
      </c>
      <c r="C680" t="s">
        <v>4577</v>
      </c>
      <c r="D680" t="s">
        <v>4582</v>
      </c>
      <c r="E680" t="s">
        <v>39</v>
      </c>
      <c r="F680" t="s">
        <v>140</v>
      </c>
      <c r="G680" t="s">
        <v>4231</v>
      </c>
      <c r="I680">
        <v>0</v>
      </c>
      <c r="J680">
        <v>0</v>
      </c>
      <c r="K680">
        <v>0</v>
      </c>
      <c r="M680">
        <v>0</v>
      </c>
      <c r="N680">
        <v>0</v>
      </c>
      <c r="O680">
        <v>0</v>
      </c>
      <c r="P680">
        <v>0</v>
      </c>
      <c r="R680">
        <v>0</v>
      </c>
      <c r="S680">
        <v>0</v>
      </c>
      <c r="T680">
        <v>0</v>
      </c>
      <c r="U680">
        <v>0</v>
      </c>
      <c r="V680">
        <v>0</v>
      </c>
      <c r="X680">
        <v>0</v>
      </c>
      <c r="Y680">
        <v>0</v>
      </c>
      <c r="Z680">
        <v>0</v>
      </c>
      <c r="AB680">
        <v>6.5764000000000003E-2</v>
      </c>
      <c r="AC680">
        <v>5.4999999999999997E-3</v>
      </c>
      <c r="AD680">
        <v>0</v>
      </c>
      <c r="AE680">
        <v>0</v>
      </c>
      <c r="AF680">
        <v>0</v>
      </c>
      <c r="AG680">
        <v>0</v>
      </c>
      <c r="AH680" t="s">
        <v>4579</v>
      </c>
    </row>
    <row r="681" spans="1:34">
      <c r="A681" t="s">
        <v>35</v>
      </c>
      <c r="B681" t="s">
        <v>45</v>
      </c>
      <c r="C681" t="s">
        <v>4577</v>
      </c>
      <c r="D681" t="s">
        <v>4583</v>
      </c>
      <c r="E681" t="s">
        <v>39</v>
      </c>
      <c r="F681" t="s">
        <v>140</v>
      </c>
      <c r="G681" t="s">
        <v>4231</v>
      </c>
      <c r="I681">
        <v>0</v>
      </c>
      <c r="J681">
        <v>0</v>
      </c>
      <c r="K681">
        <v>0</v>
      </c>
      <c r="M681">
        <v>0</v>
      </c>
      <c r="N681">
        <v>0</v>
      </c>
      <c r="O681">
        <v>0</v>
      </c>
      <c r="P681">
        <v>0</v>
      </c>
      <c r="R681">
        <v>0</v>
      </c>
      <c r="S681">
        <v>0</v>
      </c>
      <c r="T681">
        <v>0</v>
      </c>
      <c r="U681">
        <v>0</v>
      </c>
      <c r="V681">
        <v>0</v>
      </c>
      <c r="X681">
        <v>0</v>
      </c>
      <c r="Y681">
        <v>0</v>
      </c>
      <c r="Z681">
        <v>0</v>
      </c>
      <c r="AB681">
        <v>6.5764000000000003E-2</v>
      </c>
      <c r="AC681">
        <v>5.4999999999999997E-3</v>
      </c>
      <c r="AD681">
        <v>0</v>
      </c>
      <c r="AE681">
        <v>0</v>
      </c>
      <c r="AF681">
        <v>0</v>
      </c>
      <c r="AG681">
        <v>0</v>
      </c>
      <c r="AH681" t="s">
        <v>4579</v>
      </c>
    </row>
    <row r="682" spans="1:34">
      <c r="A682" t="s">
        <v>35</v>
      </c>
      <c r="B682" t="s">
        <v>290</v>
      </c>
      <c r="C682" t="s">
        <v>4577</v>
      </c>
      <c r="D682" t="s">
        <v>4584</v>
      </c>
      <c r="E682" t="s">
        <v>39</v>
      </c>
      <c r="F682" t="s">
        <v>140</v>
      </c>
      <c r="G682" t="s">
        <v>4231</v>
      </c>
      <c r="I682">
        <v>0</v>
      </c>
      <c r="J682">
        <v>0</v>
      </c>
      <c r="K682">
        <v>0</v>
      </c>
      <c r="M682">
        <v>0</v>
      </c>
      <c r="N682">
        <v>0</v>
      </c>
      <c r="O682">
        <v>0</v>
      </c>
      <c r="P682">
        <v>0</v>
      </c>
      <c r="R682">
        <v>0</v>
      </c>
      <c r="S682">
        <v>0</v>
      </c>
      <c r="T682">
        <v>0</v>
      </c>
      <c r="U682">
        <v>0</v>
      </c>
      <c r="V682">
        <v>0</v>
      </c>
      <c r="X682">
        <v>0</v>
      </c>
      <c r="Y682">
        <v>0</v>
      </c>
      <c r="Z682">
        <v>0</v>
      </c>
      <c r="AB682">
        <v>6.5764000000000003E-2</v>
      </c>
      <c r="AC682">
        <v>5.4999999999999997E-3</v>
      </c>
      <c r="AD682">
        <v>0</v>
      </c>
      <c r="AE682">
        <v>0</v>
      </c>
      <c r="AF682">
        <v>0</v>
      </c>
      <c r="AG682">
        <v>0</v>
      </c>
      <c r="AH682" t="s">
        <v>4579</v>
      </c>
    </row>
    <row r="683" spans="1:34">
      <c r="A683" t="s">
        <v>35</v>
      </c>
      <c r="B683" t="s">
        <v>78</v>
      </c>
      <c r="C683" t="s">
        <v>4577</v>
      </c>
      <c r="D683" t="s">
        <v>4585</v>
      </c>
      <c r="E683" t="s">
        <v>39</v>
      </c>
      <c r="F683" t="s">
        <v>140</v>
      </c>
      <c r="G683" t="s">
        <v>4231</v>
      </c>
      <c r="I683">
        <v>0</v>
      </c>
      <c r="J683">
        <v>0</v>
      </c>
      <c r="K683">
        <v>0</v>
      </c>
      <c r="M683">
        <v>0</v>
      </c>
      <c r="N683">
        <v>0</v>
      </c>
      <c r="O683">
        <v>0</v>
      </c>
      <c r="P683">
        <v>0</v>
      </c>
      <c r="R683">
        <v>0</v>
      </c>
      <c r="S683">
        <v>0</v>
      </c>
      <c r="T683">
        <v>0</v>
      </c>
      <c r="U683">
        <v>0</v>
      </c>
      <c r="V683">
        <v>0</v>
      </c>
      <c r="X683">
        <v>0</v>
      </c>
      <c r="Y683">
        <v>0</v>
      </c>
      <c r="Z683">
        <v>0</v>
      </c>
      <c r="AB683">
        <v>6.5764000000000003E-2</v>
      </c>
      <c r="AC683">
        <v>5.4999999999999997E-3</v>
      </c>
      <c r="AD683">
        <v>0</v>
      </c>
      <c r="AE683">
        <v>0</v>
      </c>
      <c r="AF683">
        <v>0</v>
      </c>
      <c r="AG683">
        <v>0</v>
      </c>
      <c r="AH683" t="s">
        <v>4579</v>
      </c>
    </row>
    <row r="684" spans="1:34">
      <c r="A684" t="s">
        <v>35</v>
      </c>
      <c r="B684" t="s">
        <v>49</v>
      </c>
      <c r="C684" t="s">
        <v>4577</v>
      </c>
      <c r="D684" t="s">
        <v>4586</v>
      </c>
      <c r="E684" t="s">
        <v>39</v>
      </c>
      <c r="F684" t="s">
        <v>140</v>
      </c>
      <c r="G684" t="s">
        <v>4231</v>
      </c>
      <c r="I684">
        <v>0</v>
      </c>
      <c r="J684">
        <v>0</v>
      </c>
      <c r="K684">
        <v>0</v>
      </c>
      <c r="M684">
        <v>0</v>
      </c>
      <c r="N684">
        <v>0</v>
      </c>
      <c r="O684">
        <v>0</v>
      </c>
      <c r="P684">
        <v>0</v>
      </c>
      <c r="R684">
        <v>0</v>
      </c>
      <c r="S684">
        <v>0</v>
      </c>
      <c r="T684">
        <v>0</v>
      </c>
      <c r="U684">
        <v>0</v>
      </c>
      <c r="V684">
        <v>0</v>
      </c>
      <c r="X684">
        <v>0</v>
      </c>
      <c r="Y684">
        <v>0</v>
      </c>
      <c r="Z684">
        <v>0</v>
      </c>
      <c r="AB684">
        <v>6.5764000000000003E-2</v>
      </c>
      <c r="AC684">
        <v>5.4999999999999997E-3</v>
      </c>
      <c r="AD684">
        <v>0</v>
      </c>
      <c r="AE684">
        <v>0</v>
      </c>
      <c r="AF684">
        <v>0</v>
      </c>
      <c r="AG684">
        <v>0</v>
      </c>
      <c r="AH684" t="s">
        <v>4579</v>
      </c>
    </row>
    <row r="685" spans="1:34">
      <c r="A685" t="s">
        <v>35</v>
      </c>
      <c r="B685" t="s">
        <v>47</v>
      </c>
      <c r="C685" t="s">
        <v>4577</v>
      </c>
      <c r="D685" t="s">
        <v>4587</v>
      </c>
      <c r="E685" t="s">
        <v>39</v>
      </c>
      <c r="F685" t="s">
        <v>140</v>
      </c>
      <c r="G685" t="s">
        <v>4231</v>
      </c>
      <c r="I685">
        <v>0</v>
      </c>
      <c r="J685">
        <v>0</v>
      </c>
      <c r="K685">
        <v>0</v>
      </c>
      <c r="M685">
        <v>0</v>
      </c>
      <c r="N685">
        <v>0</v>
      </c>
      <c r="O685">
        <v>0</v>
      </c>
      <c r="P685">
        <v>0</v>
      </c>
      <c r="R685">
        <v>0</v>
      </c>
      <c r="S685">
        <v>0</v>
      </c>
      <c r="T685">
        <v>0</v>
      </c>
      <c r="U685">
        <v>0</v>
      </c>
      <c r="V685">
        <v>0</v>
      </c>
      <c r="X685">
        <v>0</v>
      </c>
      <c r="Y685">
        <v>0</v>
      </c>
      <c r="Z685">
        <v>0</v>
      </c>
      <c r="AB685">
        <v>6.5764000000000003E-2</v>
      </c>
      <c r="AC685">
        <v>5.4999999999999997E-3</v>
      </c>
      <c r="AD685">
        <v>0</v>
      </c>
      <c r="AE685">
        <v>0</v>
      </c>
      <c r="AF685">
        <v>0</v>
      </c>
      <c r="AG685">
        <v>0</v>
      </c>
      <c r="AH685" t="s">
        <v>4579</v>
      </c>
    </row>
    <row r="686" spans="1:34">
      <c r="A686" t="s">
        <v>35</v>
      </c>
      <c r="B686" t="s">
        <v>43</v>
      </c>
      <c r="C686" t="s">
        <v>37</v>
      </c>
      <c r="D686" t="s">
        <v>44</v>
      </c>
      <c r="E686" t="s">
        <v>39</v>
      </c>
      <c r="F686" t="s">
        <v>40</v>
      </c>
      <c r="G686" t="s">
        <v>41</v>
      </c>
      <c r="I686">
        <v>1.920664591099928</v>
      </c>
      <c r="J686">
        <v>1</v>
      </c>
      <c r="K686">
        <v>8.3999999999999977E-3</v>
      </c>
      <c r="M686">
        <v>2.929064591099928</v>
      </c>
      <c r="N686">
        <v>342.77345449429509</v>
      </c>
      <c r="O686">
        <v>125.1515151515151</v>
      </c>
      <c r="P686">
        <v>195.77959280303031</v>
      </c>
      <c r="R686">
        <v>663.70456244884053</v>
      </c>
      <c r="S686">
        <v>12977027.576661181</v>
      </c>
      <c r="T686">
        <v>9812727.2727272715</v>
      </c>
      <c r="U686">
        <v>30134999.999999989</v>
      </c>
      <c r="V686">
        <v>52924754.849388443</v>
      </c>
      <c r="X686">
        <v>0.77481623540699629</v>
      </c>
      <c r="Y686">
        <v>0.28892371995820271</v>
      </c>
      <c r="Z686">
        <v>0.56258503679031679</v>
      </c>
      <c r="AB686">
        <v>7.3631000000000002E-2</v>
      </c>
      <c r="AC686">
        <v>5.4999999999999997E-3</v>
      </c>
      <c r="AD686">
        <v>0.79744166878113221</v>
      </c>
      <c r="AE686">
        <v>2.929064591099928E-2</v>
      </c>
      <c r="AF686">
        <v>3.83492790579206</v>
      </c>
      <c r="AG686">
        <v>1</v>
      </c>
      <c r="AH686" t="s">
        <v>42</v>
      </c>
    </row>
    <row r="687" spans="1:34">
      <c r="A687" t="s">
        <v>35</v>
      </c>
      <c r="B687" t="s">
        <v>68</v>
      </c>
      <c r="C687" t="s">
        <v>37</v>
      </c>
      <c r="D687" t="s">
        <v>69</v>
      </c>
      <c r="E687" t="s">
        <v>39</v>
      </c>
      <c r="F687" t="s">
        <v>40</v>
      </c>
      <c r="G687" t="s">
        <v>41</v>
      </c>
      <c r="I687">
        <v>1.9094548360747181</v>
      </c>
      <c r="J687">
        <v>1</v>
      </c>
      <c r="K687">
        <v>8.3999999999999977E-3</v>
      </c>
      <c r="M687">
        <v>2.9178548360747181</v>
      </c>
      <c r="N687">
        <v>340.7728936093643</v>
      </c>
      <c r="O687">
        <v>125.1515151515151</v>
      </c>
      <c r="P687">
        <v>195.77959280303031</v>
      </c>
      <c r="R687">
        <v>661.70400156390974</v>
      </c>
      <c r="S687">
        <v>12901288.532601191</v>
      </c>
      <c r="T687">
        <v>9812727.2727272715</v>
      </c>
      <c r="U687">
        <v>30134999.999999989</v>
      </c>
      <c r="V687">
        <v>52849015.805328459</v>
      </c>
      <c r="X687">
        <v>0.77029410268860521</v>
      </c>
      <c r="Y687">
        <v>0.28892371995820271</v>
      </c>
      <c r="Z687">
        <v>0.56258503679031679</v>
      </c>
      <c r="AB687">
        <v>7.3631000000000002E-2</v>
      </c>
      <c r="AC687">
        <v>5.4999999999999997E-3</v>
      </c>
      <c r="AD687">
        <v>0.79438979830306455</v>
      </c>
      <c r="AE687">
        <v>0.46247999151784269</v>
      </c>
      <c r="AF687">
        <v>4.2538556258956248</v>
      </c>
      <c r="AG687">
        <v>1</v>
      </c>
      <c r="AH687" t="s">
        <v>42</v>
      </c>
    </row>
    <row r="688" spans="1:34">
      <c r="A688" t="s">
        <v>35</v>
      </c>
      <c r="B688" t="s">
        <v>74</v>
      </c>
      <c r="C688" t="s">
        <v>37</v>
      </c>
      <c r="D688" t="s">
        <v>75</v>
      </c>
      <c r="E688" t="s">
        <v>39</v>
      </c>
      <c r="F688" t="s">
        <v>40</v>
      </c>
      <c r="G688" t="s">
        <v>41</v>
      </c>
      <c r="I688">
        <v>1.925089585204252</v>
      </c>
      <c r="J688">
        <v>1</v>
      </c>
      <c r="K688">
        <v>8.3999999999999977E-3</v>
      </c>
      <c r="M688">
        <v>2.933489585204252</v>
      </c>
      <c r="N688">
        <v>343.56316578604509</v>
      </c>
      <c r="O688">
        <v>125.1515151515151</v>
      </c>
      <c r="P688">
        <v>195.77959280303031</v>
      </c>
      <c r="R688">
        <v>664.49427374059042</v>
      </c>
      <c r="S688">
        <v>13006925.18126349</v>
      </c>
      <c r="T688">
        <v>9812727.2727272715</v>
      </c>
      <c r="U688">
        <v>30134999.999999989</v>
      </c>
      <c r="V688">
        <v>52954652.453990757</v>
      </c>
      <c r="X688">
        <v>0.77660132442748309</v>
      </c>
      <c r="Y688">
        <v>0.28892371995820271</v>
      </c>
      <c r="Z688">
        <v>0.56258503679031679</v>
      </c>
      <c r="AB688">
        <v>7.3631000000000002E-2</v>
      </c>
      <c r="AC688">
        <v>5.4999999999999997E-3</v>
      </c>
      <c r="AD688">
        <v>0.7986463792179116</v>
      </c>
      <c r="AE688">
        <v>0.46495809925487402</v>
      </c>
      <c r="AF688">
        <v>4.2762250636770371</v>
      </c>
      <c r="AG688">
        <v>1</v>
      </c>
      <c r="AH688" t="s">
        <v>42</v>
      </c>
    </row>
    <row r="689" spans="1:34">
      <c r="A689" t="s">
        <v>35</v>
      </c>
      <c r="B689" t="s">
        <v>36</v>
      </c>
      <c r="C689" t="s">
        <v>37</v>
      </c>
      <c r="D689" t="s">
        <v>38</v>
      </c>
      <c r="E689" t="s">
        <v>39</v>
      </c>
      <c r="F689" t="s">
        <v>40</v>
      </c>
      <c r="G689" t="s">
        <v>41</v>
      </c>
      <c r="I689">
        <v>1.9162759051183189</v>
      </c>
      <c r="J689">
        <v>1</v>
      </c>
      <c r="K689">
        <v>8.3999999999999977E-3</v>
      </c>
      <c r="M689">
        <v>2.92467590511832</v>
      </c>
      <c r="N689">
        <v>341.99022297038528</v>
      </c>
      <c r="O689">
        <v>125.1515151515151</v>
      </c>
      <c r="P689">
        <v>195.77959280303031</v>
      </c>
      <c r="R689">
        <v>662.92133092493077</v>
      </c>
      <c r="S689">
        <v>12947375.288972549</v>
      </c>
      <c r="T689">
        <v>9812727.2727272715</v>
      </c>
      <c r="U689">
        <v>30134999.999999989</v>
      </c>
      <c r="V689">
        <v>52895102.561699823</v>
      </c>
      <c r="X689">
        <v>0.77304579346392588</v>
      </c>
      <c r="Y689">
        <v>0.28892371995820271</v>
      </c>
      <c r="Z689">
        <v>0.56258503679031679</v>
      </c>
      <c r="AB689">
        <v>7.3631000000000002E-2</v>
      </c>
      <c r="AC689">
        <v>5.4999999999999997E-3</v>
      </c>
      <c r="AD689">
        <v>0.79624684327828599</v>
      </c>
      <c r="AE689">
        <v>2.9246759051183201E-2</v>
      </c>
      <c r="AF689">
        <v>3.829300507447789</v>
      </c>
      <c r="AG689">
        <v>1</v>
      </c>
      <c r="AH689" t="s">
        <v>42</v>
      </c>
    </row>
    <row r="690" spans="1:34">
      <c r="A690" t="s">
        <v>35</v>
      </c>
      <c r="B690" t="s">
        <v>45</v>
      </c>
      <c r="C690" t="s">
        <v>37</v>
      </c>
      <c r="D690" t="s">
        <v>46</v>
      </c>
      <c r="E690" t="s">
        <v>39</v>
      </c>
      <c r="F690" t="s">
        <v>40</v>
      </c>
      <c r="G690" t="s">
        <v>41</v>
      </c>
      <c r="I690">
        <v>1.9230188331433979</v>
      </c>
      <c r="J690">
        <v>1</v>
      </c>
      <c r="K690">
        <v>8.3999999999999977E-3</v>
      </c>
      <c r="M690">
        <v>2.9314188331433981</v>
      </c>
      <c r="N690">
        <v>343.19360681120418</v>
      </c>
      <c r="O690">
        <v>125.1515151515151</v>
      </c>
      <c r="P690">
        <v>195.77959280303031</v>
      </c>
      <c r="R690">
        <v>664.12471476574956</v>
      </c>
      <c r="S690">
        <v>12992934.0832224</v>
      </c>
      <c r="T690">
        <v>9812727.2727272715</v>
      </c>
      <c r="U690">
        <v>30134999.999999989</v>
      </c>
      <c r="V690">
        <v>52940661.355949663</v>
      </c>
      <c r="X690">
        <v>0.77576596133301734</v>
      </c>
      <c r="Y690">
        <v>0.28892371995820271</v>
      </c>
      <c r="Z690">
        <v>0.56258503679031679</v>
      </c>
      <c r="AB690">
        <v>7.3631000000000002E-2</v>
      </c>
      <c r="AC690">
        <v>5.4999999999999997E-3</v>
      </c>
      <c r="AD690">
        <v>0.79808261425893556</v>
      </c>
      <c r="AE690">
        <v>2.9314188331433979E-2</v>
      </c>
      <c r="AF690">
        <v>3.837946635733767</v>
      </c>
      <c r="AG690">
        <v>1</v>
      </c>
      <c r="AH690" t="s">
        <v>42</v>
      </c>
    </row>
    <row r="691" spans="1:34">
      <c r="A691" t="s">
        <v>35</v>
      </c>
      <c r="B691" t="s">
        <v>290</v>
      </c>
      <c r="C691" t="s">
        <v>37</v>
      </c>
      <c r="D691" t="s">
        <v>291</v>
      </c>
      <c r="E691" t="s">
        <v>39</v>
      </c>
      <c r="F691" t="s">
        <v>40</v>
      </c>
      <c r="G691" t="s">
        <v>41</v>
      </c>
      <c r="I691">
        <v>1.9472925206189871</v>
      </c>
      <c r="J691">
        <v>1</v>
      </c>
      <c r="K691">
        <v>8.3999999999999977E-3</v>
      </c>
      <c r="M691">
        <v>2.955692520618987</v>
      </c>
      <c r="N691">
        <v>347.52563633258859</v>
      </c>
      <c r="O691">
        <v>125.1515151515151</v>
      </c>
      <c r="P691">
        <v>195.77959280303031</v>
      </c>
      <c r="R691">
        <v>668.45674428713392</v>
      </c>
      <c r="S691">
        <v>13156939.97640002</v>
      </c>
      <c r="T691">
        <v>9812727.2727272715</v>
      </c>
      <c r="U691">
        <v>30134999.999999989</v>
      </c>
      <c r="V691">
        <v>53104667.249127284</v>
      </c>
      <c r="X691">
        <v>0.78555822138531051</v>
      </c>
      <c r="Y691">
        <v>0.28892371995820271</v>
      </c>
      <c r="Z691">
        <v>0.56258503679031679</v>
      </c>
      <c r="AB691">
        <v>7.3631000000000002E-2</v>
      </c>
      <c r="AC691">
        <v>5.4999999999999997E-3</v>
      </c>
      <c r="AD691">
        <v>0.80469115744600694</v>
      </c>
      <c r="AE691">
        <v>1.492624722912588</v>
      </c>
      <c r="AF691">
        <v>5.3321394009775824</v>
      </c>
      <c r="AG691">
        <v>1</v>
      </c>
      <c r="AH691" t="s">
        <v>42</v>
      </c>
    </row>
    <row r="692" spans="1:34">
      <c r="A692" t="s">
        <v>35</v>
      </c>
      <c r="B692" t="s">
        <v>78</v>
      </c>
      <c r="C692" t="s">
        <v>37</v>
      </c>
      <c r="D692" t="s">
        <v>79</v>
      </c>
      <c r="E692" t="s">
        <v>39</v>
      </c>
      <c r="F692" t="s">
        <v>40</v>
      </c>
      <c r="G692" t="s">
        <v>41</v>
      </c>
      <c r="I692">
        <v>1.936451231845842</v>
      </c>
      <c r="J692">
        <v>1</v>
      </c>
      <c r="K692">
        <v>8.3999999999999977E-3</v>
      </c>
      <c r="M692">
        <v>2.944851231845842</v>
      </c>
      <c r="N692">
        <v>345.59083417027398</v>
      </c>
      <c r="O692">
        <v>125.1515151515151</v>
      </c>
      <c r="P692">
        <v>195.77959280303031</v>
      </c>
      <c r="R692">
        <v>666.52194212481936</v>
      </c>
      <c r="S692">
        <v>13083690.48555837</v>
      </c>
      <c r="T692">
        <v>9812727.2727272715</v>
      </c>
      <c r="U692">
        <v>30134999.999999989</v>
      </c>
      <c r="V692">
        <v>53031417.758285627</v>
      </c>
      <c r="X692">
        <v>0.7811847318165992</v>
      </c>
      <c r="Y692">
        <v>0.28892371995820271</v>
      </c>
      <c r="Z692">
        <v>0.56258503679031679</v>
      </c>
      <c r="AB692">
        <v>7.3631000000000002E-2</v>
      </c>
      <c r="AC692">
        <v>5.4999999999999997E-3</v>
      </c>
      <c r="AD692">
        <v>0.80173960238734954</v>
      </c>
      <c r="AE692">
        <v>0.46675892024756588</v>
      </c>
      <c r="AF692">
        <v>4.2924807544807573</v>
      </c>
      <c r="AG692">
        <v>1</v>
      </c>
      <c r="AH692" t="s">
        <v>42</v>
      </c>
    </row>
    <row r="693" spans="1:34">
      <c r="A693" t="s">
        <v>35</v>
      </c>
      <c r="B693" t="s">
        <v>49</v>
      </c>
      <c r="C693" t="s">
        <v>37</v>
      </c>
      <c r="D693" t="s">
        <v>50</v>
      </c>
      <c r="E693" t="s">
        <v>39</v>
      </c>
      <c r="F693" t="s">
        <v>40</v>
      </c>
      <c r="G693" t="s">
        <v>41</v>
      </c>
      <c r="I693">
        <v>1.9529293706840829</v>
      </c>
      <c r="J693">
        <v>1</v>
      </c>
      <c r="K693">
        <v>8.4000000000000012E-3</v>
      </c>
      <c r="M693">
        <v>2.961329370684084</v>
      </c>
      <c r="N693">
        <v>348.53162279073058</v>
      </c>
      <c r="O693">
        <v>125.1515151515151</v>
      </c>
      <c r="P693">
        <v>195.77959280303031</v>
      </c>
      <c r="R693">
        <v>669.46273074527608</v>
      </c>
      <c r="S693">
        <v>13195025.521934221</v>
      </c>
      <c r="T693">
        <v>9812727.2727272715</v>
      </c>
      <c r="U693">
        <v>30135000</v>
      </c>
      <c r="V693">
        <v>53142752.794661492</v>
      </c>
      <c r="X693">
        <v>0.78783218580743297</v>
      </c>
      <c r="Y693">
        <v>0.28892371995820271</v>
      </c>
      <c r="Z693">
        <v>0.56258503679031702</v>
      </c>
      <c r="AB693">
        <v>7.3631000000000002E-2</v>
      </c>
      <c r="AC693">
        <v>5.4999999999999997E-3</v>
      </c>
      <c r="AD693">
        <v>0.80622579725430554</v>
      </c>
      <c r="AE693">
        <v>2.9613293706840831E-2</v>
      </c>
      <c r="AF693">
        <v>3.87629946164523</v>
      </c>
      <c r="AG693">
        <v>1</v>
      </c>
      <c r="AH693" t="s">
        <v>42</v>
      </c>
    </row>
    <row r="694" spans="1:34">
      <c r="A694" t="s">
        <v>35</v>
      </c>
      <c r="B694" t="s">
        <v>47</v>
      </c>
      <c r="C694" t="s">
        <v>37</v>
      </c>
      <c r="D694" t="s">
        <v>48</v>
      </c>
      <c r="E694" t="s">
        <v>39</v>
      </c>
      <c r="F694" t="s">
        <v>40</v>
      </c>
      <c r="G694" t="s">
        <v>41</v>
      </c>
      <c r="I694">
        <v>1.9428377792888729</v>
      </c>
      <c r="J694">
        <v>1</v>
      </c>
      <c r="K694">
        <v>8.4000000000000012E-3</v>
      </c>
      <c r="M694">
        <v>2.951237779288872</v>
      </c>
      <c r="N694">
        <v>346.73061617046471</v>
      </c>
      <c r="O694">
        <v>125.1515151515151</v>
      </c>
      <c r="P694">
        <v>195.77959280303031</v>
      </c>
      <c r="R694">
        <v>667.66172412501021</v>
      </c>
      <c r="S694">
        <v>13126841.383779701</v>
      </c>
      <c r="T694">
        <v>9812727.2727272715</v>
      </c>
      <c r="U694">
        <v>30135000</v>
      </c>
      <c r="V694">
        <v>53074568.656506993</v>
      </c>
      <c r="X694">
        <v>0.78376113202202169</v>
      </c>
      <c r="Y694">
        <v>0.28892371995820271</v>
      </c>
      <c r="Z694">
        <v>0.56258503679031702</v>
      </c>
      <c r="AB694">
        <v>7.3631000000000002E-2</v>
      </c>
      <c r="AC694">
        <v>5.4999999999999997E-3</v>
      </c>
      <c r="AD694">
        <v>0.80347834828806997</v>
      </c>
      <c r="AE694">
        <v>2.951237779288873E-2</v>
      </c>
      <c r="AF694">
        <v>3.8633595053698309</v>
      </c>
      <c r="AG694">
        <v>1</v>
      </c>
      <c r="AH694" t="s">
        <v>42</v>
      </c>
    </row>
    <row r="695" spans="1:34">
      <c r="A695" t="s">
        <v>35</v>
      </c>
      <c r="B695" t="s">
        <v>43</v>
      </c>
      <c r="C695" t="s">
        <v>1210</v>
      </c>
      <c r="D695" t="s">
        <v>1213</v>
      </c>
      <c r="E695" t="s">
        <v>39</v>
      </c>
      <c r="F695" t="s">
        <v>40</v>
      </c>
      <c r="G695" t="s">
        <v>239</v>
      </c>
      <c r="I695">
        <v>2.626537052547683</v>
      </c>
      <c r="J695">
        <v>1</v>
      </c>
      <c r="K695">
        <v>2.02</v>
      </c>
      <c r="M695">
        <v>5.6465370525476839</v>
      </c>
      <c r="N695">
        <v>468.74773608620791</v>
      </c>
      <c r="O695">
        <v>125.1515151515151</v>
      </c>
      <c r="P695">
        <v>73.079991692392312</v>
      </c>
      <c r="R695">
        <v>666.97924293011533</v>
      </c>
      <c r="S695">
        <v>17746275.90885821</v>
      </c>
      <c r="T695">
        <v>9812727.2727272715</v>
      </c>
      <c r="U695">
        <v>30103246.014974091</v>
      </c>
      <c r="V695">
        <v>57662249.196559571</v>
      </c>
      <c r="X695">
        <v>1.059572587864771</v>
      </c>
      <c r="Y695">
        <v>0.28892371995820271</v>
      </c>
      <c r="Z695">
        <v>0.2099999761275641</v>
      </c>
      <c r="AB695">
        <v>8.2440000000000013E-2</v>
      </c>
      <c r="AC695">
        <v>5.4999999999999997E-3</v>
      </c>
      <c r="AD695">
        <v>1.537277103311411</v>
      </c>
      <c r="AE695">
        <v>5.6465370525476843E-2</v>
      </c>
      <c r="AF695">
        <v>7.3282195263845722</v>
      </c>
      <c r="AG695">
        <v>1</v>
      </c>
      <c r="AH695" t="s">
        <v>1212</v>
      </c>
    </row>
    <row r="696" spans="1:34">
      <c r="A696" t="s">
        <v>35</v>
      </c>
      <c r="B696" t="s">
        <v>68</v>
      </c>
      <c r="C696" t="s">
        <v>1210</v>
      </c>
      <c r="D696" t="s">
        <v>1831</v>
      </c>
      <c r="E696" t="s">
        <v>39</v>
      </c>
      <c r="F696" t="s">
        <v>40</v>
      </c>
      <c r="G696" t="s">
        <v>239</v>
      </c>
      <c r="I696">
        <v>2.6146988585392501</v>
      </c>
      <c r="J696">
        <v>1</v>
      </c>
      <c r="K696">
        <v>2.02</v>
      </c>
      <c r="M696">
        <v>5.6346988585392506</v>
      </c>
      <c r="N696">
        <v>466.63502016795343</v>
      </c>
      <c r="O696">
        <v>125.1515151515151</v>
      </c>
      <c r="P696">
        <v>73.079991692392312</v>
      </c>
      <c r="R696">
        <v>664.86652701186097</v>
      </c>
      <c r="S696">
        <v>17666290.79807042</v>
      </c>
      <c r="T696">
        <v>9812727.2727272715</v>
      </c>
      <c r="U696">
        <v>30103246.014974091</v>
      </c>
      <c r="V696">
        <v>57582264.085771792</v>
      </c>
      <c r="X696">
        <v>1.054796936270977</v>
      </c>
      <c r="Y696">
        <v>0.28892371995820271</v>
      </c>
      <c r="Z696">
        <v>0.2099999761275641</v>
      </c>
      <c r="AB696">
        <v>8.2440000000000013E-2</v>
      </c>
      <c r="AC696">
        <v>5.4999999999999997E-3</v>
      </c>
      <c r="AD696">
        <v>1.5340541394975971</v>
      </c>
      <c r="AE696">
        <v>0.89309976907847122</v>
      </c>
      <c r="AF696">
        <v>8.1497927671153185</v>
      </c>
      <c r="AG696">
        <v>1</v>
      </c>
      <c r="AH696" t="s">
        <v>1212</v>
      </c>
    </row>
    <row r="697" spans="1:34">
      <c r="A697" t="s">
        <v>35</v>
      </c>
      <c r="B697" t="s">
        <v>74</v>
      </c>
      <c r="C697" t="s">
        <v>1210</v>
      </c>
      <c r="D697" t="s">
        <v>1855</v>
      </c>
      <c r="E697" t="s">
        <v>39</v>
      </c>
      <c r="F697" t="s">
        <v>40</v>
      </c>
      <c r="G697" t="s">
        <v>239</v>
      </c>
      <c r="I697">
        <v>2.6323521101687342</v>
      </c>
      <c r="J697">
        <v>1</v>
      </c>
      <c r="K697">
        <v>2.02</v>
      </c>
      <c r="M697">
        <v>5.6523521101687333</v>
      </c>
      <c r="N697">
        <v>469.78552654586809</v>
      </c>
      <c r="O697">
        <v>125.1515151515151</v>
      </c>
      <c r="P697">
        <v>73.079991692392312</v>
      </c>
      <c r="R697">
        <v>668.01703338977552</v>
      </c>
      <c r="S697">
        <v>17785565.51905768</v>
      </c>
      <c r="T697">
        <v>9812727.2727272715</v>
      </c>
      <c r="U697">
        <v>30103246.014974091</v>
      </c>
      <c r="V697">
        <v>57701538.806759037</v>
      </c>
      <c r="X697">
        <v>1.061918443083582</v>
      </c>
      <c r="Y697">
        <v>0.28892371995820271</v>
      </c>
      <c r="Z697">
        <v>0.2099999761275641</v>
      </c>
      <c r="AB697">
        <v>8.2440000000000013E-2</v>
      </c>
      <c r="AC697">
        <v>5.4999999999999997E-3</v>
      </c>
      <c r="AD697">
        <v>1.5388602603600741</v>
      </c>
      <c r="AE697">
        <v>0.89589780946174424</v>
      </c>
      <c r="AF697">
        <v>8.1750501799905528</v>
      </c>
      <c r="AG697">
        <v>1</v>
      </c>
      <c r="AH697" t="s">
        <v>1212</v>
      </c>
    </row>
    <row r="698" spans="1:34">
      <c r="A698" t="s">
        <v>35</v>
      </c>
      <c r="B698" t="s">
        <v>36</v>
      </c>
      <c r="C698" t="s">
        <v>1210</v>
      </c>
      <c r="D698" t="s">
        <v>1211</v>
      </c>
      <c r="E698" t="s">
        <v>39</v>
      </c>
      <c r="F698" t="s">
        <v>40</v>
      </c>
      <c r="G698" t="s">
        <v>239</v>
      </c>
      <c r="I698">
        <v>2.6226895383139501</v>
      </c>
      <c r="J698">
        <v>1</v>
      </c>
      <c r="K698">
        <v>2.02</v>
      </c>
      <c r="M698">
        <v>5.6426895383139506</v>
      </c>
      <c r="N698">
        <v>468.06108535540142</v>
      </c>
      <c r="O698">
        <v>125.1515151515151</v>
      </c>
      <c r="P698">
        <v>73.079991692392312</v>
      </c>
      <c r="R698">
        <v>666.29259219930884</v>
      </c>
      <c r="S698">
        <v>17720280.06421978</v>
      </c>
      <c r="T698">
        <v>9812727.2727272715</v>
      </c>
      <c r="U698">
        <v>30103246.014974091</v>
      </c>
      <c r="V698">
        <v>57636253.351921149</v>
      </c>
      <c r="X698">
        <v>1.0580204602793151</v>
      </c>
      <c r="Y698">
        <v>0.28892371995820271</v>
      </c>
      <c r="Z698">
        <v>0.2099999761275641</v>
      </c>
      <c r="AB698">
        <v>8.2440000000000013E-2</v>
      </c>
      <c r="AC698">
        <v>5.4999999999999997E-3</v>
      </c>
      <c r="AD698">
        <v>1.5362296125252639</v>
      </c>
      <c r="AE698">
        <v>5.6426895383139497E-2</v>
      </c>
      <c r="AF698">
        <v>7.3232860462223544</v>
      </c>
      <c r="AG698">
        <v>1</v>
      </c>
      <c r="AH698" t="s">
        <v>1212</v>
      </c>
    </row>
    <row r="699" spans="1:34">
      <c r="A699" t="s">
        <v>35</v>
      </c>
      <c r="B699" t="s">
        <v>45</v>
      </c>
      <c r="C699" t="s">
        <v>1210</v>
      </c>
      <c r="D699" t="s">
        <v>1219</v>
      </c>
      <c r="E699" t="s">
        <v>39</v>
      </c>
      <c r="F699" t="s">
        <v>40</v>
      </c>
      <c r="G699" t="s">
        <v>239</v>
      </c>
      <c r="I699">
        <v>2.630096044639199</v>
      </c>
      <c r="J699">
        <v>1</v>
      </c>
      <c r="K699">
        <v>2.02</v>
      </c>
      <c r="M699">
        <v>5.6500960446391986</v>
      </c>
      <c r="N699">
        <v>469.38289540521629</v>
      </c>
      <c r="O699">
        <v>125.1515151515151</v>
      </c>
      <c r="P699">
        <v>73.079991692392312</v>
      </c>
      <c r="R699">
        <v>667.61440224912383</v>
      </c>
      <c r="S699">
        <v>17770322.345040109</v>
      </c>
      <c r="T699">
        <v>9812727.2727272715</v>
      </c>
      <c r="U699">
        <v>30103246.014974091</v>
      </c>
      <c r="V699">
        <v>57686295.632741474</v>
      </c>
      <c r="X699">
        <v>1.061008322592724</v>
      </c>
      <c r="Y699">
        <v>0.28892371995820271</v>
      </c>
      <c r="Z699">
        <v>0.2099999761275641</v>
      </c>
      <c r="AB699">
        <v>8.2440000000000013E-2</v>
      </c>
      <c r="AC699">
        <v>5.4999999999999997E-3</v>
      </c>
      <c r="AD699">
        <v>1.5382460435666929</v>
      </c>
      <c r="AE699">
        <v>5.6500960446392003E-2</v>
      </c>
      <c r="AF699">
        <v>7.3327830486522849</v>
      </c>
      <c r="AG699">
        <v>1</v>
      </c>
      <c r="AH699" t="s">
        <v>1212</v>
      </c>
    </row>
    <row r="700" spans="1:34">
      <c r="A700" t="s">
        <v>35</v>
      </c>
      <c r="B700" t="s">
        <v>290</v>
      </c>
      <c r="C700" t="s">
        <v>1210</v>
      </c>
      <c r="D700" t="s">
        <v>3200</v>
      </c>
      <c r="E700" t="s">
        <v>39</v>
      </c>
      <c r="F700" t="s">
        <v>40</v>
      </c>
      <c r="G700" t="s">
        <v>239</v>
      </c>
      <c r="I700">
        <v>2.6537103679850809</v>
      </c>
      <c r="J700">
        <v>1</v>
      </c>
      <c r="K700">
        <v>2.02</v>
      </c>
      <c r="M700">
        <v>5.6737103679850813</v>
      </c>
      <c r="N700">
        <v>473.59725080403052</v>
      </c>
      <c r="O700">
        <v>125.1515151515151</v>
      </c>
      <c r="P700">
        <v>73.079991692392312</v>
      </c>
      <c r="R700">
        <v>671.828757647938</v>
      </c>
      <c r="S700">
        <v>17929873.224815641</v>
      </c>
      <c r="T700">
        <v>9812727.2727272715</v>
      </c>
      <c r="U700">
        <v>30103246.014974091</v>
      </c>
      <c r="V700">
        <v>57845846.512517013</v>
      </c>
      <c r="X700">
        <v>1.0705345882412529</v>
      </c>
      <c r="Y700">
        <v>0.28892371995820271</v>
      </c>
      <c r="Z700">
        <v>0.2099999761275641</v>
      </c>
      <c r="AB700">
        <v>8.2440000000000013E-2</v>
      </c>
      <c r="AC700">
        <v>5.4999999999999997E-3</v>
      </c>
      <c r="AD700">
        <v>1.5446750740064099</v>
      </c>
      <c r="AE700">
        <v>2.8652237358324659</v>
      </c>
      <c r="AF700">
        <v>10.171549177823961</v>
      </c>
      <c r="AG700">
        <v>1</v>
      </c>
      <c r="AH700" t="s">
        <v>1212</v>
      </c>
    </row>
    <row r="701" spans="1:34">
      <c r="A701" t="s">
        <v>35</v>
      </c>
      <c r="B701" t="s">
        <v>78</v>
      </c>
      <c r="C701" t="s">
        <v>1210</v>
      </c>
      <c r="D701" t="s">
        <v>1866</v>
      </c>
      <c r="E701" t="s">
        <v>39</v>
      </c>
      <c r="F701" t="s">
        <v>40</v>
      </c>
      <c r="G701" t="s">
        <v>239</v>
      </c>
      <c r="I701">
        <v>2.643986173346903</v>
      </c>
      <c r="J701">
        <v>1</v>
      </c>
      <c r="K701">
        <v>2.02</v>
      </c>
      <c r="M701">
        <v>5.6639861733469026</v>
      </c>
      <c r="N701">
        <v>471.86181203780922</v>
      </c>
      <c r="O701">
        <v>125.1515151515151</v>
      </c>
      <c r="P701">
        <v>73.079991692392312</v>
      </c>
      <c r="R701">
        <v>670.09331888171675</v>
      </c>
      <c r="S701">
        <v>17864171.413804378</v>
      </c>
      <c r="T701">
        <v>9812727.2727272715</v>
      </c>
      <c r="U701">
        <v>30103246.014974091</v>
      </c>
      <c r="V701">
        <v>57780144.701505743</v>
      </c>
      <c r="X701">
        <v>1.06661174616001</v>
      </c>
      <c r="Y701">
        <v>0.28892371995820271</v>
      </c>
      <c r="Z701">
        <v>0.2099999761275641</v>
      </c>
      <c r="AB701">
        <v>8.2440000000000013E-2</v>
      </c>
      <c r="AC701">
        <v>5.4999999999999997E-3</v>
      </c>
      <c r="AD701">
        <v>1.5420276492881619</v>
      </c>
      <c r="AE701">
        <v>0.89774180847548402</v>
      </c>
      <c r="AF701">
        <v>8.191695631110548</v>
      </c>
      <c r="AG701">
        <v>1</v>
      </c>
      <c r="AH701" t="s">
        <v>1212</v>
      </c>
    </row>
    <row r="702" spans="1:34">
      <c r="A702" t="s">
        <v>35</v>
      </c>
      <c r="B702" t="s">
        <v>49</v>
      </c>
      <c r="C702" t="s">
        <v>1210</v>
      </c>
      <c r="D702" t="s">
        <v>1245</v>
      </c>
      <c r="E702" t="s">
        <v>39</v>
      </c>
      <c r="F702" t="s">
        <v>40</v>
      </c>
      <c r="G702" t="s">
        <v>239</v>
      </c>
      <c r="I702">
        <v>2.6601658736028759</v>
      </c>
      <c r="J702">
        <v>1</v>
      </c>
      <c r="K702">
        <v>2.02</v>
      </c>
      <c r="M702">
        <v>5.6801658736028759</v>
      </c>
      <c r="N702">
        <v>474.74933949841932</v>
      </c>
      <c r="O702">
        <v>125.1515151515151</v>
      </c>
      <c r="P702">
        <v>73.079991692392312</v>
      </c>
      <c r="R702">
        <v>672.9808463423268</v>
      </c>
      <c r="S702">
        <v>17973490.041000828</v>
      </c>
      <c r="T702">
        <v>9812727.2727272715</v>
      </c>
      <c r="U702">
        <v>30103246.014974091</v>
      </c>
      <c r="V702">
        <v>57889463.328702196</v>
      </c>
      <c r="X702">
        <v>1.0731388068974439</v>
      </c>
      <c r="Y702">
        <v>0.28892371995820271</v>
      </c>
      <c r="Z702">
        <v>0.2099999761275641</v>
      </c>
      <c r="AB702">
        <v>8.2440000000000013E-2</v>
      </c>
      <c r="AC702">
        <v>5.4999999999999997E-3</v>
      </c>
      <c r="AD702">
        <v>1.5464325938604691</v>
      </c>
      <c r="AE702">
        <v>5.6801658736028757E-2</v>
      </c>
      <c r="AF702">
        <v>7.3713401261993736</v>
      </c>
      <c r="AG702">
        <v>1</v>
      </c>
      <c r="AH702" t="s">
        <v>1212</v>
      </c>
    </row>
    <row r="703" spans="1:34">
      <c r="A703" t="s">
        <v>35</v>
      </c>
      <c r="B703" t="s">
        <v>47</v>
      </c>
      <c r="C703" t="s">
        <v>1210</v>
      </c>
      <c r="D703" t="s">
        <v>1235</v>
      </c>
      <c r="E703" t="s">
        <v>39</v>
      </c>
      <c r="F703" t="s">
        <v>40</v>
      </c>
      <c r="G703" t="s">
        <v>239</v>
      </c>
      <c r="I703">
        <v>2.64966375437707</v>
      </c>
      <c r="J703">
        <v>1</v>
      </c>
      <c r="K703">
        <v>2.02</v>
      </c>
      <c r="M703">
        <v>5.66966375437707</v>
      </c>
      <c r="N703">
        <v>472.87506759106918</v>
      </c>
      <c r="O703">
        <v>125.1515151515151</v>
      </c>
      <c r="P703">
        <v>73.079991692392312</v>
      </c>
      <c r="R703">
        <v>671.10657443497666</v>
      </c>
      <c r="S703">
        <v>17902532.159318522</v>
      </c>
      <c r="T703">
        <v>9812727.2727272715</v>
      </c>
      <c r="U703">
        <v>30103246.014974091</v>
      </c>
      <c r="V703">
        <v>57818505.44701989</v>
      </c>
      <c r="X703">
        <v>1.068902141880532</v>
      </c>
      <c r="Y703">
        <v>0.28892371995820271</v>
      </c>
      <c r="Z703">
        <v>0.2099999761275641</v>
      </c>
      <c r="AB703">
        <v>8.2440000000000013E-2</v>
      </c>
      <c r="AC703">
        <v>5.4999999999999997E-3</v>
      </c>
      <c r="AD703">
        <v>1.5435733781550141</v>
      </c>
      <c r="AE703">
        <v>5.6696637543770703E-2</v>
      </c>
      <c r="AF703">
        <v>7.3578737700758552</v>
      </c>
      <c r="AG703">
        <v>1</v>
      </c>
      <c r="AH703" t="s">
        <v>1212</v>
      </c>
    </row>
    <row r="704" spans="1:34">
      <c r="A704" t="s">
        <v>35</v>
      </c>
      <c r="B704" t="s">
        <v>43</v>
      </c>
      <c r="C704" t="s">
        <v>300</v>
      </c>
      <c r="D704" t="s">
        <v>306</v>
      </c>
      <c r="E704" t="s">
        <v>39</v>
      </c>
      <c r="F704" t="s">
        <v>40</v>
      </c>
      <c r="G704" t="s">
        <v>302</v>
      </c>
      <c r="I704">
        <v>3</v>
      </c>
      <c r="J704">
        <v>1.153552325567923</v>
      </c>
      <c r="K704">
        <v>1.06E-2</v>
      </c>
      <c r="M704">
        <v>4.1641523255679216</v>
      </c>
      <c r="N704">
        <v>535.39819927329722</v>
      </c>
      <c r="O704">
        <v>144.36882135137941</v>
      </c>
      <c r="P704">
        <v>51.26086017740429</v>
      </c>
      <c r="R704">
        <v>731.02788080208097</v>
      </c>
      <c r="S704">
        <v>20269589.448560841</v>
      </c>
      <c r="T704">
        <v>11319494.36561832</v>
      </c>
      <c r="U704">
        <v>13935169.74789916</v>
      </c>
      <c r="V704">
        <v>45524253.562078319</v>
      </c>
      <c r="X704">
        <v>1.2102314568572441</v>
      </c>
      <c r="Y704">
        <v>0.33328862906951978</v>
      </c>
      <c r="Z704">
        <v>0.1473013223488629</v>
      </c>
      <c r="AB704">
        <v>6.9769000000000012E-2</v>
      </c>
      <c r="AC704">
        <v>5.4999999999999997E-3</v>
      </c>
      <c r="AD704">
        <v>1.1336959210970261</v>
      </c>
      <c r="AE704">
        <v>4.1641523255679228E-2</v>
      </c>
      <c r="AF704">
        <v>5.4147587699206277</v>
      </c>
      <c r="AG704">
        <v>1</v>
      </c>
      <c r="AH704" t="s">
        <v>303</v>
      </c>
    </row>
    <row r="705" spans="1:34">
      <c r="A705" t="s">
        <v>35</v>
      </c>
      <c r="B705" t="s">
        <v>68</v>
      </c>
      <c r="C705" t="s">
        <v>300</v>
      </c>
      <c r="D705" t="s">
        <v>512</v>
      </c>
      <c r="E705" t="s">
        <v>39</v>
      </c>
      <c r="F705" t="s">
        <v>40</v>
      </c>
      <c r="G705" t="s">
        <v>302</v>
      </c>
      <c r="I705">
        <v>3</v>
      </c>
      <c r="J705">
        <v>1.1369437483515059</v>
      </c>
      <c r="K705">
        <v>1.06E-2</v>
      </c>
      <c r="M705">
        <v>4.1475437483515059</v>
      </c>
      <c r="N705">
        <v>535.39819927329722</v>
      </c>
      <c r="O705">
        <v>142.2902327482339</v>
      </c>
      <c r="P705">
        <v>51.26086017740429</v>
      </c>
      <c r="R705">
        <v>728.94929219893538</v>
      </c>
      <c r="S705">
        <v>20269589.448560841</v>
      </c>
      <c r="T705">
        <v>11156518.927005591</v>
      </c>
      <c r="U705">
        <v>13935169.74789916</v>
      </c>
      <c r="V705">
        <v>45361278.12346559</v>
      </c>
      <c r="X705">
        <v>1.2102314568572441</v>
      </c>
      <c r="Y705">
        <v>0.32849001715693971</v>
      </c>
      <c r="Z705">
        <v>0.1473013223488629</v>
      </c>
      <c r="AB705">
        <v>6.9769000000000012E-2</v>
      </c>
      <c r="AC705">
        <v>5.4999999999999997E-3</v>
      </c>
      <c r="AD705">
        <v>1.1291742142108809</v>
      </c>
      <c r="AE705">
        <v>0.65738568411371368</v>
      </c>
      <c r="AF705">
        <v>6.0093726466761002</v>
      </c>
      <c r="AG705">
        <v>1</v>
      </c>
      <c r="AH705" t="s">
        <v>303</v>
      </c>
    </row>
    <row r="706" spans="1:34">
      <c r="A706" t="s">
        <v>35</v>
      </c>
      <c r="B706" t="s">
        <v>74</v>
      </c>
      <c r="C706" t="s">
        <v>300</v>
      </c>
      <c r="D706" t="s">
        <v>522</v>
      </c>
      <c r="E706" t="s">
        <v>39</v>
      </c>
      <c r="F706" t="s">
        <v>40</v>
      </c>
      <c r="G706" t="s">
        <v>302</v>
      </c>
      <c r="I706">
        <v>3</v>
      </c>
      <c r="J706">
        <v>1.161490916464869</v>
      </c>
      <c r="K706">
        <v>1.06E-2</v>
      </c>
      <c r="M706">
        <v>4.1720909164648692</v>
      </c>
      <c r="N706">
        <v>535.39819927329722</v>
      </c>
      <c r="O706">
        <v>145.3623480303003</v>
      </c>
      <c r="P706">
        <v>51.26086017740429</v>
      </c>
      <c r="R706">
        <v>732.0214074810018</v>
      </c>
      <c r="S706">
        <v>20269589.448560841</v>
      </c>
      <c r="T706">
        <v>11397393.593019821</v>
      </c>
      <c r="U706">
        <v>13935169.74789916</v>
      </c>
      <c r="V706">
        <v>45602152.789479807</v>
      </c>
      <c r="X706">
        <v>1.2102314568572441</v>
      </c>
      <c r="Y706">
        <v>0.3355822762826921</v>
      </c>
      <c r="Z706">
        <v>0.1473013223488629</v>
      </c>
      <c r="AB706">
        <v>6.9769000000000012E-2</v>
      </c>
      <c r="AC706">
        <v>5.4999999999999997E-3</v>
      </c>
      <c r="AD706">
        <v>1.1358572128595461</v>
      </c>
      <c r="AE706">
        <v>0.66127641025968176</v>
      </c>
      <c r="AF706">
        <v>6.0444935395840966</v>
      </c>
      <c r="AG706">
        <v>1</v>
      </c>
      <c r="AH706" t="s">
        <v>303</v>
      </c>
    </row>
    <row r="707" spans="1:34">
      <c r="A707" t="s">
        <v>35</v>
      </c>
      <c r="B707" t="s">
        <v>36</v>
      </c>
      <c r="C707" t="s">
        <v>300</v>
      </c>
      <c r="D707" t="s">
        <v>301</v>
      </c>
      <c r="E707" t="s">
        <v>39</v>
      </c>
      <c r="F707" t="s">
        <v>40</v>
      </c>
      <c r="G707" t="s">
        <v>302</v>
      </c>
      <c r="I707">
        <v>3</v>
      </c>
      <c r="J707">
        <v>1.148047794565731</v>
      </c>
      <c r="K707">
        <v>1.06E-2</v>
      </c>
      <c r="M707">
        <v>4.1586477945657307</v>
      </c>
      <c r="N707">
        <v>535.39819927329722</v>
      </c>
      <c r="O707">
        <v>143.67992095625661</v>
      </c>
      <c r="P707">
        <v>51.26086017740429</v>
      </c>
      <c r="R707">
        <v>730.33898040695817</v>
      </c>
      <c r="S707">
        <v>20269589.448560841</v>
      </c>
      <c r="T707">
        <v>11265479.904129541</v>
      </c>
      <c r="U707">
        <v>13935169.74789916</v>
      </c>
      <c r="V707">
        <v>45470239.100589544</v>
      </c>
      <c r="X707">
        <v>1.2102314568572441</v>
      </c>
      <c r="Y707">
        <v>0.3316982394957414</v>
      </c>
      <c r="Z707">
        <v>0.1473013223488629</v>
      </c>
      <c r="AB707">
        <v>6.9769000000000012E-2</v>
      </c>
      <c r="AC707">
        <v>5.4999999999999997E-3</v>
      </c>
      <c r="AD707">
        <v>1.132197305326796</v>
      </c>
      <c r="AE707">
        <v>4.1586477945657313E-2</v>
      </c>
      <c r="AF707">
        <v>5.4077005778381837</v>
      </c>
      <c r="AG707">
        <v>1</v>
      </c>
      <c r="AH707" t="s">
        <v>303</v>
      </c>
    </row>
    <row r="708" spans="1:34">
      <c r="A708" t="s">
        <v>35</v>
      </c>
      <c r="B708" t="s">
        <v>45</v>
      </c>
      <c r="C708" t="s">
        <v>300</v>
      </c>
      <c r="D708" t="s">
        <v>312</v>
      </c>
      <c r="E708" t="s">
        <v>39</v>
      </c>
      <c r="F708" t="s">
        <v>40</v>
      </c>
      <c r="G708" t="s">
        <v>302</v>
      </c>
      <c r="I708">
        <v>3</v>
      </c>
      <c r="J708">
        <v>1.1583577738124691</v>
      </c>
      <c r="K708">
        <v>1.06E-2</v>
      </c>
      <c r="M708">
        <v>4.168957773812469</v>
      </c>
      <c r="N708">
        <v>535.39819927329722</v>
      </c>
      <c r="O708">
        <v>144.97023048016649</v>
      </c>
      <c r="P708">
        <v>51.26086017740429</v>
      </c>
      <c r="R708">
        <v>731.62928993086803</v>
      </c>
      <c r="S708">
        <v>20269589.448560841</v>
      </c>
      <c r="T708">
        <v>11366648.91866526</v>
      </c>
      <c r="U708">
        <v>13935169.74789916</v>
      </c>
      <c r="V708">
        <v>45571408.115125261</v>
      </c>
      <c r="X708">
        <v>1.2102314568572441</v>
      </c>
      <c r="Y708">
        <v>0.33467703705240082</v>
      </c>
      <c r="Z708">
        <v>0.1473013223488629</v>
      </c>
      <c r="AB708">
        <v>6.9769000000000012E-2</v>
      </c>
      <c r="AC708">
        <v>5.4999999999999997E-3</v>
      </c>
      <c r="AD708">
        <v>1.135004210671458</v>
      </c>
      <c r="AE708">
        <v>4.1689577738124692E-2</v>
      </c>
      <c r="AF708">
        <v>5.4209205622220509</v>
      </c>
      <c r="AG708">
        <v>1</v>
      </c>
      <c r="AH708" t="s">
        <v>303</v>
      </c>
    </row>
    <row r="709" spans="1:34">
      <c r="A709" t="s">
        <v>35</v>
      </c>
      <c r="B709" t="s">
        <v>290</v>
      </c>
      <c r="C709" t="s">
        <v>300</v>
      </c>
      <c r="D709" t="s">
        <v>1361</v>
      </c>
      <c r="E709" t="s">
        <v>39</v>
      </c>
      <c r="F709" t="s">
        <v>40</v>
      </c>
      <c r="G709" t="s">
        <v>302</v>
      </c>
      <c r="I709">
        <v>3</v>
      </c>
      <c r="J709">
        <v>1.1913430505092431</v>
      </c>
      <c r="K709">
        <v>1.059999999999999E-2</v>
      </c>
      <c r="M709">
        <v>4.201943050509243</v>
      </c>
      <c r="N709">
        <v>535.39819927329722</v>
      </c>
      <c r="O709">
        <v>149.09838783645981</v>
      </c>
      <c r="P709">
        <v>51.260860177404261</v>
      </c>
      <c r="R709">
        <v>735.75744728716131</v>
      </c>
      <c r="S709">
        <v>20269589.448560841</v>
      </c>
      <c r="T709">
        <v>11690324.442906151</v>
      </c>
      <c r="U709">
        <v>13935169.74789915</v>
      </c>
      <c r="V709">
        <v>45895083.639366142</v>
      </c>
      <c r="X709">
        <v>1.2102314568572441</v>
      </c>
      <c r="Y709">
        <v>0.34420726589948342</v>
      </c>
      <c r="Z709">
        <v>0.14730132234886281</v>
      </c>
      <c r="AB709">
        <v>6.9769000000000012E-2</v>
      </c>
      <c r="AC709">
        <v>5.4999999999999997E-3</v>
      </c>
      <c r="AD709">
        <v>1.1439844954266001</v>
      </c>
      <c r="AE709">
        <v>2.1219812405071679</v>
      </c>
      <c r="AF709">
        <v>7.5431777864430112</v>
      </c>
      <c r="AG709">
        <v>1</v>
      </c>
      <c r="AH709" t="s">
        <v>303</v>
      </c>
    </row>
    <row r="710" spans="1:34">
      <c r="A710" t="s">
        <v>35</v>
      </c>
      <c r="B710" t="s">
        <v>78</v>
      </c>
      <c r="C710" t="s">
        <v>300</v>
      </c>
      <c r="D710" t="s">
        <v>531</v>
      </c>
      <c r="E710" t="s">
        <v>39</v>
      </c>
      <c r="F710" t="s">
        <v>40</v>
      </c>
      <c r="G710" t="s">
        <v>302</v>
      </c>
      <c r="I710">
        <v>3</v>
      </c>
      <c r="J710">
        <v>1.177687218732266</v>
      </c>
      <c r="K710">
        <v>1.06E-2</v>
      </c>
      <c r="M710">
        <v>4.1882872187322668</v>
      </c>
      <c r="N710">
        <v>535.39819927329722</v>
      </c>
      <c r="O710">
        <v>147.38933979891689</v>
      </c>
      <c r="P710">
        <v>51.26086017740429</v>
      </c>
      <c r="R710">
        <v>734.04839924961846</v>
      </c>
      <c r="S710">
        <v>20269589.448560841</v>
      </c>
      <c r="T710">
        <v>11556323.489996441</v>
      </c>
      <c r="U710">
        <v>13935169.74789916</v>
      </c>
      <c r="V710">
        <v>45761082.686456427</v>
      </c>
      <c r="X710">
        <v>1.2102314568572441</v>
      </c>
      <c r="Y710">
        <v>0.34026177218335579</v>
      </c>
      <c r="Z710">
        <v>0.1473013223488629</v>
      </c>
      <c r="AB710">
        <v>6.9769000000000012E-2</v>
      </c>
      <c r="AC710">
        <v>5.4999999999999997E-3</v>
      </c>
      <c r="AD710">
        <v>1.1402666773511929</v>
      </c>
      <c r="AE710">
        <v>0.66384352416906434</v>
      </c>
      <c r="AF710">
        <v>6.0676664202525243</v>
      </c>
      <c r="AG710">
        <v>1</v>
      </c>
      <c r="AH710" t="s">
        <v>303</v>
      </c>
    </row>
    <row r="711" spans="1:34">
      <c r="A711" t="s">
        <v>35</v>
      </c>
      <c r="B711" t="s">
        <v>49</v>
      </c>
      <c r="C711" t="s">
        <v>300</v>
      </c>
      <c r="D711" t="s">
        <v>331</v>
      </c>
      <c r="E711" t="s">
        <v>39</v>
      </c>
      <c r="F711" t="s">
        <v>40</v>
      </c>
      <c r="G711" t="s">
        <v>302</v>
      </c>
      <c r="I711">
        <v>3</v>
      </c>
      <c r="J711">
        <v>1.200117565332059</v>
      </c>
      <c r="K711">
        <v>1.060000000000001E-2</v>
      </c>
      <c r="M711">
        <v>4.2107175653320592</v>
      </c>
      <c r="N711">
        <v>535.39819927329722</v>
      </c>
      <c r="O711">
        <v>150.19653166125471</v>
      </c>
      <c r="P711">
        <v>51.260860177404318</v>
      </c>
      <c r="R711">
        <v>736.85559111195619</v>
      </c>
      <c r="S711">
        <v>20269589.448560841</v>
      </c>
      <c r="T711">
        <v>11776426.36381295</v>
      </c>
      <c r="U711">
        <v>13935169.747899169</v>
      </c>
      <c r="V711">
        <v>45981185.560272962</v>
      </c>
      <c r="X711">
        <v>1.2102314568572441</v>
      </c>
      <c r="Y711">
        <v>0.34674243136291988</v>
      </c>
      <c r="Z711">
        <v>0.14730132234886301</v>
      </c>
      <c r="AB711">
        <v>6.9769000000000012E-2</v>
      </c>
      <c r="AC711">
        <v>5.4999999999999997E-3</v>
      </c>
      <c r="AD711">
        <v>1.1463733685720789</v>
      </c>
      <c r="AE711">
        <v>4.2107175653320603E-2</v>
      </c>
      <c r="AF711">
        <v>5.4744671095574589</v>
      </c>
      <c r="AG711">
        <v>1</v>
      </c>
      <c r="AH711" t="s">
        <v>303</v>
      </c>
    </row>
    <row r="712" spans="1:34">
      <c r="A712" t="s">
        <v>35</v>
      </c>
      <c r="B712" t="s">
        <v>47</v>
      </c>
      <c r="C712" t="s">
        <v>300</v>
      </c>
      <c r="D712" t="s">
        <v>321</v>
      </c>
      <c r="E712" t="s">
        <v>39</v>
      </c>
      <c r="F712" t="s">
        <v>40</v>
      </c>
      <c r="G712" t="s">
        <v>302</v>
      </c>
      <c r="I712">
        <v>3</v>
      </c>
      <c r="J712">
        <v>1.1856799101179929</v>
      </c>
      <c r="K712">
        <v>1.06E-2</v>
      </c>
      <c r="M712">
        <v>4.1962799101179939</v>
      </c>
      <c r="N712">
        <v>535.39819927329722</v>
      </c>
      <c r="O712">
        <v>148.38963723597911</v>
      </c>
      <c r="P712">
        <v>51.26086017740429</v>
      </c>
      <c r="R712">
        <v>735.04869668668061</v>
      </c>
      <c r="S712">
        <v>20269589.448560841</v>
      </c>
      <c r="T712">
        <v>11634753.590739651</v>
      </c>
      <c r="U712">
        <v>13935169.74789916</v>
      </c>
      <c r="V712">
        <v>45839512.787199654</v>
      </c>
      <c r="X712">
        <v>1.2102314568572441</v>
      </c>
      <c r="Y712">
        <v>0.34257105031099799</v>
      </c>
      <c r="Z712">
        <v>0.1473013223488629</v>
      </c>
      <c r="AB712">
        <v>6.9769000000000012E-2</v>
      </c>
      <c r="AC712">
        <v>5.4999999999999997E-3</v>
      </c>
      <c r="AD712">
        <v>1.142442698042595</v>
      </c>
      <c r="AE712">
        <v>4.1962799101179941E-2</v>
      </c>
      <c r="AF712">
        <v>5.4559544072617694</v>
      </c>
      <c r="AG712">
        <v>1</v>
      </c>
      <c r="AH712" t="s">
        <v>303</v>
      </c>
    </row>
    <row r="713" spans="1:34">
      <c r="A713" t="s">
        <v>35</v>
      </c>
      <c r="B713" t="s">
        <v>43</v>
      </c>
      <c r="C713" t="s">
        <v>4588</v>
      </c>
      <c r="D713" t="s">
        <v>4589</v>
      </c>
      <c r="E713" t="s">
        <v>39</v>
      </c>
      <c r="F713" t="s">
        <v>40</v>
      </c>
      <c r="G713" t="s">
        <v>4231</v>
      </c>
      <c r="I713">
        <v>0</v>
      </c>
      <c r="J713">
        <v>0</v>
      </c>
      <c r="K713">
        <v>0</v>
      </c>
      <c r="M713">
        <v>0</v>
      </c>
      <c r="N713">
        <v>0</v>
      </c>
      <c r="O713">
        <v>0</v>
      </c>
      <c r="P713">
        <v>0</v>
      </c>
      <c r="R713">
        <v>0</v>
      </c>
      <c r="S713">
        <v>0</v>
      </c>
      <c r="T713">
        <v>0</v>
      </c>
      <c r="U713">
        <v>0</v>
      </c>
      <c r="V713">
        <v>0</v>
      </c>
      <c r="X713">
        <v>0</v>
      </c>
      <c r="Y713">
        <v>0</v>
      </c>
      <c r="Z713">
        <v>0</v>
      </c>
      <c r="AB713">
        <v>7.2669000000000011E-2</v>
      </c>
      <c r="AC713">
        <v>5.4999999999999997E-3</v>
      </c>
      <c r="AD713">
        <v>0</v>
      </c>
      <c r="AE713">
        <v>0</v>
      </c>
      <c r="AF713">
        <v>0</v>
      </c>
      <c r="AG713">
        <v>0</v>
      </c>
      <c r="AH713" t="s">
        <v>4590</v>
      </c>
    </row>
    <row r="714" spans="1:34">
      <c r="A714" t="s">
        <v>35</v>
      </c>
      <c r="B714" t="s">
        <v>68</v>
      </c>
      <c r="C714" t="s">
        <v>4588</v>
      </c>
      <c r="D714" t="s">
        <v>4591</v>
      </c>
      <c r="E714" t="s">
        <v>39</v>
      </c>
      <c r="F714" t="s">
        <v>40</v>
      </c>
      <c r="G714" t="s">
        <v>4231</v>
      </c>
      <c r="I714">
        <v>0</v>
      </c>
      <c r="J714">
        <v>0</v>
      </c>
      <c r="K714">
        <v>0</v>
      </c>
      <c r="M714">
        <v>0</v>
      </c>
      <c r="N714">
        <v>0</v>
      </c>
      <c r="O714">
        <v>0</v>
      </c>
      <c r="P714">
        <v>0</v>
      </c>
      <c r="R714">
        <v>0</v>
      </c>
      <c r="S714">
        <v>0</v>
      </c>
      <c r="T714">
        <v>0</v>
      </c>
      <c r="U714">
        <v>0</v>
      </c>
      <c r="V714">
        <v>0</v>
      </c>
      <c r="X714">
        <v>0</v>
      </c>
      <c r="Y714">
        <v>0</v>
      </c>
      <c r="Z714">
        <v>0</v>
      </c>
      <c r="AB714">
        <v>7.2669000000000011E-2</v>
      </c>
      <c r="AC714">
        <v>5.4999999999999997E-3</v>
      </c>
      <c r="AD714">
        <v>0</v>
      </c>
      <c r="AE714">
        <v>0</v>
      </c>
      <c r="AF714">
        <v>0</v>
      </c>
      <c r="AG714">
        <v>0</v>
      </c>
      <c r="AH714" t="s">
        <v>4590</v>
      </c>
    </row>
    <row r="715" spans="1:34">
      <c r="A715" t="s">
        <v>35</v>
      </c>
      <c r="B715" t="s">
        <v>74</v>
      </c>
      <c r="C715" t="s">
        <v>4588</v>
      </c>
      <c r="D715" t="s">
        <v>4592</v>
      </c>
      <c r="E715" t="s">
        <v>39</v>
      </c>
      <c r="F715" t="s">
        <v>40</v>
      </c>
      <c r="G715" t="s">
        <v>4231</v>
      </c>
      <c r="I715">
        <v>0</v>
      </c>
      <c r="J715">
        <v>0</v>
      </c>
      <c r="K715">
        <v>0</v>
      </c>
      <c r="M715">
        <v>0</v>
      </c>
      <c r="N715">
        <v>0</v>
      </c>
      <c r="O715">
        <v>0</v>
      </c>
      <c r="P715">
        <v>0</v>
      </c>
      <c r="R715">
        <v>0</v>
      </c>
      <c r="S715">
        <v>0</v>
      </c>
      <c r="T715">
        <v>0</v>
      </c>
      <c r="U715">
        <v>0</v>
      </c>
      <c r="V715">
        <v>0</v>
      </c>
      <c r="X715">
        <v>0</v>
      </c>
      <c r="Y715">
        <v>0</v>
      </c>
      <c r="Z715">
        <v>0</v>
      </c>
      <c r="AB715">
        <v>7.2669000000000011E-2</v>
      </c>
      <c r="AC715">
        <v>5.4999999999999997E-3</v>
      </c>
      <c r="AD715">
        <v>0</v>
      </c>
      <c r="AE715">
        <v>0</v>
      </c>
      <c r="AF715">
        <v>0</v>
      </c>
      <c r="AG715">
        <v>0</v>
      </c>
      <c r="AH715" t="s">
        <v>4590</v>
      </c>
    </row>
    <row r="716" spans="1:34">
      <c r="A716" t="s">
        <v>35</v>
      </c>
      <c r="B716" t="s">
        <v>36</v>
      </c>
      <c r="C716" t="s">
        <v>4588</v>
      </c>
      <c r="D716" t="s">
        <v>4593</v>
      </c>
      <c r="E716" t="s">
        <v>39</v>
      </c>
      <c r="F716" t="s">
        <v>40</v>
      </c>
      <c r="G716" t="s">
        <v>4231</v>
      </c>
      <c r="I716">
        <v>0</v>
      </c>
      <c r="J716">
        <v>0</v>
      </c>
      <c r="K716">
        <v>0</v>
      </c>
      <c r="M716">
        <v>0</v>
      </c>
      <c r="N716">
        <v>0</v>
      </c>
      <c r="O716">
        <v>0</v>
      </c>
      <c r="P716">
        <v>0</v>
      </c>
      <c r="R716">
        <v>0</v>
      </c>
      <c r="S716">
        <v>0</v>
      </c>
      <c r="T716">
        <v>0</v>
      </c>
      <c r="U716">
        <v>0</v>
      </c>
      <c r="V716">
        <v>0</v>
      </c>
      <c r="X716">
        <v>0</v>
      </c>
      <c r="Y716">
        <v>0</v>
      </c>
      <c r="Z716">
        <v>0</v>
      </c>
      <c r="AB716">
        <v>7.2669000000000011E-2</v>
      </c>
      <c r="AC716">
        <v>5.4999999999999997E-3</v>
      </c>
      <c r="AD716">
        <v>0</v>
      </c>
      <c r="AE716">
        <v>0</v>
      </c>
      <c r="AF716">
        <v>0</v>
      </c>
      <c r="AG716">
        <v>0</v>
      </c>
      <c r="AH716" t="s">
        <v>4590</v>
      </c>
    </row>
    <row r="717" spans="1:34">
      <c r="A717" t="s">
        <v>35</v>
      </c>
      <c r="B717" t="s">
        <v>45</v>
      </c>
      <c r="C717" t="s">
        <v>4588</v>
      </c>
      <c r="D717" t="s">
        <v>4594</v>
      </c>
      <c r="E717" t="s">
        <v>39</v>
      </c>
      <c r="F717" t="s">
        <v>40</v>
      </c>
      <c r="G717" t="s">
        <v>4231</v>
      </c>
      <c r="I717">
        <v>0</v>
      </c>
      <c r="J717">
        <v>0</v>
      </c>
      <c r="K717">
        <v>0</v>
      </c>
      <c r="M717">
        <v>0</v>
      </c>
      <c r="N717">
        <v>0</v>
      </c>
      <c r="O717">
        <v>0</v>
      </c>
      <c r="P717">
        <v>0</v>
      </c>
      <c r="R717">
        <v>0</v>
      </c>
      <c r="S717">
        <v>0</v>
      </c>
      <c r="T717">
        <v>0</v>
      </c>
      <c r="U717">
        <v>0</v>
      </c>
      <c r="V717">
        <v>0</v>
      </c>
      <c r="X717">
        <v>0</v>
      </c>
      <c r="Y717">
        <v>0</v>
      </c>
      <c r="Z717">
        <v>0</v>
      </c>
      <c r="AB717">
        <v>7.2669000000000011E-2</v>
      </c>
      <c r="AC717">
        <v>5.4999999999999997E-3</v>
      </c>
      <c r="AD717">
        <v>0</v>
      </c>
      <c r="AE717">
        <v>0</v>
      </c>
      <c r="AF717">
        <v>0</v>
      </c>
      <c r="AG717">
        <v>0</v>
      </c>
      <c r="AH717" t="s">
        <v>4590</v>
      </c>
    </row>
    <row r="718" spans="1:34">
      <c r="A718" t="s">
        <v>35</v>
      </c>
      <c r="B718" t="s">
        <v>290</v>
      </c>
      <c r="C718" t="s">
        <v>4588</v>
      </c>
      <c r="D718" t="s">
        <v>4595</v>
      </c>
      <c r="E718" t="s">
        <v>39</v>
      </c>
      <c r="F718" t="s">
        <v>40</v>
      </c>
      <c r="G718" t="s">
        <v>4231</v>
      </c>
      <c r="I718">
        <v>0</v>
      </c>
      <c r="J718">
        <v>0</v>
      </c>
      <c r="K718">
        <v>0</v>
      </c>
      <c r="M718">
        <v>0</v>
      </c>
      <c r="N718">
        <v>0</v>
      </c>
      <c r="O718">
        <v>0</v>
      </c>
      <c r="P718">
        <v>0</v>
      </c>
      <c r="R718">
        <v>0</v>
      </c>
      <c r="S718">
        <v>0</v>
      </c>
      <c r="T718">
        <v>0</v>
      </c>
      <c r="U718">
        <v>0</v>
      </c>
      <c r="V718">
        <v>0</v>
      </c>
      <c r="X718">
        <v>0</v>
      </c>
      <c r="Y718">
        <v>0</v>
      </c>
      <c r="Z718">
        <v>0</v>
      </c>
      <c r="AB718">
        <v>7.2669000000000011E-2</v>
      </c>
      <c r="AC718">
        <v>5.4999999999999997E-3</v>
      </c>
      <c r="AD718">
        <v>0</v>
      </c>
      <c r="AE718">
        <v>0</v>
      </c>
      <c r="AF718">
        <v>0</v>
      </c>
      <c r="AG718">
        <v>0</v>
      </c>
      <c r="AH718" t="s">
        <v>4590</v>
      </c>
    </row>
    <row r="719" spans="1:34">
      <c r="A719" t="s">
        <v>35</v>
      </c>
      <c r="B719" t="s">
        <v>78</v>
      </c>
      <c r="C719" t="s">
        <v>4588</v>
      </c>
      <c r="D719" t="s">
        <v>4596</v>
      </c>
      <c r="E719" t="s">
        <v>39</v>
      </c>
      <c r="F719" t="s">
        <v>40</v>
      </c>
      <c r="G719" t="s">
        <v>4231</v>
      </c>
      <c r="I719">
        <v>0</v>
      </c>
      <c r="J719">
        <v>0</v>
      </c>
      <c r="K719">
        <v>0</v>
      </c>
      <c r="M719">
        <v>0</v>
      </c>
      <c r="N719">
        <v>0</v>
      </c>
      <c r="O719">
        <v>0</v>
      </c>
      <c r="P719">
        <v>0</v>
      </c>
      <c r="R719">
        <v>0</v>
      </c>
      <c r="S719">
        <v>0</v>
      </c>
      <c r="T719">
        <v>0</v>
      </c>
      <c r="U719">
        <v>0</v>
      </c>
      <c r="V719">
        <v>0</v>
      </c>
      <c r="X719">
        <v>0</v>
      </c>
      <c r="Y719">
        <v>0</v>
      </c>
      <c r="Z719">
        <v>0</v>
      </c>
      <c r="AB719">
        <v>7.2669000000000011E-2</v>
      </c>
      <c r="AC719">
        <v>5.4999999999999997E-3</v>
      </c>
      <c r="AD719">
        <v>0</v>
      </c>
      <c r="AE719">
        <v>0</v>
      </c>
      <c r="AF719">
        <v>0</v>
      </c>
      <c r="AG719">
        <v>0</v>
      </c>
      <c r="AH719" t="s">
        <v>4590</v>
      </c>
    </row>
    <row r="720" spans="1:34">
      <c r="A720" t="s">
        <v>35</v>
      </c>
      <c r="B720" t="s">
        <v>49</v>
      </c>
      <c r="C720" t="s">
        <v>4588</v>
      </c>
      <c r="D720" t="s">
        <v>4597</v>
      </c>
      <c r="E720" t="s">
        <v>39</v>
      </c>
      <c r="F720" t="s">
        <v>40</v>
      </c>
      <c r="G720" t="s">
        <v>4231</v>
      </c>
      <c r="I720">
        <v>0</v>
      </c>
      <c r="J720">
        <v>0</v>
      </c>
      <c r="K720">
        <v>0</v>
      </c>
      <c r="M720">
        <v>0</v>
      </c>
      <c r="N720">
        <v>0</v>
      </c>
      <c r="O720">
        <v>0</v>
      </c>
      <c r="P720">
        <v>0</v>
      </c>
      <c r="R720">
        <v>0</v>
      </c>
      <c r="S720">
        <v>0</v>
      </c>
      <c r="T720">
        <v>0</v>
      </c>
      <c r="U720">
        <v>0</v>
      </c>
      <c r="V720">
        <v>0</v>
      </c>
      <c r="X720">
        <v>0</v>
      </c>
      <c r="Y720">
        <v>0</v>
      </c>
      <c r="Z720">
        <v>0</v>
      </c>
      <c r="AB720">
        <v>7.2669000000000011E-2</v>
      </c>
      <c r="AC720">
        <v>5.4999999999999997E-3</v>
      </c>
      <c r="AD720">
        <v>0</v>
      </c>
      <c r="AE720">
        <v>0</v>
      </c>
      <c r="AF720">
        <v>0</v>
      </c>
      <c r="AG720">
        <v>0</v>
      </c>
      <c r="AH720" t="s">
        <v>4590</v>
      </c>
    </row>
    <row r="721" spans="1:34">
      <c r="A721" t="s">
        <v>35</v>
      </c>
      <c r="B721" t="s">
        <v>47</v>
      </c>
      <c r="C721" t="s">
        <v>4588</v>
      </c>
      <c r="D721" t="s">
        <v>4598</v>
      </c>
      <c r="E721" t="s">
        <v>39</v>
      </c>
      <c r="F721" t="s">
        <v>40</v>
      </c>
      <c r="G721" t="s">
        <v>4231</v>
      </c>
      <c r="I721">
        <v>0</v>
      </c>
      <c r="J721">
        <v>0</v>
      </c>
      <c r="K721">
        <v>0</v>
      </c>
      <c r="M721">
        <v>0</v>
      </c>
      <c r="N721">
        <v>0</v>
      </c>
      <c r="O721">
        <v>0</v>
      </c>
      <c r="P721">
        <v>0</v>
      </c>
      <c r="R721">
        <v>0</v>
      </c>
      <c r="S721">
        <v>0</v>
      </c>
      <c r="T721">
        <v>0</v>
      </c>
      <c r="U721">
        <v>0</v>
      </c>
      <c r="V721">
        <v>0</v>
      </c>
      <c r="X721">
        <v>0</v>
      </c>
      <c r="Y721">
        <v>0</v>
      </c>
      <c r="Z721">
        <v>0</v>
      </c>
      <c r="AB721">
        <v>7.2669000000000011E-2</v>
      </c>
      <c r="AC721">
        <v>5.4999999999999997E-3</v>
      </c>
      <c r="AD721">
        <v>0</v>
      </c>
      <c r="AE721">
        <v>0</v>
      </c>
      <c r="AF721">
        <v>0</v>
      </c>
      <c r="AG721">
        <v>0</v>
      </c>
      <c r="AH721" t="s">
        <v>4590</v>
      </c>
    </row>
    <row r="722" spans="1:34">
      <c r="A722" t="s">
        <v>35</v>
      </c>
      <c r="B722" t="s">
        <v>43</v>
      </c>
      <c r="C722" t="s">
        <v>237</v>
      </c>
      <c r="D722" t="s">
        <v>242</v>
      </c>
      <c r="E722" t="s">
        <v>39</v>
      </c>
      <c r="F722" t="s">
        <v>41</v>
      </c>
      <c r="G722" t="s">
        <v>239</v>
      </c>
      <c r="I722">
        <v>1.975975783408169</v>
      </c>
      <c r="J722">
        <v>7.3995859758531693E-3</v>
      </c>
      <c r="K722">
        <v>2.02</v>
      </c>
      <c r="M722">
        <v>4.0033753693840222</v>
      </c>
      <c r="N722">
        <v>352.6446254147923</v>
      </c>
      <c r="O722">
        <v>172.4628487218508</v>
      </c>
      <c r="P722">
        <v>73.079991692392312</v>
      </c>
      <c r="R722">
        <v>598.18746582903543</v>
      </c>
      <c r="S722">
        <v>13350739.29666066</v>
      </c>
      <c r="T722">
        <v>26546014.688373249</v>
      </c>
      <c r="U722">
        <v>30103246.014974091</v>
      </c>
      <c r="V722">
        <v>70000000.000008002</v>
      </c>
      <c r="X722">
        <v>0.79712935035623433</v>
      </c>
      <c r="Y722">
        <v>0.49558289862600818</v>
      </c>
      <c r="Z722">
        <v>0.2099999761275641</v>
      </c>
      <c r="AB722">
        <v>7.7423000000000006E-2</v>
      </c>
      <c r="AC722">
        <v>5.4999999999999997E-3</v>
      </c>
      <c r="AD722">
        <v>1.089924184334917</v>
      </c>
      <c r="AE722">
        <v>4.003375369384022E-2</v>
      </c>
      <c r="AF722">
        <v>5.2162563074127792</v>
      </c>
      <c r="AG722">
        <v>1</v>
      </c>
      <c r="AH722" t="s">
        <v>240</v>
      </c>
    </row>
    <row r="723" spans="1:34">
      <c r="A723" t="s">
        <v>35</v>
      </c>
      <c r="B723" t="s">
        <v>68</v>
      </c>
      <c r="C723" t="s">
        <v>237</v>
      </c>
      <c r="D723" t="s">
        <v>406</v>
      </c>
      <c r="E723" t="s">
        <v>39</v>
      </c>
      <c r="F723" t="s">
        <v>41</v>
      </c>
      <c r="G723" t="s">
        <v>239</v>
      </c>
      <c r="I723">
        <v>1.958413405665995</v>
      </c>
      <c r="J723">
        <v>7.4326621372073423E-3</v>
      </c>
      <c r="K723">
        <v>2.02</v>
      </c>
      <c r="M723">
        <v>3.9858460678032022</v>
      </c>
      <c r="N723">
        <v>349.51033694208633</v>
      </c>
      <c r="O723">
        <v>173.2337579363041</v>
      </c>
      <c r="P723">
        <v>73.079991692392312</v>
      </c>
      <c r="R723">
        <v>595.82408657078281</v>
      </c>
      <c r="S723">
        <v>13232078.56780252</v>
      </c>
      <c r="T723">
        <v>26664675.41723134</v>
      </c>
      <c r="U723">
        <v>30103246.014974091</v>
      </c>
      <c r="V723">
        <v>70000000.000007957</v>
      </c>
      <c r="X723">
        <v>0.79004450302263773</v>
      </c>
      <c r="Y723">
        <v>0.49779815498937963</v>
      </c>
      <c r="Z723">
        <v>0.2099999761275641</v>
      </c>
      <c r="AB723">
        <v>7.7423000000000006E-2</v>
      </c>
      <c r="AC723">
        <v>5.4999999999999997E-3</v>
      </c>
      <c r="AD723">
        <v>1.0851518090354271</v>
      </c>
      <c r="AE723">
        <v>0.63175660174680748</v>
      </c>
      <c r="AF723">
        <v>5.7856774785854359</v>
      </c>
      <c r="AG723">
        <v>1</v>
      </c>
      <c r="AH723" t="s">
        <v>240</v>
      </c>
    </row>
    <row r="724" spans="1:34">
      <c r="A724" t="s">
        <v>35</v>
      </c>
      <c r="B724" t="s">
        <v>74</v>
      </c>
      <c r="C724" t="s">
        <v>237</v>
      </c>
      <c r="D724" t="s">
        <v>411</v>
      </c>
      <c r="E724" t="s">
        <v>39</v>
      </c>
      <c r="F724" t="s">
        <v>41</v>
      </c>
      <c r="G724" t="s">
        <v>239</v>
      </c>
      <c r="I724">
        <v>1.9828184329454701</v>
      </c>
      <c r="J724">
        <v>7.3866988495478111E-3</v>
      </c>
      <c r="K724">
        <v>2.02</v>
      </c>
      <c r="M724">
        <v>4.0102051317950176</v>
      </c>
      <c r="N724">
        <v>353.86580616163531</v>
      </c>
      <c r="O724">
        <v>172.16248725274801</v>
      </c>
      <c r="P724">
        <v>73.079991692392312</v>
      </c>
      <c r="R724">
        <v>599.10828510677561</v>
      </c>
      <c r="S724">
        <v>13396971.862281149</v>
      </c>
      <c r="T724">
        <v>26499782.122752771</v>
      </c>
      <c r="U724">
        <v>30103246.014974091</v>
      </c>
      <c r="V724">
        <v>70000000.000008017</v>
      </c>
      <c r="X724">
        <v>0.79988974692899795</v>
      </c>
      <c r="Y724">
        <v>0.4947197909561723</v>
      </c>
      <c r="Z724">
        <v>0.2099999761275641</v>
      </c>
      <c r="AB724">
        <v>7.7423000000000006E-2</v>
      </c>
      <c r="AC724">
        <v>5.4999999999999997E-3</v>
      </c>
      <c r="AD724">
        <v>1.09178359609079</v>
      </c>
      <c r="AE724">
        <v>0.63561751338951045</v>
      </c>
      <c r="AF724">
        <v>5.8205292412753193</v>
      </c>
      <c r="AG724">
        <v>1</v>
      </c>
      <c r="AH724" t="s">
        <v>240</v>
      </c>
    </row>
    <row r="725" spans="1:34">
      <c r="A725" t="s">
        <v>35</v>
      </c>
      <c r="B725" t="s">
        <v>36</v>
      </c>
      <c r="C725" t="s">
        <v>237</v>
      </c>
      <c r="D725" t="s">
        <v>238</v>
      </c>
      <c r="E725" t="s">
        <v>39</v>
      </c>
      <c r="F725" t="s">
        <v>41</v>
      </c>
      <c r="G725" t="s">
        <v>239</v>
      </c>
      <c r="I725">
        <v>1.9689895998707361</v>
      </c>
      <c r="J725">
        <v>7.4127434273854372E-3</v>
      </c>
      <c r="K725">
        <v>2.02</v>
      </c>
      <c r="M725">
        <v>3.9964023432981208</v>
      </c>
      <c r="N725">
        <v>351.39782871954731</v>
      </c>
      <c r="O725">
        <v>172.76951068653099</v>
      </c>
      <c r="P725">
        <v>73.079991692392312</v>
      </c>
      <c r="R725">
        <v>597.24733109847068</v>
      </c>
      <c r="S725">
        <v>13303536.939288629</v>
      </c>
      <c r="T725">
        <v>26593217.045745261</v>
      </c>
      <c r="U725">
        <v>30103246.014974091</v>
      </c>
      <c r="V725">
        <v>70000000.000007987</v>
      </c>
      <c r="X725">
        <v>0.79431105066277408</v>
      </c>
      <c r="Y725">
        <v>0.49646411116819239</v>
      </c>
      <c r="Z725">
        <v>0.2099999761275641</v>
      </c>
      <c r="AB725">
        <v>7.7423000000000006E-2</v>
      </c>
      <c r="AC725">
        <v>5.4999999999999997E-3</v>
      </c>
      <c r="AD725">
        <v>1.0880257688560331</v>
      </c>
      <c r="AE725">
        <v>3.9964023432981208E-2</v>
      </c>
      <c r="AF725">
        <v>5.2073151355871357</v>
      </c>
      <c r="AG725">
        <v>1</v>
      </c>
      <c r="AH725" t="s">
        <v>240</v>
      </c>
    </row>
    <row r="726" spans="1:34">
      <c r="A726" t="s">
        <v>35</v>
      </c>
      <c r="B726" t="s">
        <v>45</v>
      </c>
      <c r="C726" t="s">
        <v>237</v>
      </c>
      <c r="D726" t="s">
        <v>243</v>
      </c>
      <c r="E726" t="s">
        <v>39</v>
      </c>
      <c r="F726" t="s">
        <v>41</v>
      </c>
      <c r="G726" t="s">
        <v>239</v>
      </c>
      <c r="I726">
        <v>1.979560328460404</v>
      </c>
      <c r="J726">
        <v>7.3928350112474877E-3</v>
      </c>
      <c r="K726">
        <v>2.02</v>
      </c>
      <c r="M726">
        <v>4.0069531634716524</v>
      </c>
      <c r="N726">
        <v>353.28434507018568</v>
      </c>
      <c r="O726">
        <v>172.30550335262129</v>
      </c>
      <c r="P726">
        <v>73.079991692392312</v>
      </c>
      <c r="R726">
        <v>598.66984011519946</v>
      </c>
      <c r="S726">
        <v>13374958.38218355</v>
      </c>
      <c r="T726">
        <v>26521795.602850359</v>
      </c>
      <c r="U726">
        <v>30103246.014974091</v>
      </c>
      <c r="V726">
        <v>70000000.000008017</v>
      </c>
      <c r="X726">
        <v>0.79857539341647965</v>
      </c>
      <c r="Y726">
        <v>0.49513075676040608</v>
      </c>
      <c r="Z726">
        <v>0.2099999761275641</v>
      </c>
      <c r="AB726">
        <v>7.7423000000000006E-2</v>
      </c>
      <c r="AC726">
        <v>5.4999999999999997E-3</v>
      </c>
      <c r="AD726">
        <v>1.090898243458251</v>
      </c>
      <c r="AE726">
        <v>4.0069531634716507E-2</v>
      </c>
      <c r="AF726">
        <v>5.2208439385646193</v>
      </c>
      <c r="AG726">
        <v>1</v>
      </c>
      <c r="AH726" t="s">
        <v>240</v>
      </c>
    </row>
    <row r="727" spans="1:34">
      <c r="A727" t="s">
        <v>35</v>
      </c>
      <c r="B727" t="s">
        <v>290</v>
      </c>
      <c r="C727" t="s">
        <v>237</v>
      </c>
      <c r="D727" t="s">
        <v>1188</v>
      </c>
      <c r="E727" t="s">
        <v>39</v>
      </c>
      <c r="F727" t="s">
        <v>41</v>
      </c>
      <c r="G727" t="s">
        <v>239</v>
      </c>
      <c r="I727">
        <v>2.0181543271470099</v>
      </c>
      <c r="J727">
        <v>7.3201488780483721E-3</v>
      </c>
      <c r="K727">
        <v>2.02</v>
      </c>
      <c r="M727">
        <v>4.0454744760250581</v>
      </c>
      <c r="N727">
        <v>360.17206420337402</v>
      </c>
      <c r="O727">
        <v>170.61140078593681</v>
      </c>
      <c r="P727">
        <v>73.079991692392312</v>
      </c>
      <c r="R727">
        <v>603.86345668170327</v>
      </c>
      <c r="S727">
        <v>13635719.885035479</v>
      </c>
      <c r="T727">
        <v>26261034.09999853</v>
      </c>
      <c r="U727">
        <v>30103246.014974091</v>
      </c>
      <c r="V727">
        <v>70000000.000008106</v>
      </c>
      <c r="X727">
        <v>0.81414461716862563</v>
      </c>
      <c r="Y727">
        <v>0.49026264593660013</v>
      </c>
      <c r="Z727">
        <v>0.2099999761275641</v>
      </c>
      <c r="AB727">
        <v>7.7423000000000006E-2</v>
      </c>
      <c r="AC727">
        <v>5.4999999999999997E-3</v>
      </c>
      <c r="AD727">
        <v>1.1013857212214819</v>
      </c>
      <c r="AE727">
        <v>2.0429646103926542</v>
      </c>
      <c r="AF727">
        <v>7.2727478076391936</v>
      </c>
      <c r="AG727">
        <v>1</v>
      </c>
      <c r="AH727" t="s">
        <v>240</v>
      </c>
    </row>
    <row r="728" spans="1:34">
      <c r="A728" t="s">
        <v>35</v>
      </c>
      <c r="B728" t="s">
        <v>78</v>
      </c>
      <c r="C728" t="s">
        <v>237</v>
      </c>
      <c r="D728" t="s">
        <v>433</v>
      </c>
      <c r="E728" t="s">
        <v>39</v>
      </c>
      <c r="F728" t="s">
        <v>41</v>
      </c>
      <c r="G728" t="s">
        <v>239</v>
      </c>
      <c r="I728">
        <v>2.000805966949204</v>
      </c>
      <c r="J728">
        <v>7.3528219687629039E-3</v>
      </c>
      <c r="K728">
        <v>2.02</v>
      </c>
      <c r="M728">
        <v>4.0281587889179669</v>
      </c>
      <c r="N728">
        <v>357.07597059995737</v>
      </c>
      <c r="O728">
        <v>171.3729155949496</v>
      </c>
      <c r="P728">
        <v>73.079991692392312</v>
      </c>
      <c r="R728">
        <v>601.52887788729936</v>
      </c>
      <c r="S728">
        <v>13518505.17209705</v>
      </c>
      <c r="T728">
        <v>26378248.812936921</v>
      </c>
      <c r="U728">
        <v>30103246.014974091</v>
      </c>
      <c r="V728">
        <v>70000000.000008076</v>
      </c>
      <c r="X728">
        <v>0.80714610675653398</v>
      </c>
      <c r="Y728">
        <v>0.49245090688203919</v>
      </c>
      <c r="Z728">
        <v>0.2099999761275641</v>
      </c>
      <c r="AB728">
        <v>7.7423000000000006E-2</v>
      </c>
      <c r="AC728">
        <v>5.4999999999999997E-3</v>
      </c>
      <c r="AD728">
        <v>1.0966715027420639</v>
      </c>
      <c r="AE728">
        <v>0.63846316804349779</v>
      </c>
      <c r="AF728">
        <v>5.8462164597035287</v>
      </c>
      <c r="AG728">
        <v>1</v>
      </c>
      <c r="AH728" t="s">
        <v>240</v>
      </c>
    </row>
    <row r="729" spans="1:34">
      <c r="A729" t="s">
        <v>35</v>
      </c>
      <c r="B729" t="s">
        <v>49</v>
      </c>
      <c r="C729" t="s">
        <v>237</v>
      </c>
      <c r="D729" t="s">
        <v>274</v>
      </c>
      <c r="E729" t="s">
        <v>39</v>
      </c>
      <c r="F729" t="s">
        <v>41</v>
      </c>
      <c r="G729" t="s">
        <v>239</v>
      </c>
      <c r="I729">
        <v>2.0270763156149361</v>
      </c>
      <c r="J729">
        <v>7.3033456219917326E-3</v>
      </c>
      <c r="K729">
        <v>2.02</v>
      </c>
      <c r="M729">
        <v>4.0543796612369274</v>
      </c>
      <c r="N729">
        <v>361.76433638992893</v>
      </c>
      <c r="O729">
        <v>170.21976571111139</v>
      </c>
      <c r="P729">
        <v>73.079991692392312</v>
      </c>
      <c r="R729">
        <v>605.06409379343256</v>
      </c>
      <c r="S729">
        <v>13696001.5661387</v>
      </c>
      <c r="T729">
        <v>26200752.418895341</v>
      </c>
      <c r="U729">
        <v>30103246.014974091</v>
      </c>
      <c r="V729">
        <v>70000000.000008136</v>
      </c>
      <c r="X729">
        <v>0.8177438408691593</v>
      </c>
      <c r="Y729">
        <v>0.4891372577905499</v>
      </c>
      <c r="Z729">
        <v>0.2099999761275641</v>
      </c>
      <c r="AB729">
        <v>7.7423000000000006E-2</v>
      </c>
      <c r="AC729">
        <v>5.4999999999999997E-3</v>
      </c>
      <c r="AD729">
        <v>1.1038101695514151</v>
      </c>
      <c r="AE729">
        <v>4.0543796612369273E-2</v>
      </c>
      <c r="AF729">
        <v>5.2816566274007117</v>
      </c>
      <c r="AG729">
        <v>1</v>
      </c>
      <c r="AH729" t="s">
        <v>240</v>
      </c>
    </row>
    <row r="730" spans="1:34">
      <c r="A730" t="s">
        <v>35</v>
      </c>
      <c r="B730" t="s">
        <v>47</v>
      </c>
      <c r="C730" t="s">
        <v>237</v>
      </c>
      <c r="D730" t="s">
        <v>264</v>
      </c>
      <c r="E730" t="s">
        <v>39</v>
      </c>
      <c r="F730" t="s">
        <v>41</v>
      </c>
      <c r="G730" t="s">
        <v>239</v>
      </c>
      <c r="I730">
        <v>2.0110255920159168</v>
      </c>
      <c r="J730">
        <v>7.333574804589113E-3</v>
      </c>
      <c r="K730">
        <v>2.02</v>
      </c>
      <c r="M730">
        <v>4.0383591668205074</v>
      </c>
      <c r="N730">
        <v>358.89982688594631</v>
      </c>
      <c r="O730">
        <v>170.92432012297849</v>
      </c>
      <c r="P730">
        <v>73.079991692392312</v>
      </c>
      <c r="R730">
        <v>602.90413870131704</v>
      </c>
      <c r="S730">
        <v>13587554.37357055</v>
      </c>
      <c r="T730">
        <v>26309199.611463439</v>
      </c>
      <c r="U730">
        <v>30103246.014974091</v>
      </c>
      <c r="V730">
        <v>70000000.000008091</v>
      </c>
      <c r="X730">
        <v>0.81126881066754164</v>
      </c>
      <c r="Y730">
        <v>0.49116183943384623</v>
      </c>
      <c r="Z730">
        <v>0.2099999761275641</v>
      </c>
      <c r="AB730">
        <v>7.7423000000000006E-2</v>
      </c>
      <c r="AC730">
        <v>5.4999999999999997E-3</v>
      </c>
      <c r="AD730">
        <v>1.099448568977311</v>
      </c>
      <c r="AE730">
        <v>4.0383591668205057E-2</v>
      </c>
      <c r="AF730">
        <v>5.2611143274660224</v>
      </c>
      <c r="AG730">
        <v>1</v>
      </c>
      <c r="AH730" t="s">
        <v>240</v>
      </c>
    </row>
    <row r="731" spans="1:34">
      <c r="A731" t="s">
        <v>35</v>
      </c>
      <c r="B731" t="s">
        <v>43</v>
      </c>
      <c r="C731" t="s">
        <v>722</v>
      </c>
      <c r="D731" t="s">
        <v>726</v>
      </c>
      <c r="E731" t="s">
        <v>39</v>
      </c>
      <c r="F731" t="s">
        <v>239</v>
      </c>
      <c r="G731" t="s">
        <v>302</v>
      </c>
      <c r="I731">
        <v>2.9826840091492679</v>
      </c>
      <c r="J731">
        <v>2.02</v>
      </c>
      <c r="K731">
        <v>1.06E-2</v>
      </c>
      <c r="M731">
        <v>5.0132840091492694</v>
      </c>
      <c r="N731">
        <v>532.30788249992577</v>
      </c>
      <c r="O731">
        <v>73.079991692392312</v>
      </c>
      <c r="P731">
        <v>51.26086017740429</v>
      </c>
      <c r="R731">
        <v>656.64873436972243</v>
      </c>
      <c r="S731">
        <v>20152593.44008106</v>
      </c>
      <c r="T731">
        <v>30103246.014974091</v>
      </c>
      <c r="U731">
        <v>13935169.74789916</v>
      </c>
      <c r="V731">
        <v>64191009.202954307</v>
      </c>
      <c r="X731">
        <v>1.2032460045791751</v>
      </c>
      <c r="Y731">
        <v>0.2099999761275641</v>
      </c>
      <c r="Z731">
        <v>0.1473013223488629</v>
      </c>
      <c r="AB731">
        <v>7.3561000000000001E-2</v>
      </c>
      <c r="AC731">
        <v>5.4999999999999997E-3</v>
      </c>
      <c r="AD731">
        <v>1.364873133380953</v>
      </c>
      <c r="AE731">
        <v>5.0132840091492693E-2</v>
      </c>
      <c r="AF731">
        <v>6.5073509826217144</v>
      </c>
      <c r="AG731">
        <v>1</v>
      </c>
      <c r="AH731" t="s">
        <v>724</v>
      </c>
    </row>
    <row r="732" spans="1:34">
      <c r="A732" t="s">
        <v>35</v>
      </c>
      <c r="B732" t="s">
        <v>68</v>
      </c>
      <c r="C732" t="s">
        <v>722</v>
      </c>
      <c r="D732" t="s">
        <v>1156</v>
      </c>
      <c r="E732" t="s">
        <v>39</v>
      </c>
      <c r="F732" t="s">
        <v>239</v>
      </c>
      <c r="G732" t="s">
        <v>302</v>
      </c>
      <c r="I732">
        <v>2.969200690083639</v>
      </c>
      <c r="J732">
        <v>2.02</v>
      </c>
      <c r="K732">
        <v>1.06E-2</v>
      </c>
      <c r="M732">
        <v>4.9998006900836387</v>
      </c>
      <c r="N732">
        <v>529.90156758393732</v>
      </c>
      <c r="O732">
        <v>73.079991692392312</v>
      </c>
      <c r="P732">
        <v>51.26086017740429</v>
      </c>
      <c r="R732">
        <v>654.24241945373399</v>
      </c>
      <c r="S732">
        <v>20061492.992792971</v>
      </c>
      <c r="T732">
        <v>30103246.014974091</v>
      </c>
      <c r="U732">
        <v>13935169.74789916</v>
      </c>
      <c r="V732">
        <v>64099908.755666234</v>
      </c>
      <c r="X732">
        <v>1.197806692287152</v>
      </c>
      <c r="Y732">
        <v>0.2099999761275641</v>
      </c>
      <c r="Z732">
        <v>0.1473013223488629</v>
      </c>
      <c r="AB732">
        <v>7.3561000000000001E-2</v>
      </c>
      <c r="AC732">
        <v>5.4999999999999997E-3</v>
      </c>
      <c r="AD732">
        <v>1.361202282117012</v>
      </c>
      <c r="AE732">
        <v>0.79246840937825669</v>
      </c>
      <c r="AF732">
        <v>7.2325323815789071</v>
      </c>
      <c r="AG732">
        <v>1</v>
      </c>
      <c r="AH732" t="s">
        <v>724</v>
      </c>
    </row>
    <row r="733" spans="1:34">
      <c r="A733" t="s">
        <v>35</v>
      </c>
      <c r="B733" t="s">
        <v>74</v>
      </c>
      <c r="C733" t="s">
        <v>722</v>
      </c>
      <c r="D733" t="s">
        <v>1179</v>
      </c>
      <c r="E733" t="s">
        <v>39</v>
      </c>
      <c r="F733" t="s">
        <v>239</v>
      </c>
      <c r="G733" t="s">
        <v>302</v>
      </c>
      <c r="I733">
        <v>2.9889658533378589</v>
      </c>
      <c r="J733">
        <v>2.02</v>
      </c>
      <c r="K733">
        <v>1.06E-2</v>
      </c>
      <c r="M733">
        <v>5.0195658533378591</v>
      </c>
      <c r="N733">
        <v>533.42897852215469</v>
      </c>
      <c r="O733">
        <v>73.079991692392312</v>
      </c>
      <c r="P733">
        <v>51.26086017740429</v>
      </c>
      <c r="R733">
        <v>657.76983039195136</v>
      </c>
      <c r="S733">
        <v>20195036.90764191</v>
      </c>
      <c r="T733">
        <v>30103246.014974091</v>
      </c>
      <c r="U733">
        <v>13935169.74789916</v>
      </c>
      <c r="V733">
        <v>64233452.670515157</v>
      </c>
      <c r="X733">
        <v>1.205780166393877</v>
      </c>
      <c r="Y733">
        <v>0.2099999761275641</v>
      </c>
      <c r="Z733">
        <v>0.1473013223488629</v>
      </c>
      <c r="AB733">
        <v>7.3561000000000001E-2</v>
      </c>
      <c r="AC733">
        <v>5.4999999999999997E-3</v>
      </c>
      <c r="AD733">
        <v>1.3665833736836059</v>
      </c>
      <c r="AE733">
        <v>0.79560118775405064</v>
      </c>
      <c r="AF733">
        <v>7.2608114147755156</v>
      </c>
      <c r="AG733">
        <v>1</v>
      </c>
      <c r="AH733" t="s">
        <v>724</v>
      </c>
    </row>
    <row r="734" spans="1:34">
      <c r="A734" t="s">
        <v>35</v>
      </c>
      <c r="B734" t="s">
        <v>36</v>
      </c>
      <c r="C734" t="s">
        <v>722</v>
      </c>
      <c r="D734" t="s">
        <v>723</v>
      </c>
      <c r="E734" t="s">
        <v>39</v>
      </c>
      <c r="F734" t="s">
        <v>239</v>
      </c>
      <c r="G734" t="s">
        <v>302</v>
      </c>
      <c r="I734">
        <v>2.978049865232784</v>
      </c>
      <c r="J734">
        <v>2.02</v>
      </c>
      <c r="K734">
        <v>1.06E-2</v>
      </c>
      <c r="M734">
        <v>5.0086498652327842</v>
      </c>
      <c r="N734">
        <v>531.48084506390603</v>
      </c>
      <c r="O734">
        <v>73.079991692392312</v>
      </c>
      <c r="P734">
        <v>51.26086017740429</v>
      </c>
      <c r="R734">
        <v>655.8216969337027</v>
      </c>
      <c r="S734">
        <v>20121282.70853683</v>
      </c>
      <c r="T734">
        <v>30103246.014974091</v>
      </c>
      <c r="U734">
        <v>13935169.74789916</v>
      </c>
      <c r="V734">
        <v>64159698.471410081</v>
      </c>
      <c r="X734">
        <v>1.2013765423313969</v>
      </c>
      <c r="Y734">
        <v>0.2099999761275641</v>
      </c>
      <c r="Z734">
        <v>0.1473013223488629</v>
      </c>
      <c r="AB734">
        <v>7.3561000000000001E-2</v>
      </c>
      <c r="AC734">
        <v>5.4999999999999997E-3</v>
      </c>
      <c r="AD734">
        <v>1.363611481634057</v>
      </c>
      <c r="AE734">
        <v>5.0086498652327838E-2</v>
      </c>
      <c r="AF734">
        <v>6.501408845519169</v>
      </c>
      <c r="AG734">
        <v>1</v>
      </c>
      <c r="AH734" t="s">
        <v>724</v>
      </c>
    </row>
    <row r="735" spans="1:34">
      <c r="A735" t="s">
        <v>35</v>
      </c>
      <c r="B735" t="s">
        <v>45</v>
      </c>
      <c r="C735" t="s">
        <v>722</v>
      </c>
      <c r="D735" t="s">
        <v>727</v>
      </c>
      <c r="E735" t="s">
        <v>39</v>
      </c>
      <c r="F735" t="s">
        <v>239</v>
      </c>
      <c r="G735" t="s">
        <v>302</v>
      </c>
      <c r="I735">
        <v>2.9864105249816739</v>
      </c>
      <c r="J735">
        <v>2.02</v>
      </c>
      <c r="K735">
        <v>1.06E-2</v>
      </c>
      <c r="M735">
        <v>5.0170105249816741</v>
      </c>
      <c r="N735">
        <v>532.97293912200348</v>
      </c>
      <c r="O735">
        <v>73.079991692392312</v>
      </c>
      <c r="P735">
        <v>51.26086017740429</v>
      </c>
      <c r="R735">
        <v>657.31379099180015</v>
      </c>
      <c r="S735">
        <v>20177771.755413201</v>
      </c>
      <c r="T735">
        <v>30103246.014974091</v>
      </c>
      <c r="U735">
        <v>13935169.74789916</v>
      </c>
      <c r="V735">
        <v>64216187.518286452</v>
      </c>
      <c r="X735">
        <v>1.2047493201407931</v>
      </c>
      <c r="Y735">
        <v>0.2099999761275641</v>
      </c>
      <c r="Z735">
        <v>0.1473013223488629</v>
      </c>
      <c r="AB735">
        <v>7.3561000000000001E-2</v>
      </c>
      <c r="AC735">
        <v>5.4999999999999997E-3</v>
      </c>
      <c r="AD735">
        <v>1.3658876821939641</v>
      </c>
      <c r="AE735">
        <v>5.0170105249816743E-2</v>
      </c>
      <c r="AF735">
        <v>6.5121293124254542</v>
      </c>
      <c r="AG735">
        <v>1</v>
      </c>
      <c r="AH735" t="s">
        <v>724</v>
      </c>
    </row>
    <row r="736" spans="1:34">
      <c r="A736" t="s">
        <v>35</v>
      </c>
      <c r="B736" t="s">
        <v>290</v>
      </c>
      <c r="C736" t="s">
        <v>722</v>
      </c>
      <c r="D736" t="s">
        <v>2549</v>
      </c>
      <c r="E736" t="s">
        <v>39</v>
      </c>
      <c r="F736" t="s">
        <v>239</v>
      </c>
      <c r="G736" t="s">
        <v>302</v>
      </c>
      <c r="I736">
        <v>3</v>
      </c>
      <c r="J736">
        <v>2.0486191801540352</v>
      </c>
      <c r="K736">
        <v>1.06E-2</v>
      </c>
      <c r="M736">
        <v>5.0592191801540336</v>
      </c>
      <c r="N736">
        <v>535.39819927329722</v>
      </c>
      <c r="O736">
        <v>74.115382508184368</v>
      </c>
      <c r="P736">
        <v>51.26086017740429</v>
      </c>
      <c r="R736">
        <v>660.77444195888586</v>
      </c>
      <c r="S736">
        <v>20269589.448560841</v>
      </c>
      <c r="T736">
        <v>30529746.124342311</v>
      </c>
      <c r="U736">
        <v>13935169.74789916</v>
      </c>
      <c r="V736">
        <v>64734505.320802309</v>
      </c>
      <c r="X736">
        <v>1.2102314568572441</v>
      </c>
      <c r="Y736">
        <v>0.21297523709248381</v>
      </c>
      <c r="Z736">
        <v>0.1473013223488629</v>
      </c>
      <c r="AB736">
        <v>7.3561000000000001E-2</v>
      </c>
      <c r="AC736">
        <v>5.4999999999999997E-3</v>
      </c>
      <c r="AD736">
        <v>1.3773790438115701</v>
      </c>
      <c r="AE736">
        <v>2.5549056859777872</v>
      </c>
      <c r="AF736">
        <v>9.0705649099433909</v>
      </c>
      <c r="AG736">
        <v>1</v>
      </c>
      <c r="AH736" t="s">
        <v>724</v>
      </c>
    </row>
    <row r="737" spans="1:34">
      <c r="A737" t="s">
        <v>35</v>
      </c>
      <c r="B737" t="s">
        <v>78</v>
      </c>
      <c r="C737" t="s">
        <v>722</v>
      </c>
      <c r="D737" t="s">
        <v>1192</v>
      </c>
      <c r="E737" t="s">
        <v>39</v>
      </c>
      <c r="F737" t="s">
        <v>239</v>
      </c>
      <c r="G737" t="s">
        <v>302</v>
      </c>
      <c r="I737">
        <v>3</v>
      </c>
      <c r="J737">
        <v>2.024847765549683</v>
      </c>
      <c r="K737">
        <v>1.06E-2</v>
      </c>
      <c r="M737">
        <v>5.0354477655496837</v>
      </c>
      <c r="N737">
        <v>535.39819927329722</v>
      </c>
      <c r="O737">
        <v>73.255375190460384</v>
      </c>
      <c r="P737">
        <v>51.26086017740429</v>
      </c>
      <c r="R737">
        <v>659.91443464116196</v>
      </c>
      <c r="S737">
        <v>20269589.448560841</v>
      </c>
      <c r="T737">
        <v>30175490.311491441</v>
      </c>
      <c r="U737">
        <v>13935169.74789916</v>
      </c>
      <c r="V737">
        <v>64380249.507951438</v>
      </c>
      <c r="X737">
        <v>1.2102314568572441</v>
      </c>
      <c r="Y737">
        <v>0.21050395169672531</v>
      </c>
      <c r="Z737">
        <v>0.1473013223488629</v>
      </c>
      <c r="AB737">
        <v>7.3561000000000001E-2</v>
      </c>
      <c r="AC737">
        <v>5.4999999999999997E-3</v>
      </c>
      <c r="AD737">
        <v>1.3709072450711179</v>
      </c>
      <c r="AE737">
        <v>0.79811847083962484</v>
      </c>
      <c r="AF737">
        <v>7.2835344814604266</v>
      </c>
      <c r="AG737">
        <v>1</v>
      </c>
      <c r="AH737" t="s">
        <v>724</v>
      </c>
    </row>
    <row r="738" spans="1:34">
      <c r="A738" t="s">
        <v>35</v>
      </c>
      <c r="B738" t="s">
        <v>49</v>
      </c>
      <c r="C738" t="s">
        <v>722</v>
      </c>
      <c r="D738" t="s">
        <v>761</v>
      </c>
      <c r="E738" t="s">
        <v>39</v>
      </c>
      <c r="F738" t="s">
        <v>239</v>
      </c>
      <c r="G738" t="s">
        <v>302</v>
      </c>
      <c r="I738">
        <v>3</v>
      </c>
      <c r="J738">
        <v>2.063281136387856</v>
      </c>
      <c r="K738">
        <v>1.06E-2</v>
      </c>
      <c r="M738">
        <v>5.0738811363878558</v>
      </c>
      <c r="N738">
        <v>535.39819927329722</v>
      </c>
      <c r="O738">
        <v>74.645825894205089</v>
      </c>
      <c r="P738">
        <v>51.26086017740429</v>
      </c>
      <c r="R738">
        <v>661.30488534490667</v>
      </c>
      <c r="S738">
        <v>20269589.448560841</v>
      </c>
      <c r="T738">
        <v>30748247.349870771</v>
      </c>
      <c r="U738">
        <v>13935169.74789916</v>
      </c>
      <c r="V738">
        <v>64953006.546330757</v>
      </c>
      <c r="X738">
        <v>1.2102314568572441</v>
      </c>
      <c r="Y738">
        <v>0.21449949969599161</v>
      </c>
      <c r="Z738">
        <v>0.1473013223488629</v>
      </c>
      <c r="AB738">
        <v>7.3561000000000001E-2</v>
      </c>
      <c r="AC738">
        <v>5.4999999999999997E-3</v>
      </c>
      <c r="AD738">
        <v>1.3813707805872699</v>
      </c>
      <c r="AE738">
        <v>5.0738811363878561E-2</v>
      </c>
      <c r="AF738">
        <v>6.5850517283390042</v>
      </c>
      <c r="AG738">
        <v>1</v>
      </c>
      <c r="AH738" t="s">
        <v>724</v>
      </c>
    </row>
    <row r="739" spans="1:34">
      <c r="A739" t="s">
        <v>35</v>
      </c>
      <c r="B739" t="s">
        <v>47</v>
      </c>
      <c r="C739" t="s">
        <v>722</v>
      </c>
      <c r="D739" t="s">
        <v>752</v>
      </c>
      <c r="E739" t="s">
        <v>39</v>
      </c>
      <c r="F739" t="s">
        <v>239</v>
      </c>
      <c r="G739" t="s">
        <v>302</v>
      </c>
      <c r="I739">
        <v>3</v>
      </c>
      <c r="J739">
        <v>2.0387797234479952</v>
      </c>
      <c r="K739">
        <v>1.06E-2</v>
      </c>
      <c r="M739">
        <v>5.0493797234479949</v>
      </c>
      <c r="N739">
        <v>535.39819927329722</v>
      </c>
      <c r="O739">
        <v>73.759408540691766</v>
      </c>
      <c r="P739">
        <v>51.26086017740429</v>
      </c>
      <c r="R739">
        <v>660.4184679913933</v>
      </c>
      <c r="S739">
        <v>20269589.448560841</v>
      </c>
      <c r="T739">
        <v>30383112.665988039</v>
      </c>
      <c r="U739">
        <v>13935169.74789916</v>
      </c>
      <c r="V739">
        <v>64587871.862448037</v>
      </c>
      <c r="X739">
        <v>1.2102314568572441</v>
      </c>
      <c r="Y739">
        <v>0.21195232339279241</v>
      </c>
      <c r="Z739">
        <v>0.1473013223488629</v>
      </c>
      <c r="AB739">
        <v>7.3561000000000001E-2</v>
      </c>
      <c r="AC739">
        <v>5.4999999999999997E-3</v>
      </c>
      <c r="AD739">
        <v>1.37470023884448</v>
      </c>
      <c r="AE739">
        <v>5.0493797234479949E-2</v>
      </c>
      <c r="AF739">
        <v>6.5536347595269548</v>
      </c>
      <c r="AG739">
        <v>1</v>
      </c>
      <c r="AH739" t="s">
        <v>724</v>
      </c>
    </row>
    <row r="740" spans="1:34">
      <c r="A740" t="s">
        <v>35</v>
      </c>
      <c r="B740" t="s">
        <v>43</v>
      </c>
      <c r="C740" t="s">
        <v>4599</v>
      </c>
      <c r="D740" t="s">
        <v>4600</v>
      </c>
      <c r="E740" t="s">
        <v>39</v>
      </c>
      <c r="F740" t="s">
        <v>239</v>
      </c>
      <c r="G740" t="s">
        <v>4231</v>
      </c>
      <c r="I740">
        <v>0</v>
      </c>
      <c r="J740">
        <v>0</v>
      </c>
      <c r="K740">
        <v>0</v>
      </c>
      <c r="M740">
        <v>0</v>
      </c>
      <c r="N740">
        <v>0</v>
      </c>
      <c r="O740">
        <v>0</v>
      </c>
      <c r="P740">
        <v>0</v>
      </c>
      <c r="R740">
        <v>0</v>
      </c>
      <c r="S740">
        <v>0</v>
      </c>
      <c r="T740">
        <v>0</v>
      </c>
      <c r="U740">
        <v>0</v>
      </c>
      <c r="V740">
        <v>0</v>
      </c>
      <c r="X740">
        <v>0</v>
      </c>
      <c r="Y740">
        <v>0</v>
      </c>
      <c r="Z740">
        <v>0</v>
      </c>
      <c r="AB740">
        <v>7.6461000000000001E-2</v>
      </c>
      <c r="AC740">
        <v>5.4999999999999997E-3</v>
      </c>
      <c r="AD740">
        <v>0</v>
      </c>
      <c r="AE740">
        <v>0</v>
      </c>
      <c r="AF740">
        <v>0</v>
      </c>
      <c r="AG740">
        <v>0</v>
      </c>
      <c r="AH740" t="s">
        <v>4601</v>
      </c>
    </row>
    <row r="741" spans="1:34">
      <c r="A741" t="s">
        <v>35</v>
      </c>
      <c r="B741" t="s">
        <v>68</v>
      </c>
      <c r="C741" t="s">
        <v>4599</v>
      </c>
      <c r="D741" t="s">
        <v>4602</v>
      </c>
      <c r="E741" t="s">
        <v>39</v>
      </c>
      <c r="F741" t="s">
        <v>239</v>
      </c>
      <c r="G741" t="s">
        <v>4231</v>
      </c>
      <c r="I741">
        <v>0</v>
      </c>
      <c r="J741">
        <v>0</v>
      </c>
      <c r="K741">
        <v>0</v>
      </c>
      <c r="M741">
        <v>0</v>
      </c>
      <c r="N741">
        <v>0</v>
      </c>
      <c r="O741">
        <v>0</v>
      </c>
      <c r="P741">
        <v>0</v>
      </c>
      <c r="R741">
        <v>0</v>
      </c>
      <c r="S741">
        <v>0</v>
      </c>
      <c r="T741">
        <v>0</v>
      </c>
      <c r="U741">
        <v>0</v>
      </c>
      <c r="V741">
        <v>0</v>
      </c>
      <c r="X741">
        <v>0</v>
      </c>
      <c r="Y741">
        <v>0</v>
      </c>
      <c r="Z741">
        <v>0</v>
      </c>
      <c r="AB741">
        <v>7.6461000000000001E-2</v>
      </c>
      <c r="AC741">
        <v>5.4999999999999997E-3</v>
      </c>
      <c r="AD741">
        <v>0</v>
      </c>
      <c r="AE741">
        <v>0</v>
      </c>
      <c r="AF741">
        <v>0</v>
      </c>
      <c r="AG741">
        <v>0</v>
      </c>
      <c r="AH741" t="s">
        <v>4601</v>
      </c>
    </row>
    <row r="742" spans="1:34">
      <c r="A742" t="s">
        <v>35</v>
      </c>
      <c r="B742" t="s">
        <v>74</v>
      </c>
      <c r="C742" t="s">
        <v>4599</v>
      </c>
      <c r="D742" t="s">
        <v>4603</v>
      </c>
      <c r="E742" t="s">
        <v>39</v>
      </c>
      <c r="F742" t="s">
        <v>239</v>
      </c>
      <c r="G742" t="s">
        <v>4231</v>
      </c>
      <c r="I742">
        <v>0</v>
      </c>
      <c r="J742">
        <v>0</v>
      </c>
      <c r="K742">
        <v>0</v>
      </c>
      <c r="M742">
        <v>0</v>
      </c>
      <c r="N742">
        <v>0</v>
      </c>
      <c r="O742">
        <v>0</v>
      </c>
      <c r="P742">
        <v>0</v>
      </c>
      <c r="R742">
        <v>0</v>
      </c>
      <c r="S742">
        <v>0</v>
      </c>
      <c r="T742">
        <v>0</v>
      </c>
      <c r="U742">
        <v>0</v>
      </c>
      <c r="V742">
        <v>0</v>
      </c>
      <c r="X742">
        <v>0</v>
      </c>
      <c r="Y742">
        <v>0</v>
      </c>
      <c r="Z742">
        <v>0</v>
      </c>
      <c r="AB742">
        <v>7.6461000000000001E-2</v>
      </c>
      <c r="AC742">
        <v>5.4999999999999997E-3</v>
      </c>
      <c r="AD742">
        <v>0</v>
      </c>
      <c r="AE742">
        <v>0</v>
      </c>
      <c r="AF742">
        <v>0</v>
      </c>
      <c r="AG742">
        <v>0</v>
      </c>
      <c r="AH742" t="s">
        <v>4601</v>
      </c>
    </row>
    <row r="743" spans="1:34">
      <c r="A743" t="s">
        <v>35</v>
      </c>
      <c r="B743" t="s">
        <v>36</v>
      </c>
      <c r="C743" t="s">
        <v>4599</v>
      </c>
      <c r="D743" t="s">
        <v>4604</v>
      </c>
      <c r="E743" t="s">
        <v>39</v>
      </c>
      <c r="F743" t="s">
        <v>239</v>
      </c>
      <c r="G743" t="s">
        <v>4231</v>
      </c>
      <c r="I743">
        <v>0</v>
      </c>
      <c r="J743">
        <v>0</v>
      </c>
      <c r="K743">
        <v>0</v>
      </c>
      <c r="M743">
        <v>0</v>
      </c>
      <c r="N743">
        <v>0</v>
      </c>
      <c r="O743">
        <v>0</v>
      </c>
      <c r="P743">
        <v>0</v>
      </c>
      <c r="R743">
        <v>0</v>
      </c>
      <c r="S743">
        <v>0</v>
      </c>
      <c r="T743">
        <v>0</v>
      </c>
      <c r="U743">
        <v>0</v>
      </c>
      <c r="V743">
        <v>0</v>
      </c>
      <c r="X743">
        <v>0</v>
      </c>
      <c r="Y743">
        <v>0</v>
      </c>
      <c r="Z743">
        <v>0</v>
      </c>
      <c r="AB743">
        <v>7.6461000000000001E-2</v>
      </c>
      <c r="AC743">
        <v>5.4999999999999997E-3</v>
      </c>
      <c r="AD743">
        <v>0</v>
      </c>
      <c r="AE743">
        <v>0</v>
      </c>
      <c r="AF743">
        <v>0</v>
      </c>
      <c r="AG743">
        <v>0</v>
      </c>
      <c r="AH743" t="s">
        <v>4601</v>
      </c>
    </row>
    <row r="744" spans="1:34">
      <c r="A744" t="s">
        <v>35</v>
      </c>
      <c r="B744" t="s">
        <v>45</v>
      </c>
      <c r="C744" t="s">
        <v>4599</v>
      </c>
      <c r="D744" t="s">
        <v>4605</v>
      </c>
      <c r="E744" t="s">
        <v>39</v>
      </c>
      <c r="F744" t="s">
        <v>239</v>
      </c>
      <c r="G744" t="s">
        <v>4231</v>
      </c>
      <c r="I744">
        <v>0</v>
      </c>
      <c r="J744">
        <v>0</v>
      </c>
      <c r="K744">
        <v>0</v>
      </c>
      <c r="M744">
        <v>0</v>
      </c>
      <c r="N744">
        <v>0</v>
      </c>
      <c r="O744">
        <v>0</v>
      </c>
      <c r="P744">
        <v>0</v>
      </c>
      <c r="R744">
        <v>0</v>
      </c>
      <c r="S744">
        <v>0</v>
      </c>
      <c r="T744">
        <v>0</v>
      </c>
      <c r="U744">
        <v>0</v>
      </c>
      <c r="V744">
        <v>0</v>
      </c>
      <c r="X744">
        <v>0</v>
      </c>
      <c r="Y744">
        <v>0</v>
      </c>
      <c r="Z744">
        <v>0</v>
      </c>
      <c r="AB744">
        <v>7.6461000000000001E-2</v>
      </c>
      <c r="AC744">
        <v>5.4999999999999997E-3</v>
      </c>
      <c r="AD744">
        <v>0</v>
      </c>
      <c r="AE744">
        <v>0</v>
      </c>
      <c r="AF744">
        <v>0</v>
      </c>
      <c r="AG744">
        <v>0</v>
      </c>
      <c r="AH744" t="s">
        <v>4601</v>
      </c>
    </row>
    <row r="745" spans="1:34">
      <c r="A745" t="s">
        <v>35</v>
      </c>
      <c r="B745" t="s">
        <v>290</v>
      </c>
      <c r="C745" t="s">
        <v>4599</v>
      </c>
      <c r="D745" t="s">
        <v>4606</v>
      </c>
      <c r="E745" t="s">
        <v>39</v>
      </c>
      <c r="F745" t="s">
        <v>239</v>
      </c>
      <c r="G745" t="s">
        <v>4231</v>
      </c>
      <c r="I745">
        <v>0</v>
      </c>
      <c r="J745">
        <v>0</v>
      </c>
      <c r="K745">
        <v>0</v>
      </c>
      <c r="M745">
        <v>0</v>
      </c>
      <c r="N745">
        <v>0</v>
      </c>
      <c r="O745">
        <v>0</v>
      </c>
      <c r="P745">
        <v>0</v>
      </c>
      <c r="R745">
        <v>0</v>
      </c>
      <c r="S745">
        <v>0</v>
      </c>
      <c r="T745">
        <v>0</v>
      </c>
      <c r="U745">
        <v>0</v>
      </c>
      <c r="V745">
        <v>0</v>
      </c>
      <c r="X745">
        <v>0</v>
      </c>
      <c r="Y745">
        <v>0</v>
      </c>
      <c r="Z745">
        <v>0</v>
      </c>
      <c r="AB745">
        <v>7.6461000000000001E-2</v>
      </c>
      <c r="AC745">
        <v>5.4999999999999997E-3</v>
      </c>
      <c r="AD745">
        <v>0</v>
      </c>
      <c r="AE745">
        <v>0</v>
      </c>
      <c r="AF745">
        <v>0</v>
      </c>
      <c r="AG745">
        <v>0</v>
      </c>
      <c r="AH745" t="s">
        <v>4601</v>
      </c>
    </row>
    <row r="746" spans="1:34">
      <c r="A746" t="s">
        <v>35</v>
      </c>
      <c r="B746" t="s">
        <v>78</v>
      </c>
      <c r="C746" t="s">
        <v>4599</v>
      </c>
      <c r="D746" t="s">
        <v>4607</v>
      </c>
      <c r="E746" t="s">
        <v>39</v>
      </c>
      <c r="F746" t="s">
        <v>239</v>
      </c>
      <c r="G746" t="s">
        <v>4231</v>
      </c>
      <c r="I746">
        <v>0</v>
      </c>
      <c r="J746">
        <v>0</v>
      </c>
      <c r="K746">
        <v>0</v>
      </c>
      <c r="M746">
        <v>0</v>
      </c>
      <c r="N746">
        <v>0</v>
      </c>
      <c r="O746">
        <v>0</v>
      </c>
      <c r="P746">
        <v>0</v>
      </c>
      <c r="R746">
        <v>0</v>
      </c>
      <c r="S746">
        <v>0</v>
      </c>
      <c r="T746">
        <v>0</v>
      </c>
      <c r="U746">
        <v>0</v>
      </c>
      <c r="V746">
        <v>0</v>
      </c>
      <c r="X746">
        <v>0</v>
      </c>
      <c r="Y746">
        <v>0</v>
      </c>
      <c r="Z746">
        <v>0</v>
      </c>
      <c r="AB746">
        <v>7.6461000000000001E-2</v>
      </c>
      <c r="AC746">
        <v>5.4999999999999997E-3</v>
      </c>
      <c r="AD746">
        <v>0</v>
      </c>
      <c r="AE746">
        <v>0</v>
      </c>
      <c r="AF746">
        <v>0</v>
      </c>
      <c r="AG746">
        <v>0</v>
      </c>
      <c r="AH746" t="s">
        <v>4601</v>
      </c>
    </row>
    <row r="747" spans="1:34">
      <c r="A747" t="s">
        <v>35</v>
      </c>
      <c r="B747" t="s">
        <v>49</v>
      </c>
      <c r="C747" t="s">
        <v>4599</v>
      </c>
      <c r="D747" t="s">
        <v>4608</v>
      </c>
      <c r="E747" t="s">
        <v>39</v>
      </c>
      <c r="F747" t="s">
        <v>239</v>
      </c>
      <c r="G747" t="s">
        <v>4231</v>
      </c>
      <c r="I747">
        <v>0</v>
      </c>
      <c r="J747">
        <v>0</v>
      </c>
      <c r="K747">
        <v>0</v>
      </c>
      <c r="M747">
        <v>0</v>
      </c>
      <c r="N747">
        <v>0</v>
      </c>
      <c r="O747">
        <v>0</v>
      </c>
      <c r="P747">
        <v>0</v>
      </c>
      <c r="R747">
        <v>0</v>
      </c>
      <c r="S747">
        <v>0</v>
      </c>
      <c r="T747">
        <v>0</v>
      </c>
      <c r="U747">
        <v>0</v>
      </c>
      <c r="V747">
        <v>0</v>
      </c>
      <c r="X747">
        <v>0</v>
      </c>
      <c r="Y747">
        <v>0</v>
      </c>
      <c r="Z747">
        <v>0</v>
      </c>
      <c r="AB747">
        <v>7.6461000000000001E-2</v>
      </c>
      <c r="AC747">
        <v>5.4999999999999997E-3</v>
      </c>
      <c r="AD747">
        <v>0</v>
      </c>
      <c r="AE747">
        <v>0</v>
      </c>
      <c r="AF747">
        <v>0</v>
      </c>
      <c r="AG747">
        <v>0</v>
      </c>
      <c r="AH747" t="s">
        <v>4601</v>
      </c>
    </row>
    <row r="748" spans="1:34">
      <c r="A748" t="s">
        <v>35</v>
      </c>
      <c r="B748" t="s">
        <v>47</v>
      </c>
      <c r="C748" t="s">
        <v>4599</v>
      </c>
      <c r="D748" t="s">
        <v>4609</v>
      </c>
      <c r="E748" t="s">
        <v>39</v>
      </c>
      <c r="F748" t="s">
        <v>239</v>
      </c>
      <c r="G748" t="s">
        <v>4231</v>
      </c>
      <c r="I748">
        <v>0</v>
      </c>
      <c r="J748">
        <v>0</v>
      </c>
      <c r="K748">
        <v>0</v>
      </c>
      <c r="M748">
        <v>0</v>
      </c>
      <c r="N748">
        <v>0</v>
      </c>
      <c r="O748">
        <v>0</v>
      </c>
      <c r="P748">
        <v>0</v>
      </c>
      <c r="R748">
        <v>0</v>
      </c>
      <c r="S748">
        <v>0</v>
      </c>
      <c r="T748">
        <v>0</v>
      </c>
      <c r="U748">
        <v>0</v>
      </c>
      <c r="V748">
        <v>0</v>
      </c>
      <c r="X748">
        <v>0</v>
      </c>
      <c r="Y748">
        <v>0</v>
      </c>
      <c r="Z748">
        <v>0</v>
      </c>
      <c r="AB748">
        <v>7.6461000000000001E-2</v>
      </c>
      <c r="AC748">
        <v>5.4999999999999997E-3</v>
      </c>
      <c r="AD748">
        <v>0</v>
      </c>
      <c r="AE748">
        <v>0</v>
      </c>
      <c r="AF748">
        <v>0</v>
      </c>
      <c r="AG748">
        <v>0</v>
      </c>
      <c r="AH748" t="s">
        <v>4601</v>
      </c>
    </row>
    <row r="749" spans="1:34">
      <c r="A749" t="s">
        <v>35</v>
      </c>
      <c r="B749" t="s">
        <v>43</v>
      </c>
      <c r="C749" t="s">
        <v>275</v>
      </c>
      <c r="D749" t="s">
        <v>278</v>
      </c>
      <c r="E749" t="s">
        <v>140</v>
      </c>
      <c r="F749" t="s">
        <v>40</v>
      </c>
      <c r="G749" t="s">
        <v>41</v>
      </c>
      <c r="I749">
        <v>1.5</v>
      </c>
      <c r="J749">
        <v>2.559316932401098</v>
      </c>
      <c r="K749">
        <v>8.4000000000000012E-3</v>
      </c>
      <c r="M749">
        <v>4.0677169324010984</v>
      </c>
      <c r="N749">
        <v>103.02135679275</v>
      </c>
      <c r="O749">
        <v>320.30239184292532</v>
      </c>
      <c r="P749">
        <v>195.77959280303031</v>
      </c>
      <c r="R749">
        <v>619.10334143870568</v>
      </c>
      <c r="S749">
        <v>2847663.3168270001</v>
      </c>
      <c r="T749">
        <v>25113879.06212496</v>
      </c>
      <c r="U749">
        <v>30135000</v>
      </c>
      <c r="V749">
        <v>58096542.378951959</v>
      </c>
      <c r="X749">
        <v>0.25358473403663789</v>
      </c>
      <c r="Y749">
        <v>0.7394473686613412</v>
      </c>
      <c r="Z749">
        <v>0.56258503679031702</v>
      </c>
      <c r="AB749">
        <v>6.9831000000000004E-2</v>
      </c>
      <c r="AC749">
        <v>5.4999999999999997E-3</v>
      </c>
      <c r="AD749">
        <v>1.107441259083022</v>
      </c>
      <c r="AE749">
        <v>4.0677169324010977E-2</v>
      </c>
      <c r="AF749">
        <v>5.2911663608081314</v>
      </c>
      <c r="AG749">
        <v>1</v>
      </c>
      <c r="AH749" t="s">
        <v>277</v>
      </c>
    </row>
    <row r="750" spans="1:34">
      <c r="A750" t="s">
        <v>35</v>
      </c>
      <c r="B750" t="s">
        <v>68</v>
      </c>
      <c r="C750" t="s">
        <v>275</v>
      </c>
      <c r="D750" t="s">
        <v>458</v>
      </c>
      <c r="E750" t="s">
        <v>140</v>
      </c>
      <c r="F750" t="s">
        <v>40</v>
      </c>
      <c r="G750" t="s">
        <v>41</v>
      </c>
      <c r="I750">
        <v>1.5</v>
      </c>
      <c r="J750">
        <v>2.553867641502956</v>
      </c>
      <c r="K750">
        <v>8.4000000000000012E-3</v>
      </c>
      <c r="M750">
        <v>4.0622676415029559</v>
      </c>
      <c r="N750">
        <v>103.02135679275</v>
      </c>
      <c r="O750">
        <v>319.62040483052152</v>
      </c>
      <c r="P750">
        <v>195.77959280303031</v>
      </c>
      <c r="R750">
        <v>618.42135442630183</v>
      </c>
      <c r="S750">
        <v>2847663.3168270001</v>
      </c>
      <c r="T750">
        <v>25060406.656711731</v>
      </c>
      <c r="U750">
        <v>30135000</v>
      </c>
      <c r="V750">
        <v>58043069.973538741</v>
      </c>
      <c r="X750">
        <v>0.25358473403663789</v>
      </c>
      <c r="Y750">
        <v>0.73787293926391562</v>
      </c>
      <c r="Z750">
        <v>0.56258503679031702</v>
      </c>
      <c r="AB750">
        <v>6.9831000000000004E-2</v>
      </c>
      <c r="AC750">
        <v>5.4999999999999997E-3</v>
      </c>
      <c r="AD750">
        <v>1.105957682503423</v>
      </c>
      <c r="AE750">
        <v>0.64386942117821855</v>
      </c>
      <c r="AF750">
        <v>5.887425745184597</v>
      </c>
      <c r="AG750">
        <v>1</v>
      </c>
      <c r="AH750" t="s">
        <v>277</v>
      </c>
    </row>
    <row r="751" spans="1:34">
      <c r="A751" t="s">
        <v>35</v>
      </c>
      <c r="B751" t="s">
        <v>74</v>
      </c>
      <c r="C751" t="s">
        <v>275</v>
      </c>
      <c r="D751" t="s">
        <v>465</v>
      </c>
      <c r="E751" t="s">
        <v>140</v>
      </c>
      <c r="F751" t="s">
        <v>40</v>
      </c>
      <c r="G751" t="s">
        <v>41</v>
      </c>
      <c r="I751">
        <v>1.5</v>
      </c>
      <c r="J751">
        <v>2.560451177111692</v>
      </c>
      <c r="K751">
        <v>8.4000000000000012E-3</v>
      </c>
      <c r="M751">
        <v>4.0688511771116929</v>
      </c>
      <c r="N751">
        <v>103.02135679275</v>
      </c>
      <c r="O751">
        <v>320.44434428700868</v>
      </c>
      <c r="P751">
        <v>195.77959280303031</v>
      </c>
      <c r="R751">
        <v>619.24529388278904</v>
      </c>
      <c r="S751">
        <v>2847663.3168270001</v>
      </c>
      <c r="T751">
        <v>25125009.09613055</v>
      </c>
      <c r="U751">
        <v>30135000</v>
      </c>
      <c r="V751">
        <v>58107672.412957549</v>
      </c>
      <c r="X751">
        <v>0.25358473403663789</v>
      </c>
      <c r="Y751">
        <v>0.73977507886246896</v>
      </c>
      <c r="Z751">
        <v>0.56258503679031702</v>
      </c>
      <c r="AB751">
        <v>6.9831000000000004E-2</v>
      </c>
      <c r="AC751">
        <v>5.4999999999999997E-3</v>
      </c>
      <c r="AD751">
        <v>1.1077500586900939</v>
      </c>
      <c r="AE751">
        <v>0.64491291157220332</v>
      </c>
      <c r="AF751">
        <v>5.8968451473739911</v>
      </c>
      <c r="AG751">
        <v>1</v>
      </c>
      <c r="AH751" t="s">
        <v>277</v>
      </c>
    </row>
    <row r="752" spans="1:34">
      <c r="A752" t="s">
        <v>35</v>
      </c>
      <c r="B752" t="s">
        <v>36</v>
      </c>
      <c r="C752" t="s">
        <v>275</v>
      </c>
      <c r="D752" t="s">
        <v>276</v>
      </c>
      <c r="E752" t="s">
        <v>140</v>
      </c>
      <c r="F752" t="s">
        <v>40</v>
      </c>
      <c r="G752" t="s">
        <v>41</v>
      </c>
      <c r="I752">
        <v>1.5</v>
      </c>
      <c r="J752">
        <v>2.5565271680165318</v>
      </c>
      <c r="K752">
        <v>8.4000000000000012E-3</v>
      </c>
      <c r="M752">
        <v>4.0649271680165322</v>
      </c>
      <c r="N752">
        <v>103.02135679275</v>
      </c>
      <c r="O752">
        <v>319.95324860328111</v>
      </c>
      <c r="P752">
        <v>195.77959280303031</v>
      </c>
      <c r="R752">
        <v>618.75419819906142</v>
      </c>
      <c r="S752">
        <v>2847663.3168270001</v>
      </c>
      <c r="T752">
        <v>25086503.86506404</v>
      </c>
      <c r="U752">
        <v>30135000</v>
      </c>
      <c r="V752">
        <v>58069167.181891039</v>
      </c>
      <c r="X752">
        <v>0.25358473403663789</v>
      </c>
      <c r="Y752">
        <v>0.73864133955754541</v>
      </c>
      <c r="Z752">
        <v>0.56258503679031702</v>
      </c>
      <c r="AB752">
        <v>6.9831000000000004E-2</v>
      </c>
      <c r="AC752">
        <v>5.4999999999999997E-3</v>
      </c>
      <c r="AD752">
        <v>1.106681742077799</v>
      </c>
      <c r="AE752">
        <v>4.0649271680165321E-2</v>
      </c>
      <c r="AF752">
        <v>5.2875891817744973</v>
      </c>
      <c r="AG752">
        <v>1</v>
      </c>
      <c r="AH752" t="s">
        <v>277</v>
      </c>
    </row>
    <row r="753" spans="1:34">
      <c r="A753" t="s">
        <v>35</v>
      </c>
      <c r="B753" t="s">
        <v>45</v>
      </c>
      <c r="C753" t="s">
        <v>275</v>
      </c>
      <c r="D753" t="s">
        <v>279</v>
      </c>
      <c r="E753" t="s">
        <v>140</v>
      </c>
      <c r="F753" t="s">
        <v>40</v>
      </c>
      <c r="G753" t="s">
        <v>41</v>
      </c>
      <c r="I753">
        <v>1.5</v>
      </c>
      <c r="J753">
        <v>2.559523505124456</v>
      </c>
      <c r="K753">
        <v>8.3999999999999977E-3</v>
      </c>
      <c r="M753">
        <v>4.0679235051244564</v>
      </c>
      <c r="N753">
        <v>103.02135679275</v>
      </c>
      <c r="O753">
        <v>320.32824473224252</v>
      </c>
      <c r="P753">
        <v>195.77959280303031</v>
      </c>
      <c r="R753">
        <v>619.12919432802278</v>
      </c>
      <c r="S753">
        <v>2847663.3168270001</v>
      </c>
      <c r="T753">
        <v>25115906.10392125</v>
      </c>
      <c r="U753">
        <v>30134999.999999989</v>
      </c>
      <c r="V753">
        <v>58098569.420748249</v>
      </c>
      <c r="X753">
        <v>0.25358473403663789</v>
      </c>
      <c r="Y753">
        <v>0.73950705242101578</v>
      </c>
      <c r="Z753">
        <v>0.56258503679031679</v>
      </c>
      <c r="AB753">
        <v>6.9831000000000004E-2</v>
      </c>
      <c r="AC753">
        <v>5.4999999999999997E-3</v>
      </c>
      <c r="AD753">
        <v>1.1074974987773389</v>
      </c>
      <c r="AE753">
        <v>4.0679235051244572E-2</v>
      </c>
      <c r="AF753">
        <v>5.2914312389530398</v>
      </c>
      <c r="AG753">
        <v>1</v>
      </c>
      <c r="AH753" t="s">
        <v>277</v>
      </c>
    </row>
    <row r="754" spans="1:34">
      <c r="A754" t="s">
        <v>35</v>
      </c>
      <c r="B754" t="s">
        <v>290</v>
      </c>
      <c r="C754" t="s">
        <v>275</v>
      </c>
      <c r="D754" t="s">
        <v>1214</v>
      </c>
      <c r="E754" t="s">
        <v>140</v>
      </c>
      <c r="F754" t="s">
        <v>40</v>
      </c>
      <c r="G754" t="s">
        <v>41</v>
      </c>
      <c r="I754">
        <v>1.5</v>
      </c>
      <c r="J754">
        <v>2.5728012600087662</v>
      </c>
      <c r="K754">
        <v>8.4000000000000012E-3</v>
      </c>
      <c r="M754">
        <v>4.0812012600087666</v>
      </c>
      <c r="N754">
        <v>103.02135679275</v>
      </c>
      <c r="O754">
        <v>321.98997587382428</v>
      </c>
      <c r="P754">
        <v>195.77959280303031</v>
      </c>
      <c r="R754">
        <v>620.79092546960464</v>
      </c>
      <c r="S754">
        <v>2847663.3168270001</v>
      </c>
      <c r="T754">
        <v>25246197.09139511</v>
      </c>
      <c r="U754">
        <v>30135000</v>
      </c>
      <c r="V754">
        <v>58228860.408222109</v>
      </c>
      <c r="X754">
        <v>0.25358473403663789</v>
      </c>
      <c r="Y754">
        <v>0.74334331075488369</v>
      </c>
      <c r="Z754">
        <v>0.56258503679031702</v>
      </c>
      <c r="AB754">
        <v>6.9831000000000004E-2</v>
      </c>
      <c r="AC754">
        <v>5.4999999999999997E-3</v>
      </c>
      <c r="AD754">
        <v>1.1111123849238529</v>
      </c>
      <c r="AE754">
        <v>2.0610066363044268</v>
      </c>
      <c r="AF754">
        <v>7.3286512812370468</v>
      </c>
      <c r="AG754">
        <v>1</v>
      </c>
      <c r="AH754" t="s">
        <v>277</v>
      </c>
    </row>
    <row r="755" spans="1:34">
      <c r="A755" t="s">
        <v>35</v>
      </c>
      <c r="B755" t="s">
        <v>78</v>
      </c>
      <c r="C755" t="s">
        <v>275</v>
      </c>
      <c r="D755" t="s">
        <v>469</v>
      </c>
      <c r="E755" t="s">
        <v>140</v>
      </c>
      <c r="F755" t="s">
        <v>40</v>
      </c>
      <c r="G755" t="s">
        <v>41</v>
      </c>
      <c r="I755">
        <v>1.5</v>
      </c>
      <c r="J755">
        <v>2.5661705341081271</v>
      </c>
      <c r="K755">
        <v>8.4000000000000012E-3</v>
      </c>
      <c r="M755">
        <v>4.0745705341081262</v>
      </c>
      <c r="N755">
        <v>103.02135679275</v>
      </c>
      <c r="O755">
        <v>321.16013048080492</v>
      </c>
      <c r="P755">
        <v>195.77959280303031</v>
      </c>
      <c r="R755">
        <v>619.96108007658518</v>
      </c>
      <c r="S755">
        <v>2847663.3168270001</v>
      </c>
      <c r="T755">
        <v>25181131.586511921</v>
      </c>
      <c r="U755">
        <v>30135000</v>
      </c>
      <c r="V755">
        <v>58163794.903338917</v>
      </c>
      <c r="X755">
        <v>0.25358473403663789</v>
      </c>
      <c r="Y755">
        <v>0.74142753676164774</v>
      </c>
      <c r="Z755">
        <v>0.56258503679031702</v>
      </c>
      <c r="AB755">
        <v>6.9831000000000004E-2</v>
      </c>
      <c r="AC755">
        <v>5.4999999999999997E-3</v>
      </c>
      <c r="AD755">
        <v>1.1093071611184431</v>
      </c>
      <c r="AE755">
        <v>0.64581942965613803</v>
      </c>
      <c r="AF755">
        <v>5.9050281248827066</v>
      </c>
      <c r="AG755">
        <v>1</v>
      </c>
      <c r="AH755" t="s">
        <v>277</v>
      </c>
    </row>
    <row r="756" spans="1:34">
      <c r="A756" t="s">
        <v>35</v>
      </c>
      <c r="B756" t="s">
        <v>49</v>
      </c>
      <c r="C756" t="s">
        <v>275</v>
      </c>
      <c r="D756" t="s">
        <v>284</v>
      </c>
      <c r="E756" t="s">
        <v>140</v>
      </c>
      <c r="F756" t="s">
        <v>40</v>
      </c>
      <c r="G756" t="s">
        <v>41</v>
      </c>
      <c r="I756">
        <v>1.5</v>
      </c>
      <c r="J756">
        <v>2.574998366787582</v>
      </c>
      <c r="K756">
        <v>8.3999999999999995E-3</v>
      </c>
      <c r="M756">
        <v>4.0833983667875824</v>
      </c>
      <c r="N756">
        <v>103.02135679275</v>
      </c>
      <c r="O756">
        <v>322.26494711614271</v>
      </c>
      <c r="P756">
        <v>195.77959280303031</v>
      </c>
      <c r="R756">
        <v>621.06589671192296</v>
      </c>
      <c r="S756">
        <v>2847663.3168270001</v>
      </c>
      <c r="T756">
        <v>25267756.70100468</v>
      </c>
      <c r="U756">
        <v>30135000</v>
      </c>
      <c r="V756">
        <v>58250420.017831683</v>
      </c>
      <c r="X756">
        <v>0.25358473403663789</v>
      </c>
      <c r="Y756">
        <v>0.74397810701856437</v>
      </c>
      <c r="Z756">
        <v>0.56258503679031691</v>
      </c>
      <c r="AB756">
        <v>6.9831000000000004E-2</v>
      </c>
      <c r="AC756">
        <v>5.4999999999999997E-3</v>
      </c>
      <c r="AD756">
        <v>1.1117105501201789</v>
      </c>
      <c r="AE756">
        <v>4.0833983667875808E-2</v>
      </c>
      <c r="AF756">
        <v>5.3112739005756371</v>
      </c>
      <c r="AG756">
        <v>1</v>
      </c>
      <c r="AH756" t="s">
        <v>277</v>
      </c>
    </row>
    <row r="757" spans="1:34">
      <c r="A757" t="s">
        <v>35</v>
      </c>
      <c r="B757" t="s">
        <v>47</v>
      </c>
      <c r="C757" t="s">
        <v>275</v>
      </c>
      <c r="D757" t="s">
        <v>282</v>
      </c>
      <c r="E757" t="s">
        <v>140</v>
      </c>
      <c r="F757" t="s">
        <v>40</v>
      </c>
      <c r="G757" t="s">
        <v>41</v>
      </c>
      <c r="I757">
        <v>1.5</v>
      </c>
      <c r="J757">
        <v>2.5701255983282469</v>
      </c>
      <c r="K757">
        <v>8.3999999999999995E-3</v>
      </c>
      <c r="M757">
        <v>4.0785255983282456</v>
      </c>
      <c r="N757">
        <v>103.02135679275</v>
      </c>
      <c r="O757">
        <v>321.65511276047448</v>
      </c>
      <c r="P757">
        <v>195.77959280303031</v>
      </c>
      <c r="R757">
        <v>620.45606235625473</v>
      </c>
      <c r="S757">
        <v>2847663.3168270001</v>
      </c>
      <c r="T757">
        <v>25219941.55305009</v>
      </c>
      <c r="U757">
        <v>30135000</v>
      </c>
      <c r="V757">
        <v>58202604.869877093</v>
      </c>
      <c r="X757">
        <v>0.25358473403663789</v>
      </c>
      <c r="Y757">
        <v>0.7425702486287985</v>
      </c>
      <c r="Z757">
        <v>0.56258503679031691</v>
      </c>
      <c r="AB757">
        <v>6.9831000000000004E-2</v>
      </c>
      <c r="AC757">
        <v>5.4999999999999997E-3</v>
      </c>
      <c r="AD757">
        <v>1.110383932529156</v>
      </c>
      <c r="AE757">
        <v>4.0785255983282469E-2</v>
      </c>
      <c r="AF757">
        <v>5.3050257868406856</v>
      </c>
      <c r="AG757">
        <v>1</v>
      </c>
      <c r="AH757" t="s">
        <v>277</v>
      </c>
    </row>
    <row r="758" spans="1:34">
      <c r="A758" t="s">
        <v>35</v>
      </c>
      <c r="B758" t="s">
        <v>43</v>
      </c>
      <c r="C758" t="s">
        <v>2463</v>
      </c>
      <c r="D758" t="s">
        <v>2466</v>
      </c>
      <c r="E758" t="s">
        <v>140</v>
      </c>
      <c r="F758" t="s">
        <v>40</v>
      </c>
      <c r="G758" t="s">
        <v>239</v>
      </c>
      <c r="I758">
        <v>1.5</v>
      </c>
      <c r="J758">
        <v>3.4045352394269619</v>
      </c>
      <c r="K758">
        <v>2.02</v>
      </c>
      <c r="M758">
        <v>6.9245352394269624</v>
      </c>
      <c r="N758">
        <v>103.02135679275</v>
      </c>
      <c r="O758">
        <v>426.08274360101058</v>
      </c>
      <c r="P758">
        <v>73.079991692392312</v>
      </c>
      <c r="R758">
        <v>602.18409208615287</v>
      </c>
      <c r="S758">
        <v>2847663.3168270001</v>
      </c>
      <c r="T758">
        <v>33407775.794886019</v>
      </c>
      <c r="U758">
        <v>30103246.014974091</v>
      </c>
      <c r="V758">
        <v>66358685.126687117</v>
      </c>
      <c r="X758">
        <v>0.25358473403663789</v>
      </c>
      <c r="Y758">
        <v>0.9836509861040279</v>
      </c>
      <c r="Z758">
        <v>0.2099999761275641</v>
      </c>
      <c r="AB758">
        <v>7.8640000000000015E-2</v>
      </c>
      <c r="AC758">
        <v>5.4999999999999997E-3</v>
      </c>
      <c r="AD758">
        <v>1.8852137824617909</v>
      </c>
      <c r="AE758">
        <v>6.9245352394269627E-2</v>
      </c>
      <c r="AF758">
        <v>8.9631343742830225</v>
      </c>
      <c r="AG758">
        <v>1</v>
      </c>
      <c r="AH758" t="s">
        <v>2465</v>
      </c>
    </row>
    <row r="759" spans="1:34">
      <c r="A759" t="s">
        <v>35</v>
      </c>
      <c r="B759" t="s">
        <v>68</v>
      </c>
      <c r="C759" t="s">
        <v>2463</v>
      </c>
      <c r="D759" t="s">
        <v>3118</v>
      </c>
      <c r="E759" t="s">
        <v>140</v>
      </c>
      <c r="F759" t="s">
        <v>40</v>
      </c>
      <c r="G759" t="s">
        <v>239</v>
      </c>
      <c r="I759">
        <v>1.5</v>
      </c>
      <c r="J759">
        <v>3.401420001711168</v>
      </c>
      <c r="K759">
        <v>2.02</v>
      </c>
      <c r="M759">
        <v>6.9214200017111676</v>
      </c>
      <c r="N759">
        <v>103.02135679275</v>
      </c>
      <c r="O759">
        <v>425.69286688082178</v>
      </c>
      <c r="P759">
        <v>73.079991692392312</v>
      </c>
      <c r="R759">
        <v>601.79421536596419</v>
      </c>
      <c r="S759">
        <v>2847663.3168270001</v>
      </c>
      <c r="T759">
        <v>33377206.816791221</v>
      </c>
      <c r="U759">
        <v>30103246.014974091</v>
      </c>
      <c r="V759">
        <v>66328116.148592323</v>
      </c>
      <c r="X759">
        <v>0.25358473403663789</v>
      </c>
      <c r="Y759">
        <v>0.98275092003462672</v>
      </c>
      <c r="Z759">
        <v>0.2099999761275641</v>
      </c>
      <c r="AB759">
        <v>7.8640000000000015E-2</v>
      </c>
      <c r="AC759">
        <v>5.4999999999999997E-3</v>
      </c>
      <c r="AD759">
        <v>1.884365654916129</v>
      </c>
      <c r="AE759">
        <v>1.09704507027122</v>
      </c>
      <c r="AF759">
        <v>9.9869707268985159</v>
      </c>
      <c r="AG759">
        <v>1</v>
      </c>
      <c r="AH759" t="s">
        <v>2465</v>
      </c>
    </row>
    <row r="760" spans="1:34">
      <c r="A760" t="s">
        <v>35</v>
      </c>
      <c r="B760" t="s">
        <v>74</v>
      </c>
      <c r="C760" t="s">
        <v>2463</v>
      </c>
      <c r="D760" t="s">
        <v>3124</v>
      </c>
      <c r="E760" t="s">
        <v>140</v>
      </c>
      <c r="F760" t="s">
        <v>40</v>
      </c>
      <c r="G760" t="s">
        <v>239</v>
      </c>
      <c r="I760">
        <v>1.5</v>
      </c>
      <c r="J760">
        <v>3.4058407714528611</v>
      </c>
      <c r="K760">
        <v>2.02</v>
      </c>
      <c r="M760">
        <v>6.9258407714528598</v>
      </c>
      <c r="N760">
        <v>103.02135679275</v>
      </c>
      <c r="O760">
        <v>426.24613291213069</v>
      </c>
      <c r="P760">
        <v>73.079991692392312</v>
      </c>
      <c r="R760">
        <v>602.3474813972731</v>
      </c>
      <c r="S760">
        <v>2847663.3168270001</v>
      </c>
      <c r="T760">
        <v>33420586.624601979</v>
      </c>
      <c r="U760">
        <v>30103246.014974091</v>
      </c>
      <c r="V760">
        <v>66371495.956403069</v>
      </c>
      <c r="X760">
        <v>0.25358473403663789</v>
      </c>
      <c r="Y760">
        <v>0.98402818527347524</v>
      </c>
      <c r="Z760">
        <v>0.2099999761275641</v>
      </c>
      <c r="AB760">
        <v>7.8640000000000015E-2</v>
      </c>
      <c r="AC760">
        <v>5.4999999999999997E-3</v>
      </c>
      <c r="AD760">
        <v>1.885569215264653</v>
      </c>
      <c r="AE760">
        <v>1.097745762275278</v>
      </c>
      <c r="AF760">
        <v>9.9932957489927912</v>
      </c>
      <c r="AG760">
        <v>1</v>
      </c>
      <c r="AH760" t="s">
        <v>2465</v>
      </c>
    </row>
    <row r="761" spans="1:34">
      <c r="A761" t="s">
        <v>35</v>
      </c>
      <c r="B761" t="s">
        <v>36</v>
      </c>
      <c r="C761" t="s">
        <v>2463</v>
      </c>
      <c r="D761" t="s">
        <v>2464</v>
      </c>
      <c r="E761" t="s">
        <v>140</v>
      </c>
      <c r="F761" t="s">
        <v>40</v>
      </c>
      <c r="G761" t="s">
        <v>239</v>
      </c>
      <c r="I761">
        <v>1.5</v>
      </c>
      <c r="J761">
        <v>3.4034306449736769</v>
      </c>
      <c r="K761">
        <v>2.02</v>
      </c>
      <c r="M761">
        <v>6.9234306449736778</v>
      </c>
      <c r="N761">
        <v>103.02135679275</v>
      </c>
      <c r="O761">
        <v>425.9445019315541</v>
      </c>
      <c r="P761">
        <v>73.079991692392312</v>
      </c>
      <c r="R761">
        <v>602.04585041669645</v>
      </c>
      <c r="S761">
        <v>2847663.3168270001</v>
      </c>
      <c r="T761">
        <v>33396936.710768972</v>
      </c>
      <c r="U761">
        <v>30103246.014974091</v>
      </c>
      <c r="V761">
        <v>66347846.042570069</v>
      </c>
      <c r="X761">
        <v>0.25358473403663789</v>
      </c>
      <c r="Y761">
        <v>0.98333184256553974</v>
      </c>
      <c r="Z761">
        <v>0.2099999761275641</v>
      </c>
      <c r="AB761">
        <v>7.8640000000000015E-2</v>
      </c>
      <c r="AC761">
        <v>5.4999999999999997E-3</v>
      </c>
      <c r="AD761">
        <v>1.88491305517608</v>
      </c>
      <c r="AE761">
        <v>6.9234306449736785E-2</v>
      </c>
      <c r="AF761">
        <v>8.9617180065994937</v>
      </c>
      <c r="AG761">
        <v>1</v>
      </c>
      <c r="AH761" t="s">
        <v>2465</v>
      </c>
    </row>
    <row r="762" spans="1:34">
      <c r="A762" t="s">
        <v>35</v>
      </c>
      <c r="B762" t="s">
        <v>45</v>
      </c>
      <c r="C762" t="s">
        <v>2463</v>
      </c>
      <c r="D762" t="s">
        <v>2467</v>
      </c>
      <c r="E762" t="s">
        <v>140</v>
      </c>
      <c r="F762" t="s">
        <v>40</v>
      </c>
      <c r="G762" t="s">
        <v>239</v>
      </c>
      <c r="I762">
        <v>1.5</v>
      </c>
      <c r="J762">
        <v>3.4052845588446021</v>
      </c>
      <c r="K762">
        <v>2.02</v>
      </c>
      <c r="M762">
        <v>6.9252845588446021</v>
      </c>
      <c r="N762">
        <v>103.02135679275</v>
      </c>
      <c r="O762">
        <v>426.17652206146067</v>
      </c>
      <c r="P762">
        <v>73.079991692392312</v>
      </c>
      <c r="R762">
        <v>602.27787054660314</v>
      </c>
      <c r="S762">
        <v>2847663.3168270001</v>
      </c>
      <c r="T762">
        <v>33415128.66197148</v>
      </c>
      <c r="U762">
        <v>30103246.014974091</v>
      </c>
      <c r="V762">
        <v>66366037.993772581</v>
      </c>
      <c r="X762">
        <v>0.25358473403663789</v>
      </c>
      <c r="Y762">
        <v>0.98386748225760945</v>
      </c>
      <c r="Z762">
        <v>0.2099999761275641</v>
      </c>
      <c r="AB762">
        <v>7.8640000000000015E-2</v>
      </c>
      <c r="AC762">
        <v>5.4999999999999997E-3</v>
      </c>
      <c r="AD762">
        <v>1.885417785654028</v>
      </c>
      <c r="AE762">
        <v>6.9252845588446021E-2</v>
      </c>
      <c r="AF762">
        <v>8.9640951900870753</v>
      </c>
      <c r="AG762">
        <v>1</v>
      </c>
      <c r="AH762" t="s">
        <v>2465</v>
      </c>
    </row>
    <row r="763" spans="1:34">
      <c r="A763" t="s">
        <v>35</v>
      </c>
      <c r="B763" t="s">
        <v>290</v>
      </c>
      <c r="C763" t="s">
        <v>2463</v>
      </c>
      <c r="D763" t="s">
        <v>3723</v>
      </c>
      <c r="E763" t="s">
        <v>140</v>
      </c>
      <c r="F763" t="s">
        <v>40</v>
      </c>
      <c r="G763" t="s">
        <v>239</v>
      </c>
      <c r="I763">
        <v>1.5</v>
      </c>
      <c r="J763">
        <v>3.4115436661350782</v>
      </c>
      <c r="K763">
        <v>2.02</v>
      </c>
      <c r="M763">
        <v>6.9315436661350773</v>
      </c>
      <c r="N763">
        <v>103.02135679275</v>
      </c>
      <c r="O763">
        <v>426.95985882235959</v>
      </c>
      <c r="P763">
        <v>73.079991692392312</v>
      </c>
      <c r="R763">
        <v>603.06120730750206</v>
      </c>
      <c r="S763">
        <v>2847663.3168270001</v>
      </c>
      <c r="T763">
        <v>33476547.57478366</v>
      </c>
      <c r="U763">
        <v>30103246.014974091</v>
      </c>
      <c r="V763">
        <v>66427456.906584747</v>
      </c>
      <c r="X763">
        <v>0.25358473403663789</v>
      </c>
      <c r="Y763">
        <v>0.98567588681959117</v>
      </c>
      <c r="Z763">
        <v>0.2099999761275641</v>
      </c>
      <c r="AB763">
        <v>7.8640000000000015E-2</v>
      </c>
      <c r="AC763">
        <v>5.4999999999999997E-3</v>
      </c>
      <c r="AD763">
        <v>1.887121835806409</v>
      </c>
      <c r="AE763">
        <v>3.5004295513982142</v>
      </c>
      <c r="AF763">
        <v>12.403235053339699</v>
      </c>
      <c r="AG763">
        <v>1</v>
      </c>
      <c r="AH763" t="s">
        <v>2465</v>
      </c>
    </row>
    <row r="764" spans="1:34">
      <c r="A764" t="s">
        <v>35</v>
      </c>
      <c r="B764" t="s">
        <v>78</v>
      </c>
      <c r="C764" t="s">
        <v>2463</v>
      </c>
      <c r="D764" t="s">
        <v>3125</v>
      </c>
      <c r="E764" t="s">
        <v>140</v>
      </c>
      <c r="F764" t="s">
        <v>40</v>
      </c>
      <c r="G764" t="s">
        <v>239</v>
      </c>
      <c r="I764">
        <v>1.5</v>
      </c>
      <c r="J764">
        <v>3.408821780843216</v>
      </c>
      <c r="K764">
        <v>2.02</v>
      </c>
      <c r="M764">
        <v>6.9288217808432151</v>
      </c>
      <c r="N764">
        <v>103.02135679275</v>
      </c>
      <c r="O764">
        <v>426.61921075401449</v>
      </c>
      <c r="P764">
        <v>73.079991692392312</v>
      </c>
      <c r="R764">
        <v>602.72055923915684</v>
      </c>
      <c r="S764">
        <v>2847663.3168270001</v>
      </c>
      <c r="T764">
        <v>33449838.456746969</v>
      </c>
      <c r="U764">
        <v>30103246.014974091</v>
      </c>
      <c r="V764">
        <v>66400747.788548067</v>
      </c>
      <c r="X764">
        <v>0.25358473403663789</v>
      </c>
      <c r="Y764">
        <v>0.98488946959576695</v>
      </c>
      <c r="Z764">
        <v>0.2099999761275641</v>
      </c>
      <c r="AB764">
        <v>7.8640000000000015E-2</v>
      </c>
      <c r="AC764">
        <v>5.4999999999999997E-3</v>
      </c>
      <c r="AD764">
        <v>1.8863807989730219</v>
      </c>
      <c r="AE764">
        <v>1.0982182522636501</v>
      </c>
      <c r="AF764">
        <v>9.9975608320798877</v>
      </c>
      <c r="AG764">
        <v>1</v>
      </c>
      <c r="AH764" t="s">
        <v>2465</v>
      </c>
    </row>
    <row r="765" spans="1:34">
      <c r="A765" t="s">
        <v>35</v>
      </c>
      <c r="B765" t="s">
        <v>49</v>
      </c>
      <c r="C765" t="s">
        <v>2463</v>
      </c>
      <c r="D765" t="s">
        <v>2483</v>
      </c>
      <c r="E765" t="s">
        <v>140</v>
      </c>
      <c r="F765" t="s">
        <v>40</v>
      </c>
      <c r="G765" t="s">
        <v>239</v>
      </c>
      <c r="I765">
        <v>1.5</v>
      </c>
      <c r="J765">
        <v>3.4130446163237922</v>
      </c>
      <c r="K765">
        <v>2.02</v>
      </c>
      <c r="M765">
        <v>6.9330446163237927</v>
      </c>
      <c r="N765">
        <v>103.02135679275</v>
      </c>
      <c r="O765">
        <v>427.14770501264422</v>
      </c>
      <c r="P765">
        <v>73.079991692392312</v>
      </c>
      <c r="R765">
        <v>603.24905349778658</v>
      </c>
      <c r="S765">
        <v>2847663.3168270001</v>
      </c>
      <c r="T765">
        <v>33491275.98963546</v>
      </c>
      <c r="U765">
        <v>30103246.014974091</v>
      </c>
      <c r="V765">
        <v>66442185.321436562</v>
      </c>
      <c r="X765">
        <v>0.25358473403663789</v>
      </c>
      <c r="Y765">
        <v>0.98610954693158659</v>
      </c>
      <c r="Z765">
        <v>0.2099999761275641</v>
      </c>
      <c r="AB765">
        <v>7.8640000000000015E-2</v>
      </c>
      <c r="AC765">
        <v>5.4999999999999997E-3</v>
      </c>
      <c r="AD765">
        <v>1.8875304714598811</v>
      </c>
      <c r="AE765">
        <v>6.9330446163237927E-2</v>
      </c>
      <c r="AF765">
        <v>8.9740455339469118</v>
      </c>
      <c r="AG765">
        <v>1</v>
      </c>
      <c r="AH765" t="s">
        <v>2465</v>
      </c>
    </row>
    <row r="766" spans="1:34">
      <c r="A766" t="s">
        <v>35</v>
      </c>
      <c r="B766" t="s">
        <v>47</v>
      </c>
      <c r="C766" t="s">
        <v>2463</v>
      </c>
      <c r="D766" t="s">
        <v>2478</v>
      </c>
      <c r="E766" t="s">
        <v>140</v>
      </c>
      <c r="F766" t="s">
        <v>40</v>
      </c>
      <c r="G766" t="s">
        <v>239</v>
      </c>
      <c r="I766">
        <v>1.5</v>
      </c>
      <c r="J766">
        <v>3.4104231265151421</v>
      </c>
      <c r="K766">
        <v>2.02</v>
      </c>
      <c r="M766">
        <v>6.9304231265151426</v>
      </c>
      <c r="N766">
        <v>103.02135679275</v>
      </c>
      <c r="O766">
        <v>426.81962159113738</v>
      </c>
      <c r="P766">
        <v>73.079991692392312</v>
      </c>
      <c r="R766">
        <v>602.92097007627979</v>
      </c>
      <c r="S766">
        <v>2847663.3168270001</v>
      </c>
      <c r="T766">
        <v>33465552.025094941</v>
      </c>
      <c r="U766">
        <v>30103246.014974091</v>
      </c>
      <c r="V766">
        <v>66416461.356896043</v>
      </c>
      <c r="X766">
        <v>0.25358473403663789</v>
      </c>
      <c r="Y766">
        <v>0.9853521363442389</v>
      </c>
      <c r="Z766">
        <v>0.2099999761275641</v>
      </c>
      <c r="AB766">
        <v>7.8640000000000015E-2</v>
      </c>
      <c r="AC766">
        <v>5.4999999999999997E-3</v>
      </c>
      <c r="AD766">
        <v>1.8868167674282059</v>
      </c>
      <c r="AE766">
        <v>6.9304231265151423E-2</v>
      </c>
      <c r="AF766">
        <v>8.9706841252084999</v>
      </c>
      <c r="AG766">
        <v>1</v>
      </c>
      <c r="AH766" t="s">
        <v>2465</v>
      </c>
    </row>
    <row r="767" spans="1:34">
      <c r="A767" t="s">
        <v>35</v>
      </c>
      <c r="B767" t="s">
        <v>43</v>
      </c>
      <c r="C767" t="s">
        <v>1103</v>
      </c>
      <c r="D767" t="s">
        <v>1106</v>
      </c>
      <c r="E767" t="s">
        <v>140</v>
      </c>
      <c r="F767" t="s">
        <v>40</v>
      </c>
      <c r="G767" t="s">
        <v>302</v>
      </c>
      <c r="I767">
        <v>1.5</v>
      </c>
      <c r="J767">
        <v>4.0052756016766358</v>
      </c>
      <c r="K767">
        <v>1.06E-2</v>
      </c>
      <c r="M767">
        <v>5.5158756016766359</v>
      </c>
      <c r="N767">
        <v>103.02135679275</v>
      </c>
      <c r="O767">
        <v>501.26631014922742</v>
      </c>
      <c r="P767">
        <v>51.260860177404297</v>
      </c>
      <c r="R767">
        <v>655.54852711938167</v>
      </c>
      <c r="S767">
        <v>2847663.3168270001</v>
      </c>
      <c r="T767">
        <v>39302677.131361447</v>
      </c>
      <c r="U767">
        <v>13935169.74789916</v>
      </c>
      <c r="V767">
        <v>56085510.196087614</v>
      </c>
      <c r="X767">
        <v>0.25358473403663789</v>
      </c>
      <c r="Y767">
        <v>1.157219126294242</v>
      </c>
      <c r="Z767">
        <v>0.14730132234886301</v>
      </c>
      <c r="AB767">
        <v>6.5969E-2</v>
      </c>
      <c r="AC767">
        <v>5.4999999999999997E-3</v>
      </c>
      <c r="AD767">
        <v>1.5017043522889271</v>
      </c>
      <c r="AE767">
        <v>5.5158756016766362E-2</v>
      </c>
      <c r="AF767">
        <v>7.1442077099823296</v>
      </c>
      <c r="AG767">
        <v>1</v>
      </c>
      <c r="AH767" t="s">
        <v>1105</v>
      </c>
    </row>
    <row r="768" spans="1:34">
      <c r="A768" t="s">
        <v>35</v>
      </c>
      <c r="B768" t="s">
        <v>68</v>
      </c>
      <c r="C768" t="s">
        <v>1103</v>
      </c>
      <c r="D768" t="s">
        <v>1681</v>
      </c>
      <c r="E768" t="s">
        <v>140</v>
      </c>
      <c r="F768" t="s">
        <v>40</v>
      </c>
      <c r="G768" t="s">
        <v>302</v>
      </c>
      <c r="I768">
        <v>1.5</v>
      </c>
      <c r="J768">
        <v>4.0014132498581834</v>
      </c>
      <c r="K768">
        <v>1.06E-2</v>
      </c>
      <c r="M768">
        <v>5.5120132498581844</v>
      </c>
      <c r="N768">
        <v>103.02135679275</v>
      </c>
      <c r="O768">
        <v>500.78293096709979</v>
      </c>
      <c r="P768">
        <v>51.260860177404297</v>
      </c>
      <c r="R768">
        <v>655.0651479372541</v>
      </c>
      <c r="S768">
        <v>2847663.3168270001</v>
      </c>
      <c r="T768">
        <v>39264776.926335663</v>
      </c>
      <c r="U768">
        <v>13935169.74789916</v>
      </c>
      <c r="V768">
        <v>56047609.991061822</v>
      </c>
      <c r="X768">
        <v>0.25358473403663789</v>
      </c>
      <c r="Y768">
        <v>1.1561032012390671</v>
      </c>
      <c r="Z768">
        <v>0.14730132234886301</v>
      </c>
      <c r="AB768">
        <v>6.5969E-2</v>
      </c>
      <c r="AC768">
        <v>5.4999999999999997E-3</v>
      </c>
      <c r="AD768">
        <v>1.500652821950919</v>
      </c>
      <c r="AE768">
        <v>0.87365410010252209</v>
      </c>
      <c r="AF768">
        <v>7.9577891719116236</v>
      </c>
      <c r="AG768">
        <v>1</v>
      </c>
      <c r="AH768" t="s">
        <v>1105</v>
      </c>
    </row>
    <row r="769" spans="1:34">
      <c r="A769" t="s">
        <v>35</v>
      </c>
      <c r="B769" t="s">
        <v>74</v>
      </c>
      <c r="C769" t="s">
        <v>1103</v>
      </c>
      <c r="D769" t="s">
        <v>1690</v>
      </c>
      <c r="E769" t="s">
        <v>140</v>
      </c>
      <c r="F769" t="s">
        <v>40</v>
      </c>
      <c r="G769" t="s">
        <v>302</v>
      </c>
      <c r="I769">
        <v>1.5</v>
      </c>
      <c r="J769">
        <v>4.006780533960363</v>
      </c>
      <c r="K769">
        <v>1.06E-2</v>
      </c>
      <c r="M769">
        <v>5.5173805339603632</v>
      </c>
      <c r="N769">
        <v>103.02135679275</v>
      </c>
      <c r="O769">
        <v>501.45465470473619</v>
      </c>
      <c r="P769">
        <v>51.260860177404297</v>
      </c>
      <c r="R769">
        <v>655.73687167489061</v>
      </c>
      <c r="S769">
        <v>2847663.3168270001</v>
      </c>
      <c r="T769">
        <v>39317444.621425591</v>
      </c>
      <c r="U769">
        <v>13935169.74789916</v>
      </c>
      <c r="V769">
        <v>56100277.68615175</v>
      </c>
      <c r="X769">
        <v>0.25358473403663789</v>
      </c>
      <c r="Y769">
        <v>1.1576539369279419</v>
      </c>
      <c r="Z769">
        <v>0.14730132234886301</v>
      </c>
      <c r="AB769">
        <v>6.5969E-2</v>
      </c>
      <c r="AC769">
        <v>5.4999999999999997E-3</v>
      </c>
      <c r="AD769">
        <v>1.502114072072978</v>
      </c>
      <c r="AE769">
        <v>0.87450481463271756</v>
      </c>
      <c r="AF769">
        <v>7.9654684206660598</v>
      </c>
      <c r="AG769">
        <v>1</v>
      </c>
      <c r="AH769" t="s">
        <v>1105</v>
      </c>
    </row>
    <row r="770" spans="1:34">
      <c r="A770" t="s">
        <v>35</v>
      </c>
      <c r="B770" t="s">
        <v>36</v>
      </c>
      <c r="C770" t="s">
        <v>1103</v>
      </c>
      <c r="D770" t="s">
        <v>1104</v>
      </c>
      <c r="E770" t="s">
        <v>140</v>
      </c>
      <c r="F770" t="s">
        <v>40</v>
      </c>
      <c r="G770" t="s">
        <v>302</v>
      </c>
      <c r="I770">
        <v>1.5</v>
      </c>
      <c r="J770">
        <v>4.0038274980487714</v>
      </c>
      <c r="K770">
        <v>1.059999999999999E-2</v>
      </c>
      <c r="M770">
        <v>5.5144274980487724</v>
      </c>
      <c r="N770">
        <v>103.02135679275</v>
      </c>
      <c r="O770">
        <v>501.08507778610368</v>
      </c>
      <c r="P770">
        <v>51.260860177404261</v>
      </c>
      <c r="R770">
        <v>655.36729475625805</v>
      </c>
      <c r="S770">
        <v>2847663.3168270001</v>
      </c>
      <c r="T770">
        <v>39288467.285398573</v>
      </c>
      <c r="U770">
        <v>13935169.74789915</v>
      </c>
      <c r="V770">
        <v>56071300.350124717</v>
      </c>
      <c r="X770">
        <v>0.25358473403663789</v>
      </c>
      <c r="Y770">
        <v>1.156800734807194</v>
      </c>
      <c r="Z770">
        <v>0.14730132234886281</v>
      </c>
      <c r="AB770">
        <v>6.5969E-2</v>
      </c>
      <c r="AC770">
        <v>5.4999999999999997E-3</v>
      </c>
      <c r="AD770">
        <v>1.501310104180817</v>
      </c>
      <c r="AE770">
        <v>5.5144274980487719E-2</v>
      </c>
      <c r="AF770">
        <v>7.1423508772100774</v>
      </c>
      <c r="AG770">
        <v>1</v>
      </c>
      <c r="AH770" t="s">
        <v>1105</v>
      </c>
    </row>
    <row r="771" spans="1:34">
      <c r="A771" t="s">
        <v>35</v>
      </c>
      <c r="B771" t="s">
        <v>45</v>
      </c>
      <c r="C771" t="s">
        <v>1103</v>
      </c>
      <c r="D771" t="s">
        <v>1107</v>
      </c>
      <c r="E771" t="s">
        <v>140</v>
      </c>
      <c r="F771" t="s">
        <v>40</v>
      </c>
      <c r="G771" t="s">
        <v>302</v>
      </c>
      <c r="I771">
        <v>1.5</v>
      </c>
      <c r="J771">
        <v>4.0060980559851842</v>
      </c>
      <c r="K771">
        <v>1.06E-2</v>
      </c>
      <c r="M771">
        <v>5.5166980559851844</v>
      </c>
      <c r="N771">
        <v>103.02135679275</v>
      </c>
      <c r="O771">
        <v>501.3692415520851</v>
      </c>
      <c r="P771">
        <v>51.260860177404297</v>
      </c>
      <c r="R771">
        <v>655.65145852223941</v>
      </c>
      <c r="S771">
        <v>2847663.3168270001</v>
      </c>
      <c r="T771">
        <v>39310747.65118552</v>
      </c>
      <c r="U771">
        <v>13935169.74789916</v>
      </c>
      <c r="V771">
        <v>56093580.715911679</v>
      </c>
      <c r="X771">
        <v>0.25358473403663789</v>
      </c>
      <c r="Y771">
        <v>1.157456752852563</v>
      </c>
      <c r="Z771">
        <v>0.14730132234886301</v>
      </c>
      <c r="AB771">
        <v>6.5969E-2</v>
      </c>
      <c r="AC771">
        <v>5.4999999999999997E-3</v>
      </c>
      <c r="AD771">
        <v>1.5019282665509399</v>
      </c>
      <c r="AE771">
        <v>5.5166980559851843E-2</v>
      </c>
      <c r="AF771">
        <v>7.1452623030959774</v>
      </c>
      <c r="AG771">
        <v>1</v>
      </c>
      <c r="AH771" t="s">
        <v>1105</v>
      </c>
    </row>
    <row r="772" spans="1:34">
      <c r="A772" t="s">
        <v>35</v>
      </c>
      <c r="B772" t="s">
        <v>290</v>
      </c>
      <c r="C772" t="s">
        <v>1103</v>
      </c>
      <c r="D772" t="s">
        <v>3064</v>
      </c>
      <c r="E772" t="s">
        <v>140</v>
      </c>
      <c r="F772" t="s">
        <v>40</v>
      </c>
      <c r="G772" t="s">
        <v>302</v>
      </c>
      <c r="I772">
        <v>1.5</v>
      </c>
      <c r="J772">
        <v>4.0140425223133498</v>
      </c>
      <c r="K772">
        <v>1.060000000000001E-2</v>
      </c>
      <c r="M772">
        <v>5.52464252231335</v>
      </c>
      <c r="N772">
        <v>103.02135679275</v>
      </c>
      <c r="O772">
        <v>502.36350355012519</v>
      </c>
      <c r="P772">
        <v>51.260860177404354</v>
      </c>
      <c r="R772">
        <v>656.6457205202795</v>
      </c>
      <c r="S772">
        <v>2847663.3168270001</v>
      </c>
      <c r="T772">
        <v>39388704.532591172</v>
      </c>
      <c r="U772">
        <v>13935169.747899169</v>
      </c>
      <c r="V772">
        <v>56171537.597317353</v>
      </c>
      <c r="X772">
        <v>0.25358473403663789</v>
      </c>
      <c r="Y772">
        <v>1.15975209761718</v>
      </c>
      <c r="Z772">
        <v>0.14730132234886309</v>
      </c>
      <c r="AB772">
        <v>6.5969E-2</v>
      </c>
      <c r="AC772">
        <v>5.4999999999999997E-3</v>
      </c>
      <c r="AD772">
        <v>1.5040911579073</v>
      </c>
      <c r="AE772">
        <v>2.7899444737682422</v>
      </c>
      <c r="AF772">
        <v>9.8901471539888917</v>
      </c>
      <c r="AG772">
        <v>1</v>
      </c>
      <c r="AH772" t="s">
        <v>1105</v>
      </c>
    </row>
    <row r="773" spans="1:34">
      <c r="A773" t="s">
        <v>35</v>
      </c>
      <c r="B773" t="s">
        <v>78</v>
      </c>
      <c r="C773" t="s">
        <v>1103</v>
      </c>
      <c r="D773" t="s">
        <v>1693</v>
      </c>
      <c r="E773" t="s">
        <v>140</v>
      </c>
      <c r="F773" t="s">
        <v>40</v>
      </c>
      <c r="G773" t="s">
        <v>302</v>
      </c>
      <c r="I773">
        <v>1.5</v>
      </c>
      <c r="J773">
        <v>4.0105099602173828</v>
      </c>
      <c r="K773">
        <v>1.06E-2</v>
      </c>
      <c r="M773">
        <v>5.521109960217383</v>
      </c>
      <c r="N773">
        <v>103.02135679275</v>
      </c>
      <c r="O773">
        <v>501.92139805144808</v>
      </c>
      <c r="P773">
        <v>51.260860177404297</v>
      </c>
      <c r="R773">
        <v>656.20361502160245</v>
      </c>
      <c r="S773">
        <v>2847663.3168270001</v>
      </c>
      <c r="T773">
        <v>39354040.46416948</v>
      </c>
      <c r="U773">
        <v>13935169.74789916</v>
      </c>
      <c r="V773">
        <v>56136873.528895639</v>
      </c>
      <c r="X773">
        <v>0.25358473403663789</v>
      </c>
      <c r="Y773">
        <v>1.1587314566354301</v>
      </c>
      <c r="Z773">
        <v>0.14730132234886301</v>
      </c>
      <c r="AB773">
        <v>6.5969E-2</v>
      </c>
      <c r="AC773">
        <v>5.4999999999999997E-3</v>
      </c>
      <c r="AD773">
        <v>1.5031294132529001</v>
      </c>
      <c r="AE773">
        <v>0.87509592869445518</v>
      </c>
      <c r="AF773">
        <v>7.9708043021647388</v>
      </c>
      <c r="AG773">
        <v>1</v>
      </c>
      <c r="AH773" t="s">
        <v>1105</v>
      </c>
    </row>
    <row r="774" spans="1:34">
      <c r="A774" t="s">
        <v>35</v>
      </c>
      <c r="B774" t="s">
        <v>49</v>
      </c>
      <c r="C774" t="s">
        <v>1103</v>
      </c>
      <c r="D774" t="s">
        <v>1125</v>
      </c>
      <c r="E774" t="s">
        <v>140</v>
      </c>
      <c r="F774" t="s">
        <v>40</v>
      </c>
      <c r="G774" t="s">
        <v>302</v>
      </c>
      <c r="I774">
        <v>1.5</v>
      </c>
      <c r="J774">
        <v>4.0158516835638514</v>
      </c>
      <c r="K774">
        <v>1.059999999999999E-2</v>
      </c>
      <c r="M774">
        <v>5.5264516835638524</v>
      </c>
      <c r="N774">
        <v>103.02135679275</v>
      </c>
      <c r="O774">
        <v>502.58992282177888</v>
      </c>
      <c r="P774">
        <v>51.260860177404261</v>
      </c>
      <c r="R774">
        <v>656.87213979193325</v>
      </c>
      <c r="S774">
        <v>2847663.3168270001</v>
      </c>
      <c r="T774">
        <v>39406457.338534743</v>
      </c>
      <c r="U774">
        <v>13935169.74789915</v>
      </c>
      <c r="V774">
        <v>56189290.403260887</v>
      </c>
      <c r="X774">
        <v>0.25358473403663789</v>
      </c>
      <c r="Y774">
        <v>1.160274807215679</v>
      </c>
      <c r="Z774">
        <v>0.14730132234886281</v>
      </c>
      <c r="AB774">
        <v>6.5969E-2</v>
      </c>
      <c r="AC774">
        <v>5.4999999999999997E-3</v>
      </c>
      <c r="AD774">
        <v>1.5045837044257611</v>
      </c>
      <c r="AE774">
        <v>5.5264516835638523E-2</v>
      </c>
      <c r="AF774">
        <v>7.1577689048252502</v>
      </c>
      <c r="AG774">
        <v>1</v>
      </c>
      <c r="AH774" t="s">
        <v>1105</v>
      </c>
    </row>
    <row r="775" spans="1:34">
      <c r="A775" t="s">
        <v>35</v>
      </c>
      <c r="B775" t="s">
        <v>47</v>
      </c>
      <c r="C775" t="s">
        <v>1103</v>
      </c>
      <c r="D775" t="s">
        <v>1123</v>
      </c>
      <c r="E775" t="s">
        <v>140</v>
      </c>
      <c r="F775" t="s">
        <v>40</v>
      </c>
      <c r="G775" t="s">
        <v>302</v>
      </c>
      <c r="I775">
        <v>1.5</v>
      </c>
      <c r="J775">
        <v>4.0125940706454202</v>
      </c>
      <c r="K775">
        <v>1.06E-2</v>
      </c>
      <c r="M775">
        <v>5.5231940706454203</v>
      </c>
      <c r="N775">
        <v>103.02135679275</v>
      </c>
      <c r="O775">
        <v>502.18222762926013</v>
      </c>
      <c r="P775">
        <v>51.260860177404297</v>
      </c>
      <c r="R775">
        <v>656.46444459941438</v>
      </c>
      <c r="S775">
        <v>2847663.3168270001</v>
      </c>
      <c r="T775">
        <v>39374491.271406047</v>
      </c>
      <c r="U775">
        <v>13935169.74789916</v>
      </c>
      <c r="V775">
        <v>56157324.336132213</v>
      </c>
      <c r="X775">
        <v>0.25358473403663789</v>
      </c>
      <c r="Y775">
        <v>1.1593336055731021</v>
      </c>
      <c r="Z775">
        <v>0.14730132234886301</v>
      </c>
      <c r="AB775">
        <v>6.5969E-2</v>
      </c>
      <c r="AC775">
        <v>5.4999999999999997E-3</v>
      </c>
      <c r="AD775">
        <v>1.503696815044826</v>
      </c>
      <c r="AE775">
        <v>5.5231940706454208E-2</v>
      </c>
      <c r="AF775">
        <v>7.1535918263967009</v>
      </c>
      <c r="AG775">
        <v>1</v>
      </c>
      <c r="AH775" t="s">
        <v>1105</v>
      </c>
    </row>
    <row r="776" spans="1:34">
      <c r="A776" t="s">
        <v>35</v>
      </c>
      <c r="B776" t="s">
        <v>43</v>
      </c>
      <c r="C776" t="s">
        <v>4610</v>
      </c>
      <c r="D776" t="s">
        <v>4611</v>
      </c>
      <c r="E776" t="s">
        <v>140</v>
      </c>
      <c r="F776" t="s">
        <v>40</v>
      </c>
      <c r="G776" t="s">
        <v>4231</v>
      </c>
      <c r="I776">
        <v>0</v>
      </c>
      <c r="J776">
        <v>0</v>
      </c>
      <c r="K776">
        <v>0</v>
      </c>
      <c r="M776">
        <v>0</v>
      </c>
      <c r="N776">
        <v>0</v>
      </c>
      <c r="O776">
        <v>0</v>
      </c>
      <c r="P776">
        <v>0</v>
      </c>
      <c r="R776">
        <v>0</v>
      </c>
      <c r="S776">
        <v>0</v>
      </c>
      <c r="T776">
        <v>0</v>
      </c>
      <c r="U776">
        <v>0</v>
      </c>
      <c r="V776">
        <v>0</v>
      </c>
      <c r="X776">
        <v>0</v>
      </c>
      <c r="Y776">
        <v>0</v>
      </c>
      <c r="Z776">
        <v>0</v>
      </c>
      <c r="AB776">
        <v>6.8869E-2</v>
      </c>
      <c r="AC776">
        <v>5.4999999999999997E-3</v>
      </c>
      <c r="AD776">
        <v>0</v>
      </c>
      <c r="AE776">
        <v>0</v>
      </c>
      <c r="AF776">
        <v>0</v>
      </c>
      <c r="AG776">
        <v>0</v>
      </c>
      <c r="AH776" t="s">
        <v>4612</v>
      </c>
    </row>
    <row r="777" spans="1:34">
      <c r="A777" t="s">
        <v>35</v>
      </c>
      <c r="B777" t="s">
        <v>68</v>
      </c>
      <c r="C777" t="s">
        <v>4610</v>
      </c>
      <c r="D777" t="s">
        <v>4613</v>
      </c>
      <c r="E777" t="s">
        <v>140</v>
      </c>
      <c r="F777" t="s">
        <v>40</v>
      </c>
      <c r="G777" t="s">
        <v>4231</v>
      </c>
      <c r="I777">
        <v>0</v>
      </c>
      <c r="J777">
        <v>0</v>
      </c>
      <c r="K777">
        <v>0</v>
      </c>
      <c r="M777">
        <v>0</v>
      </c>
      <c r="N777">
        <v>0</v>
      </c>
      <c r="O777">
        <v>0</v>
      </c>
      <c r="P777">
        <v>0</v>
      </c>
      <c r="R777">
        <v>0</v>
      </c>
      <c r="S777">
        <v>0</v>
      </c>
      <c r="T777">
        <v>0</v>
      </c>
      <c r="U777">
        <v>0</v>
      </c>
      <c r="V777">
        <v>0</v>
      </c>
      <c r="X777">
        <v>0</v>
      </c>
      <c r="Y777">
        <v>0</v>
      </c>
      <c r="Z777">
        <v>0</v>
      </c>
      <c r="AB777">
        <v>6.8869E-2</v>
      </c>
      <c r="AC777">
        <v>5.4999999999999997E-3</v>
      </c>
      <c r="AD777">
        <v>0</v>
      </c>
      <c r="AE777">
        <v>0</v>
      </c>
      <c r="AF777">
        <v>0</v>
      </c>
      <c r="AG777">
        <v>0</v>
      </c>
      <c r="AH777" t="s">
        <v>4612</v>
      </c>
    </row>
    <row r="778" spans="1:34">
      <c r="A778" t="s">
        <v>35</v>
      </c>
      <c r="B778" t="s">
        <v>74</v>
      </c>
      <c r="C778" t="s">
        <v>4610</v>
      </c>
      <c r="D778" t="s">
        <v>4614</v>
      </c>
      <c r="E778" t="s">
        <v>140</v>
      </c>
      <c r="F778" t="s">
        <v>40</v>
      </c>
      <c r="G778" t="s">
        <v>4231</v>
      </c>
      <c r="I778">
        <v>0</v>
      </c>
      <c r="J778">
        <v>0</v>
      </c>
      <c r="K778">
        <v>0</v>
      </c>
      <c r="M778">
        <v>0</v>
      </c>
      <c r="N778">
        <v>0</v>
      </c>
      <c r="O778">
        <v>0</v>
      </c>
      <c r="P778">
        <v>0</v>
      </c>
      <c r="R778">
        <v>0</v>
      </c>
      <c r="S778">
        <v>0</v>
      </c>
      <c r="T778">
        <v>0</v>
      </c>
      <c r="U778">
        <v>0</v>
      </c>
      <c r="V778">
        <v>0</v>
      </c>
      <c r="X778">
        <v>0</v>
      </c>
      <c r="Y778">
        <v>0</v>
      </c>
      <c r="Z778">
        <v>0</v>
      </c>
      <c r="AB778">
        <v>6.8869E-2</v>
      </c>
      <c r="AC778">
        <v>5.4999999999999997E-3</v>
      </c>
      <c r="AD778">
        <v>0</v>
      </c>
      <c r="AE778">
        <v>0</v>
      </c>
      <c r="AF778">
        <v>0</v>
      </c>
      <c r="AG778">
        <v>0</v>
      </c>
      <c r="AH778" t="s">
        <v>4612</v>
      </c>
    </row>
    <row r="779" spans="1:34">
      <c r="A779" t="s">
        <v>35</v>
      </c>
      <c r="B779" t="s">
        <v>36</v>
      </c>
      <c r="C779" t="s">
        <v>4610</v>
      </c>
      <c r="D779" t="s">
        <v>4615</v>
      </c>
      <c r="E779" t="s">
        <v>140</v>
      </c>
      <c r="F779" t="s">
        <v>40</v>
      </c>
      <c r="G779" t="s">
        <v>4231</v>
      </c>
      <c r="I779">
        <v>0</v>
      </c>
      <c r="J779">
        <v>0</v>
      </c>
      <c r="K779">
        <v>0</v>
      </c>
      <c r="M779">
        <v>0</v>
      </c>
      <c r="N779">
        <v>0</v>
      </c>
      <c r="O779">
        <v>0</v>
      </c>
      <c r="P779">
        <v>0</v>
      </c>
      <c r="R779">
        <v>0</v>
      </c>
      <c r="S779">
        <v>0</v>
      </c>
      <c r="T779">
        <v>0</v>
      </c>
      <c r="U779">
        <v>0</v>
      </c>
      <c r="V779">
        <v>0</v>
      </c>
      <c r="X779">
        <v>0</v>
      </c>
      <c r="Y779">
        <v>0</v>
      </c>
      <c r="Z779">
        <v>0</v>
      </c>
      <c r="AB779">
        <v>6.8869E-2</v>
      </c>
      <c r="AC779">
        <v>5.4999999999999997E-3</v>
      </c>
      <c r="AD779">
        <v>0</v>
      </c>
      <c r="AE779">
        <v>0</v>
      </c>
      <c r="AF779">
        <v>0</v>
      </c>
      <c r="AG779">
        <v>0</v>
      </c>
      <c r="AH779" t="s">
        <v>4612</v>
      </c>
    </row>
    <row r="780" spans="1:34">
      <c r="A780" t="s">
        <v>35</v>
      </c>
      <c r="B780" t="s">
        <v>45</v>
      </c>
      <c r="C780" t="s">
        <v>4610</v>
      </c>
      <c r="D780" t="s">
        <v>4616</v>
      </c>
      <c r="E780" t="s">
        <v>140</v>
      </c>
      <c r="F780" t="s">
        <v>40</v>
      </c>
      <c r="G780" t="s">
        <v>4231</v>
      </c>
      <c r="I780">
        <v>0</v>
      </c>
      <c r="J780">
        <v>0</v>
      </c>
      <c r="K780">
        <v>0</v>
      </c>
      <c r="M780">
        <v>0</v>
      </c>
      <c r="N780">
        <v>0</v>
      </c>
      <c r="O780">
        <v>0</v>
      </c>
      <c r="P780">
        <v>0</v>
      </c>
      <c r="R780">
        <v>0</v>
      </c>
      <c r="S780">
        <v>0</v>
      </c>
      <c r="T780">
        <v>0</v>
      </c>
      <c r="U780">
        <v>0</v>
      </c>
      <c r="V780">
        <v>0</v>
      </c>
      <c r="X780">
        <v>0</v>
      </c>
      <c r="Y780">
        <v>0</v>
      </c>
      <c r="Z780">
        <v>0</v>
      </c>
      <c r="AB780">
        <v>6.8869E-2</v>
      </c>
      <c r="AC780">
        <v>5.4999999999999997E-3</v>
      </c>
      <c r="AD780">
        <v>0</v>
      </c>
      <c r="AE780">
        <v>0</v>
      </c>
      <c r="AF780">
        <v>0</v>
      </c>
      <c r="AG780">
        <v>0</v>
      </c>
      <c r="AH780" t="s">
        <v>4612</v>
      </c>
    </row>
    <row r="781" spans="1:34">
      <c r="A781" t="s">
        <v>35</v>
      </c>
      <c r="B781" t="s">
        <v>290</v>
      </c>
      <c r="C781" t="s">
        <v>4610</v>
      </c>
      <c r="D781" t="s">
        <v>4617</v>
      </c>
      <c r="E781" t="s">
        <v>140</v>
      </c>
      <c r="F781" t="s">
        <v>40</v>
      </c>
      <c r="G781" t="s">
        <v>4231</v>
      </c>
      <c r="I781">
        <v>0</v>
      </c>
      <c r="J781">
        <v>0</v>
      </c>
      <c r="K781">
        <v>0</v>
      </c>
      <c r="M781">
        <v>0</v>
      </c>
      <c r="N781">
        <v>0</v>
      </c>
      <c r="O781">
        <v>0</v>
      </c>
      <c r="P781">
        <v>0</v>
      </c>
      <c r="R781">
        <v>0</v>
      </c>
      <c r="S781">
        <v>0</v>
      </c>
      <c r="T781">
        <v>0</v>
      </c>
      <c r="U781">
        <v>0</v>
      </c>
      <c r="V781">
        <v>0</v>
      </c>
      <c r="X781">
        <v>0</v>
      </c>
      <c r="Y781">
        <v>0</v>
      </c>
      <c r="Z781">
        <v>0</v>
      </c>
      <c r="AB781">
        <v>6.8869E-2</v>
      </c>
      <c r="AC781">
        <v>5.4999999999999997E-3</v>
      </c>
      <c r="AD781">
        <v>0</v>
      </c>
      <c r="AE781">
        <v>0</v>
      </c>
      <c r="AF781">
        <v>0</v>
      </c>
      <c r="AG781">
        <v>0</v>
      </c>
      <c r="AH781" t="s">
        <v>4612</v>
      </c>
    </row>
    <row r="782" spans="1:34">
      <c r="A782" t="s">
        <v>35</v>
      </c>
      <c r="B782" t="s">
        <v>78</v>
      </c>
      <c r="C782" t="s">
        <v>4610</v>
      </c>
      <c r="D782" t="s">
        <v>4618</v>
      </c>
      <c r="E782" t="s">
        <v>140</v>
      </c>
      <c r="F782" t="s">
        <v>40</v>
      </c>
      <c r="G782" t="s">
        <v>4231</v>
      </c>
      <c r="I782">
        <v>0</v>
      </c>
      <c r="J782">
        <v>0</v>
      </c>
      <c r="K782">
        <v>0</v>
      </c>
      <c r="M782">
        <v>0</v>
      </c>
      <c r="N782">
        <v>0</v>
      </c>
      <c r="O782">
        <v>0</v>
      </c>
      <c r="P782">
        <v>0</v>
      </c>
      <c r="R782">
        <v>0</v>
      </c>
      <c r="S782">
        <v>0</v>
      </c>
      <c r="T782">
        <v>0</v>
      </c>
      <c r="U782">
        <v>0</v>
      </c>
      <c r="V782">
        <v>0</v>
      </c>
      <c r="X782">
        <v>0</v>
      </c>
      <c r="Y782">
        <v>0</v>
      </c>
      <c r="Z782">
        <v>0</v>
      </c>
      <c r="AB782">
        <v>6.8869E-2</v>
      </c>
      <c r="AC782">
        <v>5.4999999999999997E-3</v>
      </c>
      <c r="AD782">
        <v>0</v>
      </c>
      <c r="AE782">
        <v>0</v>
      </c>
      <c r="AF782">
        <v>0</v>
      </c>
      <c r="AG782">
        <v>0</v>
      </c>
      <c r="AH782" t="s">
        <v>4612</v>
      </c>
    </row>
    <row r="783" spans="1:34">
      <c r="A783" t="s">
        <v>35</v>
      </c>
      <c r="B783" t="s">
        <v>49</v>
      </c>
      <c r="C783" t="s">
        <v>4610</v>
      </c>
      <c r="D783" t="s">
        <v>4619</v>
      </c>
      <c r="E783" t="s">
        <v>140</v>
      </c>
      <c r="F783" t="s">
        <v>40</v>
      </c>
      <c r="G783" t="s">
        <v>4231</v>
      </c>
      <c r="I783">
        <v>0</v>
      </c>
      <c r="J783">
        <v>0</v>
      </c>
      <c r="K783">
        <v>0</v>
      </c>
      <c r="M783">
        <v>0</v>
      </c>
      <c r="N783">
        <v>0</v>
      </c>
      <c r="O783">
        <v>0</v>
      </c>
      <c r="P783">
        <v>0</v>
      </c>
      <c r="R783">
        <v>0</v>
      </c>
      <c r="S783">
        <v>0</v>
      </c>
      <c r="T783">
        <v>0</v>
      </c>
      <c r="U783">
        <v>0</v>
      </c>
      <c r="V783">
        <v>0</v>
      </c>
      <c r="X783">
        <v>0</v>
      </c>
      <c r="Y783">
        <v>0</v>
      </c>
      <c r="Z783">
        <v>0</v>
      </c>
      <c r="AB783">
        <v>6.8869E-2</v>
      </c>
      <c r="AC783">
        <v>5.4999999999999997E-3</v>
      </c>
      <c r="AD783">
        <v>0</v>
      </c>
      <c r="AE783">
        <v>0</v>
      </c>
      <c r="AF783">
        <v>0</v>
      </c>
      <c r="AG783">
        <v>0</v>
      </c>
      <c r="AH783" t="s">
        <v>4612</v>
      </c>
    </row>
    <row r="784" spans="1:34">
      <c r="A784" t="s">
        <v>35</v>
      </c>
      <c r="B784" t="s">
        <v>47</v>
      </c>
      <c r="C784" t="s">
        <v>4610</v>
      </c>
      <c r="D784" t="s">
        <v>4620</v>
      </c>
      <c r="E784" t="s">
        <v>140</v>
      </c>
      <c r="F784" t="s">
        <v>40</v>
      </c>
      <c r="G784" t="s">
        <v>4231</v>
      </c>
      <c r="I784">
        <v>0</v>
      </c>
      <c r="J784">
        <v>0</v>
      </c>
      <c r="K784">
        <v>0</v>
      </c>
      <c r="M784">
        <v>0</v>
      </c>
      <c r="N784">
        <v>0</v>
      </c>
      <c r="O784">
        <v>0</v>
      </c>
      <c r="P784">
        <v>0</v>
      </c>
      <c r="R784">
        <v>0</v>
      </c>
      <c r="S784">
        <v>0</v>
      </c>
      <c r="T784">
        <v>0</v>
      </c>
      <c r="U784">
        <v>0</v>
      </c>
      <c r="V784">
        <v>0</v>
      </c>
      <c r="X784">
        <v>0</v>
      </c>
      <c r="Y784">
        <v>0</v>
      </c>
      <c r="Z784">
        <v>0</v>
      </c>
      <c r="AB784">
        <v>6.8869E-2</v>
      </c>
      <c r="AC784">
        <v>5.4999999999999997E-3</v>
      </c>
      <c r="AD784">
        <v>0</v>
      </c>
      <c r="AE784">
        <v>0</v>
      </c>
      <c r="AF784">
        <v>0</v>
      </c>
      <c r="AG784">
        <v>0</v>
      </c>
      <c r="AH784" t="s">
        <v>4612</v>
      </c>
    </row>
    <row r="785" spans="1:34">
      <c r="A785" t="s">
        <v>35</v>
      </c>
      <c r="B785" t="s">
        <v>43</v>
      </c>
      <c r="C785" t="s">
        <v>1838</v>
      </c>
      <c r="D785" t="s">
        <v>1853</v>
      </c>
      <c r="E785" t="s">
        <v>140</v>
      </c>
      <c r="F785" t="s">
        <v>41</v>
      </c>
      <c r="G785" t="s">
        <v>239</v>
      </c>
      <c r="I785">
        <v>4.157967341826855</v>
      </c>
      <c r="J785">
        <v>8.4000000000000012E-3</v>
      </c>
      <c r="K785">
        <v>2.1453535384327069</v>
      </c>
      <c r="M785">
        <v>6.3117208802595623</v>
      </c>
      <c r="N785">
        <v>285.57295803663112</v>
      </c>
      <c r="O785">
        <v>195.77959280303031</v>
      </c>
      <c r="P785">
        <v>77.615058795003293</v>
      </c>
      <c r="R785">
        <v>558.96760963466477</v>
      </c>
      <c r="S785">
        <v>7893660.7145900037</v>
      </c>
      <c r="T785">
        <v>30135000</v>
      </c>
      <c r="U785">
        <v>31971339.285413351</v>
      </c>
      <c r="V785">
        <v>70000000.000003353</v>
      </c>
      <c r="X785">
        <v>0.7029313616734596</v>
      </c>
      <c r="Y785">
        <v>0.56258503679031702</v>
      </c>
      <c r="Z785">
        <v>0.22303177814656119</v>
      </c>
      <c r="AB785">
        <v>7.3623000000000008E-2</v>
      </c>
      <c r="AC785">
        <v>5.4999999999999997E-3</v>
      </c>
      <c r="AD785">
        <v>1.7183742710654311</v>
      </c>
      <c r="AE785">
        <v>6.3117208802595623E-2</v>
      </c>
      <c r="AF785">
        <v>8.1723353601275885</v>
      </c>
      <c r="AG785">
        <v>1</v>
      </c>
      <c r="AH785" t="s">
        <v>1840</v>
      </c>
    </row>
    <row r="786" spans="1:34">
      <c r="A786" t="s">
        <v>35</v>
      </c>
      <c r="B786" t="s">
        <v>68</v>
      </c>
      <c r="C786" t="s">
        <v>1838</v>
      </c>
      <c r="D786" t="s">
        <v>2563</v>
      </c>
      <c r="E786" t="s">
        <v>140</v>
      </c>
      <c r="F786" t="s">
        <v>41</v>
      </c>
      <c r="G786" t="s">
        <v>239</v>
      </c>
      <c r="I786">
        <v>4.1442025577332116</v>
      </c>
      <c r="J786">
        <v>8.4000000000000012E-3</v>
      </c>
      <c r="K786">
        <v>2.147107034624451</v>
      </c>
      <c r="M786">
        <v>6.2997095923576616</v>
      </c>
      <c r="N786">
        <v>284.62758021444017</v>
      </c>
      <c r="O786">
        <v>195.77959280303031</v>
      </c>
      <c r="P786">
        <v>77.678497154966294</v>
      </c>
      <c r="R786">
        <v>558.08567017243683</v>
      </c>
      <c r="S786">
        <v>7867529.0674383296</v>
      </c>
      <c r="T786">
        <v>30135000</v>
      </c>
      <c r="U786">
        <v>31997470.932565019</v>
      </c>
      <c r="V786">
        <v>70000000.000003353</v>
      </c>
      <c r="X786">
        <v>0.70060433559782065</v>
      </c>
      <c r="Y786">
        <v>0.56258503679031702</v>
      </c>
      <c r="Z786">
        <v>0.22321407228438589</v>
      </c>
      <c r="AB786">
        <v>7.3623000000000008E-2</v>
      </c>
      <c r="AC786">
        <v>5.4999999999999997E-3</v>
      </c>
      <c r="AD786">
        <v>1.715104182212557</v>
      </c>
      <c r="AE786">
        <v>0.99850397038868932</v>
      </c>
      <c r="AF786">
        <v>9.0924407449589086</v>
      </c>
      <c r="AG786">
        <v>1</v>
      </c>
      <c r="AH786" t="s">
        <v>1840</v>
      </c>
    </row>
    <row r="787" spans="1:34">
      <c r="A787" t="s">
        <v>35</v>
      </c>
      <c r="B787" t="s">
        <v>74</v>
      </c>
      <c r="C787" t="s">
        <v>1838</v>
      </c>
      <c r="D787" t="s">
        <v>2575</v>
      </c>
      <c r="E787" t="s">
        <v>140</v>
      </c>
      <c r="F787" t="s">
        <v>41</v>
      </c>
      <c r="G787" t="s">
        <v>239</v>
      </c>
      <c r="I787">
        <v>4.1592524187462709</v>
      </c>
      <c r="J787">
        <v>8.3999999999999995E-3</v>
      </c>
      <c r="K787">
        <v>2.145189832451635</v>
      </c>
      <c r="M787">
        <v>6.3128422511979059</v>
      </c>
      <c r="N787">
        <v>285.66121828184532</v>
      </c>
      <c r="O787">
        <v>195.77959280303031</v>
      </c>
      <c r="P787">
        <v>77.609136205034616</v>
      </c>
      <c r="R787">
        <v>559.04994728991016</v>
      </c>
      <c r="S787">
        <v>7896100.3588584848</v>
      </c>
      <c r="T787">
        <v>30135000</v>
      </c>
      <c r="U787">
        <v>31968899.641144861</v>
      </c>
      <c r="V787">
        <v>70000000.000003338</v>
      </c>
      <c r="X787">
        <v>0.70314861226601066</v>
      </c>
      <c r="Y787">
        <v>0.56258503679031691</v>
      </c>
      <c r="Z787">
        <v>0.2230147592098696</v>
      </c>
      <c r="AB787">
        <v>7.3623000000000008E-2</v>
      </c>
      <c r="AC787">
        <v>5.4999999999999997E-3</v>
      </c>
      <c r="AD787">
        <v>1.718679565771158</v>
      </c>
      <c r="AE787">
        <v>1.000585496814868</v>
      </c>
      <c r="AF787">
        <v>9.1112303137839312</v>
      </c>
      <c r="AG787">
        <v>1</v>
      </c>
      <c r="AH787" t="s">
        <v>1840</v>
      </c>
    </row>
    <row r="788" spans="1:34">
      <c r="A788" t="s">
        <v>35</v>
      </c>
      <c r="B788" t="s">
        <v>36</v>
      </c>
      <c r="C788" t="s">
        <v>1838</v>
      </c>
      <c r="D788" t="s">
        <v>1839</v>
      </c>
      <c r="E788" t="s">
        <v>140</v>
      </c>
      <c r="F788" t="s">
        <v>41</v>
      </c>
      <c r="G788" t="s">
        <v>239</v>
      </c>
      <c r="I788">
        <v>4.1496589457034228</v>
      </c>
      <c r="J788">
        <v>8.3999999999999995E-3</v>
      </c>
      <c r="K788">
        <v>2.1464119452237491</v>
      </c>
      <c r="M788">
        <v>6.3044708909271714</v>
      </c>
      <c r="N788">
        <v>285.00232987569268</v>
      </c>
      <c r="O788">
        <v>195.77959280303031</v>
      </c>
      <c r="P788">
        <v>77.653350062080776</v>
      </c>
      <c r="R788">
        <v>558.43527274080384</v>
      </c>
      <c r="S788">
        <v>7877887.7046817606</v>
      </c>
      <c r="T788">
        <v>30135000</v>
      </c>
      <c r="U788">
        <v>31987112.295321591</v>
      </c>
      <c r="V788">
        <v>70000000.000003353</v>
      </c>
      <c r="X788">
        <v>0.70152677339263847</v>
      </c>
      <c r="Y788">
        <v>0.56258503679031691</v>
      </c>
      <c r="Z788">
        <v>0.2231418105232206</v>
      </c>
      <c r="AB788">
        <v>7.3623000000000008E-2</v>
      </c>
      <c r="AC788">
        <v>5.4999999999999997E-3</v>
      </c>
      <c r="AD788">
        <v>1.7164004519801721</v>
      </c>
      <c r="AE788">
        <v>6.3044708909271718E-2</v>
      </c>
      <c r="AF788">
        <v>8.1630390518166145</v>
      </c>
      <c r="AG788">
        <v>1</v>
      </c>
      <c r="AH788" t="s">
        <v>1840</v>
      </c>
    </row>
    <row r="789" spans="1:34">
      <c r="A789" t="s">
        <v>35</v>
      </c>
      <c r="B789" t="s">
        <v>45</v>
      </c>
      <c r="C789" t="s">
        <v>1838</v>
      </c>
      <c r="D789" t="s">
        <v>1851</v>
      </c>
      <c r="E789" t="s">
        <v>140</v>
      </c>
      <c r="F789" t="s">
        <v>41</v>
      </c>
      <c r="G789" t="s">
        <v>239</v>
      </c>
      <c r="I789">
        <v>4.1569372770679722</v>
      </c>
      <c r="J789">
        <v>8.3999999999999977E-3</v>
      </c>
      <c r="K789">
        <v>2.1454847584082382</v>
      </c>
      <c r="M789">
        <v>6.3108220354762103</v>
      </c>
      <c r="N789">
        <v>285.50221225726813</v>
      </c>
      <c r="O789">
        <v>195.77959280303031</v>
      </c>
      <c r="P789">
        <v>77.619806099320954</v>
      </c>
      <c r="R789">
        <v>558.90161115961928</v>
      </c>
      <c r="S789">
        <v>7891705.1961714532</v>
      </c>
      <c r="T789">
        <v>30134999.999999989</v>
      </c>
      <c r="U789">
        <v>31973294.803831901</v>
      </c>
      <c r="V789">
        <v>70000000.000003353</v>
      </c>
      <c r="X789">
        <v>0.70275722254151163</v>
      </c>
      <c r="Y789">
        <v>0.56258503679031679</v>
      </c>
      <c r="Z789">
        <v>0.22304541982563489</v>
      </c>
      <c r="AB789">
        <v>7.3623000000000008E-2</v>
      </c>
      <c r="AC789">
        <v>5.4999999999999997E-3</v>
      </c>
      <c r="AD789">
        <v>1.718129559396665</v>
      </c>
      <c r="AE789">
        <v>6.3108220354762101E-2</v>
      </c>
      <c r="AF789">
        <v>8.1711828152276365</v>
      </c>
      <c r="AG789">
        <v>1</v>
      </c>
      <c r="AH789" t="s">
        <v>1840</v>
      </c>
    </row>
    <row r="790" spans="1:34">
      <c r="A790" t="s">
        <v>35</v>
      </c>
      <c r="B790" t="s">
        <v>290</v>
      </c>
      <c r="C790" t="s">
        <v>1838</v>
      </c>
      <c r="D790" t="s">
        <v>3576</v>
      </c>
      <c r="E790" t="s">
        <v>140</v>
      </c>
      <c r="F790" t="s">
        <v>41</v>
      </c>
      <c r="G790" t="s">
        <v>239</v>
      </c>
      <c r="I790">
        <v>4.1944148757886603</v>
      </c>
      <c r="J790">
        <v>8.4000000000000012E-3</v>
      </c>
      <c r="K790">
        <v>2.1407104861650001</v>
      </c>
      <c r="M790">
        <v>6.3435253619536596</v>
      </c>
      <c r="N790">
        <v>288.07620763696121</v>
      </c>
      <c r="O790">
        <v>195.77959280303031</v>
      </c>
      <c r="P790">
        <v>77.447081457799641</v>
      </c>
      <c r="R790">
        <v>561.30288189779117</v>
      </c>
      <c r="S790">
        <v>7962854.2515578968</v>
      </c>
      <c r="T790">
        <v>30135000</v>
      </c>
      <c r="U790">
        <v>31902145.74844544</v>
      </c>
      <c r="V790">
        <v>70000000.000003338</v>
      </c>
      <c r="X790">
        <v>0.70909305381079002</v>
      </c>
      <c r="Y790">
        <v>0.56258503679031702</v>
      </c>
      <c r="Z790">
        <v>0.22254908464884951</v>
      </c>
      <c r="AB790">
        <v>7.3623000000000008E-2</v>
      </c>
      <c r="AC790">
        <v>5.4999999999999997E-3</v>
      </c>
      <c r="AD790">
        <v>1.7270330828355509</v>
      </c>
      <c r="AE790">
        <v>3.2034803077865979</v>
      </c>
      <c r="AF790">
        <v>11.35316175257581</v>
      </c>
      <c r="AG790">
        <v>1</v>
      </c>
      <c r="AH790" t="s">
        <v>1840</v>
      </c>
    </row>
    <row r="791" spans="1:34">
      <c r="A791" t="s">
        <v>35</v>
      </c>
      <c r="B791" t="s">
        <v>78</v>
      </c>
      <c r="C791" t="s">
        <v>1838</v>
      </c>
      <c r="D791" t="s">
        <v>2594</v>
      </c>
      <c r="E791" t="s">
        <v>140</v>
      </c>
      <c r="F791" t="s">
        <v>41</v>
      </c>
      <c r="G791" t="s">
        <v>239</v>
      </c>
      <c r="I791">
        <v>4.1746354847701097</v>
      </c>
      <c r="J791">
        <v>8.3999999999999995E-3</v>
      </c>
      <c r="K791">
        <v>2.143230183284119</v>
      </c>
      <c r="M791">
        <v>6.3262656680542282</v>
      </c>
      <c r="N791">
        <v>286.71774117078422</v>
      </c>
      <c r="O791">
        <v>195.77959280303031</v>
      </c>
      <c r="P791">
        <v>77.538239598657356</v>
      </c>
      <c r="R791">
        <v>560.03557357247189</v>
      </c>
      <c r="S791">
        <v>7925304.2207360938</v>
      </c>
      <c r="T791">
        <v>30135000</v>
      </c>
      <c r="U791">
        <v>31939695.779267259</v>
      </c>
      <c r="V791">
        <v>70000000.000003353</v>
      </c>
      <c r="X791">
        <v>0.7057492194035595</v>
      </c>
      <c r="Y791">
        <v>0.56258503679031691</v>
      </c>
      <c r="Z791">
        <v>0.22281103332947511</v>
      </c>
      <c r="AB791">
        <v>7.3623000000000008E-2</v>
      </c>
      <c r="AC791">
        <v>5.4999999999999997E-3</v>
      </c>
      <c r="AD791">
        <v>1.7223341085802091</v>
      </c>
      <c r="AE791">
        <v>1.002713108386595</v>
      </c>
      <c r="AF791">
        <v>9.1304358850210328</v>
      </c>
      <c r="AG791">
        <v>1</v>
      </c>
      <c r="AH791" t="s">
        <v>1840</v>
      </c>
    </row>
    <row r="792" spans="1:34">
      <c r="A792" t="s">
        <v>35</v>
      </c>
      <c r="B792" t="s">
        <v>49</v>
      </c>
      <c r="C792" t="s">
        <v>1838</v>
      </c>
      <c r="D792" t="s">
        <v>1886</v>
      </c>
      <c r="E792" t="s">
        <v>140</v>
      </c>
      <c r="F792" t="s">
        <v>41</v>
      </c>
      <c r="G792" t="s">
        <v>239</v>
      </c>
      <c r="I792">
        <v>4.199523173790018</v>
      </c>
      <c r="J792">
        <v>8.3999999999999995E-3</v>
      </c>
      <c r="K792">
        <v>2.1400597399541819</v>
      </c>
      <c r="M792">
        <v>6.3479829137442003</v>
      </c>
      <c r="N792">
        <v>288.42705016429551</v>
      </c>
      <c r="O792">
        <v>195.77959280303031</v>
      </c>
      <c r="P792">
        <v>77.423538622314283</v>
      </c>
      <c r="R792">
        <v>561.63018158964007</v>
      </c>
      <c r="S792">
        <v>7972552.0601111548</v>
      </c>
      <c r="T792">
        <v>30135000</v>
      </c>
      <c r="U792">
        <v>31892447.939892191</v>
      </c>
      <c r="V792">
        <v>70000000.000003353</v>
      </c>
      <c r="X792">
        <v>0.70995664473749287</v>
      </c>
      <c r="Y792">
        <v>0.56258503679031691</v>
      </c>
      <c r="Z792">
        <v>0.22248143282274219</v>
      </c>
      <c r="AB792">
        <v>7.3623000000000008E-2</v>
      </c>
      <c r="AC792">
        <v>5.4999999999999997E-3</v>
      </c>
      <c r="AD792">
        <v>1.7282466571450179</v>
      </c>
      <c r="AE792">
        <v>6.3479829137442004E-2</v>
      </c>
      <c r="AF792">
        <v>8.2188324000266597</v>
      </c>
      <c r="AG792">
        <v>1</v>
      </c>
      <c r="AH792" t="s">
        <v>1840</v>
      </c>
    </row>
    <row r="793" spans="1:34">
      <c r="A793" t="s">
        <v>35</v>
      </c>
      <c r="B793" t="s">
        <v>47</v>
      </c>
      <c r="C793" t="s">
        <v>1838</v>
      </c>
      <c r="D793" t="s">
        <v>1881</v>
      </c>
      <c r="E793" t="s">
        <v>140</v>
      </c>
      <c r="F793" t="s">
        <v>41</v>
      </c>
      <c r="G793" t="s">
        <v>239</v>
      </c>
      <c r="I793">
        <v>4.1864703447767324</v>
      </c>
      <c r="J793">
        <v>8.3999999999999995E-3</v>
      </c>
      <c r="K793">
        <v>2.1417225401703401</v>
      </c>
      <c r="M793">
        <v>6.3365928849470716</v>
      </c>
      <c r="N793">
        <v>287.53057006100721</v>
      </c>
      <c r="O793">
        <v>195.77959280303031</v>
      </c>
      <c r="P793">
        <v>77.483695763889983</v>
      </c>
      <c r="R793">
        <v>560.79385862792742</v>
      </c>
      <c r="S793">
        <v>7947772.0185365221</v>
      </c>
      <c r="T793">
        <v>30135000</v>
      </c>
      <c r="U793">
        <v>31917227.981466819</v>
      </c>
      <c r="V793">
        <v>70000000.000003338</v>
      </c>
      <c r="X793">
        <v>0.70774997928831962</v>
      </c>
      <c r="Y793">
        <v>0.56258503679031691</v>
      </c>
      <c r="Z793">
        <v>0.22265429817209759</v>
      </c>
      <c r="AB793">
        <v>7.3623000000000008E-2</v>
      </c>
      <c r="AC793">
        <v>5.4999999999999997E-3</v>
      </c>
      <c r="AD793">
        <v>1.725145706896585</v>
      </c>
      <c r="AE793">
        <v>6.3365928849470718E-2</v>
      </c>
      <c r="AF793">
        <v>8.2042275206931272</v>
      </c>
      <c r="AG793">
        <v>1</v>
      </c>
      <c r="AH793" t="s">
        <v>1840</v>
      </c>
    </row>
    <row r="794" spans="1:34">
      <c r="A794" t="s">
        <v>35</v>
      </c>
      <c r="B794" t="s">
        <v>43</v>
      </c>
      <c r="C794" t="s">
        <v>4621</v>
      </c>
      <c r="D794" t="s">
        <v>4622</v>
      </c>
      <c r="E794" t="s">
        <v>140</v>
      </c>
      <c r="F794" t="s">
        <v>239</v>
      </c>
      <c r="G794" t="s">
        <v>302</v>
      </c>
      <c r="I794">
        <v>0</v>
      </c>
      <c r="J794">
        <v>0</v>
      </c>
      <c r="K794">
        <v>0</v>
      </c>
      <c r="M794">
        <v>0</v>
      </c>
      <c r="N794">
        <v>0</v>
      </c>
      <c r="O794">
        <v>0</v>
      </c>
      <c r="P794">
        <v>0</v>
      </c>
      <c r="R794">
        <v>0</v>
      </c>
      <c r="S794">
        <v>0</v>
      </c>
      <c r="T794">
        <v>0</v>
      </c>
      <c r="U794">
        <v>0</v>
      </c>
      <c r="V794">
        <v>0</v>
      </c>
      <c r="X794">
        <v>0</v>
      </c>
      <c r="Y794">
        <v>0</v>
      </c>
      <c r="Z794">
        <v>0</v>
      </c>
      <c r="AB794">
        <v>6.9761000000000004E-2</v>
      </c>
      <c r="AC794">
        <v>5.4999999999999997E-3</v>
      </c>
      <c r="AD794">
        <v>0</v>
      </c>
      <c r="AE794">
        <v>0</v>
      </c>
      <c r="AF794">
        <v>0</v>
      </c>
      <c r="AG794">
        <v>0</v>
      </c>
      <c r="AH794" t="s">
        <v>4623</v>
      </c>
    </row>
    <row r="795" spans="1:34">
      <c r="A795" t="s">
        <v>35</v>
      </c>
      <c r="B795" t="s">
        <v>68</v>
      </c>
      <c r="C795" t="s">
        <v>4621</v>
      </c>
      <c r="D795" t="s">
        <v>4624</v>
      </c>
      <c r="E795" t="s">
        <v>140</v>
      </c>
      <c r="F795" t="s">
        <v>239</v>
      </c>
      <c r="G795" t="s">
        <v>302</v>
      </c>
      <c r="I795">
        <v>0</v>
      </c>
      <c r="J795">
        <v>0</v>
      </c>
      <c r="K795">
        <v>0</v>
      </c>
      <c r="M795">
        <v>0</v>
      </c>
      <c r="N795">
        <v>0</v>
      </c>
      <c r="O795">
        <v>0</v>
      </c>
      <c r="P795">
        <v>0</v>
      </c>
      <c r="R795">
        <v>0</v>
      </c>
      <c r="S795">
        <v>0</v>
      </c>
      <c r="T795">
        <v>0</v>
      </c>
      <c r="U795">
        <v>0</v>
      </c>
      <c r="V795">
        <v>0</v>
      </c>
      <c r="X795">
        <v>0</v>
      </c>
      <c r="Y795">
        <v>0</v>
      </c>
      <c r="Z795">
        <v>0</v>
      </c>
      <c r="AB795">
        <v>6.9761000000000004E-2</v>
      </c>
      <c r="AC795">
        <v>5.4999999999999997E-3</v>
      </c>
      <c r="AD795">
        <v>0</v>
      </c>
      <c r="AE795">
        <v>0</v>
      </c>
      <c r="AF795">
        <v>0</v>
      </c>
      <c r="AG795">
        <v>0</v>
      </c>
      <c r="AH795" t="s">
        <v>4623</v>
      </c>
    </row>
    <row r="796" spans="1:34">
      <c r="A796" t="s">
        <v>35</v>
      </c>
      <c r="B796" t="s">
        <v>74</v>
      </c>
      <c r="C796" t="s">
        <v>4621</v>
      </c>
      <c r="D796" t="s">
        <v>4625</v>
      </c>
      <c r="E796" t="s">
        <v>140</v>
      </c>
      <c r="F796" t="s">
        <v>239</v>
      </c>
      <c r="G796" t="s">
        <v>302</v>
      </c>
      <c r="I796">
        <v>0</v>
      </c>
      <c r="J796">
        <v>0</v>
      </c>
      <c r="K796">
        <v>0</v>
      </c>
      <c r="M796">
        <v>0</v>
      </c>
      <c r="N796">
        <v>0</v>
      </c>
      <c r="O796">
        <v>0</v>
      </c>
      <c r="P796">
        <v>0</v>
      </c>
      <c r="R796">
        <v>0</v>
      </c>
      <c r="S796">
        <v>0</v>
      </c>
      <c r="T796">
        <v>0</v>
      </c>
      <c r="U796">
        <v>0</v>
      </c>
      <c r="V796">
        <v>0</v>
      </c>
      <c r="X796">
        <v>0</v>
      </c>
      <c r="Y796">
        <v>0</v>
      </c>
      <c r="Z796">
        <v>0</v>
      </c>
      <c r="AB796">
        <v>6.9761000000000004E-2</v>
      </c>
      <c r="AC796">
        <v>5.4999999999999997E-3</v>
      </c>
      <c r="AD796">
        <v>0</v>
      </c>
      <c r="AE796">
        <v>0</v>
      </c>
      <c r="AF796">
        <v>0</v>
      </c>
      <c r="AG796">
        <v>0</v>
      </c>
      <c r="AH796" t="s">
        <v>4623</v>
      </c>
    </row>
    <row r="797" spans="1:34">
      <c r="A797" t="s">
        <v>35</v>
      </c>
      <c r="B797" t="s">
        <v>36</v>
      </c>
      <c r="C797" t="s">
        <v>4621</v>
      </c>
      <c r="D797" t="s">
        <v>4626</v>
      </c>
      <c r="E797" t="s">
        <v>140</v>
      </c>
      <c r="F797" t="s">
        <v>239</v>
      </c>
      <c r="G797" t="s">
        <v>302</v>
      </c>
      <c r="I797">
        <v>0</v>
      </c>
      <c r="J797">
        <v>0</v>
      </c>
      <c r="K797">
        <v>0</v>
      </c>
      <c r="M797">
        <v>0</v>
      </c>
      <c r="N797">
        <v>0</v>
      </c>
      <c r="O797">
        <v>0</v>
      </c>
      <c r="P797">
        <v>0</v>
      </c>
      <c r="R797">
        <v>0</v>
      </c>
      <c r="S797">
        <v>0</v>
      </c>
      <c r="T797">
        <v>0</v>
      </c>
      <c r="U797">
        <v>0</v>
      </c>
      <c r="V797">
        <v>0</v>
      </c>
      <c r="X797">
        <v>0</v>
      </c>
      <c r="Y797">
        <v>0</v>
      </c>
      <c r="Z797">
        <v>0</v>
      </c>
      <c r="AB797">
        <v>6.9761000000000004E-2</v>
      </c>
      <c r="AC797">
        <v>5.4999999999999997E-3</v>
      </c>
      <c r="AD797">
        <v>0</v>
      </c>
      <c r="AE797">
        <v>0</v>
      </c>
      <c r="AF797">
        <v>0</v>
      </c>
      <c r="AG797">
        <v>0</v>
      </c>
      <c r="AH797" t="s">
        <v>4623</v>
      </c>
    </row>
    <row r="798" spans="1:34">
      <c r="A798" t="s">
        <v>35</v>
      </c>
      <c r="B798" t="s">
        <v>45</v>
      </c>
      <c r="C798" t="s">
        <v>4621</v>
      </c>
      <c r="D798" t="s">
        <v>4627</v>
      </c>
      <c r="E798" t="s">
        <v>140</v>
      </c>
      <c r="F798" t="s">
        <v>239</v>
      </c>
      <c r="G798" t="s">
        <v>302</v>
      </c>
      <c r="I798">
        <v>0</v>
      </c>
      <c r="J798">
        <v>0</v>
      </c>
      <c r="K798">
        <v>0</v>
      </c>
      <c r="M798">
        <v>0</v>
      </c>
      <c r="N798">
        <v>0</v>
      </c>
      <c r="O798">
        <v>0</v>
      </c>
      <c r="P798">
        <v>0</v>
      </c>
      <c r="R798">
        <v>0</v>
      </c>
      <c r="S798">
        <v>0</v>
      </c>
      <c r="T798">
        <v>0</v>
      </c>
      <c r="U798">
        <v>0</v>
      </c>
      <c r="V798">
        <v>0</v>
      </c>
      <c r="X798">
        <v>0</v>
      </c>
      <c r="Y798">
        <v>0</v>
      </c>
      <c r="Z798">
        <v>0</v>
      </c>
      <c r="AB798">
        <v>6.9761000000000004E-2</v>
      </c>
      <c r="AC798">
        <v>5.4999999999999997E-3</v>
      </c>
      <c r="AD798">
        <v>0</v>
      </c>
      <c r="AE798">
        <v>0</v>
      </c>
      <c r="AF798">
        <v>0</v>
      </c>
      <c r="AG798">
        <v>0</v>
      </c>
      <c r="AH798" t="s">
        <v>4623</v>
      </c>
    </row>
    <row r="799" spans="1:34">
      <c r="A799" t="s">
        <v>35</v>
      </c>
      <c r="B799" t="s">
        <v>290</v>
      </c>
      <c r="C799" t="s">
        <v>4621</v>
      </c>
      <c r="D799" t="s">
        <v>4628</v>
      </c>
      <c r="E799" t="s">
        <v>140</v>
      </c>
      <c r="F799" t="s">
        <v>239</v>
      </c>
      <c r="G799" t="s">
        <v>302</v>
      </c>
      <c r="I799">
        <v>0</v>
      </c>
      <c r="J799">
        <v>0</v>
      </c>
      <c r="K799">
        <v>0</v>
      </c>
      <c r="M799">
        <v>0</v>
      </c>
      <c r="N799">
        <v>0</v>
      </c>
      <c r="O799">
        <v>0</v>
      </c>
      <c r="P799">
        <v>0</v>
      </c>
      <c r="R799">
        <v>0</v>
      </c>
      <c r="S799">
        <v>0</v>
      </c>
      <c r="T799">
        <v>0</v>
      </c>
      <c r="U799">
        <v>0</v>
      </c>
      <c r="V799">
        <v>0</v>
      </c>
      <c r="X799">
        <v>0</v>
      </c>
      <c r="Y799">
        <v>0</v>
      </c>
      <c r="Z799">
        <v>0</v>
      </c>
      <c r="AB799">
        <v>6.9761000000000004E-2</v>
      </c>
      <c r="AC799">
        <v>5.4999999999999997E-3</v>
      </c>
      <c r="AD799">
        <v>0</v>
      </c>
      <c r="AE799">
        <v>0</v>
      </c>
      <c r="AF799">
        <v>0</v>
      </c>
      <c r="AG799">
        <v>0</v>
      </c>
      <c r="AH799" t="s">
        <v>4623</v>
      </c>
    </row>
    <row r="800" spans="1:34">
      <c r="A800" t="s">
        <v>35</v>
      </c>
      <c r="B800" t="s">
        <v>78</v>
      </c>
      <c r="C800" t="s">
        <v>4621</v>
      </c>
      <c r="D800" t="s">
        <v>4629</v>
      </c>
      <c r="E800" t="s">
        <v>140</v>
      </c>
      <c r="F800" t="s">
        <v>239</v>
      </c>
      <c r="G800" t="s">
        <v>302</v>
      </c>
      <c r="I800">
        <v>0</v>
      </c>
      <c r="J800">
        <v>0</v>
      </c>
      <c r="K800">
        <v>0</v>
      </c>
      <c r="M800">
        <v>0</v>
      </c>
      <c r="N800">
        <v>0</v>
      </c>
      <c r="O800">
        <v>0</v>
      </c>
      <c r="P800">
        <v>0</v>
      </c>
      <c r="R800">
        <v>0</v>
      </c>
      <c r="S800">
        <v>0</v>
      </c>
      <c r="T800">
        <v>0</v>
      </c>
      <c r="U800">
        <v>0</v>
      </c>
      <c r="V800">
        <v>0</v>
      </c>
      <c r="X800">
        <v>0</v>
      </c>
      <c r="Y800">
        <v>0</v>
      </c>
      <c r="Z800">
        <v>0</v>
      </c>
      <c r="AB800">
        <v>6.9761000000000004E-2</v>
      </c>
      <c r="AC800">
        <v>5.4999999999999997E-3</v>
      </c>
      <c r="AD800">
        <v>0</v>
      </c>
      <c r="AE800">
        <v>0</v>
      </c>
      <c r="AF800">
        <v>0</v>
      </c>
      <c r="AG800">
        <v>0</v>
      </c>
      <c r="AH800" t="s">
        <v>4623</v>
      </c>
    </row>
    <row r="801" spans="1:34">
      <c r="A801" t="s">
        <v>35</v>
      </c>
      <c r="B801" t="s">
        <v>49</v>
      </c>
      <c r="C801" t="s">
        <v>4621</v>
      </c>
      <c r="D801" t="s">
        <v>4630</v>
      </c>
      <c r="E801" t="s">
        <v>140</v>
      </c>
      <c r="F801" t="s">
        <v>239</v>
      </c>
      <c r="G801" t="s">
        <v>302</v>
      </c>
      <c r="I801">
        <v>0</v>
      </c>
      <c r="J801">
        <v>0</v>
      </c>
      <c r="K801">
        <v>0</v>
      </c>
      <c r="M801">
        <v>0</v>
      </c>
      <c r="N801">
        <v>0</v>
      </c>
      <c r="O801">
        <v>0</v>
      </c>
      <c r="P801">
        <v>0</v>
      </c>
      <c r="R801">
        <v>0</v>
      </c>
      <c r="S801">
        <v>0</v>
      </c>
      <c r="T801">
        <v>0</v>
      </c>
      <c r="U801">
        <v>0</v>
      </c>
      <c r="V801">
        <v>0</v>
      </c>
      <c r="X801">
        <v>0</v>
      </c>
      <c r="Y801">
        <v>0</v>
      </c>
      <c r="Z801">
        <v>0</v>
      </c>
      <c r="AB801">
        <v>6.9761000000000004E-2</v>
      </c>
      <c r="AC801">
        <v>5.4999999999999997E-3</v>
      </c>
      <c r="AD801">
        <v>0</v>
      </c>
      <c r="AE801">
        <v>0</v>
      </c>
      <c r="AF801">
        <v>0</v>
      </c>
      <c r="AG801">
        <v>0</v>
      </c>
      <c r="AH801" t="s">
        <v>4623</v>
      </c>
    </row>
    <row r="802" spans="1:34">
      <c r="A802" t="s">
        <v>35</v>
      </c>
      <c r="B802" t="s">
        <v>47</v>
      </c>
      <c r="C802" t="s">
        <v>4621</v>
      </c>
      <c r="D802" t="s">
        <v>4631</v>
      </c>
      <c r="E802" t="s">
        <v>140</v>
      </c>
      <c r="F802" t="s">
        <v>239</v>
      </c>
      <c r="G802" t="s">
        <v>302</v>
      </c>
      <c r="I802">
        <v>0</v>
      </c>
      <c r="J802">
        <v>0</v>
      </c>
      <c r="K802">
        <v>0</v>
      </c>
      <c r="M802">
        <v>0</v>
      </c>
      <c r="N802">
        <v>0</v>
      </c>
      <c r="O802">
        <v>0</v>
      </c>
      <c r="P802">
        <v>0</v>
      </c>
      <c r="R802">
        <v>0</v>
      </c>
      <c r="S802">
        <v>0</v>
      </c>
      <c r="T802">
        <v>0</v>
      </c>
      <c r="U802">
        <v>0</v>
      </c>
      <c r="V802">
        <v>0</v>
      </c>
      <c r="X802">
        <v>0</v>
      </c>
      <c r="Y802">
        <v>0</v>
      </c>
      <c r="Z802">
        <v>0</v>
      </c>
      <c r="AB802">
        <v>6.9761000000000004E-2</v>
      </c>
      <c r="AC802">
        <v>5.4999999999999997E-3</v>
      </c>
      <c r="AD802">
        <v>0</v>
      </c>
      <c r="AE802">
        <v>0</v>
      </c>
      <c r="AF802">
        <v>0</v>
      </c>
      <c r="AG802">
        <v>0</v>
      </c>
      <c r="AH802" t="s">
        <v>4623</v>
      </c>
    </row>
    <row r="803" spans="1:34">
      <c r="A803" t="s">
        <v>35</v>
      </c>
      <c r="B803" t="s">
        <v>43</v>
      </c>
      <c r="C803" t="s">
        <v>4632</v>
      </c>
      <c r="D803" t="s">
        <v>4633</v>
      </c>
      <c r="E803" t="s">
        <v>140</v>
      </c>
      <c r="F803" t="s">
        <v>239</v>
      </c>
      <c r="G803" t="s">
        <v>4231</v>
      </c>
      <c r="I803">
        <v>0</v>
      </c>
      <c r="J803">
        <v>0</v>
      </c>
      <c r="K803">
        <v>0</v>
      </c>
      <c r="M803">
        <v>0</v>
      </c>
      <c r="N803">
        <v>0</v>
      </c>
      <c r="O803">
        <v>0</v>
      </c>
      <c r="P803">
        <v>0</v>
      </c>
      <c r="R803">
        <v>0</v>
      </c>
      <c r="S803">
        <v>0</v>
      </c>
      <c r="T803">
        <v>0</v>
      </c>
      <c r="U803">
        <v>0</v>
      </c>
      <c r="V803">
        <v>0</v>
      </c>
      <c r="X803">
        <v>0</v>
      </c>
      <c r="Y803">
        <v>0</v>
      </c>
      <c r="Z803">
        <v>0</v>
      </c>
      <c r="AB803">
        <v>7.2661000000000003E-2</v>
      </c>
      <c r="AC803">
        <v>5.4999999999999997E-3</v>
      </c>
      <c r="AD803">
        <v>0</v>
      </c>
      <c r="AE803">
        <v>0</v>
      </c>
      <c r="AF803">
        <v>0</v>
      </c>
      <c r="AG803">
        <v>0</v>
      </c>
      <c r="AH803" t="s">
        <v>4634</v>
      </c>
    </row>
    <row r="804" spans="1:34">
      <c r="A804" t="s">
        <v>35</v>
      </c>
      <c r="B804" t="s">
        <v>68</v>
      </c>
      <c r="C804" t="s">
        <v>4632</v>
      </c>
      <c r="D804" t="s">
        <v>4635</v>
      </c>
      <c r="E804" t="s">
        <v>140</v>
      </c>
      <c r="F804" t="s">
        <v>239</v>
      </c>
      <c r="G804" t="s">
        <v>4231</v>
      </c>
      <c r="I804">
        <v>0</v>
      </c>
      <c r="J804">
        <v>0</v>
      </c>
      <c r="K804">
        <v>0</v>
      </c>
      <c r="M804">
        <v>0</v>
      </c>
      <c r="N804">
        <v>0</v>
      </c>
      <c r="O804">
        <v>0</v>
      </c>
      <c r="P804">
        <v>0</v>
      </c>
      <c r="R804">
        <v>0</v>
      </c>
      <c r="S804">
        <v>0</v>
      </c>
      <c r="T804">
        <v>0</v>
      </c>
      <c r="U804">
        <v>0</v>
      </c>
      <c r="V804">
        <v>0</v>
      </c>
      <c r="X804">
        <v>0</v>
      </c>
      <c r="Y804">
        <v>0</v>
      </c>
      <c r="Z804">
        <v>0</v>
      </c>
      <c r="AB804">
        <v>7.2661000000000003E-2</v>
      </c>
      <c r="AC804">
        <v>5.4999999999999997E-3</v>
      </c>
      <c r="AD804">
        <v>0</v>
      </c>
      <c r="AE804">
        <v>0</v>
      </c>
      <c r="AF804">
        <v>0</v>
      </c>
      <c r="AG804">
        <v>0</v>
      </c>
      <c r="AH804" t="s">
        <v>4634</v>
      </c>
    </row>
    <row r="805" spans="1:34">
      <c r="A805" t="s">
        <v>35</v>
      </c>
      <c r="B805" t="s">
        <v>74</v>
      </c>
      <c r="C805" t="s">
        <v>4632</v>
      </c>
      <c r="D805" t="s">
        <v>4636</v>
      </c>
      <c r="E805" t="s">
        <v>140</v>
      </c>
      <c r="F805" t="s">
        <v>239</v>
      </c>
      <c r="G805" t="s">
        <v>4231</v>
      </c>
      <c r="I805">
        <v>0</v>
      </c>
      <c r="J805">
        <v>0</v>
      </c>
      <c r="K805">
        <v>0</v>
      </c>
      <c r="M805">
        <v>0</v>
      </c>
      <c r="N805">
        <v>0</v>
      </c>
      <c r="O805">
        <v>0</v>
      </c>
      <c r="P805">
        <v>0</v>
      </c>
      <c r="R805">
        <v>0</v>
      </c>
      <c r="S805">
        <v>0</v>
      </c>
      <c r="T805">
        <v>0</v>
      </c>
      <c r="U805">
        <v>0</v>
      </c>
      <c r="V805">
        <v>0</v>
      </c>
      <c r="X805">
        <v>0</v>
      </c>
      <c r="Y805">
        <v>0</v>
      </c>
      <c r="Z805">
        <v>0</v>
      </c>
      <c r="AB805">
        <v>7.2661000000000003E-2</v>
      </c>
      <c r="AC805">
        <v>5.4999999999999997E-3</v>
      </c>
      <c r="AD805">
        <v>0</v>
      </c>
      <c r="AE805">
        <v>0</v>
      </c>
      <c r="AF805">
        <v>0</v>
      </c>
      <c r="AG805">
        <v>0</v>
      </c>
      <c r="AH805" t="s">
        <v>4634</v>
      </c>
    </row>
    <row r="806" spans="1:34">
      <c r="A806" t="s">
        <v>35</v>
      </c>
      <c r="B806" t="s">
        <v>36</v>
      </c>
      <c r="C806" t="s">
        <v>4632</v>
      </c>
      <c r="D806" t="s">
        <v>4637</v>
      </c>
      <c r="E806" t="s">
        <v>140</v>
      </c>
      <c r="F806" t="s">
        <v>239</v>
      </c>
      <c r="G806" t="s">
        <v>4231</v>
      </c>
      <c r="I806">
        <v>0</v>
      </c>
      <c r="J806">
        <v>0</v>
      </c>
      <c r="K806">
        <v>0</v>
      </c>
      <c r="M806">
        <v>0</v>
      </c>
      <c r="N806">
        <v>0</v>
      </c>
      <c r="O806">
        <v>0</v>
      </c>
      <c r="P806">
        <v>0</v>
      </c>
      <c r="R806">
        <v>0</v>
      </c>
      <c r="S806">
        <v>0</v>
      </c>
      <c r="T806">
        <v>0</v>
      </c>
      <c r="U806">
        <v>0</v>
      </c>
      <c r="V806">
        <v>0</v>
      </c>
      <c r="X806">
        <v>0</v>
      </c>
      <c r="Y806">
        <v>0</v>
      </c>
      <c r="Z806">
        <v>0</v>
      </c>
      <c r="AB806">
        <v>7.2661000000000003E-2</v>
      </c>
      <c r="AC806">
        <v>5.4999999999999997E-3</v>
      </c>
      <c r="AD806">
        <v>0</v>
      </c>
      <c r="AE806">
        <v>0</v>
      </c>
      <c r="AF806">
        <v>0</v>
      </c>
      <c r="AG806">
        <v>0</v>
      </c>
      <c r="AH806" t="s">
        <v>4634</v>
      </c>
    </row>
    <row r="807" spans="1:34">
      <c r="A807" t="s">
        <v>35</v>
      </c>
      <c r="B807" t="s">
        <v>45</v>
      </c>
      <c r="C807" t="s">
        <v>4632</v>
      </c>
      <c r="D807" t="s">
        <v>4638</v>
      </c>
      <c r="E807" t="s">
        <v>140</v>
      </c>
      <c r="F807" t="s">
        <v>239</v>
      </c>
      <c r="G807" t="s">
        <v>4231</v>
      </c>
      <c r="I807">
        <v>0</v>
      </c>
      <c r="J807">
        <v>0</v>
      </c>
      <c r="K807">
        <v>0</v>
      </c>
      <c r="M807">
        <v>0</v>
      </c>
      <c r="N807">
        <v>0</v>
      </c>
      <c r="O807">
        <v>0</v>
      </c>
      <c r="P807">
        <v>0</v>
      </c>
      <c r="R807">
        <v>0</v>
      </c>
      <c r="S807">
        <v>0</v>
      </c>
      <c r="T807">
        <v>0</v>
      </c>
      <c r="U807">
        <v>0</v>
      </c>
      <c r="V807">
        <v>0</v>
      </c>
      <c r="X807">
        <v>0</v>
      </c>
      <c r="Y807">
        <v>0</v>
      </c>
      <c r="Z807">
        <v>0</v>
      </c>
      <c r="AB807">
        <v>7.2661000000000003E-2</v>
      </c>
      <c r="AC807">
        <v>5.4999999999999997E-3</v>
      </c>
      <c r="AD807">
        <v>0</v>
      </c>
      <c r="AE807">
        <v>0</v>
      </c>
      <c r="AF807">
        <v>0</v>
      </c>
      <c r="AG807">
        <v>0</v>
      </c>
      <c r="AH807" t="s">
        <v>4634</v>
      </c>
    </row>
    <row r="808" spans="1:34">
      <c r="A808" t="s">
        <v>35</v>
      </c>
      <c r="B808" t="s">
        <v>290</v>
      </c>
      <c r="C808" t="s">
        <v>4632</v>
      </c>
      <c r="D808" t="s">
        <v>4639</v>
      </c>
      <c r="E808" t="s">
        <v>140</v>
      </c>
      <c r="F808" t="s">
        <v>239</v>
      </c>
      <c r="G808" t="s">
        <v>4231</v>
      </c>
      <c r="I808">
        <v>0</v>
      </c>
      <c r="J808">
        <v>0</v>
      </c>
      <c r="K808">
        <v>0</v>
      </c>
      <c r="M808">
        <v>0</v>
      </c>
      <c r="N808">
        <v>0</v>
      </c>
      <c r="O808">
        <v>0</v>
      </c>
      <c r="P808">
        <v>0</v>
      </c>
      <c r="R808">
        <v>0</v>
      </c>
      <c r="S808">
        <v>0</v>
      </c>
      <c r="T808">
        <v>0</v>
      </c>
      <c r="U808">
        <v>0</v>
      </c>
      <c r="V808">
        <v>0</v>
      </c>
      <c r="X808">
        <v>0</v>
      </c>
      <c r="Y808">
        <v>0</v>
      </c>
      <c r="Z808">
        <v>0</v>
      </c>
      <c r="AB808">
        <v>7.2661000000000003E-2</v>
      </c>
      <c r="AC808">
        <v>5.4999999999999997E-3</v>
      </c>
      <c r="AD808">
        <v>0</v>
      </c>
      <c r="AE808">
        <v>0</v>
      </c>
      <c r="AF808">
        <v>0</v>
      </c>
      <c r="AG808">
        <v>0</v>
      </c>
      <c r="AH808" t="s">
        <v>4634</v>
      </c>
    </row>
    <row r="809" spans="1:34">
      <c r="A809" t="s">
        <v>35</v>
      </c>
      <c r="B809" t="s">
        <v>78</v>
      </c>
      <c r="C809" t="s">
        <v>4632</v>
      </c>
      <c r="D809" t="s">
        <v>4640</v>
      </c>
      <c r="E809" t="s">
        <v>140</v>
      </c>
      <c r="F809" t="s">
        <v>239</v>
      </c>
      <c r="G809" t="s">
        <v>4231</v>
      </c>
      <c r="I809">
        <v>0</v>
      </c>
      <c r="J809">
        <v>0</v>
      </c>
      <c r="K809">
        <v>0</v>
      </c>
      <c r="M809">
        <v>0</v>
      </c>
      <c r="N809">
        <v>0</v>
      </c>
      <c r="O809">
        <v>0</v>
      </c>
      <c r="P809">
        <v>0</v>
      </c>
      <c r="R809">
        <v>0</v>
      </c>
      <c r="S809">
        <v>0</v>
      </c>
      <c r="T809">
        <v>0</v>
      </c>
      <c r="U809">
        <v>0</v>
      </c>
      <c r="V809">
        <v>0</v>
      </c>
      <c r="X809">
        <v>0</v>
      </c>
      <c r="Y809">
        <v>0</v>
      </c>
      <c r="Z809">
        <v>0</v>
      </c>
      <c r="AB809">
        <v>7.2661000000000003E-2</v>
      </c>
      <c r="AC809">
        <v>5.4999999999999997E-3</v>
      </c>
      <c r="AD809">
        <v>0</v>
      </c>
      <c r="AE809">
        <v>0</v>
      </c>
      <c r="AF809">
        <v>0</v>
      </c>
      <c r="AG809">
        <v>0</v>
      </c>
      <c r="AH809" t="s">
        <v>4634</v>
      </c>
    </row>
    <row r="810" spans="1:34">
      <c r="A810" t="s">
        <v>35</v>
      </c>
      <c r="B810" t="s">
        <v>49</v>
      </c>
      <c r="C810" t="s">
        <v>4632</v>
      </c>
      <c r="D810" t="s">
        <v>4641</v>
      </c>
      <c r="E810" t="s">
        <v>140</v>
      </c>
      <c r="F810" t="s">
        <v>239</v>
      </c>
      <c r="G810" t="s">
        <v>4231</v>
      </c>
      <c r="I810">
        <v>0</v>
      </c>
      <c r="J810">
        <v>0</v>
      </c>
      <c r="K810">
        <v>0</v>
      </c>
      <c r="M810">
        <v>0</v>
      </c>
      <c r="N810">
        <v>0</v>
      </c>
      <c r="O810">
        <v>0</v>
      </c>
      <c r="P810">
        <v>0</v>
      </c>
      <c r="R810">
        <v>0</v>
      </c>
      <c r="S810">
        <v>0</v>
      </c>
      <c r="T810">
        <v>0</v>
      </c>
      <c r="U810">
        <v>0</v>
      </c>
      <c r="V810">
        <v>0</v>
      </c>
      <c r="X810">
        <v>0</v>
      </c>
      <c r="Y810">
        <v>0</v>
      </c>
      <c r="Z810">
        <v>0</v>
      </c>
      <c r="AB810">
        <v>7.2661000000000003E-2</v>
      </c>
      <c r="AC810">
        <v>5.4999999999999997E-3</v>
      </c>
      <c r="AD810">
        <v>0</v>
      </c>
      <c r="AE810">
        <v>0</v>
      </c>
      <c r="AF810">
        <v>0</v>
      </c>
      <c r="AG810">
        <v>0</v>
      </c>
      <c r="AH810" t="s">
        <v>4634</v>
      </c>
    </row>
    <row r="811" spans="1:34">
      <c r="A811" t="s">
        <v>35</v>
      </c>
      <c r="B811" t="s">
        <v>47</v>
      </c>
      <c r="C811" t="s">
        <v>4632</v>
      </c>
      <c r="D811" t="s">
        <v>4642</v>
      </c>
      <c r="E811" t="s">
        <v>140</v>
      </c>
      <c r="F811" t="s">
        <v>239</v>
      </c>
      <c r="G811" t="s">
        <v>4231</v>
      </c>
      <c r="I811">
        <v>0</v>
      </c>
      <c r="J811">
        <v>0</v>
      </c>
      <c r="K811">
        <v>0</v>
      </c>
      <c r="M811">
        <v>0</v>
      </c>
      <c r="N811">
        <v>0</v>
      </c>
      <c r="O811">
        <v>0</v>
      </c>
      <c r="P811">
        <v>0</v>
      </c>
      <c r="R811">
        <v>0</v>
      </c>
      <c r="S811">
        <v>0</v>
      </c>
      <c r="T811">
        <v>0</v>
      </c>
      <c r="U811">
        <v>0</v>
      </c>
      <c r="V811">
        <v>0</v>
      </c>
      <c r="X811">
        <v>0</v>
      </c>
      <c r="Y811">
        <v>0</v>
      </c>
      <c r="Z811">
        <v>0</v>
      </c>
      <c r="AB811">
        <v>7.2661000000000003E-2</v>
      </c>
      <c r="AC811">
        <v>5.4999999999999997E-3</v>
      </c>
      <c r="AD811">
        <v>0</v>
      </c>
      <c r="AE811">
        <v>0</v>
      </c>
      <c r="AF811">
        <v>0</v>
      </c>
      <c r="AG811">
        <v>0</v>
      </c>
      <c r="AH811" t="s">
        <v>4634</v>
      </c>
    </row>
    <row r="812" spans="1:34">
      <c r="A812" t="s">
        <v>35</v>
      </c>
      <c r="B812" t="s">
        <v>43</v>
      </c>
      <c r="C812" t="s">
        <v>4643</v>
      </c>
      <c r="D812" t="s">
        <v>4644</v>
      </c>
      <c r="E812" t="s">
        <v>40</v>
      </c>
      <c r="F812" t="s">
        <v>41</v>
      </c>
      <c r="G812" t="s">
        <v>239</v>
      </c>
      <c r="I812">
        <v>0</v>
      </c>
      <c r="J812">
        <v>0</v>
      </c>
      <c r="K812">
        <v>0</v>
      </c>
      <c r="M812">
        <v>0</v>
      </c>
      <c r="N812">
        <v>0</v>
      </c>
      <c r="O812">
        <v>0</v>
      </c>
      <c r="P812">
        <v>0</v>
      </c>
      <c r="R812">
        <v>0</v>
      </c>
      <c r="S812">
        <v>0</v>
      </c>
      <c r="T812">
        <v>0</v>
      </c>
      <c r="U812">
        <v>0</v>
      </c>
      <c r="V812">
        <v>0</v>
      </c>
      <c r="X812">
        <v>0</v>
      </c>
      <c r="Y812">
        <v>0</v>
      </c>
      <c r="Z812">
        <v>0</v>
      </c>
      <c r="AB812">
        <v>8.0528000000000002E-2</v>
      </c>
      <c r="AC812">
        <v>5.4999999999999997E-3</v>
      </c>
      <c r="AD812">
        <v>0</v>
      </c>
      <c r="AE812">
        <v>0</v>
      </c>
      <c r="AF812">
        <v>0</v>
      </c>
      <c r="AG812">
        <v>0</v>
      </c>
      <c r="AH812" t="s">
        <v>2297</v>
      </c>
    </row>
    <row r="813" spans="1:34">
      <c r="A813" t="s">
        <v>35</v>
      </c>
      <c r="B813" t="s">
        <v>68</v>
      </c>
      <c r="C813" t="s">
        <v>4643</v>
      </c>
      <c r="D813" t="s">
        <v>4645</v>
      </c>
      <c r="E813" t="s">
        <v>40</v>
      </c>
      <c r="F813" t="s">
        <v>41</v>
      </c>
      <c r="G813" t="s">
        <v>239</v>
      </c>
      <c r="I813">
        <v>0</v>
      </c>
      <c r="J813">
        <v>0</v>
      </c>
      <c r="K813">
        <v>0</v>
      </c>
      <c r="M813">
        <v>0</v>
      </c>
      <c r="N813">
        <v>0</v>
      </c>
      <c r="O813">
        <v>0</v>
      </c>
      <c r="P813">
        <v>0</v>
      </c>
      <c r="R813">
        <v>0</v>
      </c>
      <c r="S813">
        <v>0</v>
      </c>
      <c r="T813">
        <v>0</v>
      </c>
      <c r="U813">
        <v>0</v>
      </c>
      <c r="V813">
        <v>0</v>
      </c>
      <c r="X813">
        <v>0</v>
      </c>
      <c r="Y813">
        <v>0</v>
      </c>
      <c r="Z813">
        <v>0</v>
      </c>
      <c r="AB813">
        <v>8.0528000000000002E-2</v>
      </c>
      <c r="AC813">
        <v>5.4999999999999997E-3</v>
      </c>
      <c r="AD813">
        <v>0</v>
      </c>
      <c r="AE813">
        <v>0</v>
      </c>
      <c r="AF813">
        <v>0</v>
      </c>
      <c r="AG813">
        <v>0</v>
      </c>
      <c r="AH813" t="s">
        <v>2297</v>
      </c>
    </row>
    <row r="814" spans="1:34">
      <c r="A814" t="s">
        <v>35</v>
      </c>
      <c r="B814" t="s">
        <v>74</v>
      </c>
      <c r="C814" t="s">
        <v>4643</v>
      </c>
      <c r="D814" t="s">
        <v>4646</v>
      </c>
      <c r="E814" t="s">
        <v>40</v>
      </c>
      <c r="F814" t="s">
        <v>41</v>
      </c>
      <c r="G814" t="s">
        <v>239</v>
      </c>
      <c r="I814">
        <v>0</v>
      </c>
      <c r="J814">
        <v>0</v>
      </c>
      <c r="K814">
        <v>0</v>
      </c>
      <c r="M814">
        <v>0</v>
      </c>
      <c r="N814">
        <v>0</v>
      </c>
      <c r="O814">
        <v>0</v>
      </c>
      <c r="P814">
        <v>0</v>
      </c>
      <c r="R814">
        <v>0</v>
      </c>
      <c r="S814">
        <v>0</v>
      </c>
      <c r="T814">
        <v>0</v>
      </c>
      <c r="U814">
        <v>0</v>
      </c>
      <c r="V814">
        <v>0</v>
      </c>
      <c r="X814">
        <v>0</v>
      </c>
      <c r="Y814">
        <v>0</v>
      </c>
      <c r="Z814">
        <v>0</v>
      </c>
      <c r="AB814">
        <v>8.0528000000000002E-2</v>
      </c>
      <c r="AC814">
        <v>5.4999999999999997E-3</v>
      </c>
      <c r="AD814">
        <v>0</v>
      </c>
      <c r="AE814">
        <v>0</v>
      </c>
      <c r="AF814">
        <v>0</v>
      </c>
      <c r="AG814">
        <v>0</v>
      </c>
      <c r="AH814" t="s">
        <v>2297</v>
      </c>
    </row>
    <row r="815" spans="1:34">
      <c r="A815" t="s">
        <v>35</v>
      </c>
      <c r="B815" t="s">
        <v>36</v>
      </c>
      <c r="C815" t="s">
        <v>4643</v>
      </c>
      <c r="D815" t="s">
        <v>4647</v>
      </c>
      <c r="E815" t="s">
        <v>40</v>
      </c>
      <c r="F815" t="s">
        <v>41</v>
      </c>
      <c r="G815" t="s">
        <v>239</v>
      </c>
      <c r="I815">
        <v>0</v>
      </c>
      <c r="J815">
        <v>0</v>
      </c>
      <c r="K815">
        <v>0</v>
      </c>
      <c r="M815">
        <v>0</v>
      </c>
      <c r="N815">
        <v>0</v>
      </c>
      <c r="O815">
        <v>0</v>
      </c>
      <c r="P815">
        <v>0</v>
      </c>
      <c r="R815">
        <v>0</v>
      </c>
      <c r="S815">
        <v>0</v>
      </c>
      <c r="T815">
        <v>0</v>
      </c>
      <c r="U815">
        <v>0</v>
      </c>
      <c r="V815">
        <v>0</v>
      </c>
      <c r="X815">
        <v>0</v>
      </c>
      <c r="Y815">
        <v>0</v>
      </c>
      <c r="Z815">
        <v>0</v>
      </c>
      <c r="AB815">
        <v>8.0528000000000002E-2</v>
      </c>
      <c r="AC815">
        <v>5.4999999999999997E-3</v>
      </c>
      <c r="AD815">
        <v>0</v>
      </c>
      <c r="AE815">
        <v>0</v>
      </c>
      <c r="AF815">
        <v>0</v>
      </c>
      <c r="AG815">
        <v>0</v>
      </c>
      <c r="AH815" t="s">
        <v>2297</v>
      </c>
    </row>
    <row r="816" spans="1:34">
      <c r="A816" t="s">
        <v>35</v>
      </c>
      <c r="B816" t="s">
        <v>45</v>
      </c>
      <c r="C816" t="s">
        <v>4643</v>
      </c>
      <c r="D816" t="s">
        <v>4648</v>
      </c>
      <c r="E816" t="s">
        <v>40</v>
      </c>
      <c r="F816" t="s">
        <v>41</v>
      </c>
      <c r="G816" t="s">
        <v>239</v>
      </c>
      <c r="I816">
        <v>0</v>
      </c>
      <c r="J816">
        <v>0</v>
      </c>
      <c r="K816">
        <v>0</v>
      </c>
      <c r="M816">
        <v>0</v>
      </c>
      <c r="N816">
        <v>0</v>
      </c>
      <c r="O816">
        <v>0</v>
      </c>
      <c r="P816">
        <v>0</v>
      </c>
      <c r="R816">
        <v>0</v>
      </c>
      <c r="S816">
        <v>0</v>
      </c>
      <c r="T816">
        <v>0</v>
      </c>
      <c r="U816">
        <v>0</v>
      </c>
      <c r="V816">
        <v>0</v>
      </c>
      <c r="X816">
        <v>0</v>
      </c>
      <c r="Y816">
        <v>0</v>
      </c>
      <c r="Z816">
        <v>0</v>
      </c>
      <c r="AB816">
        <v>8.0528000000000002E-2</v>
      </c>
      <c r="AC816">
        <v>5.4999999999999997E-3</v>
      </c>
      <c r="AD816">
        <v>0</v>
      </c>
      <c r="AE816">
        <v>0</v>
      </c>
      <c r="AF816">
        <v>0</v>
      </c>
      <c r="AG816">
        <v>0</v>
      </c>
      <c r="AH816" t="s">
        <v>2297</v>
      </c>
    </row>
    <row r="817" spans="1:34">
      <c r="A817" t="s">
        <v>35</v>
      </c>
      <c r="B817" t="s">
        <v>290</v>
      </c>
      <c r="C817" t="s">
        <v>4643</v>
      </c>
      <c r="D817" t="s">
        <v>4649</v>
      </c>
      <c r="E817" t="s">
        <v>40</v>
      </c>
      <c r="F817" t="s">
        <v>41</v>
      </c>
      <c r="G817" t="s">
        <v>239</v>
      </c>
      <c r="I817">
        <v>0</v>
      </c>
      <c r="J817">
        <v>0</v>
      </c>
      <c r="K817">
        <v>0</v>
      </c>
      <c r="M817">
        <v>0</v>
      </c>
      <c r="N817">
        <v>0</v>
      </c>
      <c r="O817">
        <v>0</v>
      </c>
      <c r="P817">
        <v>0</v>
      </c>
      <c r="R817">
        <v>0</v>
      </c>
      <c r="S817">
        <v>0</v>
      </c>
      <c r="T817">
        <v>0</v>
      </c>
      <c r="U817">
        <v>0</v>
      </c>
      <c r="V817">
        <v>0</v>
      </c>
      <c r="X817">
        <v>0</v>
      </c>
      <c r="Y817">
        <v>0</v>
      </c>
      <c r="Z817">
        <v>0</v>
      </c>
      <c r="AB817">
        <v>8.0528000000000002E-2</v>
      </c>
      <c r="AC817">
        <v>5.4999999999999997E-3</v>
      </c>
      <c r="AD817">
        <v>0</v>
      </c>
      <c r="AE817">
        <v>0</v>
      </c>
      <c r="AF817">
        <v>0</v>
      </c>
      <c r="AG817">
        <v>0</v>
      </c>
      <c r="AH817" t="s">
        <v>2297</v>
      </c>
    </row>
    <row r="818" spans="1:34">
      <c r="A818" t="s">
        <v>35</v>
      </c>
      <c r="B818" t="s">
        <v>78</v>
      </c>
      <c r="C818" t="s">
        <v>4643</v>
      </c>
      <c r="D818" t="s">
        <v>4650</v>
      </c>
      <c r="E818" t="s">
        <v>40</v>
      </c>
      <c r="F818" t="s">
        <v>41</v>
      </c>
      <c r="G818" t="s">
        <v>239</v>
      </c>
      <c r="I818">
        <v>0</v>
      </c>
      <c r="J818">
        <v>0</v>
      </c>
      <c r="K818">
        <v>0</v>
      </c>
      <c r="M818">
        <v>0</v>
      </c>
      <c r="N818">
        <v>0</v>
      </c>
      <c r="O818">
        <v>0</v>
      </c>
      <c r="P818">
        <v>0</v>
      </c>
      <c r="R818">
        <v>0</v>
      </c>
      <c r="S818">
        <v>0</v>
      </c>
      <c r="T818">
        <v>0</v>
      </c>
      <c r="U818">
        <v>0</v>
      </c>
      <c r="V818">
        <v>0</v>
      </c>
      <c r="X818">
        <v>0</v>
      </c>
      <c r="Y818">
        <v>0</v>
      </c>
      <c r="Z818">
        <v>0</v>
      </c>
      <c r="AB818">
        <v>8.0528000000000002E-2</v>
      </c>
      <c r="AC818">
        <v>5.4999999999999997E-3</v>
      </c>
      <c r="AD818">
        <v>0</v>
      </c>
      <c r="AE818">
        <v>0</v>
      </c>
      <c r="AF818">
        <v>0</v>
      </c>
      <c r="AG818">
        <v>0</v>
      </c>
      <c r="AH818" t="s">
        <v>2297</v>
      </c>
    </row>
    <row r="819" spans="1:34">
      <c r="A819" t="s">
        <v>35</v>
      </c>
      <c r="B819" t="s">
        <v>49</v>
      </c>
      <c r="C819" t="s">
        <v>4643</v>
      </c>
      <c r="D819" t="s">
        <v>4651</v>
      </c>
      <c r="E819" t="s">
        <v>40</v>
      </c>
      <c r="F819" t="s">
        <v>41</v>
      </c>
      <c r="G819" t="s">
        <v>239</v>
      </c>
      <c r="I819">
        <v>0</v>
      </c>
      <c r="J819">
        <v>0</v>
      </c>
      <c r="K819">
        <v>0</v>
      </c>
      <c r="M819">
        <v>0</v>
      </c>
      <c r="N819">
        <v>0</v>
      </c>
      <c r="O819">
        <v>0</v>
      </c>
      <c r="P819">
        <v>0</v>
      </c>
      <c r="R819">
        <v>0</v>
      </c>
      <c r="S819">
        <v>0</v>
      </c>
      <c r="T819">
        <v>0</v>
      </c>
      <c r="U819">
        <v>0</v>
      </c>
      <c r="V819">
        <v>0</v>
      </c>
      <c r="X819">
        <v>0</v>
      </c>
      <c r="Y819">
        <v>0</v>
      </c>
      <c r="Z819">
        <v>0</v>
      </c>
      <c r="AB819">
        <v>8.0528000000000002E-2</v>
      </c>
      <c r="AC819">
        <v>5.4999999999999997E-3</v>
      </c>
      <c r="AD819">
        <v>0</v>
      </c>
      <c r="AE819">
        <v>0</v>
      </c>
      <c r="AF819">
        <v>0</v>
      </c>
      <c r="AG819">
        <v>0</v>
      </c>
      <c r="AH819" t="s">
        <v>2297</v>
      </c>
    </row>
    <row r="820" spans="1:34">
      <c r="A820" t="s">
        <v>35</v>
      </c>
      <c r="B820" t="s">
        <v>47</v>
      </c>
      <c r="C820" t="s">
        <v>4643</v>
      </c>
      <c r="D820" t="s">
        <v>4652</v>
      </c>
      <c r="E820" t="s">
        <v>40</v>
      </c>
      <c r="F820" t="s">
        <v>41</v>
      </c>
      <c r="G820" t="s">
        <v>239</v>
      </c>
      <c r="I820">
        <v>0</v>
      </c>
      <c r="J820">
        <v>0</v>
      </c>
      <c r="K820">
        <v>0</v>
      </c>
      <c r="M820">
        <v>0</v>
      </c>
      <c r="N820">
        <v>0</v>
      </c>
      <c r="O820">
        <v>0</v>
      </c>
      <c r="P820">
        <v>0</v>
      </c>
      <c r="R820">
        <v>0</v>
      </c>
      <c r="S820">
        <v>0</v>
      </c>
      <c r="T820">
        <v>0</v>
      </c>
      <c r="U820">
        <v>0</v>
      </c>
      <c r="V820">
        <v>0</v>
      </c>
      <c r="X820">
        <v>0</v>
      </c>
      <c r="Y820">
        <v>0</v>
      </c>
      <c r="Z820">
        <v>0</v>
      </c>
      <c r="AB820">
        <v>8.0528000000000002E-2</v>
      </c>
      <c r="AC820">
        <v>5.4999999999999997E-3</v>
      </c>
      <c r="AD820">
        <v>0</v>
      </c>
      <c r="AE820">
        <v>0</v>
      </c>
      <c r="AF820">
        <v>0</v>
      </c>
      <c r="AG820">
        <v>0</v>
      </c>
      <c r="AH820" t="s">
        <v>2297</v>
      </c>
    </row>
    <row r="821" spans="1:34">
      <c r="A821" t="s">
        <v>35</v>
      </c>
      <c r="B821" t="s">
        <v>43</v>
      </c>
      <c r="C821" t="s">
        <v>4653</v>
      </c>
      <c r="D821" t="s">
        <v>4654</v>
      </c>
      <c r="E821" t="s">
        <v>40</v>
      </c>
      <c r="F821" t="s">
        <v>239</v>
      </c>
      <c r="G821" t="s">
        <v>302</v>
      </c>
      <c r="I821">
        <v>0</v>
      </c>
      <c r="J821">
        <v>0</v>
      </c>
      <c r="K821">
        <v>0</v>
      </c>
      <c r="M821">
        <v>0</v>
      </c>
      <c r="N821">
        <v>0</v>
      </c>
      <c r="O821">
        <v>0</v>
      </c>
      <c r="P821">
        <v>0</v>
      </c>
      <c r="R821">
        <v>0</v>
      </c>
      <c r="S821">
        <v>0</v>
      </c>
      <c r="T821">
        <v>0</v>
      </c>
      <c r="U821">
        <v>0</v>
      </c>
      <c r="V821">
        <v>0</v>
      </c>
      <c r="X821">
        <v>0</v>
      </c>
      <c r="Y821">
        <v>0</v>
      </c>
      <c r="Z821">
        <v>0</v>
      </c>
      <c r="AB821">
        <v>7.6666000000000012E-2</v>
      </c>
      <c r="AC821">
        <v>5.4999999999999997E-3</v>
      </c>
      <c r="AD821">
        <v>0</v>
      </c>
      <c r="AE821">
        <v>0</v>
      </c>
      <c r="AF821">
        <v>0</v>
      </c>
      <c r="AG821">
        <v>0</v>
      </c>
      <c r="AH821" t="s">
        <v>4655</v>
      </c>
    </row>
    <row r="822" spans="1:34">
      <c r="A822" t="s">
        <v>35</v>
      </c>
      <c r="B822" t="s">
        <v>68</v>
      </c>
      <c r="C822" t="s">
        <v>4653</v>
      </c>
      <c r="D822" t="s">
        <v>4656</v>
      </c>
      <c r="E822" t="s">
        <v>40</v>
      </c>
      <c r="F822" t="s">
        <v>239</v>
      </c>
      <c r="G822" t="s">
        <v>302</v>
      </c>
      <c r="I822">
        <v>0</v>
      </c>
      <c r="J822">
        <v>0</v>
      </c>
      <c r="K822">
        <v>0</v>
      </c>
      <c r="M822">
        <v>0</v>
      </c>
      <c r="N822">
        <v>0</v>
      </c>
      <c r="O822">
        <v>0</v>
      </c>
      <c r="P822">
        <v>0</v>
      </c>
      <c r="R822">
        <v>0</v>
      </c>
      <c r="S822">
        <v>0</v>
      </c>
      <c r="T822">
        <v>0</v>
      </c>
      <c r="U822">
        <v>0</v>
      </c>
      <c r="V822">
        <v>0</v>
      </c>
      <c r="X822">
        <v>0</v>
      </c>
      <c r="Y822">
        <v>0</v>
      </c>
      <c r="Z822">
        <v>0</v>
      </c>
      <c r="AB822">
        <v>7.6666000000000012E-2</v>
      </c>
      <c r="AC822">
        <v>5.4999999999999997E-3</v>
      </c>
      <c r="AD822">
        <v>0</v>
      </c>
      <c r="AE822">
        <v>0</v>
      </c>
      <c r="AF822">
        <v>0</v>
      </c>
      <c r="AG822">
        <v>0</v>
      </c>
      <c r="AH822" t="s">
        <v>4655</v>
      </c>
    </row>
    <row r="823" spans="1:34">
      <c r="A823" t="s">
        <v>35</v>
      </c>
      <c r="B823" t="s">
        <v>74</v>
      </c>
      <c r="C823" t="s">
        <v>4653</v>
      </c>
      <c r="D823" t="s">
        <v>4657</v>
      </c>
      <c r="E823" t="s">
        <v>40</v>
      </c>
      <c r="F823" t="s">
        <v>239</v>
      </c>
      <c r="G823" t="s">
        <v>302</v>
      </c>
      <c r="I823">
        <v>0</v>
      </c>
      <c r="J823">
        <v>0</v>
      </c>
      <c r="K823">
        <v>0</v>
      </c>
      <c r="M823">
        <v>0</v>
      </c>
      <c r="N823">
        <v>0</v>
      </c>
      <c r="O823">
        <v>0</v>
      </c>
      <c r="P823">
        <v>0</v>
      </c>
      <c r="R823">
        <v>0</v>
      </c>
      <c r="S823">
        <v>0</v>
      </c>
      <c r="T823">
        <v>0</v>
      </c>
      <c r="U823">
        <v>0</v>
      </c>
      <c r="V823">
        <v>0</v>
      </c>
      <c r="X823">
        <v>0</v>
      </c>
      <c r="Y823">
        <v>0</v>
      </c>
      <c r="Z823">
        <v>0</v>
      </c>
      <c r="AB823">
        <v>7.6666000000000012E-2</v>
      </c>
      <c r="AC823">
        <v>5.4999999999999997E-3</v>
      </c>
      <c r="AD823">
        <v>0</v>
      </c>
      <c r="AE823">
        <v>0</v>
      </c>
      <c r="AF823">
        <v>0</v>
      </c>
      <c r="AG823">
        <v>0</v>
      </c>
      <c r="AH823" t="s">
        <v>4655</v>
      </c>
    </row>
    <row r="824" spans="1:34">
      <c r="A824" t="s">
        <v>35</v>
      </c>
      <c r="B824" t="s">
        <v>36</v>
      </c>
      <c r="C824" t="s">
        <v>4653</v>
      </c>
      <c r="D824" t="s">
        <v>4658</v>
      </c>
      <c r="E824" t="s">
        <v>40</v>
      </c>
      <c r="F824" t="s">
        <v>239</v>
      </c>
      <c r="G824" t="s">
        <v>302</v>
      </c>
      <c r="I824">
        <v>0</v>
      </c>
      <c r="J824">
        <v>0</v>
      </c>
      <c r="K824">
        <v>0</v>
      </c>
      <c r="M824">
        <v>0</v>
      </c>
      <c r="N824">
        <v>0</v>
      </c>
      <c r="O824">
        <v>0</v>
      </c>
      <c r="P824">
        <v>0</v>
      </c>
      <c r="R824">
        <v>0</v>
      </c>
      <c r="S824">
        <v>0</v>
      </c>
      <c r="T824">
        <v>0</v>
      </c>
      <c r="U824">
        <v>0</v>
      </c>
      <c r="V824">
        <v>0</v>
      </c>
      <c r="X824">
        <v>0</v>
      </c>
      <c r="Y824">
        <v>0</v>
      </c>
      <c r="Z824">
        <v>0</v>
      </c>
      <c r="AB824">
        <v>7.6666000000000012E-2</v>
      </c>
      <c r="AC824">
        <v>5.4999999999999997E-3</v>
      </c>
      <c r="AD824">
        <v>0</v>
      </c>
      <c r="AE824">
        <v>0</v>
      </c>
      <c r="AF824">
        <v>0</v>
      </c>
      <c r="AG824">
        <v>0</v>
      </c>
      <c r="AH824" t="s">
        <v>4655</v>
      </c>
    </row>
    <row r="825" spans="1:34">
      <c r="A825" t="s">
        <v>35</v>
      </c>
      <c r="B825" t="s">
        <v>45</v>
      </c>
      <c r="C825" t="s">
        <v>4653</v>
      </c>
      <c r="D825" t="s">
        <v>4659</v>
      </c>
      <c r="E825" t="s">
        <v>40</v>
      </c>
      <c r="F825" t="s">
        <v>239</v>
      </c>
      <c r="G825" t="s">
        <v>302</v>
      </c>
      <c r="I825">
        <v>0</v>
      </c>
      <c r="J825">
        <v>0</v>
      </c>
      <c r="K825">
        <v>0</v>
      </c>
      <c r="M825">
        <v>0</v>
      </c>
      <c r="N825">
        <v>0</v>
      </c>
      <c r="O825">
        <v>0</v>
      </c>
      <c r="P825">
        <v>0</v>
      </c>
      <c r="R825">
        <v>0</v>
      </c>
      <c r="S825">
        <v>0</v>
      </c>
      <c r="T825">
        <v>0</v>
      </c>
      <c r="U825">
        <v>0</v>
      </c>
      <c r="V825">
        <v>0</v>
      </c>
      <c r="X825">
        <v>0</v>
      </c>
      <c r="Y825">
        <v>0</v>
      </c>
      <c r="Z825">
        <v>0</v>
      </c>
      <c r="AB825">
        <v>7.6666000000000012E-2</v>
      </c>
      <c r="AC825">
        <v>5.4999999999999997E-3</v>
      </c>
      <c r="AD825">
        <v>0</v>
      </c>
      <c r="AE825">
        <v>0</v>
      </c>
      <c r="AF825">
        <v>0</v>
      </c>
      <c r="AG825">
        <v>0</v>
      </c>
      <c r="AH825" t="s">
        <v>4655</v>
      </c>
    </row>
    <row r="826" spans="1:34">
      <c r="A826" t="s">
        <v>35</v>
      </c>
      <c r="B826" t="s">
        <v>290</v>
      </c>
      <c r="C826" t="s">
        <v>4653</v>
      </c>
      <c r="D826" t="s">
        <v>4660</v>
      </c>
      <c r="E826" t="s">
        <v>40</v>
      </c>
      <c r="F826" t="s">
        <v>239</v>
      </c>
      <c r="G826" t="s">
        <v>302</v>
      </c>
      <c r="I826">
        <v>0</v>
      </c>
      <c r="J826">
        <v>0</v>
      </c>
      <c r="K826">
        <v>0</v>
      </c>
      <c r="M826">
        <v>0</v>
      </c>
      <c r="N826">
        <v>0</v>
      </c>
      <c r="O826">
        <v>0</v>
      </c>
      <c r="P826">
        <v>0</v>
      </c>
      <c r="R826">
        <v>0</v>
      </c>
      <c r="S826">
        <v>0</v>
      </c>
      <c r="T826">
        <v>0</v>
      </c>
      <c r="U826">
        <v>0</v>
      </c>
      <c r="V826">
        <v>0</v>
      </c>
      <c r="X826">
        <v>0</v>
      </c>
      <c r="Y826">
        <v>0</v>
      </c>
      <c r="Z826">
        <v>0</v>
      </c>
      <c r="AB826">
        <v>7.6666000000000012E-2</v>
      </c>
      <c r="AC826">
        <v>5.4999999999999997E-3</v>
      </c>
      <c r="AD826">
        <v>0</v>
      </c>
      <c r="AE826">
        <v>0</v>
      </c>
      <c r="AF826">
        <v>0</v>
      </c>
      <c r="AG826">
        <v>0</v>
      </c>
      <c r="AH826" t="s">
        <v>4655</v>
      </c>
    </row>
    <row r="827" spans="1:34">
      <c r="A827" t="s">
        <v>35</v>
      </c>
      <c r="B827" t="s">
        <v>78</v>
      </c>
      <c r="C827" t="s">
        <v>4653</v>
      </c>
      <c r="D827" t="s">
        <v>4661</v>
      </c>
      <c r="E827" t="s">
        <v>40</v>
      </c>
      <c r="F827" t="s">
        <v>239</v>
      </c>
      <c r="G827" t="s">
        <v>302</v>
      </c>
      <c r="I827">
        <v>0</v>
      </c>
      <c r="J827">
        <v>0</v>
      </c>
      <c r="K827">
        <v>0</v>
      </c>
      <c r="M827">
        <v>0</v>
      </c>
      <c r="N827">
        <v>0</v>
      </c>
      <c r="O827">
        <v>0</v>
      </c>
      <c r="P827">
        <v>0</v>
      </c>
      <c r="R827">
        <v>0</v>
      </c>
      <c r="S827">
        <v>0</v>
      </c>
      <c r="T827">
        <v>0</v>
      </c>
      <c r="U827">
        <v>0</v>
      </c>
      <c r="V827">
        <v>0</v>
      </c>
      <c r="X827">
        <v>0</v>
      </c>
      <c r="Y827">
        <v>0</v>
      </c>
      <c r="Z827">
        <v>0</v>
      </c>
      <c r="AB827">
        <v>7.6666000000000012E-2</v>
      </c>
      <c r="AC827">
        <v>5.4999999999999997E-3</v>
      </c>
      <c r="AD827">
        <v>0</v>
      </c>
      <c r="AE827">
        <v>0</v>
      </c>
      <c r="AF827">
        <v>0</v>
      </c>
      <c r="AG827">
        <v>0</v>
      </c>
      <c r="AH827" t="s">
        <v>4655</v>
      </c>
    </row>
    <row r="828" spans="1:34">
      <c r="A828" t="s">
        <v>35</v>
      </c>
      <c r="B828" t="s">
        <v>49</v>
      </c>
      <c r="C828" t="s">
        <v>4653</v>
      </c>
      <c r="D828" t="s">
        <v>4662</v>
      </c>
      <c r="E828" t="s">
        <v>40</v>
      </c>
      <c r="F828" t="s">
        <v>239</v>
      </c>
      <c r="G828" t="s">
        <v>302</v>
      </c>
      <c r="I828">
        <v>0</v>
      </c>
      <c r="J828">
        <v>0</v>
      </c>
      <c r="K828">
        <v>0</v>
      </c>
      <c r="M828">
        <v>0</v>
      </c>
      <c r="N828">
        <v>0</v>
      </c>
      <c r="O828">
        <v>0</v>
      </c>
      <c r="P828">
        <v>0</v>
      </c>
      <c r="R828">
        <v>0</v>
      </c>
      <c r="S828">
        <v>0</v>
      </c>
      <c r="T828">
        <v>0</v>
      </c>
      <c r="U828">
        <v>0</v>
      </c>
      <c r="V828">
        <v>0</v>
      </c>
      <c r="X828">
        <v>0</v>
      </c>
      <c r="Y828">
        <v>0</v>
      </c>
      <c r="Z828">
        <v>0</v>
      </c>
      <c r="AB828">
        <v>7.6666000000000012E-2</v>
      </c>
      <c r="AC828">
        <v>5.4999999999999997E-3</v>
      </c>
      <c r="AD828">
        <v>0</v>
      </c>
      <c r="AE828">
        <v>0</v>
      </c>
      <c r="AF828">
        <v>0</v>
      </c>
      <c r="AG828">
        <v>0</v>
      </c>
      <c r="AH828" t="s">
        <v>4655</v>
      </c>
    </row>
    <row r="829" spans="1:34">
      <c r="A829" t="s">
        <v>35</v>
      </c>
      <c r="B829" t="s">
        <v>47</v>
      </c>
      <c r="C829" t="s">
        <v>4653</v>
      </c>
      <c r="D829" t="s">
        <v>4663</v>
      </c>
      <c r="E829" t="s">
        <v>40</v>
      </c>
      <c r="F829" t="s">
        <v>239</v>
      </c>
      <c r="G829" t="s">
        <v>302</v>
      </c>
      <c r="I829">
        <v>0</v>
      </c>
      <c r="J829">
        <v>0</v>
      </c>
      <c r="K829">
        <v>0</v>
      </c>
      <c r="M829">
        <v>0</v>
      </c>
      <c r="N829">
        <v>0</v>
      </c>
      <c r="O829">
        <v>0</v>
      </c>
      <c r="P829">
        <v>0</v>
      </c>
      <c r="R829">
        <v>0</v>
      </c>
      <c r="S829">
        <v>0</v>
      </c>
      <c r="T829">
        <v>0</v>
      </c>
      <c r="U829">
        <v>0</v>
      </c>
      <c r="V829">
        <v>0</v>
      </c>
      <c r="X829">
        <v>0</v>
      </c>
      <c r="Y829">
        <v>0</v>
      </c>
      <c r="Z829">
        <v>0</v>
      </c>
      <c r="AB829">
        <v>7.6666000000000012E-2</v>
      </c>
      <c r="AC829">
        <v>5.4999999999999997E-3</v>
      </c>
      <c r="AD829">
        <v>0</v>
      </c>
      <c r="AE829">
        <v>0</v>
      </c>
      <c r="AF829">
        <v>0</v>
      </c>
      <c r="AG829">
        <v>0</v>
      </c>
      <c r="AH829" t="s">
        <v>4655</v>
      </c>
    </row>
    <row r="830" spans="1:34">
      <c r="A830" t="s">
        <v>35</v>
      </c>
      <c r="B830" t="s">
        <v>43</v>
      </c>
      <c r="C830" t="s">
        <v>4664</v>
      </c>
      <c r="D830" t="s">
        <v>4665</v>
      </c>
      <c r="E830" t="s">
        <v>40</v>
      </c>
      <c r="F830" t="s">
        <v>239</v>
      </c>
      <c r="G830" t="s">
        <v>4231</v>
      </c>
      <c r="I830">
        <v>0</v>
      </c>
      <c r="J830">
        <v>0</v>
      </c>
      <c r="K830">
        <v>0</v>
      </c>
      <c r="M830">
        <v>0</v>
      </c>
      <c r="N830">
        <v>0</v>
      </c>
      <c r="O830">
        <v>0</v>
      </c>
      <c r="P830">
        <v>0</v>
      </c>
      <c r="R830">
        <v>0</v>
      </c>
      <c r="S830">
        <v>0</v>
      </c>
      <c r="T830">
        <v>0</v>
      </c>
      <c r="U830">
        <v>0</v>
      </c>
      <c r="V830">
        <v>0</v>
      </c>
      <c r="X830">
        <v>0</v>
      </c>
      <c r="Y830">
        <v>0</v>
      </c>
      <c r="Z830">
        <v>0</v>
      </c>
      <c r="AB830">
        <v>7.9566000000000012E-2</v>
      </c>
      <c r="AC830">
        <v>5.4999999999999997E-3</v>
      </c>
      <c r="AD830">
        <v>0</v>
      </c>
      <c r="AE830">
        <v>0</v>
      </c>
      <c r="AF830">
        <v>0</v>
      </c>
      <c r="AG830">
        <v>0</v>
      </c>
      <c r="AH830" t="s">
        <v>4666</v>
      </c>
    </row>
    <row r="831" spans="1:34">
      <c r="A831" t="s">
        <v>35</v>
      </c>
      <c r="B831" t="s">
        <v>68</v>
      </c>
      <c r="C831" t="s">
        <v>4664</v>
      </c>
      <c r="D831" t="s">
        <v>4667</v>
      </c>
      <c r="E831" t="s">
        <v>40</v>
      </c>
      <c r="F831" t="s">
        <v>239</v>
      </c>
      <c r="G831" t="s">
        <v>4231</v>
      </c>
      <c r="I831">
        <v>0</v>
      </c>
      <c r="J831">
        <v>0</v>
      </c>
      <c r="K831">
        <v>0</v>
      </c>
      <c r="M831">
        <v>0</v>
      </c>
      <c r="N831">
        <v>0</v>
      </c>
      <c r="O831">
        <v>0</v>
      </c>
      <c r="P831">
        <v>0</v>
      </c>
      <c r="R831">
        <v>0</v>
      </c>
      <c r="S831">
        <v>0</v>
      </c>
      <c r="T831">
        <v>0</v>
      </c>
      <c r="U831">
        <v>0</v>
      </c>
      <c r="V831">
        <v>0</v>
      </c>
      <c r="X831">
        <v>0</v>
      </c>
      <c r="Y831">
        <v>0</v>
      </c>
      <c r="Z831">
        <v>0</v>
      </c>
      <c r="AB831">
        <v>7.9566000000000012E-2</v>
      </c>
      <c r="AC831">
        <v>5.4999999999999997E-3</v>
      </c>
      <c r="AD831">
        <v>0</v>
      </c>
      <c r="AE831">
        <v>0</v>
      </c>
      <c r="AF831">
        <v>0</v>
      </c>
      <c r="AG831">
        <v>0</v>
      </c>
      <c r="AH831" t="s">
        <v>4666</v>
      </c>
    </row>
    <row r="832" spans="1:34">
      <c r="A832" t="s">
        <v>35</v>
      </c>
      <c r="B832" t="s">
        <v>74</v>
      </c>
      <c r="C832" t="s">
        <v>4664</v>
      </c>
      <c r="D832" t="s">
        <v>4668</v>
      </c>
      <c r="E832" t="s">
        <v>40</v>
      </c>
      <c r="F832" t="s">
        <v>239</v>
      </c>
      <c r="G832" t="s">
        <v>4231</v>
      </c>
      <c r="I832">
        <v>0</v>
      </c>
      <c r="J832">
        <v>0</v>
      </c>
      <c r="K832">
        <v>0</v>
      </c>
      <c r="M832">
        <v>0</v>
      </c>
      <c r="N832">
        <v>0</v>
      </c>
      <c r="O832">
        <v>0</v>
      </c>
      <c r="P832">
        <v>0</v>
      </c>
      <c r="R832">
        <v>0</v>
      </c>
      <c r="S832">
        <v>0</v>
      </c>
      <c r="T832">
        <v>0</v>
      </c>
      <c r="U832">
        <v>0</v>
      </c>
      <c r="V832">
        <v>0</v>
      </c>
      <c r="X832">
        <v>0</v>
      </c>
      <c r="Y832">
        <v>0</v>
      </c>
      <c r="Z832">
        <v>0</v>
      </c>
      <c r="AB832">
        <v>7.9566000000000012E-2</v>
      </c>
      <c r="AC832">
        <v>5.4999999999999997E-3</v>
      </c>
      <c r="AD832">
        <v>0</v>
      </c>
      <c r="AE832">
        <v>0</v>
      </c>
      <c r="AF832">
        <v>0</v>
      </c>
      <c r="AG832">
        <v>0</v>
      </c>
      <c r="AH832" t="s">
        <v>4666</v>
      </c>
    </row>
    <row r="833" spans="1:34">
      <c r="A833" t="s">
        <v>35</v>
      </c>
      <c r="B833" t="s">
        <v>36</v>
      </c>
      <c r="C833" t="s">
        <v>4664</v>
      </c>
      <c r="D833" t="s">
        <v>4669</v>
      </c>
      <c r="E833" t="s">
        <v>40</v>
      </c>
      <c r="F833" t="s">
        <v>239</v>
      </c>
      <c r="G833" t="s">
        <v>4231</v>
      </c>
      <c r="I833">
        <v>0</v>
      </c>
      <c r="J833">
        <v>0</v>
      </c>
      <c r="K833">
        <v>0</v>
      </c>
      <c r="M833">
        <v>0</v>
      </c>
      <c r="N833">
        <v>0</v>
      </c>
      <c r="O833">
        <v>0</v>
      </c>
      <c r="P833">
        <v>0</v>
      </c>
      <c r="R833">
        <v>0</v>
      </c>
      <c r="S833">
        <v>0</v>
      </c>
      <c r="T833">
        <v>0</v>
      </c>
      <c r="U833">
        <v>0</v>
      </c>
      <c r="V833">
        <v>0</v>
      </c>
      <c r="X833">
        <v>0</v>
      </c>
      <c r="Y833">
        <v>0</v>
      </c>
      <c r="Z833">
        <v>0</v>
      </c>
      <c r="AB833">
        <v>7.9566000000000012E-2</v>
      </c>
      <c r="AC833">
        <v>5.4999999999999997E-3</v>
      </c>
      <c r="AD833">
        <v>0</v>
      </c>
      <c r="AE833">
        <v>0</v>
      </c>
      <c r="AF833">
        <v>0</v>
      </c>
      <c r="AG833">
        <v>0</v>
      </c>
      <c r="AH833" t="s">
        <v>4666</v>
      </c>
    </row>
    <row r="834" spans="1:34">
      <c r="A834" t="s">
        <v>35</v>
      </c>
      <c r="B834" t="s">
        <v>45</v>
      </c>
      <c r="C834" t="s">
        <v>4664</v>
      </c>
      <c r="D834" t="s">
        <v>4670</v>
      </c>
      <c r="E834" t="s">
        <v>40</v>
      </c>
      <c r="F834" t="s">
        <v>239</v>
      </c>
      <c r="G834" t="s">
        <v>4231</v>
      </c>
      <c r="I834">
        <v>0</v>
      </c>
      <c r="J834">
        <v>0</v>
      </c>
      <c r="K834">
        <v>0</v>
      </c>
      <c r="M834">
        <v>0</v>
      </c>
      <c r="N834">
        <v>0</v>
      </c>
      <c r="O834">
        <v>0</v>
      </c>
      <c r="P834">
        <v>0</v>
      </c>
      <c r="R834">
        <v>0</v>
      </c>
      <c r="S834">
        <v>0</v>
      </c>
      <c r="T834">
        <v>0</v>
      </c>
      <c r="U834">
        <v>0</v>
      </c>
      <c r="V834">
        <v>0</v>
      </c>
      <c r="X834">
        <v>0</v>
      </c>
      <c r="Y834">
        <v>0</v>
      </c>
      <c r="Z834">
        <v>0</v>
      </c>
      <c r="AB834">
        <v>7.9566000000000012E-2</v>
      </c>
      <c r="AC834">
        <v>5.4999999999999997E-3</v>
      </c>
      <c r="AD834">
        <v>0</v>
      </c>
      <c r="AE834">
        <v>0</v>
      </c>
      <c r="AF834">
        <v>0</v>
      </c>
      <c r="AG834">
        <v>0</v>
      </c>
      <c r="AH834" t="s">
        <v>4666</v>
      </c>
    </row>
    <row r="835" spans="1:34">
      <c r="A835" t="s">
        <v>35</v>
      </c>
      <c r="B835" t="s">
        <v>290</v>
      </c>
      <c r="C835" t="s">
        <v>4664</v>
      </c>
      <c r="D835" t="s">
        <v>4671</v>
      </c>
      <c r="E835" t="s">
        <v>40</v>
      </c>
      <c r="F835" t="s">
        <v>239</v>
      </c>
      <c r="G835" t="s">
        <v>4231</v>
      </c>
      <c r="I835">
        <v>0</v>
      </c>
      <c r="J835">
        <v>0</v>
      </c>
      <c r="K835">
        <v>0</v>
      </c>
      <c r="M835">
        <v>0</v>
      </c>
      <c r="N835">
        <v>0</v>
      </c>
      <c r="O835">
        <v>0</v>
      </c>
      <c r="P835">
        <v>0</v>
      </c>
      <c r="R835">
        <v>0</v>
      </c>
      <c r="S835">
        <v>0</v>
      </c>
      <c r="T835">
        <v>0</v>
      </c>
      <c r="U835">
        <v>0</v>
      </c>
      <c r="V835">
        <v>0</v>
      </c>
      <c r="X835">
        <v>0</v>
      </c>
      <c r="Y835">
        <v>0</v>
      </c>
      <c r="Z835">
        <v>0</v>
      </c>
      <c r="AB835">
        <v>7.9566000000000012E-2</v>
      </c>
      <c r="AC835">
        <v>5.4999999999999997E-3</v>
      </c>
      <c r="AD835">
        <v>0</v>
      </c>
      <c r="AE835">
        <v>0</v>
      </c>
      <c r="AF835">
        <v>0</v>
      </c>
      <c r="AG835">
        <v>0</v>
      </c>
      <c r="AH835" t="s">
        <v>4666</v>
      </c>
    </row>
    <row r="836" spans="1:34">
      <c r="A836" t="s">
        <v>35</v>
      </c>
      <c r="B836" t="s">
        <v>78</v>
      </c>
      <c r="C836" t="s">
        <v>4664</v>
      </c>
      <c r="D836" t="s">
        <v>4672</v>
      </c>
      <c r="E836" t="s">
        <v>40</v>
      </c>
      <c r="F836" t="s">
        <v>239</v>
      </c>
      <c r="G836" t="s">
        <v>4231</v>
      </c>
      <c r="I836">
        <v>0</v>
      </c>
      <c r="J836">
        <v>0</v>
      </c>
      <c r="K836">
        <v>0</v>
      </c>
      <c r="M836">
        <v>0</v>
      </c>
      <c r="N836">
        <v>0</v>
      </c>
      <c r="O836">
        <v>0</v>
      </c>
      <c r="P836">
        <v>0</v>
      </c>
      <c r="R836">
        <v>0</v>
      </c>
      <c r="S836">
        <v>0</v>
      </c>
      <c r="T836">
        <v>0</v>
      </c>
      <c r="U836">
        <v>0</v>
      </c>
      <c r="V836">
        <v>0</v>
      </c>
      <c r="X836">
        <v>0</v>
      </c>
      <c r="Y836">
        <v>0</v>
      </c>
      <c r="Z836">
        <v>0</v>
      </c>
      <c r="AB836">
        <v>7.9566000000000012E-2</v>
      </c>
      <c r="AC836">
        <v>5.4999999999999997E-3</v>
      </c>
      <c r="AD836">
        <v>0</v>
      </c>
      <c r="AE836">
        <v>0</v>
      </c>
      <c r="AF836">
        <v>0</v>
      </c>
      <c r="AG836">
        <v>0</v>
      </c>
      <c r="AH836" t="s">
        <v>4666</v>
      </c>
    </row>
    <row r="837" spans="1:34">
      <c r="A837" t="s">
        <v>35</v>
      </c>
      <c r="B837" t="s">
        <v>49</v>
      </c>
      <c r="C837" t="s">
        <v>4664</v>
      </c>
      <c r="D837" t="s">
        <v>4673</v>
      </c>
      <c r="E837" t="s">
        <v>40</v>
      </c>
      <c r="F837" t="s">
        <v>239</v>
      </c>
      <c r="G837" t="s">
        <v>4231</v>
      </c>
      <c r="I837">
        <v>0</v>
      </c>
      <c r="J837">
        <v>0</v>
      </c>
      <c r="K837">
        <v>0</v>
      </c>
      <c r="M837">
        <v>0</v>
      </c>
      <c r="N837">
        <v>0</v>
      </c>
      <c r="O837">
        <v>0</v>
      </c>
      <c r="P837">
        <v>0</v>
      </c>
      <c r="R837">
        <v>0</v>
      </c>
      <c r="S837">
        <v>0</v>
      </c>
      <c r="T837">
        <v>0</v>
      </c>
      <c r="U837">
        <v>0</v>
      </c>
      <c r="V837">
        <v>0</v>
      </c>
      <c r="X837">
        <v>0</v>
      </c>
      <c r="Y837">
        <v>0</v>
      </c>
      <c r="Z837">
        <v>0</v>
      </c>
      <c r="AB837">
        <v>7.9566000000000012E-2</v>
      </c>
      <c r="AC837">
        <v>5.4999999999999997E-3</v>
      </c>
      <c r="AD837">
        <v>0</v>
      </c>
      <c r="AE837">
        <v>0</v>
      </c>
      <c r="AF837">
        <v>0</v>
      </c>
      <c r="AG837">
        <v>0</v>
      </c>
      <c r="AH837" t="s">
        <v>4666</v>
      </c>
    </row>
    <row r="838" spans="1:34">
      <c r="A838" t="s">
        <v>35</v>
      </c>
      <c r="B838" t="s">
        <v>47</v>
      </c>
      <c r="C838" t="s">
        <v>4664</v>
      </c>
      <c r="D838" t="s">
        <v>4674</v>
      </c>
      <c r="E838" t="s">
        <v>40</v>
      </c>
      <c r="F838" t="s">
        <v>239</v>
      </c>
      <c r="G838" t="s">
        <v>4231</v>
      </c>
      <c r="I838">
        <v>0</v>
      </c>
      <c r="J838">
        <v>0</v>
      </c>
      <c r="K838">
        <v>0</v>
      </c>
      <c r="M838">
        <v>0</v>
      </c>
      <c r="N838">
        <v>0</v>
      </c>
      <c r="O838">
        <v>0</v>
      </c>
      <c r="P838">
        <v>0</v>
      </c>
      <c r="R838">
        <v>0</v>
      </c>
      <c r="S838">
        <v>0</v>
      </c>
      <c r="T838">
        <v>0</v>
      </c>
      <c r="U838">
        <v>0</v>
      </c>
      <c r="V838">
        <v>0</v>
      </c>
      <c r="X838">
        <v>0</v>
      </c>
      <c r="Y838">
        <v>0</v>
      </c>
      <c r="Z838">
        <v>0</v>
      </c>
      <c r="AB838">
        <v>7.9566000000000012E-2</v>
      </c>
      <c r="AC838">
        <v>5.4999999999999997E-3</v>
      </c>
      <c r="AD838">
        <v>0</v>
      </c>
      <c r="AE838">
        <v>0</v>
      </c>
      <c r="AF838">
        <v>0</v>
      </c>
      <c r="AG838">
        <v>0</v>
      </c>
      <c r="AH838" t="s">
        <v>4666</v>
      </c>
    </row>
    <row r="839" spans="1:34">
      <c r="A839" t="s">
        <v>35</v>
      </c>
      <c r="B839" t="s">
        <v>43</v>
      </c>
      <c r="C839" t="s">
        <v>1624</v>
      </c>
      <c r="D839" t="s">
        <v>1636</v>
      </c>
      <c r="E839" t="s">
        <v>53</v>
      </c>
      <c r="F839" t="s">
        <v>72</v>
      </c>
      <c r="G839" t="s">
        <v>39</v>
      </c>
      <c r="H839" t="s">
        <v>140</v>
      </c>
      <c r="I839">
        <v>1.5</v>
      </c>
      <c r="J839">
        <v>1</v>
      </c>
      <c r="K839">
        <v>2.0786806325608072</v>
      </c>
      <c r="L839">
        <v>1.5</v>
      </c>
      <c r="M839">
        <v>6.0786806325608067</v>
      </c>
      <c r="N839">
        <v>180.42822171179881</v>
      </c>
      <c r="O839">
        <v>70.254206021251477</v>
      </c>
      <c r="P839">
        <v>370.97395584577822</v>
      </c>
      <c r="Q839">
        <v>103.02135679275</v>
      </c>
      <c r="R839">
        <v>724.67774037157847</v>
      </c>
      <c r="S839">
        <v>15114829.762506589</v>
      </c>
      <c r="T839">
        <v>5441017.5619834717</v>
      </c>
      <c r="U839">
        <v>14044667.672227429</v>
      </c>
      <c r="V839">
        <v>37448178.313544497</v>
      </c>
      <c r="W839">
        <v>2847663.3168270001</v>
      </c>
      <c r="X839">
        <v>0.43366967913624838</v>
      </c>
      <c r="Y839">
        <v>0.16496324502300211</v>
      </c>
      <c r="Z839">
        <v>0.83856156342833421</v>
      </c>
      <c r="AA839">
        <v>0.25358473403663789</v>
      </c>
      <c r="AB839">
        <v>9.2784000000000005E-2</v>
      </c>
      <c r="AC839">
        <v>5.4999999999999997E-3</v>
      </c>
      <c r="AD839">
        <v>1.654928758602942</v>
      </c>
      <c r="AE839">
        <v>6.0786806325608067E-2</v>
      </c>
      <c r="AF839">
        <v>7.8926801974893568</v>
      </c>
      <c r="AG839">
        <v>1</v>
      </c>
      <c r="AH839" t="s">
        <v>1626</v>
      </c>
    </row>
    <row r="840" spans="1:34">
      <c r="A840" t="s">
        <v>35</v>
      </c>
      <c r="B840" t="s">
        <v>68</v>
      </c>
      <c r="C840" t="s">
        <v>1624</v>
      </c>
      <c r="D840" t="s">
        <v>2312</v>
      </c>
      <c r="E840" t="s">
        <v>53</v>
      </c>
      <c r="F840" t="s">
        <v>72</v>
      </c>
      <c r="G840" t="s">
        <v>39</v>
      </c>
      <c r="H840" t="s">
        <v>140</v>
      </c>
      <c r="I840">
        <v>1.5</v>
      </c>
      <c r="J840">
        <v>1</v>
      </c>
      <c r="K840">
        <v>2.0613905483524548</v>
      </c>
      <c r="L840">
        <v>1.5</v>
      </c>
      <c r="M840">
        <v>6.0613905483524553</v>
      </c>
      <c r="N840">
        <v>180.42822171179881</v>
      </c>
      <c r="O840">
        <v>70.254206021251477</v>
      </c>
      <c r="P840">
        <v>367.88826252896649</v>
      </c>
      <c r="Q840">
        <v>103.02135679275</v>
      </c>
      <c r="R840">
        <v>721.59204705476679</v>
      </c>
      <c r="S840">
        <v>15114829.762506589</v>
      </c>
      <c r="T840">
        <v>5441017.5619834717</v>
      </c>
      <c r="U840">
        <v>13927846.702749331</v>
      </c>
      <c r="V840">
        <v>37331357.344066389</v>
      </c>
      <c r="W840">
        <v>2847663.3168270001</v>
      </c>
      <c r="X840">
        <v>0.43366967913624838</v>
      </c>
      <c r="Y840">
        <v>0.16496324502300211</v>
      </c>
      <c r="Z840">
        <v>0.83158656216144833</v>
      </c>
      <c r="AA840">
        <v>0.25358473403663789</v>
      </c>
      <c r="AB840">
        <v>9.2784000000000005E-2</v>
      </c>
      <c r="AC840">
        <v>5.4999999999999997E-3</v>
      </c>
      <c r="AD840">
        <v>1.6502215105462179</v>
      </c>
      <c r="AE840">
        <v>0.96073040191386416</v>
      </c>
      <c r="AF840">
        <v>8.7706264608125384</v>
      </c>
      <c r="AG840">
        <v>1</v>
      </c>
      <c r="AH840" t="s">
        <v>1626</v>
      </c>
    </row>
    <row r="841" spans="1:34">
      <c r="A841" t="s">
        <v>35</v>
      </c>
      <c r="B841" t="s">
        <v>74</v>
      </c>
      <c r="C841" t="s">
        <v>1624</v>
      </c>
      <c r="D841" t="s">
        <v>2343</v>
      </c>
      <c r="E841" t="s">
        <v>53</v>
      </c>
      <c r="F841" t="s">
        <v>72</v>
      </c>
      <c r="G841" t="s">
        <v>39</v>
      </c>
      <c r="H841" t="s">
        <v>140</v>
      </c>
      <c r="I841">
        <v>1.5</v>
      </c>
      <c r="J841">
        <v>1</v>
      </c>
      <c r="K841">
        <v>2.0853704194065452</v>
      </c>
      <c r="L841">
        <v>1.5</v>
      </c>
      <c r="M841">
        <v>6.0853704194065452</v>
      </c>
      <c r="N841">
        <v>180.42822171179881</v>
      </c>
      <c r="O841">
        <v>70.254206021251477</v>
      </c>
      <c r="P841">
        <v>372.16785578935497</v>
      </c>
      <c r="Q841">
        <v>103.02135679275</v>
      </c>
      <c r="R841">
        <v>725.87164031515533</v>
      </c>
      <c r="S841">
        <v>15114829.762506589</v>
      </c>
      <c r="T841">
        <v>5441017.5619834717</v>
      </c>
      <c r="U841">
        <v>14089867.4165146</v>
      </c>
      <c r="V841">
        <v>37493378.057831667</v>
      </c>
      <c r="W841">
        <v>2847663.3168270001</v>
      </c>
      <c r="X841">
        <v>0.43366967913624838</v>
      </c>
      <c r="Y841">
        <v>0.16496324502300211</v>
      </c>
      <c r="Z841">
        <v>0.84126029358846166</v>
      </c>
      <c r="AA841">
        <v>0.25358473403663789</v>
      </c>
      <c r="AB841">
        <v>9.2784000000000005E-2</v>
      </c>
      <c r="AC841">
        <v>5.4999999999999997E-3</v>
      </c>
      <c r="AD841">
        <v>1.65675006182796</v>
      </c>
      <c r="AE841">
        <v>0.96453121147593746</v>
      </c>
      <c r="AF841">
        <v>8.8049356927104423</v>
      </c>
      <c r="AG841">
        <v>1</v>
      </c>
      <c r="AH841" t="s">
        <v>1626</v>
      </c>
    </row>
    <row r="842" spans="1:34">
      <c r="A842" t="s">
        <v>35</v>
      </c>
      <c r="B842" t="s">
        <v>36</v>
      </c>
      <c r="C842" t="s">
        <v>1624</v>
      </c>
      <c r="D842" t="s">
        <v>1625</v>
      </c>
      <c r="E842" t="s">
        <v>53</v>
      </c>
      <c r="F842" t="s">
        <v>72</v>
      </c>
      <c r="G842" t="s">
        <v>39</v>
      </c>
      <c r="H842" t="s">
        <v>140</v>
      </c>
      <c r="I842">
        <v>1.5</v>
      </c>
      <c r="J842">
        <v>1</v>
      </c>
      <c r="K842">
        <v>2.0716239619576529</v>
      </c>
      <c r="L842">
        <v>1.5</v>
      </c>
      <c r="M842">
        <v>6.0716239619576537</v>
      </c>
      <c r="N842">
        <v>180.42822171179881</v>
      </c>
      <c r="O842">
        <v>70.254206021251477</v>
      </c>
      <c r="P842">
        <v>369.71457960118039</v>
      </c>
      <c r="Q842">
        <v>103.02135679275</v>
      </c>
      <c r="R842">
        <v>723.41836412698069</v>
      </c>
      <c r="S842">
        <v>15114829.762506589</v>
      </c>
      <c r="T842">
        <v>5441017.5619834717</v>
      </c>
      <c r="U842">
        <v>13996989.06689422</v>
      </c>
      <c r="V842">
        <v>37400499.70821128</v>
      </c>
      <c r="W842">
        <v>2847663.3168270001</v>
      </c>
      <c r="X842">
        <v>0.43366967913624838</v>
      </c>
      <c r="Y842">
        <v>0.16496324502300211</v>
      </c>
      <c r="Z842">
        <v>0.83571482851346213</v>
      </c>
      <c r="AA842">
        <v>0.25358473403663789</v>
      </c>
      <c r="AB842">
        <v>9.2784000000000005E-2</v>
      </c>
      <c r="AC842">
        <v>5.4999999999999997E-3</v>
      </c>
      <c r="AD842">
        <v>1.653007570794754</v>
      </c>
      <c r="AE842">
        <v>6.0716239619576541E-2</v>
      </c>
      <c r="AF842">
        <v>7.8836317723719844</v>
      </c>
      <c r="AG842">
        <v>1</v>
      </c>
      <c r="AH842" t="s">
        <v>1626</v>
      </c>
    </row>
    <row r="843" spans="1:34">
      <c r="A843" t="s">
        <v>35</v>
      </c>
      <c r="B843" t="s">
        <v>45</v>
      </c>
      <c r="C843" t="s">
        <v>1624</v>
      </c>
      <c r="D843" t="s">
        <v>1638</v>
      </c>
      <c r="E843" t="s">
        <v>53</v>
      </c>
      <c r="F843" t="s">
        <v>72</v>
      </c>
      <c r="G843" t="s">
        <v>39</v>
      </c>
      <c r="H843" t="s">
        <v>140</v>
      </c>
      <c r="I843">
        <v>1.5</v>
      </c>
      <c r="J843">
        <v>1</v>
      </c>
      <c r="K843">
        <v>2.0821079835427549</v>
      </c>
      <c r="L843">
        <v>1.5</v>
      </c>
      <c r="M843">
        <v>6.0821079835427554</v>
      </c>
      <c r="N843">
        <v>180.42822171179881</v>
      </c>
      <c r="O843">
        <v>70.254206021251477</v>
      </c>
      <c r="P843">
        <v>371.58562169378251</v>
      </c>
      <c r="Q843">
        <v>103.02135679275</v>
      </c>
      <c r="R843">
        <v>725.2894062195827</v>
      </c>
      <c r="S843">
        <v>15114829.762506589</v>
      </c>
      <c r="T843">
        <v>5441017.5619834717</v>
      </c>
      <c r="U843">
        <v>14067824.671327511</v>
      </c>
      <c r="V843">
        <v>37471335.312644571</v>
      </c>
      <c r="W843">
        <v>2847663.3168270001</v>
      </c>
      <c r="X843">
        <v>0.43366967913624838</v>
      </c>
      <c r="Y843">
        <v>0.16496324502300211</v>
      </c>
      <c r="Z843">
        <v>0.83994419275234911</v>
      </c>
      <c r="AA843">
        <v>0.25358473403663789</v>
      </c>
      <c r="AB843">
        <v>9.2784000000000005E-2</v>
      </c>
      <c r="AC843">
        <v>5.4999999999999997E-3</v>
      </c>
      <c r="AD843">
        <v>1.655861859393839</v>
      </c>
      <c r="AE843">
        <v>6.0821079835427547E-2</v>
      </c>
      <c r="AF843">
        <v>7.8970749227720223</v>
      </c>
      <c r="AG843">
        <v>1</v>
      </c>
      <c r="AH843" t="s">
        <v>1626</v>
      </c>
    </row>
    <row r="844" spans="1:34">
      <c r="A844" t="s">
        <v>35</v>
      </c>
      <c r="B844" t="s">
        <v>290</v>
      </c>
      <c r="C844" t="s">
        <v>1624</v>
      </c>
      <c r="D844" t="s">
        <v>3485</v>
      </c>
      <c r="E844" t="s">
        <v>53</v>
      </c>
      <c r="F844" t="s">
        <v>72</v>
      </c>
      <c r="G844" t="s">
        <v>39</v>
      </c>
      <c r="H844" t="s">
        <v>140</v>
      </c>
      <c r="I844">
        <v>1.5</v>
      </c>
      <c r="J844">
        <v>1</v>
      </c>
      <c r="K844">
        <v>2.1209740504373311</v>
      </c>
      <c r="L844">
        <v>1.5</v>
      </c>
      <c r="M844">
        <v>6.1209740504373311</v>
      </c>
      <c r="N844">
        <v>180.42822171179881</v>
      </c>
      <c r="O844">
        <v>70.254206021251477</v>
      </c>
      <c r="P844">
        <v>378.52189576984608</v>
      </c>
      <c r="Q844">
        <v>103.02135679275</v>
      </c>
      <c r="R844">
        <v>732.22568029564638</v>
      </c>
      <c r="S844">
        <v>15114829.762506589</v>
      </c>
      <c r="T844">
        <v>5441017.5619834717</v>
      </c>
      <c r="U844">
        <v>14330424.41113862</v>
      </c>
      <c r="V844">
        <v>37733935.052455693</v>
      </c>
      <c r="W844">
        <v>2847663.3168270001</v>
      </c>
      <c r="X844">
        <v>0.43366967913624838</v>
      </c>
      <c r="Y844">
        <v>0.16496324502300211</v>
      </c>
      <c r="Z844">
        <v>0.85562317167239343</v>
      </c>
      <c r="AA844">
        <v>0.25358473403663789</v>
      </c>
      <c r="AB844">
        <v>9.2784000000000005E-2</v>
      </c>
      <c r="AC844">
        <v>5.4999999999999997E-3</v>
      </c>
      <c r="AD844">
        <v>1.6664431969777029</v>
      </c>
      <c r="AE844">
        <v>3.0910918954708522</v>
      </c>
      <c r="AF844">
        <v>10.97679314288589</v>
      </c>
      <c r="AG844">
        <v>1</v>
      </c>
      <c r="AH844" t="s">
        <v>1626</v>
      </c>
    </row>
    <row r="845" spans="1:34">
      <c r="A845" t="s">
        <v>35</v>
      </c>
      <c r="B845" t="s">
        <v>78</v>
      </c>
      <c r="C845" t="s">
        <v>1624</v>
      </c>
      <c r="D845" t="s">
        <v>2364</v>
      </c>
      <c r="E845" t="s">
        <v>53</v>
      </c>
      <c r="F845" t="s">
        <v>72</v>
      </c>
      <c r="G845" t="s">
        <v>39</v>
      </c>
      <c r="H845" t="s">
        <v>140</v>
      </c>
      <c r="I845">
        <v>1.5</v>
      </c>
      <c r="J845">
        <v>1</v>
      </c>
      <c r="K845">
        <v>2.103379625043313</v>
      </c>
      <c r="L845">
        <v>1.5</v>
      </c>
      <c r="M845">
        <v>6.1033796250433134</v>
      </c>
      <c r="N845">
        <v>180.42822171179881</v>
      </c>
      <c r="O845">
        <v>70.254206021251477</v>
      </c>
      <c r="P845">
        <v>375.38188787877777</v>
      </c>
      <c r="Q845">
        <v>103.02135679275</v>
      </c>
      <c r="R845">
        <v>729.08567240457808</v>
      </c>
      <c r="S845">
        <v>15114829.762506589</v>
      </c>
      <c r="T845">
        <v>5441017.5619834717</v>
      </c>
      <c r="U845">
        <v>14211547.151365271</v>
      </c>
      <c r="V845">
        <v>37615057.792682327</v>
      </c>
      <c r="W845">
        <v>2847663.3168270001</v>
      </c>
      <c r="X845">
        <v>0.43366967913624838</v>
      </c>
      <c r="Y845">
        <v>0.16496324502300211</v>
      </c>
      <c r="Z845">
        <v>0.84852539598000432</v>
      </c>
      <c r="AA845">
        <v>0.25358473403663789</v>
      </c>
      <c r="AB845">
        <v>9.2784000000000005E-2</v>
      </c>
      <c r="AC845">
        <v>5.4999999999999997E-3</v>
      </c>
      <c r="AD845">
        <v>1.6616530916348291</v>
      </c>
      <c r="AE845">
        <v>0.9673856705693652</v>
      </c>
      <c r="AF845">
        <v>8.8307023872475074</v>
      </c>
      <c r="AG845">
        <v>1</v>
      </c>
      <c r="AH845" t="s">
        <v>1626</v>
      </c>
    </row>
    <row r="846" spans="1:34">
      <c r="A846" t="s">
        <v>35</v>
      </c>
      <c r="B846" t="s">
        <v>49</v>
      </c>
      <c r="C846" t="s">
        <v>1624</v>
      </c>
      <c r="D846" t="s">
        <v>1682</v>
      </c>
      <c r="E846" t="s">
        <v>53</v>
      </c>
      <c r="F846" t="s">
        <v>72</v>
      </c>
      <c r="G846" t="s">
        <v>39</v>
      </c>
      <c r="H846" t="s">
        <v>140</v>
      </c>
      <c r="I846">
        <v>1.5</v>
      </c>
      <c r="J846">
        <v>1</v>
      </c>
      <c r="K846">
        <v>2.12982740035834</v>
      </c>
      <c r="L846">
        <v>1.5</v>
      </c>
      <c r="M846">
        <v>6.12982740035834</v>
      </c>
      <c r="N846">
        <v>180.42822171179881</v>
      </c>
      <c r="O846">
        <v>70.254206021251477</v>
      </c>
      <c r="P846">
        <v>380.10191830492772</v>
      </c>
      <c r="Q846">
        <v>103.02135679275</v>
      </c>
      <c r="R846">
        <v>733.80570283072802</v>
      </c>
      <c r="S846">
        <v>15114829.762506589</v>
      </c>
      <c r="T846">
        <v>5441017.5619834717</v>
      </c>
      <c r="U846">
        <v>14390242.33385306</v>
      </c>
      <c r="V846">
        <v>37793752.975170121</v>
      </c>
      <c r="W846">
        <v>2847663.3168270001</v>
      </c>
      <c r="X846">
        <v>0.43366967913624838</v>
      </c>
      <c r="Y846">
        <v>0.16496324502300211</v>
      </c>
      <c r="Z846">
        <v>0.85919470586338342</v>
      </c>
      <c r="AA846">
        <v>0.25358473403663789</v>
      </c>
      <c r="AB846">
        <v>9.2784000000000005E-2</v>
      </c>
      <c r="AC846">
        <v>5.4999999999999997E-3</v>
      </c>
      <c r="AD846">
        <v>1.6688535330818519</v>
      </c>
      <c r="AE846">
        <v>6.1298274003583397E-2</v>
      </c>
      <c r="AF846">
        <v>7.9582632074437747</v>
      </c>
      <c r="AG846">
        <v>1</v>
      </c>
      <c r="AH846" t="s">
        <v>1626</v>
      </c>
    </row>
    <row r="847" spans="1:34">
      <c r="A847" t="s">
        <v>35</v>
      </c>
      <c r="B847" t="s">
        <v>47</v>
      </c>
      <c r="C847" t="s">
        <v>1624</v>
      </c>
      <c r="D847" t="s">
        <v>1661</v>
      </c>
      <c r="E847" t="s">
        <v>53</v>
      </c>
      <c r="F847" t="s">
        <v>72</v>
      </c>
      <c r="G847" t="s">
        <v>39</v>
      </c>
      <c r="H847" t="s">
        <v>140</v>
      </c>
      <c r="I847">
        <v>1.5</v>
      </c>
      <c r="J847">
        <v>1</v>
      </c>
      <c r="K847">
        <v>2.1137414949847328</v>
      </c>
      <c r="L847">
        <v>1.5</v>
      </c>
      <c r="M847">
        <v>6.1137414949847333</v>
      </c>
      <c r="N847">
        <v>180.42822171179881</v>
      </c>
      <c r="O847">
        <v>70.254206021251477</v>
      </c>
      <c r="P847">
        <v>377.23113004802451</v>
      </c>
      <c r="Q847">
        <v>103.02135679275</v>
      </c>
      <c r="R847">
        <v>730.93491457382481</v>
      </c>
      <c r="S847">
        <v>15114829.762506589</v>
      </c>
      <c r="T847">
        <v>5441017.5619834717</v>
      </c>
      <c r="U847">
        <v>14281557.434575921</v>
      </c>
      <c r="V847">
        <v>37685068.075892977</v>
      </c>
      <c r="W847">
        <v>2847663.3168270001</v>
      </c>
      <c r="X847">
        <v>0.43366967913624838</v>
      </c>
      <c r="Y847">
        <v>0.16496324502300211</v>
      </c>
      <c r="Z847">
        <v>0.85270548296499427</v>
      </c>
      <c r="AA847">
        <v>0.25358473403663789</v>
      </c>
      <c r="AB847">
        <v>9.2784000000000005E-2</v>
      </c>
      <c r="AC847">
        <v>5.4999999999999997E-3</v>
      </c>
      <c r="AD847">
        <v>1.6644741242890371</v>
      </c>
      <c r="AE847">
        <v>6.1137414949847327E-2</v>
      </c>
      <c r="AF847">
        <v>7.9376370342236182</v>
      </c>
      <c r="AG847">
        <v>1</v>
      </c>
      <c r="AH847" t="s">
        <v>1626</v>
      </c>
    </row>
    <row r="848" spans="1:34">
      <c r="A848" t="s">
        <v>35</v>
      </c>
      <c r="B848" t="s">
        <v>43</v>
      </c>
      <c r="C848" t="s">
        <v>113</v>
      </c>
      <c r="D848" t="s">
        <v>116</v>
      </c>
      <c r="E848" t="s">
        <v>53</v>
      </c>
      <c r="F848" t="s">
        <v>72</v>
      </c>
      <c r="G848" t="s">
        <v>39</v>
      </c>
      <c r="H848" t="s">
        <v>41</v>
      </c>
      <c r="I848">
        <v>1.5</v>
      </c>
      <c r="J848">
        <v>1</v>
      </c>
      <c r="K848">
        <v>1.0105412673076959</v>
      </c>
      <c r="L848">
        <v>8.3999999999999995E-3</v>
      </c>
      <c r="M848">
        <v>3.5189412673076959</v>
      </c>
      <c r="N848">
        <v>180.42822171179881</v>
      </c>
      <c r="O848">
        <v>70.254206021251477</v>
      </c>
      <c r="P848">
        <v>180.34732493596539</v>
      </c>
      <c r="Q848">
        <v>195.77959280303031</v>
      </c>
      <c r="R848">
        <v>626.80934547204595</v>
      </c>
      <c r="S848">
        <v>15114829.762506589</v>
      </c>
      <c r="T848">
        <v>5441017.5619834717</v>
      </c>
      <c r="U848">
        <v>6827752.2030517934</v>
      </c>
      <c r="V848">
        <v>57518599.527541861</v>
      </c>
      <c r="W848">
        <v>30135000</v>
      </c>
      <c r="X848">
        <v>0.43366967913624838</v>
      </c>
      <c r="Y848">
        <v>0.16496324502300211</v>
      </c>
      <c r="Z848">
        <v>0.40766294338271958</v>
      </c>
      <c r="AA848">
        <v>0.56258503679031691</v>
      </c>
      <c r="AB848">
        <v>9.4672000000000006E-2</v>
      </c>
      <c r="AC848">
        <v>5.4999999999999997E-3</v>
      </c>
      <c r="AD848">
        <v>0.95803636596858743</v>
      </c>
      <c r="AE848">
        <v>3.5189412673076959E-2</v>
      </c>
      <c r="AF848">
        <v>4.6123390459493603</v>
      </c>
      <c r="AG848">
        <v>1</v>
      </c>
      <c r="AH848" t="s">
        <v>115</v>
      </c>
    </row>
    <row r="849" spans="1:34">
      <c r="A849" t="s">
        <v>35</v>
      </c>
      <c r="B849" t="s">
        <v>68</v>
      </c>
      <c r="C849" t="s">
        <v>113</v>
      </c>
      <c r="D849" t="s">
        <v>216</v>
      </c>
      <c r="E849" t="s">
        <v>53</v>
      </c>
      <c r="F849" t="s">
        <v>72</v>
      </c>
      <c r="G849" t="s">
        <v>39</v>
      </c>
      <c r="H849" t="s">
        <v>41</v>
      </c>
      <c r="I849">
        <v>1.5</v>
      </c>
      <c r="J849">
        <v>1</v>
      </c>
      <c r="K849">
        <v>1</v>
      </c>
      <c r="L849">
        <v>8.3789838007892678E-3</v>
      </c>
      <c r="M849">
        <v>3.5083789838007888</v>
      </c>
      <c r="N849">
        <v>180.42822171179881</v>
      </c>
      <c r="O849">
        <v>70.254206021251477</v>
      </c>
      <c r="P849">
        <v>178.4660664244324</v>
      </c>
      <c r="Q849">
        <v>195.28976626448929</v>
      </c>
      <c r="R849">
        <v>624.43826042197202</v>
      </c>
      <c r="S849">
        <v>15114829.762506589</v>
      </c>
      <c r="T849">
        <v>5441017.5619834717</v>
      </c>
      <c r="U849">
        <v>6756529.8161869477</v>
      </c>
      <c r="V849">
        <v>57371981.526008509</v>
      </c>
      <c r="W849">
        <v>30059604.3853315</v>
      </c>
      <c r="X849">
        <v>0.43366967913624838</v>
      </c>
      <c r="Y849">
        <v>0.16496324502300211</v>
      </c>
      <c r="Z849">
        <v>0.40341048561908133</v>
      </c>
      <c r="AA849">
        <v>0.56117748926577382</v>
      </c>
      <c r="AB849">
        <v>9.4672000000000006E-2</v>
      </c>
      <c r="AC849">
        <v>5.4999999999999997E-3</v>
      </c>
      <c r="AD849">
        <v>0.95516077045885361</v>
      </c>
      <c r="AE849">
        <v>0.55607806893242506</v>
      </c>
      <c r="AF849">
        <v>5.1197898231920682</v>
      </c>
      <c r="AG849">
        <v>1</v>
      </c>
      <c r="AH849" t="s">
        <v>115</v>
      </c>
    </row>
    <row r="850" spans="1:34">
      <c r="A850" t="s">
        <v>35</v>
      </c>
      <c r="B850" t="s">
        <v>74</v>
      </c>
      <c r="C850" t="s">
        <v>113</v>
      </c>
      <c r="D850" t="s">
        <v>222</v>
      </c>
      <c r="E850" t="s">
        <v>53</v>
      </c>
      <c r="F850" t="s">
        <v>72</v>
      </c>
      <c r="G850" t="s">
        <v>39</v>
      </c>
      <c r="H850" t="s">
        <v>41</v>
      </c>
      <c r="I850">
        <v>1.5</v>
      </c>
      <c r="J850">
        <v>1</v>
      </c>
      <c r="K850">
        <v>1.0149556990170661</v>
      </c>
      <c r="L850">
        <v>8.3999999999999995E-3</v>
      </c>
      <c r="M850">
        <v>3.523355699017066</v>
      </c>
      <c r="N850">
        <v>180.42822171179881</v>
      </c>
      <c r="O850">
        <v>70.254206021251477</v>
      </c>
      <c r="P850">
        <v>181.1351511986359</v>
      </c>
      <c r="Q850">
        <v>195.77959280303031</v>
      </c>
      <c r="R850">
        <v>627.59717173471643</v>
      </c>
      <c r="S850">
        <v>15114829.762506589</v>
      </c>
      <c r="T850">
        <v>5441017.5619834717</v>
      </c>
      <c r="U850">
        <v>6857578.4425176699</v>
      </c>
      <c r="V850">
        <v>57548425.767007731</v>
      </c>
      <c r="W850">
        <v>30135000</v>
      </c>
      <c r="X850">
        <v>0.43366967913624838</v>
      </c>
      <c r="Y850">
        <v>0.16496324502300211</v>
      </c>
      <c r="Z850">
        <v>0.40944377142232857</v>
      </c>
      <c r="AA850">
        <v>0.56258503679031691</v>
      </c>
      <c r="AB850">
        <v>9.4672000000000006E-2</v>
      </c>
      <c r="AC850">
        <v>5.4999999999999997E-3</v>
      </c>
      <c r="AD850">
        <v>0.95923820077951527</v>
      </c>
      <c r="AE850">
        <v>0.55845187829420495</v>
      </c>
      <c r="AF850">
        <v>5.1412177780907857</v>
      </c>
      <c r="AG850">
        <v>1</v>
      </c>
      <c r="AH850" t="s">
        <v>115</v>
      </c>
    </row>
    <row r="851" spans="1:34">
      <c r="A851" t="s">
        <v>35</v>
      </c>
      <c r="B851" t="s">
        <v>36</v>
      </c>
      <c r="C851" t="s">
        <v>113</v>
      </c>
      <c r="D851" t="s">
        <v>114</v>
      </c>
      <c r="E851" t="s">
        <v>53</v>
      </c>
      <c r="F851" t="s">
        <v>72</v>
      </c>
      <c r="G851" t="s">
        <v>39</v>
      </c>
      <c r="H851" t="s">
        <v>41</v>
      </c>
      <c r="I851">
        <v>1.5</v>
      </c>
      <c r="J851">
        <v>1</v>
      </c>
      <c r="K851">
        <v>1.0036135795455841</v>
      </c>
      <c r="L851">
        <v>8.3999999999999995E-3</v>
      </c>
      <c r="M851">
        <v>3.512013579545584</v>
      </c>
      <c r="N851">
        <v>180.42822171179881</v>
      </c>
      <c r="O851">
        <v>70.254206021251477</v>
      </c>
      <c r="P851">
        <v>179.11096775164461</v>
      </c>
      <c r="Q851">
        <v>195.77959280303031</v>
      </c>
      <c r="R851">
        <v>625.57298828772514</v>
      </c>
      <c r="S851">
        <v>15114829.762506589</v>
      </c>
      <c r="T851">
        <v>5441017.5619834717</v>
      </c>
      <c r="U851">
        <v>6780945.0741298478</v>
      </c>
      <c r="V851">
        <v>57471792.398619913</v>
      </c>
      <c r="W851">
        <v>30135000</v>
      </c>
      <c r="X851">
        <v>0.43366967913624838</v>
      </c>
      <c r="Y851">
        <v>0.16496324502300211</v>
      </c>
      <c r="Z851">
        <v>0.40486824149838851</v>
      </c>
      <c r="AA851">
        <v>0.56258503679031691</v>
      </c>
      <c r="AB851">
        <v>9.4672000000000006E-2</v>
      </c>
      <c r="AC851">
        <v>5.4999999999999997E-3</v>
      </c>
      <c r="AD851">
        <v>0.95615029390769823</v>
      </c>
      <c r="AE851">
        <v>3.5120135795455837E-2</v>
      </c>
      <c r="AF851">
        <v>4.6034560092487373</v>
      </c>
      <c r="AG851">
        <v>1</v>
      </c>
      <c r="AH851" t="s">
        <v>115</v>
      </c>
    </row>
    <row r="852" spans="1:34">
      <c r="A852" t="s">
        <v>35</v>
      </c>
      <c r="B852" t="s">
        <v>45</v>
      </c>
      <c r="C852" t="s">
        <v>113</v>
      </c>
      <c r="D852" t="s">
        <v>117</v>
      </c>
      <c r="E852" t="s">
        <v>53</v>
      </c>
      <c r="F852" t="s">
        <v>72</v>
      </c>
      <c r="G852" t="s">
        <v>39</v>
      </c>
      <c r="H852" t="s">
        <v>41</v>
      </c>
      <c r="I852">
        <v>1.5</v>
      </c>
      <c r="J852">
        <v>1</v>
      </c>
      <c r="K852">
        <v>1.0122439913058621</v>
      </c>
      <c r="L852">
        <v>8.3999999999999995E-3</v>
      </c>
      <c r="M852">
        <v>3.520643991305862</v>
      </c>
      <c r="N852">
        <v>180.42822171179881</v>
      </c>
      <c r="O852">
        <v>70.254206021251477</v>
      </c>
      <c r="P852">
        <v>180.65120339012449</v>
      </c>
      <c r="Q852">
        <v>195.77959280303031</v>
      </c>
      <c r="R852">
        <v>627.11322392620502</v>
      </c>
      <c r="S852">
        <v>15114829.762506589</v>
      </c>
      <c r="T852">
        <v>5441017.5619834717</v>
      </c>
      <c r="U852">
        <v>6839256.7085141353</v>
      </c>
      <c r="V852">
        <v>57530104.033004187</v>
      </c>
      <c r="W852">
        <v>30135000</v>
      </c>
      <c r="X852">
        <v>0.43366967913624838</v>
      </c>
      <c r="Y852">
        <v>0.16496324502300211</v>
      </c>
      <c r="Z852">
        <v>0.40834984009769482</v>
      </c>
      <c r="AA852">
        <v>0.56258503679031691</v>
      </c>
      <c r="AB852">
        <v>9.4672000000000006E-2</v>
      </c>
      <c r="AC852">
        <v>5.4999999999999997E-3</v>
      </c>
      <c r="AD852">
        <v>0.95849993480578433</v>
      </c>
      <c r="AE852">
        <v>3.5206439913058607E-2</v>
      </c>
      <c r="AF852">
        <v>4.6145223660247048</v>
      </c>
      <c r="AG852">
        <v>1</v>
      </c>
      <c r="AH852" t="s">
        <v>115</v>
      </c>
    </row>
    <row r="853" spans="1:34">
      <c r="A853" t="s">
        <v>35</v>
      </c>
      <c r="B853" t="s">
        <v>290</v>
      </c>
      <c r="C853" t="s">
        <v>113</v>
      </c>
      <c r="D853" t="s">
        <v>698</v>
      </c>
      <c r="E853" t="s">
        <v>53</v>
      </c>
      <c r="F853" t="s">
        <v>72</v>
      </c>
      <c r="G853" t="s">
        <v>39</v>
      </c>
      <c r="H853" t="s">
        <v>41</v>
      </c>
      <c r="I853">
        <v>1.5</v>
      </c>
      <c r="J853">
        <v>1</v>
      </c>
      <c r="K853">
        <v>1.0478081846848539</v>
      </c>
      <c r="L853">
        <v>8.3999999999999995E-3</v>
      </c>
      <c r="M853">
        <v>3.5562081846848539</v>
      </c>
      <c r="N853">
        <v>180.42822171179881</v>
      </c>
      <c r="O853">
        <v>70.254206021251477</v>
      </c>
      <c r="P853">
        <v>186.9982050880312</v>
      </c>
      <c r="Q853">
        <v>195.77959280303031</v>
      </c>
      <c r="R853">
        <v>633.46022562411179</v>
      </c>
      <c r="S853">
        <v>15114829.762506589</v>
      </c>
      <c r="T853">
        <v>5441017.5619834717</v>
      </c>
      <c r="U853">
        <v>7079547.2414679388</v>
      </c>
      <c r="V853">
        <v>57770394.565958001</v>
      </c>
      <c r="W853">
        <v>30135000</v>
      </c>
      <c r="X853">
        <v>0.43366967913624838</v>
      </c>
      <c r="Y853">
        <v>0.16496324502300211</v>
      </c>
      <c r="Z853">
        <v>0.42269680861936509</v>
      </c>
      <c r="AA853">
        <v>0.56258503679031691</v>
      </c>
      <c r="AB853">
        <v>9.4672000000000006E-2</v>
      </c>
      <c r="AC853">
        <v>5.4999999999999997E-3</v>
      </c>
      <c r="AD853">
        <v>0.96818233300320644</v>
      </c>
      <c r="AE853">
        <v>1.795885133265851</v>
      </c>
      <c r="AF853">
        <v>6.4204476509539123</v>
      </c>
      <c r="AG853">
        <v>1</v>
      </c>
      <c r="AH853" t="s">
        <v>115</v>
      </c>
    </row>
    <row r="854" spans="1:34">
      <c r="A854" t="s">
        <v>35</v>
      </c>
      <c r="B854" t="s">
        <v>78</v>
      </c>
      <c r="C854" t="s">
        <v>113</v>
      </c>
      <c r="D854" t="s">
        <v>227</v>
      </c>
      <c r="E854" t="s">
        <v>53</v>
      </c>
      <c r="F854" t="s">
        <v>72</v>
      </c>
      <c r="G854" t="s">
        <v>39</v>
      </c>
      <c r="H854" t="s">
        <v>41</v>
      </c>
      <c r="I854">
        <v>1.5</v>
      </c>
      <c r="J854">
        <v>1</v>
      </c>
      <c r="K854">
        <v>1.0307740048645351</v>
      </c>
      <c r="L854">
        <v>8.3999999999999995E-3</v>
      </c>
      <c r="M854">
        <v>3.539174004864535</v>
      </c>
      <c r="N854">
        <v>180.42822171179881</v>
      </c>
      <c r="O854">
        <v>70.254206021251477</v>
      </c>
      <c r="P854">
        <v>183.95818202073229</v>
      </c>
      <c r="Q854">
        <v>195.77959280303031</v>
      </c>
      <c r="R854">
        <v>630.4202025568128</v>
      </c>
      <c r="S854">
        <v>15114829.762506589</v>
      </c>
      <c r="T854">
        <v>5441017.5619834717</v>
      </c>
      <c r="U854">
        <v>6964455.297617658</v>
      </c>
      <c r="V854">
        <v>57655302.622107722</v>
      </c>
      <c r="W854">
        <v>30135000</v>
      </c>
      <c r="X854">
        <v>0.43366967913624838</v>
      </c>
      <c r="Y854">
        <v>0.16496324502300211</v>
      </c>
      <c r="Z854">
        <v>0.41582504186592723</v>
      </c>
      <c r="AA854">
        <v>0.56258503679031691</v>
      </c>
      <c r="AB854">
        <v>9.4672000000000006E-2</v>
      </c>
      <c r="AC854">
        <v>5.4999999999999997E-3</v>
      </c>
      <c r="AD854">
        <v>0.96354475525107752</v>
      </c>
      <c r="AE854">
        <v>0.56095907977102877</v>
      </c>
      <c r="AF854">
        <v>5.163849839886641</v>
      </c>
      <c r="AG854">
        <v>1</v>
      </c>
      <c r="AH854" t="s">
        <v>115</v>
      </c>
    </row>
    <row r="855" spans="1:34">
      <c r="A855" t="s">
        <v>35</v>
      </c>
      <c r="B855" t="s">
        <v>49</v>
      </c>
      <c r="C855" t="s">
        <v>113</v>
      </c>
      <c r="D855" t="s">
        <v>121</v>
      </c>
      <c r="E855" t="s">
        <v>53</v>
      </c>
      <c r="F855" t="s">
        <v>72</v>
      </c>
      <c r="G855" t="s">
        <v>39</v>
      </c>
      <c r="H855" t="s">
        <v>41</v>
      </c>
      <c r="I855">
        <v>1.5</v>
      </c>
      <c r="J855">
        <v>1</v>
      </c>
      <c r="K855">
        <v>1.0548144214670561</v>
      </c>
      <c r="L855">
        <v>8.3999999999999995E-3</v>
      </c>
      <c r="M855">
        <v>3.5632144214670558</v>
      </c>
      <c r="N855">
        <v>180.42822171179881</v>
      </c>
      <c r="O855">
        <v>70.254206021251477</v>
      </c>
      <c r="P855">
        <v>188.24858060698881</v>
      </c>
      <c r="Q855">
        <v>195.77959280303031</v>
      </c>
      <c r="R855">
        <v>634.71060114306943</v>
      </c>
      <c r="S855">
        <v>15114829.762506589</v>
      </c>
      <c r="T855">
        <v>5441017.5619834717</v>
      </c>
      <c r="U855">
        <v>7126885.0891861487</v>
      </c>
      <c r="V855">
        <v>57817732.41367621</v>
      </c>
      <c r="W855">
        <v>30135000</v>
      </c>
      <c r="X855">
        <v>0.43366967913624838</v>
      </c>
      <c r="Y855">
        <v>0.16496324502300211</v>
      </c>
      <c r="Z855">
        <v>0.42552319800203531</v>
      </c>
      <c r="AA855">
        <v>0.56258503679031691</v>
      </c>
      <c r="AB855">
        <v>9.4672000000000006E-2</v>
      </c>
      <c r="AC855">
        <v>5.4999999999999997E-3</v>
      </c>
      <c r="AD855">
        <v>0.97008979013762775</v>
      </c>
      <c r="AE855">
        <v>3.5632144214670557E-2</v>
      </c>
      <c r="AF855">
        <v>4.669108355819354</v>
      </c>
      <c r="AG855">
        <v>1</v>
      </c>
      <c r="AH855" t="s">
        <v>115</v>
      </c>
    </row>
    <row r="856" spans="1:34">
      <c r="A856" t="s">
        <v>35</v>
      </c>
      <c r="B856" t="s">
        <v>47</v>
      </c>
      <c r="C856" t="s">
        <v>113</v>
      </c>
      <c r="D856" t="s">
        <v>120</v>
      </c>
      <c r="E856" t="s">
        <v>53</v>
      </c>
      <c r="F856" t="s">
        <v>72</v>
      </c>
      <c r="G856" t="s">
        <v>39</v>
      </c>
      <c r="H856" t="s">
        <v>41</v>
      </c>
      <c r="I856">
        <v>1.5</v>
      </c>
      <c r="J856">
        <v>1</v>
      </c>
      <c r="K856">
        <v>1.040862485442644</v>
      </c>
      <c r="L856">
        <v>8.3999999999999995E-3</v>
      </c>
      <c r="M856">
        <v>3.549262485442644</v>
      </c>
      <c r="N856">
        <v>180.42822171179881</v>
      </c>
      <c r="O856">
        <v>70.254206021251477</v>
      </c>
      <c r="P856">
        <v>185.75863346570679</v>
      </c>
      <c r="Q856">
        <v>195.77959280303031</v>
      </c>
      <c r="R856">
        <v>632.22065400178735</v>
      </c>
      <c r="S856">
        <v>15114829.762506589</v>
      </c>
      <c r="T856">
        <v>5441017.5619834717</v>
      </c>
      <c r="U856">
        <v>7032618.4174436806</v>
      </c>
      <c r="V856">
        <v>57723465.741933748</v>
      </c>
      <c r="W856">
        <v>30135000</v>
      </c>
      <c r="X856">
        <v>0.43366967913624838</v>
      </c>
      <c r="Y856">
        <v>0.16496324502300211</v>
      </c>
      <c r="Z856">
        <v>0.41989484071510119</v>
      </c>
      <c r="AA856">
        <v>0.56258503679031691</v>
      </c>
      <c r="AB856">
        <v>9.4672000000000006E-2</v>
      </c>
      <c r="AC856">
        <v>5.4999999999999997E-3</v>
      </c>
      <c r="AD856">
        <v>0.96629135729328541</v>
      </c>
      <c r="AE856">
        <v>3.5492624854426447E-2</v>
      </c>
      <c r="AF856">
        <v>4.6512184675903558</v>
      </c>
      <c r="AG856">
        <v>1</v>
      </c>
      <c r="AH856" t="s">
        <v>115</v>
      </c>
    </row>
    <row r="857" spans="1:34">
      <c r="A857" t="s">
        <v>35</v>
      </c>
      <c r="B857" t="s">
        <v>43</v>
      </c>
      <c r="C857" t="s">
        <v>1797</v>
      </c>
      <c r="D857" t="s">
        <v>1803</v>
      </c>
      <c r="E857" t="s">
        <v>53</v>
      </c>
      <c r="F857" t="s">
        <v>72</v>
      </c>
      <c r="G857" t="s">
        <v>39</v>
      </c>
      <c r="H857" t="s">
        <v>239</v>
      </c>
      <c r="I857">
        <v>1.5</v>
      </c>
      <c r="J857">
        <v>1</v>
      </c>
      <c r="K857">
        <v>1.716413728755452</v>
      </c>
      <c r="L857">
        <v>2.02</v>
      </c>
      <c r="M857">
        <v>6.2364137287554513</v>
      </c>
      <c r="N857">
        <v>180.42822171179881</v>
      </c>
      <c r="O857">
        <v>70.254206021251477</v>
      </c>
      <c r="P857">
        <v>306.3216065278782</v>
      </c>
      <c r="Q857">
        <v>73.079991692392312</v>
      </c>
      <c r="R857">
        <v>630.08402595332086</v>
      </c>
      <c r="S857">
        <v>15114829.762506589</v>
      </c>
      <c r="T857">
        <v>5441017.5619834717</v>
      </c>
      <c r="U857">
        <v>11597000.535248831</v>
      </c>
      <c r="V857">
        <v>62256093.874712989</v>
      </c>
      <c r="W857">
        <v>30103246.014974091</v>
      </c>
      <c r="X857">
        <v>0.43366967913624838</v>
      </c>
      <c r="Y857">
        <v>0.16496324502300211</v>
      </c>
      <c r="Z857">
        <v>0.692419295840495</v>
      </c>
      <c r="AA857">
        <v>0.2099999761275641</v>
      </c>
      <c r="AB857">
        <v>0.103481</v>
      </c>
      <c r="AC857">
        <v>5.4999999999999997E-3</v>
      </c>
      <c r="AD857">
        <v>1.697871800498866</v>
      </c>
      <c r="AE857">
        <v>6.2364137287554508E-2</v>
      </c>
      <c r="AF857">
        <v>8.105630666541872</v>
      </c>
      <c r="AG857">
        <v>1</v>
      </c>
      <c r="AH857" t="s">
        <v>1799</v>
      </c>
    </row>
    <row r="858" spans="1:34">
      <c r="A858" t="s">
        <v>35</v>
      </c>
      <c r="B858" t="s">
        <v>68</v>
      </c>
      <c r="C858" t="s">
        <v>1797</v>
      </c>
      <c r="D858" t="s">
        <v>2503</v>
      </c>
      <c r="E858" t="s">
        <v>53</v>
      </c>
      <c r="F858" t="s">
        <v>72</v>
      </c>
      <c r="G858" t="s">
        <v>39</v>
      </c>
      <c r="H858" t="s">
        <v>239</v>
      </c>
      <c r="I858">
        <v>1.5</v>
      </c>
      <c r="J858">
        <v>1</v>
      </c>
      <c r="K858">
        <v>1.7010355574400391</v>
      </c>
      <c r="L858">
        <v>2.02</v>
      </c>
      <c r="M858">
        <v>6.2210355574400404</v>
      </c>
      <c r="N858">
        <v>180.42822171179881</v>
      </c>
      <c r="O858">
        <v>70.254206021251477</v>
      </c>
      <c r="P858">
        <v>303.57712478441539</v>
      </c>
      <c r="Q858">
        <v>73.079991692392312</v>
      </c>
      <c r="R858">
        <v>627.3395442098581</v>
      </c>
      <c r="S858">
        <v>15114829.762506589</v>
      </c>
      <c r="T858">
        <v>5441017.5619834717</v>
      </c>
      <c r="U858">
        <v>11493097.462237811</v>
      </c>
      <c r="V858">
        <v>62152190.801701963</v>
      </c>
      <c r="W858">
        <v>30103246.014974091</v>
      </c>
      <c r="X858">
        <v>0.43366967913624838</v>
      </c>
      <c r="Y858">
        <v>0.16496324502300211</v>
      </c>
      <c r="Z858">
        <v>0.68621558028221086</v>
      </c>
      <c r="AA858">
        <v>0.2099999761275641</v>
      </c>
      <c r="AB858">
        <v>0.103481</v>
      </c>
      <c r="AC858">
        <v>5.4999999999999997E-3</v>
      </c>
      <c r="AD858">
        <v>1.693685073229749</v>
      </c>
      <c r="AE858">
        <v>0.98603413585424626</v>
      </c>
      <c r="AF858">
        <v>9.0097357665240345</v>
      </c>
      <c r="AG858">
        <v>1</v>
      </c>
      <c r="AH858" t="s">
        <v>1799</v>
      </c>
    </row>
    <row r="859" spans="1:34">
      <c r="A859" t="s">
        <v>35</v>
      </c>
      <c r="B859" t="s">
        <v>74</v>
      </c>
      <c r="C859" t="s">
        <v>1797</v>
      </c>
      <c r="D859" t="s">
        <v>2526</v>
      </c>
      <c r="E859" t="s">
        <v>53</v>
      </c>
      <c r="F859" t="s">
        <v>72</v>
      </c>
      <c r="G859" t="s">
        <v>39</v>
      </c>
      <c r="H859" t="s">
        <v>239</v>
      </c>
      <c r="I859">
        <v>1.5</v>
      </c>
      <c r="J859">
        <v>1</v>
      </c>
      <c r="K859">
        <v>1.7222182239815469</v>
      </c>
      <c r="L859">
        <v>2.02</v>
      </c>
      <c r="M859">
        <v>6.2422182239815474</v>
      </c>
      <c r="N859">
        <v>180.42822171179881</v>
      </c>
      <c r="O859">
        <v>70.254206021251477</v>
      </c>
      <c r="P859">
        <v>307.35751195845882</v>
      </c>
      <c r="Q859">
        <v>73.079991692392312</v>
      </c>
      <c r="R859">
        <v>631.11993138390142</v>
      </c>
      <c r="S859">
        <v>15114829.762506589</v>
      </c>
      <c r="T859">
        <v>5441017.5619834717</v>
      </c>
      <c r="U859">
        <v>11636218.780311851</v>
      </c>
      <c r="V859">
        <v>62295312.119776011</v>
      </c>
      <c r="W859">
        <v>30103246.014974091</v>
      </c>
      <c r="X859">
        <v>0.43366967913624838</v>
      </c>
      <c r="Y859">
        <v>0.16496324502300211</v>
      </c>
      <c r="Z859">
        <v>0.69476089007842767</v>
      </c>
      <c r="AA859">
        <v>0.2099999761275641</v>
      </c>
      <c r="AB859">
        <v>0.103481</v>
      </c>
      <c r="AC859">
        <v>5.4999999999999997E-3</v>
      </c>
      <c r="AD859">
        <v>1.6994520819216781</v>
      </c>
      <c r="AE859">
        <v>0.98939158850107523</v>
      </c>
      <c r="AF859">
        <v>9.0400428944043014</v>
      </c>
      <c r="AG859">
        <v>1</v>
      </c>
      <c r="AH859" t="s">
        <v>1799</v>
      </c>
    </row>
    <row r="860" spans="1:34">
      <c r="A860" t="s">
        <v>35</v>
      </c>
      <c r="B860" t="s">
        <v>36</v>
      </c>
      <c r="C860" t="s">
        <v>1797</v>
      </c>
      <c r="D860" t="s">
        <v>1798</v>
      </c>
      <c r="E860" t="s">
        <v>53</v>
      </c>
      <c r="F860" t="s">
        <v>72</v>
      </c>
      <c r="G860" t="s">
        <v>39</v>
      </c>
      <c r="H860" t="s">
        <v>239</v>
      </c>
      <c r="I860">
        <v>1.5</v>
      </c>
      <c r="J860">
        <v>1</v>
      </c>
      <c r="K860">
        <v>1.7100272127412151</v>
      </c>
      <c r="L860">
        <v>2.02</v>
      </c>
      <c r="M860">
        <v>6.2300272127412146</v>
      </c>
      <c r="N860">
        <v>180.42822171179881</v>
      </c>
      <c r="O860">
        <v>70.254206021251477</v>
      </c>
      <c r="P860">
        <v>305.18183013666072</v>
      </c>
      <c r="Q860">
        <v>73.079991692392312</v>
      </c>
      <c r="R860">
        <v>628.94424956210344</v>
      </c>
      <c r="S860">
        <v>15114829.762506589</v>
      </c>
      <c r="T860">
        <v>5441017.5619834717</v>
      </c>
      <c r="U860">
        <v>11553849.849377081</v>
      </c>
      <c r="V860">
        <v>62212943.188841239</v>
      </c>
      <c r="W860">
        <v>30103246.014974091</v>
      </c>
      <c r="X860">
        <v>0.43366967913624838</v>
      </c>
      <c r="Y860">
        <v>0.16496324502300211</v>
      </c>
      <c r="Z860">
        <v>0.6898429083137777</v>
      </c>
      <c r="AA860">
        <v>0.2099999761275641</v>
      </c>
      <c r="AB860">
        <v>0.103481</v>
      </c>
      <c r="AC860">
        <v>5.4999999999999997E-3</v>
      </c>
      <c r="AD860">
        <v>1.696133063154676</v>
      </c>
      <c r="AE860">
        <v>6.2300272127412147E-2</v>
      </c>
      <c r="AF860">
        <v>8.0974415480233031</v>
      </c>
      <c r="AG860">
        <v>1</v>
      </c>
      <c r="AH860" t="s">
        <v>1799</v>
      </c>
    </row>
    <row r="861" spans="1:34">
      <c r="A861" t="s">
        <v>35</v>
      </c>
      <c r="B861" t="s">
        <v>45</v>
      </c>
      <c r="C861" t="s">
        <v>1797</v>
      </c>
      <c r="D861" t="s">
        <v>1807</v>
      </c>
      <c r="E861" t="s">
        <v>53</v>
      </c>
      <c r="F861" t="s">
        <v>72</v>
      </c>
      <c r="G861" t="s">
        <v>39</v>
      </c>
      <c r="H861" t="s">
        <v>239</v>
      </c>
      <c r="I861">
        <v>1.5</v>
      </c>
      <c r="J861">
        <v>1</v>
      </c>
      <c r="K861">
        <v>1.719321202801664</v>
      </c>
      <c r="L861">
        <v>2.02</v>
      </c>
      <c r="M861">
        <v>6.2393212028016638</v>
      </c>
      <c r="N861">
        <v>180.42822171179881</v>
      </c>
      <c r="O861">
        <v>70.254206021251477</v>
      </c>
      <c r="P861">
        <v>306.84049198413669</v>
      </c>
      <c r="Q861">
        <v>73.079991692392312</v>
      </c>
      <c r="R861">
        <v>630.60291140957941</v>
      </c>
      <c r="S861">
        <v>15114829.762506589</v>
      </c>
      <c r="T861">
        <v>5441017.5619834717</v>
      </c>
      <c r="U861">
        <v>11616644.97033185</v>
      </c>
      <c r="V861">
        <v>62275738.309796013</v>
      </c>
      <c r="W861">
        <v>30103246.014974091</v>
      </c>
      <c r="X861">
        <v>0.43366967913624838</v>
      </c>
      <c r="Y861">
        <v>0.16496324502300211</v>
      </c>
      <c r="Z861">
        <v>0.69359220135740207</v>
      </c>
      <c r="AA861">
        <v>0.2099999761275641</v>
      </c>
      <c r="AB861">
        <v>0.103481</v>
      </c>
      <c r="AC861">
        <v>5.4999999999999997E-3</v>
      </c>
      <c r="AD861">
        <v>1.698663364113542</v>
      </c>
      <c r="AE861">
        <v>6.2393212028016641E-2</v>
      </c>
      <c r="AF861">
        <v>8.1093587789432231</v>
      </c>
      <c r="AG861">
        <v>1</v>
      </c>
      <c r="AH861" t="s">
        <v>1799</v>
      </c>
    </row>
    <row r="862" spans="1:34">
      <c r="A862" t="s">
        <v>35</v>
      </c>
      <c r="B862" t="s">
        <v>290</v>
      </c>
      <c r="C862" t="s">
        <v>1797</v>
      </c>
      <c r="D862" t="s">
        <v>3561</v>
      </c>
      <c r="E862" t="s">
        <v>53</v>
      </c>
      <c r="F862" t="s">
        <v>72</v>
      </c>
      <c r="G862" t="s">
        <v>39</v>
      </c>
      <c r="H862" t="s">
        <v>239</v>
      </c>
      <c r="I862">
        <v>1.5</v>
      </c>
      <c r="J862">
        <v>1</v>
      </c>
      <c r="K862">
        <v>1.754226032050948</v>
      </c>
      <c r="L862">
        <v>2.02</v>
      </c>
      <c r="M862">
        <v>6.2742260320509473</v>
      </c>
      <c r="N862">
        <v>180.42822171179881</v>
      </c>
      <c r="O862">
        <v>70.254206021251477</v>
      </c>
      <c r="P862">
        <v>313.06981955947299</v>
      </c>
      <c r="Q862">
        <v>73.079991692392312</v>
      </c>
      <c r="R862">
        <v>636.83223898491576</v>
      </c>
      <c r="S862">
        <v>15114829.762506589</v>
      </c>
      <c r="T862">
        <v>5441017.5619834717</v>
      </c>
      <c r="U862">
        <v>11852480.48988355</v>
      </c>
      <c r="V862">
        <v>62511573.829347707</v>
      </c>
      <c r="W862">
        <v>30103246.014974091</v>
      </c>
      <c r="X862">
        <v>0.43366967913624838</v>
      </c>
      <c r="Y862">
        <v>0.16496324502300211</v>
      </c>
      <c r="Z862">
        <v>0.70767317547530717</v>
      </c>
      <c r="AA862">
        <v>0.2099999761275641</v>
      </c>
      <c r="AB862">
        <v>0.103481</v>
      </c>
      <c r="AC862">
        <v>5.4999999999999997E-3</v>
      </c>
      <c r="AD862">
        <v>1.708166249563609</v>
      </c>
      <c r="AE862">
        <v>3.1684841461857278</v>
      </c>
      <c r="AF862">
        <v>11.259857427800281</v>
      </c>
      <c r="AG862">
        <v>1</v>
      </c>
      <c r="AH862" t="s">
        <v>1799</v>
      </c>
    </row>
    <row r="863" spans="1:34">
      <c r="A863" t="s">
        <v>35</v>
      </c>
      <c r="B863" t="s">
        <v>78</v>
      </c>
      <c r="C863" t="s">
        <v>1797</v>
      </c>
      <c r="D863" t="s">
        <v>2542</v>
      </c>
      <c r="E863" t="s">
        <v>53</v>
      </c>
      <c r="F863" t="s">
        <v>72</v>
      </c>
      <c r="G863" t="s">
        <v>39</v>
      </c>
      <c r="H863" t="s">
        <v>239</v>
      </c>
      <c r="I863">
        <v>1.5</v>
      </c>
      <c r="J863">
        <v>1</v>
      </c>
      <c r="K863">
        <v>1.738308946365597</v>
      </c>
      <c r="L863">
        <v>2.02</v>
      </c>
      <c r="M863">
        <v>6.258308946365597</v>
      </c>
      <c r="N863">
        <v>180.42822171179881</v>
      </c>
      <c r="O863">
        <v>70.254206021251477</v>
      </c>
      <c r="P863">
        <v>310.22915988826782</v>
      </c>
      <c r="Q863">
        <v>73.079991692392312</v>
      </c>
      <c r="R863">
        <v>633.99157931371042</v>
      </c>
      <c r="S863">
        <v>15114829.762506589</v>
      </c>
      <c r="T863">
        <v>5441017.5619834717</v>
      </c>
      <c r="U863">
        <v>11744936.225863671</v>
      </c>
      <c r="V863">
        <v>62404029.565327831</v>
      </c>
      <c r="W863">
        <v>30103246.014974091</v>
      </c>
      <c r="X863">
        <v>0.43366967913624838</v>
      </c>
      <c r="Y863">
        <v>0.16496324502300211</v>
      </c>
      <c r="Z863">
        <v>0.70125205620933906</v>
      </c>
      <c r="AA863">
        <v>0.2099999761275641</v>
      </c>
      <c r="AB863">
        <v>0.103481</v>
      </c>
      <c r="AC863">
        <v>5.4999999999999997E-3</v>
      </c>
      <c r="AD863">
        <v>1.70383280215189</v>
      </c>
      <c r="AE863">
        <v>0.99194196799894718</v>
      </c>
      <c r="AF863">
        <v>9.0630647165164344</v>
      </c>
      <c r="AG863">
        <v>1</v>
      </c>
      <c r="AH863" t="s">
        <v>1799</v>
      </c>
    </row>
    <row r="864" spans="1:34">
      <c r="A864" t="s">
        <v>35</v>
      </c>
      <c r="B864" t="s">
        <v>49</v>
      </c>
      <c r="C864" t="s">
        <v>1797</v>
      </c>
      <c r="D864" t="s">
        <v>1846</v>
      </c>
      <c r="E864" t="s">
        <v>53</v>
      </c>
      <c r="F864" t="s">
        <v>72</v>
      </c>
      <c r="G864" t="s">
        <v>39</v>
      </c>
      <c r="H864" t="s">
        <v>239</v>
      </c>
      <c r="I864">
        <v>1.5</v>
      </c>
      <c r="J864">
        <v>1</v>
      </c>
      <c r="K864">
        <v>1.76205092438585</v>
      </c>
      <c r="L864">
        <v>2.02</v>
      </c>
      <c r="M864">
        <v>6.2820509243858504</v>
      </c>
      <c r="N864">
        <v>180.42822171179881</v>
      </c>
      <c r="O864">
        <v>70.254206021251477</v>
      </c>
      <c r="P864">
        <v>314.46629731467772</v>
      </c>
      <c r="Q864">
        <v>73.079991692392312</v>
      </c>
      <c r="R864">
        <v>638.22871674012038</v>
      </c>
      <c r="S864">
        <v>15114829.762506589</v>
      </c>
      <c r="T864">
        <v>5441017.5619834717</v>
      </c>
      <c r="U864">
        <v>11905349.608252769</v>
      </c>
      <c r="V864">
        <v>62564442.947716929</v>
      </c>
      <c r="W864">
        <v>30103246.014974091</v>
      </c>
      <c r="X864">
        <v>0.43366967913624838</v>
      </c>
      <c r="Y864">
        <v>0.16496324502300211</v>
      </c>
      <c r="Z864">
        <v>0.71082981909204701</v>
      </c>
      <c r="AA864">
        <v>0.2099999761275641</v>
      </c>
      <c r="AB864">
        <v>0.103481</v>
      </c>
      <c r="AC864">
        <v>5.4999999999999997E-3</v>
      </c>
      <c r="AD864">
        <v>1.710296586743792</v>
      </c>
      <c r="AE864">
        <v>6.2820509243858499E-2</v>
      </c>
      <c r="AF864">
        <v>8.1641490203735003</v>
      </c>
      <c r="AG864">
        <v>1</v>
      </c>
      <c r="AH864" t="s">
        <v>1799</v>
      </c>
    </row>
    <row r="865" spans="1:34">
      <c r="A865" t="s">
        <v>35</v>
      </c>
      <c r="B865" t="s">
        <v>47</v>
      </c>
      <c r="C865" t="s">
        <v>1797</v>
      </c>
      <c r="D865" t="s">
        <v>1828</v>
      </c>
      <c r="E865" t="s">
        <v>53</v>
      </c>
      <c r="F865" t="s">
        <v>72</v>
      </c>
      <c r="G865" t="s">
        <v>39</v>
      </c>
      <c r="H865" t="s">
        <v>239</v>
      </c>
      <c r="I865">
        <v>1.5</v>
      </c>
      <c r="J865">
        <v>1</v>
      </c>
      <c r="K865">
        <v>1.7476884605308429</v>
      </c>
      <c r="L865">
        <v>2.02</v>
      </c>
      <c r="M865">
        <v>6.2676884605308434</v>
      </c>
      <c r="N865">
        <v>180.42822171179881</v>
      </c>
      <c r="O865">
        <v>70.254206021251477</v>
      </c>
      <c r="P865">
        <v>311.90308488631149</v>
      </c>
      <c r="Q865">
        <v>73.079991692392312</v>
      </c>
      <c r="R865">
        <v>635.66550431175415</v>
      </c>
      <c r="S865">
        <v>15114829.762506589</v>
      </c>
      <c r="T865">
        <v>5441017.5619834717</v>
      </c>
      <c r="U865">
        <v>11808309.19298251</v>
      </c>
      <c r="V865">
        <v>62467402.532446668</v>
      </c>
      <c r="W865">
        <v>30103246.014974091</v>
      </c>
      <c r="X865">
        <v>0.43366967913624838</v>
      </c>
      <c r="Y865">
        <v>0.16496324502300211</v>
      </c>
      <c r="Z865">
        <v>0.70503585057361207</v>
      </c>
      <c r="AA865">
        <v>0.2099999761275641</v>
      </c>
      <c r="AB865">
        <v>0.103481</v>
      </c>
      <c r="AC865">
        <v>5.4999999999999997E-3</v>
      </c>
      <c r="AD865">
        <v>1.7063863871602301</v>
      </c>
      <c r="AE865">
        <v>6.2676884605308431E-2</v>
      </c>
      <c r="AF865">
        <v>8.1457327322963806</v>
      </c>
      <c r="AG865">
        <v>1</v>
      </c>
      <c r="AH865" t="s">
        <v>1799</v>
      </c>
    </row>
    <row r="866" spans="1:34">
      <c r="A866" t="s">
        <v>35</v>
      </c>
      <c r="B866" t="s">
        <v>43</v>
      </c>
      <c r="C866" t="s">
        <v>570</v>
      </c>
      <c r="D866" t="s">
        <v>579</v>
      </c>
      <c r="E866" t="s">
        <v>53</v>
      </c>
      <c r="F866" t="s">
        <v>72</v>
      </c>
      <c r="G866" t="s">
        <v>39</v>
      </c>
      <c r="H866" t="s">
        <v>302</v>
      </c>
      <c r="I866">
        <v>1.5</v>
      </c>
      <c r="J866">
        <v>1</v>
      </c>
      <c r="K866">
        <v>2.218113792120521</v>
      </c>
      <c r="L866">
        <v>1.060000000000001E-2</v>
      </c>
      <c r="M866">
        <v>4.7287137921205211</v>
      </c>
      <c r="N866">
        <v>180.42822171179881</v>
      </c>
      <c r="O866">
        <v>70.254206021251477</v>
      </c>
      <c r="P866">
        <v>395.85804336153058</v>
      </c>
      <c r="Q866">
        <v>51.260860177404339</v>
      </c>
      <c r="R866">
        <v>697.80133127198519</v>
      </c>
      <c r="S866">
        <v>15114829.762506589</v>
      </c>
      <c r="T866">
        <v>5441017.5619834717</v>
      </c>
      <c r="U866">
        <v>14986751.972157801</v>
      </c>
      <c r="V866">
        <v>49477769.044547036</v>
      </c>
      <c r="W866">
        <v>13935169.747899169</v>
      </c>
      <c r="X866">
        <v>0.43366967913624838</v>
      </c>
      <c r="Y866">
        <v>0.16496324502300211</v>
      </c>
      <c r="Z866">
        <v>0.89481036203772135</v>
      </c>
      <c r="AA866">
        <v>0.14730132234886309</v>
      </c>
      <c r="AB866">
        <v>9.0810000000000002E-2</v>
      </c>
      <c r="AC866">
        <v>5.4999999999999997E-3</v>
      </c>
      <c r="AD866">
        <v>1.28739851932077</v>
      </c>
      <c r="AE866">
        <v>4.7287137921205209E-2</v>
      </c>
      <c r="AF866">
        <v>6.1597094493624969</v>
      </c>
      <c r="AG866">
        <v>1</v>
      </c>
      <c r="AH866" t="s">
        <v>572</v>
      </c>
    </row>
    <row r="867" spans="1:34">
      <c r="A867" t="s">
        <v>35</v>
      </c>
      <c r="B867" t="s">
        <v>68</v>
      </c>
      <c r="C867" t="s">
        <v>570</v>
      </c>
      <c r="D867" t="s">
        <v>905</v>
      </c>
      <c r="E867" t="s">
        <v>53</v>
      </c>
      <c r="F867" t="s">
        <v>72</v>
      </c>
      <c r="G867" t="s">
        <v>39</v>
      </c>
      <c r="H867" t="s">
        <v>302</v>
      </c>
      <c r="I867">
        <v>1.5</v>
      </c>
      <c r="J867">
        <v>1</v>
      </c>
      <c r="K867">
        <v>2.2002868977003769</v>
      </c>
      <c r="L867">
        <v>1.060000000000001E-2</v>
      </c>
      <c r="M867">
        <v>4.7108868977003766</v>
      </c>
      <c r="N867">
        <v>180.42822171179881</v>
      </c>
      <c r="O867">
        <v>70.254206021251477</v>
      </c>
      <c r="P867">
        <v>392.67654763780388</v>
      </c>
      <c r="Q867">
        <v>51.260860177404332</v>
      </c>
      <c r="R867">
        <v>694.61983554825849</v>
      </c>
      <c r="S867">
        <v>15114829.762506589</v>
      </c>
      <c r="T867">
        <v>5441017.5619834717</v>
      </c>
      <c r="U867">
        <v>14866304.02847808</v>
      </c>
      <c r="V867">
        <v>49357321.100867309</v>
      </c>
      <c r="W867">
        <v>13935169.747899169</v>
      </c>
      <c r="X867">
        <v>0.43366967913624838</v>
      </c>
      <c r="Y867">
        <v>0.16496324502300211</v>
      </c>
      <c r="Z867">
        <v>0.88761880590261111</v>
      </c>
      <c r="AA867">
        <v>0.14730132234886301</v>
      </c>
      <c r="AB867">
        <v>9.0810000000000002E-2</v>
      </c>
      <c r="AC867">
        <v>5.4999999999999997E-3</v>
      </c>
      <c r="AD867">
        <v>1.2825451239812551</v>
      </c>
      <c r="AE867">
        <v>0.74667557328550982</v>
      </c>
      <c r="AF867">
        <v>6.8364175949671422</v>
      </c>
      <c r="AG867">
        <v>1</v>
      </c>
      <c r="AH867" t="s">
        <v>572</v>
      </c>
    </row>
    <row r="868" spans="1:34">
      <c r="A868" t="s">
        <v>35</v>
      </c>
      <c r="B868" t="s">
        <v>74</v>
      </c>
      <c r="C868" t="s">
        <v>570</v>
      </c>
      <c r="D868" t="s">
        <v>924</v>
      </c>
      <c r="E868" t="s">
        <v>53</v>
      </c>
      <c r="F868" t="s">
        <v>72</v>
      </c>
      <c r="G868" t="s">
        <v>39</v>
      </c>
      <c r="H868" t="s">
        <v>302</v>
      </c>
      <c r="I868">
        <v>1.5</v>
      </c>
      <c r="J868">
        <v>1</v>
      </c>
      <c r="K868">
        <v>2.2249712465259539</v>
      </c>
      <c r="L868">
        <v>1.060000000000001E-2</v>
      </c>
      <c r="M868">
        <v>4.7355712465259554</v>
      </c>
      <c r="N868">
        <v>180.42822171179881</v>
      </c>
      <c r="O868">
        <v>70.254206021251477</v>
      </c>
      <c r="P868">
        <v>397.0818662749532</v>
      </c>
      <c r="Q868">
        <v>51.260860177404332</v>
      </c>
      <c r="R868">
        <v>699.02515418540781</v>
      </c>
      <c r="S868">
        <v>15114829.762506589</v>
      </c>
      <c r="T868">
        <v>5441017.5619834717</v>
      </c>
      <c r="U868">
        <v>15033084.56731125</v>
      </c>
      <c r="V868">
        <v>49524101.63970048</v>
      </c>
      <c r="W868">
        <v>13935169.747899169</v>
      </c>
      <c r="X868">
        <v>0.43366967913624838</v>
      </c>
      <c r="Y868">
        <v>0.16496324502300211</v>
      </c>
      <c r="Z868">
        <v>0.89757673104952795</v>
      </c>
      <c r="AA868">
        <v>0.14730132234886301</v>
      </c>
      <c r="AB868">
        <v>9.0810000000000002E-2</v>
      </c>
      <c r="AC868">
        <v>5.4999999999999997E-3</v>
      </c>
      <c r="AD868">
        <v>1.289265470258375</v>
      </c>
      <c r="AE868">
        <v>0.75058804257436385</v>
      </c>
      <c r="AF868">
        <v>6.8717347593586933</v>
      </c>
      <c r="AG868">
        <v>1</v>
      </c>
      <c r="AH868" t="s">
        <v>572</v>
      </c>
    </row>
    <row r="869" spans="1:34">
      <c r="A869" t="s">
        <v>35</v>
      </c>
      <c r="B869" t="s">
        <v>36</v>
      </c>
      <c r="C869" t="s">
        <v>570</v>
      </c>
      <c r="D869" t="s">
        <v>571</v>
      </c>
      <c r="E869" t="s">
        <v>53</v>
      </c>
      <c r="F869" t="s">
        <v>72</v>
      </c>
      <c r="G869" t="s">
        <v>39</v>
      </c>
      <c r="H869" t="s">
        <v>302</v>
      </c>
      <c r="I869">
        <v>1.5</v>
      </c>
      <c r="J869">
        <v>1</v>
      </c>
      <c r="K869">
        <v>2.2108263402449282</v>
      </c>
      <c r="L869">
        <v>1.060000000000001E-2</v>
      </c>
      <c r="M869">
        <v>4.7214263402449284</v>
      </c>
      <c r="N869">
        <v>180.42822171179881</v>
      </c>
      <c r="O869">
        <v>70.254206021251477</v>
      </c>
      <c r="P869">
        <v>394.55748049103619</v>
      </c>
      <c r="Q869">
        <v>51.260860177404339</v>
      </c>
      <c r="R869">
        <v>696.50076840149086</v>
      </c>
      <c r="S869">
        <v>15114829.762506589</v>
      </c>
      <c r="T869">
        <v>5441017.5619834717</v>
      </c>
      <c r="U869">
        <v>14937514.08627633</v>
      </c>
      <c r="V869">
        <v>49428531.158665568</v>
      </c>
      <c r="W869">
        <v>13935169.747899169</v>
      </c>
      <c r="X869">
        <v>0.43366967913624838</v>
      </c>
      <c r="Y869">
        <v>0.16496324502300211</v>
      </c>
      <c r="Z869">
        <v>0.89187052753766283</v>
      </c>
      <c r="AA869">
        <v>0.14730132234886309</v>
      </c>
      <c r="AB869">
        <v>9.0810000000000002E-2</v>
      </c>
      <c r="AC869">
        <v>5.4999999999999997E-3</v>
      </c>
      <c r="AD869">
        <v>1.28541450100909</v>
      </c>
      <c r="AE869">
        <v>4.7214263402449282E-2</v>
      </c>
      <c r="AF869">
        <v>6.1503651046564682</v>
      </c>
      <c r="AG869">
        <v>1</v>
      </c>
      <c r="AH869" t="s">
        <v>572</v>
      </c>
    </row>
    <row r="870" spans="1:34">
      <c r="A870" t="s">
        <v>35</v>
      </c>
      <c r="B870" t="s">
        <v>45</v>
      </c>
      <c r="C870" t="s">
        <v>570</v>
      </c>
      <c r="D870" t="s">
        <v>581</v>
      </c>
      <c r="E870" t="s">
        <v>53</v>
      </c>
      <c r="F870" t="s">
        <v>72</v>
      </c>
      <c r="G870" t="s">
        <v>39</v>
      </c>
      <c r="H870" t="s">
        <v>302</v>
      </c>
      <c r="I870">
        <v>1.5</v>
      </c>
      <c r="J870">
        <v>1</v>
      </c>
      <c r="K870">
        <v>2.2216161835395369</v>
      </c>
      <c r="L870">
        <v>1.060000000000001E-2</v>
      </c>
      <c r="M870">
        <v>4.7322161835395367</v>
      </c>
      <c r="N870">
        <v>180.42822171179881</v>
      </c>
      <c r="O870">
        <v>70.254206021251477</v>
      </c>
      <c r="P870">
        <v>396.48310138116108</v>
      </c>
      <c r="Q870">
        <v>51.260860177404332</v>
      </c>
      <c r="R870">
        <v>698.42638929161569</v>
      </c>
      <c r="S870">
        <v>15114829.762506589</v>
      </c>
      <c r="T870">
        <v>5441017.5619834717</v>
      </c>
      <c r="U870">
        <v>15010415.98420834</v>
      </c>
      <c r="V870">
        <v>49501433.056597568</v>
      </c>
      <c r="W870">
        <v>13935169.747899169</v>
      </c>
      <c r="X870">
        <v>0.43366967913624838</v>
      </c>
      <c r="Y870">
        <v>0.16496324502300211</v>
      </c>
      <c r="Z870">
        <v>0.89622326346089476</v>
      </c>
      <c r="AA870">
        <v>0.14730132234886301</v>
      </c>
      <c r="AB870">
        <v>9.0810000000000002E-2</v>
      </c>
      <c r="AC870">
        <v>5.4999999999999997E-3</v>
      </c>
      <c r="AD870">
        <v>1.288352049968879</v>
      </c>
      <c r="AE870">
        <v>4.7322161835395372E-2</v>
      </c>
      <c r="AF870">
        <v>6.1642003953438111</v>
      </c>
      <c r="AG870">
        <v>1</v>
      </c>
      <c r="AH870" t="s">
        <v>572</v>
      </c>
    </row>
    <row r="871" spans="1:34">
      <c r="A871" t="s">
        <v>35</v>
      </c>
      <c r="B871" t="s">
        <v>290</v>
      </c>
      <c r="C871" t="s">
        <v>570</v>
      </c>
      <c r="D871" t="s">
        <v>2171</v>
      </c>
      <c r="E871" t="s">
        <v>53</v>
      </c>
      <c r="F871" t="s">
        <v>72</v>
      </c>
      <c r="G871" t="s">
        <v>39</v>
      </c>
      <c r="H871" t="s">
        <v>302</v>
      </c>
      <c r="I871">
        <v>1.5</v>
      </c>
      <c r="J871">
        <v>1</v>
      </c>
      <c r="K871">
        <v>2.261671395386843</v>
      </c>
      <c r="L871">
        <v>1.060000000000001E-2</v>
      </c>
      <c r="M871">
        <v>4.7722713953868432</v>
      </c>
      <c r="N871">
        <v>180.42822171179881</v>
      </c>
      <c r="O871">
        <v>70.254206021251477</v>
      </c>
      <c r="P871">
        <v>403.63159747934702</v>
      </c>
      <c r="Q871">
        <v>51.260860177404332</v>
      </c>
      <c r="R871">
        <v>705.57488538980169</v>
      </c>
      <c r="S871">
        <v>15114829.762506589</v>
      </c>
      <c r="T871">
        <v>5441017.5619834717</v>
      </c>
      <c r="U871">
        <v>15281050.217348341</v>
      </c>
      <c r="V871">
        <v>49772067.289737567</v>
      </c>
      <c r="W871">
        <v>13935169.747899169</v>
      </c>
      <c r="X871">
        <v>0.43366967913624838</v>
      </c>
      <c r="Y871">
        <v>0.16496324502300211</v>
      </c>
      <c r="Z871">
        <v>0.91238195592379145</v>
      </c>
      <c r="AA871">
        <v>0.14730132234886301</v>
      </c>
      <c r="AB871">
        <v>9.0810000000000002E-2</v>
      </c>
      <c r="AC871">
        <v>5.4999999999999997E-3</v>
      </c>
      <c r="AD871">
        <v>1.299257133822596</v>
      </c>
      <c r="AE871">
        <v>2.409997054670356</v>
      </c>
      <c r="AF871">
        <v>8.5778355838797946</v>
      </c>
      <c r="AG871">
        <v>1</v>
      </c>
      <c r="AH871" t="s">
        <v>572</v>
      </c>
    </row>
    <row r="872" spans="1:34">
      <c r="A872" t="s">
        <v>35</v>
      </c>
      <c r="B872" t="s">
        <v>78</v>
      </c>
      <c r="C872" t="s">
        <v>570</v>
      </c>
      <c r="D872" t="s">
        <v>939</v>
      </c>
      <c r="E872" t="s">
        <v>53</v>
      </c>
      <c r="F872" t="s">
        <v>72</v>
      </c>
      <c r="G872" t="s">
        <v>39</v>
      </c>
      <c r="H872" t="s">
        <v>302</v>
      </c>
      <c r="I872">
        <v>1.5</v>
      </c>
      <c r="J872">
        <v>1</v>
      </c>
      <c r="K872">
        <v>2.2435184413314508</v>
      </c>
      <c r="L872">
        <v>1.060000000000001E-2</v>
      </c>
      <c r="M872">
        <v>4.7541184413314506</v>
      </c>
      <c r="N872">
        <v>180.42822171179881</v>
      </c>
      <c r="O872">
        <v>70.254206021251477</v>
      </c>
      <c r="P872">
        <v>400.3919111750979</v>
      </c>
      <c r="Q872">
        <v>51.260860177404339</v>
      </c>
      <c r="R872">
        <v>702.33519908555252</v>
      </c>
      <c r="S872">
        <v>15114829.762506589</v>
      </c>
      <c r="T872">
        <v>5441017.5619834717</v>
      </c>
      <c r="U872">
        <v>15158399.24202122</v>
      </c>
      <c r="V872">
        <v>49649416.314410448</v>
      </c>
      <c r="W872">
        <v>13935169.747899169</v>
      </c>
      <c r="X872">
        <v>0.43366967913624838</v>
      </c>
      <c r="Y872">
        <v>0.16496324502300211</v>
      </c>
      <c r="Z872">
        <v>0.90505886391288515</v>
      </c>
      <c r="AA872">
        <v>0.14730132234886309</v>
      </c>
      <c r="AB872">
        <v>9.0810000000000002E-2</v>
      </c>
      <c r="AC872">
        <v>5.4999999999999997E-3</v>
      </c>
      <c r="AD872">
        <v>1.294314968320605</v>
      </c>
      <c r="AE872">
        <v>0.75352777295103501</v>
      </c>
      <c r="AF872">
        <v>6.8982711826030911</v>
      </c>
      <c r="AG872">
        <v>1</v>
      </c>
      <c r="AH872" t="s">
        <v>572</v>
      </c>
    </row>
    <row r="873" spans="1:34">
      <c r="A873" t="s">
        <v>35</v>
      </c>
      <c r="B873" t="s">
        <v>49</v>
      </c>
      <c r="C873" t="s">
        <v>570</v>
      </c>
      <c r="D873" t="s">
        <v>615</v>
      </c>
      <c r="E873" t="s">
        <v>53</v>
      </c>
      <c r="F873" t="s">
        <v>72</v>
      </c>
      <c r="G873" t="s">
        <v>39</v>
      </c>
      <c r="H873" t="s">
        <v>302</v>
      </c>
      <c r="I873">
        <v>1.5</v>
      </c>
      <c r="J873">
        <v>1</v>
      </c>
      <c r="K873">
        <v>2.270766478456439</v>
      </c>
      <c r="L873">
        <v>1.060000000000001E-2</v>
      </c>
      <c r="M873">
        <v>4.7813664784564391</v>
      </c>
      <c r="N873">
        <v>180.42822171179881</v>
      </c>
      <c r="O873">
        <v>70.254206021251477</v>
      </c>
      <c r="P873">
        <v>405.25476117858142</v>
      </c>
      <c r="Q873">
        <v>51.260860177404354</v>
      </c>
      <c r="R873">
        <v>707.19804908903598</v>
      </c>
      <c r="S873">
        <v>15114829.762506589</v>
      </c>
      <c r="T873">
        <v>5441017.5619834717</v>
      </c>
      <c r="U873">
        <v>15342501.417288771</v>
      </c>
      <c r="V873">
        <v>49833518.48967801</v>
      </c>
      <c r="W873">
        <v>13935169.74789918</v>
      </c>
      <c r="X873">
        <v>0.43366967913624838</v>
      </c>
      <c r="Y873">
        <v>0.16496324502300211</v>
      </c>
      <c r="Z873">
        <v>0.91605100780164339</v>
      </c>
      <c r="AA873">
        <v>0.14730132234886309</v>
      </c>
      <c r="AB873">
        <v>9.0810000000000002E-2</v>
      </c>
      <c r="AC873">
        <v>5.4999999999999997E-3</v>
      </c>
      <c r="AD873">
        <v>1.3017332820928531</v>
      </c>
      <c r="AE873">
        <v>4.7813664784564391E-2</v>
      </c>
      <c r="AF873">
        <v>6.2272234253338556</v>
      </c>
      <c r="AG873">
        <v>1</v>
      </c>
      <c r="AH873" t="s">
        <v>572</v>
      </c>
    </row>
    <row r="874" spans="1:34">
      <c r="A874" t="s">
        <v>35</v>
      </c>
      <c r="B874" t="s">
        <v>47</v>
      </c>
      <c r="C874" t="s">
        <v>570</v>
      </c>
      <c r="D874" t="s">
        <v>599</v>
      </c>
      <c r="E874" t="s">
        <v>53</v>
      </c>
      <c r="F874" t="s">
        <v>72</v>
      </c>
      <c r="G874" t="s">
        <v>39</v>
      </c>
      <c r="H874" t="s">
        <v>302</v>
      </c>
      <c r="I874">
        <v>1.5</v>
      </c>
      <c r="J874">
        <v>1</v>
      </c>
      <c r="K874">
        <v>2.2542115079960001</v>
      </c>
      <c r="L874">
        <v>1.060000000000001E-2</v>
      </c>
      <c r="M874">
        <v>4.7648115079959998</v>
      </c>
      <c r="N874">
        <v>180.42822171179881</v>
      </c>
      <c r="O874">
        <v>70.254206021251477</v>
      </c>
      <c r="P874">
        <v>402.30026072073412</v>
      </c>
      <c r="Q874">
        <v>51.260860177404354</v>
      </c>
      <c r="R874">
        <v>704.24354863118867</v>
      </c>
      <c r="S874">
        <v>15114829.762506589</v>
      </c>
      <c r="T874">
        <v>5441017.5619834717</v>
      </c>
      <c r="U874">
        <v>15230647.26576671</v>
      </c>
      <c r="V874">
        <v>49721664.338155963</v>
      </c>
      <c r="W874">
        <v>13935169.74789918</v>
      </c>
      <c r="X874">
        <v>0.43366967913624838</v>
      </c>
      <c r="Y874">
        <v>0.16496324502300211</v>
      </c>
      <c r="Z874">
        <v>0.90937255912878789</v>
      </c>
      <c r="AA874">
        <v>0.14730132234886309</v>
      </c>
      <c r="AB874">
        <v>9.0810000000000002E-2</v>
      </c>
      <c r="AC874">
        <v>5.4999999999999997E-3</v>
      </c>
      <c r="AD874">
        <v>1.297226169716188</v>
      </c>
      <c r="AE874">
        <v>4.7648115079960002E-2</v>
      </c>
      <c r="AF874">
        <v>6.2059957927921481</v>
      </c>
      <c r="AG874">
        <v>1</v>
      </c>
      <c r="AH874" t="s">
        <v>572</v>
      </c>
    </row>
    <row r="875" spans="1:34">
      <c r="A875" t="s">
        <v>35</v>
      </c>
      <c r="B875" t="s">
        <v>43</v>
      </c>
      <c r="C875" t="s">
        <v>4675</v>
      </c>
      <c r="D875" t="s">
        <v>4676</v>
      </c>
      <c r="E875" t="s">
        <v>53</v>
      </c>
      <c r="F875" t="s">
        <v>72</v>
      </c>
      <c r="G875" t="s">
        <v>39</v>
      </c>
      <c r="H875" t="s">
        <v>4231</v>
      </c>
      <c r="I875">
        <v>0</v>
      </c>
      <c r="J875">
        <v>0</v>
      </c>
      <c r="K875">
        <v>0</v>
      </c>
      <c r="L875">
        <v>0</v>
      </c>
      <c r="M875">
        <v>0</v>
      </c>
      <c r="N875">
        <v>0</v>
      </c>
      <c r="O875">
        <v>0</v>
      </c>
      <c r="P875">
        <v>0</v>
      </c>
      <c r="Q875">
        <v>0</v>
      </c>
      <c r="R875">
        <v>0</v>
      </c>
      <c r="S875">
        <v>0</v>
      </c>
      <c r="T875">
        <v>0</v>
      </c>
      <c r="U875">
        <v>0</v>
      </c>
      <c r="V875">
        <v>0</v>
      </c>
      <c r="W875">
        <v>0</v>
      </c>
      <c r="X875">
        <v>0</v>
      </c>
      <c r="Y875">
        <v>0</v>
      </c>
      <c r="Z875">
        <v>0</v>
      </c>
      <c r="AA875">
        <v>0</v>
      </c>
      <c r="AB875">
        <v>9.3710000000000002E-2</v>
      </c>
      <c r="AC875">
        <v>5.4999999999999997E-3</v>
      </c>
      <c r="AD875">
        <v>0</v>
      </c>
      <c r="AE875">
        <v>0</v>
      </c>
      <c r="AF875">
        <v>0</v>
      </c>
      <c r="AG875">
        <v>0</v>
      </c>
      <c r="AH875" t="s">
        <v>4677</v>
      </c>
    </row>
    <row r="876" spans="1:34">
      <c r="A876" t="s">
        <v>35</v>
      </c>
      <c r="B876" t="s">
        <v>68</v>
      </c>
      <c r="C876" t="s">
        <v>4675</v>
      </c>
      <c r="D876" t="s">
        <v>4678</v>
      </c>
      <c r="E876" t="s">
        <v>53</v>
      </c>
      <c r="F876" t="s">
        <v>72</v>
      </c>
      <c r="G876" t="s">
        <v>39</v>
      </c>
      <c r="H876" t="s">
        <v>4231</v>
      </c>
      <c r="I876">
        <v>0</v>
      </c>
      <c r="J876">
        <v>0</v>
      </c>
      <c r="K876">
        <v>0</v>
      </c>
      <c r="L876">
        <v>0</v>
      </c>
      <c r="M876">
        <v>0</v>
      </c>
      <c r="N876">
        <v>0</v>
      </c>
      <c r="O876">
        <v>0</v>
      </c>
      <c r="P876">
        <v>0</v>
      </c>
      <c r="Q876">
        <v>0</v>
      </c>
      <c r="R876">
        <v>0</v>
      </c>
      <c r="S876">
        <v>0</v>
      </c>
      <c r="T876">
        <v>0</v>
      </c>
      <c r="U876">
        <v>0</v>
      </c>
      <c r="V876">
        <v>0</v>
      </c>
      <c r="W876">
        <v>0</v>
      </c>
      <c r="X876">
        <v>0</v>
      </c>
      <c r="Y876">
        <v>0</v>
      </c>
      <c r="Z876">
        <v>0</v>
      </c>
      <c r="AA876">
        <v>0</v>
      </c>
      <c r="AB876">
        <v>9.3710000000000002E-2</v>
      </c>
      <c r="AC876">
        <v>5.4999999999999997E-3</v>
      </c>
      <c r="AD876">
        <v>0</v>
      </c>
      <c r="AE876">
        <v>0</v>
      </c>
      <c r="AF876">
        <v>0</v>
      </c>
      <c r="AG876">
        <v>0</v>
      </c>
      <c r="AH876" t="s">
        <v>4677</v>
      </c>
    </row>
    <row r="877" spans="1:34">
      <c r="A877" t="s">
        <v>35</v>
      </c>
      <c r="B877" t="s">
        <v>74</v>
      </c>
      <c r="C877" t="s">
        <v>4675</v>
      </c>
      <c r="D877" t="s">
        <v>4679</v>
      </c>
      <c r="E877" t="s">
        <v>53</v>
      </c>
      <c r="F877" t="s">
        <v>72</v>
      </c>
      <c r="G877" t="s">
        <v>39</v>
      </c>
      <c r="H877" t="s">
        <v>4231</v>
      </c>
      <c r="I877">
        <v>0</v>
      </c>
      <c r="J877">
        <v>0</v>
      </c>
      <c r="K877">
        <v>0</v>
      </c>
      <c r="L877">
        <v>0</v>
      </c>
      <c r="M877">
        <v>0</v>
      </c>
      <c r="N877">
        <v>0</v>
      </c>
      <c r="O877">
        <v>0</v>
      </c>
      <c r="P877">
        <v>0</v>
      </c>
      <c r="Q877">
        <v>0</v>
      </c>
      <c r="R877">
        <v>0</v>
      </c>
      <c r="S877">
        <v>0</v>
      </c>
      <c r="T877">
        <v>0</v>
      </c>
      <c r="U877">
        <v>0</v>
      </c>
      <c r="V877">
        <v>0</v>
      </c>
      <c r="W877">
        <v>0</v>
      </c>
      <c r="X877">
        <v>0</v>
      </c>
      <c r="Y877">
        <v>0</v>
      </c>
      <c r="Z877">
        <v>0</v>
      </c>
      <c r="AA877">
        <v>0</v>
      </c>
      <c r="AB877">
        <v>9.3710000000000002E-2</v>
      </c>
      <c r="AC877">
        <v>5.4999999999999997E-3</v>
      </c>
      <c r="AD877">
        <v>0</v>
      </c>
      <c r="AE877">
        <v>0</v>
      </c>
      <c r="AF877">
        <v>0</v>
      </c>
      <c r="AG877">
        <v>0</v>
      </c>
      <c r="AH877" t="s">
        <v>4677</v>
      </c>
    </row>
    <row r="878" spans="1:34">
      <c r="A878" t="s">
        <v>35</v>
      </c>
      <c r="B878" t="s">
        <v>36</v>
      </c>
      <c r="C878" t="s">
        <v>4675</v>
      </c>
      <c r="D878" t="s">
        <v>4680</v>
      </c>
      <c r="E878" t="s">
        <v>53</v>
      </c>
      <c r="F878" t="s">
        <v>72</v>
      </c>
      <c r="G878" t="s">
        <v>39</v>
      </c>
      <c r="H878" t="s">
        <v>4231</v>
      </c>
      <c r="I878">
        <v>0</v>
      </c>
      <c r="J878">
        <v>0</v>
      </c>
      <c r="K878">
        <v>0</v>
      </c>
      <c r="L878">
        <v>0</v>
      </c>
      <c r="M878">
        <v>0</v>
      </c>
      <c r="N878">
        <v>0</v>
      </c>
      <c r="O878">
        <v>0</v>
      </c>
      <c r="P878">
        <v>0</v>
      </c>
      <c r="Q878">
        <v>0</v>
      </c>
      <c r="R878">
        <v>0</v>
      </c>
      <c r="S878">
        <v>0</v>
      </c>
      <c r="T878">
        <v>0</v>
      </c>
      <c r="U878">
        <v>0</v>
      </c>
      <c r="V878">
        <v>0</v>
      </c>
      <c r="W878">
        <v>0</v>
      </c>
      <c r="X878">
        <v>0</v>
      </c>
      <c r="Y878">
        <v>0</v>
      </c>
      <c r="Z878">
        <v>0</v>
      </c>
      <c r="AA878">
        <v>0</v>
      </c>
      <c r="AB878">
        <v>9.3710000000000002E-2</v>
      </c>
      <c r="AC878">
        <v>5.4999999999999997E-3</v>
      </c>
      <c r="AD878">
        <v>0</v>
      </c>
      <c r="AE878">
        <v>0</v>
      </c>
      <c r="AF878">
        <v>0</v>
      </c>
      <c r="AG878">
        <v>0</v>
      </c>
      <c r="AH878" t="s">
        <v>4677</v>
      </c>
    </row>
    <row r="879" spans="1:34">
      <c r="A879" t="s">
        <v>35</v>
      </c>
      <c r="B879" t="s">
        <v>45</v>
      </c>
      <c r="C879" t="s">
        <v>4675</v>
      </c>
      <c r="D879" t="s">
        <v>4681</v>
      </c>
      <c r="E879" t="s">
        <v>53</v>
      </c>
      <c r="F879" t="s">
        <v>72</v>
      </c>
      <c r="G879" t="s">
        <v>39</v>
      </c>
      <c r="H879" t="s">
        <v>4231</v>
      </c>
      <c r="I879">
        <v>0</v>
      </c>
      <c r="J879">
        <v>0</v>
      </c>
      <c r="K879">
        <v>0</v>
      </c>
      <c r="L879">
        <v>0</v>
      </c>
      <c r="M879">
        <v>0</v>
      </c>
      <c r="N879">
        <v>0</v>
      </c>
      <c r="O879">
        <v>0</v>
      </c>
      <c r="P879">
        <v>0</v>
      </c>
      <c r="Q879">
        <v>0</v>
      </c>
      <c r="R879">
        <v>0</v>
      </c>
      <c r="S879">
        <v>0</v>
      </c>
      <c r="T879">
        <v>0</v>
      </c>
      <c r="U879">
        <v>0</v>
      </c>
      <c r="V879">
        <v>0</v>
      </c>
      <c r="W879">
        <v>0</v>
      </c>
      <c r="X879">
        <v>0</v>
      </c>
      <c r="Y879">
        <v>0</v>
      </c>
      <c r="Z879">
        <v>0</v>
      </c>
      <c r="AA879">
        <v>0</v>
      </c>
      <c r="AB879">
        <v>9.3710000000000002E-2</v>
      </c>
      <c r="AC879">
        <v>5.4999999999999997E-3</v>
      </c>
      <c r="AD879">
        <v>0</v>
      </c>
      <c r="AE879">
        <v>0</v>
      </c>
      <c r="AF879">
        <v>0</v>
      </c>
      <c r="AG879">
        <v>0</v>
      </c>
      <c r="AH879" t="s">
        <v>4677</v>
      </c>
    </row>
    <row r="880" spans="1:34">
      <c r="A880" t="s">
        <v>35</v>
      </c>
      <c r="B880" t="s">
        <v>290</v>
      </c>
      <c r="C880" t="s">
        <v>4675</v>
      </c>
      <c r="D880" t="s">
        <v>4682</v>
      </c>
      <c r="E880" t="s">
        <v>53</v>
      </c>
      <c r="F880" t="s">
        <v>72</v>
      </c>
      <c r="G880" t="s">
        <v>39</v>
      </c>
      <c r="H880" t="s">
        <v>4231</v>
      </c>
      <c r="I880">
        <v>0</v>
      </c>
      <c r="J880">
        <v>0</v>
      </c>
      <c r="K880">
        <v>0</v>
      </c>
      <c r="L880">
        <v>0</v>
      </c>
      <c r="M880">
        <v>0</v>
      </c>
      <c r="N880">
        <v>0</v>
      </c>
      <c r="O880">
        <v>0</v>
      </c>
      <c r="P880">
        <v>0</v>
      </c>
      <c r="Q880">
        <v>0</v>
      </c>
      <c r="R880">
        <v>0</v>
      </c>
      <c r="S880">
        <v>0</v>
      </c>
      <c r="T880">
        <v>0</v>
      </c>
      <c r="U880">
        <v>0</v>
      </c>
      <c r="V880">
        <v>0</v>
      </c>
      <c r="W880">
        <v>0</v>
      </c>
      <c r="X880">
        <v>0</v>
      </c>
      <c r="Y880">
        <v>0</v>
      </c>
      <c r="Z880">
        <v>0</v>
      </c>
      <c r="AA880">
        <v>0</v>
      </c>
      <c r="AB880">
        <v>9.3710000000000002E-2</v>
      </c>
      <c r="AC880">
        <v>5.4999999999999997E-3</v>
      </c>
      <c r="AD880">
        <v>0</v>
      </c>
      <c r="AE880">
        <v>0</v>
      </c>
      <c r="AF880">
        <v>0</v>
      </c>
      <c r="AG880">
        <v>0</v>
      </c>
      <c r="AH880" t="s">
        <v>4677</v>
      </c>
    </row>
    <row r="881" spans="1:34">
      <c r="A881" t="s">
        <v>35</v>
      </c>
      <c r="B881" t="s">
        <v>78</v>
      </c>
      <c r="C881" t="s">
        <v>4675</v>
      </c>
      <c r="D881" t="s">
        <v>4683</v>
      </c>
      <c r="E881" t="s">
        <v>53</v>
      </c>
      <c r="F881" t="s">
        <v>72</v>
      </c>
      <c r="G881" t="s">
        <v>39</v>
      </c>
      <c r="H881" t="s">
        <v>4231</v>
      </c>
      <c r="I881">
        <v>0</v>
      </c>
      <c r="J881">
        <v>0</v>
      </c>
      <c r="K881">
        <v>0</v>
      </c>
      <c r="L881">
        <v>0</v>
      </c>
      <c r="M881">
        <v>0</v>
      </c>
      <c r="N881">
        <v>0</v>
      </c>
      <c r="O881">
        <v>0</v>
      </c>
      <c r="P881">
        <v>0</v>
      </c>
      <c r="Q881">
        <v>0</v>
      </c>
      <c r="R881">
        <v>0</v>
      </c>
      <c r="S881">
        <v>0</v>
      </c>
      <c r="T881">
        <v>0</v>
      </c>
      <c r="U881">
        <v>0</v>
      </c>
      <c r="V881">
        <v>0</v>
      </c>
      <c r="W881">
        <v>0</v>
      </c>
      <c r="X881">
        <v>0</v>
      </c>
      <c r="Y881">
        <v>0</v>
      </c>
      <c r="Z881">
        <v>0</v>
      </c>
      <c r="AA881">
        <v>0</v>
      </c>
      <c r="AB881">
        <v>9.3710000000000002E-2</v>
      </c>
      <c r="AC881">
        <v>5.4999999999999997E-3</v>
      </c>
      <c r="AD881">
        <v>0</v>
      </c>
      <c r="AE881">
        <v>0</v>
      </c>
      <c r="AF881">
        <v>0</v>
      </c>
      <c r="AG881">
        <v>0</v>
      </c>
      <c r="AH881" t="s">
        <v>4677</v>
      </c>
    </row>
    <row r="882" spans="1:34">
      <c r="A882" t="s">
        <v>35</v>
      </c>
      <c r="B882" t="s">
        <v>49</v>
      </c>
      <c r="C882" t="s">
        <v>4675</v>
      </c>
      <c r="D882" t="s">
        <v>4684</v>
      </c>
      <c r="E882" t="s">
        <v>53</v>
      </c>
      <c r="F882" t="s">
        <v>72</v>
      </c>
      <c r="G882" t="s">
        <v>39</v>
      </c>
      <c r="H882" t="s">
        <v>4231</v>
      </c>
      <c r="I882">
        <v>0</v>
      </c>
      <c r="J882">
        <v>0</v>
      </c>
      <c r="K882">
        <v>0</v>
      </c>
      <c r="L882">
        <v>0</v>
      </c>
      <c r="M882">
        <v>0</v>
      </c>
      <c r="N882">
        <v>0</v>
      </c>
      <c r="O882">
        <v>0</v>
      </c>
      <c r="P882">
        <v>0</v>
      </c>
      <c r="Q882">
        <v>0</v>
      </c>
      <c r="R882">
        <v>0</v>
      </c>
      <c r="S882">
        <v>0</v>
      </c>
      <c r="T882">
        <v>0</v>
      </c>
      <c r="U882">
        <v>0</v>
      </c>
      <c r="V882">
        <v>0</v>
      </c>
      <c r="W882">
        <v>0</v>
      </c>
      <c r="X882">
        <v>0</v>
      </c>
      <c r="Y882">
        <v>0</v>
      </c>
      <c r="Z882">
        <v>0</v>
      </c>
      <c r="AA882">
        <v>0</v>
      </c>
      <c r="AB882">
        <v>9.3710000000000002E-2</v>
      </c>
      <c r="AC882">
        <v>5.4999999999999997E-3</v>
      </c>
      <c r="AD882">
        <v>0</v>
      </c>
      <c r="AE882">
        <v>0</v>
      </c>
      <c r="AF882">
        <v>0</v>
      </c>
      <c r="AG882">
        <v>0</v>
      </c>
      <c r="AH882" t="s">
        <v>4677</v>
      </c>
    </row>
    <row r="883" spans="1:34">
      <c r="A883" t="s">
        <v>35</v>
      </c>
      <c r="B883" t="s">
        <v>47</v>
      </c>
      <c r="C883" t="s">
        <v>4675</v>
      </c>
      <c r="D883" t="s">
        <v>4685</v>
      </c>
      <c r="E883" t="s">
        <v>53</v>
      </c>
      <c r="F883" t="s">
        <v>72</v>
      </c>
      <c r="G883" t="s">
        <v>39</v>
      </c>
      <c r="H883" t="s">
        <v>4231</v>
      </c>
      <c r="I883">
        <v>0</v>
      </c>
      <c r="J883">
        <v>0</v>
      </c>
      <c r="K883">
        <v>0</v>
      </c>
      <c r="L883">
        <v>0</v>
      </c>
      <c r="M883">
        <v>0</v>
      </c>
      <c r="N883">
        <v>0</v>
      </c>
      <c r="O883">
        <v>0</v>
      </c>
      <c r="P883">
        <v>0</v>
      </c>
      <c r="Q883">
        <v>0</v>
      </c>
      <c r="R883">
        <v>0</v>
      </c>
      <c r="S883">
        <v>0</v>
      </c>
      <c r="T883">
        <v>0</v>
      </c>
      <c r="U883">
        <v>0</v>
      </c>
      <c r="V883">
        <v>0</v>
      </c>
      <c r="W883">
        <v>0</v>
      </c>
      <c r="X883">
        <v>0</v>
      </c>
      <c r="Y883">
        <v>0</v>
      </c>
      <c r="Z883">
        <v>0</v>
      </c>
      <c r="AA883">
        <v>0</v>
      </c>
      <c r="AB883">
        <v>9.3710000000000002E-2</v>
      </c>
      <c r="AC883">
        <v>5.4999999999999997E-3</v>
      </c>
      <c r="AD883">
        <v>0</v>
      </c>
      <c r="AE883">
        <v>0</v>
      </c>
      <c r="AF883">
        <v>0</v>
      </c>
      <c r="AG883">
        <v>0</v>
      </c>
      <c r="AH883" t="s">
        <v>4677</v>
      </c>
    </row>
    <row r="884" spans="1:34">
      <c r="A884" t="s">
        <v>35</v>
      </c>
      <c r="B884" t="s">
        <v>43</v>
      </c>
      <c r="C884" t="s">
        <v>412</v>
      </c>
      <c r="D884" t="s">
        <v>427</v>
      </c>
      <c r="E884" t="s">
        <v>53</v>
      </c>
      <c r="F884" t="s">
        <v>72</v>
      </c>
      <c r="G884" t="s">
        <v>140</v>
      </c>
      <c r="H884" t="s">
        <v>41</v>
      </c>
      <c r="I884">
        <v>1.967893974926187</v>
      </c>
      <c r="J884">
        <v>1</v>
      </c>
      <c r="K884">
        <v>1.5</v>
      </c>
      <c r="L884">
        <v>8.3999999999999995E-3</v>
      </c>
      <c r="M884">
        <v>4.476293974926187</v>
      </c>
      <c r="N884">
        <v>236.70907360886341</v>
      </c>
      <c r="O884">
        <v>70.254206021251491</v>
      </c>
      <c r="P884">
        <v>103.02135679275</v>
      </c>
      <c r="Q884">
        <v>195.77959280303031</v>
      </c>
      <c r="R884">
        <v>605.76422922589518</v>
      </c>
      <c r="S884">
        <v>19829588.281114489</v>
      </c>
      <c r="T884">
        <v>5441017.5619834727</v>
      </c>
      <c r="U884">
        <v>2847663.3168270001</v>
      </c>
      <c r="V884">
        <v>58253269.159924947</v>
      </c>
      <c r="W884">
        <v>30135000</v>
      </c>
      <c r="X884">
        <v>0.56894396578693063</v>
      </c>
      <c r="Y884">
        <v>0.16496324502300211</v>
      </c>
      <c r="Z884">
        <v>0.25358473403663789</v>
      </c>
      <c r="AA884">
        <v>0.56258503679031691</v>
      </c>
      <c r="AB884">
        <v>9.0872000000000008E-2</v>
      </c>
      <c r="AC884">
        <v>5.4999999999999997E-3</v>
      </c>
      <c r="AD884">
        <v>1.2186768936971819</v>
      </c>
      <c r="AE884">
        <v>4.4762939749261869E-2</v>
      </c>
      <c r="AF884">
        <v>5.8361058083726309</v>
      </c>
      <c r="AG884">
        <v>1</v>
      </c>
      <c r="AH884" t="s">
        <v>414</v>
      </c>
    </row>
    <row r="885" spans="1:34">
      <c r="A885" t="s">
        <v>35</v>
      </c>
      <c r="B885" t="s">
        <v>68</v>
      </c>
      <c r="C885" t="s">
        <v>412</v>
      </c>
      <c r="D885" t="s">
        <v>718</v>
      </c>
      <c r="E885" t="s">
        <v>53</v>
      </c>
      <c r="F885" t="s">
        <v>72</v>
      </c>
      <c r="G885" t="s">
        <v>140</v>
      </c>
      <c r="H885" t="s">
        <v>41</v>
      </c>
      <c r="I885">
        <v>1.9528049835319949</v>
      </c>
      <c r="J885">
        <v>1</v>
      </c>
      <c r="K885">
        <v>1.5</v>
      </c>
      <c r="L885">
        <v>8.3999999999999995E-3</v>
      </c>
      <c r="M885">
        <v>4.4612049835319949</v>
      </c>
      <c r="N885">
        <v>234.8940870190776</v>
      </c>
      <c r="O885">
        <v>70.254206021251477</v>
      </c>
      <c r="P885">
        <v>103.02135679275</v>
      </c>
      <c r="Q885">
        <v>195.77959280303031</v>
      </c>
      <c r="R885">
        <v>603.94924263610937</v>
      </c>
      <c r="S885">
        <v>19677543.256973721</v>
      </c>
      <c r="T885">
        <v>5441017.5619834717</v>
      </c>
      <c r="U885">
        <v>2847663.3168270001</v>
      </c>
      <c r="V885">
        <v>58101224.135784186</v>
      </c>
      <c r="W885">
        <v>30135000</v>
      </c>
      <c r="X885">
        <v>0.5645815404159914</v>
      </c>
      <c r="Y885">
        <v>0.16496324502300211</v>
      </c>
      <c r="Z885">
        <v>0.25358473403663789</v>
      </c>
      <c r="AA885">
        <v>0.56258503679031691</v>
      </c>
      <c r="AB885">
        <v>9.0872000000000008E-2</v>
      </c>
      <c r="AC885">
        <v>5.4999999999999997E-3</v>
      </c>
      <c r="AD885">
        <v>1.214568896040124</v>
      </c>
      <c r="AE885">
        <v>0.70710098988982117</v>
      </c>
      <c r="AF885">
        <v>6.4792468694619414</v>
      </c>
      <c r="AG885">
        <v>1</v>
      </c>
      <c r="AH885" t="s">
        <v>414</v>
      </c>
    </row>
    <row r="886" spans="1:34">
      <c r="A886" t="s">
        <v>35</v>
      </c>
      <c r="B886" t="s">
        <v>74</v>
      </c>
      <c r="C886" t="s">
        <v>412</v>
      </c>
      <c r="D886" t="s">
        <v>725</v>
      </c>
      <c r="E886" t="s">
        <v>53</v>
      </c>
      <c r="F886" t="s">
        <v>72</v>
      </c>
      <c r="G886" t="s">
        <v>140</v>
      </c>
      <c r="H886" t="s">
        <v>41</v>
      </c>
      <c r="I886">
        <v>1.9712565681094261</v>
      </c>
      <c r="J886">
        <v>0.99999999999999989</v>
      </c>
      <c r="K886">
        <v>1.5</v>
      </c>
      <c r="L886">
        <v>8.3999999999999995E-3</v>
      </c>
      <c r="M886">
        <v>4.4796565681094256</v>
      </c>
      <c r="N886">
        <v>237.11354474779151</v>
      </c>
      <c r="O886">
        <v>70.254206021251463</v>
      </c>
      <c r="P886">
        <v>103.02135679275</v>
      </c>
      <c r="Q886">
        <v>195.77959280303031</v>
      </c>
      <c r="R886">
        <v>606.16870036482317</v>
      </c>
      <c r="S886">
        <v>19863471.630131301</v>
      </c>
      <c r="T886">
        <v>5441017.5619834708</v>
      </c>
      <c r="U886">
        <v>2847663.3168270001</v>
      </c>
      <c r="V886">
        <v>58287152.50894177</v>
      </c>
      <c r="W886">
        <v>30135000</v>
      </c>
      <c r="X886">
        <v>0.56991613559149135</v>
      </c>
      <c r="Y886">
        <v>0.16496324502300211</v>
      </c>
      <c r="Z886">
        <v>0.25358473403663789</v>
      </c>
      <c r="AA886">
        <v>0.56258503679031691</v>
      </c>
      <c r="AB886">
        <v>9.0872000000000008E-2</v>
      </c>
      <c r="AC886">
        <v>5.4999999999999997E-3</v>
      </c>
      <c r="AD886">
        <v>1.219592364092619</v>
      </c>
      <c r="AE886">
        <v>0.71002556604534406</v>
      </c>
      <c r="AF886">
        <v>6.5056464982473896</v>
      </c>
      <c r="AG886">
        <v>1</v>
      </c>
      <c r="AH886" t="s">
        <v>414</v>
      </c>
    </row>
    <row r="887" spans="1:34">
      <c r="A887" t="s">
        <v>35</v>
      </c>
      <c r="B887" t="s">
        <v>36</v>
      </c>
      <c r="C887" t="s">
        <v>412</v>
      </c>
      <c r="D887" t="s">
        <v>413</v>
      </c>
      <c r="E887" t="s">
        <v>53</v>
      </c>
      <c r="F887" t="s">
        <v>72</v>
      </c>
      <c r="G887" t="s">
        <v>140</v>
      </c>
      <c r="H887" t="s">
        <v>41</v>
      </c>
      <c r="I887">
        <v>1.9599508969197259</v>
      </c>
      <c r="J887">
        <v>1</v>
      </c>
      <c r="K887">
        <v>1.5</v>
      </c>
      <c r="L887">
        <v>8.4000000000000012E-3</v>
      </c>
      <c r="M887">
        <v>4.4683508969197261</v>
      </c>
      <c r="N887">
        <v>235.75363664911421</v>
      </c>
      <c r="O887">
        <v>70.254206021251477</v>
      </c>
      <c r="P887">
        <v>103.02135679275</v>
      </c>
      <c r="Q887">
        <v>195.77959280303031</v>
      </c>
      <c r="R887">
        <v>604.80879226614604</v>
      </c>
      <c r="S887">
        <v>19749549.43320917</v>
      </c>
      <c r="T887">
        <v>5441017.5619834717</v>
      </c>
      <c r="U887">
        <v>2847663.3168270001</v>
      </c>
      <c r="V887">
        <v>58173230.312019654</v>
      </c>
      <c r="W887">
        <v>30135000</v>
      </c>
      <c r="X887">
        <v>0.56664751772665323</v>
      </c>
      <c r="Y887">
        <v>0.16496324502300211</v>
      </c>
      <c r="Z887">
        <v>0.25358473403663789</v>
      </c>
      <c r="AA887">
        <v>0.56258503679031702</v>
      </c>
      <c r="AB887">
        <v>9.0872000000000008E-2</v>
      </c>
      <c r="AC887">
        <v>5.4999999999999997E-3</v>
      </c>
      <c r="AD887">
        <v>1.2165143803132239</v>
      </c>
      <c r="AE887">
        <v>4.4683508969197261E-2</v>
      </c>
      <c r="AF887">
        <v>5.8259207862021469</v>
      </c>
      <c r="AG887">
        <v>1</v>
      </c>
      <c r="AH887" t="s">
        <v>414</v>
      </c>
    </row>
    <row r="888" spans="1:34">
      <c r="A888" t="s">
        <v>35</v>
      </c>
      <c r="B888" t="s">
        <v>45</v>
      </c>
      <c r="C888" t="s">
        <v>412</v>
      </c>
      <c r="D888" t="s">
        <v>428</v>
      </c>
      <c r="E888" t="s">
        <v>53</v>
      </c>
      <c r="F888" t="s">
        <v>72</v>
      </c>
      <c r="G888" t="s">
        <v>140</v>
      </c>
      <c r="H888" t="s">
        <v>41</v>
      </c>
      <c r="I888">
        <v>1.968527371243957</v>
      </c>
      <c r="J888">
        <v>1</v>
      </c>
      <c r="K888">
        <v>1.5</v>
      </c>
      <c r="L888">
        <v>8.3999999999999995E-3</v>
      </c>
      <c r="M888">
        <v>4.4769273712439572</v>
      </c>
      <c r="N888">
        <v>236.78526198969951</v>
      </c>
      <c r="O888">
        <v>70.254206021251491</v>
      </c>
      <c r="P888">
        <v>103.02135679275</v>
      </c>
      <c r="Q888">
        <v>195.77959280303031</v>
      </c>
      <c r="R888">
        <v>605.84041760673131</v>
      </c>
      <c r="S888">
        <v>19835970.732791349</v>
      </c>
      <c r="T888">
        <v>5441017.5619834727</v>
      </c>
      <c r="U888">
        <v>2847663.3168270001</v>
      </c>
      <c r="V888">
        <v>58259651.61160183</v>
      </c>
      <c r="W888">
        <v>30135000</v>
      </c>
      <c r="X888">
        <v>0.569127088972193</v>
      </c>
      <c r="Y888">
        <v>0.16496324502300211</v>
      </c>
      <c r="Z888">
        <v>0.25358473403663789</v>
      </c>
      <c r="AA888">
        <v>0.56258503679031691</v>
      </c>
      <c r="AB888">
        <v>9.0872000000000008E-2</v>
      </c>
      <c r="AC888">
        <v>5.4999999999999997E-3</v>
      </c>
      <c r="AD888">
        <v>1.2188493366737481</v>
      </c>
      <c r="AE888">
        <v>4.4769273712439571E-2</v>
      </c>
      <c r="AF888">
        <v>5.8369179816301449</v>
      </c>
      <c r="AG888">
        <v>1</v>
      </c>
      <c r="AH888" t="s">
        <v>414</v>
      </c>
    </row>
    <row r="889" spans="1:34">
      <c r="A889" t="s">
        <v>35</v>
      </c>
      <c r="B889" t="s">
        <v>290</v>
      </c>
      <c r="C889" t="s">
        <v>412</v>
      </c>
      <c r="D889" t="s">
        <v>1818</v>
      </c>
      <c r="E889" t="s">
        <v>53</v>
      </c>
      <c r="F889" t="s">
        <v>72</v>
      </c>
      <c r="G889" t="s">
        <v>140</v>
      </c>
      <c r="H889" t="s">
        <v>41</v>
      </c>
      <c r="I889">
        <v>2.0074238102287851</v>
      </c>
      <c r="J889">
        <v>1</v>
      </c>
      <c r="K889">
        <v>1.5</v>
      </c>
      <c r="L889">
        <v>8.3999999999999995E-3</v>
      </c>
      <c r="M889">
        <v>4.5158238102287847</v>
      </c>
      <c r="N889">
        <v>241.46393886766879</v>
      </c>
      <c r="O889">
        <v>70.254206021251477</v>
      </c>
      <c r="P889">
        <v>103.02135679275</v>
      </c>
      <c r="Q889">
        <v>195.77959280303031</v>
      </c>
      <c r="R889">
        <v>610.51909448470053</v>
      </c>
      <c r="S889">
        <v>20227912.768540282</v>
      </c>
      <c r="T889">
        <v>5441017.5619834717</v>
      </c>
      <c r="U889">
        <v>2847663.3168270001</v>
      </c>
      <c r="V889">
        <v>58651593.647350751</v>
      </c>
      <c r="W889">
        <v>30135000</v>
      </c>
      <c r="X889">
        <v>0.58037255978158819</v>
      </c>
      <c r="Y889">
        <v>0.16496324502300211</v>
      </c>
      <c r="Z889">
        <v>0.25358473403663789</v>
      </c>
      <c r="AA889">
        <v>0.56258503679031691</v>
      </c>
      <c r="AB889">
        <v>9.0872000000000008E-2</v>
      </c>
      <c r="AC889">
        <v>5.4999999999999997E-3</v>
      </c>
      <c r="AD889">
        <v>1.2294389430989361</v>
      </c>
      <c r="AE889">
        <v>2.2804910241655358</v>
      </c>
      <c r="AF889">
        <v>8.122125777493256</v>
      </c>
      <c r="AG889">
        <v>1</v>
      </c>
      <c r="AH889" t="s">
        <v>414</v>
      </c>
    </row>
    <row r="890" spans="1:34">
      <c r="A890" t="s">
        <v>35</v>
      </c>
      <c r="B890" t="s">
        <v>78</v>
      </c>
      <c r="C890" t="s">
        <v>412</v>
      </c>
      <c r="D890" t="s">
        <v>735</v>
      </c>
      <c r="E890" t="s">
        <v>53</v>
      </c>
      <c r="F890" t="s">
        <v>72</v>
      </c>
      <c r="G890" t="s">
        <v>140</v>
      </c>
      <c r="H890" t="s">
        <v>41</v>
      </c>
      <c r="I890">
        <v>1.987953965776954</v>
      </c>
      <c r="J890">
        <v>1</v>
      </c>
      <c r="K890">
        <v>1.5</v>
      </c>
      <c r="L890">
        <v>8.3999999999999995E-3</v>
      </c>
      <c r="M890">
        <v>4.4963539657769536</v>
      </c>
      <c r="N890">
        <v>239.12199926003601</v>
      </c>
      <c r="O890">
        <v>70.254206021251477</v>
      </c>
      <c r="P890">
        <v>103.02135679275</v>
      </c>
      <c r="Q890">
        <v>195.77959280303031</v>
      </c>
      <c r="R890">
        <v>608.17715487706778</v>
      </c>
      <c r="S890">
        <v>20031723.84561234</v>
      </c>
      <c r="T890">
        <v>5441017.5619834717</v>
      </c>
      <c r="U890">
        <v>2847663.3168270001</v>
      </c>
      <c r="V890">
        <v>58455404.724422812</v>
      </c>
      <c r="W890">
        <v>30135000</v>
      </c>
      <c r="X890">
        <v>0.57474357231741602</v>
      </c>
      <c r="Y890">
        <v>0.16496324502300211</v>
      </c>
      <c r="Z890">
        <v>0.25358473403663789</v>
      </c>
      <c r="AA890">
        <v>0.56258503679031691</v>
      </c>
      <c r="AB890">
        <v>9.0872000000000008E-2</v>
      </c>
      <c r="AC890">
        <v>5.4999999999999997E-3</v>
      </c>
      <c r="AD890">
        <v>1.224138252462835</v>
      </c>
      <c r="AE890">
        <v>0.71267210357564714</v>
      </c>
      <c r="AF890">
        <v>6.5295363218154368</v>
      </c>
      <c r="AG890">
        <v>1</v>
      </c>
      <c r="AH890" t="s">
        <v>414</v>
      </c>
    </row>
    <row r="891" spans="1:34">
      <c r="A891" t="s">
        <v>35</v>
      </c>
      <c r="B891" t="s">
        <v>49</v>
      </c>
      <c r="C891" t="s">
        <v>412</v>
      </c>
      <c r="D891" t="s">
        <v>463</v>
      </c>
      <c r="E891" t="s">
        <v>53</v>
      </c>
      <c r="F891" t="s">
        <v>72</v>
      </c>
      <c r="G891" t="s">
        <v>140</v>
      </c>
      <c r="H891" t="s">
        <v>41</v>
      </c>
      <c r="I891">
        <v>2.014147575292411</v>
      </c>
      <c r="J891">
        <v>1</v>
      </c>
      <c r="K891">
        <v>1.5</v>
      </c>
      <c r="L891">
        <v>8.3999999999999995E-3</v>
      </c>
      <c r="M891">
        <v>4.5225475752924096</v>
      </c>
      <c r="N891">
        <v>242.27271018342739</v>
      </c>
      <c r="O891">
        <v>70.254206021251477</v>
      </c>
      <c r="P891">
        <v>103.02135679275</v>
      </c>
      <c r="Q891">
        <v>195.77959280303031</v>
      </c>
      <c r="R891">
        <v>611.32786580045911</v>
      </c>
      <c r="S891">
        <v>20295665.144740138</v>
      </c>
      <c r="T891">
        <v>5441017.5619834717</v>
      </c>
      <c r="U891">
        <v>2847663.3168270001</v>
      </c>
      <c r="V891">
        <v>58719346.023550607</v>
      </c>
      <c r="W891">
        <v>30135000</v>
      </c>
      <c r="X891">
        <v>0.58231648847340833</v>
      </c>
      <c r="Y891">
        <v>0.16496324502300211</v>
      </c>
      <c r="Z891">
        <v>0.25358473403663789</v>
      </c>
      <c r="AA891">
        <v>0.56258503679031691</v>
      </c>
      <c r="AB891">
        <v>9.0872000000000008E-2</v>
      </c>
      <c r="AC891">
        <v>5.4999999999999997E-3</v>
      </c>
      <c r="AD891">
        <v>1.2312694969382481</v>
      </c>
      <c r="AE891">
        <v>4.5225475752924113E-2</v>
      </c>
      <c r="AF891">
        <v>5.8954145479835827</v>
      </c>
      <c r="AG891">
        <v>1</v>
      </c>
      <c r="AH891" t="s">
        <v>414</v>
      </c>
    </row>
    <row r="892" spans="1:34">
      <c r="A892" t="s">
        <v>35</v>
      </c>
      <c r="B892" t="s">
        <v>47</v>
      </c>
      <c r="C892" t="s">
        <v>412</v>
      </c>
      <c r="D892" t="s">
        <v>449</v>
      </c>
      <c r="E892" t="s">
        <v>53</v>
      </c>
      <c r="F892" t="s">
        <v>72</v>
      </c>
      <c r="G892" t="s">
        <v>140</v>
      </c>
      <c r="H892" t="s">
        <v>41</v>
      </c>
      <c r="I892">
        <v>1.9995198897991671</v>
      </c>
      <c r="J892">
        <v>1</v>
      </c>
      <c r="K892">
        <v>1.5</v>
      </c>
      <c r="L892">
        <v>8.3999999999999995E-3</v>
      </c>
      <c r="M892">
        <v>4.507919889799167</v>
      </c>
      <c r="N892">
        <v>240.5132119958904</v>
      </c>
      <c r="O892">
        <v>70.254206021251477</v>
      </c>
      <c r="P892">
        <v>103.02135679275</v>
      </c>
      <c r="Q892">
        <v>195.77959280303031</v>
      </c>
      <c r="R892">
        <v>609.5683676129222</v>
      </c>
      <c r="S892">
        <v>20148268.494040228</v>
      </c>
      <c r="T892">
        <v>5441017.5619834717</v>
      </c>
      <c r="U892">
        <v>2847663.3168270001</v>
      </c>
      <c r="V892">
        <v>58571949.372850701</v>
      </c>
      <c r="W892">
        <v>30135000</v>
      </c>
      <c r="X892">
        <v>0.578087432690501</v>
      </c>
      <c r="Y892">
        <v>0.16496324502300211</v>
      </c>
      <c r="Z892">
        <v>0.25358473403663789</v>
      </c>
      <c r="AA892">
        <v>0.56258503679031691</v>
      </c>
      <c r="AB892">
        <v>9.0872000000000008E-2</v>
      </c>
      <c r="AC892">
        <v>5.4999999999999997E-3</v>
      </c>
      <c r="AD892">
        <v>1.2272870904165269</v>
      </c>
      <c r="AE892">
        <v>4.5079198897991668E-2</v>
      </c>
      <c r="AF892">
        <v>5.8766581791136856</v>
      </c>
      <c r="AG892">
        <v>1</v>
      </c>
      <c r="AH892" t="s">
        <v>414</v>
      </c>
    </row>
    <row r="893" spans="1:34">
      <c r="A893" t="s">
        <v>35</v>
      </c>
      <c r="B893" t="s">
        <v>43</v>
      </c>
      <c r="C893" t="s">
        <v>2821</v>
      </c>
      <c r="D893" t="s">
        <v>2827</v>
      </c>
      <c r="E893" t="s">
        <v>53</v>
      </c>
      <c r="F893" t="s">
        <v>72</v>
      </c>
      <c r="G893" t="s">
        <v>140</v>
      </c>
      <c r="H893" t="s">
        <v>239</v>
      </c>
      <c r="I893">
        <v>2.8101730845460802</v>
      </c>
      <c r="J893">
        <v>1</v>
      </c>
      <c r="K893">
        <v>1.5</v>
      </c>
      <c r="L893">
        <v>2.02</v>
      </c>
      <c r="M893">
        <v>7.3301730845460806</v>
      </c>
      <c r="N893">
        <v>338.02302156467317</v>
      </c>
      <c r="O893">
        <v>70.254206021251477</v>
      </c>
      <c r="P893">
        <v>103.02135679275</v>
      </c>
      <c r="Q893">
        <v>73.079991692392312</v>
      </c>
      <c r="R893">
        <v>584.37857607106696</v>
      </c>
      <c r="S893">
        <v>28316858.517394699</v>
      </c>
      <c r="T893">
        <v>5441017.5619834717</v>
      </c>
      <c r="U893">
        <v>2847663.3168270001</v>
      </c>
      <c r="V893">
        <v>66708785.411179267</v>
      </c>
      <c r="W893">
        <v>30103246.014974091</v>
      </c>
      <c r="X893">
        <v>0.81245790659494677</v>
      </c>
      <c r="Y893">
        <v>0.16496324502300211</v>
      </c>
      <c r="Z893">
        <v>0.25358473403663789</v>
      </c>
      <c r="AA893">
        <v>0.2099999761275641</v>
      </c>
      <c r="AB893">
        <v>9.9680999999999992E-2</v>
      </c>
      <c r="AC893">
        <v>5.4999999999999997E-3</v>
      </c>
      <c r="AD893">
        <v>1.995649216735059</v>
      </c>
      <c r="AE893">
        <v>7.3301730845460808E-2</v>
      </c>
      <c r="AF893">
        <v>9.5043050321266005</v>
      </c>
      <c r="AG893">
        <v>1</v>
      </c>
      <c r="AH893" t="s">
        <v>2823</v>
      </c>
    </row>
    <row r="894" spans="1:34">
      <c r="A894" t="s">
        <v>35</v>
      </c>
      <c r="B894" t="s">
        <v>68</v>
      </c>
      <c r="C894" t="s">
        <v>2821</v>
      </c>
      <c r="D894" t="s">
        <v>3360</v>
      </c>
      <c r="E894" t="s">
        <v>53</v>
      </c>
      <c r="F894" t="s">
        <v>72</v>
      </c>
      <c r="G894" t="s">
        <v>140</v>
      </c>
      <c r="H894" t="s">
        <v>239</v>
      </c>
      <c r="I894">
        <v>2.7947144256355552</v>
      </c>
      <c r="J894">
        <v>1</v>
      </c>
      <c r="K894">
        <v>1.5</v>
      </c>
      <c r="L894">
        <v>2.02</v>
      </c>
      <c r="M894">
        <v>7.3147144256355539</v>
      </c>
      <c r="N894">
        <v>336.16356933982303</v>
      </c>
      <c r="O894">
        <v>70.254206021251477</v>
      </c>
      <c r="P894">
        <v>103.02135679275</v>
      </c>
      <c r="Q894">
        <v>73.079991692392312</v>
      </c>
      <c r="R894">
        <v>582.51912384621676</v>
      </c>
      <c r="S894">
        <v>28161088.518868528</v>
      </c>
      <c r="T894">
        <v>5441017.5619834717</v>
      </c>
      <c r="U894">
        <v>2847663.3168270001</v>
      </c>
      <c r="V894">
        <v>66553015.412653103</v>
      </c>
      <c r="W894">
        <v>30103246.014974091</v>
      </c>
      <c r="X894">
        <v>0.80798860549521057</v>
      </c>
      <c r="Y894">
        <v>0.16496324502300211</v>
      </c>
      <c r="Z894">
        <v>0.25358473403663789</v>
      </c>
      <c r="AA894">
        <v>0.2099999761275641</v>
      </c>
      <c r="AB894">
        <v>9.9680999999999992E-2</v>
      </c>
      <c r="AC894">
        <v>5.4999999999999997E-3</v>
      </c>
      <c r="AD894">
        <v>1.9914405766128209</v>
      </c>
      <c r="AE894">
        <v>1.1593822364632349</v>
      </c>
      <c r="AF894">
        <v>10.57071823871161</v>
      </c>
      <c r="AG894">
        <v>1</v>
      </c>
      <c r="AH894" t="s">
        <v>2823</v>
      </c>
    </row>
    <row r="895" spans="1:34">
      <c r="A895" t="s">
        <v>35</v>
      </c>
      <c r="B895" t="s">
        <v>74</v>
      </c>
      <c r="C895" t="s">
        <v>2821</v>
      </c>
      <c r="D895" t="s">
        <v>3368</v>
      </c>
      <c r="E895" t="s">
        <v>53</v>
      </c>
      <c r="F895" t="s">
        <v>72</v>
      </c>
      <c r="G895" t="s">
        <v>140</v>
      </c>
      <c r="H895" t="s">
        <v>239</v>
      </c>
      <c r="I895">
        <v>2.8142968632993099</v>
      </c>
      <c r="J895">
        <v>1</v>
      </c>
      <c r="K895">
        <v>1.5</v>
      </c>
      <c r="L895">
        <v>2.02</v>
      </c>
      <c r="M895">
        <v>7.3342968632993104</v>
      </c>
      <c r="N895">
        <v>338.51905227612542</v>
      </c>
      <c r="O895">
        <v>70.254206021251477</v>
      </c>
      <c r="P895">
        <v>103.02135679275</v>
      </c>
      <c r="Q895">
        <v>73.079991692392312</v>
      </c>
      <c r="R895">
        <v>584.87460678251921</v>
      </c>
      <c r="S895">
        <v>28358411.99328357</v>
      </c>
      <c r="T895">
        <v>5441017.5619834717</v>
      </c>
      <c r="U895">
        <v>2847663.3168270001</v>
      </c>
      <c r="V895">
        <v>66750338.887068138</v>
      </c>
      <c r="W895">
        <v>30103246.014974091</v>
      </c>
      <c r="X895">
        <v>0.81365014513410827</v>
      </c>
      <c r="Y895">
        <v>0.16496324502300211</v>
      </c>
      <c r="Z895">
        <v>0.25358473403663789</v>
      </c>
      <c r="AA895">
        <v>0.2099999761275641</v>
      </c>
      <c r="AB895">
        <v>9.9680999999999992E-2</v>
      </c>
      <c r="AC895">
        <v>5.4999999999999997E-3</v>
      </c>
      <c r="AD895">
        <v>1.996771920898242</v>
      </c>
      <c r="AE895">
        <v>1.162486052832941</v>
      </c>
      <c r="AF895">
        <v>10.598735837030491</v>
      </c>
      <c r="AG895">
        <v>1</v>
      </c>
      <c r="AH895" t="s">
        <v>2823</v>
      </c>
    </row>
    <row r="896" spans="1:34">
      <c r="A896" t="s">
        <v>35</v>
      </c>
      <c r="B896" t="s">
        <v>36</v>
      </c>
      <c r="C896" t="s">
        <v>2821</v>
      </c>
      <c r="D896" t="s">
        <v>2822</v>
      </c>
      <c r="E896" t="s">
        <v>53</v>
      </c>
      <c r="F896" t="s">
        <v>72</v>
      </c>
      <c r="G896" t="s">
        <v>140</v>
      </c>
      <c r="H896" t="s">
        <v>239</v>
      </c>
      <c r="I896">
        <v>2.802447539703981</v>
      </c>
      <c r="J896">
        <v>1</v>
      </c>
      <c r="K896">
        <v>1.5</v>
      </c>
      <c r="L896">
        <v>2.02</v>
      </c>
      <c r="M896">
        <v>7.3224475397039814</v>
      </c>
      <c r="N896">
        <v>337.09375068626338</v>
      </c>
      <c r="O896">
        <v>70.254206021251477</v>
      </c>
      <c r="P896">
        <v>103.02135679275</v>
      </c>
      <c r="Q896">
        <v>73.079991692392312</v>
      </c>
      <c r="R896">
        <v>583.44930519265722</v>
      </c>
      <c r="S896">
        <v>28239011.6539874</v>
      </c>
      <c r="T896">
        <v>5441017.5619834717</v>
      </c>
      <c r="U896">
        <v>2847663.3168270001</v>
      </c>
      <c r="V896">
        <v>66630938.547771968</v>
      </c>
      <c r="W896">
        <v>30103246.014974091</v>
      </c>
      <c r="X896">
        <v>0.81022435022639616</v>
      </c>
      <c r="Y896">
        <v>0.16496324502300211</v>
      </c>
      <c r="Z896">
        <v>0.25358473403663789</v>
      </c>
      <c r="AA896">
        <v>0.2099999761275641</v>
      </c>
      <c r="AB896">
        <v>9.9680999999999992E-2</v>
      </c>
      <c r="AC896">
        <v>5.4999999999999997E-3</v>
      </c>
      <c r="AD896">
        <v>1.993545927039827</v>
      </c>
      <c r="AE896">
        <v>7.3224475397039815E-2</v>
      </c>
      <c r="AF896">
        <v>9.4943989421408492</v>
      </c>
      <c r="AG896">
        <v>1</v>
      </c>
      <c r="AH896" t="s">
        <v>2823</v>
      </c>
    </row>
    <row r="897" spans="1:34">
      <c r="A897" t="s">
        <v>35</v>
      </c>
      <c r="B897" t="s">
        <v>45</v>
      </c>
      <c r="C897" t="s">
        <v>2821</v>
      </c>
      <c r="D897" t="s">
        <v>2828</v>
      </c>
      <c r="E897" t="s">
        <v>53</v>
      </c>
      <c r="F897" t="s">
        <v>72</v>
      </c>
      <c r="G897" t="s">
        <v>140</v>
      </c>
      <c r="H897" t="s">
        <v>239</v>
      </c>
      <c r="I897">
        <v>2.8114371742717599</v>
      </c>
      <c r="J897">
        <v>1</v>
      </c>
      <c r="K897">
        <v>1.5</v>
      </c>
      <c r="L897">
        <v>2.02</v>
      </c>
      <c r="M897">
        <v>7.3314371742717608</v>
      </c>
      <c r="N897">
        <v>338.17507320553233</v>
      </c>
      <c r="O897">
        <v>70.254206021251477</v>
      </c>
      <c r="P897">
        <v>103.02135679275</v>
      </c>
      <c r="Q897">
        <v>73.079991692392312</v>
      </c>
      <c r="R897">
        <v>584.53062771192606</v>
      </c>
      <c r="S897">
        <v>28329596.184733491</v>
      </c>
      <c r="T897">
        <v>5441017.5619834717</v>
      </c>
      <c r="U897">
        <v>2847663.3168270001</v>
      </c>
      <c r="V897">
        <v>66721523.078518063</v>
      </c>
      <c r="W897">
        <v>30103246.014974091</v>
      </c>
      <c r="X897">
        <v>0.81282337151877015</v>
      </c>
      <c r="Y897">
        <v>0.16496324502300211</v>
      </c>
      <c r="Z897">
        <v>0.25358473403663789</v>
      </c>
      <c r="AA897">
        <v>0.2099999761275641</v>
      </c>
      <c r="AB897">
        <v>9.9680999999999992E-2</v>
      </c>
      <c r="AC897">
        <v>5.4999999999999997E-3</v>
      </c>
      <c r="AD897">
        <v>1.995993366817443</v>
      </c>
      <c r="AE897">
        <v>7.3314371742717613E-2</v>
      </c>
      <c r="AF897">
        <v>9.5059259128319216</v>
      </c>
      <c r="AG897">
        <v>1</v>
      </c>
      <c r="AH897" t="s">
        <v>2823</v>
      </c>
    </row>
    <row r="898" spans="1:34">
      <c r="A898" t="s">
        <v>35</v>
      </c>
      <c r="B898" t="s">
        <v>290</v>
      </c>
      <c r="C898" t="s">
        <v>2821</v>
      </c>
      <c r="D898" t="s">
        <v>3817</v>
      </c>
      <c r="E898" t="s">
        <v>53</v>
      </c>
      <c r="F898" t="s">
        <v>72</v>
      </c>
      <c r="G898" t="s">
        <v>140</v>
      </c>
      <c r="H898" t="s">
        <v>239</v>
      </c>
      <c r="I898">
        <v>2.8504796776159518</v>
      </c>
      <c r="J898">
        <v>1</v>
      </c>
      <c r="K898">
        <v>1.5</v>
      </c>
      <c r="L898">
        <v>2.02</v>
      </c>
      <c r="M898">
        <v>7.3704796776159522</v>
      </c>
      <c r="N898">
        <v>342.8713195052452</v>
      </c>
      <c r="O898">
        <v>70.254206021251477</v>
      </c>
      <c r="P898">
        <v>103.02135679275</v>
      </c>
      <c r="Q898">
        <v>73.079991692392312</v>
      </c>
      <c r="R898">
        <v>589.2268740116391</v>
      </c>
      <c r="S898">
        <v>28723010.045766521</v>
      </c>
      <c r="T898">
        <v>5441017.5619834717</v>
      </c>
      <c r="U898">
        <v>2847663.3168270001</v>
      </c>
      <c r="V898">
        <v>67114936.939551085</v>
      </c>
      <c r="W898">
        <v>30103246.014974091</v>
      </c>
      <c r="X898">
        <v>0.82411107145073781</v>
      </c>
      <c r="Y898">
        <v>0.16496324502300211</v>
      </c>
      <c r="Z898">
        <v>0.25358473403663789</v>
      </c>
      <c r="AA898">
        <v>0.2099999761275641</v>
      </c>
      <c r="AB898">
        <v>9.9680999999999992E-2</v>
      </c>
      <c r="AC898">
        <v>5.4999999999999997E-3</v>
      </c>
      <c r="AD898">
        <v>2.0066227394556519</v>
      </c>
      <c r="AE898">
        <v>3.7220922371960561</v>
      </c>
      <c r="AF898">
        <v>13.204375654267659</v>
      </c>
      <c r="AG898">
        <v>1</v>
      </c>
      <c r="AH898" t="s">
        <v>2823</v>
      </c>
    </row>
    <row r="899" spans="1:34">
      <c r="A899" t="s">
        <v>35</v>
      </c>
      <c r="B899" t="s">
        <v>78</v>
      </c>
      <c r="C899" t="s">
        <v>2821</v>
      </c>
      <c r="D899" t="s">
        <v>3384</v>
      </c>
      <c r="E899" t="s">
        <v>53</v>
      </c>
      <c r="F899" t="s">
        <v>72</v>
      </c>
      <c r="G899" t="s">
        <v>140</v>
      </c>
      <c r="H899" t="s">
        <v>239</v>
      </c>
      <c r="I899">
        <v>2.8313237624996259</v>
      </c>
      <c r="J899">
        <v>1</v>
      </c>
      <c r="K899">
        <v>1.5</v>
      </c>
      <c r="L899">
        <v>2.02</v>
      </c>
      <c r="M899">
        <v>7.351323762499625</v>
      </c>
      <c r="N899">
        <v>340.567141038778</v>
      </c>
      <c r="O899">
        <v>70.254206021251477</v>
      </c>
      <c r="P899">
        <v>103.02135679275</v>
      </c>
      <c r="Q899">
        <v>73.079991692392312</v>
      </c>
      <c r="R899">
        <v>586.9226955451719</v>
      </c>
      <c r="S899">
        <v>28529984.44848099</v>
      </c>
      <c r="T899">
        <v>5441017.5619834717</v>
      </c>
      <c r="U899">
        <v>2847663.3168270001</v>
      </c>
      <c r="V899">
        <v>66921911.342265561</v>
      </c>
      <c r="W899">
        <v>30103246.014974091</v>
      </c>
      <c r="X899">
        <v>0.81857284507603234</v>
      </c>
      <c r="Y899">
        <v>0.16496324502300211</v>
      </c>
      <c r="Z899">
        <v>0.25358473403663789</v>
      </c>
      <c r="AA899">
        <v>0.2099999761275641</v>
      </c>
      <c r="AB899">
        <v>9.9680999999999992E-2</v>
      </c>
      <c r="AC899">
        <v>5.4999999999999997E-3</v>
      </c>
      <c r="AD899">
        <v>2.0014075164920451</v>
      </c>
      <c r="AE899">
        <v>1.1651848163561911</v>
      </c>
      <c r="AF899">
        <v>10.623097095347861</v>
      </c>
      <c r="AG899">
        <v>1</v>
      </c>
      <c r="AH899" t="s">
        <v>2823</v>
      </c>
    </row>
    <row r="900" spans="1:34">
      <c r="A900" t="s">
        <v>35</v>
      </c>
      <c r="B900" t="s">
        <v>49</v>
      </c>
      <c r="C900" t="s">
        <v>2821</v>
      </c>
      <c r="D900" t="s">
        <v>2869</v>
      </c>
      <c r="E900" t="s">
        <v>53</v>
      </c>
      <c r="F900" t="s">
        <v>72</v>
      </c>
      <c r="G900" t="s">
        <v>140</v>
      </c>
      <c r="H900" t="s">
        <v>239</v>
      </c>
      <c r="I900">
        <v>2.8577372569762032</v>
      </c>
      <c r="J900">
        <v>1</v>
      </c>
      <c r="K900">
        <v>1.5</v>
      </c>
      <c r="L900">
        <v>2.02</v>
      </c>
      <c r="M900">
        <v>7.3777372569762036</v>
      </c>
      <c r="N900">
        <v>343.74430093051348</v>
      </c>
      <c r="O900">
        <v>70.254206021251477</v>
      </c>
      <c r="P900">
        <v>103.02135679275</v>
      </c>
      <c r="Q900">
        <v>73.079991692392312</v>
      </c>
      <c r="R900">
        <v>590.09985543690732</v>
      </c>
      <c r="S900">
        <v>28796141.430111911</v>
      </c>
      <c r="T900">
        <v>5441017.5619834717</v>
      </c>
      <c r="U900">
        <v>2847663.3168270001</v>
      </c>
      <c r="V900">
        <v>67188068.323896468</v>
      </c>
      <c r="W900">
        <v>30103246.014974091</v>
      </c>
      <c r="X900">
        <v>0.82620933285904852</v>
      </c>
      <c r="Y900">
        <v>0.16496324502300211</v>
      </c>
      <c r="Z900">
        <v>0.25358473403663789</v>
      </c>
      <c r="AA900">
        <v>0.2099999761275641</v>
      </c>
      <c r="AB900">
        <v>9.9680999999999992E-2</v>
      </c>
      <c r="AC900">
        <v>5.4999999999999997E-3</v>
      </c>
      <c r="AD900">
        <v>2.0085986249359302</v>
      </c>
      <c r="AE900">
        <v>7.3777372569762037E-2</v>
      </c>
      <c r="AF900">
        <v>9.5652942544818949</v>
      </c>
      <c r="AG900">
        <v>1</v>
      </c>
      <c r="AH900" t="s">
        <v>2823</v>
      </c>
    </row>
    <row r="901" spans="1:34">
      <c r="A901" t="s">
        <v>35</v>
      </c>
      <c r="B901" t="s">
        <v>47</v>
      </c>
      <c r="C901" t="s">
        <v>2821</v>
      </c>
      <c r="D901" t="s">
        <v>2859</v>
      </c>
      <c r="E901" t="s">
        <v>53</v>
      </c>
      <c r="F901" t="s">
        <v>72</v>
      </c>
      <c r="G901" t="s">
        <v>140</v>
      </c>
      <c r="H901" t="s">
        <v>239</v>
      </c>
      <c r="I901">
        <v>2.8426727603877522</v>
      </c>
      <c r="J901">
        <v>1</v>
      </c>
      <c r="K901">
        <v>1.5</v>
      </c>
      <c r="L901">
        <v>2.02</v>
      </c>
      <c r="M901">
        <v>7.3626727603877526</v>
      </c>
      <c r="N901">
        <v>341.93226071022173</v>
      </c>
      <c r="O901">
        <v>70.254206021251477</v>
      </c>
      <c r="P901">
        <v>103.02135679275</v>
      </c>
      <c r="Q901">
        <v>73.079991692392312</v>
      </c>
      <c r="R901">
        <v>588.28781521661551</v>
      </c>
      <c r="S901">
        <v>28644343.229183711</v>
      </c>
      <c r="T901">
        <v>5441017.5619834717</v>
      </c>
      <c r="U901">
        <v>2847663.3168270001</v>
      </c>
      <c r="V901">
        <v>67036270.122968279</v>
      </c>
      <c r="W901">
        <v>30103246.014974091</v>
      </c>
      <c r="X901">
        <v>0.82185398925780673</v>
      </c>
      <c r="Y901">
        <v>0.16496324502300211</v>
      </c>
      <c r="Z901">
        <v>0.25358473403663789</v>
      </c>
      <c r="AA901">
        <v>0.2099999761275641</v>
      </c>
      <c r="AB901">
        <v>9.9680999999999992E-2</v>
      </c>
      <c r="AC901">
        <v>5.4999999999999997E-3</v>
      </c>
      <c r="AD901">
        <v>2.004497296021797</v>
      </c>
      <c r="AE901">
        <v>7.3626727603877534E-2</v>
      </c>
      <c r="AF901">
        <v>9.5459777840134272</v>
      </c>
      <c r="AG901">
        <v>1</v>
      </c>
      <c r="AH901" t="s">
        <v>2823</v>
      </c>
    </row>
    <row r="902" spans="1:34">
      <c r="A902" t="s">
        <v>35</v>
      </c>
      <c r="B902" t="s">
        <v>43</v>
      </c>
      <c r="C902" t="s">
        <v>1449</v>
      </c>
      <c r="D902" t="s">
        <v>1457</v>
      </c>
      <c r="E902" t="s">
        <v>53</v>
      </c>
      <c r="F902" t="s">
        <v>72</v>
      </c>
      <c r="G902" t="s">
        <v>140</v>
      </c>
      <c r="H902" t="s">
        <v>302</v>
      </c>
      <c r="I902">
        <v>3.4088244071953229</v>
      </c>
      <c r="J902">
        <v>1</v>
      </c>
      <c r="K902">
        <v>1.5</v>
      </c>
      <c r="L902">
        <v>1.06E-2</v>
      </c>
      <c r="M902">
        <v>5.919424407195323</v>
      </c>
      <c r="N902">
        <v>410.03208394535272</v>
      </c>
      <c r="O902">
        <v>70.254206021251477</v>
      </c>
      <c r="P902">
        <v>103.02135679275</v>
      </c>
      <c r="Q902">
        <v>51.260860177404297</v>
      </c>
      <c r="R902">
        <v>634.56850693675847</v>
      </c>
      <c r="S902">
        <v>34349200.403356507</v>
      </c>
      <c r="T902">
        <v>5441017.5619834717</v>
      </c>
      <c r="U902">
        <v>2847663.3168270001</v>
      </c>
      <c r="V902">
        <v>56573051.03006614</v>
      </c>
      <c r="W902">
        <v>13935169.74789916</v>
      </c>
      <c r="X902">
        <v>0.98553585793347198</v>
      </c>
      <c r="Y902">
        <v>0.16496324502300211</v>
      </c>
      <c r="Z902">
        <v>0.25358473403663789</v>
      </c>
      <c r="AA902">
        <v>0.14730132234886301</v>
      </c>
      <c r="AB902">
        <v>8.7010000000000004E-2</v>
      </c>
      <c r="AC902">
        <v>5.4999999999999997E-3</v>
      </c>
      <c r="AD902">
        <v>1.611571042796633</v>
      </c>
      <c r="AE902">
        <v>5.9194244071953228E-2</v>
      </c>
      <c r="AF902">
        <v>7.682699694063909</v>
      </c>
      <c r="AG902">
        <v>1</v>
      </c>
      <c r="AH902" t="s">
        <v>1451</v>
      </c>
    </row>
    <row r="903" spans="1:34">
      <c r="A903" t="s">
        <v>35</v>
      </c>
      <c r="B903" t="s">
        <v>68</v>
      </c>
      <c r="C903" t="s">
        <v>1449</v>
      </c>
      <c r="D903" t="s">
        <v>2143</v>
      </c>
      <c r="E903" t="s">
        <v>53</v>
      </c>
      <c r="F903" t="s">
        <v>72</v>
      </c>
      <c r="G903" t="s">
        <v>140</v>
      </c>
      <c r="H903" t="s">
        <v>302</v>
      </c>
      <c r="I903">
        <v>3.390712979269769</v>
      </c>
      <c r="J903">
        <v>1</v>
      </c>
      <c r="K903">
        <v>1.5</v>
      </c>
      <c r="L903">
        <v>1.06E-2</v>
      </c>
      <c r="M903">
        <v>5.9013129792697683</v>
      </c>
      <c r="N903">
        <v>407.85354212317321</v>
      </c>
      <c r="O903">
        <v>70.254206021251477</v>
      </c>
      <c r="P903">
        <v>103.02135679275</v>
      </c>
      <c r="Q903">
        <v>51.260860177404297</v>
      </c>
      <c r="R903">
        <v>632.38996511457901</v>
      </c>
      <c r="S903">
        <v>34166699.636789396</v>
      </c>
      <c r="T903">
        <v>5441017.5619834717</v>
      </c>
      <c r="U903">
        <v>2847663.3168270001</v>
      </c>
      <c r="V903">
        <v>56390550.263499029</v>
      </c>
      <c r="W903">
        <v>13935169.74789916</v>
      </c>
      <c r="X903">
        <v>0.98029960650868897</v>
      </c>
      <c r="Y903">
        <v>0.16496324502300211</v>
      </c>
      <c r="Z903">
        <v>0.25358473403663789</v>
      </c>
      <c r="AA903">
        <v>0.14730132234886301</v>
      </c>
      <c r="AB903">
        <v>8.7010000000000004E-2</v>
      </c>
      <c r="AC903">
        <v>5.4999999999999997E-3</v>
      </c>
      <c r="AD903">
        <v>1.6066401828378429</v>
      </c>
      <c r="AE903">
        <v>0.93535810721425827</v>
      </c>
      <c r="AF903">
        <v>8.5358212693218682</v>
      </c>
      <c r="AG903">
        <v>1</v>
      </c>
      <c r="AH903" t="s">
        <v>1451</v>
      </c>
    </row>
    <row r="904" spans="1:34">
      <c r="A904" t="s">
        <v>35</v>
      </c>
      <c r="B904" t="s">
        <v>74</v>
      </c>
      <c r="C904" t="s">
        <v>1449</v>
      </c>
      <c r="D904" t="s">
        <v>2161</v>
      </c>
      <c r="E904" t="s">
        <v>53</v>
      </c>
      <c r="F904" t="s">
        <v>72</v>
      </c>
      <c r="G904" t="s">
        <v>140</v>
      </c>
      <c r="H904" t="s">
        <v>302</v>
      </c>
      <c r="I904">
        <v>3.4135666415965948</v>
      </c>
      <c r="J904">
        <v>1</v>
      </c>
      <c r="K904">
        <v>1.5</v>
      </c>
      <c r="L904">
        <v>1.06E-2</v>
      </c>
      <c r="M904">
        <v>5.9241666415965959</v>
      </c>
      <c r="N904">
        <v>410.60250589199399</v>
      </c>
      <c r="O904">
        <v>70.254206021251477</v>
      </c>
      <c r="P904">
        <v>103.02135679275</v>
      </c>
      <c r="Q904">
        <v>51.260860177404297</v>
      </c>
      <c r="R904">
        <v>635.13892888339979</v>
      </c>
      <c r="S904">
        <v>34396985.780469261</v>
      </c>
      <c r="T904">
        <v>5441017.5619834717</v>
      </c>
      <c r="U904">
        <v>2847663.3168270001</v>
      </c>
      <c r="V904">
        <v>56620836.407178894</v>
      </c>
      <c r="W904">
        <v>13935169.74789916</v>
      </c>
      <c r="X904">
        <v>0.98690690011426441</v>
      </c>
      <c r="Y904">
        <v>0.16496324502300211</v>
      </c>
      <c r="Z904">
        <v>0.25358473403663789</v>
      </c>
      <c r="AA904">
        <v>0.14730132234886301</v>
      </c>
      <c r="AB904">
        <v>8.7010000000000004E-2</v>
      </c>
      <c r="AC904">
        <v>5.4999999999999997E-3</v>
      </c>
      <c r="AD904">
        <v>1.6128621223194921</v>
      </c>
      <c r="AE904">
        <v>0.93898041269306043</v>
      </c>
      <c r="AF904">
        <v>8.5685191766091489</v>
      </c>
      <c r="AG904">
        <v>1</v>
      </c>
      <c r="AH904" t="s">
        <v>1451</v>
      </c>
    </row>
    <row r="905" spans="1:34">
      <c r="A905" t="s">
        <v>35</v>
      </c>
      <c r="B905" t="s">
        <v>36</v>
      </c>
      <c r="C905" t="s">
        <v>1449</v>
      </c>
      <c r="D905" t="s">
        <v>1450</v>
      </c>
      <c r="E905" t="s">
        <v>53</v>
      </c>
      <c r="F905" t="s">
        <v>72</v>
      </c>
      <c r="G905" t="s">
        <v>140</v>
      </c>
      <c r="H905" t="s">
        <v>302</v>
      </c>
      <c r="I905">
        <v>3.3997202476534292</v>
      </c>
      <c r="J905">
        <v>1</v>
      </c>
      <c r="K905">
        <v>1.5</v>
      </c>
      <c r="L905">
        <v>1.06E-2</v>
      </c>
      <c r="M905">
        <v>5.9103202476534289</v>
      </c>
      <c r="N905">
        <v>408.93698573446972</v>
      </c>
      <c r="O905">
        <v>70.254206021251477</v>
      </c>
      <c r="P905">
        <v>103.02135679275</v>
      </c>
      <c r="Q905">
        <v>51.260860177404297</v>
      </c>
      <c r="R905">
        <v>633.47340872587552</v>
      </c>
      <c r="S905">
        <v>34257461.855618887</v>
      </c>
      <c r="T905">
        <v>5441017.5619834717</v>
      </c>
      <c r="U905">
        <v>2847663.3168270001</v>
      </c>
      <c r="V905">
        <v>56481312.482328519</v>
      </c>
      <c r="W905">
        <v>13935169.74789916</v>
      </c>
      <c r="X905">
        <v>0.98290372596857967</v>
      </c>
      <c r="Y905">
        <v>0.16496324502300211</v>
      </c>
      <c r="Z905">
        <v>0.25358473403663789</v>
      </c>
      <c r="AA905">
        <v>0.14730132234886301</v>
      </c>
      <c r="AB905">
        <v>8.7010000000000004E-2</v>
      </c>
      <c r="AC905">
        <v>5.4999999999999997E-3</v>
      </c>
      <c r="AD905">
        <v>1.6090924234449131</v>
      </c>
      <c r="AE905">
        <v>5.9103202476534292E-2</v>
      </c>
      <c r="AF905">
        <v>7.6710258735748758</v>
      </c>
      <c r="AG905">
        <v>1</v>
      </c>
      <c r="AH905" t="s">
        <v>1451</v>
      </c>
    </row>
    <row r="906" spans="1:34">
      <c r="A906" t="s">
        <v>35</v>
      </c>
      <c r="B906" t="s">
        <v>45</v>
      </c>
      <c r="C906" t="s">
        <v>1449</v>
      </c>
      <c r="D906" t="s">
        <v>1461</v>
      </c>
      <c r="E906" t="s">
        <v>53</v>
      </c>
      <c r="F906" t="s">
        <v>72</v>
      </c>
      <c r="G906" t="s">
        <v>140</v>
      </c>
      <c r="H906" t="s">
        <v>302</v>
      </c>
      <c r="I906">
        <v>3.410225194012837</v>
      </c>
      <c r="J906">
        <v>1</v>
      </c>
      <c r="K906">
        <v>1.5</v>
      </c>
      <c r="L906">
        <v>1.06E-2</v>
      </c>
      <c r="M906">
        <v>5.9208251940128376</v>
      </c>
      <c r="N906">
        <v>410.20057826167363</v>
      </c>
      <c r="O906">
        <v>70.254206021251477</v>
      </c>
      <c r="P906">
        <v>103.02135679275</v>
      </c>
      <c r="Q906">
        <v>51.260860177404297</v>
      </c>
      <c r="R906">
        <v>634.73700125307937</v>
      </c>
      <c r="S906">
        <v>34363315.506210037</v>
      </c>
      <c r="T906">
        <v>5441017.5619834717</v>
      </c>
      <c r="U906">
        <v>2847663.3168270001</v>
      </c>
      <c r="V906">
        <v>56587166.132919669</v>
      </c>
      <c r="W906">
        <v>13935169.74789916</v>
      </c>
      <c r="X906">
        <v>0.98594084377993185</v>
      </c>
      <c r="Y906">
        <v>0.16496324502300211</v>
      </c>
      <c r="Z906">
        <v>0.25358473403663789</v>
      </c>
      <c r="AA906">
        <v>0.14730132234886301</v>
      </c>
      <c r="AB906">
        <v>8.7010000000000004E-2</v>
      </c>
      <c r="AC906">
        <v>5.4999999999999997E-3</v>
      </c>
      <c r="AD906">
        <v>1.611952408841191</v>
      </c>
      <c r="AE906">
        <v>5.9208251940128367E-2</v>
      </c>
      <c r="AF906">
        <v>7.6844958547941573</v>
      </c>
      <c r="AG906">
        <v>1</v>
      </c>
      <c r="AH906" t="s">
        <v>1451</v>
      </c>
    </row>
    <row r="907" spans="1:34">
      <c r="A907" t="s">
        <v>35</v>
      </c>
      <c r="B907" t="s">
        <v>290</v>
      </c>
      <c r="C907" t="s">
        <v>1449</v>
      </c>
      <c r="D907" t="s">
        <v>3422</v>
      </c>
      <c r="E907" t="s">
        <v>53</v>
      </c>
      <c r="F907" t="s">
        <v>72</v>
      </c>
      <c r="G907" t="s">
        <v>140</v>
      </c>
      <c r="H907" t="s">
        <v>302</v>
      </c>
      <c r="I907">
        <v>3.4560770482568919</v>
      </c>
      <c r="J907">
        <v>1</v>
      </c>
      <c r="K907">
        <v>1.5</v>
      </c>
      <c r="L907">
        <v>1.06E-2</v>
      </c>
      <c r="M907">
        <v>5.9666770482568916</v>
      </c>
      <c r="N907">
        <v>415.71589061063588</v>
      </c>
      <c r="O907">
        <v>70.254206021251477</v>
      </c>
      <c r="P907">
        <v>103.02135679275</v>
      </c>
      <c r="Q907">
        <v>51.260860177404297</v>
      </c>
      <c r="R907">
        <v>640.2523136020418</v>
      </c>
      <c r="S907">
        <v>34825344.153672807</v>
      </c>
      <c r="T907">
        <v>5441017.5619834717</v>
      </c>
      <c r="U907">
        <v>2847663.3168270001</v>
      </c>
      <c r="V907">
        <v>57049194.780382439</v>
      </c>
      <c r="W907">
        <v>13935169.74789916</v>
      </c>
      <c r="X907">
        <v>0.99919721639181269</v>
      </c>
      <c r="Y907">
        <v>0.16496324502300211</v>
      </c>
      <c r="Z907">
        <v>0.25358473403663789</v>
      </c>
      <c r="AA907">
        <v>0.14730132234886301</v>
      </c>
      <c r="AB907">
        <v>8.7010000000000004E-2</v>
      </c>
      <c r="AC907">
        <v>5.4999999999999997E-3</v>
      </c>
      <c r="AD907">
        <v>1.624435636174651</v>
      </c>
      <c r="AE907">
        <v>3.0131719093697309</v>
      </c>
      <c r="AF907">
        <v>10.696794593801281</v>
      </c>
      <c r="AG907">
        <v>1</v>
      </c>
      <c r="AH907" t="s">
        <v>1451</v>
      </c>
    </row>
    <row r="908" spans="1:34">
      <c r="A908" t="s">
        <v>35</v>
      </c>
      <c r="B908" t="s">
        <v>78</v>
      </c>
      <c r="C908" t="s">
        <v>1449</v>
      </c>
      <c r="D908" t="s">
        <v>2193</v>
      </c>
      <c r="E908" t="s">
        <v>53</v>
      </c>
      <c r="F908" t="s">
        <v>72</v>
      </c>
      <c r="G908" t="s">
        <v>140</v>
      </c>
      <c r="H908" t="s">
        <v>302</v>
      </c>
      <c r="I908">
        <v>3.4335250165716511</v>
      </c>
      <c r="J908">
        <v>1</v>
      </c>
      <c r="K908">
        <v>1.5</v>
      </c>
      <c r="L908">
        <v>1.060000000000001E-2</v>
      </c>
      <c r="M908">
        <v>5.9441250165716513</v>
      </c>
      <c r="N908">
        <v>413.00320862866511</v>
      </c>
      <c r="O908">
        <v>70.254206021251477</v>
      </c>
      <c r="P908">
        <v>103.02135679275</v>
      </c>
      <c r="Q908">
        <v>51.260860177404332</v>
      </c>
      <c r="R908">
        <v>637.53963162007085</v>
      </c>
      <c r="S908">
        <v>34598097.407192089</v>
      </c>
      <c r="T908">
        <v>5441017.5619834717</v>
      </c>
      <c r="U908">
        <v>2847663.3168270001</v>
      </c>
      <c r="V908">
        <v>56821948.033901729</v>
      </c>
      <c r="W908">
        <v>13935169.747899169</v>
      </c>
      <c r="X908">
        <v>0.99267712816193998</v>
      </c>
      <c r="Y908">
        <v>0.16496324502300211</v>
      </c>
      <c r="Z908">
        <v>0.25358473403663789</v>
      </c>
      <c r="AA908">
        <v>0.14730132234886301</v>
      </c>
      <c r="AB908">
        <v>8.7010000000000004E-2</v>
      </c>
      <c r="AC908">
        <v>5.4999999999999997E-3</v>
      </c>
      <c r="AD908">
        <v>1.618295816029979</v>
      </c>
      <c r="AE908">
        <v>0.94214381512660672</v>
      </c>
      <c r="AF908">
        <v>8.5970746477282365</v>
      </c>
      <c r="AG908">
        <v>1</v>
      </c>
      <c r="AH908" t="s">
        <v>1451</v>
      </c>
    </row>
    <row r="909" spans="1:34">
      <c r="A909" t="s">
        <v>35</v>
      </c>
      <c r="B909" t="s">
        <v>49</v>
      </c>
      <c r="C909" t="s">
        <v>1449</v>
      </c>
      <c r="D909" t="s">
        <v>1522</v>
      </c>
      <c r="E909" t="s">
        <v>53</v>
      </c>
      <c r="F909" t="s">
        <v>72</v>
      </c>
      <c r="G909" t="s">
        <v>140</v>
      </c>
      <c r="H909" t="s">
        <v>302</v>
      </c>
      <c r="I909">
        <v>3.4645317176055621</v>
      </c>
      <c r="J909">
        <v>1</v>
      </c>
      <c r="K909">
        <v>1.5</v>
      </c>
      <c r="L909">
        <v>1.06E-2</v>
      </c>
      <c r="M909">
        <v>5.9751317176055618</v>
      </c>
      <c r="N909">
        <v>416.73286458113029</v>
      </c>
      <c r="O909">
        <v>70.254206021251477</v>
      </c>
      <c r="P909">
        <v>103.02135679275</v>
      </c>
      <c r="Q909">
        <v>51.260860177404282</v>
      </c>
      <c r="R909">
        <v>641.26928757253609</v>
      </c>
      <c r="S909">
        <v>34910538.078941748</v>
      </c>
      <c r="T909">
        <v>5441017.5619834717</v>
      </c>
      <c r="U909">
        <v>2847663.3168270001</v>
      </c>
      <c r="V909">
        <v>57134388.705651388</v>
      </c>
      <c r="W909">
        <v>13935169.74789916</v>
      </c>
      <c r="X909">
        <v>1.001641572220906</v>
      </c>
      <c r="Y909">
        <v>0.16496324502300211</v>
      </c>
      <c r="Z909">
        <v>0.25358473403663789</v>
      </c>
      <c r="AA909">
        <v>0.1473013223488629</v>
      </c>
      <c r="AB909">
        <v>8.7010000000000004E-2</v>
      </c>
      <c r="AC909">
        <v>5.4999999999999997E-3</v>
      </c>
      <c r="AD909">
        <v>1.626737430971148</v>
      </c>
      <c r="AE909">
        <v>5.975131717605562E-2</v>
      </c>
      <c r="AF909">
        <v>7.7541304657527652</v>
      </c>
      <c r="AG909">
        <v>1</v>
      </c>
      <c r="AH909" t="s">
        <v>1451</v>
      </c>
    </row>
    <row r="910" spans="1:34">
      <c r="A910" t="s">
        <v>35</v>
      </c>
      <c r="B910" t="s">
        <v>47</v>
      </c>
      <c r="C910" t="s">
        <v>1449</v>
      </c>
      <c r="D910" t="s">
        <v>1503</v>
      </c>
      <c r="E910" t="s">
        <v>53</v>
      </c>
      <c r="F910" t="s">
        <v>72</v>
      </c>
      <c r="G910" t="s">
        <v>140</v>
      </c>
      <c r="H910" t="s">
        <v>302</v>
      </c>
      <c r="I910">
        <v>3.446889889556263</v>
      </c>
      <c r="J910">
        <v>1</v>
      </c>
      <c r="K910">
        <v>1.5</v>
      </c>
      <c r="L910">
        <v>1.060000000000001E-2</v>
      </c>
      <c r="M910">
        <v>5.9574898895562631</v>
      </c>
      <c r="N910">
        <v>414.61080880601008</v>
      </c>
      <c r="O910">
        <v>70.254206021251477</v>
      </c>
      <c r="P910">
        <v>103.02135679275</v>
      </c>
      <c r="Q910">
        <v>51.260860177404332</v>
      </c>
      <c r="R910">
        <v>639.147231797416</v>
      </c>
      <c r="S910">
        <v>34732769.26049871</v>
      </c>
      <c r="T910">
        <v>5441017.5619834717</v>
      </c>
      <c r="U910">
        <v>2847663.3168270001</v>
      </c>
      <c r="V910">
        <v>56956619.88720835</v>
      </c>
      <c r="W910">
        <v>13935169.747899169</v>
      </c>
      <c r="X910">
        <v>0.99654108828122889</v>
      </c>
      <c r="Y910">
        <v>0.16496324502300211</v>
      </c>
      <c r="Z910">
        <v>0.25358473403663789</v>
      </c>
      <c r="AA910">
        <v>0.14730132234886301</v>
      </c>
      <c r="AB910">
        <v>8.7010000000000004E-2</v>
      </c>
      <c r="AC910">
        <v>5.4999999999999997E-3</v>
      </c>
      <c r="AD910">
        <v>1.6219344201933279</v>
      </c>
      <c r="AE910">
        <v>5.9574898895562632E-2</v>
      </c>
      <c r="AF910">
        <v>7.7315092086451536</v>
      </c>
      <c r="AG910">
        <v>1</v>
      </c>
      <c r="AH910" t="s">
        <v>1451</v>
      </c>
    </row>
    <row r="911" spans="1:34">
      <c r="A911" t="s">
        <v>35</v>
      </c>
      <c r="B911" t="s">
        <v>43</v>
      </c>
      <c r="C911" t="s">
        <v>4686</v>
      </c>
      <c r="D911" t="s">
        <v>4687</v>
      </c>
      <c r="E911" t="s">
        <v>53</v>
      </c>
      <c r="F911" t="s">
        <v>72</v>
      </c>
      <c r="G911" t="s">
        <v>140</v>
      </c>
      <c r="H911" t="s">
        <v>4231</v>
      </c>
      <c r="I911">
        <v>0</v>
      </c>
      <c r="J911">
        <v>0</v>
      </c>
      <c r="K911">
        <v>0</v>
      </c>
      <c r="L911">
        <v>0</v>
      </c>
      <c r="M911">
        <v>0</v>
      </c>
      <c r="N911">
        <v>0</v>
      </c>
      <c r="O911">
        <v>0</v>
      </c>
      <c r="P911">
        <v>0</v>
      </c>
      <c r="Q911">
        <v>0</v>
      </c>
      <c r="R911">
        <v>0</v>
      </c>
      <c r="S911">
        <v>0</v>
      </c>
      <c r="T911">
        <v>0</v>
      </c>
      <c r="U911">
        <v>0</v>
      </c>
      <c r="V911">
        <v>0</v>
      </c>
      <c r="W911">
        <v>0</v>
      </c>
      <c r="X911">
        <v>0</v>
      </c>
      <c r="Y911">
        <v>0</v>
      </c>
      <c r="Z911">
        <v>0</v>
      </c>
      <c r="AA911">
        <v>0</v>
      </c>
      <c r="AB911">
        <v>8.9910000000000004E-2</v>
      </c>
      <c r="AC911">
        <v>5.4999999999999997E-3</v>
      </c>
      <c r="AD911">
        <v>0</v>
      </c>
      <c r="AE911">
        <v>0</v>
      </c>
      <c r="AF911">
        <v>0</v>
      </c>
      <c r="AG911">
        <v>0</v>
      </c>
      <c r="AH911" t="s">
        <v>4688</v>
      </c>
    </row>
    <row r="912" spans="1:34">
      <c r="A912" t="s">
        <v>35</v>
      </c>
      <c r="B912" t="s">
        <v>68</v>
      </c>
      <c r="C912" t="s">
        <v>4686</v>
      </c>
      <c r="D912" t="s">
        <v>4689</v>
      </c>
      <c r="E912" t="s">
        <v>53</v>
      </c>
      <c r="F912" t="s">
        <v>72</v>
      </c>
      <c r="G912" t="s">
        <v>140</v>
      </c>
      <c r="H912" t="s">
        <v>4231</v>
      </c>
      <c r="I912">
        <v>0</v>
      </c>
      <c r="J912">
        <v>0</v>
      </c>
      <c r="K912">
        <v>0</v>
      </c>
      <c r="L912">
        <v>0</v>
      </c>
      <c r="M912">
        <v>0</v>
      </c>
      <c r="N912">
        <v>0</v>
      </c>
      <c r="O912">
        <v>0</v>
      </c>
      <c r="P912">
        <v>0</v>
      </c>
      <c r="Q912">
        <v>0</v>
      </c>
      <c r="R912">
        <v>0</v>
      </c>
      <c r="S912">
        <v>0</v>
      </c>
      <c r="T912">
        <v>0</v>
      </c>
      <c r="U912">
        <v>0</v>
      </c>
      <c r="V912">
        <v>0</v>
      </c>
      <c r="W912">
        <v>0</v>
      </c>
      <c r="X912">
        <v>0</v>
      </c>
      <c r="Y912">
        <v>0</v>
      </c>
      <c r="Z912">
        <v>0</v>
      </c>
      <c r="AA912">
        <v>0</v>
      </c>
      <c r="AB912">
        <v>8.9910000000000004E-2</v>
      </c>
      <c r="AC912">
        <v>5.4999999999999997E-3</v>
      </c>
      <c r="AD912">
        <v>0</v>
      </c>
      <c r="AE912">
        <v>0</v>
      </c>
      <c r="AF912">
        <v>0</v>
      </c>
      <c r="AG912">
        <v>0</v>
      </c>
      <c r="AH912" t="s">
        <v>4688</v>
      </c>
    </row>
    <row r="913" spans="1:34">
      <c r="A913" t="s">
        <v>35</v>
      </c>
      <c r="B913" t="s">
        <v>74</v>
      </c>
      <c r="C913" t="s">
        <v>4686</v>
      </c>
      <c r="D913" t="s">
        <v>4690</v>
      </c>
      <c r="E913" t="s">
        <v>53</v>
      </c>
      <c r="F913" t="s">
        <v>72</v>
      </c>
      <c r="G913" t="s">
        <v>140</v>
      </c>
      <c r="H913" t="s">
        <v>4231</v>
      </c>
      <c r="I913">
        <v>0</v>
      </c>
      <c r="J913">
        <v>0</v>
      </c>
      <c r="K913">
        <v>0</v>
      </c>
      <c r="L913">
        <v>0</v>
      </c>
      <c r="M913">
        <v>0</v>
      </c>
      <c r="N913">
        <v>0</v>
      </c>
      <c r="O913">
        <v>0</v>
      </c>
      <c r="P913">
        <v>0</v>
      </c>
      <c r="Q913">
        <v>0</v>
      </c>
      <c r="R913">
        <v>0</v>
      </c>
      <c r="S913">
        <v>0</v>
      </c>
      <c r="T913">
        <v>0</v>
      </c>
      <c r="U913">
        <v>0</v>
      </c>
      <c r="V913">
        <v>0</v>
      </c>
      <c r="W913">
        <v>0</v>
      </c>
      <c r="X913">
        <v>0</v>
      </c>
      <c r="Y913">
        <v>0</v>
      </c>
      <c r="Z913">
        <v>0</v>
      </c>
      <c r="AA913">
        <v>0</v>
      </c>
      <c r="AB913">
        <v>8.9910000000000004E-2</v>
      </c>
      <c r="AC913">
        <v>5.4999999999999997E-3</v>
      </c>
      <c r="AD913">
        <v>0</v>
      </c>
      <c r="AE913">
        <v>0</v>
      </c>
      <c r="AF913">
        <v>0</v>
      </c>
      <c r="AG913">
        <v>0</v>
      </c>
      <c r="AH913" t="s">
        <v>4688</v>
      </c>
    </row>
    <row r="914" spans="1:34">
      <c r="A914" t="s">
        <v>35</v>
      </c>
      <c r="B914" t="s">
        <v>36</v>
      </c>
      <c r="C914" t="s">
        <v>4686</v>
      </c>
      <c r="D914" t="s">
        <v>4691</v>
      </c>
      <c r="E914" t="s">
        <v>53</v>
      </c>
      <c r="F914" t="s">
        <v>72</v>
      </c>
      <c r="G914" t="s">
        <v>140</v>
      </c>
      <c r="H914" t="s">
        <v>4231</v>
      </c>
      <c r="I914">
        <v>0</v>
      </c>
      <c r="J914">
        <v>0</v>
      </c>
      <c r="K914">
        <v>0</v>
      </c>
      <c r="L914">
        <v>0</v>
      </c>
      <c r="M914">
        <v>0</v>
      </c>
      <c r="N914">
        <v>0</v>
      </c>
      <c r="O914">
        <v>0</v>
      </c>
      <c r="P914">
        <v>0</v>
      </c>
      <c r="Q914">
        <v>0</v>
      </c>
      <c r="R914">
        <v>0</v>
      </c>
      <c r="S914">
        <v>0</v>
      </c>
      <c r="T914">
        <v>0</v>
      </c>
      <c r="U914">
        <v>0</v>
      </c>
      <c r="V914">
        <v>0</v>
      </c>
      <c r="W914">
        <v>0</v>
      </c>
      <c r="X914">
        <v>0</v>
      </c>
      <c r="Y914">
        <v>0</v>
      </c>
      <c r="Z914">
        <v>0</v>
      </c>
      <c r="AA914">
        <v>0</v>
      </c>
      <c r="AB914">
        <v>8.9910000000000004E-2</v>
      </c>
      <c r="AC914">
        <v>5.4999999999999997E-3</v>
      </c>
      <c r="AD914">
        <v>0</v>
      </c>
      <c r="AE914">
        <v>0</v>
      </c>
      <c r="AF914">
        <v>0</v>
      </c>
      <c r="AG914">
        <v>0</v>
      </c>
      <c r="AH914" t="s">
        <v>4688</v>
      </c>
    </row>
    <row r="915" spans="1:34">
      <c r="A915" t="s">
        <v>35</v>
      </c>
      <c r="B915" t="s">
        <v>45</v>
      </c>
      <c r="C915" t="s">
        <v>4686</v>
      </c>
      <c r="D915" t="s">
        <v>4692</v>
      </c>
      <c r="E915" t="s">
        <v>53</v>
      </c>
      <c r="F915" t="s">
        <v>72</v>
      </c>
      <c r="G915" t="s">
        <v>140</v>
      </c>
      <c r="H915" t="s">
        <v>4231</v>
      </c>
      <c r="I915">
        <v>0</v>
      </c>
      <c r="J915">
        <v>0</v>
      </c>
      <c r="K915">
        <v>0</v>
      </c>
      <c r="L915">
        <v>0</v>
      </c>
      <c r="M915">
        <v>0</v>
      </c>
      <c r="N915">
        <v>0</v>
      </c>
      <c r="O915">
        <v>0</v>
      </c>
      <c r="P915">
        <v>0</v>
      </c>
      <c r="Q915">
        <v>0</v>
      </c>
      <c r="R915">
        <v>0</v>
      </c>
      <c r="S915">
        <v>0</v>
      </c>
      <c r="T915">
        <v>0</v>
      </c>
      <c r="U915">
        <v>0</v>
      </c>
      <c r="V915">
        <v>0</v>
      </c>
      <c r="W915">
        <v>0</v>
      </c>
      <c r="X915">
        <v>0</v>
      </c>
      <c r="Y915">
        <v>0</v>
      </c>
      <c r="Z915">
        <v>0</v>
      </c>
      <c r="AA915">
        <v>0</v>
      </c>
      <c r="AB915">
        <v>8.9910000000000004E-2</v>
      </c>
      <c r="AC915">
        <v>5.4999999999999997E-3</v>
      </c>
      <c r="AD915">
        <v>0</v>
      </c>
      <c r="AE915">
        <v>0</v>
      </c>
      <c r="AF915">
        <v>0</v>
      </c>
      <c r="AG915">
        <v>0</v>
      </c>
      <c r="AH915" t="s">
        <v>4688</v>
      </c>
    </row>
    <row r="916" spans="1:34">
      <c r="A916" t="s">
        <v>35</v>
      </c>
      <c r="B916" t="s">
        <v>290</v>
      </c>
      <c r="C916" t="s">
        <v>4686</v>
      </c>
      <c r="D916" t="s">
        <v>4693</v>
      </c>
      <c r="E916" t="s">
        <v>53</v>
      </c>
      <c r="F916" t="s">
        <v>72</v>
      </c>
      <c r="G916" t="s">
        <v>140</v>
      </c>
      <c r="H916" t="s">
        <v>4231</v>
      </c>
      <c r="I916">
        <v>0</v>
      </c>
      <c r="J916">
        <v>0</v>
      </c>
      <c r="K916">
        <v>0</v>
      </c>
      <c r="L916">
        <v>0</v>
      </c>
      <c r="M916">
        <v>0</v>
      </c>
      <c r="N916">
        <v>0</v>
      </c>
      <c r="O916">
        <v>0</v>
      </c>
      <c r="P916">
        <v>0</v>
      </c>
      <c r="Q916">
        <v>0</v>
      </c>
      <c r="R916">
        <v>0</v>
      </c>
      <c r="S916">
        <v>0</v>
      </c>
      <c r="T916">
        <v>0</v>
      </c>
      <c r="U916">
        <v>0</v>
      </c>
      <c r="V916">
        <v>0</v>
      </c>
      <c r="W916">
        <v>0</v>
      </c>
      <c r="X916">
        <v>0</v>
      </c>
      <c r="Y916">
        <v>0</v>
      </c>
      <c r="Z916">
        <v>0</v>
      </c>
      <c r="AA916">
        <v>0</v>
      </c>
      <c r="AB916">
        <v>8.9910000000000004E-2</v>
      </c>
      <c r="AC916">
        <v>5.4999999999999997E-3</v>
      </c>
      <c r="AD916">
        <v>0</v>
      </c>
      <c r="AE916">
        <v>0</v>
      </c>
      <c r="AF916">
        <v>0</v>
      </c>
      <c r="AG916">
        <v>0</v>
      </c>
      <c r="AH916" t="s">
        <v>4688</v>
      </c>
    </row>
    <row r="917" spans="1:34">
      <c r="A917" t="s">
        <v>35</v>
      </c>
      <c r="B917" t="s">
        <v>78</v>
      </c>
      <c r="C917" t="s">
        <v>4686</v>
      </c>
      <c r="D917" t="s">
        <v>4694</v>
      </c>
      <c r="E917" t="s">
        <v>53</v>
      </c>
      <c r="F917" t="s">
        <v>72</v>
      </c>
      <c r="G917" t="s">
        <v>140</v>
      </c>
      <c r="H917" t="s">
        <v>4231</v>
      </c>
      <c r="I917">
        <v>0</v>
      </c>
      <c r="J917">
        <v>0</v>
      </c>
      <c r="K917">
        <v>0</v>
      </c>
      <c r="L917">
        <v>0</v>
      </c>
      <c r="M917">
        <v>0</v>
      </c>
      <c r="N917">
        <v>0</v>
      </c>
      <c r="O917">
        <v>0</v>
      </c>
      <c r="P917">
        <v>0</v>
      </c>
      <c r="Q917">
        <v>0</v>
      </c>
      <c r="R917">
        <v>0</v>
      </c>
      <c r="S917">
        <v>0</v>
      </c>
      <c r="T917">
        <v>0</v>
      </c>
      <c r="U917">
        <v>0</v>
      </c>
      <c r="V917">
        <v>0</v>
      </c>
      <c r="W917">
        <v>0</v>
      </c>
      <c r="X917">
        <v>0</v>
      </c>
      <c r="Y917">
        <v>0</v>
      </c>
      <c r="Z917">
        <v>0</v>
      </c>
      <c r="AA917">
        <v>0</v>
      </c>
      <c r="AB917">
        <v>8.9910000000000004E-2</v>
      </c>
      <c r="AC917">
        <v>5.4999999999999997E-3</v>
      </c>
      <c r="AD917">
        <v>0</v>
      </c>
      <c r="AE917">
        <v>0</v>
      </c>
      <c r="AF917">
        <v>0</v>
      </c>
      <c r="AG917">
        <v>0</v>
      </c>
      <c r="AH917" t="s">
        <v>4688</v>
      </c>
    </row>
    <row r="918" spans="1:34">
      <c r="A918" t="s">
        <v>35</v>
      </c>
      <c r="B918" t="s">
        <v>49</v>
      </c>
      <c r="C918" t="s">
        <v>4686</v>
      </c>
      <c r="D918" t="s">
        <v>4695</v>
      </c>
      <c r="E918" t="s">
        <v>53</v>
      </c>
      <c r="F918" t="s">
        <v>72</v>
      </c>
      <c r="G918" t="s">
        <v>140</v>
      </c>
      <c r="H918" t="s">
        <v>4231</v>
      </c>
      <c r="I918">
        <v>0</v>
      </c>
      <c r="J918">
        <v>0</v>
      </c>
      <c r="K918">
        <v>0</v>
      </c>
      <c r="L918">
        <v>0</v>
      </c>
      <c r="M918">
        <v>0</v>
      </c>
      <c r="N918">
        <v>0</v>
      </c>
      <c r="O918">
        <v>0</v>
      </c>
      <c r="P918">
        <v>0</v>
      </c>
      <c r="Q918">
        <v>0</v>
      </c>
      <c r="R918">
        <v>0</v>
      </c>
      <c r="S918">
        <v>0</v>
      </c>
      <c r="T918">
        <v>0</v>
      </c>
      <c r="U918">
        <v>0</v>
      </c>
      <c r="V918">
        <v>0</v>
      </c>
      <c r="W918">
        <v>0</v>
      </c>
      <c r="X918">
        <v>0</v>
      </c>
      <c r="Y918">
        <v>0</v>
      </c>
      <c r="Z918">
        <v>0</v>
      </c>
      <c r="AA918">
        <v>0</v>
      </c>
      <c r="AB918">
        <v>8.9910000000000004E-2</v>
      </c>
      <c r="AC918">
        <v>5.4999999999999997E-3</v>
      </c>
      <c r="AD918">
        <v>0</v>
      </c>
      <c r="AE918">
        <v>0</v>
      </c>
      <c r="AF918">
        <v>0</v>
      </c>
      <c r="AG918">
        <v>0</v>
      </c>
      <c r="AH918" t="s">
        <v>4688</v>
      </c>
    </row>
    <row r="919" spans="1:34">
      <c r="A919" t="s">
        <v>35</v>
      </c>
      <c r="B919" t="s">
        <v>47</v>
      </c>
      <c r="C919" t="s">
        <v>4686</v>
      </c>
      <c r="D919" t="s">
        <v>4696</v>
      </c>
      <c r="E919" t="s">
        <v>53</v>
      </c>
      <c r="F919" t="s">
        <v>72</v>
      </c>
      <c r="G919" t="s">
        <v>140</v>
      </c>
      <c r="H919" t="s">
        <v>4231</v>
      </c>
      <c r="I919">
        <v>0</v>
      </c>
      <c r="J919">
        <v>0</v>
      </c>
      <c r="K919">
        <v>0</v>
      </c>
      <c r="L919">
        <v>0</v>
      </c>
      <c r="M919">
        <v>0</v>
      </c>
      <c r="N919">
        <v>0</v>
      </c>
      <c r="O919">
        <v>0</v>
      </c>
      <c r="P919">
        <v>0</v>
      </c>
      <c r="Q919">
        <v>0</v>
      </c>
      <c r="R919">
        <v>0</v>
      </c>
      <c r="S919">
        <v>0</v>
      </c>
      <c r="T919">
        <v>0</v>
      </c>
      <c r="U919">
        <v>0</v>
      </c>
      <c r="V919">
        <v>0</v>
      </c>
      <c r="W919">
        <v>0</v>
      </c>
      <c r="X919">
        <v>0</v>
      </c>
      <c r="Y919">
        <v>0</v>
      </c>
      <c r="Z919">
        <v>0</v>
      </c>
      <c r="AA919">
        <v>0</v>
      </c>
      <c r="AB919">
        <v>8.9910000000000004E-2</v>
      </c>
      <c r="AC919">
        <v>5.4999999999999997E-3</v>
      </c>
      <c r="AD919">
        <v>0</v>
      </c>
      <c r="AE919">
        <v>0</v>
      </c>
      <c r="AF919">
        <v>0</v>
      </c>
      <c r="AG919">
        <v>0</v>
      </c>
      <c r="AH919" t="s">
        <v>4688</v>
      </c>
    </row>
    <row r="920" spans="1:34">
      <c r="A920" t="s">
        <v>35</v>
      </c>
      <c r="B920" t="s">
        <v>43</v>
      </c>
      <c r="C920" t="s">
        <v>4697</v>
      </c>
      <c r="D920" t="s">
        <v>4698</v>
      </c>
      <c r="E920" t="s">
        <v>53</v>
      </c>
      <c r="F920" t="s">
        <v>72</v>
      </c>
      <c r="G920" t="s">
        <v>41</v>
      </c>
      <c r="H920" t="s">
        <v>239</v>
      </c>
      <c r="I920">
        <v>0</v>
      </c>
      <c r="J920">
        <v>0</v>
      </c>
      <c r="K920">
        <v>0</v>
      </c>
      <c r="L920">
        <v>0</v>
      </c>
      <c r="M920">
        <v>0</v>
      </c>
      <c r="N920">
        <v>0</v>
      </c>
      <c r="O920">
        <v>0</v>
      </c>
      <c r="P920">
        <v>0</v>
      </c>
      <c r="Q920">
        <v>0</v>
      </c>
      <c r="R920">
        <v>0</v>
      </c>
      <c r="S920">
        <v>0</v>
      </c>
      <c r="T920">
        <v>0</v>
      </c>
      <c r="U920">
        <v>0</v>
      </c>
      <c r="V920">
        <v>0</v>
      </c>
      <c r="W920">
        <v>0</v>
      </c>
      <c r="X920">
        <v>0</v>
      </c>
      <c r="Y920">
        <v>0</v>
      </c>
      <c r="Z920">
        <v>0</v>
      </c>
      <c r="AA920">
        <v>0</v>
      </c>
      <c r="AB920">
        <v>0.10156900000000001</v>
      </c>
      <c r="AC920">
        <v>5.4999999999999997E-3</v>
      </c>
      <c r="AD920">
        <v>0</v>
      </c>
      <c r="AE920">
        <v>0</v>
      </c>
      <c r="AF920">
        <v>0</v>
      </c>
      <c r="AG920">
        <v>0</v>
      </c>
      <c r="AH920" t="s">
        <v>3953</v>
      </c>
    </row>
    <row r="921" spans="1:34">
      <c r="A921" t="s">
        <v>35</v>
      </c>
      <c r="B921" t="s">
        <v>68</v>
      </c>
      <c r="C921" t="s">
        <v>4697</v>
      </c>
      <c r="D921" t="s">
        <v>4699</v>
      </c>
      <c r="E921" t="s">
        <v>53</v>
      </c>
      <c r="F921" t="s">
        <v>72</v>
      </c>
      <c r="G921" t="s">
        <v>41</v>
      </c>
      <c r="H921" t="s">
        <v>239</v>
      </c>
      <c r="I921">
        <v>0</v>
      </c>
      <c r="J921">
        <v>0</v>
      </c>
      <c r="K921">
        <v>0</v>
      </c>
      <c r="L921">
        <v>0</v>
      </c>
      <c r="M921">
        <v>0</v>
      </c>
      <c r="N921">
        <v>0</v>
      </c>
      <c r="O921">
        <v>0</v>
      </c>
      <c r="P921">
        <v>0</v>
      </c>
      <c r="Q921">
        <v>0</v>
      </c>
      <c r="R921">
        <v>0</v>
      </c>
      <c r="S921">
        <v>0</v>
      </c>
      <c r="T921">
        <v>0</v>
      </c>
      <c r="U921">
        <v>0</v>
      </c>
      <c r="V921">
        <v>0</v>
      </c>
      <c r="W921">
        <v>0</v>
      </c>
      <c r="X921">
        <v>0</v>
      </c>
      <c r="Y921">
        <v>0</v>
      </c>
      <c r="Z921">
        <v>0</v>
      </c>
      <c r="AA921">
        <v>0</v>
      </c>
      <c r="AB921">
        <v>0.10156900000000001</v>
      </c>
      <c r="AC921">
        <v>5.4999999999999997E-3</v>
      </c>
      <c r="AD921">
        <v>0</v>
      </c>
      <c r="AE921">
        <v>0</v>
      </c>
      <c r="AF921">
        <v>0</v>
      </c>
      <c r="AG921">
        <v>0</v>
      </c>
      <c r="AH921" t="s">
        <v>3953</v>
      </c>
    </row>
    <row r="922" spans="1:34">
      <c r="A922" t="s">
        <v>35</v>
      </c>
      <c r="B922" t="s">
        <v>74</v>
      </c>
      <c r="C922" t="s">
        <v>4697</v>
      </c>
      <c r="D922" t="s">
        <v>4700</v>
      </c>
      <c r="E922" t="s">
        <v>53</v>
      </c>
      <c r="F922" t="s">
        <v>72</v>
      </c>
      <c r="G922" t="s">
        <v>41</v>
      </c>
      <c r="H922" t="s">
        <v>239</v>
      </c>
      <c r="I922">
        <v>0</v>
      </c>
      <c r="J922">
        <v>0</v>
      </c>
      <c r="K922">
        <v>0</v>
      </c>
      <c r="L922">
        <v>0</v>
      </c>
      <c r="M922">
        <v>0</v>
      </c>
      <c r="N922">
        <v>0</v>
      </c>
      <c r="O922">
        <v>0</v>
      </c>
      <c r="P922">
        <v>0</v>
      </c>
      <c r="Q922">
        <v>0</v>
      </c>
      <c r="R922">
        <v>0</v>
      </c>
      <c r="S922">
        <v>0</v>
      </c>
      <c r="T922">
        <v>0</v>
      </c>
      <c r="U922">
        <v>0</v>
      </c>
      <c r="V922">
        <v>0</v>
      </c>
      <c r="W922">
        <v>0</v>
      </c>
      <c r="X922">
        <v>0</v>
      </c>
      <c r="Y922">
        <v>0</v>
      </c>
      <c r="Z922">
        <v>0</v>
      </c>
      <c r="AA922">
        <v>0</v>
      </c>
      <c r="AB922">
        <v>0.10156900000000001</v>
      </c>
      <c r="AC922">
        <v>5.4999999999999997E-3</v>
      </c>
      <c r="AD922">
        <v>0</v>
      </c>
      <c r="AE922">
        <v>0</v>
      </c>
      <c r="AF922">
        <v>0</v>
      </c>
      <c r="AG922">
        <v>0</v>
      </c>
      <c r="AH922" t="s">
        <v>3953</v>
      </c>
    </row>
    <row r="923" spans="1:34">
      <c r="A923" t="s">
        <v>35</v>
      </c>
      <c r="B923" t="s">
        <v>36</v>
      </c>
      <c r="C923" t="s">
        <v>4697</v>
      </c>
      <c r="D923" t="s">
        <v>4701</v>
      </c>
      <c r="E923" t="s">
        <v>53</v>
      </c>
      <c r="F923" t="s">
        <v>72</v>
      </c>
      <c r="G923" t="s">
        <v>41</v>
      </c>
      <c r="H923" t="s">
        <v>239</v>
      </c>
      <c r="I923">
        <v>0</v>
      </c>
      <c r="J923">
        <v>0</v>
      </c>
      <c r="K923">
        <v>0</v>
      </c>
      <c r="L923">
        <v>0</v>
      </c>
      <c r="M923">
        <v>0</v>
      </c>
      <c r="N923">
        <v>0</v>
      </c>
      <c r="O923">
        <v>0</v>
      </c>
      <c r="P923">
        <v>0</v>
      </c>
      <c r="Q923">
        <v>0</v>
      </c>
      <c r="R923">
        <v>0</v>
      </c>
      <c r="S923">
        <v>0</v>
      </c>
      <c r="T923">
        <v>0</v>
      </c>
      <c r="U923">
        <v>0</v>
      </c>
      <c r="V923">
        <v>0</v>
      </c>
      <c r="W923">
        <v>0</v>
      </c>
      <c r="X923">
        <v>0</v>
      </c>
      <c r="Y923">
        <v>0</v>
      </c>
      <c r="Z923">
        <v>0</v>
      </c>
      <c r="AA923">
        <v>0</v>
      </c>
      <c r="AB923">
        <v>0.10156900000000001</v>
      </c>
      <c r="AC923">
        <v>5.4999999999999997E-3</v>
      </c>
      <c r="AD923">
        <v>0</v>
      </c>
      <c r="AE923">
        <v>0</v>
      </c>
      <c r="AF923">
        <v>0</v>
      </c>
      <c r="AG923">
        <v>0</v>
      </c>
      <c r="AH923" t="s">
        <v>3953</v>
      </c>
    </row>
    <row r="924" spans="1:34">
      <c r="A924" t="s">
        <v>35</v>
      </c>
      <c r="B924" t="s">
        <v>45</v>
      </c>
      <c r="C924" t="s">
        <v>4697</v>
      </c>
      <c r="D924" t="s">
        <v>4702</v>
      </c>
      <c r="E924" t="s">
        <v>53</v>
      </c>
      <c r="F924" t="s">
        <v>72</v>
      </c>
      <c r="G924" t="s">
        <v>41</v>
      </c>
      <c r="H924" t="s">
        <v>239</v>
      </c>
      <c r="I924">
        <v>0</v>
      </c>
      <c r="J924">
        <v>0</v>
      </c>
      <c r="K924">
        <v>0</v>
      </c>
      <c r="L924">
        <v>0</v>
      </c>
      <c r="M924">
        <v>0</v>
      </c>
      <c r="N924">
        <v>0</v>
      </c>
      <c r="O924">
        <v>0</v>
      </c>
      <c r="P924">
        <v>0</v>
      </c>
      <c r="Q924">
        <v>0</v>
      </c>
      <c r="R924">
        <v>0</v>
      </c>
      <c r="S924">
        <v>0</v>
      </c>
      <c r="T924">
        <v>0</v>
      </c>
      <c r="U924">
        <v>0</v>
      </c>
      <c r="V924">
        <v>0</v>
      </c>
      <c r="W924">
        <v>0</v>
      </c>
      <c r="X924">
        <v>0</v>
      </c>
      <c r="Y924">
        <v>0</v>
      </c>
      <c r="Z924">
        <v>0</v>
      </c>
      <c r="AA924">
        <v>0</v>
      </c>
      <c r="AB924">
        <v>0.10156900000000001</v>
      </c>
      <c r="AC924">
        <v>5.4999999999999997E-3</v>
      </c>
      <c r="AD924">
        <v>0</v>
      </c>
      <c r="AE924">
        <v>0</v>
      </c>
      <c r="AF924">
        <v>0</v>
      </c>
      <c r="AG924">
        <v>0</v>
      </c>
      <c r="AH924" t="s">
        <v>3953</v>
      </c>
    </row>
    <row r="925" spans="1:34">
      <c r="A925" t="s">
        <v>35</v>
      </c>
      <c r="B925" t="s">
        <v>290</v>
      </c>
      <c r="C925" t="s">
        <v>4697</v>
      </c>
      <c r="D925" t="s">
        <v>4703</v>
      </c>
      <c r="E925" t="s">
        <v>53</v>
      </c>
      <c r="F925" t="s">
        <v>72</v>
      </c>
      <c r="G925" t="s">
        <v>41</v>
      </c>
      <c r="H925" t="s">
        <v>239</v>
      </c>
      <c r="I925">
        <v>0</v>
      </c>
      <c r="J925">
        <v>0</v>
      </c>
      <c r="K925">
        <v>0</v>
      </c>
      <c r="L925">
        <v>0</v>
      </c>
      <c r="M925">
        <v>0</v>
      </c>
      <c r="N925">
        <v>0</v>
      </c>
      <c r="O925">
        <v>0</v>
      </c>
      <c r="P925">
        <v>0</v>
      </c>
      <c r="Q925">
        <v>0</v>
      </c>
      <c r="R925">
        <v>0</v>
      </c>
      <c r="S925">
        <v>0</v>
      </c>
      <c r="T925">
        <v>0</v>
      </c>
      <c r="U925">
        <v>0</v>
      </c>
      <c r="V925">
        <v>0</v>
      </c>
      <c r="W925">
        <v>0</v>
      </c>
      <c r="X925">
        <v>0</v>
      </c>
      <c r="Y925">
        <v>0</v>
      </c>
      <c r="Z925">
        <v>0</v>
      </c>
      <c r="AA925">
        <v>0</v>
      </c>
      <c r="AB925">
        <v>0.10156900000000001</v>
      </c>
      <c r="AC925">
        <v>5.4999999999999997E-3</v>
      </c>
      <c r="AD925">
        <v>0</v>
      </c>
      <c r="AE925">
        <v>0</v>
      </c>
      <c r="AF925">
        <v>0</v>
      </c>
      <c r="AG925">
        <v>0</v>
      </c>
      <c r="AH925" t="s">
        <v>3953</v>
      </c>
    </row>
    <row r="926" spans="1:34">
      <c r="A926" t="s">
        <v>35</v>
      </c>
      <c r="B926" t="s">
        <v>78</v>
      </c>
      <c r="C926" t="s">
        <v>4697</v>
      </c>
      <c r="D926" t="s">
        <v>4704</v>
      </c>
      <c r="E926" t="s">
        <v>53</v>
      </c>
      <c r="F926" t="s">
        <v>72</v>
      </c>
      <c r="G926" t="s">
        <v>41</v>
      </c>
      <c r="H926" t="s">
        <v>239</v>
      </c>
      <c r="I926">
        <v>0</v>
      </c>
      <c r="J926">
        <v>0</v>
      </c>
      <c r="K926">
        <v>0</v>
      </c>
      <c r="L926">
        <v>0</v>
      </c>
      <c r="M926">
        <v>0</v>
      </c>
      <c r="N926">
        <v>0</v>
      </c>
      <c r="O926">
        <v>0</v>
      </c>
      <c r="P926">
        <v>0</v>
      </c>
      <c r="Q926">
        <v>0</v>
      </c>
      <c r="R926">
        <v>0</v>
      </c>
      <c r="S926">
        <v>0</v>
      </c>
      <c r="T926">
        <v>0</v>
      </c>
      <c r="U926">
        <v>0</v>
      </c>
      <c r="V926">
        <v>0</v>
      </c>
      <c r="W926">
        <v>0</v>
      </c>
      <c r="X926">
        <v>0</v>
      </c>
      <c r="Y926">
        <v>0</v>
      </c>
      <c r="Z926">
        <v>0</v>
      </c>
      <c r="AA926">
        <v>0</v>
      </c>
      <c r="AB926">
        <v>0.10156900000000001</v>
      </c>
      <c r="AC926">
        <v>5.4999999999999997E-3</v>
      </c>
      <c r="AD926">
        <v>0</v>
      </c>
      <c r="AE926">
        <v>0</v>
      </c>
      <c r="AF926">
        <v>0</v>
      </c>
      <c r="AG926">
        <v>0</v>
      </c>
      <c r="AH926" t="s">
        <v>3953</v>
      </c>
    </row>
    <row r="927" spans="1:34">
      <c r="A927" t="s">
        <v>35</v>
      </c>
      <c r="B927" t="s">
        <v>49</v>
      </c>
      <c r="C927" t="s">
        <v>4697</v>
      </c>
      <c r="D927" t="s">
        <v>4705</v>
      </c>
      <c r="E927" t="s">
        <v>53</v>
      </c>
      <c r="F927" t="s">
        <v>72</v>
      </c>
      <c r="G927" t="s">
        <v>41</v>
      </c>
      <c r="H927" t="s">
        <v>239</v>
      </c>
      <c r="I927">
        <v>0</v>
      </c>
      <c r="J927">
        <v>0</v>
      </c>
      <c r="K927">
        <v>0</v>
      </c>
      <c r="L927">
        <v>0</v>
      </c>
      <c r="M927">
        <v>0</v>
      </c>
      <c r="N927">
        <v>0</v>
      </c>
      <c r="O927">
        <v>0</v>
      </c>
      <c r="P927">
        <v>0</v>
      </c>
      <c r="Q927">
        <v>0</v>
      </c>
      <c r="R927">
        <v>0</v>
      </c>
      <c r="S927">
        <v>0</v>
      </c>
      <c r="T927">
        <v>0</v>
      </c>
      <c r="U927">
        <v>0</v>
      </c>
      <c r="V927">
        <v>0</v>
      </c>
      <c r="W927">
        <v>0</v>
      </c>
      <c r="X927">
        <v>0</v>
      </c>
      <c r="Y927">
        <v>0</v>
      </c>
      <c r="Z927">
        <v>0</v>
      </c>
      <c r="AA927">
        <v>0</v>
      </c>
      <c r="AB927">
        <v>0.10156900000000001</v>
      </c>
      <c r="AC927">
        <v>5.4999999999999997E-3</v>
      </c>
      <c r="AD927">
        <v>0</v>
      </c>
      <c r="AE927">
        <v>0</v>
      </c>
      <c r="AF927">
        <v>0</v>
      </c>
      <c r="AG927">
        <v>0</v>
      </c>
      <c r="AH927" t="s">
        <v>3953</v>
      </c>
    </row>
    <row r="928" spans="1:34">
      <c r="A928" t="s">
        <v>35</v>
      </c>
      <c r="B928" t="s">
        <v>47</v>
      </c>
      <c r="C928" t="s">
        <v>4697</v>
      </c>
      <c r="D928" t="s">
        <v>4706</v>
      </c>
      <c r="E928" t="s">
        <v>53</v>
      </c>
      <c r="F928" t="s">
        <v>72</v>
      </c>
      <c r="G928" t="s">
        <v>41</v>
      </c>
      <c r="H928" t="s">
        <v>239</v>
      </c>
      <c r="I928">
        <v>0</v>
      </c>
      <c r="J928">
        <v>0</v>
      </c>
      <c r="K928">
        <v>0</v>
      </c>
      <c r="L928">
        <v>0</v>
      </c>
      <c r="M928">
        <v>0</v>
      </c>
      <c r="N928">
        <v>0</v>
      </c>
      <c r="O928">
        <v>0</v>
      </c>
      <c r="P928">
        <v>0</v>
      </c>
      <c r="Q928">
        <v>0</v>
      </c>
      <c r="R928">
        <v>0</v>
      </c>
      <c r="S928">
        <v>0</v>
      </c>
      <c r="T928">
        <v>0</v>
      </c>
      <c r="U928">
        <v>0</v>
      </c>
      <c r="V928">
        <v>0</v>
      </c>
      <c r="W928">
        <v>0</v>
      </c>
      <c r="X928">
        <v>0</v>
      </c>
      <c r="Y928">
        <v>0</v>
      </c>
      <c r="Z928">
        <v>0</v>
      </c>
      <c r="AA928">
        <v>0</v>
      </c>
      <c r="AB928">
        <v>0.10156900000000001</v>
      </c>
      <c r="AC928">
        <v>5.4999999999999997E-3</v>
      </c>
      <c r="AD928">
        <v>0</v>
      </c>
      <c r="AE928">
        <v>0</v>
      </c>
      <c r="AF928">
        <v>0</v>
      </c>
      <c r="AG928">
        <v>0</v>
      </c>
      <c r="AH928" t="s">
        <v>3953</v>
      </c>
    </row>
    <row r="929" spans="1:34">
      <c r="A929" t="s">
        <v>35</v>
      </c>
      <c r="B929" t="s">
        <v>43</v>
      </c>
      <c r="C929" t="s">
        <v>4707</v>
      </c>
      <c r="D929" t="s">
        <v>4708</v>
      </c>
      <c r="E929" t="s">
        <v>53</v>
      </c>
      <c r="F929" t="s">
        <v>72</v>
      </c>
      <c r="G929" t="s">
        <v>239</v>
      </c>
      <c r="H929" t="s">
        <v>302</v>
      </c>
      <c r="I929">
        <v>0</v>
      </c>
      <c r="J929">
        <v>0</v>
      </c>
      <c r="K929">
        <v>0</v>
      </c>
      <c r="L929">
        <v>0</v>
      </c>
      <c r="M929">
        <v>0</v>
      </c>
      <c r="N929">
        <v>0</v>
      </c>
      <c r="O929">
        <v>0</v>
      </c>
      <c r="P929">
        <v>0</v>
      </c>
      <c r="Q929">
        <v>0</v>
      </c>
      <c r="R929">
        <v>0</v>
      </c>
      <c r="S929">
        <v>0</v>
      </c>
      <c r="T929">
        <v>0</v>
      </c>
      <c r="U929">
        <v>0</v>
      </c>
      <c r="V929">
        <v>0</v>
      </c>
      <c r="W929">
        <v>0</v>
      </c>
      <c r="X929">
        <v>0</v>
      </c>
      <c r="Y929">
        <v>0</v>
      </c>
      <c r="Z929">
        <v>0</v>
      </c>
      <c r="AA929">
        <v>0</v>
      </c>
      <c r="AB929">
        <v>9.7707000000000002E-2</v>
      </c>
      <c r="AC929">
        <v>5.4999999999999997E-3</v>
      </c>
      <c r="AD929">
        <v>0</v>
      </c>
      <c r="AE929">
        <v>0</v>
      </c>
      <c r="AF929">
        <v>0</v>
      </c>
      <c r="AG929">
        <v>0</v>
      </c>
      <c r="AH929" t="s">
        <v>2621</v>
      </c>
    </row>
    <row r="930" spans="1:34">
      <c r="A930" t="s">
        <v>35</v>
      </c>
      <c r="B930" t="s">
        <v>68</v>
      </c>
      <c r="C930" t="s">
        <v>4707</v>
      </c>
      <c r="D930" t="s">
        <v>4709</v>
      </c>
      <c r="E930" t="s">
        <v>53</v>
      </c>
      <c r="F930" t="s">
        <v>72</v>
      </c>
      <c r="G930" t="s">
        <v>239</v>
      </c>
      <c r="H930" t="s">
        <v>302</v>
      </c>
      <c r="I930">
        <v>0</v>
      </c>
      <c r="J930">
        <v>0</v>
      </c>
      <c r="K930">
        <v>0</v>
      </c>
      <c r="L930">
        <v>0</v>
      </c>
      <c r="M930">
        <v>0</v>
      </c>
      <c r="N930">
        <v>0</v>
      </c>
      <c r="O930">
        <v>0</v>
      </c>
      <c r="P930">
        <v>0</v>
      </c>
      <c r="Q930">
        <v>0</v>
      </c>
      <c r="R930">
        <v>0</v>
      </c>
      <c r="S930">
        <v>0</v>
      </c>
      <c r="T930">
        <v>0</v>
      </c>
      <c r="U930">
        <v>0</v>
      </c>
      <c r="V930">
        <v>0</v>
      </c>
      <c r="W930">
        <v>0</v>
      </c>
      <c r="X930">
        <v>0</v>
      </c>
      <c r="Y930">
        <v>0</v>
      </c>
      <c r="Z930">
        <v>0</v>
      </c>
      <c r="AA930">
        <v>0</v>
      </c>
      <c r="AB930">
        <v>9.7707000000000002E-2</v>
      </c>
      <c r="AC930">
        <v>5.4999999999999997E-3</v>
      </c>
      <c r="AD930">
        <v>0</v>
      </c>
      <c r="AE930">
        <v>0</v>
      </c>
      <c r="AF930">
        <v>0</v>
      </c>
      <c r="AG930">
        <v>0</v>
      </c>
      <c r="AH930" t="s">
        <v>2621</v>
      </c>
    </row>
    <row r="931" spans="1:34">
      <c r="A931" t="s">
        <v>35</v>
      </c>
      <c r="B931" t="s">
        <v>74</v>
      </c>
      <c r="C931" t="s">
        <v>4707</v>
      </c>
      <c r="D931" t="s">
        <v>4710</v>
      </c>
      <c r="E931" t="s">
        <v>53</v>
      </c>
      <c r="F931" t="s">
        <v>72</v>
      </c>
      <c r="G931" t="s">
        <v>239</v>
      </c>
      <c r="H931" t="s">
        <v>302</v>
      </c>
      <c r="I931">
        <v>0</v>
      </c>
      <c r="J931">
        <v>0</v>
      </c>
      <c r="K931">
        <v>0</v>
      </c>
      <c r="L931">
        <v>0</v>
      </c>
      <c r="M931">
        <v>0</v>
      </c>
      <c r="N931">
        <v>0</v>
      </c>
      <c r="O931">
        <v>0</v>
      </c>
      <c r="P931">
        <v>0</v>
      </c>
      <c r="Q931">
        <v>0</v>
      </c>
      <c r="R931">
        <v>0</v>
      </c>
      <c r="S931">
        <v>0</v>
      </c>
      <c r="T931">
        <v>0</v>
      </c>
      <c r="U931">
        <v>0</v>
      </c>
      <c r="V931">
        <v>0</v>
      </c>
      <c r="W931">
        <v>0</v>
      </c>
      <c r="X931">
        <v>0</v>
      </c>
      <c r="Y931">
        <v>0</v>
      </c>
      <c r="Z931">
        <v>0</v>
      </c>
      <c r="AA931">
        <v>0</v>
      </c>
      <c r="AB931">
        <v>9.7707000000000002E-2</v>
      </c>
      <c r="AC931">
        <v>5.4999999999999997E-3</v>
      </c>
      <c r="AD931">
        <v>0</v>
      </c>
      <c r="AE931">
        <v>0</v>
      </c>
      <c r="AF931">
        <v>0</v>
      </c>
      <c r="AG931">
        <v>0</v>
      </c>
      <c r="AH931" t="s">
        <v>2621</v>
      </c>
    </row>
    <row r="932" spans="1:34">
      <c r="A932" t="s">
        <v>35</v>
      </c>
      <c r="B932" t="s">
        <v>36</v>
      </c>
      <c r="C932" t="s">
        <v>4707</v>
      </c>
      <c r="D932" t="s">
        <v>4711</v>
      </c>
      <c r="E932" t="s">
        <v>53</v>
      </c>
      <c r="F932" t="s">
        <v>72</v>
      </c>
      <c r="G932" t="s">
        <v>239</v>
      </c>
      <c r="H932" t="s">
        <v>302</v>
      </c>
      <c r="I932">
        <v>0</v>
      </c>
      <c r="J932">
        <v>0</v>
      </c>
      <c r="K932">
        <v>0</v>
      </c>
      <c r="L932">
        <v>0</v>
      </c>
      <c r="M932">
        <v>0</v>
      </c>
      <c r="N932">
        <v>0</v>
      </c>
      <c r="O932">
        <v>0</v>
      </c>
      <c r="P932">
        <v>0</v>
      </c>
      <c r="Q932">
        <v>0</v>
      </c>
      <c r="R932">
        <v>0</v>
      </c>
      <c r="S932">
        <v>0</v>
      </c>
      <c r="T932">
        <v>0</v>
      </c>
      <c r="U932">
        <v>0</v>
      </c>
      <c r="V932">
        <v>0</v>
      </c>
      <c r="W932">
        <v>0</v>
      </c>
      <c r="X932">
        <v>0</v>
      </c>
      <c r="Y932">
        <v>0</v>
      </c>
      <c r="Z932">
        <v>0</v>
      </c>
      <c r="AA932">
        <v>0</v>
      </c>
      <c r="AB932">
        <v>9.7707000000000002E-2</v>
      </c>
      <c r="AC932">
        <v>5.4999999999999997E-3</v>
      </c>
      <c r="AD932">
        <v>0</v>
      </c>
      <c r="AE932">
        <v>0</v>
      </c>
      <c r="AF932">
        <v>0</v>
      </c>
      <c r="AG932">
        <v>0</v>
      </c>
      <c r="AH932" t="s">
        <v>2621</v>
      </c>
    </row>
    <row r="933" spans="1:34">
      <c r="A933" t="s">
        <v>35</v>
      </c>
      <c r="B933" t="s">
        <v>45</v>
      </c>
      <c r="C933" t="s">
        <v>4707</v>
      </c>
      <c r="D933" t="s">
        <v>4712</v>
      </c>
      <c r="E933" t="s">
        <v>53</v>
      </c>
      <c r="F933" t="s">
        <v>72</v>
      </c>
      <c r="G933" t="s">
        <v>239</v>
      </c>
      <c r="H933" t="s">
        <v>302</v>
      </c>
      <c r="I933">
        <v>0</v>
      </c>
      <c r="J933">
        <v>0</v>
      </c>
      <c r="K933">
        <v>0</v>
      </c>
      <c r="L933">
        <v>0</v>
      </c>
      <c r="M933">
        <v>0</v>
      </c>
      <c r="N933">
        <v>0</v>
      </c>
      <c r="O933">
        <v>0</v>
      </c>
      <c r="P933">
        <v>0</v>
      </c>
      <c r="Q933">
        <v>0</v>
      </c>
      <c r="R933">
        <v>0</v>
      </c>
      <c r="S933">
        <v>0</v>
      </c>
      <c r="T933">
        <v>0</v>
      </c>
      <c r="U933">
        <v>0</v>
      </c>
      <c r="V933">
        <v>0</v>
      </c>
      <c r="W933">
        <v>0</v>
      </c>
      <c r="X933">
        <v>0</v>
      </c>
      <c r="Y933">
        <v>0</v>
      </c>
      <c r="Z933">
        <v>0</v>
      </c>
      <c r="AA933">
        <v>0</v>
      </c>
      <c r="AB933">
        <v>9.7707000000000002E-2</v>
      </c>
      <c r="AC933">
        <v>5.4999999999999997E-3</v>
      </c>
      <c r="AD933">
        <v>0</v>
      </c>
      <c r="AE933">
        <v>0</v>
      </c>
      <c r="AF933">
        <v>0</v>
      </c>
      <c r="AG933">
        <v>0</v>
      </c>
      <c r="AH933" t="s">
        <v>2621</v>
      </c>
    </row>
    <row r="934" spans="1:34">
      <c r="A934" t="s">
        <v>35</v>
      </c>
      <c r="B934" t="s">
        <v>290</v>
      </c>
      <c r="C934" t="s">
        <v>4707</v>
      </c>
      <c r="D934" t="s">
        <v>4713</v>
      </c>
      <c r="E934" t="s">
        <v>53</v>
      </c>
      <c r="F934" t="s">
        <v>72</v>
      </c>
      <c r="G934" t="s">
        <v>239</v>
      </c>
      <c r="H934" t="s">
        <v>302</v>
      </c>
      <c r="I934">
        <v>0</v>
      </c>
      <c r="J934">
        <v>0</v>
      </c>
      <c r="K934">
        <v>0</v>
      </c>
      <c r="L934">
        <v>0</v>
      </c>
      <c r="M934">
        <v>0</v>
      </c>
      <c r="N934">
        <v>0</v>
      </c>
      <c r="O934">
        <v>0</v>
      </c>
      <c r="P934">
        <v>0</v>
      </c>
      <c r="Q934">
        <v>0</v>
      </c>
      <c r="R934">
        <v>0</v>
      </c>
      <c r="S934">
        <v>0</v>
      </c>
      <c r="T934">
        <v>0</v>
      </c>
      <c r="U934">
        <v>0</v>
      </c>
      <c r="V934">
        <v>0</v>
      </c>
      <c r="W934">
        <v>0</v>
      </c>
      <c r="X934">
        <v>0</v>
      </c>
      <c r="Y934">
        <v>0</v>
      </c>
      <c r="Z934">
        <v>0</v>
      </c>
      <c r="AA934">
        <v>0</v>
      </c>
      <c r="AB934">
        <v>9.7707000000000002E-2</v>
      </c>
      <c r="AC934">
        <v>5.4999999999999997E-3</v>
      </c>
      <c r="AD934">
        <v>0</v>
      </c>
      <c r="AE934">
        <v>0</v>
      </c>
      <c r="AF934">
        <v>0</v>
      </c>
      <c r="AG934">
        <v>0</v>
      </c>
      <c r="AH934" t="s">
        <v>2621</v>
      </c>
    </row>
    <row r="935" spans="1:34">
      <c r="A935" t="s">
        <v>35</v>
      </c>
      <c r="B935" t="s">
        <v>78</v>
      </c>
      <c r="C935" t="s">
        <v>4707</v>
      </c>
      <c r="D935" t="s">
        <v>4714</v>
      </c>
      <c r="E935" t="s">
        <v>53</v>
      </c>
      <c r="F935" t="s">
        <v>72</v>
      </c>
      <c r="G935" t="s">
        <v>239</v>
      </c>
      <c r="H935" t="s">
        <v>302</v>
      </c>
      <c r="I935">
        <v>0</v>
      </c>
      <c r="J935">
        <v>0</v>
      </c>
      <c r="K935">
        <v>0</v>
      </c>
      <c r="L935">
        <v>0</v>
      </c>
      <c r="M935">
        <v>0</v>
      </c>
      <c r="N935">
        <v>0</v>
      </c>
      <c r="O935">
        <v>0</v>
      </c>
      <c r="P935">
        <v>0</v>
      </c>
      <c r="Q935">
        <v>0</v>
      </c>
      <c r="R935">
        <v>0</v>
      </c>
      <c r="S935">
        <v>0</v>
      </c>
      <c r="T935">
        <v>0</v>
      </c>
      <c r="U935">
        <v>0</v>
      </c>
      <c r="V935">
        <v>0</v>
      </c>
      <c r="W935">
        <v>0</v>
      </c>
      <c r="X935">
        <v>0</v>
      </c>
      <c r="Y935">
        <v>0</v>
      </c>
      <c r="Z935">
        <v>0</v>
      </c>
      <c r="AA935">
        <v>0</v>
      </c>
      <c r="AB935">
        <v>9.7707000000000002E-2</v>
      </c>
      <c r="AC935">
        <v>5.4999999999999997E-3</v>
      </c>
      <c r="AD935">
        <v>0</v>
      </c>
      <c r="AE935">
        <v>0</v>
      </c>
      <c r="AF935">
        <v>0</v>
      </c>
      <c r="AG935">
        <v>0</v>
      </c>
      <c r="AH935" t="s">
        <v>2621</v>
      </c>
    </row>
    <row r="936" spans="1:34">
      <c r="A936" t="s">
        <v>35</v>
      </c>
      <c r="B936" t="s">
        <v>49</v>
      </c>
      <c r="C936" t="s">
        <v>4707</v>
      </c>
      <c r="D936" t="s">
        <v>4715</v>
      </c>
      <c r="E936" t="s">
        <v>53</v>
      </c>
      <c r="F936" t="s">
        <v>72</v>
      </c>
      <c r="G936" t="s">
        <v>239</v>
      </c>
      <c r="H936" t="s">
        <v>302</v>
      </c>
      <c r="I936">
        <v>0</v>
      </c>
      <c r="J936">
        <v>0</v>
      </c>
      <c r="K936">
        <v>0</v>
      </c>
      <c r="L936">
        <v>0</v>
      </c>
      <c r="M936">
        <v>0</v>
      </c>
      <c r="N936">
        <v>0</v>
      </c>
      <c r="O936">
        <v>0</v>
      </c>
      <c r="P936">
        <v>0</v>
      </c>
      <c r="Q936">
        <v>0</v>
      </c>
      <c r="R936">
        <v>0</v>
      </c>
      <c r="S936">
        <v>0</v>
      </c>
      <c r="T936">
        <v>0</v>
      </c>
      <c r="U936">
        <v>0</v>
      </c>
      <c r="V936">
        <v>0</v>
      </c>
      <c r="W936">
        <v>0</v>
      </c>
      <c r="X936">
        <v>0</v>
      </c>
      <c r="Y936">
        <v>0</v>
      </c>
      <c r="Z936">
        <v>0</v>
      </c>
      <c r="AA936">
        <v>0</v>
      </c>
      <c r="AB936">
        <v>9.7707000000000002E-2</v>
      </c>
      <c r="AC936">
        <v>5.4999999999999997E-3</v>
      </c>
      <c r="AD936">
        <v>0</v>
      </c>
      <c r="AE936">
        <v>0</v>
      </c>
      <c r="AF936">
        <v>0</v>
      </c>
      <c r="AG936">
        <v>0</v>
      </c>
      <c r="AH936" t="s">
        <v>2621</v>
      </c>
    </row>
    <row r="937" spans="1:34">
      <c r="A937" t="s">
        <v>35</v>
      </c>
      <c r="B937" t="s">
        <v>47</v>
      </c>
      <c r="C937" t="s">
        <v>4707</v>
      </c>
      <c r="D937" t="s">
        <v>4716</v>
      </c>
      <c r="E937" t="s">
        <v>53</v>
      </c>
      <c r="F937" t="s">
        <v>72</v>
      </c>
      <c r="G937" t="s">
        <v>239</v>
      </c>
      <c r="H937" t="s">
        <v>302</v>
      </c>
      <c r="I937">
        <v>0</v>
      </c>
      <c r="J937">
        <v>0</v>
      </c>
      <c r="K937">
        <v>0</v>
      </c>
      <c r="L937">
        <v>0</v>
      </c>
      <c r="M937">
        <v>0</v>
      </c>
      <c r="N937">
        <v>0</v>
      </c>
      <c r="O937">
        <v>0</v>
      </c>
      <c r="P937">
        <v>0</v>
      </c>
      <c r="Q937">
        <v>0</v>
      </c>
      <c r="R937">
        <v>0</v>
      </c>
      <c r="S937">
        <v>0</v>
      </c>
      <c r="T937">
        <v>0</v>
      </c>
      <c r="U937">
        <v>0</v>
      </c>
      <c r="V937">
        <v>0</v>
      </c>
      <c r="W937">
        <v>0</v>
      </c>
      <c r="X937">
        <v>0</v>
      </c>
      <c r="Y937">
        <v>0</v>
      </c>
      <c r="Z937">
        <v>0</v>
      </c>
      <c r="AA937">
        <v>0</v>
      </c>
      <c r="AB937">
        <v>9.7707000000000002E-2</v>
      </c>
      <c r="AC937">
        <v>5.4999999999999997E-3</v>
      </c>
      <c r="AD937">
        <v>0</v>
      </c>
      <c r="AE937">
        <v>0</v>
      </c>
      <c r="AF937">
        <v>0</v>
      </c>
      <c r="AG937">
        <v>0</v>
      </c>
      <c r="AH937" t="s">
        <v>2621</v>
      </c>
    </row>
    <row r="938" spans="1:34">
      <c r="A938" t="s">
        <v>35</v>
      </c>
      <c r="B938" t="s">
        <v>43</v>
      </c>
      <c r="C938" t="s">
        <v>4717</v>
      </c>
      <c r="D938" t="s">
        <v>4718</v>
      </c>
      <c r="E938" t="s">
        <v>53</v>
      </c>
      <c r="F938" t="s">
        <v>72</v>
      </c>
      <c r="G938" t="s">
        <v>239</v>
      </c>
      <c r="H938" t="s">
        <v>4231</v>
      </c>
      <c r="I938">
        <v>0</v>
      </c>
      <c r="J938">
        <v>0</v>
      </c>
      <c r="K938">
        <v>0</v>
      </c>
      <c r="L938">
        <v>0</v>
      </c>
      <c r="M938">
        <v>0</v>
      </c>
      <c r="N938">
        <v>0</v>
      </c>
      <c r="O938">
        <v>0</v>
      </c>
      <c r="P938">
        <v>0</v>
      </c>
      <c r="Q938">
        <v>0</v>
      </c>
      <c r="R938">
        <v>0</v>
      </c>
      <c r="S938">
        <v>0</v>
      </c>
      <c r="T938">
        <v>0</v>
      </c>
      <c r="U938">
        <v>0</v>
      </c>
      <c r="V938">
        <v>0</v>
      </c>
      <c r="W938">
        <v>0</v>
      </c>
      <c r="X938">
        <v>0</v>
      </c>
      <c r="Y938">
        <v>0</v>
      </c>
      <c r="Z938">
        <v>0</v>
      </c>
      <c r="AA938">
        <v>0</v>
      </c>
      <c r="AB938">
        <v>0.100607</v>
      </c>
      <c r="AC938">
        <v>5.4999999999999997E-3</v>
      </c>
      <c r="AD938">
        <v>0</v>
      </c>
      <c r="AE938">
        <v>0</v>
      </c>
      <c r="AF938">
        <v>0</v>
      </c>
      <c r="AG938">
        <v>0</v>
      </c>
      <c r="AH938" t="s">
        <v>4719</v>
      </c>
    </row>
    <row r="939" spans="1:34">
      <c r="A939" t="s">
        <v>35</v>
      </c>
      <c r="B939" t="s">
        <v>68</v>
      </c>
      <c r="C939" t="s">
        <v>4717</v>
      </c>
      <c r="D939" t="s">
        <v>4720</v>
      </c>
      <c r="E939" t="s">
        <v>53</v>
      </c>
      <c r="F939" t="s">
        <v>72</v>
      </c>
      <c r="G939" t="s">
        <v>239</v>
      </c>
      <c r="H939" t="s">
        <v>4231</v>
      </c>
      <c r="I939">
        <v>0</v>
      </c>
      <c r="J939">
        <v>0</v>
      </c>
      <c r="K939">
        <v>0</v>
      </c>
      <c r="L939">
        <v>0</v>
      </c>
      <c r="M939">
        <v>0</v>
      </c>
      <c r="N939">
        <v>0</v>
      </c>
      <c r="O939">
        <v>0</v>
      </c>
      <c r="P939">
        <v>0</v>
      </c>
      <c r="Q939">
        <v>0</v>
      </c>
      <c r="R939">
        <v>0</v>
      </c>
      <c r="S939">
        <v>0</v>
      </c>
      <c r="T939">
        <v>0</v>
      </c>
      <c r="U939">
        <v>0</v>
      </c>
      <c r="V939">
        <v>0</v>
      </c>
      <c r="W939">
        <v>0</v>
      </c>
      <c r="X939">
        <v>0</v>
      </c>
      <c r="Y939">
        <v>0</v>
      </c>
      <c r="Z939">
        <v>0</v>
      </c>
      <c r="AA939">
        <v>0</v>
      </c>
      <c r="AB939">
        <v>0.100607</v>
      </c>
      <c r="AC939">
        <v>5.4999999999999997E-3</v>
      </c>
      <c r="AD939">
        <v>0</v>
      </c>
      <c r="AE939">
        <v>0</v>
      </c>
      <c r="AF939">
        <v>0</v>
      </c>
      <c r="AG939">
        <v>0</v>
      </c>
      <c r="AH939" t="s">
        <v>4719</v>
      </c>
    </row>
    <row r="940" spans="1:34">
      <c r="A940" t="s">
        <v>35</v>
      </c>
      <c r="B940" t="s">
        <v>74</v>
      </c>
      <c r="C940" t="s">
        <v>4717</v>
      </c>
      <c r="D940" t="s">
        <v>4721</v>
      </c>
      <c r="E940" t="s">
        <v>53</v>
      </c>
      <c r="F940" t="s">
        <v>72</v>
      </c>
      <c r="G940" t="s">
        <v>239</v>
      </c>
      <c r="H940" t="s">
        <v>4231</v>
      </c>
      <c r="I940">
        <v>0</v>
      </c>
      <c r="J940">
        <v>0</v>
      </c>
      <c r="K940">
        <v>0</v>
      </c>
      <c r="L940">
        <v>0</v>
      </c>
      <c r="M940">
        <v>0</v>
      </c>
      <c r="N940">
        <v>0</v>
      </c>
      <c r="O940">
        <v>0</v>
      </c>
      <c r="P940">
        <v>0</v>
      </c>
      <c r="Q940">
        <v>0</v>
      </c>
      <c r="R940">
        <v>0</v>
      </c>
      <c r="S940">
        <v>0</v>
      </c>
      <c r="T940">
        <v>0</v>
      </c>
      <c r="U940">
        <v>0</v>
      </c>
      <c r="V940">
        <v>0</v>
      </c>
      <c r="W940">
        <v>0</v>
      </c>
      <c r="X940">
        <v>0</v>
      </c>
      <c r="Y940">
        <v>0</v>
      </c>
      <c r="Z940">
        <v>0</v>
      </c>
      <c r="AA940">
        <v>0</v>
      </c>
      <c r="AB940">
        <v>0.100607</v>
      </c>
      <c r="AC940">
        <v>5.4999999999999997E-3</v>
      </c>
      <c r="AD940">
        <v>0</v>
      </c>
      <c r="AE940">
        <v>0</v>
      </c>
      <c r="AF940">
        <v>0</v>
      </c>
      <c r="AG940">
        <v>0</v>
      </c>
      <c r="AH940" t="s">
        <v>4719</v>
      </c>
    </row>
    <row r="941" spans="1:34">
      <c r="A941" t="s">
        <v>35</v>
      </c>
      <c r="B941" t="s">
        <v>36</v>
      </c>
      <c r="C941" t="s">
        <v>4717</v>
      </c>
      <c r="D941" t="s">
        <v>4722</v>
      </c>
      <c r="E941" t="s">
        <v>53</v>
      </c>
      <c r="F941" t="s">
        <v>72</v>
      </c>
      <c r="G941" t="s">
        <v>239</v>
      </c>
      <c r="H941" t="s">
        <v>4231</v>
      </c>
      <c r="I941">
        <v>0</v>
      </c>
      <c r="J941">
        <v>0</v>
      </c>
      <c r="K941">
        <v>0</v>
      </c>
      <c r="L941">
        <v>0</v>
      </c>
      <c r="M941">
        <v>0</v>
      </c>
      <c r="N941">
        <v>0</v>
      </c>
      <c r="O941">
        <v>0</v>
      </c>
      <c r="P941">
        <v>0</v>
      </c>
      <c r="Q941">
        <v>0</v>
      </c>
      <c r="R941">
        <v>0</v>
      </c>
      <c r="S941">
        <v>0</v>
      </c>
      <c r="T941">
        <v>0</v>
      </c>
      <c r="U941">
        <v>0</v>
      </c>
      <c r="V941">
        <v>0</v>
      </c>
      <c r="W941">
        <v>0</v>
      </c>
      <c r="X941">
        <v>0</v>
      </c>
      <c r="Y941">
        <v>0</v>
      </c>
      <c r="Z941">
        <v>0</v>
      </c>
      <c r="AA941">
        <v>0</v>
      </c>
      <c r="AB941">
        <v>0.100607</v>
      </c>
      <c r="AC941">
        <v>5.4999999999999997E-3</v>
      </c>
      <c r="AD941">
        <v>0</v>
      </c>
      <c r="AE941">
        <v>0</v>
      </c>
      <c r="AF941">
        <v>0</v>
      </c>
      <c r="AG941">
        <v>0</v>
      </c>
      <c r="AH941" t="s">
        <v>4719</v>
      </c>
    </row>
    <row r="942" spans="1:34">
      <c r="A942" t="s">
        <v>35</v>
      </c>
      <c r="B942" t="s">
        <v>45</v>
      </c>
      <c r="C942" t="s">
        <v>4717</v>
      </c>
      <c r="D942" t="s">
        <v>4723</v>
      </c>
      <c r="E942" t="s">
        <v>53</v>
      </c>
      <c r="F942" t="s">
        <v>72</v>
      </c>
      <c r="G942" t="s">
        <v>239</v>
      </c>
      <c r="H942" t="s">
        <v>4231</v>
      </c>
      <c r="I942">
        <v>0</v>
      </c>
      <c r="J942">
        <v>0</v>
      </c>
      <c r="K942">
        <v>0</v>
      </c>
      <c r="L942">
        <v>0</v>
      </c>
      <c r="M942">
        <v>0</v>
      </c>
      <c r="N942">
        <v>0</v>
      </c>
      <c r="O942">
        <v>0</v>
      </c>
      <c r="P942">
        <v>0</v>
      </c>
      <c r="Q942">
        <v>0</v>
      </c>
      <c r="R942">
        <v>0</v>
      </c>
      <c r="S942">
        <v>0</v>
      </c>
      <c r="T942">
        <v>0</v>
      </c>
      <c r="U942">
        <v>0</v>
      </c>
      <c r="V942">
        <v>0</v>
      </c>
      <c r="W942">
        <v>0</v>
      </c>
      <c r="X942">
        <v>0</v>
      </c>
      <c r="Y942">
        <v>0</v>
      </c>
      <c r="Z942">
        <v>0</v>
      </c>
      <c r="AA942">
        <v>0</v>
      </c>
      <c r="AB942">
        <v>0.100607</v>
      </c>
      <c r="AC942">
        <v>5.4999999999999997E-3</v>
      </c>
      <c r="AD942">
        <v>0</v>
      </c>
      <c r="AE942">
        <v>0</v>
      </c>
      <c r="AF942">
        <v>0</v>
      </c>
      <c r="AG942">
        <v>0</v>
      </c>
      <c r="AH942" t="s">
        <v>4719</v>
      </c>
    </row>
    <row r="943" spans="1:34">
      <c r="A943" t="s">
        <v>35</v>
      </c>
      <c r="B943" t="s">
        <v>290</v>
      </c>
      <c r="C943" t="s">
        <v>4717</v>
      </c>
      <c r="D943" t="s">
        <v>4724</v>
      </c>
      <c r="E943" t="s">
        <v>53</v>
      </c>
      <c r="F943" t="s">
        <v>72</v>
      </c>
      <c r="G943" t="s">
        <v>239</v>
      </c>
      <c r="H943" t="s">
        <v>4231</v>
      </c>
      <c r="I943">
        <v>0</v>
      </c>
      <c r="J943">
        <v>0</v>
      </c>
      <c r="K943">
        <v>0</v>
      </c>
      <c r="L943">
        <v>0</v>
      </c>
      <c r="M943">
        <v>0</v>
      </c>
      <c r="N943">
        <v>0</v>
      </c>
      <c r="O943">
        <v>0</v>
      </c>
      <c r="P943">
        <v>0</v>
      </c>
      <c r="Q943">
        <v>0</v>
      </c>
      <c r="R943">
        <v>0</v>
      </c>
      <c r="S943">
        <v>0</v>
      </c>
      <c r="T943">
        <v>0</v>
      </c>
      <c r="U943">
        <v>0</v>
      </c>
      <c r="V943">
        <v>0</v>
      </c>
      <c r="W943">
        <v>0</v>
      </c>
      <c r="X943">
        <v>0</v>
      </c>
      <c r="Y943">
        <v>0</v>
      </c>
      <c r="Z943">
        <v>0</v>
      </c>
      <c r="AA943">
        <v>0</v>
      </c>
      <c r="AB943">
        <v>0.100607</v>
      </c>
      <c r="AC943">
        <v>5.4999999999999997E-3</v>
      </c>
      <c r="AD943">
        <v>0</v>
      </c>
      <c r="AE943">
        <v>0</v>
      </c>
      <c r="AF943">
        <v>0</v>
      </c>
      <c r="AG943">
        <v>0</v>
      </c>
      <c r="AH943" t="s">
        <v>4719</v>
      </c>
    </row>
    <row r="944" spans="1:34">
      <c r="A944" t="s">
        <v>35</v>
      </c>
      <c r="B944" t="s">
        <v>78</v>
      </c>
      <c r="C944" t="s">
        <v>4717</v>
      </c>
      <c r="D944" t="s">
        <v>4725</v>
      </c>
      <c r="E944" t="s">
        <v>53</v>
      </c>
      <c r="F944" t="s">
        <v>72</v>
      </c>
      <c r="G944" t="s">
        <v>239</v>
      </c>
      <c r="H944" t="s">
        <v>4231</v>
      </c>
      <c r="I944">
        <v>0</v>
      </c>
      <c r="J944">
        <v>0</v>
      </c>
      <c r="K944">
        <v>0</v>
      </c>
      <c r="L944">
        <v>0</v>
      </c>
      <c r="M944">
        <v>0</v>
      </c>
      <c r="N944">
        <v>0</v>
      </c>
      <c r="O944">
        <v>0</v>
      </c>
      <c r="P944">
        <v>0</v>
      </c>
      <c r="Q944">
        <v>0</v>
      </c>
      <c r="R944">
        <v>0</v>
      </c>
      <c r="S944">
        <v>0</v>
      </c>
      <c r="T944">
        <v>0</v>
      </c>
      <c r="U944">
        <v>0</v>
      </c>
      <c r="V944">
        <v>0</v>
      </c>
      <c r="W944">
        <v>0</v>
      </c>
      <c r="X944">
        <v>0</v>
      </c>
      <c r="Y944">
        <v>0</v>
      </c>
      <c r="Z944">
        <v>0</v>
      </c>
      <c r="AA944">
        <v>0</v>
      </c>
      <c r="AB944">
        <v>0.100607</v>
      </c>
      <c r="AC944">
        <v>5.4999999999999997E-3</v>
      </c>
      <c r="AD944">
        <v>0</v>
      </c>
      <c r="AE944">
        <v>0</v>
      </c>
      <c r="AF944">
        <v>0</v>
      </c>
      <c r="AG944">
        <v>0</v>
      </c>
      <c r="AH944" t="s">
        <v>4719</v>
      </c>
    </row>
    <row r="945" spans="1:34">
      <c r="A945" t="s">
        <v>35</v>
      </c>
      <c r="B945" t="s">
        <v>49</v>
      </c>
      <c r="C945" t="s">
        <v>4717</v>
      </c>
      <c r="D945" t="s">
        <v>4726</v>
      </c>
      <c r="E945" t="s">
        <v>53</v>
      </c>
      <c r="F945" t="s">
        <v>72</v>
      </c>
      <c r="G945" t="s">
        <v>239</v>
      </c>
      <c r="H945" t="s">
        <v>4231</v>
      </c>
      <c r="I945">
        <v>0</v>
      </c>
      <c r="J945">
        <v>0</v>
      </c>
      <c r="K945">
        <v>0</v>
      </c>
      <c r="L945">
        <v>0</v>
      </c>
      <c r="M945">
        <v>0</v>
      </c>
      <c r="N945">
        <v>0</v>
      </c>
      <c r="O945">
        <v>0</v>
      </c>
      <c r="P945">
        <v>0</v>
      </c>
      <c r="Q945">
        <v>0</v>
      </c>
      <c r="R945">
        <v>0</v>
      </c>
      <c r="S945">
        <v>0</v>
      </c>
      <c r="T945">
        <v>0</v>
      </c>
      <c r="U945">
        <v>0</v>
      </c>
      <c r="V945">
        <v>0</v>
      </c>
      <c r="W945">
        <v>0</v>
      </c>
      <c r="X945">
        <v>0</v>
      </c>
      <c r="Y945">
        <v>0</v>
      </c>
      <c r="Z945">
        <v>0</v>
      </c>
      <c r="AA945">
        <v>0</v>
      </c>
      <c r="AB945">
        <v>0.100607</v>
      </c>
      <c r="AC945">
        <v>5.4999999999999997E-3</v>
      </c>
      <c r="AD945">
        <v>0</v>
      </c>
      <c r="AE945">
        <v>0</v>
      </c>
      <c r="AF945">
        <v>0</v>
      </c>
      <c r="AG945">
        <v>0</v>
      </c>
      <c r="AH945" t="s">
        <v>4719</v>
      </c>
    </row>
    <row r="946" spans="1:34">
      <c r="A946" t="s">
        <v>35</v>
      </c>
      <c r="B946" t="s">
        <v>47</v>
      </c>
      <c r="C946" t="s">
        <v>4717</v>
      </c>
      <c r="D946" t="s">
        <v>4727</v>
      </c>
      <c r="E946" t="s">
        <v>53</v>
      </c>
      <c r="F946" t="s">
        <v>72</v>
      </c>
      <c r="G946" t="s">
        <v>239</v>
      </c>
      <c r="H946" t="s">
        <v>4231</v>
      </c>
      <c r="I946">
        <v>0</v>
      </c>
      <c r="J946">
        <v>0</v>
      </c>
      <c r="K946">
        <v>0</v>
      </c>
      <c r="L946">
        <v>0</v>
      </c>
      <c r="M946">
        <v>0</v>
      </c>
      <c r="N946">
        <v>0</v>
      </c>
      <c r="O946">
        <v>0</v>
      </c>
      <c r="P946">
        <v>0</v>
      </c>
      <c r="Q946">
        <v>0</v>
      </c>
      <c r="R946">
        <v>0</v>
      </c>
      <c r="S946">
        <v>0</v>
      </c>
      <c r="T946">
        <v>0</v>
      </c>
      <c r="U946">
        <v>0</v>
      </c>
      <c r="V946">
        <v>0</v>
      </c>
      <c r="W946">
        <v>0</v>
      </c>
      <c r="X946">
        <v>0</v>
      </c>
      <c r="Y946">
        <v>0</v>
      </c>
      <c r="Z946">
        <v>0</v>
      </c>
      <c r="AA946">
        <v>0</v>
      </c>
      <c r="AB946">
        <v>0.100607</v>
      </c>
      <c r="AC946">
        <v>5.4999999999999997E-3</v>
      </c>
      <c r="AD946">
        <v>0</v>
      </c>
      <c r="AE946">
        <v>0</v>
      </c>
      <c r="AF946">
        <v>0</v>
      </c>
      <c r="AG946">
        <v>0</v>
      </c>
      <c r="AH946" t="s">
        <v>4719</v>
      </c>
    </row>
    <row r="947" spans="1:34">
      <c r="A947" t="s">
        <v>35</v>
      </c>
      <c r="B947" t="s">
        <v>43</v>
      </c>
      <c r="C947" t="s">
        <v>247</v>
      </c>
      <c r="D947" t="s">
        <v>250</v>
      </c>
      <c r="E947" t="s">
        <v>53</v>
      </c>
      <c r="F947" t="s">
        <v>39</v>
      </c>
      <c r="G947" t="s">
        <v>140</v>
      </c>
      <c r="H947" t="s">
        <v>41</v>
      </c>
      <c r="I947">
        <v>1.5</v>
      </c>
      <c r="J947">
        <v>1</v>
      </c>
      <c r="K947">
        <v>1.5</v>
      </c>
      <c r="L947">
        <v>7.8038414098634294E-3</v>
      </c>
      <c r="M947">
        <v>4.0078038414098636</v>
      </c>
      <c r="N947">
        <v>180.42822171179881</v>
      </c>
      <c r="O947">
        <v>178.4660664244324</v>
      </c>
      <c r="P947">
        <v>103.02135679275</v>
      </c>
      <c r="Q947">
        <v>181.88486827648671</v>
      </c>
      <c r="R947">
        <v>643.80051320546795</v>
      </c>
      <c r="S947">
        <v>15114829.762506589</v>
      </c>
      <c r="T947">
        <v>6756529.8161869477</v>
      </c>
      <c r="U947">
        <v>2847663.3168270001</v>
      </c>
      <c r="V947">
        <v>52715303.953405589</v>
      </c>
      <c r="W947">
        <v>27996281.057885051</v>
      </c>
      <c r="X947">
        <v>0.43366967913624838</v>
      </c>
      <c r="Y947">
        <v>0.40341048561908133</v>
      </c>
      <c r="Z947">
        <v>0.25358473403663789</v>
      </c>
      <c r="AA947">
        <v>0.5226576674611686</v>
      </c>
      <c r="AB947">
        <v>9.0872000000000008E-2</v>
      </c>
      <c r="AC947">
        <v>5.4999999999999997E-3</v>
      </c>
      <c r="AD947">
        <v>1.0911298416403821</v>
      </c>
      <c r="AE947">
        <v>4.0078038414098627E-2</v>
      </c>
      <c r="AF947">
        <v>5.2353837214643439</v>
      </c>
      <c r="AG947">
        <v>1</v>
      </c>
      <c r="AH947" t="s">
        <v>249</v>
      </c>
    </row>
    <row r="948" spans="1:34">
      <c r="A948" t="s">
        <v>35</v>
      </c>
      <c r="B948" t="s">
        <v>68</v>
      </c>
      <c r="C948" t="s">
        <v>247</v>
      </c>
      <c r="D948" t="s">
        <v>418</v>
      </c>
      <c r="E948" t="s">
        <v>53</v>
      </c>
      <c r="F948" t="s">
        <v>39</v>
      </c>
      <c r="G948" t="s">
        <v>140</v>
      </c>
      <c r="H948" t="s">
        <v>41</v>
      </c>
      <c r="I948">
        <v>1.5</v>
      </c>
      <c r="J948">
        <v>1</v>
      </c>
      <c r="K948">
        <v>1.5</v>
      </c>
      <c r="L948">
        <v>7.7435771103683097E-3</v>
      </c>
      <c r="M948">
        <v>4.007743577110368</v>
      </c>
      <c r="N948">
        <v>180.4282217117989</v>
      </c>
      <c r="O948">
        <v>178.4660664244324</v>
      </c>
      <c r="P948">
        <v>103.02135679275</v>
      </c>
      <c r="Q948">
        <v>180.48028256033021</v>
      </c>
      <c r="R948">
        <v>642.39592748931148</v>
      </c>
      <c r="S948">
        <v>15114829.762506589</v>
      </c>
      <c r="T948">
        <v>6756529.8161869477</v>
      </c>
      <c r="U948">
        <v>2847663.3168270001</v>
      </c>
      <c r="V948">
        <v>52499105.778966852</v>
      </c>
      <c r="W948">
        <v>27780082.88344631</v>
      </c>
      <c r="X948">
        <v>0.43366967913624849</v>
      </c>
      <c r="Y948">
        <v>0.40341048561908133</v>
      </c>
      <c r="Z948">
        <v>0.25358473403663789</v>
      </c>
      <c r="AA948">
        <v>0.51862150161014431</v>
      </c>
      <c r="AB948">
        <v>9.0872000000000008E-2</v>
      </c>
      <c r="AC948">
        <v>5.4999999999999997E-3</v>
      </c>
      <c r="AD948">
        <v>1.0911134346059641</v>
      </c>
      <c r="AE948">
        <v>0.63522735697199328</v>
      </c>
      <c r="AF948">
        <v>5.830456368688326</v>
      </c>
      <c r="AG948">
        <v>1</v>
      </c>
      <c r="AH948" t="s">
        <v>249</v>
      </c>
    </row>
    <row r="949" spans="1:34">
      <c r="A949" t="s">
        <v>35</v>
      </c>
      <c r="B949" t="s">
        <v>74</v>
      </c>
      <c r="C949" t="s">
        <v>247</v>
      </c>
      <c r="D949" t="s">
        <v>419</v>
      </c>
      <c r="E949" t="s">
        <v>53</v>
      </c>
      <c r="F949" t="s">
        <v>39</v>
      </c>
      <c r="G949" t="s">
        <v>140</v>
      </c>
      <c r="H949" t="s">
        <v>41</v>
      </c>
      <c r="I949">
        <v>1.5</v>
      </c>
      <c r="J949">
        <v>1</v>
      </c>
      <c r="K949">
        <v>1.5</v>
      </c>
      <c r="L949">
        <v>7.8218877163012106E-3</v>
      </c>
      <c r="M949">
        <v>4.0078218877163012</v>
      </c>
      <c r="N949">
        <v>180.42822171179881</v>
      </c>
      <c r="O949">
        <v>178.4660664244324</v>
      </c>
      <c r="P949">
        <v>103.02135679275</v>
      </c>
      <c r="Q949">
        <v>182.30547524386611</v>
      </c>
      <c r="R949">
        <v>644.22112017284735</v>
      </c>
      <c r="S949">
        <v>15114829.762506589</v>
      </c>
      <c r="T949">
        <v>6756529.8161869477</v>
      </c>
      <c r="U949">
        <v>2847663.3168270001</v>
      </c>
      <c r="V949">
        <v>52780045.07775113</v>
      </c>
      <c r="W949">
        <v>28061022.182230592</v>
      </c>
      <c r="X949">
        <v>0.43366967913624838</v>
      </c>
      <c r="Y949">
        <v>0.40341048561908133</v>
      </c>
      <c r="Z949">
        <v>0.25358473403663789</v>
      </c>
      <c r="AA949">
        <v>0.52386630817202917</v>
      </c>
      <c r="AB949">
        <v>9.0872000000000008E-2</v>
      </c>
      <c r="AC949">
        <v>5.4999999999999997E-3</v>
      </c>
      <c r="AD949">
        <v>1.09113475477093</v>
      </c>
      <c r="AE949">
        <v>0.63523976920303371</v>
      </c>
      <c r="AF949">
        <v>5.8305684116902654</v>
      </c>
      <c r="AG949">
        <v>1</v>
      </c>
      <c r="AH949" t="s">
        <v>249</v>
      </c>
    </row>
    <row r="950" spans="1:34">
      <c r="A950" t="s">
        <v>35</v>
      </c>
      <c r="B950" t="s">
        <v>36</v>
      </c>
      <c r="C950" t="s">
        <v>247</v>
      </c>
      <c r="D950" t="s">
        <v>248</v>
      </c>
      <c r="E950" t="s">
        <v>53</v>
      </c>
      <c r="F950" t="s">
        <v>39</v>
      </c>
      <c r="G950" t="s">
        <v>140</v>
      </c>
      <c r="H950" t="s">
        <v>41</v>
      </c>
      <c r="I950">
        <v>1.5</v>
      </c>
      <c r="J950">
        <v>1</v>
      </c>
      <c r="K950">
        <v>1.5</v>
      </c>
      <c r="L950">
        <v>7.7758121361396586E-3</v>
      </c>
      <c r="M950">
        <v>4.0077758121361393</v>
      </c>
      <c r="N950">
        <v>180.4282217117989</v>
      </c>
      <c r="O950">
        <v>178.4660664244324</v>
      </c>
      <c r="P950">
        <v>103.02135679275</v>
      </c>
      <c r="Q950">
        <v>181.2315873483671</v>
      </c>
      <c r="R950">
        <v>643.14723227734839</v>
      </c>
      <c r="S950">
        <v>15114829.762506589</v>
      </c>
      <c r="T950">
        <v>6756529.8161869477</v>
      </c>
      <c r="U950">
        <v>2847663.3168270001</v>
      </c>
      <c r="V950">
        <v>52614748.933921583</v>
      </c>
      <c r="W950">
        <v>27895726.03840103</v>
      </c>
      <c r="X950">
        <v>0.43366967913624849</v>
      </c>
      <c r="Y950">
        <v>0.40341048561908133</v>
      </c>
      <c r="Z950">
        <v>0.25358473403663789</v>
      </c>
      <c r="AA950">
        <v>0.52078042341484798</v>
      </c>
      <c r="AB950">
        <v>9.0872000000000008E-2</v>
      </c>
      <c r="AC950">
        <v>5.4999999999999997E-3</v>
      </c>
      <c r="AD950">
        <v>1.0911222106339229</v>
      </c>
      <c r="AE950">
        <v>4.0077758121361391E-2</v>
      </c>
      <c r="AF950">
        <v>5.2353477808914226</v>
      </c>
      <c r="AG950">
        <v>1</v>
      </c>
      <c r="AH950" t="s">
        <v>249</v>
      </c>
    </row>
    <row r="951" spans="1:34">
      <c r="A951" t="s">
        <v>35</v>
      </c>
      <c r="B951" t="s">
        <v>45</v>
      </c>
      <c r="C951" t="s">
        <v>247</v>
      </c>
      <c r="D951" t="s">
        <v>251</v>
      </c>
      <c r="E951" t="s">
        <v>53</v>
      </c>
      <c r="F951" t="s">
        <v>39</v>
      </c>
      <c r="G951" t="s">
        <v>140</v>
      </c>
      <c r="H951" t="s">
        <v>41</v>
      </c>
      <c r="I951">
        <v>1.5</v>
      </c>
      <c r="J951">
        <v>1</v>
      </c>
      <c r="K951">
        <v>1.5</v>
      </c>
      <c r="L951">
        <v>7.810914641077216E-3</v>
      </c>
      <c r="M951">
        <v>4.0078109146410776</v>
      </c>
      <c r="N951">
        <v>180.42822171179881</v>
      </c>
      <c r="O951">
        <v>178.4660664244324</v>
      </c>
      <c r="P951">
        <v>103.02135679275</v>
      </c>
      <c r="Q951">
        <v>182.04972474396729</v>
      </c>
      <c r="R951">
        <v>643.96536967294855</v>
      </c>
      <c r="S951">
        <v>15114829.762506589</v>
      </c>
      <c r="T951">
        <v>6756529.8161869477</v>
      </c>
      <c r="U951">
        <v>2847663.3168270001</v>
      </c>
      <c r="V951">
        <v>52740679.170385048</v>
      </c>
      <c r="W951">
        <v>28021656.27486451</v>
      </c>
      <c r="X951">
        <v>0.43366967913624838</v>
      </c>
      <c r="Y951">
        <v>0.40341048561908133</v>
      </c>
      <c r="Z951">
        <v>0.25358473403663789</v>
      </c>
      <c r="AA951">
        <v>0.5231313929424346</v>
      </c>
      <c r="AB951">
        <v>9.0872000000000008E-2</v>
      </c>
      <c r="AC951">
        <v>5.4999999999999997E-3</v>
      </c>
      <c r="AD951">
        <v>1.0911317673368379</v>
      </c>
      <c r="AE951">
        <v>4.007810914641078E-2</v>
      </c>
      <c r="AF951">
        <v>5.2353927911243261</v>
      </c>
      <c r="AG951">
        <v>1</v>
      </c>
      <c r="AH951" t="s">
        <v>249</v>
      </c>
    </row>
    <row r="952" spans="1:34">
      <c r="A952" t="s">
        <v>35</v>
      </c>
      <c r="B952" t="s">
        <v>290</v>
      </c>
      <c r="C952" t="s">
        <v>247</v>
      </c>
      <c r="D952" t="s">
        <v>1150</v>
      </c>
      <c r="E952" t="s">
        <v>53</v>
      </c>
      <c r="F952" t="s">
        <v>39</v>
      </c>
      <c r="G952" t="s">
        <v>140</v>
      </c>
      <c r="H952" t="s">
        <v>41</v>
      </c>
      <c r="I952">
        <v>1.5</v>
      </c>
      <c r="J952">
        <v>1</v>
      </c>
      <c r="K952">
        <v>1.5</v>
      </c>
      <c r="L952">
        <v>7.9542605990308643E-3</v>
      </c>
      <c r="M952">
        <v>4.007954260599031</v>
      </c>
      <c r="N952">
        <v>180.4282217117989</v>
      </c>
      <c r="O952">
        <v>178.4660664244324</v>
      </c>
      <c r="P952">
        <v>103.02135679275</v>
      </c>
      <c r="Q952">
        <v>185.39070251517271</v>
      </c>
      <c r="R952">
        <v>647.30634744415397</v>
      </c>
      <c r="S952">
        <v>15114829.762506589</v>
      </c>
      <c r="T952">
        <v>6756529.8161869477</v>
      </c>
      <c r="U952">
        <v>2847663.3168270001</v>
      </c>
      <c r="V952">
        <v>53254932.794543773</v>
      </c>
      <c r="W952">
        <v>28535909.899023231</v>
      </c>
      <c r="X952">
        <v>0.43366967913624849</v>
      </c>
      <c r="Y952">
        <v>0.40341048561908133</v>
      </c>
      <c r="Z952">
        <v>0.25358473403663789</v>
      </c>
      <c r="AA952">
        <v>0.53273190377923185</v>
      </c>
      <c r="AB952">
        <v>9.0872000000000008E-2</v>
      </c>
      <c r="AC952">
        <v>5.4999999999999997E-3</v>
      </c>
      <c r="AD952">
        <v>1.091170793461516</v>
      </c>
      <c r="AE952">
        <v>2.0240169016025109</v>
      </c>
      <c r="AF952">
        <v>7.2195139556630581</v>
      </c>
      <c r="AG952">
        <v>1</v>
      </c>
      <c r="AH952" t="s">
        <v>249</v>
      </c>
    </row>
    <row r="953" spans="1:34">
      <c r="A953" t="s">
        <v>35</v>
      </c>
      <c r="B953" t="s">
        <v>78</v>
      </c>
      <c r="C953" t="s">
        <v>247</v>
      </c>
      <c r="D953" t="s">
        <v>420</v>
      </c>
      <c r="E953" t="s">
        <v>53</v>
      </c>
      <c r="F953" t="s">
        <v>39</v>
      </c>
      <c r="G953" t="s">
        <v>140</v>
      </c>
      <c r="H953" t="s">
        <v>41</v>
      </c>
      <c r="I953">
        <v>1.5</v>
      </c>
      <c r="J953">
        <v>1</v>
      </c>
      <c r="K953">
        <v>1.5</v>
      </c>
      <c r="L953">
        <v>7.8857243622317084E-3</v>
      </c>
      <c r="M953">
        <v>4.0078857243622306</v>
      </c>
      <c r="N953">
        <v>180.42822171179881</v>
      </c>
      <c r="O953">
        <v>178.4660664244324</v>
      </c>
      <c r="P953">
        <v>103.02135679275</v>
      </c>
      <c r="Q953">
        <v>183.7933219755547</v>
      </c>
      <c r="R953">
        <v>645.70896690453594</v>
      </c>
      <c r="S953">
        <v>15114829.762506589</v>
      </c>
      <c r="T953">
        <v>6756529.8161869477</v>
      </c>
      <c r="U953">
        <v>2847663.3168270001</v>
      </c>
      <c r="V953">
        <v>53009059.045026787</v>
      </c>
      <c r="W953">
        <v>28290036.149506249</v>
      </c>
      <c r="X953">
        <v>0.43366967913624838</v>
      </c>
      <c r="Y953">
        <v>0.40341048561908133</v>
      </c>
      <c r="Z953">
        <v>0.25358473403663789</v>
      </c>
      <c r="AA953">
        <v>0.52814172981481244</v>
      </c>
      <c r="AB953">
        <v>9.0872000000000008E-2</v>
      </c>
      <c r="AC953">
        <v>5.4999999999999997E-3</v>
      </c>
      <c r="AD953">
        <v>1.0911521343813411</v>
      </c>
      <c r="AE953">
        <v>0.63524988731141374</v>
      </c>
      <c r="AF953">
        <v>5.8306597460549856</v>
      </c>
      <c r="AG953">
        <v>1</v>
      </c>
      <c r="AH953" t="s">
        <v>249</v>
      </c>
    </row>
    <row r="954" spans="1:34">
      <c r="A954" t="s">
        <v>35</v>
      </c>
      <c r="B954" t="s">
        <v>49</v>
      </c>
      <c r="C954" t="s">
        <v>247</v>
      </c>
      <c r="D954" t="s">
        <v>253</v>
      </c>
      <c r="E954" t="s">
        <v>53</v>
      </c>
      <c r="F954" t="s">
        <v>39</v>
      </c>
      <c r="G954" t="s">
        <v>140</v>
      </c>
      <c r="H954" t="s">
        <v>41</v>
      </c>
      <c r="I954">
        <v>1.5</v>
      </c>
      <c r="J954">
        <v>1</v>
      </c>
      <c r="K954">
        <v>1.5</v>
      </c>
      <c r="L954">
        <v>7.982277152586632E-3</v>
      </c>
      <c r="M954">
        <v>4.0079822771525864</v>
      </c>
      <c r="N954">
        <v>180.42822171179881</v>
      </c>
      <c r="O954">
        <v>178.4660664244324</v>
      </c>
      <c r="P954">
        <v>103.02135679275</v>
      </c>
      <c r="Q954">
        <v>186.04368697313609</v>
      </c>
      <c r="R954">
        <v>647.95933190211736</v>
      </c>
      <c r="S954">
        <v>15114829.762506589</v>
      </c>
      <c r="T954">
        <v>6756529.8161869477</v>
      </c>
      <c r="U954">
        <v>2847663.3168270001</v>
      </c>
      <c r="V954">
        <v>53355442.180425078</v>
      </c>
      <c r="W954">
        <v>28636419.28490454</v>
      </c>
      <c r="X954">
        <v>0.43366967913624838</v>
      </c>
      <c r="Y954">
        <v>0.40341048561908133</v>
      </c>
      <c r="Z954">
        <v>0.25358473403663789</v>
      </c>
      <c r="AA954">
        <v>0.53460829589981629</v>
      </c>
      <c r="AB954">
        <v>9.0872000000000008E-2</v>
      </c>
      <c r="AC954">
        <v>5.4999999999999997E-3</v>
      </c>
      <c r="AD954">
        <v>1.0911784210048929</v>
      </c>
      <c r="AE954">
        <v>4.0079822771525872E-2</v>
      </c>
      <c r="AF954">
        <v>5.2356125209290054</v>
      </c>
      <c r="AG954">
        <v>1</v>
      </c>
      <c r="AH954" t="s">
        <v>249</v>
      </c>
    </row>
    <row r="955" spans="1:34">
      <c r="A955" t="s">
        <v>35</v>
      </c>
      <c r="B955" t="s">
        <v>47</v>
      </c>
      <c r="C955" t="s">
        <v>247</v>
      </c>
      <c r="D955" t="s">
        <v>252</v>
      </c>
      <c r="E955" t="s">
        <v>53</v>
      </c>
      <c r="F955" t="s">
        <v>39</v>
      </c>
      <c r="G955" t="s">
        <v>140</v>
      </c>
      <c r="H955" t="s">
        <v>41</v>
      </c>
      <c r="I955">
        <v>1.5</v>
      </c>
      <c r="J955">
        <v>1</v>
      </c>
      <c r="K955">
        <v>1.5</v>
      </c>
      <c r="L955">
        <v>7.9263326981583119E-3</v>
      </c>
      <c r="M955">
        <v>4.0079263326981582</v>
      </c>
      <c r="N955">
        <v>180.42822171179881</v>
      </c>
      <c r="O955">
        <v>178.4660664244324</v>
      </c>
      <c r="P955">
        <v>103.02135679275</v>
      </c>
      <c r="Q955">
        <v>184.73978429366409</v>
      </c>
      <c r="R955">
        <v>646.65542922264535</v>
      </c>
      <c r="S955">
        <v>15114829.762506589</v>
      </c>
      <c r="T955">
        <v>6756529.8161869477</v>
      </c>
      <c r="U955">
        <v>2847663.3168270001</v>
      </c>
      <c r="V955">
        <v>53154741.450163484</v>
      </c>
      <c r="W955">
        <v>28435718.554642949</v>
      </c>
      <c r="X955">
        <v>0.43366967913624838</v>
      </c>
      <c r="Y955">
        <v>0.40341048561908133</v>
      </c>
      <c r="Z955">
        <v>0.25358473403663789</v>
      </c>
      <c r="AA955">
        <v>0.53086144911972455</v>
      </c>
      <c r="AB955">
        <v>9.0872000000000008E-2</v>
      </c>
      <c r="AC955">
        <v>5.4999999999999997E-3</v>
      </c>
      <c r="AD955">
        <v>1.0911631900539489</v>
      </c>
      <c r="AE955">
        <v>4.0079263326981578E-2</v>
      </c>
      <c r="AF955">
        <v>5.2355407860790883</v>
      </c>
      <c r="AG955">
        <v>1</v>
      </c>
      <c r="AH955" t="s">
        <v>249</v>
      </c>
    </row>
    <row r="956" spans="1:34">
      <c r="A956" t="s">
        <v>35</v>
      </c>
      <c r="B956" t="s">
        <v>43</v>
      </c>
      <c r="C956" t="s">
        <v>2162</v>
      </c>
      <c r="D956" t="s">
        <v>2168</v>
      </c>
      <c r="E956" t="s">
        <v>53</v>
      </c>
      <c r="F956" t="s">
        <v>39</v>
      </c>
      <c r="G956" t="s">
        <v>140</v>
      </c>
      <c r="H956" t="s">
        <v>239</v>
      </c>
      <c r="I956">
        <v>1.5</v>
      </c>
      <c r="J956">
        <v>1.5861750417264631</v>
      </c>
      <c r="K956">
        <v>1.5</v>
      </c>
      <c r="L956">
        <v>2.02</v>
      </c>
      <c r="M956">
        <v>6.6061750417264626</v>
      </c>
      <c r="N956">
        <v>180.42822171179881</v>
      </c>
      <c r="O956">
        <v>283.07842035753191</v>
      </c>
      <c r="P956">
        <v>103.02135679275</v>
      </c>
      <c r="Q956">
        <v>73.079991692392312</v>
      </c>
      <c r="R956">
        <v>639.60799055447308</v>
      </c>
      <c r="S956">
        <v>15114829.762506589</v>
      </c>
      <c r="T956">
        <v>10717038.96311643</v>
      </c>
      <c r="U956">
        <v>2847663.3168270001</v>
      </c>
      <c r="V956">
        <v>58782778.057424113</v>
      </c>
      <c r="W956">
        <v>30103246.014974091</v>
      </c>
      <c r="X956">
        <v>0.43366967913624838</v>
      </c>
      <c r="Y956">
        <v>0.63987964385973917</v>
      </c>
      <c r="Z956">
        <v>0.25358473403663789</v>
      </c>
      <c r="AA956">
        <v>0.2099999761275641</v>
      </c>
      <c r="AB956">
        <v>9.9680999999999992E-2</v>
      </c>
      <c r="AC956">
        <v>5.4999999999999997E-3</v>
      </c>
      <c r="AD956">
        <v>1.7985398019359999</v>
      </c>
      <c r="AE956">
        <v>6.6061750417264628E-2</v>
      </c>
      <c r="AF956">
        <v>8.5759575940797284</v>
      </c>
      <c r="AG956">
        <v>1</v>
      </c>
      <c r="AH956" t="s">
        <v>2164</v>
      </c>
    </row>
    <row r="957" spans="1:34">
      <c r="A957" t="s">
        <v>35</v>
      </c>
      <c r="B957" t="s">
        <v>68</v>
      </c>
      <c r="C957" t="s">
        <v>2162</v>
      </c>
      <c r="D957" t="s">
        <v>2855</v>
      </c>
      <c r="E957" t="s">
        <v>53</v>
      </c>
      <c r="F957" t="s">
        <v>39</v>
      </c>
      <c r="G957" t="s">
        <v>140</v>
      </c>
      <c r="H957" t="s">
        <v>239</v>
      </c>
      <c r="I957">
        <v>1.5</v>
      </c>
      <c r="J957">
        <v>1.5737962404658601</v>
      </c>
      <c r="K957">
        <v>1.5</v>
      </c>
      <c r="L957">
        <v>2.02</v>
      </c>
      <c r="M957">
        <v>6.5937962404658599</v>
      </c>
      <c r="N957">
        <v>180.42822171179881</v>
      </c>
      <c r="O957">
        <v>280.86922438950222</v>
      </c>
      <c r="P957">
        <v>103.02135679275</v>
      </c>
      <c r="Q957">
        <v>73.079991692392312</v>
      </c>
      <c r="R957">
        <v>637.39879458644339</v>
      </c>
      <c r="S957">
        <v>15114829.762506589</v>
      </c>
      <c r="T957">
        <v>10633401.22331051</v>
      </c>
      <c r="U957">
        <v>2847663.3168270001</v>
      </c>
      <c r="V957">
        <v>58699140.317618191</v>
      </c>
      <c r="W957">
        <v>30103246.014974091</v>
      </c>
      <c r="X957">
        <v>0.43366967913624838</v>
      </c>
      <c r="Y957">
        <v>0.63488590563181702</v>
      </c>
      <c r="Z957">
        <v>0.25358473403663789</v>
      </c>
      <c r="AA957">
        <v>0.2099999761275641</v>
      </c>
      <c r="AB957">
        <v>9.9680999999999992E-2</v>
      </c>
      <c r="AC957">
        <v>5.4999999999999997E-3</v>
      </c>
      <c r="AD957">
        <v>1.7951696570901821</v>
      </c>
      <c r="AE957">
        <v>1.0451167041138389</v>
      </c>
      <c r="AF957">
        <v>9.5392636016698802</v>
      </c>
      <c r="AG957">
        <v>1</v>
      </c>
      <c r="AH957" t="s">
        <v>2164</v>
      </c>
    </row>
    <row r="958" spans="1:34">
      <c r="A958" t="s">
        <v>35</v>
      </c>
      <c r="B958" t="s">
        <v>74</v>
      </c>
      <c r="C958" t="s">
        <v>2162</v>
      </c>
      <c r="D958" t="s">
        <v>2868</v>
      </c>
      <c r="E958" t="s">
        <v>53</v>
      </c>
      <c r="F958" t="s">
        <v>39</v>
      </c>
      <c r="G958" t="s">
        <v>140</v>
      </c>
      <c r="H958" t="s">
        <v>239</v>
      </c>
      <c r="I958">
        <v>1.5</v>
      </c>
      <c r="J958">
        <v>1.59095093438934</v>
      </c>
      <c r="K958">
        <v>1.5</v>
      </c>
      <c r="L958">
        <v>2.02</v>
      </c>
      <c r="M958">
        <v>6.61095093438934</v>
      </c>
      <c r="N958">
        <v>180.42822171179881</v>
      </c>
      <c r="O958">
        <v>283.93075513474088</v>
      </c>
      <c r="P958">
        <v>103.02135679275</v>
      </c>
      <c r="Q958">
        <v>73.079991692392312</v>
      </c>
      <c r="R958">
        <v>640.46032533168204</v>
      </c>
      <c r="S958">
        <v>15114829.762506589</v>
      </c>
      <c r="T958">
        <v>10749307.42429206</v>
      </c>
      <c r="U958">
        <v>2847663.3168270001</v>
      </c>
      <c r="V958">
        <v>58815046.518599749</v>
      </c>
      <c r="W958">
        <v>30103246.014974091</v>
      </c>
      <c r="X958">
        <v>0.43366967913624838</v>
      </c>
      <c r="Y958">
        <v>0.64180628903813497</v>
      </c>
      <c r="Z958">
        <v>0.25358473403663789</v>
      </c>
      <c r="AA958">
        <v>0.2099999761275641</v>
      </c>
      <c r="AB958">
        <v>9.9680999999999992E-2</v>
      </c>
      <c r="AC958">
        <v>5.4999999999999997E-3</v>
      </c>
      <c r="AD958">
        <v>1.799840044964637</v>
      </c>
      <c r="AE958">
        <v>1.04783572310071</v>
      </c>
      <c r="AF958">
        <v>9.5638077024546888</v>
      </c>
      <c r="AG958">
        <v>1</v>
      </c>
      <c r="AH958" t="s">
        <v>2164</v>
      </c>
    </row>
    <row r="959" spans="1:34">
      <c r="A959" t="s">
        <v>35</v>
      </c>
      <c r="B959" t="s">
        <v>36</v>
      </c>
      <c r="C959" t="s">
        <v>2162</v>
      </c>
      <c r="D959" t="s">
        <v>2163</v>
      </c>
      <c r="E959" t="s">
        <v>53</v>
      </c>
      <c r="F959" t="s">
        <v>39</v>
      </c>
      <c r="G959" t="s">
        <v>140</v>
      </c>
      <c r="H959" t="s">
        <v>239</v>
      </c>
      <c r="I959">
        <v>1.5</v>
      </c>
      <c r="J959">
        <v>1.581132742478816</v>
      </c>
      <c r="K959">
        <v>1.5</v>
      </c>
      <c r="L959">
        <v>2.02</v>
      </c>
      <c r="M959">
        <v>6.601132742478816</v>
      </c>
      <c r="N959">
        <v>180.42822171179881</v>
      </c>
      <c r="O959">
        <v>282.17854104506932</v>
      </c>
      <c r="P959">
        <v>103.02135679275</v>
      </c>
      <c r="Q959">
        <v>73.079991692392312</v>
      </c>
      <c r="R959">
        <v>638.70811124201055</v>
      </c>
      <c r="S959">
        <v>15114829.762506589</v>
      </c>
      <c r="T959">
        <v>10682970.51790756</v>
      </c>
      <c r="U959">
        <v>2847663.3168270001</v>
      </c>
      <c r="V959">
        <v>58748709.612215243</v>
      </c>
      <c r="W959">
        <v>30103246.014974091</v>
      </c>
      <c r="X959">
        <v>0.43366967913624838</v>
      </c>
      <c r="Y959">
        <v>0.63784552747160883</v>
      </c>
      <c r="Z959">
        <v>0.25358473403663789</v>
      </c>
      <c r="AA959">
        <v>0.2099999761275641</v>
      </c>
      <c r="AB959">
        <v>9.9680999999999992E-2</v>
      </c>
      <c r="AC959">
        <v>5.4999999999999997E-3</v>
      </c>
      <c r="AD959">
        <v>1.797167029365961</v>
      </c>
      <c r="AE959">
        <v>6.6011327424788158E-2</v>
      </c>
      <c r="AF959">
        <v>8.5694920992695653</v>
      </c>
      <c r="AG959">
        <v>1</v>
      </c>
      <c r="AH959" t="s">
        <v>2164</v>
      </c>
    </row>
    <row r="960" spans="1:34">
      <c r="A960" t="s">
        <v>35</v>
      </c>
      <c r="B960" t="s">
        <v>45</v>
      </c>
      <c r="C960" t="s">
        <v>2162</v>
      </c>
      <c r="D960" t="s">
        <v>2174</v>
      </c>
      <c r="E960" t="s">
        <v>53</v>
      </c>
      <c r="F960" t="s">
        <v>39</v>
      </c>
      <c r="G960" t="s">
        <v>140</v>
      </c>
      <c r="H960" t="s">
        <v>239</v>
      </c>
      <c r="I960">
        <v>1.5</v>
      </c>
      <c r="J960">
        <v>1.588623190688575</v>
      </c>
      <c r="K960">
        <v>1.5</v>
      </c>
      <c r="L960">
        <v>2.02</v>
      </c>
      <c r="M960">
        <v>6.6086231906885757</v>
      </c>
      <c r="N960">
        <v>180.42822171179881</v>
      </c>
      <c r="O960">
        <v>283.51533187282098</v>
      </c>
      <c r="P960">
        <v>103.02135679275</v>
      </c>
      <c r="Q960">
        <v>73.079991692392312</v>
      </c>
      <c r="R960">
        <v>640.0449020697622</v>
      </c>
      <c r="S960">
        <v>15114829.762506589</v>
      </c>
      <c r="T960">
        <v>10733579.9545734</v>
      </c>
      <c r="U960">
        <v>2847663.3168270001</v>
      </c>
      <c r="V960">
        <v>58799319.048881091</v>
      </c>
      <c r="W960">
        <v>30103246.014974091</v>
      </c>
      <c r="X960">
        <v>0.43366967913624838</v>
      </c>
      <c r="Y960">
        <v>0.64086725282141255</v>
      </c>
      <c r="Z960">
        <v>0.25358473403663789</v>
      </c>
      <c r="AA960">
        <v>0.2099999761275641</v>
      </c>
      <c r="AB960">
        <v>9.9680999999999992E-2</v>
      </c>
      <c r="AC960">
        <v>5.4999999999999997E-3</v>
      </c>
      <c r="AD960">
        <v>1.7992063136953189</v>
      </c>
      <c r="AE960">
        <v>6.6086231906885756E-2</v>
      </c>
      <c r="AF960">
        <v>8.5790967362907811</v>
      </c>
      <c r="AG960">
        <v>1</v>
      </c>
      <c r="AH960" t="s">
        <v>2164</v>
      </c>
    </row>
    <row r="961" spans="1:34">
      <c r="A961" t="s">
        <v>35</v>
      </c>
      <c r="B961" t="s">
        <v>290</v>
      </c>
      <c r="C961" t="s">
        <v>2162</v>
      </c>
      <c r="D961" t="s">
        <v>3665</v>
      </c>
      <c r="E961" t="s">
        <v>53</v>
      </c>
      <c r="F961" t="s">
        <v>39</v>
      </c>
      <c r="G961" t="s">
        <v>140</v>
      </c>
      <c r="H961" t="s">
        <v>239</v>
      </c>
      <c r="I961">
        <v>1.5</v>
      </c>
      <c r="J961">
        <v>1.6164320408842789</v>
      </c>
      <c r="K961">
        <v>1.5</v>
      </c>
      <c r="L961">
        <v>2.02</v>
      </c>
      <c r="M961">
        <v>6.6364320408842783</v>
      </c>
      <c r="N961">
        <v>180.42822171179881</v>
      </c>
      <c r="O961">
        <v>288.47826797903463</v>
      </c>
      <c r="P961">
        <v>103.02135679275</v>
      </c>
      <c r="Q961">
        <v>73.079991692392312</v>
      </c>
      <c r="R961">
        <v>645.00783817597573</v>
      </c>
      <c r="S961">
        <v>15114829.762506589</v>
      </c>
      <c r="T961">
        <v>10921471.28007455</v>
      </c>
      <c r="U961">
        <v>2847663.3168270001</v>
      </c>
      <c r="V961">
        <v>58987210.374382243</v>
      </c>
      <c r="W961">
        <v>30103246.014974091</v>
      </c>
      <c r="X961">
        <v>0.43366967913624838</v>
      </c>
      <c r="Y961">
        <v>0.65208563458336966</v>
      </c>
      <c r="Z961">
        <v>0.25358473403663789</v>
      </c>
      <c r="AA961">
        <v>0.2099999761275641</v>
      </c>
      <c r="AB961">
        <v>9.9680999999999992E-2</v>
      </c>
      <c r="AC961">
        <v>5.4999999999999997E-3</v>
      </c>
      <c r="AD961">
        <v>1.8067773095601181</v>
      </c>
      <c r="AE961">
        <v>3.35139818064656</v>
      </c>
      <c r="AF961">
        <v>11.899788531090961</v>
      </c>
      <c r="AG961">
        <v>1</v>
      </c>
      <c r="AH961" t="s">
        <v>2164</v>
      </c>
    </row>
    <row r="962" spans="1:34">
      <c r="A962" t="s">
        <v>35</v>
      </c>
      <c r="B962" t="s">
        <v>78</v>
      </c>
      <c r="C962" t="s">
        <v>2162</v>
      </c>
      <c r="D962" t="s">
        <v>2881</v>
      </c>
      <c r="E962" t="s">
        <v>53</v>
      </c>
      <c r="F962" t="s">
        <v>39</v>
      </c>
      <c r="G962" t="s">
        <v>140</v>
      </c>
      <c r="H962" t="s">
        <v>239</v>
      </c>
      <c r="I962">
        <v>1.5</v>
      </c>
      <c r="J962">
        <v>1.603821676616902</v>
      </c>
      <c r="K962">
        <v>1.5</v>
      </c>
      <c r="L962">
        <v>2.02</v>
      </c>
      <c r="M962">
        <v>6.6238216766169016</v>
      </c>
      <c r="N962">
        <v>180.42822171179881</v>
      </c>
      <c r="O962">
        <v>286.22774587205657</v>
      </c>
      <c r="P962">
        <v>103.02135679275</v>
      </c>
      <c r="Q962">
        <v>73.079991692392312</v>
      </c>
      <c r="R962">
        <v>642.75731606899774</v>
      </c>
      <c r="S962">
        <v>15114829.762506589</v>
      </c>
      <c r="T962">
        <v>10836268.97790904</v>
      </c>
      <c r="U962">
        <v>2847663.3168270001</v>
      </c>
      <c r="V962">
        <v>58902008.072216727</v>
      </c>
      <c r="W962">
        <v>30103246.014974091</v>
      </c>
      <c r="X962">
        <v>0.43366967913624838</v>
      </c>
      <c r="Y962">
        <v>0.64699848141043359</v>
      </c>
      <c r="Z962">
        <v>0.25358473403663789</v>
      </c>
      <c r="AA962">
        <v>0.2099999761275641</v>
      </c>
      <c r="AB962">
        <v>9.9680999999999992E-2</v>
      </c>
      <c r="AC962">
        <v>5.4999999999999997E-3</v>
      </c>
      <c r="AD962">
        <v>1.803344121382612</v>
      </c>
      <c r="AE962">
        <v>1.0498757357437789</v>
      </c>
      <c r="AF962">
        <v>9.5822225337432947</v>
      </c>
      <c r="AG962">
        <v>1</v>
      </c>
      <c r="AH962" t="s">
        <v>2164</v>
      </c>
    </row>
    <row r="963" spans="1:34">
      <c r="A963" t="s">
        <v>35</v>
      </c>
      <c r="B963" t="s">
        <v>49</v>
      </c>
      <c r="C963" t="s">
        <v>2162</v>
      </c>
      <c r="D963" t="s">
        <v>2211</v>
      </c>
      <c r="E963" t="s">
        <v>53</v>
      </c>
      <c r="F963" t="s">
        <v>39</v>
      </c>
      <c r="G963" t="s">
        <v>140</v>
      </c>
      <c r="H963" t="s">
        <v>239</v>
      </c>
      <c r="I963">
        <v>1.5</v>
      </c>
      <c r="J963">
        <v>1.622757835500289</v>
      </c>
      <c r="K963">
        <v>1.5</v>
      </c>
      <c r="L963">
        <v>2.02</v>
      </c>
      <c r="M963">
        <v>6.642757835500289</v>
      </c>
      <c r="N963">
        <v>180.42822171179881</v>
      </c>
      <c r="O963">
        <v>289.60720766116282</v>
      </c>
      <c r="P963">
        <v>103.02135679275</v>
      </c>
      <c r="Q963">
        <v>73.079991692392312</v>
      </c>
      <c r="R963">
        <v>646.13677785810398</v>
      </c>
      <c r="S963">
        <v>15114829.762506589</v>
      </c>
      <c r="T963">
        <v>10964211.7000087</v>
      </c>
      <c r="U963">
        <v>2847663.3168270001</v>
      </c>
      <c r="V963">
        <v>59029950.794316381</v>
      </c>
      <c r="W963">
        <v>30103246.014974091</v>
      </c>
      <c r="X963">
        <v>0.43366967913624838</v>
      </c>
      <c r="Y963">
        <v>0.65463752646134088</v>
      </c>
      <c r="Z963">
        <v>0.25358473403663789</v>
      </c>
      <c r="AA963">
        <v>0.2099999761275641</v>
      </c>
      <c r="AB963">
        <v>9.9680999999999992E-2</v>
      </c>
      <c r="AC963">
        <v>5.4999999999999997E-3</v>
      </c>
      <c r="AD963">
        <v>1.808499515424163</v>
      </c>
      <c r="AE963">
        <v>6.6427578355002889E-2</v>
      </c>
      <c r="AF963">
        <v>8.6228659292794543</v>
      </c>
      <c r="AG963">
        <v>1</v>
      </c>
      <c r="AH963" t="s">
        <v>2164</v>
      </c>
    </row>
    <row r="964" spans="1:34">
      <c r="A964" t="s">
        <v>35</v>
      </c>
      <c r="B964" t="s">
        <v>47</v>
      </c>
      <c r="C964" t="s">
        <v>2162</v>
      </c>
      <c r="D964" t="s">
        <v>2197</v>
      </c>
      <c r="E964" t="s">
        <v>53</v>
      </c>
      <c r="F964" t="s">
        <v>39</v>
      </c>
      <c r="G964" t="s">
        <v>140</v>
      </c>
      <c r="H964" t="s">
        <v>239</v>
      </c>
      <c r="I964">
        <v>1.5</v>
      </c>
      <c r="J964">
        <v>1.6112473851304889</v>
      </c>
      <c r="K964">
        <v>1.5</v>
      </c>
      <c r="L964">
        <v>2.02</v>
      </c>
      <c r="M964">
        <v>6.6312473851304894</v>
      </c>
      <c r="N964">
        <v>180.42822171179881</v>
      </c>
      <c r="O964">
        <v>287.55298286089089</v>
      </c>
      <c r="P964">
        <v>103.02135679275</v>
      </c>
      <c r="Q964">
        <v>73.079991692392312</v>
      </c>
      <c r="R964">
        <v>644.08255305783211</v>
      </c>
      <c r="S964">
        <v>15114829.762506589</v>
      </c>
      <c r="T964">
        <v>10886440.998887399</v>
      </c>
      <c r="U964">
        <v>2847663.3168270001</v>
      </c>
      <c r="V964">
        <v>58952180.093195103</v>
      </c>
      <c r="W964">
        <v>30103246.014974091</v>
      </c>
      <c r="X964">
        <v>0.43366967913624838</v>
      </c>
      <c r="Y964">
        <v>0.64999409008796571</v>
      </c>
      <c r="Z964">
        <v>0.25358473403663789</v>
      </c>
      <c r="AA964">
        <v>0.2099999761275641</v>
      </c>
      <c r="AB964">
        <v>9.9680999999999992E-2</v>
      </c>
      <c r="AC964">
        <v>5.4999999999999997E-3</v>
      </c>
      <c r="AD964">
        <v>1.8053657802449501</v>
      </c>
      <c r="AE964">
        <v>6.6312473851304898E-2</v>
      </c>
      <c r="AF964">
        <v>8.6081066392267438</v>
      </c>
      <c r="AG964">
        <v>1</v>
      </c>
      <c r="AH964" t="s">
        <v>2164</v>
      </c>
    </row>
    <row r="965" spans="1:34">
      <c r="A965" t="s">
        <v>35</v>
      </c>
      <c r="B965" t="s">
        <v>43</v>
      </c>
      <c r="C965" t="s">
        <v>771</v>
      </c>
      <c r="D965" t="s">
        <v>779</v>
      </c>
      <c r="E965" t="s">
        <v>53</v>
      </c>
      <c r="F965" t="s">
        <v>39</v>
      </c>
      <c r="G965" t="s">
        <v>140</v>
      </c>
      <c r="H965" t="s">
        <v>302</v>
      </c>
      <c r="I965">
        <v>1.5</v>
      </c>
      <c r="J965">
        <v>2.0878751050915332</v>
      </c>
      <c r="K965">
        <v>1.5</v>
      </c>
      <c r="L965">
        <v>1.060000000000001E-2</v>
      </c>
      <c r="M965">
        <v>5.0984751050915316</v>
      </c>
      <c r="N965">
        <v>180.42822171179881</v>
      </c>
      <c r="O965">
        <v>372.61485719118429</v>
      </c>
      <c r="P965">
        <v>103.02135679275</v>
      </c>
      <c r="Q965">
        <v>51.260860177404332</v>
      </c>
      <c r="R965">
        <v>707.32529587313752</v>
      </c>
      <c r="S965">
        <v>15114829.762506589</v>
      </c>
      <c r="T965">
        <v>14106790.400025399</v>
      </c>
      <c r="U965">
        <v>2847663.3168270001</v>
      </c>
      <c r="V965">
        <v>46004453.227258161</v>
      </c>
      <c r="W965">
        <v>13935169.747899169</v>
      </c>
      <c r="X965">
        <v>0.43366967913624838</v>
      </c>
      <c r="Y965">
        <v>0.84227071005696563</v>
      </c>
      <c r="Z965">
        <v>0.25358473403663789</v>
      </c>
      <c r="AA965">
        <v>0.14730132234886301</v>
      </c>
      <c r="AB965">
        <v>8.7010000000000004E-2</v>
      </c>
      <c r="AC965">
        <v>5.4999999999999997E-3</v>
      </c>
      <c r="AD965">
        <v>1.3880665207579039</v>
      </c>
      <c r="AE965">
        <v>5.0984751050915322E-2</v>
      </c>
      <c r="AF965">
        <v>6.6300363769003523</v>
      </c>
      <c r="AG965">
        <v>1</v>
      </c>
      <c r="AH965" t="s">
        <v>773</v>
      </c>
    </row>
    <row r="966" spans="1:34">
      <c r="A966" t="s">
        <v>35</v>
      </c>
      <c r="B966" t="s">
        <v>68</v>
      </c>
      <c r="C966" t="s">
        <v>771</v>
      </c>
      <c r="D966" t="s">
        <v>1239</v>
      </c>
      <c r="E966" t="s">
        <v>53</v>
      </c>
      <c r="F966" t="s">
        <v>39</v>
      </c>
      <c r="G966" t="s">
        <v>140</v>
      </c>
      <c r="H966" t="s">
        <v>302</v>
      </c>
      <c r="I966">
        <v>1.5</v>
      </c>
      <c r="J966">
        <v>2.0730475807261981</v>
      </c>
      <c r="K966">
        <v>1.5</v>
      </c>
      <c r="L966">
        <v>1.060000000000001E-2</v>
      </c>
      <c r="M966">
        <v>5.0836475807261987</v>
      </c>
      <c r="N966">
        <v>180.42822171179881</v>
      </c>
      <c r="O966">
        <v>369.9686472428906</v>
      </c>
      <c r="P966">
        <v>103.02135679275</v>
      </c>
      <c r="Q966">
        <v>51.260860177404332</v>
      </c>
      <c r="R966">
        <v>704.67908592484378</v>
      </c>
      <c r="S966">
        <v>15114829.762506589</v>
      </c>
      <c r="T966">
        <v>14006607.789550779</v>
      </c>
      <c r="U966">
        <v>2847663.3168270001</v>
      </c>
      <c r="V966">
        <v>45904270.616783537</v>
      </c>
      <c r="W966">
        <v>13935169.747899169</v>
      </c>
      <c r="X966">
        <v>0.43366967913624838</v>
      </c>
      <c r="Y966">
        <v>0.83628913125221727</v>
      </c>
      <c r="Z966">
        <v>0.25358473403663789</v>
      </c>
      <c r="AA966">
        <v>0.14730132234886301</v>
      </c>
      <c r="AB966">
        <v>8.7010000000000004E-2</v>
      </c>
      <c r="AC966">
        <v>5.4999999999999997E-3</v>
      </c>
      <c r="AD966">
        <v>1.3840297078416881</v>
      </c>
      <c r="AE966">
        <v>0.8057581415451025</v>
      </c>
      <c r="AF966">
        <v>7.3659454301129887</v>
      </c>
      <c r="AG966">
        <v>1</v>
      </c>
      <c r="AH966" t="s">
        <v>773</v>
      </c>
    </row>
    <row r="967" spans="1:34">
      <c r="A967" t="s">
        <v>35</v>
      </c>
      <c r="B967" t="s">
        <v>74</v>
      </c>
      <c r="C967" t="s">
        <v>771</v>
      </c>
      <c r="D967" t="s">
        <v>1261</v>
      </c>
      <c r="E967" t="s">
        <v>53</v>
      </c>
      <c r="F967" t="s">
        <v>39</v>
      </c>
      <c r="G967" t="s">
        <v>140</v>
      </c>
      <c r="H967" t="s">
        <v>302</v>
      </c>
      <c r="I967">
        <v>1.5</v>
      </c>
      <c r="J967">
        <v>2.093703956933747</v>
      </c>
      <c r="K967">
        <v>1.5</v>
      </c>
      <c r="L967">
        <v>1.060000000000001E-2</v>
      </c>
      <c r="M967">
        <v>5.1043039569337481</v>
      </c>
      <c r="N967">
        <v>180.42822171179881</v>
      </c>
      <c r="O967">
        <v>373.65510945123521</v>
      </c>
      <c r="P967">
        <v>103.02135679275</v>
      </c>
      <c r="Q967">
        <v>51.260860177404332</v>
      </c>
      <c r="R967">
        <v>708.36554813318833</v>
      </c>
      <c r="S967">
        <v>15114829.762506589</v>
      </c>
      <c r="T967">
        <v>14146173.21129146</v>
      </c>
      <c r="U967">
        <v>2847663.3168270001</v>
      </c>
      <c r="V967">
        <v>46043836.038524218</v>
      </c>
      <c r="W967">
        <v>13935169.747899169</v>
      </c>
      <c r="X967">
        <v>0.43366967913624838</v>
      </c>
      <c r="Y967">
        <v>0.84462213000923514</v>
      </c>
      <c r="Z967">
        <v>0.25358473403663789</v>
      </c>
      <c r="AA967">
        <v>0.14730132234886301</v>
      </c>
      <c r="AB967">
        <v>8.7010000000000004E-2</v>
      </c>
      <c r="AC967">
        <v>5.4999999999999997E-3</v>
      </c>
      <c r="AD967">
        <v>1.3896534333013351</v>
      </c>
      <c r="AE967">
        <v>0.80903217717399911</v>
      </c>
      <c r="AF967">
        <v>7.3954995674090824</v>
      </c>
      <c r="AG967">
        <v>1</v>
      </c>
      <c r="AH967" t="s">
        <v>773</v>
      </c>
    </row>
    <row r="968" spans="1:34">
      <c r="A968" t="s">
        <v>35</v>
      </c>
      <c r="B968" t="s">
        <v>36</v>
      </c>
      <c r="C968" t="s">
        <v>771</v>
      </c>
      <c r="D968" t="s">
        <v>772</v>
      </c>
      <c r="E968" t="s">
        <v>53</v>
      </c>
      <c r="F968" t="s">
        <v>39</v>
      </c>
      <c r="G968" t="s">
        <v>140</v>
      </c>
      <c r="H968" t="s">
        <v>302</v>
      </c>
      <c r="I968">
        <v>1.5</v>
      </c>
      <c r="J968">
        <v>2.0819318699825291</v>
      </c>
      <c r="K968">
        <v>1.5</v>
      </c>
      <c r="L968">
        <v>1.060000000000001E-2</v>
      </c>
      <c r="M968">
        <v>5.0925318699825288</v>
      </c>
      <c r="N968">
        <v>180.42822171179881</v>
      </c>
      <c r="O968">
        <v>371.55419139944479</v>
      </c>
      <c r="P968">
        <v>103.02135679275</v>
      </c>
      <c r="Q968">
        <v>51.260860177404332</v>
      </c>
      <c r="R968">
        <v>706.26463008139797</v>
      </c>
      <c r="S968">
        <v>15114829.762506589</v>
      </c>
      <c r="T968">
        <v>14066634.7548068</v>
      </c>
      <c r="U968">
        <v>2847663.3168270001</v>
      </c>
      <c r="V968">
        <v>45964297.582039557</v>
      </c>
      <c r="W968">
        <v>13935169.747899169</v>
      </c>
      <c r="X968">
        <v>0.43366967913624838</v>
      </c>
      <c r="Y968">
        <v>0.83987314669549396</v>
      </c>
      <c r="Z968">
        <v>0.25358473403663789</v>
      </c>
      <c r="AA968">
        <v>0.14730132234886301</v>
      </c>
      <c r="AB968">
        <v>8.7010000000000004E-2</v>
      </c>
      <c r="AC968">
        <v>5.4999999999999997E-3</v>
      </c>
      <c r="AD968">
        <v>1.3864484672203741</v>
      </c>
      <c r="AE968">
        <v>5.0925318699825292E-2</v>
      </c>
      <c r="AF968">
        <v>6.6224156559027287</v>
      </c>
      <c r="AG968">
        <v>1</v>
      </c>
      <c r="AH968" t="s">
        <v>773</v>
      </c>
    </row>
    <row r="969" spans="1:34">
      <c r="A969" t="s">
        <v>35</v>
      </c>
      <c r="B969" t="s">
        <v>45</v>
      </c>
      <c r="C969" t="s">
        <v>771</v>
      </c>
      <c r="D969" t="s">
        <v>780</v>
      </c>
      <c r="E969" t="s">
        <v>53</v>
      </c>
      <c r="F969" t="s">
        <v>39</v>
      </c>
      <c r="G969" t="s">
        <v>140</v>
      </c>
      <c r="H969" t="s">
        <v>302</v>
      </c>
      <c r="I969">
        <v>1.5</v>
      </c>
      <c r="J969">
        <v>2.090918171426448</v>
      </c>
      <c r="K969">
        <v>1.5</v>
      </c>
      <c r="L969">
        <v>1.060000000000001E-2</v>
      </c>
      <c r="M969">
        <v>5.1015181714264486</v>
      </c>
      <c r="N969">
        <v>180.42822171179881</v>
      </c>
      <c r="O969">
        <v>373.15794126984531</v>
      </c>
      <c r="P969">
        <v>103.02135679275</v>
      </c>
      <c r="Q969">
        <v>51.260860177404332</v>
      </c>
      <c r="R969">
        <v>707.86837995179849</v>
      </c>
      <c r="S969">
        <v>15114829.762506589</v>
      </c>
      <c r="T969">
        <v>14127350.968449891</v>
      </c>
      <c r="U969">
        <v>2847663.3168270001</v>
      </c>
      <c r="V969">
        <v>46025013.795682646</v>
      </c>
      <c r="W969">
        <v>13935169.747899169</v>
      </c>
      <c r="X969">
        <v>0.43366967913624838</v>
      </c>
      <c r="Y969">
        <v>0.84349831492490512</v>
      </c>
      <c r="Z969">
        <v>0.25358473403663789</v>
      </c>
      <c r="AA969">
        <v>0.14730132234886301</v>
      </c>
      <c r="AB969">
        <v>8.7010000000000004E-2</v>
      </c>
      <c r="AC969">
        <v>5.4999999999999997E-3</v>
      </c>
      <c r="AD969">
        <v>1.3888949995506561</v>
      </c>
      <c r="AE969">
        <v>5.1015181714264488E-2</v>
      </c>
      <c r="AF969">
        <v>6.63393835269137</v>
      </c>
      <c r="AG969">
        <v>1</v>
      </c>
      <c r="AH969" t="s">
        <v>773</v>
      </c>
    </row>
    <row r="970" spans="1:34">
      <c r="A970" t="s">
        <v>35</v>
      </c>
      <c r="B970" t="s">
        <v>290</v>
      </c>
      <c r="C970" t="s">
        <v>771</v>
      </c>
      <c r="D970" t="s">
        <v>2649</v>
      </c>
      <c r="E970" t="s">
        <v>53</v>
      </c>
      <c r="F970" t="s">
        <v>39</v>
      </c>
      <c r="G970" t="s">
        <v>140</v>
      </c>
      <c r="H970" t="s">
        <v>302</v>
      </c>
      <c r="I970">
        <v>1.5</v>
      </c>
      <c r="J970">
        <v>2.123877404220174</v>
      </c>
      <c r="K970">
        <v>1.5</v>
      </c>
      <c r="L970">
        <v>1.060000000000001E-2</v>
      </c>
      <c r="M970">
        <v>5.1344774042201742</v>
      </c>
      <c r="N970">
        <v>180.42822171179881</v>
      </c>
      <c r="O970">
        <v>379.04004589890877</v>
      </c>
      <c r="P970">
        <v>103.02135679275</v>
      </c>
      <c r="Q970">
        <v>51.260860177404332</v>
      </c>
      <c r="R970">
        <v>713.75048458086189</v>
      </c>
      <c r="S970">
        <v>15114829.762506589</v>
      </c>
      <c r="T970">
        <v>14350041.007539351</v>
      </c>
      <c r="U970">
        <v>2847663.3168270001</v>
      </c>
      <c r="V970">
        <v>46247703.83477211</v>
      </c>
      <c r="W970">
        <v>13935169.747899169</v>
      </c>
      <c r="X970">
        <v>0.43366967913624838</v>
      </c>
      <c r="Y970">
        <v>0.85679441503185449</v>
      </c>
      <c r="Z970">
        <v>0.25358473403663789</v>
      </c>
      <c r="AA970">
        <v>0.14730132234886301</v>
      </c>
      <c r="AB970">
        <v>8.7010000000000004E-2</v>
      </c>
      <c r="AC970">
        <v>5.4999999999999997E-3</v>
      </c>
      <c r="AD970">
        <v>1.3978681938191051</v>
      </c>
      <c r="AE970">
        <v>2.5929110891311882</v>
      </c>
      <c r="AF970">
        <v>9.2177666871704673</v>
      </c>
      <c r="AG970">
        <v>1</v>
      </c>
      <c r="AH970" t="s">
        <v>773</v>
      </c>
    </row>
    <row r="971" spans="1:34">
      <c r="A971" t="s">
        <v>35</v>
      </c>
      <c r="B971" t="s">
        <v>78</v>
      </c>
      <c r="C971" t="s">
        <v>771</v>
      </c>
      <c r="D971" t="s">
        <v>1279</v>
      </c>
      <c r="E971" t="s">
        <v>53</v>
      </c>
      <c r="F971" t="s">
        <v>39</v>
      </c>
      <c r="G971" t="s">
        <v>140</v>
      </c>
      <c r="H971" t="s">
        <v>302</v>
      </c>
      <c r="I971">
        <v>1.5</v>
      </c>
      <c r="J971">
        <v>2.1090311715827559</v>
      </c>
      <c r="K971">
        <v>1.5</v>
      </c>
      <c r="L971">
        <v>1.060000000000001E-2</v>
      </c>
      <c r="M971">
        <v>5.1196311715827569</v>
      </c>
      <c r="N971">
        <v>180.42822171179881</v>
      </c>
      <c r="O971">
        <v>376.39049715888672</v>
      </c>
      <c r="P971">
        <v>103.02135679275</v>
      </c>
      <c r="Q971">
        <v>51.260860177404332</v>
      </c>
      <c r="R971">
        <v>711.10093584083984</v>
      </c>
      <c r="S971">
        <v>15114829.762506589</v>
      </c>
      <c r="T971">
        <v>14249731.994066579</v>
      </c>
      <c r="U971">
        <v>2847663.3168270001</v>
      </c>
      <c r="V971">
        <v>46147394.821299337</v>
      </c>
      <c r="W971">
        <v>13935169.747899169</v>
      </c>
      <c r="X971">
        <v>0.43366967913624838</v>
      </c>
      <c r="Y971">
        <v>0.85080528911397979</v>
      </c>
      <c r="Z971">
        <v>0.25358473403663789</v>
      </c>
      <c r="AA971">
        <v>0.14730132234886301</v>
      </c>
      <c r="AB971">
        <v>8.7010000000000004E-2</v>
      </c>
      <c r="AC971">
        <v>5.4999999999999997E-3</v>
      </c>
      <c r="AD971">
        <v>1.393826287551327</v>
      </c>
      <c r="AE971">
        <v>0.81146154069586696</v>
      </c>
      <c r="AF971">
        <v>7.4174289998299514</v>
      </c>
      <c r="AG971">
        <v>1</v>
      </c>
      <c r="AH971" t="s">
        <v>773</v>
      </c>
    </row>
    <row r="972" spans="1:34">
      <c r="A972" t="s">
        <v>35</v>
      </c>
      <c r="B972" t="s">
        <v>49</v>
      </c>
      <c r="C972" t="s">
        <v>771</v>
      </c>
      <c r="D972" t="s">
        <v>819</v>
      </c>
      <c r="E972" t="s">
        <v>53</v>
      </c>
      <c r="F972" t="s">
        <v>39</v>
      </c>
      <c r="G972" t="s">
        <v>140</v>
      </c>
      <c r="H972" t="s">
        <v>302</v>
      </c>
      <c r="I972">
        <v>1.5</v>
      </c>
      <c r="J972">
        <v>2.131473389570878</v>
      </c>
      <c r="K972">
        <v>1.5</v>
      </c>
      <c r="L972">
        <v>1.060000000000001E-2</v>
      </c>
      <c r="M972">
        <v>5.1420733895708786</v>
      </c>
      <c r="N972">
        <v>180.42822171179881</v>
      </c>
      <c r="O972">
        <v>380.39567152506652</v>
      </c>
      <c r="P972">
        <v>103.02135679275</v>
      </c>
      <c r="Q972">
        <v>51.260860177404332</v>
      </c>
      <c r="R972">
        <v>715.1061102070197</v>
      </c>
      <c r="S972">
        <v>15114829.762506589</v>
      </c>
      <c r="T972">
        <v>14401363.509044699</v>
      </c>
      <c r="U972">
        <v>2847663.3168270001</v>
      </c>
      <c r="V972">
        <v>46299026.336277463</v>
      </c>
      <c r="W972">
        <v>13935169.747899169</v>
      </c>
      <c r="X972">
        <v>0.43366967913624838</v>
      </c>
      <c r="Y972">
        <v>0.85985871517093737</v>
      </c>
      <c r="Z972">
        <v>0.25358473403663789</v>
      </c>
      <c r="AA972">
        <v>0.14730132234886301</v>
      </c>
      <c r="AB972">
        <v>8.7010000000000004E-2</v>
      </c>
      <c r="AC972">
        <v>5.4999999999999997E-3</v>
      </c>
      <c r="AD972">
        <v>1.3999362107732241</v>
      </c>
      <c r="AE972">
        <v>5.1420733895708788E-2</v>
      </c>
      <c r="AF972">
        <v>6.6859403342398114</v>
      </c>
      <c r="AG972">
        <v>1</v>
      </c>
      <c r="AH972" t="s">
        <v>773</v>
      </c>
    </row>
    <row r="973" spans="1:34">
      <c r="A973" t="s">
        <v>35</v>
      </c>
      <c r="B973" t="s">
        <v>47</v>
      </c>
      <c r="C973" t="s">
        <v>771</v>
      </c>
      <c r="D973" t="s">
        <v>806</v>
      </c>
      <c r="E973" t="s">
        <v>53</v>
      </c>
      <c r="F973" t="s">
        <v>39</v>
      </c>
      <c r="G973" t="s">
        <v>140</v>
      </c>
      <c r="H973" t="s">
        <v>302</v>
      </c>
      <c r="I973">
        <v>1.5</v>
      </c>
      <c r="J973">
        <v>2.1177704325956461</v>
      </c>
      <c r="K973">
        <v>1.5</v>
      </c>
      <c r="L973">
        <v>1.060000000000001E-2</v>
      </c>
      <c r="M973">
        <v>5.1283704325956467</v>
      </c>
      <c r="N973">
        <v>180.42822171179881</v>
      </c>
      <c r="O973">
        <v>377.95015869531358</v>
      </c>
      <c r="P973">
        <v>103.02135679275</v>
      </c>
      <c r="Q973">
        <v>51.260860177404332</v>
      </c>
      <c r="R973">
        <v>712.66059737726675</v>
      </c>
      <c r="S973">
        <v>15114829.762506589</v>
      </c>
      <c r="T973">
        <v>14308779.071671611</v>
      </c>
      <c r="U973">
        <v>2847663.3168270001</v>
      </c>
      <c r="V973">
        <v>46206441.898904383</v>
      </c>
      <c r="W973">
        <v>13935169.747899169</v>
      </c>
      <c r="X973">
        <v>0.43366967913624838</v>
      </c>
      <c r="Y973">
        <v>0.85433079864314154</v>
      </c>
      <c r="Z973">
        <v>0.25358473403663789</v>
      </c>
      <c r="AA973">
        <v>0.14730132234886301</v>
      </c>
      <c r="AB973">
        <v>8.7010000000000004E-2</v>
      </c>
      <c r="AC973">
        <v>5.4999999999999997E-3</v>
      </c>
      <c r="AD973">
        <v>1.3962055628009089</v>
      </c>
      <c r="AE973">
        <v>5.128370432595647E-2</v>
      </c>
      <c r="AF973">
        <v>6.6683696997225121</v>
      </c>
      <c r="AG973">
        <v>1</v>
      </c>
      <c r="AH973" t="s">
        <v>773</v>
      </c>
    </row>
    <row r="974" spans="1:34">
      <c r="A974" t="s">
        <v>35</v>
      </c>
      <c r="B974" t="s">
        <v>43</v>
      </c>
      <c r="C974" t="s">
        <v>4728</v>
      </c>
      <c r="D974" t="s">
        <v>4729</v>
      </c>
      <c r="E974" t="s">
        <v>53</v>
      </c>
      <c r="F974" t="s">
        <v>39</v>
      </c>
      <c r="G974" t="s">
        <v>140</v>
      </c>
      <c r="H974" t="s">
        <v>4231</v>
      </c>
      <c r="I974">
        <v>0</v>
      </c>
      <c r="J974">
        <v>0</v>
      </c>
      <c r="K974">
        <v>0</v>
      </c>
      <c r="L974">
        <v>0</v>
      </c>
      <c r="M974">
        <v>0</v>
      </c>
      <c r="N974">
        <v>0</v>
      </c>
      <c r="O974">
        <v>0</v>
      </c>
      <c r="P974">
        <v>0</v>
      </c>
      <c r="Q974">
        <v>0</v>
      </c>
      <c r="R974">
        <v>0</v>
      </c>
      <c r="S974">
        <v>0</v>
      </c>
      <c r="T974">
        <v>0</v>
      </c>
      <c r="U974">
        <v>0</v>
      </c>
      <c r="V974">
        <v>0</v>
      </c>
      <c r="W974">
        <v>0</v>
      </c>
      <c r="X974">
        <v>0</v>
      </c>
      <c r="Y974">
        <v>0</v>
      </c>
      <c r="Z974">
        <v>0</v>
      </c>
      <c r="AA974">
        <v>0</v>
      </c>
      <c r="AB974">
        <v>8.9910000000000004E-2</v>
      </c>
      <c r="AC974">
        <v>5.4999999999999997E-3</v>
      </c>
      <c r="AD974">
        <v>0</v>
      </c>
      <c r="AE974">
        <v>0</v>
      </c>
      <c r="AF974">
        <v>0</v>
      </c>
      <c r="AG974">
        <v>0</v>
      </c>
      <c r="AH974" t="s">
        <v>4730</v>
      </c>
    </row>
    <row r="975" spans="1:34">
      <c r="A975" t="s">
        <v>35</v>
      </c>
      <c r="B975" t="s">
        <v>68</v>
      </c>
      <c r="C975" t="s">
        <v>4728</v>
      </c>
      <c r="D975" t="s">
        <v>4731</v>
      </c>
      <c r="E975" t="s">
        <v>53</v>
      </c>
      <c r="F975" t="s">
        <v>39</v>
      </c>
      <c r="G975" t="s">
        <v>140</v>
      </c>
      <c r="H975" t="s">
        <v>4231</v>
      </c>
      <c r="I975">
        <v>0</v>
      </c>
      <c r="J975">
        <v>0</v>
      </c>
      <c r="K975">
        <v>0</v>
      </c>
      <c r="L975">
        <v>0</v>
      </c>
      <c r="M975">
        <v>0</v>
      </c>
      <c r="N975">
        <v>0</v>
      </c>
      <c r="O975">
        <v>0</v>
      </c>
      <c r="P975">
        <v>0</v>
      </c>
      <c r="Q975">
        <v>0</v>
      </c>
      <c r="R975">
        <v>0</v>
      </c>
      <c r="S975">
        <v>0</v>
      </c>
      <c r="T975">
        <v>0</v>
      </c>
      <c r="U975">
        <v>0</v>
      </c>
      <c r="V975">
        <v>0</v>
      </c>
      <c r="W975">
        <v>0</v>
      </c>
      <c r="X975">
        <v>0</v>
      </c>
      <c r="Y975">
        <v>0</v>
      </c>
      <c r="Z975">
        <v>0</v>
      </c>
      <c r="AA975">
        <v>0</v>
      </c>
      <c r="AB975">
        <v>8.9910000000000004E-2</v>
      </c>
      <c r="AC975">
        <v>5.4999999999999997E-3</v>
      </c>
      <c r="AD975">
        <v>0</v>
      </c>
      <c r="AE975">
        <v>0</v>
      </c>
      <c r="AF975">
        <v>0</v>
      </c>
      <c r="AG975">
        <v>0</v>
      </c>
      <c r="AH975" t="s">
        <v>4730</v>
      </c>
    </row>
    <row r="976" spans="1:34">
      <c r="A976" t="s">
        <v>35</v>
      </c>
      <c r="B976" t="s">
        <v>74</v>
      </c>
      <c r="C976" t="s">
        <v>4728</v>
      </c>
      <c r="D976" t="s">
        <v>4732</v>
      </c>
      <c r="E976" t="s">
        <v>53</v>
      </c>
      <c r="F976" t="s">
        <v>39</v>
      </c>
      <c r="G976" t="s">
        <v>140</v>
      </c>
      <c r="H976" t="s">
        <v>4231</v>
      </c>
      <c r="I976">
        <v>0</v>
      </c>
      <c r="J976">
        <v>0</v>
      </c>
      <c r="K976">
        <v>0</v>
      </c>
      <c r="L976">
        <v>0</v>
      </c>
      <c r="M976">
        <v>0</v>
      </c>
      <c r="N976">
        <v>0</v>
      </c>
      <c r="O976">
        <v>0</v>
      </c>
      <c r="P976">
        <v>0</v>
      </c>
      <c r="Q976">
        <v>0</v>
      </c>
      <c r="R976">
        <v>0</v>
      </c>
      <c r="S976">
        <v>0</v>
      </c>
      <c r="T976">
        <v>0</v>
      </c>
      <c r="U976">
        <v>0</v>
      </c>
      <c r="V976">
        <v>0</v>
      </c>
      <c r="W976">
        <v>0</v>
      </c>
      <c r="X976">
        <v>0</v>
      </c>
      <c r="Y976">
        <v>0</v>
      </c>
      <c r="Z976">
        <v>0</v>
      </c>
      <c r="AA976">
        <v>0</v>
      </c>
      <c r="AB976">
        <v>8.9910000000000004E-2</v>
      </c>
      <c r="AC976">
        <v>5.4999999999999997E-3</v>
      </c>
      <c r="AD976">
        <v>0</v>
      </c>
      <c r="AE976">
        <v>0</v>
      </c>
      <c r="AF976">
        <v>0</v>
      </c>
      <c r="AG976">
        <v>0</v>
      </c>
      <c r="AH976" t="s">
        <v>4730</v>
      </c>
    </row>
    <row r="977" spans="1:34">
      <c r="A977" t="s">
        <v>35</v>
      </c>
      <c r="B977" t="s">
        <v>36</v>
      </c>
      <c r="C977" t="s">
        <v>4728</v>
      </c>
      <c r="D977" t="s">
        <v>4733</v>
      </c>
      <c r="E977" t="s">
        <v>53</v>
      </c>
      <c r="F977" t="s">
        <v>39</v>
      </c>
      <c r="G977" t="s">
        <v>140</v>
      </c>
      <c r="H977" t="s">
        <v>4231</v>
      </c>
      <c r="I977">
        <v>0</v>
      </c>
      <c r="J977">
        <v>0</v>
      </c>
      <c r="K977">
        <v>0</v>
      </c>
      <c r="L977">
        <v>0</v>
      </c>
      <c r="M977">
        <v>0</v>
      </c>
      <c r="N977">
        <v>0</v>
      </c>
      <c r="O977">
        <v>0</v>
      </c>
      <c r="P977">
        <v>0</v>
      </c>
      <c r="Q977">
        <v>0</v>
      </c>
      <c r="R977">
        <v>0</v>
      </c>
      <c r="S977">
        <v>0</v>
      </c>
      <c r="T977">
        <v>0</v>
      </c>
      <c r="U977">
        <v>0</v>
      </c>
      <c r="V977">
        <v>0</v>
      </c>
      <c r="W977">
        <v>0</v>
      </c>
      <c r="X977">
        <v>0</v>
      </c>
      <c r="Y977">
        <v>0</v>
      </c>
      <c r="Z977">
        <v>0</v>
      </c>
      <c r="AA977">
        <v>0</v>
      </c>
      <c r="AB977">
        <v>8.9910000000000004E-2</v>
      </c>
      <c r="AC977">
        <v>5.4999999999999997E-3</v>
      </c>
      <c r="AD977">
        <v>0</v>
      </c>
      <c r="AE977">
        <v>0</v>
      </c>
      <c r="AF977">
        <v>0</v>
      </c>
      <c r="AG977">
        <v>0</v>
      </c>
      <c r="AH977" t="s">
        <v>4730</v>
      </c>
    </row>
    <row r="978" spans="1:34">
      <c r="A978" t="s">
        <v>35</v>
      </c>
      <c r="B978" t="s">
        <v>45</v>
      </c>
      <c r="C978" t="s">
        <v>4728</v>
      </c>
      <c r="D978" t="s">
        <v>4734</v>
      </c>
      <c r="E978" t="s">
        <v>53</v>
      </c>
      <c r="F978" t="s">
        <v>39</v>
      </c>
      <c r="G978" t="s">
        <v>140</v>
      </c>
      <c r="H978" t="s">
        <v>4231</v>
      </c>
      <c r="I978">
        <v>0</v>
      </c>
      <c r="J978">
        <v>0</v>
      </c>
      <c r="K978">
        <v>0</v>
      </c>
      <c r="L978">
        <v>0</v>
      </c>
      <c r="M978">
        <v>0</v>
      </c>
      <c r="N978">
        <v>0</v>
      </c>
      <c r="O978">
        <v>0</v>
      </c>
      <c r="P978">
        <v>0</v>
      </c>
      <c r="Q978">
        <v>0</v>
      </c>
      <c r="R978">
        <v>0</v>
      </c>
      <c r="S978">
        <v>0</v>
      </c>
      <c r="T978">
        <v>0</v>
      </c>
      <c r="U978">
        <v>0</v>
      </c>
      <c r="V978">
        <v>0</v>
      </c>
      <c r="W978">
        <v>0</v>
      </c>
      <c r="X978">
        <v>0</v>
      </c>
      <c r="Y978">
        <v>0</v>
      </c>
      <c r="Z978">
        <v>0</v>
      </c>
      <c r="AA978">
        <v>0</v>
      </c>
      <c r="AB978">
        <v>8.9910000000000004E-2</v>
      </c>
      <c r="AC978">
        <v>5.4999999999999997E-3</v>
      </c>
      <c r="AD978">
        <v>0</v>
      </c>
      <c r="AE978">
        <v>0</v>
      </c>
      <c r="AF978">
        <v>0</v>
      </c>
      <c r="AG978">
        <v>0</v>
      </c>
      <c r="AH978" t="s">
        <v>4730</v>
      </c>
    </row>
    <row r="979" spans="1:34">
      <c r="A979" t="s">
        <v>35</v>
      </c>
      <c r="B979" t="s">
        <v>290</v>
      </c>
      <c r="C979" t="s">
        <v>4728</v>
      </c>
      <c r="D979" t="s">
        <v>4735</v>
      </c>
      <c r="E979" t="s">
        <v>53</v>
      </c>
      <c r="F979" t="s">
        <v>39</v>
      </c>
      <c r="G979" t="s">
        <v>140</v>
      </c>
      <c r="H979" t="s">
        <v>4231</v>
      </c>
      <c r="I979">
        <v>0</v>
      </c>
      <c r="J979">
        <v>0</v>
      </c>
      <c r="K979">
        <v>0</v>
      </c>
      <c r="L979">
        <v>0</v>
      </c>
      <c r="M979">
        <v>0</v>
      </c>
      <c r="N979">
        <v>0</v>
      </c>
      <c r="O979">
        <v>0</v>
      </c>
      <c r="P979">
        <v>0</v>
      </c>
      <c r="Q979">
        <v>0</v>
      </c>
      <c r="R979">
        <v>0</v>
      </c>
      <c r="S979">
        <v>0</v>
      </c>
      <c r="T979">
        <v>0</v>
      </c>
      <c r="U979">
        <v>0</v>
      </c>
      <c r="V979">
        <v>0</v>
      </c>
      <c r="W979">
        <v>0</v>
      </c>
      <c r="X979">
        <v>0</v>
      </c>
      <c r="Y979">
        <v>0</v>
      </c>
      <c r="Z979">
        <v>0</v>
      </c>
      <c r="AA979">
        <v>0</v>
      </c>
      <c r="AB979">
        <v>8.9910000000000004E-2</v>
      </c>
      <c r="AC979">
        <v>5.4999999999999997E-3</v>
      </c>
      <c r="AD979">
        <v>0</v>
      </c>
      <c r="AE979">
        <v>0</v>
      </c>
      <c r="AF979">
        <v>0</v>
      </c>
      <c r="AG979">
        <v>0</v>
      </c>
      <c r="AH979" t="s">
        <v>4730</v>
      </c>
    </row>
    <row r="980" spans="1:34">
      <c r="A980" t="s">
        <v>35</v>
      </c>
      <c r="B980" t="s">
        <v>78</v>
      </c>
      <c r="C980" t="s">
        <v>4728</v>
      </c>
      <c r="D980" t="s">
        <v>4736</v>
      </c>
      <c r="E980" t="s">
        <v>53</v>
      </c>
      <c r="F980" t="s">
        <v>39</v>
      </c>
      <c r="G980" t="s">
        <v>140</v>
      </c>
      <c r="H980" t="s">
        <v>4231</v>
      </c>
      <c r="I980">
        <v>0</v>
      </c>
      <c r="J980">
        <v>0</v>
      </c>
      <c r="K980">
        <v>0</v>
      </c>
      <c r="L980">
        <v>0</v>
      </c>
      <c r="M980">
        <v>0</v>
      </c>
      <c r="N980">
        <v>0</v>
      </c>
      <c r="O980">
        <v>0</v>
      </c>
      <c r="P980">
        <v>0</v>
      </c>
      <c r="Q980">
        <v>0</v>
      </c>
      <c r="R980">
        <v>0</v>
      </c>
      <c r="S980">
        <v>0</v>
      </c>
      <c r="T980">
        <v>0</v>
      </c>
      <c r="U980">
        <v>0</v>
      </c>
      <c r="V980">
        <v>0</v>
      </c>
      <c r="W980">
        <v>0</v>
      </c>
      <c r="X980">
        <v>0</v>
      </c>
      <c r="Y980">
        <v>0</v>
      </c>
      <c r="Z980">
        <v>0</v>
      </c>
      <c r="AA980">
        <v>0</v>
      </c>
      <c r="AB980">
        <v>8.9910000000000004E-2</v>
      </c>
      <c r="AC980">
        <v>5.4999999999999997E-3</v>
      </c>
      <c r="AD980">
        <v>0</v>
      </c>
      <c r="AE980">
        <v>0</v>
      </c>
      <c r="AF980">
        <v>0</v>
      </c>
      <c r="AG980">
        <v>0</v>
      </c>
      <c r="AH980" t="s">
        <v>4730</v>
      </c>
    </row>
    <row r="981" spans="1:34">
      <c r="A981" t="s">
        <v>35</v>
      </c>
      <c r="B981" t="s">
        <v>49</v>
      </c>
      <c r="C981" t="s">
        <v>4728</v>
      </c>
      <c r="D981" t="s">
        <v>4737</v>
      </c>
      <c r="E981" t="s">
        <v>53</v>
      </c>
      <c r="F981" t="s">
        <v>39</v>
      </c>
      <c r="G981" t="s">
        <v>140</v>
      </c>
      <c r="H981" t="s">
        <v>4231</v>
      </c>
      <c r="I981">
        <v>0</v>
      </c>
      <c r="J981">
        <v>0</v>
      </c>
      <c r="K981">
        <v>0</v>
      </c>
      <c r="L981">
        <v>0</v>
      </c>
      <c r="M981">
        <v>0</v>
      </c>
      <c r="N981">
        <v>0</v>
      </c>
      <c r="O981">
        <v>0</v>
      </c>
      <c r="P981">
        <v>0</v>
      </c>
      <c r="Q981">
        <v>0</v>
      </c>
      <c r="R981">
        <v>0</v>
      </c>
      <c r="S981">
        <v>0</v>
      </c>
      <c r="T981">
        <v>0</v>
      </c>
      <c r="U981">
        <v>0</v>
      </c>
      <c r="V981">
        <v>0</v>
      </c>
      <c r="W981">
        <v>0</v>
      </c>
      <c r="X981">
        <v>0</v>
      </c>
      <c r="Y981">
        <v>0</v>
      </c>
      <c r="Z981">
        <v>0</v>
      </c>
      <c r="AA981">
        <v>0</v>
      </c>
      <c r="AB981">
        <v>8.9910000000000004E-2</v>
      </c>
      <c r="AC981">
        <v>5.4999999999999997E-3</v>
      </c>
      <c r="AD981">
        <v>0</v>
      </c>
      <c r="AE981">
        <v>0</v>
      </c>
      <c r="AF981">
        <v>0</v>
      </c>
      <c r="AG981">
        <v>0</v>
      </c>
      <c r="AH981" t="s">
        <v>4730</v>
      </c>
    </row>
    <row r="982" spans="1:34">
      <c r="A982" t="s">
        <v>35</v>
      </c>
      <c r="B982" t="s">
        <v>47</v>
      </c>
      <c r="C982" t="s">
        <v>4728</v>
      </c>
      <c r="D982" t="s">
        <v>4738</v>
      </c>
      <c r="E982" t="s">
        <v>53</v>
      </c>
      <c r="F982" t="s">
        <v>39</v>
      </c>
      <c r="G982" t="s">
        <v>140</v>
      </c>
      <c r="H982" t="s">
        <v>4231</v>
      </c>
      <c r="I982">
        <v>0</v>
      </c>
      <c r="J982">
        <v>0</v>
      </c>
      <c r="K982">
        <v>0</v>
      </c>
      <c r="L982">
        <v>0</v>
      </c>
      <c r="M982">
        <v>0</v>
      </c>
      <c r="N982">
        <v>0</v>
      </c>
      <c r="O982">
        <v>0</v>
      </c>
      <c r="P982">
        <v>0</v>
      </c>
      <c r="Q982">
        <v>0</v>
      </c>
      <c r="R982">
        <v>0</v>
      </c>
      <c r="S982">
        <v>0</v>
      </c>
      <c r="T982">
        <v>0</v>
      </c>
      <c r="U982">
        <v>0</v>
      </c>
      <c r="V982">
        <v>0</v>
      </c>
      <c r="W982">
        <v>0</v>
      </c>
      <c r="X982">
        <v>0</v>
      </c>
      <c r="Y982">
        <v>0</v>
      </c>
      <c r="Z982">
        <v>0</v>
      </c>
      <c r="AA982">
        <v>0</v>
      </c>
      <c r="AB982">
        <v>8.9910000000000004E-2</v>
      </c>
      <c r="AC982">
        <v>5.4999999999999997E-3</v>
      </c>
      <c r="AD982">
        <v>0</v>
      </c>
      <c r="AE982">
        <v>0</v>
      </c>
      <c r="AF982">
        <v>0</v>
      </c>
      <c r="AG982">
        <v>0</v>
      </c>
      <c r="AH982" t="s">
        <v>4730</v>
      </c>
    </row>
    <row r="983" spans="1:34">
      <c r="A983" t="s">
        <v>35</v>
      </c>
      <c r="B983" t="s">
        <v>43</v>
      </c>
      <c r="C983" t="s">
        <v>654</v>
      </c>
      <c r="D983" t="s">
        <v>657</v>
      </c>
      <c r="E983" t="s">
        <v>53</v>
      </c>
      <c r="F983" t="s">
        <v>39</v>
      </c>
      <c r="G983" t="s">
        <v>41</v>
      </c>
      <c r="H983" t="s">
        <v>239</v>
      </c>
      <c r="I983">
        <v>1.5</v>
      </c>
      <c r="J983">
        <v>1.3148185625357369</v>
      </c>
      <c r="K983">
        <v>4.4315856172511912E-3</v>
      </c>
      <c r="L983">
        <v>2.02</v>
      </c>
      <c r="M983">
        <v>4.8392501481529884</v>
      </c>
      <c r="N983">
        <v>180.42822171179881</v>
      </c>
      <c r="O983">
        <v>234.65049691757969</v>
      </c>
      <c r="P983">
        <v>103.2873842401433</v>
      </c>
      <c r="Q983">
        <v>73.079991692392312</v>
      </c>
      <c r="R983">
        <v>591.44609456191415</v>
      </c>
      <c r="S983">
        <v>15114829.762506589</v>
      </c>
      <c r="T983">
        <v>8883610.8206487726</v>
      </c>
      <c r="U983">
        <v>15898313.40188865</v>
      </c>
      <c r="V983">
        <v>70000000.000018105</v>
      </c>
      <c r="W983">
        <v>30103246.014974091</v>
      </c>
      <c r="X983">
        <v>0.43366967913624838</v>
      </c>
      <c r="Y983">
        <v>0.53041159481352429</v>
      </c>
      <c r="Z983">
        <v>0.29680282827627391</v>
      </c>
      <c r="AA983">
        <v>0.2099999761275641</v>
      </c>
      <c r="AB983">
        <v>0.10156900000000001</v>
      </c>
      <c r="AC983">
        <v>5.4999999999999997E-3</v>
      </c>
      <c r="AD983">
        <v>1.317492186931704</v>
      </c>
      <c r="AE983">
        <v>4.8392501481529883E-2</v>
      </c>
      <c r="AF983">
        <v>6.3122038365662219</v>
      </c>
      <c r="AG983">
        <v>1</v>
      </c>
      <c r="AH983" t="s">
        <v>656</v>
      </c>
    </row>
    <row r="984" spans="1:34">
      <c r="A984" t="s">
        <v>35</v>
      </c>
      <c r="B984" t="s">
        <v>68</v>
      </c>
      <c r="C984" t="s">
        <v>654</v>
      </c>
      <c r="D984" t="s">
        <v>1020</v>
      </c>
      <c r="E984" t="s">
        <v>53</v>
      </c>
      <c r="F984" t="s">
        <v>39</v>
      </c>
      <c r="G984" t="s">
        <v>41</v>
      </c>
      <c r="H984" t="s">
        <v>239</v>
      </c>
      <c r="I984">
        <v>1.5</v>
      </c>
      <c r="J984">
        <v>1.2956300046039659</v>
      </c>
      <c r="K984">
        <v>4.4677244503649443E-3</v>
      </c>
      <c r="L984">
        <v>2.02</v>
      </c>
      <c r="M984">
        <v>4.8200977290543312</v>
      </c>
      <c r="N984">
        <v>180.42822171179881</v>
      </c>
      <c r="O984">
        <v>231.22599046313911</v>
      </c>
      <c r="P984">
        <v>104.1296754343561</v>
      </c>
      <c r="Q984">
        <v>73.079991692392312</v>
      </c>
      <c r="R984">
        <v>588.86387930168632</v>
      </c>
      <c r="S984">
        <v>15114829.762506589</v>
      </c>
      <c r="T984">
        <v>8753962.7568531316</v>
      </c>
      <c r="U984">
        <v>16027961.465684241</v>
      </c>
      <c r="V984">
        <v>70000000.00001806</v>
      </c>
      <c r="W984">
        <v>30103246.014974091</v>
      </c>
      <c r="X984">
        <v>0.43366967913624838</v>
      </c>
      <c r="Y984">
        <v>0.52267072933993863</v>
      </c>
      <c r="Z984">
        <v>0.29922320527113822</v>
      </c>
      <c r="AA984">
        <v>0.2099999761275641</v>
      </c>
      <c r="AB984">
        <v>0.10156900000000001</v>
      </c>
      <c r="AC984">
        <v>5.4999999999999997E-3</v>
      </c>
      <c r="AD984">
        <v>1.312277915763483</v>
      </c>
      <c r="AE984">
        <v>0.76398549005511152</v>
      </c>
      <c r="AF984">
        <v>7.003430134872926</v>
      </c>
      <c r="AG984">
        <v>1</v>
      </c>
      <c r="AH984" t="s">
        <v>656</v>
      </c>
    </row>
    <row r="985" spans="1:34">
      <c r="A985" t="s">
        <v>35</v>
      </c>
      <c r="B985" t="s">
        <v>74</v>
      </c>
      <c r="C985" t="s">
        <v>654</v>
      </c>
      <c r="D985" t="s">
        <v>1039</v>
      </c>
      <c r="E985" t="s">
        <v>53</v>
      </c>
      <c r="F985" t="s">
        <v>39</v>
      </c>
      <c r="G985" t="s">
        <v>41</v>
      </c>
      <c r="H985" t="s">
        <v>239</v>
      </c>
      <c r="I985">
        <v>1.5</v>
      </c>
      <c r="J985">
        <v>1.321469902090886</v>
      </c>
      <c r="K985">
        <v>4.419058795224173E-3</v>
      </c>
      <c r="L985">
        <v>2.02</v>
      </c>
      <c r="M985">
        <v>4.8458889608861098</v>
      </c>
      <c r="N985">
        <v>180.42822171179881</v>
      </c>
      <c r="O985">
        <v>235.83753532444021</v>
      </c>
      <c r="P985">
        <v>102.99542041686171</v>
      </c>
      <c r="Q985">
        <v>73.079991692392312</v>
      </c>
      <c r="R985">
        <v>592.34116914549315</v>
      </c>
      <c r="S985">
        <v>15114829.762506589</v>
      </c>
      <c r="T985">
        <v>8928550.7946707159</v>
      </c>
      <c r="U985">
        <v>15853373.42786672</v>
      </c>
      <c r="V985">
        <v>70000000.00001812</v>
      </c>
      <c r="W985">
        <v>30103246.014974091</v>
      </c>
      <c r="X985">
        <v>0.43366967913624838</v>
      </c>
      <c r="Y985">
        <v>0.5330948149334841</v>
      </c>
      <c r="Z985">
        <v>0.2959638517725911</v>
      </c>
      <c r="AA985">
        <v>0.2099999761275641</v>
      </c>
      <c r="AB985">
        <v>0.10156900000000001</v>
      </c>
      <c r="AC985">
        <v>5.4999999999999997E-3</v>
      </c>
      <c r="AD985">
        <v>1.319299612387842</v>
      </c>
      <c r="AE985">
        <v>0.76807340030044846</v>
      </c>
      <c r="AF985">
        <v>7.0403309735743997</v>
      </c>
      <c r="AG985">
        <v>1</v>
      </c>
      <c r="AH985" t="s">
        <v>656</v>
      </c>
    </row>
    <row r="986" spans="1:34">
      <c r="A986" t="s">
        <v>35</v>
      </c>
      <c r="B986" t="s">
        <v>36</v>
      </c>
      <c r="C986" t="s">
        <v>654</v>
      </c>
      <c r="D986" t="s">
        <v>655</v>
      </c>
      <c r="E986" t="s">
        <v>53</v>
      </c>
      <c r="F986" t="s">
        <v>39</v>
      </c>
      <c r="G986" t="s">
        <v>41</v>
      </c>
      <c r="H986" t="s">
        <v>239</v>
      </c>
      <c r="I986">
        <v>1.5</v>
      </c>
      <c r="J986">
        <v>1.306466630564503</v>
      </c>
      <c r="K986">
        <v>4.4473152555470491E-3</v>
      </c>
      <c r="L986">
        <v>2.02</v>
      </c>
      <c r="M986">
        <v>4.8309139458200514</v>
      </c>
      <c r="N986">
        <v>180.42822171179881</v>
      </c>
      <c r="O986">
        <v>233.15996047162909</v>
      </c>
      <c r="P986">
        <v>103.65399640448879</v>
      </c>
      <c r="Q986">
        <v>73.079991692392312</v>
      </c>
      <c r="R986">
        <v>590.32217028030902</v>
      </c>
      <c r="S986">
        <v>15114829.762506589</v>
      </c>
      <c r="T986">
        <v>8827180.7432623655</v>
      </c>
      <c r="U986">
        <v>15954743.47927504</v>
      </c>
      <c r="V986">
        <v>70000000.00001809</v>
      </c>
      <c r="W986">
        <v>30103246.014974091</v>
      </c>
      <c r="X986">
        <v>0.43366967913624838</v>
      </c>
      <c r="Y986">
        <v>0.52704233788115129</v>
      </c>
      <c r="Z986">
        <v>0.29785631150715169</v>
      </c>
      <c r="AA986">
        <v>0.2099999761275641</v>
      </c>
      <c r="AB986">
        <v>0.10156900000000001</v>
      </c>
      <c r="AC986">
        <v>5.4999999999999997E-3</v>
      </c>
      <c r="AD986">
        <v>1.3152226449353019</v>
      </c>
      <c r="AE986">
        <v>4.8309139458200513E-2</v>
      </c>
      <c r="AF986">
        <v>6.3015147302135528</v>
      </c>
      <c r="AG986">
        <v>1</v>
      </c>
      <c r="AH986" t="s">
        <v>656</v>
      </c>
    </row>
    <row r="987" spans="1:34">
      <c r="A987" t="s">
        <v>35</v>
      </c>
      <c r="B987" t="s">
        <v>45</v>
      </c>
      <c r="C987" t="s">
        <v>654</v>
      </c>
      <c r="D987" t="s">
        <v>659</v>
      </c>
      <c r="E987" t="s">
        <v>53</v>
      </c>
      <c r="F987" t="s">
        <v>39</v>
      </c>
      <c r="G987" t="s">
        <v>41</v>
      </c>
      <c r="H987" t="s">
        <v>239</v>
      </c>
      <c r="I987">
        <v>1.5</v>
      </c>
      <c r="J987">
        <v>1.317899820217364</v>
      </c>
      <c r="K987">
        <v>4.4257825205550926E-3</v>
      </c>
      <c r="L987">
        <v>2.02</v>
      </c>
      <c r="M987">
        <v>4.842325602737918</v>
      </c>
      <c r="N987">
        <v>180.42822171179881</v>
      </c>
      <c r="O987">
        <v>235.20039685565959</v>
      </c>
      <c r="P987">
        <v>103.15213091774351</v>
      </c>
      <c r="Q987">
        <v>73.079991692392312</v>
      </c>
      <c r="R987">
        <v>591.86074117759415</v>
      </c>
      <c r="S987">
        <v>15114829.762506589</v>
      </c>
      <c r="T987">
        <v>8904429.430046035</v>
      </c>
      <c r="U987">
        <v>15877494.792491401</v>
      </c>
      <c r="V987">
        <v>70000000.00001812</v>
      </c>
      <c r="W987">
        <v>30103246.014974091</v>
      </c>
      <c r="X987">
        <v>0.43366967913624838</v>
      </c>
      <c r="Y987">
        <v>0.53165460647118656</v>
      </c>
      <c r="Z987">
        <v>0.29641416930386061</v>
      </c>
      <c r="AA987">
        <v>0.2099999761275641</v>
      </c>
      <c r="AB987">
        <v>0.10156900000000001</v>
      </c>
      <c r="AC987">
        <v>5.4999999999999997E-3</v>
      </c>
      <c r="AD987">
        <v>1.3183294834679149</v>
      </c>
      <c r="AE987">
        <v>4.842325602737918E-2</v>
      </c>
      <c r="AF987">
        <v>6.3161473422332124</v>
      </c>
      <c r="AG987">
        <v>1</v>
      </c>
      <c r="AH987" t="s">
        <v>656</v>
      </c>
    </row>
    <row r="988" spans="1:34">
      <c r="A988" t="s">
        <v>35</v>
      </c>
      <c r="B988" t="s">
        <v>290</v>
      </c>
      <c r="C988" t="s">
        <v>654</v>
      </c>
      <c r="D988" t="s">
        <v>2330</v>
      </c>
      <c r="E988" t="s">
        <v>53</v>
      </c>
      <c r="F988" t="s">
        <v>39</v>
      </c>
      <c r="G988" t="s">
        <v>41</v>
      </c>
      <c r="H988" t="s">
        <v>239</v>
      </c>
      <c r="I988">
        <v>1.5</v>
      </c>
      <c r="J988">
        <v>1.3625614950904099</v>
      </c>
      <c r="K988">
        <v>4.3416688096364967E-3</v>
      </c>
      <c r="L988">
        <v>2.02</v>
      </c>
      <c r="M988">
        <v>4.8869031639000466</v>
      </c>
      <c r="N988">
        <v>180.42822171179881</v>
      </c>
      <c r="O988">
        <v>243.17099029017899</v>
      </c>
      <c r="P988">
        <v>101.19168471860129</v>
      </c>
      <c r="Q988">
        <v>73.079991692392312</v>
      </c>
      <c r="R988">
        <v>597.87088841297157</v>
      </c>
      <c r="S988">
        <v>15114829.762506589</v>
      </c>
      <c r="T988">
        <v>9206187.3679666203</v>
      </c>
      <c r="U988">
        <v>15575736.854570931</v>
      </c>
      <c r="V988">
        <v>70000000.000018239</v>
      </c>
      <c r="W988">
        <v>30103246.014974091</v>
      </c>
      <c r="X988">
        <v>0.43366967913624838</v>
      </c>
      <c r="Y988">
        <v>0.54967159442028379</v>
      </c>
      <c r="Z988">
        <v>0.29078070321437138</v>
      </c>
      <c r="AA988">
        <v>0.2099999761275641</v>
      </c>
      <c r="AB988">
        <v>0.10156900000000001</v>
      </c>
      <c r="AC988">
        <v>5.4999999999999997E-3</v>
      </c>
      <c r="AD988">
        <v>1.330465782841898</v>
      </c>
      <c r="AE988">
        <v>2.4678860977695241</v>
      </c>
      <c r="AF988">
        <v>8.7923240445114672</v>
      </c>
      <c r="AG988">
        <v>1</v>
      </c>
      <c r="AH988" t="s">
        <v>656</v>
      </c>
    </row>
    <row r="989" spans="1:34">
      <c r="A989" t="s">
        <v>35</v>
      </c>
      <c r="B989" t="s">
        <v>78</v>
      </c>
      <c r="C989" t="s">
        <v>654</v>
      </c>
      <c r="D989" t="s">
        <v>1057</v>
      </c>
      <c r="E989" t="s">
        <v>53</v>
      </c>
      <c r="F989" t="s">
        <v>39</v>
      </c>
      <c r="G989" t="s">
        <v>41</v>
      </c>
      <c r="H989" t="s">
        <v>239</v>
      </c>
      <c r="I989">
        <v>1.5</v>
      </c>
      <c r="J989">
        <v>1.341749480709747</v>
      </c>
      <c r="K989">
        <v>4.3808651847438967E-3</v>
      </c>
      <c r="L989">
        <v>2.02</v>
      </c>
      <c r="M989">
        <v>4.86613034589449</v>
      </c>
      <c r="N989">
        <v>180.42822171179881</v>
      </c>
      <c r="O989">
        <v>239.45675194929339</v>
      </c>
      <c r="P989">
        <v>102.1052383326348</v>
      </c>
      <c r="Q989">
        <v>73.079991692392312</v>
      </c>
      <c r="R989">
        <v>595.07020368611938</v>
      </c>
      <c r="S989">
        <v>15114829.762506589</v>
      </c>
      <c r="T989">
        <v>9065570.3722687606</v>
      </c>
      <c r="U989">
        <v>15716353.850268731</v>
      </c>
      <c r="V989">
        <v>70000000.000018179</v>
      </c>
      <c r="W989">
        <v>30103246.014974091</v>
      </c>
      <c r="X989">
        <v>0.43366967913624838</v>
      </c>
      <c r="Y989">
        <v>0.54127580959226929</v>
      </c>
      <c r="Z989">
        <v>0.29340585727768609</v>
      </c>
      <c r="AA989">
        <v>0.2099999761275641</v>
      </c>
      <c r="AB989">
        <v>0.10156900000000001</v>
      </c>
      <c r="AC989">
        <v>5.4999999999999997E-3</v>
      </c>
      <c r="AD989">
        <v>1.3248103559503319</v>
      </c>
      <c r="AE989">
        <v>0.77128165982427666</v>
      </c>
      <c r="AF989">
        <v>7.0692913616690989</v>
      </c>
      <c r="AG989">
        <v>1</v>
      </c>
      <c r="AH989" t="s">
        <v>656</v>
      </c>
    </row>
    <row r="990" spans="1:34">
      <c r="A990" t="s">
        <v>35</v>
      </c>
      <c r="B990" t="s">
        <v>49</v>
      </c>
      <c r="C990" t="s">
        <v>654</v>
      </c>
      <c r="D990" t="s">
        <v>689</v>
      </c>
      <c r="E990" t="s">
        <v>53</v>
      </c>
      <c r="F990" t="s">
        <v>39</v>
      </c>
      <c r="G990" t="s">
        <v>41</v>
      </c>
      <c r="H990" t="s">
        <v>239</v>
      </c>
      <c r="I990">
        <v>1.5</v>
      </c>
      <c r="J990">
        <v>1.3721310863052141</v>
      </c>
      <c r="K990">
        <v>4.3236458888360734E-3</v>
      </c>
      <c r="L990">
        <v>2.02</v>
      </c>
      <c r="M990">
        <v>4.8964547321940497</v>
      </c>
      <c r="N990">
        <v>180.42822171179881</v>
      </c>
      <c r="O990">
        <v>244.87883759157489</v>
      </c>
      <c r="P990">
        <v>100.7716228024788</v>
      </c>
      <c r="Q990">
        <v>73.079991692392312</v>
      </c>
      <c r="R990">
        <v>599.15867379824488</v>
      </c>
      <c r="S990">
        <v>15114829.762506589</v>
      </c>
      <c r="T990">
        <v>9270844.5963381622</v>
      </c>
      <c r="U990">
        <v>15511079.626199409</v>
      </c>
      <c r="V990">
        <v>70000000.000018254</v>
      </c>
      <c r="W990">
        <v>30103246.014974091</v>
      </c>
      <c r="X990">
        <v>0.43366967913624838</v>
      </c>
      <c r="Y990">
        <v>0.55353206785942377</v>
      </c>
      <c r="Z990">
        <v>0.28957362874275527</v>
      </c>
      <c r="AA990">
        <v>0.2099999761275641</v>
      </c>
      <c r="AB990">
        <v>0.10156900000000001</v>
      </c>
      <c r="AC990">
        <v>5.4999999999999997E-3</v>
      </c>
      <c r="AD990">
        <v>1.333066209811993</v>
      </c>
      <c r="AE990">
        <v>4.8964547321940499E-2</v>
      </c>
      <c r="AF990">
        <v>6.3855544893279834</v>
      </c>
      <c r="AG990">
        <v>1</v>
      </c>
      <c r="AH990" t="s">
        <v>656</v>
      </c>
    </row>
    <row r="991" spans="1:34">
      <c r="A991" t="s">
        <v>35</v>
      </c>
      <c r="B991" t="s">
        <v>47</v>
      </c>
      <c r="C991" t="s">
        <v>654</v>
      </c>
      <c r="D991" t="s">
        <v>683</v>
      </c>
      <c r="E991" t="s">
        <v>53</v>
      </c>
      <c r="F991" t="s">
        <v>39</v>
      </c>
      <c r="G991" t="s">
        <v>41</v>
      </c>
      <c r="H991" t="s">
        <v>239</v>
      </c>
      <c r="I991">
        <v>1.5</v>
      </c>
      <c r="J991">
        <v>1.354035422662643</v>
      </c>
      <c r="K991">
        <v>4.357726415928664E-3</v>
      </c>
      <c r="L991">
        <v>2.02</v>
      </c>
      <c r="M991">
        <v>4.8783931490785708</v>
      </c>
      <c r="N991">
        <v>180.42822171179881</v>
      </c>
      <c r="O991">
        <v>241.64937568194571</v>
      </c>
      <c r="P991">
        <v>101.5659408639908</v>
      </c>
      <c r="Q991">
        <v>73.079991692392312</v>
      </c>
      <c r="R991">
        <v>596.72352995012761</v>
      </c>
      <c r="S991">
        <v>15114829.762506589</v>
      </c>
      <c r="T991">
        <v>9148580.7053934429</v>
      </c>
      <c r="U991">
        <v>15633343.51714408</v>
      </c>
      <c r="V991">
        <v>70000000.000018209</v>
      </c>
      <c r="W991">
        <v>30103246.014974091</v>
      </c>
      <c r="X991">
        <v>0.43366967913624838</v>
      </c>
      <c r="Y991">
        <v>0.54623208740177487</v>
      </c>
      <c r="Z991">
        <v>0.29185615190801939</v>
      </c>
      <c r="AA991">
        <v>0.2099999761275641</v>
      </c>
      <c r="AB991">
        <v>0.10156900000000001</v>
      </c>
      <c r="AC991">
        <v>5.4999999999999997E-3</v>
      </c>
      <c r="AD991">
        <v>1.3281489201679879</v>
      </c>
      <c r="AE991">
        <v>4.8783931490785713E-2</v>
      </c>
      <c r="AF991">
        <v>6.3623950007373447</v>
      </c>
      <c r="AG991">
        <v>1</v>
      </c>
      <c r="AH991" t="s">
        <v>656</v>
      </c>
    </row>
    <row r="992" spans="1:34">
      <c r="A992" t="s">
        <v>35</v>
      </c>
      <c r="B992" t="s">
        <v>43</v>
      </c>
      <c r="C992" t="s">
        <v>929</v>
      </c>
      <c r="D992" t="s">
        <v>935</v>
      </c>
      <c r="E992" t="s">
        <v>53</v>
      </c>
      <c r="F992" t="s">
        <v>39</v>
      </c>
      <c r="G992" t="s">
        <v>239</v>
      </c>
      <c r="H992" t="s">
        <v>302</v>
      </c>
      <c r="I992">
        <v>1.5</v>
      </c>
      <c r="J992">
        <v>1.7619780400339771</v>
      </c>
      <c r="K992">
        <v>2.02</v>
      </c>
      <c r="L992">
        <v>9.7951380069955501E-3</v>
      </c>
      <c r="M992">
        <v>5.2917731780409722</v>
      </c>
      <c r="N992">
        <v>180.4282217117989</v>
      </c>
      <c r="O992">
        <v>314.45328993109501</v>
      </c>
      <c r="P992">
        <v>73.079991692392312</v>
      </c>
      <c r="Q992">
        <v>47.368603754243161</v>
      </c>
      <c r="R992">
        <v>615.33010708952929</v>
      </c>
      <c r="S992">
        <v>15114829.762506589</v>
      </c>
      <c r="T992">
        <v>11904857.162956201</v>
      </c>
      <c r="U992">
        <v>30103246.014974091</v>
      </c>
      <c r="V992">
        <v>70000000.000020072</v>
      </c>
      <c r="W992">
        <v>12877067.05958318</v>
      </c>
      <c r="X992">
        <v>0.43366967913624849</v>
      </c>
      <c r="Y992">
        <v>0.71080041678026373</v>
      </c>
      <c r="Z992">
        <v>0.2099999761275641</v>
      </c>
      <c r="AA992">
        <v>0.1361166774547217</v>
      </c>
      <c r="AB992">
        <v>9.7707000000000002E-2</v>
      </c>
      <c r="AC992">
        <v>5.4999999999999997E-3</v>
      </c>
      <c r="AD992">
        <v>1.4406921741263381</v>
      </c>
      <c r="AE992">
        <v>5.2917731780409732E-2</v>
      </c>
      <c r="AF992">
        <v>6.8885900839477214</v>
      </c>
      <c r="AG992">
        <v>1</v>
      </c>
      <c r="AH992" t="s">
        <v>931</v>
      </c>
    </row>
    <row r="993" spans="1:34">
      <c r="A993" t="s">
        <v>35</v>
      </c>
      <c r="B993" t="s">
        <v>68</v>
      </c>
      <c r="C993" t="s">
        <v>929</v>
      </c>
      <c r="D993" t="s">
        <v>1428</v>
      </c>
      <c r="E993" t="s">
        <v>53</v>
      </c>
      <c r="F993" t="s">
        <v>39</v>
      </c>
      <c r="G993" t="s">
        <v>239</v>
      </c>
      <c r="H993" t="s">
        <v>302</v>
      </c>
      <c r="I993">
        <v>1.5</v>
      </c>
      <c r="J993">
        <v>1.745032436048821</v>
      </c>
      <c r="K993">
        <v>2.02</v>
      </c>
      <c r="L993">
        <v>9.8822292225955611E-3</v>
      </c>
      <c r="M993">
        <v>5.2749146652714174</v>
      </c>
      <c r="N993">
        <v>180.4282217117989</v>
      </c>
      <c r="O993">
        <v>311.429074644678</v>
      </c>
      <c r="P993">
        <v>73.079991692392312</v>
      </c>
      <c r="Q993">
        <v>47.789770794389597</v>
      </c>
      <c r="R993">
        <v>612.72705884325876</v>
      </c>
      <c r="S993">
        <v>15114829.762506589</v>
      </c>
      <c r="T993">
        <v>11790363.684377201</v>
      </c>
      <c r="U993">
        <v>30103246.014974091</v>
      </c>
      <c r="V993">
        <v>70000000.000020027</v>
      </c>
      <c r="W993">
        <v>12991560.53816214</v>
      </c>
      <c r="X993">
        <v>0.43366967913624849</v>
      </c>
      <c r="Y993">
        <v>0.70396438244750337</v>
      </c>
      <c r="Z993">
        <v>0.2099999761275641</v>
      </c>
      <c r="AA993">
        <v>0.13732692757008511</v>
      </c>
      <c r="AB993">
        <v>9.7707000000000002E-2</v>
      </c>
      <c r="AC993">
        <v>5.4999999999999997E-3</v>
      </c>
      <c r="AD993">
        <v>1.4361024219587111</v>
      </c>
      <c r="AE993">
        <v>0.83607397444551967</v>
      </c>
      <c r="AF993">
        <v>7.650298061675648</v>
      </c>
      <c r="AG993">
        <v>1</v>
      </c>
      <c r="AH993" t="s">
        <v>931</v>
      </c>
    </row>
    <row r="994" spans="1:34">
      <c r="A994" t="s">
        <v>35</v>
      </c>
      <c r="B994" t="s">
        <v>74</v>
      </c>
      <c r="C994" t="s">
        <v>929</v>
      </c>
      <c r="D994" t="s">
        <v>1460</v>
      </c>
      <c r="E994" t="s">
        <v>53</v>
      </c>
      <c r="F994" t="s">
        <v>39</v>
      </c>
      <c r="G994" t="s">
        <v>239</v>
      </c>
      <c r="H994" t="s">
        <v>302</v>
      </c>
      <c r="I994">
        <v>1.5</v>
      </c>
      <c r="J994">
        <v>1.768520865364162</v>
      </c>
      <c r="K994">
        <v>2.02</v>
      </c>
      <c r="L994">
        <v>9.7615114326956038E-3</v>
      </c>
      <c r="M994">
        <v>5.2982823767968581</v>
      </c>
      <c r="N994">
        <v>180.4282217117989</v>
      </c>
      <c r="O994">
        <v>315.62096223107523</v>
      </c>
      <c r="P994">
        <v>73.079991692392312</v>
      </c>
      <c r="Q994">
        <v>47.2059879878814</v>
      </c>
      <c r="R994">
        <v>616.33516362314776</v>
      </c>
      <c r="S994">
        <v>15114829.762506589</v>
      </c>
      <c r="T994">
        <v>11949063.957381699</v>
      </c>
      <c r="U994">
        <v>30103246.014974091</v>
      </c>
      <c r="V994">
        <v>70000000.000020087</v>
      </c>
      <c r="W994">
        <v>12832860.26515769</v>
      </c>
      <c r="X994">
        <v>0.43366967913624849</v>
      </c>
      <c r="Y994">
        <v>0.71343986112403457</v>
      </c>
      <c r="Z994">
        <v>0.2099999761275641</v>
      </c>
      <c r="AA994">
        <v>0.13564939076977409</v>
      </c>
      <c r="AB994">
        <v>9.7707000000000002E-2</v>
      </c>
      <c r="AC994">
        <v>5.4999999999999997E-3</v>
      </c>
      <c r="AD994">
        <v>1.442464312007522</v>
      </c>
      <c r="AE994">
        <v>0.83977775672230204</v>
      </c>
      <c r="AF994">
        <v>7.6837314455266821</v>
      </c>
      <c r="AG994">
        <v>1</v>
      </c>
      <c r="AH994" t="s">
        <v>931</v>
      </c>
    </row>
    <row r="995" spans="1:34">
      <c r="A995" t="s">
        <v>35</v>
      </c>
      <c r="B995" t="s">
        <v>36</v>
      </c>
      <c r="C995" t="s">
        <v>929</v>
      </c>
      <c r="D995" t="s">
        <v>930</v>
      </c>
      <c r="E995" t="s">
        <v>53</v>
      </c>
      <c r="F995" t="s">
        <v>39</v>
      </c>
      <c r="G995" t="s">
        <v>239</v>
      </c>
      <c r="H995" t="s">
        <v>302</v>
      </c>
      <c r="I995">
        <v>1.5</v>
      </c>
      <c r="J995">
        <v>1.755087577392296</v>
      </c>
      <c r="K995">
        <v>2.02</v>
      </c>
      <c r="L995">
        <v>9.8305512485675848E-3</v>
      </c>
      <c r="M995">
        <v>5.2849181286408644</v>
      </c>
      <c r="N995">
        <v>180.4282217117989</v>
      </c>
      <c r="O995">
        <v>313.22357616758978</v>
      </c>
      <c r="P995">
        <v>73.079991692392312</v>
      </c>
      <c r="Q995">
        <v>47.539859718833043</v>
      </c>
      <c r="R995">
        <v>614.27164929061394</v>
      </c>
      <c r="S995">
        <v>15114829.762506589</v>
      </c>
      <c r="T995">
        <v>11858301.54667037</v>
      </c>
      <c r="U995">
        <v>30103246.014974091</v>
      </c>
      <c r="V995">
        <v>70000000.000020042</v>
      </c>
      <c r="W995">
        <v>12923622.67586899</v>
      </c>
      <c r="X995">
        <v>0.43366967913624849</v>
      </c>
      <c r="Y995">
        <v>0.70802073189984327</v>
      </c>
      <c r="Z995">
        <v>0.2099999761275641</v>
      </c>
      <c r="AA995">
        <v>0.13660879229549719</v>
      </c>
      <c r="AB995">
        <v>9.7707000000000002E-2</v>
      </c>
      <c r="AC995">
        <v>5.4999999999999997E-3</v>
      </c>
      <c r="AD995">
        <v>1.4388258779545811</v>
      </c>
      <c r="AE995">
        <v>5.2849181286408642E-2</v>
      </c>
      <c r="AF995">
        <v>6.8798001878818544</v>
      </c>
      <c r="AG995">
        <v>1</v>
      </c>
      <c r="AH995" t="s">
        <v>931</v>
      </c>
    </row>
    <row r="996" spans="1:34">
      <c r="A996" t="s">
        <v>35</v>
      </c>
      <c r="B996" t="s">
        <v>45</v>
      </c>
      <c r="C996" t="s">
        <v>929</v>
      </c>
      <c r="D996" t="s">
        <v>937</v>
      </c>
      <c r="E996" t="s">
        <v>53</v>
      </c>
      <c r="F996" t="s">
        <v>39</v>
      </c>
      <c r="G996" t="s">
        <v>239</v>
      </c>
      <c r="H996" t="s">
        <v>302</v>
      </c>
      <c r="I996">
        <v>1.5</v>
      </c>
      <c r="J996">
        <v>1.765337306343608</v>
      </c>
      <c r="K996">
        <v>2.02</v>
      </c>
      <c r="L996">
        <v>9.7778731997519609E-3</v>
      </c>
      <c r="M996">
        <v>5.2951151795433606</v>
      </c>
      <c r="N996">
        <v>180.4282217117989</v>
      </c>
      <c r="O996">
        <v>315.05280497544697</v>
      </c>
      <c r="P996">
        <v>73.079991692392312</v>
      </c>
      <c r="Q996">
        <v>47.285112351403207</v>
      </c>
      <c r="R996">
        <v>615.8461307310414</v>
      </c>
      <c r="S996">
        <v>15114829.762506589</v>
      </c>
      <c r="T996">
        <v>11927554.145937741</v>
      </c>
      <c r="U996">
        <v>30103246.014974091</v>
      </c>
      <c r="V996">
        <v>70000000.000020087</v>
      </c>
      <c r="W996">
        <v>12854370.076601651</v>
      </c>
      <c r="X996">
        <v>0.43366967913624849</v>
      </c>
      <c r="Y996">
        <v>0.71215558003355584</v>
      </c>
      <c r="Z996">
        <v>0.2099999761275641</v>
      </c>
      <c r="AA996">
        <v>0.135876759630469</v>
      </c>
      <c r="AB996">
        <v>9.7707000000000002E-2</v>
      </c>
      <c r="AC996">
        <v>5.4999999999999997E-3</v>
      </c>
      <c r="AD996">
        <v>1.441602038409711</v>
      </c>
      <c r="AE996">
        <v>5.295115179543361E-2</v>
      </c>
      <c r="AF996">
        <v>6.8928753697485048</v>
      </c>
      <c r="AG996">
        <v>1</v>
      </c>
      <c r="AH996" t="s">
        <v>931</v>
      </c>
    </row>
    <row r="997" spans="1:34">
      <c r="A997" t="s">
        <v>35</v>
      </c>
      <c r="B997" t="s">
        <v>290</v>
      </c>
      <c r="C997" t="s">
        <v>929</v>
      </c>
      <c r="D997" t="s">
        <v>2878</v>
      </c>
      <c r="E997" t="s">
        <v>53</v>
      </c>
      <c r="F997" t="s">
        <v>39</v>
      </c>
      <c r="G997" t="s">
        <v>239</v>
      </c>
      <c r="H997" t="s">
        <v>302</v>
      </c>
      <c r="I997">
        <v>1.5</v>
      </c>
      <c r="J997">
        <v>1.8034015417038669</v>
      </c>
      <c r="K997">
        <v>2.02</v>
      </c>
      <c r="L997">
        <v>9.5822436706237118E-3</v>
      </c>
      <c r="M997">
        <v>5.3329837853744912</v>
      </c>
      <c r="N997">
        <v>180.4282217117989</v>
      </c>
      <c r="O997">
        <v>321.84597933164622</v>
      </c>
      <c r="P997">
        <v>73.079991692392312</v>
      </c>
      <c r="Q997">
        <v>46.339061602420699</v>
      </c>
      <c r="R997">
        <v>621.69325433825804</v>
      </c>
      <c r="S997">
        <v>15114829.762506589</v>
      </c>
      <c r="T997">
        <v>12184736.28707969</v>
      </c>
      <c r="U997">
        <v>30103246.014974091</v>
      </c>
      <c r="V997">
        <v>70000000.000020161</v>
      </c>
      <c r="W997">
        <v>12597187.935459791</v>
      </c>
      <c r="X997">
        <v>0.43366967913624849</v>
      </c>
      <c r="Y997">
        <v>0.72751109170495687</v>
      </c>
      <c r="Z997">
        <v>0.2099999761275641</v>
      </c>
      <c r="AA997">
        <v>0.13315822299546179</v>
      </c>
      <c r="AB997">
        <v>9.7707000000000002E-2</v>
      </c>
      <c r="AC997">
        <v>5.4999999999999997E-3</v>
      </c>
      <c r="AD997">
        <v>1.4519118159134741</v>
      </c>
      <c r="AE997">
        <v>2.6931568116141178</v>
      </c>
      <c r="AF997">
        <v>9.5812594129020834</v>
      </c>
      <c r="AG997">
        <v>1</v>
      </c>
      <c r="AH997" t="s">
        <v>931</v>
      </c>
    </row>
    <row r="998" spans="1:34">
      <c r="A998" t="s">
        <v>35</v>
      </c>
      <c r="B998" t="s">
        <v>78</v>
      </c>
      <c r="C998" t="s">
        <v>929</v>
      </c>
      <c r="D998" t="s">
        <v>1481</v>
      </c>
      <c r="E998" t="s">
        <v>53</v>
      </c>
      <c r="F998" t="s">
        <v>39</v>
      </c>
      <c r="G998" t="s">
        <v>239</v>
      </c>
      <c r="H998" t="s">
        <v>302</v>
      </c>
      <c r="I998">
        <v>1.5</v>
      </c>
      <c r="J998">
        <v>1.7861423252479169</v>
      </c>
      <c r="K998">
        <v>2.02</v>
      </c>
      <c r="L998">
        <v>9.6709466842648355E-3</v>
      </c>
      <c r="M998">
        <v>5.315813271932182</v>
      </c>
      <c r="N998">
        <v>180.4282217117989</v>
      </c>
      <c r="O998">
        <v>318.76579486118499</v>
      </c>
      <c r="P998">
        <v>73.079991692392312</v>
      </c>
      <c r="Q998">
        <v>46.768023185399187</v>
      </c>
      <c r="R998">
        <v>619.04203145077543</v>
      </c>
      <c r="S998">
        <v>15114829.762506589</v>
      </c>
      <c r="T998">
        <v>12068123.87649104</v>
      </c>
      <c r="U998">
        <v>30103246.014974091</v>
      </c>
      <c r="V998">
        <v>70000000.000020117</v>
      </c>
      <c r="W998">
        <v>12713800.3460484</v>
      </c>
      <c r="X998">
        <v>0.43366967913624849</v>
      </c>
      <c r="Y998">
        <v>0.72054854281305736</v>
      </c>
      <c r="Z998">
        <v>0.2099999761275641</v>
      </c>
      <c r="AA998">
        <v>0.1343908712224115</v>
      </c>
      <c r="AB998">
        <v>9.7707000000000002E-2</v>
      </c>
      <c r="AC998">
        <v>5.4999999999999997E-3</v>
      </c>
      <c r="AD998">
        <v>1.4472371211543109</v>
      </c>
      <c r="AE998">
        <v>0.84255640360125084</v>
      </c>
      <c r="AF998">
        <v>7.7088137966877444</v>
      </c>
      <c r="AG998">
        <v>1</v>
      </c>
      <c r="AH998" t="s">
        <v>931</v>
      </c>
    </row>
    <row r="999" spans="1:34">
      <c r="A999" t="s">
        <v>35</v>
      </c>
      <c r="B999" t="s">
        <v>49</v>
      </c>
      <c r="C999" t="s">
        <v>929</v>
      </c>
      <c r="D999" t="s">
        <v>981</v>
      </c>
      <c r="E999" t="s">
        <v>53</v>
      </c>
      <c r="F999" t="s">
        <v>39</v>
      </c>
      <c r="G999" t="s">
        <v>239</v>
      </c>
      <c r="H999" t="s">
        <v>302</v>
      </c>
      <c r="I999">
        <v>1.5</v>
      </c>
      <c r="J999">
        <v>1.8120898397021681</v>
      </c>
      <c r="K999">
        <v>2.02</v>
      </c>
      <c r="L999">
        <v>9.5375905302086481E-3</v>
      </c>
      <c r="M999">
        <v>5.3416274302323776</v>
      </c>
      <c r="N999">
        <v>180.4282217117989</v>
      </c>
      <c r="O999">
        <v>323.39654569932628</v>
      </c>
      <c r="P999">
        <v>73.079991692392312</v>
      </c>
      <c r="Q999">
        <v>46.12312213192083</v>
      </c>
      <c r="R999">
        <v>623.02788123543826</v>
      </c>
      <c r="S999">
        <v>15114829.762506589</v>
      </c>
      <c r="T999">
        <v>12243439.03155713</v>
      </c>
      <c r="U999">
        <v>30103246.014974091</v>
      </c>
      <c r="V999">
        <v>70000000.000020176</v>
      </c>
      <c r="W999">
        <v>12538485.19098236</v>
      </c>
      <c r="X999">
        <v>0.43366967913624849</v>
      </c>
      <c r="Y999">
        <v>0.73101604221965499</v>
      </c>
      <c r="Z999">
        <v>0.2099999761275641</v>
      </c>
      <c r="AA999">
        <v>0.1325377072756346</v>
      </c>
      <c r="AB999">
        <v>9.7707000000000002E-2</v>
      </c>
      <c r="AC999">
        <v>5.4999999999999997E-3</v>
      </c>
      <c r="AD999">
        <v>1.4542650595397051</v>
      </c>
      <c r="AE999">
        <v>5.3416274302323777E-2</v>
      </c>
      <c r="AF999">
        <v>6.9525157640744064</v>
      </c>
      <c r="AG999">
        <v>1</v>
      </c>
      <c r="AH999" t="s">
        <v>931</v>
      </c>
    </row>
    <row r="1000" spans="1:34">
      <c r="A1000" t="s">
        <v>35</v>
      </c>
      <c r="B1000" t="s">
        <v>47</v>
      </c>
      <c r="C1000" t="s">
        <v>929</v>
      </c>
      <c r="D1000" t="s">
        <v>964</v>
      </c>
      <c r="E1000" t="s">
        <v>53</v>
      </c>
      <c r="F1000" t="s">
        <v>39</v>
      </c>
      <c r="G1000" t="s">
        <v>239</v>
      </c>
      <c r="H1000" t="s">
        <v>302</v>
      </c>
      <c r="I1000">
        <v>1.5</v>
      </c>
      <c r="J1000">
        <v>1.7963044497196361</v>
      </c>
      <c r="K1000">
        <v>2.02</v>
      </c>
      <c r="L1000">
        <v>9.618718874970112E-3</v>
      </c>
      <c r="M1000">
        <v>5.3259231685946062</v>
      </c>
      <c r="N1000">
        <v>180.4282217117989</v>
      </c>
      <c r="O1000">
        <v>320.57938924216808</v>
      </c>
      <c r="P1000">
        <v>73.079991692392312</v>
      </c>
      <c r="Q1000">
        <v>46.515453144868147</v>
      </c>
      <c r="R1000">
        <v>620.60305579122746</v>
      </c>
      <c r="S1000">
        <v>15114829.762506589</v>
      </c>
      <c r="T1000">
        <v>12136784.57348001</v>
      </c>
      <c r="U1000">
        <v>30103246.014974091</v>
      </c>
      <c r="V1000">
        <v>70000000.000020146</v>
      </c>
      <c r="W1000">
        <v>12645139.64905945</v>
      </c>
      <c r="X1000">
        <v>0.43366967913624849</v>
      </c>
      <c r="Y1000">
        <v>0.72464805038111513</v>
      </c>
      <c r="Z1000">
        <v>0.2099999761275641</v>
      </c>
      <c r="AA1000">
        <v>0.13366509524387399</v>
      </c>
      <c r="AB1000">
        <v>9.7707000000000002E-2</v>
      </c>
      <c r="AC1000">
        <v>5.4999999999999997E-3</v>
      </c>
      <c r="AD1000">
        <v>1.449989553753505</v>
      </c>
      <c r="AE1000">
        <v>5.3259231685946061E-2</v>
      </c>
      <c r="AF1000">
        <v>6.9323789540340579</v>
      </c>
      <c r="AG1000">
        <v>1</v>
      </c>
      <c r="AH1000" t="s">
        <v>931</v>
      </c>
    </row>
    <row r="1001" spans="1:34">
      <c r="A1001" t="s">
        <v>35</v>
      </c>
      <c r="B1001" t="s">
        <v>43</v>
      </c>
      <c r="C1001" t="s">
        <v>4739</v>
      </c>
      <c r="D1001" t="s">
        <v>4740</v>
      </c>
      <c r="E1001" t="s">
        <v>53</v>
      </c>
      <c r="F1001" t="s">
        <v>39</v>
      </c>
      <c r="G1001" t="s">
        <v>239</v>
      </c>
      <c r="H1001" t="s">
        <v>4231</v>
      </c>
      <c r="I1001">
        <v>0</v>
      </c>
      <c r="J1001">
        <v>0</v>
      </c>
      <c r="K1001">
        <v>0</v>
      </c>
      <c r="L1001">
        <v>0</v>
      </c>
      <c r="M1001">
        <v>0</v>
      </c>
      <c r="N1001">
        <v>0</v>
      </c>
      <c r="O1001">
        <v>0</v>
      </c>
      <c r="P1001">
        <v>0</v>
      </c>
      <c r="Q1001">
        <v>0</v>
      </c>
      <c r="R1001">
        <v>0</v>
      </c>
      <c r="S1001">
        <v>0</v>
      </c>
      <c r="T1001">
        <v>0</v>
      </c>
      <c r="U1001">
        <v>0</v>
      </c>
      <c r="V1001">
        <v>0</v>
      </c>
      <c r="W1001">
        <v>0</v>
      </c>
      <c r="X1001">
        <v>0</v>
      </c>
      <c r="Y1001">
        <v>0</v>
      </c>
      <c r="Z1001">
        <v>0</v>
      </c>
      <c r="AA1001">
        <v>0</v>
      </c>
      <c r="AB1001">
        <v>0.100607</v>
      </c>
      <c r="AC1001">
        <v>5.4999999999999997E-3</v>
      </c>
      <c r="AD1001">
        <v>0</v>
      </c>
      <c r="AE1001">
        <v>0</v>
      </c>
      <c r="AF1001">
        <v>0</v>
      </c>
      <c r="AG1001">
        <v>0</v>
      </c>
      <c r="AH1001" t="s">
        <v>4741</v>
      </c>
    </row>
    <row r="1002" spans="1:34">
      <c r="A1002" t="s">
        <v>35</v>
      </c>
      <c r="B1002" t="s">
        <v>68</v>
      </c>
      <c r="C1002" t="s">
        <v>4739</v>
      </c>
      <c r="D1002" t="s">
        <v>4742</v>
      </c>
      <c r="E1002" t="s">
        <v>53</v>
      </c>
      <c r="F1002" t="s">
        <v>39</v>
      </c>
      <c r="G1002" t="s">
        <v>239</v>
      </c>
      <c r="H1002" t="s">
        <v>4231</v>
      </c>
      <c r="I1002">
        <v>0</v>
      </c>
      <c r="J1002">
        <v>0</v>
      </c>
      <c r="K1002">
        <v>0</v>
      </c>
      <c r="L1002">
        <v>0</v>
      </c>
      <c r="M1002">
        <v>0</v>
      </c>
      <c r="N1002">
        <v>0</v>
      </c>
      <c r="O1002">
        <v>0</v>
      </c>
      <c r="P1002">
        <v>0</v>
      </c>
      <c r="Q1002">
        <v>0</v>
      </c>
      <c r="R1002">
        <v>0</v>
      </c>
      <c r="S1002">
        <v>0</v>
      </c>
      <c r="T1002">
        <v>0</v>
      </c>
      <c r="U1002">
        <v>0</v>
      </c>
      <c r="V1002">
        <v>0</v>
      </c>
      <c r="W1002">
        <v>0</v>
      </c>
      <c r="X1002">
        <v>0</v>
      </c>
      <c r="Y1002">
        <v>0</v>
      </c>
      <c r="Z1002">
        <v>0</v>
      </c>
      <c r="AA1002">
        <v>0</v>
      </c>
      <c r="AB1002">
        <v>0.100607</v>
      </c>
      <c r="AC1002">
        <v>5.4999999999999997E-3</v>
      </c>
      <c r="AD1002">
        <v>0</v>
      </c>
      <c r="AE1002">
        <v>0</v>
      </c>
      <c r="AF1002">
        <v>0</v>
      </c>
      <c r="AG1002">
        <v>0</v>
      </c>
      <c r="AH1002" t="s">
        <v>4741</v>
      </c>
    </row>
    <row r="1003" spans="1:34">
      <c r="A1003" t="s">
        <v>35</v>
      </c>
      <c r="B1003" t="s">
        <v>74</v>
      </c>
      <c r="C1003" t="s">
        <v>4739</v>
      </c>
      <c r="D1003" t="s">
        <v>4743</v>
      </c>
      <c r="E1003" t="s">
        <v>53</v>
      </c>
      <c r="F1003" t="s">
        <v>39</v>
      </c>
      <c r="G1003" t="s">
        <v>239</v>
      </c>
      <c r="H1003" t="s">
        <v>4231</v>
      </c>
      <c r="I1003">
        <v>0</v>
      </c>
      <c r="J1003">
        <v>0</v>
      </c>
      <c r="K1003">
        <v>0</v>
      </c>
      <c r="L1003">
        <v>0</v>
      </c>
      <c r="M1003">
        <v>0</v>
      </c>
      <c r="N1003">
        <v>0</v>
      </c>
      <c r="O1003">
        <v>0</v>
      </c>
      <c r="P1003">
        <v>0</v>
      </c>
      <c r="Q1003">
        <v>0</v>
      </c>
      <c r="R1003">
        <v>0</v>
      </c>
      <c r="S1003">
        <v>0</v>
      </c>
      <c r="T1003">
        <v>0</v>
      </c>
      <c r="U1003">
        <v>0</v>
      </c>
      <c r="V1003">
        <v>0</v>
      </c>
      <c r="W1003">
        <v>0</v>
      </c>
      <c r="X1003">
        <v>0</v>
      </c>
      <c r="Y1003">
        <v>0</v>
      </c>
      <c r="Z1003">
        <v>0</v>
      </c>
      <c r="AA1003">
        <v>0</v>
      </c>
      <c r="AB1003">
        <v>0.100607</v>
      </c>
      <c r="AC1003">
        <v>5.4999999999999997E-3</v>
      </c>
      <c r="AD1003">
        <v>0</v>
      </c>
      <c r="AE1003">
        <v>0</v>
      </c>
      <c r="AF1003">
        <v>0</v>
      </c>
      <c r="AG1003">
        <v>0</v>
      </c>
      <c r="AH1003" t="s">
        <v>4741</v>
      </c>
    </row>
    <row r="1004" spans="1:34">
      <c r="A1004" t="s">
        <v>35</v>
      </c>
      <c r="B1004" t="s">
        <v>36</v>
      </c>
      <c r="C1004" t="s">
        <v>4739</v>
      </c>
      <c r="D1004" t="s">
        <v>4744</v>
      </c>
      <c r="E1004" t="s">
        <v>53</v>
      </c>
      <c r="F1004" t="s">
        <v>39</v>
      </c>
      <c r="G1004" t="s">
        <v>239</v>
      </c>
      <c r="H1004" t="s">
        <v>4231</v>
      </c>
      <c r="I1004">
        <v>0</v>
      </c>
      <c r="J1004">
        <v>0</v>
      </c>
      <c r="K1004">
        <v>0</v>
      </c>
      <c r="L1004">
        <v>0</v>
      </c>
      <c r="M1004">
        <v>0</v>
      </c>
      <c r="N1004">
        <v>0</v>
      </c>
      <c r="O1004">
        <v>0</v>
      </c>
      <c r="P1004">
        <v>0</v>
      </c>
      <c r="Q1004">
        <v>0</v>
      </c>
      <c r="R1004">
        <v>0</v>
      </c>
      <c r="S1004">
        <v>0</v>
      </c>
      <c r="T1004">
        <v>0</v>
      </c>
      <c r="U1004">
        <v>0</v>
      </c>
      <c r="V1004">
        <v>0</v>
      </c>
      <c r="W1004">
        <v>0</v>
      </c>
      <c r="X1004">
        <v>0</v>
      </c>
      <c r="Y1004">
        <v>0</v>
      </c>
      <c r="Z1004">
        <v>0</v>
      </c>
      <c r="AA1004">
        <v>0</v>
      </c>
      <c r="AB1004">
        <v>0.100607</v>
      </c>
      <c r="AC1004">
        <v>5.4999999999999997E-3</v>
      </c>
      <c r="AD1004">
        <v>0</v>
      </c>
      <c r="AE1004">
        <v>0</v>
      </c>
      <c r="AF1004">
        <v>0</v>
      </c>
      <c r="AG1004">
        <v>0</v>
      </c>
      <c r="AH1004" t="s">
        <v>4741</v>
      </c>
    </row>
    <row r="1005" spans="1:34">
      <c r="A1005" t="s">
        <v>35</v>
      </c>
      <c r="B1005" t="s">
        <v>45</v>
      </c>
      <c r="C1005" t="s">
        <v>4739</v>
      </c>
      <c r="D1005" t="s">
        <v>4745</v>
      </c>
      <c r="E1005" t="s">
        <v>53</v>
      </c>
      <c r="F1005" t="s">
        <v>39</v>
      </c>
      <c r="G1005" t="s">
        <v>239</v>
      </c>
      <c r="H1005" t="s">
        <v>4231</v>
      </c>
      <c r="I1005">
        <v>0</v>
      </c>
      <c r="J1005">
        <v>0</v>
      </c>
      <c r="K1005">
        <v>0</v>
      </c>
      <c r="L1005">
        <v>0</v>
      </c>
      <c r="M1005">
        <v>0</v>
      </c>
      <c r="N1005">
        <v>0</v>
      </c>
      <c r="O1005">
        <v>0</v>
      </c>
      <c r="P1005">
        <v>0</v>
      </c>
      <c r="Q1005">
        <v>0</v>
      </c>
      <c r="R1005">
        <v>0</v>
      </c>
      <c r="S1005">
        <v>0</v>
      </c>
      <c r="T1005">
        <v>0</v>
      </c>
      <c r="U1005">
        <v>0</v>
      </c>
      <c r="V1005">
        <v>0</v>
      </c>
      <c r="W1005">
        <v>0</v>
      </c>
      <c r="X1005">
        <v>0</v>
      </c>
      <c r="Y1005">
        <v>0</v>
      </c>
      <c r="Z1005">
        <v>0</v>
      </c>
      <c r="AA1005">
        <v>0</v>
      </c>
      <c r="AB1005">
        <v>0.100607</v>
      </c>
      <c r="AC1005">
        <v>5.4999999999999997E-3</v>
      </c>
      <c r="AD1005">
        <v>0</v>
      </c>
      <c r="AE1005">
        <v>0</v>
      </c>
      <c r="AF1005">
        <v>0</v>
      </c>
      <c r="AG1005">
        <v>0</v>
      </c>
      <c r="AH1005" t="s">
        <v>4741</v>
      </c>
    </row>
    <row r="1006" spans="1:34">
      <c r="A1006" t="s">
        <v>35</v>
      </c>
      <c r="B1006" t="s">
        <v>290</v>
      </c>
      <c r="C1006" t="s">
        <v>4739</v>
      </c>
      <c r="D1006" t="s">
        <v>4746</v>
      </c>
      <c r="E1006" t="s">
        <v>53</v>
      </c>
      <c r="F1006" t="s">
        <v>39</v>
      </c>
      <c r="G1006" t="s">
        <v>239</v>
      </c>
      <c r="H1006" t="s">
        <v>4231</v>
      </c>
      <c r="I1006">
        <v>0</v>
      </c>
      <c r="J1006">
        <v>0</v>
      </c>
      <c r="K1006">
        <v>0</v>
      </c>
      <c r="L1006">
        <v>0</v>
      </c>
      <c r="M1006">
        <v>0</v>
      </c>
      <c r="N1006">
        <v>0</v>
      </c>
      <c r="O1006">
        <v>0</v>
      </c>
      <c r="P1006">
        <v>0</v>
      </c>
      <c r="Q1006">
        <v>0</v>
      </c>
      <c r="R1006">
        <v>0</v>
      </c>
      <c r="S1006">
        <v>0</v>
      </c>
      <c r="T1006">
        <v>0</v>
      </c>
      <c r="U1006">
        <v>0</v>
      </c>
      <c r="V1006">
        <v>0</v>
      </c>
      <c r="W1006">
        <v>0</v>
      </c>
      <c r="X1006">
        <v>0</v>
      </c>
      <c r="Y1006">
        <v>0</v>
      </c>
      <c r="Z1006">
        <v>0</v>
      </c>
      <c r="AA1006">
        <v>0</v>
      </c>
      <c r="AB1006">
        <v>0.100607</v>
      </c>
      <c r="AC1006">
        <v>5.4999999999999997E-3</v>
      </c>
      <c r="AD1006">
        <v>0</v>
      </c>
      <c r="AE1006">
        <v>0</v>
      </c>
      <c r="AF1006">
        <v>0</v>
      </c>
      <c r="AG1006">
        <v>0</v>
      </c>
      <c r="AH1006" t="s">
        <v>4741</v>
      </c>
    </row>
    <row r="1007" spans="1:34">
      <c r="A1007" t="s">
        <v>35</v>
      </c>
      <c r="B1007" t="s">
        <v>78</v>
      </c>
      <c r="C1007" t="s">
        <v>4739</v>
      </c>
      <c r="D1007" t="s">
        <v>4747</v>
      </c>
      <c r="E1007" t="s">
        <v>53</v>
      </c>
      <c r="F1007" t="s">
        <v>39</v>
      </c>
      <c r="G1007" t="s">
        <v>239</v>
      </c>
      <c r="H1007" t="s">
        <v>4231</v>
      </c>
      <c r="I1007">
        <v>0</v>
      </c>
      <c r="J1007">
        <v>0</v>
      </c>
      <c r="K1007">
        <v>0</v>
      </c>
      <c r="L1007">
        <v>0</v>
      </c>
      <c r="M1007">
        <v>0</v>
      </c>
      <c r="N1007">
        <v>0</v>
      </c>
      <c r="O1007">
        <v>0</v>
      </c>
      <c r="P1007">
        <v>0</v>
      </c>
      <c r="Q1007">
        <v>0</v>
      </c>
      <c r="R1007">
        <v>0</v>
      </c>
      <c r="S1007">
        <v>0</v>
      </c>
      <c r="T1007">
        <v>0</v>
      </c>
      <c r="U1007">
        <v>0</v>
      </c>
      <c r="V1007">
        <v>0</v>
      </c>
      <c r="W1007">
        <v>0</v>
      </c>
      <c r="X1007">
        <v>0</v>
      </c>
      <c r="Y1007">
        <v>0</v>
      </c>
      <c r="Z1007">
        <v>0</v>
      </c>
      <c r="AA1007">
        <v>0</v>
      </c>
      <c r="AB1007">
        <v>0.100607</v>
      </c>
      <c r="AC1007">
        <v>5.4999999999999997E-3</v>
      </c>
      <c r="AD1007">
        <v>0</v>
      </c>
      <c r="AE1007">
        <v>0</v>
      </c>
      <c r="AF1007">
        <v>0</v>
      </c>
      <c r="AG1007">
        <v>0</v>
      </c>
      <c r="AH1007" t="s">
        <v>4741</v>
      </c>
    </row>
    <row r="1008" spans="1:34">
      <c r="A1008" t="s">
        <v>35</v>
      </c>
      <c r="B1008" t="s">
        <v>49</v>
      </c>
      <c r="C1008" t="s">
        <v>4739</v>
      </c>
      <c r="D1008" t="s">
        <v>4748</v>
      </c>
      <c r="E1008" t="s">
        <v>53</v>
      </c>
      <c r="F1008" t="s">
        <v>39</v>
      </c>
      <c r="G1008" t="s">
        <v>239</v>
      </c>
      <c r="H1008" t="s">
        <v>4231</v>
      </c>
      <c r="I1008">
        <v>0</v>
      </c>
      <c r="J1008">
        <v>0</v>
      </c>
      <c r="K1008">
        <v>0</v>
      </c>
      <c r="L1008">
        <v>0</v>
      </c>
      <c r="M1008">
        <v>0</v>
      </c>
      <c r="N1008">
        <v>0</v>
      </c>
      <c r="O1008">
        <v>0</v>
      </c>
      <c r="P1008">
        <v>0</v>
      </c>
      <c r="Q1008">
        <v>0</v>
      </c>
      <c r="R1008">
        <v>0</v>
      </c>
      <c r="S1008">
        <v>0</v>
      </c>
      <c r="T1008">
        <v>0</v>
      </c>
      <c r="U1008">
        <v>0</v>
      </c>
      <c r="V1008">
        <v>0</v>
      </c>
      <c r="W1008">
        <v>0</v>
      </c>
      <c r="X1008">
        <v>0</v>
      </c>
      <c r="Y1008">
        <v>0</v>
      </c>
      <c r="Z1008">
        <v>0</v>
      </c>
      <c r="AA1008">
        <v>0</v>
      </c>
      <c r="AB1008">
        <v>0.100607</v>
      </c>
      <c r="AC1008">
        <v>5.4999999999999997E-3</v>
      </c>
      <c r="AD1008">
        <v>0</v>
      </c>
      <c r="AE1008">
        <v>0</v>
      </c>
      <c r="AF1008">
        <v>0</v>
      </c>
      <c r="AG1008">
        <v>0</v>
      </c>
      <c r="AH1008" t="s">
        <v>4741</v>
      </c>
    </row>
    <row r="1009" spans="1:34">
      <c r="A1009" t="s">
        <v>35</v>
      </c>
      <c r="B1009" t="s">
        <v>47</v>
      </c>
      <c r="C1009" t="s">
        <v>4739</v>
      </c>
      <c r="D1009" t="s">
        <v>4749</v>
      </c>
      <c r="E1009" t="s">
        <v>53</v>
      </c>
      <c r="F1009" t="s">
        <v>39</v>
      </c>
      <c r="G1009" t="s">
        <v>239</v>
      </c>
      <c r="H1009" t="s">
        <v>4231</v>
      </c>
      <c r="I1009">
        <v>0</v>
      </c>
      <c r="J1009">
        <v>0</v>
      </c>
      <c r="K1009">
        <v>0</v>
      </c>
      <c r="L1009">
        <v>0</v>
      </c>
      <c r="M1009">
        <v>0</v>
      </c>
      <c r="N1009">
        <v>0</v>
      </c>
      <c r="O1009">
        <v>0</v>
      </c>
      <c r="P1009">
        <v>0</v>
      </c>
      <c r="Q1009">
        <v>0</v>
      </c>
      <c r="R1009">
        <v>0</v>
      </c>
      <c r="S1009">
        <v>0</v>
      </c>
      <c r="T1009">
        <v>0</v>
      </c>
      <c r="U1009">
        <v>0</v>
      </c>
      <c r="V1009">
        <v>0</v>
      </c>
      <c r="W1009">
        <v>0</v>
      </c>
      <c r="X1009">
        <v>0</v>
      </c>
      <c r="Y1009">
        <v>0</v>
      </c>
      <c r="Z1009">
        <v>0</v>
      </c>
      <c r="AA1009">
        <v>0</v>
      </c>
      <c r="AB1009">
        <v>0.100607</v>
      </c>
      <c r="AC1009">
        <v>5.4999999999999997E-3</v>
      </c>
      <c r="AD1009">
        <v>0</v>
      </c>
      <c r="AE1009">
        <v>0</v>
      </c>
      <c r="AF1009">
        <v>0</v>
      </c>
      <c r="AG1009">
        <v>0</v>
      </c>
      <c r="AH1009" t="s">
        <v>4741</v>
      </c>
    </row>
    <row r="1010" spans="1:34">
      <c r="A1010" t="s">
        <v>35</v>
      </c>
      <c r="B1010" t="s">
        <v>43</v>
      </c>
      <c r="C1010" t="s">
        <v>1746</v>
      </c>
      <c r="D1010" t="s">
        <v>1758</v>
      </c>
      <c r="E1010" t="s">
        <v>53</v>
      </c>
      <c r="F1010" t="s">
        <v>140</v>
      </c>
      <c r="G1010" t="s">
        <v>41</v>
      </c>
      <c r="H1010" t="s">
        <v>239</v>
      </c>
      <c r="I1010">
        <v>1.5</v>
      </c>
      <c r="J1010">
        <v>2.6717181129711989</v>
      </c>
      <c r="K1010">
        <v>5.4940269771133051E-3</v>
      </c>
      <c r="L1010">
        <v>2.02</v>
      </c>
      <c r="M1010">
        <v>6.1972121399483129</v>
      </c>
      <c r="N1010">
        <v>180.4282217117989</v>
      </c>
      <c r="O1010">
        <v>183.49601664403909</v>
      </c>
      <c r="P1010">
        <v>128.04980528906029</v>
      </c>
      <c r="Q1010">
        <v>73.079991692392312</v>
      </c>
      <c r="R1010">
        <v>565.05403533729054</v>
      </c>
      <c r="S1010">
        <v>15114829.762506589</v>
      </c>
      <c r="T1010">
        <v>5072102.4421402253</v>
      </c>
      <c r="U1010">
        <v>19709821.78039398</v>
      </c>
      <c r="V1010">
        <v>70000000.000014901</v>
      </c>
      <c r="W1010">
        <v>30103246.014974091</v>
      </c>
      <c r="X1010">
        <v>0.43366967913624849</v>
      </c>
      <c r="Y1010">
        <v>0.45167128473244639</v>
      </c>
      <c r="Z1010">
        <v>0.36795921060074788</v>
      </c>
      <c r="AA1010">
        <v>0.2099999761275641</v>
      </c>
      <c r="AB1010">
        <v>9.7769000000000009E-2</v>
      </c>
      <c r="AC1010">
        <v>5.4999999999999997E-3</v>
      </c>
      <c r="AD1010">
        <v>1.687199116635143</v>
      </c>
      <c r="AE1010">
        <v>6.1972121399483132E-2</v>
      </c>
      <c r="AF1010">
        <v>8.0496523779829392</v>
      </c>
      <c r="AG1010">
        <v>1</v>
      </c>
      <c r="AH1010" t="s">
        <v>1739</v>
      </c>
    </row>
    <row r="1011" spans="1:34">
      <c r="A1011" t="s">
        <v>35</v>
      </c>
      <c r="B1011" t="s">
        <v>68</v>
      </c>
      <c r="C1011" t="s">
        <v>1746</v>
      </c>
      <c r="D1011" t="s">
        <v>2438</v>
      </c>
      <c r="E1011" t="s">
        <v>53</v>
      </c>
      <c r="F1011" t="s">
        <v>140</v>
      </c>
      <c r="G1011" t="s">
        <v>41</v>
      </c>
      <c r="H1011" t="s">
        <v>239</v>
      </c>
      <c r="I1011">
        <v>1.5</v>
      </c>
      <c r="J1011">
        <v>2.6456775586225239</v>
      </c>
      <c r="K1011">
        <v>5.507807182710248E-3</v>
      </c>
      <c r="L1011">
        <v>2.02</v>
      </c>
      <c r="M1011">
        <v>6.1711853658052336</v>
      </c>
      <c r="N1011">
        <v>180.42822171179881</v>
      </c>
      <c r="O1011">
        <v>181.7075278169485</v>
      </c>
      <c r="P1011">
        <v>128.3709818415021</v>
      </c>
      <c r="Q1011">
        <v>73.079991692392312</v>
      </c>
      <c r="R1011">
        <v>563.58672306264191</v>
      </c>
      <c r="S1011">
        <v>15114829.762506589</v>
      </c>
      <c r="T1011">
        <v>5022665.9545611851</v>
      </c>
      <c r="U1011">
        <v>19759258.267973009</v>
      </c>
      <c r="V1011">
        <v>70000000.000014886</v>
      </c>
      <c r="W1011">
        <v>30103246.014974091</v>
      </c>
      <c r="X1011">
        <v>0.43366967913624838</v>
      </c>
      <c r="Y1011">
        <v>0.44726896003332961</v>
      </c>
      <c r="Z1011">
        <v>0.36888213172845441</v>
      </c>
      <c r="AA1011">
        <v>0.2099999761275641</v>
      </c>
      <c r="AB1011">
        <v>9.7769000000000009E-2</v>
      </c>
      <c r="AC1011">
        <v>5.4999999999999997E-3</v>
      </c>
      <c r="AD1011">
        <v>1.680113293308231</v>
      </c>
      <c r="AE1011">
        <v>0.9781328804801297</v>
      </c>
      <c r="AF1011">
        <v>8.9327005395935952</v>
      </c>
      <c r="AG1011">
        <v>1</v>
      </c>
      <c r="AH1011" t="s">
        <v>1739</v>
      </c>
    </row>
    <row r="1012" spans="1:34">
      <c r="A1012" t="s">
        <v>35</v>
      </c>
      <c r="B1012" t="s">
        <v>74</v>
      </c>
      <c r="C1012" t="s">
        <v>1746</v>
      </c>
      <c r="D1012" t="s">
        <v>2484</v>
      </c>
      <c r="E1012" t="s">
        <v>53</v>
      </c>
      <c r="F1012" t="s">
        <v>140</v>
      </c>
      <c r="G1012" t="s">
        <v>41</v>
      </c>
      <c r="H1012" t="s">
        <v>239</v>
      </c>
      <c r="I1012">
        <v>1.5</v>
      </c>
      <c r="J1012">
        <v>2.676936548012439</v>
      </c>
      <c r="K1012">
        <v>5.4912654726230522E-3</v>
      </c>
      <c r="L1012">
        <v>2.02</v>
      </c>
      <c r="M1012">
        <v>6.2024278134850608</v>
      </c>
      <c r="N1012">
        <v>180.42822171179881</v>
      </c>
      <c r="O1012">
        <v>183.85442348289459</v>
      </c>
      <c r="P1012">
        <v>127.9854426432715</v>
      </c>
      <c r="Q1012">
        <v>73.079991692392312</v>
      </c>
      <c r="R1012">
        <v>565.34807953035738</v>
      </c>
      <c r="S1012">
        <v>15114829.762506589</v>
      </c>
      <c r="T1012">
        <v>5082009.3394990126</v>
      </c>
      <c r="U1012">
        <v>19699914.883035202</v>
      </c>
      <c r="V1012">
        <v>70000000.000014901</v>
      </c>
      <c r="W1012">
        <v>30103246.014974091</v>
      </c>
      <c r="X1012">
        <v>0.43366967913624838</v>
      </c>
      <c r="Y1012">
        <v>0.45255349504045989</v>
      </c>
      <c r="Z1012">
        <v>0.36777426046917111</v>
      </c>
      <c r="AA1012">
        <v>0.2099999761275641</v>
      </c>
      <c r="AB1012">
        <v>9.7769000000000009E-2</v>
      </c>
      <c r="AC1012">
        <v>5.4999999999999997E-3</v>
      </c>
      <c r="AD1012">
        <v>1.68861909058232</v>
      </c>
      <c r="AE1012">
        <v>0.98308480843738211</v>
      </c>
      <c r="AF1012">
        <v>8.9774007125047639</v>
      </c>
      <c r="AG1012">
        <v>1</v>
      </c>
      <c r="AH1012" t="s">
        <v>1739</v>
      </c>
    </row>
    <row r="1013" spans="1:34">
      <c r="A1013" t="s">
        <v>35</v>
      </c>
      <c r="B1013" t="s">
        <v>36</v>
      </c>
      <c r="C1013" t="s">
        <v>1746</v>
      </c>
      <c r="D1013" t="s">
        <v>1747</v>
      </c>
      <c r="E1013" t="s">
        <v>53</v>
      </c>
      <c r="F1013" t="s">
        <v>140</v>
      </c>
      <c r="G1013" t="s">
        <v>41</v>
      </c>
      <c r="H1013" t="s">
        <v>239</v>
      </c>
      <c r="I1013">
        <v>1.5</v>
      </c>
      <c r="J1013">
        <v>2.6576944902359712</v>
      </c>
      <c r="K1013">
        <v>5.5014480328219456E-3</v>
      </c>
      <c r="L1013">
        <v>2.02</v>
      </c>
      <c r="M1013">
        <v>6.1831959382687938</v>
      </c>
      <c r="N1013">
        <v>180.4282217117989</v>
      </c>
      <c r="O1013">
        <v>182.5328615498172</v>
      </c>
      <c r="P1013">
        <v>128.2227685348706</v>
      </c>
      <c r="Q1013">
        <v>73.079991692392312</v>
      </c>
      <c r="R1013">
        <v>564.26384348887893</v>
      </c>
      <c r="S1013">
        <v>15114829.762506589</v>
      </c>
      <c r="T1013">
        <v>5045479.404785471</v>
      </c>
      <c r="U1013">
        <v>19736444.817748729</v>
      </c>
      <c r="V1013">
        <v>70000000.000014901</v>
      </c>
      <c r="W1013">
        <v>30103246.014974091</v>
      </c>
      <c r="X1013">
        <v>0.43366967913624849</v>
      </c>
      <c r="Y1013">
        <v>0.44930050030475099</v>
      </c>
      <c r="Z1013">
        <v>0.36845623142204192</v>
      </c>
      <c r="AA1013">
        <v>0.2099999761275641</v>
      </c>
      <c r="AB1013">
        <v>9.7769000000000009E-2</v>
      </c>
      <c r="AC1013">
        <v>5.4999999999999997E-3</v>
      </c>
      <c r="AD1013">
        <v>1.6833831873820799</v>
      </c>
      <c r="AE1013">
        <v>6.1831959382687943E-2</v>
      </c>
      <c r="AF1013">
        <v>8.0316800850335621</v>
      </c>
      <c r="AG1013">
        <v>1</v>
      </c>
      <c r="AH1013" t="s">
        <v>1739</v>
      </c>
    </row>
    <row r="1014" spans="1:34">
      <c r="A1014" t="s">
        <v>35</v>
      </c>
      <c r="B1014" t="s">
        <v>45</v>
      </c>
      <c r="C1014" t="s">
        <v>1746</v>
      </c>
      <c r="D1014" t="s">
        <v>1759</v>
      </c>
      <c r="E1014" t="s">
        <v>53</v>
      </c>
      <c r="F1014" t="s">
        <v>140</v>
      </c>
      <c r="G1014" t="s">
        <v>41</v>
      </c>
      <c r="H1014" t="s">
        <v>239</v>
      </c>
      <c r="I1014">
        <v>1.5</v>
      </c>
      <c r="J1014">
        <v>2.6722979837093201</v>
      </c>
      <c r="K1014">
        <v>5.4937201196676461E-3</v>
      </c>
      <c r="L1014">
        <v>2.02</v>
      </c>
      <c r="M1014">
        <v>6.1977917038289867</v>
      </c>
      <c r="N1014">
        <v>180.4282217117989</v>
      </c>
      <c r="O1014">
        <v>183.5358426908428</v>
      </c>
      <c r="P1014">
        <v>128.04265333361269</v>
      </c>
      <c r="Q1014">
        <v>73.079991692392312</v>
      </c>
      <c r="R1014">
        <v>565.08670942864671</v>
      </c>
      <c r="S1014">
        <v>15114829.762506589</v>
      </c>
      <c r="T1014">
        <v>5073203.2932265233</v>
      </c>
      <c r="U1014">
        <v>19708720.929307681</v>
      </c>
      <c r="V1014">
        <v>70000000.000014901</v>
      </c>
      <c r="W1014">
        <v>30103246.014974091</v>
      </c>
      <c r="X1014">
        <v>0.43366967913624849</v>
      </c>
      <c r="Y1014">
        <v>0.45176931564371442</v>
      </c>
      <c r="Z1014">
        <v>0.36793865900463418</v>
      </c>
      <c r="AA1014">
        <v>0.2099999761275641</v>
      </c>
      <c r="AB1014">
        <v>9.7769000000000009E-2</v>
      </c>
      <c r="AC1014">
        <v>5.4999999999999997E-3</v>
      </c>
      <c r="AD1014">
        <v>1.687356903660248</v>
      </c>
      <c r="AE1014">
        <v>6.1977917038289872E-2</v>
      </c>
      <c r="AF1014">
        <v>8.0503955245275236</v>
      </c>
      <c r="AG1014">
        <v>1</v>
      </c>
      <c r="AH1014" t="s">
        <v>1739</v>
      </c>
    </row>
    <row r="1015" spans="1:34">
      <c r="A1015" t="s">
        <v>35</v>
      </c>
      <c r="B1015" t="s">
        <v>290</v>
      </c>
      <c r="C1015" t="s">
        <v>1746</v>
      </c>
      <c r="D1015" t="s">
        <v>3552</v>
      </c>
      <c r="E1015" t="s">
        <v>53</v>
      </c>
      <c r="F1015" t="s">
        <v>140</v>
      </c>
      <c r="G1015" t="s">
        <v>41</v>
      </c>
      <c r="H1015" t="s">
        <v>239</v>
      </c>
      <c r="I1015">
        <v>1.5</v>
      </c>
      <c r="J1015">
        <v>2.7396432319338131</v>
      </c>
      <c r="K1015">
        <v>5.4580821929904816E-3</v>
      </c>
      <c r="L1015">
        <v>2.02</v>
      </c>
      <c r="M1015">
        <v>6.2651013141268024</v>
      </c>
      <c r="N1015">
        <v>180.42822171179881</v>
      </c>
      <c r="O1015">
        <v>188.16117525459731</v>
      </c>
      <c r="P1015">
        <v>127.2120368129937</v>
      </c>
      <c r="Q1015">
        <v>73.079991692392312</v>
      </c>
      <c r="R1015">
        <v>568.88142547178222</v>
      </c>
      <c r="S1015">
        <v>15114829.762506589</v>
      </c>
      <c r="T1015">
        <v>5201054.3551808549</v>
      </c>
      <c r="U1015">
        <v>19580869.867353361</v>
      </c>
      <c r="V1015">
        <v>70000000.000014901</v>
      </c>
      <c r="W1015">
        <v>30103246.014974091</v>
      </c>
      <c r="X1015">
        <v>0.43366967913624838</v>
      </c>
      <c r="Y1015">
        <v>0.463154466883474</v>
      </c>
      <c r="Z1015">
        <v>0.36555182992239582</v>
      </c>
      <c r="AA1015">
        <v>0.2099999761275641</v>
      </c>
      <c r="AB1015">
        <v>9.7769000000000009E-2</v>
      </c>
      <c r="AC1015">
        <v>5.4999999999999997E-3</v>
      </c>
      <c r="AD1015">
        <v>1.7056820331654119</v>
      </c>
      <c r="AE1015">
        <v>3.1638761636340349</v>
      </c>
      <c r="AF1015">
        <v>11.237928510926251</v>
      </c>
      <c r="AG1015">
        <v>1</v>
      </c>
      <c r="AH1015" t="s">
        <v>1739</v>
      </c>
    </row>
    <row r="1016" spans="1:34">
      <c r="A1016" t="s">
        <v>35</v>
      </c>
      <c r="B1016" t="s">
        <v>78</v>
      </c>
      <c r="C1016" t="s">
        <v>1746</v>
      </c>
      <c r="D1016" t="s">
        <v>2511</v>
      </c>
      <c r="E1016" t="s">
        <v>53</v>
      </c>
      <c r="F1016" t="s">
        <v>140</v>
      </c>
      <c r="G1016" t="s">
        <v>41</v>
      </c>
      <c r="H1016" t="s">
        <v>239</v>
      </c>
      <c r="I1016">
        <v>1.5</v>
      </c>
      <c r="J1016">
        <v>2.705651934029166</v>
      </c>
      <c r="K1016">
        <v>5.4760697929225437E-3</v>
      </c>
      <c r="L1016">
        <v>2.02</v>
      </c>
      <c r="M1016">
        <v>6.2311280038220893</v>
      </c>
      <c r="N1016">
        <v>180.42822171179881</v>
      </c>
      <c r="O1016">
        <v>185.82662216840851</v>
      </c>
      <c r="P1016">
        <v>127.63127550230359</v>
      </c>
      <c r="Q1016">
        <v>73.079991692392312</v>
      </c>
      <c r="R1016">
        <v>566.96611107490332</v>
      </c>
      <c r="S1016">
        <v>15114829.762506589</v>
      </c>
      <c r="T1016">
        <v>5136523.8404245889</v>
      </c>
      <c r="U1016">
        <v>19645400.382109631</v>
      </c>
      <c r="V1016">
        <v>70000000.000014901</v>
      </c>
      <c r="W1016">
        <v>30103246.014974091</v>
      </c>
      <c r="X1016">
        <v>0.43366967913624838</v>
      </c>
      <c r="Y1016">
        <v>0.45740801739100079</v>
      </c>
      <c r="Z1016">
        <v>0.36675653879972292</v>
      </c>
      <c r="AA1016">
        <v>0.2099999761275641</v>
      </c>
      <c r="AB1016">
        <v>9.7769000000000009E-2</v>
      </c>
      <c r="AC1016">
        <v>5.4999999999999997E-3</v>
      </c>
      <c r="AD1016">
        <v>1.69643275496727</v>
      </c>
      <c r="AE1016">
        <v>0.9876337886058012</v>
      </c>
      <c r="AF1016">
        <v>9.0184635473951609</v>
      </c>
      <c r="AG1016">
        <v>1</v>
      </c>
      <c r="AH1016" t="s">
        <v>1739</v>
      </c>
    </row>
    <row r="1017" spans="1:34">
      <c r="A1017" t="s">
        <v>35</v>
      </c>
      <c r="B1017" t="s">
        <v>49</v>
      </c>
      <c r="C1017" t="s">
        <v>1746</v>
      </c>
      <c r="D1017" t="s">
        <v>1834</v>
      </c>
      <c r="E1017" t="s">
        <v>53</v>
      </c>
      <c r="F1017" t="s">
        <v>140</v>
      </c>
      <c r="G1017" t="s">
        <v>41</v>
      </c>
      <c r="H1017" t="s">
        <v>239</v>
      </c>
      <c r="I1017">
        <v>1.5</v>
      </c>
      <c r="J1017">
        <v>2.750762810152299</v>
      </c>
      <c r="K1017">
        <v>5.4521979068132241E-3</v>
      </c>
      <c r="L1017">
        <v>2.02</v>
      </c>
      <c r="M1017">
        <v>6.276215008059113</v>
      </c>
      <c r="N1017">
        <v>180.4282217117989</v>
      </c>
      <c r="O1017">
        <v>188.9248779446184</v>
      </c>
      <c r="P1017">
        <v>127.0748911996937</v>
      </c>
      <c r="Q1017">
        <v>73.079991692392312</v>
      </c>
      <c r="R1017">
        <v>569.50798254850326</v>
      </c>
      <c r="S1017">
        <v>15114829.762506589</v>
      </c>
      <c r="T1017">
        <v>5222164.2318417709</v>
      </c>
      <c r="U1017">
        <v>19559759.99069244</v>
      </c>
      <c r="V1017">
        <v>70000000.000014901</v>
      </c>
      <c r="W1017">
        <v>30103246.014974091</v>
      </c>
      <c r="X1017">
        <v>0.43366967913624849</v>
      </c>
      <c r="Y1017">
        <v>0.46503430374023041</v>
      </c>
      <c r="Z1017">
        <v>0.36515773333245322</v>
      </c>
      <c r="AA1017">
        <v>0.2099999761275641</v>
      </c>
      <c r="AB1017">
        <v>9.7769000000000009E-2</v>
      </c>
      <c r="AC1017">
        <v>5.4999999999999997E-3</v>
      </c>
      <c r="AD1017">
        <v>1.708707750885204</v>
      </c>
      <c r="AE1017">
        <v>6.2762150080591134E-2</v>
      </c>
      <c r="AF1017">
        <v>8.1509539090249081</v>
      </c>
      <c r="AG1017">
        <v>1</v>
      </c>
      <c r="AH1017" t="s">
        <v>1739</v>
      </c>
    </row>
    <row r="1018" spans="1:34">
      <c r="A1018" t="s">
        <v>35</v>
      </c>
      <c r="B1018" t="s">
        <v>47</v>
      </c>
      <c r="C1018" t="s">
        <v>1746</v>
      </c>
      <c r="D1018" t="s">
        <v>1816</v>
      </c>
      <c r="E1018" t="s">
        <v>53</v>
      </c>
      <c r="F1018" t="s">
        <v>140</v>
      </c>
      <c r="G1018" t="s">
        <v>41</v>
      </c>
      <c r="H1018" t="s">
        <v>239</v>
      </c>
      <c r="I1018">
        <v>1.5</v>
      </c>
      <c r="J1018">
        <v>2.7258884717826448</v>
      </c>
      <c r="K1018">
        <v>5.4653609713252987E-3</v>
      </c>
      <c r="L1018">
        <v>2.02</v>
      </c>
      <c r="M1018">
        <v>6.2513538327539706</v>
      </c>
      <c r="N1018">
        <v>180.42822171179881</v>
      </c>
      <c r="O1018">
        <v>187.21648588584259</v>
      </c>
      <c r="P1018">
        <v>127.3816839866239</v>
      </c>
      <c r="Q1018">
        <v>73.079991692392312</v>
      </c>
      <c r="R1018">
        <v>568.10638327665777</v>
      </c>
      <c r="S1018">
        <v>15114829.762506589</v>
      </c>
      <c r="T1018">
        <v>5174941.7379047005</v>
      </c>
      <c r="U1018">
        <v>19606982.484629512</v>
      </c>
      <c r="V1018">
        <v>70000000.000014901</v>
      </c>
      <c r="W1018">
        <v>30103246.014974091</v>
      </c>
      <c r="X1018">
        <v>0.43366967913624838</v>
      </c>
      <c r="Y1018">
        <v>0.46082913542035958</v>
      </c>
      <c r="Z1018">
        <v>0.36603932180064352</v>
      </c>
      <c r="AA1018">
        <v>0.2099999761275641</v>
      </c>
      <c r="AB1018">
        <v>9.7769000000000009E-2</v>
      </c>
      <c r="AC1018">
        <v>5.4999999999999997E-3</v>
      </c>
      <c r="AD1018">
        <v>1.701939263367573</v>
      </c>
      <c r="AE1018">
        <v>6.2513538327539711E-2</v>
      </c>
      <c r="AF1018">
        <v>8.119075634449084</v>
      </c>
      <c r="AG1018">
        <v>1</v>
      </c>
      <c r="AH1018" t="s">
        <v>1739</v>
      </c>
    </row>
    <row r="1019" spans="1:34">
      <c r="A1019" t="s">
        <v>35</v>
      </c>
      <c r="B1019" t="s">
        <v>43</v>
      </c>
      <c r="C1019" t="s">
        <v>2263</v>
      </c>
      <c r="D1019" t="s">
        <v>2272</v>
      </c>
      <c r="E1019" t="s">
        <v>53</v>
      </c>
      <c r="F1019" t="s">
        <v>140</v>
      </c>
      <c r="G1019" t="s">
        <v>239</v>
      </c>
      <c r="H1019" t="s">
        <v>302</v>
      </c>
      <c r="I1019">
        <v>3.1925940819386551</v>
      </c>
      <c r="J1019">
        <v>1.5</v>
      </c>
      <c r="K1019">
        <v>2.02</v>
      </c>
      <c r="L1019">
        <v>3.7110932461155511E-3</v>
      </c>
      <c r="M1019">
        <v>6.71630517518477</v>
      </c>
      <c r="N1019">
        <v>384.02271523453629</v>
      </c>
      <c r="O1019">
        <v>103.02135679275</v>
      </c>
      <c r="P1019">
        <v>73.079991692392312</v>
      </c>
      <c r="Q1019">
        <v>17.946587924003651</v>
      </c>
      <c r="R1019">
        <v>578.07065164368237</v>
      </c>
      <c r="S1019">
        <v>32170344.032859199</v>
      </c>
      <c r="T1019">
        <v>2847663.3168270001</v>
      </c>
      <c r="U1019">
        <v>30103246.014974091</v>
      </c>
      <c r="V1019">
        <v>70000000.000028431</v>
      </c>
      <c r="W1019">
        <v>4878746.6353681432</v>
      </c>
      <c r="X1019">
        <v>0.92302083408441482</v>
      </c>
      <c r="Y1019">
        <v>0.25358473403663789</v>
      </c>
      <c r="Z1019">
        <v>0.2099999761275641</v>
      </c>
      <c r="AA1019">
        <v>5.1570654954033478E-2</v>
      </c>
      <c r="AB1019">
        <v>9.3907000000000004E-2</v>
      </c>
      <c r="AC1019">
        <v>5.4999999999999997E-3</v>
      </c>
      <c r="AD1019">
        <v>1.828522874919414</v>
      </c>
      <c r="AE1019">
        <v>6.7163051751847697E-2</v>
      </c>
      <c r="AF1019">
        <v>8.711398101856032</v>
      </c>
      <c r="AG1019">
        <v>1</v>
      </c>
      <c r="AH1019" t="s">
        <v>2265</v>
      </c>
    </row>
    <row r="1020" spans="1:34">
      <c r="A1020" t="s">
        <v>35</v>
      </c>
      <c r="B1020" t="s">
        <v>68</v>
      </c>
      <c r="C1020" t="s">
        <v>2263</v>
      </c>
      <c r="D1020" t="s">
        <v>2957</v>
      </c>
      <c r="E1020" t="s">
        <v>53</v>
      </c>
      <c r="F1020" t="s">
        <v>140</v>
      </c>
      <c r="G1020" t="s">
        <v>239</v>
      </c>
      <c r="H1020" t="s">
        <v>302</v>
      </c>
      <c r="I1020">
        <v>3.1697444989403549</v>
      </c>
      <c r="J1020">
        <v>1.5</v>
      </c>
      <c r="K1020">
        <v>2.02</v>
      </c>
      <c r="L1020">
        <v>3.8862326558326121E-3</v>
      </c>
      <c r="M1020">
        <v>6.6936307315961878</v>
      </c>
      <c r="N1020">
        <v>381.27424214971012</v>
      </c>
      <c r="O1020">
        <v>103.02135679275</v>
      </c>
      <c r="P1020">
        <v>73.079991692392312</v>
      </c>
      <c r="Q1020">
        <v>18.793549885613029</v>
      </c>
      <c r="R1020">
        <v>576.16914052046548</v>
      </c>
      <c r="S1020">
        <v>31940098.99475015</v>
      </c>
      <c r="T1020">
        <v>2847663.3168270001</v>
      </c>
      <c r="U1020">
        <v>30103246.014974091</v>
      </c>
      <c r="V1020">
        <v>70000000.000028268</v>
      </c>
      <c r="W1020">
        <v>5108991.6734770201</v>
      </c>
      <c r="X1020">
        <v>0.91641471986623502</v>
      </c>
      <c r="Y1020">
        <v>0.25358473403663789</v>
      </c>
      <c r="Z1020">
        <v>0.2099999761275641</v>
      </c>
      <c r="AA1020">
        <v>5.40044536942903E-2</v>
      </c>
      <c r="AB1020">
        <v>9.3907000000000004E-2</v>
      </c>
      <c r="AC1020">
        <v>5.4999999999999997E-3</v>
      </c>
      <c r="AD1020">
        <v>1.822349727973831</v>
      </c>
      <c r="AE1020">
        <v>1.0609404709579959</v>
      </c>
      <c r="AF1020">
        <v>9.6763279305280143</v>
      </c>
      <c r="AG1020">
        <v>1</v>
      </c>
      <c r="AH1020" t="s">
        <v>2265</v>
      </c>
    </row>
    <row r="1021" spans="1:34">
      <c r="A1021" t="s">
        <v>35</v>
      </c>
      <c r="B1021" t="s">
        <v>74</v>
      </c>
      <c r="C1021" t="s">
        <v>2263</v>
      </c>
      <c r="D1021" t="s">
        <v>2989</v>
      </c>
      <c r="E1021" t="s">
        <v>53</v>
      </c>
      <c r="F1021" t="s">
        <v>140</v>
      </c>
      <c r="G1021" t="s">
        <v>239</v>
      </c>
      <c r="H1021" t="s">
        <v>302</v>
      </c>
      <c r="I1021">
        <v>3.1985160921027118</v>
      </c>
      <c r="J1021">
        <v>1.5</v>
      </c>
      <c r="K1021">
        <v>2.02</v>
      </c>
      <c r="L1021">
        <v>3.665701723454129E-3</v>
      </c>
      <c r="M1021">
        <v>6.7221817938261674</v>
      </c>
      <c r="N1021">
        <v>384.73504707644298</v>
      </c>
      <c r="O1021">
        <v>103.02135679275</v>
      </c>
      <c r="P1021">
        <v>73.079991692392312</v>
      </c>
      <c r="Q1021">
        <v>17.727077688495481</v>
      </c>
      <c r="R1021">
        <v>578.56347325008073</v>
      </c>
      <c r="S1021">
        <v>32230017.483180229</v>
      </c>
      <c r="T1021">
        <v>2847663.3168270001</v>
      </c>
      <c r="U1021">
        <v>30103246.014974091</v>
      </c>
      <c r="V1021">
        <v>70000000.000028476</v>
      </c>
      <c r="W1021">
        <v>4819073.1850471497</v>
      </c>
      <c r="X1021">
        <v>0.92473296491620682</v>
      </c>
      <c r="Y1021">
        <v>0.25358473403663789</v>
      </c>
      <c r="Z1021">
        <v>0.2099999761275641</v>
      </c>
      <c r="AA1021">
        <v>5.093987841521689E-2</v>
      </c>
      <c r="AB1021">
        <v>9.3907000000000004E-2</v>
      </c>
      <c r="AC1021">
        <v>5.4999999999999997E-3</v>
      </c>
      <c r="AD1021">
        <v>1.8301227920364429</v>
      </c>
      <c r="AE1021">
        <v>1.065465814321447</v>
      </c>
      <c r="AF1021">
        <v>9.7171774001840578</v>
      </c>
      <c r="AG1021">
        <v>1</v>
      </c>
      <c r="AH1021" t="s">
        <v>2265</v>
      </c>
    </row>
    <row r="1022" spans="1:34">
      <c r="A1022" t="s">
        <v>35</v>
      </c>
      <c r="B1022" t="s">
        <v>36</v>
      </c>
      <c r="C1022" t="s">
        <v>2263</v>
      </c>
      <c r="D1022" t="s">
        <v>2264</v>
      </c>
      <c r="E1022" t="s">
        <v>53</v>
      </c>
      <c r="F1022" t="s">
        <v>140</v>
      </c>
      <c r="G1022" t="s">
        <v>239</v>
      </c>
      <c r="H1022" t="s">
        <v>302</v>
      </c>
      <c r="I1022">
        <v>3.181054915106003</v>
      </c>
      <c r="J1022">
        <v>1.5</v>
      </c>
      <c r="K1022">
        <v>2.02</v>
      </c>
      <c r="L1022">
        <v>3.7995396246708118E-3</v>
      </c>
      <c r="M1022">
        <v>6.7048544547306737</v>
      </c>
      <c r="N1022">
        <v>382.63472100010222</v>
      </c>
      <c r="O1022">
        <v>103.02135679275</v>
      </c>
      <c r="P1022">
        <v>73.079991692392312</v>
      </c>
      <c r="Q1022">
        <v>18.374308437618652</v>
      </c>
      <c r="R1022">
        <v>577.11037792286322</v>
      </c>
      <c r="S1022">
        <v>32054069.004674729</v>
      </c>
      <c r="T1022">
        <v>2847663.3168270001</v>
      </c>
      <c r="U1022">
        <v>30103246.014974091</v>
      </c>
      <c r="V1022">
        <v>70000000.000028357</v>
      </c>
      <c r="W1022">
        <v>4995021.663552531</v>
      </c>
      <c r="X1022">
        <v>0.91968470956587089</v>
      </c>
      <c r="Y1022">
        <v>0.25358473403663789</v>
      </c>
      <c r="Z1022">
        <v>0.2099999761275641</v>
      </c>
      <c r="AA1022">
        <v>5.2799736889708758E-2</v>
      </c>
      <c r="AB1022">
        <v>9.3907000000000004E-2</v>
      </c>
      <c r="AC1022">
        <v>5.4999999999999997E-3</v>
      </c>
      <c r="AD1022">
        <v>1.8254054012879319</v>
      </c>
      <c r="AE1022">
        <v>6.7048544547306743E-2</v>
      </c>
      <c r="AF1022">
        <v>8.6967154005659122</v>
      </c>
      <c r="AG1022">
        <v>1</v>
      </c>
      <c r="AH1022" t="s">
        <v>2265</v>
      </c>
    </row>
    <row r="1023" spans="1:34">
      <c r="A1023" t="s">
        <v>35</v>
      </c>
      <c r="B1023" t="s">
        <v>45</v>
      </c>
      <c r="C1023" t="s">
        <v>2263</v>
      </c>
      <c r="D1023" t="s">
        <v>2275</v>
      </c>
      <c r="E1023" t="s">
        <v>53</v>
      </c>
      <c r="F1023" t="s">
        <v>140</v>
      </c>
      <c r="G1023" t="s">
        <v>239</v>
      </c>
      <c r="H1023" t="s">
        <v>302</v>
      </c>
      <c r="I1023">
        <v>3.1942972119862811</v>
      </c>
      <c r="J1023">
        <v>1.5</v>
      </c>
      <c r="K1023">
        <v>2.02</v>
      </c>
      <c r="L1023">
        <v>3.6980389513726342E-3</v>
      </c>
      <c r="M1023">
        <v>6.7179952509376539</v>
      </c>
      <c r="N1023">
        <v>384.2275770517611</v>
      </c>
      <c r="O1023">
        <v>103.02135679275</v>
      </c>
      <c r="P1023">
        <v>73.079991692392312</v>
      </c>
      <c r="Q1023">
        <v>17.883458265745979</v>
      </c>
      <c r="R1023">
        <v>578.21238380264936</v>
      </c>
      <c r="S1023">
        <v>32187505.71334805</v>
      </c>
      <c r="T1023">
        <v>2847663.3168270001</v>
      </c>
      <c r="U1023">
        <v>30103246.014974091</v>
      </c>
      <c r="V1023">
        <v>70000000.000028446</v>
      </c>
      <c r="W1023">
        <v>4861584.9548793081</v>
      </c>
      <c r="X1023">
        <v>0.92351323132526897</v>
      </c>
      <c r="Y1023">
        <v>0.25358473403663789</v>
      </c>
      <c r="Z1023">
        <v>0.2099999761275641</v>
      </c>
      <c r="AA1023">
        <v>5.1389247890074659E-2</v>
      </c>
      <c r="AB1023">
        <v>9.3907000000000004E-2</v>
      </c>
      <c r="AC1023">
        <v>5.4999999999999997E-3</v>
      </c>
      <c r="AD1023">
        <v>1.828983000255278</v>
      </c>
      <c r="AE1023">
        <v>6.7179952509376542E-2</v>
      </c>
      <c r="AF1023">
        <v>8.7135652037023075</v>
      </c>
      <c r="AG1023">
        <v>1</v>
      </c>
      <c r="AH1023" t="s">
        <v>2265</v>
      </c>
    </row>
    <row r="1024" spans="1:34">
      <c r="A1024" t="s">
        <v>35</v>
      </c>
      <c r="B1024" t="s">
        <v>290</v>
      </c>
      <c r="C1024" t="s">
        <v>2263</v>
      </c>
      <c r="D1024" t="s">
        <v>3694</v>
      </c>
      <c r="E1024" t="s">
        <v>53</v>
      </c>
      <c r="F1024" t="s">
        <v>140</v>
      </c>
      <c r="G1024" t="s">
        <v>239</v>
      </c>
      <c r="H1024" t="s">
        <v>302</v>
      </c>
      <c r="I1024">
        <v>3.2527447057127139</v>
      </c>
      <c r="J1024">
        <v>1.5</v>
      </c>
      <c r="K1024">
        <v>2.02</v>
      </c>
      <c r="L1024">
        <v>3.2500456750204649E-3</v>
      </c>
      <c r="M1024">
        <v>6.775994751387735</v>
      </c>
      <c r="N1024">
        <v>391.25796195614231</v>
      </c>
      <c r="O1024">
        <v>103.02135679275</v>
      </c>
      <c r="P1024">
        <v>73.079991692392312</v>
      </c>
      <c r="Q1024">
        <v>15.71699404881147</v>
      </c>
      <c r="R1024">
        <v>583.07630449009605</v>
      </c>
      <c r="S1024">
        <v>32776454.991828188</v>
      </c>
      <c r="T1024">
        <v>2847663.3168270001</v>
      </c>
      <c r="U1024">
        <v>30103246.014974091</v>
      </c>
      <c r="V1024">
        <v>70000000.000028878</v>
      </c>
      <c r="W1024">
        <v>4272635.6763995932</v>
      </c>
      <c r="X1024">
        <v>0.94041116855904239</v>
      </c>
      <c r="Y1024">
        <v>0.25358473403663789</v>
      </c>
      <c r="Z1024">
        <v>0.2099999761275641</v>
      </c>
      <c r="AA1024">
        <v>4.5163776002331818E-2</v>
      </c>
      <c r="AB1024">
        <v>9.3907000000000004E-2</v>
      </c>
      <c r="AC1024">
        <v>5.4999999999999997E-3</v>
      </c>
      <c r="AD1024">
        <v>1.8447734401683891</v>
      </c>
      <c r="AE1024">
        <v>3.4218773494508059</v>
      </c>
      <c r="AF1024">
        <v>12.14205254100693</v>
      </c>
      <c r="AG1024">
        <v>1</v>
      </c>
      <c r="AH1024" t="s">
        <v>2265</v>
      </c>
    </row>
    <row r="1025" spans="1:34">
      <c r="A1025" t="s">
        <v>35</v>
      </c>
      <c r="B1025" t="s">
        <v>78</v>
      </c>
      <c r="C1025" t="s">
        <v>2263</v>
      </c>
      <c r="D1025" t="s">
        <v>3008</v>
      </c>
      <c r="E1025" t="s">
        <v>53</v>
      </c>
      <c r="F1025" t="s">
        <v>140</v>
      </c>
      <c r="G1025" t="s">
        <v>239</v>
      </c>
      <c r="H1025" t="s">
        <v>302</v>
      </c>
      <c r="I1025">
        <v>3.2238519118566802</v>
      </c>
      <c r="J1025">
        <v>1.5</v>
      </c>
      <c r="K1025">
        <v>2.02</v>
      </c>
      <c r="L1025">
        <v>3.4715055966916528E-3</v>
      </c>
      <c r="M1025">
        <v>6.7473234174533721</v>
      </c>
      <c r="N1025">
        <v>387.78257834565568</v>
      </c>
      <c r="O1025">
        <v>103.02135679275</v>
      </c>
      <c r="P1025">
        <v>73.079991692392312</v>
      </c>
      <c r="Q1025">
        <v>16.78795877331012</v>
      </c>
      <c r="R1025">
        <v>580.67188560410818</v>
      </c>
      <c r="S1025">
        <v>32485315.21816342</v>
      </c>
      <c r="T1025">
        <v>2847663.3168270001</v>
      </c>
      <c r="U1025">
        <v>30103246.014974091</v>
      </c>
      <c r="V1025">
        <v>70000000.00002867</v>
      </c>
      <c r="W1025">
        <v>4563775.4500641646</v>
      </c>
      <c r="X1025">
        <v>0.93205788279844493</v>
      </c>
      <c r="Y1025">
        <v>0.25358473403663789</v>
      </c>
      <c r="Z1025">
        <v>0.2099999761275641</v>
      </c>
      <c r="AA1025">
        <v>4.8241260842845177E-2</v>
      </c>
      <c r="AB1025">
        <v>9.3907000000000004E-2</v>
      </c>
      <c r="AC1025">
        <v>5.4999999999999997E-3</v>
      </c>
      <c r="AD1025">
        <v>1.836967631976834</v>
      </c>
      <c r="AE1025">
        <v>1.06945076166636</v>
      </c>
      <c r="AF1025">
        <v>9.7531488110965654</v>
      </c>
      <c r="AG1025">
        <v>1</v>
      </c>
      <c r="AH1025" t="s">
        <v>2265</v>
      </c>
    </row>
    <row r="1026" spans="1:34">
      <c r="A1026" t="s">
        <v>35</v>
      </c>
      <c r="B1026" t="s">
        <v>49</v>
      </c>
      <c r="C1026" t="s">
        <v>2263</v>
      </c>
      <c r="D1026" t="s">
        <v>2338</v>
      </c>
      <c r="E1026" t="s">
        <v>53</v>
      </c>
      <c r="F1026" t="s">
        <v>140</v>
      </c>
      <c r="G1026" t="s">
        <v>239</v>
      </c>
      <c r="H1026" t="s">
        <v>302</v>
      </c>
      <c r="I1026">
        <v>3.263531054322681</v>
      </c>
      <c r="J1026">
        <v>1.5</v>
      </c>
      <c r="K1026">
        <v>2.02</v>
      </c>
      <c r="L1026">
        <v>3.1673695610321918E-3</v>
      </c>
      <c r="M1026">
        <v>6.7866984238837116</v>
      </c>
      <c r="N1026">
        <v>392.55540308844883</v>
      </c>
      <c r="O1026">
        <v>103.02135679275</v>
      </c>
      <c r="P1026">
        <v>73.079991692392312</v>
      </c>
      <c r="Q1026">
        <v>15.317178131909211</v>
      </c>
      <c r="R1026">
        <v>583.97392970550038</v>
      </c>
      <c r="S1026">
        <v>32885144.207160652</v>
      </c>
      <c r="T1026">
        <v>2847663.3168270001</v>
      </c>
      <c r="U1026">
        <v>30103246.014974091</v>
      </c>
      <c r="V1026">
        <v>70000000.000028953</v>
      </c>
      <c r="W1026">
        <v>4163946.4610672109</v>
      </c>
      <c r="X1026">
        <v>0.94352964345286627</v>
      </c>
      <c r="Y1026">
        <v>0.25358473403663789</v>
      </c>
      <c r="Z1026">
        <v>0.2099999761275641</v>
      </c>
      <c r="AA1026">
        <v>4.4014879689394278E-2</v>
      </c>
      <c r="AB1026">
        <v>9.3907000000000004E-2</v>
      </c>
      <c r="AC1026">
        <v>5.4999999999999997E-3</v>
      </c>
      <c r="AD1026">
        <v>1.8476875290154611</v>
      </c>
      <c r="AE1026">
        <v>6.7866984238837122E-2</v>
      </c>
      <c r="AF1026">
        <v>8.8016599371380089</v>
      </c>
      <c r="AG1026">
        <v>1</v>
      </c>
      <c r="AH1026" t="s">
        <v>2265</v>
      </c>
    </row>
    <row r="1027" spans="1:34">
      <c r="A1027" t="s">
        <v>35</v>
      </c>
      <c r="B1027" t="s">
        <v>47</v>
      </c>
      <c r="C1027" t="s">
        <v>2263</v>
      </c>
      <c r="D1027" t="s">
        <v>2316</v>
      </c>
      <c r="E1027" t="s">
        <v>53</v>
      </c>
      <c r="F1027" t="s">
        <v>140</v>
      </c>
      <c r="G1027" t="s">
        <v>239</v>
      </c>
      <c r="H1027" t="s">
        <v>302</v>
      </c>
      <c r="I1027">
        <v>3.240958992882776</v>
      </c>
      <c r="J1027">
        <v>1.5</v>
      </c>
      <c r="K1027">
        <v>2.02</v>
      </c>
      <c r="L1027">
        <v>3.340381800116653E-3</v>
      </c>
      <c r="M1027">
        <v>6.7642993746828921</v>
      </c>
      <c r="N1027">
        <v>389.84031181780131</v>
      </c>
      <c r="O1027">
        <v>103.02135679275</v>
      </c>
      <c r="P1027">
        <v>73.079991692392312</v>
      </c>
      <c r="Q1027">
        <v>16.153853244804321</v>
      </c>
      <c r="R1027">
        <v>582.09551354774783</v>
      </c>
      <c r="S1027">
        <v>32657695.62979199</v>
      </c>
      <c r="T1027">
        <v>2847663.3168270001</v>
      </c>
      <c r="U1027">
        <v>30103246.014974091</v>
      </c>
      <c r="V1027">
        <v>70000000.000028789</v>
      </c>
      <c r="W1027">
        <v>4391395.0384357087</v>
      </c>
      <c r="X1027">
        <v>0.9370037643581417</v>
      </c>
      <c r="Y1027">
        <v>0.25358473403663789</v>
      </c>
      <c r="Z1027">
        <v>0.2099999761275641</v>
      </c>
      <c r="AA1027">
        <v>4.6419118519552653E-2</v>
      </c>
      <c r="AB1027">
        <v>9.3907000000000004E-2</v>
      </c>
      <c r="AC1027">
        <v>5.4999999999999997E-3</v>
      </c>
      <c r="AD1027">
        <v>1.841589358552411</v>
      </c>
      <c r="AE1027">
        <v>6.7642993746828917E-2</v>
      </c>
      <c r="AF1027">
        <v>8.7729387269821313</v>
      </c>
      <c r="AG1027">
        <v>1</v>
      </c>
      <c r="AH1027" t="s">
        <v>2265</v>
      </c>
    </row>
    <row r="1028" spans="1:34">
      <c r="A1028" t="s">
        <v>35</v>
      </c>
      <c r="B1028" t="s">
        <v>43</v>
      </c>
      <c r="C1028" t="s">
        <v>4750</v>
      </c>
      <c r="D1028" t="s">
        <v>4751</v>
      </c>
      <c r="E1028" t="s">
        <v>53</v>
      </c>
      <c r="F1028" t="s">
        <v>140</v>
      </c>
      <c r="G1028" t="s">
        <v>239</v>
      </c>
      <c r="H1028" t="s">
        <v>4231</v>
      </c>
      <c r="I1028">
        <v>0</v>
      </c>
      <c r="J1028">
        <v>0</v>
      </c>
      <c r="K1028">
        <v>0</v>
      </c>
      <c r="L1028">
        <v>0</v>
      </c>
      <c r="M1028">
        <v>0</v>
      </c>
      <c r="N1028">
        <v>0</v>
      </c>
      <c r="O1028">
        <v>0</v>
      </c>
      <c r="P1028">
        <v>0</v>
      </c>
      <c r="Q1028">
        <v>0</v>
      </c>
      <c r="R1028">
        <v>0</v>
      </c>
      <c r="S1028">
        <v>0</v>
      </c>
      <c r="T1028">
        <v>0</v>
      </c>
      <c r="U1028">
        <v>0</v>
      </c>
      <c r="V1028">
        <v>0</v>
      </c>
      <c r="W1028">
        <v>0</v>
      </c>
      <c r="X1028">
        <v>0</v>
      </c>
      <c r="Y1028">
        <v>0</v>
      </c>
      <c r="Z1028">
        <v>0</v>
      </c>
      <c r="AA1028">
        <v>0</v>
      </c>
      <c r="AB1028">
        <v>9.6807000000000004E-2</v>
      </c>
      <c r="AC1028">
        <v>5.4999999999999997E-3</v>
      </c>
      <c r="AD1028">
        <v>0</v>
      </c>
      <c r="AE1028">
        <v>0</v>
      </c>
      <c r="AF1028">
        <v>0</v>
      </c>
      <c r="AG1028">
        <v>0</v>
      </c>
      <c r="AH1028" t="s">
        <v>4752</v>
      </c>
    </row>
    <row r="1029" spans="1:34">
      <c r="A1029" t="s">
        <v>35</v>
      </c>
      <c r="B1029" t="s">
        <v>68</v>
      </c>
      <c r="C1029" t="s">
        <v>4750</v>
      </c>
      <c r="D1029" t="s">
        <v>4753</v>
      </c>
      <c r="E1029" t="s">
        <v>53</v>
      </c>
      <c r="F1029" t="s">
        <v>140</v>
      </c>
      <c r="G1029" t="s">
        <v>239</v>
      </c>
      <c r="H1029" t="s">
        <v>4231</v>
      </c>
      <c r="I1029">
        <v>0</v>
      </c>
      <c r="J1029">
        <v>0</v>
      </c>
      <c r="K1029">
        <v>0</v>
      </c>
      <c r="L1029">
        <v>0</v>
      </c>
      <c r="M1029">
        <v>0</v>
      </c>
      <c r="N1029">
        <v>0</v>
      </c>
      <c r="O1029">
        <v>0</v>
      </c>
      <c r="P1029">
        <v>0</v>
      </c>
      <c r="Q1029">
        <v>0</v>
      </c>
      <c r="R1029">
        <v>0</v>
      </c>
      <c r="S1029">
        <v>0</v>
      </c>
      <c r="T1029">
        <v>0</v>
      </c>
      <c r="U1029">
        <v>0</v>
      </c>
      <c r="V1029">
        <v>0</v>
      </c>
      <c r="W1029">
        <v>0</v>
      </c>
      <c r="X1029">
        <v>0</v>
      </c>
      <c r="Y1029">
        <v>0</v>
      </c>
      <c r="Z1029">
        <v>0</v>
      </c>
      <c r="AA1029">
        <v>0</v>
      </c>
      <c r="AB1029">
        <v>9.6807000000000004E-2</v>
      </c>
      <c r="AC1029">
        <v>5.4999999999999997E-3</v>
      </c>
      <c r="AD1029">
        <v>0</v>
      </c>
      <c r="AE1029">
        <v>0</v>
      </c>
      <c r="AF1029">
        <v>0</v>
      </c>
      <c r="AG1029">
        <v>0</v>
      </c>
      <c r="AH1029" t="s">
        <v>4752</v>
      </c>
    </row>
    <row r="1030" spans="1:34">
      <c r="A1030" t="s">
        <v>35</v>
      </c>
      <c r="B1030" t="s">
        <v>74</v>
      </c>
      <c r="C1030" t="s">
        <v>4750</v>
      </c>
      <c r="D1030" t="s">
        <v>4754</v>
      </c>
      <c r="E1030" t="s">
        <v>53</v>
      </c>
      <c r="F1030" t="s">
        <v>140</v>
      </c>
      <c r="G1030" t="s">
        <v>239</v>
      </c>
      <c r="H1030" t="s">
        <v>4231</v>
      </c>
      <c r="I1030">
        <v>0</v>
      </c>
      <c r="J1030">
        <v>0</v>
      </c>
      <c r="K1030">
        <v>0</v>
      </c>
      <c r="L1030">
        <v>0</v>
      </c>
      <c r="M1030">
        <v>0</v>
      </c>
      <c r="N1030">
        <v>0</v>
      </c>
      <c r="O1030">
        <v>0</v>
      </c>
      <c r="P1030">
        <v>0</v>
      </c>
      <c r="Q1030">
        <v>0</v>
      </c>
      <c r="R1030">
        <v>0</v>
      </c>
      <c r="S1030">
        <v>0</v>
      </c>
      <c r="T1030">
        <v>0</v>
      </c>
      <c r="U1030">
        <v>0</v>
      </c>
      <c r="V1030">
        <v>0</v>
      </c>
      <c r="W1030">
        <v>0</v>
      </c>
      <c r="X1030">
        <v>0</v>
      </c>
      <c r="Y1030">
        <v>0</v>
      </c>
      <c r="Z1030">
        <v>0</v>
      </c>
      <c r="AA1030">
        <v>0</v>
      </c>
      <c r="AB1030">
        <v>9.6807000000000004E-2</v>
      </c>
      <c r="AC1030">
        <v>5.4999999999999997E-3</v>
      </c>
      <c r="AD1030">
        <v>0</v>
      </c>
      <c r="AE1030">
        <v>0</v>
      </c>
      <c r="AF1030">
        <v>0</v>
      </c>
      <c r="AG1030">
        <v>0</v>
      </c>
      <c r="AH1030" t="s">
        <v>4752</v>
      </c>
    </row>
    <row r="1031" spans="1:34">
      <c r="A1031" t="s">
        <v>35</v>
      </c>
      <c r="B1031" t="s">
        <v>36</v>
      </c>
      <c r="C1031" t="s">
        <v>4750</v>
      </c>
      <c r="D1031" t="s">
        <v>4755</v>
      </c>
      <c r="E1031" t="s">
        <v>53</v>
      </c>
      <c r="F1031" t="s">
        <v>140</v>
      </c>
      <c r="G1031" t="s">
        <v>239</v>
      </c>
      <c r="H1031" t="s">
        <v>4231</v>
      </c>
      <c r="I1031">
        <v>0</v>
      </c>
      <c r="J1031">
        <v>0</v>
      </c>
      <c r="K1031">
        <v>0</v>
      </c>
      <c r="L1031">
        <v>0</v>
      </c>
      <c r="M1031">
        <v>0</v>
      </c>
      <c r="N1031">
        <v>0</v>
      </c>
      <c r="O1031">
        <v>0</v>
      </c>
      <c r="P1031">
        <v>0</v>
      </c>
      <c r="Q1031">
        <v>0</v>
      </c>
      <c r="R1031">
        <v>0</v>
      </c>
      <c r="S1031">
        <v>0</v>
      </c>
      <c r="T1031">
        <v>0</v>
      </c>
      <c r="U1031">
        <v>0</v>
      </c>
      <c r="V1031">
        <v>0</v>
      </c>
      <c r="W1031">
        <v>0</v>
      </c>
      <c r="X1031">
        <v>0</v>
      </c>
      <c r="Y1031">
        <v>0</v>
      </c>
      <c r="Z1031">
        <v>0</v>
      </c>
      <c r="AA1031">
        <v>0</v>
      </c>
      <c r="AB1031">
        <v>9.6807000000000004E-2</v>
      </c>
      <c r="AC1031">
        <v>5.4999999999999997E-3</v>
      </c>
      <c r="AD1031">
        <v>0</v>
      </c>
      <c r="AE1031">
        <v>0</v>
      </c>
      <c r="AF1031">
        <v>0</v>
      </c>
      <c r="AG1031">
        <v>0</v>
      </c>
      <c r="AH1031" t="s">
        <v>4752</v>
      </c>
    </row>
    <row r="1032" spans="1:34">
      <c r="A1032" t="s">
        <v>35</v>
      </c>
      <c r="B1032" t="s">
        <v>45</v>
      </c>
      <c r="C1032" t="s">
        <v>4750</v>
      </c>
      <c r="D1032" t="s">
        <v>4756</v>
      </c>
      <c r="E1032" t="s">
        <v>53</v>
      </c>
      <c r="F1032" t="s">
        <v>140</v>
      </c>
      <c r="G1032" t="s">
        <v>239</v>
      </c>
      <c r="H1032" t="s">
        <v>4231</v>
      </c>
      <c r="I1032">
        <v>0</v>
      </c>
      <c r="J1032">
        <v>0</v>
      </c>
      <c r="K1032">
        <v>0</v>
      </c>
      <c r="L1032">
        <v>0</v>
      </c>
      <c r="M1032">
        <v>0</v>
      </c>
      <c r="N1032">
        <v>0</v>
      </c>
      <c r="O1032">
        <v>0</v>
      </c>
      <c r="P1032">
        <v>0</v>
      </c>
      <c r="Q1032">
        <v>0</v>
      </c>
      <c r="R1032">
        <v>0</v>
      </c>
      <c r="S1032">
        <v>0</v>
      </c>
      <c r="T1032">
        <v>0</v>
      </c>
      <c r="U1032">
        <v>0</v>
      </c>
      <c r="V1032">
        <v>0</v>
      </c>
      <c r="W1032">
        <v>0</v>
      </c>
      <c r="X1032">
        <v>0</v>
      </c>
      <c r="Y1032">
        <v>0</v>
      </c>
      <c r="Z1032">
        <v>0</v>
      </c>
      <c r="AA1032">
        <v>0</v>
      </c>
      <c r="AB1032">
        <v>9.6807000000000004E-2</v>
      </c>
      <c r="AC1032">
        <v>5.4999999999999997E-3</v>
      </c>
      <c r="AD1032">
        <v>0</v>
      </c>
      <c r="AE1032">
        <v>0</v>
      </c>
      <c r="AF1032">
        <v>0</v>
      </c>
      <c r="AG1032">
        <v>0</v>
      </c>
      <c r="AH1032" t="s">
        <v>4752</v>
      </c>
    </row>
    <row r="1033" spans="1:34">
      <c r="A1033" t="s">
        <v>35</v>
      </c>
      <c r="B1033" t="s">
        <v>290</v>
      </c>
      <c r="C1033" t="s">
        <v>4750</v>
      </c>
      <c r="D1033" t="s">
        <v>4757</v>
      </c>
      <c r="E1033" t="s">
        <v>53</v>
      </c>
      <c r="F1033" t="s">
        <v>140</v>
      </c>
      <c r="G1033" t="s">
        <v>239</v>
      </c>
      <c r="H1033" t="s">
        <v>4231</v>
      </c>
      <c r="I1033">
        <v>0</v>
      </c>
      <c r="J1033">
        <v>0</v>
      </c>
      <c r="K1033">
        <v>0</v>
      </c>
      <c r="L1033">
        <v>0</v>
      </c>
      <c r="M1033">
        <v>0</v>
      </c>
      <c r="N1033">
        <v>0</v>
      </c>
      <c r="O1033">
        <v>0</v>
      </c>
      <c r="P1033">
        <v>0</v>
      </c>
      <c r="Q1033">
        <v>0</v>
      </c>
      <c r="R1033">
        <v>0</v>
      </c>
      <c r="S1033">
        <v>0</v>
      </c>
      <c r="T1033">
        <v>0</v>
      </c>
      <c r="U1033">
        <v>0</v>
      </c>
      <c r="V1033">
        <v>0</v>
      </c>
      <c r="W1033">
        <v>0</v>
      </c>
      <c r="X1033">
        <v>0</v>
      </c>
      <c r="Y1033">
        <v>0</v>
      </c>
      <c r="Z1033">
        <v>0</v>
      </c>
      <c r="AA1033">
        <v>0</v>
      </c>
      <c r="AB1033">
        <v>9.6807000000000004E-2</v>
      </c>
      <c r="AC1033">
        <v>5.4999999999999997E-3</v>
      </c>
      <c r="AD1033">
        <v>0</v>
      </c>
      <c r="AE1033">
        <v>0</v>
      </c>
      <c r="AF1033">
        <v>0</v>
      </c>
      <c r="AG1033">
        <v>0</v>
      </c>
      <c r="AH1033" t="s">
        <v>4752</v>
      </c>
    </row>
    <row r="1034" spans="1:34">
      <c r="A1034" t="s">
        <v>35</v>
      </c>
      <c r="B1034" t="s">
        <v>78</v>
      </c>
      <c r="C1034" t="s">
        <v>4750</v>
      </c>
      <c r="D1034" t="s">
        <v>4758</v>
      </c>
      <c r="E1034" t="s">
        <v>53</v>
      </c>
      <c r="F1034" t="s">
        <v>140</v>
      </c>
      <c r="G1034" t="s">
        <v>239</v>
      </c>
      <c r="H1034" t="s">
        <v>4231</v>
      </c>
      <c r="I1034">
        <v>0</v>
      </c>
      <c r="J1034">
        <v>0</v>
      </c>
      <c r="K1034">
        <v>0</v>
      </c>
      <c r="L1034">
        <v>0</v>
      </c>
      <c r="M1034">
        <v>0</v>
      </c>
      <c r="N1034">
        <v>0</v>
      </c>
      <c r="O1034">
        <v>0</v>
      </c>
      <c r="P1034">
        <v>0</v>
      </c>
      <c r="Q1034">
        <v>0</v>
      </c>
      <c r="R1034">
        <v>0</v>
      </c>
      <c r="S1034">
        <v>0</v>
      </c>
      <c r="T1034">
        <v>0</v>
      </c>
      <c r="U1034">
        <v>0</v>
      </c>
      <c r="V1034">
        <v>0</v>
      </c>
      <c r="W1034">
        <v>0</v>
      </c>
      <c r="X1034">
        <v>0</v>
      </c>
      <c r="Y1034">
        <v>0</v>
      </c>
      <c r="Z1034">
        <v>0</v>
      </c>
      <c r="AA1034">
        <v>0</v>
      </c>
      <c r="AB1034">
        <v>9.6807000000000004E-2</v>
      </c>
      <c r="AC1034">
        <v>5.4999999999999997E-3</v>
      </c>
      <c r="AD1034">
        <v>0</v>
      </c>
      <c r="AE1034">
        <v>0</v>
      </c>
      <c r="AF1034">
        <v>0</v>
      </c>
      <c r="AG1034">
        <v>0</v>
      </c>
      <c r="AH1034" t="s">
        <v>4752</v>
      </c>
    </row>
    <row r="1035" spans="1:34">
      <c r="A1035" t="s">
        <v>35</v>
      </c>
      <c r="B1035" t="s">
        <v>49</v>
      </c>
      <c r="C1035" t="s">
        <v>4750</v>
      </c>
      <c r="D1035" t="s">
        <v>4759</v>
      </c>
      <c r="E1035" t="s">
        <v>53</v>
      </c>
      <c r="F1035" t="s">
        <v>140</v>
      </c>
      <c r="G1035" t="s">
        <v>239</v>
      </c>
      <c r="H1035" t="s">
        <v>4231</v>
      </c>
      <c r="I1035">
        <v>0</v>
      </c>
      <c r="J1035">
        <v>0</v>
      </c>
      <c r="K1035">
        <v>0</v>
      </c>
      <c r="L1035">
        <v>0</v>
      </c>
      <c r="M1035">
        <v>0</v>
      </c>
      <c r="N1035">
        <v>0</v>
      </c>
      <c r="O1035">
        <v>0</v>
      </c>
      <c r="P1035">
        <v>0</v>
      </c>
      <c r="Q1035">
        <v>0</v>
      </c>
      <c r="R1035">
        <v>0</v>
      </c>
      <c r="S1035">
        <v>0</v>
      </c>
      <c r="T1035">
        <v>0</v>
      </c>
      <c r="U1035">
        <v>0</v>
      </c>
      <c r="V1035">
        <v>0</v>
      </c>
      <c r="W1035">
        <v>0</v>
      </c>
      <c r="X1035">
        <v>0</v>
      </c>
      <c r="Y1035">
        <v>0</v>
      </c>
      <c r="Z1035">
        <v>0</v>
      </c>
      <c r="AA1035">
        <v>0</v>
      </c>
      <c r="AB1035">
        <v>9.6807000000000004E-2</v>
      </c>
      <c r="AC1035">
        <v>5.4999999999999997E-3</v>
      </c>
      <c r="AD1035">
        <v>0</v>
      </c>
      <c r="AE1035">
        <v>0</v>
      </c>
      <c r="AF1035">
        <v>0</v>
      </c>
      <c r="AG1035">
        <v>0</v>
      </c>
      <c r="AH1035" t="s">
        <v>4752</v>
      </c>
    </row>
    <row r="1036" spans="1:34">
      <c r="A1036" t="s">
        <v>35</v>
      </c>
      <c r="B1036" t="s">
        <v>47</v>
      </c>
      <c r="C1036" t="s">
        <v>4750</v>
      </c>
      <c r="D1036" t="s">
        <v>4760</v>
      </c>
      <c r="E1036" t="s">
        <v>53</v>
      </c>
      <c r="F1036" t="s">
        <v>140</v>
      </c>
      <c r="G1036" t="s">
        <v>239</v>
      </c>
      <c r="H1036" t="s">
        <v>4231</v>
      </c>
      <c r="I1036">
        <v>0</v>
      </c>
      <c r="J1036">
        <v>0</v>
      </c>
      <c r="K1036">
        <v>0</v>
      </c>
      <c r="L1036">
        <v>0</v>
      </c>
      <c r="M1036">
        <v>0</v>
      </c>
      <c r="N1036">
        <v>0</v>
      </c>
      <c r="O1036">
        <v>0</v>
      </c>
      <c r="P1036">
        <v>0</v>
      </c>
      <c r="Q1036">
        <v>0</v>
      </c>
      <c r="R1036">
        <v>0</v>
      </c>
      <c r="S1036">
        <v>0</v>
      </c>
      <c r="T1036">
        <v>0</v>
      </c>
      <c r="U1036">
        <v>0</v>
      </c>
      <c r="V1036">
        <v>0</v>
      </c>
      <c r="W1036">
        <v>0</v>
      </c>
      <c r="X1036">
        <v>0</v>
      </c>
      <c r="Y1036">
        <v>0</v>
      </c>
      <c r="Z1036">
        <v>0</v>
      </c>
      <c r="AA1036">
        <v>0</v>
      </c>
      <c r="AB1036">
        <v>9.6807000000000004E-2</v>
      </c>
      <c r="AC1036">
        <v>5.4999999999999997E-3</v>
      </c>
      <c r="AD1036">
        <v>0</v>
      </c>
      <c r="AE1036">
        <v>0</v>
      </c>
      <c r="AF1036">
        <v>0</v>
      </c>
      <c r="AG1036">
        <v>0</v>
      </c>
      <c r="AH1036" t="s">
        <v>4752</v>
      </c>
    </row>
    <row r="1037" spans="1:34">
      <c r="A1037" t="s">
        <v>35</v>
      </c>
      <c r="B1037" t="s">
        <v>43</v>
      </c>
      <c r="C1037" t="s">
        <v>1546</v>
      </c>
      <c r="D1037" t="s">
        <v>1556</v>
      </c>
      <c r="E1037" t="s">
        <v>72</v>
      </c>
      <c r="F1037" t="s">
        <v>39</v>
      </c>
      <c r="G1037" t="s">
        <v>140</v>
      </c>
      <c r="H1037" t="s">
        <v>40</v>
      </c>
      <c r="I1037">
        <v>1</v>
      </c>
      <c r="J1037">
        <v>2.5006201737574019</v>
      </c>
      <c r="K1037">
        <v>1.5</v>
      </c>
      <c r="L1037">
        <v>1</v>
      </c>
      <c r="M1037">
        <v>6.0006201737574019</v>
      </c>
      <c r="N1037">
        <v>70.254206021251477</v>
      </c>
      <c r="O1037">
        <v>446.27584603206418</v>
      </c>
      <c r="P1037">
        <v>103.02135679275</v>
      </c>
      <c r="Q1037">
        <v>125.1515151515151</v>
      </c>
      <c r="R1037">
        <v>744.7029239975808</v>
      </c>
      <c r="S1037">
        <v>5441017.5619834717</v>
      </c>
      <c r="T1037">
        <v>16895514.762950469</v>
      </c>
      <c r="U1037">
        <v>2847663.3168270001</v>
      </c>
      <c r="V1037">
        <v>34996922.914488219</v>
      </c>
      <c r="W1037">
        <v>9812727.2727272715</v>
      </c>
      <c r="X1037">
        <v>0.16496324502300211</v>
      </c>
      <c r="Y1037">
        <v>1.008776398644345</v>
      </c>
      <c r="Z1037">
        <v>0.25358473403663789</v>
      </c>
      <c r="AA1037">
        <v>0.28892371995820271</v>
      </c>
      <c r="AB1037">
        <v>9.5889000000000002E-2</v>
      </c>
      <c r="AC1037">
        <v>5.4999999999999997E-3</v>
      </c>
      <c r="AD1037">
        <v>1.63367669652034</v>
      </c>
      <c r="AE1037">
        <v>6.0006201737574018E-2</v>
      </c>
      <c r="AF1037">
        <v>7.7956920720153153</v>
      </c>
      <c r="AG1037">
        <v>1</v>
      </c>
      <c r="AH1037" t="s">
        <v>1548</v>
      </c>
    </row>
    <row r="1038" spans="1:34">
      <c r="A1038" t="s">
        <v>35</v>
      </c>
      <c r="B1038" t="s">
        <v>68</v>
      </c>
      <c r="C1038" t="s">
        <v>1546</v>
      </c>
      <c r="D1038" t="s">
        <v>2242</v>
      </c>
      <c r="E1038" t="s">
        <v>72</v>
      </c>
      <c r="F1038" t="s">
        <v>39</v>
      </c>
      <c r="G1038" t="s">
        <v>140</v>
      </c>
      <c r="H1038" t="s">
        <v>40</v>
      </c>
      <c r="I1038">
        <v>1</v>
      </c>
      <c r="J1038">
        <v>2.4858037178840129</v>
      </c>
      <c r="K1038">
        <v>1.5</v>
      </c>
      <c r="L1038">
        <v>1</v>
      </c>
      <c r="M1038">
        <v>5.9858037178840133</v>
      </c>
      <c r="N1038">
        <v>70.254206021251477</v>
      </c>
      <c r="O1038">
        <v>443.63161143398941</v>
      </c>
      <c r="P1038">
        <v>103.02135679275</v>
      </c>
      <c r="Q1038">
        <v>125.1515151515151</v>
      </c>
      <c r="R1038">
        <v>742.05868939950597</v>
      </c>
      <c r="S1038">
        <v>5441017.5619834717</v>
      </c>
      <c r="T1038">
        <v>16795406.9370717</v>
      </c>
      <c r="U1038">
        <v>2847663.3168270001</v>
      </c>
      <c r="V1038">
        <v>34896815.08860945</v>
      </c>
      <c r="W1038">
        <v>9812727.2727272715</v>
      </c>
      <c r="X1038">
        <v>0.16496324502300211</v>
      </c>
      <c r="Y1038">
        <v>1.002799284985308</v>
      </c>
      <c r="Z1038">
        <v>0.25358473403663789</v>
      </c>
      <c r="AA1038">
        <v>0.28892371995820271</v>
      </c>
      <c r="AB1038">
        <v>9.5889000000000002E-2</v>
      </c>
      <c r="AC1038">
        <v>5.4999999999999997E-3</v>
      </c>
      <c r="AD1038">
        <v>1.629642897015543</v>
      </c>
      <c r="AE1038">
        <v>0.94874988928461612</v>
      </c>
      <c r="AF1038">
        <v>8.6655855041841718</v>
      </c>
      <c r="AG1038">
        <v>1</v>
      </c>
      <c r="AH1038" t="s">
        <v>1548</v>
      </c>
    </row>
    <row r="1039" spans="1:34">
      <c r="A1039" t="s">
        <v>35</v>
      </c>
      <c r="B1039" t="s">
        <v>74</v>
      </c>
      <c r="C1039" t="s">
        <v>1546</v>
      </c>
      <c r="D1039" t="s">
        <v>2260</v>
      </c>
      <c r="E1039" t="s">
        <v>72</v>
      </c>
      <c r="F1039" t="s">
        <v>39</v>
      </c>
      <c r="G1039" t="s">
        <v>140</v>
      </c>
      <c r="H1039" t="s">
        <v>40</v>
      </c>
      <c r="I1039">
        <v>1</v>
      </c>
      <c r="J1039">
        <v>2.5071731669528252</v>
      </c>
      <c r="K1039">
        <v>1.5</v>
      </c>
      <c r="L1039">
        <v>1</v>
      </c>
      <c r="M1039">
        <v>6.0071731669528248</v>
      </c>
      <c r="N1039">
        <v>70.254206021251477</v>
      </c>
      <c r="O1039">
        <v>447.44533295095738</v>
      </c>
      <c r="P1039">
        <v>103.02135679275</v>
      </c>
      <c r="Q1039">
        <v>125.1515151515151</v>
      </c>
      <c r="R1039">
        <v>745.872410916474</v>
      </c>
      <c r="S1039">
        <v>5441017.5619834717</v>
      </c>
      <c r="T1039">
        <v>16939790.256860621</v>
      </c>
      <c r="U1039">
        <v>2847663.3168270001</v>
      </c>
      <c r="V1039">
        <v>35041198.40839836</v>
      </c>
      <c r="W1039">
        <v>9812727.2727272715</v>
      </c>
      <c r="X1039">
        <v>0.16496324502300211</v>
      </c>
      <c r="Y1039">
        <v>1.011419944811569</v>
      </c>
      <c r="Z1039">
        <v>0.25358473403663789</v>
      </c>
      <c r="AA1039">
        <v>0.28892371995820271</v>
      </c>
      <c r="AB1039">
        <v>9.5889000000000002E-2</v>
      </c>
      <c r="AC1039">
        <v>5.4999999999999997E-3</v>
      </c>
      <c r="AD1039">
        <v>1.63546075749501</v>
      </c>
      <c r="AE1039">
        <v>0.95213694696202278</v>
      </c>
      <c r="AF1039">
        <v>8.6961598714098578</v>
      </c>
      <c r="AG1039">
        <v>1</v>
      </c>
      <c r="AH1039" t="s">
        <v>1548</v>
      </c>
    </row>
    <row r="1040" spans="1:34">
      <c r="A1040" t="s">
        <v>35</v>
      </c>
      <c r="B1040" t="s">
        <v>36</v>
      </c>
      <c r="C1040" t="s">
        <v>1546</v>
      </c>
      <c r="D1040" t="s">
        <v>1547</v>
      </c>
      <c r="E1040" t="s">
        <v>72</v>
      </c>
      <c r="F1040" t="s">
        <v>39</v>
      </c>
      <c r="G1040" t="s">
        <v>140</v>
      </c>
      <c r="H1040" t="s">
        <v>40</v>
      </c>
      <c r="I1040">
        <v>1</v>
      </c>
      <c r="J1040">
        <v>2.4952251947716171</v>
      </c>
      <c r="K1040">
        <v>1.5</v>
      </c>
      <c r="L1040">
        <v>1</v>
      </c>
      <c r="M1040">
        <v>5.9952251947716171</v>
      </c>
      <c r="N1040">
        <v>70.254206021251477</v>
      </c>
      <c r="O1040">
        <v>445.31302535402881</v>
      </c>
      <c r="P1040">
        <v>103.02135679275</v>
      </c>
      <c r="Q1040">
        <v>125.1515151515151</v>
      </c>
      <c r="R1040">
        <v>743.74010331954537</v>
      </c>
      <c r="S1040">
        <v>5441017.5619834717</v>
      </c>
      <c r="T1040">
        <v>16859063.426575311</v>
      </c>
      <c r="U1040">
        <v>2847663.3168270001</v>
      </c>
      <c r="V1040">
        <v>34960471.578113057</v>
      </c>
      <c r="W1040">
        <v>9812727.2727272715</v>
      </c>
      <c r="X1040">
        <v>0.16496324502300211</v>
      </c>
      <c r="Y1040">
        <v>1.0066000075517849</v>
      </c>
      <c r="Z1040">
        <v>0.25358473403663789</v>
      </c>
      <c r="AA1040">
        <v>0.28892371995820271</v>
      </c>
      <c r="AB1040">
        <v>9.5889000000000002E-2</v>
      </c>
      <c r="AC1040">
        <v>5.4999999999999997E-3</v>
      </c>
      <c r="AD1040">
        <v>1.632207906429969</v>
      </c>
      <c r="AE1040">
        <v>5.9952251947716168E-2</v>
      </c>
      <c r="AF1040">
        <v>7.7887743531493019</v>
      </c>
      <c r="AG1040">
        <v>1</v>
      </c>
      <c r="AH1040" t="s">
        <v>1548</v>
      </c>
    </row>
    <row r="1041" spans="1:34">
      <c r="A1041" t="s">
        <v>35</v>
      </c>
      <c r="B1041" t="s">
        <v>45</v>
      </c>
      <c r="C1041" t="s">
        <v>1546</v>
      </c>
      <c r="D1041" t="s">
        <v>1558</v>
      </c>
      <c r="E1041" t="s">
        <v>72</v>
      </c>
      <c r="F1041" t="s">
        <v>39</v>
      </c>
      <c r="G1041" t="s">
        <v>140</v>
      </c>
      <c r="H1041" t="s">
        <v>40</v>
      </c>
      <c r="I1041">
        <v>1</v>
      </c>
      <c r="J1041">
        <v>2.5043623229095031</v>
      </c>
      <c r="K1041">
        <v>1.5</v>
      </c>
      <c r="L1041">
        <v>1</v>
      </c>
      <c r="M1041">
        <v>6.0043623229095022</v>
      </c>
      <c r="N1041">
        <v>70.254206021251477</v>
      </c>
      <c r="O1041">
        <v>446.94369267121323</v>
      </c>
      <c r="P1041">
        <v>103.02135679275</v>
      </c>
      <c r="Q1041">
        <v>125.1515151515151</v>
      </c>
      <c r="R1041">
        <v>745.37077063672973</v>
      </c>
      <c r="S1041">
        <v>5441017.5619834717</v>
      </c>
      <c r="T1041">
        <v>16920798.705273259</v>
      </c>
      <c r="U1041">
        <v>2847663.3168270001</v>
      </c>
      <c r="V1041">
        <v>35022206.856811002</v>
      </c>
      <c r="W1041">
        <v>9812727.2727272715</v>
      </c>
      <c r="X1041">
        <v>0.16496324502300211</v>
      </c>
      <c r="Y1041">
        <v>1.0102860208510529</v>
      </c>
      <c r="Z1041">
        <v>0.25358473403663789</v>
      </c>
      <c r="AA1041">
        <v>0.28892371995820271</v>
      </c>
      <c r="AB1041">
        <v>9.5889000000000002E-2</v>
      </c>
      <c r="AC1041">
        <v>5.4999999999999997E-3</v>
      </c>
      <c r="AD1041">
        <v>1.6346955015250999</v>
      </c>
      <c r="AE1041">
        <v>6.0043623229095032E-2</v>
      </c>
      <c r="AF1041">
        <v>7.8004904476636971</v>
      </c>
      <c r="AG1041">
        <v>1</v>
      </c>
      <c r="AH1041" t="s">
        <v>1548</v>
      </c>
    </row>
    <row r="1042" spans="1:34">
      <c r="A1042" t="s">
        <v>35</v>
      </c>
      <c r="B1042" t="s">
        <v>290</v>
      </c>
      <c r="C1042" t="s">
        <v>1546</v>
      </c>
      <c r="D1042" t="s">
        <v>3459</v>
      </c>
      <c r="E1042" t="s">
        <v>72</v>
      </c>
      <c r="F1042" t="s">
        <v>39</v>
      </c>
      <c r="G1042" t="s">
        <v>140</v>
      </c>
      <c r="H1042" t="s">
        <v>40</v>
      </c>
      <c r="I1042">
        <v>1</v>
      </c>
      <c r="J1042">
        <v>2.5356274453405101</v>
      </c>
      <c r="K1042">
        <v>1.5</v>
      </c>
      <c r="L1042">
        <v>1</v>
      </c>
      <c r="M1042">
        <v>6.0356274453405101</v>
      </c>
      <c r="N1042">
        <v>70.254206021251477</v>
      </c>
      <c r="O1042">
        <v>452.5234560877534</v>
      </c>
      <c r="P1042">
        <v>103.02135679275</v>
      </c>
      <c r="Q1042">
        <v>125.1515151515151</v>
      </c>
      <c r="R1042">
        <v>750.95053405326996</v>
      </c>
      <c r="S1042">
        <v>5441017.5619834717</v>
      </c>
      <c r="T1042">
        <v>17132042.437185101</v>
      </c>
      <c r="U1042">
        <v>2847663.3168270001</v>
      </c>
      <c r="V1042">
        <v>35233450.58872284</v>
      </c>
      <c r="W1042">
        <v>9812727.2727272715</v>
      </c>
      <c r="X1042">
        <v>0.16496324502300211</v>
      </c>
      <c r="Y1042">
        <v>1.022898699073886</v>
      </c>
      <c r="Z1042">
        <v>0.25358473403663789</v>
      </c>
      <c r="AA1042">
        <v>0.28892371995820271</v>
      </c>
      <c r="AB1042">
        <v>9.5889000000000002E-2</v>
      </c>
      <c r="AC1042">
        <v>5.4999999999999997E-3</v>
      </c>
      <c r="AD1042">
        <v>1.643207472029877</v>
      </c>
      <c r="AE1042">
        <v>3.0479918598969582</v>
      </c>
      <c r="AF1042">
        <v>10.828215777267349</v>
      </c>
      <c r="AG1042">
        <v>1</v>
      </c>
      <c r="AH1042" t="s">
        <v>1548</v>
      </c>
    </row>
    <row r="1043" spans="1:34">
      <c r="A1043" t="s">
        <v>35</v>
      </c>
      <c r="B1043" t="s">
        <v>78</v>
      </c>
      <c r="C1043" t="s">
        <v>1546</v>
      </c>
      <c r="D1043" t="s">
        <v>2279</v>
      </c>
      <c r="E1043" t="s">
        <v>72</v>
      </c>
      <c r="F1043" t="s">
        <v>39</v>
      </c>
      <c r="G1043" t="s">
        <v>140</v>
      </c>
      <c r="H1043" t="s">
        <v>40</v>
      </c>
      <c r="I1043">
        <v>1</v>
      </c>
      <c r="J1043">
        <v>2.5221332242583978</v>
      </c>
      <c r="K1043">
        <v>1.5</v>
      </c>
      <c r="L1043">
        <v>1</v>
      </c>
      <c r="M1043">
        <v>6.0221332242583978</v>
      </c>
      <c r="N1043">
        <v>70.254206021251477</v>
      </c>
      <c r="O1043">
        <v>450.11519553176709</v>
      </c>
      <c r="P1043">
        <v>103.02135679275</v>
      </c>
      <c r="Q1043">
        <v>125.1515151515151</v>
      </c>
      <c r="R1043">
        <v>748.54227349728376</v>
      </c>
      <c r="S1043">
        <v>5441017.5619834717</v>
      </c>
      <c r="T1043">
        <v>17040868.33009759</v>
      </c>
      <c r="U1043">
        <v>2847663.3168270001</v>
      </c>
      <c r="V1043">
        <v>35142276.481635332</v>
      </c>
      <c r="W1043">
        <v>9812727.2727272715</v>
      </c>
      <c r="X1043">
        <v>0.16496324502300211</v>
      </c>
      <c r="Y1043">
        <v>1.0174549887941</v>
      </c>
      <c r="Z1043">
        <v>0.25358473403663789</v>
      </c>
      <c r="AA1043">
        <v>0.28892371995820271</v>
      </c>
      <c r="AB1043">
        <v>9.5889000000000002E-2</v>
      </c>
      <c r="AC1043">
        <v>5.4999999999999997E-3</v>
      </c>
      <c r="AD1043">
        <v>1.6395336526776789</v>
      </c>
      <c r="AE1043">
        <v>0.95450811604495611</v>
      </c>
      <c r="AF1043">
        <v>8.7175639929810327</v>
      </c>
      <c r="AG1043">
        <v>1</v>
      </c>
      <c r="AH1043" t="s">
        <v>1548</v>
      </c>
    </row>
    <row r="1044" spans="1:34">
      <c r="A1044" t="s">
        <v>35</v>
      </c>
      <c r="B1044" t="s">
        <v>49</v>
      </c>
      <c r="C1044" t="s">
        <v>1546</v>
      </c>
      <c r="D1044" t="s">
        <v>1598</v>
      </c>
      <c r="E1044" t="s">
        <v>72</v>
      </c>
      <c r="F1044" t="s">
        <v>39</v>
      </c>
      <c r="G1044" t="s">
        <v>140</v>
      </c>
      <c r="H1044" t="s">
        <v>40</v>
      </c>
      <c r="I1044">
        <v>1</v>
      </c>
      <c r="J1044">
        <v>2.5434646167782988</v>
      </c>
      <c r="K1044">
        <v>1.5</v>
      </c>
      <c r="L1044">
        <v>1</v>
      </c>
      <c r="M1044">
        <v>6.0434646167782997</v>
      </c>
      <c r="N1044">
        <v>70.254206021251477</v>
      </c>
      <c r="O1044">
        <v>453.92212524614951</v>
      </c>
      <c r="P1044">
        <v>103.02135679275</v>
      </c>
      <c r="Q1044">
        <v>125.1515151515151</v>
      </c>
      <c r="R1044">
        <v>752.34920321166612</v>
      </c>
      <c r="S1044">
        <v>5441017.5619834717</v>
      </c>
      <c r="T1044">
        <v>17184994.519679088</v>
      </c>
      <c r="U1044">
        <v>2847663.3168270001</v>
      </c>
      <c r="V1044">
        <v>35286402.671216831</v>
      </c>
      <c r="W1044">
        <v>9812727.2727272715</v>
      </c>
      <c r="X1044">
        <v>0.16496324502300211</v>
      </c>
      <c r="Y1044">
        <v>1.026060296209484</v>
      </c>
      <c r="Z1044">
        <v>0.25358473403663789</v>
      </c>
      <c r="AA1044">
        <v>0.28892371995820271</v>
      </c>
      <c r="AB1044">
        <v>9.5889000000000002E-2</v>
      </c>
      <c r="AC1044">
        <v>5.4999999999999997E-3</v>
      </c>
      <c r="AD1044">
        <v>1.645341152211893</v>
      </c>
      <c r="AE1044">
        <v>6.0434646167782997E-2</v>
      </c>
      <c r="AF1044">
        <v>7.8506294151579761</v>
      </c>
      <c r="AG1044">
        <v>1</v>
      </c>
      <c r="AH1044" t="s">
        <v>1548</v>
      </c>
    </row>
    <row r="1045" spans="1:34">
      <c r="A1045" t="s">
        <v>35</v>
      </c>
      <c r="B1045" t="s">
        <v>47</v>
      </c>
      <c r="C1045" t="s">
        <v>1546</v>
      </c>
      <c r="D1045" t="s">
        <v>1582</v>
      </c>
      <c r="E1045" t="s">
        <v>72</v>
      </c>
      <c r="F1045" t="s">
        <v>39</v>
      </c>
      <c r="G1045" t="s">
        <v>140</v>
      </c>
      <c r="H1045" t="s">
        <v>40</v>
      </c>
      <c r="I1045">
        <v>1</v>
      </c>
      <c r="J1045">
        <v>2.5300493740597449</v>
      </c>
      <c r="K1045">
        <v>1.5</v>
      </c>
      <c r="L1045">
        <v>1</v>
      </c>
      <c r="M1045">
        <v>6.0300493740597449</v>
      </c>
      <c r="N1045">
        <v>70.254206021251477</v>
      </c>
      <c r="O1045">
        <v>451.52795964804022</v>
      </c>
      <c r="P1045">
        <v>103.02135679275</v>
      </c>
      <c r="Q1045">
        <v>125.1515151515151</v>
      </c>
      <c r="R1045">
        <v>749.95503761355678</v>
      </c>
      <c r="S1045">
        <v>5441017.5619834717</v>
      </c>
      <c r="T1045">
        <v>17094354.032259788</v>
      </c>
      <c r="U1045">
        <v>2847663.3168270001</v>
      </c>
      <c r="V1045">
        <v>35195762.183797538</v>
      </c>
      <c r="W1045">
        <v>9812727.2727272715</v>
      </c>
      <c r="X1045">
        <v>0.16496324502300211</v>
      </c>
      <c r="Y1045">
        <v>1.020648446629695</v>
      </c>
      <c r="Z1045">
        <v>0.25358473403663789</v>
      </c>
      <c r="AA1045">
        <v>0.28892371995820271</v>
      </c>
      <c r="AB1045">
        <v>9.5889000000000002E-2</v>
      </c>
      <c r="AC1045">
        <v>5.4999999999999997E-3</v>
      </c>
      <c r="AD1045">
        <v>1.641688834822548</v>
      </c>
      <c r="AE1045">
        <v>6.0300493740597448E-2</v>
      </c>
      <c r="AF1045">
        <v>7.8334277026228909</v>
      </c>
      <c r="AG1045">
        <v>1</v>
      </c>
      <c r="AH1045" t="s">
        <v>1548</v>
      </c>
    </row>
    <row r="1046" spans="1:34">
      <c r="A1046" t="s">
        <v>35</v>
      </c>
      <c r="B1046" t="s">
        <v>43</v>
      </c>
      <c r="C1046" t="s">
        <v>309</v>
      </c>
      <c r="D1046" t="s">
        <v>315</v>
      </c>
      <c r="E1046" t="s">
        <v>72</v>
      </c>
      <c r="F1046" t="s">
        <v>39</v>
      </c>
      <c r="G1046" t="s">
        <v>140</v>
      </c>
      <c r="H1046" t="s">
        <v>41</v>
      </c>
      <c r="I1046">
        <v>1</v>
      </c>
      <c r="J1046">
        <v>1.6491946055461619</v>
      </c>
      <c r="K1046">
        <v>1.5</v>
      </c>
      <c r="L1046">
        <v>8.3999999999999995E-3</v>
      </c>
      <c r="M1046">
        <v>4.1575946055461621</v>
      </c>
      <c r="N1046">
        <v>70.254206021251491</v>
      </c>
      <c r="O1046">
        <v>294.32527402021691</v>
      </c>
      <c r="P1046">
        <v>103.02135679275</v>
      </c>
      <c r="Q1046">
        <v>195.77959280303031</v>
      </c>
      <c r="R1046">
        <v>663.38042963724865</v>
      </c>
      <c r="S1046">
        <v>5441017.5619834727</v>
      </c>
      <c r="T1046">
        <v>11142832.525067311</v>
      </c>
      <c r="U1046">
        <v>2847663.3168270001</v>
      </c>
      <c r="V1046">
        <v>49566513.403877787</v>
      </c>
      <c r="W1046">
        <v>30135000</v>
      </c>
      <c r="X1046">
        <v>0.16496324502300211</v>
      </c>
      <c r="Y1046">
        <v>0.66530239670374636</v>
      </c>
      <c r="Z1046">
        <v>0.25358473403663789</v>
      </c>
      <c r="AA1046">
        <v>0.56258503679031691</v>
      </c>
      <c r="AB1046">
        <v>9.0872000000000008E-2</v>
      </c>
      <c r="AC1046">
        <v>5.4999999999999997E-3</v>
      </c>
      <c r="AD1046">
        <v>1.1319105732376991</v>
      </c>
      <c r="AE1046">
        <v>4.1575946055461617E-2</v>
      </c>
      <c r="AF1046">
        <v>5.4274531248393227</v>
      </c>
      <c r="AG1046">
        <v>1</v>
      </c>
      <c r="AH1046" t="s">
        <v>311</v>
      </c>
    </row>
    <row r="1047" spans="1:34">
      <c r="A1047" t="s">
        <v>35</v>
      </c>
      <c r="B1047" t="s">
        <v>68</v>
      </c>
      <c r="C1047" t="s">
        <v>309</v>
      </c>
      <c r="D1047" t="s">
        <v>516</v>
      </c>
      <c r="E1047" t="s">
        <v>72</v>
      </c>
      <c r="F1047" t="s">
        <v>39</v>
      </c>
      <c r="G1047" t="s">
        <v>140</v>
      </c>
      <c r="H1047" t="s">
        <v>41</v>
      </c>
      <c r="I1047">
        <v>1</v>
      </c>
      <c r="J1047">
        <v>1.63581018670353</v>
      </c>
      <c r="K1047">
        <v>1.5</v>
      </c>
      <c r="L1047">
        <v>8.3999999999999995E-3</v>
      </c>
      <c r="M1047">
        <v>4.1442101867035293</v>
      </c>
      <c r="N1047">
        <v>70.254206021251477</v>
      </c>
      <c r="O1047">
        <v>291.93660943799529</v>
      </c>
      <c r="P1047">
        <v>103.02135679275</v>
      </c>
      <c r="Q1047">
        <v>195.77959280303031</v>
      </c>
      <c r="R1047">
        <v>660.99176505502703</v>
      </c>
      <c r="S1047">
        <v>5441017.5619834717</v>
      </c>
      <c r="T1047">
        <v>11052400.300084731</v>
      </c>
      <c r="U1047">
        <v>2847663.3168270001</v>
      </c>
      <c r="V1047">
        <v>49476081.178895213</v>
      </c>
      <c r="W1047">
        <v>30135000</v>
      </c>
      <c r="X1047">
        <v>0.16496324502300211</v>
      </c>
      <c r="Y1047">
        <v>0.65990298179871099</v>
      </c>
      <c r="Z1047">
        <v>0.25358473403663789</v>
      </c>
      <c r="AA1047">
        <v>0.56258503679031691</v>
      </c>
      <c r="AB1047">
        <v>9.0872000000000008E-2</v>
      </c>
      <c r="AC1047">
        <v>5.4999999999999997E-3</v>
      </c>
      <c r="AD1047">
        <v>1.1282666476889189</v>
      </c>
      <c r="AE1047">
        <v>0.6568573145925094</v>
      </c>
      <c r="AF1047">
        <v>6.0257061489849573</v>
      </c>
      <c r="AG1047">
        <v>1</v>
      </c>
      <c r="AH1047" t="s">
        <v>311</v>
      </c>
    </row>
    <row r="1048" spans="1:34">
      <c r="A1048" t="s">
        <v>35</v>
      </c>
      <c r="B1048" t="s">
        <v>74</v>
      </c>
      <c r="C1048" t="s">
        <v>309</v>
      </c>
      <c r="D1048" t="s">
        <v>523</v>
      </c>
      <c r="E1048" t="s">
        <v>72</v>
      </c>
      <c r="F1048" t="s">
        <v>39</v>
      </c>
      <c r="G1048" t="s">
        <v>140</v>
      </c>
      <c r="H1048" t="s">
        <v>41</v>
      </c>
      <c r="I1048">
        <v>0.99999999999999989</v>
      </c>
      <c r="J1048">
        <v>1.653771362613061</v>
      </c>
      <c r="K1048">
        <v>1.5</v>
      </c>
      <c r="L1048">
        <v>8.3999999999999995E-3</v>
      </c>
      <c r="M1048">
        <v>4.1621713626130612</v>
      </c>
      <c r="N1048">
        <v>70.254206021251463</v>
      </c>
      <c r="O1048">
        <v>295.14206985092682</v>
      </c>
      <c r="P1048">
        <v>103.02135679275</v>
      </c>
      <c r="Q1048">
        <v>195.77959280303031</v>
      </c>
      <c r="R1048">
        <v>664.19722546795845</v>
      </c>
      <c r="S1048">
        <v>5441017.5619834708</v>
      </c>
      <c r="T1048">
        <v>11173755.52065127</v>
      </c>
      <c r="U1048">
        <v>2847663.3168270001</v>
      </c>
      <c r="V1048">
        <v>49597436.399461731</v>
      </c>
      <c r="W1048">
        <v>30135000</v>
      </c>
      <c r="X1048">
        <v>0.16496324502300211</v>
      </c>
      <c r="Y1048">
        <v>0.66714870849466501</v>
      </c>
      <c r="Z1048">
        <v>0.25358473403663789</v>
      </c>
      <c r="AA1048">
        <v>0.56258503679031691</v>
      </c>
      <c r="AB1048">
        <v>9.0872000000000008E-2</v>
      </c>
      <c r="AC1048">
        <v>5.4999999999999997E-3</v>
      </c>
      <c r="AD1048">
        <v>1.1331566013396821</v>
      </c>
      <c r="AE1048">
        <v>0.65970416097417017</v>
      </c>
      <c r="AF1048">
        <v>6.051404124926913</v>
      </c>
      <c r="AG1048">
        <v>1</v>
      </c>
      <c r="AH1048" t="s">
        <v>311</v>
      </c>
    </row>
    <row r="1049" spans="1:34">
      <c r="A1049" t="s">
        <v>35</v>
      </c>
      <c r="B1049" t="s">
        <v>36</v>
      </c>
      <c r="C1049" t="s">
        <v>309</v>
      </c>
      <c r="D1049" t="s">
        <v>310</v>
      </c>
      <c r="E1049" t="s">
        <v>72</v>
      </c>
      <c r="F1049" t="s">
        <v>39</v>
      </c>
      <c r="G1049" t="s">
        <v>140</v>
      </c>
      <c r="H1049" t="s">
        <v>41</v>
      </c>
      <c r="I1049">
        <v>1</v>
      </c>
      <c r="J1049">
        <v>1.643372760991106</v>
      </c>
      <c r="K1049">
        <v>1.5</v>
      </c>
      <c r="L1049">
        <v>8.3999999999999995E-3</v>
      </c>
      <c r="M1049">
        <v>4.1517727609911059</v>
      </c>
      <c r="N1049">
        <v>70.254206021251477</v>
      </c>
      <c r="O1049">
        <v>293.28627232314159</v>
      </c>
      <c r="P1049">
        <v>103.02135679275</v>
      </c>
      <c r="Q1049">
        <v>195.77959280303031</v>
      </c>
      <c r="R1049">
        <v>662.34142794017339</v>
      </c>
      <c r="S1049">
        <v>5441017.5619834717</v>
      </c>
      <c r="T1049">
        <v>11103497.05874587</v>
      </c>
      <c r="U1049">
        <v>2847663.3168270001</v>
      </c>
      <c r="V1049">
        <v>49527177.937556341</v>
      </c>
      <c r="W1049">
        <v>30135000</v>
      </c>
      <c r="X1049">
        <v>0.16496324502300211</v>
      </c>
      <c r="Y1049">
        <v>0.66295380356459244</v>
      </c>
      <c r="Z1049">
        <v>0.25358473403663789</v>
      </c>
      <c r="AA1049">
        <v>0.56258503679031691</v>
      </c>
      <c r="AB1049">
        <v>9.0872000000000008E-2</v>
      </c>
      <c r="AC1049">
        <v>5.4999999999999997E-3</v>
      </c>
      <c r="AD1049">
        <v>1.130325568437369</v>
      </c>
      <c r="AE1049">
        <v>4.1517727609911063E-2</v>
      </c>
      <c r="AF1049">
        <v>5.4199880570383856</v>
      </c>
      <c r="AG1049">
        <v>1</v>
      </c>
      <c r="AH1049" t="s">
        <v>311</v>
      </c>
    </row>
    <row r="1050" spans="1:34">
      <c r="A1050" t="s">
        <v>35</v>
      </c>
      <c r="B1050" t="s">
        <v>45</v>
      </c>
      <c r="C1050" t="s">
        <v>309</v>
      </c>
      <c r="D1050" t="s">
        <v>316</v>
      </c>
      <c r="E1050" t="s">
        <v>72</v>
      </c>
      <c r="F1050" t="s">
        <v>39</v>
      </c>
      <c r="G1050" t="s">
        <v>140</v>
      </c>
      <c r="H1050" t="s">
        <v>41</v>
      </c>
      <c r="I1050">
        <v>1</v>
      </c>
      <c r="J1050">
        <v>1.6513046110183021</v>
      </c>
      <c r="K1050">
        <v>1.5</v>
      </c>
      <c r="L1050">
        <v>8.4000000000000012E-3</v>
      </c>
      <c r="M1050">
        <v>4.1597046110183022</v>
      </c>
      <c r="N1050">
        <v>70.254206021251491</v>
      </c>
      <c r="O1050">
        <v>294.70183839696381</v>
      </c>
      <c r="P1050">
        <v>103.02135679275</v>
      </c>
      <c r="Q1050">
        <v>195.77959280303031</v>
      </c>
      <c r="R1050">
        <v>663.75699401399561</v>
      </c>
      <c r="S1050">
        <v>5441017.5619834727</v>
      </c>
      <c r="T1050">
        <v>11157088.839952139</v>
      </c>
      <c r="U1050">
        <v>2847663.3168270001</v>
      </c>
      <c r="V1050">
        <v>49580769.718762621</v>
      </c>
      <c r="W1050">
        <v>30135000</v>
      </c>
      <c r="X1050">
        <v>0.16496324502300211</v>
      </c>
      <c r="Y1050">
        <v>0.6661535950359212</v>
      </c>
      <c r="Z1050">
        <v>0.25358473403663789</v>
      </c>
      <c r="AA1050">
        <v>0.56258503679031702</v>
      </c>
      <c r="AB1050">
        <v>9.0872000000000008E-2</v>
      </c>
      <c r="AC1050">
        <v>5.4999999999999997E-3</v>
      </c>
      <c r="AD1050">
        <v>1.1324850249892759</v>
      </c>
      <c r="AE1050">
        <v>4.1597046110183021E-2</v>
      </c>
      <c r="AF1050">
        <v>5.4301586821177619</v>
      </c>
      <c r="AG1050">
        <v>1</v>
      </c>
      <c r="AH1050" t="s">
        <v>311</v>
      </c>
    </row>
    <row r="1051" spans="1:34">
      <c r="A1051" t="s">
        <v>35</v>
      </c>
      <c r="B1051" t="s">
        <v>290</v>
      </c>
      <c r="C1051" t="s">
        <v>309</v>
      </c>
      <c r="D1051" t="s">
        <v>1362</v>
      </c>
      <c r="E1051" t="s">
        <v>72</v>
      </c>
      <c r="F1051" t="s">
        <v>39</v>
      </c>
      <c r="G1051" t="s">
        <v>140</v>
      </c>
      <c r="H1051" t="s">
        <v>41</v>
      </c>
      <c r="I1051">
        <v>1</v>
      </c>
      <c r="J1051">
        <v>1.6820712145308121</v>
      </c>
      <c r="K1051">
        <v>1.5</v>
      </c>
      <c r="L1051">
        <v>8.3999999999999995E-3</v>
      </c>
      <c r="M1051">
        <v>4.1904712145308123</v>
      </c>
      <c r="N1051">
        <v>70.254206021251477</v>
      </c>
      <c r="O1051">
        <v>300.19263310308162</v>
      </c>
      <c r="P1051">
        <v>103.02135679275</v>
      </c>
      <c r="Q1051">
        <v>195.77959280303031</v>
      </c>
      <c r="R1051">
        <v>669.24778872011336</v>
      </c>
      <c r="S1051">
        <v>5441017.5619834717</v>
      </c>
      <c r="T1051">
        <v>11364964.31392722</v>
      </c>
      <c r="U1051">
        <v>2847663.3168270001</v>
      </c>
      <c r="V1051">
        <v>49788645.192737699</v>
      </c>
      <c r="W1051">
        <v>30135000</v>
      </c>
      <c r="X1051">
        <v>0.16496324502300211</v>
      </c>
      <c r="Y1051">
        <v>0.67856516549975288</v>
      </c>
      <c r="Z1051">
        <v>0.25358473403663789</v>
      </c>
      <c r="AA1051">
        <v>0.56258503679031691</v>
      </c>
      <c r="AB1051">
        <v>9.0872000000000008E-2</v>
      </c>
      <c r="AC1051">
        <v>5.4999999999999997E-3</v>
      </c>
      <c r="AD1051">
        <v>1.14086127306598</v>
      </c>
      <c r="AE1051">
        <v>2.11618796333806</v>
      </c>
      <c r="AF1051">
        <v>7.5438924509348526</v>
      </c>
      <c r="AG1051">
        <v>1</v>
      </c>
      <c r="AH1051" t="s">
        <v>311</v>
      </c>
    </row>
    <row r="1052" spans="1:34">
      <c r="A1052" t="s">
        <v>35</v>
      </c>
      <c r="B1052" t="s">
        <v>78</v>
      </c>
      <c r="C1052" t="s">
        <v>309</v>
      </c>
      <c r="D1052" t="s">
        <v>532</v>
      </c>
      <c r="E1052" t="s">
        <v>72</v>
      </c>
      <c r="F1052" t="s">
        <v>39</v>
      </c>
      <c r="G1052" t="s">
        <v>140</v>
      </c>
      <c r="H1052" t="s">
        <v>41</v>
      </c>
      <c r="I1052">
        <v>1</v>
      </c>
      <c r="J1052">
        <v>1.6677700557319359</v>
      </c>
      <c r="K1052">
        <v>1.5</v>
      </c>
      <c r="L1052">
        <v>8.3999999999999977E-3</v>
      </c>
      <c r="M1052">
        <v>4.1761700557319346</v>
      </c>
      <c r="N1052">
        <v>70.254206021251477</v>
      </c>
      <c r="O1052">
        <v>297.64036154693503</v>
      </c>
      <c r="P1052">
        <v>103.02135679275</v>
      </c>
      <c r="Q1052">
        <v>195.77959280303031</v>
      </c>
      <c r="R1052">
        <v>666.69551716396677</v>
      </c>
      <c r="S1052">
        <v>5441017.5619834717</v>
      </c>
      <c r="T1052">
        <v>11268338.10809659</v>
      </c>
      <c r="U1052">
        <v>2847663.3168270001</v>
      </c>
      <c r="V1052">
        <v>49692018.98690705</v>
      </c>
      <c r="W1052">
        <v>30134999.999999989</v>
      </c>
      <c r="X1052">
        <v>0.16496324502300211</v>
      </c>
      <c r="Y1052">
        <v>0.67279592808378252</v>
      </c>
      <c r="Z1052">
        <v>0.25358473403663789</v>
      </c>
      <c r="AA1052">
        <v>0.56258503679031679</v>
      </c>
      <c r="AB1052">
        <v>9.0872000000000008E-2</v>
      </c>
      <c r="AC1052">
        <v>5.4999999999999997E-3</v>
      </c>
      <c r="AD1052">
        <v>1.136967763864192</v>
      </c>
      <c r="AE1052">
        <v>0.66192295383351174</v>
      </c>
      <c r="AF1052">
        <v>6.0714327734296392</v>
      </c>
      <c r="AG1052">
        <v>1</v>
      </c>
      <c r="AH1052" t="s">
        <v>311</v>
      </c>
    </row>
    <row r="1053" spans="1:34">
      <c r="A1053" t="s">
        <v>35</v>
      </c>
      <c r="B1053" t="s">
        <v>49</v>
      </c>
      <c r="C1053" t="s">
        <v>309</v>
      </c>
      <c r="D1053" t="s">
        <v>334</v>
      </c>
      <c r="E1053" t="s">
        <v>72</v>
      </c>
      <c r="F1053" t="s">
        <v>39</v>
      </c>
      <c r="G1053" t="s">
        <v>140</v>
      </c>
      <c r="H1053" t="s">
        <v>41</v>
      </c>
      <c r="I1053">
        <v>1</v>
      </c>
      <c r="J1053">
        <v>1.6885918811488221</v>
      </c>
      <c r="K1053">
        <v>1.5</v>
      </c>
      <c r="L1053">
        <v>8.3999999999999995E-3</v>
      </c>
      <c r="M1053">
        <v>4.196991881148822</v>
      </c>
      <c r="N1053">
        <v>70.254206021251477</v>
      </c>
      <c r="O1053">
        <v>301.35635082486289</v>
      </c>
      <c r="P1053">
        <v>103.02135679275</v>
      </c>
      <c r="Q1053">
        <v>195.77959280303031</v>
      </c>
      <c r="R1053">
        <v>670.41150644189474</v>
      </c>
      <c r="S1053">
        <v>5441017.5619834717</v>
      </c>
      <c r="T1053">
        <v>11409021.39235322</v>
      </c>
      <c r="U1053">
        <v>2847663.3168270001</v>
      </c>
      <c r="V1053">
        <v>49832702.271163687</v>
      </c>
      <c r="W1053">
        <v>30135000</v>
      </c>
      <c r="X1053">
        <v>0.16496324502300211</v>
      </c>
      <c r="Y1053">
        <v>0.6811956707866843</v>
      </c>
      <c r="Z1053">
        <v>0.25358473403663789</v>
      </c>
      <c r="AA1053">
        <v>0.56258503679031691</v>
      </c>
      <c r="AB1053">
        <v>9.0872000000000008E-2</v>
      </c>
      <c r="AC1053">
        <v>5.4999999999999997E-3</v>
      </c>
      <c r="AD1053">
        <v>1.1426365330876369</v>
      </c>
      <c r="AE1053">
        <v>4.1969918811488219E-2</v>
      </c>
      <c r="AF1053">
        <v>5.4779703330479466</v>
      </c>
      <c r="AG1053">
        <v>1</v>
      </c>
      <c r="AH1053" t="s">
        <v>311</v>
      </c>
    </row>
    <row r="1054" spans="1:34">
      <c r="A1054" t="s">
        <v>35</v>
      </c>
      <c r="B1054" t="s">
        <v>47</v>
      </c>
      <c r="C1054" t="s">
        <v>309</v>
      </c>
      <c r="D1054" t="s">
        <v>324</v>
      </c>
      <c r="E1054" t="s">
        <v>72</v>
      </c>
      <c r="F1054" t="s">
        <v>39</v>
      </c>
      <c r="G1054" t="s">
        <v>140</v>
      </c>
      <c r="H1054" t="s">
        <v>41</v>
      </c>
      <c r="I1054">
        <v>1</v>
      </c>
      <c r="J1054">
        <v>1.6762234288889311</v>
      </c>
      <c r="K1054">
        <v>1.5</v>
      </c>
      <c r="L1054">
        <v>8.4000000000000012E-3</v>
      </c>
      <c r="M1054">
        <v>4.1846234288889308</v>
      </c>
      <c r="N1054">
        <v>70.254206021251477</v>
      </c>
      <c r="O1054">
        <v>299.14900180228187</v>
      </c>
      <c r="P1054">
        <v>103.02135679275</v>
      </c>
      <c r="Q1054">
        <v>195.77959280303031</v>
      </c>
      <c r="R1054">
        <v>668.20415741931367</v>
      </c>
      <c r="S1054">
        <v>5441017.5619834717</v>
      </c>
      <c r="T1054">
        <v>11325453.575879181</v>
      </c>
      <c r="U1054">
        <v>2847663.3168270001</v>
      </c>
      <c r="V1054">
        <v>49749134.454689659</v>
      </c>
      <c r="W1054">
        <v>30135000</v>
      </c>
      <c r="X1054">
        <v>0.16496324502300211</v>
      </c>
      <c r="Y1054">
        <v>0.67620610745416532</v>
      </c>
      <c r="Z1054">
        <v>0.25358473403663789</v>
      </c>
      <c r="AA1054">
        <v>0.56258503679031702</v>
      </c>
      <c r="AB1054">
        <v>9.0872000000000008E-2</v>
      </c>
      <c r="AC1054">
        <v>5.4999999999999997E-3</v>
      </c>
      <c r="AD1054">
        <v>1.139269205770808</v>
      </c>
      <c r="AE1054">
        <v>4.1846234288889311E-2</v>
      </c>
      <c r="AF1054">
        <v>5.4621108689486286</v>
      </c>
      <c r="AG1054">
        <v>1</v>
      </c>
      <c r="AH1054" t="s">
        <v>311</v>
      </c>
    </row>
    <row r="1055" spans="1:34">
      <c r="A1055" t="s">
        <v>35</v>
      </c>
      <c r="B1055" t="s">
        <v>43</v>
      </c>
      <c r="C1055" t="s">
        <v>2416</v>
      </c>
      <c r="D1055" t="s">
        <v>2423</v>
      </c>
      <c r="E1055" t="s">
        <v>72</v>
      </c>
      <c r="F1055" t="s">
        <v>39</v>
      </c>
      <c r="G1055" t="s">
        <v>140</v>
      </c>
      <c r="H1055" t="s">
        <v>239</v>
      </c>
      <c r="I1055">
        <v>1</v>
      </c>
      <c r="J1055">
        <v>2.3550670669939171</v>
      </c>
      <c r="K1055">
        <v>1.5</v>
      </c>
      <c r="L1055">
        <v>2.02</v>
      </c>
      <c r="M1055">
        <v>6.8750670669939176</v>
      </c>
      <c r="N1055">
        <v>70.254206021251477</v>
      </c>
      <c r="O1055">
        <v>420.29955561212972</v>
      </c>
      <c r="P1055">
        <v>103.02135679275</v>
      </c>
      <c r="Q1055">
        <v>73.079991692392312</v>
      </c>
      <c r="R1055">
        <v>666.65511011852357</v>
      </c>
      <c r="S1055">
        <v>5441017.5619834717</v>
      </c>
      <c r="T1055">
        <v>15912080.857264349</v>
      </c>
      <c r="U1055">
        <v>2847663.3168270001</v>
      </c>
      <c r="V1055">
        <v>54304007.751048908</v>
      </c>
      <c r="W1055">
        <v>30103246.014974091</v>
      </c>
      <c r="X1055">
        <v>0.16496324502300211</v>
      </c>
      <c r="Y1055">
        <v>0.95005874916152167</v>
      </c>
      <c r="Z1055">
        <v>0.25358473403663789</v>
      </c>
      <c r="AA1055">
        <v>0.2099999761275641</v>
      </c>
      <c r="AB1055">
        <v>9.9680999999999992E-2</v>
      </c>
      <c r="AC1055">
        <v>5.4999999999999997E-3</v>
      </c>
      <c r="AD1055">
        <v>1.8717460077679779</v>
      </c>
      <c r="AE1055">
        <v>6.8750670669939173E-2</v>
      </c>
      <c r="AF1055">
        <v>8.9207447454318345</v>
      </c>
      <c r="AG1055">
        <v>1</v>
      </c>
      <c r="AH1055" t="s">
        <v>2418</v>
      </c>
    </row>
    <row r="1056" spans="1:34">
      <c r="A1056" t="s">
        <v>35</v>
      </c>
      <c r="B1056" t="s">
        <v>68</v>
      </c>
      <c r="C1056" t="s">
        <v>2416</v>
      </c>
      <c r="D1056" t="s">
        <v>3080</v>
      </c>
      <c r="E1056" t="s">
        <v>72</v>
      </c>
      <c r="F1056" t="s">
        <v>39</v>
      </c>
      <c r="G1056" t="s">
        <v>140</v>
      </c>
      <c r="H1056" t="s">
        <v>239</v>
      </c>
      <c r="I1056">
        <v>1</v>
      </c>
      <c r="J1056">
        <v>2.3410542091680631</v>
      </c>
      <c r="K1056">
        <v>1.5</v>
      </c>
      <c r="L1056">
        <v>2.02</v>
      </c>
      <c r="M1056">
        <v>6.8610542091680644</v>
      </c>
      <c r="N1056">
        <v>70.254206021251477</v>
      </c>
      <c r="O1056">
        <v>417.79873599658458</v>
      </c>
      <c r="P1056">
        <v>103.02135679275</v>
      </c>
      <c r="Q1056">
        <v>73.079991692392312</v>
      </c>
      <c r="R1056">
        <v>664.15429050297848</v>
      </c>
      <c r="S1056">
        <v>5441017.5619834717</v>
      </c>
      <c r="T1056">
        <v>15817402.565553971</v>
      </c>
      <c r="U1056">
        <v>2847663.3168270001</v>
      </c>
      <c r="V1056">
        <v>54209329.459338538</v>
      </c>
      <c r="W1056">
        <v>30103246.014974091</v>
      </c>
      <c r="X1056">
        <v>0.16496324502300211</v>
      </c>
      <c r="Y1056">
        <v>0.9444058153810827</v>
      </c>
      <c r="Z1056">
        <v>0.25358473403663789</v>
      </c>
      <c r="AA1056">
        <v>0.2099999761275641</v>
      </c>
      <c r="AB1056">
        <v>9.9680999999999992E-2</v>
      </c>
      <c r="AC1056">
        <v>5.4999999999999997E-3</v>
      </c>
      <c r="AD1056">
        <v>1.8679309888834521</v>
      </c>
      <c r="AE1056">
        <v>1.087477092153138</v>
      </c>
      <c r="AF1056">
        <v>9.9216432902046527</v>
      </c>
      <c r="AG1056">
        <v>1</v>
      </c>
      <c r="AH1056" t="s">
        <v>2418</v>
      </c>
    </row>
    <row r="1057" spans="1:34">
      <c r="A1057" t="s">
        <v>35</v>
      </c>
      <c r="B1057" t="s">
        <v>74</v>
      </c>
      <c r="C1057" t="s">
        <v>2416</v>
      </c>
      <c r="D1057" t="s">
        <v>3092</v>
      </c>
      <c r="E1057" t="s">
        <v>72</v>
      </c>
      <c r="F1057" t="s">
        <v>39</v>
      </c>
      <c r="G1057" t="s">
        <v>140</v>
      </c>
      <c r="H1057" t="s">
        <v>239</v>
      </c>
      <c r="I1057">
        <v>1</v>
      </c>
      <c r="J1057">
        <v>2.361033887577543</v>
      </c>
      <c r="K1057">
        <v>1.5</v>
      </c>
      <c r="L1057">
        <v>2.02</v>
      </c>
      <c r="M1057">
        <v>6.8810338875775434</v>
      </c>
      <c r="N1057">
        <v>70.254206021251477</v>
      </c>
      <c r="O1057">
        <v>421.36443061074971</v>
      </c>
      <c r="P1057">
        <v>103.02135679275</v>
      </c>
      <c r="Q1057">
        <v>73.079991692392312</v>
      </c>
      <c r="R1057">
        <v>667.71998511714355</v>
      </c>
      <c r="S1057">
        <v>5441017.5619834717</v>
      </c>
      <c r="T1057">
        <v>15952395.858445451</v>
      </c>
      <c r="U1057">
        <v>2847663.3168270001</v>
      </c>
      <c r="V1057">
        <v>54344322.752230018</v>
      </c>
      <c r="W1057">
        <v>30103246.014974091</v>
      </c>
      <c r="X1057">
        <v>0.16496324502300211</v>
      </c>
      <c r="Y1057">
        <v>0.95246582715076411</v>
      </c>
      <c r="Z1057">
        <v>0.25358473403663789</v>
      </c>
      <c r="AA1057">
        <v>0.2099999761275641</v>
      </c>
      <c r="AB1057">
        <v>9.9680999999999992E-2</v>
      </c>
      <c r="AC1057">
        <v>5.4999999999999997E-3</v>
      </c>
      <c r="AD1057">
        <v>1.873370482481844</v>
      </c>
      <c r="AE1057">
        <v>1.09064387118104</v>
      </c>
      <c r="AF1057">
        <v>9.950229241240427</v>
      </c>
      <c r="AG1057">
        <v>1</v>
      </c>
      <c r="AH1057" t="s">
        <v>2418</v>
      </c>
    </row>
    <row r="1058" spans="1:34">
      <c r="A1058" t="s">
        <v>35</v>
      </c>
      <c r="B1058" t="s">
        <v>36</v>
      </c>
      <c r="C1058" t="s">
        <v>2416</v>
      </c>
      <c r="D1058" t="s">
        <v>2417</v>
      </c>
      <c r="E1058" t="s">
        <v>72</v>
      </c>
      <c r="F1058" t="s">
        <v>39</v>
      </c>
      <c r="G1058" t="s">
        <v>140</v>
      </c>
      <c r="H1058" t="s">
        <v>239</v>
      </c>
      <c r="I1058">
        <v>1</v>
      </c>
      <c r="J1058">
        <v>2.349786394186737</v>
      </c>
      <c r="K1058">
        <v>1.5</v>
      </c>
      <c r="L1058">
        <v>2.02</v>
      </c>
      <c r="M1058">
        <v>6.8697863941867361</v>
      </c>
      <c r="N1058">
        <v>70.254206021251477</v>
      </c>
      <c r="O1058">
        <v>419.35713470815767</v>
      </c>
      <c r="P1058">
        <v>103.02135679275</v>
      </c>
      <c r="Q1058">
        <v>73.079991692392312</v>
      </c>
      <c r="R1058">
        <v>665.71268921455157</v>
      </c>
      <c r="S1058">
        <v>5441017.5619834717</v>
      </c>
      <c r="T1058">
        <v>15876401.833993111</v>
      </c>
      <c r="U1058">
        <v>2847663.3168270001</v>
      </c>
      <c r="V1058">
        <v>54268328.727777667</v>
      </c>
      <c r="W1058">
        <v>30103246.014974091</v>
      </c>
      <c r="X1058">
        <v>0.16496324502300211</v>
      </c>
      <c r="Y1058">
        <v>0.94792847037998162</v>
      </c>
      <c r="Z1058">
        <v>0.25358473403663789</v>
      </c>
      <c r="AA1058">
        <v>0.2099999761275641</v>
      </c>
      <c r="AB1058">
        <v>9.9680999999999992E-2</v>
      </c>
      <c r="AC1058">
        <v>5.4999999999999997E-3</v>
      </c>
      <c r="AD1058">
        <v>1.870308337684347</v>
      </c>
      <c r="AE1058">
        <v>6.869786394186736E-2</v>
      </c>
      <c r="AF1058">
        <v>8.9139735958129513</v>
      </c>
      <c r="AG1058">
        <v>1</v>
      </c>
      <c r="AH1058" t="s">
        <v>2418</v>
      </c>
    </row>
    <row r="1059" spans="1:34">
      <c r="A1059" t="s">
        <v>35</v>
      </c>
      <c r="B1059" t="s">
        <v>45</v>
      </c>
      <c r="C1059" t="s">
        <v>2416</v>
      </c>
      <c r="D1059" t="s">
        <v>2429</v>
      </c>
      <c r="E1059" t="s">
        <v>72</v>
      </c>
      <c r="F1059" t="s">
        <v>39</v>
      </c>
      <c r="G1059" t="s">
        <v>140</v>
      </c>
      <c r="H1059" t="s">
        <v>239</v>
      </c>
      <c r="I1059">
        <v>1</v>
      </c>
      <c r="J1059">
        <v>2.358381822514104</v>
      </c>
      <c r="K1059">
        <v>1.5</v>
      </c>
      <c r="L1059">
        <v>2.02</v>
      </c>
      <c r="M1059">
        <v>6.878381822514104</v>
      </c>
      <c r="N1059">
        <v>70.254206021251477</v>
      </c>
      <c r="O1059">
        <v>420.89112699097609</v>
      </c>
      <c r="P1059">
        <v>103.02135679275</v>
      </c>
      <c r="Q1059">
        <v>73.079991692392312</v>
      </c>
      <c r="R1059">
        <v>667.24668149736988</v>
      </c>
      <c r="S1059">
        <v>5441017.5619834717</v>
      </c>
      <c r="T1059">
        <v>15934477.101769861</v>
      </c>
      <c r="U1059">
        <v>2847663.3168270001</v>
      </c>
      <c r="V1059">
        <v>54326403.995554417</v>
      </c>
      <c r="W1059">
        <v>30103246.014974091</v>
      </c>
      <c r="X1059">
        <v>0.16496324502300211</v>
      </c>
      <c r="Y1059">
        <v>0.95139595629562879</v>
      </c>
      <c r="Z1059">
        <v>0.25358473403663789</v>
      </c>
      <c r="AA1059">
        <v>0.2099999761275641</v>
      </c>
      <c r="AB1059">
        <v>9.9680999999999992E-2</v>
      </c>
      <c r="AC1059">
        <v>5.4999999999999997E-3</v>
      </c>
      <c r="AD1059">
        <v>1.8726484542970341</v>
      </c>
      <c r="AE1059">
        <v>6.8783818225141041E-2</v>
      </c>
      <c r="AF1059">
        <v>8.9249950950362784</v>
      </c>
      <c r="AG1059">
        <v>1</v>
      </c>
      <c r="AH1059" t="s">
        <v>2418</v>
      </c>
    </row>
    <row r="1060" spans="1:34">
      <c r="A1060" t="s">
        <v>35</v>
      </c>
      <c r="B1060" t="s">
        <v>290</v>
      </c>
      <c r="C1060" t="s">
        <v>2416</v>
      </c>
      <c r="D1060" t="s">
        <v>3719</v>
      </c>
      <c r="E1060" t="s">
        <v>72</v>
      </c>
      <c r="F1060" t="s">
        <v>39</v>
      </c>
      <c r="G1060" t="s">
        <v>140</v>
      </c>
      <c r="H1060" t="s">
        <v>239</v>
      </c>
      <c r="I1060">
        <v>1</v>
      </c>
      <c r="J1060">
        <v>2.3884890618969061</v>
      </c>
      <c r="K1060">
        <v>1.5</v>
      </c>
      <c r="L1060">
        <v>2.02</v>
      </c>
      <c r="M1060">
        <v>6.9084890618969048</v>
      </c>
      <c r="N1060">
        <v>70.254206021251477</v>
      </c>
      <c r="O1060">
        <v>426.26424757452338</v>
      </c>
      <c r="P1060">
        <v>103.02135679275</v>
      </c>
      <c r="Q1060">
        <v>73.079991692392312</v>
      </c>
      <c r="R1060">
        <v>672.61980208091734</v>
      </c>
      <c r="S1060">
        <v>5441017.5619834717</v>
      </c>
      <c r="T1060">
        <v>16137897.562342839</v>
      </c>
      <c r="U1060">
        <v>2847663.3168270001</v>
      </c>
      <c r="V1060">
        <v>54529824.456127413</v>
      </c>
      <c r="W1060">
        <v>30103246.014974091</v>
      </c>
      <c r="X1060">
        <v>0.16496324502300211</v>
      </c>
      <c r="Y1060">
        <v>0.96354153235569473</v>
      </c>
      <c r="Z1060">
        <v>0.25358473403663789</v>
      </c>
      <c r="AA1060">
        <v>0.2099999761275641</v>
      </c>
      <c r="AB1060">
        <v>9.9680999999999992E-2</v>
      </c>
      <c r="AC1060">
        <v>5.4999999999999997E-3</v>
      </c>
      <c r="AD1060">
        <v>1.880845189626382</v>
      </c>
      <c r="AE1060">
        <v>3.4887869762579369</v>
      </c>
      <c r="AF1060">
        <v>12.38330222778122</v>
      </c>
      <c r="AG1060">
        <v>1</v>
      </c>
      <c r="AH1060" t="s">
        <v>2418</v>
      </c>
    </row>
    <row r="1061" spans="1:34">
      <c r="A1061" t="s">
        <v>35</v>
      </c>
      <c r="B1061" t="s">
        <v>78</v>
      </c>
      <c r="C1061" t="s">
        <v>2416</v>
      </c>
      <c r="D1061" t="s">
        <v>3104</v>
      </c>
      <c r="E1061" t="s">
        <v>72</v>
      </c>
      <c r="F1061" t="s">
        <v>39</v>
      </c>
      <c r="G1061" t="s">
        <v>140</v>
      </c>
      <c r="H1061" t="s">
        <v>239</v>
      </c>
      <c r="I1061">
        <v>1</v>
      </c>
      <c r="J1061">
        <v>2.3753049972329978</v>
      </c>
      <c r="K1061">
        <v>1.5</v>
      </c>
      <c r="L1061">
        <v>2.02</v>
      </c>
      <c r="M1061">
        <v>6.8953049972329978</v>
      </c>
      <c r="N1061">
        <v>70.254206021251477</v>
      </c>
      <c r="O1061">
        <v>423.91133941447049</v>
      </c>
      <c r="P1061">
        <v>103.02135679275</v>
      </c>
      <c r="Q1061">
        <v>73.079991692392312</v>
      </c>
      <c r="R1061">
        <v>670.26689392086439</v>
      </c>
      <c r="S1061">
        <v>5441017.5619834717</v>
      </c>
      <c r="T1061">
        <v>16048819.03634261</v>
      </c>
      <c r="U1061">
        <v>2847663.3168270001</v>
      </c>
      <c r="V1061">
        <v>54440745.930127174</v>
      </c>
      <c r="W1061">
        <v>30103246.014974091</v>
      </c>
      <c r="X1061">
        <v>0.16496324502300211</v>
      </c>
      <c r="Y1061">
        <v>0.9582229424271943</v>
      </c>
      <c r="Z1061">
        <v>0.25358473403663789</v>
      </c>
      <c r="AA1061">
        <v>0.2099999761275641</v>
      </c>
      <c r="AB1061">
        <v>9.9680999999999992E-2</v>
      </c>
      <c r="AC1061">
        <v>5.4999999999999997E-3</v>
      </c>
      <c r="AD1061">
        <v>1.877255810765005</v>
      </c>
      <c r="AE1061">
        <v>1.0929058420614299</v>
      </c>
      <c r="AF1061">
        <v>9.9706476500594334</v>
      </c>
      <c r="AG1061">
        <v>1</v>
      </c>
      <c r="AH1061" t="s">
        <v>2418</v>
      </c>
    </row>
    <row r="1062" spans="1:34">
      <c r="A1062" t="s">
        <v>35</v>
      </c>
      <c r="B1062" t="s">
        <v>49</v>
      </c>
      <c r="C1062" t="s">
        <v>2416</v>
      </c>
      <c r="D1062" t="s">
        <v>2480</v>
      </c>
      <c r="E1062" t="s">
        <v>72</v>
      </c>
      <c r="F1062" t="s">
        <v>39</v>
      </c>
      <c r="G1062" t="s">
        <v>140</v>
      </c>
      <c r="H1062" t="s">
        <v>239</v>
      </c>
      <c r="I1062">
        <v>1</v>
      </c>
      <c r="J1062">
        <v>2.3958283840676158</v>
      </c>
      <c r="K1062">
        <v>1.5</v>
      </c>
      <c r="L1062">
        <v>2.02</v>
      </c>
      <c r="M1062">
        <v>6.9158283840676162</v>
      </c>
      <c r="N1062">
        <v>70.254206021251477</v>
      </c>
      <c r="O1062">
        <v>427.57406753255168</v>
      </c>
      <c r="P1062">
        <v>103.02135679275</v>
      </c>
      <c r="Q1062">
        <v>73.079991692392312</v>
      </c>
      <c r="R1062">
        <v>673.92962203894558</v>
      </c>
      <c r="S1062">
        <v>5441017.5619834717</v>
      </c>
      <c r="T1062">
        <v>16187485.911419841</v>
      </c>
      <c r="U1062">
        <v>2847663.3168270001</v>
      </c>
      <c r="V1062">
        <v>54579412.805204406</v>
      </c>
      <c r="W1062">
        <v>30103246.014974091</v>
      </c>
      <c r="X1062">
        <v>0.16496324502300211</v>
      </c>
      <c r="Y1062">
        <v>0.96650229187669578</v>
      </c>
      <c r="Z1062">
        <v>0.25358473403663789</v>
      </c>
      <c r="AA1062">
        <v>0.2099999761275641</v>
      </c>
      <c r="AB1062">
        <v>9.9680999999999992E-2</v>
      </c>
      <c r="AC1062">
        <v>5.4999999999999997E-3</v>
      </c>
      <c r="AD1062">
        <v>1.882843329693801</v>
      </c>
      <c r="AE1062">
        <v>6.9158283840676169E-2</v>
      </c>
      <c r="AF1062">
        <v>8.9730109976020938</v>
      </c>
      <c r="AG1062">
        <v>1</v>
      </c>
      <c r="AH1062" t="s">
        <v>2418</v>
      </c>
    </row>
    <row r="1063" spans="1:34">
      <c r="A1063" t="s">
        <v>35</v>
      </c>
      <c r="B1063" t="s">
        <v>47</v>
      </c>
      <c r="C1063" t="s">
        <v>2416</v>
      </c>
      <c r="D1063" t="s">
        <v>2458</v>
      </c>
      <c r="E1063" t="s">
        <v>72</v>
      </c>
      <c r="F1063" t="s">
        <v>39</v>
      </c>
      <c r="G1063" t="s">
        <v>140</v>
      </c>
      <c r="H1063" t="s">
        <v>239</v>
      </c>
      <c r="I1063">
        <v>1</v>
      </c>
      <c r="J1063">
        <v>2.3830494039771302</v>
      </c>
      <c r="K1063">
        <v>1.5</v>
      </c>
      <c r="L1063">
        <v>2.02</v>
      </c>
      <c r="M1063">
        <v>6.9030494039771302</v>
      </c>
      <c r="N1063">
        <v>70.254206021251477</v>
      </c>
      <c r="O1063">
        <v>425.29345322288651</v>
      </c>
      <c r="P1063">
        <v>103.02135679275</v>
      </c>
      <c r="Q1063">
        <v>73.079991692392312</v>
      </c>
      <c r="R1063">
        <v>671.64900772928036</v>
      </c>
      <c r="S1063">
        <v>5441017.5619834717</v>
      </c>
      <c r="T1063">
        <v>16101144.351418011</v>
      </c>
      <c r="U1063">
        <v>2847663.3168270001</v>
      </c>
      <c r="V1063">
        <v>54493071.245202579</v>
      </c>
      <c r="W1063">
        <v>30103246.014974091</v>
      </c>
      <c r="X1063">
        <v>0.16496324502300211</v>
      </c>
      <c r="Y1063">
        <v>0.96134711731267619</v>
      </c>
      <c r="Z1063">
        <v>0.25358473403663789</v>
      </c>
      <c r="AA1063">
        <v>0.2099999761275641</v>
      </c>
      <c r="AB1063">
        <v>9.9680999999999992E-2</v>
      </c>
      <c r="AC1063">
        <v>5.4999999999999997E-3</v>
      </c>
      <c r="AD1063">
        <v>1.8793642356377529</v>
      </c>
      <c r="AE1063">
        <v>6.9030494039771309E-2</v>
      </c>
      <c r="AF1063">
        <v>8.9566251336546543</v>
      </c>
      <c r="AG1063">
        <v>1</v>
      </c>
      <c r="AH1063" t="s">
        <v>2418</v>
      </c>
    </row>
    <row r="1064" spans="1:34">
      <c r="A1064" t="s">
        <v>35</v>
      </c>
      <c r="B1064" t="s">
        <v>43</v>
      </c>
      <c r="C1064" t="s">
        <v>993</v>
      </c>
      <c r="D1064" t="s">
        <v>1004</v>
      </c>
      <c r="E1064" t="s">
        <v>72</v>
      </c>
      <c r="F1064" t="s">
        <v>39</v>
      </c>
      <c r="G1064" t="s">
        <v>140</v>
      </c>
      <c r="H1064" t="s">
        <v>302</v>
      </c>
      <c r="I1064">
        <v>1</v>
      </c>
      <c r="J1064">
        <v>2.8567671303589859</v>
      </c>
      <c r="K1064">
        <v>1.5</v>
      </c>
      <c r="L1064">
        <v>1.060000000000001E-2</v>
      </c>
      <c r="M1064">
        <v>5.3673671303589856</v>
      </c>
      <c r="N1064">
        <v>70.254206021251477</v>
      </c>
      <c r="O1064">
        <v>509.83599244578198</v>
      </c>
      <c r="P1064">
        <v>103.02135679275</v>
      </c>
      <c r="Q1064">
        <v>51.260860177404354</v>
      </c>
      <c r="R1064">
        <v>734.37241543718778</v>
      </c>
      <c r="S1064">
        <v>5441017.5619834717</v>
      </c>
      <c r="T1064">
        <v>19301832.294173311</v>
      </c>
      <c r="U1064">
        <v>2847663.3168270001</v>
      </c>
      <c r="V1064">
        <v>41525682.920882963</v>
      </c>
      <c r="W1064">
        <v>13935169.747899169</v>
      </c>
      <c r="X1064">
        <v>0.16496324502300211</v>
      </c>
      <c r="Y1064">
        <v>1.1524498153587479</v>
      </c>
      <c r="Z1064">
        <v>0.25358473403663789</v>
      </c>
      <c r="AA1064">
        <v>0.14730132234886309</v>
      </c>
      <c r="AB1064">
        <v>8.7010000000000004E-2</v>
      </c>
      <c r="AC1064">
        <v>5.4999999999999997E-3</v>
      </c>
      <c r="AD1064">
        <v>1.4612727265898811</v>
      </c>
      <c r="AE1064">
        <v>5.3673671303589847E-2</v>
      </c>
      <c r="AF1064">
        <v>6.9748235282524567</v>
      </c>
      <c r="AG1064">
        <v>1</v>
      </c>
      <c r="AH1064" t="s">
        <v>995</v>
      </c>
    </row>
    <row r="1065" spans="1:34">
      <c r="A1065" t="s">
        <v>35</v>
      </c>
      <c r="B1065" t="s">
        <v>68</v>
      </c>
      <c r="C1065" t="s">
        <v>993</v>
      </c>
      <c r="D1065" t="s">
        <v>1516</v>
      </c>
      <c r="E1065" t="s">
        <v>72</v>
      </c>
      <c r="F1065" t="s">
        <v>39</v>
      </c>
      <c r="G1065" t="s">
        <v>140</v>
      </c>
      <c r="H1065" t="s">
        <v>302</v>
      </c>
      <c r="I1065">
        <v>1</v>
      </c>
      <c r="J1065">
        <v>2.8403055494284</v>
      </c>
      <c r="K1065">
        <v>1.5</v>
      </c>
      <c r="L1065">
        <v>1.060000000000001E-2</v>
      </c>
      <c r="M1065">
        <v>5.3509055494284006</v>
      </c>
      <c r="N1065">
        <v>70.254206021251477</v>
      </c>
      <c r="O1065">
        <v>506.89815884997302</v>
      </c>
      <c r="P1065">
        <v>103.02135679275</v>
      </c>
      <c r="Q1065">
        <v>51.260860177404354</v>
      </c>
      <c r="R1065">
        <v>731.43458184137876</v>
      </c>
      <c r="S1065">
        <v>5441017.5619834717</v>
      </c>
      <c r="T1065">
        <v>19190609.13179424</v>
      </c>
      <c r="U1065">
        <v>2847663.3168270001</v>
      </c>
      <c r="V1065">
        <v>41414459.758503877</v>
      </c>
      <c r="W1065">
        <v>13935169.747899169</v>
      </c>
      <c r="X1065">
        <v>0.16496324502300211</v>
      </c>
      <c r="Y1065">
        <v>1.145809041001483</v>
      </c>
      <c r="Z1065">
        <v>0.25358473403663789</v>
      </c>
      <c r="AA1065">
        <v>0.14730132234886309</v>
      </c>
      <c r="AB1065">
        <v>8.7010000000000004E-2</v>
      </c>
      <c r="AC1065">
        <v>5.4999999999999997E-3</v>
      </c>
      <c r="AD1065">
        <v>1.456791039634957</v>
      </c>
      <c r="AE1065">
        <v>0.84811852958440148</v>
      </c>
      <c r="AF1065">
        <v>7.7483251186477604</v>
      </c>
      <c r="AG1065">
        <v>1</v>
      </c>
      <c r="AH1065" t="s">
        <v>995</v>
      </c>
    </row>
    <row r="1066" spans="1:34">
      <c r="A1066" t="s">
        <v>35</v>
      </c>
      <c r="B1066" t="s">
        <v>74</v>
      </c>
      <c r="C1066" t="s">
        <v>993</v>
      </c>
      <c r="D1066" t="s">
        <v>1544</v>
      </c>
      <c r="E1066" t="s">
        <v>72</v>
      </c>
      <c r="F1066" t="s">
        <v>39</v>
      </c>
      <c r="G1066" t="s">
        <v>140</v>
      </c>
      <c r="H1066" t="s">
        <v>302</v>
      </c>
      <c r="I1066">
        <v>1</v>
      </c>
      <c r="J1066">
        <v>2.86378691012195</v>
      </c>
      <c r="K1066">
        <v>1.5</v>
      </c>
      <c r="L1066">
        <v>1.060000000000001E-2</v>
      </c>
      <c r="M1066">
        <v>5.3743869101219497</v>
      </c>
      <c r="N1066">
        <v>70.254206021251477</v>
      </c>
      <c r="O1066">
        <v>511.08878492724392</v>
      </c>
      <c r="P1066">
        <v>103.02135679275</v>
      </c>
      <c r="Q1066">
        <v>51.260860177404332</v>
      </c>
      <c r="R1066">
        <v>735.62520791864972</v>
      </c>
      <c r="S1066">
        <v>5441017.5619834717</v>
      </c>
      <c r="T1066">
        <v>19349261.64544484</v>
      </c>
      <c r="U1066">
        <v>2847663.3168270001</v>
      </c>
      <c r="V1066">
        <v>41573112.27215448</v>
      </c>
      <c r="W1066">
        <v>13935169.747899169</v>
      </c>
      <c r="X1066">
        <v>0.16496324502300211</v>
      </c>
      <c r="Y1066">
        <v>1.1552816681218641</v>
      </c>
      <c r="Z1066">
        <v>0.25358473403663789</v>
      </c>
      <c r="AA1066">
        <v>0.14730132234886301</v>
      </c>
      <c r="AB1066">
        <v>8.7010000000000004E-2</v>
      </c>
      <c r="AC1066">
        <v>5.4999999999999997E-3</v>
      </c>
      <c r="AD1066">
        <v>1.463183870818541</v>
      </c>
      <c r="AE1066">
        <v>0.85184032525432907</v>
      </c>
      <c r="AF1066">
        <v>7.7819211061948206</v>
      </c>
      <c r="AG1066">
        <v>1</v>
      </c>
      <c r="AH1066" t="s">
        <v>995</v>
      </c>
    </row>
    <row r="1067" spans="1:34">
      <c r="A1067" t="s">
        <v>35</v>
      </c>
      <c r="B1067" t="s">
        <v>36</v>
      </c>
      <c r="C1067" t="s">
        <v>993</v>
      </c>
      <c r="D1067" t="s">
        <v>994</v>
      </c>
      <c r="E1067" t="s">
        <v>72</v>
      </c>
      <c r="F1067" t="s">
        <v>39</v>
      </c>
      <c r="G1067" t="s">
        <v>140</v>
      </c>
      <c r="H1067" t="s">
        <v>302</v>
      </c>
      <c r="I1067">
        <v>1</v>
      </c>
      <c r="J1067">
        <v>2.8505855216904501</v>
      </c>
      <c r="K1067">
        <v>1.5</v>
      </c>
      <c r="L1067">
        <v>1.060000000000001E-2</v>
      </c>
      <c r="M1067">
        <v>5.3611855216904498</v>
      </c>
      <c r="N1067">
        <v>70.254206021251477</v>
      </c>
      <c r="O1067">
        <v>508.73278506253308</v>
      </c>
      <c r="P1067">
        <v>103.02135679275</v>
      </c>
      <c r="Q1067">
        <v>51.260860177404354</v>
      </c>
      <c r="R1067">
        <v>733.26920805393888</v>
      </c>
      <c r="S1067">
        <v>5441017.5619834717</v>
      </c>
      <c r="T1067">
        <v>19260066.070892349</v>
      </c>
      <c r="U1067">
        <v>2847663.3168270001</v>
      </c>
      <c r="V1067">
        <v>41483916.697601996</v>
      </c>
      <c r="W1067">
        <v>13935169.747899169</v>
      </c>
      <c r="X1067">
        <v>0.16496324502300211</v>
      </c>
      <c r="Y1067">
        <v>1.149956089603867</v>
      </c>
      <c r="Z1067">
        <v>0.25358473403663789</v>
      </c>
      <c r="AA1067">
        <v>0.14730132234886309</v>
      </c>
      <c r="AB1067">
        <v>8.7010000000000004E-2</v>
      </c>
      <c r="AC1067">
        <v>5.4999999999999997E-3</v>
      </c>
      <c r="AD1067">
        <v>1.459589775538761</v>
      </c>
      <c r="AE1067">
        <v>5.3611855216904501E-2</v>
      </c>
      <c r="AF1067">
        <v>6.9668971524461156</v>
      </c>
      <c r="AG1067">
        <v>1</v>
      </c>
      <c r="AH1067" t="s">
        <v>995</v>
      </c>
    </row>
    <row r="1068" spans="1:34">
      <c r="A1068" t="s">
        <v>35</v>
      </c>
      <c r="B1068" t="s">
        <v>45</v>
      </c>
      <c r="C1068" t="s">
        <v>993</v>
      </c>
      <c r="D1068" t="s">
        <v>1006</v>
      </c>
      <c r="E1068" t="s">
        <v>72</v>
      </c>
      <c r="F1068" t="s">
        <v>39</v>
      </c>
      <c r="G1068" t="s">
        <v>140</v>
      </c>
      <c r="H1068" t="s">
        <v>302</v>
      </c>
      <c r="I1068">
        <v>1</v>
      </c>
      <c r="J1068">
        <v>2.8606768032519758</v>
      </c>
      <c r="K1068">
        <v>1.5</v>
      </c>
      <c r="L1068">
        <v>1.060000000000001E-2</v>
      </c>
      <c r="M1068">
        <v>5.3712768032519769</v>
      </c>
      <c r="N1068">
        <v>70.254206021251477</v>
      </c>
      <c r="O1068">
        <v>510.53373638800019</v>
      </c>
      <c r="P1068">
        <v>103.02135679275</v>
      </c>
      <c r="Q1068">
        <v>51.260860177404332</v>
      </c>
      <c r="R1068">
        <v>735.07015937940594</v>
      </c>
      <c r="S1068">
        <v>5441017.5619834717</v>
      </c>
      <c r="T1068">
        <v>19328248.11564634</v>
      </c>
      <c r="U1068">
        <v>2847663.3168270001</v>
      </c>
      <c r="V1068">
        <v>41552098.74235598</v>
      </c>
      <c r="W1068">
        <v>13935169.747899169</v>
      </c>
      <c r="X1068">
        <v>0.16496324502300211</v>
      </c>
      <c r="Y1068">
        <v>1.154027018399121</v>
      </c>
      <c r="Z1068">
        <v>0.25358473403663789</v>
      </c>
      <c r="AA1068">
        <v>0.14730132234886301</v>
      </c>
      <c r="AB1068">
        <v>8.7010000000000004E-2</v>
      </c>
      <c r="AC1068">
        <v>5.4999999999999997E-3</v>
      </c>
      <c r="AD1068">
        <v>1.462337140152371</v>
      </c>
      <c r="AE1068">
        <v>5.3712768032519773E-2</v>
      </c>
      <c r="AF1068">
        <v>6.9798367114368673</v>
      </c>
      <c r="AG1068">
        <v>1</v>
      </c>
      <c r="AH1068" t="s">
        <v>995</v>
      </c>
    </row>
    <row r="1069" spans="1:34">
      <c r="A1069" t="s">
        <v>35</v>
      </c>
      <c r="B1069" t="s">
        <v>290</v>
      </c>
      <c r="C1069" t="s">
        <v>993</v>
      </c>
      <c r="D1069" t="s">
        <v>2975</v>
      </c>
      <c r="E1069" t="s">
        <v>72</v>
      </c>
      <c r="F1069" t="s">
        <v>39</v>
      </c>
      <c r="G1069" t="s">
        <v>140</v>
      </c>
      <c r="H1069" t="s">
        <v>302</v>
      </c>
      <c r="I1069">
        <v>1</v>
      </c>
      <c r="J1069">
        <v>2.895934425232801</v>
      </c>
      <c r="K1069">
        <v>1.5</v>
      </c>
      <c r="L1069">
        <v>1.060000000000001E-2</v>
      </c>
      <c r="M1069">
        <v>5.4065344252328007</v>
      </c>
      <c r="N1069">
        <v>70.254206021251477</v>
      </c>
      <c r="O1069">
        <v>516.82602549439764</v>
      </c>
      <c r="P1069">
        <v>103.02135679275</v>
      </c>
      <c r="Q1069">
        <v>51.260860177404354</v>
      </c>
      <c r="R1069">
        <v>741.36244848580338</v>
      </c>
      <c r="S1069">
        <v>5441017.5619834717</v>
      </c>
      <c r="T1069">
        <v>19566467.289807629</v>
      </c>
      <c r="U1069">
        <v>2847663.3168270001</v>
      </c>
      <c r="V1069">
        <v>41790317.91651728</v>
      </c>
      <c r="W1069">
        <v>13935169.747899169</v>
      </c>
      <c r="X1069">
        <v>0.16496324502300211</v>
      </c>
      <c r="Y1069">
        <v>1.168250312804179</v>
      </c>
      <c r="Z1069">
        <v>0.25358473403663789</v>
      </c>
      <c r="AA1069">
        <v>0.14730132234886309</v>
      </c>
      <c r="AB1069">
        <v>8.7010000000000004E-2</v>
      </c>
      <c r="AC1069">
        <v>5.4999999999999997E-3</v>
      </c>
      <c r="AD1069">
        <v>1.47193607388537</v>
      </c>
      <c r="AE1069">
        <v>2.730299884742565</v>
      </c>
      <c r="AF1069">
        <v>9.7012803838607358</v>
      </c>
      <c r="AG1069">
        <v>1</v>
      </c>
      <c r="AH1069" t="s">
        <v>995</v>
      </c>
    </row>
    <row r="1070" spans="1:34">
      <c r="A1070" t="s">
        <v>35</v>
      </c>
      <c r="B1070" t="s">
        <v>78</v>
      </c>
      <c r="C1070" t="s">
        <v>993</v>
      </c>
      <c r="D1070" t="s">
        <v>1565</v>
      </c>
      <c r="E1070" t="s">
        <v>72</v>
      </c>
      <c r="F1070" t="s">
        <v>39</v>
      </c>
      <c r="G1070" t="s">
        <v>140</v>
      </c>
      <c r="H1070" t="s">
        <v>302</v>
      </c>
      <c r="I1070">
        <v>1</v>
      </c>
      <c r="J1070">
        <v>2.8805144921988521</v>
      </c>
      <c r="K1070">
        <v>1.5</v>
      </c>
      <c r="L1070">
        <v>1.060000000000001E-2</v>
      </c>
      <c r="M1070">
        <v>5.3911144921988523</v>
      </c>
      <c r="N1070">
        <v>70.254206021251477</v>
      </c>
      <c r="O1070">
        <v>514.07409070130063</v>
      </c>
      <c r="P1070">
        <v>103.02135679275</v>
      </c>
      <c r="Q1070">
        <v>51.260860177404354</v>
      </c>
      <c r="R1070">
        <v>738.61051369270638</v>
      </c>
      <c r="S1070">
        <v>5441017.5619834717</v>
      </c>
      <c r="T1070">
        <v>19462282.052500151</v>
      </c>
      <c r="U1070">
        <v>2847663.3168270001</v>
      </c>
      <c r="V1070">
        <v>41686132.679209799</v>
      </c>
      <c r="W1070">
        <v>13935169.747899169</v>
      </c>
      <c r="X1070">
        <v>0.16496324502300211</v>
      </c>
      <c r="Y1070">
        <v>1.1620297501307399</v>
      </c>
      <c r="Z1070">
        <v>0.25358473403663789</v>
      </c>
      <c r="AA1070">
        <v>0.14730132234886309</v>
      </c>
      <c r="AB1070">
        <v>8.7010000000000004E-2</v>
      </c>
      <c r="AC1070">
        <v>5.4999999999999997E-3</v>
      </c>
      <c r="AD1070">
        <v>1.4677379769337191</v>
      </c>
      <c r="AE1070">
        <v>0.8544916470135181</v>
      </c>
      <c r="AF1070">
        <v>7.8058541161460901</v>
      </c>
      <c r="AG1070">
        <v>1</v>
      </c>
      <c r="AH1070" t="s">
        <v>995</v>
      </c>
    </row>
    <row r="1071" spans="1:34">
      <c r="A1071" t="s">
        <v>35</v>
      </c>
      <c r="B1071" t="s">
        <v>49</v>
      </c>
      <c r="C1071" t="s">
        <v>993</v>
      </c>
      <c r="D1071" t="s">
        <v>1037</v>
      </c>
      <c r="E1071" t="s">
        <v>72</v>
      </c>
      <c r="F1071" t="s">
        <v>39</v>
      </c>
      <c r="G1071" t="s">
        <v>140</v>
      </c>
      <c r="H1071" t="s">
        <v>302</v>
      </c>
      <c r="I1071">
        <v>1</v>
      </c>
      <c r="J1071">
        <v>2.9045439381382061</v>
      </c>
      <c r="K1071">
        <v>1.5</v>
      </c>
      <c r="L1071">
        <v>1.0600000000000021E-2</v>
      </c>
      <c r="M1071">
        <v>5.4151439381382058</v>
      </c>
      <c r="N1071">
        <v>70.254206021251477</v>
      </c>
      <c r="O1071">
        <v>518.36253139645555</v>
      </c>
      <c r="P1071">
        <v>103.02135679275</v>
      </c>
      <c r="Q1071">
        <v>51.260860177404368</v>
      </c>
      <c r="R1071">
        <v>742.89895438786141</v>
      </c>
      <c r="S1071">
        <v>5441017.5619834717</v>
      </c>
      <c r="T1071">
        <v>19624637.72045584</v>
      </c>
      <c r="U1071">
        <v>2847663.3168270001</v>
      </c>
      <c r="V1071">
        <v>41848488.347165503</v>
      </c>
      <c r="W1071">
        <v>13935169.74789918</v>
      </c>
      <c r="X1071">
        <v>0.16496324502300211</v>
      </c>
      <c r="Y1071">
        <v>1.1717234805862919</v>
      </c>
      <c r="Z1071">
        <v>0.25358473403663789</v>
      </c>
      <c r="AA1071">
        <v>0.14730132234886309</v>
      </c>
      <c r="AB1071">
        <v>8.7010000000000004E-2</v>
      </c>
      <c r="AC1071">
        <v>5.4999999999999997E-3</v>
      </c>
      <c r="AD1071">
        <v>1.474280025042862</v>
      </c>
      <c r="AE1071">
        <v>5.415143938138206E-2</v>
      </c>
      <c r="AF1071">
        <v>7.03608540256245</v>
      </c>
      <c r="AG1071">
        <v>1</v>
      </c>
      <c r="AH1071" t="s">
        <v>995</v>
      </c>
    </row>
    <row r="1072" spans="1:34">
      <c r="A1072" t="s">
        <v>35</v>
      </c>
      <c r="B1072" t="s">
        <v>47</v>
      </c>
      <c r="C1072" t="s">
        <v>993</v>
      </c>
      <c r="D1072" t="s">
        <v>1033</v>
      </c>
      <c r="E1072" t="s">
        <v>72</v>
      </c>
      <c r="F1072" t="s">
        <v>39</v>
      </c>
      <c r="G1072" t="s">
        <v>140</v>
      </c>
      <c r="H1072" t="s">
        <v>302</v>
      </c>
      <c r="I1072">
        <v>1</v>
      </c>
      <c r="J1072">
        <v>2.889572451442286</v>
      </c>
      <c r="K1072">
        <v>1.5</v>
      </c>
      <c r="L1072">
        <v>1.060000000000001E-2</v>
      </c>
      <c r="M1072">
        <v>5.4001724514422857</v>
      </c>
      <c r="N1072">
        <v>70.254206021251477</v>
      </c>
      <c r="O1072">
        <v>515.69062905730902</v>
      </c>
      <c r="P1072">
        <v>103.02135679275</v>
      </c>
      <c r="Q1072">
        <v>51.260860177404354</v>
      </c>
      <c r="R1072">
        <v>740.22705204871477</v>
      </c>
      <c r="S1072">
        <v>5441017.5619834717</v>
      </c>
      <c r="T1072">
        <v>19523482.424202211</v>
      </c>
      <c r="U1072">
        <v>2847663.3168270001</v>
      </c>
      <c r="V1072">
        <v>41747333.050911859</v>
      </c>
      <c r="W1072">
        <v>13935169.747899169</v>
      </c>
      <c r="X1072">
        <v>0.16496324502300211</v>
      </c>
      <c r="Y1072">
        <v>1.1656838258678519</v>
      </c>
      <c r="Z1072">
        <v>0.25358473403663789</v>
      </c>
      <c r="AA1072">
        <v>0.14730132234886309</v>
      </c>
      <c r="AB1072">
        <v>8.7010000000000004E-2</v>
      </c>
      <c r="AC1072">
        <v>5.4999999999999997E-3</v>
      </c>
      <c r="AD1072">
        <v>1.470204018193711</v>
      </c>
      <c r="AE1072">
        <v>5.4001724514422859E-2</v>
      </c>
      <c r="AF1072">
        <v>7.01688819415042</v>
      </c>
      <c r="AG1072">
        <v>1</v>
      </c>
      <c r="AH1072" t="s">
        <v>995</v>
      </c>
    </row>
    <row r="1073" spans="1:34">
      <c r="A1073" t="s">
        <v>35</v>
      </c>
      <c r="B1073" t="s">
        <v>43</v>
      </c>
      <c r="C1073" t="s">
        <v>4761</v>
      </c>
      <c r="D1073" t="s">
        <v>4762</v>
      </c>
      <c r="E1073" t="s">
        <v>72</v>
      </c>
      <c r="F1073" t="s">
        <v>39</v>
      </c>
      <c r="G1073" t="s">
        <v>140</v>
      </c>
      <c r="H1073" t="s">
        <v>4231</v>
      </c>
      <c r="I1073">
        <v>0</v>
      </c>
      <c r="J1073">
        <v>0</v>
      </c>
      <c r="K1073">
        <v>0</v>
      </c>
      <c r="L1073">
        <v>0</v>
      </c>
      <c r="M1073">
        <v>0</v>
      </c>
      <c r="N1073">
        <v>0</v>
      </c>
      <c r="O1073">
        <v>0</v>
      </c>
      <c r="P1073">
        <v>0</v>
      </c>
      <c r="Q1073">
        <v>0</v>
      </c>
      <c r="R1073">
        <v>0</v>
      </c>
      <c r="S1073">
        <v>0</v>
      </c>
      <c r="T1073">
        <v>0</v>
      </c>
      <c r="U1073">
        <v>0</v>
      </c>
      <c r="V1073">
        <v>0</v>
      </c>
      <c r="W1073">
        <v>0</v>
      </c>
      <c r="X1073">
        <v>0</v>
      </c>
      <c r="Y1073">
        <v>0</v>
      </c>
      <c r="Z1073">
        <v>0</v>
      </c>
      <c r="AA1073">
        <v>0</v>
      </c>
      <c r="AB1073">
        <v>8.9910000000000004E-2</v>
      </c>
      <c r="AC1073">
        <v>5.4999999999999997E-3</v>
      </c>
      <c r="AD1073">
        <v>0</v>
      </c>
      <c r="AE1073">
        <v>0</v>
      </c>
      <c r="AF1073">
        <v>0</v>
      </c>
      <c r="AG1073">
        <v>0</v>
      </c>
      <c r="AH1073" t="s">
        <v>4763</v>
      </c>
    </row>
    <row r="1074" spans="1:34">
      <c r="A1074" t="s">
        <v>35</v>
      </c>
      <c r="B1074" t="s">
        <v>68</v>
      </c>
      <c r="C1074" t="s">
        <v>4761</v>
      </c>
      <c r="D1074" t="s">
        <v>4764</v>
      </c>
      <c r="E1074" t="s">
        <v>72</v>
      </c>
      <c r="F1074" t="s">
        <v>39</v>
      </c>
      <c r="G1074" t="s">
        <v>140</v>
      </c>
      <c r="H1074" t="s">
        <v>4231</v>
      </c>
      <c r="I1074">
        <v>0</v>
      </c>
      <c r="J1074">
        <v>0</v>
      </c>
      <c r="K1074">
        <v>0</v>
      </c>
      <c r="L1074">
        <v>0</v>
      </c>
      <c r="M1074">
        <v>0</v>
      </c>
      <c r="N1074">
        <v>0</v>
      </c>
      <c r="O1074">
        <v>0</v>
      </c>
      <c r="P1074">
        <v>0</v>
      </c>
      <c r="Q1074">
        <v>0</v>
      </c>
      <c r="R1074">
        <v>0</v>
      </c>
      <c r="S1074">
        <v>0</v>
      </c>
      <c r="T1074">
        <v>0</v>
      </c>
      <c r="U1074">
        <v>0</v>
      </c>
      <c r="V1074">
        <v>0</v>
      </c>
      <c r="W1074">
        <v>0</v>
      </c>
      <c r="X1074">
        <v>0</v>
      </c>
      <c r="Y1074">
        <v>0</v>
      </c>
      <c r="Z1074">
        <v>0</v>
      </c>
      <c r="AA1074">
        <v>0</v>
      </c>
      <c r="AB1074">
        <v>8.9910000000000004E-2</v>
      </c>
      <c r="AC1074">
        <v>5.4999999999999997E-3</v>
      </c>
      <c r="AD1074">
        <v>0</v>
      </c>
      <c r="AE1074">
        <v>0</v>
      </c>
      <c r="AF1074">
        <v>0</v>
      </c>
      <c r="AG1074">
        <v>0</v>
      </c>
      <c r="AH1074" t="s">
        <v>4763</v>
      </c>
    </row>
    <row r="1075" spans="1:34">
      <c r="A1075" t="s">
        <v>35</v>
      </c>
      <c r="B1075" t="s">
        <v>74</v>
      </c>
      <c r="C1075" t="s">
        <v>4761</v>
      </c>
      <c r="D1075" t="s">
        <v>4765</v>
      </c>
      <c r="E1075" t="s">
        <v>72</v>
      </c>
      <c r="F1075" t="s">
        <v>39</v>
      </c>
      <c r="G1075" t="s">
        <v>140</v>
      </c>
      <c r="H1075" t="s">
        <v>4231</v>
      </c>
      <c r="I1075">
        <v>0</v>
      </c>
      <c r="J1075">
        <v>0</v>
      </c>
      <c r="K1075">
        <v>0</v>
      </c>
      <c r="L1075">
        <v>0</v>
      </c>
      <c r="M1075">
        <v>0</v>
      </c>
      <c r="N1075">
        <v>0</v>
      </c>
      <c r="O1075">
        <v>0</v>
      </c>
      <c r="P1075">
        <v>0</v>
      </c>
      <c r="Q1075">
        <v>0</v>
      </c>
      <c r="R1075">
        <v>0</v>
      </c>
      <c r="S1075">
        <v>0</v>
      </c>
      <c r="T1075">
        <v>0</v>
      </c>
      <c r="U1075">
        <v>0</v>
      </c>
      <c r="V1075">
        <v>0</v>
      </c>
      <c r="W1075">
        <v>0</v>
      </c>
      <c r="X1075">
        <v>0</v>
      </c>
      <c r="Y1075">
        <v>0</v>
      </c>
      <c r="Z1075">
        <v>0</v>
      </c>
      <c r="AA1075">
        <v>0</v>
      </c>
      <c r="AB1075">
        <v>8.9910000000000004E-2</v>
      </c>
      <c r="AC1075">
        <v>5.4999999999999997E-3</v>
      </c>
      <c r="AD1075">
        <v>0</v>
      </c>
      <c r="AE1075">
        <v>0</v>
      </c>
      <c r="AF1075">
        <v>0</v>
      </c>
      <c r="AG1075">
        <v>0</v>
      </c>
      <c r="AH1075" t="s">
        <v>4763</v>
      </c>
    </row>
    <row r="1076" spans="1:34">
      <c r="A1076" t="s">
        <v>35</v>
      </c>
      <c r="B1076" t="s">
        <v>36</v>
      </c>
      <c r="C1076" t="s">
        <v>4761</v>
      </c>
      <c r="D1076" t="s">
        <v>4766</v>
      </c>
      <c r="E1076" t="s">
        <v>72</v>
      </c>
      <c r="F1076" t="s">
        <v>39</v>
      </c>
      <c r="G1076" t="s">
        <v>140</v>
      </c>
      <c r="H1076" t="s">
        <v>4231</v>
      </c>
      <c r="I1076">
        <v>0</v>
      </c>
      <c r="J1076">
        <v>0</v>
      </c>
      <c r="K1076">
        <v>0</v>
      </c>
      <c r="L1076">
        <v>0</v>
      </c>
      <c r="M1076">
        <v>0</v>
      </c>
      <c r="N1076">
        <v>0</v>
      </c>
      <c r="O1076">
        <v>0</v>
      </c>
      <c r="P1076">
        <v>0</v>
      </c>
      <c r="Q1076">
        <v>0</v>
      </c>
      <c r="R1076">
        <v>0</v>
      </c>
      <c r="S1076">
        <v>0</v>
      </c>
      <c r="T1076">
        <v>0</v>
      </c>
      <c r="U1076">
        <v>0</v>
      </c>
      <c r="V1076">
        <v>0</v>
      </c>
      <c r="W1076">
        <v>0</v>
      </c>
      <c r="X1076">
        <v>0</v>
      </c>
      <c r="Y1076">
        <v>0</v>
      </c>
      <c r="Z1076">
        <v>0</v>
      </c>
      <c r="AA1076">
        <v>0</v>
      </c>
      <c r="AB1076">
        <v>8.9910000000000004E-2</v>
      </c>
      <c r="AC1076">
        <v>5.4999999999999997E-3</v>
      </c>
      <c r="AD1076">
        <v>0</v>
      </c>
      <c r="AE1076">
        <v>0</v>
      </c>
      <c r="AF1076">
        <v>0</v>
      </c>
      <c r="AG1076">
        <v>0</v>
      </c>
      <c r="AH1076" t="s">
        <v>4763</v>
      </c>
    </row>
    <row r="1077" spans="1:34">
      <c r="A1077" t="s">
        <v>35</v>
      </c>
      <c r="B1077" t="s">
        <v>45</v>
      </c>
      <c r="C1077" t="s">
        <v>4761</v>
      </c>
      <c r="D1077" t="s">
        <v>4767</v>
      </c>
      <c r="E1077" t="s">
        <v>72</v>
      </c>
      <c r="F1077" t="s">
        <v>39</v>
      </c>
      <c r="G1077" t="s">
        <v>140</v>
      </c>
      <c r="H1077" t="s">
        <v>4231</v>
      </c>
      <c r="I1077">
        <v>0</v>
      </c>
      <c r="J1077">
        <v>0</v>
      </c>
      <c r="K1077">
        <v>0</v>
      </c>
      <c r="L1077">
        <v>0</v>
      </c>
      <c r="M1077">
        <v>0</v>
      </c>
      <c r="N1077">
        <v>0</v>
      </c>
      <c r="O1077">
        <v>0</v>
      </c>
      <c r="P1077">
        <v>0</v>
      </c>
      <c r="Q1077">
        <v>0</v>
      </c>
      <c r="R1077">
        <v>0</v>
      </c>
      <c r="S1077">
        <v>0</v>
      </c>
      <c r="T1077">
        <v>0</v>
      </c>
      <c r="U1077">
        <v>0</v>
      </c>
      <c r="V1077">
        <v>0</v>
      </c>
      <c r="W1077">
        <v>0</v>
      </c>
      <c r="X1077">
        <v>0</v>
      </c>
      <c r="Y1077">
        <v>0</v>
      </c>
      <c r="Z1077">
        <v>0</v>
      </c>
      <c r="AA1077">
        <v>0</v>
      </c>
      <c r="AB1077">
        <v>8.9910000000000004E-2</v>
      </c>
      <c r="AC1077">
        <v>5.4999999999999997E-3</v>
      </c>
      <c r="AD1077">
        <v>0</v>
      </c>
      <c r="AE1077">
        <v>0</v>
      </c>
      <c r="AF1077">
        <v>0</v>
      </c>
      <c r="AG1077">
        <v>0</v>
      </c>
      <c r="AH1077" t="s">
        <v>4763</v>
      </c>
    </row>
    <row r="1078" spans="1:34">
      <c r="A1078" t="s">
        <v>35</v>
      </c>
      <c r="B1078" t="s">
        <v>290</v>
      </c>
      <c r="C1078" t="s">
        <v>4761</v>
      </c>
      <c r="D1078" t="s">
        <v>4768</v>
      </c>
      <c r="E1078" t="s">
        <v>72</v>
      </c>
      <c r="F1078" t="s">
        <v>39</v>
      </c>
      <c r="G1078" t="s">
        <v>140</v>
      </c>
      <c r="H1078" t="s">
        <v>4231</v>
      </c>
      <c r="I1078">
        <v>0</v>
      </c>
      <c r="J1078">
        <v>0</v>
      </c>
      <c r="K1078">
        <v>0</v>
      </c>
      <c r="L1078">
        <v>0</v>
      </c>
      <c r="M1078">
        <v>0</v>
      </c>
      <c r="N1078">
        <v>0</v>
      </c>
      <c r="O1078">
        <v>0</v>
      </c>
      <c r="P1078">
        <v>0</v>
      </c>
      <c r="Q1078">
        <v>0</v>
      </c>
      <c r="R1078">
        <v>0</v>
      </c>
      <c r="S1078">
        <v>0</v>
      </c>
      <c r="T1078">
        <v>0</v>
      </c>
      <c r="U1078">
        <v>0</v>
      </c>
      <c r="V1078">
        <v>0</v>
      </c>
      <c r="W1078">
        <v>0</v>
      </c>
      <c r="X1078">
        <v>0</v>
      </c>
      <c r="Y1078">
        <v>0</v>
      </c>
      <c r="Z1078">
        <v>0</v>
      </c>
      <c r="AA1078">
        <v>0</v>
      </c>
      <c r="AB1078">
        <v>8.9910000000000004E-2</v>
      </c>
      <c r="AC1078">
        <v>5.4999999999999997E-3</v>
      </c>
      <c r="AD1078">
        <v>0</v>
      </c>
      <c r="AE1078">
        <v>0</v>
      </c>
      <c r="AF1078">
        <v>0</v>
      </c>
      <c r="AG1078">
        <v>0</v>
      </c>
      <c r="AH1078" t="s">
        <v>4763</v>
      </c>
    </row>
    <row r="1079" spans="1:34">
      <c r="A1079" t="s">
        <v>35</v>
      </c>
      <c r="B1079" t="s">
        <v>78</v>
      </c>
      <c r="C1079" t="s">
        <v>4761</v>
      </c>
      <c r="D1079" t="s">
        <v>4769</v>
      </c>
      <c r="E1079" t="s">
        <v>72</v>
      </c>
      <c r="F1079" t="s">
        <v>39</v>
      </c>
      <c r="G1079" t="s">
        <v>140</v>
      </c>
      <c r="H1079" t="s">
        <v>4231</v>
      </c>
      <c r="I1079">
        <v>0</v>
      </c>
      <c r="J1079">
        <v>0</v>
      </c>
      <c r="K1079">
        <v>0</v>
      </c>
      <c r="L1079">
        <v>0</v>
      </c>
      <c r="M1079">
        <v>0</v>
      </c>
      <c r="N1079">
        <v>0</v>
      </c>
      <c r="O1079">
        <v>0</v>
      </c>
      <c r="P1079">
        <v>0</v>
      </c>
      <c r="Q1079">
        <v>0</v>
      </c>
      <c r="R1079">
        <v>0</v>
      </c>
      <c r="S1079">
        <v>0</v>
      </c>
      <c r="T1079">
        <v>0</v>
      </c>
      <c r="U1079">
        <v>0</v>
      </c>
      <c r="V1079">
        <v>0</v>
      </c>
      <c r="W1079">
        <v>0</v>
      </c>
      <c r="X1079">
        <v>0</v>
      </c>
      <c r="Y1079">
        <v>0</v>
      </c>
      <c r="Z1079">
        <v>0</v>
      </c>
      <c r="AA1079">
        <v>0</v>
      </c>
      <c r="AB1079">
        <v>8.9910000000000004E-2</v>
      </c>
      <c r="AC1079">
        <v>5.4999999999999997E-3</v>
      </c>
      <c r="AD1079">
        <v>0</v>
      </c>
      <c r="AE1079">
        <v>0</v>
      </c>
      <c r="AF1079">
        <v>0</v>
      </c>
      <c r="AG1079">
        <v>0</v>
      </c>
      <c r="AH1079" t="s">
        <v>4763</v>
      </c>
    </row>
    <row r="1080" spans="1:34">
      <c r="A1080" t="s">
        <v>35</v>
      </c>
      <c r="B1080" t="s">
        <v>49</v>
      </c>
      <c r="C1080" t="s">
        <v>4761</v>
      </c>
      <c r="D1080" t="s">
        <v>4770</v>
      </c>
      <c r="E1080" t="s">
        <v>72</v>
      </c>
      <c r="F1080" t="s">
        <v>39</v>
      </c>
      <c r="G1080" t="s">
        <v>140</v>
      </c>
      <c r="H1080" t="s">
        <v>4231</v>
      </c>
      <c r="I1080">
        <v>0</v>
      </c>
      <c r="J1080">
        <v>0</v>
      </c>
      <c r="K1080">
        <v>0</v>
      </c>
      <c r="L1080">
        <v>0</v>
      </c>
      <c r="M1080">
        <v>0</v>
      </c>
      <c r="N1080">
        <v>0</v>
      </c>
      <c r="O1080">
        <v>0</v>
      </c>
      <c r="P1080">
        <v>0</v>
      </c>
      <c r="Q1080">
        <v>0</v>
      </c>
      <c r="R1080">
        <v>0</v>
      </c>
      <c r="S1080">
        <v>0</v>
      </c>
      <c r="T1080">
        <v>0</v>
      </c>
      <c r="U1080">
        <v>0</v>
      </c>
      <c r="V1080">
        <v>0</v>
      </c>
      <c r="W1080">
        <v>0</v>
      </c>
      <c r="X1080">
        <v>0</v>
      </c>
      <c r="Y1080">
        <v>0</v>
      </c>
      <c r="Z1080">
        <v>0</v>
      </c>
      <c r="AA1080">
        <v>0</v>
      </c>
      <c r="AB1080">
        <v>8.9910000000000004E-2</v>
      </c>
      <c r="AC1080">
        <v>5.4999999999999997E-3</v>
      </c>
      <c r="AD1080">
        <v>0</v>
      </c>
      <c r="AE1080">
        <v>0</v>
      </c>
      <c r="AF1080">
        <v>0</v>
      </c>
      <c r="AG1080">
        <v>0</v>
      </c>
      <c r="AH1080" t="s">
        <v>4763</v>
      </c>
    </row>
    <row r="1081" spans="1:34">
      <c r="A1081" t="s">
        <v>35</v>
      </c>
      <c r="B1081" t="s">
        <v>47</v>
      </c>
      <c r="C1081" t="s">
        <v>4761</v>
      </c>
      <c r="D1081" t="s">
        <v>4771</v>
      </c>
      <c r="E1081" t="s">
        <v>72</v>
      </c>
      <c r="F1081" t="s">
        <v>39</v>
      </c>
      <c r="G1081" t="s">
        <v>140</v>
      </c>
      <c r="H1081" t="s">
        <v>4231</v>
      </c>
      <c r="I1081">
        <v>0</v>
      </c>
      <c r="J1081">
        <v>0</v>
      </c>
      <c r="K1081">
        <v>0</v>
      </c>
      <c r="L1081">
        <v>0</v>
      </c>
      <c r="M1081">
        <v>0</v>
      </c>
      <c r="N1081">
        <v>0</v>
      </c>
      <c r="O1081">
        <v>0</v>
      </c>
      <c r="P1081">
        <v>0</v>
      </c>
      <c r="Q1081">
        <v>0</v>
      </c>
      <c r="R1081">
        <v>0</v>
      </c>
      <c r="S1081">
        <v>0</v>
      </c>
      <c r="T1081">
        <v>0</v>
      </c>
      <c r="U1081">
        <v>0</v>
      </c>
      <c r="V1081">
        <v>0</v>
      </c>
      <c r="W1081">
        <v>0</v>
      </c>
      <c r="X1081">
        <v>0</v>
      </c>
      <c r="Y1081">
        <v>0</v>
      </c>
      <c r="Z1081">
        <v>0</v>
      </c>
      <c r="AA1081">
        <v>0</v>
      </c>
      <c r="AB1081">
        <v>8.9910000000000004E-2</v>
      </c>
      <c r="AC1081">
        <v>5.4999999999999997E-3</v>
      </c>
      <c r="AD1081">
        <v>0</v>
      </c>
      <c r="AE1081">
        <v>0</v>
      </c>
      <c r="AF1081">
        <v>0</v>
      </c>
      <c r="AG1081">
        <v>0</v>
      </c>
      <c r="AH1081" t="s">
        <v>4763</v>
      </c>
    </row>
    <row r="1082" spans="1:34">
      <c r="A1082" t="s">
        <v>35</v>
      </c>
      <c r="B1082" t="s">
        <v>43</v>
      </c>
      <c r="C1082" t="s">
        <v>92</v>
      </c>
      <c r="D1082" t="s">
        <v>95</v>
      </c>
      <c r="E1082" t="s">
        <v>72</v>
      </c>
      <c r="F1082" t="s">
        <v>39</v>
      </c>
      <c r="G1082" t="s">
        <v>40</v>
      </c>
      <c r="H1082" t="s">
        <v>41</v>
      </c>
      <c r="I1082">
        <v>1</v>
      </c>
      <c r="J1082">
        <v>1.4324808085042919</v>
      </c>
      <c r="K1082">
        <v>0.99999999999999989</v>
      </c>
      <c r="L1082">
        <v>8.3999999999999995E-3</v>
      </c>
      <c r="M1082">
        <v>3.4408808085042919</v>
      </c>
      <c r="N1082">
        <v>70.254206021251477</v>
      </c>
      <c r="O1082">
        <v>255.6492151222516</v>
      </c>
      <c r="P1082">
        <v>125.1515151515151</v>
      </c>
      <c r="Q1082">
        <v>195.77959280303031</v>
      </c>
      <c r="R1082">
        <v>646.83452909804851</v>
      </c>
      <c r="S1082">
        <v>5441017.5619834717</v>
      </c>
      <c r="T1082">
        <v>9678599.293774832</v>
      </c>
      <c r="U1082">
        <v>9812727.2727272697</v>
      </c>
      <c r="V1082">
        <v>55067344.128485583</v>
      </c>
      <c r="W1082">
        <v>30135000</v>
      </c>
      <c r="X1082">
        <v>0.16496324502300211</v>
      </c>
      <c r="Y1082">
        <v>0.57787777859873057</v>
      </c>
      <c r="Z1082">
        <v>0.2889237199582026</v>
      </c>
      <c r="AA1082">
        <v>0.56258503679031691</v>
      </c>
      <c r="AB1082">
        <v>9.7777000000000003E-2</v>
      </c>
      <c r="AC1082">
        <v>5.4999999999999997E-3</v>
      </c>
      <c r="AD1082">
        <v>0.93678430388598521</v>
      </c>
      <c r="AE1082">
        <v>3.4408808085042923E-2</v>
      </c>
      <c r="AF1082">
        <v>4.5153509204753197</v>
      </c>
      <c r="AG1082">
        <v>1</v>
      </c>
      <c r="AH1082" t="s">
        <v>94</v>
      </c>
    </row>
    <row r="1083" spans="1:34">
      <c r="A1083" t="s">
        <v>35</v>
      </c>
      <c r="B1083" t="s">
        <v>68</v>
      </c>
      <c r="C1083" t="s">
        <v>92</v>
      </c>
      <c r="D1083" t="s">
        <v>198</v>
      </c>
      <c r="E1083" t="s">
        <v>72</v>
      </c>
      <c r="F1083" t="s">
        <v>39</v>
      </c>
      <c r="G1083" t="s">
        <v>40</v>
      </c>
      <c r="H1083" t="s">
        <v>41</v>
      </c>
      <c r="I1083">
        <v>1</v>
      </c>
      <c r="J1083">
        <v>1.420204704507064</v>
      </c>
      <c r="K1083">
        <v>0.99999999999999989</v>
      </c>
      <c r="L1083">
        <v>8.3999999999999995E-3</v>
      </c>
      <c r="M1083">
        <v>3.4286047045070629</v>
      </c>
      <c r="N1083">
        <v>70.254206021251477</v>
      </c>
      <c r="O1083">
        <v>253.45834713084901</v>
      </c>
      <c r="P1083">
        <v>125.1515151515151</v>
      </c>
      <c r="Q1083">
        <v>195.77959280303031</v>
      </c>
      <c r="R1083">
        <v>644.64366110664594</v>
      </c>
      <c r="S1083">
        <v>5441017.5619834717</v>
      </c>
      <c r="T1083">
        <v>9595655.4310909491</v>
      </c>
      <c r="U1083">
        <v>9812727.2727272697</v>
      </c>
      <c r="V1083">
        <v>54984400.265801691</v>
      </c>
      <c r="W1083">
        <v>30135000</v>
      </c>
      <c r="X1083">
        <v>0.16496324502300211</v>
      </c>
      <c r="Y1083">
        <v>0.57292546952369838</v>
      </c>
      <c r="Z1083">
        <v>0.2889237199582026</v>
      </c>
      <c r="AA1083">
        <v>0.56258503679031691</v>
      </c>
      <c r="AB1083">
        <v>9.7777000000000003E-2</v>
      </c>
      <c r="AC1083">
        <v>5.4999999999999997E-3</v>
      </c>
      <c r="AD1083">
        <v>0.93344211850454084</v>
      </c>
      <c r="AE1083">
        <v>0.54343384566436959</v>
      </c>
      <c r="AF1083">
        <v>5.0087576686759743</v>
      </c>
      <c r="AG1083">
        <v>1</v>
      </c>
      <c r="AH1083" t="s">
        <v>94</v>
      </c>
    </row>
    <row r="1084" spans="1:34">
      <c r="A1084" t="s">
        <v>35</v>
      </c>
      <c r="B1084" t="s">
        <v>74</v>
      </c>
      <c r="C1084" t="s">
        <v>92</v>
      </c>
      <c r="D1084" t="s">
        <v>202</v>
      </c>
      <c r="E1084" t="s">
        <v>72</v>
      </c>
      <c r="F1084" t="s">
        <v>39</v>
      </c>
      <c r="G1084" t="s">
        <v>40</v>
      </c>
      <c r="H1084" t="s">
        <v>41</v>
      </c>
      <c r="I1084">
        <v>1</v>
      </c>
      <c r="J1084">
        <v>1.4367584465633449</v>
      </c>
      <c r="K1084">
        <v>0.99999999999999989</v>
      </c>
      <c r="L1084">
        <v>8.3999999999999995E-3</v>
      </c>
      <c r="M1084">
        <v>3.4451584465633451</v>
      </c>
      <c r="N1084">
        <v>70.254206021251477</v>
      </c>
      <c r="O1084">
        <v>256.41262836023827</v>
      </c>
      <c r="P1084">
        <v>125.1515151515151</v>
      </c>
      <c r="Q1084">
        <v>195.77959280303031</v>
      </c>
      <c r="R1084">
        <v>647.5979423360352</v>
      </c>
      <c r="S1084">
        <v>5441017.5619834717</v>
      </c>
      <c r="T1084">
        <v>9707501.2828636821</v>
      </c>
      <c r="U1084">
        <v>9812727.2727272697</v>
      </c>
      <c r="V1084">
        <v>55096246.117574424</v>
      </c>
      <c r="W1084">
        <v>30135000</v>
      </c>
      <c r="X1084">
        <v>0.16496324502300211</v>
      </c>
      <c r="Y1084">
        <v>0.57960342264543585</v>
      </c>
      <c r="Z1084">
        <v>0.2889237199582026</v>
      </c>
      <c r="AA1084">
        <v>0.56258503679031691</v>
      </c>
      <c r="AB1084">
        <v>9.7777000000000003E-2</v>
      </c>
      <c r="AC1084">
        <v>5.4999999999999997E-3</v>
      </c>
      <c r="AD1084">
        <v>0.93794889644656509</v>
      </c>
      <c r="AE1084">
        <v>0.54605761378029016</v>
      </c>
      <c r="AF1084">
        <v>5.0324419567901986</v>
      </c>
      <c r="AG1084">
        <v>1</v>
      </c>
      <c r="AH1084" t="s">
        <v>94</v>
      </c>
    </row>
    <row r="1085" spans="1:34">
      <c r="A1085" t="s">
        <v>35</v>
      </c>
      <c r="B1085" t="s">
        <v>36</v>
      </c>
      <c r="C1085" t="s">
        <v>92</v>
      </c>
      <c r="D1085" t="s">
        <v>93</v>
      </c>
      <c r="E1085" t="s">
        <v>72</v>
      </c>
      <c r="F1085" t="s">
        <v>39</v>
      </c>
      <c r="G1085" t="s">
        <v>40</v>
      </c>
      <c r="H1085" t="s">
        <v>41</v>
      </c>
      <c r="I1085">
        <v>1</v>
      </c>
      <c r="J1085">
        <v>1.4272148123595469</v>
      </c>
      <c r="K1085">
        <v>0.99999999999999989</v>
      </c>
      <c r="L1085">
        <v>8.3999999999999995E-3</v>
      </c>
      <c r="M1085">
        <v>3.4356148123595469</v>
      </c>
      <c r="N1085">
        <v>70.254206021251477</v>
      </c>
      <c r="O1085">
        <v>254.70941350449289</v>
      </c>
      <c r="P1085">
        <v>125.1515151515151</v>
      </c>
      <c r="Q1085">
        <v>195.77959280303031</v>
      </c>
      <c r="R1085">
        <v>645.8947274802897</v>
      </c>
      <c r="S1085">
        <v>5441017.5619834717</v>
      </c>
      <c r="T1085">
        <v>9643019.4338109419</v>
      </c>
      <c r="U1085">
        <v>9812727.2727272697</v>
      </c>
      <c r="V1085">
        <v>55031764.268521681</v>
      </c>
      <c r="W1085">
        <v>30135000</v>
      </c>
      <c r="X1085">
        <v>0.16496324502300211</v>
      </c>
      <c r="Y1085">
        <v>0.57575342053671108</v>
      </c>
      <c r="Z1085">
        <v>0.2889237199582026</v>
      </c>
      <c r="AA1085">
        <v>0.56258503679031691</v>
      </c>
      <c r="AB1085">
        <v>9.7777000000000003E-2</v>
      </c>
      <c r="AC1085">
        <v>5.4999999999999997E-3</v>
      </c>
      <c r="AD1085">
        <v>0.93535062954291348</v>
      </c>
      <c r="AE1085">
        <v>3.4356148123595477E-2</v>
      </c>
      <c r="AF1085">
        <v>4.5085985900260566</v>
      </c>
      <c r="AG1085">
        <v>1</v>
      </c>
      <c r="AH1085" t="s">
        <v>94</v>
      </c>
    </row>
    <row r="1086" spans="1:34">
      <c r="A1086" t="s">
        <v>35</v>
      </c>
      <c r="B1086" t="s">
        <v>45</v>
      </c>
      <c r="C1086" t="s">
        <v>92</v>
      </c>
      <c r="D1086" t="s">
        <v>96</v>
      </c>
      <c r="E1086" t="s">
        <v>72</v>
      </c>
      <c r="F1086" t="s">
        <v>39</v>
      </c>
      <c r="G1086" t="s">
        <v>40</v>
      </c>
      <c r="H1086" t="s">
        <v>41</v>
      </c>
      <c r="I1086">
        <v>1</v>
      </c>
      <c r="J1086">
        <v>1.434498330672608</v>
      </c>
      <c r="K1086">
        <v>0.99999999999999989</v>
      </c>
      <c r="L1086">
        <v>8.3999999999999995E-3</v>
      </c>
      <c r="M1086">
        <v>3.442898330672608</v>
      </c>
      <c r="N1086">
        <v>70.254206021251477</v>
      </c>
      <c r="O1086">
        <v>256.00927436755518</v>
      </c>
      <c r="P1086">
        <v>125.1515151515151</v>
      </c>
      <c r="Q1086">
        <v>195.77959280303031</v>
      </c>
      <c r="R1086">
        <v>647.19458834335205</v>
      </c>
      <c r="S1086">
        <v>5441017.5619834717</v>
      </c>
      <c r="T1086">
        <v>9692230.7424598821</v>
      </c>
      <c r="U1086">
        <v>9812727.2727272697</v>
      </c>
      <c r="V1086">
        <v>55080975.577170633</v>
      </c>
      <c r="W1086">
        <v>30135000</v>
      </c>
      <c r="X1086">
        <v>0.16496324502300211</v>
      </c>
      <c r="Y1086">
        <v>0.5786916681963985</v>
      </c>
      <c r="Z1086">
        <v>0.2889237199582026</v>
      </c>
      <c r="AA1086">
        <v>0.56258503679031691</v>
      </c>
      <c r="AB1086">
        <v>9.7777000000000003E-2</v>
      </c>
      <c r="AC1086">
        <v>5.4999999999999997E-3</v>
      </c>
      <c r="AD1086">
        <v>0.93733357693704522</v>
      </c>
      <c r="AE1086">
        <v>3.4428983306726092E-2</v>
      </c>
      <c r="AF1086">
        <v>4.5179378909163797</v>
      </c>
      <c r="AG1086">
        <v>1</v>
      </c>
      <c r="AH1086" t="s">
        <v>94</v>
      </c>
    </row>
    <row r="1087" spans="1:34">
      <c r="A1087" t="s">
        <v>35</v>
      </c>
      <c r="B1087" t="s">
        <v>290</v>
      </c>
      <c r="C1087" t="s">
        <v>92</v>
      </c>
      <c r="D1087" t="s">
        <v>639</v>
      </c>
      <c r="E1087" t="s">
        <v>72</v>
      </c>
      <c r="F1087" t="s">
        <v>39</v>
      </c>
      <c r="G1087" t="s">
        <v>40</v>
      </c>
      <c r="H1087" t="s">
        <v>41</v>
      </c>
      <c r="I1087">
        <v>1</v>
      </c>
      <c r="J1087">
        <v>1.4624615795880329</v>
      </c>
      <c r="K1087">
        <v>0.99999999999999989</v>
      </c>
      <c r="L1087">
        <v>8.4000000000000012E-3</v>
      </c>
      <c r="M1087">
        <v>3.4708615795880329</v>
      </c>
      <c r="N1087">
        <v>70.254206021251477</v>
      </c>
      <c r="O1087">
        <v>260.99976540593832</v>
      </c>
      <c r="P1087">
        <v>125.1515151515151</v>
      </c>
      <c r="Q1087">
        <v>195.77959280303031</v>
      </c>
      <c r="R1087">
        <v>652.18507938173525</v>
      </c>
      <c r="S1087">
        <v>5441017.5619834717</v>
      </c>
      <c r="T1087">
        <v>9881165.2675144076</v>
      </c>
      <c r="U1087">
        <v>9812727.2727272697</v>
      </c>
      <c r="V1087">
        <v>55269910.102225147</v>
      </c>
      <c r="W1087">
        <v>30135000</v>
      </c>
      <c r="X1087">
        <v>0.16496324502300211</v>
      </c>
      <c r="Y1087">
        <v>0.58997233602085719</v>
      </c>
      <c r="Z1087">
        <v>0.2889237199582026</v>
      </c>
      <c r="AA1087">
        <v>0.56258503679031702</v>
      </c>
      <c r="AB1087">
        <v>9.7777000000000003E-2</v>
      </c>
      <c r="AC1087">
        <v>5.4999999999999997E-3</v>
      </c>
      <c r="AD1087">
        <v>0.94494660805538067</v>
      </c>
      <c r="AE1087">
        <v>1.752785097691957</v>
      </c>
      <c r="AF1087">
        <v>6.2718702853353703</v>
      </c>
      <c r="AG1087">
        <v>1</v>
      </c>
      <c r="AH1087" t="s">
        <v>94</v>
      </c>
    </row>
    <row r="1088" spans="1:34">
      <c r="A1088" t="s">
        <v>35</v>
      </c>
      <c r="B1088" t="s">
        <v>78</v>
      </c>
      <c r="C1088" t="s">
        <v>92</v>
      </c>
      <c r="D1088" t="s">
        <v>203</v>
      </c>
      <c r="E1088" t="s">
        <v>72</v>
      </c>
      <c r="F1088" t="s">
        <v>39</v>
      </c>
      <c r="G1088" t="s">
        <v>40</v>
      </c>
      <c r="H1088" t="s">
        <v>41</v>
      </c>
      <c r="I1088">
        <v>1</v>
      </c>
      <c r="J1088">
        <v>1.449527604079619</v>
      </c>
      <c r="K1088">
        <v>0.99999999999999989</v>
      </c>
      <c r="L1088">
        <v>8.3999999999999995E-3</v>
      </c>
      <c r="M1088">
        <v>3.457927604079619</v>
      </c>
      <c r="N1088">
        <v>70.254206021251477</v>
      </c>
      <c r="O1088">
        <v>258.69148967372172</v>
      </c>
      <c r="P1088">
        <v>125.1515151515151</v>
      </c>
      <c r="Q1088">
        <v>195.77959280303031</v>
      </c>
      <c r="R1088">
        <v>649.87680364951859</v>
      </c>
      <c r="S1088">
        <v>5441017.5619834717</v>
      </c>
      <c r="T1088">
        <v>9793776.4763499741</v>
      </c>
      <c r="U1088">
        <v>9812727.2727272697</v>
      </c>
      <c r="V1088">
        <v>55182521.311060712</v>
      </c>
      <c r="W1088">
        <v>30135000</v>
      </c>
      <c r="X1088">
        <v>0.16496324502300211</v>
      </c>
      <c r="Y1088">
        <v>0.58475463468002253</v>
      </c>
      <c r="Z1088">
        <v>0.2889237199582026</v>
      </c>
      <c r="AA1088">
        <v>0.56258503679031691</v>
      </c>
      <c r="AB1088">
        <v>9.7777000000000003E-2</v>
      </c>
      <c r="AC1088">
        <v>5.4999999999999997E-3</v>
      </c>
      <c r="AD1088">
        <v>0.94142531629392767</v>
      </c>
      <c r="AE1088">
        <v>0.54808152524661957</v>
      </c>
      <c r="AF1088">
        <v>5.0507114456201663</v>
      </c>
      <c r="AG1088">
        <v>1</v>
      </c>
      <c r="AH1088" t="s">
        <v>94</v>
      </c>
    </row>
    <row r="1089" spans="1:34">
      <c r="A1089" t="s">
        <v>35</v>
      </c>
      <c r="B1089" t="s">
        <v>49</v>
      </c>
      <c r="C1089" t="s">
        <v>92</v>
      </c>
      <c r="D1089" t="s">
        <v>108</v>
      </c>
      <c r="E1089" t="s">
        <v>72</v>
      </c>
      <c r="F1089" t="s">
        <v>39</v>
      </c>
      <c r="G1089" t="s">
        <v>40</v>
      </c>
      <c r="H1089" t="s">
        <v>41</v>
      </c>
      <c r="I1089">
        <v>1</v>
      </c>
      <c r="J1089">
        <v>1.4684516378870149</v>
      </c>
      <c r="K1089">
        <v>0.99999999999999989</v>
      </c>
      <c r="L1089">
        <v>8.3999999999999995E-3</v>
      </c>
      <c r="M1089">
        <v>3.4768516378870151</v>
      </c>
      <c r="N1089">
        <v>70.254206021251477</v>
      </c>
      <c r="O1089">
        <v>262.06878754821071</v>
      </c>
      <c r="P1089">
        <v>125.1515151515151</v>
      </c>
      <c r="Q1089">
        <v>195.77959280303031</v>
      </c>
      <c r="R1089">
        <v>653.25410152400764</v>
      </c>
      <c r="S1089">
        <v>5441017.5619834717</v>
      </c>
      <c r="T1089">
        <v>9921637.2750121783</v>
      </c>
      <c r="U1089">
        <v>9812727.2727272697</v>
      </c>
      <c r="V1089">
        <v>55310382.10972292</v>
      </c>
      <c r="W1089">
        <v>30135000</v>
      </c>
      <c r="X1089">
        <v>0.16496324502300211</v>
      </c>
      <c r="Y1089">
        <v>0.59238878834813624</v>
      </c>
      <c r="Z1089">
        <v>0.2889237199582026</v>
      </c>
      <c r="AA1089">
        <v>0.56258503679031691</v>
      </c>
      <c r="AB1089">
        <v>9.7777000000000003E-2</v>
      </c>
      <c r="AC1089">
        <v>5.4999999999999997E-3</v>
      </c>
      <c r="AD1089">
        <v>0.94657740926766909</v>
      </c>
      <c r="AE1089">
        <v>3.476851637887015E-2</v>
      </c>
      <c r="AF1089">
        <v>4.5614745635335554</v>
      </c>
      <c r="AG1089">
        <v>1</v>
      </c>
      <c r="AH1089" t="s">
        <v>94</v>
      </c>
    </row>
    <row r="1090" spans="1:34">
      <c r="A1090" t="s">
        <v>35</v>
      </c>
      <c r="B1090" t="s">
        <v>47</v>
      </c>
      <c r="C1090" t="s">
        <v>92</v>
      </c>
      <c r="D1090" t="s">
        <v>107</v>
      </c>
      <c r="E1090" t="s">
        <v>72</v>
      </c>
      <c r="F1090" t="s">
        <v>39</v>
      </c>
      <c r="G1090" t="s">
        <v>40</v>
      </c>
      <c r="H1090" t="s">
        <v>41</v>
      </c>
      <c r="I1090">
        <v>1</v>
      </c>
      <c r="J1090">
        <v>1.4571703645176559</v>
      </c>
      <c r="K1090">
        <v>0.99999999999999989</v>
      </c>
      <c r="L1090">
        <v>8.3999999999999995E-3</v>
      </c>
      <c r="M1090">
        <v>3.4655703645176561</v>
      </c>
      <c r="N1090">
        <v>70.254206021251477</v>
      </c>
      <c r="O1090">
        <v>260.05546306572239</v>
      </c>
      <c r="P1090">
        <v>125.1515151515151</v>
      </c>
      <c r="Q1090">
        <v>195.77959280303031</v>
      </c>
      <c r="R1090">
        <v>651.24077704151932</v>
      </c>
      <c r="S1090">
        <v>5441017.5619834717</v>
      </c>
      <c r="T1090">
        <v>9845415.0151275471</v>
      </c>
      <c r="U1090">
        <v>9812727.2727272697</v>
      </c>
      <c r="V1090">
        <v>55234159.849838287</v>
      </c>
      <c r="W1090">
        <v>30135000</v>
      </c>
      <c r="X1090">
        <v>0.16496324502300211</v>
      </c>
      <c r="Y1090">
        <v>0.58783780437980138</v>
      </c>
      <c r="Z1090">
        <v>0.2889237199582026</v>
      </c>
      <c r="AA1090">
        <v>0.56258503679031691</v>
      </c>
      <c r="AB1090">
        <v>9.7777000000000003E-2</v>
      </c>
      <c r="AC1090">
        <v>5.4999999999999997E-3</v>
      </c>
      <c r="AD1090">
        <v>0.94350606782679647</v>
      </c>
      <c r="AE1090">
        <v>3.4655703645176561E-2</v>
      </c>
      <c r="AF1090">
        <v>4.5470091359896294</v>
      </c>
      <c r="AG1090">
        <v>1</v>
      </c>
      <c r="AH1090" t="s">
        <v>94</v>
      </c>
    </row>
    <row r="1091" spans="1:34">
      <c r="A1091" t="s">
        <v>35</v>
      </c>
      <c r="B1091" t="s">
        <v>43</v>
      </c>
      <c r="C1091" t="s">
        <v>1721</v>
      </c>
      <c r="D1091" t="s">
        <v>1725</v>
      </c>
      <c r="E1091" t="s">
        <v>72</v>
      </c>
      <c r="F1091" t="s">
        <v>39</v>
      </c>
      <c r="G1091" t="s">
        <v>40</v>
      </c>
      <c r="H1091" t="s">
        <v>239</v>
      </c>
      <c r="I1091">
        <v>1</v>
      </c>
      <c r="J1091">
        <v>2.1383532699520482</v>
      </c>
      <c r="K1091">
        <v>1</v>
      </c>
      <c r="L1091">
        <v>2.02</v>
      </c>
      <c r="M1091">
        <v>6.1583532699520482</v>
      </c>
      <c r="N1091">
        <v>70.254206021251477</v>
      </c>
      <c r="O1091">
        <v>381.62349671416439</v>
      </c>
      <c r="P1091">
        <v>125.1515151515151</v>
      </c>
      <c r="Q1091">
        <v>73.079991692392312</v>
      </c>
      <c r="R1091">
        <v>650.10920957932342</v>
      </c>
      <c r="S1091">
        <v>5441017.5619834717</v>
      </c>
      <c r="T1091">
        <v>14447847.62597187</v>
      </c>
      <c r="U1091">
        <v>9812727.2727272715</v>
      </c>
      <c r="V1091">
        <v>59804838.475656711</v>
      </c>
      <c r="W1091">
        <v>30103246.014974091</v>
      </c>
      <c r="X1091">
        <v>0.16496324502300211</v>
      </c>
      <c r="Y1091">
        <v>0.8626341310565061</v>
      </c>
      <c r="Z1091">
        <v>0.28892371995820271</v>
      </c>
      <c r="AA1091">
        <v>0.2099999761275641</v>
      </c>
      <c r="AB1091">
        <v>0.106586</v>
      </c>
      <c r="AC1091">
        <v>5.4999999999999997E-3</v>
      </c>
      <c r="AD1091">
        <v>1.676619738416264</v>
      </c>
      <c r="AE1091">
        <v>6.1583532699520487E-2</v>
      </c>
      <c r="AF1091">
        <v>8.0086425410678324</v>
      </c>
      <c r="AG1091">
        <v>1</v>
      </c>
      <c r="AH1091" t="s">
        <v>1723</v>
      </c>
    </row>
    <row r="1092" spans="1:34">
      <c r="A1092" t="s">
        <v>35</v>
      </c>
      <c r="B1092" t="s">
        <v>68</v>
      </c>
      <c r="C1092" t="s">
        <v>1721</v>
      </c>
      <c r="D1092" t="s">
        <v>2410</v>
      </c>
      <c r="E1092" t="s">
        <v>72</v>
      </c>
      <c r="F1092" t="s">
        <v>39</v>
      </c>
      <c r="G1092" t="s">
        <v>40</v>
      </c>
      <c r="H1092" t="s">
        <v>239</v>
      </c>
      <c r="I1092">
        <v>1</v>
      </c>
      <c r="J1092">
        <v>2.1254487269715971</v>
      </c>
      <c r="K1092">
        <v>1</v>
      </c>
      <c r="L1092">
        <v>2.02</v>
      </c>
      <c r="M1092">
        <v>6.1454487269715976</v>
      </c>
      <c r="N1092">
        <v>70.254206021251477</v>
      </c>
      <c r="O1092">
        <v>379.32047368943842</v>
      </c>
      <c r="P1092">
        <v>125.1515151515151</v>
      </c>
      <c r="Q1092">
        <v>73.079991692392312</v>
      </c>
      <c r="R1092">
        <v>647.80618655459739</v>
      </c>
      <c r="S1092">
        <v>5441017.5619834717</v>
      </c>
      <c r="T1092">
        <v>14360657.696560189</v>
      </c>
      <c r="U1092">
        <v>9812727.2727272715</v>
      </c>
      <c r="V1092">
        <v>59717648.546245024</v>
      </c>
      <c r="W1092">
        <v>30103246.014974091</v>
      </c>
      <c r="X1092">
        <v>0.16496324502300211</v>
      </c>
      <c r="Y1092">
        <v>0.85742830310607021</v>
      </c>
      <c r="Z1092">
        <v>0.28892371995820271</v>
      </c>
      <c r="AA1092">
        <v>0.2099999761275641</v>
      </c>
      <c r="AB1092">
        <v>0.106586</v>
      </c>
      <c r="AC1092">
        <v>5.4999999999999997E-3</v>
      </c>
      <c r="AD1092">
        <v>1.6731064596990739</v>
      </c>
      <c r="AE1092">
        <v>0.97405362322499822</v>
      </c>
      <c r="AF1092">
        <v>8.9046948098956697</v>
      </c>
      <c r="AG1092">
        <v>1</v>
      </c>
      <c r="AH1092" t="s">
        <v>1723</v>
      </c>
    </row>
    <row r="1093" spans="1:34">
      <c r="A1093" t="s">
        <v>35</v>
      </c>
      <c r="B1093" t="s">
        <v>74</v>
      </c>
      <c r="C1093" t="s">
        <v>1721</v>
      </c>
      <c r="D1093" t="s">
        <v>2437</v>
      </c>
      <c r="E1093" t="s">
        <v>72</v>
      </c>
      <c r="F1093" t="s">
        <v>39</v>
      </c>
      <c r="G1093" t="s">
        <v>40</v>
      </c>
      <c r="H1093" t="s">
        <v>239</v>
      </c>
      <c r="I1093">
        <v>1</v>
      </c>
      <c r="J1093">
        <v>2.144020971527826</v>
      </c>
      <c r="K1093">
        <v>1</v>
      </c>
      <c r="L1093">
        <v>2.02</v>
      </c>
      <c r="M1093">
        <v>6.164020971527826</v>
      </c>
      <c r="N1093">
        <v>70.254206021251477</v>
      </c>
      <c r="O1093">
        <v>382.63498912006122</v>
      </c>
      <c r="P1093">
        <v>125.1515151515151</v>
      </c>
      <c r="Q1093">
        <v>73.079991692392312</v>
      </c>
      <c r="R1093">
        <v>651.12070198522019</v>
      </c>
      <c r="S1093">
        <v>5441017.5619834717</v>
      </c>
      <c r="T1093">
        <v>14486141.620657871</v>
      </c>
      <c r="U1093">
        <v>9812727.2727272715</v>
      </c>
      <c r="V1093">
        <v>59843132.470342703</v>
      </c>
      <c r="W1093">
        <v>30103246.014974091</v>
      </c>
      <c r="X1093">
        <v>0.16496324502300211</v>
      </c>
      <c r="Y1093">
        <v>0.86492054130153495</v>
      </c>
      <c r="Z1093">
        <v>0.28892371995820271</v>
      </c>
      <c r="AA1093">
        <v>0.2099999761275641</v>
      </c>
      <c r="AB1093">
        <v>0.106586</v>
      </c>
      <c r="AC1093">
        <v>5.4999999999999997E-3</v>
      </c>
      <c r="AD1093">
        <v>1.678162777588728</v>
      </c>
      <c r="AE1093">
        <v>0.97699732398716044</v>
      </c>
      <c r="AF1093">
        <v>8.9312670731037151</v>
      </c>
      <c r="AG1093">
        <v>1</v>
      </c>
      <c r="AH1093" t="s">
        <v>1723</v>
      </c>
    </row>
    <row r="1094" spans="1:34">
      <c r="A1094" t="s">
        <v>35</v>
      </c>
      <c r="B1094" t="s">
        <v>36</v>
      </c>
      <c r="C1094" t="s">
        <v>1721</v>
      </c>
      <c r="D1094" t="s">
        <v>1722</v>
      </c>
      <c r="E1094" t="s">
        <v>72</v>
      </c>
      <c r="F1094" t="s">
        <v>39</v>
      </c>
      <c r="G1094" t="s">
        <v>40</v>
      </c>
      <c r="H1094" t="s">
        <v>239</v>
      </c>
      <c r="I1094">
        <v>1</v>
      </c>
      <c r="J1094">
        <v>2.1336284455551788</v>
      </c>
      <c r="K1094">
        <v>1</v>
      </c>
      <c r="L1094">
        <v>2.02</v>
      </c>
      <c r="M1094">
        <v>6.153628445555178</v>
      </c>
      <c r="N1094">
        <v>70.254206021251477</v>
      </c>
      <c r="O1094">
        <v>380.78027588950903</v>
      </c>
      <c r="P1094">
        <v>125.1515151515151</v>
      </c>
      <c r="Q1094">
        <v>73.079991692392312</v>
      </c>
      <c r="R1094">
        <v>649.265988754668</v>
      </c>
      <c r="S1094">
        <v>5441017.5619834717</v>
      </c>
      <c r="T1094">
        <v>14415924.209058169</v>
      </c>
      <c r="U1094">
        <v>9812727.2727272715</v>
      </c>
      <c r="V1094">
        <v>59772915.058743007</v>
      </c>
      <c r="W1094">
        <v>30103246.014974091</v>
      </c>
      <c r="X1094">
        <v>0.16496324502300211</v>
      </c>
      <c r="Y1094">
        <v>0.86072808735210027</v>
      </c>
      <c r="Z1094">
        <v>0.28892371995820271</v>
      </c>
      <c r="AA1094">
        <v>0.2099999761275641</v>
      </c>
      <c r="AB1094">
        <v>0.106586</v>
      </c>
      <c r="AC1094">
        <v>5.4999999999999997E-3</v>
      </c>
      <c r="AD1094">
        <v>1.675333398789892</v>
      </c>
      <c r="AE1094">
        <v>6.153628445555178E-2</v>
      </c>
      <c r="AF1094">
        <v>8.0025841288006205</v>
      </c>
      <c r="AG1094">
        <v>1</v>
      </c>
      <c r="AH1094" t="s">
        <v>1723</v>
      </c>
    </row>
    <row r="1095" spans="1:34">
      <c r="A1095" t="s">
        <v>35</v>
      </c>
      <c r="B1095" t="s">
        <v>45</v>
      </c>
      <c r="C1095" t="s">
        <v>1721</v>
      </c>
      <c r="D1095" t="s">
        <v>1731</v>
      </c>
      <c r="E1095" t="s">
        <v>72</v>
      </c>
      <c r="F1095" t="s">
        <v>39</v>
      </c>
      <c r="G1095" t="s">
        <v>40</v>
      </c>
      <c r="H1095" t="s">
        <v>239</v>
      </c>
      <c r="I1095">
        <v>1</v>
      </c>
      <c r="J1095">
        <v>2.1415755421684111</v>
      </c>
      <c r="K1095">
        <v>1</v>
      </c>
      <c r="L1095">
        <v>2.02</v>
      </c>
      <c r="M1095">
        <v>6.1615755421684106</v>
      </c>
      <c r="N1095">
        <v>70.254206021251477</v>
      </c>
      <c r="O1095">
        <v>382.19856296156752</v>
      </c>
      <c r="P1095">
        <v>125.1515151515151</v>
      </c>
      <c r="Q1095">
        <v>73.079991692392312</v>
      </c>
      <c r="R1095">
        <v>650.68427582672643</v>
      </c>
      <c r="S1095">
        <v>5441017.5619834717</v>
      </c>
      <c r="T1095">
        <v>14469619.004277591</v>
      </c>
      <c r="U1095">
        <v>9812727.2727272715</v>
      </c>
      <c r="V1095">
        <v>59826609.853962436</v>
      </c>
      <c r="W1095">
        <v>30103246.014974091</v>
      </c>
      <c r="X1095">
        <v>0.16496324502300211</v>
      </c>
      <c r="Y1095">
        <v>0.86393402945610587</v>
      </c>
      <c r="Z1095">
        <v>0.28892371995820271</v>
      </c>
      <c r="AA1095">
        <v>0.2099999761275641</v>
      </c>
      <c r="AB1095">
        <v>0.106586</v>
      </c>
      <c r="AC1095">
        <v>5.4999999999999997E-3</v>
      </c>
      <c r="AD1095">
        <v>1.6774970062448029</v>
      </c>
      <c r="AE1095">
        <v>6.1615755421684112E-2</v>
      </c>
      <c r="AF1095">
        <v>8.0127743038348971</v>
      </c>
      <c r="AG1095">
        <v>1</v>
      </c>
      <c r="AH1095" t="s">
        <v>1723</v>
      </c>
    </row>
    <row r="1096" spans="1:34">
      <c r="A1096" t="s">
        <v>35</v>
      </c>
      <c r="B1096" t="s">
        <v>290</v>
      </c>
      <c r="C1096" t="s">
        <v>1721</v>
      </c>
      <c r="D1096" t="s">
        <v>3518</v>
      </c>
      <c r="E1096" t="s">
        <v>72</v>
      </c>
      <c r="F1096" t="s">
        <v>39</v>
      </c>
      <c r="G1096" t="s">
        <v>40</v>
      </c>
      <c r="H1096" t="s">
        <v>239</v>
      </c>
      <c r="I1096">
        <v>1</v>
      </c>
      <c r="J1096">
        <v>2.1688794269541272</v>
      </c>
      <c r="K1096">
        <v>1</v>
      </c>
      <c r="L1096">
        <v>2.02</v>
      </c>
      <c r="M1096">
        <v>6.1888794269541272</v>
      </c>
      <c r="N1096">
        <v>70.254206021251477</v>
      </c>
      <c r="O1096">
        <v>387.07137987738008</v>
      </c>
      <c r="P1096">
        <v>125.1515151515151</v>
      </c>
      <c r="Q1096">
        <v>73.079991692392312</v>
      </c>
      <c r="R1096">
        <v>655.55709274253911</v>
      </c>
      <c r="S1096">
        <v>5441017.5619834717</v>
      </c>
      <c r="T1096">
        <v>14654098.515930019</v>
      </c>
      <c r="U1096">
        <v>9812727.2727272715</v>
      </c>
      <c r="V1096">
        <v>60011089.365614846</v>
      </c>
      <c r="W1096">
        <v>30103246.014974091</v>
      </c>
      <c r="X1096">
        <v>0.16496324502300211</v>
      </c>
      <c r="Y1096">
        <v>0.87494870287679904</v>
      </c>
      <c r="Z1096">
        <v>0.28892371995820271</v>
      </c>
      <c r="AA1096">
        <v>0.2099999761275641</v>
      </c>
      <c r="AB1096">
        <v>0.106586</v>
      </c>
      <c r="AC1096">
        <v>5.4999999999999997E-3</v>
      </c>
      <c r="AD1096">
        <v>1.6849305246157831</v>
      </c>
      <c r="AE1096">
        <v>3.1253841106118339</v>
      </c>
      <c r="AF1096">
        <v>11.11128006218174</v>
      </c>
      <c r="AG1096">
        <v>1</v>
      </c>
      <c r="AH1096" t="s">
        <v>1723</v>
      </c>
    </row>
    <row r="1097" spans="1:34">
      <c r="A1097" t="s">
        <v>35</v>
      </c>
      <c r="B1097" t="s">
        <v>78</v>
      </c>
      <c r="C1097" t="s">
        <v>1721</v>
      </c>
      <c r="D1097" t="s">
        <v>2451</v>
      </c>
      <c r="E1097" t="s">
        <v>72</v>
      </c>
      <c r="F1097" t="s">
        <v>39</v>
      </c>
      <c r="G1097" t="s">
        <v>40</v>
      </c>
      <c r="H1097" t="s">
        <v>239</v>
      </c>
      <c r="I1097">
        <v>1</v>
      </c>
      <c r="J1097">
        <v>2.1570625455806809</v>
      </c>
      <c r="K1097">
        <v>1</v>
      </c>
      <c r="L1097">
        <v>2.02</v>
      </c>
      <c r="M1097">
        <v>6.1770625455806796</v>
      </c>
      <c r="N1097">
        <v>70.254206021251477</v>
      </c>
      <c r="O1097">
        <v>384.96246754125713</v>
      </c>
      <c r="P1097">
        <v>125.1515151515151</v>
      </c>
      <c r="Q1097">
        <v>73.079991692392312</v>
      </c>
      <c r="R1097">
        <v>653.4481804064161</v>
      </c>
      <c r="S1097">
        <v>5441017.5619834717</v>
      </c>
      <c r="T1097">
        <v>14574257.40459599</v>
      </c>
      <c r="U1097">
        <v>9812727.2727272715</v>
      </c>
      <c r="V1097">
        <v>59931248.254280828</v>
      </c>
      <c r="W1097">
        <v>30103246.014974091</v>
      </c>
      <c r="X1097">
        <v>0.16496324502300211</v>
      </c>
      <c r="Y1097">
        <v>0.8701816490234342</v>
      </c>
      <c r="Z1097">
        <v>0.28892371995820271</v>
      </c>
      <c r="AA1097">
        <v>0.2099999761275641</v>
      </c>
      <c r="AB1097">
        <v>0.106586</v>
      </c>
      <c r="AC1097">
        <v>5.4999999999999997E-3</v>
      </c>
      <c r="AD1097">
        <v>1.6817133631947401</v>
      </c>
      <c r="AE1097">
        <v>0.97906441347453788</v>
      </c>
      <c r="AF1097">
        <v>8.9499263222499579</v>
      </c>
      <c r="AG1097">
        <v>1</v>
      </c>
      <c r="AH1097" t="s">
        <v>1723</v>
      </c>
    </row>
    <row r="1098" spans="1:34">
      <c r="A1098" t="s">
        <v>35</v>
      </c>
      <c r="B1098" t="s">
        <v>49</v>
      </c>
      <c r="C1098" t="s">
        <v>1721</v>
      </c>
      <c r="D1098" t="s">
        <v>1761</v>
      </c>
      <c r="E1098" t="s">
        <v>72</v>
      </c>
      <c r="F1098" t="s">
        <v>39</v>
      </c>
      <c r="G1098" t="s">
        <v>40</v>
      </c>
      <c r="H1098" t="s">
        <v>239</v>
      </c>
      <c r="I1098">
        <v>1</v>
      </c>
      <c r="J1098">
        <v>2.1756881408058089</v>
      </c>
      <c r="K1098">
        <v>1</v>
      </c>
      <c r="L1098">
        <v>2.02</v>
      </c>
      <c r="M1098">
        <v>6.1956881408058084</v>
      </c>
      <c r="N1098">
        <v>70.254206021251477</v>
      </c>
      <c r="O1098">
        <v>388.28650425589939</v>
      </c>
      <c r="P1098">
        <v>125.1515151515151</v>
      </c>
      <c r="Q1098">
        <v>73.079991692392312</v>
      </c>
      <c r="R1098">
        <v>656.77221712105836</v>
      </c>
      <c r="S1098">
        <v>5441017.5619834717</v>
      </c>
      <c r="T1098">
        <v>14700101.79407879</v>
      </c>
      <c r="U1098">
        <v>9812727.2727272715</v>
      </c>
      <c r="V1098">
        <v>60057092.643763632</v>
      </c>
      <c r="W1098">
        <v>30103246.014974091</v>
      </c>
      <c r="X1098">
        <v>0.16496324502300211</v>
      </c>
      <c r="Y1098">
        <v>0.8776954094381475</v>
      </c>
      <c r="Z1098">
        <v>0.28892371995820271</v>
      </c>
      <c r="AA1098">
        <v>0.2099999761275641</v>
      </c>
      <c r="AB1098">
        <v>0.106586</v>
      </c>
      <c r="AC1098">
        <v>5.4999999999999997E-3</v>
      </c>
      <c r="AD1098">
        <v>1.6867842058738329</v>
      </c>
      <c r="AE1098">
        <v>6.1956881408058093E-2</v>
      </c>
      <c r="AF1098">
        <v>8.056515228087699</v>
      </c>
      <c r="AG1098">
        <v>1</v>
      </c>
      <c r="AH1098" t="s">
        <v>1723</v>
      </c>
    </row>
    <row r="1099" spans="1:34">
      <c r="A1099" t="s">
        <v>35</v>
      </c>
      <c r="B1099" t="s">
        <v>47</v>
      </c>
      <c r="C1099" t="s">
        <v>1721</v>
      </c>
      <c r="D1099" t="s">
        <v>1751</v>
      </c>
      <c r="E1099" t="s">
        <v>72</v>
      </c>
      <c r="F1099" t="s">
        <v>39</v>
      </c>
      <c r="G1099" t="s">
        <v>40</v>
      </c>
      <c r="H1099" t="s">
        <v>239</v>
      </c>
      <c r="I1099">
        <v>1</v>
      </c>
      <c r="J1099">
        <v>2.1639963396058541</v>
      </c>
      <c r="K1099">
        <v>1</v>
      </c>
      <c r="L1099">
        <v>2.02</v>
      </c>
      <c r="M1099">
        <v>6.1839963396058533</v>
      </c>
      <c r="N1099">
        <v>70.254206021251477</v>
      </c>
      <c r="O1099">
        <v>386.19991448632697</v>
      </c>
      <c r="P1099">
        <v>125.1515151515151</v>
      </c>
      <c r="Q1099">
        <v>73.079991692392312</v>
      </c>
      <c r="R1099">
        <v>654.685627351486</v>
      </c>
      <c r="S1099">
        <v>5441017.5619834717</v>
      </c>
      <c r="T1099">
        <v>14621105.79066637</v>
      </c>
      <c r="U1099">
        <v>9812727.2727272715</v>
      </c>
      <c r="V1099">
        <v>59978096.640351214</v>
      </c>
      <c r="W1099">
        <v>30103246.014974091</v>
      </c>
      <c r="X1099">
        <v>0.16496324502300211</v>
      </c>
      <c r="Y1099">
        <v>0.87297881423831203</v>
      </c>
      <c r="Z1099">
        <v>0.28892371995820271</v>
      </c>
      <c r="AA1099">
        <v>0.2099999761275641</v>
      </c>
      <c r="AB1099">
        <v>0.106586</v>
      </c>
      <c r="AC1099">
        <v>5.4999999999999997E-3</v>
      </c>
      <c r="AD1099">
        <v>1.6836010976937399</v>
      </c>
      <c r="AE1099">
        <v>6.1839963396058531E-2</v>
      </c>
      <c r="AF1099">
        <v>8.0415234006956524</v>
      </c>
      <c r="AG1099">
        <v>1</v>
      </c>
      <c r="AH1099" t="s">
        <v>1723</v>
      </c>
    </row>
    <row r="1100" spans="1:34">
      <c r="A1100" t="s">
        <v>35</v>
      </c>
      <c r="B1100" t="s">
        <v>43</v>
      </c>
      <c r="C1100" t="s">
        <v>524</v>
      </c>
      <c r="D1100" t="s">
        <v>529</v>
      </c>
      <c r="E1100" t="s">
        <v>72</v>
      </c>
      <c r="F1100" t="s">
        <v>39</v>
      </c>
      <c r="G1100" t="s">
        <v>40</v>
      </c>
      <c r="H1100" t="s">
        <v>302</v>
      </c>
      <c r="I1100">
        <v>1</v>
      </c>
      <c r="J1100">
        <v>2.640053333317117</v>
      </c>
      <c r="K1100">
        <v>1</v>
      </c>
      <c r="L1100">
        <v>1.060000000000001E-2</v>
      </c>
      <c r="M1100">
        <v>4.6506533333171163</v>
      </c>
      <c r="N1100">
        <v>70.254206021251477</v>
      </c>
      <c r="O1100">
        <v>471.15993354781682</v>
      </c>
      <c r="P1100">
        <v>125.1515151515151</v>
      </c>
      <c r="Q1100">
        <v>51.260860177404354</v>
      </c>
      <c r="R1100">
        <v>717.82651489798764</v>
      </c>
      <c r="S1100">
        <v>5441017.5619834717</v>
      </c>
      <c r="T1100">
        <v>17837599.06288084</v>
      </c>
      <c r="U1100">
        <v>9812727.2727272715</v>
      </c>
      <c r="V1100">
        <v>47026513.645490758</v>
      </c>
      <c r="W1100">
        <v>13935169.74789918</v>
      </c>
      <c r="X1100">
        <v>0.16496324502300211</v>
      </c>
      <c r="Y1100">
        <v>1.0650251972537319</v>
      </c>
      <c r="Z1100">
        <v>0.28892371995820271</v>
      </c>
      <c r="AA1100">
        <v>0.14730132234886309</v>
      </c>
      <c r="AB1100">
        <v>9.3915000000000012E-2</v>
      </c>
      <c r="AC1100">
        <v>5.4999999999999997E-3</v>
      </c>
      <c r="AD1100">
        <v>1.266146457238168</v>
      </c>
      <c r="AE1100">
        <v>4.6506533333171167E-2</v>
      </c>
      <c r="AF1100">
        <v>6.0627213238884554</v>
      </c>
      <c r="AG1100">
        <v>1</v>
      </c>
      <c r="AH1100" t="s">
        <v>526</v>
      </c>
    </row>
    <row r="1101" spans="1:34">
      <c r="A1101" t="s">
        <v>35</v>
      </c>
      <c r="B1101" t="s">
        <v>68</v>
      </c>
      <c r="C1101" t="s">
        <v>524</v>
      </c>
      <c r="D1101" t="s">
        <v>841</v>
      </c>
      <c r="E1101" t="s">
        <v>72</v>
      </c>
      <c r="F1101" t="s">
        <v>39</v>
      </c>
      <c r="G1101" t="s">
        <v>40</v>
      </c>
      <c r="H1101" t="s">
        <v>302</v>
      </c>
      <c r="I1101">
        <v>1</v>
      </c>
      <c r="J1101">
        <v>2.6247000672319349</v>
      </c>
      <c r="K1101">
        <v>1</v>
      </c>
      <c r="L1101">
        <v>1.060000000000001E-2</v>
      </c>
      <c r="M1101">
        <v>4.6353000672319347</v>
      </c>
      <c r="N1101">
        <v>70.254206021251477</v>
      </c>
      <c r="O1101">
        <v>468.41989654282668</v>
      </c>
      <c r="P1101">
        <v>125.1515151515151</v>
      </c>
      <c r="Q1101">
        <v>51.260860177404332</v>
      </c>
      <c r="R1101">
        <v>715.08647789299766</v>
      </c>
      <c r="S1101">
        <v>5441017.5619834717</v>
      </c>
      <c r="T1101">
        <v>17733864.262800459</v>
      </c>
      <c r="U1101">
        <v>9812727.2727272715</v>
      </c>
      <c r="V1101">
        <v>46922778.845410369</v>
      </c>
      <c r="W1101">
        <v>13935169.747899169</v>
      </c>
      <c r="X1101">
        <v>0.16496324502300211</v>
      </c>
      <c r="Y1101">
        <v>1.05883152872647</v>
      </c>
      <c r="Z1101">
        <v>0.28892371995820271</v>
      </c>
      <c r="AA1101">
        <v>0.14730132234886301</v>
      </c>
      <c r="AB1101">
        <v>9.3915000000000012E-2</v>
      </c>
      <c r="AC1101">
        <v>5.4999999999999997E-3</v>
      </c>
      <c r="AD1101">
        <v>1.2619665104505791</v>
      </c>
      <c r="AE1101">
        <v>0.73469506065626167</v>
      </c>
      <c r="AF1101">
        <v>6.7313766383387756</v>
      </c>
      <c r="AG1101">
        <v>1</v>
      </c>
      <c r="AH1101" t="s">
        <v>526</v>
      </c>
    </row>
    <row r="1102" spans="1:34">
      <c r="A1102" t="s">
        <v>35</v>
      </c>
      <c r="B1102" t="s">
        <v>74</v>
      </c>
      <c r="C1102" t="s">
        <v>524</v>
      </c>
      <c r="D1102" t="s">
        <v>867</v>
      </c>
      <c r="E1102" t="s">
        <v>72</v>
      </c>
      <c r="F1102" t="s">
        <v>39</v>
      </c>
      <c r="G1102" t="s">
        <v>40</v>
      </c>
      <c r="H1102" t="s">
        <v>302</v>
      </c>
      <c r="I1102">
        <v>1</v>
      </c>
      <c r="J1102">
        <v>2.646773994072233</v>
      </c>
      <c r="K1102">
        <v>1</v>
      </c>
      <c r="L1102">
        <v>1.060000000000001E-2</v>
      </c>
      <c r="M1102">
        <v>4.6573739940722341</v>
      </c>
      <c r="N1102">
        <v>70.254206021251477</v>
      </c>
      <c r="O1102">
        <v>472.35934343655549</v>
      </c>
      <c r="P1102">
        <v>125.1515151515151</v>
      </c>
      <c r="Q1102">
        <v>51.260860177404332</v>
      </c>
      <c r="R1102">
        <v>719.02592478672648</v>
      </c>
      <c r="S1102">
        <v>5441017.5619834717</v>
      </c>
      <c r="T1102">
        <v>17883007.407657258</v>
      </c>
      <c r="U1102">
        <v>9812727.2727272715</v>
      </c>
      <c r="V1102">
        <v>47071921.990267172</v>
      </c>
      <c r="W1102">
        <v>13935169.747899169</v>
      </c>
      <c r="X1102">
        <v>0.16496324502300211</v>
      </c>
      <c r="Y1102">
        <v>1.0677363822726349</v>
      </c>
      <c r="Z1102">
        <v>0.28892371995820271</v>
      </c>
      <c r="AA1102">
        <v>0.14730132234886301</v>
      </c>
      <c r="AB1102">
        <v>9.3915000000000012E-2</v>
      </c>
      <c r="AC1102">
        <v>5.4999999999999997E-3</v>
      </c>
      <c r="AD1102">
        <v>1.2679761659254249</v>
      </c>
      <c r="AE1102">
        <v>0.73819377806044906</v>
      </c>
      <c r="AF1102">
        <v>6.7629589380581079</v>
      </c>
      <c r="AG1102">
        <v>1</v>
      </c>
      <c r="AH1102" t="s">
        <v>526</v>
      </c>
    </row>
    <row r="1103" spans="1:34">
      <c r="A1103" t="s">
        <v>35</v>
      </c>
      <c r="B1103" t="s">
        <v>36</v>
      </c>
      <c r="C1103" t="s">
        <v>524</v>
      </c>
      <c r="D1103" t="s">
        <v>525</v>
      </c>
      <c r="E1103" t="s">
        <v>72</v>
      </c>
      <c r="F1103" t="s">
        <v>39</v>
      </c>
      <c r="G1103" t="s">
        <v>40</v>
      </c>
      <c r="H1103" t="s">
        <v>302</v>
      </c>
      <c r="I1103">
        <v>1</v>
      </c>
      <c r="J1103">
        <v>2.634427573058892</v>
      </c>
      <c r="K1103">
        <v>1</v>
      </c>
      <c r="L1103">
        <v>1.060000000000001E-2</v>
      </c>
      <c r="M1103">
        <v>4.6450275730588917</v>
      </c>
      <c r="N1103">
        <v>70.254206021251477</v>
      </c>
      <c r="O1103">
        <v>470.15592624388461</v>
      </c>
      <c r="P1103">
        <v>125.1515151515151</v>
      </c>
      <c r="Q1103">
        <v>51.260860177404332</v>
      </c>
      <c r="R1103">
        <v>716.82250759405542</v>
      </c>
      <c r="S1103">
        <v>5441017.5619834717</v>
      </c>
      <c r="T1103">
        <v>17799588.445957419</v>
      </c>
      <c r="U1103">
        <v>9812727.2727272715</v>
      </c>
      <c r="V1103">
        <v>46988503.028567336</v>
      </c>
      <c r="W1103">
        <v>13935169.747899169</v>
      </c>
      <c r="X1103">
        <v>0.16496324502300211</v>
      </c>
      <c r="Y1103">
        <v>1.0627557065759849</v>
      </c>
      <c r="Z1103">
        <v>0.28892371995820271</v>
      </c>
      <c r="AA1103">
        <v>0.14730132234886301</v>
      </c>
      <c r="AB1103">
        <v>9.3915000000000012E-2</v>
      </c>
      <c r="AC1103">
        <v>5.4999999999999997E-3</v>
      </c>
      <c r="AD1103">
        <v>1.264614836644306</v>
      </c>
      <c r="AE1103">
        <v>4.6450275730588908E-2</v>
      </c>
      <c r="AF1103">
        <v>6.0555076854337866</v>
      </c>
      <c r="AG1103">
        <v>1</v>
      </c>
      <c r="AH1103" t="s">
        <v>526</v>
      </c>
    </row>
    <row r="1104" spans="1:34">
      <c r="A1104" t="s">
        <v>35</v>
      </c>
      <c r="B1104" t="s">
        <v>45</v>
      </c>
      <c r="C1104" t="s">
        <v>524</v>
      </c>
      <c r="D1104" t="s">
        <v>530</v>
      </c>
      <c r="E1104" t="s">
        <v>72</v>
      </c>
      <c r="F1104" t="s">
        <v>39</v>
      </c>
      <c r="G1104" t="s">
        <v>40</v>
      </c>
      <c r="H1104" t="s">
        <v>302</v>
      </c>
      <c r="I1104">
        <v>1</v>
      </c>
      <c r="J1104">
        <v>2.6438705229062829</v>
      </c>
      <c r="K1104">
        <v>1</v>
      </c>
      <c r="L1104">
        <v>1.060000000000001E-2</v>
      </c>
      <c r="M1104">
        <v>4.6544705229062826</v>
      </c>
      <c r="N1104">
        <v>70.254206021251477</v>
      </c>
      <c r="O1104">
        <v>471.84117235859168</v>
      </c>
      <c r="P1104">
        <v>125.1515151515151</v>
      </c>
      <c r="Q1104">
        <v>51.260860177404332</v>
      </c>
      <c r="R1104">
        <v>718.50775370876261</v>
      </c>
      <c r="S1104">
        <v>5441017.5619834717</v>
      </c>
      <c r="T1104">
        <v>17863390.018154081</v>
      </c>
      <c r="U1104">
        <v>9812727.2727272715</v>
      </c>
      <c r="V1104">
        <v>47052304.600763991</v>
      </c>
      <c r="W1104">
        <v>13935169.747899169</v>
      </c>
      <c r="X1104">
        <v>0.16496324502300211</v>
      </c>
      <c r="Y1104">
        <v>1.0665650915595981</v>
      </c>
      <c r="Z1104">
        <v>0.28892371995820271</v>
      </c>
      <c r="AA1104">
        <v>0.14730132234886301</v>
      </c>
      <c r="AB1104">
        <v>9.3915000000000012E-2</v>
      </c>
      <c r="AC1104">
        <v>5.4999999999999997E-3</v>
      </c>
      <c r="AD1104">
        <v>1.2671856921001401</v>
      </c>
      <c r="AE1104">
        <v>4.6544705229062837E-2</v>
      </c>
      <c r="AF1104">
        <v>6.067615920235486</v>
      </c>
      <c r="AG1104">
        <v>1</v>
      </c>
      <c r="AH1104" t="s">
        <v>526</v>
      </c>
    </row>
    <row r="1105" spans="1:34">
      <c r="A1105" t="s">
        <v>35</v>
      </c>
      <c r="B1105" t="s">
        <v>290</v>
      </c>
      <c r="C1105" t="s">
        <v>524</v>
      </c>
      <c r="D1105" t="s">
        <v>2073</v>
      </c>
      <c r="E1105" t="s">
        <v>72</v>
      </c>
      <c r="F1105" t="s">
        <v>39</v>
      </c>
      <c r="G1105" t="s">
        <v>40</v>
      </c>
      <c r="H1105" t="s">
        <v>302</v>
      </c>
      <c r="I1105">
        <v>1</v>
      </c>
      <c r="J1105">
        <v>2.6763247902900211</v>
      </c>
      <c r="K1105">
        <v>1</v>
      </c>
      <c r="L1105">
        <v>1.060000000000001E-2</v>
      </c>
      <c r="M1105">
        <v>4.6869247902900213</v>
      </c>
      <c r="N1105">
        <v>70.254206021251477</v>
      </c>
      <c r="O1105">
        <v>477.633157797254</v>
      </c>
      <c r="P1105">
        <v>125.1515151515151</v>
      </c>
      <c r="Q1105">
        <v>51.260860177404332</v>
      </c>
      <c r="R1105">
        <v>724.29973914742493</v>
      </c>
      <c r="S1105">
        <v>5441017.5619834717</v>
      </c>
      <c r="T1105">
        <v>18082668.2433948</v>
      </c>
      <c r="U1105">
        <v>9812727.2727272715</v>
      </c>
      <c r="V1105">
        <v>47271582.826004706</v>
      </c>
      <c r="W1105">
        <v>13935169.747899169</v>
      </c>
      <c r="X1105">
        <v>0.16496324502300211</v>
      </c>
      <c r="Y1105">
        <v>1.079657483325283</v>
      </c>
      <c r="Z1105">
        <v>0.28892371995820271</v>
      </c>
      <c r="AA1105">
        <v>0.14730132234886301</v>
      </c>
      <c r="AB1105">
        <v>9.3915000000000012E-2</v>
      </c>
      <c r="AC1105">
        <v>5.4999999999999997E-3</v>
      </c>
      <c r="AD1105">
        <v>1.2760214088747699</v>
      </c>
      <c r="AE1105">
        <v>2.3668970190964611</v>
      </c>
      <c r="AF1105">
        <v>8.4292582182612534</v>
      </c>
      <c r="AG1105">
        <v>1</v>
      </c>
      <c r="AH1105" t="s">
        <v>526</v>
      </c>
    </row>
    <row r="1106" spans="1:34">
      <c r="A1106" t="s">
        <v>35</v>
      </c>
      <c r="B1106" t="s">
        <v>78</v>
      </c>
      <c r="C1106" t="s">
        <v>524</v>
      </c>
      <c r="D1106" t="s">
        <v>878</v>
      </c>
      <c r="E1106" t="s">
        <v>72</v>
      </c>
      <c r="F1106" t="s">
        <v>39</v>
      </c>
      <c r="G1106" t="s">
        <v>40</v>
      </c>
      <c r="H1106" t="s">
        <v>302</v>
      </c>
      <c r="I1106">
        <v>1</v>
      </c>
      <c r="J1106">
        <v>2.6622720405465361</v>
      </c>
      <c r="K1106">
        <v>1</v>
      </c>
      <c r="L1106">
        <v>1.060000000000001E-2</v>
      </c>
      <c r="M1106">
        <v>4.6728720405465358</v>
      </c>
      <c r="N1106">
        <v>70.254206021251477</v>
      </c>
      <c r="O1106">
        <v>475.12521882808733</v>
      </c>
      <c r="P1106">
        <v>125.1515151515151</v>
      </c>
      <c r="Q1106">
        <v>51.260860177404354</v>
      </c>
      <c r="R1106">
        <v>721.7918001782582</v>
      </c>
      <c r="S1106">
        <v>5441017.5619834717</v>
      </c>
      <c r="T1106">
        <v>17987720.420753531</v>
      </c>
      <c r="U1106">
        <v>9812727.2727272715</v>
      </c>
      <c r="V1106">
        <v>47176635.003363453</v>
      </c>
      <c r="W1106">
        <v>13935169.74789918</v>
      </c>
      <c r="X1106">
        <v>0.16496324502300211</v>
      </c>
      <c r="Y1106">
        <v>1.0739884567269811</v>
      </c>
      <c r="Z1106">
        <v>0.28892371995820271</v>
      </c>
      <c r="AA1106">
        <v>0.14730132234886309</v>
      </c>
      <c r="AB1106">
        <v>9.3915000000000012E-2</v>
      </c>
      <c r="AC1106">
        <v>5.4999999999999997E-3</v>
      </c>
      <c r="AD1106">
        <v>1.272195529363455</v>
      </c>
      <c r="AE1106">
        <v>0.74065021842662593</v>
      </c>
      <c r="AF1106">
        <v>6.7851327883366164</v>
      </c>
      <c r="AG1106">
        <v>1</v>
      </c>
      <c r="AH1106" t="s">
        <v>526</v>
      </c>
    </row>
    <row r="1107" spans="1:34">
      <c r="A1107" t="s">
        <v>35</v>
      </c>
      <c r="B1107" t="s">
        <v>49</v>
      </c>
      <c r="C1107" t="s">
        <v>524</v>
      </c>
      <c r="D1107" t="s">
        <v>557</v>
      </c>
      <c r="E1107" t="s">
        <v>72</v>
      </c>
      <c r="F1107" t="s">
        <v>39</v>
      </c>
      <c r="G1107" t="s">
        <v>40</v>
      </c>
      <c r="H1107" t="s">
        <v>302</v>
      </c>
      <c r="I1107">
        <v>1</v>
      </c>
      <c r="J1107">
        <v>2.6844036948763979</v>
      </c>
      <c r="K1107">
        <v>1</v>
      </c>
      <c r="L1107">
        <v>1.060000000000001E-2</v>
      </c>
      <c r="M1107">
        <v>4.695003694876398</v>
      </c>
      <c r="N1107">
        <v>70.254206021251477</v>
      </c>
      <c r="O1107">
        <v>479.07496811980309</v>
      </c>
      <c r="P1107">
        <v>125.1515151515151</v>
      </c>
      <c r="Q1107">
        <v>51.260860177404354</v>
      </c>
      <c r="R1107">
        <v>725.74154946997407</v>
      </c>
      <c r="S1107">
        <v>5441017.5619834717</v>
      </c>
      <c r="T1107">
        <v>18137253.603114791</v>
      </c>
      <c r="U1107">
        <v>9812727.2727272715</v>
      </c>
      <c r="V1107">
        <v>47326168.185724713</v>
      </c>
      <c r="W1107">
        <v>13935169.74789918</v>
      </c>
      <c r="X1107">
        <v>0.16496324502300211</v>
      </c>
      <c r="Y1107">
        <v>1.082916598147744</v>
      </c>
      <c r="Z1107">
        <v>0.28892371995820271</v>
      </c>
      <c r="AA1107">
        <v>0.14730132234886309</v>
      </c>
      <c r="AB1107">
        <v>9.3915000000000012E-2</v>
      </c>
      <c r="AC1107">
        <v>5.4999999999999997E-3</v>
      </c>
      <c r="AD1107">
        <v>1.278220901222894</v>
      </c>
      <c r="AE1107">
        <v>4.6950036948763978E-2</v>
      </c>
      <c r="AF1107">
        <v>6.1195896330480561</v>
      </c>
      <c r="AG1107">
        <v>1</v>
      </c>
      <c r="AH1107" t="s">
        <v>526</v>
      </c>
    </row>
    <row r="1108" spans="1:34">
      <c r="A1108" t="s">
        <v>35</v>
      </c>
      <c r="B1108" t="s">
        <v>47</v>
      </c>
      <c r="C1108" t="s">
        <v>524</v>
      </c>
      <c r="D1108" t="s">
        <v>543</v>
      </c>
      <c r="E1108" t="s">
        <v>72</v>
      </c>
      <c r="F1108" t="s">
        <v>39</v>
      </c>
      <c r="G1108" t="s">
        <v>40</v>
      </c>
      <c r="H1108" t="s">
        <v>302</v>
      </c>
      <c r="I1108">
        <v>1</v>
      </c>
      <c r="J1108">
        <v>2.67051938707101</v>
      </c>
      <c r="K1108">
        <v>1</v>
      </c>
      <c r="L1108">
        <v>1.060000000000001E-2</v>
      </c>
      <c r="M1108">
        <v>4.6811193870710106</v>
      </c>
      <c r="N1108">
        <v>70.254206021251477</v>
      </c>
      <c r="O1108">
        <v>476.59709032074949</v>
      </c>
      <c r="P1108">
        <v>125.1515151515151</v>
      </c>
      <c r="Q1108">
        <v>51.260860177404354</v>
      </c>
      <c r="R1108">
        <v>723.26367167092042</v>
      </c>
      <c r="S1108">
        <v>5441017.5619834717</v>
      </c>
      <c r="T1108">
        <v>18043443.863450579</v>
      </c>
      <c r="U1108">
        <v>9812727.2727272715</v>
      </c>
      <c r="V1108">
        <v>47232358.446060494</v>
      </c>
      <c r="W1108">
        <v>13935169.74789918</v>
      </c>
      <c r="X1108">
        <v>0.16496324502300211</v>
      </c>
      <c r="Y1108">
        <v>1.0773155227934881</v>
      </c>
      <c r="Z1108">
        <v>0.28892371995820271</v>
      </c>
      <c r="AA1108">
        <v>0.14730132234886309</v>
      </c>
      <c r="AB1108">
        <v>9.3915000000000012E-2</v>
      </c>
      <c r="AC1108">
        <v>5.4999999999999997E-3</v>
      </c>
      <c r="AD1108">
        <v>1.2744408802496989</v>
      </c>
      <c r="AE1108">
        <v>4.6811193870710109E-2</v>
      </c>
      <c r="AF1108">
        <v>6.1017864611914199</v>
      </c>
      <c r="AG1108">
        <v>1</v>
      </c>
      <c r="AH1108" t="s">
        <v>526</v>
      </c>
    </row>
    <row r="1109" spans="1:34">
      <c r="A1109" t="s">
        <v>35</v>
      </c>
      <c r="B1109" t="s">
        <v>43</v>
      </c>
      <c r="C1109" t="s">
        <v>4772</v>
      </c>
      <c r="D1109" t="s">
        <v>4773</v>
      </c>
      <c r="E1109" t="s">
        <v>72</v>
      </c>
      <c r="F1109" t="s">
        <v>39</v>
      </c>
      <c r="G1109" t="s">
        <v>40</v>
      </c>
      <c r="H1109" t="s">
        <v>4231</v>
      </c>
      <c r="I1109">
        <v>0</v>
      </c>
      <c r="J1109">
        <v>0</v>
      </c>
      <c r="K1109">
        <v>0</v>
      </c>
      <c r="L1109">
        <v>0</v>
      </c>
      <c r="M1109">
        <v>0</v>
      </c>
      <c r="N1109">
        <v>0</v>
      </c>
      <c r="O1109">
        <v>0</v>
      </c>
      <c r="P1109">
        <v>0</v>
      </c>
      <c r="Q1109">
        <v>0</v>
      </c>
      <c r="R1109">
        <v>0</v>
      </c>
      <c r="S1109">
        <v>0</v>
      </c>
      <c r="T1109">
        <v>0</v>
      </c>
      <c r="U1109">
        <v>0</v>
      </c>
      <c r="V1109">
        <v>0</v>
      </c>
      <c r="W1109">
        <v>0</v>
      </c>
      <c r="X1109">
        <v>0</v>
      </c>
      <c r="Y1109">
        <v>0</v>
      </c>
      <c r="Z1109">
        <v>0</v>
      </c>
      <c r="AA1109">
        <v>0</v>
      </c>
      <c r="AB1109">
        <v>9.6815000000000012E-2</v>
      </c>
      <c r="AC1109">
        <v>5.4999999999999997E-3</v>
      </c>
      <c r="AD1109">
        <v>0</v>
      </c>
      <c r="AE1109">
        <v>0</v>
      </c>
      <c r="AF1109">
        <v>0</v>
      </c>
      <c r="AG1109">
        <v>0</v>
      </c>
      <c r="AH1109" t="s">
        <v>4774</v>
      </c>
    </row>
    <row r="1110" spans="1:34">
      <c r="A1110" t="s">
        <v>35</v>
      </c>
      <c r="B1110" t="s">
        <v>68</v>
      </c>
      <c r="C1110" t="s">
        <v>4772</v>
      </c>
      <c r="D1110" t="s">
        <v>4775</v>
      </c>
      <c r="E1110" t="s">
        <v>72</v>
      </c>
      <c r="F1110" t="s">
        <v>39</v>
      </c>
      <c r="G1110" t="s">
        <v>40</v>
      </c>
      <c r="H1110" t="s">
        <v>4231</v>
      </c>
      <c r="I1110">
        <v>0</v>
      </c>
      <c r="J1110">
        <v>0</v>
      </c>
      <c r="K1110">
        <v>0</v>
      </c>
      <c r="L1110">
        <v>0</v>
      </c>
      <c r="M1110">
        <v>0</v>
      </c>
      <c r="N1110">
        <v>0</v>
      </c>
      <c r="O1110">
        <v>0</v>
      </c>
      <c r="P1110">
        <v>0</v>
      </c>
      <c r="Q1110">
        <v>0</v>
      </c>
      <c r="R1110">
        <v>0</v>
      </c>
      <c r="S1110">
        <v>0</v>
      </c>
      <c r="T1110">
        <v>0</v>
      </c>
      <c r="U1110">
        <v>0</v>
      </c>
      <c r="V1110">
        <v>0</v>
      </c>
      <c r="W1110">
        <v>0</v>
      </c>
      <c r="X1110">
        <v>0</v>
      </c>
      <c r="Y1110">
        <v>0</v>
      </c>
      <c r="Z1110">
        <v>0</v>
      </c>
      <c r="AA1110">
        <v>0</v>
      </c>
      <c r="AB1110">
        <v>9.6815000000000012E-2</v>
      </c>
      <c r="AC1110">
        <v>5.4999999999999997E-3</v>
      </c>
      <c r="AD1110">
        <v>0</v>
      </c>
      <c r="AE1110">
        <v>0</v>
      </c>
      <c r="AF1110">
        <v>0</v>
      </c>
      <c r="AG1110">
        <v>0</v>
      </c>
      <c r="AH1110" t="s">
        <v>4774</v>
      </c>
    </row>
    <row r="1111" spans="1:34">
      <c r="A1111" t="s">
        <v>35</v>
      </c>
      <c r="B1111" t="s">
        <v>74</v>
      </c>
      <c r="C1111" t="s">
        <v>4772</v>
      </c>
      <c r="D1111" t="s">
        <v>4776</v>
      </c>
      <c r="E1111" t="s">
        <v>72</v>
      </c>
      <c r="F1111" t="s">
        <v>39</v>
      </c>
      <c r="G1111" t="s">
        <v>40</v>
      </c>
      <c r="H1111" t="s">
        <v>4231</v>
      </c>
      <c r="I1111">
        <v>0</v>
      </c>
      <c r="J1111">
        <v>0</v>
      </c>
      <c r="K1111">
        <v>0</v>
      </c>
      <c r="L1111">
        <v>0</v>
      </c>
      <c r="M1111">
        <v>0</v>
      </c>
      <c r="N1111">
        <v>0</v>
      </c>
      <c r="O1111">
        <v>0</v>
      </c>
      <c r="P1111">
        <v>0</v>
      </c>
      <c r="Q1111">
        <v>0</v>
      </c>
      <c r="R1111">
        <v>0</v>
      </c>
      <c r="S1111">
        <v>0</v>
      </c>
      <c r="T1111">
        <v>0</v>
      </c>
      <c r="U1111">
        <v>0</v>
      </c>
      <c r="V1111">
        <v>0</v>
      </c>
      <c r="W1111">
        <v>0</v>
      </c>
      <c r="X1111">
        <v>0</v>
      </c>
      <c r="Y1111">
        <v>0</v>
      </c>
      <c r="Z1111">
        <v>0</v>
      </c>
      <c r="AA1111">
        <v>0</v>
      </c>
      <c r="AB1111">
        <v>9.6815000000000012E-2</v>
      </c>
      <c r="AC1111">
        <v>5.4999999999999997E-3</v>
      </c>
      <c r="AD1111">
        <v>0</v>
      </c>
      <c r="AE1111">
        <v>0</v>
      </c>
      <c r="AF1111">
        <v>0</v>
      </c>
      <c r="AG1111">
        <v>0</v>
      </c>
      <c r="AH1111" t="s">
        <v>4774</v>
      </c>
    </row>
    <row r="1112" spans="1:34">
      <c r="A1112" t="s">
        <v>35</v>
      </c>
      <c r="B1112" t="s">
        <v>36</v>
      </c>
      <c r="C1112" t="s">
        <v>4772</v>
      </c>
      <c r="D1112" t="s">
        <v>4777</v>
      </c>
      <c r="E1112" t="s">
        <v>72</v>
      </c>
      <c r="F1112" t="s">
        <v>39</v>
      </c>
      <c r="G1112" t="s">
        <v>40</v>
      </c>
      <c r="H1112" t="s">
        <v>4231</v>
      </c>
      <c r="I1112">
        <v>0</v>
      </c>
      <c r="J1112">
        <v>0</v>
      </c>
      <c r="K1112">
        <v>0</v>
      </c>
      <c r="L1112">
        <v>0</v>
      </c>
      <c r="M1112">
        <v>0</v>
      </c>
      <c r="N1112">
        <v>0</v>
      </c>
      <c r="O1112">
        <v>0</v>
      </c>
      <c r="P1112">
        <v>0</v>
      </c>
      <c r="Q1112">
        <v>0</v>
      </c>
      <c r="R1112">
        <v>0</v>
      </c>
      <c r="S1112">
        <v>0</v>
      </c>
      <c r="T1112">
        <v>0</v>
      </c>
      <c r="U1112">
        <v>0</v>
      </c>
      <c r="V1112">
        <v>0</v>
      </c>
      <c r="W1112">
        <v>0</v>
      </c>
      <c r="X1112">
        <v>0</v>
      </c>
      <c r="Y1112">
        <v>0</v>
      </c>
      <c r="Z1112">
        <v>0</v>
      </c>
      <c r="AA1112">
        <v>0</v>
      </c>
      <c r="AB1112">
        <v>9.6815000000000012E-2</v>
      </c>
      <c r="AC1112">
        <v>5.4999999999999997E-3</v>
      </c>
      <c r="AD1112">
        <v>0</v>
      </c>
      <c r="AE1112">
        <v>0</v>
      </c>
      <c r="AF1112">
        <v>0</v>
      </c>
      <c r="AG1112">
        <v>0</v>
      </c>
      <c r="AH1112" t="s">
        <v>4774</v>
      </c>
    </row>
    <row r="1113" spans="1:34">
      <c r="A1113" t="s">
        <v>35</v>
      </c>
      <c r="B1113" t="s">
        <v>45</v>
      </c>
      <c r="C1113" t="s">
        <v>4772</v>
      </c>
      <c r="D1113" t="s">
        <v>4778</v>
      </c>
      <c r="E1113" t="s">
        <v>72</v>
      </c>
      <c r="F1113" t="s">
        <v>39</v>
      </c>
      <c r="G1113" t="s">
        <v>40</v>
      </c>
      <c r="H1113" t="s">
        <v>4231</v>
      </c>
      <c r="I1113">
        <v>0</v>
      </c>
      <c r="J1113">
        <v>0</v>
      </c>
      <c r="K1113">
        <v>0</v>
      </c>
      <c r="L1113">
        <v>0</v>
      </c>
      <c r="M1113">
        <v>0</v>
      </c>
      <c r="N1113">
        <v>0</v>
      </c>
      <c r="O1113">
        <v>0</v>
      </c>
      <c r="P1113">
        <v>0</v>
      </c>
      <c r="Q1113">
        <v>0</v>
      </c>
      <c r="R1113">
        <v>0</v>
      </c>
      <c r="S1113">
        <v>0</v>
      </c>
      <c r="T1113">
        <v>0</v>
      </c>
      <c r="U1113">
        <v>0</v>
      </c>
      <c r="V1113">
        <v>0</v>
      </c>
      <c r="W1113">
        <v>0</v>
      </c>
      <c r="X1113">
        <v>0</v>
      </c>
      <c r="Y1113">
        <v>0</v>
      </c>
      <c r="Z1113">
        <v>0</v>
      </c>
      <c r="AA1113">
        <v>0</v>
      </c>
      <c r="AB1113">
        <v>9.6815000000000012E-2</v>
      </c>
      <c r="AC1113">
        <v>5.4999999999999997E-3</v>
      </c>
      <c r="AD1113">
        <v>0</v>
      </c>
      <c r="AE1113">
        <v>0</v>
      </c>
      <c r="AF1113">
        <v>0</v>
      </c>
      <c r="AG1113">
        <v>0</v>
      </c>
      <c r="AH1113" t="s">
        <v>4774</v>
      </c>
    </row>
    <row r="1114" spans="1:34">
      <c r="A1114" t="s">
        <v>35</v>
      </c>
      <c r="B1114" t="s">
        <v>290</v>
      </c>
      <c r="C1114" t="s">
        <v>4772</v>
      </c>
      <c r="D1114" t="s">
        <v>4779</v>
      </c>
      <c r="E1114" t="s">
        <v>72</v>
      </c>
      <c r="F1114" t="s">
        <v>39</v>
      </c>
      <c r="G1114" t="s">
        <v>40</v>
      </c>
      <c r="H1114" t="s">
        <v>4231</v>
      </c>
      <c r="I1114">
        <v>0</v>
      </c>
      <c r="J1114">
        <v>0</v>
      </c>
      <c r="K1114">
        <v>0</v>
      </c>
      <c r="L1114">
        <v>0</v>
      </c>
      <c r="M1114">
        <v>0</v>
      </c>
      <c r="N1114">
        <v>0</v>
      </c>
      <c r="O1114">
        <v>0</v>
      </c>
      <c r="P1114">
        <v>0</v>
      </c>
      <c r="Q1114">
        <v>0</v>
      </c>
      <c r="R1114">
        <v>0</v>
      </c>
      <c r="S1114">
        <v>0</v>
      </c>
      <c r="T1114">
        <v>0</v>
      </c>
      <c r="U1114">
        <v>0</v>
      </c>
      <c r="V1114">
        <v>0</v>
      </c>
      <c r="W1114">
        <v>0</v>
      </c>
      <c r="X1114">
        <v>0</v>
      </c>
      <c r="Y1114">
        <v>0</v>
      </c>
      <c r="Z1114">
        <v>0</v>
      </c>
      <c r="AA1114">
        <v>0</v>
      </c>
      <c r="AB1114">
        <v>9.6815000000000012E-2</v>
      </c>
      <c r="AC1114">
        <v>5.4999999999999997E-3</v>
      </c>
      <c r="AD1114">
        <v>0</v>
      </c>
      <c r="AE1114">
        <v>0</v>
      </c>
      <c r="AF1114">
        <v>0</v>
      </c>
      <c r="AG1114">
        <v>0</v>
      </c>
      <c r="AH1114" t="s">
        <v>4774</v>
      </c>
    </row>
    <row r="1115" spans="1:34">
      <c r="A1115" t="s">
        <v>35</v>
      </c>
      <c r="B1115" t="s">
        <v>78</v>
      </c>
      <c r="C1115" t="s">
        <v>4772</v>
      </c>
      <c r="D1115" t="s">
        <v>4780</v>
      </c>
      <c r="E1115" t="s">
        <v>72</v>
      </c>
      <c r="F1115" t="s">
        <v>39</v>
      </c>
      <c r="G1115" t="s">
        <v>40</v>
      </c>
      <c r="H1115" t="s">
        <v>4231</v>
      </c>
      <c r="I1115">
        <v>0</v>
      </c>
      <c r="J1115">
        <v>0</v>
      </c>
      <c r="K1115">
        <v>0</v>
      </c>
      <c r="L1115">
        <v>0</v>
      </c>
      <c r="M1115">
        <v>0</v>
      </c>
      <c r="N1115">
        <v>0</v>
      </c>
      <c r="O1115">
        <v>0</v>
      </c>
      <c r="P1115">
        <v>0</v>
      </c>
      <c r="Q1115">
        <v>0</v>
      </c>
      <c r="R1115">
        <v>0</v>
      </c>
      <c r="S1115">
        <v>0</v>
      </c>
      <c r="T1115">
        <v>0</v>
      </c>
      <c r="U1115">
        <v>0</v>
      </c>
      <c r="V1115">
        <v>0</v>
      </c>
      <c r="W1115">
        <v>0</v>
      </c>
      <c r="X1115">
        <v>0</v>
      </c>
      <c r="Y1115">
        <v>0</v>
      </c>
      <c r="Z1115">
        <v>0</v>
      </c>
      <c r="AA1115">
        <v>0</v>
      </c>
      <c r="AB1115">
        <v>9.6815000000000012E-2</v>
      </c>
      <c r="AC1115">
        <v>5.4999999999999997E-3</v>
      </c>
      <c r="AD1115">
        <v>0</v>
      </c>
      <c r="AE1115">
        <v>0</v>
      </c>
      <c r="AF1115">
        <v>0</v>
      </c>
      <c r="AG1115">
        <v>0</v>
      </c>
      <c r="AH1115" t="s">
        <v>4774</v>
      </c>
    </row>
    <row r="1116" spans="1:34">
      <c r="A1116" t="s">
        <v>35</v>
      </c>
      <c r="B1116" t="s">
        <v>49</v>
      </c>
      <c r="C1116" t="s">
        <v>4772</v>
      </c>
      <c r="D1116" t="s">
        <v>4781</v>
      </c>
      <c r="E1116" t="s">
        <v>72</v>
      </c>
      <c r="F1116" t="s">
        <v>39</v>
      </c>
      <c r="G1116" t="s">
        <v>40</v>
      </c>
      <c r="H1116" t="s">
        <v>4231</v>
      </c>
      <c r="I1116">
        <v>0</v>
      </c>
      <c r="J1116">
        <v>0</v>
      </c>
      <c r="K1116">
        <v>0</v>
      </c>
      <c r="L1116">
        <v>0</v>
      </c>
      <c r="M1116">
        <v>0</v>
      </c>
      <c r="N1116">
        <v>0</v>
      </c>
      <c r="O1116">
        <v>0</v>
      </c>
      <c r="P1116">
        <v>0</v>
      </c>
      <c r="Q1116">
        <v>0</v>
      </c>
      <c r="R1116">
        <v>0</v>
      </c>
      <c r="S1116">
        <v>0</v>
      </c>
      <c r="T1116">
        <v>0</v>
      </c>
      <c r="U1116">
        <v>0</v>
      </c>
      <c r="V1116">
        <v>0</v>
      </c>
      <c r="W1116">
        <v>0</v>
      </c>
      <c r="X1116">
        <v>0</v>
      </c>
      <c r="Y1116">
        <v>0</v>
      </c>
      <c r="Z1116">
        <v>0</v>
      </c>
      <c r="AA1116">
        <v>0</v>
      </c>
      <c r="AB1116">
        <v>9.6815000000000012E-2</v>
      </c>
      <c r="AC1116">
        <v>5.4999999999999997E-3</v>
      </c>
      <c r="AD1116">
        <v>0</v>
      </c>
      <c r="AE1116">
        <v>0</v>
      </c>
      <c r="AF1116">
        <v>0</v>
      </c>
      <c r="AG1116">
        <v>0</v>
      </c>
      <c r="AH1116" t="s">
        <v>4774</v>
      </c>
    </row>
    <row r="1117" spans="1:34">
      <c r="A1117" t="s">
        <v>35</v>
      </c>
      <c r="B1117" t="s">
        <v>47</v>
      </c>
      <c r="C1117" t="s">
        <v>4772</v>
      </c>
      <c r="D1117" t="s">
        <v>4782</v>
      </c>
      <c r="E1117" t="s">
        <v>72</v>
      </c>
      <c r="F1117" t="s">
        <v>39</v>
      </c>
      <c r="G1117" t="s">
        <v>40</v>
      </c>
      <c r="H1117" t="s">
        <v>4231</v>
      </c>
      <c r="I1117">
        <v>0</v>
      </c>
      <c r="J1117">
        <v>0</v>
      </c>
      <c r="K1117">
        <v>0</v>
      </c>
      <c r="L1117">
        <v>0</v>
      </c>
      <c r="M1117">
        <v>0</v>
      </c>
      <c r="N1117">
        <v>0</v>
      </c>
      <c r="O1117">
        <v>0</v>
      </c>
      <c r="P1117">
        <v>0</v>
      </c>
      <c r="Q1117">
        <v>0</v>
      </c>
      <c r="R1117">
        <v>0</v>
      </c>
      <c r="S1117">
        <v>0</v>
      </c>
      <c r="T1117">
        <v>0</v>
      </c>
      <c r="U1117">
        <v>0</v>
      </c>
      <c r="V1117">
        <v>0</v>
      </c>
      <c r="W1117">
        <v>0</v>
      </c>
      <c r="X1117">
        <v>0</v>
      </c>
      <c r="Y1117">
        <v>0</v>
      </c>
      <c r="Z1117">
        <v>0</v>
      </c>
      <c r="AA1117">
        <v>0</v>
      </c>
      <c r="AB1117">
        <v>9.6815000000000012E-2</v>
      </c>
      <c r="AC1117">
        <v>5.4999999999999997E-3</v>
      </c>
      <c r="AD1117">
        <v>0</v>
      </c>
      <c r="AE1117">
        <v>0</v>
      </c>
      <c r="AF1117">
        <v>0</v>
      </c>
      <c r="AG1117">
        <v>0</v>
      </c>
      <c r="AH1117" t="s">
        <v>4774</v>
      </c>
    </row>
    <row r="1118" spans="1:34">
      <c r="A1118" t="s">
        <v>35</v>
      </c>
      <c r="B1118" t="s">
        <v>43</v>
      </c>
      <c r="C1118" t="s">
        <v>562</v>
      </c>
      <c r="D1118" t="s">
        <v>566</v>
      </c>
      <c r="E1118" t="s">
        <v>72</v>
      </c>
      <c r="F1118" t="s">
        <v>39</v>
      </c>
      <c r="G1118" t="s">
        <v>41</v>
      </c>
      <c r="H1118" t="s">
        <v>239</v>
      </c>
      <c r="I1118">
        <v>1</v>
      </c>
      <c r="J1118">
        <v>1.6806238141613861</v>
      </c>
      <c r="K1118">
        <v>6.4391781220564607E-3</v>
      </c>
      <c r="L1118">
        <v>2.02</v>
      </c>
      <c r="M1118">
        <v>4.7070629922834417</v>
      </c>
      <c r="N1118">
        <v>70.254206021251477</v>
      </c>
      <c r="O1118">
        <v>299.93432125260881</v>
      </c>
      <c r="P1118">
        <v>150.0785322288566</v>
      </c>
      <c r="Q1118">
        <v>73.079991692392312</v>
      </c>
      <c r="R1118">
        <v>593.3470511951092</v>
      </c>
      <c r="S1118">
        <v>5441017.5619834717</v>
      </c>
      <c r="T1118">
        <v>11355184.91017523</v>
      </c>
      <c r="U1118">
        <v>23100551.51287755</v>
      </c>
      <c r="V1118">
        <v>70000000.000010356</v>
      </c>
      <c r="W1118">
        <v>30103246.014974091</v>
      </c>
      <c r="X1118">
        <v>0.16496324502300211</v>
      </c>
      <c r="Y1118">
        <v>0.67798126901383726</v>
      </c>
      <c r="Z1118">
        <v>0.43126015008292118</v>
      </c>
      <c r="AA1118">
        <v>0.2099999761275641</v>
      </c>
      <c r="AB1118">
        <v>0.10156900000000001</v>
      </c>
      <c r="AC1118">
        <v>5.4999999999999997E-3</v>
      </c>
      <c r="AD1118">
        <v>1.2815040607263819</v>
      </c>
      <c r="AE1118">
        <v>4.7070629922834423E-2</v>
      </c>
      <c r="AF1118">
        <v>6.1427066829326584</v>
      </c>
      <c r="AG1118">
        <v>1</v>
      </c>
      <c r="AH1118" t="s">
        <v>564</v>
      </c>
    </row>
    <row r="1119" spans="1:34">
      <c r="A1119" t="s">
        <v>35</v>
      </c>
      <c r="B1119" t="s">
        <v>68</v>
      </c>
      <c r="C1119" t="s">
        <v>562</v>
      </c>
      <c r="D1119" t="s">
        <v>890</v>
      </c>
      <c r="E1119" t="s">
        <v>72</v>
      </c>
      <c r="F1119" t="s">
        <v>39</v>
      </c>
      <c r="G1119" t="s">
        <v>41</v>
      </c>
      <c r="H1119" t="s">
        <v>239</v>
      </c>
      <c r="I1119">
        <v>1</v>
      </c>
      <c r="J1119">
        <v>1.660528273240242</v>
      </c>
      <c r="K1119">
        <v>6.4770251245389859E-3</v>
      </c>
      <c r="L1119">
        <v>2.02</v>
      </c>
      <c r="M1119">
        <v>4.687005298364781</v>
      </c>
      <c r="N1119">
        <v>70.254206021251477</v>
      </c>
      <c r="O1119">
        <v>296.34794911174112</v>
      </c>
      <c r="P1119">
        <v>150.96063588776661</v>
      </c>
      <c r="Q1119">
        <v>73.079991692392312</v>
      </c>
      <c r="R1119">
        <v>590.64278271315152</v>
      </c>
      <c r="S1119">
        <v>5441017.5619834717</v>
      </c>
      <c r="T1119">
        <v>11219408.78876912</v>
      </c>
      <c r="U1119">
        <v>23236327.63428361</v>
      </c>
      <c r="V1119">
        <v>70000000.000010312</v>
      </c>
      <c r="W1119">
        <v>30103246.014974091</v>
      </c>
      <c r="X1119">
        <v>0.16496324502300211</v>
      </c>
      <c r="Y1119">
        <v>0.66987451709206047</v>
      </c>
      <c r="Z1119">
        <v>0.43379493071197289</v>
      </c>
      <c r="AA1119">
        <v>0.2099999761275641</v>
      </c>
      <c r="AB1119">
        <v>0.10156900000000001</v>
      </c>
      <c r="AC1119">
        <v>5.4999999999999997E-3</v>
      </c>
      <c r="AD1119">
        <v>1.276043327303501</v>
      </c>
      <c r="AE1119">
        <v>0.74289033979081776</v>
      </c>
      <c r="AF1119">
        <v>6.8130079654590991</v>
      </c>
      <c r="AG1119">
        <v>1</v>
      </c>
      <c r="AH1119" t="s">
        <v>564</v>
      </c>
    </row>
    <row r="1120" spans="1:34">
      <c r="A1120" t="s">
        <v>35</v>
      </c>
      <c r="B1120" t="s">
        <v>74</v>
      </c>
      <c r="C1120" t="s">
        <v>562</v>
      </c>
      <c r="D1120" t="s">
        <v>913</v>
      </c>
      <c r="E1120" t="s">
        <v>72</v>
      </c>
      <c r="F1120" t="s">
        <v>39</v>
      </c>
      <c r="G1120" t="s">
        <v>41</v>
      </c>
      <c r="H1120" t="s">
        <v>239</v>
      </c>
      <c r="I1120">
        <v>1</v>
      </c>
      <c r="J1120">
        <v>1.6878645535896839</v>
      </c>
      <c r="K1120">
        <v>6.4255412518575703E-3</v>
      </c>
      <c r="L1120">
        <v>2.02</v>
      </c>
      <c r="M1120">
        <v>4.7142900948415418</v>
      </c>
      <c r="N1120">
        <v>70.254206021251477</v>
      </c>
      <c r="O1120">
        <v>301.22654753638147</v>
      </c>
      <c r="P1120">
        <v>149.76069640806529</v>
      </c>
      <c r="Q1120">
        <v>73.079991692392312</v>
      </c>
      <c r="R1120">
        <v>594.32144165809075</v>
      </c>
      <c r="S1120">
        <v>5441017.5619834717</v>
      </c>
      <c r="T1120">
        <v>11404107.182013771</v>
      </c>
      <c r="U1120">
        <v>23051629.24103903</v>
      </c>
      <c r="V1120">
        <v>70000000.000010371</v>
      </c>
      <c r="W1120">
        <v>30103246.014974091</v>
      </c>
      <c r="X1120">
        <v>0.16496324502300211</v>
      </c>
      <c r="Y1120">
        <v>0.68090225922284842</v>
      </c>
      <c r="Z1120">
        <v>0.43034682875880842</v>
      </c>
      <c r="AA1120">
        <v>0.2099999761275641</v>
      </c>
      <c r="AB1120">
        <v>0.10156900000000001</v>
      </c>
      <c r="AC1120">
        <v>5.4999999999999997E-3</v>
      </c>
      <c r="AD1120">
        <v>1.283471648857383</v>
      </c>
      <c r="AE1120">
        <v>0.7472149800323844</v>
      </c>
      <c r="AF1120">
        <v>6.8520457237313099</v>
      </c>
      <c r="AG1120">
        <v>1</v>
      </c>
      <c r="AH1120" t="s">
        <v>564</v>
      </c>
    </row>
    <row r="1121" spans="1:34">
      <c r="A1121" t="s">
        <v>35</v>
      </c>
      <c r="B1121" t="s">
        <v>36</v>
      </c>
      <c r="C1121" t="s">
        <v>562</v>
      </c>
      <c r="D1121" t="s">
        <v>563</v>
      </c>
      <c r="E1121" t="s">
        <v>72</v>
      </c>
      <c r="F1121" t="s">
        <v>39</v>
      </c>
      <c r="G1121" t="s">
        <v>41</v>
      </c>
      <c r="H1121" t="s">
        <v>239</v>
      </c>
      <c r="I1121">
        <v>1</v>
      </c>
      <c r="J1121">
        <v>1.672117609216442</v>
      </c>
      <c r="K1121">
        <v>6.4551983108601082E-3</v>
      </c>
      <c r="L1121">
        <v>2.02</v>
      </c>
      <c r="M1121">
        <v>4.6985728075273023</v>
      </c>
      <c r="N1121">
        <v>70.254206021251477</v>
      </c>
      <c r="O1121">
        <v>298.41625231588472</v>
      </c>
      <c r="P1121">
        <v>150.45191628130971</v>
      </c>
      <c r="Q1121">
        <v>73.079991692392312</v>
      </c>
      <c r="R1121">
        <v>592.2023663108381</v>
      </c>
      <c r="S1121">
        <v>5441017.5619834717</v>
      </c>
      <c r="T1121">
        <v>11297712.482842119</v>
      </c>
      <c r="U1121">
        <v>23158023.94021064</v>
      </c>
      <c r="V1121">
        <v>70000000.000010327</v>
      </c>
      <c r="W1121">
        <v>30103246.014974091</v>
      </c>
      <c r="X1121">
        <v>0.16496324502300211</v>
      </c>
      <c r="Y1121">
        <v>0.67454977674622207</v>
      </c>
      <c r="Z1121">
        <v>0.43233309276238402</v>
      </c>
      <c r="AA1121">
        <v>0.2099999761275641</v>
      </c>
      <c r="AB1121">
        <v>0.10156900000000001</v>
      </c>
      <c r="AC1121">
        <v>5.4999999999999997E-3</v>
      </c>
      <c r="AD1121">
        <v>1.2791925968137161</v>
      </c>
      <c r="AE1121">
        <v>4.6985728075273021E-2</v>
      </c>
      <c r="AF1121">
        <v>6.1318201324162924</v>
      </c>
      <c r="AG1121">
        <v>1</v>
      </c>
      <c r="AH1121" t="s">
        <v>564</v>
      </c>
    </row>
    <row r="1122" spans="1:34">
      <c r="A1122" t="s">
        <v>35</v>
      </c>
      <c r="B1122" t="s">
        <v>45</v>
      </c>
      <c r="C1122" t="s">
        <v>562</v>
      </c>
      <c r="D1122" t="s">
        <v>567</v>
      </c>
      <c r="E1122" t="s">
        <v>72</v>
      </c>
      <c r="F1122" t="s">
        <v>39</v>
      </c>
      <c r="G1122" t="s">
        <v>41</v>
      </c>
      <c r="H1122" t="s">
        <v>239</v>
      </c>
      <c r="I1122">
        <v>1</v>
      </c>
      <c r="J1122">
        <v>1.6841302628964829</v>
      </c>
      <c r="K1122">
        <v>6.4325742404041653E-3</v>
      </c>
      <c r="L1122">
        <v>2.02</v>
      </c>
      <c r="M1122">
        <v>4.7105628371368873</v>
      </c>
      <c r="N1122">
        <v>70.254206021251477</v>
      </c>
      <c r="O1122">
        <v>300.56010336548059</v>
      </c>
      <c r="P1122">
        <v>149.92461493590349</v>
      </c>
      <c r="Q1122">
        <v>73.079991692392312</v>
      </c>
      <c r="R1122">
        <v>593.81891601502798</v>
      </c>
      <c r="S1122">
        <v>5441017.5619834717</v>
      </c>
      <c r="T1122">
        <v>11378876.33560285</v>
      </c>
      <c r="U1122">
        <v>23076860.087449942</v>
      </c>
      <c r="V1122">
        <v>70000000.000010371</v>
      </c>
      <c r="W1122">
        <v>30103246.014974091</v>
      </c>
      <c r="X1122">
        <v>0.16496324502300211</v>
      </c>
      <c r="Y1122">
        <v>0.67939580720086146</v>
      </c>
      <c r="Z1122">
        <v>0.43081785901121689</v>
      </c>
      <c r="AA1122">
        <v>0.2099999761275641</v>
      </c>
      <c r="AB1122">
        <v>0.10156900000000001</v>
      </c>
      <c r="AC1122">
        <v>5.4999999999999997E-3</v>
      </c>
      <c r="AD1122">
        <v>1.282456898068681</v>
      </c>
      <c r="AE1122">
        <v>4.7105628371368877E-2</v>
      </c>
      <c r="AF1122">
        <v>6.1471943635769382</v>
      </c>
      <c r="AG1122">
        <v>1</v>
      </c>
      <c r="AH1122" t="s">
        <v>564</v>
      </c>
    </row>
    <row r="1123" spans="1:34">
      <c r="A1123" t="s">
        <v>35</v>
      </c>
      <c r="B1123" t="s">
        <v>290</v>
      </c>
      <c r="C1123" t="s">
        <v>562</v>
      </c>
      <c r="D1123" t="s">
        <v>2157</v>
      </c>
      <c r="E1123" t="s">
        <v>72</v>
      </c>
      <c r="F1123" t="s">
        <v>39</v>
      </c>
      <c r="G1123" t="s">
        <v>41</v>
      </c>
      <c r="H1123" t="s">
        <v>239</v>
      </c>
      <c r="I1123">
        <v>1</v>
      </c>
      <c r="J1123">
        <v>1.7299145023868681</v>
      </c>
      <c r="K1123">
        <v>6.3463463437552162E-3</v>
      </c>
      <c r="L1123">
        <v>2.02</v>
      </c>
      <c r="M1123">
        <v>4.7562608487306228</v>
      </c>
      <c r="N1123">
        <v>70.254206021251477</v>
      </c>
      <c r="O1123">
        <v>308.73103649156371</v>
      </c>
      <c r="P1123">
        <v>147.9148932104043</v>
      </c>
      <c r="Q1123">
        <v>73.079991692392312</v>
      </c>
      <c r="R1123">
        <v>599.98012741561195</v>
      </c>
      <c r="S1123">
        <v>5441017.5619834717</v>
      </c>
      <c r="T1123">
        <v>11688218.91483108</v>
      </c>
      <c r="U1123">
        <v>22767517.508221839</v>
      </c>
      <c r="V1123">
        <v>70000000.00001049</v>
      </c>
      <c r="W1123">
        <v>30103246.014974091</v>
      </c>
      <c r="X1123">
        <v>0.16496324502300211</v>
      </c>
      <c r="Y1123">
        <v>0.69786564948737773</v>
      </c>
      <c r="Z1123">
        <v>0.42504279658162158</v>
      </c>
      <c r="AA1123">
        <v>0.2099999761275641</v>
      </c>
      <c r="AB1123">
        <v>0.10156900000000001</v>
      </c>
      <c r="AC1123">
        <v>5.4999999999999997E-3</v>
      </c>
      <c r="AD1123">
        <v>1.2948982415392269</v>
      </c>
      <c r="AE1123">
        <v>2.401911728608964</v>
      </c>
      <c r="AF1123">
        <v>8.5601398188788149</v>
      </c>
      <c r="AG1123">
        <v>1</v>
      </c>
      <c r="AH1123" t="s">
        <v>564</v>
      </c>
    </row>
    <row r="1124" spans="1:34">
      <c r="A1124" t="s">
        <v>35</v>
      </c>
      <c r="B1124" t="s">
        <v>78</v>
      </c>
      <c r="C1124" t="s">
        <v>562</v>
      </c>
      <c r="D1124" t="s">
        <v>932</v>
      </c>
      <c r="E1124" t="s">
        <v>72</v>
      </c>
      <c r="F1124" t="s">
        <v>39</v>
      </c>
      <c r="G1124" t="s">
        <v>41</v>
      </c>
      <c r="H1124" t="s">
        <v>239</v>
      </c>
      <c r="I1124">
        <v>1</v>
      </c>
      <c r="J1124">
        <v>1.7088601985404479</v>
      </c>
      <c r="K1124">
        <v>6.3859990355175401E-3</v>
      </c>
      <c r="L1124">
        <v>2.02</v>
      </c>
      <c r="M1124">
        <v>4.7352461975759663</v>
      </c>
      <c r="N1124">
        <v>70.254206021251477</v>
      </c>
      <c r="O1124">
        <v>304.97355770278841</v>
      </c>
      <c r="P1124">
        <v>148.8390822397819</v>
      </c>
      <c r="Q1124">
        <v>73.079991692392312</v>
      </c>
      <c r="R1124">
        <v>597.14683765621419</v>
      </c>
      <c r="S1124">
        <v>5441017.5619834717</v>
      </c>
      <c r="T1124">
        <v>11545964.883133691</v>
      </c>
      <c r="U1124">
        <v>22909771.539919179</v>
      </c>
      <c r="V1124">
        <v>70000000.000010431</v>
      </c>
      <c r="W1124">
        <v>30103246.014974091</v>
      </c>
      <c r="X1124">
        <v>0.16496324502300211</v>
      </c>
      <c r="Y1124">
        <v>0.68937212254832192</v>
      </c>
      <c r="Z1124">
        <v>0.42769851218328142</v>
      </c>
      <c r="AA1124">
        <v>0.2099999761275641</v>
      </c>
      <c r="AB1124">
        <v>0.10156900000000001</v>
      </c>
      <c r="AC1124">
        <v>5.4999999999999997E-3</v>
      </c>
      <c r="AD1124">
        <v>1.2891769752562841</v>
      </c>
      <c r="AE1124">
        <v>0.75053652231579071</v>
      </c>
      <c r="AF1124">
        <v>6.8820286951480414</v>
      </c>
      <c r="AG1124">
        <v>1</v>
      </c>
      <c r="AH1124" t="s">
        <v>564</v>
      </c>
    </row>
    <row r="1125" spans="1:34">
      <c r="A1125" t="s">
        <v>35</v>
      </c>
      <c r="B1125" t="s">
        <v>49</v>
      </c>
      <c r="C1125" t="s">
        <v>562</v>
      </c>
      <c r="D1125" t="s">
        <v>607</v>
      </c>
      <c r="E1125" t="s">
        <v>72</v>
      </c>
      <c r="F1125" t="s">
        <v>39</v>
      </c>
      <c r="G1125" t="s">
        <v>41</v>
      </c>
      <c r="H1125" t="s">
        <v>239</v>
      </c>
      <c r="I1125">
        <v>1</v>
      </c>
      <c r="J1125">
        <v>1.7399674284431621</v>
      </c>
      <c r="K1125">
        <v>6.3274131327059491E-3</v>
      </c>
      <c r="L1125">
        <v>2.02</v>
      </c>
      <c r="M1125">
        <v>4.7662948415758679</v>
      </c>
      <c r="N1125">
        <v>70.254206021251477</v>
      </c>
      <c r="O1125">
        <v>310.52514266088622</v>
      </c>
      <c r="P1125">
        <v>147.4736150735377</v>
      </c>
      <c r="Q1125">
        <v>73.079991692392312</v>
      </c>
      <c r="R1125">
        <v>601.33295544806776</v>
      </c>
      <c r="S1125">
        <v>5441017.5619834717</v>
      </c>
      <c r="T1125">
        <v>11756141.80947035</v>
      </c>
      <c r="U1125">
        <v>22699594.613582589</v>
      </c>
      <c r="V1125">
        <v>70000000.00001052</v>
      </c>
      <c r="W1125">
        <v>30103246.014974091</v>
      </c>
      <c r="X1125">
        <v>0.16496324502300211</v>
      </c>
      <c r="Y1125">
        <v>0.70192110526964002</v>
      </c>
      <c r="Z1125">
        <v>0.42377475595844177</v>
      </c>
      <c r="AA1125">
        <v>0.2099999761275641</v>
      </c>
      <c r="AB1125">
        <v>0.10156900000000001</v>
      </c>
      <c r="AC1125">
        <v>5.4999999999999997E-3</v>
      </c>
      <c r="AD1125">
        <v>1.2976300092248441</v>
      </c>
      <c r="AE1125">
        <v>4.7662948415758681E-2</v>
      </c>
      <c r="AF1125">
        <v>6.2186567992164701</v>
      </c>
      <c r="AG1125">
        <v>1</v>
      </c>
      <c r="AH1125" t="s">
        <v>564</v>
      </c>
    </row>
    <row r="1126" spans="1:34">
      <c r="A1126" t="s">
        <v>35</v>
      </c>
      <c r="B1126" t="s">
        <v>47</v>
      </c>
      <c r="C1126" t="s">
        <v>562</v>
      </c>
      <c r="D1126" t="s">
        <v>596</v>
      </c>
      <c r="E1126" t="s">
        <v>72</v>
      </c>
      <c r="F1126" t="s">
        <v>39</v>
      </c>
      <c r="G1126" t="s">
        <v>41</v>
      </c>
      <c r="H1126" t="s">
        <v>239</v>
      </c>
      <c r="I1126">
        <v>1</v>
      </c>
      <c r="J1126">
        <v>1.721286338785174</v>
      </c>
      <c r="K1126">
        <v>6.3625962237925018E-3</v>
      </c>
      <c r="L1126">
        <v>2.02</v>
      </c>
      <c r="M1126">
        <v>4.7476489350089661</v>
      </c>
      <c r="N1126">
        <v>70.254206021251477</v>
      </c>
      <c r="O1126">
        <v>307.19120207310289</v>
      </c>
      <c r="P1126">
        <v>148.29363069811839</v>
      </c>
      <c r="Q1126">
        <v>73.079991692392312</v>
      </c>
      <c r="R1126">
        <v>598.81903048486504</v>
      </c>
      <c r="S1126">
        <v>5441017.5619834717</v>
      </c>
      <c r="T1126">
        <v>11629922.47019729</v>
      </c>
      <c r="U1126">
        <v>22825813.952855598</v>
      </c>
      <c r="V1126">
        <v>70000000.000010461</v>
      </c>
      <c r="W1126">
        <v>30103246.014974091</v>
      </c>
      <c r="X1126">
        <v>0.16496324502300211</v>
      </c>
      <c r="Y1126">
        <v>0.69438495781881737</v>
      </c>
      <c r="Z1126">
        <v>0.42613112269574238</v>
      </c>
      <c r="AA1126">
        <v>0.2099999761275641</v>
      </c>
      <c r="AB1126">
        <v>0.10156900000000001</v>
      </c>
      <c r="AC1126">
        <v>5.4999999999999997E-3</v>
      </c>
      <c r="AD1126">
        <v>1.2925536367563679</v>
      </c>
      <c r="AE1126">
        <v>4.7476489350089662E-2</v>
      </c>
      <c r="AF1126">
        <v>6.1947480611154244</v>
      </c>
      <c r="AG1126">
        <v>1</v>
      </c>
      <c r="AH1126" t="s">
        <v>564</v>
      </c>
    </row>
    <row r="1127" spans="1:34">
      <c r="A1127" t="s">
        <v>35</v>
      </c>
      <c r="B1127" t="s">
        <v>43</v>
      </c>
      <c r="C1127" t="s">
        <v>1131</v>
      </c>
      <c r="D1127" t="s">
        <v>1136</v>
      </c>
      <c r="E1127" t="s">
        <v>72</v>
      </c>
      <c r="F1127" t="s">
        <v>39</v>
      </c>
      <c r="G1127" t="s">
        <v>239</v>
      </c>
      <c r="H1127" t="s">
        <v>302</v>
      </c>
      <c r="I1127">
        <v>1</v>
      </c>
      <c r="J1127">
        <v>2.4945002265536318</v>
      </c>
      <c r="K1127">
        <v>2.02</v>
      </c>
      <c r="L1127">
        <v>1.060000000000001E-2</v>
      </c>
      <c r="M1127">
        <v>5.525100226553632</v>
      </c>
      <c r="N1127">
        <v>70.254206021251477</v>
      </c>
      <c r="O1127">
        <v>445.18364312788219</v>
      </c>
      <c r="P1127">
        <v>73.079991692392312</v>
      </c>
      <c r="Q1127">
        <v>51.260860177404354</v>
      </c>
      <c r="R1127">
        <v>639.77870101893029</v>
      </c>
      <c r="S1127">
        <v>5441017.5619834717</v>
      </c>
      <c r="T1127">
        <v>16854165.157194711</v>
      </c>
      <c r="U1127">
        <v>30103246.014974091</v>
      </c>
      <c r="V1127">
        <v>66333598.482051447</v>
      </c>
      <c r="W1127">
        <v>13935169.74789918</v>
      </c>
      <c r="X1127">
        <v>0.16496324502300211</v>
      </c>
      <c r="Y1127">
        <v>1.0063075477709089</v>
      </c>
      <c r="Z1127">
        <v>0.2099999761275641</v>
      </c>
      <c r="AA1127">
        <v>0.14730132234886309</v>
      </c>
      <c r="AB1127">
        <v>9.7707000000000002E-2</v>
      </c>
      <c r="AC1127">
        <v>5.4999999999999997E-3</v>
      </c>
      <c r="AD1127">
        <v>1.504215768485806</v>
      </c>
      <c r="AE1127">
        <v>5.5251002265536323E-2</v>
      </c>
      <c r="AF1127">
        <v>7.1877739973049737</v>
      </c>
      <c r="AG1127">
        <v>1</v>
      </c>
      <c r="AH1127" t="s">
        <v>1133</v>
      </c>
    </row>
    <row r="1128" spans="1:34">
      <c r="A1128" t="s">
        <v>35</v>
      </c>
      <c r="B1128" t="s">
        <v>68</v>
      </c>
      <c r="C1128" t="s">
        <v>1131</v>
      </c>
      <c r="D1128" t="s">
        <v>1708</v>
      </c>
      <c r="E1128" t="s">
        <v>72</v>
      </c>
      <c r="F1128" t="s">
        <v>39</v>
      </c>
      <c r="G1128" t="s">
        <v>239</v>
      </c>
      <c r="H1128" t="s">
        <v>302</v>
      </c>
      <c r="I1128">
        <v>1</v>
      </c>
      <c r="J1128">
        <v>2.4799505585159851</v>
      </c>
      <c r="K1128">
        <v>2.02</v>
      </c>
      <c r="L1128">
        <v>1.060000000000001E-2</v>
      </c>
      <c r="M1128">
        <v>5.5105505585159849</v>
      </c>
      <c r="N1128">
        <v>70.254206021251477</v>
      </c>
      <c r="O1128">
        <v>442.58702110542202</v>
      </c>
      <c r="P1128">
        <v>73.079991692392312</v>
      </c>
      <c r="Q1128">
        <v>51.260860177404332</v>
      </c>
      <c r="R1128">
        <v>637.18207899647018</v>
      </c>
      <c r="S1128">
        <v>5441017.5619834717</v>
      </c>
      <c r="T1128">
        <v>16755859.89128272</v>
      </c>
      <c r="U1128">
        <v>30103246.014974091</v>
      </c>
      <c r="V1128">
        <v>66235293.216139458</v>
      </c>
      <c r="W1128">
        <v>13935169.747899169</v>
      </c>
      <c r="X1128">
        <v>0.16496324502300211</v>
      </c>
      <c r="Y1128">
        <v>1.000438059122245</v>
      </c>
      <c r="Z1128">
        <v>0.2099999761275641</v>
      </c>
      <c r="AA1128">
        <v>0.14730132234886301</v>
      </c>
      <c r="AB1128">
        <v>9.7707000000000002E-2</v>
      </c>
      <c r="AC1128">
        <v>5.4999999999999997E-3</v>
      </c>
      <c r="AD1128">
        <v>1.500254602318488</v>
      </c>
      <c r="AE1128">
        <v>0.87342226352478358</v>
      </c>
      <c r="AF1128">
        <v>7.9874344243592574</v>
      </c>
      <c r="AG1128">
        <v>1</v>
      </c>
      <c r="AH1128" t="s">
        <v>1133</v>
      </c>
    </row>
    <row r="1129" spans="1:34">
      <c r="A1129" t="s">
        <v>35</v>
      </c>
      <c r="B1129" t="s">
        <v>74</v>
      </c>
      <c r="C1129" t="s">
        <v>1131</v>
      </c>
      <c r="D1129" t="s">
        <v>1740</v>
      </c>
      <c r="E1129" t="s">
        <v>72</v>
      </c>
      <c r="F1129" t="s">
        <v>39</v>
      </c>
      <c r="G1129" t="s">
        <v>239</v>
      </c>
      <c r="H1129" t="s">
        <v>302</v>
      </c>
      <c r="I1129">
        <v>1</v>
      </c>
      <c r="J1129">
        <v>2.5006347146969521</v>
      </c>
      <c r="K1129">
        <v>2.02</v>
      </c>
      <c r="L1129">
        <v>1.060000000000001E-2</v>
      </c>
      <c r="M1129">
        <v>5.5312347146969518</v>
      </c>
      <c r="N1129">
        <v>70.254206021251477</v>
      </c>
      <c r="O1129">
        <v>446.27844109634782</v>
      </c>
      <c r="P1129">
        <v>73.079991692392312</v>
      </c>
      <c r="Q1129">
        <v>51.260860177404354</v>
      </c>
      <c r="R1129">
        <v>640.87349898739592</v>
      </c>
      <c r="S1129">
        <v>5441017.5619834717</v>
      </c>
      <c r="T1129">
        <v>16895613.009242099</v>
      </c>
      <c r="U1129">
        <v>30103246.014974091</v>
      </c>
      <c r="V1129">
        <v>66375046.334098838</v>
      </c>
      <c r="W1129">
        <v>13935169.74789918</v>
      </c>
      <c r="X1129">
        <v>0.16496324502300211</v>
      </c>
      <c r="Y1129">
        <v>1.0087822646118301</v>
      </c>
      <c r="Z1129">
        <v>0.2099999761275641</v>
      </c>
      <c r="AA1129">
        <v>0.14730132234886309</v>
      </c>
      <c r="AB1129">
        <v>9.7707000000000002E-2</v>
      </c>
      <c r="AC1129">
        <v>5.4999999999999997E-3</v>
      </c>
      <c r="AD1129">
        <v>1.505885890912259</v>
      </c>
      <c r="AE1129">
        <v>0.87670070227946684</v>
      </c>
      <c r="AF1129">
        <v>8.0170283078886779</v>
      </c>
      <c r="AG1129">
        <v>1</v>
      </c>
      <c r="AH1129" t="s">
        <v>1133</v>
      </c>
    </row>
    <row r="1130" spans="1:34">
      <c r="A1130" t="s">
        <v>35</v>
      </c>
      <c r="B1130" t="s">
        <v>36</v>
      </c>
      <c r="C1130" t="s">
        <v>1131</v>
      </c>
      <c r="D1130" t="s">
        <v>1132</v>
      </c>
      <c r="E1130" t="s">
        <v>72</v>
      </c>
      <c r="F1130" t="s">
        <v>39</v>
      </c>
      <c r="G1130" t="s">
        <v>239</v>
      </c>
      <c r="H1130" t="s">
        <v>302</v>
      </c>
      <c r="I1130">
        <v>1</v>
      </c>
      <c r="J1130">
        <v>2.4889887724740118</v>
      </c>
      <c r="K1130">
        <v>2.02</v>
      </c>
      <c r="L1130">
        <v>1.060000000000001E-2</v>
      </c>
      <c r="M1130">
        <v>5.5195887724740116</v>
      </c>
      <c r="N1130">
        <v>70.254206021251477</v>
      </c>
      <c r="O1130">
        <v>444.20003559801359</v>
      </c>
      <c r="P1130">
        <v>73.079991692392312</v>
      </c>
      <c r="Q1130">
        <v>51.260860177404354</v>
      </c>
      <c r="R1130">
        <v>638.79509348906174</v>
      </c>
      <c r="S1130">
        <v>5441017.5619834717</v>
      </c>
      <c r="T1130">
        <v>16816926.853375219</v>
      </c>
      <c r="U1130">
        <v>30103246.014974091</v>
      </c>
      <c r="V1130">
        <v>66296360.178231947</v>
      </c>
      <c r="W1130">
        <v>13935169.74789918</v>
      </c>
      <c r="X1130">
        <v>0.16496324502300211</v>
      </c>
      <c r="Y1130">
        <v>1.004084169404182</v>
      </c>
      <c r="Z1130">
        <v>0.2099999761275641</v>
      </c>
      <c r="AA1130">
        <v>0.14730132234886309</v>
      </c>
      <c r="AB1130">
        <v>9.7707000000000002E-2</v>
      </c>
      <c r="AC1130">
        <v>5.4999999999999997E-3</v>
      </c>
      <c r="AD1130">
        <v>1.5027152678986839</v>
      </c>
      <c r="AE1130">
        <v>5.5195887724740128E-2</v>
      </c>
      <c r="AF1130">
        <v>7.1807069280974369</v>
      </c>
      <c r="AG1130">
        <v>1</v>
      </c>
      <c r="AH1130" t="s">
        <v>1133</v>
      </c>
    </row>
    <row r="1131" spans="1:34">
      <c r="A1131" t="s">
        <v>35</v>
      </c>
      <c r="B1131" t="s">
        <v>45</v>
      </c>
      <c r="C1131" t="s">
        <v>1131</v>
      </c>
      <c r="D1131" t="s">
        <v>1141</v>
      </c>
      <c r="E1131" t="s">
        <v>72</v>
      </c>
      <c r="F1131" t="s">
        <v>39</v>
      </c>
      <c r="G1131" t="s">
        <v>239</v>
      </c>
      <c r="H1131" t="s">
        <v>302</v>
      </c>
      <c r="I1131">
        <v>1</v>
      </c>
      <c r="J1131">
        <v>2.4978900225108851</v>
      </c>
      <c r="K1131">
        <v>2.02</v>
      </c>
      <c r="L1131">
        <v>1.060000000000001E-2</v>
      </c>
      <c r="M1131">
        <v>5.5284900225108853</v>
      </c>
      <c r="N1131">
        <v>70.254206021251477</v>
      </c>
      <c r="O1131">
        <v>445.78860667835448</v>
      </c>
      <c r="P1131">
        <v>73.079991692392312</v>
      </c>
      <c r="Q1131">
        <v>51.260860177404354</v>
      </c>
      <c r="R1131">
        <v>640.38366456940264</v>
      </c>
      <c r="S1131">
        <v>5441017.5619834717</v>
      </c>
      <c r="T1131">
        <v>16877068.414650679</v>
      </c>
      <c r="U1131">
        <v>30103246.014974091</v>
      </c>
      <c r="V1131">
        <v>66356501.739507422</v>
      </c>
      <c r="W1131">
        <v>13935169.74789918</v>
      </c>
      <c r="X1131">
        <v>0.16496324502300211</v>
      </c>
      <c r="Y1131">
        <v>1.0076750270041741</v>
      </c>
      <c r="Z1131">
        <v>0.2099999761275641</v>
      </c>
      <c r="AA1131">
        <v>0.14730132234886309</v>
      </c>
      <c r="AB1131">
        <v>9.7707000000000002E-2</v>
      </c>
      <c r="AC1131">
        <v>5.4999999999999997E-3</v>
      </c>
      <c r="AD1131">
        <v>1.505138644872074</v>
      </c>
      <c r="AE1131">
        <v>5.5284900225108853E-2</v>
      </c>
      <c r="AF1131">
        <v>7.1921205676080682</v>
      </c>
      <c r="AG1131">
        <v>1</v>
      </c>
      <c r="AH1131" t="s">
        <v>1133</v>
      </c>
    </row>
    <row r="1132" spans="1:34">
      <c r="A1132" t="s">
        <v>35</v>
      </c>
      <c r="B1132" t="s">
        <v>290</v>
      </c>
      <c r="C1132" t="s">
        <v>1131</v>
      </c>
      <c r="D1132" t="s">
        <v>3114</v>
      </c>
      <c r="E1132" t="s">
        <v>72</v>
      </c>
      <c r="F1132" t="s">
        <v>39</v>
      </c>
      <c r="G1132" t="s">
        <v>239</v>
      </c>
      <c r="H1132" t="s">
        <v>302</v>
      </c>
      <c r="I1132">
        <v>1</v>
      </c>
      <c r="J1132">
        <v>2.529186406846418</v>
      </c>
      <c r="K1132">
        <v>2.02</v>
      </c>
      <c r="L1132">
        <v>1.060000000000001E-2</v>
      </c>
      <c r="M1132">
        <v>5.5597864068464178</v>
      </c>
      <c r="N1132">
        <v>70.254206021251477</v>
      </c>
      <c r="O1132">
        <v>451.37394928402432</v>
      </c>
      <c r="P1132">
        <v>73.079991692392312</v>
      </c>
      <c r="Q1132">
        <v>51.260860177404354</v>
      </c>
      <c r="R1132">
        <v>645.96900717507242</v>
      </c>
      <c r="S1132">
        <v>5441017.5619834717</v>
      </c>
      <c r="T1132">
        <v>17088523.368552551</v>
      </c>
      <c r="U1132">
        <v>30103246.014974091</v>
      </c>
      <c r="V1132">
        <v>66567956.693409286</v>
      </c>
      <c r="W1132">
        <v>13935169.74789918</v>
      </c>
      <c r="X1132">
        <v>0.16496324502300211</v>
      </c>
      <c r="Y1132">
        <v>1.020300316607093</v>
      </c>
      <c r="Z1132">
        <v>0.2099999761275641</v>
      </c>
      <c r="AA1132">
        <v>0.14730132234886309</v>
      </c>
      <c r="AB1132">
        <v>9.7707000000000002E-2</v>
      </c>
      <c r="AC1132">
        <v>5.4999999999999997E-3</v>
      </c>
      <c r="AD1132">
        <v>1.513659126471276</v>
      </c>
      <c r="AE1132">
        <v>2.8076921354574411</v>
      </c>
      <c r="AF1132">
        <v>9.9843446687751349</v>
      </c>
      <c r="AG1132">
        <v>1</v>
      </c>
      <c r="AH1132" t="s">
        <v>1133</v>
      </c>
    </row>
    <row r="1133" spans="1:34">
      <c r="A1133" t="s">
        <v>35</v>
      </c>
      <c r="B1133" t="s">
        <v>78</v>
      </c>
      <c r="C1133" t="s">
        <v>1131</v>
      </c>
      <c r="D1133" t="s">
        <v>1750</v>
      </c>
      <c r="E1133" t="s">
        <v>72</v>
      </c>
      <c r="F1133" t="s">
        <v>39</v>
      </c>
      <c r="G1133" t="s">
        <v>239</v>
      </c>
      <c r="H1133" t="s">
        <v>302</v>
      </c>
      <c r="I1133">
        <v>1</v>
      </c>
      <c r="J1133">
        <v>2.5154438135211361</v>
      </c>
      <c r="K1133">
        <v>2.02</v>
      </c>
      <c r="L1133">
        <v>1.060000000000001E-2</v>
      </c>
      <c r="M1133">
        <v>5.5460438135211358</v>
      </c>
      <c r="N1133">
        <v>70.254206021251477</v>
      </c>
      <c r="O1133">
        <v>448.92136271079062</v>
      </c>
      <c r="P1133">
        <v>73.079991692392312</v>
      </c>
      <c r="Q1133">
        <v>51.260860177404354</v>
      </c>
      <c r="R1133">
        <v>643.51642060183872</v>
      </c>
      <c r="S1133">
        <v>5441017.5619834717</v>
      </c>
      <c r="T1133">
        <v>16995671.126998551</v>
      </c>
      <c r="U1133">
        <v>30103246.014974091</v>
      </c>
      <c r="V1133">
        <v>66475104.451855287</v>
      </c>
      <c r="W1133">
        <v>13935169.74789918</v>
      </c>
      <c r="X1133">
        <v>0.16496324502300211</v>
      </c>
      <c r="Y1133">
        <v>1.014756410360075</v>
      </c>
      <c r="Z1133">
        <v>0.2099999761275641</v>
      </c>
      <c r="AA1133">
        <v>0.14730132234886309</v>
      </c>
      <c r="AB1133">
        <v>9.7707000000000002E-2</v>
      </c>
      <c r="AC1133">
        <v>5.4999999999999997E-3</v>
      </c>
      <c r="AD1133">
        <v>1.50991768745078</v>
      </c>
      <c r="AE1133">
        <v>0.87904794444310008</v>
      </c>
      <c r="AF1133">
        <v>8.0382164454150171</v>
      </c>
      <c r="AG1133">
        <v>1</v>
      </c>
      <c r="AH1133" t="s">
        <v>1133</v>
      </c>
    </row>
    <row r="1134" spans="1:34">
      <c r="A1134" t="s">
        <v>35</v>
      </c>
      <c r="B1134" t="s">
        <v>49</v>
      </c>
      <c r="C1134" t="s">
        <v>1131</v>
      </c>
      <c r="D1134" t="s">
        <v>1166</v>
      </c>
      <c r="E1134" t="s">
        <v>72</v>
      </c>
      <c r="F1134" t="s">
        <v>39</v>
      </c>
      <c r="G1134" t="s">
        <v>239</v>
      </c>
      <c r="H1134" t="s">
        <v>302</v>
      </c>
      <c r="I1134">
        <v>1</v>
      </c>
      <c r="J1134">
        <v>2.5367674621657148</v>
      </c>
      <c r="K1134">
        <v>2.02</v>
      </c>
      <c r="L1134">
        <v>1.060000000000001E-2</v>
      </c>
      <c r="M1134">
        <v>5.5673674621657154</v>
      </c>
      <c r="N1134">
        <v>70.254206021251477</v>
      </c>
      <c r="O1134">
        <v>452.72691040620538</v>
      </c>
      <c r="P1134">
        <v>73.079991692392312</v>
      </c>
      <c r="Q1134">
        <v>51.260860177404354</v>
      </c>
      <c r="R1134">
        <v>647.32196829725353</v>
      </c>
      <c r="S1134">
        <v>5441017.5619834717</v>
      </c>
      <c r="T1134">
        <v>17139744.994855549</v>
      </c>
      <c r="U1134">
        <v>30103246.014974091</v>
      </c>
      <c r="V1134">
        <v>66619178.319712289</v>
      </c>
      <c r="W1134">
        <v>13935169.74789918</v>
      </c>
      <c r="X1134">
        <v>0.16496324502300211</v>
      </c>
      <c r="Y1134">
        <v>1.0233585938149561</v>
      </c>
      <c r="Z1134">
        <v>0.2099999761275641</v>
      </c>
      <c r="AA1134">
        <v>0.14730132234886309</v>
      </c>
      <c r="AB1134">
        <v>9.7707000000000002E-2</v>
      </c>
      <c r="AC1134">
        <v>5.4999999999999997E-3</v>
      </c>
      <c r="AD1134">
        <v>1.5157230787048019</v>
      </c>
      <c r="AE1134">
        <v>5.5673674621657163E-2</v>
      </c>
      <c r="AF1134">
        <v>7.2419712154921747</v>
      </c>
      <c r="AG1134">
        <v>1</v>
      </c>
      <c r="AH1134" t="s">
        <v>1133</v>
      </c>
    </row>
    <row r="1135" spans="1:34">
      <c r="A1135" t="s">
        <v>35</v>
      </c>
      <c r="B1135" t="s">
        <v>47</v>
      </c>
      <c r="C1135" t="s">
        <v>1131</v>
      </c>
      <c r="D1135" t="s">
        <v>1152</v>
      </c>
      <c r="E1135" t="s">
        <v>72</v>
      </c>
      <c r="F1135" t="s">
        <v>39</v>
      </c>
      <c r="G1135" t="s">
        <v>239</v>
      </c>
      <c r="H1135" t="s">
        <v>302</v>
      </c>
      <c r="I1135">
        <v>1</v>
      </c>
      <c r="J1135">
        <v>2.5235194169883961</v>
      </c>
      <c r="K1135">
        <v>2.02</v>
      </c>
      <c r="L1135">
        <v>1.060000000000001E-2</v>
      </c>
      <c r="M1135">
        <v>5.5541194169883958</v>
      </c>
      <c r="N1135">
        <v>70.254206021251477</v>
      </c>
      <c r="O1135">
        <v>450.362583895596</v>
      </c>
      <c r="P1135">
        <v>73.079991692392312</v>
      </c>
      <c r="Q1135">
        <v>51.260860177404332</v>
      </c>
      <c r="R1135">
        <v>644.9576417866441</v>
      </c>
      <c r="S1135">
        <v>5441017.5619834717</v>
      </c>
      <c r="T1135">
        <v>17050234.182608798</v>
      </c>
      <c r="U1135">
        <v>30103246.014974091</v>
      </c>
      <c r="V1135">
        <v>66529667.507465526</v>
      </c>
      <c r="W1135">
        <v>13935169.747899169</v>
      </c>
      <c r="X1135">
        <v>0.16496324502300211</v>
      </c>
      <c r="Y1135">
        <v>1.0180141934764699</v>
      </c>
      <c r="Z1135">
        <v>0.2099999761275641</v>
      </c>
      <c r="AA1135">
        <v>0.14730132234886301</v>
      </c>
      <c r="AB1135">
        <v>9.7707000000000002E-2</v>
      </c>
      <c r="AC1135">
        <v>5.4999999999999997E-3</v>
      </c>
      <c r="AD1135">
        <v>1.512116281064904</v>
      </c>
      <c r="AE1135">
        <v>5.5541194169883963E-2</v>
      </c>
      <c r="AF1135">
        <v>7.2249838922231833</v>
      </c>
      <c r="AG1135">
        <v>1</v>
      </c>
      <c r="AH1135" t="s">
        <v>1133</v>
      </c>
    </row>
    <row r="1136" spans="1:34">
      <c r="A1136" t="s">
        <v>35</v>
      </c>
      <c r="B1136" t="s">
        <v>43</v>
      </c>
      <c r="C1136" t="s">
        <v>4783</v>
      </c>
      <c r="D1136" t="s">
        <v>4784</v>
      </c>
      <c r="E1136" t="s">
        <v>72</v>
      </c>
      <c r="F1136" t="s">
        <v>39</v>
      </c>
      <c r="G1136" t="s">
        <v>239</v>
      </c>
      <c r="H1136" t="s">
        <v>4231</v>
      </c>
      <c r="I1136">
        <v>0</v>
      </c>
      <c r="J1136">
        <v>0</v>
      </c>
      <c r="K1136">
        <v>0</v>
      </c>
      <c r="L1136">
        <v>0</v>
      </c>
      <c r="M1136">
        <v>0</v>
      </c>
      <c r="N1136">
        <v>0</v>
      </c>
      <c r="O1136">
        <v>0</v>
      </c>
      <c r="P1136">
        <v>0</v>
      </c>
      <c r="Q1136">
        <v>0</v>
      </c>
      <c r="R1136">
        <v>0</v>
      </c>
      <c r="S1136">
        <v>0</v>
      </c>
      <c r="T1136">
        <v>0</v>
      </c>
      <c r="U1136">
        <v>0</v>
      </c>
      <c r="V1136">
        <v>0</v>
      </c>
      <c r="W1136">
        <v>0</v>
      </c>
      <c r="X1136">
        <v>0</v>
      </c>
      <c r="Y1136">
        <v>0</v>
      </c>
      <c r="Z1136">
        <v>0</v>
      </c>
      <c r="AA1136">
        <v>0</v>
      </c>
      <c r="AB1136">
        <v>0.100607</v>
      </c>
      <c r="AC1136">
        <v>5.4999999999999997E-3</v>
      </c>
      <c r="AD1136">
        <v>0</v>
      </c>
      <c r="AE1136">
        <v>0</v>
      </c>
      <c r="AF1136">
        <v>0</v>
      </c>
      <c r="AG1136">
        <v>0</v>
      </c>
      <c r="AH1136" t="s">
        <v>4785</v>
      </c>
    </row>
    <row r="1137" spans="1:34">
      <c r="A1137" t="s">
        <v>35</v>
      </c>
      <c r="B1137" t="s">
        <v>68</v>
      </c>
      <c r="C1137" t="s">
        <v>4783</v>
      </c>
      <c r="D1137" t="s">
        <v>4786</v>
      </c>
      <c r="E1137" t="s">
        <v>72</v>
      </c>
      <c r="F1137" t="s">
        <v>39</v>
      </c>
      <c r="G1137" t="s">
        <v>239</v>
      </c>
      <c r="H1137" t="s">
        <v>4231</v>
      </c>
      <c r="I1137">
        <v>0</v>
      </c>
      <c r="J1137">
        <v>0</v>
      </c>
      <c r="K1137">
        <v>0</v>
      </c>
      <c r="L1137">
        <v>0</v>
      </c>
      <c r="M1137">
        <v>0</v>
      </c>
      <c r="N1137">
        <v>0</v>
      </c>
      <c r="O1137">
        <v>0</v>
      </c>
      <c r="P1137">
        <v>0</v>
      </c>
      <c r="Q1137">
        <v>0</v>
      </c>
      <c r="R1137">
        <v>0</v>
      </c>
      <c r="S1137">
        <v>0</v>
      </c>
      <c r="T1137">
        <v>0</v>
      </c>
      <c r="U1137">
        <v>0</v>
      </c>
      <c r="V1137">
        <v>0</v>
      </c>
      <c r="W1137">
        <v>0</v>
      </c>
      <c r="X1137">
        <v>0</v>
      </c>
      <c r="Y1137">
        <v>0</v>
      </c>
      <c r="Z1137">
        <v>0</v>
      </c>
      <c r="AA1137">
        <v>0</v>
      </c>
      <c r="AB1137">
        <v>0.100607</v>
      </c>
      <c r="AC1137">
        <v>5.4999999999999997E-3</v>
      </c>
      <c r="AD1137">
        <v>0</v>
      </c>
      <c r="AE1137">
        <v>0</v>
      </c>
      <c r="AF1137">
        <v>0</v>
      </c>
      <c r="AG1137">
        <v>0</v>
      </c>
      <c r="AH1137" t="s">
        <v>4785</v>
      </c>
    </row>
    <row r="1138" spans="1:34">
      <c r="A1138" t="s">
        <v>35</v>
      </c>
      <c r="B1138" t="s">
        <v>74</v>
      </c>
      <c r="C1138" t="s">
        <v>4783</v>
      </c>
      <c r="D1138" t="s">
        <v>4787</v>
      </c>
      <c r="E1138" t="s">
        <v>72</v>
      </c>
      <c r="F1138" t="s">
        <v>39</v>
      </c>
      <c r="G1138" t="s">
        <v>239</v>
      </c>
      <c r="H1138" t="s">
        <v>4231</v>
      </c>
      <c r="I1138">
        <v>0</v>
      </c>
      <c r="J1138">
        <v>0</v>
      </c>
      <c r="K1138">
        <v>0</v>
      </c>
      <c r="L1138">
        <v>0</v>
      </c>
      <c r="M1138">
        <v>0</v>
      </c>
      <c r="N1138">
        <v>0</v>
      </c>
      <c r="O1138">
        <v>0</v>
      </c>
      <c r="P1138">
        <v>0</v>
      </c>
      <c r="Q1138">
        <v>0</v>
      </c>
      <c r="R1138">
        <v>0</v>
      </c>
      <c r="S1138">
        <v>0</v>
      </c>
      <c r="T1138">
        <v>0</v>
      </c>
      <c r="U1138">
        <v>0</v>
      </c>
      <c r="V1138">
        <v>0</v>
      </c>
      <c r="W1138">
        <v>0</v>
      </c>
      <c r="X1138">
        <v>0</v>
      </c>
      <c r="Y1138">
        <v>0</v>
      </c>
      <c r="Z1138">
        <v>0</v>
      </c>
      <c r="AA1138">
        <v>0</v>
      </c>
      <c r="AB1138">
        <v>0.100607</v>
      </c>
      <c r="AC1138">
        <v>5.4999999999999997E-3</v>
      </c>
      <c r="AD1138">
        <v>0</v>
      </c>
      <c r="AE1138">
        <v>0</v>
      </c>
      <c r="AF1138">
        <v>0</v>
      </c>
      <c r="AG1138">
        <v>0</v>
      </c>
      <c r="AH1138" t="s">
        <v>4785</v>
      </c>
    </row>
    <row r="1139" spans="1:34">
      <c r="A1139" t="s">
        <v>35</v>
      </c>
      <c r="B1139" t="s">
        <v>36</v>
      </c>
      <c r="C1139" t="s">
        <v>4783</v>
      </c>
      <c r="D1139" t="s">
        <v>4788</v>
      </c>
      <c r="E1139" t="s">
        <v>72</v>
      </c>
      <c r="F1139" t="s">
        <v>39</v>
      </c>
      <c r="G1139" t="s">
        <v>239</v>
      </c>
      <c r="H1139" t="s">
        <v>4231</v>
      </c>
      <c r="I1139">
        <v>0</v>
      </c>
      <c r="J1139">
        <v>0</v>
      </c>
      <c r="K1139">
        <v>0</v>
      </c>
      <c r="L1139">
        <v>0</v>
      </c>
      <c r="M1139">
        <v>0</v>
      </c>
      <c r="N1139">
        <v>0</v>
      </c>
      <c r="O1139">
        <v>0</v>
      </c>
      <c r="P1139">
        <v>0</v>
      </c>
      <c r="Q1139">
        <v>0</v>
      </c>
      <c r="R1139">
        <v>0</v>
      </c>
      <c r="S1139">
        <v>0</v>
      </c>
      <c r="T1139">
        <v>0</v>
      </c>
      <c r="U1139">
        <v>0</v>
      </c>
      <c r="V1139">
        <v>0</v>
      </c>
      <c r="W1139">
        <v>0</v>
      </c>
      <c r="X1139">
        <v>0</v>
      </c>
      <c r="Y1139">
        <v>0</v>
      </c>
      <c r="Z1139">
        <v>0</v>
      </c>
      <c r="AA1139">
        <v>0</v>
      </c>
      <c r="AB1139">
        <v>0.100607</v>
      </c>
      <c r="AC1139">
        <v>5.4999999999999997E-3</v>
      </c>
      <c r="AD1139">
        <v>0</v>
      </c>
      <c r="AE1139">
        <v>0</v>
      </c>
      <c r="AF1139">
        <v>0</v>
      </c>
      <c r="AG1139">
        <v>0</v>
      </c>
      <c r="AH1139" t="s">
        <v>4785</v>
      </c>
    </row>
    <row r="1140" spans="1:34">
      <c r="A1140" t="s">
        <v>35</v>
      </c>
      <c r="B1140" t="s">
        <v>45</v>
      </c>
      <c r="C1140" t="s">
        <v>4783</v>
      </c>
      <c r="D1140" t="s">
        <v>4789</v>
      </c>
      <c r="E1140" t="s">
        <v>72</v>
      </c>
      <c r="F1140" t="s">
        <v>39</v>
      </c>
      <c r="G1140" t="s">
        <v>239</v>
      </c>
      <c r="H1140" t="s">
        <v>4231</v>
      </c>
      <c r="I1140">
        <v>0</v>
      </c>
      <c r="J1140">
        <v>0</v>
      </c>
      <c r="K1140">
        <v>0</v>
      </c>
      <c r="L1140">
        <v>0</v>
      </c>
      <c r="M1140">
        <v>0</v>
      </c>
      <c r="N1140">
        <v>0</v>
      </c>
      <c r="O1140">
        <v>0</v>
      </c>
      <c r="P1140">
        <v>0</v>
      </c>
      <c r="Q1140">
        <v>0</v>
      </c>
      <c r="R1140">
        <v>0</v>
      </c>
      <c r="S1140">
        <v>0</v>
      </c>
      <c r="T1140">
        <v>0</v>
      </c>
      <c r="U1140">
        <v>0</v>
      </c>
      <c r="V1140">
        <v>0</v>
      </c>
      <c r="W1140">
        <v>0</v>
      </c>
      <c r="X1140">
        <v>0</v>
      </c>
      <c r="Y1140">
        <v>0</v>
      </c>
      <c r="Z1140">
        <v>0</v>
      </c>
      <c r="AA1140">
        <v>0</v>
      </c>
      <c r="AB1140">
        <v>0.100607</v>
      </c>
      <c r="AC1140">
        <v>5.4999999999999997E-3</v>
      </c>
      <c r="AD1140">
        <v>0</v>
      </c>
      <c r="AE1140">
        <v>0</v>
      </c>
      <c r="AF1140">
        <v>0</v>
      </c>
      <c r="AG1140">
        <v>0</v>
      </c>
      <c r="AH1140" t="s">
        <v>4785</v>
      </c>
    </row>
    <row r="1141" spans="1:34">
      <c r="A1141" t="s">
        <v>35</v>
      </c>
      <c r="B1141" t="s">
        <v>290</v>
      </c>
      <c r="C1141" t="s">
        <v>4783</v>
      </c>
      <c r="D1141" t="s">
        <v>4790</v>
      </c>
      <c r="E1141" t="s">
        <v>72</v>
      </c>
      <c r="F1141" t="s">
        <v>39</v>
      </c>
      <c r="G1141" t="s">
        <v>239</v>
      </c>
      <c r="H1141" t="s">
        <v>4231</v>
      </c>
      <c r="I1141">
        <v>0</v>
      </c>
      <c r="J1141">
        <v>0</v>
      </c>
      <c r="K1141">
        <v>0</v>
      </c>
      <c r="L1141">
        <v>0</v>
      </c>
      <c r="M1141">
        <v>0</v>
      </c>
      <c r="N1141">
        <v>0</v>
      </c>
      <c r="O1141">
        <v>0</v>
      </c>
      <c r="P1141">
        <v>0</v>
      </c>
      <c r="Q1141">
        <v>0</v>
      </c>
      <c r="R1141">
        <v>0</v>
      </c>
      <c r="S1141">
        <v>0</v>
      </c>
      <c r="T1141">
        <v>0</v>
      </c>
      <c r="U1141">
        <v>0</v>
      </c>
      <c r="V1141">
        <v>0</v>
      </c>
      <c r="W1141">
        <v>0</v>
      </c>
      <c r="X1141">
        <v>0</v>
      </c>
      <c r="Y1141">
        <v>0</v>
      </c>
      <c r="Z1141">
        <v>0</v>
      </c>
      <c r="AA1141">
        <v>0</v>
      </c>
      <c r="AB1141">
        <v>0.100607</v>
      </c>
      <c r="AC1141">
        <v>5.4999999999999997E-3</v>
      </c>
      <c r="AD1141">
        <v>0</v>
      </c>
      <c r="AE1141">
        <v>0</v>
      </c>
      <c r="AF1141">
        <v>0</v>
      </c>
      <c r="AG1141">
        <v>0</v>
      </c>
      <c r="AH1141" t="s">
        <v>4785</v>
      </c>
    </row>
    <row r="1142" spans="1:34">
      <c r="A1142" t="s">
        <v>35</v>
      </c>
      <c r="B1142" t="s">
        <v>78</v>
      </c>
      <c r="C1142" t="s">
        <v>4783</v>
      </c>
      <c r="D1142" t="s">
        <v>4791</v>
      </c>
      <c r="E1142" t="s">
        <v>72</v>
      </c>
      <c r="F1142" t="s">
        <v>39</v>
      </c>
      <c r="G1142" t="s">
        <v>239</v>
      </c>
      <c r="H1142" t="s">
        <v>4231</v>
      </c>
      <c r="I1142">
        <v>0</v>
      </c>
      <c r="J1142">
        <v>0</v>
      </c>
      <c r="K1142">
        <v>0</v>
      </c>
      <c r="L1142">
        <v>0</v>
      </c>
      <c r="M1142">
        <v>0</v>
      </c>
      <c r="N1142">
        <v>0</v>
      </c>
      <c r="O1142">
        <v>0</v>
      </c>
      <c r="P1142">
        <v>0</v>
      </c>
      <c r="Q1142">
        <v>0</v>
      </c>
      <c r="R1142">
        <v>0</v>
      </c>
      <c r="S1142">
        <v>0</v>
      </c>
      <c r="T1142">
        <v>0</v>
      </c>
      <c r="U1142">
        <v>0</v>
      </c>
      <c r="V1142">
        <v>0</v>
      </c>
      <c r="W1142">
        <v>0</v>
      </c>
      <c r="X1142">
        <v>0</v>
      </c>
      <c r="Y1142">
        <v>0</v>
      </c>
      <c r="Z1142">
        <v>0</v>
      </c>
      <c r="AA1142">
        <v>0</v>
      </c>
      <c r="AB1142">
        <v>0.100607</v>
      </c>
      <c r="AC1142">
        <v>5.4999999999999997E-3</v>
      </c>
      <c r="AD1142">
        <v>0</v>
      </c>
      <c r="AE1142">
        <v>0</v>
      </c>
      <c r="AF1142">
        <v>0</v>
      </c>
      <c r="AG1142">
        <v>0</v>
      </c>
      <c r="AH1142" t="s">
        <v>4785</v>
      </c>
    </row>
    <row r="1143" spans="1:34">
      <c r="A1143" t="s">
        <v>35</v>
      </c>
      <c r="B1143" t="s">
        <v>49</v>
      </c>
      <c r="C1143" t="s">
        <v>4783</v>
      </c>
      <c r="D1143" t="s">
        <v>4792</v>
      </c>
      <c r="E1143" t="s">
        <v>72</v>
      </c>
      <c r="F1143" t="s">
        <v>39</v>
      </c>
      <c r="G1143" t="s">
        <v>239</v>
      </c>
      <c r="H1143" t="s">
        <v>4231</v>
      </c>
      <c r="I1143">
        <v>0</v>
      </c>
      <c r="J1143">
        <v>0</v>
      </c>
      <c r="K1143">
        <v>0</v>
      </c>
      <c r="L1143">
        <v>0</v>
      </c>
      <c r="M1143">
        <v>0</v>
      </c>
      <c r="N1143">
        <v>0</v>
      </c>
      <c r="O1143">
        <v>0</v>
      </c>
      <c r="P1143">
        <v>0</v>
      </c>
      <c r="Q1143">
        <v>0</v>
      </c>
      <c r="R1143">
        <v>0</v>
      </c>
      <c r="S1143">
        <v>0</v>
      </c>
      <c r="T1143">
        <v>0</v>
      </c>
      <c r="U1143">
        <v>0</v>
      </c>
      <c r="V1143">
        <v>0</v>
      </c>
      <c r="W1143">
        <v>0</v>
      </c>
      <c r="X1143">
        <v>0</v>
      </c>
      <c r="Y1143">
        <v>0</v>
      </c>
      <c r="Z1143">
        <v>0</v>
      </c>
      <c r="AA1143">
        <v>0</v>
      </c>
      <c r="AB1143">
        <v>0.100607</v>
      </c>
      <c r="AC1143">
        <v>5.4999999999999997E-3</v>
      </c>
      <c r="AD1143">
        <v>0</v>
      </c>
      <c r="AE1143">
        <v>0</v>
      </c>
      <c r="AF1143">
        <v>0</v>
      </c>
      <c r="AG1143">
        <v>0</v>
      </c>
      <c r="AH1143" t="s">
        <v>4785</v>
      </c>
    </row>
    <row r="1144" spans="1:34">
      <c r="A1144" t="s">
        <v>35</v>
      </c>
      <c r="B1144" t="s">
        <v>47</v>
      </c>
      <c r="C1144" t="s">
        <v>4783</v>
      </c>
      <c r="D1144" t="s">
        <v>4793</v>
      </c>
      <c r="E1144" t="s">
        <v>72</v>
      </c>
      <c r="F1144" t="s">
        <v>39</v>
      </c>
      <c r="G1144" t="s">
        <v>239</v>
      </c>
      <c r="H1144" t="s">
        <v>4231</v>
      </c>
      <c r="I1144">
        <v>0</v>
      </c>
      <c r="J1144">
        <v>0</v>
      </c>
      <c r="K1144">
        <v>0</v>
      </c>
      <c r="L1144">
        <v>0</v>
      </c>
      <c r="M1144">
        <v>0</v>
      </c>
      <c r="N1144">
        <v>0</v>
      </c>
      <c r="O1144">
        <v>0</v>
      </c>
      <c r="P1144">
        <v>0</v>
      </c>
      <c r="Q1144">
        <v>0</v>
      </c>
      <c r="R1144">
        <v>0</v>
      </c>
      <c r="S1144">
        <v>0</v>
      </c>
      <c r="T1144">
        <v>0</v>
      </c>
      <c r="U1144">
        <v>0</v>
      </c>
      <c r="V1144">
        <v>0</v>
      </c>
      <c r="W1144">
        <v>0</v>
      </c>
      <c r="X1144">
        <v>0</v>
      </c>
      <c r="Y1144">
        <v>0</v>
      </c>
      <c r="Z1144">
        <v>0</v>
      </c>
      <c r="AA1144">
        <v>0</v>
      </c>
      <c r="AB1144">
        <v>0.100607</v>
      </c>
      <c r="AC1144">
        <v>5.4999999999999997E-3</v>
      </c>
      <c r="AD1144">
        <v>0</v>
      </c>
      <c r="AE1144">
        <v>0</v>
      </c>
      <c r="AF1144">
        <v>0</v>
      </c>
      <c r="AG1144">
        <v>0</v>
      </c>
      <c r="AH1144" t="s">
        <v>4785</v>
      </c>
    </row>
    <row r="1145" spans="1:34">
      <c r="A1145" t="s">
        <v>35</v>
      </c>
      <c r="B1145" t="s">
        <v>43</v>
      </c>
      <c r="C1145" t="s">
        <v>429</v>
      </c>
      <c r="D1145" t="s">
        <v>435</v>
      </c>
      <c r="E1145" t="s">
        <v>72</v>
      </c>
      <c r="F1145" t="s">
        <v>140</v>
      </c>
      <c r="G1145" t="s">
        <v>40</v>
      </c>
      <c r="H1145" t="s">
        <v>41</v>
      </c>
      <c r="I1145">
        <v>1</v>
      </c>
      <c r="J1145">
        <v>1.5</v>
      </c>
      <c r="K1145">
        <v>1.974761091539037</v>
      </c>
      <c r="L1145">
        <v>8.4000000000000012E-3</v>
      </c>
      <c r="M1145">
        <v>4.4831610915390367</v>
      </c>
      <c r="N1145">
        <v>70.254206021251491</v>
      </c>
      <c r="O1145">
        <v>103.02135679275</v>
      </c>
      <c r="P1145">
        <v>247.14434266837031</v>
      </c>
      <c r="Q1145">
        <v>195.77959280303031</v>
      </c>
      <c r="R1145">
        <v>616.19949828540211</v>
      </c>
      <c r="S1145">
        <v>5441017.5619834727</v>
      </c>
      <c r="T1145">
        <v>2847663.3168270001</v>
      </c>
      <c r="U1145">
        <v>19377792.020065781</v>
      </c>
      <c r="V1145">
        <v>57801472.898876257</v>
      </c>
      <c r="W1145">
        <v>30135000</v>
      </c>
      <c r="X1145">
        <v>0.16496324502300211</v>
      </c>
      <c r="Y1145">
        <v>0.25358473403663789</v>
      </c>
      <c r="Z1145">
        <v>0.57055532059617919</v>
      </c>
      <c r="AA1145">
        <v>0.56258503679031702</v>
      </c>
      <c r="AB1145">
        <v>9.3977000000000005E-2</v>
      </c>
      <c r="AC1145">
        <v>5.4999999999999997E-3</v>
      </c>
      <c r="AD1145">
        <v>1.220546475183403</v>
      </c>
      <c r="AE1145">
        <v>4.4831610915390369E-2</v>
      </c>
      <c r="AF1145">
        <v>5.8480161776378301</v>
      </c>
      <c r="AG1145">
        <v>1</v>
      </c>
      <c r="AH1145" t="s">
        <v>431</v>
      </c>
    </row>
    <row r="1146" spans="1:34">
      <c r="A1146" t="s">
        <v>35</v>
      </c>
      <c r="B1146" t="s">
        <v>68</v>
      </c>
      <c r="C1146" t="s">
        <v>429</v>
      </c>
      <c r="D1146" t="s">
        <v>721</v>
      </c>
      <c r="E1146" t="s">
        <v>72</v>
      </c>
      <c r="F1146" t="s">
        <v>140</v>
      </c>
      <c r="G1146" t="s">
        <v>40</v>
      </c>
      <c r="H1146" t="s">
        <v>41</v>
      </c>
      <c r="I1146">
        <v>1</v>
      </c>
      <c r="J1146">
        <v>1.5</v>
      </c>
      <c r="K1146">
        <v>1.9658937054839569</v>
      </c>
      <c r="L1146">
        <v>8.3999999999999995E-3</v>
      </c>
      <c r="M1146">
        <v>4.4742937054839569</v>
      </c>
      <c r="N1146">
        <v>70.254206021251477</v>
      </c>
      <c r="O1146">
        <v>103.02135679275</v>
      </c>
      <c r="P1146">
        <v>246.03457586814361</v>
      </c>
      <c r="Q1146">
        <v>195.77959280303031</v>
      </c>
      <c r="R1146">
        <v>615.08973148517543</v>
      </c>
      <c r="S1146">
        <v>5441017.5619834717</v>
      </c>
      <c r="T1146">
        <v>2847663.3168270001</v>
      </c>
      <c r="U1146">
        <v>19290778.779085301</v>
      </c>
      <c r="V1146">
        <v>57714459.657895774</v>
      </c>
      <c r="W1146">
        <v>30135000</v>
      </c>
      <c r="X1146">
        <v>0.16496324502300211</v>
      </c>
      <c r="Y1146">
        <v>0.25358473403663789</v>
      </c>
      <c r="Z1146">
        <v>0.56799332243084</v>
      </c>
      <c r="AA1146">
        <v>0.56258503679031691</v>
      </c>
      <c r="AB1146">
        <v>9.3977000000000005E-2</v>
      </c>
      <c r="AC1146">
        <v>5.4999999999999997E-3</v>
      </c>
      <c r="AD1146">
        <v>1.2181323177233809</v>
      </c>
      <c r="AE1146">
        <v>0.70917555231920715</v>
      </c>
      <c r="AF1146">
        <v>6.5010785755265452</v>
      </c>
      <c r="AG1146">
        <v>1</v>
      </c>
      <c r="AH1146" t="s">
        <v>431</v>
      </c>
    </row>
    <row r="1147" spans="1:34">
      <c r="A1147" t="s">
        <v>35</v>
      </c>
      <c r="B1147" t="s">
        <v>74</v>
      </c>
      <c r="C1147" t="s">
        <v>429</v>
      </c>
      <c r="D1147" t="s">
        <v>728</v>
      </c>
      <c r="E1147" t="s">
        <v>72</v>
      </c>
      <c r="F1147" t="s">
        <v>140</v>
      </c>
      <c r="G1147" t="s">
        <v>40</v>
      </c>
      <c r="H1147" t="s">
        <v>41</v>
      </c>
      <c r="I1147">
        <v>0.99999999999999989</v>
      </c>
      <c r="J1147">
        <v>1.5</v>
      </c>
      <c r="K1147">
        <v>1.976749865889909</v>
      </c>
      <c r="L1147">
        <v>8.4000000000000012E-3</v>
      </c>
      <c r="M1147">
        <v>4.4851498658899089</v>
      </c>
      <c r="N1147">
        <v>70.254206021251463</v>
      </c>
      <c r="O1147">
        <v>103.02135679275</v>
      </c>
      <c r="P1147">
        <v>247.39324079167639</v>
      </c>
      <c r="Q1147">
        <v>195.77959280303031</v>
      </c>
      <c r="R1147">
        <v>616.44839640870828</v>
      </c>
      <c r="S1147">
        <v>5441017.5619834708</v>
      </c>
      <c r="T1147">
        <v>2847663.3168270001</v>
      </c>
      <c r="U1147">
        <v>19397307.320377879</v>
      </c>
      <c r="V1147">
        <v>57820988.199188352</v>
      </c>
      <c r="W1147">
        <v>30135000</v>
      </c>
      <c r="X1147">
        <v>0.16496324502300211</v>
      </c>
      <c r="Y1147">
        <v>0.25358473403663789</v>
      </c>
      <c r="Z1147">
        <v>0.57112992467979062</v>
      </c>
      <c r="AA1147">
        <v>0.56258503679031702</v>
      </c>
      <c r="AB1147">
        <v>9.3977000000000005E-2</v>
      </c>
      <c r="AC1147">
        <v>5.4999999999999997E-3</v>
      </c>
      <c r="AD1147">
        <v>1.221087921603536</v>
      </c>
      <c r="AE1147">
        <v>0.71089625374355059</v>
      </c>
      <c r="AF1147">
        <v>6.5166110412369953</v>
      </c>
      <c r="AG1147">
        <v>1</v>
      </c>
      <c r="AH1147" t="s">
        <v>431</v>
      </c>
    </row>
    <row r="1148" spans="1:34">
      <c r="A1148" t="s">
        <v>35</v>
      </c>
      <c r="B1148" t="s">
        <v>36</v>
      </c>
      <c r="C1148" t="s">
        <v>429</v>
      </c>
      <c r="D1148" t="s">
        <v>430</v>
      </c>
      <c r="E1148" t="s">
        <v>72</v>
      </c>
      <c r="F1148" t="s">
        <v>140</v>
      </c>
      <c r="G1148" t="s">
        <v>40</v>
      </c>
      <c r="H1148" t="s">
        <v>41</v>
      </c>
      <c r="I1148">
        <v>1</v>
      </c>
      <c r="J1148">
        <v>1.5</v>
      </c>
      <c r="K1148">
        <v>1.970202781795122</v>
      </c>
      <c r="L1148">
        <v>8.3999999999999995E-3</v>
      </c>
      <c r="M1148">
        <v>4.4786027817951224</v>
      </c>
      <c r="N1148">
        <v>70.254206021251477</v>
      </c>
      <c r="O1148">
        <v>103.02135679275</v>
      </c>
      <c r="P1148">
        <v>246.57386329738949</v>
      </c>
      <c r="Q1148">
        <v>195.77959280303031</v>
      </c>
      <c r="R1148">
        <v>615.62901891442129</v>
      </c>
      <c r="S1148">
        <v>5441017.5619834717</v>
      </c>
      <c r="T1148">
        <v>2847663.3168270001</v>
      </c>
      <c r="U1148">
        <v>19333062.569724131</v>
      </c>
      <c r="V1148">
        <v>57756743.448534608</v>
      </c>
      <c r="W1148">
        <v>30135000</v>
      </c>
      <c r="X1148">
        <v>0.16496324502300211</v>
      </c>
      <c r="Y1148">
        <v>0.25358473403663789</v>
      </c>
      <c r="Z1148">
        <v>0.56923831678824577</v>
      </c>
      <c r="AA1148">
        <v>0.56258503679031691</v>
      </c>
      <c r="AB1148">
        <v>9.3977000000000005E-2</v>
      </c>
      <c r="AC1148">
        <v>5.4999999999999997E-3</v>
      </c>
      <c r="AD1148">
        <v>1.219305469389248</v>
      </c>
      <c r="AE1148">
        <v>4.4786027817951227E-2</v>
      </c>
      <c r="AF1148">
        <v>5.8421712790023221</v>
      </c>
      <c r="AG1148">
        <v>1</v>
      </c>
      <c r="AH1148" t="s">
        <v>431</v>
      </c>
    </row>
    <row r="1149" spans="1:34">
      <c r="A1149" t="s">
        <v>35</v>
      </c>
      <c r="B1149" t="s">
        <v>45</v>
      </c>
      <c r="C1149" t="s">
        <v>429</v>
      </c>
      <c r="D1149" t="s">
        <v>436</v>
      </c>
      <c r="E1149" t="s">
        <v>72</v>
      </c>
      <c r="F1149" t="s">
        <v>140</v>
      </c>
      <c r="G1149" t="s">
        <v>40</v>
      </c>
      <c r="H1149" t="s">
        <v>41</v>
      </c>
      <c r="I1149">
        <v>1</v>
      </c>
      <c r="J1149">
        <v>1.5</v>
      </c>
      <c r="K1149">
        <v>1.9751861679621741</v>
      </c>
      <c r="L1149">
        <v>8.3999999999999995E-3</v>
      </c>
      <c r="M1149">
        <v>4.4835861679621738</v>
      </c>
      <c r="N1149">
        <v>70.254206021251491</v>
      </c>
      <c r="O1149">
        <v>103.02135679275</v>
      </c>
      <c r="P1149">
        <v>247.19754162678109</v>
      </c>
      <c r="Q1149">
        <v>195.77959280303031</v>
      </c>
      <c r="R1149">
        <v>616.2526972438128</v>
      </c>
      <c r="S1149">
        <v>5441017.5619834727</v>
      </c>
      <c r="T1149">
        <v>2847663.3168270001</v>
      </c>
      <c r="U1149">
        <v>19381963.17907609</v>
      </c>
      <c r="V1149">
        <v>57805644.057886571</v>
      </c>
      <c r="W1149">
        <v>30135000</v>
      </c>
      <c r="X1149">
        <v>0.16496324502300211</v>
      </c>
      <c r="Y1149">
        <v>0.25358473403663789</v>
      </c>
      <c r="Z1149">
        <v>0.57067813525761857</v>
      </c>
      <c r="AA1149">
        <v>0.56258503679031691</v>
      </c>
      <c r="AB1149">
        <v>9.3977000000000005E-2</v>
      </c>
      <c r="AC1149">
        <v>5.4999999999999997E-3</v>
      </c>
      <c r="AD1149">
        <v>1.220662202795985</v>
      </c>
      <c r="AE1149">
        <v>4.4835861679621739E-2</v>
      </c>
      <c r="AF1149">
        <v>5.8485612324377803</v>
      </c>
      <c r="AG1149">
        <v>1</v>
      </c>
      <c r="AH1149" t="s">
        <v>431</v>
      </c>
    </row>
    <row r="1150" spans="1:34">
      <c r="A1150" t="s">
        <v>35</v>
      </c>
      <c r="B1150" t="s">
        <v>290</v>
      </c>
      <c r="C1150" t="s">
        <v>429</v>
      </c>
      <c r="D1150" t="s">
        <v>1806</v>
      </c>
      <c r="E1150" t="s">
        <v>72</v>
      </c>
      <c r="F1150" t="s">
        <v>140</v>
      </c>
      <c r="G1150" t="s">
        <v>40</v>
      </c>
      <c r="H1150" t="s">
        <v>41</v>
      </c>
      <c r="I1150">
        <v>1</v>
      </c>
      <c r="J1150">
        <v>1.5</v>
      </c>
      <c r="K1150">
        <v>1.9971529074636121</v>
      </c>
      <c r="L1150">
        <v>8.4000000000000012E-3</v>
      </c>
      <c r="M1150">
        <v>4.5055529074636116</v>
      </c>
      <c r="N1150">
        <v>70.254206021251477</v>
      </c>
      <c r="O1150">
        <v>103.02135679275</v>
      </c>
      <c r="P1150">
        <v>249.9467123583247</v>
      </c>
      <c r="Q1150">
        <v>195.77959280303031</v>
      </c>
      <c r="R1150">
        <v>619.0018679753565</v>
      </c>
      <c r="S1150">
        <v>5441017.5619834717</v>
      </c>
      <c r="T1150">
        <v>2847663.3168270001</v>
      </c>
      <c r="U1150">
        <v>19597516.802874751</v>
      </c>
      <c r="V1150">
        <v>58021197.681685217</v>
      </c>
      <c r="W1150">
        <v>30135000</v>
      </c>
      <c r="X1150">
        <v>0.16496324502300211</v>
      </c>
      <c r="Y1150">
        <v>0.25358473403663789</v>
      </c>
      <c r="Z1150">
        <v>0.5770248473497267</v>
      </c>
      <c r="AA1150">
        <v>0.56258503679031702</v>
      </c>
      <c r="AB1150">
        <v>9.3977000000000005E-2</v>
      </c>
      <c r="AC1150">
        <v>5.4999999999999997E-3</v>
      </c>
      <c r="AD1150">
        <v>1.226642676377528</v>
      </c>
      <c r="AE1150">
        <v>2.2753042182691239</v>
      </c>
      <c r="AF1150">
        <v>8.1069768021102639</v>
      </c>
      <c r="AG1150">
        <v>1</v>
      </c>
      <c r="AH1150" t="s">
        <v>431</v>
      </c>
    </row>
    <row r="1151" spans="1:34">
      <c r="A1151" t="s">
        <v>35</v>
      </c>
      <c r="B1151" t="s">
        <v>78</v>
      </c>
      <c r="C1151" t="s">
        <v>429</v>
      </c>
      <c r="D1151" t="s">
        <v>736</v>
      </c>
      <c r="E1151" t="s">
        <v>72</v>
      </c>
      <c r="F1151" t="s">
        <v>140</v>
      </c>
      <c r="G1151" t="s">
        <v>40</v>
      </c>
      <c r="H1151" t="s">
        <v>41</v>
      </c>
      <c r="I1151">
        <v>1</v>
      </c>
      <c r="J1151">
        <v>1.5</v>
      </c>
      <c r="K1151">
        <v>1.9862602315420119</v>
      </c>
      <c r="L1151">
        <v>8.4000000000000012E-3</v>
      </c>
      <c r="M1151">
        <v>4.4946602315420119</v>
      </c>
      <c r="N1151">
        <v>70.254206021251477</v>
      </c>
      <c r="O1151">
        <v>103.02135679275</v>
      </c>
      <c r="P1151">
        <v>248.58347746268211</v>
      </c>
      <c r="Q1151">
        <v>195.77959280303031</v>
      </c>
      <c r="R1151">
        <v>617.63863307971394</v>
      </c>
      <c r="S1151">
        <v>5441017.5619834717</v>
      </c>
      <c r="T1151">
        <v>2847663.3168270001</v>
      </c>
      <c r="U1151">
        <v>19490629.944785889</v>
      </c>
      <c r="V1151">
        <v>57914310.823596373</v>
      </c>
      <c r="W1151">
        <v>30135000</v>
      </c>
      <c r="X1151">
        <v>0.16496324502300211</v>
      </c>
      <c r="Y1151">
        <v>0.25358473403663789</v>
      </c>
      <c r="Z1151">
        <v>0.57387769490215912</v>
      </c>
      <c r="AA1151">
        <v>0.56258503679031702</v>
      </c>
      <c r="AB1151">
        <v>9.3977000000000005E-2</v>
      </c>
      <c r="AC1151">
        <v>5.4999999999999997E-3</v>
      </c>
      <c r="AD1151">
        <v>1.2236771311004431</v>
      </c>
      <c r="AE1151">
        <v>0.71240364669940892</v>
      </c>
      <c r="AF1151">
        <v>6.5302180093418638</v>
      </c>
      <c r="AG1151">
        <v>1</v>
      </c>
      <c r="AH1151" t="s">
        <v>431</v>
      </c>
    </row>
    <row r="1152" spans="1:34">
      <c r="A1152" t="s">
        <v>35</v>
      </c>
      <c r="B1152" t="s">
        <v>49</v>
      </c>
      <c r="C1152" t="s">
        <v>429</v>
      </c>
      <c r="D1152" t="s">
        <v>454</v>
      </c>
      <c r="E1152" t="s">
        <v>72</v>
      </c>
      <c r="F1152" t="s">
        <v>140</v>
      </c>
      <c r="G1152" t="s">
        <v>40</v>
      </c>
      <c r="H1152" t="s">
        <v>41</v>
      </c>
      <c r="I1152">
        <v>1</v>
      </c>
      <c r="J1152">
        <v>1.5</v>
      </c>
      <c r="K1152">
        <v>2.0009121236726548</v>
      </c>
      <c r="L1152">
        <v>8.3999999999999995E-3</v>
      </c>
      <c r="M1152">
        <v>4.5093121236726548</v>
      </c>
      <c r="N1152">
        <v>70.254206021251477</v>
      </c>
      <c r="O1152">
        <v>103.02135679275</v>
      </c>
      <c r="P1152">
        <v>250.41718396266859</v>
      </c>
      <c r="Q1152">
        <v>195.77959280303031</v>
      </c>
      <c r="R1152">
        <v>619.47233957970036</v>
      </c>
      <c r="S1152">
        <v>5441017.5619834717</v>
      </c>
      <c r="T1152">
        <v>2847663.3168270001</v>
      </c>
      <c r="U1152">
        <v>19634404.966293301</v>
      </c>
      <c r="V1152">
        <v>58058085.84510377</v>
      </c>
      <c r="W1152">
        <v>30135000</v>
      </c>
      <c r="X1152">
        <v>0.16496324502300211</v>
      </c>
      <c r="Y1152">
        <v>0.25358473403663789</v>
      </c>
      <c r="Z1152">
        <v>0.57811097408097067</v>
      </c>
      <c r="AA1152">
        <v>0.56258503679031691</v>
      </c>
      <c r="AB1152">
        <v>9.3977000000000005E-2</v>
      </c>
      <c r="AC1152">
        <v>5.4999999999999997E-3</v>
      </c>
      <c r="AD1152">
        <v>1.22766612791088</v>
      </c>
      <c r="AE1152">
        <v>4.5093121236726548E-2</v>
      </c>
      <c r="AF1152">
        <v>5.8815483728202613</v>
      </c>
      <c r="AG1152">
        <v>1</v>
      </c>
      <c r="AH1152" t="s">
        <v>431</v>
      </c>
    </row>
    <row r="1153" spans="1:34">
      <c r="A1153" t="s">
        <v>35</v>
      </c>
      <c r="B1153" t="s">
        <v>47</v>
      </c>
      <c r="C1153" t="s">
        <v>429</v>
      </c>
      <c r="D1153" t="s">
        <v>441</v>
      </c>
      <c r="E1153" t="s">
        <v>72</v>
      </c>
      <c r="F1153" t="s">
        <v>140</v>
      </c>
      <c r="G1153" t="s">
        <v>40</v>
      </c>
      <c r="H1153" t="s">
        <v>41</v>
      </c>
      <c r="I1153">
        <v>1</v>
      </c>
      <c r="J1153">
        <v>1.5</v>
      </c>
      <c r="K1153">
        <v>1.992748503347763</v>
      </c>
      <c r="L1153">
        <v>8.3999999999999995E-3</v>
      </c>
      <c r="M1153">
        <v>4.5011485033477623</v>
      </c>
      <c r="N1153">
        <v>70.254206021251477</v>
      </c>
      <c r="O1153">
        <v>103.02135679275</v>
      </c>
      <c r="P1153">
        <v>249.39549450988659</v>
      </c>
      <c r="Q1153">
        <v>195.77959280303031</v>
      </c>
      <c r="R1153">
        <v>618.45065012691839</v>
      </c>
      <c r="S1153">
        <v>5441017.5619834717</v>
      </c>
      <c r="T1153">
        <v>2847663.3168270001</v>
      </c>
      <c r="U1153">
        <v>19554297.58648704</v>
      </c>
      <c r="V1153">
        <v>57977978.46529752</v>
      </c>
      <c r="W1153">
        <v>30135000</v>
      </c>
      <c r="X1153">
        <v>0.16496324502300211</v>
      </c>
      <c r="Y1153">
        <v>0.25358473403663789</v>
      </c>
      <c r="Z1153">
        <v>0.5757523105283765</v>
      </c>
      <c r="AA1153">
        <v>0.56258503679031691</v>
      </c>
      <c r="AB1153">
        <v>9.3977000000000005E-2</v>
      </c>
      <c r="AC1153">
        <v>5.4999999999999997E-3</v>
      </c>
      <c r="AD1153">
        <v>1.2254435715920611</v>
      </c>
      <c r="AE1153">
        <v>4.501148503347762E-2</v>
      </c>
      <c r="AF1153">
        <v>5.8710805599733007</v>
      </c>
      <c r="AG1153">
        <v>1</v>
      </c>
      <c r="AH1153" t="s">
        <v>431</v>
      </c>
    </row>
    <row r="1154" spans="1:34">
      <c r="A1154" t="s">
        <v>35</v>
      </c>
      <c r="B1154" t="s">
        <v>43</v>
      </c>
      <c r="C1154" t="s">
        <v>2837</v>
      </c>
      <c r="D1154" t="s">
        <v>2842</v>
      </c>
      <c r="E1154" t="s">
        <v>72</v>
      </c>
      <c r="F1154" t="s">
        <v>140</v>
      </c>
      <c r="G1154" t="s">
        <v>40</v>
      </c>
      <c r="H1154" t="s">
        <v>239</v>
      </c>
      <c r="I1154">
        <v>1</v>
      </c>
      <c r="J1154">
        <v>1.5</v>
      </c>
      <c r="K1154">
        <v>2.8199793985649002</v>
      </c>
      <c r="L1154">
        <v>2.02</v>
      </c>
      <c r="M1154">
        <v>7.3399793985648998</v>
      </c>
      <c r="N1154">
        <v>70.254206021251477</v>
      </c>
      <c r="O1154">
        <v>103.02135679275</v>
      </c>
      <c r="P1154">
        <v>352.92469442645557</v>
      </c>
      <c r="Q1154">
        <v>73.079991692392312</v>
      </c>
      <c r="R1154">
        <v>599.28024893284942</v>
      </c>
      <c r="S1154">
        <v>5441017.5619834717</v>
      </c>
      <c r="T1154">
        <v>2847663.3168270001</v>
      </c>
      <c r="U1154">
        <v>27671688.75282684</v>
      </c>
      <c r="V1154">
        <v>66063615.646611407</v>
      </c>
      <c r="W1154">
        <v>30103246.014974091</v>
      </c>
      <c r="X1154">
        <v>0.16496324502300211</v>
      </c>
      <c r="Y1154">
        <v>0.25358473403663789</v>
      </c>
      <c r="Z1154">
        <v>0.81475893803886579</v>
      </c>
      <c r="AA1154">
        <v>0.2099999761275641</v>
      </c>
      <c r="AB1154">
        <v>0.102786</v>
      </c>
      <c r="AC1154">
        <v>5.4999999999999997E-3</v>
      </c>
      <c r="AD1154">
        <v>1.9983189985621721</v>
      </c>
      <c r="AE1154">
        <v>7.3399793985648998E-2</v>
      </c>
      <c r="AF1154">
        <v>9.5199841911127194</v>
      </c>
      <c r="AG1154">
        <v>1</v>
      </c>
      <c r="AH1154" t="s">
        <v>2839</v>
      </c>
    </row>
    <row r="1155" spans="1:34">
      <c r="A1155" t="s">
        <v>35</v>
      </c>
      <c r="B1155" t="s">
        <v>68</v>
      </c>
      <c r="C1155" t="s">
        <v>2837</v>
      </c>
      <c r="D1155" t="s">
        <v>3369</v>
      </c>
      <c r="E1155" t="s">
        <v>72</v>
      </c>
      <c r="F1155" t="s">
        <v>140</v>
      </c>
      <c r="G1155" t="s">
        <v>40</v>
      </c>
      <c r="H1155" t="s">
        <v>239</v>
      </c>
      <c r="I1155">
        <v>1</v>
      </c>
      <c r="J1155">
        <v>1.5</v>
      </c>
      <c r="K1155">
        <v>2.8134460656921689</v>
      </c>
      <c r="L1155">
        <v>2.02</v>
      </c>
      <c r="M1155">
        <v>7.3334460656921694</v>
      </c>
      <c r="N1155">
        <v>70.254206021251477</v>
      </c>
      <c r="O1155">
        <v>103.02135679275</v>
      </c>
      <c r="P1155">
        <v>352.10703791844418</v>
      </c>
      <c r="Q1155">
        <v>73.079991692392312</v>
      </c>
      <c r="R1155">
        <v>598.46259242483802</v>
      </c>
      <c r="S1155">
        <v>5441017.5619834717</v>
      </c>
      <c r="T1155">
        <v>2847663.3168270001</v>
      </c>
      <c r="U1155">
        <v>27607578.939164791</v>
      </c>
      <c r="V1155">
        <v>65999505.832949363</v>
      </c>
      <c r="W1155">
        <v>30103246.014974091</v>
      </c>
      <c r="X1155">
        <v>0.16496324502300211</v>
      </c>
      <c r="Y1155">
        <v>0.25358473403663789</v>
      </c>
      <c r="Z1155">
        <v>0.81287130320155132</v>
      </c>
      <c r="AA1155">
        <v>0.2099999761275641</v>
      </c>
      <c r="AB1155">
        <v>0.102786</v>
      </c>
      <c r="AC1155">
        <v>5.4999999999999997E-3</v>
      </c>
      <c r="AD1155">
        <v>1.996540290136088</v>
      </c>
      <c r="AE1155">
        <v>1.162351201412209</v>
      </c>
      <c r="AF1155">
        <v>10.600623557240461</v>
      </c>
      <c r="AG1155">
        <v>1</v>
      </c>
      <c r="AH1155" t="s">
        <v>2839</v>
      </c>
    </row>
    <row r="1156" spans="1:34">
      <c r="A1156" t="s">
        <v>35</v>
      </c>
      <c r="B1156" t="s">
        <v>74</v>
      </c>
      <c r="C1156" t="s">
        <v>2837</v>
      </c>
      <c r="D1156" t="s">
        <v>3374</v>
      </c>
      <c r="E1156" t="s">
        <v>72</v>
      </c>
      <c r="F1156" t="s">
        <v>140</v>
      </c>
      <c r="G1156" t="s">
        <v>40</v>
      </c>
      <c r="H1156" t="s">
        <v>239</v>
      </c>
      <c r="I1156">
        <v>1</v>
      </c>
      <c r="J1156">
        <v>1.5</v>
      </c>
      <c r="K1156">
        <v>2.8221394602310772</v>
      </c>
      <c r="L1156">
        <v>2.02</v>
      </c>
      <c r="M1156">
        <v>7.3421394602310777</v>
      </c>
      <c r="N1156">
        <v>70.254206021251477</v>
      </c>
      <c r="O1156">
        <v>103.02135679275</v>
      </c>
      <c r="P1156">
        <v>353.19502941679838</v>
      </c>
      <c r="Q1156">
        <v>73.079991692392312</v>
      </c>
      <c r="R1156">
        <v>599.55058392319222</v>
      </c>
      <c r="S1156">
        <v>5441017.5619834717</v>
      </c>
      <c r="T1156">
        <v>2847663.3168270001</v>
      </c>
      <c r="U1156">
        <v>27692884.848849311</v>
      </c>
      <c r="V1156">
        <v>66084811.742633879</v>
      </c>
      <c r="W1156">
        <v>30103246.014974091</v>
      </c>
      <c r="X1156">
        <v>0.16496324502300211</v>
      </c>
      <c r="Y1156">
        <v>0.25358473403663789</v>
      </c>
      <c r="Z1156">
        <v>0.81538303109079691</v>
      </c>
      <c r="AA1156">
        <v>0.2099999761275641</v>
      </c>
      <c r="AB1156">
        <v>0.102786</v>
      </c>
      <c r="AC1156">
        <v>5.4999999999999997E-3</v>
      </c>
      <c r="AD1156">
        <v>1.998907078178094</v>
      </c>
      <c r="AE1156">
        <v>1.163729104446626</v>
      </c>
      <c r="AF1156">
        <v>10.613061642855801</v>
      </c>
      <c r="AG1156">
        <v>1</v>
      </c>
      <c r="AH1156" t="s">
        <v>2839</v>
      </c>
    </row>
    <row r="1157" spans="1:34">
      <c r="A1157" t="s">
        <v>35</v>
      </c>
      <c r="B1157" t="s">
        <v>36</v>
      </c>
      <c r="C1157" t="s">
        <v>2837</v>
      </c>
      <c r="D1157" t="s">
        <v>2838</v>
      </c>
      <c r="E1157" t="s">
        <v>72</v>
      </c>
      <c r="F1157" t="s">
        <v>140</v>
      </c>
      <c r="G1157" t="s">
        <v>40</v>
      </c>
      <c r="H1157" t="s">
        <v>239</v>
      </c>
      <c r="I1157">
        <v>1</v>
      </c>
      <c r="J1157">
        <v>1.5</v>
      </c>
      <c r="K1157">
        <v>2.8171062587522679</v>
      </c>
      <c r="L1157">
        <v>2.02</v>
      </c>
      <c r="M1157">
        <v>7.337106258752268</v>
      </c>
      <c r="N1157">
        <v>70.254206021251477</v>
      </c>
      <c r="O1157">
        <v>103.02135679275</v>
      </c>
      <c r="P1157">
        <v>352.56511662566248</v>
      </c>
      <c r="Q1157">
        <v>73.079991692392312</v>
      </c>
      <c r="R1157">
        <v>598.92067113205633</v>
      </c>
      <c r="S1157">
        <v>5441017.5619834717</v>
      </c>
      <c r="T1157">
        <v>2847663.3168270001</v>
      </c>
      <c r="U1157">
        <v>27643495.415429071</v>
      </c>
      <c r="V1157">
        <v>66035422.309213631</v>
      </c>
      <c r="W1157">
        <v>30103246.014974091</v>
      </c>
      <c r="X1157">
        <v>0.16496324502300211</v>
      </c>
      <c r="Y1157">
        <v>0.25358473403663789</v>
      </c>
      <c r="Z1157">
        <v>0.8139288197962401</v>
      </c>
      <c r="AA1157">
        <v>0.2099999761275641</v>
      </c>
      <c r="AB1157">
        <v>0.102786</v>
      </c>
      <c r="AC1157">
        <v>5.4999999999999997E-3</v>
      </c>
      <c r="AD1157">
        <v>1.997536782487529</v>
      </c>
      <c r="AE1157">
        <v>7.3371062587522684E-2</v>
      </c>
      <c r="AF1157">
        <v>9.5163001038273194</v>
      </c>
      <c r="AG1157">
        <v>1</v>
      </c>
      <c r="AH1157" t="s">
        <v>2839</v>
      </c>
    </row>
    <row r="1158" spans="1:34">
      <c r="A1158" t="s">
        <v>35</v>
      </c>
      <c r="B1158" t="s">
        <v>45</v>
      </c>
      <c r="C1158" t="s">
        <v>2837</v>
      </c>
      <c r="D1158" t="s">
        <v>2843</v>
      </c>
      <c r="E1158" t="s">
        <v>72</v>
      </c>
      <c r="F1158" t="s">
        <v>140</v>
      </c>
      <c r="G1158" t="s">
        <v>40</v>
      </c>
      <c r="H1158" t="s">
        <v>239</v>
      </c>
      <c r="I1158">
        <v>1</v>
      </c>
      <c r="J1158">
        <v>1.5</v>
      </c>
      <c r="K1158">
        <v>2.820947221682319</v>
      </c>
      <c r="L1158">
        <v>2.02</v>
      </c>
      <c r="M1158">
        <v>7.3409472216823186</v>
      </c>
      <c r="N1158">
        <v>70.254206021251477</v>
      </c>
      <c r="O1158">
        <v>103.02135679275</v>
      </c>
      <c r="P1158">
        <v>353.04581895599932</v>
      </c>
      <c r="Q1158">
        <v>73.079991692392312</v>
      </c>
      <c r="R1158">
        <v>599.40137346239317</v>
      </c>
      <c r="S1158">
        <v>5441017.5619834717</v>
      </c>
      <c r="T1158">
        <v>2847663.3168270001</v>
      </c>
      <c r="U1158">
        <v>27681185.737126321</v>
      </c>
      <c r="V1158">
        <v>66073112.630910888</v>
      </c>
      <c r="W1158">
        <v>30103246.014974091</v>
      </c>
      <c r="X1158">
        <v>0.16496324502300211</v>
      </c>
      <c r="Y1158">
        <v>0.25358473403663789</v>
      </c>
      <c r="Z1158">
        <v>0.81503856509421224</v>
      </c>
      <c r="AA1158">
        <v>0.2099999761275641</v>
      </c>
      <c r="AB1158">
        <v>0.102786</v>
      </c>
      <c r="AC1158">
        <v>5.4999999999999997E-3</v>
      </c>
      <c r="AD1158">
        <v>1.9985824896726729</v>
      </c>
      <c r="AE1158">
        <v>7.3409472216823188E-2</v>
      </c>
      <c r="AF1158">
        <v>9.5212251835718149</v>
      </c>
      <c r="AG1158">
        <v>1</v>
      </c>
      <c r="AH1158" t="s">
        <v>2839</v>
      </c>
    </row>
    <row r="1159" spans="1:34">
      <c r="A1159" t="s">
        <v>35</v>
      </c>
      <c r="B1159" t="s">
        <v>290</v>
      </c>
      <c r="C1159" t="s">
        <v>2837</v>
      </c>
      <c r="D1159" t="s">
        <v>3814</v>
      </c>
      <c r="E1159" t="s">
        <v>72</v>
      </c>
      <c r="F1159" t="s">
        <v>140</v>
      </c>
      <c r="G1159" t="s">
        <v>40</v>
      </c>
      <c r="H1159" t="s">
        <v>239</v>
      </c>
      <c r="I1159">
        <v>1</v>
      </c>
      <c r="J1159">
        <v>1.5</v>
      </c>
      <c r="K1159">
        <v>2.8358953135899232</v>
      </c>
      <c r="L1159">
        <v>2.02</v>
      </c>
      <c r="M1159">
        <v>7.3558953135899223</v>
      </c>
      <c r="N1159">
        <v>70.254206021251477</v>
      </c>
      <c r="O1159">
        <v>103.02135679275</v>
      </c>
      <c r="P1159">
        <v>354.91659530686002</v>
      </c>
      <c r="Q1159">
        <v>73.079991692392312</v>
      </c>
      <c r="R1159">
        <v>601.2721498132538</v>
      </c>
      <c r="S1159">
        <v>5441017.5619834717</v>
      </c>
      <c r="T1159">
        <v>2847663.3168270001</v>
      </c>
      <c r="U1159">
        <v>27827867.286263291</v>
      </c>
      <c r="V1159">
        <v>66219794.180047862</v>
      </c>
      <c r="W1159">
        <v>30103246.014974091</v>
      </c>
      <c r="X1159">
        <v>0.16496324502300211</v>
      </c>
      <c r="Y1159">
        <v>0.25358473403663789</v>
      </c>
      <c r="Z1159">
        <v>0.81935742341443418</v>
      </c>
      <c r="AA1159">
        <v>0.2099999761275641</v>
      </c>
      <c r="AB1159">
        <v>0.102786</v>
      </c>
      <c r="AC1159">
        <v>5.4999999999999997E-3</v>
      </c>
      <c r="AD1159">
        <v>2.0026521272600841</v>
      </c>
      <c r="AE1159">
        <v>3.7147271333629108</v>
      </c>
      <c r="AF1159">
        <v>13.18156057421292</v>
      </c>
      <c r="AG1159">
        <v>1</v>
      </c>
      <c r="AH1159" t="s">
        <v>2839</v>
      </c>
    </row>
    <row r="1160" spans="1:34">
      <c r="A1160" t="s">
        <v>35</v>
      </c>
      <c r="B1160" t="s">
        <v>78</v>
      </c>
      <c r="C1160" t="s">
        <v>2837</v>
      </c>
      <c r="D1160" t="s">
        <v>3381</v>
      </c>
      <c r="E1160" t="s">
        <v>72</v>
      </c>
      <c r="F1160" t="s">
        <v>140</v>
      </c>
      <c r="G1160" t="s">
        <v>40</v>
      </c>
      <c r="H1160" t="s">
        <v>239</v>
      </c>
      <c r="I1160">
        <v>1</v>
      </c>
      <c r="J1160">
        <v>1.5</v>
      </c>
      <c r="K1160">
        <v>2.8289114782771021</v>
      </c>
      <c r="L1160">
        <v>2.02</v>
      </c>
      <c r="M1160">
        <v>7.3489114782771008</v>
      </c>
      <c r="N1160">
        <v>70.254206021251477</v>
      </c>
      <c r="O1160">
        <v>103.02135679275</v>
      </c>
      <c r="P1160">
        <v>354.04255773589182</v>
      </c>
      <c r="Q1160">
        <v>73.079991692392312</v>
      </c>
      <c r="R1160">
        <v>600.39811224228561</v>
      </c>
      <c r="S1160">
        <v>5441017.5619834717</v>
      </c>
      <c r="T1160">
        <v>2847663.3168270001</v>
      </c>
      <c r="U1160">
        <v>27759336.815020941</v>
      </c>
      <c r="V1160">
        <v>66151263.708805501</v>
      </c>
      <c r="W1160">
        <v>30103246.014974091</v>
      </c>
      <c r="X1160">
        <v>0.16496324502300211</v>
      </c>
      <c r="Y1160">
        <v>0.25358473403663789</v>
      </c>
      <c r="Z1160">
        <v>0.81733962773627844</v>
      </c>
      <c r="AA1160">
        <v>0.2099999761275641</v>
      </c>
      <c r="AB1160">
        <v>0.102786</v>
      </c>
      <c r="AC1160">
        <v>5.4999999999999997E-3</v>
      </c>
      <c r="AD1160">
        <v>2.0007507689550219</v>
      </c>
      <c r="AE1160">
        <v>1.164802469306921</v>
      </c>
      <c r="AF1160">
        <v>10.62275071653904</v>
      </c>
      <c r="AG1160">
        <v>1</v>
      </c>
      <c r="AH1160" t="s">
        <v>2839</v>
      </c>
    </row>
    <row r="1161" spans="1:34">
      <c r="A1161" t="s">
        <v>35</v>
      </c>
      <c r="B1161" t="s">
        <v>49</v>
      </c>
      <c r="C1161" t="s">
        <v>2837</v>
      </c>
      <c r="D1161" t="s">
        <v>2858</v>
      </c>
      <c r="E1161" t="s">
        <v>72</v>
      </c>
      <c r="F1161" t="s">
        <v>140</v>
      </c>
      <c r="G1161" t="s">
        <v>40</v>
      </c>
      <c r="H1161" t="s">
        <v>239</v>
      </c>
      <c r="I1161">
        <v>1</v>
      </c>
      <c r="J1161">
        <v>1.5</v>
      </c>
      <c r="K1161">
        <v>2.8389583732088659</v>
      </c>
      <c r="L1161">
        <v>2.02</v>
      </c>
      <c r="M1161">
        <v>7.3589583732088659</v>
      </c>
      <c r="N1161">
        <v>70.254206021251477</v>
      </c>
      <c r="O1161">
        <v>103.02135679275</v>
      </c>
      <c r="P1161">
        <v>355.29994185917008</v>
      </c>
      <c r="Q1161">
        <v>73.079991692392312</v>
      </c>
      <c r="R1161">
        <v>601.65549636556398</v>
      </c>
      <c r="S1161">
        <v>5441017.5619834717</v>
      </c>
      <c r="T1161">
        <v>2847663.3168270001</v>
      </c>
      <c r="U1161">
        <v>27857924.254924081</v>
      </c>
      <c r="V1161">
        <v>66249851.148708649</v>
      </c>
      <c r="W1161">
        <v>30103246.014974091</v>
      </c>
      <c r="X1161">
        <v>0.16496324502300211</v>
      </c>
      <c r="Y1161">
        <v>0.25358473403663789</v>
      </c>
      <c r="Z1161">
        <v>0.82024241399399289</v>
      </c>
      <c r="AA1161">
        <v>0.2099999761275641</v>
      </c>
      <c r="AB1161">
        <v>0.102786</v>
      </c>
      <c r="AC1161">
        <v>5.4999999999999997E-3</v>
      </c>
      <c r="AD1161">
        <v>2.003486049250581</v>
      </c>
      <c r="AE1161">
        <v>7.3589583732088668E-2</v>
      </c>
      <c r="AF1161">
        <v>9.544320006191537</v>
      </c>
      <c r="AG1161">
        <v>1</v>
      </c>
      <c r="AH1161" t="s">
        <v>2839</v>
      </c>
    </row>
    <row r="1162" spans="1:34">
      <c r="A1162" t="s">
        <v>35</v>
      </c>
      <c r="B1162" t="s">
        <v>47</v>
      </c>
      <c r="C1162" t="s">
        <v>2837</v>
      </c>
      <c r="D1162" t="s">
        <v>2850</v>
      </c>
      <c r="E1162" t="s">
        <v>72</v>
      </c>
      <c r="F1162" t="s">
        <v>140</v>
      </c>
      <c r="G1162" t="s">
        <v>40</v>
      </c>
      <c r="H1162" t="s">
        <v>239</v>
      </c>
      <c r="I1162">
        <v>1</v>
      </c>
      <c r="J1162">
        <v>1.5</v>
      </c>
      <c r="K1162">
        <v>2.8330460315346579</v>
      </c>
      <c r="L1162">
        <v>2.02</v>
      </c>
      <c r="M1162">
        <v>7.3530460315346584</v>
      </c>
      <c r="N1162">
        <v>70.254206021251477</v>
      </c>
      <c r="O1162">
        <v>103.02135679275</v>
      </c>
      <c r="P1162">
        <v>354.56000334054949</v>
      </c>
      <c r="Q1162">
        <v>73.079991692392312</v>
      </c>
      <c r="R1162">
        <v>600.91555784694344</v>
      </c>
      <c r="S1162">
        <v>5441017.5619834717</v>
      </c>
      <c r="T1162">
        <v>2847663.3168270001</v>
      </c>
      <c r="U1162">
        <v>27799908.058531899</v>
      </c>
      <c r="V1162">
        <v>66191834.95231647</v>
      </c>
      <c r="W1162">
        <v>30103246.014974091</v>
      </c>
      <c r="X1162">
        <v>0.16496324502300211</v>
      </c>
      <c r="Y1162">
        <v>0.25358473403663789</v>
      </c>
      <c r="Z1162">
        <v>0.8185341982438169</v>
      </c>
      <c r="AA1162">
        <v>0.2099999761275641</v>
      </c>
      <c r="AB1162">
        <v>0.102786</v>
      </c>
      <c r="AC1162">
        <v>5.4999999999999997E-3</v>
      </c>
      <c r="AD1162">
        <v>2.0018764064911112</v>
      </c>
      <c r="AE1162">
        <v>7.3530460315346588E-2</v>
      </c>
      <c r="AF1162">
        <v>9.5367388983411168</v>
      </c>
      <c r="AG1162">
        <v>1</v>
      </c>
      <c r="AH1162" t="s">
        <v>2839</v>
      </c>
    </row>
    <row r="1163" spans="1:34">
      <c r="A1163" t="s">
        <v>35</v>
      </c>
      <c r="B1163" t="s">
        <v>43</v>
      </c>
      <c r="C1163" t="s">
        <v>1469</v>
      </c>
      <c r="D1163" t="s">
        <v>1473</v>
      </c>
      <c r="E1163" t="s">
        <v>72</v>
      </c>
      <c r="F1163" t="s">
        <v>140</v>
      </c>
      <c r="G1163" t="s">
        <v>40</v>
      </c>
      <c r="H1163" t="s">
        <v>302</v>
      </c>
      <c r="I1163">
        <v>1</v>
      </c>
      <c r="J1163">
        <v>1.5</v>
      </c>
      <c r="K1163">
        <v>3.4207197608145732</v>
      </c>
      <c r="L1163">
        <v>1.060000000000001E-2</v>
      </c>
      <c r="M1163">
        <v>5.9313197608145716</v>
      </c>
      <c r="N1163">
        <v>70.254206021251477</v>
      </c>
      <c r="O1163">
        <v>103.02135679275</v>
      </c>
      <c r="P1163">
        <v>428.10826097467219</v>
      </c>
      <c r="Q1163">
        <v>51.260860177404354</v>
      </c>
      <c r="R1163">
        <v>652.64468396607799</v>
      </c>
      <c r="S1163">
        <v>5441017.5619834717</v>
      </c>
      <c r="T1163">
        <v>2847663.3168270001</v>
      </c>
      <c r="U1163">
        <v>33566590.089302257</v>
      </c>
      <c r="V1163">
        <v>55790440.716011912</v>
      </c>
      <c r="W1163">
        <v>13935169.747899169</v>
      </c>
      <c r="X1163">
        <v>0.16496324502300211</v>
      </c>
      <c r="Y1163">
        <v>0.25358473403663789</v>
      </c>
      <c r="Z1163">
        <v>0.98832707822907961</v>
      </c>
      <c r="AA1163">
        <v>0.14730132234886309</v>
      </c>
      <c r="AB1163">
        <v>9.0115000000000015E-2</v>
      </c>
      <c r="AC1163">
        <v>5.4999999999999997E-3</v>
      </c>
      <c r="AD1163">
        <v>1.614809568389308</v>
      </c>
      <c r="AE1163">
        <v>5.9313197608145733E-2</v>
      </c>
      <c r="AF1163">
        <v>7.7010575268120256</v>
      </c>
      <c r="AG1163">
        <v>1</v>
      </c>
      <c r="AH1163" t="s">
        <v>1471</v>
      </c>
    </row>
    <row r="1164" spans="1:34">
      <c r="A1164" t="s">
        <v>35</v>
      </c>
      <c r="B1164" t="s">
        <v>68</v>
      </c>
      <c r="C1164" t="s">
        <v>1469</v>
      </c>
      <c r="D1164" t="s">
        <v>2166</v>
      </c>
      <c r="E1164" t="s">
        <v>72</v>
      </c>
      <c r="F1164" t="s">
        <v>140</v>
      </c>
      <c r="G1164" t="s">
        <v>40</v>
      </c>
      <c r="H1164" t="s">
        <v>302</v>
      </c>
      <c r="I1164">
        <v>1</v>
      </c>
      <c r="J1164">
        <v>1.5</v>
      </c>
      <c r="K1164">
        <v>3.4134393138391852</v>
      </c>
      <c r="L1164">
        <v>1.060000000000001E-2</v>
      </c>
      <c r="M1164">
        <v>5.9240393138391854</v>
      </c>
      <c r="N1164">
        <v>70.254206021251477</v>
      </c>
      <c r="O1164">
        <v>103.02135679275</v>
      </c>
      <c r="P1164">
        <v>427.19710200472218</v>
      </c>
      <c r="Q1164">
        <v>51.260860177404354</v>
      </c>
      <c r="R1164">
        <v>651.73352499612793</v>
      </c>
      <c r="S1164">
        <v>5441017.5619834717</v>
      </c>
      <c r="T1164">
        <v>2847663.3168270001</v>
      </c>
      <c r="U1164">
        <v>33495149.04870924</v>
      </c>
      <c r="V1164">
        <v>55718999.675418884</v>
      </c>
      <c r="W1164">
        <v>13935169.747899169</v>
      </c>
      <c r="X1164">
        <v>0.16496324502300211</v>
      </c>
      <c r="Y1164">
        <v>0.25358473403663789</v>
      </c>
      <c r="Z1164">
        <v>0.98622358440599212</v>
      </c>
      <c r="AA1164">
        <v>0.14730132234886309</v>
      </c>
      <c r="AB1164">
        <v>9.0115000000000015E-2</v>
      </c>
      <c r="AC1164">
        <v>5.4999999999999997E-3</v>
      </c>
      <c r="AD1164">
        <v>1.6128274571708781</v>
      </c>
      <c r="AE1164">
        <v>0.93896023124351091</v>
      </c>
      <c r="AF1164">
        <v>8.5714420022535744</v>
      </c>
      <c r="AG1164">
        <v>1</v>
      </c>
      <c r="AH1164" t="s">
        <v>1471</v>
      </c>
    </row>
    <row r="1165" spans="1:34">
      <c r="A1165" t="s">
        <v>35</v>
      </c>
      <c r="B1165" t="s">
        <v>74</v>
      </c>
      <c r="C1165" t="s">
        <v>1469</v>
      </c>
      <c r="D1165" t="s">
        <v>2180</v>
      </c>
      <c r="E1165" t="s">
        <v>72</v>
      </c>
      <c r="F1165" t="s">
        <v>140</v>
      </c>
      <c r="G1165" t="s">
        <v>40</v>
      </c>
      <c r="H1165" t="s">
        <v>302</v>
      </c>
      <c r="I1165">
        <v>1</v>
      </c>
      <c r="J1165">
        <v>1.5</v>
      </c>
      <c r="K1165">
        <v>3.42307922273858</v>
      </c>
      <c r="L1165">
        <v>1.0600000000000021E-2</v>
      </c>
      <c r="M1165">
        <v>5.9336792227385793</v>
      </c>
      <c r="N1165">
        <v>70.254206021251477</v>
      </c>
      <c r="O1165">
        <v>103.02135679275</v>
      </c>
      <c r="P1165">
        <v>428.40355120940399</v>
      </c>
      <c r="Q1165">
        <v>51.260860177404403</v>
      </c>
      <c r="R1165">
        <v>652.93997420080984</v>
      </c>
      <c r="S1165">
        <v>5441017.5619834717</v>
      </c>
      <c r="T1165">
        <v>2847663.3168270001</v>
      </c>
      <c r="U1165">
        <v>33589742.845672928</v>
      </c>
      <c r="V1165">
        <v>55813593.47238259</v>
      </c>
      <c r="W1165">
        <v>13935169.74789919</v>
      </c>
      <c r="X1165">
        <v>0.16496324502300211</v>
      </c>
      <c r="Y1165">
        <v>0.25358473403663789</v>
      </c>
      <c r="Z1165">
        <v>0.98900878274526338</v>
      </c>
      <c r="AA1165">
        <v>0.1473013223488632</v>
      </c>
      <c r="AB1165">
        <v>9.0115000000000015E-2</v>
      </c>
      <c r="AC1165">
        <v>5.4999999999999997E-3</v>
      </c>
      <c r="AD1165">
        <v>1.61545193498642</v>
      </c>
      <c r="AE1165">
        <v>0.94048815680406483</v>
      </c>
      <c r="AF1165">
        <v>8.5852343145290639</v>
      </c>
      <c r="AG1165">
        <v>1</v>
      </c>
      <c r="AH1165" t="s">
        <v>1471</v>
      </c>
    </row>
    <row r="1166" spans="1:34">
      <c r="A1166" t="s">
        <v>35</v>
      </c>
      <c r="B1166" t="s">
        <v>36</v>
      </c>
      <c r="C1166" t="s">
        <v>1469</v>
      </c>
      <c r="D1166" t="s">
        <v>1470</v>
      </c>
      <c r="E1166" t="s">
        <v>72</v>
      </c>
      <c r="F1166" t="s">
        <v>140</v>
      </c>
      <c r="G1166" t="s">
        <v>40</v>
      </c>
      <c r="H1166" t="s">
        <v>302</v>
      </c>
      <c r="I1166">
        <v>1</v>
      </c>
      <c r="J1166">
        <v>1.5</v>
      </c>
      <c r="K1166">
        <v>3.4175031118273602</v>
      </c>
      <c r="L1166">
        <v>1.060000000000001E-2</v>
      </c>
      <c r="M1166">
        <v>5.9281031118273599</v>
      </c>
      <c r="N1166">
        <v>70.254206021251477</v>
      </c>
      <c r="O1166">
        <v>103.02135679275</v>
      </c>
      <c r="P1166">
        <v>427.70569248021189</v>
      </c>
      <c r="Q1166">
        <v>51.260860177404354</v>
      </c>
      <c r="R1166">
        <v>652.24211547161769</v>
      </c>
      <c r="S1166">
        <v>5441017.5619834717</v>
      </c>
      <c r="T1166">
        <v>2847663.3168270001</v>
      </c>
      <c r="U1166">
        <v>33535025.990058649</v>
      </c>
      <c r="V1166">
        <v>55758876.616768301</v>
      </c>
      <c r="W1166">
        <v>13935169.747899169</v>
      </c>
      <c r="X1166">
        <v>0.16496324502300211</v>
      </c>
      <c r="Y1166">
        <v>0.25358473403663789</v>
      </c>
      <c r="Z1166">
        <v>0.98739771203789417</v>
      </c>
      <c r="AA1166">
        <v>0.14730132234886309</v>
      </c>
      <c r="AB1166">
        <v>9.0115000000000015E-2</v>
      </c>
      <c r="AC1166">
        <v>5.4999999999999997E-3</v>
      </c>
      <c r="AD1166">
        <v>1.613933831492266</v>
      </c>
      <c r="AE1166">
        <v>5.9281031118273597E-2</v>
      </c>
      <c r="AF1166">
        <v>7.6969329744378996</v>
      </c>
      <c r="AG1166">
        <v>1</v>
      </c>
      <c r="AH1166" t="s">
        <v>1471</v>
      </c>
    </row>
    <row r="1167" spans="1:34">
      <c r="A1167" t="s">
        <v>35</v>
      </c>
      <c r="B1167" t="s">
        <v>45</v>
      </c>
      <c r="C1167" t="s">
        <v>1469</v>
      </c>
      <c r="D1167" t="s">
        <v>1475</v>
      </c>
      <c r="E1167" t="s">
        <v>72</v>
      </c>
      <c r="F1167" t="s">
        <v>140</v>
      </c>
      <c r="G1167" t="s">
        <v>40</v>
      </c>
      <c r="H1167" t="s">
        <v>302</v>
      </c>
      <c r="I1167">
        <v>1</v>
      </c>
      <c r="J1167">
        <v>1.5</v>
      </c>
      <c r="K1167">
        <v>3.4217607188229011</v>
      </c>
      <c r="L1167">
        <v>1.060000000000001E-2</v>
      </c>
      <c r="M1167">
        <v>5.9323607188229008</v>
      </c>
      <c r="N1167">
        <v>70.254206021251477</v>
      </c>
      <c r="O1167">
        <v>103.02135679275</v>
      </c>
      <c r="P1167">
        <v>428.23853844662352</v>
      </c>
      <c r="Q1167">
        <v>51.260860177404354</v>
      </c>
      <c r="R1167">
        <v>652.77496143802932</v>
      </c>
      <c r="S1167">
        <v>5441017.5619834717</v>
      </c>
      <c r="T1167">
        <v>2847663.3168270001</v>
      </c>
      <c r="U1167">
        <v>33576804.726340353</v>
      </c>
      <c r="V1167">
        <v>55800655.353050001</v>
      </c>
      <c r="W1167">
        <v>13935169.747899169</v>
      </c>
      <c r="X1167">
        <v>0.16496324502300211</v>
      </c>
      <c r="Y1167">
        <v>0.25358473403663789</v>
      </c>
      <c r="Z1167">
        <v>0.98862783568916601</v>
      </c>
      <c r="AA1167">
        <v>0.14730132234886309</v>
      </c>
      <c r="AB1167">
        <v>9.0115000000000015E-2</v>
      </c>
      <c r="AC1167">
        <v>5.4999999999999997E-3</v>
      </c>
      <c r="AD1167">
        <v>1.615092970569586</v>
      </c>
      <c r="AE1167">
        <v>5.9323607188229009E-2</v>
      </c>
      <c r="AF1167">
        <v>7.7023922965807152</v>
      </c>
      <c r="AG1167">
        <v>1</v>
      </c>
      <c r="AH1167" t="s">
        <v>1471</v>
      </c>
    </row>
    <row r="1168" spans="1:34">
      <c r="A1168" t="s">
        <v>35</v>
      </c>
      <c r="B1168" t="s">
        <v>290</v>
      </c>
      <c r="C1168" t="s">
        <v>1469</v>
      </c>
      <c r="D1168" t="s">
        <v>3407</v>
      </c>
      <c r="E1168" t="s">
        <v>72</v>
      </c>
      <c r="F1168" t="s">
        <v>140</v>
      </c>
      <c r="G1168" t="s">
        <v>40</v>
      </c>
      <c r="H1168" t="s">
        <v>302</v>
      </c>
      <c r="I1168">
        <v>1</v>
      </c>
      <c r="J1168">
        <v>1.5</v>
      </c>
      <c r="K1168">
        <v>3.4383941697681948</v>
      </c>
      <c r="L1168">
        <v>1.0600000000000021E-2</v>
      </c>
      <c r="M1168">
        <v>5.948994169768195</v>
      </c>
      <c r="N1168">
        <v>70.254206021251477</v>
      </c>
      <c r="O1168">
        <v>103.02135679275</v>
      </c>
      <c r="P1168">
        <v>430.32024003462561</v>
      </c>
      <c r="Q1168">
        <v>51.260860177404403</v>
      </c>
      <c r="R1168">
        <v>654.85666302603147</v>
      </c>
      <c r="S1168">
        <v>5441017.5619834717</v>
      </c>
      <c r="T1168">
        <v>2847663.3168270001</v>
      </c>
      <c r="U1168">
        <v>33740024.244070813</v>
      </c>
      <c r="V1168">
        <v>55963874.870780483</v>
      </c>
      <c r="W1168">
        <v>13935169.74789919</v>
      </c>
      <c r="X1168">
        <v>0.16496324502300211</v>
      </c>
      <c r="Y1168">
        <v>0.25358473403663789</v>
      </c>
      <c r="Z1168">
        <v>0.9934336342120228</v>
      </c>
      <c r="AA1168">
        <v>0.1473013223488632</v>
      </c>
      <c r="AB1168">
        <v>9.0115000000000015E-2</v>
      </c>
      <c r="AC1168">
        <v>5.4999999999999997E-3</v>
      </c>
      <c r="AD1168">
        <v>1.6196214493609751</v>
      </c>
      <c r="AE1168">
        <v>3.0042420557329379</v>
      </c>
      <c r="AF1168">
        <v>10.668472674862111</v>
      </c>
      <c r="AG1168">
        <v>1</v>
      </c>
      <c r="AH1168" t="s">
        <v>1471</v>
      </c>
    </row>
    <row r="1169" spans="1:34">
      <c r="A1169" t="s">
        <v>35</v>
      </c>
      <c r="B1169" t="s">
        <v>78</v>
      </c>
      <c r="C1169" t="s">
        <v>1469</v>
      </c>
      <c r="D1169" t="s">
        <v>2192</v>
      </c>
      <c r="E1169" t="s">
        <v>72</v>
      </c>
      <c r="F1169" t="s">
        <v>140</v>
      </c>
      <c r="G1169" t="s">
        <v>40</v>
      </c>
      <c r="H1169" t="s">
        <v>302</v>
      </c>
      <c r="I1169">
        <v>1</v>
      </c>
      <c r="J1169">
        <v>1.5</v>
      </c>
      <c r="K1169">
        <v>3.4305996576512681</v>
      </c>
      <c r="L1169">
        <v>1.0600000000000021E-2</v>
      </c>
      <c r="M1169">
        <v>5.9411996576512678</v>
      </c>
      <c r="N1169">
        <v>70.254206021251477</v>
      </c>
      <c r="O1169">
        <v>103.02135679275</v>
      </c>
      <c r="P1169">
        <v>429.3447450333253</v>
      </c>
      <c r="Q1169">
        <v>51.260860177404403</v>
      </c>
      <c r="R1169">
        <v>653.88116802473121</v>
      </c>
      <c r="S1169">
        <v>5441017.5619834717</v>
      </c>
      <c r="T1169">
        <v>2847663.3168270001</v>
      </c>
      <c r="U1169">
        <v>33663538.822443441</v>
      </c>
      <c r="V1169">
        <v>55887389.449153103</v>
      </c>
      <c r="W1169">
        <v>13935169.74789919</v>
      </c>
      <c r="X1169">
        <v>0.16496324502300211</v>
      </c>
      <c r="Y1169">
        <v>0.25358473403663789</v>
      </c>
      <c r="Z1169">
        <v>0.99118161477594091</v>
      </c>
      <c r="AA1169">
        <v>0.1473013223488632</v>
      </c>
      <c r="AB1169">
        <v>9.0115000000000015E-2</v>
      </c>
      <c r="AC1169">
        <v>5.4999999999999997E-3</v>
      </c>
      <c r="AD1169">
        <v>1.6174993832349001</v>
      </c>
      <c r="AE1169">
        <v>0.94168014573772596</v>
      </c>
      <c r="AF1169">
        <v>8.5959941866238943</v>
      </c>
      <c r="AG1169">
        <v>1</v>
      </c>
      <c r="AH1169" t="s">
        <v>1471</v>
      </c>
    </row>
    <row r="1170" spans="1:34">
      <c r="A1170" t="s">
        <v>35</v>
      </c>
      <c r="B1170" t="s">
        <v>49</v>
      </c>
      <c r="C1170" t="s">
        <v>1469</v>
      </c>
      <c r="D1170" t="s">
        <v>1498</v>
      </c>
      <c r="E1170" t="s">
        <v>72</v>
      </c>
      <c r="F1170" t="s">
        <v>140</v>
      </c>
      <c r="G1170" t="s">
        <v>40</v>
      </c>
      <c r="H1170" t="s">
        <v>302</v>
      </c>
      <c r="I1170">
        <v>1</v>
      </c>
      <c r="J1170">
        <v>1.5</v>
      </c>
      <c r="K1170">
        <v>3.4417654404489242</v>
      </c>
      <c r="L1170">
        <v>1.060000000000001E-2</v>
      </c>
      <c r="M1170">
        <v>5.9523654404489239</v>
      </c>
      <c r="N1170">
        <v>70.254206021251477</v>
      </c>
      <c r="O1170">
        <v>103.02135679275</v>
      </c>
      <c r="P1170">
        <v>430.74215966830462</v>
      </c>
      <c r="Q1170">
        <v>51.260860177404354</v>
      </c>
      <c r="R1170">
        <v>655.27858265971042</v>
      </c>
      <c r="S1170">
        <v>5441017.5619834717</v>
      </c>
      <c r="T1170">
        <v>2847663.3168270001</v>
      </c>
      <c r="U1170">
        <v>33773105.603823341</v>
      </c>
      <c r="V1170">
        <v>55996956.230532989</v>
      </c>
      <c r="W1170">
        <v>13935169.747899169</v>
      </c>
      <c r="X1170">
        <v>0.16496324502300211</v>
      </c>
      <c r="Y1170">
        <v>0.25358473403663789</v>
      </c>
      <c r="Z1170">
        <v>0.99440767427808485</v>
      </c>
      <c r="AA1170">
        <v>0.14730132234886309</v>
      </c>
      <c r="AB1170">
        <v>9.0115000000000015E-2</v>
      </c>
      <c r="AC1170">
        <v>5.4999999999999997E-3</v>
      </c>
      <c r="AD1170">
        <v>1.620539282216461</v>
      </c>
      <c r="AE1170">
        <v>5.9523654404489243E-2</v>
      </c>
      <c r="AF1170">
        <v>7.7280433770698744</v>
      </c>
      <c r="AG1170">
        <v>1</v>
      </c>
      <c r="AH1170" t="s">
        <v>1471</v>
      </c>
    </row>
    <row r="1171" spans="1:34">
      <c r="A1171" t="s">
        <v>35</v>
      </c>
      <c r="B1171" t="s">
        <v>47</v>
      </c>
      <c r="C1171" t="s">
        <v>1469</v>
      </c>
      <c r="D1171" t="s">
        <v>1489</v>
      </c>
      <c r="E1171" t="s">
        <v>72</v>
      </c>
      <c r="F1171" t="s">
        <v>140</v>
      </c>
      <c r="G1171" t="s">
        <v>40</v>
      </c>
      <c r="H1171" t="s">
        <v>302</v>
      </c>
      <c r="I1171">
        <v>1</v>
      </c>
      <c r="J1171">
        <v>1.5</v>
      </c>
      <c r="K1171">
        <v>3.4352169756649351</v>
      </c>
      <c r="L1171">
        <v>1.0600000000000021E-2</v>
      </c>
      <c r="M1171">
        <v>5.9458169756649353</v>
      </c>
      <c r="N1171">
        <v>70.254206021251477</v>
      </c>
      <c r="O1171">
        <v>103.02135679275</v>
      </c>
      <c r="P1171">
        <v>429.92260937867212</v>
      </c>
      <c r="Q1171">
        <v>51.260860177404403</v>
      </c>
      <c r="R1171">
        <v>654.45903237007803</v>
      </c>
      <c r="S1171">
        <v>5441017.5619834717</v>
      </c>
      <c r="T1171">
        <v>2847663.3168270001</v>
      </c>
      <c r="U1171">
        <v>33708847.304843001</v>
      </c>
      <c r="V1171">
        <v>55932697.931552663</v>
      </c>
      <c r="W1171">
        <v>13935169.74789919</v>
      </c>
      <c r="X1171">
        <v>0.16496324502300211</v>
      </c>
      <c r="Y1171">
        <v>0.25358473403663789</v>
      </c>
      <c r="Z1171">
        <v>0.99251566747267961</v>
      </c>
      <c r="AA1171">
        <v>0.1473013223488632</v>
      </c>
      <c r="AB1171">
        <v>9.0115000000000015E-2</v>
      </c>
      <c r="AC1171">
        <v>5.4999999999999997E-3</v>
      </c>
      <c r="AD1171">
        <v>1.6187564541077311</v>
      </c>
      <c r="AE1171">
        <v>5.9458169756649352E-2</v>
      </c>
      <c r="AF1171">
        <v>7.719646599529316</v>
      </c>
      <c r="AG1171">
        <v>1</v>
      </c>
      <c r="AH1171" t="s">
        <v>1471</v>
      </c>
    </row>
    <row r="1172" spans="1:34">
      <c r="A1172" t="s">
        <v>35</v>
      </c>
      <c r="B1172" t="s">
        <v>43</v>
      </c>
      <c r="C1172" t="s">
        <v>4794</v>
      </c>
      <c r="D1172" t="s">
        <v>4795</v>
      </c>
      <c r="E1172" t="s">
        <v>72</v>
      </c>
      <c r="F1172" t="s">
        <v>140</v>
      </c>
      <c r="G1172" t="s">
        <v>40</v>
      </c>
      <c r="H1172" t="s">
        <v>4231</v>
      </c>
      <c r="I1172">
        <v>0</v>
      </c>
      <c r="J1172">
        <v>0</v>
      </c>
      <c r="K1172">
        <v>0</v>
      </c>
      <c r="L1172">
        <v>0</v>
      </c>
      <c r="M1172">
        <v>0</v>
      </c>
      <c r="N1172">
        <v>0</v>
      </c>
      <c r="O1172">
        <v>0</v>
      </c>
      <c r="P1172">
        <v>0</v>
      </c>
      <c r="Q1172">
        <v>0</v>
      </c>
      <c r="R1172">
        <v>0</v>
      </c>
      <c r="S1172">
        <v>0</v>
      </c>
      <c r="T1172">
        <v>0</v>
      </c>
      <c r="U1172">
        <v>0</v>
      </c>
      <c r="V1172">
        <v>0</v>
      </c>
      <c r="W1172">
        <v>0</v>
      </c>
      <c r="X1172">
        <v>0</v>
      </c>
      <c r="Y1172">
        <v>0</v>
      </c>
      <c r="Z1172">
        <v>0</v>
      </c>
      <c r="AA1172">
        <v>0</v>
      </c>
      <c r="AB1172">
        <v>9.3015000000000014E-2</v>
      </c>
      <c r="AC1172">
        <v>5.4999999999999997E-3</v>
      </c>
      <c r="AD1172">
        <v>0</v>
      </c>
      <c r="AE1172">
        <v>0</v>
      </c>
      <c r="AF1172">
        <v>0</v>
      </c>
      <c r="AG1172">
        <v>0</v>
      </c>
      <c r="AH1172" t="s">
        <v>4796</v>
      </c>
    </row>
    <row r="1173" spans="1:34">
      <c r="A1173" t="s">
        <v>35</v>
      </c>
      <c r="B1173" t="s">
        <v>68</v>
      </c>
      <c r="C1173" t="s">
        <v>4794</v>
      </c>
      <c r="D1173" t="s">
        <v>4797</v>
      </c>
      <c r="E1173" t="s">
        <v>72</v>
      </c>
      <c r="F1173" t="s">
        <v>140</v>
      </c>
      <c r="G1173" t="s">
        <v>40</v>
      </c>
      <c r="H1173" t="s">
        <v>4231</v>
      </c>
      <c r="I1173">
        <v>0</v>
      </c>
      <c r="J1173">
        <v>0</v>
      </c>
      <c r="K1173">
        <v>0</v>
      </c>
      <c r="L1173">
        <v>0</v>
      </c>
      <c r="M1173">
        <v>0</v>
      </c>
      <c r="N1173">
        <v>0</v>
      </c>
      <c r="O1173">
        <v>0</v>
      </c>
      <c r="P1173">
        <v>0</v>
      </c>
      <c r="Q1173">
        <v>0</v>
      </c>
      <c r="R1173">
        <v>0</v>
      </c>
      <c r="S1173">
        <v>0</v>
      </c>
      <c r="T1173">
        <v>0</v>
      </c>
      <c r="U1173">
        <v>0</v>
      </c>
      <c r="V1173">
        <v>0</v>
      </c>
      <c r="W1173">
        <v>0</v>
      </c>
      <c r="X1173">
        <v>0</v>
      </c>
      <c r="Y1173">
        <v>0</v>
      </c>
      <c r="Z1173">
        <v>0</v>
      </c>
      <c r="AA1173">
        <v>0</v>
      </c>
      <c r="AB1173">
        <v>9.3015000000000014E-2</v>
      </c>
      <c r="AC1173">
        <v>5.4999999999999997E-3</v>
      </c>
      <c r="AD1173">
        <v>0</v>
      </c>
      <c r="AE1173">
        <v>0</v>
      </c>
      <c r="AF1173">
        <v>0</v>
      </c>
      <c r="AG1173">
        <v>0</v>
      </c>
      <c r="AH1173" t="s">
        <v>4796</v>
      </c>
    </row>
    <row r="1174" spans="1:34">
      <c r="A1174" t="s">
        <v>35</v>
      </c>
      <c r="B1174" t="s">
        <v>74</v>
      </c>
      <c r="C1174" t="s">
        <v>4794</v>
      </c>
      <c r="D1174" t="s">
        <v>4798</v>
      </c>
      <c r="E1174" t="s">
        <v>72</v>
      </c>
      <c r="F1174" t="s">
        <v>140</v>
      </c>
      <c r="G1174" t="s">
        <v>40</v>
      </c>
      <c r="H1174" t="s">
        <v>4231</v>
      </c>
      <c r="I1174">
        <v>0</v>
      </c>
      <c r="J1174">
        <v>0</v>
      </c>
      <c r="K1174">
        <v>0</v>
      </c>
      <c r="L1174">
        <v>0</v>
      </c>
      <c r="M1174">
        <v>0</v>
      </c>
      <c r="N1174">
        <v>0</v>
      </c>
      <c r="O1174">
        <v>0</v>
      </c>
      <c r="P1174">
        <v>0</v>
      </c>
      <c r="Q1174">
        <v>0</v>
      </c>
      <c r="R1174">
        <v>0</v>
      </c>
      <c r="S1174">
        <v>0</v>
      </c>
      <c r="T1174">
        <v>0</v>
      </c>
      <c r="U1174">
        <v>0</v>
      </c>
      <c r="V1174">
        <v>0</v>
      </c>
      <c r="W1174">
        <v>0</v>
      </c>
      <c r="X1174">
        <v>0</v>
      </c>
      <c r="Y1174">
        <v>0</v>
      </c>
      <c r="Z1174">
        <v>0</v>
      </c>
      <c r="AA1174">
        <v>0</v>
      </c>
      <c r="AB1174">
        <v>9.3015000000000014E-2</v>
      </c>
      <c r="AC1174">
        <v>5.4999999999999997E-3</v>
      </c>
      <c r="AD1174">
        <v>0</v>
      </c>
      <c r="AE1174">
        <v>0</v>
      </c>
      <c r="AF1174">
        <v>0</v>
      </c>
      <c r="AG1174">
        <v>0</v>
      </c>
      <c r="AH1174" t="s">
        <v>4796</v>
      </c>
    </row>
    <row r="1175" spans="1:34">
      <c r="A1175" t="s">
        <v>35</v>
      </c>
      <c r="B1175" t="s">
        <v>36</v>
      </c>
      <c r="C1175" t="s">
        <v>4794</v>
      </c>
      <c r="D1175" t="s">
        <v>4799</v>
      </c>
      <c r="E1175" t="s">
        <v>72</v>
      </c>
      <c r="F1175" t="s">
        <v>140</v>
      </c>
      <c r="G1175" t="s">
        <v>40</v>
      </c>
      <c r="H1175" t="s">
        <v>4231</v>
      </c>
      <c r="I1175">
        <v>0</v>
      </c>
      <c r="J1175">
        <v>0</v>
      </c>
      <c r="K1175">
        <v>0</v>
      </c>
      <c r="L1175">
        <v>0</v>
      </c>
      <c r="M1175">
        <v>0</v>
      </c>
      <c r="N1175">
        <v>0</v>
      </c>
      <c r="O1175">
        <v>0</v>
      </c>
      <c r="P1175">
        <v>0</v>
      </c>
      <c r="Q1175">
        <v>0</v>
      </c>
      <c r="R1175">
        <v>0</v>
      </c>
      <c r="S1175">
        <v>0</v>
      </c>
      <c r="T1175">
        <v>0</v>
      </c>
      <c r="U1175">
        <v>0</v>
      </c>
      <c r="V1175">
        <v>0</v>
      </c>
      <c r="W1175">
        <v>0</v>
      </c>
      <c r="X1175">
        <v>0</v>
      </c>
      <c r="Y1175">
        <v>0</v>
      </c>
      <c r="Z1175">
        <v>0</v>
      </c>
      <c r="AA1175">
        <v>0</v>
      </c>
      <c r="AB1175">
        <v>9.3015000000000014E-2</v>
      </c>
      <c r="AC1175">
        <v>5.4999999999999997E-3</v>
      </c>
      <c r="AD1175">
        <v>0</v>
      </c>
      <c r="AE1175">
        <v>0</v>
      </c>
      <c r="AF1175">
        <v>0</v>
      </c>
      <c r="AG1175">
        <v>0</v>
      </c>
      <c r="AH1175" t="s">
        <v>4796</v>
      </c>
    </row>
    <row r="1176" spans="1:34">
      <c r="A1176" t="s">
        <v>35</v>
      </c>
      <c r="B1176" t="s">
        <v>45</v>
      </c>
      <c r="C1176" t="s">
        <v>4794</v>
      </c>
      <c r="D1176" t="s">
        <v>4800</v>
      </c>
      <c r="E1176" t="s">
        <v>72</v>
      </c>
      <c r="F1176" t="s">
        <v>140</v>
      </c>
      <c r="G1176" t="s">
        <v>40</v>
      </c>
      <c r="H1176" t="s">
        <v>4231</v>
      </c>
      <c r="I1176">
        <v>0</v>
      </c>
      <c r="J1176">
        <v>0</v>
      </c>
      <c r="K1176">
        <v>0</v>
      </c>
      <c r="L1176">
        <v>0</v>
      </c>
      <c r="M1176">
        <v>0</v>
      </c>
      <c r="N1176">
        <v>0</v>
      </c>
      <c r="O1176">
        <v>0</v>
      </c>
      <c r="P1176">
        <v>0</v>
      </c>
      <c r="Q1176">
        <v>0</v>
      </c>
      <c r="R1176">
        <v>0</v>
      </c>
      <c r="S1176">
        <v>0</v>
      </c>
      <c r="T1176">
        <v>0</v>
      </c>
      <c r="U1176">
        <v>0</v>
      </c>
      <c r="V1176">
        <v>0</v>
      </c>
      <c r="W1176">
        <v>0</v>
      </c>
      <c r="X1176">
        <v>0</v>
      </c>
      <c r="Y1176">
        <v>0</v>
      </c>
      <c r="Z1176">
        <v>0</v>
      </c>
      <c r="AA1176">
        <v>0</v>
      </c>
      <c r="AB1176">
        <v>9.3015000000000014E-2</v>
      </c>
      <c r="AC1176">
        <v>5.4999999999999997E-3</v>
      </c>
      <c r="AD1176">
        <v>0</v>
      </c>
      <c r="AE1176">
        <v>0</v>
      </c>
      <c r="AF1176">
        <v>0</v>
      </c>
      <c r="AG1176">
        <v>0</v>
      </c>
      <c r="AH1176" t="s">
        <v>4796</v>
      </c>
    </row>
    <row r="1177" spans="1:34">
      <c r="A1177" t="s">
        <v>35</v>
      </c>
      <c r="B1177" t="s">
        <v>290</v>
      </c>
      <c r="C1177" t="s">
        <v>4794</v>
      </c>
      <c r="D1177" t="s">
        <v>4801</v>
      </c>
      <c r="E1177" t="s">
        <v>72</v>
      </c>
      <c r="F1177" t="s">
        <v>140</v>
      </c>
      <c r="G1177" t="s">
        <v>40</v>
      </c>
      <c r="H1177" t="s">
        <v>4231</v>
      </c>
      <c r="I1177">
        <v>0</v>
      </c>
      <c r="J1177">
        <v>0</v>
      </c>
      <c r="K1177">
        <v>0</v>
      </c>
      <c r="L1177">
        <v>0</v>
      </c>
      <c r="M1177">
        <v>0</v>
      </c>
      <c r="N1177">
        <v>0</v>
      </c>
      <c r="O1177">
        <v>0</v>
      </c>
      <c r="P1177">
        <v>0</v>
      </c>
      <c r="Q1177">
        <v>0</v>
      </c>
      <c r="R1177">
        <v>0</v>
      </c>
      <c r="S1177">
        <v>0</v>
      </c>
      <c r="T1177">
        <v>0</v>
      </c>
      <c r="U1177">
        <v>0</v>
      </c>
      <c r="V1177">
        <v>0</v>
      </c>
      <c r="W1177">
        <v>0</v>
      </c>
      <c r="X1177">
        <v>0</v>
      </c>
      <c r="Y1177">
        <v>0</v>
      </c>
      <c r="Z1177">
        <v>0</v>
      </c>
      <c r="AA1177">
        <v>0</v>
      </c>
      <c r="AB1177">
        <v>9.3015000000000014E-2</v>
      </c>
      <c r="AC1177">
        <v>5.4999999999999997E-3</v>
      </c>
      <c r="AD1177">
        <v>0</v>
      </c>
      <c r="AE1177">
        <v>0</v>
      </c>
      <c r="AF1177">
        <v>0</v>
      </c>
      <c r="AG1177">
        <v>0</v>
      </c>
      <c r="AH1177" t="s">
        <v>4796</v>
      </c>
    </row>
    <row r="1178" spans="1:34">
      <c r="A1178" t="s">
        <v>35</v>
      </c>
      <c r="B1178" t="s">
        <v>78</v>
      </c>
      <c r="C1178" t="s">
        <v>4794</v>
      </c>
      <c r="D1178" t="s">
        <v>4802</v>
      </c>
      <c r="E1178" t="s">
        <v>72</v>
      </c>
      <c r="F1178" t="s">
        <v>140</v>
      </c>
      <c r="G1178" t="s">
        <v>40</v>
      </c>
      <c r="H1178" t="s">
        <v>4231</v>
      </c>
      <c r="I1178">
        <v>0</v>
      </c>
      <c r="J1178">
        <v>0</v>
      </c>
      <c r="K1178">
        <v>0</v>
      </c>
      <c r="L1178">
        <v>0</v>
      </c>
      <c r="M1178">
        <v>0</v>
      </c>
      <c r="N1178">
        <v>0</v>
      </c>
      <c r="O1178">
        <v>0</v>
      </c>
      <c r="P1178">
        <v>0</v>
      </c>
      <c r="Q1178">
        <v>0</v>
      </c>
      <c r="R1178">
        <v>0</v>
      </c>
      <c r="S1178">
        <v>0</v>
      </c>
      <c r="T1178">
        <v>0</v>
      </c>
      <c r="U1178">
        <v>0</v>
      </c>
      <c r="V1178">
        <v>0</v>
      </c>
      <c r="W1178">
        <v>0</v>
      </c>
      <c r="X1178">
        <v>0</v>
      </c>
      <c r="Y1178">
        <v>0</v>
      </c>
      <c r="Z1178">
        <v>0</v>
      </c>
      <c r="AA1178">
        <v>0</v>
      </c>
      <c r="AB1178">
        <v>9.3015000000000014E-2</v>
      </c>
      <c r="AC1178">
        <v>5.4999999999999997E-3</v>
      </c>
      <c r="AD1178">
        <v>0</v>
      </c>
      <c r="AE1178">
        <v>0</v>
      </c>
      <c r="AF1178">
        <v>0</v>
      </c>
      <c r="AG1178">
        <v>0</v>
      </c>
      <c r="AH1178" t="s">
        <v>4796</v>
      </c>
    </row>
    <row r="1179" spans="1:34">
      <c r="A1179" t="s">
        <v>35</v>
      </c>
      <c r="B1179" t="s">
        <v>49</v>
      </c>
      <c r="C1179" t="s">
        <v>4794</v>
      </c>
      <c r="D1179" t="s">
        <v>4803</v>
      </c>
      <c r="E1179" t="s">
        <v>72</v>
      </c>
      <c r="F1179" t="s">
        <v>140</v>
      </c>
      <c r="G1179" t="s">
        <v>40</v>
      </c>
      <c r="H1179" t="s">
        <v>4231</v>
      </c>
      <c r="I1179">
        <v>0</v>
      </c>
      <c r="J1179">
        <v>0</v>
      </c>
      <c r="K1179">
        <v>0</v>
      </c>
      <c r="L1179">
        <v>0</v>
      </c>
      <c r="M1179">
        <v>0</v>
      </c>
      <c r="N1179">
        <v>0</v>
      </c>
      <c r="O1179">
        <v>0</v>
      </c>
      <c r="P1179">
        <v>0</v>
      </c>
      <c r="Q1179">
        <v>0</v>
      </c>
      <c r="R1179">
        <v>0</v>
      </c>
      <c r="S1179">
        <v>0</v>
      </c>
      <c r="T1179">
        <v>0</v>
      </c>
      <c r="U1179">
        <v>0</v>
      </c>
      <c r="V1179">
        <v>0</v>
      </c>
      <c r="W1179">
        <v>0</v>
      </c>
      <c r="X1179">
        <v>0</v>
      </c>
      <c r="Y1179">
        <v>0</v>
      </c>
      <c r="Z1179">
        <v>0</v>
      </c>
      <c r="AA1179">
        <v>0</v>
      </c>
      <c r="AB1179">
        <v>9.3015000000000014E-2</v>
      </c>
      <c r="AC1179">
        <v>5.4999999999999997E-3</v>
      </c>
      <c r="AD1179">
        <v>0</v>
      </c>
      <c r="AE1179">
        <v>0</v>
      </c>
      <c r="AF1179">
        <v>0</v>
      </c>
      <c r="AG1179">
        <v>0</v>
      </c>
      <c r="AH1179" t="s">
        <v>4796</v>
      </c>
    </row>
    <row r="1180" spans="1:34">
      <c r="A1180" t="s">
        <v>35</v>
      </c>
      <c r="B1180" t="s">
        <v>47</v>
      </c>
      <c r="C1180" t="s">
        <v>4794</v>
      </c>
      <c r="D1180" t="s">
        <v>4804</v>
      </c>
      <c r="E1180" t="s">
        <v>72</v>
      </c>
      <c r="F1180" t="s">
        <v>140</v>
      </c>
      <c r="G1180" t="s">
        <v>40</v>
      </c>
      <c r="H1180" t="s">
        <v>4231</v>
      </c>
      <c r="I1180">
        <v>0</v>
      </c>
      <c r="J1180">
        <v>0</v>
      </c>
      <c r="K1180">
        <v>0</v>
      </c>
      <c r="L1180">
        <v>0</v>
      </c>
      <c r="M1180">
        <v>0</v>
      </c>
      <c r="N1180">
        <v>0</v>
      </c>
      <c r="O1180">
        <v>0</v>
      </c>
      <c r="P1180">
        <v>0</v>
      </c>
      <c r="Q1180">
        <v>0</v>
      </c>
      <c r="R1180">
        <v>0</v>
      </c>
      <c r="S1180">
        <v>0</v>
      </c>
      <c r="T1180">
        <v>0</v>
      </c>
      <c r="U1180">
        <v>0</v>
      </c>
      <c r="V1180">
        <v>0</v>
      </c>
      <c r="W1180">
        <v>0</v>
      </c>
      <c r="X1180">
        <v>0</v>
      </c>
      <c r="Y1180">
        <v>0</v>
      </c>
      <c r="Z1180">
        <v>0</v>
      </c>
      <c r="AA1180">
        <v>0</v>
      </c>
      <c r="AB1180">
        <v>9.3015000000000014E-2</v>
      </c>
      <c r="AC1180">
        <v>5.4999999999999997E-3</v>
      </c>
      <c r="AD1180">
        <v>0</v>
      </c>
      <c r="AE1180">
        <v>0</v>
      </c>
      <c r="AF1180">
        <v>0</v>
      </c>
      <c r="AG1180">
        <v>0</v>
      </c>
      <c r="AH1180" t="s">
        <v>4796</v>
      </c>
    </row>
    <row r="1181" spans="1:34">
      <c r="A1181" t="s">
        <v>35</v>
      </c>
      <c r="B1181" t="s">
        <v>43</v>
      </c>
      <c r="C1181" t="s">
        <v>1986</v>
      </c>
      <c r="D1181" t="s">
        <v>2004</v>
      </c>
      <c r="E1181" t="s">
        <v>72</v>
      </c>
      <c r="F1181" t="s">
        <v>140</v>
      </c>
      <c r="G1181" t="s">
        <v>41</v>
      </c>
      <c r="H1181" t="s">
        <v>239</v>
      </c>
      <c r="I1181">
        <v>1</v>
      </c>
      <c r="J1181">
        <v>3.4150362744545428</v>
      </c>
      <c r="K1181">
        <v>7.7972090332497582E-3</v>
      </c>
      <c r="L1181">
        <v>2.02</v>
      </c>
      <c r="M1181">
        <v>6.4428334834877923</v>
      </c>
      <c r="N1181">
        <v>70.254206021251477</v>
      </c>
      <c r="O1181">
        <v>234.54778032717681</v>
      </c>
      <c r="P1181">
        <v>181.7302868487794</v>
      </c>
      <c r="Q1181">
        <v>73.079991692392312</v>
      </c>
      <c r="R1181">
        <v>559.61226488960006</v>
      </c>
      <c r="S1181">
        <v>5441017.5619834717</v>
      </c>
      <c r="T1181">
        <v>6483249.0162651632</v>
      </c>
      <c r="U1181">
        <v>27972487.40678351</v>
      </c>
      <c r="V1181">
        <v>70000000.000006229</v>
      </c>
      <c r="W1181">
        <v>30103246.014974091</v>
      </c>
      <c r="X1181">
        <v>0.16496324502300211</v>
      </c>
      <c r="Y1181">
        <v>0.57733404358868412</v>
      </c>
      <c r="Z1181">
        <v>0.52221346795626278</v>
      </c>
      <c r="AA1181">
        <v>0.2099999761275641</v>
      </c>
      <c r="AB1181">
        <v>9.7769000000000009E-2</v>
      </c>
      <c r="AC1181">
        <v>5.4999999999999997E-3</v>
      </c>
      <c r="AD1181">
        <v>1.7540698489076709</v>
      </c>
      <c r="AE1181">
        <v>6.4428334834877921E-2</v>
      </c>
      <c r="AF1181">
        <v>8.3646006672303415</v>
      </c>
      <c r="AG1181">
        <v>1</v>
      </c>
      <c r="AH1181" t="s">
        <v>1988</v>
      </c>
    </row>
    <row r="1182" spans="1:34">
      <c r="A1182" t="s">
        <v>35</v>
      </c>
      <c r="B1182" t="s">
        <v>68</v>
      </c>
      <c r="C1182" t="s">
        <v>1986</v>
      </c>
      <c r="D1182" t="s">
        <v>2688</v>
      </c>
      <c r="E1182" t="s">
        <v>72</v>
      </c>
      <c r="F1182" t="s">
        <v>140</v>
      </c>
      <c r="G1182" t="s">
        <v>41</v>
      </c>
      <c r="H1182" t="s">
        <v>239</v>
      </c>
      <c r="I1182">
        <v>1</v>
      </c>
      <c r="J1182">
        <v>3.3908001299435719</v>
      </c>
      <c r="K1182">
        <v>7.8100343767415507E-3</v>
      </c>
      <c r="L1182">
        <v>2.02</v>
      </c>
      <c r="M1182">
        <v>6.4186101643203131</v>
      </c>
      <c r="N1182">
        <v>70.254206021251491</v>
      </c>
      <c r="O1182">
        <v>232.8832199998798</v>
      </c>
      <c r="P1182">
        <v>182.0292083400154</v>
      </c>
      <c r="Q1182">
        <v>73.079991692392312</v>
      </c>
      <c r="R1182">
        <v>558.2466260535391</v>
      </c>
      <c r="S1182">
        <v>5441017.5619834727</v>
      </c>
      <c r="T1182">
        <v>6437238.0964883566</v>
      </c>
      <c r="U1182">
        <v>28018498.326560311</v>
      </c>
      <c r="V1182">
        <v>70000000.000006229</v>
      </c>
      <c r="W1182">
        <v>30103246.014974091</v>
      </c>
      <c r="X1182">
        <v>0.16496324502300211</v>
      </c>
      <c r="Y1182">
        <v>0.57323676608209195</v>
      </c>
      <c r="Z1182">
        <v>0.52307243775866497</v>
      </c>
      <c r="AA1182">
        <v>0.2099999761275641</v>
      </c>
      <c r="AB1182">
        <v>9.7769000000000009E-2</v>
      </c>
      <c r="AC1182">
        <v>5.4999999999999997E-3</v>
      </c>
      <c r="AD1182">
        <v>1.74747501855841</v>
      </c>
      <c r="AE1182">
        <v>1.01734971104477</v>
      </c>
      <c r="AF1182">
        <v>9.2867038939234927</v>
      </c>
      <c r="AG1182">
        <v>1</v>
      </c>
      <c r="AH1182" t="s">
        <v>1988</v>
      </c>
    </row>
    <row r="1183" spans="1:34">
      <c r="A1183" t="s">
        <v>35</v>
      </c>
      <c r="B1183" t="s">
        <v>74</v>
      </c>
      <c r="C1183" t="s">
        <v>1986</v>
      </c>
      <c r="D1183" t="s">
        <v>2719</v>
      </c>
      <c r="E1183" t="s">
        <v>72</v>
      </c>
      <c r="F1183" t="s">
        <v>140</v>
      </c>
      <c r="G1183" t="s">
        <v>41</v>
      </c>
      <c r="H1183" t="s">
        <v>239</v>
      </c>
      <c r="I1183">
        <v>1</v>
      </c>
      <c r="J1183">
        <v>3.4191518887035341</v>
      </c>
      <c r="K1183">
        <v>7.7950311222210831E-3</v>
      </c>
      <c r="L1183">
        <v>2.02</v>
      </c>
      <c r="M1183">
        <v>6.4469469198257539</v>
      </c>
      <c r="N1183">
        <v>70.254206021251477</v>
      </c>
      <c r="O1183">
        <v>234.8304444364878</v>
      </c>
      <c r="P1183">
        <v>181.67952607088</v>
      </c>
      <c r="Q1183">
        <v>73.079991692392312</v>
      </c>
      <c r="R1183">
        <v>559.84416822101161</v>
      </c>
      <c r="S1183">
        <v>5441017.5619834717</v>
      </c>
      <c r="T1183">
        <v>6491062.2720805369</v>
      </c>
      <c r="U1183">
        <v>27964674.150968131</v>
      </c>
      <c r="V1183">
        <v>70000000.000006229</v>
      </c>
      <c r="W1183">
        <v>30103246.014974091</v>
      </c>
      <c r="X1183">
        <v>0.16496324502300211</v>
      </c>
      <c r="Y1183">
        <v>0.57802981488516914</v>
      </c>
      <c r="Z1183">
        <v>0.52206760365195404</v>
      </c>
      <c r="AA1183">
        <v>0.2099999761275641</v>
      </c>
      <c r="AB1183">
        <v>9.7769000000000009E-2</v>
      </c>
      <c r="AC1183">
        <v>5.4999999999999997E-3</v>
      </c>
      <c r="AD1183">
        <v>1.75518973733476</v>
      </c>
      <c r="AE1183">
        <v>1.0218410867923819</v>
      </c>
      <c r="AF1183">
        <v>9.3272467439528963</v>
      </c>
      <c r="AG1183">
        <v>1</v>
      </c>
      <c r="AH1183" t="s">
        <v>1988</v>
      </c>
    </row>
    <row r="1184" spans="1:34">
      <c r="A1184" t="s">
        <v>35</v>
      </c>
      <c r="B1184" t="s">
        <v>36</v>
      </c>
      <c r="C1184" t="s">
        <v>1986</v>
      </c>
      <c r="D1184" t="s">
        <v>1987</v>
      </c>
      <c r="E1184" t="s">
        <v>72</v>
      </c>
      <c r="F1184" t="s">
        <v>140</v>
      </c>
      <c r="G1184" t="s">
        <v>41</v>
      </c>
      <c r="H1184" t="s">
        <v>239</v>
      </c>
      <c r="I1184">
        <v>1</v>
      </c>
      <c r="J1184">
        <v>3.4015241209191158</v>
      </c>
      <c r="K1184">
        <v>7.8043594284096509E-3</v>
      </c>
      <c r="L1184">
        <v>2.02</v>
      </c>
      <c r="M1184">
        <v>6.429328480347527</v>
      </c>
      <c r="N1184">
        <v>70.254206021251505</v>
      </c>
      <c r="O1184">
        <v>233.61975340023571</v>
      </c>
      <c r="P1184">
        <v>181.8969417836347</v>
      </c>
      <c r="Q1184">
        <v>73.079991692392312</v>
      </c>
      <c r="R1184">
        <v>558.85089289751431</v>
      </c>
      <c r="S1184">
        <v>5441017.5619834755</v>
      </c>
      <c r="T1184">
        <v>6457596.9736290509</v>
      </c>
      <c r="U1184">
        <v>27998139.449419621</v>
      </c>
      <c r="V1184">
        <v>70000000.000006244</v>
      </c>
      <c r="W1184">
        <v>30103246.014974091</v>
      </c>
      <c r="X1184">
        <v>0.16496324502300219</v>
      </c>
      <c r="Y1184">
        <v>0.57504972634832174</v>
      </c>
      <c r="Z1184">
        <v>0.52269236144722619</v>
      </c>
      <c r="AA1184">
        <v>0.2099999761275641</v>
      </c>
      <c r="AB1184">
        <v>9.7769000000000009E-2</v>
      </c>
      <c r="AC1184">
        <v>5.4999999999999997E-3</v>
      </c>
      <c r="AD1184">
        <v>1.7503930941260279</v>
      </c>
      <c r="AE1184">
        <v>6.4293284803475265E-2</v>
      </c>
      <c r="AF1184">
        <v>8.3472838592770309</v>
      </c>
      <c r="AG1184">
        <v>1</v>
      </c>
      <c r="AH1184" t="s">
        <v>1988</v>
      </c>
    </row>
    <row r="1185" spans="1:34">
      <c r="A1185" t="s">
        <v>35</v>
      </c>
      <c r="B1185" t="s">
        <v>45</v>
      </c>
      <c r="C1185" t="s">
        <v>1986</v>
      </c>
      <c r="D1185" t="s">
        <v>2003</v>
      </c>
      <c r="E1185" t="s">
        <v>72</v>
      </c>
      <c r="F1185" t="s">
        <v>140</v>
      </c>
      <c r="G1185" t="s">
        <v>41</v>
      </c>
      <c r="H1185" t="s">
        <v>239</v>
      </c>
      <c r="I1185">
        <v>1</v>
      </c>
      <c r="J1185">
        <v>3.4149013732317282</v>
      </c>
      <c r="K1185">
        <v>7.7972804206158184E-3</v>
      </c>
      <c r="L1185">
        <v>2.02</v>
      </c>
      <c r="M1185">
        <v>6.442698653652343</v>
      </c>
      <c r="N1185">
        <v>70.254206021251477</v>
      </c>
      <c r="O1185">
        <v>234.53851518917179</v>
      </c>
      <c r="P1185">
        <v>181.73195068085781</v>
      </c>
      <c r="Q1185">
        <v>73.079991692392312</v>
      </c>
      <c r="R1185">
        <v>559.60466358367341</v>
      </c>
      <c r="S1185">
        <v>5441017.5619834717</v>
      </c>
      <c r="T1185">
        <v>6482992.9140894245</v>
      </c>
      <c r="U1185">
        <v>27972743.508959249</v>
      </c>
      <c r="V1185">
        <v>70000000.000006229</v>
      </c>
      <c r="W1185">
        <v>30103246.014974091</v>
      </c>
      <c r="X1185">
        <v>0.16496324502300211</v>
      </c>
      <c r="Y1185">
        <v>0.5773112376615448</v>
      </c>
      <c r="Z1185">
        <v>0.5222182490829248</v>
      </c>
      <c r="AA1185">
        <v>0.2099999761275641</v>
      </c>
      <c r="AB1185">
        <v>9.7769000000000009E-2</v>
      </c>
      <c r="AC1185">
        <v>5.4999999999999997E-3</v>
      </c>
      <c r="AD1185">
        <v>1.7540331413084911</v>
      </c>
      <c r="AE1185">
        <v>6.4426986536523428E-2</v>
      </c>
      <c r="AF1185">
        <v>8.3644277814973584</v>
      </c>
      <c r="AG1185">
        <v>1</v>
      </c>
      <c r="AH1185" t="s">
        <v>1988</v>
      </c>
    </row>
    <row r="1186" spans="1:34">
      <c r="A1186" t="s">
        <v>35</v>
      </c>
      <c r="B1186" t="s">
        <v>290</v>
      </c>
      <c r="C1186" t="s">
        <v>1986</v>
      </c>
      <c r="D1186" t="s">
        <v>3622</v>
      </c>
      <c r="E1186" t="s">
        <v>72</v>
      </c>
      <c r="F1186" t="s">
        <v>140</v>
      </c>
      <c r="G1186" t="s">
        <v>41</v>
      </c>
      <c r="H1186" t="s">
        <v>239</v>
      </c>
      <c r="I1186">
        <v>1</v>
      </c>
      <c r="J1186">
        <v>3.4782639722061561</v>
      </c>
      <c r="K1186">
        <v>7.7637500422170673E-3</v>
      </c>
      <c r="L1186">
        <v>2.02</v>
      </c>
      <c r="M1186">
        <v>6.5060277222483727</v>
      </c>
      <c r="N1186">
        <v>70.254206021251477</v>
      </c>
      <c r="O1186">
        <v>238.89031580001219</v>
      </c>
      <c r="P1186">
        <v>180.95045498687699</v>
      </c>
      <c r="Q1186">
        <v>73.079991692392284</v>
      </c>
      <c r="R1186">
        <v>563.17496850053294</v>
      </c>
      <c r="S1186">
        <v>5441017.5619834717</v>
      </c>
      <c r="T1186">
        <v>6603283.1465949593</v>
      </c>
      <c r="U1186">
        <v>27852453.27645373</v>
      </c>
      <c r="V1186">
        <v>70000000.000006244</v>
      </c>
      <c r="W1186">
        <v>30103246.014974091</v>
      </c>
      <c r="X1186">
        <v>0.16496324502300211</v>
      </c>
      <c r="Y1186">
        <v>0.58802309620074522</v>
      </c>
      <c r="Z1186">
        <v>0.51997257180137069</v>
      </c>
      <c r="AA1186">
        <v>0.20999997612756399</v>
      </c>
      <c r="AB1186">
        <v>9.7769000000000009E-2</v>
      </c>
      <c r="AC1186">
        <v>5.4999999999999997E-3</v>
      </c>
      <c r="AD1186">
        <v>1.7712745631252109</v>
      </c>
      <c r="AE1186">
        <v>3.2855439997354279</v>
      </c>
      <c r="AF1186">
        <v>11.66611528510901</v>
      </c>
      <c r="AG1186">
        <v>1</v>
      </c>
      <c r="AH1186" t="s">
        <v>1988</v>
      </c>
    </row>
    <row r="1187" spans="1:34">
      <c r="A1187" t="s">
        <v>35</v>
      </c>
      <c r="B1187" t="s">
        <v>78</v>
      </c>
      <c r="C1187" t="s">
        <v>1986</v>
      </c>
      <c r="D1187" t="s">
        <v>2748</v>
      </c>
      <c r="E1187" t="s">
        <v>72</v>
      </c>
      <c r="F1187" t="s">
        <v>140</v>
      </c>
      <c r="G1187" t="s">
        <v>41</v>
      </c>
      <c r="H1187" t="s">
        <v>239</v>
      </c>
      <c r="I1187">
        <v>1</v>
      </c>
      <c r="J1187">
        <v>3.4459345560698029</v>
      </c>
      <c r="K1187">
        <v>7.7808582034037651E-3</v>
      </c>
      <c r="L1187">
        <v>2.02</v>
      </c>
      <c r="M1187">
        <v>6.4737154142732063</v>
      </c>
      <c r="N1187">
        <v>70.254206021251477</v>
      </c>
      <c r="O1187">
        <v>236.66990225688909</v>
      </c>
      <c r="P1187">
        <v>181.34919651434609</v>
      </c>
      <c r="Q1187">
        <v>73.079991692392312</v>
      </c>
      <c r="R1187">
        <v>561.35329648487902</v>
      </c>
      <c r="S1187">
        <v>5441017.5619834717</v>
      </c>
      <c r="T1187">
        <v>6541907.6183376741</v>
      </c>
      <c r="U1187">
        <v>27913828.80471101</v>
      </c>
      <c r="V1187">
        <v>70000000.000006258</v>
      </c>
      <c r="W1187">
        <v>30103246.014974091</v>
      </c>
      <c r="X1187">
        <v>0.16496324502300211</v>
      </c>
      <c r="Y1187">
        <v>0.5825575986057473</v>
      </c>
      <c r="Z1187">
        <v>0.52111838078835082</v>
      </c>
      <c r="AA1187">
        <v>0.2099999761275641</v>
      </c>
      <c r="AB1187">
        <v>9.7769000000000009E-2</v>
      </c>
      <c r="AC1187">
        <v>5.4999999999999997E-3</v>
      </c>
      <c r="AD1187">
        <v>1.7624774949853761</v>
      </c>
      <c r="AE1187">
        <v>1.0260838931623031</v>
      </c>
      <c r="AF1187">
        <v>9.3655458024208862</v>
      </c>
      <c r="AG1187">
        <v>1</v>
      </c>
      <c r="AH1187" t="s">
        <v>1988</v>
      </c>
    </row>
    <row r="1188" spans="1:34">
      <c r="A1188" t="s">
        <v>35</v>
      </c>
      <c r="B1188" t="s">
        <v>49</v>
      </c>
      <c r="C1188" t="s">
        <v>1986</v>
      </c>
      <c r="D1188" t="s">
        <v>2092</v>
      </c>
      <c r="E1188" t="s">
        <v>72</v>
      </c>
      <c r="F1188" t="s">
        <v>140</v>
      </c>
      <c r="G1188" t="s">
        <v>41</v>
      </c>
      <c r="H1188" t="s">
        <v>239</v>
      </c>
      <c r="I1188">
        <v>1</v>
      </c>
      <c r="J1188">
        <v>3.4881781637393381</v>
      </c>
      <c r="K1188">
        <v>7.7585036255768732E-3</v>
      </c>
      <c r="L1188">
        <v>2.02</v>
      </c>
      <c r="M1188">
        <v>6.5159366673649153</v>
      </c>
      <c r="N1188">
        <v>70.254206021251477</v>
      </c>
      <c r="O1188">
        <v>239.57123144217991</v>
      </c>
      <c r="P1188">
        <v>180.82817625908029</v>
      </c>
      <c r="Q1188">
        <v>73.079991692392312</v>
      </c>
      <c r="R1188">
        <v>563.73360541490399</v>
      </c>
      <c r="S1188">
        <v>5441017.5619834717</v>
      </c>
      <c r="T1188">
        <v>6622104.6662916513</v>
      </c>
      <c r="U1188">
        <v>27833631.756757028</v>
      </c>
      <c r="V1188">
        <v>70000000.000006258</v>
      </c>
      <c r="W1188">
        <v>30103246.014974091</v>
      </c>
      <c r="X1188">
        <v>0.16496324502300211</v>
      </c>
      <c r="Y1188">
        <v>0.5896991546161654</v>
      </c>
      <c r="Z1188">
        <v>0.51962119614678248</v>
      </c>
      <c r="AA1188">
        <v>0.2099999761275641</v>
      </c>
      <c r="AB1188">
        <v>9.7769000000000009E-2</v>
      </c>
      <c r="AC1188">
        <v>5.4999999999999997E-3</v>
      </c>
      <c r="AD1188">
        <v>1.7739722864030141</v>
      </c>
      <c r="AE1188">
        <v>6.5159366673649161E-2</v>
      </c>
      <c r="AF1188">
        <v>8.4583373204415775</v>
      </c>
      <c r="AG1188">
        <v>1</v>
      </c>
      <c r="AH1188" t="s">
        <v>1988</v>
      </c>
    </row>
    <row r="1189" spans="1:34">
      <c r="A1189" t="s">
        <v>35</v>
      </c>
      <c r="B1189" t="s">
        <v>47</v>
      </c>
      <c r="C1189" t="s">
        <v>1986</v>
      </c>
      <c r="D1189" t="s">
        <v>2072</v>
      </c>
      <c r="E1189" t="s">
        <v>72</v>
      </c>
      <c r="F1189" t="s">
        <v>140</v>
      </c>
      <c r="G1189" t="s">
        <v>41</v>
      </c>
      <c r="H1189" t="s">
        <v>239</v>
      </c>
      <c r="I1189">
        <v>1</v>
      </c>
      <c r="J1189">
        <v>3.465222924748014</v>
      </c>
      <c r="K1189">
        <v>7.7706511362862019E-3</v>
      </c>
      <c r="L1189">
        <v>2.02</v>
      </c>
      <c r="M1189">
        <v>6.4929935758843014</v>
      </c>
      <c r="N1189">
        <v>70.254206021251505</v>
      </c>
      <c r="O1189">
        <v>237.99464486458791</v>
      </c>
      <c r="P1189">
        <v>181.1112994376806</v>
      </c>
      <c r="Q1189">
        <v>73.079991692392326</v>
      </c>
      <c r="R1189">
        <v>562.44014201591233</v>
      </c>
      <c r="S1189">
        <v>5441017.5619834755</v>
      </c>
      <c r="T1189">
        <v>6578525.471621925</v>
      </c>
      <c r="U1189">
        <v>27877210.951426748</v>
      </c>
      <c r="V1189">
        <v>70000000.000006258</v>
      </c>
      <c r="W1189">
        <v>30103246.014974099</v>
      </c>
      <c r="X1189">
        <v>0.16496324502300219</v>
      </c>
      <c r="Y1189">
        <v>0.58581842249992389</v>
      </c>
      <c r="Z1189">
        <v>0.52043476849908232</v>
      </c>
      <c r="AA1189">
        <v>0.2099999761275641</v>
      </c>
      <c r="AB1189">
        <v>9.7769000000000009E-2</v>
      </c>
      <c r="AC1189">
        <v>5.4999999999999997E-3</v>
      </c>
      <c r="AD1189">
        <v>1.7677259997171919</v>
      </c>
      <c r="AE1189">
        <v>6.492993575884301E-2</v>
      </c>
      <c r="AF1189">
        <v>8.4289185113603367</v>
      </c>
      <c r="AG1189">
        <v>1</v>
      </c>
      <c r="AH1189" t="s">
        <v>1988</v>
      </c>
    </row>
    <row r="1190" spans="1:34">
      <c r="A1190" t="s">
        <v>35</v>
      </c>
      <c r="B1190" t="s">
        <v>43</v>
      </c>
      <c r="C1190" t="s">
        <v>3542</v>
      </c>
      <c r="D1190" t="s">
        <v>3549</v>
      </c>
      <c r="E1190" t="s">
        <v>72</v>
      </c>
      <c r="F1190" t="s">
        <v>140</v>
      </c>
      <c r="G1190" t="s">
        <v>239</v>
      </c>
      <c r="H1190" t="s">
        <v>302</v>
      </c>
      <c r="I1190">
        <v>3</v>
      </c>
      <c r="J1190">
        <v>3.436108864299638</v>
      </c>
      <c r="K1190">
        <v>2.2290425872151252</v>
      </c>
      <c r="L1190">
        <v>1.060000000000001E-2</v>
      </c>
      <c r="M1190">
        <v>8.6757514515147633</v>
      </c>
      <c r="N1190">
        <v>210.7626180637545</v>
      </c>
      <c r="O1190">
        <v>235.99506485849591</v>
      </c>
      <c r="P1190">
        <v>80.642779086965334</v>
      </c>
      <c r="Q1190">
        <v>51.260860177404354</v>
      </c>
      <c r="R1190">
        <v>578.66132218662005</v>
      </c>
      <c r="S1190">
        <v>16323052.685950421</v>
      </c>
      <c r="T1190">
        <v>6523254.1103267744</v>
      </c>
      <c r="U1190">
        <v>33218523.45583725</v>
      </c>
      <c r="V1190">
        <v>70000000.00001362</v>
      </c>
      <c r="W1190">
        <v>13935169.747899169</v>
      </c>
      <c r="X1190">
        <v>0.49488973506900641</v>
      </c>
      <c r="Y1190">
        <v>0.58089650164957174</v>
      </c>
      <c r="Z1190">
        <v>0.23173212381311881</v>
      </c>
      <c r="AA1190">
        <v>0.14730132234886309</v>
      </c>
      <c r="AB1190">
        <v>9.3907000000000004E-2</v>
      </c>
      <c r="AC1190">
        <v>5.4999999999999997E-3</v>
      </c>
      <c r="AD1190">
        <v>2.3619846883705118</v>
      </c>
      <c r="AE1190">
        <v>8.6757514515147641E-2</v>
      </c>
      <c r="AF1190">
        <v>11.223900654400421</v>
      </c>
      <c r="AG1190">
        <v>1</v>
      </c>
      <c r="AH1190" t="s">
        <v>3544</v>
      </c>
    </row>
    <row r="1191" spans="1:34">
      <c r="A1191" t="s">
        <v>35</v>
      </c>
      <c r="B1191" t="s">
        <v>68</v>
      </c>
      <c r="C1191" t="s">
        <v>3542</v>
      </c>
      <c r="D1191" t="s">
        <v>3737</v>
      </c>
      <c r="E1191" t="s">
        <v>72</v>
      </c>
      <c r="F1191" t="s">
        <v>140</v>
      </c>
      <c r="G1191" t="s">
        <v>239</v>
      </c>
      <c r="H1191" t="s">
        <v>302</v>
      </c>
      <c r="I1191">
        <v>3</v>
      </c>
      <c r="J1191">
        <v>3.402174126642302</v>
      </c>
      <c r="K1191">
        <v>2.2333655342984309</v>
      </c>
      <c r="L1191">
        <v>1.060000000000001E-2</v>
      </c>
      <c r="M1191">
        <v>8.6461396609407331</v>
      </c>
      <c r="N1191">
        <v>210.7626180637545</v>
      </c>
      <c r="O1191">
        <v>233.6643963812528</v>
      </c>
      <c r="P1191">
        <v>80.799175590398335</v>
      </c>
      <c r="Q1191">
        <v>51.260860177404332</v>
      </c>
      <c r="R1191">
        <v>576.48705021281</v>
      </c>
      <c r="S1191">
        <v>16323052.685950421</v>
      </c>
      <c r="T1191">
        <v>6458830.9719314808</v>
      </c>
      <c r="U1191">
        <v>33282946.594232541</v>
      </c>
      <c r="V1191">
        <v>70000000.000013605</v>
      </c>
      <c r="W1191">
        <v>13935169.747899169</v>
      </c>
      <c r="X1191">
        <v>0.49488973506900641</v>
      </c>
      <c r="Y1191">
        <v>0.57515961403394611</v>
      </c>
      <c r="Z1191">
        <v>0.23218153905286881</v>
      </c>
      <c r="AA1191">
        <v>0.14730132234886301</v>
      </c>
      <c r="AB1191">
        <v>9.3907000000000004E-2</v>
      </c>
      <c r="AC1191">
        <v>5.4999999999999997E-3</v>
      </c>
      <c r="AD1191">
        <v>2.353922839627844</v>
      </c>
      <c r="AE1191">
        <v>1.3704131362591061</v>
      </c>
      <c r="AF1191">
        <v>12.46988263682768</v>
      </c>
      <c r="AG1191">
        <v>1</v>
      </c>
      <c r="AH1191" t="s">
        <v>3544</v>
      </c>
    </row>
    <row r="1192" spans="1:34">
      <c r="A1192" t="s">
        <v>35</v>
      </c>
      <c r="B1192" t="s">
        <v>74</v>
      </c>
      <c r="C1192" t="s">
        <v>3542</v>
      </c>
      <c r="D1192" t="s">
        <v>3743</v>
      </c>
      <c r="E1192" t="s">
        <v>72</v>
      </c>
      <c r="F1192" t="s">
        <v>140</v>
      </c>
      <c r="G1192" t="s">
        <v>239</v>
      </c>
      <c r="H1192" t="s">
        <v>302</v>
      </c>
      <c r="I1192">
        <v>3</v>
      </c>
      <c r="J1192">
        <v>3.4444618730850189</v>
      </c>
      <c r="K1192">
        <v>2.2279784972159549</v>
      </c>
      <c r="L1192">
        <v>1.060000000000003E-2</v>
      </c>
      <c r="M1192">
        <v>8.6830403703009758</v>
      </c>
      <c r="N1192">
        <v>210.7626180637545</v>
      </c>
      <c r="O1192">
        <v>236.56875705741041</v>
      </c>
      <c r="P1192">
        <v>80.60428221156964</v>
      </c>
      <c r="Q1192">
        <v>51.260860177404417</v>
      </c>
      <c r="R1192">
        <v>579.19651751013896</v>
      </c>
      <c r="S1192">
        <v>16323052.685950421</v>
      </c>
      <c r="T1192">
        <v>6539111.814795617</v>
      </c>
      <c r="U1192">
        <v>33202665.7513684</v>
      </c>
      <c r="V1192">
        <v>70000000.00001362</v>
      </c>
      <c r="W1192">
        <v>13935169.747899201</v>
      </c>
      <c r="X1192">
        <v>0.49488973506900641</v>
      </c>
      <c r="Y1192">
        <v>0.58230863199040273</v>
      </c>
      <c r="Z1192">
        <v>0.23162150060795869</v>
      </c>
      <c r="AA1192">
        <v>0.14730132234886331</v>
      </c>
      <c r="AB1192">
        <v>9.3907000000000004E-2</v>
      </c>
      <c r="AC1192">
        <v>5.4999999999999997E-3</v>
      </c>
      <c r="AD1192">
        <v>2.363969106050527</v>
      </c>
      <c r="AE1192">
        <v>1.3762618986927051</v>
      </c>
      <c r="AF1192">
        <v>12.52267837504421</v>
      </c>
      <c r="AG1192">
        <v>1</v>
      </c>
      <c r="AH1192" t="s">
        <v>3544</v>
      </c>
    </row>
    <row r="1193" spans="1:34">
      <c r="A1193" t="s">
        <v>35</v>
      </c>
      <c r="B1193" t="s">
        <v>36</v>
      </c>
      <c r="C1193" t="s">
        <v>3542</v>
      </c>
      <c r="D1193" t="s">
        <v>3543</v>
      </c>
      <c r="E1193" t="s">
        <v>72</v>
      </c>
      <c r="F1193" t="s">
        <v>140</v>
      </c>
      <c r="G1193" t="s">
        <v>239</v>
      </c>
      <c r="H1193" t="s">
        <v>302</v>
      </c>
      <c r="I1193">
        <v>3.0000000000000009</v>
      </c>
      <c r="J1193">
        <v>3.4187504394900801</v>
      </c>
      <c r="K1193">
        <v>2.2312538773880148</v>
      </c>
      <c r="L1193">
        <v>1.060000000000001E-2</v>
      </c>
      <c r="M1193">
        <v>8.6606043168780964</v>
      </c>
      <c r="N1193">
        <v>210.7626180637545</v>
      </c>
      <c r="O1193">
        <v>234.80287254138551</v>
      </c>
      <c r="P1193">
        <v>80.722779615413003</v>
      </c>
      <c r="Q1193">
        <v>51.260860177404332</v>
      </c>
      <c r="R1193">
        <v>577.54913039795747</v>
      </c>
      <c r="S1193">
        <v>16323052.685950421</v>
      </c>
      <c r="T1193">
        <v>6490300.1439480558</v>
      </c>
      <c r="U1193">
        <v>33251477.42221598</v>
      </c>
      <c r="V1193">
        <v>70000000.00001362</v>
      </c>
      <c r="W1193">
        <v>13935169.747899169</v>
      </c>
      <c r="X1193">
        <v>0.49488973506900652</v>
      </c>
      <c r="Y1193">
        <v>0.57796194729048722</v>
      </c>
      <c r="Z1193">
        <v>0.23196201038911779</v>
      </c>
      <c r="AA1193">
        <v>0.14730132234886301</v>
      </c>
      <c r="AB1193">
        <v>9.3907000000000004E-2</v>
      </c>
      <c r="AC1193">
        <v>5.4999999999999997E-3</v>
      </c>
      <c r="AD1193">
        <v>2.3578608611395859</v>
      </c>
      <c r="AE1193">
        <v>8.6606043168780969E-2</v>
      </c>
      <c r="AF1193">
        <v>11.204478221186459</v>
      </c>
      <c r="AG1193">
        <v>1</v>
      </c>
      <c r="AH1193" t="s">
        <v>3544</v>
      </c>
    </row>
    <row r="1194" spans="1:34">
      <c r="A1194" t="s">
        <v>35</v>
      </c>
      <c r="B1194" t="s">
        <v>45</v>
      </c>
      <c r="C1194" t="s">
        <v>3542</v>
      </c>
      <c r="D1194" t="s">
        <v>3550</v>
      </c>
      <c r="E1194" t="s">
        <v>72</v>
      </c>
      <c r="F1194" t="s">
        <v>140</v>
      </c>
      <c r="G1194" t="s">
        <v>239</v>
      </c>
      <c r="H1194" t="s">
        <v>302</v>
      </c>
      <c r="I1194">
        <v>3</v>
      </c>
      <c r="J1194">
        <v>3.43826526730364</v>
      </c>
      <c r="K1194">
        <v>2.2287678829822322</v>
      </c>
      <c r="L1194">
        <v>1.060000000000001E-2</v>
      </c>
      <c r="M1194">
        <v>8.677633150285871</v>
      </c>
      <c r="N1194">
        <v>210.7626180637545</v>
      </c>
      <c r="O1194">
        <v>236.14316856733879</v>
      </c>
      <c r="P1194">
        <v>80.632840778520929</v>
      </c>
      <c r="Q1194">
        <v>51.260860177404332</v>
      </c>
      <c r="R1194">
        <v>578.79948758701858</v>
      </c>
      <c r="S1194">
        <v>16323052.685950421</v>
      </c>
      <c r="T1194">
        <v>6527347.9168139696</v>
      </c>
      <c r="U1194">
        <v>33214429.649350058</v>
      </c>
      <c r="V1194">
        <v>70000000.00001362</v>
      </c>
      <c r="W1194">
        <v>13935169.747899169</v>
      </c>
      <c r="X1194">
        <v>0.49488973506900641</v>
      </c>
      <c r="Y1194">
        <v>0.58126105557106889</v>
      </c>
      <c r="Z1194">
        <v>0.2317035654555199</v>
      </c>
      <c r="AA1194">
        <v>0.14730132234886301</v>
      </c>
      <c r="AB1194">
        <v>9.3907000000000004E-2</v>
      </c>
      <c r="AC1194">
        <v>5.4999999999999997E-3</v>
      </c>
      <c r="AD1194">
        <v>2.362496983323902</v>
      </c>
      <c r="AE1194">
        <v>8.6776331502858711E-2</v>
      </c>
      <c r="AF1194">
        <v>11.22631346511263</v>
      </c>
      <c r="AG1194">
        <v>1</v>
      </c>
      <c r="AH1194" t="s">
        <v>3544</v>
      </c>
    </row>
    <row r="1195" spans="1:34">
      <c r="A1195" t="s">
        <v>35</v>
      </c>
      <c r="B1195" t="s">
        <v>290</v>
      </c>
      <c r="C1195" t="s">
        <v>3542</v>
      </c>
      <c r="D1195" t="s">
        <v>3978</v>
      </c>
      <c r="E1195" t="s">
        <v>72</v>
      </c>
      <c r="F1195" t="s">
        <v>140</v>
      </c>
      <c r="G1195" t="s">
        <v>239</v>
      </c>
      <c r="H1195" t="s">
        <v>302</v>
      </c>
      <c r="I1195">
        <v>3</v>
      </c>
      <c r="J1195">
        <v>3.523626410056603</v>
      </c>
      <c r="K1195">
        <v>2.2178937248609039</v>
      </c>
      <c r="L1195">
        <v>1.06E-2</v>
      </c>
      <c r="M1195">
        <v>8.7521201349175062</v>
      </c>
      <c r="N1195">
        <v>210.76261806375439</v>
      </c>
      <c r="O1195">
        <v>242.0058490631987</v>
      </c>
      <c r="P1195">
        <v>80.239433162100951</v>
      </c>
      <c r="Q1195">
        <v>51.260860177404282</v>
      </c>
      <c r="R1195">
        <v>584.26876046645839</v>
      </c>
      <c r="S1195">
        <v>16323052.685950421</v>
      </c>
      <c r="T1195">
        <v>6689401.1134139998</v>
      </c>
      <c r="U1195">
        <v>33052376.452750031</v>
      </c>
      <c r="V1195">
        <v>70000000.000013605</v>
      </c>
      <c r="W1195">
        <v>13935169.74789916</v>
      </c>
      <c r="X1195">
        <v>0.49488973506900641</v>
      </c>
      <c r="Y1195">
        <v>0.5956919106924512</v>
      </c>
      <c r="Z1195">
        <v>0.2305730837991406</v>
      </c>
      <c r="AA1195">
        <v>0.1473013223488629</v>
      </c>
      <c r="AB1195">
        <v>9.3907000000000004E-2</v>
      </c>
      <c r="AC1195">
        <v>5.4999999999999997E-3</v>
      </c>
      <c r="AD1195">
        <v>2.3827761623859178</v>
      </c>
      <c r="AE1195">
        <v>4.4198206681333403</v>
      </c>
      <c r="AF1195">
        <v>15.65412396543676</v>
      </c>
      <c r="AG1195">
        <v>1</v>
      </c>
      <c r="AH1195" t="s">
        <v>3544</v>
      </c>
    </row>
    <row r="1196" spans="1:34">
      <c r="A1196" t="s">
        <v>35</v>
      </c>
      <c r="B1196" t="s">
        <v>78</v>
      </c>
      <c r="C1196" t="s">
        <v>3542</v>
      </c>
      <c r="D1196" t="s">
        <v>3749</v>
      </c>
      <c r="E1196" t="s">
        <v>72</v>
      </c>
      <c r="F1196" t="s">
        <v>140</v>
      </c>
      <c r="G1196" t="s">
        <v>239</v>
      </c>
      <c r="H1196" t="s">
        <v>302</v>
      </c>
      <c r="I1196">
        <v>3.0000000000000009</v>
      </c>
      <c r="J1196">
        <v>3.481608716428632</v>
      </c>
      <c r="K1196">
        <v>2.223246359908519</v>
      </c>
      <c r="L1196">
        <v>1.06E-2</v>
      </c>
      <c r="M1196">
        <v>8.7154550763371539</v>
      </c>
      <c r="N1196">
        <v>210.7626180637545</v>
      </c>
      <c r="O1196">
        <v>239.12003585862831</v>
      </c>
      <c r="P1196">
        <v>80.433081936760416</v>
      </c>
      <c r="Q1196">
        <v>51.260860177404297</v>
      </c>
      <c r="R1196">
        <v>581.57659603654758</v>
      </c>
      <c r="S1196">
        <v>16323052.685950421</v>
      </c>
      <c r="T1196">
        <v>6609632.9502126342</v>
      </c>
      <c r="U1196">
        <v>33132144.615951389</v>
      </c>
      <c r="V1196">
        <v>70000000.000013605</v>
      </c>
      <c r="W1196">
        <v>13935169.74789916</v>
      </c>
      <c r="X1196">
        <v>0.49488973506900652</v>
      </c>
      <c r="Y1196">
        <v>0.58858854691679652</v>
      </c>
      <c r="Z1196">
        <v>0.23112954579528849</v>
      </c>
      <c r="AA1196">
        <v>0.14730132234886301</v>
      </c>
      <c r="AB1196">
        <v>9.3907000000000004E-2</v>
      </c>
      <c r="AC1196">
        <v>5.4999999999999997E-3</v>
      </c>
      <c r="AD1196">
        <v>2.372794052196503</v>
      </c>
      <c r="AE1196">
        <v>1.3813996295994391</v>
      </c>
      <c r="AF1196">
        <v>12.569055758133089</v>
      </c>
      <c r="AG1196">
        <v>1</v>
      </c>
      <c r="AH1196" t="s">
        <v>3544</v>
      </c>
    </row>
    <row r="1197" spans="1:34">
      <c r="A1197" t="s">
        <v>35</v>
      </c>
      <c r="B1197" t="s">
        <v>49</v>
      </c>
      <c r="C1197" t="s">
        <v>3542</v>
      </c>
      <c r="D1197" t="s">
        <v>3572</v>
      </c>
      <c r="E1197" t="s">
        <v>72</v>
      </c>
      <c r="F1197" t="s">
        <v>140</v>
      </c>
      <c r="G1197" t="s">
        <v>239</v>
      </c>
      <c r="H1197" t="s">
        <v>302</v>
      </c>
      <c r="I1197">
        <v>2.9999999999999991</v>
      </c>
      <c r="J1197">
        <v>3.5388611220920119</v>
      </c>
      <c r="K1197">
        <v>2.2159529745117039</v>
      </c>
      <c r="L1197">
        <v>1.06E-2</v>
      </c>
      <c r="M1197">
        <v>8.7654140966037151</v>
      </c>
      <c r="N1197">
        <v>210.76261806375439</v>
      </c>
      <c r="O1197">
        <v>243.05218286602181</v>
      </c>
      <c r="P1197">
        <v>80.169220281211565</v>
      </c>
      <c r="Q1197">
        <v>51.260860177404297</v>
      </c>
      <c r="R1197">
        <v>585.24488138839206</v>
      </c>
      <c r="S1197">
        <v>16323052.68595041</v>
      </c>
      <c r="T1197">
        <v>6718323.3338177716</v>
      </c>
      <c r="U1197">
        <v>33023454.23234627</v>
      </c>
      <c r="V1197">
        <v>70000000.000013605</v>
      </c>
      <c r="W1197">
        <v>13935169.74789916</v>
      </c>
      <c r="X1197">
        <v>0.49488973506900619</v>
      </c>
      <c r="Y1197">
        <v>0.59826743762553392</v>
      </c>
      <c r="Z1197">
        <v>0.2303713226471597</v>
      </c>
      <c r="AA1197">
        <v>0.14730132234886301</v>
      </c>
      <c r="AB1197">
        <v>9.3907000000000004E-2</v>
      </c>
      <c r="AC1197">
        <v>5.4999999999999997E-3</v>
      </c>
      <c r="AD1197">
        <v>2.3863954608554621</v>
      </c>
      <c r="AE1197">
        <v>8.7654140966037158E-2</v>
      </c>
      <c r="AF1197">
        <v>11.338870698425209</v>
      </c>
      <c r="AG1197">
        <v>1</v>
      </c>
      <c r="AH1197" t="s">
        <v>3544</v>
      </c>
    </row>
    <row r="1198" spans="1:34">
      <c r="A1198" t="s">
        <v>35</v>
      </c>
      <c r="B1198" t="s">
        <v>47</v>
      </c>
      <c r="C1198" t="s">
        <v>3542</v>
      </c>
      <c r="D1198" t="s">
        <v>3566</v>
      </c>
      <c r="E1198" t="s">
        <v>72</v>
      </c>
      <c r="F1198" t="s">
        <v>140</v>
      </c>
      <c r="G1198" t="s">
        <v>239</v>
      </c>
      <c r="H1198" t="s">
        <v>302</v>
      </c>
      <c r="I1198">
        <v>2.9999999999999991</v>
      </c>
      <c r="J1198">
        <v>3.5065783683395169</v>
      </c>
      <c r="K1198">
        <v>2.220065475323842</v>
      </c>
      <c r="L1198">
        <v>1.06E-2</v>
      </c>
      <c r="M1198">
        <v>8.7372438436633573</v>
      </c>
      <c r="N1198">
        <v>210.76261806375439</v>
      </c>
      <c r="O1198">
        <v>240.8349741376297</v>
      </c>
      <c r="P1198">
        <v>80.318003214471943</v>
      </c>
      <c r="Q1198">
        <v>51.260860177404297</v>
      </c>
      <c r="R1198">
        <v>583.17645559326024</v>
      </c>
      <c r="S1198">
        <v>16323052.68595041</v>
      </c>
      <c r="T1198">
        <v>6657036.3913996797</v>
      </c>
      <c r="U1198">
        <v>33084741.174764361</v>
      </c>
      <c r="V1198">
        <v>70000000.000013605</v>
      </c>
      <c r="W1198">
        <v>13935169.74789916</v>
      </c>
      <c r="X1198">
        <v>0.49488973506900619</v>
      </c>
      <c r="Y1198">
        <v>0.59280982860933618</v>
      </c>
      <c r="Z1198">
        <v>0.23079885981170101</v>
      </c>
      <c r="AA1198">
        <v>0.14730132234886301</v>
      </c>
      <c r="AB1198">
        <v>9.3907000000000004E-2</v>
      </c>
      <c r="AC1198">
        <v>5.4999999999999997E-3</v>
      </c>
      <c r="AD1198">
        <v>2.37872607262039</v>
      </c>
      <c r="AE1198">
        <v>8.7372438436633573E-2</v>
      </c>
      <c r="AF1198">
        <v>11.30274935472038</v>
      </c>
      <c r="AG1198">
        <v>1</v>
      </c>
      <c r="AH1198" t="s">
        <v>3544</v>
      </c>
    </row>
    <row r="1199" spans="1:34">
      <c r="A1199" t="s">
        <v>35</v>
      </c>
      <c r="B1199" t="s">
        <v>43</v>
      </c>
      <c r="C1199" t="s">
        <v>4805</v>
      </c>
      <c r="D1199" t="s">
        <v>4806</v>
      </c>
      <c r="E1199" t="s">
        <v>72</v>
      </c>
      <c r="F1199" t="s">
        <v>140</v>
      </c>
      <c r="G1199" t="s">
        <v>239</v>
      </c>
      <c r="H1199" t="s">
        <v>4231</v>
      </c>
      <c r="I1199">
        <v>0</v>
      </c>
      <c r="J1199">
        <v>0</v>
      </c>
      <c r="K1199">
        <v>0</v>
      </c>
      <c r="L1199">
        <v>0</v>
      </c>
      <c r="M1199">
        <v>0</v>
      </c>
      <c r="N1199">
        <v>0</v>
      </c>
      <c r="O1199">
        <v>0</v>
      </c>
      <c r="P1199">
        <v>0</v>
      </c>
      <c r="Q1199">
        <v>0</v>
      </c>
      <c r="R1199">
        <v>0</v>
      </c>
      <c r="S1199">
        <v>0</v>
      </c>
      <c r="T1199">
        <v>0</v>
      </c>
      <c r="U1199">
        <v>0</v>
      </c>
      <c r="V1199">
        <v>0</v>
      </c>
      <c r="W1199">
        <v>0</v>
      </c>
      <c r="X1199">
        <v>0</v>
      </c>
      <c r="Y1199">
        <v>0</v>
      </c>
      <c r="Z1199">
        <v>0</v>
      </c>
      <c r="AA1199">
        <v>0</v>
      </c>
      <c r="AB1199">
        <v>9.6807000000000004E-2</v>
      </c>
      <c r="AC1199">
        <v>5.4999999999999997E-3</v>
      </c>
      <c r="AD1199">
        <v>0</v>
      </c>
      <c r="AE1199">
        <v>0</v>
      </c>
      <c r="AF1199">
        <v>0</v>
      </c>
      <c r="AG1199">
        <v>0</v>
      </c>
      <c r="AH1199" t="s">
        <v>4807</v>
      </c>
    </row>
    <row r="1200" spans="1:34">
      <c r="A1200" t="s">
        <v>35</v>
      </c>
      <c r="B1200" t="s">
        <v>68</v>
      </c>
      <c r="C1200" t="s">
        <v>4805</v>
      </c>
      <c r="D1200" t="s">
        <v>4808</v>
      </c>
      <c r="E1200" t="s">
        <v>72</v>
      </c>
      <c r="F1200" t="s">
        <v>140</v>
      </c>
      <c r="G1200" t="s">
        <v>239</v>
      </c>
      <c r="H1200" t="s">
        <v>4231</v>
      </c>
      <c r="I1200">
        <v>0</v>
      </c>
      <c r="J1200">
        <v>0</v>
      </c>
      <c r="K1200">
        <v>0</v>
      </c>
      <c r="L1200">
        <v>0</v>
      </c>
      <c r="M1200">
        <v>0</v>
      </c>
      <c r="N1200">
        <v>0</v>
      </c>
      <c r="O1200">
        <v>0</v>
      </c>
      <c r="P1200">
        <v>0</v>
      </c>
      <c r="Q1200">
        <v>0</v>
      </c>
      <c r="R1200">
        <v>0</v>
      </c>
      <c r="S1200">
        <v>0</v>
      </c>
      <c r="T1200">
        <v>0</v>
      </c>
      <c r="U1200">
        <v>0</v>
      </c>
      <c r="V1200">
        <v>0</v>
      </c>
      <c r="W1200">
        <v>0</v>
      </c>
      <c r="X1200">
        <v>0</v>
      </c>
      <c r="Y1200">
        <v>0</v>
      </c>
      <c r="Z1200">
        <v>0</v>
      </c>
      <c r="AA1200">
        <v>0</v>
      </c>
      <c r="AB1200">
        <v>9.6807000000000004E-2</v>
      </c>
      <c r="AC1200">
        <v>5.4999999999999997E-3</v>
      </c>
      <c r="AD1200">
        <v>0</v>
      </c>
      <c r="AE1200">
        <v>0</v>
      </c>
      <c r="AF1200">
        <v>0</v>
      </c>
      <c r="AG1200">
        <v>0</v>
      </c>
      <c r="AH1200" t="s">
        <v>4807</v>
      </c>
    </row>
    <row r="1201" spans="1:34">
      <c r="A1201" t="s">
        <v>35</v>
      </c>
      <c r="B1201" t="s">
        <v>74</v>
      </c>
      <c r="C1201" t="s">
        <v>4805</v>
      </c>
      <c r="D1201" t="s">
        <v>4809</v>
      </c>
      <c r="E1201" t="s">
        <v>72</v>
      </c>
      <c r="F1201" t="s">
        <v>140</v>
      </c>
      <c r="G1201" t="s">
        <v>239</v>
      </c>
      <c r="H1201" t="s">
        <v>4231</v>
      </c>
      <c r="I1201">
        <v>0</v>
      </c>
      <c r="J1201">
        <v>0</v>
      </c>
      <c r="K1201">
        <v>0</v>
      </c>
      <c r="L1201">
        <v>0</v>
      </c>
      <c r="M1201">
        <v>0</v>
      </c>
      <c r="N1201">
        <v>0</v>
      </c>
      <c r="O1201">
        <v>0</v>
      </c>
      <c r="P1201">
        <v>0</v>
      </c>
      <c r="Q1201">
        <v>0</v>
      </c>
      <c r="R1201">
        <v>0</v>
      </c>
      <c r="S1201">
        <v>0</v>
      </c>
      <c r="T1201">
        <v>0</v>
      </c>
      <c r="U1201">
        <v>0</v>
      </c>
      <c r="V1201">
        <v>0</v>
      </c>
      <c r="W1201">
        <v>0</v>
      </c>
      <c r="X1201">
        <v>0</v>
      </c>
      <c r="Y1201">
        <v>0</v>
      </c>
      <c r="Z1201">
        <v>0</v>
      </c>
      <c r="AA1201">
        <v>0</v>
      </c>
      <c r="AB1201">
        <v>9.6807000000000004E-2</v>
      </c>
      <c r="AC1201">
        <v>5.4999999999999997E-3</v>
      </c>
      <c r="AD1201">
        <v>0</v>
      </c>
      <c r="AE1201">
        <v>0</v>
      </c>
      <c r="AF1201">
        <v>0</v>
      </c>
      <c r="AG1201">
        <v>0</v>
      </c>
      <c r="AH1201" t="s">
        <v>4807</v>
      </c>
    </row>
    <row r="1202" spans="1:34">
      <c r="A1202" t="s">
        <v>35</v>
      </c>
      <c r="B1202" t="s">
        <v>36</v>
      </c>
      <c r="C1202" t="s">
        <v>4805</v>
      </c>
      <c r="D1202" t="s">
        <v>4810</v>
      </c>
      <c r="E1202" t="s">
        <v>72</v>
      </c>
      <c r="F1202" t="s">
        <v>140</v>
      </c>
      <c r="G1202" t="s">
        <v>239</v>
      </c>
      <c r="H1202" t="s">
        <v>4231</v>
      </c>
      <c r="I1202">
        <v>0</v>
      </c>
      <c r="J1202">
        <v>0</v>
      </c>
      <c r="K1202">
        <v>0</v>
      </c>
      <c r="L1202">
        <v>0</v>
      </c>
      <c r="M1202">
        <v>0</v>
      </c>
      <c r="N1202">
        <v>0</v>
      </c>
      <c r="O1202">
        <v>0</v>
      </c>
      <c r="P1202">
        <v>0</v>
      </c>
      <c r="Q1202">
        <v>0</v>
      </c>
      <c r="R1202">
        <v>0</v>
      </c>
      <c r="S1202">
        <v>0</v>
      </c>
      <c r="T1202">
        <v>0</v>
      </c>
      <c r="U1202">
        <v>0</v>
      </c>
      <c r="V1202">
        <v>0</v>
      </c>
      <c r="W1202">
        <v>0</v>
      </c>
      <c r="X1202">
        <v>0</v>
      </c>
      <c r="Y1202">
        <v>0</v>
      </c>
      <c r="Z1202">
        <v>0</v>
      </c>
      <c r="AA1202">
        <v>0</v>
      </c>
      <c r="AB1202">
        <v>9.6807000000000004E-2</v>
      </c>
      <c r="AC1202">
        <v>5.4999999999999997E-3</v>
      </c>
      <c r="AD1202">
        <v>0</v>
      </c>
      <c r="AE1202">
        <v>0</v>
      </c>
      <c r="AF1202">
        <v>0</v>
      </c>
      <c r="AG1202">
        <v>0</v>
      </c>
      <c r="AH1202" t="s">
        <v>4807</v>
      </c>
    </row>
    <row r="1203" spans="1:34">
      <c r="A1203" t="s">
        <v>35</v>
      </c>
      <c r="B1203" t="s">
        <v>45</v>
      </c>
      <c r="C1203" t="s">
        <v>4805</v>
      </c>
      <c r="D1203" t="s">
        <v>4811</v>
      </c>
      <c r="E1203" t="s">
        <v>72</v>
      </c>
      <c r="F1203" t="s">
        <v>140</v>
      </c>
      <c r="G1203" t="s">
        <v>239</v>
      </c>
      <c r="H1203" t="s">
        <v>4231</v>
      </c>
      <c r="I1203">
        <v>0</v>
      </c>
      <c r="J1203">
        <v>0</v>
      </c>
      <c r="K1203">
        <v>0</v>
      </c>
      <c r="L1203">
        <v>0</v>
      </c>
      <c r="M1203">
        <v>0</v>
      </c>
      <c r="N1203">
        <v>0</v>
      </c>
      <c r="O1203">
        <v>0</v>
      </c>
      <c r="P1203">
        <v>0</v>
      </c>
      <c r="Q1203">
        <v>0</v>
      </c>
      <c r="R1203">
        <v>0</v>
      </c>
      <c r="S1203">
        <v>0</v>
      </c>
      <c r="T1203">
        <v>0</v>
      </c>
      <c r="U1203">
        <v>0</v>
      </c>
      <c r="V1203">
        <v>0</v>
      </c>
      <c r="W1203">
        <v>0</v>
      </c>
      <c r="X1203">
        <v>0</v>
      </c>
      <c r="Y1203">
        <v>0</v>
      </c>
      <c r="Z1203">
        <v>0</v>
      </c>
      <c r="AA1203">
        <v>0</v>
      </c>
      <c r="AB1203">
        <v>9.6807000000000004E-2</v>
      </c>
      <c r="AC1203">
        <v>5.4999999999999997E-3</v>
      </c>
      <c r="AD1203">
        <v>0</v>
      </c>
      <c r="AE1203">
        <v>0</v>
      </c>
      <c r="AF1203">
        <v>0</v>
      </c>
      <c r="AG1203">
        <v>0</v>
      </c>
      <c r="AH1203" t="s">
        <v>4807</v>
      </c>
    </row>
    <row r="1204" spans="1:34">
      <c r="A1204" t="s">
        <v>35</v>
      </c>
      <c r="B1204" t="s">
        <v>290</v>
      </c>
      <c r="C1204" t="s">
        <v>4805</v>
      </c>
      <c r="D1204" t="s">
        <v>4812</v>
      </c>
      <c r="E1204" t="s">
        <v>72</v>
      </c>
      <c r="F1204" t="s">
        <v>140</v>
      </c>
      <c r="G1204" t="s">
        <v>239</v>
      </c>
      <c r="H1204" t="s">
        <v>4231</v>
      </c>
      <c r="I1204">
        <v>0</v>
      </c>
      <c r="J1204">
        <v>0</v>
      </c>
      <c r="K1204">
        <v>0</v>
      </c>
      <c r="L1204">
        <v>0</v>
      </c>
      <c r="M1204">
        <v>0</v>
      </c>
      <c r="N1204">
        <v>0</v>
      </c>
      <c r="O1204">
        <v>0</v>
      </c>
      <c r="P1204">
        <v>0</v>
      </c>
      <c r="Q1204">
        <v>0</v>
      </c>
      <c r="R1204">
        <v>0</v>
      </c>
      <c r="S1204">
        <v>0</v>
      </c>
      <c r="T1204">
        <v>0</v>
      </c>
      <c r="U1204">
        <v>0</v>
      </c>
      <c r="V1204">
        <v>0</v>
      </c>
      <c r="W1204">
        <v>0</v>
      </c>
      <c r="X1204">
        <v>0</v>
      </c>
      <c r="Y1204">
        <v>0</v>
      </c>
      <c r="Z1204">
        <v>0</v>
      </c>
      <c r="AA1204">
        <v>0</v>
      </c>
      <c r="AB1204">
        <v>9.6807000000000004E-2</v>
      </c>
      <c r="AC1204">
        <v>5.4999999999999997E-3</v>
      </c>
      <c r="AD1204">
        <v>0</v>
      </c>
      <c r="AE1204">
        <v>0</v>
      </c>
      <c r="AF1204">
        <v>0</v>
      </c>
      <c r="AG1204">
        <v>0</v>
      </c>
      <c r="AH1204" t="s">
        <v>4807</v>
      </c>
    </row>
    <row r="1205" spans="1:34">
      <c r="A1205" t="s">
        <v>35</v>
      </c>
      <c r="B1205" t="s">
        <v>78</v>
      </c>
      <c r="C1205" t="s">
        <v>4805</v>
      </c>
      <c r="D1205" t="s">
        <v>4813</v>
      </c>
      <c r="E1205" t="s">
        <v>72</v>
      </c>
      <c r="F1205" t="s">
        <v>140</v>
      </c>
      <c r="G1205" t="s">
        <v>239</v>
      </c>
      <c r="H1205" t="s">
        <v>4231</v>
      </c>
      <c r="I1205">
        <v>0</v>
      </c>
      <c r="J1205">
        <v>0</v>
      </c>
      <c r="K1205">
        <v>0</v>
      </c>
      <c r="L1205">
        <v>0</v>
      </c>
      <c r="M1205">
        <v>0</v>
      </c>
      <c r="N1205">
        <v>0</v>
      </c>
      <c r="O1205">
        <v>0</v>
      </c>
      <c r="P1205">
        <v>0</v>
      </c>
      <c r="Q1205">
        <v>0</v>
      </c>
      <c r="R1205">
        <v>0</v>
      </c>
      <c r="S1205">
        <v>0</v>
      </c>
      <c r="T1205">
        <v>0</v>
      </c>
      <c r="U1205">
        <v>0</v>
      </c>
      <c r="V1205">
        <v>0</v>
      </c>
      <c r="W1205">
        <v>0</v>
      </c>
      <c r="X1205">
        <v>0</v>
      </c>
      <c r="Y1205">
        <v>0</v>
      </c>
      <c r="Z1205">
        <v>0</v>
      </c>
      <c r="AA1205">
        <v>0</v>
      </c>
      <c r="AB1205">
        <v>9.6807000000000004E-2</v>
      </c>
      <c r="AC1205">
        <v>5.4999999999999997E-3</v>
      </c>
      <c r="AD1205">
        <v>0</v>
      </c>
      <c r="AE1205">
        <v>0</v>
      </c>
      <c r="AF1205">
        <v>0</v>
      </c>
      <c r="AG1205">
        <v>0</v>
      </c>
      <c r="AH1205" t="s">
        <v>4807</v>
      </c>
    </row>
    <row r="1206" spans="1:34">
      <c r="A1206" t="s">
        <v>35</v>
      </c>
      <c r="B1206" t="s">
        <v>49</v>
      </c>
      <c r="C1206" t="s">
        <v>4805</v>
      </c>
      <c r="D1206" t="s">
        <v>4814</v>
      </c>
      <c r="E1206" t="s">
        <v>72</v>
      </c>
      <c r="F1206" t="s">
        <v>140</v>
      </c>
      <c r="G1206" t="s">
        <v>239</v>
      </c>
      <c r="H1206" t="s">
        <v>4231</v>
      </c>
      <c r="I1206">
        <v>0</v>
      </c>
      <c r="J1206">
        <v>0</v>
      </c>
      <c r="K1206">
        <v>0</v>
      </c>
      <c r="L1206">
        <v>0</v>
      </c>
      <c r="M1206">
        <v>0</v>
      </c>
      <c r="N1206">
        <v>0</v>
      </c>
      <c r="O1206">
        <v>0</v>
      </c>
      <c r="P1206">
        <v>0</v>
      </c>
      <c r="Q1206">
        <v>0</v>
      </c>
      <c r="R1206">
        <v>0</v>
      </c>
      <c r="S1206">
        <v>0</v>
      </c>
      <c r="T1206">
        <v>0</v>
      </c>
      <c r="U1206">
        <v>0</v>
      </c>
      <c r="V1206">
        <v>0</v>
      </c>
      <c r="W1206">
        <v>0</v>
      </c>
      <c r="X1206">
        <v>0</v>
      </c>
      <c r="Y1206">
        <v>0</v>
      </c>
      <c r="Z1206">
        <v>0</v>
      </c>
      <c r="AA1206">
        <v>0</v>
      </c>
      <c r="AB1206">
        <v>9.6807000000000004E-2</v>
      </c>
      <c r="AC1206">
        <v>5.4999999999999997E-3</v>
      </c>
      <c r="AD1206">
        <v>0</v>
      </c>
      <c r="AE1206">
        <v>0</v>
      </c>
      <c r="AF1206">
        <v>0</v>
      </c>
      <c r="AG1206">
        <v>0</v>
      </c>
      <c r="AH1206" t="s">
        <v>4807</v>
      </c>
    </row>
    <row r="1207" spans="1:34">
      <c r="A1207" t="s">
        <v>35</v>
      </c>
      <c r="B1207" t="s">
        <v>47</v>
      </c>
      <c r="C1207" t="s">
        <v>4805</v>
      </c>
      <c r="D1207" t="s">
        <v>4815</v>
      </c>
      <c r="E1207" t="s">
        <v>72</v>
      </c>
      <c r="F1207" t="s">
        <v>140</v>
      </c>
      <c r="G1207" t="s">
        <v>239</v>
      </c>
      <c r="H1207" t="s">
        <v>4231</v>
      </c>
      <c r="I1207">
        <v>0</v>
      </c>
      <c r="J1207">
        <v>0</v>
      </c>
      <c r="K1207">
        <v>0</v>
      </c>
      <c r="L1207">
        <v>0</v>
      </c>
      <c r="M1207">
        <v>0</v>
      </c>
      <c r="N1207">
        <v>0</v>
      </c>
      <c r="O1207">
        <v>0</v>
      </c>
      <c r="P1207">
        <v>0</v>
      </c>
      <c r="Q1207">
        <v>0</v>
      </c>
      <c r="R1207">
        <v>0</v>
      </c>
      <c r="S1207">
        <v>0</v>
      </c>
      <c r="T1207">
        <v>0</v>
      </c>
      <c r="U1207">
        <v>0</v>
      </c>
      <c r="V1207">
        <v>0</v>
      </c>
      <c r="W1207">
        <v>0</v>
      </c>
      <c r="X1207">
        <v>0</v>
      </c>
      <c r="Y1207">
        <v>0</v>
      </c>
      <c r="Z1207">
        <v>0</v>
      </c>
      <c r="AA1207">
        <v>0</v>
      </c>
      <c r="AB1207">
        <v>9.6807000000000004E-2</v>
      </c>
      <c r="AC1207">
        <v>5.4999999999999997E-3</v>
      </c>
      <c r="AD1207">
        <v>0</v>
      </c>
      <c r="AE1207">
        <v>0</v>
      </c>
      <c r="AF1207">
        <v>0</v>
      </c>
      <c r="AG1207">
        <v>0</v>
      </c>
      <c r="AH1207" t="s">
        <v>4807</v>
      </c>
    </row>
    <row r="1208" spans="1:34">
      <c r="A1208" t="s">
        <v>35</v>
      </c>
      <c r="B1208" t="s">
        <v>43</v>
      </c>
      <c r="C1208" t="s">
        <v>4816</v>
      </c>
      <c r="D1208" t="s">
        <v>4817</v>
      </c>
      <c r="E1208" t="s">
        <v>72</v>
      </c>
      <c r="F1208" t="s">
        <v>40</v>
      </c>
      <c r="G1208" t="s">
        <v>41</v>
      </c>
      <c r="H1208" t="s">
        <v>239</v>
      </c>
      <c r="I1208">
        <v>0</v>
      </c>
      <c r="J1208">
        <v>0</v>
      </c>
      <c r="K1208">
        <v>0</v>
      </c>
      <c r="L1208">
        <v>0</v>
      </c>
      <c r="M1208">
        <v>0</v>
      </c>
      <c r="N1208">
        <v>0</v>
      </c>
      <c r="O1208">
        <v>0</v>
      </c>
      <c r="P1208">
        <v>0</v>
      </c>
      <c r="Q1208">
        <v>0</v>
      </c>
      <c r="R1208">
        <v>0</v>
      </c>
      <c r="S1208">
        <v>0</v>
      </c>
      <c r="T1208">
        <v>0</v>
      </c>
      <c r="U1208">
        <v>0</v>
      </c>
      <c r="V1208">
        <v>0</v>
      </c>
      <c r="W1208">
        <v>0</v>
      </c>
      <c r="X1208">
        <v>0</v>
      </c>
      <c r="Y1208">
        <v>0</v>
      </c>
      <c r="Z1208">
        <v>0</v>
      </c>
      <c r="AA1208">
        <v>0</v>
      </c>
      <c r="AB1208">
        <v>0.104674</v>
      </c>
      <c r="AC1208">
        <v>5.4999999999999997E-3</v>
      </c>
      <c r="AD1208">
        <v>0</v>
      </c>
      <c r="AE1208">
        <v>0</v>
      </c>
      <c r="AF1208">
        <v>0</v>
      </c>
      <c r="AG1208">
        <v>0</v>
      </c>
      <c r="AH1208" t="s">
        <v>2803</v>
      </c>
    </row>
    <row r="1209" spans="1:34">
      <c r="A1209" t="s">
        <v>35</v>
      </c>
      <c r="B1209" t="s">
        <v>68</v>
      </c>
      <c r="C1209" t="s">
        <v>4816</v>
      </c>
      <c r="D1209" t="s">
        <v>4818</v>
      </c>
      <c r="E1209" t="s">
        <v>72</v>
      </c>
      <c r="F1209" t="s">
        <v>40</v>
      </c>
      <c r="G1209" t="s">
        <v>41</v>
      </c>
      <c r="H1209" t="s">
        <v>239</v>
      </c>
      <c r="I1209">
        <v>0</v>
      </c>
      <c r="J1209">
        <v>0</v>
      </c>
      <c r="K1209">
        <v>0</v>
      </c>
      <c r="L1209">
        <v>0</v>
      </c>
      <c r="M1209">
        <v>0</v>
      </c>
      <c r="N1209">
        <v>0</v>
      </c>
      <c r="O1209">
        <v>0</v>
      </c>
      <c r="P1209">
        <v>0</v>
      </c>
      <c r="Q1209">
        <v>0</v>
      </c>
      <c r="R1209">
        <v>0</v>
      </c>
      <c r="S1209">
        <v>0</v>
      </c>
      <c r="T1209">
        <v>0</v>
      </c>
      <c r="U1209">
        <v>0</v>
      </c>
      <c r="V1209">
        <v>0</v>
      </c>
      <c r="W1209">
        <v>0</v>
      </c>
      <c r="X1209">
        <v>0</v>
      </c>
      <c r="Y1209">
        <v>0</v>
      </c>
      <c r="Z1209">
        <v>0</v>
      </c>
      <c r="AA1209">
        <v>0</v>
      </c>
      <c r="AB1209">
        <v>0.104674</v>
      </c>
      <c r="AC1209">
        <v>5.4999999999999997E-3</v>
      </c>
      <c r="AD1209">
        <v>0</v>
      </c>
      <c r="AE1209">
        <v>0</v>
      </c>
      <c r="AF1209">
        <v>0</v>
      </c>
      <c r="AG1209">
        <v>0</v>
      </c>
      <c r="AH1209" t="s">
        <v>2803</v>
      </c>
    </row>
    <row r="1210" spans="1:34">
      <c r="A1210" t="s">
        <v>35</v>
      </c>
      <c r="B1210" t="s">
        <v>74</v>
      </c>
      <c r="C1210" t="s">
        <v>4816</v>
      </c>
      <c r="D1210" t="s">
        <v>4819</v>
      </c>
      <c r="E1210" t="s">
        <v>72</v>
      </c>
      <c r="F1210" t="s">
        <v>40</v>
      </c>
      <c r="G1210" t="s">
        <v>41</v>
      </c>
      <c r="H1210" t="s">
        <v>239</v>
      </c>
      <c r="I1210">
        <v>0</v>
      </c>
      <c r="J1210">
        <v>0</v>
      </c>
      <c r="K1210">
        <v>0</v>
      </c>
      <c r="L1210">
        <v>0</v>
      </c>
      <c r="M1210">
        <v>0</v>
      </c>
      <c r="N1210">
        <v>0</v>
      </c>
      <c r="O1210">
        <v>0</v>
      </c>
      <c r="P1210">
        <v>0</v>
      </c>
      <c r="Q1210">
        <v>0</v>
      </c>
      <c r="R1210">
        <v>0</v>
      </c>
      <c r="S1210">
        <v>0</v>
      </c>
      <c r="T1210">
        <v>0</v>
      </c>
      <c r="U1210">
        <v>0</v>
      </c>
      <c r="V1210">
        <v>0</v>
      </c>
      <c r="W1210">
        <v>0</v>
      </c>
      <c r="X1210">
        <v>0</v>
      </c>
      <c r="Y1210">
        <v>0</v>
      </c>
      <c r="Z1210">
        <v>0</v>
      </c>
      <c r="AA1210">
        <v>0</v>
      </c>
      <c r="AB1210">
        <v>0.104674</v>
      </c>
      <c r="AC1210">
        <v>5.4999999999999997E-3</v>
      </c>
      <c r="AD1210">
        <v>0</v>
      </c>
      <c r="AE1210">
        <v>0</v>
      </c>
      <c r="AF1210">
        <v>0</v>
      </c>
      <c r="AG1210">
        <v>0</v>
      </c>
      <c r="AH1210" t="s">
        <v>2803</v>
      </c>
    </row>
    <row r="1211" spans="1:34">
      <c r="A1211" t="s">
        <v>35</v>
      </c>
      <c r="B1211" t="s">
        <v>36</v>
      </c>
      <c r="C1211" t="s">
        <v>4816</v>
      </c>
      <c r="D1211" t="s">
        <v>4820</v>
      </c>
      <c r="E1211" t="s">
        <v>72</v>
      </c>
      <c r="F1211" t="s">
        <v>40</v>
      </c>
      <c r="G1211" t="s">
        <v>41</v>
      </c>
      <c r="H1211" t="s">
        <v>239</v>
      </c>
      <c r="I1211">
        <v>0</v>
      </c>
      <c r="J1211">
        <v>0</v>
      </c>
      <c r="K1211">
        <v>0</v>
      </c>
      <c r="L1211">
        <v>0</v>
      </c>
      <c r="M1211">
        <v>0</v>
      </c>
      <c r="N1211">
        <v>0</v>
      </c>
      <c r="O1211">
        <v>0</v>
      </c>
      <c r="P1211">
        <v>0</v>
      </c>
      <c r="Q1211">
        <v>0</v>
      </c>
      <c r="R1211">
        <v>0</v>
      </c>
      <c r="S1211">
        <v>0</v>
      </c>
      <c r="T1211">
        <v>0</v>
      </c>
      <c r="U1211">
        <v>0</v>
      </c>
      <c r="V1211">
        <v>0</v>
      </c>
      <c r="W1211">
        <v>0</v>
      </c>
      <c r="X1211">
        <v>0</v>
      </c>
      <c r="Y1211">
        <v>0</v>
      </c>
      <c r="Z1211">
        <v>0</v>
      </c>
      <c r="AA1211">
        <v>0</v>
      </c>
      <c r="AB1211">
        <v>0.104674</v>
      </c>
      <c r="AC1211">
        <v>5.4999999999999997E-3</v>
      </c>
      <c r="AD1211">
        <v>0</v>
      </c>
      <c r="AE1211">
        <v>0</v>
      </c>
      <c r="AF1211">
        <v>0</v>
      </c>
      <c r="AG1211">
        <v>0</v>
      </c>
      <c r="AH1211" t="s">
        <v>2803</v>
      </c>
    </row>
    <row r="1212" spans="1:34">
      <c r="A1212" t="s">
        <v>35</v>
      </c>
      <c r="B1212" t="s">
        <v>45</v>
      </c>
      <c r="C1212" t="s">
        <v>4816</v>
      </c>
      <c r="D1212" t="s">
        <v>4821</v>
      </c>
      <c r="E1212" t="s">
        <v>72</v>
      </c>
      <c r="F1212" t="s">
        <v>40</v>
      </c>
      <c r="G1212" t="s">
        <v>41</v>
      </c>
      <c r="H1212" t="s">
        <v>239</v>
      </c>
      <c r="I1212">
        <v>0</v>
      </c>
      <c r="J1212">
        <v>0</v>
      </c>
      <c r="K1212">
        <v>0</v>
      </c>
      <c r="L1212">
        <v>0</v>
      </c>
      <c r="M1212">
        <v>0</v>
      </c>
      <c r="N1212">
        <v>0</v>
      </c>
      <c r="O1212">
        <v>0</v>
      </c>
      <c r="P1212">
        <v>0</v>
      </c>
      <c r="Q1212">
        <v>0</v>
      </c>
      <c r="R1212">
        <v>0</v>
      </c>
      <c r="S1212">
        <v>0</v>
      </c>
      <c r="T1212">
        <v>0</v>
      </c>
      <c r="U1212">
        <v>0</v>
      </c>
      <c r="V1212">
        <v>0</v>
      </c>
      <c r="W1212">
        <v>0</v>
      </c>
      <c r="X1212">
        <v>0</v>
      </c>
      <c r="Y1212">
        <v>0</v>
      </c>
      <c r="Z1212">
        <v>0</v>
      </c>
      <c r="AA1212">
        <v>0</v>
      </c>
      <c r="AB1212">
        <v>0.104674</v>
      </c>
      <c r="AC1212">
        <v>5.4999999999999997E-3</v>
      </c>
      <c r="AD1212">
        <v>0</v>
      </c>
      <c r="AE1212">
        <v>0</v>
      </c>
      <c r="AF1212">
        <v>0</v>
      </c>
      <c r="AG1212">
        <v>0</v>
      </c>
      <c r="AH1212" t="s">
        <v>2803</v>
      </c>
    </row>
    <row r="1213" spans="1:34">
      <c r="A1213" t="s">
        <v>35</v>
      </c>
      <c r="B1213" t="s">
        <v>290</v>
      </c>
      <c r="C1213" t="s">
        <v>4816</v>
      </c>
      <c r="D1213" t="s">
        <v>4822</v>
      </c>
      <c r="E1213" t="s">
        <v>72</v>
      </c>
      <c r="F1213" t="s">
        <v>40</v>
      </c>
      <c r="G1213" t="s">
        <v>41</v>
      </c>
      <c r="H1213" t="s">
        <v>239</v>
      </c>
      <c r="I1213">
        <v>0</v>
      </c>
      <c r="J1213">
        <v>0</v>
      </c>
      <c r="K1213">
        <v>0</v>
      </c>
      <c r="L1213">
        <v>0</v>
      </c>
      <c r="M1213">
        <v>0</v>
      </c>
      <c r="N1213">
        <v>0</v>
      </c>
      <c r="O1213">
        <v>0</v>
      </c>
      <c r="P1213">
        <v>0</v>
      </c>
      <c r="Q1213">
        <v>0</v>
      </c>
      <c r="R1213">
        <v>0</v>
      </c>
      <c r="S1213">
        <v>0</v>
      </c>
      <c r="T1213">
        <v>0</v>
      </c>
      <c r="U1213">
        <v>0</v>
      </c>
      <c r="V1213">
        <v>0</v>
      </c>
      <c r="W1213">
        <v>0</v>
      </c>
      <c r="X1213">
        <v>0</v>
      </c>
      <c r="Y1213">
        <v>0</v>
      </c>
      <c r="Z1213">
        <v>0</v>
      </c>
      <c r="AA1213">
        <v>0</v>
      </c>
      <c r="AB1213">
        <v>0.104674</v>
      </c>
      <c r="AC1213">
        <v>5.4999999999999997E-3</v>
      </c>
      <c r="AD1213">
        <v>0</v>
      </c>
      <c r="AE1213">
        <v>0</v>
      </c>
      <c r="AF1213">
        <v>0</v>
      </c>
      <c r="AG1213">
        <v>0</v>
      </c>
      <c r="AH1213" t="s">
        <v>2803</v>
      </c>
    </row>
    <row r="1214" spans="1:34">
      <c r="A1214" t="s">
        <v>35</v>
      </c>
      <c r="B1214" t="s">
        <v>78</v>
      </c>
      <c r="C1214" t="s">
        <v>4816</v>
      </c>
      <c r="D1214" t="s">
        <v>4823</v>
      </c>
      <c r="E1214" t="s">
        <v>72</v>
      </c>
      <c r="F1214" t="s">
        <v>40</v>
      </c>
      <c r="G1214" t="s">
        <v>41</v>
      </c>
      <c r="H1214" t="s">
        <v>239</v>
      </c>
      <c r="I1214">
        <v>0</v>
      </c>
      <c r="J1214">
        <v>0</v>
      </c>
      <c r="K1214">
        <v>0</v>
      </c>
      <c r="L1214">
        <v>0</v>
      </c>
      <c r="M1214">
        <v>0</v>
      </c>
      <c r="N1214">
        <v>0</v>
      </c>
      <c r="O1214">
        <v>0</v>
      </c>
      <c r="P1214">
        <v>0</v>
      </c>
      <c r="Q1214">
        <v>0</v>
      </c>
      <c r="R1214">
        <v>0</v>
      </c>
      <c r="S1214">
        <v>0</v>
      </c>
      <c r="T1214">
        <v>0</v>
      </c>
      <c r="U1214">
        <v>0</v>
      </c>
      <c r="V1214">
        <v>0</v>
      </c>
      <c r="W1214">
        <v>0</v>
      </c>
      <c r="X1214">
        <v>0</v>
      </c>
      <c r="Y1214">
        <v>0</v>
      </c>
      <c r="Z1214">
        <v>0</v>
      </c>
      <c r="AA1214">
        <v>0</v>
      </c>
      <c r="AB1214">
        <v>0.104674</v>
      </c>
      <c r="AC1214">
        <v>5.4999999999999997E-3</v>
      </c>
      <c r="AD1214">
        <v>0</v>
      </c>
      <c r="AE1214">
        <v>0</v>
      </c>
      <c r="AF1214">
        <v>0</v>
      </c>
      <c r="AG1214">
        <v>0</v>
      </c>
      <c r="AH1214" t="s">
        <v>2803</v>
      </c>
    </row>
    <row r="1215" spans="1:34">
      <c r="A1215" t="s">
        <v>35</v>
      </c>
      <c r="B1215" t="s">
        <v>49</v>
      </c>
      <c r="C1215" t="s">
        <v>4816</v>
      </c>
      <c r="D1215" t="s">
        <v>4824</v>
      </c>
      <c r="E1215" t="s">
        <v>72</v>
      </c>
      <c r="F1215" t="s">
        <v>40</v>
      </c>
      <c r="G1215" t="s">
        <v>41</v>
      </c>
      <c r="H1215" t="s">
        <v>239</v>
      </c>
      <c r="I1215">
        <v>0</v>
      </c>
      <c r="J1215">
        <v>0</v>
      </c>
      <c r="K1215">
        <v>0</v>
      </c>
      <c r="L1215">
        <v>0</v>
      </c>
      <c r="M1215">
        <v>0</v>
      </c>
      <c r="N1215">
        <v>0</v>
      </c>
      <c r="O1215">
        <v>0</v>
      </c>
      <c r="P1215">
        <v>0</v>
      </c>
      <c r="Q1215">
        <v>0</v>
      </c>
      <c r="R1215">
        <v>0</v>
      </c>
      <c r="S1215">
        <v>0</v>
      </c>
      <c r="T1215">
        <v>0</v>
      </c>
      <c r="U1215">
        <v>0</v>
      </c>
      <c r="V1215">
        <v>0</v>
      </c>
      <c r="W1215">
        <v>0</v>
      </c>
      <c r="X1215">
        <v>0</v>
      </c>
      <c r="Y1215">
        <v>0</v>
      </c>
      <c r="Z1215">
        <v>0</v>
      </c>
      <c r="AA1215">
        <v>0</v>
      </c>
      <c r="AB1215">
        <v>0.104674</v>
      </c>
      <c r="AC1215">
        <v>5.4999999999999997E-3</v>
      </c>
      <c r="AD1215">
        <v>0</v>
      </c>
      <c r="AE1215">
        <v>0</v>
      </c>
      <c r="AF1215">
        <v>0</v>
      </c>
      <c r="AG1215">
        <v>0</v>
      </c>
      <c r="AH1215" t="s">
        <v>2803</v>
      </c>
    </row>
    <row r="1216" spans="1:34">
      <c r="A1216" t="s">
        <v>35</v>
      </c>
      <c r="B1216" t="s">
        <v>47</v>
      </c>
      <c r="C1216" t="s">
        <v>4816</v>
      </c>
      <c r="D1216" t="s">
        <v>4825</v>
      </c>
      <c r="E1216" t="s">
        <v>72</v>
      </c>
      <c r="F1216" t="s">
        <v>40</v>
      </c>
      <c r="G1216" t="s">
        <v>41</v>
      </c>
      <c r="H1216" t="s">
        <v>239</v>
      </c>
      <c r="I1216">
        <v>0</v>
      </c>
      <c r="J1216">
        <v>0</v>
      </c>
      <c r="K1216">
        <v>0</v>
      </c>
      <c r="L1216">
        <v>0</v>
      </c>
      <c r="M1216">
        <v>0</v>
      </c>
      <c r="N1216">
        <v>0</v>
      </c>
      <c r="O1216">
        <v>0</v>
      </c>
      <c r="P1216">
        <v>0</v>
      </c>
      <c r="Q1216">
        <v>0</v>
      </c>
      <c r="R1216">
        <v>0</v>
      </c>
      <c r="S1216">
        <v>0</v>
      </c>
      <c r="T1216">
        <v>0</v>
      </c>
      <c r="U1216">
        <v>0</v>
      </c>
      <c r="V1216">
        <v>0</v>
      </c>
      <c r="W1216">
        <v>0</v>
      </c>
      <c r="X1216">
        <v>0</v>
      </c>
      <c r="Y1216">
        <v>0</v>
      </c>
      <c r="Z1216">
        <v>0</v>
      </c>
      <c r="AA1216">
        <v>0</v>
      </c>
      <c r="AB1216">
        <v>0.104674</v>
      </c>
      <c r="AC1216">
        <v>5.4999999999999997E-3</v>
      </c>
      <c r="AD1216">
        <v>0</v>
      </c>
      <c r="AE1216">
        <v>0</v>
      </c>
      <c r="AF1216">
        <v>0</v>
      </c>
      <c r="AG1216">
        <v>0</v>
      </c>
      <c r="AH1216" t="s">
        <v>2803</v>
      </c>
    </row>
    <row r="1217" spans="1:34">
      <c r="A1217" t="s">
        <v>35</v>
      </c>
      <c r="B1217" t="s">
        <v>43</v>
      </c>
      <c r="C1217" t="s">
        <v>4826</v>
      </c>
      <c r="D1217" t="s">
        <v>4827</v>
      </c>
      <c r="E1217" t="s">
        <v>72</v>
      </c>
      <c r="F1217" t="s">
        <v>40</v>
      </c>
      <c r="G1217" t="s">
        <v>239</v>
      </c>
      <c r="H1217" t="s">
        <v>302</v>
      </c>
      <c r="I1217">
        <v>0</v>
      </c>
      <c r="J1217">
        <v>0</v>
      </c>
      <c r="K1217">
        <v>0</v>
      </c>
      <c r="L1217">
        <v>0</v>
      </c>
      <c r="M1217">
        <v>0</v>
      </c>
      <c r="N1217">
        <v>0</v>
      </c>
      <c r="O1217">
        <v>0</v>
      </c>
      <c r="P1217">
        <v>0</v>
      </c>
      <c r="Q1217">
        <v>0</v>
      </c>
      <c r="R1217">
        <v>0</v>
      </c>
      <c r="S1217">
        <v>0</v>
      </c>
      <c r="T1217">
        <v>0</v>
      </c>
      <c r="U1217">
        <v>0</v>
      </c>
      <c r="V1217">
        <v>0</v>
      </c>
      <c r="W1217">
        <v>0</v>
      </c>
      <c r="X1217">
        <v>0</v>
      </c>
      <c r="Y1217">
        <v>0</v>
      </c>
      <c r="Z1217">
        <v>0</v>
      </c>
      <c r="AA1217">
        <v>0</v>
      </c>
      <c r="AB1217">
        <v>0.100812</v>
      </c>
      <c r="AC1217">
        <v>5.4999999999999997E-3</v>
      </c>
      <c r="AD1217">
        <v>0</v>
      </c>
      <c r="AE1217">
        <v>0</v>
      </c>
      <c r="AF1217">
        <v>0</v>
      </c>
      <c r="AG1217">
        <v>0</v>
      </c>
      <c r="AH1217" t="s">
        <v>3025</v>
      </c>
    </row>
    <row r="1218" spans="1:34">
      <c r="A1218" t="s">
        <v>35</v>
      </c>
      <c r="B1218" t="s">
        <v>68</v>
      </c>
      <c r="C1218" t="s">
        <v>4826</v>
      </c>
      <c r="D1218" t="s">
        <v>4828</v>
      </c>
      <c r="E1218" t="s">
        <v>72</v>
      </c>
      <c r="F1218" t="s">
        <v>40</v>
      </c>
      <c r="G1218" t="s">
        <v>239</v>
      </c>
      <c r="H1218" t="s">
        <v>302</v>
      </c>
      <c r="I1218">
        <v>0</v>
      </c>
      <c r="J1218">
        <v>0</v>
      </c>
      <c r="K1218">
        <v>0</v>
      </c>
      <c r="L1218">
        <v>0</v>
      </c>
      <c r="M1218">
        <v>0</v>
      </c>
      <c r="N1218">
        <v>0</v>
      </c>
      <c r="O1218">
        <v>0</v>
      </c>
      <c r="P1218">
        <v>0</v>
      </c>
      <c r="Q1218">
        <v>0</v>
      </c>
      <c r="R1218">
        <v>0</v>
      </c>
      <c r="S1218">
        <v>0</v>
      </c>
      <c r="T1218">
        <v>0</v>
      </c>
      <c r="U1218">
        <v>0</v>
      </c>
      <c r="V1218">
        <v>0</v>
      </c>
      <c r="W1218">
        <v>0</v>
      </c>
      <c r="X1218">
        <v>0</v>
      </c>
      <c r="Y1218">
        <v>0</v>
      </c>
      <c r="Z1218">
        <v>0</v>
      </c>
      <c r="AA1218">
        <v>0</v>
      </c>
      <c r="AB1218">
        <v>0.100812</v>
      </c>
      <c r="AC1218">
        <v>5.4999999999999997E-3</v>
      </c>
      <c r="AD1218">
        <v>0</v>
      </c>
      <c r="AE1218">
        <v>0</v>
      </c>
      <c r="AF1218">
        <v>0</v>
      </c>
      <c r="AG1218">
        <v>0</v>
      </c>
      <c r="AH1218" t="s">
        <v>3025</v>
      </c>
    </row>
    <row r="1219" spans="1:34">
      <c r="A1219" t="s">
        <v>35</v>
      </c>
      <c r="B1219" t="s">
        <v>74</v>
      </c>
      <c r="C1219" t="s">
        <v>4826</v>
      </c>
      <c r="D1219" t="s">
        <v>4829</v>
      </c>
      <c r="E1219" t="s">
        <v>72</v>
      </c>
      <c r="F1219" t="s">
        <v>40</v>
      </c>
      <c r="G1219" t="s">
        <v>239</v>
      </c>
      <c r="H1219" t="s">
        <v>302</v>
      </c>
      <c r="I1219">
        <v>0</v>
      </c>
      <c r="J1219">
        <v>0</v>
      </c>
      <c r="K1219">
        <v>0</v>
      </c>
      <c r="L1219">
        <v>0</v>
      </c>
      <c r="M1219">
        <v>0</v>
      </c>
      <c r="N1219">
        <v>0</v>
      </c>
      <c r="O1219">
        <v>0</v>
      </c>
      <c r="P1219">
        <v>0</v>
      </c>
      <c r="Q1219">
        <v>0</v>
      </c>
      <c r="R1219">
        <v>0</v>
      </c>
      <c r="S1219">
        <v>0</v>
      </c>
      <c r="T1219">
        <v>0</v>
      </c>
      <c r="U1219">
        <v>0</v>
      </c>
      <c r="V1219">
        <v>0</v>
      </c>
      <c r="W1219">
        <v>0</v>
      </c>
      <c r="X1219">
        <v>0</v>
      </c>
      <c r="Y1219">
        <v>0</v>
      </c>
      <c r="Z1219">
        <v>0</v>
      </c>
      <c r="AA1219">
        <v>0</v>
      </c>
      <c r="AB1219">
        <v>0.100812</v>
      </c>
      <c r="AC1219">
        <v>5.4999999999999997E-3</v>
      </c>
      <c r="AD1219">
        <v>0</v>
      </c>
      <c r="AE1219">
        <v>0</v>
      </c>
      <c r="AF1219">
        <v>0</v>
      </c>
      <c r="AG1219">
        <v>0</v>
      </c>
      <c r="AH1219" t="s">
        <v>3025</v>
      </c>
    </row>
    <row r="1220" spans="1:34">
      <c r="A1220" t="s">
        <v>35</v>
      </c>
      <c r="B1220" t="s">
        <v>36</v>
      </c>
      <c r="C1220" t="s">
        <v>4826</v>
      </c>
      <c r="D1220" t="s">
        <v>4830</v>
      </c>
      <c r="E1220" t="s">
        <v>72</v>
      </c>
      <c r="F1220" t="s">
        <v>40</v>
      </c>
      <c r="G1220" t="s">
        <v>239</v>
      </c>
      <c r="H1220" t="s">
        <v>302</v>
      </c>
      <c r="I1220">
        <v>0</v>
      </c>
      <c r="J1220">
        <v>0</v>
      </c>
      <c r="K1220">
        <v>0</v>
      </c>
      <c r="L1220">
        <v>0</v>
      </c>
      <c r="M1220">
        <v>0</v>
      </c>
      <c r="N1220">
        <v>0</v>
      </c>
      <c r="O1220">
        <v>0</v>
      </c>
      <c r="P1220">
        <v>0</v>
      </c>
      <c r="Q1220">
        <v>0</v>
      </c>
      <c r="R1220">
        <v>0</v>
      </c>
      <c r="S1220">
        <v>0</v>
      </c>
      <c r="T1220">
        <v>0</v>
      </c>
      <c r="U1220">
        <v>0</v>
      </c>
      <c r="V1220">
        <v>0</v>
      </c>
      <c r="W1220">
        <v>0</v>
      </c>
      <c r="X1220">
        <v>0</v>
      </c>
      <c r="Y1220">
        <v>0</v>
      </c>
      <c r="Z1220">
        <v>0</v>
      </c>
      <c r="AA1220">
        <v>0</v>
      </c>
      <c r="AB1220">
        <v>0.100812</v>
      </c>
      <c r="AC1220">
        <v>5.4999999999999997E-3</v>
      </c>
      <c r="AD1220">
        <v>0</v>
      </c>
      <c r="AE1220">
        <v>0</v>
      </c>
      <c r="AF1220">
        <v>0</v>
      </c>
      <c r="AG1220">
        <v>0</v>
      </c>
      <c r="AH1220" t="s">
        <v>3025</v>
      </c>
    </row>
    <row r="1221" spans="1:34">
      <c r="A1221" t="s">
        <v>35</v>
      </c>
      <c r="B1221" t="s">
        <v>45</v>
      </c>
      <c r="C1221" t="s">
        <v>4826</v>
      </c>
      <c r="D1221" t="s">
        <v>4831</v>
      </c>
      <c r="E1221" t="s">
        <v>72</v>
      </c>
      <c r="F1221" t="s">
        <v>40</v>
      </c>
      <c r="G1221" t="s">
        <v>239</v>
      </c>
      <c r="H1221" t="s">
        <v>302</v>
      </c>
      <c r="I1221">
        <v>0</v>
      </c>
      <c r="J1221">
        <v>0</v>
      </c>
      <c r="K1221">
        <v>0</v>
      </c>
      <c r="L1221">
        <v>0</v>
      </c>
      <c r="M1221">
        <v>0</v>
      </c>
      <c r="N1221">
        <v>0</v>
      </c>
      <c r="O1221">
        <v>0</v>
      </c>
      <c r="P1221">
        <v>0</v>
      </c>
      <c r="Q1221">
        <v>0</v>
      </c>
      <c r="R1221">
        <v>0</v>
      </c>
      <c r="S1221">
        <v>0</v>
      </c>
      <c r="T1221">
        <v>0</v>
      </c>
      <c r="U1221">
        <v>0</v>
      </c>
      <c r="V1221">
        <v>0</v>
      </c>
      <c r="W1221">
        <v>0</v>
      </c>
      <c r="X1221">
        <v>0</v>
      </c>
      <c r="Y1221">
        <v>0</v>
      </c>
      <c r="Z1221">
        <v>0</v>
      </c>
      <c r="AA1221">
        <v>0</v>
      </c>
      <c r="AB1221">
        <v>0.100812</v>
      </c>
      <c r="AC1221">
        <v>5.4999999999999997E-3</v>
      </c>
      <c r="AD1221">
        <v>0</v>
      </c>
      <c r="AE1221">
        <v>0</v>
      </c>
      <c r="AF1221">
        <v>0</v>
      </c>
      <c r="AG1221">
        <v>0</v>
      </c>
      <c r="AH1221" t="s">
        <v>3025</v>
      </c>
    </row>
    <row r="1222" spans="1:34">
      <c r="A1222" t="s">
        <v>35</v>
      </c>
      <c r="B1222" t="s">
        <v>290</v>
      </c>
      <c r="C1222" t="s">
        <v>4826</v>
      </c>
      <c r="D1222" t="s">
        <v>4832</v>
      </c>
      <c r="E1222" t="s">
        <v>72</v>
      </c>
      <c r="F1222" t="s">
        <v>40</v>
      </c>
      <c r="G1222" t="s">
        <v>239</v>
      </c>
      <c r="H1222" t="s">
        <v>302</v>
      </c>
      <c r="I1222">
        <v>0</v>
      </c>
      <c r="J1222">
        <v>0</v>
      </c>
      <c r="K1222">
        <v>0</v>
      </c>
      <c r="L1222">
        <v>0</v>
      </c>
      <c r="M1222">
        <v>0</v>
      </c>
      <c r="N1222">
        <v>0</v>
      </c>
      <c r="O1222">
        <v>0</v>
      </c>
      <c r="P1222">
        <v>0</v>
      </c>
      <c r="Q1222">
        <v>0</v>
      </c>
      <c r="R1222">
        <v>0</v>
      </c>
      <c r="S1222">
        <v>0</v>
      </c>
      <c r="T1222">
        <v>0</v>
      </c>
      <c r="U1222">
        <v>0</v>
      </c>
      <c r="V1222">
        <v>0</v>
      </c>
      <c r="W1222">
        <v>0</v>
      </c>
      <c r="X1222">
        <v>0</v>
      </c>
      <c r="Y1222">
        <v>0</v>
      </c>
      <c r="Z1222">
        <v>0</v>
      </c>
      <c r="AA1222">
        <v>0</v>
      </c>
      <c r="AB1222">
        <v>0.100812</v>
      </c>
      <c r="AC1222">
        <v>5.4999999999999997E-3</v>
      </c>
      <c r="AD1222">
        <v>0</v>
      </c>
      <c r="AE1222">
        <v>0</v>
      </c>
      <c r="AF1222">
        <v>0</v>
      </c>
      <c r="AG1222">
        <v>0</v>
      </c>
      <c r="AH1222" t="s">
        <v>3025</v>
      </c>
    </row>
    <row r="1223" spans="1:34">
      <c r="A1223" t="s">
        <v>35</v>
      </c>
      <c r="B1223" t="s">
        <v>78</v>
      </c>
      <c r="C1223" t="s">
        <v>4826</v>
      </c>
      <c r="D1223" t="s">
        <v>4833</v>
      </c>
      <c r="E1223" t="s">
        <v>72</v>
      </c>
      <c r="F1223" t="s">
        <v>40</v>
      </c>
      <c r="G1223" t="s">
        <v>239</v>
      </c>
      <c r="H1223" t="s">
        <v>302</v>
      </c>
      <c r="I1223">
        <v>0</v>
      </c>
      <c r="J1223">
        <v>0</v>
      </c>
      <c r="K1223">
        <v>0</v>
      </c>
      <c r="L1223">
        <v>0</v>
      </c>
      <c r="M1223">
        <v>0</v>
      </c>
      <c r="N1223">
        <v>0</v>
      </c>
      <c r="O1223">
        <v>0</v>
      </c>
      <c r="P1223">
        <v>0</v>
      </c>
      <c r="Q1223">
        <v>0</v>
      </c>
      <c r="R1223">
        <v>0</v>
      </c>
      <c r="S1223">
        <v>0</v>
      </c>
      <c r="T1223">
        <v>0</v>
      </c>
      <c r="U1223">
        <v>0</v>
      </c>
      <c r="V1223">
        <v>0</v>
      </c>
      <c r="W1223">
        <v>0</v>
      </c>
      <c r="X1223">
        <v>0</v>
      </c>
      <c r="Y1223">
        <v>0</v>
      </c>
      <c r="Z1223">
        <v>0</v>
      </c>
      <c r="AA1223">
        <v>0</v>
      </c>
      <c r="AB1223">
        <v>0.100812</v>
      </c>
      <c r="AC1223">
        <v>5.4999999999999997E-3</v>
      </c>
      <c r="AD1223">
        <v>0</v>
      </c>
      <c r="AE1223">
        <v>0</v>
      </c>
      <c r="AF1223">
        <v>0</v>
      </c>
      <c r="AG1223">
        <v>0</v>
      </c>
      <c r="AH1223" t="s">
        <v>3025</v>
      </c>
    </row>
    <row r="1224" spans="1:34">
      <c r="A1224" t="s">
        <v>35</v>
      </c>
      <c r="B1224" t="s">
        <v>49</v>
      </c>
      <c r="C1224" t="s">
        <v>4826</v>
      </c>
      <c r="D1224" t="s">
        <v>4834</v>
      </c>
      <c r="E1224" t="s">
        <v>72</v>
      </c>
      <c r="F1224" t="s">
        <v>40</v>
      </c>
      <c r="G1224" t="s">
        <v>239</v>
      </c>
      <c r="H1224" t="s">
        <v>302</v>
      </c>
      <c r="I1224">
        <v>0</v>
      </c>
      <c r="J1224">
        <v>0</v>
      </c>
      <c r="K1224">
        <v>0</v>
      </c>
      <c r="L1224">
        <v>0</v>
      </c>
      <c r="M1224">
        <v>0</v>
      </c>
      <c r="N1224">
        <v>0</v>
      </c>
      <c r="O1224">
        <v>0</v>
      </c>
      <c r="P1224">
        <v>0</v>
      </c>
      <c r="Q1224">
        <v>0</v>
      </c>
      <c r="R1224">
        <v>0</v>
      </c>
      <c r="S1224">
        <v>0</v>
      </c>
      <c r="T1224">
        <v>0</v>
      </c>
      <c r="U1224">
        <v>0</v>
      </c>
      <c r="V1224">
        <v>0</v>
      </c>
      <c r="W1224">
        <v>0</v>
      </c>
      <c r="X1224">
        <v>0</v>
      </c>
      <c r="Y1224">
        <v>0</v>
      </c>
      <c r="Z1224">
        <v>0</v>
      </c>
      <c r="AA1224">
        <v>0</v>
      </c>
      <c r="AB1224">
        <v>0.100812</v>
      </c>
      <c r="AC1224">
        <v>5.4999999999999997E-3</v>
      </c>
      <c r="AD1224">
        <v>0</v>
      </c>
      <c r="AE1224">
        <v>0</v>
      </c>
      <c r="AF1224">
        <v>0</v>
      </c>
      <c r="AG1224">
        <v>0</v>
      </c>
      <c r="AH1224" t="s">
        <v>3025</v>
      </c>
    </row>
    <row r="1225" spans="1:34">
      <c r="A1225" t="s">
        <v>35</v>
      </c>
      <c r="B1225" t="s">
        <v>47</v>
      </c>
      <c r="C1225" t="s">
        <v>4826</v>
      </c>
      <c r="D1225" t="s">
        <v>4835</v>
      </c>
      <c r="E1225" t="s">
        <v>72</v>
      </c>
      <c r="F1225" t="s">
        <v>40</v>
      </c>
      <c r="G1225" t="s">
        <v>239</v>
      </c>
      <c r="H1225" t="s">
        <v>302</v>
      </c>
      <c r="I1225">
        <v>0</v>
      </c>
      <c r="J1225">
        <v>0</v>
      </c>
      <c r="K1225">
        <v>0</v>
      </c>
      <c r="L1225">
        <v>0</v>
      </c>
      <c r="M1225">
        <v>0</v>
      </c>
      <c r="N1225">
        <v>0</v>
      </c>
      <c r="O1225">
        <v>0</v>
      </c>
      <c r="P1225">
        <v>0</v>
      </c>
      <c r="Q1225">
        <v>0</v>
      </c>
      <c r="R1225">
        <v>0</v>
      </c>
      <c r="S1225">
        <v>0</v>
      </c>
      <c r="T1225">
        <v>0</v>
      </c>
      <c r="U1225">
        <v>0</v>
      </c>
      <c r="V1225">
        <v>0</v>
      </c>
      <c r="W1225">
        <v>0</v>
      </c>
      <c r="X1225">
        <v>0</v>
      </c>
      <c r="Y1225">
        <v>0</v>
      </c>
      <c r="Z1225">
        <v>0</v>
      </c>
      <c r="AA1225">
        <v>0</v>
      </c>
      <c r="AB1225">
        <v>0.100812</v>
      </c>
      <c r="AC1225">
        <v>5.4999999999999997E-3</v>
      </c>
      <c r="AD1225">
        <v>0</v>
      </c>
      <c r="AE1225">
        <v>0</v>
      </c>
      <c r="AF1225">
        <v>0</v>
      </c>
      <c r="AG1225">
        <v>0</v>
      </c>
      <c r="AH1225" t="s">
        <v>3025</v>
      </c>
    </row>
    <row r="1226" spans="1:34">
      <c r="A1226" t="s">
        <v>35</v>
      </c>
      <c r="B1226" t="s">
        <v>43</v>
      </c>
      <c r="C1226" t="s">
        <v>4836</v>
      </c>
      <c r="D1226" t="s">
        <v>4837</v>
      </c>
      <c r="E1226" t="s">
        <v>72</v>
      </c>
      <c r="F1226" t="s">
        <v>40</v>
      </c>
      <c r="G1226" t="s">
        <v>239</v>
      </c>
      <c r="H1226" t="s">
        <v>4231</v>
      </c>
      <c r="I1226">
        <v>0</v>
      </c>
      <c r="J1226">
        <v>0</v>
      </c>
      <c r="K1226">
        <v>0</v>
      </c>
      <c r="L1226">
        <v>0</v>
      </c>
      <c r="M1226">
        <v>0</v>
      </c>
      <c r="N1226">
        <v>0</v>
      </c>
      <c r="O1226">
        <v>0</v>
      </c>
      <c r="P1226">
        <v>0</v>
      </c>
      <c r="Q1226">
        <v>0</v>
      </c>
      <c r="R1226">
        <v>0</v>
      </c>
      <c r="S1226">
        <v>0</v>
      </c>
      <c r="T1226">
        <v>0</v>
      </c>
      <c r="U1226">
        <v>0</v>
      </c>
      <c r="V1226">
        <v>0</v>
      </c>
      <c r="W1226">
        <v>0</v>
      </c>
      <c r="X1226">
        <v>0</v>
      </c>
      <c r="Y1226">
        <v>0</v>
      </c>
      <c r="Z1226">
        <v>0</v>
      </c>
      <c r="AA1226">
        <v>0</v>
      </c>
      <c r="AB1226">
        <v>0.103712</v>
      </c>
      <c r="AC1226">
        <v>5.4999999999999997E-3</v>
      </c>
      <c r="AD1226">
        <v>0</v>
      </c>
      <c r="AE1226">
        <v>0</v>
      </c>
      <c r="AF1226">
        <v>0</v>
      </c>
      <c r="AG1226">
        <v>0</v>
      </c>
      <c r="AH1226" t="s">
        <v>4838</v>
      </c>
    </row>
    <row r="1227" spans="1:34">
      <c r="A1227" t="s">
        <v>35</v>
      </c>
      <c r="B1227" t="s">
        <v>68</v>
      </c>
      <c r="C1227" t="s">
        <v>4836</v>
      </c>
      <c r="D1227" t="s">
        <v>4839</v>
      </c>
      <c r="E1227" t="s">
        <v>72</v>
      </c>
      <c r="F1227" t="s">
        <v>40</v>
      </c>
      <c r="G1227" t="s">
        <v>239</v>
      </c>
      <c r="H1227" t="s">
        <v>4231</v>
      </c>
      <c r="I1227">
        <v>0</v>
      </c>
      <c r="J1227">
        <v>0</v>
      </c>
      <c r="K1227">
        <v>0</v>
      </c>
      <c r="L1227">
        <v>0</v>
      </c>
      <c r="M1227">
        <v>0</v>
      </c>
      <c r="N1227">
        <v>0</v>
      </c>
      <c r="O1227">
        <v>0</v>
      </c>
      <c r="P1227">
        <v>0</v>
      </c>
      <c r="Q1227">
        <v>0</v>
      </c>
      <c r="R1227">
        <v>0</v>
      </c>
      <c r="S1227">
        <v>0</v>
      </c>
      <c r="T1227">
        <v>0</v>
      </c>
      <c r="U1227">
        <v>0</v>
      </c>
      <c r="V1227">
        <v>0</v>
      </c>
      <c r="W1227">
        <v>0</v>
      </c>
      <c r="X1227">
        <v>0</v>
      </c>
      <c r="Y1227">
        <v>0</v>
      </c>
      <c r="Z1227">
        <v>0</v>
      </c>
      <c r="AA1227">
        <v>0</v>
      </c>
      <c r="AB1227">
        <v>0.103712</v>
      </c>
      <c r="AC1227">
        <v>5.4999999999999997E-3</v>
      </c>
      <c r="AD1227">
        <v>0</v>
      </c>
      <c r="AE1227">
        <v>0</v>
      </c>
      <c r="AF1227">
        <v>0</v>
      </c>
      <c r="AG1227">
        <v>0</v>
      </c>
      <c r="AH1227" t="s">
        <v>4838</v>
      </c>
    </row>
    <row r="1228" spans="1:34">
      <c r="A1228" t="s">
        <v>35</v>
      </c>
      <c r="B1228" t="s">
        <v>74</v>
      </c>
      <c r="C1228" t="s">
        <v>4836</v>
      </c>
      <c r="D1228" t="s">
        <v>4840</v>
      </c>
      <c r="E1228" t="s">
        <v>72</v>
      </c>
      <c r="F1228" t="s">
        <v>40</v>
      </c>
      <c r="G1228" t="s">
        <v>239</v>
      </c>
      <c r="H1228" t="s">
        <v>4231</v>
      </c>
      <c r="I1228">
        <v>0</v>
      </c>
      <c r="J1228">
        <v>0</v>
      </c>
      <c r="K1228">
        <v>0</v>
      </c>
      <c r="L1228">
        <v>0</v>
      </c>
      <c r="M1228">
        <v>0</v>
      </c>
      <c r="N1228">
        <v>0</v>
      </c>
      <c r="O1228">
        <v>0</v>
      </c>
      <c r="P1228">
        <v>0</v>
      </c>
      <c r="Q1228">
        <v>0</v>
      </c>
      <c r="R1228">
        <v>0</v>
      </c>
      <c r="S1228">
        <v>0</v>
      </c>
      <c r="T1228">
        <v>0</v>
      </c>
      <c r="U1228">
        <v>0</v>
      </c>
      <c r="V1228">
        <v>0</v>
      </c>
      <c r="W1228">
        <v>0</v>
      </c>
      <c r="X1228">
        <v>0</v>
      </c>
      <c r="Y1228">
        <v>0</v>
      </c>
      <c r="Z1228">
        <v>0</v>
      </c>
      <c r="AA1228">
        <v>0</v>
      </c>
      <c r="AB1228">
        <v>0.103712</v>
      </c>
      <c r="AC1228">
        <v>5.4999999999999997E-3</v>
      </c>
      <c r="AD1228">
        <v>0</v>
      </c>
      <c r="AE1228">
        <v>0</v>
      </c>
      <c r="AF1228">
        <v>0</v>
      </c>
      <c r="AG1228">
        <v>0</v>
      </c>
      <c r="AH1228" t="s">
        <v>4838</v>
      </c>
    </row>
    <row r="1229" spans="1:34">
      <c r="A1229" t="s">
        <v>35</v>
      </c>
      <c r="B1229" t="s">
        <v>36</v>
      </c>
      <c r="C1229" t="s">
        <v>4836</v>
      </c>
      <c r="D1229" t="s">
        <v>4841</v>
      </c>
      <c r="E1229" t="s">
        <v>72</v>
      </c>
      <c r="F1229" t="s">
        <v>40</v>
      </c>
      <c r="G1229" t="s">
        <v>239</v>
      </c>
      <c r="H1229" t="s">
        <v>4231</v>
      </c>
      <c r="I1229">
        <v>0</v>
      </c>
      <c r="J1229">
        <v>0</v>
      </c>
      <c r="K1229">
        <v>0</v>
      </c>
      <c r="L1229">
        <v>0</v>
      </c>
      <c r="M1229">
        <v>0</v>
      </c>
      <c r="N1229">
        <v>0</v>
      </c>
      <c r="O1229">
        <v>0</v>
      </c>
      <c r="P1229">
        <v>0</v>
      </c>
      <c r="Q1229">
        <v>0</v>
      </c>
      <c r="R1229">
        <v>0</v>
      </c>
      <c r="S1229">
        <v>0</v>
      </c>
      <c r="T1229">
        <v>0</v>
      </c>
      <c r="U1229">
        <v>0</v>
      </c>
      <c r="V1229">
        <v>0</v>
      </c>
      <c r="W1229">
        <v>0</v>
      </c>
      <c r="X1229">
        <v>0</v>
      </c>
      <c r="Y1229">
        <v>0</v>
      </c>
      <c r="Z1229">
        <v>0</v>
      </c>
      <c r="AA1229">
        <v>0</v>
      </c>
      <c r="AB1229">
        <v>0.103712</v>
      </c>
      <c r="AC1229">
        <v>5.4999999999999997E-3</v>
      </c>
      <c r="AD1229">
        <v>0</v>
      </c>
      <c r="AE1229">
        <v>0</v>
      </c>
      <c r="AF1229">
        <v>0</v>
      </c>
      <c r="AG1229">
        <v>0</v>
      </c>
      <c r="AH1229" t="s">
        <v>4838</v>
      </c>
    </row>
    <row r="1230" spans="1:34">
      <c r="A1230" t="s">
        <v>35</v>
      </c>
      <c r="B1230" t="s">
        <v>45</v>
      </c>
      <c r="C1230" t="s">
        <v>4836</v>
      </c>
      <c r="D1230" t="s">
        <v>4842</v>
      </c>
      <c r="E1230" t="s">
        <v>72</v>
      </c>
      <c r="F1230" t="s">
        <v>40</v>
      </c>
      <c r="G1230" t="s">
        <v>239</v>
      </c>
      <c r="H1230" t="s">
        <v>4231</v>
      </c>
      <c r="I1230">
        <v>0</v>
      </c>
      <c r="J1230">
        <v>0</v>
      </c>
      <c r="K1230">
        <v>0</v>
      </c>
      <c r="L1230">
        <v>0</v>
      </c>
      <c r="M1230">
        <v>0</v>
      </c>
      <c r="N1230">
        <v>0</v>
      </c>
      <c r="O1230">
        <v>0</v>
      </c>
      <c r="P1230">
        <v>0</v>
      </c>
      <c r="Q1230">
        <v>0</v>
      </c>
      <c r="R1230">
        <v>0</v>
      </c>
      <c r="S1230">
        <v>0</v>
      </c>
      <c r="T1230">
        <v>0</v>
      </c>
      <c r="U1230">
        <v>0</v>
      </c>
      <c r="V1230">
        <v>0</v>
      </c>
      <c r="W1230">
        <v>0</v>
      </c>
      <c r="X1230">
        <v>0</v>
      </c>
      <c r="Y1230">
        <v>0</v>
      </c>
      <c r="Z1230">
        <v>0</v>
      </c>
      <c r="AA1230">
        <v>0</v>
      </c>
      <c r="AB1230">
        <v>0.103712</v>
      </c>
      <c r="AC1230">
        <v>5.4999999999999997E-3</v>
      </c>
      <c r="AD1230">
        <v>0</v>
      </c>
      <c r="AE1230">
        <v>0</v>
      </c>
      <c r="AF1230">
        <v>0</v>
      </c>
      <c r="AG1230">
        <v>0</v>
      </c>
      <c r="AH1230" t="s">
        <v>4838</v>
      </c>
    </row>
    <row r="1231" spans="1:34">
      <c r="A1231" t="s">
        <v>35</v>
      </c>
      <c r="B1231" t="s">
        <v>290</v>
      </c>
      <c r="C1231" t="s">
        <v>4836</v>
      </c>
      <c r="D1231" t="s">
        <v>4843</v>
      </c>
      <c r="E1231" t="s">
        <v>72</v>
      </c>
      <c r="F1231" t="s">
        <v>40</v>
      </c>
      <c r="G1231" t="s">
        <v>239</v>
      </c>
      <c r="H1231" t="s">
        <v>4231</v>
      </c>
      <c r="I1231">
        <v>0</v>
      </c>
      <c r="J1231">
        <v>0</v>
      </c>
      <c r="K1231">
        <v>0</v>
      </c>
      <c r="L1231">
        <v>0</v>
      </c>
      <c r="M1231">
        <v>0</v>
      </c>
      <c r="N1231">
        <v>0</v>
      </c>
      <c r="O1231">
        <v>0</v>
      </c>
      <c r="P1231">
        <v>0</v>
      </c>
      <c r="Q1231">
        <v>0</v>
      </c>
      <c r="R1231">
        <v>0</v>
      </c>
      <c r="S1231">
        <v>0</v>
      </c>
      <c r="T1231">
        <v>0</v>
      </c>
      <c r="U1231">
        <v>0</v>
      </c>
      <c r="V1231">
        <v>0</v>
      </c>
      <c r="W1231">
        <v>0</v>
      </c>
      <c r="X1231">
        <v>0</v>
      </c>
      <c r="Y1231">
        <v>0</v>
      </c>
      <c r="Z1231">
        <v>0</v>
      </c>
      <c r="AA1231">
        <v>0</v>
      </c>
      <c r="AB1231">
        <v>0.103712</v>
      </c>
      <c r="AC1231">
        <v>5.4999999999999997E-3</v>
      </c>
      <c r="AD1231">
        <v>0</v>
      </c>
      <c r="AE1231">
        <v>0</v>
      </c>
      <c r="AF1231">
        <v>0</v>
      </c>
      <c r="AG1231">
        <v>0</v>
      </c>
      <c r="AH1231" t="s">
        <v>4838</v>
      </c>
    </row>
    <row r="1232" spans="1:34">
      <c r="A1232" t="s">
        <v>35</v>
      </c>
      <c r="B1232" t="s">
        <v>78</v>
      </c>
      <c r="C1232" t="s">
        <v>4836</v>
      </c>
      <c r="D1232" t="s">
        <v>4844</v>
      </c>
      <c r="E1232" t="s">
        <v>72</v>
      </c>
      <c r="F1232" t="s">
        <v>40</v>
      </c>
      <c r="G1232" t="s">
        <v>239</v>
      </c>
      <c r="H1232" t="s">
        <v>4231</v>
      </c>
      <c r="I1232">
        <v>0</v>
      </c>
      <c r="J1232">
        <v>0</v>
      </c>
      <c r="K1232">
        <v>0</v>
      </c>
      <c r="L1232">
        <v>0</v>
      </c>
      <c r="M1232">
        <v>0</v>
      </c>
      <c r="N1232">
        <v>0</v>
      </c>
      <c r="O1232">
        <v>0</v>
      </c>
      <c r="P1232">
        <v>0</v>
      </c>
      <c r="Q1232">
        <v>0</v>
      </c>
      <c r="R1232">
        <v>0</v>
      </c>
      <c r="S1232">
        <v>0</v>
      </c>
      <c r="T1232">
        <v>0</v>
      </c>
      <c r="U1232">
        <v>0</v>
      </c>
      <c r="V1232">
        <v>0</v>
      </c>
      <c r="W1232">
        <v>0</v>
      </c>
      <c r="X1232">
        <v>0</v>
      </c>
      <c r="Y1232">
        <v>0</v>
      </c>
      <c r="Z1232">
        <v>0</v>
      </c>
      <c r="AA1232">
        <v>0</v>
      </c>
      <c r="AB1232">
        <v>0.103712</v>
      </c>
      <c r="AC1232">
        <v>5.4999999999999997E-3</v>
      </c>
      <c r="AD1232">
        <v>0</v>
      </c>
      <c r="AE1232">
        <v>0</v>
      </c>
      <c r="AF1232">
        <v>0</v>
      </c>
      <c r="AG1232">
        <v>0</v>
      </c>
      <c r="AH1232" t="s">
        <v>4838</v>
      </c>
    </row>
    <row r="1233" spans="1:34">
      <c r="A1233" t="s">
        <v>35</v>
      </c>
      <c r="B1233" t="s">
        <v>49</v>
      </c>
      <c r="C1233" t="s">
        <v>4836</v>
      </c>
      <c r="D1233" t="s">
        <v>4845</v>
      </c>
      <c r="E1233" t="s">
        <v>72</v>
      </c>
      <c r="F1233" t="s">
        <v>40</v>
      </c>
      <c r="G1233" t="s">
        <v>239</v>
      </c>
      <c r="H1233" t="s">
        <v>4231</v>
      </c>
      <c r="I1233">
        <v>0</v>
      </c>
      <c r="J1233">
        <v>0</v>
      </c>
      <c r="K1233">
        <v>0</v>
      </c>
      <c r="L1233">
        <v>0</v>
      </c>
      <c r="M1233">
        <v>0</v>
      </c>
      <c r="N1233">
        <v>0</v>
      </c>
      <c r="O1233">
        <v>0</v>
      </c>
      <c r="P1233">
        <v>0</v>
      </c>
      <c r="Q1233">
        <v>0</v>
      </c>
      <c r="R1233">
        <v>0</v>
      </c>
      <c r="S1233">
        <v>0</v>
      </c>
      <c r="T1233">
        <v>0</v>
      </c>
      <c r="U1233">
        <v>0</v>
      </c>
      <c r="V1233">
        <v>0</v>
      </c>
      <c r="W1233">
        <v>0</v>
      </c>
      <c r="X1233">
        <v>0</v>
      </c>
      <c r="Y1233">
        <v>0</v>
      </c>
      <c r="Z1233">
        <v>0</v>
      </c>
      <c r="AA1233">
        <v>0</v>
      </c>
      <c r="AB1233">
        <v>0.103712</v>
      </c>
      <c r="AC1233">
        <v>5.4999999999999997E-3</v>
      </c>
      <c r="AD1233">
        <v>0</v>
      </c>
      <c r="AE1233">
        <v>0</v>
      </c>
      <c r="AF1233">
        <v>0</v>
      </c>
      <c r="AG1233">
        <v>0</v>
      </c>
      <c r="AH1233" t="s">
        <v>4838</v>
      </c>
    </row>
    <row r="1234" spans="1:34">
      <c r="A1234" t="s">
        <v>35</v>
      </c>
      <c r="B1234" t="s">
        <v>47</v>
      </c>
      <c r="C1234" t="s">
        <v>4836</v>
      </c>
      <c r="D1234" t="s">
        <v>4846</v>
      </c>
      <c r="E1234" t="s">
        <v>72</v>
      </c>
      <c r="F1234" t="s">
        <v>40</v>
      </c>
      <c r="G1234" t="s">
        <v>239</v>
      </c>
      <c r="H1234" t="s">
        <v>4231</v>
      </c>
      <c r="I1234">
        <v>0</v>
      </c>
      <c r="J1234">
        <v>0</v>
      </c>
      <c r="K1234">
        <v>0</v>
      </c>
      <c r="L1234">
        <v>0</v>
      </c>
      <c r="M1234">
        <v>0</v>
      </c>
      <c r="N1234">
        <v>0</v>
      </c>
      <c r="O1234">
        <v>0</v>
      </c>
      <c r="P1234">
        <v>0</v>
      </c>
      <c r="Q1234">
        <v>0</v>
      </c>
      <c r="R1234">
        <v>0</v>
      </c>
      <c r="S1234">
        <v>0</v>
      </c>
      <c r="T1234">
        <v>0</v>
      </c>
      <c r="U1234">
        <v>0</v>
      </c>
      <c r="V1234">
        <v>0</v>
      </c>
      <c r="W1234">
        <v>0</v>
      </c>
      <c r="X1234">
        <v>0</v>
      </c>
      <c r="Y1234">
        <v>0</v>
      </c>
      <c r="Z1234">
        <v>0</v>
      </c>
      <c r="AA1234">
        <v>0</v>
      </c>
      <c r="AB1234">
        <v>0.103712</v>
      </c>
      <c r="AC1234">
        <v>5.4999999999999997E-3</v>
      </c>
      <c r="AD1234">
        <v>0</v>
      </c>
      <c r="AE1234">
        <v>0</v>
      </c>
      <c r="AF1234">
        <v>0</v>
      </c>
      <c r="AG1234">
        <v>0</v>
      </c>
      <c r="AH1234" t="s">
        <v>4838</v>
      </c>
    </row>
    <row r="1235" spans="1:34">
      <c r="A1235" t="s">
        <v>35</v>
      </c>
      <c r="B1235" t="s">
        <v>43</v>
      </c>
      <c r="C1235" t="s">
        <v>192</v>
      </c>
      <c r="D1235" t="s">
        <v>195</v>
      </c>
      <c r="E1235" t="s">
        <v>39</v>
      </c>
      <c r="F1235" t="s">
        <v>140</v>
      </c>
      <c r="G1235" t="s">
        <v>40</v>
      </c>
      <c r="H1235" t="s">
        <v>41</v>
      </c>
      <c r="I1235">
        <v>1.3022421214753039</v>
      </c>
      <c r="J1235">
        <v>1.5</v>
      </c>
      <c r="K1235">
        <v>1</v>
      </c>
      <c r="L1235">
        <v>8.4000000000000012E-3</v>
      </c>
      <c r="M1235">
        <v>3.8106421214753041</v>
      </c>
      <c r="N1235">
        <v>232.40602895190531</v>
      </c>
      <c r="O1235">
        <v>103.02135679275</v>
      </c>
      <c r="P1235">
        <v>125.1515151515151</v>
      </c>
      <c r="Q1235">
        <v>195.77959280303031</v>
      </c>
      <c r="R1235">
        <v>656.35849369920084</v>
      </c>
      <c r="S1235">
        <v>8798637.7216424346</v>
      </c>
      <c r="T1235">
        <v>2847663.3168270001</v>
      </c>
      <c r="U1235">
        <v>9812727.2727272715</v>
      </c>
      <c r="V1235">
        <v>51594028.311196707</v>
      </c>
      <c r="W1235">
        <v>30135000</v>
      </c>
      <c r="X1235">
        <v>0.52533812661797497</v>
      </c>
      <c r="Y1235">
        <v>0.25358473403663789</v>
      </c>
      <c r="Z1235">
        <v>0.28892371995820271</v>
      </c>
      <c r="AA1235">
        <v>0.56258503679031702</v>
      </c>
      <c r="AB1235">
        <v>9.3977000000000005E-2</v>
      </c>
      <c r="AC1235">
        <v>5.4999999999999997E-3</v>
      </c>
      <c r="AD1235">
        <v>1.0374523053231191</v>
      </c>
      <c r="AE1235">
        <v>3.8106421214753043E-2</v>
      </c>
      <c r="AF1235">
        <v>4.985677848013176</v>
      </c>
      <c r="AG1235">
        <v>1</v>
      </c>
      <c r="AH1235" t="s">
        <v>194</v>
      </c>
    </row>
    <row r="1236" spans="1:34">
      <c r="A1236" t="s">
        <v>35</v>
      </c>
      <c r="B1236" t="s">
        <v>68</v>
      </c>
      <c r="C1236" t="s">
        <v>192</v>
      </c>
      <c r="D1236" t="s">
        <v>349</v>
      </c>
      <c r="E1236" t="s">
        <v>39</v>
      </c>
      <c r="F1236" t="s">
        <v>140</v>
      </c>
      <c r="G1236" t="s">
        <v>40</v>
      </c>
      <c r="H1236" t="s">
        <v>41</v>
      </c>
      <c r="I1236">
        <v>1.2929653875328859</v>
      </c>
      <c r="J1236">
        <v>1.5</v>
      </c>
      <c r="K1236">
        <v>1</v>
      </c>
      <c r="L1236">
        <v>8.3999999999999995E-3</v>
      </c>
      <c r="M1236">
        <v>3.8013653875328859</v>
      </c>
      <c r="N1236">
        <v>230.75044673593609</v>
      </c>
      <c r="O1236">
        <v>103.02135679275</v>
      </c>
      <c r="P1236">
        <v>125.1515151515151</v>
      </c>
      <c r="Q1236">
        <v>195.77959280303031</v>
      </c>
      <c r="R1236">
        <v>654.70291148323145</v>
      </c>
      <c r="S1236">
        <v>8735959.1921636574</v>
      </c>
      <c r="T1236">
        <v>2847663.3168270001</v>
      </c>
      <c r="U1236">
        <v>9812727.2727272715</v>
      </c>
      <c r="V1236">
        <v>51531349.781717934</v>
      </c>
      <c r="W1236">
        <v>30135000</v>
      </c>
      <c r="X1236">
        <v>0.52159579487330532</v>
      </c>
      <c r="Y1236">
        <v>0.25358473403663789</v>
      </c>
      <c r="Z1236">
        <v>0.28892371995820271</v>
      </c>
      <c r="AA1236">
        <v>0.56258503679031691</v>
      </c>
      <c r="AB1236">
        <v>9.3977000000000005E-2</v>
      </c>
      <c r="AC1236">
        <v>5.4999999999999997E-3</v>
      </c>
      <c r="AD1236">
        <v>1.034926702364974</v>
      </c>
      <c r="AE1236">
        <v>0.60251641392396249</v>
      </c>
      <c r="AF1236">
        <v>5.5382855038218226</v>
      </c>
      <c r="AG1236">
        <v>1</v>
      </c>
      <c r="AH1236" t="s">
        <v>194</v>
      </c>
    </row>
    <row r="1237" spans="1:34">
      <c r="A1237" t="s">
        <v>35</v>
      </c>
      <c r="B1237" t="s">
        <v>74</v>
      </c>
      <c r="C1237" t="s">
        <v>192</v>
      </c>
      <c r="D1237" t="s">
        <v>358</v>
      </c>
      <c r="E1237" t="s">
        <v>39</v>
      </c>
      <c r="F1237" t="s">
        <v>140</v>
      </c>
      <c r="G1237" t="s">
        <v>40</v>
      </c>
      <c r="H1237" t="s">
        <v>41</v>
      </c>
      <c r="I1237">
        <v>1.305491156971138</v>
      </c>
      <c r="J1237">
        <v>1.5</v>
      </c>
      <c r="K1237">
        <v>1</v>
      </c>
      <c r="L1237">
        <v>8.4000000000000012E-3</v>
      </c>
      <c r="M1237">
        <v>3.8138911569711378</v>
      </c>
      <c r="N1237">
        <v>232.98587153652019</v>
      </c>
      <c r="O1237">
        <v>103.02135679275</v>
      </c>
      <c r="P1237">
        <v>125.1515151515151</v>
      </c>
      <c r="Q1237">
        <v>195.77959280303031</v>
      </c>
      <c r="R1237">
        <v>656.93833628381572</v>
      </c>
      <c r="S1237">
        <v>8820589.9268438872</v>
      </c>
      <c r="T1237">
        <v>2847663.3168270001</v>
      </c>
      <c r="U1237">
        <v>9812727.2727272715</v>
      </c>
      <c r="V1237">
        <v>51615980.516398162</v>
      </c>
      <c r="W1237">
        <v>30135000</v>
      </c>
      <c r="X1237">
        <v>0.52664882160514304</v>
      </c>
      <c r="Y1237">
        <v>0.25358473403663789</v>
      </c>
      <c r="Z1237">
        <v>0.28892371995820271</v>
      </c>
      <c r="AA1237">
        <v>0.56258503679031702</v>
      </c>
      <c r="AB1237">
        <v>9.3977000000000005E-2</v>
      </c>
      <c r="AC1237">
        <v>5.4999999999999997E-3</v>
      </c>
      <c r="AD1237">
        <v>1.0383368594895239</v>
      </c>
      <c r="AE1237">
        <v>0.60450174837992532</v>
      </c>
      <c r="AF1237">
        <v>5.5562067648405877</v>
      </c>
      <c r="AG1237">
        <v>1</v>
      </c>
      <c r="AH1237" t="s">
        <v>194</v>
      </c>
    </row>
    <row r="1238" spans="1:34">
      <c r="A1238" t="s">
        <v>35</v>
      </c>
      <c r="B1238" t="s">
        <v>36</v>
      </c>
      <c r="C1238" t="s">
        <v>192</v>
      </c>
      <c r="D1238" t="s">
        <v>193</v>
      </c>
      <c r="E1238" t="s">
        <v>39</v>
      </c>
      <c r="F1238" t="s">
        <v>140</v>
      </c>
      <c r="G1238" t="s">
        <v>40</v>
      </c>
      <c r="H1238" t="s">
        <v>41</v>
      </c>
      <c r="I1238">
        <v>1.2983203420971481</v>
      </c>
      <c r="J1238">
        <v>1.5</v>
      </c>
      <c r="K1238">
        <v>1</v>
      </c>
      <c r="L1238">
        <v>8.4000000000000012E-3</v>
      </c>
      <c r="M1238">
        <v>3.8067203420971478</v>
      </c>
      <c r="N1238">
        <v>231.70612441290149</v>
      </c>
      <c r="O1238">
        <v>103.02135679275</v>
      </c>
      <c r="P1238">
        <v>125.1515151515151</v>
      </c>
      <c r="Q1238">
        <v>195.77959280303031</v>
      </c>
      <c r="R1238">
        <v>655.65858916019693</v>
      </c>
      <c r="S1238">
        <v>8772140.1023414191</v>
      </c>
      <c r="T1238">
        <v>2847663.3168270001</v>
      </c>
      <c r="U1238">
        <v>9812727.2727272715</v>
      </c>
      <c r="V1238">
        <v>51567530.691895694</v>
      </c>
      <c r="W1238">
        <v>30135000</v>
      </c>
      <c r="X1238">
        <v>0.52375603969454232</v>
      </c>
      <c r="Y1238">
        <v>0.25358473403663789</v>
      </c>
      <c r="Z1238">
        <v>0.28892371995820271</v>
      </c>
      <c r="AA1238">
        <v>0.56258503679031702</v>
      </c>
      <c r="AB1238">
        <v>9.3977000000000005E-2</v>
      </c>
      <c r="AC1238">
        <v>5.4999999999999997E-3</v>
      </c>
      <c r="AD1238">
        <v>1.0363845957541979</v>
      </c>
      <c r="AE1238">
        <v>3.8067203420971481E-2</v>
      </c>
      <c r="AF1238">
        <v>4.9806491412723171</v>
      </c>
      <c r="AG1238">
        <v>1</v>
      </c>
      <c r="AH1238" t="s">
        <v>194</v>
      </c>
    </row>
    <row r="1239" spans="1:34">
      <c r="A1239" t="s">
        <v>35</v>
      </c>
      <c r="B1239" t="s">
        <v>45</v>
      </c>
      <c r="C1239" t="s">
        <v>192</v>
      </c>
      <c r="D1239" t="s">
        <v>196</v>
      </c>
      <c r="E1239" t="s">
        <v>39</v>
      </c>
      <c r="F1239" t="s">
        <v>140</v>
      </c>
      <c r="G1239" t="s">
        <v>40</v>
      </c>
      <c r="H1239" t="s">
        <v>41</v>
      </c>
      <c r="I1239">
        <v>1.3038003185595191</v>
      </c>
      <c r="J1239">
        <v>1.5</v>
      </c>
      <c r="K1239">
        <v>1</v>
      </c>
      <c r="L1239">
        <v>8.3999999999999995E-3</v>
      </c>
      <c r="M1239">
        <v>3.812200318559519</v>
      </c>
      <c r="N1239">
        <v>232.68411425623941</v>
      </c>
      <c r="O1239">
        <v>103.02135679275</v>
      </c>
      <c r="P1239">
        <v>125.1515151515151</v>
      </c>
      <c r="Q1239">
        <v>195.77959280303031</v>
      </c>
      <c r="R1239">
        <v>656.63657900353473</v>
      </c>
      <c r="S1239">
        <v>8809165.7267014347</v>
      </c>
      <c r="T1239">
        <v>2847663.3168270001</v>
      </c>
      <c r="U1239">
        <v>9812727.2727272715</v>
      </c>
      <c r="V1239">
        <v>51604556.316255704</v>
      </c>
      <c r="W1239">
        <v>30135000</v>
      </c>
      <c r="X1239">
        <v>0.52596671966040864</v>
      </c>
      <c r="Y1239">
        <v>0.25358473403663789</v>
      </c>
      <c r="Z1239">
        <v>0.28892371995820271</v>
      </c>
      <c r="AA1239">
        <v>0.56258503679031691</v>
      </c>
      <c r="AB1239">
        <v>9.3977000000000005E-2</v>
      </c>
      <c r="AC1239">
        <v>5.4999999999999997E-3</v>
      </c>
      <c r="AD1239">
        <v>1.0378765265188219</v>
      </c>
      <c r="AE1239">
        <v>3.8122003185595187E-2</v>
      </c>
      <c r="AF1239">
        <v>4.9876758482639367</v>
      </c>
      <c r="AG1239">
        <v>1</v>
      </c>
      <c r="AH1239" t="s">
        <v>194</v>
      </c>
    </row>
    <row r="1240" spans="1:34">
      <c r="A1240" t="s">
        <v>35</v>
      </c>
      <c r="B1240" t="s">
        <v>290</v>
      </c>
      <c r="C1240" t="s">
        <v>192</v>
      </c>
      <c r="D1240" t="s">
        <v>944</v>
      </c>
      <c r="E1240" t="s">
        <v>39</v>
      </c>
      <c r="F1240" t="s">
        <v>140</v>
      </c>
      <c r="G1240" t="s">
        <v>40</v>
      </c>
      <c r="H1240" t="s">
        <v>41</v>
      </c>
      <c r="I1240">
        <v>1.3246675884213639</v>
      </c>
      <c r="J1240">
        <v>1.5</v>
      </c>
      <c r="K1240">
        <v>1</v>
      </c>
      <c r="L1240">
        <v>8.3999999999999995E-3</v>
      </c>
      <c r="M1240">
        <v>3.8330675884213639</v>
      </c>
      <c r="N1240">
        <v>236.40821382549979</v>
      </c>
      <c r="O1240">
        <v>103.02135679275</v>
      </c>
      <c r="P1240">
        <v>125.1515151515151</v>
      </c>
      <c r="Q1240">
        <v>195.77959280303031</v>
      </c>
      <c r="R1240">
        <v>660.36067857279522</v>
      </c>
      <c r="S1240">
        <v>8950156.0577054042</v>
      </c>
      <c r="T1240">
        <v>2847663.3168270001</v>
      </c>
      <c r="U1240">
        <v>9812727.2727272715</v>
      </c>
      <c r="V1240">
        <v>51745546.647259668</v>
      </c>
      <c r="W1240">
        <v>30135000</v>
      </c>
      <c r="X1240">
        <v>0.53438479512891968</v>
      </c>
      <c r="Y1240">
        <v>0.25358473403663789</v>
      </c>
      <c r="Z1240">
        <v>0.28892371995820271</v>
      </c>
      <c r="AA1240">
        <v>0.56258503679031691</v>
      </c>
      <c r="AB1240">
        <v>9.3977000000000005E-2</v>
      </c>
      <c r="AC1240">
        <v>5.4999999999999997E-3</v>
      </c>
      <c r="AD1240">
        <v>1.0435576680518901</v>
      </c>
      <c r="AE1240">
        <v>1.935699132152789</v>
      </c>
      <c r="AF1240">
        <v>6.9118013886260421</v>
      </c>
      <c r="AG1240">
        <v>1</v>
      </c>
      <c r="AH1240" t="s">
        <v>194</v>
      </c>
    </row>
    <row r="1241" spans="1:34">
      <c r="A1241" t="s">
        <v>35</v>
      </c>
      <c r="B1241" t="s">
        <v>78</v>
      </c>
      <c r="C1241" t="s">
        <v>192</v>
      </c>
      <c r="D1241" t="s">
        <v>360</v>
      </c>
      <c r="E1241" t="s">
        <v>39</v>
      </c>
      <c r="F1241" t="s">
        <v>140</v>
      </c>
      <c r="G1241" t="s">
        <v>40</v>
      </c>
      <c r="H1241" t="s">
        <v>41</v>
      </c>
      <c r="I1241">
        <v>1.315040334330924</v>
      </c>
      <c r="J1241">
        <v>1.5</v>
      </c>
      <c r="K1241">
        <v>1</v>
      </c>
      <c r="L1241">
        <v>8.3999999999999995E-3</v>
      </c>
      <c r="M1241">
        <v>3.823440334330924</v>
      </c>
      <c r="N1241">
        <v>234.6900756575105</v>
      </c>
      <c r="O1241">
        <v>103.02135679275</v>
      </c>
      <c r="P1241">
        <v>125.1515151515151</v>
      </c>
      <c r="Q1241">
        <v>195.77959280303031</v>
      </c>
      <c r="R1241">
        <v>658.64254040480591</v>
      </c>
      <c r="S1241">
        <v>8885109.2283953391</v>
      </c>
      <c r="T1241">
        <v>2847663.3168270001</v>
      </c>
      <c r="U1241">
        <v>9812727.2727272715</v>
      </c>
      <c r="V1241">
        <v>51680499.817949608</v>
      </c>
      <c r="W1241">
        <v>30135000</v>
      </c>
      <c r="X1241">
        <v>0.53050105988111707</v>
      </c>
      <c r="Y1241">
        <v>0.25358473403663789</v>
      </c>
      <c r="Z1241">
        <v>0.28892371995820271</v>
      </c>
      <c r="AA1241">
        <v>0.56258503679031691</v>
      </c>
      <c r="AB1241">
        <v>9.3977000000000005E-2</v>
      </c>
      <c r="AC1241">
        <v>5.4999999999999997E-3</v>
      </c>
      <c r="AD1241">
        <v>1.040936635524649</v>
      </c>
      <c r="AE1241">
        <v>0.6060152929914514</v>
      </c>
      <c r="AF1241">
        <v>5.5698692628470248</v>
      </c>
      <c r="AG1241">
        <v>1</v>
      </c>
      <c r="AH1241" t="s">
        <v>194</v>
      </c>
    </row>
    <row r="1242" spans="1:34">
      <c r="A1242" t="s">
        <v>35</v>
      </c>
      <c r="B1242" t="s">
        <v>49</v>
      </c>
      <c r="C1242" t="s">
        <v>192</v>
      </c>
      <c r="D1242" t="s">
        <v>201</v>
      </c>
      <c r="E1242" t="s">
        <v>39</v>
      </c>
      <c r="F1242" t="s">
        <v>140</v>
      </c>
      <c r="G1242" t="s">
        <v>40</v>
      </c>
      <c r="H1242" t="s">
        <v>41</v>
      </c>
      <c r="I1242">
        <v>1.3291585490014539</v>
      </c>
      <c r="J1242">
        <v>1.5</v>
      </c>
      <c r="K1242">
        <v>1</v>
      </c>
      <c r="L1242">
        <v>8.4000000000000012E-3</v>
      </c>
      <c r="M1242">
        <v>3.8375585490014541</v>
      </c>
      <c r="N1242">
        <v>237.20969789469569</v>
      </c>
      <c r="O1242">
        <v>103.02135679275</v>
      </c>
      <c r="P1242">
        <v>125.1515151515151</v>
      </c>
      <c r="Q1242">
        <v>195.77959280303031</v>
      </c>
      <c r="R1242">
        <v>661.16216264199113</v>
      </c>
      <c r="S1242">
        <v>8980499.3667681031</v>
      </c>
      <c r="T1242">
        <v>2847663.3168270001</v>
      </c>
      <c r="U1242">
        <v>9812727.2727272715</v>
      </c>
      <c r="V1242">
        <v>51775889.956322372</v>
      </c>
      <c r="W1242">
        <v>30135000</v>
      </c>
      <c r="X1242">
        <v>0.53619649571743</v>
      </c>
      <c r="Y1242">
        <v>0.25358473403663789</v>
      </c>
      <c r="Z1242">
        <v>0.28892371995820271</v>
      </c>
      <c r="AA1242">
        <v>0.56258503679031702</v>
      </c>
      <c r="AB1242">
        <v>9.3977000000000005E-2</v>
      </c>
      <c r="AC1242">
        <v>5.4999999999999997E-3</v>
      </c>
      <c r="AD1242">
        <v>1.04478033794804</v>
      </c>
      <c r="AE1242">
        <v>3.837558549001454E-2</v>
      </c>
      <c r="AF1242">
        <v>5.0201914724395076</v>
      </c>
      <c r="AG1242">
        <v>1</v>
      </c>
      <c r="AH1242" t="s">
        <v>194</v>
      </c>
    </row>
    <row r="1243" spans="1:34">
      <c r="A1243" t="s">
        <v>35</v>
      </c>
      <c r="B1243" t="s">
        <v>47</v>
      </c>
      <c r="C1243" t="s">
        <v>192</v>
      </c>
      <c r="D1243" t="s">
        <v>199</v>
      </c>
      <c r="E1243" t="s">
        <v>39</v>
      </c>
      <c r="F1243" t="s">
        <v>140</v>
      </c>
      <c r="G1243" t="s">
        <v>40</v>
      </c>
      <c r="H1243" t="s">
        <v>41</v>
      </c>
      <c r="I1243">
        <v>1.320729289117303</v>
      </c>
      <c r="J1243">
        <v>1.5</v>
      </c>
      <c r="K1243">
        <v>1</v>
      </c>
      <c r="L1243">
        <v>8.3999999999999995E-3</v>
      </c>
      <c r="M1243">
        <v>3.829129289117303</v>
      </c>
      <c r="N1243">
        <v>235.70536104030191</v>
      </c>
      <c r="O1243">
        <v>103.02135679275</v>
      </c>
      <c r="P1243">
        <v>125.1515151515151</v>
      </c>
      <c r="Q1243">
        <v>195.77959280303031</v>
      </c>
      <c r="R1243">
        <v>659.65782578759729</v>
      </c>
      <c r="S1243">
        <v>8923546.8210324459</v>
      </c>
      <c r="T1243">
        <v>2847663.3168270001</v>
      </c>
      <c r="U1243">
        <v>9812727.2727272715</v>
      </c>
      <c r="V1243">
        <v>51718937.410586707</v>
      </c>
      <c r="W1243">
        <v>30135000</v>
      </c>
      <c r="X1243">
        <v>0.53279604389415514</v>
      </c>
      <c r="Y1243">
        <v>0.25358473403663789</v>
      </c>
      <c r="Z1243">
        <v>0.28892371995820271</v>
      </c>
      <c r="AA1243">
        <v>0.56258503679031691</v>
      </c>
      <c r="AB1243">
        <v>9.3977000000000005E-2</v>
      </c>
      <c r="AC1243">
        <v>5.4999999999999997E-3</v>
      </c>
      <c r="AD1243">
        <v>1.0424854609115171</v>
      </c>
      <c r="AE1243">
        <v>3.8291292891173029E-2</v>
      </c>
      <c r="AF1243">
        <v>5.0093830429199926</v>
      </c>
      <c r="AG1243">
        <v>1</v>
      </c>
      <c r="AH1243" t="s">
        <v>194</v>
      </c>
    </row>
    <row r="1244" spans="1:34">
      <c r="A1244" t="s">
        <v>35</v>
      </c>
      <c r="B1244" t="s">
        <v>43</v>
      </c>
      <c r="C1244" t="s">
        <v>2098</v>
      </c>
      <c r="D1244" t="s">
        <v>2102</v>
      </c>
      <c r="E1244" t="s">
        <v>39</v>
      </c>
      <c r="F1244" t="s">
        <v>140</v>
      </c>
      <c r="G1244" t="s">
        <v>40</v>
      </c>
      <c r="H1244" t="s">
        <v>239</v>
      </c>
      <c r="I1244">
        <v>2.0081145829230578</v>
      </c>
      <c r="J1244">
        <v>1.5</v>
      </c>
      <c r="K1244">
        <v>1</v>
      </c>
      <c r="L1244">
        <v>2.02</v>
      </c>
      <c r="M1244">
        <v>6.5281145829230578</v>
      </c>
      <c r="N1244">
        <v>358.38031054381793</v>
      </c>
      <c r="O1244">
        <v>103.02135679275</v>
      </c>
      <c r="P1244">
        <v>125.1515151515151</v>
      </c>
      <c r="Q1244">
        <v>73.079991692392312</v>
      </c>
      <c r="R1244">
        <v>659.63317418047541</v>
      </c>
      <c r="S1244">
        <v>13567886.05383946</v>
      </c>
      <c r="T1244">
        <v>2847663.3168270001</v>
      </c>
      <c r="U1244">
        <v>9812727.2727272715</v>
      </c>
      <c r="V1244">
        <v>56331522.658367828</v>
      </c>
      <c r="W1244">
        <v>30103246.014974091</v>
      </c>
      <c r="X1244">
        <v>0.81009447907574983</v>
      </c>
      <c r="Y1244">
        <v>0.25358473403663789</v>
      </c>
      <c r="Z1244">
        <v>0.28892371995820271</v>
      </c>
      <c r="AA1244">
        <v>0.2099999761275641</v>
      </c>
      <c r="AB1244">
        <v>0.102786</v>
      </c>
      <c r="AC1244">
        <v>5.4999999999999997E-3</v>
      </c>
      <c r="AD1244">
        <v>1.7772877398533979</v>
      </c>
      <c r="AE1244">
        <v>6.5281145829230586E-2</v>
      </c>
      <c r="AF1244">
        <v>8.4789694686056869</v>
      </c>
      <c r="AG1244">
        <v>1</v>
      </c>
      <c r="AH1244" t="s">
        <v>2100</v>
      </c>
    </row>
    <row r="1245" spans="1:34">
      <c r="A1245" t="s">
        <v>35</v>
      </c>
      <c r="B1245" t="s">
        <v>68</v>
      </c>
      <c r="C1245" t="s">
        <v>2098</v>
      </c>
      <c r="D1245" t="s">
        <v>2792</v>
      </c>
      <c r="E1245" t="s">
        <v>39</v>
      </c>
      <c r="F1245" t="s">
        <v>140</v>
      </c>
      <c r="G1245" t="s">
        <v>40</v>
      </c>
      <c r="H1245" t="s">
        <v>239</v>
      </c>
      <c r="I1245">
        <v>1.9982094099974179</v>
      </c>
      <c r="J1245">
        <v>1.5</v>
      </c>
      <c r="K1245">
        <v>1</v>
      </c>
      <c r="L1245">
        <v>2.02</v>
      </c>
      <c r="M1245">
        <v>6.5182094099974179</v>
      </c>
      <c r="N1245">
        <v>356.61257329452508</v>
      </c>
      <c r="O1245">
        <v>103.02135679275</v>
      </c>
      <c r="P1245">
        <v>125.1515151515151</v>
      </c>
      <c r="Q1245">
        <v>73.079991692392312</v>
      </c>
      <c r="R1245">
        <v>657.86543693118267</v>
      </c>
      <c r="S1245">
        <v>13500961.457632881</v>
      </c>
      <c r="T1245">
        <v>2847663.3168270001</v>
      </c>
      <c r="U1245">
        <v>9812727.2727272715</v>
      </c>
      <c r="V1245">
        <v>56264598.062161252</v>
      </c>
      <c r="W1245">
        <v>30103246.014974091</v>
      </c>
      <c r="X1245">
        <v>0.80609862845567637</v>
      </c>
      <c r="Y1245">
        <v>0.25358473403663789</v>
      </c>
      <c r="Z1245">
        <v>0.28892371995820271</v>
      </c>
      <c r="AA1245">
        <v>0.2099999761275641</v>
      </c>
      <c r="AB1245">
        <v>0.102786</v>
      </c>
      <c r="AC1245">
        <v>5.4999999999999997E-3</v>
      </c>
      <c r="AD1245">
        <v>1.774591043559506</v>
      </c>
      <c r="AE1245">
        <v>1.0331361914845909</v>
      </c>
      <c r="AF1245">
        <v>9.4342226450415154</v>
      </c>
      <c r="AG1245">
        <v>1</v>
      </c>
      <c r="AH1245" t="s">
        <v>2100</v>
      </c>
    </row>
    <row r="1246" spans="1:34">
      <c r="A1246" t="s">
        <v>35</v>
      </c>
      <c r="B1246" t="s">
        <v>74</v>
      </c>
      <c r="C1246" t="s">
        <v>2098</v>
      </c>
      <c r="D1246" t="s">
        <v>2797</v>
      </c>
      <c r="E1246" t="s">
        <v>39</v>
      </c>
      <c r="F1246" t="s">
        <v>140</v>
      </c>
      <c r="G1246" t="s">
        <v>40</v>
      </c>
      <c r="H1246" t="s">
        <v>239</v>
      </c>
      <c r="I1246">
        <v>2.01275368193562</v>
      </c>
      <c r="J1246">
        <v>1.5</v>
      </c>
      <c r="K1246">
        <v>1</v>
      </c>
      <c r="L1246">
        <v>2.02</v>
      </c>
      <c r="M1246">
        <v>6.5327536819356196</v>
      </c>
      <c r="N1246">
        <v>359.20823229634328</v>
      </c>
      <c r="O1246">
        <v>103.02135679275</v>
      </c>
      <c r="P1246">
        <v>125.1515151515151</v>
      </c>
      <c r="Q1246">
        <v>73.079991692392312</v>
      </c>
      <c r="R1246">
        <v>660.46109593300082</v>
      </c>
      <c r="S1246">
        <v>13599230.264638079</v>
      </c>
      <c r="T1246">
        <v>2847663.3168270001</v>
      </c>
      <c r="U1246">
        <v>9812727.2727272715</v>
      </c>
      <c r="V1246">
        <v>56362866.869166441</v>
      </c>
      <c r="W1246">
        <v>30103246.014974091</v>
      </c>
      <c r="X1246">
        <v>0.81196594026124247</v>
      </c>
      <c r="Y1246">
        <v>0.25358473403663789</v>
      </c>
      <c r="Z1246">
        <v>0.28892371995820271</v>
      </c>
      <c r="AA1246">
        <v>0.2099999761275641</v>
      </c>
      <c r="AB1246">
        <v>0.102786</v>
      </c>
      <c r="AC1246">
        <v>5.4999999999999997E-3</v>
      </c>
      <c r="AD1246">
        <v>1.7785507406316869</v>
      </c>
      <c r="AE1246">
        <v>1.0354414585867959</v>
      </c>
      <c r="AF1246">
        <v>9.4550318811541043</v>
      </c>
      <c r="AG1246">
        <v>1</v>
      </c>
      <c r="AH1246" t="s">
        <v>2100</v>
      </c>
    </row>
    <row r="1247" spans="1:34">
      <c r="A1247" t="s">
        <v>35</v>
      </c>
      <c r="B1247" t="s">
        <v>36</v>
      </c>
      <c r="C1247" t="s">
        <v>2098</v>
      </c>
      <c r="D1247" t="s">
        <v>2099</v>
      </c>
      <c r="E1247" t="s">
        <v>39</v>
      </c>
      <c r="F1247" t="s">
        <v>140</v>
      </c>
      <c r="G1247" t="s">
        <v>40</v>
      </c>
      <c r="H1247" t="s">
        <v>239</v>
      </c>
      <c r="I1247">
        <v>2.0047339752927789</v>
      </c>
      <c r="J1247">
        <v>1.5</v>
      </c>
      <c r="K1247">
        <v>1</v>
      </c>
      <c r="L1247">
        <v>2.02</v>
      </c>
      <c r="M1247">
        <v>6.5247339752927793</v>
      </c>
      <c r="N1247">
        <v>357.77698679791757</v>
      </c>
      <c r="O1247">
        <v>103.02135679275</v>
      </c>
      <c r="P1247">
        <v>125.1515151515151</v>
      </c>
      <c r="Q1247">
        <v>73.079991692392312</v>
      </c>
      <c r="R1247">
        <v>659.029850434575</v>
      </c>
      <c r="S1247">
        <v>13545044.87758865</v>
      </c>
      <c r="T1247">
        <v>2847663.3168270001</v>
      </c>
      <c r="U1247">
        <v>9812727.2727272715</v>
      </c>
      <c r="V1247">
        <v>56308681.482117012</v>
      </c>
      <c r="W1247">
        <v>30103246.014974091</v>
      </c>
      <c r="X1247">
        <v>0.80873070650993129</v>
      </c>
      <c r="Y1247">
        <v>0.25358473403663789</v>
      </c>
      <c r="Z1247">
        <v>0.28892371995820271</v>
      </c>
      <c r="AA1247">
        <v>0.2099999761275641</v>
      </c>
      <c r="AB1247">
        <v>0.102786</v>
      </c>
      <c r="AC1247">
        <v>5.4999999999999997E-3</v>
      </c>
      <c r="AD1247">
        <v>1.776367365001176</v>
      </c>
      <c r="AE1247">
        <v>6.5247339752927791E-2</v>
      </c>
      <c r="AF1247">
        <v>8.4746346800468828</v>
      </c>
      <c r="AG1247">
        <v>1</v>
      </c>
      <c r="AH1247" t="s">
        <v>2100</v>
      </c>
    </row>
    <row r="1248" spans="1:34">
      <c r="A1248" t="s">
        <v>35</v>
      </c>
      <c r="B1248" t="s">
        <v>45</v>
      </c>
      <c r="C1248" t="s">
        <v>2098</v>
      </c>
      <c r="D1248" t="s">
        <v>2103</v>
      </c>
      <c r="E1248" t="s">
        <v>39</v>
      </c>
      <c r="F1248" t="s">
        <v>140</v>
      </c>
      <c r="G1248" t="s">
        <v>40</v>
      </c>
      <c r="H1248" t="s">
        <v>239</v>
      </c>
      <c r="I1248">
        <v>2.0108775300553221</v>
      </c>
      <c r="J1248">
        <v>1.5</v>
      </c>
      <c r="K1248">
        <v>1</v>
      </c>
      <c r="L1248">
        <v>2.02</v>
      </c>
      <c r="M1248">
        <v>6.5308775300553226</v>
      </c>
      <c r="N1248">
        <v>358.87340285025181</v>
      </c>
      <c r="O1248">
        <v>103.02135679275</v>
      </c>
      <c r="P1248">
        <v>125.1515151515151</v>
      </c>
      <c r="Q1248">
        <v>73.079991692392312</v>
      </c>
      <c r="R1248">
        <v>660.12626648690923</v>
      </c>
      <c r="S1248">
        <v>13586553.988519151</v>
      </c>
      <c r="T1248">
        <v>2847663.3168270001</v>
      </c>
      <c r="U1248">
        <v>9812727.2727272715</v>
      </c>
      <c r="V1248">
        <v>56350190.593047507</v>
      </c>
      <c r="W1248">
        <v>30103246.014974091</v>
      </c>
      <c r="X1248">
        <v>0.81120908092011634</v>
      </c>
      <c r="Y1248">
        <v>0.25358473403663789</v>
      </c>
      <c r="Z1248">
        <v>0.28892371995820271</v>
      </c>
      <c r="AA1248">
        <v>0.2099999761275641</v>
      </c>
      <c r="AB1248">
        <v>0.102786</v>
      </c>
      <c r="AC1248">
        <v>5.4999999999999997E-3</v>
      </c>
      <c r="AD1248">
        <v>1.77803995582658</v>
      </c>
      <c r="AE1248">
        <v>6.5308775300553221E-2</v>
      </c>
      <c r="AF1248">
        <v>8.4825122611824568</v>
      </c>
      <c r="AG1248">
        <v>1</v>
      </c>
      <c r="AH1248" t="s">
        <v>2100</v>
      </c>
    </row>
    <row r="1249" spans="1:34">
      <c r="A1249" t="s">
        <v>35</v>
      </c>
      <c r="B1249" t="s">
        <v>290</v>
      </c>
      <c r="C1249" t="s">
        <v>2098</v>
      </c>
      <c r="D1249" t="s">
        <v>3641</v>
      </c>
      <c r="E1249" t="s">
        <v>39</v>
      </c>
      <c r="F1249" t="s">
        <v>140</v>
      </c>
      <c r="G1249" t="s">
        <v>40</v>
      </c>
      <c r="H1249" t="s">
        <v>239</v>
      </c>
      <c r="I1249">
        <v>2.0310854357874568</v>
      </c>
      <c r="J1249">
        <v>1.5</v>
      </c>
      <c r="K1249">
        <v>1</v>
      </c>
      <c r="L1249">
        <v>2.02</v>
      </c>
      <c r="M1249">
        <v>6.5510854357874564</v>
      </c>
      <c r="N1249">
        <v>362.47982829694161</v>
      </c>
      <c r="O1249">
        <v>103.02135679275</v>
      </c>
      <c r="P1249">
        <v>125.1515151515151</v>
      </c>
      <c r="Q1249">
        <v>73.079991692392312</v>
      </c>
      <c r="R1249">
        <v>663.73269193359909</v>
      </c>
      <c r="S1249">
        <v>13723089.30612102</v>
      </c>
      <c r="T1249">
        <v>2847663.3168270001</v>
      </c>
      <c r="U1249">
        <v>9812727.2727272715</v>
      </c>
      <c r="V1249">
        <v>56486725.910649382</v>
      </c>
      <c r="W1249">
        <v>30103246.014974091</v>
      </c>
      <c r="X1249">
        <v>0.81936116198486153</v>
      </c>
      <c r="Y1249">
        <v>0.25358473403663789</v>
      </c>
      <c r="Z1249">
        <v>0.28892371995820271</v>
      </c>
      <c r="AA1249">
        <v>0.2099999761275641</v>
      </c>
      <c r="AB1249">
        <v>0.102786</v>
      </c>
      <c r="AC1249">
        <v>5.4999999999999997E-3</v>
      </c>
      <c r="AD1249">
        <v>1.783541584612292</v>
      </c>
      <c r="AE1249">
        <v>3.3082981450726661</v>
      </c>
      <c r="AF1249">
        <v>11.751211165472411</v>
      </c>
      <c r="AG1249">
        <v>1</v>
      </c>
      <c r="AH1249" t="s">
        <v>2100</v>
      </c>
    </row>
    <row r="1250" spans="1:34">
      <c r="A1250" t="s">
        <v>35</v>
      </c>
      <c r="B1250" t="s">
        <v>78</v>
      </c>
      <c r="C1250" t="s">
        <v>2098</v>
      </c>
      <c r="D1250" t="s">
        <v>2808</v>
      </c>
      <c r="E1250" t="s">
        <v>39</v>
      </c>
      <c r="F1250" t="s">
        <v>140</v>
      </c>
      <c r="G1250" t="s">
        <v>40</v>
      </c>
      <c r="H1250" t="s">
        <v>239</v>
      </c>
      <c r="I1250">
        <v>2.0225752758319859</v>
      </c>
      <c r="J1250">
        <v>1.5</v>
      </c>
      <c r="K1250">
        <v>1</v>
      </c>
      <c r="L1250">
        <v>2.02</v>
      </c>
      <c r="M1250">
        <v>6.5425752758319859</v>
      </c>
      <c r="N1250">
        <v>360.96105352504588</v>
      </c>
      <c r="O1250">
        <v>103.02135679275</v>
      </c>
      <c r="P1250">
        <v>125.1515151515151</v>
      </c>
      <c r="Q1250">
        <v>73.079991692392312</v>
      </c>
      <c r="R1250">
        <v>662.21391716170342</v>
      </c>
      <c r="S1250">
        <v>13665590.156641349</v>
      </c>
      <c r="T1250">
        <v>2847663.3168270001</v>
      </c>
      <c r="U1250">
        <v>9812727.2727272715</v>
      </c>
      <c r="V1250">
        <v>56429226.761169717</v>
      </c>
      <c r="W1250">
        <v>30103246.014974091</v>
      </c>
      <c r="X1250">
        <v>0.81592807422452884</v>
      </c>
      <c r="Y1250">
        <v>0.25358473403663789</v>
      </c>
      <c r="Z1250">
        <v>0.28892371995820271</v>
      </c>
      <c r="AA1250">
        <v>0.2099999761275641</v>
      </c>
      <c r="AB1250">
        <v>0.102786</v>
      </c>
      <c r="AC1250">
        <v>5.4999999999999997E-3</v>
      </c>
      <c r="AD1250">
        <v>1.7812246824254621</v>
      </c>
      <c r="AE1250">
        <v>1.03699818121937</v>
      </c>
      <c r="AF1250">
        <v>9.4690841394768182</v>
      </c>
      <c r="AG1250">
        <v>1</v>
      </c>
      <c r="AH1250" t="s">
        <v>2100</v>
      </c>
    </row>
    <row r="1251" spans="1:34">
      <c r="A1251" t="s">
        <v>35</v>
      </c>
      <c r="B1251" t="s">
        <v>49</v>
      </c>
      <c r="C1251" t="s">
        <v>2098</v>
      </c>
      <c r="D1251" t="s">
        <v>2126</v>
      </c>
      <c r="E1251" t="s">
        <v>39</v>
      </c>
      <c r="F1251" t="s">
        <v>140</v>
      </c>
      <c r="G1251" t="s">
        <v>40</v>
      </c>
      <c r="H1251" t="s">
        <v>239</v>
      </c>
      <c r="I1251">
        <v>2.0363950519202478</v>
      </c>
      <c r="J1251">
        <v>1.5</v>
      </c>
      <c r="K1251">
        <v>1</v>
      </c>
      <c r="L1251">
        <v>2.02</v>
      </c>
      <c r="M1251">
        <v>6.5563950519202479</v>
      </c>
      <c r="N1251">
        <v>363.42741460238449</v>
      </c>
      <c r="O1251">
        <v>103.02135679275</v>
      </c>
      <c r="P1251">
        <v>125.1515151515151</v>
      </c>
      <c r="Q1251">
        <v>73.079991692392312</v>
      </c>
      <c r="R1251">
        <v>664.68027823904197</v>
      </c>
      <c r="S1251">
        <v>13758963.88583472</v>
      </c>
      <c r="T1251">
        <v>2847663.3168270001</v>
      </c>
      <c r="U1251">
        <v>9812727.2727272715</v>
      </c>
      <c r="V1251">
        <v>56522600.490363091</v>
      </c>
      <c r="W1251">
        <v>30103246.014974091</v>
      </c>
      <c r="X1251">
        <v>0.82150311680744148</v>
      </c>
      <c r="Y1251">
        <v>0.25358473403663789</v>
      </c>
      <c r="Z1251">
        <v>0.28892371995820271</v>
      </c>
      <c r="AA1251">
        <v>0.2099999761275641</v>
      </c>
      <c r="AB1251">
        <v>0.102786</v>
      </c>
      <c r="AC1251">
        <v>5.4999999999999997E-3</v>
      </c>
      <c r="AD1251">
        <v>1.7849871345542041</v>
      </c>
      <c r="AE1251">
        <v>6.5563950519202482E-2</v>
      </c>
      <c r="AF1251">
        <v>8.5152321369936548</v>
      </c>
      <c r="AG1251">
        <v>1</v>
      </c>
      <c r="AH1251" t="s">
        <v>2100</v>
      </c>
    </row>
    <row r="1252" spans="1:34">
      <c r="A1252" t="s">
        <v>35</v>
      </c>
      <c r="B1252" t="s">
        <v>47</v>
      </c>
      <c r="C1252" t="s">
        <v>2098</v>
      </c>
      <c r="D1252" t="s">
        <v>2112</v>
      </c>
      <c r="E1252" t="s">
        <v>39</v>
      </c>
      <c r="F1252" t="s">
        <v>140</v>
      </c>
      <c r="G1252" t="s">
        <v>40</v>
      </c>
      <c r="H1252" t="s">
        <v>239</v>
      </c>
      <c r="I1252">
        <v>2.027555264205501</v>
      </c>
      <c r="J1252">
        <v>1.5</v>
      </c>
      <c r="K1252">
        <v>1</v>
      </c>
      <c r="L1252">
        <v>2.02</v>
      </c>
      <c r="M1252">
        <v>6.547555264205501</v>
      </c>
      <c r="N1252">
        <v>361.84981246090661</v>
      </c>
      <c r="O1252">
        <v>103.02135679275</v>
      </c>
      <c r="P1252">
        <v>125.1515151515151</v>
      </c>
      <c r="Q1252">
        <v>73.079991692392312</v>
      </c>
      <c r="R1252">
        <v>663.10267609756409</v>
      </c>
      <c r="S1252">
        <v>13699237.59657127</v>
      </c>
      <c r="T1252">
        <v>2847663.3168270001</v>
      </c>
      <c r="U1252">
        <v>9812727.2727272715</v>
      </c>
      <c r="V1252">
        <v>56462874.201099642</v>
      </c>
      <c r="W1252">
        <v>30103246.014974091</v>
      </c>
      <c r="X1252">
        <v>0.8179370537526659</v>
      </c>
      <c r="Y1252">
        <v>0.25358473403663789</v>
      </c>
      <c r="Z1252">
        <v>0.28892371995820271</v>
      </c>
      <c r="AA1252">
        <v>0.2099999761275641</v>
      </c>
      <c r="AB1252">
        <v>0.102786</v>
      </c>
      <c r="AC1252">
        <v>5.4999999999999997E-3</v>
      </c>
      <c r="AD1252">
        <v>1.782580490778461</v>
      </c>
      <c r="AE1252">
        <v>6.5475552642055013E-2</v>
      </c>
      <c r="AF1252">
        <v>8.5038973076260174</v>
      </c>
      <c r="AG1252">
        <v>1</v>
      </c>
      <c r="AH1252" t="s">
        <v>2100</v>
      </c>
    </row>
    <row r="1253" spans="1:34">
      <c r="A1253" t="s">
        <v>35</v>
      </c>
      <c r="B1253" t="s">
        <v>43</v>
      </c>
      <c r="C1253" t="s">
        <v>732</v>
      </c>
      <c r="D1253" t="s">
        <v>738</v>
      </c>
      <c r="E1253" t="s">
        <v>39</v>
      </c>
      <c r="F1253" t="s">
        <v>140</v>
      </c>
      <c r="G1253" t="s">
        <v>40</v>
      </c>
      <c r="H1253" t="s">
        <v>302</v>
      </c>
      <c r="I1253">
        <v>2.5098146462881279</v>
      </c>
      <c r="J1253">
        <v>1.5</v>
      </c>
      <c r="K1253">
        <v>1</v>
      </c>
      <c r="L1253">
        <v>1.06E-2</v>
      </c>
      <c r="M1253">
        <v>5.0204146462881276</v>
      </c>
      <c r="N1253">
        <v>447.91674737747041</v>
      </c>
      <c r="O1253">
        <v>103.02135679275</v>
      </c>
      <c r="P1253">
        <v>125.1515151515151</v>
      </c>
      <c r="Q1253">
        <v>51.260860177404297</v>
      </c>
      <c r="R1253">
        <v>727.35047949913985</v>
      </c>
      <c r="S1253">
        <v>16957637.490748439</v>
      </c>
      <c r="T1253">
        <v>2847663.3168270001</v>
      </c>
      <c r="U1253">
        <v>9812727.2727272715</v>
      </c>
      <c r="V1253">
        <v>43553197.828201868</v>
      </c>
      <c r="W1253">
        <v>13935169.74789916</v>
      </c>
      <c r="X1253">
        <v>1.012485545272976</v>
      </c>
      <c r="Y1253">
        <v>0.25358473403663789</v>
      </c>
      <c r="Z1253">
        <v>0.28892371995820271</v>
      </c>
      <c r="AA1253">
        <v>0.14730132234886301</v>
      </c>
      <c r="AB1253">
        <v>9.0115000000000015E-2</v>
      </c>
      <c r="AC1253">
        <v>5.4999999999999997E-3</v>
      </c>
      <c r="AD1253">
        <v>1.3668144586753019</v>
      </c>
      <c r="AE1253">
        <v>5.020414646288128E-2</v>
      </c>
      <c r="AF1253">
        <v>6.5330482514263108</v>
      </c>
      <c r="AG1253">
        <v>1</v>
      </c>
      <c r="AH1253" t="s">
        <v>734</v>
      </c>
    </row>
    <row r="1254" spans="1:34">
      <c r="A1254" t="s">
        <v>35</v>
      </c>
      <c r="B1254" t="s">
        <v>68</v>
      </c>
      <c r="C1254" t="s">
        <v>732</v>
      </c>
      <c r="D1254" t="s">
        <v>1180</v>
      </c>
      <c r="E1254" t="s">
        <v>39</v>
      </c>
      <c r="F1254" t="s">
        <v>140</v>
      </c>
      <c r="G1254" t="s">
        <v>40</v>
      </c>
      <c r="H1254" t="s">
        <v>302</v>
      </c>
      <c r="I1254">
        <v>2.4974607502577562</v>
      </c>
      <c r="J1254">
        <v>1.5</v>
      </c>
      <c r="K1254">
        <v>1</v>
      </c>
      <c r="L1254">
        <v>1.06E-2</v>
      </c>
      <c r="M1254">
        <v>5.0080607502577568</v>
      </c>
      <c r="N1254">
        <v>445.71199614791362</v>
      </c>
      <c r="O1254">
        <v>103.02135679275</v>
      </c>
      <c r="P1254">
        <v>125.1515151515151</v>
      </c>
      <c r="Q1254">
        <v>51.260860177404282</v>
      </c>
      <c r="R1254">
        <v>725.14572826958295</v>
      </c>
      <c r="S1254">
        <v>16874168.02387315</v>
      </c>
      <c r="T1254">
        <v>2847663.3168270001</v>
      </c>
      <c r="U1254">
        <v>9812727.2727272715</v>
      </c>
      <c r="V1254">
        <v>43469728.361326583</v>
      </c>
      <c r="W1254">
        <v>13935169.74789916</v>
      </c>
      <c r="X1254">
        <v>1.007501854076077</v>
      </c>
      <c r="Y1254">
        <v>0.25358473403663789</v>
      </c>
      <c r="Z1254">
        <v>0.28892371995820271</v>
      </c>
      <c r="AA1254">
        <v>0.1473013223488629</v>
      </c>
      <c r="AB1254">
        <v>9.0115000000000015E-2</v>
      </c>
      <c r="AC1254">
        <v>5.4999999999999997E-3</v>
      </c>
      <c r="AD1254">
        <v>1.3634510943110121</v>
      </c>
      <c r="AE1254">
        <v>0.79377762891585446</v>
      </c>
      <c r="AF1254">
        <v>7.260904473484624</v>
      </c>
      <c r="AG1254">
        <v>1</v>
      </c>
      <c r="AH1254" t="s">
        <v>734</v>
      </c>
    </row>
    <row r="1255" spans="1:34">
      <c r="A1255" t="s">
        <v>35</v>
      </c>
      <c r="B1255" t="s">
        <v>74</v>
      </c>
      <c r="C1255" t="s">
        <v>732</v>
      </c>
      <c r="D1255" t="s">
        <v>1194</v>
      </c>
      <c r="E1255" t="s">
        <v>39</v>
      </c>
      <c r="F1255" t="s">
        <v>140</v>
      </c>
      <c r="G1255" t="s">
        <v>40</v>
      </c>
      <c r="H1255" t="s">
        <v>302</v>
      </c>
      <c r="I1255">
        <v>2.5155067044800261</v>
      </c>
      <c r="J1255">
        <v>1.5</v>
      </c>
      <c r="K1255">
        <v>1</v>
      </c>
      <c r="L1255">
        <v>1.06E-2</v>
      </c>
      <c r="M1255">
        <v>5.0261067044800267</v>
      </c>
      <c r="N1255">
        <v>448.93258661283738</v>
      </c>
      <c r="O1255">
        <v>103.02135679275</v>
      </c>
      <c r="P1255">
        <v>125.1515151515151</v>
      </c>
      <c r="Q1255">
        <v>51.260860177404297</v>
      </c>
      <c r="R1255">
        <v>728.36631873450688</v>
      </c>
      <c r="S1255">
        <v>16996096.051637471</v>
      </c>
      <c r="T1255">
        <v>2847663.3168270001</v>
      </c>
      <c r="U1255">
        <v>9812727.2727272715</v>
      </c>
      <c r="V1255">
        <v>43591656.389090903</v>
      </c>
      <c r="W1255">
        <v>13935169.74789916</v>
      </c>
      <c r="X1255">
        <v>1.0147817812323421</v>
      </c>
      <c r="Y1255">
        <v>0.25358473403663789</v>
      </c>
      <c r="Z1255">
        <v>0.28892371995820271</v>
      </c>
      <c r="AA1255">
        <v>0.14730132234886301</v>
      </c>
      <c r="AB1255">
        <v>9.0115000000000015E-2</v>
      </c>
      <c r="AC1255">
        <v>5.4999999999999997E-3</v>
      </c>
      <c r="AD1255">
        <v>1.3683641289683841</v>
      </c>
      <c r="AE1255">
        <v>0.79663791266008421</v>
      </c>
      <c r="AF1255">
        <v>7.2867237461084953</v>
      </c>
      <c r="AG1255">
        <v>1</v>
      </c>
      <c r="AH1255" t="s">
        <v>734</v>
      </c>
    </row>
    <row r="1256" spans="1:34">
      <c r="A1256" t="s">
        <v>35</v>
      </c>
      <c r="B1256" t="s">
        <v>36</v>
      </c>
      <c r="C1256" t="s">
        <v>732</v>
      </c>
      <c r="D1256" t="s">
        <v>733</v>
      </c>
      <c r="E1256" t="s">
        <v>39</v>
      </c>
      <c r="F1256" t="s">
        <v>140</v>
      </c>
      <c r="G1256" t="s">
        <v>40</v>
      </c>
      <c r="H1256" t="s">
        <v>302</v>
      </c>
      <c r="I1256">
        <v>2.505533102796492</v>
      </c>
      <c r="J1256">
        <v>1.5</v>
      </c>
      <c r="K1256">
        <v>1</v>
      </c>
      <c r="L1256">
        <v>1.06E-2</v>
      </c>
      <c r="M1256">
        <v>5.0161331027964922</v>
      </c>
      <c r="N1256">
        <v>447.15263715229298</v>
      </c>
      <c r="O1256">
        <v>103.02135679275</v>
      </c>
      <c r="P1256">
        <v>125.1515151515151</v>
      </c>
      <c r="Q1256">
        <v>51.260860177404297</v>
      </c>
      <c r="R1256">
        <v>726.58636927396253</v>
      </c>
      <c r="S1256">
        <v>16928709.11448789</v>
      </c>
      <c r="T1256">
        <v>2847663.3168270001</v>
      </c>
      <c r="U1256">
        <v>9812727.2727272715</v>
      </c>
      <c r="V1256">
        <v>43524269.451941334</v>
      </c>
      <c r="W1256">
        <v>13935169.74789916</v>
      </c>
      <c r="X1256">
        <v>1.010758325733816</v>
      </c>
      <c r="Y1256">
        <v>0.25358473403663789</v>
      </c>
      <c r="Z1256">
        <v>0.28892371995820271</v>
      </c>
      <c r="AA1256">
        <v>0.14730132234886301</v>
      </c>
      <c r="AB1256">
        <v>9.0115000000000015E-2</v>
      </c>
      <c r="AC1256">
        <v>5.4999999999999997E-3</v>
      </c>
      <c r="AD1256">
        <v>1.36564880285559</v>
      </c>
      <c r="AE1256">
        <v>5.0161331027964932E-2</v>
      </c>
      <c r="AF1256">
        <v>6.5275582366800471</v>
      </c>
      <c r="AG1256">
        <v>1</v>
      </c>
      <c r="AH1256" t="s">
        <v>734</v>
      </c>
    </row>
    <row r="1257" spans="1:34">
      <c r="A1257" t="s">
        <v>35</v>
      </c>
      <c r="B1257" t="s">
        <v>45</v>
      </c>
      <c r="C1257" t="s">
        <v>732</v>
      </c>
      <c r="D1257" t="s">
        <v>739</v>
      </c>
      <c r="E1257" t="s">
        <v>39</v>
      </c>
      <c r="F1257" t="s">
        <v>140</v>
      </c>
      <c r="G1257" t="s">
        <v>40</v>
      </c>
      <c r="H1257" t="s">
        <v>302</v>
      </c>
      <c r="I1257">
        <v>2.5131725107931948</v>
      </c>
      <c r="J1257">
        <v>1.5</v>
      </c>
      <c r="K1257">
        <v>1</v>
      </c>
      <c r="L1257">
        <v>1.06E-2</v>
      </c>
      <c r="M1257">
        <v>5.0237725107931954</v>
      </c>
      <c r="N1257">
        <v>448.51601224727602</v>
      </c>
      <c r="O1257">
        <v>103.02135679275</v>
      </c>
      <c r="P1257">
        <v>125.1515151515151</v>
      </c>
      <c r="Q1257">
        <v>51.260860177404297</v>
      </c>
      <c r="R1257">
        <v>727.94974436894552</v>
      </c>
      <c r="S1257">
        <v>16980325.002395641</v>
      </c>
      <c r="T1257">
        <v>2847663.3168270001</v>
      </c>
      <c r="U1257">
        <v>9812727.2727272715</v>
      </c>
      <c r="V1257">
        <v>43575885.33984907</v>
      </c>
      <c r="W1257">
        <v>13935169.74789916</v>
      </c>
      <c r="X1257">
        <v>1.013840143023609</v>
      </c>
      <c r="Y1257">
        <v>0.25358473403663789</v>
      </c>
      <c r="Z1257">
        <v>0.28892371995820271</v>
      </c>
      <c r="AA1257">
        <v>0.14730132234886301</v>
      </c>
      <c r="AB1257">
        <v>9.0115000000000015E-2</v>
      </c>
      <c r="AC1257">
        <v>5.4999999999999997E-3</v>
      </c>
      <c r="AD1257">
        <v>1.367728641681917</v>
      </c>
      <c r="AE1257">
        <v>5.0237725107931952E-2</v>
      </c>
      <c r="AF1257">
        <v>6.5373538775830449</v>
      </c>
      <c r="AG1257">
        <v>1</v>
      </c>
      <c r="AH1257" t="s">
        <v>734</v>
      </c>
    </row>
    <row r="1258" spans="1:34">
      <c r="A1258" t="s">
        <v>35</v>
      </c>
      <c r="B1258" t="s">
        <v>290</v>
      </c>
      <c r="C1258" t="s">
        <v>732</v>
      </c>
      <c r="D1258" t="s">
        <v>2548</v>
      </c>
      <c r="E1258" t="s">
        <v>39</v>
      </c>
      <c r="F1258" t="s">
        <v>140</v>
      </c>
      <c r="G1258" t="s">
        <v>40</v>
      </c>
      <c r="H1258" t="s">
        <v>302</v>
      </c>
      <c r="I1258">
        <v>2.538530799123353</v>
      </c>
      <c r="J1258">
        <v>1.5</v>
      </c>
      <c r="K1258">
        <v>1</v>
      </c>
      <c r="L1258">
        <v>1.060000000000001E-2</v>
      </c>
      <c r="M1258">
        <v>5.0491307991233523</v>
      </c>
      <c r="N1258">
        <v>453.04160621681581</v>
      </c>
      <c r="O1258">
        <v>103.02135679275</v>
      </c>
      <c r="P1258">
        <v>125.1515151515151</v>
      </c>
      <c r="Q1258">
        <v>51.260860177404354</v>
      </c>
      <c r="R1258">
        <v>732.47533833848513</v>
      </c>
      <c r="S1258">
        <v>17151659.033585809</v>
      </c>
      <c r="T1258">
        <v>2847663.3168270001</v>
      </c>
      <c r="U1258">
        <v>9812727.2727272715</v>
      </c>
      <c r="V1258">
        <v>43747219.371039256</v>
      </c>
      <c r="W1258">
        <v>13935169.747899169</v>
      </c>
      <c r="X1258">
        <v>1.0240699424333459</v>
      </c>
      <c r="Y1258">
        <v>0.25358473403663789</v>
      </c>
      <c r="Z1258">
        <v>0.28892371995820271</v>
      </c>
      <c r="AA1258">
        <v>0.14730132234886309</v>
      </c>
      <c r="AB1258">
        <v>9.0115000000000015E-2</v>
      </c>
      <c r="AC1258">
        <v>5.4999999999999997E-3</v>
      </c>
      <c r="AD1258">
        <v>1.374632468871279</v>
      </c>
      <c r="AE1258">
        <v>2.5498110535572929</v>
      </c>
      <c r="AF1258">
        <v>9.0691893215519244</v>
      </c>
      <c r="AG1258">
        <v>1</v>
      </c>
      <c r="AH1258" t="s">
        <v>734</v>
      </c>
    </row>
    <row r="1259" spans="1:34">
      <c r="A1259" t="s">
        <v>35</v>
      </c>
      <c r="B1259" t="s">
        <v>78</v>
      </c>
      <c r="C1259" t="s">
        <v>732</v>
      </c>
      <c r="D1259" t="s">
        <v>1203</v>
      </c>
      <c r="E1259" t="s">
        <v>39</v>
      </c>
      <c r="F1259" t="s">
        <v>140</v>
      </c>
      <c r="G1259" t="s">
        <v>40</v>
      </c>
      <c r="H1259" t="s">
        <v>302</v>
      </c>
      <c r="I1259">
        <v>2.5277847707978398</v>
      </c>
      <c r="J1259">
        <v>1.5</v>
      </c>
      <c r="K1259">
        <v>1</v>
      </c>
      <c r="L1259">
        <v>1.06E-2</v>
      </c>
      <c r="M1259">
        <v>5.0383847707978404</v>
      </c>
      <c r="N1259">
        <v>451.12380481187603</v>
      </c>
      <c r="O1259">
        <v>103.02135679275</v>
      </c>
      <c r="P1259">
        <v>125.1515151515151</v>
      </c>
      <c r="Q1259">
        <v>51.260860177404297</v>
      </c>
      <c r="R1259">
        <v>730.55753693354552</v>
      </c>
      <c r="S1259">
        <v>17079053.172798902</v>
      </c>
      <c r="T1259">
        <v>2847663.3168270001</v>
      </c>
      <c r="U1259">
        <v>9812727.2727272715</v>
      </c>
      <c r="V1259">
        <v>43674613.510252327</v>
      </c>
      <c r="W1259">
        <v>13935169.74789916</v>
      </c>
      <c r="X1259">
        <v>1.0197348819280749</v>
      </c>
      <c r="Y1259">
        <v>0.25358473403663789</v>
      </c>
      <c r="Z1259">
        <v>0.28892371995820271</v>
      </c>
      <c r="AA1259">
        <v>0.14730132234886301</v>
      </c>
      <c r="AB1259">
        <v>9.0115000000000015E-2</v>
      </c>
      <c r="AC1259">
        <v>5.4999999999999997E-3</v>
      </c>
      <c r="AD1259">
        <v>1.371706848594177</v>
      </c>
      <c r="AE1259">
        <v>0.79858398617145776</v>
      </c>
      <c r="AF1259">
        <v>7.3042906055634749</v>
      </c>
      <c r="AG1259">
        <v>1</v>
      </c>
      <c r="AH1259" t="s">
        <v>734</v>
      </c>
    </row>
    <row r="1260" spans="1:34">
      <c r="A1260" t="s">
        <v>35</v>
      </c>
      <c r="B1260" t="s">
        <v>49</v>
      </c>
      <c r="C1260" t="s">
        <v>732</v>
      </c>
      <c r="D1260" t="s">
        <v>756</v>
      </c>
      <c r="E1260" t="s">
        <v>39</v>
      </c>
      <c r="F1260" t="s">
        <v>140</v>
      </c>
      <c r="G1260" t="s">
        <v>40</v>
      </c>
      <c r="H1260" t="s">
        <v>302</v>
      </c>
      <c r="I1260">
        <v>2.5451106059908382</v>
      </c>
      <c r="J1260">
        <v>1.5</v>
      </c>
      <c r="K1260">
        <v>1</v>
      </c>
      <c r="L1260">
        <v>1.060000000000001E-2</v>
      </c>
      <c r="M1260">
        <v>5.0557106059908374</v>
      </c>
      <c r="N1260">
        <v>454.2158784662883</v>
      </c>
      <c r="O1260">
        <v>103.02135679275</v>
      </c>
      <c r="P1260">
        <v>125.1515151515151</v>
      </c>
      <c r="Q1260">
        <v>51.260860177404332</v>
      </c>
      <c r="R1260">
        <v>733.64961058795768</v>
      </c>
      <c r="S1260">
        <v>17196115.694870729</v>
      </c>
      <c r="T1260">
        <v>2847663.3168270001</v>
      </c>
      <c r="U1260">
        <v>9812727.2727272715</v>
      </c>
      <c r="V1260">
        <v>43791676.032324173</v>
      </c>
      <c r="W1260">
        <v>13935169.747899169</v>
      </c>
      <c r="X1260">
        <v>1.0267243055170381</v>
      </c>
      <c r="Y1260">
        <v>0.25358473403663789</v>
      </c>
      <c r="Z1260">
        <v>0.28892371995820271</v>
      </c>
      <c r="AA1260">
        <v>0.14730132234886301</v>
      </c>
      <c r="AB1260">
        <v>9.0115000000000015E-2</v>
      </c>
      <c r="AC1260">
        <v>5.4999999999999997E-3</v>
      </c>
      <c r="AD1260">
        <v>1.376423829903265</v>
      </c>
      <c r="AE1260">
        <v>5.0557106059908367E-2</v>
      </c>
      <c r="AF1260">
        <v>6.5783065419540101</v>
      </c>
      <c r="AG1260">
        <v>1</v>
      </c>
      <c r="AH1260" t="s">
        <v>734</v>
      </c>
    </row>
    <row r="1261" spans="1:34">
      <c r="A1261" t="s">
        <v>35</v>
      </c>
      <c r="B1261" t="s">
        <v>47</v>
      </c>
      <c r="C1261" t="s">
        <v>732</v>
      </c>
      <c r="D1261" t="s">
        <v>754</v>
      </c>
      <c r="E1261" t="s">
        <v>39</v>
      </c>
      <c r="F1261" t="s">
        <v>140</v>
      </c>
      <c r="G1261" t="s">
        <v>40</v>
      </c>
      <c r="H1261" t="s">
        <v>302</v>
      </c>
      <c r="I1261">
        <v>2.5340783116706569</v>
      </c>
      <c r="J1261">
        <v>1.5</v>
      </c>
      <c r="K1261">
        <v>1</v>
      </c>
      <c r="L1261">
        <v>1.06E-2</v>
      </c>
      <c r="M1261">
        <v>5.0446783116706584</v>
      </c>
      <c r="N1261">
        <v>452.24698829532912</v>
      </c>
      <c r="O1261">
        <v>103.02135679275</v>
      </c>
      <c r="P1261">
        <v>125.1515151515151</v>
      </c>
      <c r="Q1261">
        <v>51.260860177404297</v>
      </c>
      <c r="R1261">
        <v>731.6807204169985</v>
      </c>
      <c r="S1261">
        <v>17121575.669355478</v>
      </c>
      <c r="T1261">
        <v>2847663.3168270001</v>
      </c>
      <c r="U1261">
        <v>9812727.2727272715</v>
      </c>
      <c r="V1261">
        <v>43717136.006808907</v>
      </c>
      <c r="W1261">
        <v>13935169.74789916</v>
      </c>
      <c r="X1261">
        <v>1.0222737623078419</v>
      </c>
      <c r="Y1261">
        <v>0.25358473403663789</v>
      </c>
      <c r="Z1261">
        <v>0.28892371995820271</v>
      </c>
      <c r="AA1261">
        <v>0.14730132234886301</v>
      </c>
      <c r="AB1261">
        <v>9.0115000000000015E-2</v>
      </c>
      <c r="AC1261">
        <v>5.4999999999999997E-3</v>
      </c>
      <c r="AD1261">
        <v>1.3734202733344201</v>
      </c>
      <c r="AE1261">
        <v>5.0446783116706577E-2</v>
      </c>
      <c r="AF1261">
        <v>6.5641603681217839</v>
      </c>
      <c r="AG1261">
        <v>1</v>
      </c>
      <c r="AH1261" t="s">
        <v>734</v>
      </c>
    </row>
    <row r="1262" spans="1:34">
      <c r="A1262" t="s">
        <v>35</v>
      </c>
      <c r="B1262" t="s">
        <v>43</v>
      </c>
      <c r="C1262" t="s">
        <v>4847</v>
      </c>
      <c r="D1262" t="s">
        <v>4848</v>
      </c>
      <c r="E1262" t="s">
        <v>39</v>
      </c>
      <c r="F1262" t="s">
        <v>140</v>
      </c>
      <c r="G1262" t="s">
        <v>40</v>
      </c>
      <c r="H1262" t="s">
        <v>4231</v>
      </c>
      <c r="I1262">
        <v>0</v>
      </c>
      <c r="J1262">
        <v>0</v>
      </c>
      <c r="K1262">
        <v>0</v>
      </c>
      <c r="L1262">
        <v>0</v>
      </c>
      <c r="M1262">
        <v>0</v>
      </c>
      <c r="N1262">
        <v>0</v>
      </c>
      <c r="O1262">
        <v>0</v>
      </c>
      <c r="P1262">
        <v>0</v>
      </c>
      <c r="Q1262">
        <v>0</v>
      </c>
      <c r="R1262">
        <v>0</v>
      </c>
      <c r="S1262">
        <v>0</v>
      </c>
      <c r="T1262">
        <v>0</v>
      </c>
      <c r="U1262">
        <v>0</v>
      </c>
      <c r="V1262">
        <v>0</v>
      </c>
      <c r="W1262">
        <v>0</v>
      </c>
      <c r="X1262">
        <v>0</v>
      </c>
      <c r="Y1262">
        <v>0</v>
      </c>
      <c r="Z1262">
        <v>0</v>
      </c>
      <c r="AA1262">
        <v>0</v>
      </c>
      <c r="AB1262">
        <v>9.3015000000000014E-2</v>
      </c>
      <c r="AC1262">
        <v>5.4999999999999997E-3</v>
      </c>
      <c r="AD1262">
        <v>0</v>
      </c>
      <c r="AE1262">
        <v>0</v>
      </c>
      <c r="AF1262">
        <v>0</v>
      </c>
      <c r="AG1262">
        <v>0</v>
      </c>
      <c r="AH1262" t="s">
        <v>4849</v>
      </c>
    </row>
    <row r="1263" spans="1:34">
      <c r="A1263" t="s">
        <v>35</v>
      </c>
      <c r="B1263" t="s">
        <v>68</v>
      </c>
      <c r="C1263" t="s">
        <v>4847</v>
      </c>
      <c r="D1263" t="s">
        <v>4850</v>
      </c>
      <c r="E1263" t="s">
        <v>39</v>
      </c>
      <c r="F1263" t="s">
        <v>140</v>
      </c>
      <c r="G1263" t="s">
        <v>40</v>
      </c>
      <c r="H1263" t="s">
        <v>4231</v>
      </c>
      <c r="I1263">
        <v>0</v>
      </c>
      <c r="J1263">
        <v>0</v>
      </c>
      <c r="K1263">
        <v>0</v>
      </c>
      <c r="L1263">
        <v>0</v>
      </c>
      <c r="M1263">
        <v>0</v>
      </c>
      <c r="N1263">
        <v>0</v>
      </c>
      <c r="O1263">
        <v>0</v>
      </c>
      <c r="P1263">
        <v>0</v>
      </c>
      <c r="Q1263">
        <v>0</v>
      </c>
      <c r="R1263">
        <v>0</v>
      </c>
      <c r="S1263">
        <v>0</v>
      </c>
      <c r="T1263">
        <v>0</v>
      </c>
      <c r="U1263">
        <v>0</v>
      </c>
      <c r="V1263">
        <v>0</v>
      </c>
      <c r="W1263">
        <v>0</v>
      </c>
      <c r="X1263">
        <v>0</v>
      </c>
      <c r="Y1263">
        <v>0</v>
      </c>
      <c r="Z1263">
        <v>0</v>
      </c>
      <c r="AA1263">
        <v>0</v>
      </c>
      <c r="AB1263">
        <v>9.3015000000000014E-2</v>
      </c>
      <c r="AC1263">
        <v>5.4999999999999997E-3</v>
      </c>
      <c r="AD1263">
        <v>0</v>
      </c>
      <c r="AE1263">
        <v>0</v>
      </c>
      <c r="AF1263">
        <v>0</v>
      </c>
      <c r="AG1263">
        <v>0</v>
      </c>
      <c r="AH1263" t="s">
        <v>4849</v>
      </c>
    </row>
    <row r="1264" spans="1:34">
      <c r="A1264" t="s">
        <v>35</v>
      </c>
      <c r="B1264" t="s">
        <v>74</v>
      </c>
      <c r="C1264" t="s">
        <v>4847</v>
      </c>
      <c r="D1264" t="s">
        <v>4851</v>
      </c>
      <c r="E1264" t="s">
        <v>39</v>
      </c>
      <c r="F1264" t="s">
        <v>140</v>
      </c>
      <c r="G1264" t="s">
        <v>40</v>
      </c>
      <c r="H1264" t="s">
        <v>4231</v>
      </c>
      <c r="I1264">
        <v>0</v>
      </c>
      <c r="J1264">
        <v>0</v>
      </c>
      <c r="K1264">
        <v>0</v>
      </c>
      <c r="L1264">
        <v>0</v>
      </c>
      <c r="M1264">
        <v>0</v>
      </c>
      <c r="N1264">
        <v>0</v>
      </c>
      <c r="O1264">
        <v>0</v>
      </c>
      <c r="P1264">
        <v>0</v>
      </c>
      <c r="Q1264">
        <v>0</v>
      </c>
      <c r="R1264">
        <v>0</v>
      </c>
      <c r="S1264">
        <v>0</v>
      </c>
      <c r="T1264">
        <v>0</v>
      </c>
      <c r="U1264">
        <v>0</v>
      </c>
      <c r="V1264">
        <v>0</v>
      </c>
      <c r="W1264">
        <v>0</v>
      </c>
      <c r="X1264">
        <v>0</v>
      </c>
      <c r="Y1264">
        <v>0</v>
      </c>
      <c r="Z1264">
        <v>0</v>
      </c>
      <c r="AA1264">
        <v>0</v>
      </c>
      <c r="AB1264">
        <v>9.3015000000000014E-2</v>
      </c>
      <c r="AC1264">
        <v>5.4999999999999997E-3</v>
      </c>
      <c r="AD1264">
        <v>0</v>
      </c>
      <c r="AE1264">
        <v>0</v>
      </c>
      <c r="AF1264">
        <v>0</v>
      </c>
      <c r="AG1264">
        <v>0</v>
      </c>
      <c r="AH1264" t="s">
        <v>4849</v>
      </c>
    </row>
    <row r="1265" spans="1:34">
      <c r="A1265" t="s">
        <v>35</v>
      </c>
      <c r="B1265" t="s">
        <v>36</v>
      </c>
      <c r="C1265" t="s">
        <v>4847</v>
      </c>
      <c r="D1265" t="s">
        <v>4852</v>
      </c>
      <c r="E1265" t="s">
        <v>39</v>
      </c>
      <c r="F1265" t="s">
        <v>140</v>
      </c>
      <c r="G1265" t="s">
        <v>40</v>
      </c>
      <c r="H1265" t="s">
        <v>4231</v>
      </c>
      <c r="I1265">
        <v>0</v>
      </c>
      <c r="J1265">
        <v>0</v>
      </c>
      <c r="K1265">
        <v>0</v>
      </c>
      <c r="L1265">
        <v>0</v>
      </c>
      <c r="M1265">
        <v>0</v>
      </c>
      <c r="N1265">
        <v>0</v>
      </c>
      <c r="O1265">
        <v>0</v>
      </c>
      <c r="P1265">
        <v>0</v>
      </c>
      <c r="Q1265">
        <v>0</v>
      </c>
      <c r="R1265">
        <v>0</v>
      </c>
      <c r="S1265">
        <v>0</v>
      </c>
      <c r="T1265">
        <v>0</v>
      </c>
      <c r="U1265">
        <v>0</v>
      </c>
      <c r="V1265">
        <v>0</v>
      </c>
      <c r="W1265">
        <v>0</v>
      </c>
      <c r="X1265">
        <v>0</v>
      </c>
      <c r="Y1265">
        <v>0</v>
      </c>
      <c r="Z1265">
        <v>0</v>
      </c>
      <c r="AA1265">
        <v>0</v>
      </c>
      <c r="AB1265">
        <v>9.3015000000000014E-2</v>
      </c>
      <c r="AC1265">
        <v>5.4999999999999997E-3</v>
      </c>
      <c r="AD1265">
        <v>0</v>
      </c>
      <c r="AE1265">
        <v>0</v>
      </c>
      <c r="AF1265">
        <v>0</v>
      </c>
      <c r="AG1265">
        <v>0</v>
      </c>
      <c r="AH1265" t="s">
        <v>4849</v>
      </c>
    </row>
    <row r="1266" spans="1:34">
      <c r="A1266" t="s">
        <v>35</v>
      </c>
      <c r="B1266" t="s">
        <v>45</v>
      </c>
      <c r="C1266" t="s">
        <v>4847</v>
      </c>
      <c r="D1266" t="s">
        <v>4853</v>
      </c>
      <c r="E1266" t="s">
        <v>39</v>
      </c>
      <c r="F1266" t="s">
        <v>140</v>
      </c>
      <c r="G1266" t="s">
        <v>40</v>
      </c>
      <c r="H1266" t="s">
        <v>4231</v>
      </c>
      <c r="I1266">
        <v>0</v>
      </c>
      <c r="J1266">
        <v>0</v>
      </c>
      <c r="K1266">
        <v>0</v>
      </c>
      <c r="L1266">
        <v>0</v>
      </c>
      <c r="M1266">
        <v>0</v>
      </c>
      <c r="N1266">
        <v>0</v>
      </c>
      <c r="O1266">
        <v>0</v>
      </c>
      <c r="P1266">
        <v>0</v>
      </c>
      <c r="Q1266">
        <v>0</v>
      </c>
      <c r="R1266">
        <v>0</v>
      </c>
      <c r="S1266">
        <v>0</v>
      </c>
      <c r="T1266">
        <v>0</v>
      </c>
      <c r="U1266">
        <v>0</v>
      </c>
      <c r="V1266">
        <v>0</v>
      </c>
      <c r="W1266">
        <v>0</v>
      </c>
      <c r="X1266">
        <v>0</v>
      </c>
      <c r="Y1266">
        <v>0</v>
      </c>
      <c r="Z1266">
        <v>0</v>
      </c>
      <c r="AA1266">
        <v>0</v>
      </c>
      <c r="AB1266">
        <v>9.3015000000000014E-2</v>
      </c>
      <c r="AC1266">
        <v>5.4999999999999997E-3</v>
      </c>
      <c r="AD1266">
        <v>0</v>
      </c>
      <c r="AE1266">
        <v>0</v>
      </c>
      <c r="AF1266">
        <v>0</v>
      </c>
      <c r="AG1266">
        <v>0</v>
      </c>
      <c r="AH1266" t="s">
        <v>4849</v>
      </c>
    </row>
    <row r="1267" spans="1:34">
      <c r="A1267" t="s">
        <v>35</v>
      </c>
      <c r="B1267" t="s">
        <v>290</v>
      </c>
      <c r="C1267" t="s">
        <v>4847</v>
      </c>
      <c r="D1267" t="s">
        <v>4854</v>
      </c>
      <c r="E1267" t="s">
        <v>39</v>
      </c>
      <c r="F1267" t="s">
        <v>140</v>
      </c>
      <c r="G1267" t="s">
        <v>40</v>
      </c>
      <c r="H1267" t="s">
        <v>4231</v>
      </c>
      <c r="I1267">
        <v>0</v>
      </c>
      <c r="J1267">
        <v>0</v>
      </c>
      <c r="K1267">
        <v>0</v>
      </c>
      <c r="L1267">
        <v>0</v>
      </c>
      <c r="M1267">
        <v>0</v>
      </c>
      <c r="N1267">
        <v>0</v>
      </c>
      <c r="O1267">
        <v>0</v>
      </c>
      <c r="P1267">
        <v>0</v>
      </c>
      <c r="Q1267">
        <v>0</v>
      </c>
      <c r="R1267">
        <v>0</v>
      </c>
      <c r="S1267">
        <v>0</v>
      </c>
      <c r="T1267">
        <v>0</v>
      </c>
      <c r="U1267">
        <v>0</v>
      </c>
      <c r="V1267">
        <v>0</v>
      </c>
      <c r="W1267">
        <v>0</v>
      </c>
      <c r="X1267">
        <v>0</v>
      </c>
      <c r="Y1267">
        <v>0</v>
      </c>
      <c r="Z1267">
        <v>0</v>
      </c>
      <c r="AA1267">
        <v>0</v>
      </c>
      <c r="AB1267">
        <v>9.3015000000000014E-2</v>
      </c>
      <c r="AC1267">
        <v>5.4999999999999997E-3</v>
      </c>
      <c r="AD1267">
        <v>0</v>
      </c>
      <c r="AE1267">
        <v>0</v>
      </c>
      <c r="AF1267">
        <v>0</v>
      </c>
      <c r="AG1267">
        <v>0</v>
      </c>
      <c r="AH1267" t="s">
        <v>4849</v>
      </c>
    </row>
    <row r="1268" spans="1:34">
      <c r="A1268" t="s">
        <v>35</v>
      </c>
      <c r="B1268" t="s">
        <v>78</v>
      </c>
      <c r="C1268" t="s">
        <v>4847</v>
      </c>
      <c r="D1268" t="s">
        <v>4855</v>
      </c>
      <c r="E1268" t="s">
        <v>39</v>
      </c>
      <c r="F1268" t="s">
        <v>140</v>
      </c>
      <c r="G1268" t="s">
        <v>40</v>
      </c>
      <c r="H1268" t="s">
        <v>4231</v>
      </c>
      <c r="I1268">
        <v>0</v>
      </c>
      <c r="J1268">
        <v>0</v>
      </c>
      <c r="K1268">
        <v>0</v>
      </c>
      <c r="L1268">
        <v>0</v>
      </c>
      <c r="M1268">
        <v>0</v>
      </c>
      <c r="N1268">
        <v>0</v>
      </c>
      <c r="O1268">
        <v>0</v>
      </c>
      <c r="P1268">
        <v>0</v>
      </c>
      <c r="Q1268">
        <v>0</v>
      </c>
      <c r="R1268">
        <v>0</v>
      </c>
      <c r="S1268">
        <v>0</v>
      </c>
      <c r="T1268">
        <v>0</v>
      </c>
      <c r="U1268">
        <v>0</v>
      </c>
      <c r="V1268">
        <v>0</v>
      </c>
      <c r="W1268">
        <v>0</v>
      </c>
      <c r="X1268">
        <v>0</v>
      </c>
      <c r="Y1268">
        <v>0</v>
      </c>
      <c r="Z1268">
        <v>0</v>
      </c>
      <c r="AA1268">
        <v>0</v>
      </c>
      <c r="AB1268">
        <v>9.3015000000000014E-2</v>
      </c>
      <c r="AC1268">
        <v>5.4999999999999997E-3</v>
      </c>
      <c r="AD1268">
        <v>0</v>
      </c>
      <c r="AE1268">
        <v>0</v>
      </c>
      <c r="AF1268">
        <v>0</v>
      </c>
      <c r="AG1268">
        <v>0</v>
      </c>
      <c r="AH1268" t="s">
        <v>4849</v>
      </c>
    </row>
    <row r="1269" spans="1:34">
      <c r="A1269" t="s">
        <v>35</v>
      </c>
      <c r="B1269" t="s">
        <v>49</v>
      </c>
      <c r="C1269" t="s">
        <v>4847</v>
      </c>
      <c r="D1269" t="s">
        <v>4856</v>
      </c>
      <c r="E1269" t="s">
        <v>39</v>
      </c>
      <c r="F1269" t="s">
        <v>140</v>
      </c>
      <c r="G1269" t="s">
        <v>40</v>
      </c>
      <c r="H1269" t="s">
        <v>4231</v>
      </c>
      <c r="I1269">
        <v>0</v>
      </c>
      <c r="J1269">
        <v>0</v>
      </c>
      <c r="K1269">
        <v>0</v>
      </c>
      <c r="L1269">
        <v>0</v>
      </c>
      <c r="M1269">
        <v>0</v>
      </c>
      <c r="N1269">
        <v>0</v>
      </c>
      <c r="O1269">
        <v>0</v>
      </c>
      <c r="P1269">
        <v>0</v>
      </c>
      <c r="Q1269">
        <v>0</v>
      </c>
      <c r="R1269">
        <v>0</v>
      </c>
      <c r="S1269">
        <v>0</v>
      </c>
      <c r="T1269">
        <v>0</v>
      </c>
      <c r="U1269">
        <v>0</v>
      </c>
      <c r="V1269">
        <v>0</v>
      </c>
      <c r="W1269">
        <v>0</v>
      </c>
      <c r="X1269">
        <v>0</v>
      </c>
      <c r="Y1269">
        <v>0</v>
      </c>
      <c r="Z1269">
        <v>0</v>
      </c>
      <c r="AA1269">
        <v>0</v>
      </c>
      <c r="AB1269">
        <v>9.3015000000000014E-2</v>
      </c>
      <c r="AC1269">
        <v>5.4999999999999997E-3</v>
      </c>
      <c r="AD1269">
        <v>0</v>
      </c>
      <c r="AE1269">
        <v>0</v>
      </c>
      <c r="AF1269">
        <v>0</v>
      </c>
      <c r="AG1269">
        <v>0</v>
      </c>
      <c r="AH1269" t="s">
        <v>4849</v>
      </c>
    </row>
    <row r="1270" spans="1:34">
      <c r="A1270" t="s">
        <v>35</v>
      </c>
      <c r="B1270" t="s">
        <v>47</v>
      </c>
      <c r="C1270" t="s">
        <v>4847</v>
      </c>
      <c r="D1270" t="s">
        <v>4857</v>
      </c>
      <c r="E1270" t="s">
        <v>39</v>
      </c>
      <c r="F1270" t="s">
        <v>140</v>
      </c>
      <c r="G1270" t="s">
        <v>40</v>
      </c>
      <c r="H1270" t="s">
        <v>4231</v>
      </c>
      <c r="I1270">
        <v>0</v>
      </c>
      <c r="J1270">
        <v>0</v>
      </c>
      <c r="K1270">
        <v>0</v>
      </c>
      <c r="L1270">
        <v>0</v>
      </c>
      <c r="M1270">
        <v>0</v>
      </c>
      <c r="N1270">
        <v>0</v>
      </c>
      <c r="O1270">
        <v>0</v>
      </c>
      <c r="P1270">
        <v>0</v>
      </c>
      <c r="Q1270">
        <v>0</v>
      </c>
      <c r="R1270">
        <v>0</v>
      </c>
      <c r="S1270">
        <v>0</v>
      </c>
      <c r="T1270">
        <v>0</v>
      </c>
      <c r="U1270">
        <v>0</v>
      </c>
      <c r="V1270">
        <v>0</v>
      </c>
      <c r="W1270">
        <v>0</v>
      </c>
      <c r="X1270">
        <v>0</v>
      </c>
      <c r="Y1270">
        <v>0</v>
      </c>
      <c r="Z1270">
        <v>0</v>
      </c>
      <c r="AA1270">
        <v>0</v>
      </c>
      <c r="AB1270">
        <v>9.3015000000000014E-2</v>
      </c>
      <c r="AC1270">
        <v>5.4999999999999997E-3</v>
      </c>
      <c r="AD1270">
        <v>0</v>
      </c>
      <c r="AE1270">
        <v>0</v>
      </c>
      <c r="AF1270">
        <v>0</v>
      </c>
      <c r="AG1270">
        <v>0</v>
      </c>
      <c r="AH1270" t="s">
        <v>4849</v>
      </c>
    </row>
    <row r="1271" spans="1:34">
      <c r="A1271" t="s">
        <v>35</v>
      </c>
      <c r="B1271" t="s">
        <v>43</v>
      </c>
      <c r="C1271" t="s">
        <v>600</v>
      </c>
      <c r="D1271" t="s">
        <v>604</v>
      </c>
      <c r="E1271" t="s">
        <v>39</v>
      </c>
      <c r="F1271" t="s">
        <v>140</v>
      </c>
      <c r="G1271" t="s">
        <v>41</v>
      </c>
      <c r="H1271" t="s">
        <v>239</v>
      </c>
      <c r="I1271">
        <v>1.2377886841672601</v>
      </c>
      <c r="J1271">
        <v>1.5</v>
      </c>
      <c r="K1271">
        <v>7.9960793080112048E-3</v>
      </c>
      <c r="L1271">
        <v>2.02</v>
      </c>
      <c r="M1271">
        <v>4.7657847634752706</v>
      </c>
      <c r="N1271">
        <v>220.90327752800499</v>
      </c>
      <c r="O1271">
        <v>103.02135679275</v>
      </c>
      <c r="P1271">
        <v>186.36537511228209</v>
      </c>
      <c r="Q1271">
        <v>73.079991692392312</v>
      </c>
      <c r="R1271">
        <v>583.37000112542955</v>
      </c>
      <c r="S1271">
        <v>8363156.1507149013</v>
      </c>
      <c r="T1271">
        <v>2847663.3168270001</v>
      </c>
      <c r="U1271">
        <v>28685934.517490201</v>
      </c>
      <c r="V1271">
        <v>70000000.000006199</v>
      </c>
      <c r="W1271">
        <v>30103246.014974091</v>
      </c>
      <c r="X1271">
        <v>0.49933693417371811</v>
      </c>
      <c r="Y1271">
        <v>0.25358473403663789</v>
      </c>
      <c r="Z1271">
        <v>0.53553268710425905</v>
      </c>
      <c r="AA1271">
        <v>0.2099999761275641</v>
      </c>
      <c r="AB1271">
        <v>9.7769000000000009E-2</v>
      </c>
      <c r="AC1271">
        <v>5.4999999999999997E-3</v>
      </c>
      <c r="AD1271">
        <v>1.297491139794315</v>
      </c>
      <c r="AE1271">
        <v>4.7657847634752698E-2</v>
      </c>
      <c r="AF1271">
        <v>6.214202750904338</v>
      </c>
      <c r="AG1271">
        <v>1</v>
      </c>
      <c r="AH1271" t="s">
        <v>602</v>
      </c>
    </row>
    <row r="1272" spans="1:34">
      <c r="A1272" t="s">
        <v>35</v>
      </c>
      <c r="B1272" t="s">
        <v>68</v>
      </c>
      <c r="C1272" t="s">
        <v>600</v>
      </c>
      <c r="D1272" t="s">
        <v>940</v>
      </c>
      <c r="E1272" t="s">
        <v>39</v>
      </c>
      <c r="F1272" t="s">
        <v>140</v>
      </c>
      <c r="G1272" t="s">
        <v>41</v>
      </c>
      <c r="H1272" t="s">
        <v>239</v>
      </c>
      <c r="I1272">
        <v>1.223839760978239</v>
      </c>
      <c r="J1272">
        <v>1.5</v>
      </c>
      <c r="K1272">
        <v>8.0223500579569337E-3</v>
      </c>
      <c r="L1272">
        <v>2.02</v>
      </c>
      <c r="M1272">
        <v>4.7518621110361954</v>
      </c>
      <c r="N1272">
        <v>218.4138680756038</v>
      </c>
      <c r="O1272">
        <v>103.02135679275</v>
      </c>
      <c r="P1272">
        <v>186.97766996073511</v>
      </c>
      <c r="Q1272">
        <v>73.079991692392312</v>
      </c>
      <c r="R1272">
        <v>581.4928865214813</v>
      </c>
      <c r="S1272">
        <v>8268909.8352845758</v>
      </c>
      <c r="T1272">
        <v>2847663.3168270001</v>
      </c>
      <c r="U1272">
        <v>28780180.832920499</v>
      </c>
      <c r="V1272">
        <v>70000000.000006169</v>
      </c>
      <c r="W1272">
        <v>30103246.014974091</v>
      </c>
      <c r="X1272">
        <v>0.49370979229617162</v>
      </c>
      <c r="Y1272">
        <v>0.25358473403663789</v>
      </c>
      <c r="Z1272">
        <v>0.53729215505958372</v>
      </c>
      <c r="AA1272">
        <v>0.2099999761275641</v>
      </c>
      <c r="AB1272">
        <v>9.7769000000000009E-2</v>
      </c>
      <c r="AC1272">
        <v>5.4999999999999997E-3</v>
      </c>
      <c r="AD1272">
        <v>1.293700679444409</v>
      </c>
      <c r="AE1272">
        <v>0.75317014459923692</v>
      </c>
      <c r="AF1272">
        <v>6.9020019350798414</v>
      </c>
      <c r="AG1272">
        <v>1</v>
      </c>
      <c r="AH1272" t="s">
        <v>602</v>
      </c>
    </row>
    <row r="1273" spans="1:34">
      <c r="A1273" t="s">
        <v>35</v>
      </c>
      <c r="B1273" t="s">
        <v>74</v>
      </c>
      <c r="C1273" t="s">
        <v>600</v>
      </c>
      <c r="D1273" t="s">
        <v>962</v>
      </c>
      <c r="E1273" t="s">
        <v>39</v>
      </c>
      <c r="F1273" t="s">
        <v>140</v>
      </c>
      <c r="G1273" t="s">
        <v>41</v>
      </c>
      <c r="H1273" t="s">
        <v>239</v>
      </c>
      <c r="I1273">
        <v>1.242343334793417</v>
      </c>
      <c r="J1273">
        <v>1.5</v>
      </c>
      <c r="K1273">
        <v>7.9875012919114335E-3</v>
      </c>
      <c r="L1273">
        <v>2.02</v>
      </c>
      <c r="M1273">
        <v>4.7703308360853276</v>
      </c>
      <c r="N1273">
        <v>221.71612810919291</v>
      </c>
      <c r="O1273">
        <v>103.02135679275</v>
      </c>
      <c r="P1273">
        <v>186.16544648144031</v>
      </c>
      <c r="Q1273">
        <v>73.079991692392312</v>
      </c>
      <c r="R1273">
        <v>583.98292307577549</v>
      </c>
      <c r="S1273">
        <v>8393929.7834728453</v>
      </c>
      <c r="T1273">
        <v>2847663.3168270001</v>
      </c>
      <c r="U1273">
        <v>28655160.884732269</v>
      </c>
      <c r="V1273">
        <v>70000000.000006199</v>
      </c>
      <c r="W1273">
        <v>30103246.014974091</v>
      </c>
      <c r="X1273">
        <v>0.50117432799464123</v>
      </c>
      <c r="Y1273">
        <v>0.25358473403663789</v>
      </c>
      <c r="Z1273">
        <v>0.53495817954436886</v>
      </c>
      <c r="AA1273">
        <v>0.2099999761275641</v>
      </c>
      <c r="AB1273">
        <v>9.7769000000000009E-2</v>
      </c>
      <c r="AC1273">
        <v>5.4999999999999997E-3</v>
      </c>
      <c r="AD1273">
        <v>1.29872881401276</v>
      </c>
      <c r="AE1273">
        <v>0.75609743751952463</v>
      </c>
      <c r="AF1273">
        <v>6.9284260876176127</v>
      </c>
      <c r="AG1273">
        <v>1</v>
      </c>
      <c r="AH1273" t="s">
        <v>602</v>
      </c>
    </row>
    <row r="1274" spans="1:34">
      <c r="A1274" t="s">
        <v>35</v>
      </c>
      <c r="B1274" t="s">
        <v>36</v>
      </c>
      <c r="C1274" t="s">
        <v>600</v>
      </c>
      <c r="D1274" t="s">
        <v>601</v>
      </c>
      <c r="E1274" t="s">
        <v>39</v>
      </c>
      <c r="F1274" t="s">
        <v>140</v>
      </c>
      <c r="G1274" t="s">
        <v>41</v>
      </c>
      <c r="H1274" t="s">
        <v>239</v>
      </c>
      <c r="I1274">
        <v>1.2316211953959391</v>
      </c>
      <c r="J1274">
        <v>1.5</v>
      </c>
      <c r="K1274">
        <v>8.0076948680876964E-3</v>
      </c>
      <c r="L1274">
        <v>2.02</v>
      </c>
      <c r="M1274">
        <v>4.7596288902640271</v>
      </c>
      <c r="N1274">
        <v>219.8025900672705</v>
      </c>
      <c r="O1274">
        <v>103.02135679275</v>
      </c>
      <c r="P1274">
        <v>186.63610006727669</v>
      </c>
      <c r="Q1274">
        <v>73.079991692392312</v>
      </c>
      <c r="R1274">
        <v>582.54003861968954</v>
      </c>
      <c r="S1274">
        <v>8321485.3289404716</v>
      </c>
      <c r="T1274">
        <v>2847663.3168270001</v>
      </c>
      <c r="U1274">
        <v>28727605.339264609</v>
      </c>
      <c r="V1274">
        <v>70000000.000006169</v>
      </c>
      <c r="W1274">
        <v>30103246.014974091</v>
      </c>
      <c r="X1274">
        <v>0.49684890453342911</v>
      </c>
      <c r="Y1274">
        <v>0.25358473403663789</v>
      </c>
      <c r="Z1274">
        <v>0.53631063237723198</v>
      </c>
      <c r="AA1274">
        <v>0.2099999761275641</v>
      </c>
      <c r="AB1274">
        <v>9.7769000000000009E-2</v>
      </c>
      <c r="AC1274">
        <v>5.4999999999999997E-3</v>
      </c>
      <c r="AD1274">
        <v>1.295815195255128</v>
      </c>
      <c r="AE1274">
        <v>4.7596288902640282E-2</v>
      </c>
      <c r="AF1274">
        <v>6.206309374421795</v>
      </c>
      <c r="AG1274">
        <v>1</v>
      </c>
      <c r="AH1274" t="s">
        <v>602</v>
      </c>
    </row>
    <row r="1275" spans="1:34">
      <c r="A1275" t="s">
        <v>35</v>
      </c>
      <c r="B1275" t="s">
        <v>45</v>
      </c>
      <c r="C1275" t="s">
        <v>600</v>
      </c>
      <c r="D1275" t="s">
        <v>606</v>
      </c>
      <c r="E1275" t="s">
        <v>39</v>
      </c>
      <c r="F1275" t="s">
        <v>140</v>
      </c>
      <c r="G1275" t="s">
        <v>41</v>
      </c>
      <c r="H1275" t="s">
        <v>239</v>
      </c>
      <c r="I1275">
        <v>1.239803855800101</v>
      </c>
      <c r="J1275">
        <v>1.5</v>
      </c>
      <c r="K1275">
        <v>7.9922840279493187E-3</v>
      </c>
      <c r="L1275">
        <v>2.02</v>
      </c>
      <c r="M1275">
        <v>4.7677961398280502</v>
      </c>
      <c r="N1275">
        <v>221.2629172824883</v>
      </c>
      <c r="O1275">
        <v>103.02135679275</v>
      </c>
      <c r="P1275">
        <v>186.27691816167621</v>
      </c>
      <c r="Q1275">
        <v>73.079991692392312</v>
      </c>
      <c r="R1275">
        <v>583.64118392930686</v>
      </c>
      <c r="S1275">
        <v>8376771.7179369284</v>
      </c>
      <c r="T1275">
        <v>2847663.3168270001</v>
      </c>
      <c r="U1275">
        <v>28672318.950268179</v>
      </c>
      <c r="V1275">
        <v>70000000.000006199</v>
      </c>
      <c r="W1275">
        <v>30103246.014974091</v>
      </c>
      <c r="X1275">
        <v>0.50014987554072843</v>
      </c>
      <c r="Y1275">
        <v>0.25358473403663789</v>
      </c>
      <c r="Z1275">
        <v>0.53527850046458691</v>
      </c>
      <c r="AA1275">
        <v>0.2099999761275641</v>
      </c>
      <c r="AB1275">
        <v>9.7769000000000009E-2</v>
      </c>
      <c r="AC1275">
        <v>5.4999999999999997E-3</v>
      </c>
      <c r="AD1275">
        <v>1.29803873963905</v>
      </c>
      <c r="AE1275">
        <v>4.7677961398280497E-2</v>
      </c>
      <c r="AF1275">
        <v>6.216781840865381</v>
      </c>
      <c r="AG1275">
        <v>1</v>
      </c>
      <c r="AH1275" t="s">
        <v>602</v>
      </c>
    </row>
    <row r="1276" spans="1:34">
      <c r="A1276" t="s">
        <v>35</v>
      </c>
      <c r="B1276" t="s">
        <v>290</v>
      </c>
      <c r="C1276" t="s">
        <v>600</v>
      </c>
      <c r="D1276" t="s">
        <v>2217</v>
      </c>
      <c r="E1276" t="s">
        <v>39</v>
      </c>
      <c r="F1276" t="s">
        <v>140</v>
      </c>
      <c r="G1276" t="s">
        <v>41</v>
      </c>
      <c r="H1276" t="s">
        <v>239</v>
      </c>
      <c r="I1276">
        <v>1.272129363453856</v>
      </c>
      <c r="J1276">
        <v>1.5</v>
      </c>
      <c r="K1276">
        <v>7.9314036777650993E-3</v>
      </c>
      <c r="L1276">
        <v>2.02</v>
      </c>
      <c r="M1276">
        <v>4.8000607671316207</v>
      </c>
      <c r="N1276">
        <v>227.03192347862691</v>
      </c>
      <c r="O1276">
        <v>103.02135679275</v>
      </c>
      <c r="P1276">
        <v>184.85797409396531</v>
      </c>
      <c r="Q1276">
        <v>73.079991692392312</v>
      </c>
      <c r="R1276">
        <v>587.99124605773443</v>
      </c>
      <c r="S1276">
        <v>8595179.9742229022</v>
      </c>
      <c r="T1276">
        <v>2847663.3168270001</v>
      </c>
      <c r="U1276">
        <v>28453910.693982288</v>
      </c>
      <c r="V1276">
        <v>70000000.000006288</v>
      </c>
      <c r="W1276">
        <v>30103246.014974091</v>
      </c>
      <c r="X1276">
        <v>0.51319032428121292</v>
      </c>
      <c r="Y1276">
        <v>0.25358473403663789</v>
      </c>
      <c r="Z1276">
        <v>0.53120107498265878</v>
      </c>
      <c r="AA1276">
        <v>0.2099999761275641</v>
      </c>
      <c r="AB1276">
        <v>9.7769000000000009E-2</v>
      </c>
      <c r="AC1276">
        <v>5.4999999999999997E-3</v>
      </c>
      <c r="AD1276">
        <v>1.306822826653635</v>
      </c>
      <c r="AE1276">
        <v>2.4240306874014679</v>
      </c>
      <c r="AF1276">
        <v>8.6341832811867238</v>
      </c>
      <c r="AG1276">
        <v>1</v>
      </c>
      <c r="AH1276" t="s">
        <v>602</v>
      </c>
    </row>
    <row r="1277" spans="1:34">
      <c r="A1277" t="s">
        <v>35</v>
      </c>
      <c r="B1277" t="s">
        <v>78</v>
      </c>
      <c r="C1277" t="s">
        <v>600</v>
      </c>
      <c r="D1277" t="s">
        <v>978</v>
      </c>
      <c r="E1277" t="s">
        <v>39</v>
      </c>
      <c r="F1277" t="s">
        <v>140</v>
      </c>
      <c r="G1277" t="s">
        <v>41</v>
      </c>
      <c r="H1277" t="s">
        <v>239</v>
      </c>
      <c r="I1277">
        <v>1.25694671596732</v>
      </c>
      <c r="J1277">
        <v>1.5</v>
      </c>
      <c r="K1277">
        <v>7.9599979663870935E-3</v>
      </c>
      <c r="L1277">
        <v>2.02</v>
      </c>
      <c r="M1277">
        <v>4.7849067139337071</v>
      </c>
      <c r="N1277">
        <v>224.32233610379589</v>
      </c>
      <c r="O1277">
        <v>103.02135679275</v>
      </c>
      <c r="P1277">
        <v>185.52442387764461</v>
      </c>
      <c r="Q1277">
        <v>73.079991692392312</v>
      </c>
      <c r="R1277">
        <v>585.94810846658288</v>
      </c>
      <c r="S1277">
        <v>8492597.9637914635</v>
      </c>
      <c r="T1277">
        <v>2847663.3168270001</v>
      </c>
      <c r="U1277">
        <v>28556492.704413701</v>
      </c>
      <c r="V1277">
        <v>70000000.000006258</v>
      </c>
      <c r="W1277">
        <v>30103246.014974091</v>
      </c>
      <c r="X1277">
        <v>0.50706548508568605</v>
      </c>
      <c r="Y1277">
        <v>0.25358473403663789</v>
      </c>
      <c r="Z1277">
        <v>0.5331161605679442</v>
      </c>
      <c r="AA1277">
        <v>0.2099999761275641</v>
      </c>
      <c r="AB1277">
        <v>9.7769000000000009E-2</v>
      </c>
      <c r="AC1277">
        <v>5.4999999999999997E-3</v>
      </c>
      <c r="AD1277">
        <v>1.3026971158353551</v>
      </c>
      <c r="AE1277">
        <v>0.75840771415849262</v>
      </c>
      <c r="AF1277">
        <v>6.9492805439275536</v>
      </c>
      <c r="AG1277">
        <v>1</v>
      </c>
      <c r="AH1277" t="s">
        <v>602</v>
      </c>
    </row>
    <row r="1278" spans="1:34">
      <c r="A1278" t="s">
        <v>35</v>
      </c>
      <c r="B1278" t="s">
        <v>49</v>
      </c>
      <c r="C1278" t="s">
        <v>600</v>
      </c>
      <c r="D1278" t="s">
        <v>635</v>
      </c>
      <c r="E1278" t="s">
        <v>39</v>
      </c>
      <c r="F1278" t="s">
        <v>140</v>
      </c>
      <c r="G1278" t="s">
        <v>41</v>
      </c>
      <c r="H1278" t="s">
        <v>239</v>
      </c>
      <c r="I1278">
        <v>1.278848725122004</v>
      </c>
      <c r="J1278">
        <v>1.5</v>
      </c>
      <c r="K1278">
        <v>7.9187487460698897E-3</v>
      </c>
      <c r="L1278">
        <v>2.02</v>
      </c>
      <c r="M1278">
        <v>4.8067674738680726</v>
      </c>
      <c r="N1278">
        <v>228.23110152442419</v>
      </c>
      <c r="O1278">
        <v>103.02135679275</v>
      </c>
      <c r="P1278">
        <v>184.56302440655591</v>
      </c>
      <c r="Q1278">
        <v>73.079991692392312</v>
      </c>
      <c r="R1278">
        <v>588.89547441612251</v>
      </c>
      <c r="S1278">
        <v>8640579.5416794848</v>
      </c>
      <c r="T1278">
        <v>2847663.3168270001</v>
      </c>
      <c r="U1278">
        <v>28408511.12652573</v>
      </c>
      <c r="V1278">
        <v>70000000.000006318</v>
      </c>
      <c r="W1278">
        <v>30103246.014974091</v>
      </c>
      <c r="X1278">
        <v>0.51590098523481054</v>
      </c>
      <c r="Y1278">
        <v>0.25358473403663789</v>
      </c>
      <c r="Z1278">
        <v>0.53035351840964351</v>
      </c>
      <c r="AA1278">
        <v>0.2099999761275641</v>
      </c>
      <c r="AB1278">
        <v>9.7769000000000009E-2</v>
      </c>
      <c r="AC1278">
        <v>5.4999999999999997E-3</v>
      </c>
      <c r="AD1278">
        <v>1.3086487363410459</v>
      </c>
      <c r="AE1278">
        <v>4.8067674738680732E-2</v>
      </c>
      <c r="AF1278">
        <v>6.2667528849478007</v>
      </c>
      <c r="AG1278">
        <v>1</v>
      </c>
      <c r="AH1278" t="s">
        <v>602</v>
      </c>
    </row>
    <row r="1279" spans="1:34">
      <c r="A1279" t="s">
        <v>35</v>
      </c>
      <c r="B1279" t="s">
        <v>47</v>
      </c>
      <c r="C1279" t="s">
        <v>600</v>
      </c>
      <c r="D1279" t="s">
        <v>628</v>
      </c>
      <c r="E1279" t="s">
        <v>39</v>
      </c>
      <c r="F1279" t="s">
        <v>140</v>
      </c>
      <c r="G1279" t="s">
        <v>41</v>
      </c>
      <c r="H1279" t="s">
        <v>239</v>
      </c>
      <c r="I1279">
        <v>1.2659279275227979</v>
      </c>
      <c r="J1279">
        <v>1.5</v>
      </c>
      <c r="K1279">
        <v>7.9430831723355123E-3</v>
      </c>
      <c r="L1279">
        <v>2.02</v>
      </c>
      <c r="M1279">
        <v>4.793871010695133</v>
      </c>
      <c r="N1279">
        <v>225.9251776018277</v>
      </c>
      <c r="O1279">
        <v>103.02135679275</v>
      </c>
      <c r="P1279">
        <v>185.1301891762439</v>
      </c>
      <c r="Q1279">
        <v>73.079991692392312</v>
      </c>
      <c r="R1279">
        <v>587.15671526321398</v>
      </c>
      <c r="S1279">
        <v>8553279.7874515317</v>
      </c>
      <c r="T1279">
        <v>2847663.3168270001</v>
      </c>
      <c r="U1279">
        <v>28495810.880753651</v>
      </c>
      <c r="V1279">
        <v>70000000.000006288</v>
      </c>
      <c r="W1279">
        <v>30103246.014974091</v>
      </c>
      <c r="X1279">
        <v>0.51068860000072902</v>
      </c>
      <c r="Y1279">
        <v>0.25358473403663789</v>
      </c>
      <c r="Z1279">
        <v>0.53198330223058587</v>
      </c>
      <c r="AA1279">
        <v>0.2099999761275641</v>
      </c>
      <c r="AB1279">
        <v>9.7769000000000009E-2</v>
      </c>
      <c r="AC1279">
        <v>5.4999999999999997E-3</v>
      </c>
      <c r="AD1279">
        <v>1.3051376573620259</v>
      </c>
      <c r="AE1279">
        <v>4.7938710106951332E-2</v>
      </c>
      <c r="AF1279">
        <v>6.2502163781641098</v>
      </c>
      <c r="AG1279">
        <v>1</v>
      </c>
      <c r="AH1279" t="s">
        <v>602</v>
      </c>
    </row>
    <row r="1280" spans="1:34">
      <c r="A1280" t="s">
        <v>35</v>
      </c>
      <c r="B1280" t="s">
        <v>43</v>
      </c>
      <c r="C1280" t="s">
        <v>1432</v>
      </c>
      <c r="D1280" t="s">
        <v>1438</v>
      </c>
      <c r="E1280" t="s">
        <v>39</v>
      </c>
      <c r="F1280" t="s">
        <v>140</v>
      </c>
      <c r="G1280" t="s">
        <v>239</v>
      </c>
      <c r="H1280" t="s">
        <v>302</v>
      </c>
      <c r="I1280">
        <v>2.3642615395246431</v>
      </c>
      <c r="J1280">
        <v>1.5</v>
      </c>
      <c r="K1280">
        <v>2.02</v>
      </c>
      <c r="L1280">
        <v>1.060000000000001E-2</v>
      </c>
      <c r="M1280">
        <v>5.8948615395246424</v>
      </c>
      <c r="N1280">
        <v>421.94045695753567</v>
      </c>
      <c r="O1280">
        <v>103.02135679275</v>
      </c>
      <c r="P1280">
        <v>73.079991692392312</v>
      </c>
      <c r="Q1280">
        <v>51.260860177404332</v>
      </c>
      <c r="R1280">
        <v>649.30266562008239</v>
      </c>
      <c r="S1280">
        <v>15974203.585062301</v>
      </c>
      <c r="T1280">
        <v>2847663.3168270001</v>
      </c>
      <c r="U1280">
        <v>30103246.014974091</v>
      </c>
      <c r="V1280">
        <v>62860282.664762557</v>
      </c>
      <c r="W1280">
        <v>13935169.747899169</v>
      </c>
      <c r="X1280">
        <v>0.95376789579015298</v>
      </c>
      <c r="Y1280">
        <v>0.25358473403663789</v>
      </c>
      <c r="Z1280">
        <v>0.2099999761275641</v>
      </c>
      <c r="AA1280">
        <v>0.14730132234886301</v>
      </c>
      <c r="AB1280">
        <v>9.3907000000000004E-2</v>
      </c>
      <c r="AC1280">
        <v>5.4999999999999997E-3</v>
      </c>
      <c r="AD1280">
        <v>1.604883769922939</v>
      </c>
      <c r="AE1280">
        <v>5.8948615395246429E-2</v>
      </c>
      <c r="AF1280">
        <v>7.6581009248428282</v>
      </c>
      <c r="AG1280">
        <v>1</v>
      </c>
      <c r="AH1280" t="s">
        <v>1434</v>
      </c>
    </row>
    <row r="1281" spans="1:34">
      <c r="A1281" t="s">
        <v>35</v>
      </c>
      <c r="B1281" t="s">
        <v>68</v>
      </c>
      <c r="C1281" t="s">
        <v>1432</v>
      </c>
      <c r="D1281" t="s">
        <v>2127</v>
      </c>
      <c r="E1281" t="s">
        <v>39</v>
      </c>
      <c r="F1281" t="s">
        <v>140</v>
      </c>
      <c r="G1281" t="s">
        <v>239</v>
      </c>
      <c r="H1281" t="s">
        <v>302</v>
      </c>
      <c r="I1281">
        <v>2.3527112415418059</v>
      </c>
      <c r="J1281">
        <v>1.5</v>
      </c>
      <c r="K1281">
        <v>2.02</v>
      </c>
      <c r="L1281">
        <v>1.06E-2</v>
      </c>
      <c r="M1281">
        <v>5.8833112415418061</v>
      </c>
      <c r="N1281">
        <v>419.87912071050891</v>
      </c>
      <c r="O1281">
        <v>103.02135679275</v>
      </c>
      <c r="P1281">
        <v>73.079991692392312</v>
      </c>
      <c r="Q1281">
        <v>51.260860177404297</v>
      </c>
      <c r="R1281">
        <v>647.24132937305558</v>
      </c>
      <c r="S1281">
        <v>15896163.652355431</v>
      </c>
      <c r="T1281">
        <v>2847663.3168270001</v>
      </c>
      <c r="U1281">
        <v>30103246.014974091</v>
      </c>
      <c r="V1281">
        <v>62782242.732055679</v>
      </c>
      <c r="W1281">
        <v>13935169.74789916</v>
      </c>
      <c r="X1281">
        <v>0.94910838447185186</v>
      </c>
      <c r="Y1281">
        <v>0.25358473403663789</v>
      </c>
      <c r="Z1281">
        <v>0.2099999761275641</v>
      </c>
      <c r="AA1281">
        <v>0.14730132234886301</v>
      </c>
      <c r="AB1281">
        <v>9.3907000000000004E-2</v>
      </c>
      <c r="AC1281">
        <v>5.4999999999999997E-3</v>
      </c>
      <c r="AD1281">
        <v>1.601739186178921</v>
      </c>
      <c r="AE1281">
        <v>0.93250483178437626</v>
      </c>
      <c r="AF1281">
        <v>8.5169622595051031</v>
      </c>
      <c r="AG1281">
        <v>1</v>
      </c>
      <c r="AH1281" t="s">
        <v>1434</v>
      </c>
    </row>
    <row r="1282" spans="1:34">
      <c r="A1282" t="s">
        <v>35</v>
      </c>
      <c r="B1282" t="s">
        <v>74</v>
      </c>
      <c r="C1282" t="s">
        <v>1432</v>
      </c>
      <c r="D1282" t="s">
        <v>2145</v>
      </c>
      <c r="E1282" t="s">
        <v>39</v>
      </c>
      <c r="F1282" t="s">
        <v>140</v>
      </c>
      <c r="G1282" t="s">
        <v>239</v>
      </c>
      <c r="H1282" t="s">
        <v>302</v>
      </c>
      <c r="I1282">
        <v>2.3693674251047452</v>
      </c>
      <c r="J1282">
        <v>1.5</v>
      </c>
      <c r="K1282">
        <v>2.02</v>
      </c>
      <c r="L1282">
        <v>1.060000000000001E-2</v>
      </c>
      <c r="M1282">
        <v>5.8999674251047436</v>
      </c>
      <c r="N1282">
        <v>422.85168427262983</v>
      </c>
      <c r="O1282">
        <v>103.02135679275</v>
      </c>
      <c r="P1282">
        <v>73.079991692392312</v>
      </c>
      <c r="Q1282">
        <v>51.260860177404332</v>
      </c>
      <c r="R1282">
        <v>650.21389293517643</v>
      </c>
      <c r="S1282">
        <v>16008701.6532223</v>
      </c>
      <c r="T1282">
        <v>2847663.3168270001</v>
      </c>
      <c r="U1282">
        <v>30103246.014974091</v>
      </c>
      <c r="V1282">
        <v>62894780.732922561</v>
      </c>
      <c r="W1282">
        <v>13935169.747899169</v>
      </c>
      <c r="X1282">
        <v>0.95582766357153737</v>
      </c>
      <c r="Y1282">
        <v>0.25358473403663789</v>
      </c>
      <c r="Z1282">
        <v>0.2099999761275641</v>
      </c>
      <c r="AA1282">
        <v>0.14730132234886301</v>
      </c>
      <c r="AB1282">
        <v>9.3907000000000004E-2</v>
      </c>
      <c r="AC1282">
        <v>5.4999999999999997E-3</v>
      </c>
      <c r="AD1282">
        <v>1.6062738539552179</v>
      </c>
      <c r="AE1282">
        <v>0.93514483687910199</v>
      </c>
      <c r="AF1282">
        <v>8.5407931159390653</v>
      </c>
      <c r="AG1282">
        <v>1</v>
      </c>
      <c r="AH1282" t="s">
        <v>1434</v>
      </c>
    </row>
    <row r="1283" spans="1:34">
      <c r="A1283" t="s">
        <v>35</v>
      </c>
      <c r="B1283" t="s">
        <v>36</v>
      </c>
      <c r="C1283" t="s">
        <v>1432</v>
      </c>
      <c r="D1283" t="s">
        <v>1433</v>
      </c>
      <c r="E1283" t="s">
        <v>39</v>
      </c>
      <c r="F1283" t="s">
        <v>140</v>
      </c>
      <c r="G1283" t="s">
        <v>239</v>
      </c>
      <c r="H1283" t="s">
        <v>302</v>
      </c>
      <c r="I1283">
        <v>2.360094302211611</v>
      </c>
      <c r="J1283">
        <v>1.5</v>
      </c>
      <c r="K1283">
        <v>2.02</v>
      </c>
      <c r="L1283">
        <v>1.060000000000001E-2</v>
      </c>
      <c r="M1283">
        <v>5.8906943022116121</v>
      </c>
      <c r="N1283">
        <v>421.19674650642202</v>
      </c>
      <c r="O1283">
        <v>103.02135679275</v>
      </c>
      <c r="P1283">
        <v>73.079991692392312</v>
      </c>
      <c r="Q1283">
        <v>51.260860177404354</v>
      </c>
      <c r="R1283">
        <v>648.55895516896862</v>
      </c>
      <c r="S1283">
        <v>15946047.521905679</v>
      </c>
      <c r="T1283">
        <v>2847663.3168270001</v>
      </c>
      <c r="U1283">
        <v>30103246.014974091</v>
      </c>
      <c r="V1283">
        <v>62832126.601605952</v>
      </c>
      <c r="W1283">
        <v>13935169.747899169</v>
      </c>
      <c r="X1283">
        <v>0.95208678856201301</v>
      </c>
      <c r="Y1283">
        <v>0.25358473403663789</v>
      </c>
      <c r="Z1283">
        <v>0.2099999761275641</v>
      </c>
      <c r="AA1283">
        <v>0.14730132234886309</v>
      </c>
      <c r="AB1283">
        <v>9.3907000000000004E-2</v>
      </c>
      <c r="AC1283">
        <v>5.4999999999999997E-3</v>
      </c>
      <c r="AD1283">
        <v>1.6037492341099679</v>
      </c>
      <c r="AE1283">
        <v>5.8906943022116118E-2</v>
      </c>
      <c r="AF1283">
        <v>7.6527574793436957</v>
      </c>
      <c r="AG1283">
        <v>1</v>
      </c>
      <c r="AH1283" t="s">
        <v>1434</v>
      </c>
    </row>
    <row r="1284" spans="1:34">
      <c r="A1284" t="s">
        <v>35</v>
      </c>
      <c r="B1284" t="s">
        <v>45</v>
      </c>
      <c r="C1284" t="s">
        <v>1432</v>
      </c>
      <c r="D1284" t="s">
        <v>1440</v>
      </c>
      <c r="E1284" t="s">
        <v>39</v>
      </c>
      <c r="F1284" t="s">
        <v>140</v>
      </c>
      <c r="G1284" t="s">
        <v>239</v>
      </c>
      <c r="H1284" t="s">
        <v>302</v>
      </c>
      <c r="I1284">
        <v>2.3671920103977961</v>
      </c>
      <c r="J1284">
        <v>1.5</v>
      </c>
      <c r="K1284">
        <v>2.02</v>
      </c>
      <c r="L1284">
        <v>1.060000000000001E-2</v>
      </c>
      <c r="M1284">
        <v>5.8977920103977963</v>
      </c>
      <c r="N1284">
        <v>422.46344656703877</v>
      </c>
      <c r="O1284">
        <v>103.02135679275</v>
      </c>
      <c r="P1284">
        <v>73.079991692392312</v>
      </c>
      <c r="Q1284">
        <v>51.260860177404354</v>
      </c>
      <c r="R1284">
        <v>649.82565522958555</v>
      </c>
      <c r="S1284">
        <v>15994003.398892229</v>
      </c>
      <c r="T1284">
        <v>2847663.3168270001</v>
      </c>
      <c r="U1284">
        <v>30103246.014974091</v>
      </c>
      <c r="V1284">
        <v>62880082.4785925</v>
      </c>
      <c r="W1284">
        <v>13935169.747899169</v>
      </c>
      <c r="X1284">
        <v>0.95495007846818436</v>
      </c>
      <c r="Y1284">
        <v>0.25358473403663789</v>
      </c>
      <c r="Z1284">
        <v>0.2099999761275641</v>
      </c>
      <c r="AA1284">
        <v>0.14730132234886309</v>
      </c>
      <c r="AB1284">
        <v>9.3907000000000004E-2</v>
      </c>
      <c r="AC1284">
        <v>5.4999999999999997E-3</v>
      </c>
      <c r="AD1284">
        <v>1.6056815944538501</v>
      </c>
      <c r="AE1284">
        <v>5.8977920103977961E-2</v>
      </c>
      <c r="AF1284">
        <v>7.6618585249556244</v>
      </c>
      <c r="AG1284">
        <v>1</v>
      </c>
      <c r="AH1284" t="s">
        <v>1434</v>
      </c>
    </row>
    <row r="1285" spans="1:34">
      <c r="A1285" t="s">
        <v>35</v>
      </c>
      <c r="B1285" t="s">
        <v>290</v>
      </c>
      <c r="C1285" t="s">
        <v>1432</v>
      </c>
      <c r="D1285" t="s">
        <v>3385</v>
      </c>
      <c r="E1285" t="s">
        <v>39</v>
      </c>
      <c r="F1285" t="s">
        <v>140</v>
      </c>
      <c r="G1285" t="s">
        <v>239</v>
      </c>
      <c r="H1285" t="s">
        <v>302</v>
      </c>
      <c r="I1285">
        <v>2.391392415679749</v>
      </c>
      <c r="J1285">
        <v>1.5</v>
      </c>
      <c r="K1285">
        <v>2.02</v>
      </c>
      <c r="L1285">
        <v>1.060000000000001E-2</v>
      </c>
      <c r="M1285">
        <v>5.9219924156797488</v>
      </c>
      <c r="N1285">
        <v>426.78239770358601</v>
      </c>
      <c r="O1285">
        <v>103.02135679275</v>
      </c>
      <c r="P1285">
        <v>73.079991692392312</v>
      </c>
      <c r="Q1285">
        <v>51.260860177404332</v>
      </c>
      <c r="R1285">
        <v>654.14460636613262</v>
      </c>
      <c r="S1285">
        <v>16157514.158743549</v>
      </c>
      <c r="T1285">
        <v>2847663.3168270001</v>
      </c>
      <c r="U1285">
        <v>30103246.014974091</v>
      </c>
      <c r="V1285">
        <v>63043593.238443807</v>
      </c>
      <c r="W1285">
        <v>13935169.747899169</v>
      </c>
      <c r="X1285">
        <v>0.96471277571515535</v>
      </c>
      <c r="Y1285">
        <v>0.25358473403663789</v>
      </c>
      <c r="Z1285">
        <v>0.2099999761275641</v>
      </c>
      <c r="AA1285">
        <v>0.14730132234886301</v>
      </c>
      <c r="AB1285">
        <v>9.3907000000000004E-2</v>
      </c>
      <c r="AC1285">
        <v>5.4999999999999997E-3</v>
      </c>
      <c r="AD1285">
        <v>1.6122701864677851</v>
      </c>
      <c r="AE1285">
        <v>2.9906061699182729</v>
      </c>
      <c r="AF1285">
        <v>10.624275772065809</v>
      </c>
      <c r="AG1285">
        <v>1</v>
      </c>
      <c r="AH1285" t="s">
        <v>1434</v>
      </c>
    </row>
    <row r="1286" spans="1:34">
      <c r="A1286" t="s">
        <v>35</v>
      </c>
      <c r="B1286" t="s">
        <v>78</v>
      </c>
      <c r="C1286" t="s">
        <v>1432</v>
      </c>
      <c r="D1286" t="s">
        <v>2155</v>
      </c>
      <c r="E1286" t="s">
        <v>39</v>
      </c>
      <c r="F1286" t="s">
        <v>140</v>
      </c>
      <c r="G1286" t="s">
        <v>239</v>
      </c>
      <c r="H1286" t="s">
        <v>302</v>
      </c>
      <c r="I1286">
        <v>2.3809565437724411</v>
      </c>
      <c r="J1286">
        <v>1.5</v>
      </c>
      <c r="K1286">
        <v>2.02</v>
      </c>
      <c r="L1286">
        <v>1.060000000000001E-2</v>
      </c>
      <c r="M1286">
        <v>5.9115565437724413</v>
      </c>
      <c r="N1286">
        <v>424.91994869457938</v>
      </c>
      <c r="O1286">
        <v>103.02135679275</v>
      </c>
      <c r="P1286">
        <v>73.079991692392312</v>
      </c>
      <c r="Q1286">
        <v>51.260860177404332</v>
      </c>
      <c r="R1286">
        <v>652.28215735712604</v>
      </c>
      <c r="S1286">
        <v>16087003.87904392</v>
      </c>
      <c r="T1286">
        <v>2847663.3168270001</v>
      </c>
      <c r="U1286">
        <v>30103246.014974091</v>
      </c>
      <c r="V1286">
        <v>62973082.958744183</v>
      </c>
      <c r="W1286">
        <v>13935169.747899169</v>
      </c>
      <c r="X1286">
        <v>0.96050283556116978</v>
      </c>
      <c r="Y1286">
        <v>0.25358473403663789</v>
      </c>
      <c r="Z1286">
        <v>0.2099999761275641</v>
      </c>
      <c r="AA1286">
        <v>0.14730132234886301</v>
      </c>
      <c r="AB1286">
        <v>9.3907000000000004E-2</v>
      </c>
      <c r="AC1286">
        <v>5.4999999999999997E-3</v>
      </c>
      <c r="AD1286">
        <v>1.609429006681502</v>
      </c>
      <c r="AE1286">
        <v>0.93698171218793191</v>
      </c>
      <c r="AF1286">
        <v>8.5573742626418756</v>
      </c>
      <c r="AG1286">
        <v>1</v>
      </c>
      <c r="AH1286" t="s">
        <v>1434</v>
      </c>
    </row>
    <row r="1287" spans="1:34">
      <c r="A1287" t="s">
        <v>35</v>
      </c>
      <c r="B1287" t="s">
        <v>49</v>
      </c>
      <c r="C1287" t="s">
        <v>1432</v>
      </c>
      <c r="D1287" t="s">
        <v>1472</v>
      </c>
      <c r="E1287" t="s">
        <v>39</v>
      </c>
      <c r="F1287" t="s">
        <v>140</v>
      </c>
      <c r="G1287" t="s">
        <v>239</v>
      </c>
      <c r="H1287" t="s">
        <v>302</v>
      </c>
      <c r="I1287">
        <v>2.3974743732801538</v>
      </c>
      <c r="J1287">
        <v>1.5</v>
      </c>
      <c r="K1287">
        <v>2.02</v>
      </c>
      <c r="L1287">
        <v>1.060000000000001E-2</v>
      </c>
      <c r="M1287">
        <v>5.928074373280154</v>
      </c>
      <c r="N1287">
        <v>427.86782075269048</v>
      </c>
      <c r="O1287">
        <v>103.02135679275</v>
      </c>
      <c r="P1287">
        <v>73.079991692392312</v>
      </c>
      <c r="Q1287">
        <v>51.260860177404332</v>
      </c>
      <c r="R1287">
        <v>655.23002941523725</v>
      </c>
      <c r="S1287">
        <v>16198607.08661148</v>
      </c>
      <c r="T1287">
        <v>2847663.3168270001</v>
      </c>
      <c r="U1287">
        <v>30103246.014974091</v>
      </c>
      <c r="V1287">
        <v>63084686.166311741</v>
      </c>
      <c r="W1287">
        <v>13935169.747899169</v>
      </c>
      <c r="X1287">
        <v>0.96716630118424962</v>
      </c>
      <c r="Y1287">
        <v>0.25358473403663789</v>
      </c>
      <c r="Z1287">
        <v>0.2099999761275641</v>
      </c>
      <c r="AA1287">
        <v>0.14730132234886301</v>
      </c>
      <c r="AB1287">
        <v>9.3907000000000004E-2</v>
      </c>
      <c r="AC1287">
        <v>5.4999999999999997E-3</v>
      </c>
      <c r="AD1287">
        <v>1.6139260073851729</v>
      </c>
      <c r="AE1287">
        <v>5.9280743732801539E-2</v>
      </c>
      <c r="AF1287">
        <v>7.7006881243981287</v>
      </c>
      <c r="AG1287">
        <v>1</v>
      </c>
      <c r="AH1287" t="s">
        <v>1434</v>
      </c>
    </row>
    <row r="1288" spans="1:34">
      <c r="A1288" t="s">
        <v>35</v>
      </c>
      <c r="B1288" t="s">
        <v>47</v>
      </c>
      <c r="C1288" t="s">
        <v>1432</v>
      </c>
      <c r="D1288" t="s">
        <v>1462</v>
      </c>
      <c r="E1288" t="s">
        <v>39</v>
      </c>
      <c r="F1288" t="s">
        <v>140</v>
      </c>
      <c r="G1288" t="s">
        <v>239</v>
      </c>
      <c r="H1288" t="s">
        <v>302</v>
      </c>
      <c r="I1288">
        <v>2.3870783415880412</v>
      </c>
      <c r="J1288">
        <v>1.5</v>
      </c>
      <c r="K1288">
        <v>2.02</v>
      </c>
      <c r="L1288">
        <v>1.060000000000001E-2</v>
      </c>
      <c r="M1288">
        <v>5.9176783415880418</v>
      </c>
      <c r="N1288">
        <v>426.01248187017529</v>
      </c>
      <c r="O1288">
        <v>103.02135679275</v>
      </c>
      <c r="P1288">
        <v>73.079991692392312</v>
      </c>
      <c r="Q1288">
        <v>51.260860177404332</v>
      </c>
      <c r="R1288">
        <v>653.37469053272196</v>
      </c>
      <c r="S1288">
        <v>16128365.988513689</v>
      </c>
      <c r="T1288">
        <v>2847663.3168270001</v>
      </c>
      <c r="U1288">
        <v>30103246.014974091</v>
      </c>
      <c r="V1288">
        <v>63014445.068213947</v>
      </c>
      <c r="W1288">
        <v>13935169.747899169</v>
      </c>
      <c r="X1288">
        <v>0.96297243299082302</v>
      </c>
      <c r="Y1288">
        <v>0.25358473403663789</v>
      </c>
      <c r="Z1288">
        <v>0.2099999761275641</v>
      </c>
      <c r="AA1288">
        <v>0.14730132234886301</v>
      </c>
      <c r="AB1288">
        <v>9.3907000000000004E-2</v>
      </c>
      <c r="AC1288">
        <v>5.4999999999999997E-3</v>
      </c>
      <c r="AD1288">
        <v>1.6110956741496241</v>
      </c>
      <c r="AE1288">
        <v>5.9176783415880417E-2</v>
      </c>
      <c r="AF1288">
        <v>7.6873577991535456</v>
      </c>
      <c r="AG1288">
        <v>1</v>
      </c>
      <c r="AH1288" t="s">
        <v>1434</v>
      </c>
    </row>
    <row r="1289" spans="1:34">
      <c r="A1289" t="s">
        <v>35</v>
      </c>
      <c r="B1289" t="s">
        <v>43</v>
      </c>
      <c r="C1289" t="s">
        <v>4858</v>
      </c>
      <c r="D1289" t="s">
        <v>4859</v>
      </c>
      <c r="E1289" t="s">
        <v>39</v>
      </c>
      <c r="F1289" t="s">
        <v>140</v>
      </c>
      <c r="G1289" t="s">
        <v>239</v>
      </c>
      <c r="H1289" t="s">
        <v>4231</v>
      </c>
      <c r="I1289">
        <v>0</v>
      </c>
      <c r="J1289">
        <v>0</v>
      </c>
      <c r="K1289">
        <v>0</v>
      </c>
      <c r="L1289">
        <v>0</v>
      </c>
      <c r="M1289">
        <v>0</v>
      </c>
      <c r="N1289">
        <v>0</v>
      </c>
      <c r="O1289">
        <v>0</v>
      </c>
      <c r="P1289">
        <v>0</v>
      </c>
      <c r="Q1289">
        <v>0</v>
      </c>
      <c r="R1289">
        <v>0</v>
      </c>
      <c r="S1289">
        <v>0</v>
      </c>
      <c r="T1289">
        <v>0</v>
      </c>
      <c r="U1289">
        <v>0</v>
      </c>
      <c r="V1289">
        <v>0</v>
      </c>
      <c r="W1289">
        <v>0</v>
      </c>
      <c r="X1289">
        <v>0</v>
      </c>
      <c r="Y1289">
        <v>0</v>
      </c>
      <c r="Z1289">
        <v>0</v>
      </c>
      <c r="AA1289">
        <v>0</v>
      </c>
      <c r="AB1289">
        <v>9.6807000000000004E-2</v>
      </c>
      <c r="AC1289">
        <v>5.4999999999999997E-3</v>
      </c>
      <c r="AD1289">
        <v>0</v>
      </c>
      <c r="AE1289">
        <v>0</v>
      </c>
      <c r="AF1289">
        <v>0</v>
      </c>
      <c r="AG1289">
        <v>0</v>
      </c>
      <c r="AH1289" t="s">
        <v>4860</v>
      </c>
    </row>
    <row r="1290" spans="1:34">
      <c r="A1290" t="s">
        <v>35</v>
      </c>
      <c r="B1290" t="s">
        <v>68</v>
      </c>
      <c r="C1290" t="s">
        <v>4858</v>
      </c>
      <c r="D1290" t="s">
        <v>4861</v>
      </c>
      <c r="E1290" t="s">
        <v>39</v>
      </c>
      <c r="F1290" t="s">
        <v>140</v>
      </c>
      <c r="G1290" t="s">
        <v>239</v>
      </c>
      <c r="H1290" t="s">
        <v>4231</v>
      </c>
      <c r="I1290">
        <v>0</v>
      </c>
      <c r="J1290">
        <v>0</v>
      </c>
      <c r="K1290">
        <v>0</v>
      </c>
      <c r="L1290">
        <v>0</v>
      </c>
      <c r="M1290">
        <v>0</v>
      </c>
      <c r="N1290">
        <v>0</v>
      </c>
      <c r="O1290">
        <v>0</v>
      </c>
      <c r="P1290">
        <v>0</v>
      </c>
      <c r="Q1290">
        <v>0</v>
      </c>
      <c r="R1290">
        <v>0</v>
      </c>
      <c r="S1290">
        <v>0</v>
      </c>
      <c r="T1290">
        <v>0</v>
      </c>
      <c r="U1290">
        <v>0</v>
      </c>
      <c r="V1290">
        <v>0</v>
      </c>
      <c r="W1290">
        <v>0</v>
      </c>
      <c r="X1290">
        <v>0</v>
      </c>
      <c r="Y1290">
        <v>0</v>
      </c>
      <c r="Z1290">
        <v>0</v>
      </c>
      <c r="AA1290">
        <v>0</v>
      </c>
      <c r="AB1290">
        <v>9.6807000000000004E-2</v>
      </c>
      <c r="AC1290">
        <v>5.4999999999999997E-3</v>
      </c>
      <c r="AD1290">
        <v>0</v>
      </c>
      <c r="AE1290">
        <v>0</v>
      </c>
      <c r="AF1290">
        <v>0</v>
      </c>
      <c r="AG1290">
        <v>0</v>
      </c>
      <c r="AH1290" t="s">
        <v>4860</v>
      </c>
    </row>
    <row r="1291" spans="1:34">
      <c r="A1291" t="s">
        <v>35</v>
      </c>
      <c r="B1291" t="s">
        <v>74</v>
      </c>
      <c r="C1291" t="s">
        <v>4858</v>
      </c>
      <c r="D1291" t="s">
        <v>4862</v>
      </c>
      <c r="E1291" t="s">
        <v>39</v>
      </c>
      <c r="F1291" t="s">
        <v>140</v>
      </c>
      <c r="G1291" t="s">
        <v>239</v>
      </c>
      <c r="H1291" t="s">
        <v>4231</v>
      </c>
      <c r="I1291">
        <v>0</v>
      </c>
      <c r="J1291">
        <v>0</v>
      </c>
      <c r="K1291">
        <v>0</v>
      </c>
      <c r="L1291">
        <v>0</v>
      </c>
      <c r="M1291">
        <v>0</v>
      </c>
      <c r="N1291">
        <v>0</v>
      </c>
      <c r="O1291">
        <v>0</v>
      </c>
      <c r="P1291">
        <v>0</v>
      </c>
      <c r="Q1291">
        <v>0</v>
      </c>
      <c r="R1291">
        <v>0</v>
      </c>
      <c r="S1291">
        <v>0</v>
      </c>
      <c r="T1291">
        <v>0</v>
      </c>
      <c r="U1291">
        <v>0</v>
      </c>
      <c r="V1291">
        <v>0</v>
      </c>
      <c r="W1291">
        <v>0</v>
      </c>
      <c r="X1291">
        <v>0</v>
      </c>
      <c r="Y1291">
        <v>0</v>
      </c>
      <c r="Z1291">
        <v>0</v>
      </c>
      <c r="AA1291">
        <v>0</v>
      </c>
      <c r="AB1291">
        <v>9.6807000000000004E-2</v>
      </c>
      <c r="AC1291">
        <v>5.4999999999999997E-3</v>
      </c>
      <c r="AD1291">
        <v>0</v>
      </c>
      <c r="AE1291">
        <v>0</v>
      </c>
      <c r="AF1291">
        <v>0</v>
      </c>
      <c r="AG1291">
        <v>0</v>
      </c>
      <c r="AH1291" t="s">
        <v>4860</v>
      </c>
    </row>
    <row r="1292" spans="1:34">
      <c r="A1292" t="s">
        <v>35</v>
      </c>
      <c r="B1292" t="s">
        <v>36</v>
      </c>
      <c r="C1292" t="s">
        <v>4858</v>
      </c>
      <c r="D1292" t="s">
        <v>4863</v>
      </c>
      <c r="E1292" t="s">
        <v>39</v>
      </c>
      <c r="F1292" t="s">
        <v>140</v>
      </c>
      <c r="G1292" t="s">
        <v>239</v>
      </c>
      <c r="H1292" t="s">
        <v>4231</v>
      </c>
      <c r="I1292">
        <v>0</v>
      </c>
      <c r="J1292">
        <v>0</v>
      </c>
      <c r="K1292">
        <v>0</v>
      </c>
      <c r="L1292">
        <v>0</v>
      </c>
      <c r="M1292">
        <v>0</v>
      </c>
      <c r="N1292">
        <v>0</v>
      </c>
      <c r="O1292">
        <v>0</v>
      </c>
      <c r="P1292">
        <v>0</v>
      </c>
      <c r="Q1292">
        <v>0</v>
      </c>
      <c r="R1292">
        <v>0</v>
      </c>
      <c r="S1292">
        <v>0</v>
      </c>
      <c r="T1292">
        <v>0</v>
      </c>
      <c r="U1292">
        <v>0</v>
      </c>
      <c r="V1292">
        <v>0</v>
      </c>
      <c r="W1292">
        <v>0</v>
      </c>
      <c r="X1292">
        <v>0</v>
      </c>
      <c r="Y1292">
        <v>0</v>
      </c>
      <c r="Z1292">
        <v>0</v>
      </c>
      <c r="AA1292">
        <v>0</v>
      </c>
      <c r="AB1292">
        <v>9.6807000000000004E-2</v>
      </c>
      <c r="AC1292">
        <v>5.4999999999999997E-3</v>
      </c>
      <c r="AD1292">
        <v>0</v>
      </c>
      <c r="AE1292">
        <v>0</v>
      </c>
      <c r="AF1292">
        <v>0</v>
      </c>
      <c r="AG1292">
        <v>0</v>
      </c>
      <c r="AH1292" t="s">
        <v>4860</v>
      </c>
    </row>
    <row r="1293" spans="1:34">
      <c r="A1293" t="s">
        <v>35</v>
      </c>
      <c r="B1293" t="s">
        <v>45</v>
      </c>
      <c r="C1293" t="s">
        <v>4858</v>
      </c>
      <c r="D1293" t="s">
        <v>4864</v>
      </c>
      <c r="E1293" t="s">
        <v>39</v>
      </c>
      <c r="F1293" t="s">
        <v>140</v>
      </c>
      <c r="G1293" t="s">
        <v>239</v>
      </c>
      <c r="H1293" t="s">
        <v>4231</v>
      </c>
      <c r="I1293">
        <v>0</v>
      </c>
      <c r="J1293">
        <v>0</v>
      </c>
      <c r="K1293">
        <v>0</v>
      </c>
      <c r="L1293">
        <v>0</v>
      </c>
      <c r="M1293">
        <v>0</v>
      </c>
      <c r="N1293">
        <v>0</v>
      </c>
      <c r="O1293">
        <v>0</v>
      </c>
      <c r="P1293">
        <v>0</v>
      </c>
      <c r="Q1293">
        <v>0</v>
      </c>
      <c r="R1293">
        <v>0</v>
      </c>
      <c r="S1293">
        <v>0</v>
      </c>
      <c r="T1293">
        <v>0</v>
      </c>
      <c r="U1293">
        <v>0</v>
      </c>
      <c r="V1293">
        <v>0</v>
      </c>
      <c r="W1293">
        <v>0</v>
      </c>
      <c r="X1293">
        <v>0</v>
      </c>
      <c r="Y1293">
        <v>0</v>
      </c>
      <c r="Z1293">
        <v>0</v>
      </c>
      <c r="AA1293">
        <v>0</v>
      </c>
      <c r="AB1293">
        <v>9.6807000000000004E-2</v>
      </c>
      <c r="AC1293">
        <v>5.4999999999999997E-3</v>
      </c>
      <c r="AD1293">
        <v>0</v>
      </c>
      <c r="AE1293">
        <v>0</v>
      </c>
      <c r="AF1293">
        <v>0</v>
      </c>
      <c r="AG1293">
        <v>0</v>
      </c>
      <c r="AH1293" t="s">
        <v>4860</v>
      </c>
    </row>
    <row r="1294" spans="1:34">
      <c r="A1294" t="s">
        <v>35</v>
      </c>
      <c r="B1294" t="s">
        <v>290</v>
      </c>
      <c r="C1294" t="s">
        <v>4858</v>
      </c>
      <c r="D1294" t="s">
        <v>4865</v>
      </c>
      <c r="E1294" t="s">
        <v>39</v>
      </c>
      <c r="F1294" t="s">
        <v>140</v>
      </c>
      <c r="G1294" t="s">
        <v>239</v>
      </c>
      <c r="H1294" t="s">
        <v>4231</v>
      </c>
      <c r="I1294">
        <v>0</v>
      </c>
      <c r="J1294">
        <v>0</v>
      </c>
      <c r="K1294">
        <v>0</v>
      </c>
      <c r="L1294">
        <v>0</v>
      </c>
      <c r="M1294">
        <v>0</v>
      </c>
      <c r="N1294">
        <v>0</v>
      </c>
      <c r="O1294">
        <v>0</v>
      </c>
      <c r="P1294">
        <v>0</v>
      </c>
      <c r="Q1294">
        <v>0</v>
      </c>
      <c r="R1294">
        <v>0</v>
      </c>
      <c r="S1294">
        <v>0</v>
      </c>
      <c r="T1294">
        <v>0</v>
      </c>
      <c r="U1294">
        <v>0</v>
      </c>
      <c r="V1294">
        <v>0</v>
      </c>
      <c r="W1294">
        <v>0</v>
      </c>
      <c r="X1294">
        <v>0</v>
      </c>
      <c r="Y1294">
        <v>0</v>
      </c>
      <c r="Z1294">
        <v>0</v>
      </c>
      <c r="AA1294">
        <v>0</v>
      </c>
      <c r="AB1294">
        <v>9.6807000000000004E-2</v>
      </c>
      <c r="AC1294">
        <v>5.4999999999999997E-3</v>
      </c>
      <c r="AD1294">
        <v>0</v>
      </c>
      <c r="AE1294">
        <v>0</v>
      </c>
      <c r="AF1294">
        <v>0</v>
      </c>
      <c r="AG1294">
        <v>0</v>
      </c>
      <c r="AH1294" t="s">
        <v>4860</v>
      </c>
    </row>
    <row r="1295" spans="1:34">
      <c r="A1295" t="s">
        <v>35</v>
      </c>
      <c r="B1295" t="s">
        <v>78</v>
      </c>
      <c r="C1295" t="s">
        <v>4858</v>
      </c>
      <c r="D1295" t="s">
        <v>4866</v>
      </c>
      <c r="E1295" t="s">
        <v>39</v>
      </c>
      <c r="F1295" t="s">
        <v>140</v>
      </c>
      <c r="G1295" t="s">
        <v>239</v>
      </c>
      <c r="H1295" t="s">
        <v>4231</v>
      </c>
      <c r="I1295">
        <v>0</v>
      </c>
      <c r="J1295">
        <v>0</v>
      </c>
      <c r="K1295">
        <v>0</v>
      </c>
      <c r="L1295">
        <v>0</v>
      </c>
      <c r="M1295">
        <v>0</v>
      </c>
      <c r="N1295">
        <v>0</v>
      </c>
      <c r="O1295">
        <v>0</v>
      </c>
      <c r="P1295">
        <v>0</v>
      </c>
      <c r="Q1295">
        <v>0</v>
      </c>
      <c r="R1295">
        <v>0</v>
      </c>
      <c r="S1295">
        <v>0</v>
      </c>
      <c r="T1295">
        <v>0</v>
      </c>
      <c r="U1295">
        <v>0</v>
      </c>
      <c r="V1295">
        <v>0</v>
      </c>
      <c r="W1295">
        <v>0</v>
      </c>
      <c r="X1295">
        <v>0</v>
      </c>
      <c r="Y1295">
        <v>0</v>
      </c>
      <c r="Z1295">
        <v>0</v>
      </c>
      <c r="AA1295">
        <v>0</v>
      </c>
      <c r="AB1295">
        <v>9.6807000000000004E-2</v>
      </c>
      <c r="AC1295">
        <v>5.4999999999999997E-3</v>
      </c>
      <c r="AD1295">
        <v>0</v>
      </c>
      <c r="AE1295">
        <v>0</v>
      </c>
      <c r="AF1295">
        <v>0</v>
      </c>
      <c r="AG1295">
        <v>0</v>
      </c>
      <c r="AH1295" t="s">
        <v>4860</v>
      </c>
    </row>
    <row r="1296" spans="1:34">
      <c r="A1296" t="s">
        <v>35</v>
      </c>
      <c r="B1296" t="s">
        <v>49</v>
      </c>
      <c r="C1296" t="s">
        <v>4858</v>
      </c>
      <c r="D1296" t="s">
        <v>4867</v>
      </c>
      <c r="E1296" t="s">
        <v>39</v>
      </c>
      <c r="F1296" t="s">
        <v>140</v>
      </c>
      <c r="G1296" t="s">
        <v>239</v>
      </c>
      <c r="H1296" t="s">
        <v>4231</v>
      </c>
      <c r="I1296">
        <v>0</v>
      </c>
      <c r="J1296">
        <v>0</v>
      </c>
      <c r="K1296">
        <v>0</v>
      </c>
      <c r="L1296">
        <v>0</v>
      </c>
      <c r="M1296">
        <v>0</v>
      </c>
      <c r="N1296">
        <v>0</v>
      </c>
      <c r="O1296">
        <v>0</v>
      </c>
      <c r="P1296">
        <v>0</v>
      </c>
      <c r="Q1296">
        <v>0</v>
      </c>
      <c r="R1296">
        <v>0</v>
      </c>
      <c r="S1296">
        <v>0</v>
      </c>
      <c r="T1296">
        <v>0</v>
      </c>
      <c r="U1296">
        <v>0</v>
      </c>
      <c r="V1296">
        <v>0</v>
      </c>
      <c r="W1296">
        <v>0</v>
      </c>
      <c r="X1296">
        <v>0</v>
      </c>
      <c r="Y1296">
        <v>0</v>
      </c>
      <c r="Z1296">
        <v>0</v>
      </c>
      <c r="AA1296">
        <v>0</v>
      </c>
      <c r="AB1296">
        <v>9.6807000000000004E-2</v>
      </c>
      <c r="AC1296">
        <v>5.4999999999999997E-3</v>
      </c>
      <c r="AD1296">
        <v>0</v>
      </c>
      <c r="AE1296">
        <v>0</v>
      </c>
      <c r="AF1296">
        <v>0</v>
      </c>
      <c r="AG1296">
        <v>0</v>
      </c>
      <c r="AH1296" t="s">
        <v>4860</v>
      </c>
    </row>
    <row r="1297" spans="1:34">
      <c r="A1297" t="s">
        <v>35</v>
      </c>
      <c r="B1297" t="s">
        <v>47</v>
      </c>
      <c r="C1297" t="s">
        <v>4858</v>
      </c>
      <c r="D1297" t="s">
        <v>4868</v>
      </c>
      <c r="E1297" t="s">
        <v>39</v>
      </c>
      <c r="F1297" t="s">
        <v>140</v>
      </c>
      <c r="G1297" t="s">
        <v>239</v>
      </c>
      <c r="H1297" t="s">
        <v>4231</v>
      </c>
      <c r="I1297">
        <v>0</v>
      </c>
      <c r="J1297">
        <v>0</v>
      </c>
      <c r="K1297">
        <v>0</v>
      </c>
      <c r="L1297">
        <v>0</v>
      </c>
      <c r="M1297">
        <v>0</v>
      </c>
      <c r="N1297">
        <v>0</v>
      </c>
      <c r="O1297">
        <v>0</v>
      </c>
      <c r="P1297">
        <v>0</v>
      </c>
      <c r="Q1297">
        <v>0</v>
      </c>
      <c r="R1297">
        <v>0</v>
      </c>
      <c r="S1297">
        <v>0</v>
      </c>
      <c r="T1297">
        <v>0</v>
      </c>
      <c r="U1297">
        <v>0</v>
      </c>
      <c r="V1297">
        <v>0</v>
      </c>
      <c r="W1297">
        <v>0</v>
      </c>
      <c r="X1297">
        <v>0</v>
      </c>
      <c r="Y1297">
        <v>0</v>
      </c>
      <c r="Z1297">
        <v>0</v>
      </c>
      <c r="AA1297">
        <v>0</v>
      </c>
      <c r="AB1297">
        <v>9.6807000000000004E-2</v>
      </c>
      <c r="AC1297">
        <v>5.4999999999999997E-3</v>
      </c>
      <c r="AD1297">
        <v>0</v>
      </c>
      <c r="AE1297">
        <v>0</v>
      </c>
      <c r="AF1297">
        <v>0</v>
      </c>
      <c r="AG1297">
        <v>0</v>
      </c>
      <c r="AH1297" t="s">
        <v>4860</v>
      </c>
    </row>
    <row r="1298" spans="1:34">
      <c r="A1298" t="s">
        <v>35</v>
      </c>
      <c r="B1298" t="s">
        <v>43</v>
      </c>
      <c r="C1298" t="s">
        <v>478</v>
      </c>
      <c r="D1298" t="s">
        <v>481</v>
      </c>
      <c r="E1298" t="s">
        <v>39</v>
      </c>
      <c r="F1298" t="s">
        <v>40</v>
      </c>
      <c r="G1298" t="s">
        <v>41</v>
      </c>
      <c r="H1298" t="s">
        <v>239</v>
      </c>
      <c r="I1298">
        <v>1.516146515599246</v>
      </c>
      <c r="J1298">
        <v>1</v>
      </c>
      <c r="K1298">
        <v>5.5303519369884514E-3</v>
      </c>
      <c r="L1298">
        <v>2.02</v>
      </c>
      <c r="M1298">
        <v>4.5416768675362338</v>
      </c>
      <c r="N1298">
        <v>270.58070476210679</v>
      </c>
      <c r="O1298">
        <v>125.1515151515151</v>
      </c>
      <c r="P1298">
        <v>128.8964345572677</v>
      </c>
      <c r="Q1298">
        <v>73.079991692392312</v>
      </c>
      <c r="R1298">
        <v>597.70864616328197</v>
      </c>
      <c r="S1298">
        <v>10243889.138354249</v>
      </c>
      <c r="T1298">
        <v>9812727.2727272715</v>
      </c>
      <c r="U1298">
        <v>19840137.57394607</v>
      </c>
      <c r="V1298">
        <v>70000000.000001699</v>
      </c>
      <c r="W1298">
        <v>30103246.014974091</v>
      </c>
      <c r="X1298">
        <v>0.61162940212756989</v>
      </c>
      <c r="Y1298">
        <v>0.28892371995820271</v>
      </c>
      <c r="Z1298">
        <v>0.37039205332548192</v>
      </c>
      <c r="AA1298">
        <v>0.2099999761275641</v>
      </c>
      <c r="AB1298">
        <v>0.104674</v>
      </c>
      <c r="AC1298">
        <v>5.4999999999999997E-3</v>
      </c>
      <c r="AD1298">
        <v>1.2364774717899689</v>
      </c>
      <c r="AE1298">
        <v>4.5416768675362339E-2</v>
      </c>
      <c r="AF1298">
        <v>5.9337451080015651</v>
      </c>
      <c r="AG1298">
        <v>1</v>
      </c>
      <c r="AH1298" t="s">
        <v>480</v>
      </c>
    </row>
    <row r="1299" spans="1:34">
      <c r="A1299" t="s">
        <v>35</v>
      </c>
      <c r="B1299" t="s">
        <v>68</v>
      </c>
      <c r="C1299" t="s">
        <v>478</v>
      </c>
      <c r="D1299" t="s">
        <v>764</v>
      </c>
      <c r="E1299" t="s">
        <v>39</v>
      </c>
      <c r="F1299" t="s">
        <v>40</v>
      </c>
      <c r="G1299" t="s">
        <v>41</v>
      </c>
      <c r="H1299" t="s">
        <v>239</v>
      </c>
      <c r="I1299">
        <v>1.5018687960562871</v>
      </c>
      <c r="J1299">
        <v>1</v>
      </c>
      <c r="K1299">
        <v>5.5572419266188668E-3</v>
      </c>
      <c r="L1299">
        <v>2.02</v>
      </c>
      <c r="M1299">
        <v>4.5274260379829059</v>
      </c>
      <c r="N1299">
        <v>268.03261631776371</v>
      </c>
      <c r="O1299">
        <v>125.1515151515151</v>
      </c>
      <c r="P1299">
        <v>129.52316208349629</v>
      </c>
      <c r="Q1299">
        <v>73.079991692392312</v>
      </c>
      <c r="R1299">
        <v>595.78728524516748</v>
      </c>
      <c r="S1299">
        <v>10147421.300555101</v>
      </c>
      <c r="T1299">
        <v>9812727.2727272715</v>
      </c>
      <c r="U1299">
        <v>19936605.411745179</v>
      </c>
      <c r="V1299">
        <v>70000000.000001639</v>
      </c>
      <c r="W1299">
        <v>30103246.014974091</v>
      </c>
      <c r="X1299">
        <v>0.6058696203532119</v>
      </c>
      <c r="Y1299">
        <v>0.28892371995820271</v>
      </c>
      <c r="Z1299">
        <v>0.37219299449280557</v>
      </c>
      <c r="AA1299">
        <v>0.2099999761275641</v>
      </c>
      <c r="AB1299">
        <v>0.104674</v>
      </c>
      <c r="AC1299">
        <v>5.4999999999999997E-3</v>
      </c>
      <c r="AD1299">
        <v>1.2325976647911581</v>
      </c>
      <c r="AE1299">
        <v>0.7175970270202906</v>
      </c>
      <c r="AF1299">
        <v>6.5877947297943544</v>
      </c>
      <c r="AG1299">
        <v>1</v>
      </c>
      <c r="AH1299" t="s">
        <v>480</v>
      </c>
    </row>
    <row r="1300" spans="1:34">
      <c r="A1300" t="s">
        <v>35</v>
      </c>
      <c r="B1300" t="s">
        <v>74</v>
      </c>
      <c r="C1300" t="s">
        <v>478</v>
      </c>
      <c r="D1300" t="s">
        <v>770</v>
      </c>
      <c r="E1300" t="s">
        <v>39</v>
      </c>
      <c r="F1300" t="s">
        <v>40</v>
      </c>
      <c r="G1300" t="s">
        <v>41</v>
      </c>
      <c r="H1300" t="s">
        <v>239</v>
      </c>
      <c r="I1300">
        <v>1.521850730090577</v>
      </c>
      <c r="J1300">
        <v>1</v>
      </c>
      <c r="K1300">
        <v>5.5196088860369284E-3</v>
      </c>
      <c r="L1300">
        <v>2.02</v>
      </c>
      <c r="M1300">
        <v>4.5473703389766138</v>
      </c>
      <c r="N1300">
        <v>271.59871348441578</v>
      </c>
      <c r="O1300">
        <v>125.1515151515151</v>
      </c>
      <c r="P1300">
        <v>128.64604525479729</v>
      </c>
      <c r="Q1300">
        <v>73.079991692392312</v>
      </c>
      <c r="R1300">
        <v>598.47626558312061</v>
      </c>
      <c r="S1300">
        <v>10282429.833642861</v>
      </c>
      <c r="T1300">
        <v>9812727.2727272715</v>
      </c>
      <c r="U1300">
        <v>19801596.878657479</v>
      </c>
      <c r="V1300">
        <v>70000000.000001699</v>
      </c>
      <c r="W1300">
        <v>30103246.014974091</v>
      </c>
      <c r="X1300">
        <v>0.61393054206559305</v>
      </c>
      <c r="Y1300">
        <v>0.28892371995820271</v>
      </c>
      <c r="Z1300">
        <v>0.36967254383562448</v>
      </c>
      <c r="AA1300">
        <v>0.2099999761275641</v>
      </c>
      <c r="AB1300">
        <v>0.104674</v>
      </c>
      <c r="AC1300">
        <v>5.4999999999999997E-3</v>
      </c>
      <c r="AD1300">
        <v>1.2380275268418011</v>
      </c>
      <c r="AE1300">
        <v>0.72075819872779334</v>
      </c>
      <c r="AF1300">
        <v>6.616330064546208</v>
      </c>
      <c r="AG1300">
        <v>1</v>
      </c>
      <c r="AH1300" t="s">
        <v>480</v>
      </c>
    </row>
    <row r="1301" spans="1:34">
      <c r="A1301" t="s">
        <v>35</v>
      </c>
      <c r="B1301" t="s">
        <v>36</v>
      </c>
      <c r="C1301" t="s">
        <v>478</v>
      </c>
      <c r="D1301" t="s">
        <v>479</v>
      </c>
      <c r="E1301" t="s">
        <v>39</v>
      </c>
      <c r="F1301" t="s">
        <v>40</v>
      </c>
      <c r="G1301" t="s">
        <v>41</v>
      </c>
      <c r="H1301" t="s">
        <v>239</v>
      </c>
      <c r="I1301">
        <v>1.5105914652507859</v>
      </c>
      <c r="J1301">
        <v>1</v>
      </c>
      <c r="K1301">
        <v>5.5408140591653911E-3</v>
      </c>
      <c r="L1301">
        <v>2.02</v>
      </c>
      <c r="M1301">
        <v>4.5361322793099514</v>
      </c>
      <c r="N1301">
        <v>269.58931677762757</v>
      </c>
      <c r="O1301">
        <v>125.1515151515151</v>
      </c>
      <c r="P1301">
        <v>129.14027622627449</v>
      </c>
      <c r="Q1301">
        <v>73.079991692392312</v>
      </c>
      <c r="R1301">
        <v>596.96109984780958</v>
      </c>
      <c r="S1301">
        <v>10206356.275044469</v>
      </c>
      <c r="T1301">
        <v>9812727.2727272715</v>
      </c>
      <c r="U1301">
        <v>19877670.437255841</v>
      </c>
      <c r="V1301">
        <v>70000000.000001669</v>
      </c>
      <c r="W1301">
        <v>30103246.014974091</v>
      </c>
      <c r="X1301">
        <v>0.60938843656885933</v>
      </c>
      <c r="Y1301">
        <v>0.28892371995820271</v>
      </c>
      <c r="Z1301">
        <v>0.37109274777665091</v>
      </c>
      <c r="AA1301">
        <v>0.2099999761275641</v>
      </c>
      <c r="AB1301">
        <v>0.104674</v>
      </c>
      <c r="AC1301">
        <v>5.4999999999999997E-3</v>
      </c>
      <c r="AD1301">
        <v>1.23496795038805</v>
      </c>
      <c r="AE1301">
        <v>4.5361322793099512E-2</v>
      </c>
      <c r="AF1301">
        <v>5.926635552491101</v>
      </c>
      <c r="AG1301">
        <v>1</v>
      </c>
      <c r="AH1301" t="s">
        <v>480</v>
      </c>
    </row>
    <row r="1302" spans="1:34">
      <c r="A1302" t="s">
        <v>35</v>
      </c>
      <c r="B1302" t="s">
        <v>45</v>
      </c>
      <c r="C1302" t="s">
        <v>478</v>
      </c>
      <c r="D1302" t="s">
        <v>482</v>
      </c>
      <c r="E1302" t="s">
        <v>39</v>
      </c>
      <c r="F1302" t="s">
        <v>40</v>
      </c>
      <c r="G1302" t="s">
        <v>41</v>
      </c>
      <c r="H1302" t="s">
        <v>239</v>
      </c>
      <c r="I1302">
        <v>1.51920375945757</v>
      </c>
      <c r="J1302">
        <v>1</v>
      </c>
      <c r="K1302">
        <v>5.5245940668047257E-3</v>
      </c>
      <c r="L1302">
        <v>2.02</v>
      </c>
      <c r="M1302">
        <v>4.5447283535243752</v>
      </c>
      <c r="N1302">
        <v>271.12631904760212</v>
      </c>
      <c r="O1302">
        <v>125.1515151515151</v>
      </c>
      <c r="P1302">
        <v>128.7622353334603</v>
      </c>
      <c r="Q1302">
        <v>73.079991692392312</v>
      </c>
      <c r="R1302">
        <v>598.12006122496985</v>
      </c>
      <c r="S1302">
        <v>10264545.497638371</v>
      </c>
      <c r="T1302">
        <v>9812727.2727272715</v>
      </c>
      <c r="U1302">
        <v>19819481.214661948</v>
      </c>
      <c r="V1302">
        <v>70000000.000001699</v>
      </c>
      <c r="W1302">
        <v>30103246.014974091</v>
      </c>
      <c r="X1302">
        <v>0.61286272635711225</v>
      </c>
      <c r="Y1302">
        <v>0.28892371995820271</v>
      </c>
      <c r="Z1302">
        <v>0.37000642337201228</v>
      </c>
      <c r="AA1302">
        <v>0.2099999761275641</v>
      </c>
      <c r="AB1302">
        <v>0.104674</v>
      </c>
      <c r="AC1302">
        <v>5.4999999999999997E-3</v>
      </c>
      <c r="AD1302">
        <v>1.2373082428443321</v>
      </c>
      <c r="AE1302">
        <v>4.544728353524375E-2</v>
      </c>
      <c r="AF1302">
        <v>5.9376578799039512</v>
      </c>
      <c r="AG1302">
        <v>1</v>
      </c>
      <c r="AH1302" t="s">
        <v>480</v>
      </c>
    </row>
    <row r="1303" spans="1:34">
      <c r="A1303" t="s">
        <v>35</v>
      </c>
      <c r="B1303" t="s">
        <v>290</v>
      </c>
      <c r="C1303" t="s">
        <v>478</v>
      </c>
      <c r="D1303" t="s">
        <v>1900</v>
      </c>
      <c r="E1303" t="s">
        <v>39</v>
      </c>
      <c r="F1303" t="s">
        <v>40</v>
      </c>
      <c r="G1303" t="s">
        <v>41</v>
      </c>
      <c r="H1303" t="s">
        <v>239</v>
      </c>
      <c r="I1303">
        <v>1.550185838154408</v>
      </c>
      <c r="J1303">
        <v>1</v>
      </c>
      <c r="K1303">
        <v>5.4662438679245707E-3</v>
      </c>
      <c r="L1303">
        <v>2.02</v>
      </c>
      <c r="M1303">
        <v>4.5756520820223328</v>
      </c>
      <c r="N1303">
        <v>276.65556876227907</v>
      </c>
      <c r="O1303">
        <v>125.1515151515151</v>
      </c>
      <c r="P1303">
        <v>127.4022617409921</v>
      </c>
      <c r="Q1303">
        <v>73.079991692392312</v>
      </c>
      <c r="R1303">
        <v>602.28933734717873</v>
      </c>
      <c r="S1303">
        <v>10473876.83612101</v>
      </c>
      <c r="T1303">
        <v>9812727.2727272715</v>
      </c>
      <c r="U1303">
        <v>19610149.876179401</v>
      </c>
      <c r="V1303">
        <v>70000000.000001788</v>
      </c>
      <c r="W1303">
        <v>30103246.014974091</v>
      </c>
      <c r="X1303">
        <v>0.62536122176969244</v>
      </c>
      <c r="Y1303">
        <v>0.28892371995820271</v>
      </c>
      <c r="Z1303">
        <v>0.36609845327871299</v>
      </c>
      <c r="AA1303">
        <v>0.2099999761275641</v>
      </c>
      <c r="AB1303">
        <v>0.104674</v>
      </c>
      <c r="AC1303">
        <v>5.4999999999999997E-3</v>
      </c>
      <c r="AD1303">
        <v>1.245727268403986</v>
      </c>
      <c r="AE1303">
        <v>2.310704301421278</v>
      </c>
      <c r="AF1303">
        <v>8.2422576518475967</v>
      </c>
      <c r="AG1303">
        <v>1</v>
      </c>
      <c r="AH1303" t="s">
        <v>480</v>
      </c>
    </row>
    <row r="1304" spans="1:34">
      <c r="A1304" t="s">
        <v>35</v>
      </c>
      <c r="B1304" t="s">
        <v>78</v>
      </c>
      <c r="C1304" t="s">
        <v>478</v>
      </c>
      <c r="D1304" t="s">
        <v>781</v>
      </c>
      <c r="E1304" t="s">
        <v>39</v>
      </c>
      <c r="F1304" t="s">
        <v>40</v>
      </c>
      <c r="G1304" t="s">
        <v>41</v>
      </c>
      <c r="H1304" t="s">
        <v>239</v>
      </c>
      <c r="I1304">
        <v>1.5363680744006081</v>
      </c>
      <c r="J1304">
        <v>1</v>
      </c>
      <c r="K1304">
        <v>5.4922675983205401E-3</v>
      </c>
      <c r="L1304">
        <v>2.02</v>
      </c>
      <c r="M1304">
        <v>4.561860341998929</v>
      </c>
      <c r="N1304">
        <v>274.1895668183563</v>
      </c>
      <c r="O1304">
        <v>125.1515151515151</v>
      </c>
      <c r="P1304">
        <v>128.00879928148481</v>
      </c>
      <c r="Q1304">
        <v>73.079991692392312</v>
      </c>
      <c r="R1304">
        <v>600.42987294374859</v>
      </c>
      <c r="S1304">
        <v>10380516.703325439</v>
      </c>
      <c r="T1304">
        <v>9812727.2727272715</v>
      </c>
      <c r="U1304">
        <v>19703510.00897494</v>
      </c>
      <c r="V1304">
        <v>70000000.000001743</v>
      </c>
      <c r="W1304">
        <v>30103246.014974091</v>
      </c>
      <c r="X1304">
        <v>0.61978699098360224</v>
      </c>
      <c r="Y1304">
        <v>0.28892371995820271</v>
      </c>
      <c r="Z1304">
        <v>0.36784137724564597</v>
      </c>
      <c r="AA1304">
        <v>0.2099999761275641</v>
      </c>
      <c r="AB1304">
        <v>0.104674</v>
      </c>
      <c r="AC1304">
        <v>5.4999999999999997E-3</v>
      </c>
      <c r="AD1304">
        <v>1.241972449130599</v>
      </c>
      <c r="AE1304">
        <v>0.72305486420683029</v>
      </c>
      <c r="AF1304">
        <v>6.6370616553363577</v>
      </c>
      <c r="AG1304">
        <v>1</v>
      </c>
      <c r="AH1304" t="s">
        <v>480</v>
      </c>
    </row>
    <row r="1305" spans="1:34">
      <c r="A1305" t="s">
        <v>35</v>
      </c>
      <c r="B1305" t="s">
        <v>49</v>
      </c>
      <c r="C1305" t="s">
        <v>478</v>
      </c>
      <c r="D1305" t="s">
        <v>506</v>
      </c>
      <c r="E1305" t="s">
        <v>39</v>
      </c>
      <c r="F1305" t="s">
        <v>40</v>
      </c>
      <c r="G1305" t="s">
        <v>41</v>
      </c>
      <c r="H1305" t="s">
        <v>239</v>
      </c>
      <c r="I1305">
        <v>1.5574668899198389</v>
      </c>
      <c r="J1305">
        <v>1</v>
      </c>
      <c r="K1305">
        <v>5.4525310753541709E-3</v>
      </c>
      <c r="L1305">
        <v>2.02</v>
      </c>
      <c r="M1305">
        <v>4.5829194209951929</v>
      </c>
      <c r="N1305">
        <v>277.95498943028809</v>
      </c>
      <c r="O1305">
        <v>125.1515151515151</v>
      </c>
      <c r="P1305">
        <v>127.0826563903224</v>
      </c>
      <c r="Q1305">
        <v>73.079991692392312</v>
      </c>
      <c r="R1305">
        <v>603.26915266451806</v>
      </c>
      <c r="S1305">
        <v>10523071.47946734</v>
      </c>
      <c r="T1305">
        <v>9812727.2727272715</v>
      </c>
      <c r="U1305">
        <v>19560955.232833091</v>
      </c>
      <c r="V1305">
        <v>70000000.000001788</v>
      </c>
      <c r="W1305">
        <v>30103246.014974091</v>
      </c>
      <c r="X1305">
        <v>0.6282984743982023</v>
      </c>
      <c r="Y1305">
        <v>0.28892371995820271</v>
      </c>
      <c r="Z1305">
        <v>0.36518004709862772</v>
      </c>
      <c r="AA1305">
        <v>0.2099999761275641</v>
      </c>
      <c r="AB1305">
        <v>0.104674</v>
      </c>
      <c r="AC1305">
        <v>5.4999999999999997E-3</v>
      </c>
      <c r="AD1305">
        <v>1.2477058109515711</v>
      </c>
      <c r="AE1305">
        <v>4.5829194209951928E-2</v>
      </c>
      <c r="AF1305">
        <v>5.9866284261567158</v>
      </c>
      <c r="AG1305">
        <v>1</v>
      </c>
      <c r="AH1305" t="s">
        <v>480</v>
      </c>
    </row>
    <row r="1306" spans="1:34">
      <c r="A1306" t="s">
        <v>35</v>
      </c>
      <c r="B1306" t="s">
        <v>47</v>
      </c>
      <c r="C1306" t="s">
        <v>478</v>
      </c>
      <c r="D1306" t="s">
        <v>498</v>
      </c>
      <c r="E1306" t="s">
        <v>39</v>
      </c>
      <c r="F1306" t="s">
        <v>40</v>
      </c>
      <c r="G1306" t="s">
        <v>41</v>
      </c>
      <c r="H1306" t="s">
        <v>239</v>
      </c>
      <c r="I1306">
        <v>1.544501888578766</v>
      </c>
      <c r="J1306">
        <v>1</v>
      </c>
      <c r="K1306">
        <v>5.4769487528810914E-3</v>
      </c>
      <c r="L1306">
        <v>2.02</v>
      </c>
      <c r="M1306">
        <v>4.5699788373316466</v>
      </c>
      <c r="N1306">
        <v>275.64117663975929</v>
      </c>
      <c r="O1306">
        <v>125.1515151515151</v>
      </c>
      <c r="P1306">
        <v>127.6517615050148</v>
      </c>
      <c r="Q1306">
        <v>73.079991692392312</v>
      </c>
      <c r="R1306">
        <v>601.52444498868158</v>
      </c>
      <c r="S1306">
        <v>10435473.061339481</v>
      </c>
      <c r="T1306">
        <v>9812727.2727272715</v>
      </c>
      <c r="U1306">
        <v>19648553.650960911</v>
      </c>
      <c r="V1306">
        <v>70000000.000001758</v>
      </c>
      <c r="W1306">
        <v>30103246.014974091</v>
      </c>
      <c r="X1306">
        <v>0.62306825691114809</v>
      </c>
      <c r="Y1306">
        <v>0.28892371995820271</v>
      </c>
      <c r="Z1306">
        <v>0.36681540662360579</v>
      </c>
      <c r="AA1306">
        <v>0.2099999761275641</v>
      </c>
      <c r="AB1306">
        <v>0.104674</v>
      </c>
      <c r="AC1306">
        <v>5.4999999999999997E-3</v>
      </c>
      <c r="AD1306">
        <v>1.2441827201112341</v>
      </c>
      <c r="AE1306">
        <v>4.5699788373316473E-2</v>
      </c>
      <c r="AF1306">
        <v>5.9700353458161963</v>
      </c>
      <c r="AG1306">
        <v>1</v>
      </c>
      <c r="AH1306" t="s">
        <v>480</v>
      </c>
    </row>
    <row r="1307" spans="1:34">
      <c r="A1307" t="s">
        <v>35</v>
      </c>
      <c r="B1307" t="s">
        <v>43</v>
      </c>
      <c r="C1307" t="s">
        <v>850</v>
      </c>
      <c r="D1307" t="s">
        <v>856</v>
      </c>
      <c r="E1307" t="s">
        <v>39</v>
      </c>
      <c r="F1307" t="s">
        <v>40</v>
      </c>
      <c r="G1307" t="s">
        <v>239</v>
      </c>
      <c r="H1307" t="s">
        <v>302</v>
      </c>
      <c r="I1307">
        <v>2.1475477424827738</v>
      </c>
      <c r="J1307">
        <v>1</v>
      </c>
      <c r="K1307">
        <v>2.02</v>
      </c>
      <c r="L1307">
        <v>1.059999999999999E-2</v>
      </c>
      <c r="M1307">
        <v>5.178147742482774</v>
      </c>
      <c r="N1307">
        <v>383.26439805957062</v>
      </c>
      <c r="O1307">
        <v>125.1515151515151</v>
      </c>
      <c r="P1307">
        <v>73.079991692392312</v>
      </c>
      <c r="Q1307">
        <v>51.260860177404261</v>
      </c>
      <c r="R1307">
        <v>632.75676508088236</v>
      </c>
      <c r="S1307">
        <v>14509970.353769829</v>
      </c>
      <c r="T1307">
        <v>9812727.2727272715</v>
      </c>
      <c r="U1307">
        <v>30103246.014974091</v>
      </c>
      <c r="V1307">
        <v>68361113.389370337</v>
      </c>
      <c r="W1307">
        <v>13935169.74789915</v>
      </c>
      <c r="X1307">
        <v>0.86634327768513764</v>
      </c>
      <c r="Y1307">
        <v>0.28892371995820271</v>
      </c>
      <c r="Z1307">
        <v>0.2099999761275641</v>
      </c>
      <c r="AA1307">
        <v>0.14730132234886281</v>
      </c>
      <c r="AB1307">
        <v>0.100812</v>
      </c>
      <c r="AC1307">
        <v>5.4999999999999997E-3</v>
      </c>
      <c r="AD1307">
        <v>1.409757500571226</v>
      </c>
      <c r="AE1307">
        <v>5.1781477424827742E-2</v>
      </c>
      <c r="AF1307">
        <v>6.7459987204788279</v>
      </c>
      <c r="AG1307">
        <v>1</v>
      </c>
      <c r="AH1307" t="s">
        <v>852</v>
      </c>
    </row>
    <row r="1308" spans="1:34">
      <c r="A1308" t="s">
        <v>35</v>
      </c>
      <c r="B1308" t="s">
        <v>68</v>
      </c>
      <c r="C1308" t="s">
        <v>850</v>
      </c>
      <c r="D1308" t="s">
        <v>1336</v>
      </c>
      <c r="E1308" t="s">
        <v>39</v>
      </c>
      <c r="F1308" t="s">
        <v>40</v>
      </c>
      <c r="G1308" t="s">
        <v>239</v>
      </c>
      <c r="H1308" t="s">
        <v>302</v>
      </c>
      <c r="I1308">
        <v>2.1371057593453409</v>
      </c>
      <c r="J1308">
        <v>1</v>
      </c>
      <c r="K1308">
        <v>2.02</v>
      </c>
      <c r="L1308">
        <v>1.06E-2</v>
      </c>
      <c r="M1308">
        <v>5.167705759345341</v>
      </c>
      <c r="N1308">
        <v>381.40085840336269</v>
      </c>
      <c r="O1308">
        <v>125.1515151515151</v>
      </c>
      <c r="P1308">
        <v>73.079991692392312</v>
      </c>
      <c r="Q1308">
        <v>51.260860177404282</v>
      </c>
      <c r="R1308">
        <v>630.89322542467448</v>
      </c>
      <c r="S1308">
        <v>14439418.78336164</v>
      </c>
      <c r="T1308">
        <v>9812727.2727272715</v>
      </c>
      <c r="U1308">
        <v>30103246.014974091</v>
      </c>
      <c r="V1308">
        <v>68290561.818962172</v>
      </c>
      <c r="W1308">
        <v>13935169.74789916</v>
      </c>
      <c r="X1308">
        <v>0.86213087219683948</v>
      </c>
      <c r="Y1308">
        <v>0.28892371995820271</v>
      </c>
      <c r="Z1308">
        <v>0.2099999761275641</v>
      </c>
      <c r="AA1308">
        <v>0.1473013223488629</v>
      </c>
      <c r="AB1308">
        <v>0.100812</v>
      </c>
      <c r="AC1308">
        <v>5.4999999999999997E-3</v>
      </c>
      <c r="AD1308">
        <v>1.406914656994543</v>
      </c>
      <c r="AE1308">
        <v>0.81908136285623656</v>
      </c>
      <c r="AF1308">
        <v>7.500013779196121</v>
      </c>
      <c r="AG1308">
        <v>1</v>
      </c>
      <c r="AH1308" t="s">
        <v>852</v>
      </c>
    </row>
    <row r="1309" spans="1:34">
      <c r="A1309" t="s">
        <v>35</v>
      </c>
      <c r="B1309" t="s">
        <v>74</v>
      </c>
      <c r="C1309" t="s">
        <v>850</v>
      </c>
      <c r="D1309" t="s">
        <v>1348</v>
      </c>
      <c r="E1309" t="s">
        <v>39</v>
      </c>
      <c r="F1309" t="s">
        <v>40</v>
      </c>
      <c r="G1309" t="s">
        <v>239</v>
      </c>
      <c r="H1309" t="s">
        <v>302</v>
      </c>
      <c r="I1309">
        <v>2.1523545090550291</v>
      </c>
      <c r="J1309">
        <v>1</v>
      </c>
      <c r="K1309">
        <v>2.02</v>
      </c>
      <c r="L1309">
        <v>1.06E-2</v>
      </c>
      <c r="M1309">
        <v>5.1829545090550297</v>
      </c>
      <c r="N1309">
        <v>384.12224278194151</v>
      </c>
      <c r="O1309">
        <v>125.1515151515151</v>
      </c>
      <c r="P1309">
        <v>73.079991692392312</v>
      </c>
      <c r="Q1309">
        <v>51.260860177404282</v>
      </c>
      <c r="R1309">
        <v>633.61460980325319</v>
      </c>
      <c r="S1309">
        <v>14542447.41543472</v>
      </c>
      <c r="T1309">
        <v>9812727.2727272715</v>
      </c>
      <c r="U1309">
        <v>30103246.014974091</v>
      </c>
      <c r="V1309">
        <v>68393590.451035246</v>
      </c>
      <c r="W1309">
        <v>13935169.74789916</v>
      </c>
      <c r="X1309">
        <v>0.86828237772230865</v>
      </c>
      <c r="Y1309">
        <v>0.28892371995820271</v>
      </c>
      <c r="Z1309">
        <v>0.2099999761275641</v>
      </c>
      <c r="AA1309">
        <v>0.1473013223488629</v>
      </c>
      <c r="AB1309">
        <v>0.100812</v>
      </c>
      <c r="AC1309">
        <v>5.4999999999999997E-3</v>
      </c>
      <c r="AD1309">
        <v>1.4110661490621019</v>
      </c>
      <c r="AE1309">
        <v>0.8214982896852222</v>
      </c>
      <c r="AF1309">
        <v>7.5218309478023544</v>
      </c>
      <c r="AG1309">
        <v>1</v>
      </c>
      <c r="AH1309" t="s">
        <v>852</v>
      </c>
    </row>
    <row r="1310" spans="1:34">
      <c r="A1310" t="s">
        <v>35</v>
      </c>
      <c r="B1310" t="s">
        <v>36</v>
      </c>
      <c r="C1310" t="s">
        <v>850</v>
      </c>
      <c r="D1310" t="s">
        <v>851</v>
      </c>
      <c r="E1310" t="s">
        <v>39</v>
      </c>
      <c r="F1310" t="s">
        <v>40</v>
      </c>
      <c r="G1310" t="s">
        <v>239</v>
      </c>
      <c r="H1310" t="s">
        <v>302</v>
      </c>
      <c r="I1310">
        <v>2.1439363535800551</v>
      </c>
      <c r="J1310">
        <v>1</v>
      </c>
      <c r="K1310">
        <v>2.02</v>
      </c>
      <c r="L1310">
        <v>1.06E-2</v>
      </c>
      <c r="M1310">
        <v>5.1745363535800548</v>
      </c>
      <c r="N1310">
        <v>382.61988768777348</v>
      </c>
      <c r="O1310">
        <v>125.1515151515151</v>
      </c>
      <c r="P1310">
        <v>73.079991692392312</v>
      </c>
      <c r="Q1310">
        <v>51.26086017740429</v>
      </c>
      <c r="R1310">
        <v>632.11225470908528</v>
      </c>
      <c r="S1310">
        <v>14485569.89697076</v>
      </c>
      <c r="T1310">
        <v>9812727.2727272715</v>
      </c>
      <c r="U1310">
        <v>30103246.014974091</v>
      </c>
      <c r="V1310">
        <v>68336712.932571292</v>
      </c>
      <c r="W1310">
        <v>13935169.74789916</v>
      </c>
      <c r="X1310">
        <v>0.86488640553413232</v>
      </c>
      <c r="Y1310">
        <v>0.28892371995820271</v>
      </c>
      <c r="Z1310">
        <v>0.2099999761275641</v>
      </c>
      <c r="AA1310">
        <v>0.1473013223488629</v>
      </c>
      <c r="AB1310">
        <v>0.100812</v>
      </c>
      <c r="AC1310">
        <v>5.4999999999999997E-3</v>
      </c>
      <c r="AD1310">
        <v>1.408774295215512</v>
      </c>
      <c r="AE1310">
        <v>5.1745363535800552E-2</v>
      </c>
      <c r="AF1310">
        <v>6.7413680123313684</v>
      </c>
      <c r="AG1310">
        <v>1</v>
      </c>
      <c r="AH1310" t="s">
        <v>852</v>
      </c>
    </row>
    <row r="1311" spans="1:34">
      <c r="A1311" t="s">
        <v>35</v>
      </c>
      <c r="B1311" t="s">
        <v>45</v>
      </c>
      <c r="C1311" t="s">
        <v>850</v>
      </c>
      <c r="D1311" t="s">
        <v>860</v>
      </c>
      <c r="E1311" t="s">
        <v>39</v>
      </c>
      <c r="F1311" t="s">
        <v>40</v>
      </c>
      <c r="G1311" t="s">
        <v>239</v>
      </c>
      <c r="H1311" t="s">
        <v>302</v>
      </c>
      <c r="I1311">
        <v>2.1503857300521032</v>
      </c>
      <c r="J1311">
        <v>1</v>
      </c>
      <c r="K1311">
        <v>2.02</v>
      </c>
      <c r="L1311">
        <v>1.06E-2</v>
      </c>
      <c r="M1311">
        <v>5.1809857300521038</v>
      </c>
      <c r="N1311">
        <v>383.77088253763031</v>
      </c>
      <c r="O1311">
        <v>125.1515151515151</v>
      </c>
      <c r="P1311">
        <v>73.079991692392312</v>
      </c>
      <c r="Q1311">
        <v>51.26086017740429</v>
      </c>
      <c r="R1311">
        <v>633.26324955894199</v>
      </c>
      <c r="S1311">
        <v>14529145.30139997</v>
      </c>
      <c r="T1311">
        <v>9812727.2727272715</v>
      </c>
      <c r="U1311">
        <v>30103246.014974091</v>
      </c>
      <c r="V1311">
        <v>68380288.337000489</v>
      </c>
      <c r="W1311">
        <v>13935169.74789916</v>
      </c>
      <c r="X1311">
        <v>0.86748815162866166</v>
      </c>
      <c r="Y1311">
        <v>0.28892371995820271</v>
      </c>
      <c r="Z1311">
        <v>0.2099999761275641</v>
      </c>
      <c r="AA1311">
        <v>0.1473013223488629</v>
      </c>
      <c r="AB1311">
        <v>0.100812</v>
      </c>
      <c r="AC1311">
        <v>5.4999999999999997E-3</v>
      </c>
      <c r="AD1311">
        <v>1.41053014640162</v>
      </c>
      <c r="AE1311">
        <v>5.1809857300521039E-2</v>
      </c>
      <c r="AF1311">
        <v>6.7496377337542448</v>
      </c>
      <c r="AG1311">
        <v>1</v>
      </c>
      <c r="AH1311" t="s">
        <v>852</v>
      </c>
    </row>
    <row r="1312" spans="1:34">
      <c r="A1312" t="s">
        <v>35</v>
      </c>
      <c r="B1312" t="s">
        <v>290</v>
      </c>
      <c r="C1312" t="s">
        <v>850</v>
      </c>
      <c r="D1312" t="s">
        <v>2733</v>
      </c>
      <c r="E1312" t="s">
        <v>39</v>
      </c>
      <c r="F1312" t="s">
        <v>40</v>
      </c>
      <c r="G1312" t="s">
        <v>239</v>
      </c>
      <c r="H1312" t="s">
        <v>302</v>
      </c>
      <c r="I1312">
        <v>2.1717827807369701</v>
      </c>
      <c r="J1312">
        <v>1</v>
      </c>
      <c r="K1312">
        <v>2.02</v>
      </c>
      <c r="L1312">
        <v>1.06E-2</v>
      </c>
      <c r="M1312">
        <v>5.2023827807369702</v>
      </c>
      <c r="N1312">
        <v>387.58953000644271</v>
      </c>
      <c r="O1312">
        <v>125.1515151515151</v>
      </c>
      <c r="P1312">
        <v>73.079991692392312</v>
      </c>
      <c r="Q1312">
        <v>51.260860177404282</v>
      </c>
      <c r="R1312">
        <v>637.08189702775451</v>
      </c>
      <c r="S1312">
        <v>14673715.11233074</v>
      </c>
      <c r="T1312">
        <v>9812727.2727272715</v>
      </c>
      <c r="U1312">
        <v>30103246.014974091</v>
      </c>
      <c r="V1312">
        <v>68524858.147931263</v>
      </c>
      <c r="W1312">
        <v>13935169.74789916</v>
      </c>
      <c r="X1312">
        <v>0.87611994623625988</v>
      </c>
      <c r="Y1312">
        <v>0.28892371995820271</v>
      </c>
      <c r="Z1312">
        <v>0.2099999761275641</v>
      </c>
      <c r="AA1312">
        <v>0.1473013223488629</v>
      </c>
      <c r="AB1312">
        <v>0.100812</v>
      </c>
      <c r="AC1312">
        <v>5.4999999999999997E-3</v>
      </c>
      <c r="AD1312">
        <v>1.4163555214571859</v>
      </c>
      <c r="AE1312">
        <v>2.6272033042721699</v>
      </c>
      <c r="AF1312">
        <v>9.3522536064663253</v>
      </c>
      <c r="AG1312">
        <v>1</v>
      </c>
      <c r="AH1312" t="s">
        <v>852</v>
      </c>
    </row>
    <row r="1313" spans="1:34">
      <c r="A1313" t="s">
        <v>35</v>
      </c>
      <c r="B1313" t="s">
        <v>78</v>
      </c>
      <c r="C1313" t="s">
        <v>850</v>
      </c>
      <c r="D1313" t="s">
        <v>1356</v>
      </c>
      <c r="E1313" t="s">
        <v>39</v>
      </c>
      <c r="F1313" t="s">
        <v>40</v>
      </c>
      <c r="G1313" t="s">
        <v>239</v>
      </c>
      <c r="H1313" t="s">
        <v>302</v>
      </c>
      <c r="I1313">
        <v>2.1627140921201251</v>
      </c>
      <c r="J1313">
        <v>1</v>
      </c>
      <c r="K1313">
        <v>2.02</v>
      </c>
      <c r="L1313">
        <v>1.06E-2</v>
      </c>
      <c r="M1313">
        <v>5.1933140921201248</v>
      </c>
      <c r="N1313">
        <v>385.97107682136618</v>
      </c>
      <c r="O1313">
        <v>125.1515151515151</v>
      </c>
      <c r="P1313">
        <v>73.079991692392312</v>
      </c>
      <c r="Q1313">
        <v>51.260860177404282</v>
      </c>
      <c r="R1313">
        <v>635.46344384267798</v>
      </c>
      <c r="S1313">
        <v>14612442.247297309</v>
      </c>
      <c r="T1313">
        <v>9812727.2727272715</v>
      </c>
      <c r="U1313">
        <v>30103246.014974091</v>
      </c>
      <c r="V1313">
        <v>68463585.28289783</v>
      </c>
      <c r="W1313">
        <v>13935169.74789916</v>
      </c>
      <c r="X1313">
        <v>0.87246154215741012</v>
      </c>
      <c r="Y1313">
        <v>0.28892371995820271</v>
      </c>
      <c r="Z1313">
        <v>0.2099999761275641</v>
      </c>
      <c r="AA1313">
        <v>0.1473013223488629</v>
      </c>
      <c r="AB1313">
        <v>0.100812</v>
      </c>
      <c r="AC1313">
        <v>5.4999999999999997E-3</v>
      </c>
      <c r="AD1313">
        <v>1.413886559111238</v>
      </c>
      <c r="AE1313">
        <v>0.82314028360103975</v>
      </c>
      <c r="AF1313">
        <v>7.5366529348324027</v>
      </c>
      <c r="AG1313">
        <v>1</v>
      </c>
      <c r="AH1313" t="s">
        <v>852</v>
      </c>
    </row>
    <row r="1314" spans="1:34">
      <c r="A1314" t="s">
        <v>35</v>
      </c>
      <c r="B1314" t="s">
        <v>49</v>
      </c>
      <c r="C1314" t="s">
        <v>850</v>
      </c>
      <c r="D1314" t="s">
        <v>877</v>
      </c>
      <c r="E1314" t="s">
        <v>39</v>
      </c>
      <c r="F1314" t="s">
        <v>40</v>
      </c>
      <c r="G1314" t="s">
        <v>239</v>
      </c>
      <c r="H1314" t="s">
        <v>302</v>
      </c>
      <c r="I1314">
        <v>2.1773341300183469</v>
      </c>
      <c r="J1314">
        <v>1</v>
      </c>
      <c r="K1314">
        <v>2.02</v>
      </c>
      <c r="L1314">
        <v>1.06E-2</v>
      </c>
      <c r="M1314">
        <v>5.2079341300183479</v>
      </c>
      <c r="N1314">
        <v>388.58025747603818</v>
      </c>
      <c r="O1314">
        <v>125.1515151515151</v>
      </c>
      <c r="P1314">
        <v>73.079991692392312</v>
      </c>
      <c r="Q1314">
        <v>51.260860177404282</v>
      </c>
      <c r="R1314">
        <v>638.07262449734992</v>
      </c>
      <c r="S1314">
        <v>14711222.969270431</v>
      </c>
      <c r="T1314">
        <v>9812727.2727272715</v>
      </c>
      <c r="U1314">
        <v>30103246.014974091</v>
      </c>
      <c r="V1314">
        <v>68562366.004870951</v>
      </c>
      <c r="W1314">
        <v>13935169.74789916</v>
      </c>
      <c r="X1314">
        <v>0.87835941874570145</v>
      </c>
      <c r="Y1314">
        <v>0.28892371995820271</v>
      </c>
      <c r="Z1314">
        <v>0.2099999761275641</v>
      </c>
      <c r="AA1314">
        <v>0.1473013223488629</v>
      </c>
      <c r="AB1314">
        <v>0.100812</v>
      </c>
      <c r="AC1314">
        <v>5.4999999999999997E-3</v>
      </c>
      <c r="AD1314">
        <v>1.4178668835652051</v>
      </c>
      <c r="AE1314">
        <v>5.2079341300183483E-2</v>
      </c>
      <c r="AF1314">
        <v>6.7841923548837357</v>
      </c>
      <c r="AG1314">
        <v>1</v>
      </c>
      <c r="AH1314" t="s">
        <v>852</v>
      </c>
    </row>
    <row r="1315" spans="1:34">
      <c r="A1315" t="s">
        <v>35</v>
      </c>
      <c r="B1315" t="s">
        <v>47</v>
      </c>
      <c r="C1315" t="s">
        <v>850</v>
      </c>
      <c r="D1315" t="s">
        <v>872</v>
      </c>
      <c r="E1315" t="s">
        <v>39</v>
      </c>
      <c r="F1315" t="s">
        <v>40</v>
      </c>
      <c r="G1315" t="s">
        <v>239</v>
      </c>
      <c r="H1315" t="s">
        <v>302</v>
      </c>
      <c r="I1315">
        <v>2.168025277216767</v>
      </c>
      <c r="J1315">
        <v>1</v>
      </c>
      <c r="K1315">
        <v>2.02</v>
      </c>
      <c r="L1315">
        <v>1.059999999999999E-2</v>
      </c>
      <c r="M1315">
        <v>5.1986252772167667</v>
      </c>
      <c r="N1315">
        <v>386.91894313361598</v>
      </c>
      <c r="O1315">
        <v>125.1515151515151</v>
      </c>
      <c r="P1315">
        <v>73.079991692392312</v>
      </c>
      <c r="Q1315">
        <v>51.260860177404261</v>
      </c>
      <c r="R1315">
        <v>636.41131015492783</v>
      </c>
      <c r="S1315">
        <v>14648327.427762059</v>
      </c>
      <c r="T1315">
        <v>9812727.2727272715</v>
      </c>
      <c r="U1315">
        <v>30103246.014974091</v>
      </c>
      <c r="V1315">
        <v>68499470.463362575</v>
      </c>
      <c r="W1315">
        <v>13935169.74789915</v>
      </c>
      <c r="X1315">
        <v>0.87460412991645942</v>
      </c>
      <c r="Y1315">
        <v>0.28892371995820271</v>
      </c>
      <c r="Z1315">
        <v>0.2099999761275641</v>
      </c>
      <c r="AA1315">
        <v>0.14730132234886281</v>
      </c>
      <c r="AB1315">
        <v>0.100812</v>
      </c>
      <c r="AC1315">
        <v>5.4999999999999997E-3</v>
      </c>
      <c r="AD1315">
        <v>1.4153325362056119</v>
      </c>
      <c r="AE1315">
        <v>5.1986252772167667E-2</v>
      </c>
      <c r="AF1315">
        <v>6.7722560661945463</v>
      </c>
      <c r="AG1315">
        <v>1</v>
      </c>
      <c r="AH1315" t="s">
        <v>852</v>
      </c>
    </row>
    <row r="1316" spans="1:34">
      <c r="A1316" t="s">
        <v>35</v>
      </c>
      <c r="B1316" t="s">
        <v>43</v>
      </c>
      <c r="C1316" t="s">
        <v>4869</v>
      </c>
      <c r="D1316" t="s">
        <v>4870</v>
      </c>
      <c r="E1316" t="s">
        <v>39</v>
      </c>
      <c r="F1316" t="s">
        <v>40</v>
      </c>
      <c r="G1316" t="s">
        <v>239</v>
      </c>
      <c r="H1316" t="s">
        <v>4231</v>
      </c>
      <c r="I1316">
        <v>0</v>
      </c>
      <c r="J1316">
        <v>0</v>
      </c>
      <c r="K1316">
        <v>0</v>
      </c>
      <c r="L1316">
        <v>0</v>
      </c>
      <c r="M1316">
        <v>0</v>
      </c>
      <c r="N1316">
        <v>0</v>
      </c>
      <c r="O1316">
        <v>0</v>
      </c>
      <c r="P1316">
        <v>0</v>
      </c>
      <c r="Q1316">
        <v>0</v>
      </c>
      <c r="R1316">
        <v>0</v>
      </c>
      <c r="S1316">
        <v>0</v>
      </c>
      <c r="T1316">
        <v>0</v>
      </c>
      <c r="U1316">
        <v>0</v>
      </c>
      <c r="V1316">
        <v>0</v>
      </c>
      <c r="W1316">
        <v>0</v>
      </c>
      <c r="X1316">
        <v>0</v>
      </c>
      <c r="Y1316">
        <v>0</v>
      </c>
      <c r="Z1316">
        <v>0</v>
      </c>
      <c r="AA1316">
        <v>0</v>
      </c>
      <c r="AB1316">
        <v>0.103712</v>
      </c>
      <c r="AC1316">
        <v>5.4999999999999997E-3</v>
      </c>
      <c r="AD1316">
        <v>0</v>
      </c>
      <c r="AE1316">
        <v>0</v>
      </c>
      <c r="AF1316">
        <v>0</v>
      </c>
      <c r="AG1316">
        <v>0</v>
      </c>
      <c r="AH1316" t="s">
        <v>4871</v>
      </c>
    </row>
    <row r="1317" spans="1:34">
      <c r="A1317" t="s">
        <v>35</v>
      </c>
      <c r="B1317" t="s">
        <v>68</v>
      </c>
      <c r="C1317" t="s">
        <v>4869</v>
      </c>
      <c r="D1317" t="s">
        <v>4872</v>
      </c>
      <c r="E1317" t="s">
        <v>39</v>
      </c>
      <c r="F1317" t="s">
        <v>40</v>
      </c>
      <c r="G1317" t="s">
        <v>239</v>
      </c>
      <c r="H1317" t="s">
        <v>4231</v>
      </c>
      <c r="I1317">
        <v>0</v>
      </c>
      <c r="J1317">
        <v>0</v>
      </c>
      <c r="K1317">
        <v>0</v>
      </c>
      <c r="L1317">
        <v>0</v>
      </c>
      <c r="M1317">
        <v>0</v>
      </c>
      <c r="N1317">
        <v>0</v>
      </c>
      <c r="O1317">
        <v>0</v>
      </c>
      <c r="P1317">
        <v>0</v>
      </c>
      <c r="Q1317">
        <v>0</v>
      </c>
      <c r="R1317">
        <v>0</v>
      </c>
      <c r="S1317">
        <v>0</v>
      </c>
      <c r="T1317">
        <v>0</v>
      </c>
      <c r="U1317">
        <v>0</v>
      </c>
      <c r="V1317">
        <v>0</v>
      </c>
      <c r="W1317">
        <v>0</v>
      </c>
      <c r="X1317">
        <v>0</v>
      </c>
      <c r="Y1317">
        <v>0</v>
      </c>
      <c r="Z1317">
        <v>0</v>
      </c>
      <c r="AA1317">
        <v>0</v>
      </c>
      <c r="AB1317">
        <v>0.103712</v>
      </c>
      <c r="AC1317">
        <v>5.4999999999999997E-3</v>
      </c>
      <c r="AD1317">
        <v>0</v>
      </c>
      <c r="AE1317">
        <v>0</v>
      </c>
      <c r="AF1317">
        <v>0</v>
      </c>
      <c r="AG1317">
        <v>0</v>
      </c>
      <c r="AH1317" t="s">
        <v>4871</v>
      </c>
    </row>
    <row r="1318" spans="1:34">
      <c r="A1318" t="s">
        <v>35</v>
      </c>
      <c r="B1318" t="s">
        <v>74</v>
      </c>
      <c r="C1318" t="s">
        <v>4869</v>
      </c>
      <c r="D1318" t="s">
        <v>4873</v>
      </c>
      <c r="E1318" t="s">
        <v>39</v>
      </c>
      <c r="F1318" t="s">
        <v>40</v>
      </c>
      <c r="G1318" t="s">
        <v>239</v>
      </c>
      <c r="H1318" t="s">
        <v>4231</v>
      </c>
      <c r="I1318">
        <v>0</v>
      </c>
      <c r="J1318">
        <v>0</v>
      </c>
      <c r="K1318">
        <v>0</v>
      </c>
      <c r="L1318">
        <v>0</v>
      </c>
      <c r="M1318">
        <v>0</v>
      </c>
      <c r="N1318">
        <v>0</v>
      </c>
      <c r="O1318">
        <v>0</v>
      </c>
      <c r="P1318">
        <v>0</v>
      </c>
      <c r="Q1318">
        <v>0</v>
      </c>
      <c r="R1318">
        <v>0</v>
      </c>
      <c r="S1318">
        <v>0</v>
      </c>
      <c r="T1318">
        <v>0</v>
      </c>
      <c r="U1318">
        <v>0</v>
      </c>
      <c r="V1318">
        <v>0</v>
      </c>
      <c r="W1318">
        <v>0</v>
      </c>
      <c r="X1318">
        <v>0</v>
      </c>
      <c r="Y1318">
        <v>0</v>
      </c>
      <c r="Z1318">
        <v>0</v>
      </c>
      <c r="AA1318">
        <v>0</v>
      </c>
      <c r="AB1318">
        <v>0.103712</v>
      </c>
      <c r="AC1318">
        <v>5.4999999999999997E-3</v>
      </c>
      <c r="AD1318">
        <v>0</v>
      </c>
      <c r="AE1318">
        <v>0</v>
      </c>
      <c r="AF1318">
        <v>0</v>
      </c>
      <c r="AG1318">
        <v>0</v>
      </c>
      <c r="AH1318" t="s">
        <v>4871</v>
      </c>
    </row>
    <row r="1319" spans="1:34">
      <c r="A1319" t="s">
        <v>35</v>
      </c>
      <c r="B1319" t="s">
        <v>36</v>
      </c>
      <c r="C1319" t="s">
        <v>4869</v>
      </c>
      <c r="D1319" t="s">
        <v>4874</v>
      </c>
      <c r="E1319" t="s">
        <v>39</v>
      </c>
      <c r="F1319" t="s">
        <v>40</v>
      </c>
      <c r="G1319" t="s">
        <v>239</v>
      </c>
      <c r="H1319" t="s">
        <v>4231</v>
      </c>
      <c r="I1319">
        <v>0</v>
      </c>
      <c r="J1319">
        <v>0</v>
      </c>
      <c r="K1319">
        <v>0</v>
      </c>
      <c r="L1319">
        <v>0</v>
      </c>
      <c r="M1319">
        <v>0</v>
      </c>
      <c r="N1319">
        <v>0</v>
      </c>
      <c r="O1319">
        <v>0</v>
      </c>
      <c r="P1319">
        <v>0</v>
      </c>
      <c r="Q1319">
        <v>0</v>
      </c>
      <c r="R1319">
        <v>0</v>
      </c>
      <c r="S1319">
        <v>0</v>
      </c>
      <c r="T1319">
        <v>0</v>
      </c>
      <c r="U1319">
        <v>0</v>
      </c>
      <c r="V1319">
        <v>0</v>
      </c>
      <c r="W1319">
        <v>0</v>
      </c>
      <c r="X1319">
        <v>0</v>
      </c>
      <c r="Y1319">
        <v>0</v>
      </c>
      <c r="Z1319">
        <v>0</v>
      </c>
      <c r="AA1319">
        <v>0</v>
      </c>
      <c r="AB1319">
        <v>0.103712</v>
      </c>
      <c r="AC1319">
        <v>5.4999999999999997E-3</v>
      </c>
      <c r="AD1319">
        <v>0</v>
      </c>
      <c r="AE1319">
        <v>0</v>
      </c>
      <c r="AF1319">
        <v>0</v>
      </c>
      <c r="AG1319">
        <v>0</v>
      </c>
      <c r="AH1319" t="s">
        <v>4871</v>
      </c>
    </row>
    <row r="1320" spans="1:34">
      <c r="A1320" t="s">
        <v>35</v>
      </c>
      <c r="B1320" t="s">
        <v>45</v>
      </c>
      <c r="C1320" t="s">
        <v>4869</v>
      </c>
      <c r="D1320" t="s">
        <v>4875</v>
      </c>
      <c r="E1320" t="s">
        <v>39</v>
      </c>
      <c r="F1320" t="s">
        <v>40</v>
      </c>
      <c r="G1320" t="s">
        <v>239</v>
      </c>
      <c r="H1320" t="s">
        <v>4231</v>
      </c>
      <c r="I1320">
        <v>0</v>
      </c>
      <c r="J1320">
        <v>0</v>
      </c>
      <c r="K1320">
        <v>0</v>
      </c>
      <c r="L1320">
        <v>0</v>
      </c>
      <c r="M1320">
        <v>0</v>
      </c>
      <c r="N1320">
        <v>0</v>
      </c>
      <c r="O1320">
        <v>0</v>
      </c>
      <c r="P1320">
        <v>0</v>
      </c>
      <c r="Q1320">
        <v>0</v>
      </c>
      <c r="R1320">
        <v>0</v>
      </c>
      <c r="S1320">
        <v>0</v>
      </c>
      <c r="T1320">
        <v>0</v>
      </c>
      <c r="U1320">
        <v>0</v>
      </c>
      <c r="V1320">
        <v>0</v>
      </c>
      <c r="W1320">
        <v>0</v>
      </c>
      <c r="X1320">
        <v>0</v>
      </c>
      <c r="Y1320">
        <v>0</v>
      </c>
      <c r="Z1320">
        <v>0</v>
      </c>
      <c r="AA1320">
        <v>0</v>
      </c>
      <c r="AB1320">
        <v>0.103712</v>
      </c>
      <c r="AC1320">
        <v>5.4999999999999997E-3</v>
      </c>
      <c r="AD1320">
        <v>0</v>
      </c>
      <c r="AE1320">
        <v>0</v>
      </c>
      <c r="AF1320">
        <v>0</v>
      </c>
      <c r="AG1320">
        <v>0</v>
      </c>
      <c r="AH1320" t="s">
        <v>4871</v>
      </c>
    </row>
    <row r="1321" spans="1:34">
      <c r="A1321" t="s">
        <v>35</v>
      </c>
      <c r="B1321" t="s">
        <v>290</v>
      </c>
      <c r="C1321" t="s">
        <v>4869</v>
      </c>
      <c r="D1321" t="s">
        <v>4876</v>
      </c>
      <c r="E1321" t="s">
        <v>39</v>
      </c>
      <c r="F1321" t="s">
        <v>40</v>
      </c>
      <c r="G1321" t="s">
        <v>239</v>
      </c>
      <c r="H1321" t="s">
        <v>4231</v>
      </c>
      <c r="I1321">
        <v>0</v>
      </c>
      <c r="J1321">
        <v>0</v>
      </c>
      <c r="K1321">
        <v>0</v>
      </c>
      <c r="L1321">
        <v>0</v>
      </c>
      <c r="M1321">
        <v>0</v>
      </c>
      <c r="N1321">
        <v>0</v>
      </c>
      <c r="O1321">
        <v>0</v>
      </c>
      <c r="P1321">
        <v>0</v>
      </c>
      <c r="Q1321">
        <v>0</v>
      </c>
      <c r="R1321">
        <v>0</v>
      </c>
      <c r="S1321">
        <v>0</v>
      </c>
      <c r="T1321">
        <v>0</v>
      </c>
      <c r="U1321">
        <v>0</v>
      </c>
      <c r="V1321">
        <v>0</v>
      </c>
      <c r="W1321">
        <v>0</v>
      </c>
      <c r="X1321">
        <v>0</v>
      </c>
      <c r="Y1321">
        <v>0</v>
      </c>
      <c r="Z1321">
        <v>0</v>
      </c>
      <c r="AA1321">
        <v>0</v>
      </c>
      <c r="AB1321">
        <v>0.103712</v>
      </c>
      <c r="AC1321">
        <v>5.4999999999999997E-3</v>
      </c>
      <c r="AD1321">
        <v>0</v>
      </c>
      <c r="AE1321">
        <v>0</v>
      </c>
      <c r="AF1321">
        <v>0</v>
      </c>
      <c r="AG1321">
        <v>0</v>
      </c>
      <c r="AH1321" t="s">
        <v>4871</v>
      </c>
    </row>
    <row r="1322" spans="1:34">
      <c r="A1322" t="s">
        <v>35</v>
      </c>
      <c r="B1322" t="s">
        <v>78</v>
      </c>
      <c r="C1322" t="s">
        <v>4869</v>
      </c>
      <c r="D1322" t="s">
        <v>4877</v>
      </c>
      <c r="E1322" t="s">
        <v>39</v>
      </c>
      <c r="F1322" t="s">
        <v>40</v>
      </c>
      <c r="G1322" t="s">
        <v>239</v>
      </c>
      <c r="H1322" t="s">
        <v>4231</v>
      </c>
      <c r="I1322">
        <v>0</v>
      </c>
      <c r="J1322">
        <v>0</v>
      </c>
      <c r="K1322">
        <v>0</v>
      </c>
      <c r="L1322">
        <v>0</v>
      </c>
      <c r="M1322">
        <v>0</v>
      </c>
      <c r="N1322">
        <v>0</v>
      </c>
      <c r="O1322">
        <v>0</v>
      </c>
      <c r="P1322">
        <v>0</v>
      </c>
      <c r="Q1322">
        <v>0</v>
      </c>
      <c r="R1322">
        <v>0</v>
      </c>
      <c r="S1322">
        <v>0</v>
      </c>
      <c r="T1322">
        <v>0</v>
      </c>
      <c r="U1322">
        <v>0</v>
      </c>
      <c r="V1322">
        <v>0</v>
      </c>
      <c r="W1322">
        <v>0</v>
      </c>
      <c r="X1322">
        <v>0</v>
      </c>
      <c r="Y1322">
        <v>0</v>
      </c>
      <c r="Z1322">
        <v>0</v>
      </c>
      <c r="AA1322">
        <v>0</v>
      </c>
      <c r="AB1322">
        <v>0.103712</v>
      </c>
      <c r="AC1322">
        <v>5.4999999999999997E-3</v>
      </c>
      <c r="AD1322">
        <v>0</v>
      </c>
      <c r="AE1322">
        <v>0</v>
      </c>
      <c r="AF1322">
        <v>0</v>
      </c>
      <c r="AG1322">
        <v>0</v>
      </c>
      <c r="AH1322" t="s">
        <v>4871</v>
      </c>
    </row>
    <row r="1323" spans="1:34">
      <c r="A1323" t="s">
        <v>35</v>
      </c>
      <c r="B1323" t="s">
        <v>49</v>
      </c>
      <c r="C1323" t="s">
        <v>4869</v>
      </c>
      <c r="D1323" t="s">
        <v>4878</v>
      </c>
      <c r="E1323" t="s">
        <v>39</v>
      </c>
      <c r="F1323" t="s">
        <v>40</v>
      </c>
      <c r="G1323" t="s">
        <v>239</v>
      </c>
      <c r="H1323" t="s">
        <v>4231</v>
      </c>
      <c r="I1323">
        <v>0</v>
      </c>
      <c r="J1323">
        <v>0</v>
      </c>
      <c r="K1323">
        <v>0</v>
      </c>
      <c r="L1323">
        <v>0</v>
      </c>
      <c r="M1323">
        <v>0</v>
      </c>
      <c r="N1323">
        <v>0</v>
      </c>
      <c r="O1323">
        <v>0</v>
      </c>
      <c r="P1323">
        <v>0</v>
      </c>
      <c r="Q1323">
        <v>0</v>
      </c>
      <c r="R1323">
        <v>0</v>
      </c>
      <c r="S1323">
        <v>0</v>
      </c>
      <c r="T1323">
        <v>0</v>
      </c>
      <c r="U1323">
        <v>0</v>
      </c>
      <c r="V1323">
        <v>0</v>
      </c>
      <c r="W1323">
        <v>0</v>
      </c>
      <c r="X1323">
        <v>0</v>
      </c>
      <c r="Y1323">
        <v>0</v>
      </c>
      <c r="Z1323">
        <v>0</v>
      </c>
      <c r="AA1323">
        <v>0</v>
      </c>
      <c r="AB1323">
        <v>0.103712</v>
      </c>
      <c r="AC1323">
        <v>5.4999999999999997E-3</v>
      </c>
      <c r="AD1323">
        <v>0</v>
      </c>
      <c r="AE1323">
        <v>0</v>
      </c>
      <c r="AF1323">
        <v>0</v>
      </c>
      <c r="AG1323">
        <v>0</v>
      </c>
      <c r="AH1323" t="s">
        <v>4871</v>
      </c>
    </row>
    <row r="1324" spans="1:34">
      <c r="A1324" t="s">
        <v>35</v>
      </c>
      <c r="B1324" t="s">
        <v>47</v>
      </c>
      <c r="C1324" t="s">
        <v>4869</v>
      </c>
      <c r="D1324" t="s">
        <v>4879</v>
      </c>
      <c r="E1324" t="s">
        <v>39</v>
      </c>
      <c r="F1324" t="s">
        <v>40</v>
      </c>
      <c r="G1324" t="s">
        <v>239</v>
      </c>
      <c r="H1324" t="s">
        <v>4231</v>
      </c>
      <c r="I1324">
        <v>0</v>
      </c>
      <c r="J1324">
        <v>0</v>
      </c>
      <c r="K1324">
        <v>0</v>
      </c>
      <c r="L1324">
        <v>0</v>
      </c>
      <c r="M1324">
        <v>0</v>
      </c>
      <c r="N1324">
        <v>0</v>
      </c>
      <c r="O1324">
        <v>0</v>
      </c>
      <c r="P1324">
        <v>0</v>
      </c>
      <c r="Q1324">
        <v>0</v>
      </c>
      <c r="R1324">
        <v>0</v>
      </c>
      <c r="S1324">
        <v>0</v>
      </c>
      <c r="T1324">
        <v>0</v>
      </c>
      <c r="U1324">
        <v>0</v>
      </c>
      <c r="V1324">
        <v>0</v>
      </c>
      <c r="W1324">
        <v>0</v>
      </c>
      <c r="X1324">
        <v>0</v>
      </c>
      <c r="Y1324">
        <v>0</v>
      </c>
      <c r="Z1324">
        <v>0</v>
      </c>
      <c r="AA1324">
        <v>0</v>
      </c>
      <c r="AB1324">
        <v>0.103712</v>
      </c>
      <c r="AC1324">
        <v>5.4999999999999997E-3</v>
      </c>
      <c r="AD1324">
        <v>0</v>
      </c>
      <c r="AE1324">
        <v>0</v>
      </c>
      <c r="AF1324">
        <v>0</v>
      </c>
      <c r="AG1324">
        <v>0</v>
      </c>
      <c r="AH1324" t="s">
        <v>4871</v>
      </c>
    </row>
    <row r="1325" spans="1:34">
      <c r="A1325" t="s">
        <v>35</v>
      </c>
      <c r="B1325" t="s">
        <v>43</v>
      </c>
      <c r="C1325" t="s">
        <v>1652</v>
      </c>
      <c r="D1325" t="s">
        <v>1662</v>
      </c>
      <c r="E1325" t="s">
        <v>140</v>
      </c>
      <c r="F1325" t="s">
        <v>40</v>
      </c>
      <c r="G1325" t="s">
        <v>41</v>
      </c>
      <c r="H1325" t="s">
        <v>239</v>
      </c>
      <c r="I1325">
        <v>3.080817553893167</v>
      </c>
      <c r="J1325">
        <v>1</v>
      </c>
      <c r="K1325">
        <v>6.7554766893169176E-3</v>
      </c>
      <c r="L1325">
        <v>2.02</v>
      </c>
      <c r="M1325">
        <v>6.1075730305824836</v>
      </c>
      <c r="N1325">
        <v>211.59333628866349</v>
      </c>
      <c r="O1325">
        <v>125.1515151515151</v>
      </c>
      <c r="P1325">
        <v>157.45053278867019</v>
      </c>
      <c r="Q1325">
        <v>73.079991692392312</v>
      </c>
      <c r="R1325">
        <v>567.27537592124122</v>
      </c>
      <c r="S1325">
        <v>5848754.0893721739</v>
      </c>
      <c r="T1325">
        <v>9812727.2727272715</v>
      </c>
      <c r="U1325">
        <v>24235272.62292444</v>
      </c>
      <c r="V1325">
        <v>69999999.999997973</v>
      </c>
      <c r="W1325">
        <v>30103246.014974091</v>
      </c>
      <c r="X1325">
        <v>0.52083220001293606</v>
      </c>
      <c r="Y1325">
        <v>0.28892371995820271</v>
      </c>
      <c r="Z1325">
        <v>0.45244405973755802</v>
      </c>
      <c r="AA1325">
        <v>0.2099999761275641</v>
      </c>
      <c r="AB1325">
        <v>0.10087400000000001</v>
      </c>
      <c r="AC1325">
        <v>5.4999999999999997E-3</v>
      </c>
      <c r="AD1325">
        <v>1.6627947517816191</v>
      </c>
      <c r="AE1325">
        <v>6.1075730305824853E-2</v>
      </c>
      <c r="AF1325">
        <v>7.9378175126699286</v>
      </c>
      <c r="AG1325">
        <v>1</v>
      </c>
      <c r="AH1325" t="s">
        <v>1654</v>
      </c>
    </row>
    <row r="1326" spans="1:34">
      <c r="A1326" t="s">
        <v>35</v>
      </c>
      <c r="B1326" t="s">
        <v>68</v>
      </c>
      <c r="C1326" t="s">
        <v>1652</v>
      </c>
      <c r="D1326" t="s">
        <v>2361</v>
      </c>
      <c r="E1326" t="s">
        <v>140</v>
      </c>
      <c r="F1326" t="s">
        <v>40</v>
      </c>
      <c r="G1326" t="s">
        <v>41</v>
      </c>
      <c r="H1326" t="s">
        <v>239</v>
      </c>
      <c r="I1326">
        <v>3.0668173441507398</v>
      </c>
      <c r="J1326">
        <v>1</v>
      </c>
      <c r="K1326">
        <v>6.762885355279546E-3</v>
      </c>
      <c r="L1326">
        <v>2.02</v>
      </c>
      <c r="M1326">
        <v>6.0935802295060206</v>
      </c>
      <c r="N1326">
        <v>210.6317892199649</v>
      </c>
      <c r="O1326">
        <v>125.1515151515151</v>
      </c>
      <c r="P1326">
        <v>157.62320726550081</v>
      </c>
      <c r="Q1326">
        <v>73.079991692392312</v>
      </c>
      <c r="R1326">
        <v>566.48650332937302</v>
      </c>
      <c r="S1326">
        <v>5822175.5002312446</v>
      </c>
      <c r="T1326">
        <v>9812727.2727272715</v>
      </c>
      <c r="U1326">
        <v>24261851.212065369</v>
      </c>
      <c r="V1326">
        <v>69999999.999997973</v>
      </c>
      <c r="W1326">
        <v>30103246.014974091</v>
      </c>
      <c r="X1326">
        <v>0.51846537370360901</v>
      </c>
      <c r="Y1326">
        <v>0.28892371995820271</v>
      </c>
      <c r="Z1326">
        <v>0.45294025076293321</v>
      </c>
      <c r="AA1326">
        <v>0.2099999761275641</v>
      </c>
      <c r="AB1326">
        <v>0.10087400000000001</v>
      </c>
      <c r="AC1326">
        <v>5.4999999999999997E-3</v>
      </c>
      <c r="AD1326">
        <v>1.658985193373367</v>
      </c>
      <c r="AE1326">
        <v>0.96583246637670428</v>
      </c>
      <c r="AF1326">
        <v>8.8247718892560911</v>
      </c>
      <c r="AG1326">
        <v>1</v>
      </c>
      <c r="AH1326" t="s">
        <v>1654</v>
      </c>
    </row>
    <row r="1327" spans="1:34">
      <c r="A1327" t="s">
        <v>35</v>
      </c>
      <c r="B1327" t="s">
        <v>74</v>
      </c>
      <c r="C1327" t="s">
        <v>1652</v>
      </c>
      <c r="D1327" t="s">
        <v>2371</v>
      </c>
      <c r="E1327" t="s">
        <v>140</v>
      </c>
      <c r="F1327" t="s">
        <v>40</v>
      </c>
      <c r="G1327" t="s">
        <v>41</v>
      </c>
      <c r="H1327" t="s">
        <v>239</v>
      </c>
      <c r="I1327">
        <v>3.082853293558169</v>
      </c>
      <c r="J1327">
        <v>1</v>
      </c>
      <c r="K1327">
        <v>6.7543994115159172E-3</v>
      </c>
      <c r="L1327">
        <v>2.02</v>
      </c>
      <c r="M1327">
        <v>6.1096076929696856</v>
      </c>
      <c r="N1327">
        <v>211.73315273024039</v>
      </c>
      <c r="O1327">
        <v>125.1515151515151</v>
      </c>
      <c r="P1327">
        <v>157.42542457328739</v>
      </c>
      <c r="Q1327">
        <v>73.079991692392312</v>
      </c>
      <c r="R1327">
        <v>567.39008414743523</v>
      </c>
      <c r="S1327">
        <v>5852618.8234832641</v>
      </c>
      <c r="T1327">
        <v>9812727.2727272715</v>
      </c>
      <c r="U1327">
        <v>24231407.88881335</v>
      </c>
      <c r="V1327">
        <v>69999999.999997973</v>
      </c>
      <c r="W1327">
        <v>30103246.014974091</v>
      </c>
      <c r="X1327">
        <v>0.52117635501394766</v>
      </c>
      <c r="Y1327">
        <v>0.28892371995820271</v>
      </c>
      <c r="Z1327">
        <v>0.45237190969335439</v>
      </c>
      <c r="AA1327">
        <v>0.2099999761275641</v>
      </c>
      <c r="AB1327">
        <v>0.10087400000000001</v>
      </c>
      <c r="AC1327">
        <v>5.4999999999999997E-3</v>
      </c>
      <c r="AD1327">
        <v>1.6633486912797051</v>
      </c>
      <c r="AE1327">
        <v>0.96837281933569519</v>
      </c>
      <c r="AF1327">
        <v>8.8477032035850858</v>
      </c>
      <c r="AG1327">
        <v>1</v>
      </c>
      <c r="AH1327" t="s">
        <v>1654</v>
      </c>
    </row>
    <row r="1328" spans="1:34">
      <c r="A1328" t="s">
        <v>35</v>
      </c>
      <c r="B1328" t="s">
        <v>36</v>
      </c>
      <c r="C1328" t="s">
        <v>1652</v>
      </c>
      <c r="D1328" t="s">
        <v>1653</v>
      </c>
      <c r="E1328" t="s">
        <v>140</v>
      </c>
      <c r="F1328" t="s">
        <v>40</v>
      </c>
      <c r="G1328" t="s">
        <v>41</v>
      </c>
      <c r="H1328" t="s">
        <v>239</v>
      </c>
      <c r="I1328">
        <v>3.0729377392974939</v>
      </c>
      <c r="J1328">
        <v>1</v>
      </c>
      <c r="K1328">
        <v>6.7596465492876477E-3</v>
      </c>
      <c r="L1328">
        <v>2.02</v>
      </c>
      <c r="M1328">
        <v>6.0996973858467811</v>
      </c>
      <c r="N1328">
        <v>211.05214349471581</v>
      </c>
      <c r="O1328">
        <v>125.1515151515151</v>
      </c>
      <c r="P1328">
        <v>157.54772010856479</v>
      </c>
      <c r="Q1328">
        <v>73.079991692392312</v>
      </c>
      <c r="R1328">
        <v>566.83137044718808</v>
      </c>
      <c r="S1328">
        <v>5833794.7167271767</v>
      </c>
      <c r="T1328">
        <v>9812727.2727272715</v>
      </c>
      <c r="U1328">
        <v>24250231.995569441</v>
      </c>
      <c r="V1328">
        <v>69999999.999997973</v>
      </c>
      <c r="W1328">
        <v>30103246.014974091</v>
      </c>
      <c r="X1328">
        <v>0.51950006622060163</v>
      </c>
      <c r="Y1328">
        <v>0.28892371995820271</v>
      </c>
      <c r="Z1328">
        <v>0.45272333364530121</v>
      </c>
      <c r="AA1328">
        <v>0.2099999761275641</v>
      </c>
      <c r="AB1328">
        <v>0.10087400000000001</v>
      </c>
      <c r="AC1328">
        <v>5.4999999999999997E-3</v>
      </c>
      <c r="AD1328">
        <v>1.6606505971938881</v>
      </c>
      <c r="AE1328">
        <v>6.0996973858467807E-2</v>
      </c>
      <c r="AF1328">
        <v>7.9277189568991373</v>
      </c>
      <c r="AG1328">
        <v>1</v>
      </c>
      <c r="AH1328" t="s">
        <v>1654</v>
      </c>
    </row>
    <row r="1329" spans="1:34">
      <c r="A1329" t="s">
        <v>35</v>
      </c>
      <c r="B1329" t="s">
        <v>45</v>
      </c>
      <c r="C1329" t="s">
        <v>1652</v>
      </c>
      <c r="D1329" t="s">
        <v>1660</v>
      </c>
      <c r="E1329" t="s">
        <v>140</v>
      </c>
      <c r="F1329" t="s">
        <v>40</v>
      </c>
      <c r="G1329" t="s">
        <v>41</v>
      </c>
      <c r="H1329" t="s">
        <v>239</v>
      </c>
      <c r="I1329">
        <v>3.080480838499926</v>
      </c>
      <c r="J1329">
        <v>1</v>
      </c>
      <c r="K1329">
        <v>6.7556548732097942E-3</v>
      </c>
      <c r="L1329">
        <v>2.02</v>
      </c>
      <c r="M1329">
        <v>6.1072364933731356</v>
      </c>
      <c r="N1329">
        <v>211.570210370887</v>
      </c>
      <c r="O1329">
        <v>125.1515151515151</v>
      </c>
      <c r="P1329">
        <v>157.45468573747871</v>
      </c>
      <c r="Q1329">
        <v>73.079991692392312</v>
      </c>
      <c r="R1329">
        <v>567.25640295227311</v>
      </c>
      <c r="S1329">
        <v>5848114.8546564784</v>
      </c>
      <c r="T1329">
        <v>9812727.2727272715</v>
      </c>
      <c r="U1329">
        <v>24235911.85764014</v>
      </c>
      <c r="V1329">
        <v>69999999.999997973</v>
      </c>
      <c r="W1329">
        <v>30103246.014974091</v>
      </c>
      <c r="X1329">
        <v>0.520775276090642</v>
      </c>
      <c r="Y1329">
        <v>0.28892371995820271</v>
      </c>
      <c r="Z1329">
        <v>0.45245599349850191</v>
      </c>
      <c r="AA1329">
        <v>0.2099999761275641</v>
      </c>
      <c r="AB1329">
        <v>0.10087400000000001</v>
      </c>
      <c r="AC1329">
        <v>5.4999999999999997E-3</v>
      </c>
      <c r="AD1329">
        <v>1.66270312908588</v>
      </c>
      <c r="AE1329">
        <v>6.1072364933731367E-2</v>
      </c>
      <c r="AF1329">
        <v>7.9373859873927479</v>
      </c>
      <c r="AG1329">
        <v>1</v>
      </c>
      <c r="AH1329" t="s">
        <v>1654</v>
      </c>
    </row>
    <row r="1330" spans="1:34">
      <c r="A1330" t="s">
        <v>35</v>
      </c>
      <c r="B1330" t="s">
        <v>290</v>
      </c>
      <c r="C1330" t="s">
        <v>1652</v>
      </c>
      <c r="D1330" t="s">
        <v>3497</v>
      </c>
      <c r="E1330" t="s">
        <v>140</v>
      </c>
      <c r="F1330" t="s">
        <v>40</v>
      </c>
      <c r="G1330" t="s">
        <v>41</v>
      </c>
      <c r="H1330" t="s">
        <v>239</v>
      </c>
      <c r="I1330">
        <v>3.1168913513570029</v>
      </c>
      <c r="J1330">
        <v>1</v>
      </c>
      <c r="K1330">
        <v>6.7363870670662501E-3</v>
      </c>
      <c r="L1330">
        <v>2.02</v>
      </c>
      <c r="M1330">
        <v>6.143627738424069</v>
      </c>
      <c r="N1330">
        <v>214.07091732825771</v>
      </c>
      <c r="O1330">
        <v>125.1515151515151</v>
      </c>
      <c r="P1330">
        <v>157.00560916117021</v>
      </c>
      <c r="Q1330">
        <v>73.079991692392312</v>
      </c>
      <c r="R1330">
        <v>569.3080333333354</v>
      </c>
      <c r="S1330">
        <v>5917238.1091964487</v>
      </c>
      <c r="T1330">
        <v>9812727.2727272715</v>
      </c>
      <c r="U1330">
        <v>24166788.603100169</v>
      </c>
      <c r="V1330">
        <v>69999999.999997988</v>
      </c>
      <c r="W1330">
        <v>30103246.014974091</v>
      </c>
      <c r="X1330">
        <v>0.52693070956997501</v>
      </c>
      <c r="Y1330">
        <v>0.28892371995820271</v>
      </c>
      <c r="Z1330">
        <v>0.45116554356658112</v>
      </c>
      <c r="AA1330">
        <v>0.2099999761275641</v>
      </c>
      <c r="AB1330">
        <v>0.10087400000000001</v>
      </c>
      <c r="AC1330">
        <v>5.4999999999999997E-3</v>
      </c>
      <c r="AD1330">
        <v>1.6726106931835161</v>
      </c>
      <c r="AE1330">
        <v>3.1025320079041552</v>
      </c>
      <c r="AF1330">
        <v>11.02514443951174</v>
      </c>
      <c r="AG1330">
        <v>1</v>
      </c>
      <c r="AH1330" t="s">
        <v>1654</v>
      </c>
    </row>
    <row r="1331" spans="1:34">
      <c r="A1331" t="s">
        <v>35</v>
      </c>
      <c r="B1331" t="s">
        <v>78</v>
      </c>
      <c r="C1331" t="s">
        <v>1652</v>
      </c>
      <c r="D1331" t="s">
        <v>2381</v>
      </c>
      <c r="E1331" t="s">
        <v>140</v>
      </c>
      <c r="F1331" t="s">
        <v>40</v>
      </c>
      <c r="G1331" t="s">
        <v>41</v>
      </c>
      <c r="H1331" t="s">
        <v>239</v>
      </c>
      <c r="I1331">
        <v>3.098102374285105</v>
      </c>
      <c r="J1331">
        <v>1</v>
      </c>
      <c r="K1331">
        <v>6.7463298648861511E-3</v>
      </c>
      <c r="L1331">
        <v>2.02</v>
      </c>
      <c r="M1331">
        <v>6.1248487041499917</v>
      </c>
      <c r="N1331">
        <v>212.78047338779439</v>
      </c>
      <c r="O1331">
        <v>125.1515151515151</v>
      </c>
      <c r="P1331">
        <v>157.237346888373</v>
      </c>
      <c r="Q1331">
        <v>73.079991692392312</v>
      </c>
      <c r="R1331">
        <v>568.24932712007489</v>
      </c>
      <c r="S1331">
        <v>5881568.3220175495</v>
      </c>
      <c r="T1331">
        <v>9812727.2727272715</v>
      </c>
      <c r="U1331">
        <v>24202458.39027907</v>
      </c>
      <c r="V1331">
        <v>69999999.999997973</v>
      </c>
      <c r="W1331">
        <v>30103246.014974091</v>
      </c>
      <c r="X1331">
        <v>0.52375431106757642</v>
      </c>
      <c r="Y1331">
        <v>0.28892371995820271</v>
      </c>
      <c r="Z1331">
        <v>0.45183145657578438</v>
      </c>
      <c r="AA1331">
        <v>0.2099999761275641</v>
      </c>
      <c r="AB1331">
        <v>0.10087400000000001</v>
      </c>
      <c r="AC1331">
        <v>5.4999999999999997E-3</v>
      </c>
      <c r="AD1331">
        <v>1.6674980765225109</v>
      </c>
      <c r="AE1331">
        <v>0.97078851960777368</v>
      </c>
      <c r="AF1331">
        <v>8.8695093002802761</v>
      </c>
      <c r="AG1331">
        <v>1</v>
      </c>
      <c r="AH1331" t="s">
        <v>1654</v>
      </c>
    </row>
    <row r="1332" spans="1:34">
      <c r="A1332" t="s">
        <v>35</v>
      </c>
      <c r="B1332" t="s">
        <v>49</v>
      </c>
      <c r="C1332" t="s">
        <v>1652</v>
      </c>
      <c r="D1332" t="s">
        <v>1714</v>
      </c>
      <c r="E1332" t="s">
        <v>140</v>
      </c>
      <c r="F1332" t="s">
        <v>40</v>
      </c>
      <c r="G1332" t="s">
        <v>41</v>
      </c>
      <c r="H1332" t="s">
        <v>239</v>
      </c>
      <c r="I1332">
        <v>3.1223124682433472</v>
      </c>
      <c r="J1332">
        <v>1</v>
      </c>
      <c r="K1332">
        <v>6.7335183068909224E-3</v>
      </c>
      <c r="L1332">
        <v>2.02</v>
      </c>
      <c r="M1332">
        <v>6.149045986550238</v>
      </c>
      <c r="N1332">
        <v>214.44324453956651</v>
      </c>
      <c r="O1332">
        <v>125.1515151515151</v>
      </c>
      <c r="P1332">
        <v>156.93874669700651</v>
      </c>
      <c r="Q1332">
        <v>73.079991692392312</v>
      </c>
      <c r="R1332">
        <v>569.61349808048055</v>
      </c>
      <c r="S1332">
        <v>5927529.7863254314</v>
      </c>
      <c r="T1332">
        <v>9812727.2727272715</v>
      </c>
      <c r="U1332">
        <v>24156496.92597118</v>
      </c>
      <c r="V1332">
        <v>69999999.999997973</v>
      </c>
      <c r="W1332">
        <v>30103246.014974091</v>
      </c>
      <c r="X1332">
        <v>0.52784718455917845</v>
      </c>
      <c r="Y1332">
        <v>0.28892371995820271</v>
      </c>
      <c r="Z1332">
        <v>0.45097341004886932</v>
      </c>
      <c r="AA1332">
        <v>0.2099999761275641</v>
      </c>
      <c r="AB1332">
        <v>0.10087400000000001</v>
      </c>
      <c r="AC1332">
        <v>5.4999999999999997E-3</v>
      </c>
      <c r="AD1332">
        <v>1.674085818327814</v>
      </c>
      <c r="AE1332">
        <v>6.1490459865502382E-2</v>
      </c>
      <c r="AF1332">
        <v>7.9909962647435542</v>
      </c>
      <c r="AG1332">
        <v>1</v>
      </c>
      <c r="AH1332" t="s">
        <v>1654</v>
      </c>
    </row>
    <row r="1333" spans="1:34">
      <c r="A1333" t="s">
        <v>35</v>
      </c>
      <c r="B1333" t="s">
        <v>47</v>
      </c>
      <c r="C1333" t="s">
        <v>1652</v>
      </c>
      <c r="D1333" t="s">
        <v>1704</v>
      </c>
      <c r="E1333" t="s">
        <v>140</v>
      </c>
      <c r="F1333" t="s">
        <v>40</v>
      </c>
      <c r="G1333" t="s">
        <v>41</v>
      </c>
      <c r="H1333" t="s">
        <v>239</v>
      </c>
      <c r="I1333">
        <v>3.1093277341624841</v>
      </c>
      <c r="J1333">
        <v>1</v>
      </c>
      <c r="K1333">
        <v>6.7403896009064074E-3</v>
      </c>
      <c r="L1333">
        <v>2.02</v>
      </c>
      <c r="M1333">
        <v>6.1360681237633914</v>
      </c>
      <c r="N1333">
        <v>213.55144125783079</v>
      </c>
      <c r="O1333">
        <v>125.1515151515151</v>
      </c>
      <c r="P1333">
        <v>157.09889659514721</v>
      </c>
      <c r="Q1333">
        <v>73.079991692392312</v>
      </c>
      <c r="R1333">
        <v>568.88184469688542</v>
      </c>
      <c r="S1333">
        <v>5902879.0190448798</v>
      </c>
      <c r="T1333">
        <v>9812727.2727272715</v>
      </c>
      <c r="U1333">
        <v>24181147.693251729</v>
      </c>
      <c r="V1333">
        <v>69999999.999997973</v>
      </c>
      <c r="W1333">
        <v>30103246.014974091</v>
      </c>
      <c r="X1333">
        <v>0.52565203100022362</v>
      </c>
      <c r="Y1333">
        <v>0.28892371995820271</v>
      </c>
      <c r="Z1333">
        <v>0.45143361090559531</v>
      </c>
      <c r="AA1333">
        <v>0.2099999761275641</v>
      </c>
      <c r="AB1333">
        <v>0.10087400000000001</v>
      </c>
      <c r="AC1333">
        <v>5.4999999999999997E-3</v>
      </c>
      <c r="AD1333">
        <v>1.6705525781973629</v>
      </c>
      <c r="AE1333">
        <v>6.1360681237633913E-2</v>
      </c>
      <c r="AF1333">
        <v>7.9743553831983878</v>
      </c>
      <c r="AG1333">
        <v>1</v>
      </c>
      <c r="AH1333" t="s">
        <v>1654</v>
      </c>
    </row>
    <row r="1334" spans="1:34">
      <c r="A1334" t="s">
        <v>35</v>
      </c>
      <c r="B1334" t="s">
        <v>43</v>
      </c>
      <c r="C1334" t="s">
        <v>2234</v>
      </c>
      <c r="D1334" t="s">
        <v>2241</v>
      </c>
      <c r="E1334" t="s">
        <v>140</v>
      </c>
      <c r="F1334" t="s">
        <v>40</v>
      </c>
      <c r="G1334" t="s">
        <v>239</v>
      </c>
      <c r="H1334" t="s">
        <v>302</v>
      </c>
      <c r="I1334">
        <v>1.5</v>
      </c>
      <c r="J1334">
        <v>3.1531287887646369</v>
      </c>
      <c r="K1334">
        <v>2.02</v>
      </c>
      <c r="L1334">
        <v>4.6463701511244276E-3</v>
      </c>
      <c r="M1334">
        <v>6.6777751589157619</v>
      </c>
      <c r="N1334">
        <v>103.02135679275</v>
      </c>
      <c r="O1334">
        <v>394.61884538175599</v>
      </c>
      <c r="P1334">
        <v>73.079991692392312</v>
      </c>
      <c r="Q1334">
        <v>22.469521759363602</v>
      </c>
      <c r="R1334">
        <v>593.189715626262</v>
      </c>
      <c r="S1334">
        <v>2847663.3168270001</v>
      </c>
      <c r="T1334">
        <v>30940792.85993227</v>
      </c>
      <c r="U1334">
        <v>30103246.014974091</v>
      </c>
      <c r="V1334">
        <v>69999999.9999872</v>
      </c>
      <c r="W1334">
        <v>6108297.8082538461</v>
      </c>
      <c r="X1334">
        <v>0.25358473403663789</v>
      </c>
      <c r="Y1334">
        <v>0.91101369915718078</v>
      </c>
      <c r="Z1334">
        <v>0.2099999761275641</v>
      </c>
      <c r="AA1334">
        <v>6.4567591262539081E-2</v>
      </c>
      <c r="AB1334">
        <v>9.7012000000000015E-2</v>
      </c>
      <c r="AC1334">
        <v>5.4999999999999997E-3</v>
      </c>
      <c r="AD1334">
        <v>1.8180330275582179</v>
      </c>
      <c r="AE1334">
        <v>6.6777751589157622E-2</v>
      </c>
      <c r="AF1334">
        <v>8.6650979380631377</v>
      </c>
      <c r="AG1334">
        <v>1</v>
      </c>
      <c r="AH1334" t="s">
        <v>2236</v>
      </c>
    </row>
    <row r="1335" spans="1:34">
      <c r="A1335" t="s">
        <v>35</v>
      </c>
      <c r="B1335" t="s">
        <v>68</v>
      </c>
      <c r="C1335" t="s">
        <v>2234</v>
      </c>
      <c r="D1335" t="s">
        <v>2937</v>
      </c>
      <c r="E1335" t="s">
        <v>140</v>
      </c>
      <c r="F1335" t="s">
        <v>40</v>
      </c>
      <c r="G1335" t="s">
        <v>239</v>
      </c>
      <c r="H1335" t="s">
        <v>302</v>
      </c>
      <c r="I1335">
        <v>1.5</v>
      </c>
      <c r="J1335">
        <v>3.1475926058765449</v>
      </c>
      <c r="K1335">
        <v>2.02</v>
      </c>
      <c r="L1335">
        <v>4.6876933334202833E-3</v>
      </c>
      <c r="M1335">
        <v>6.672280299209965</v>
      </c>
      <c r="N1335">
        <v>103.02135679275</v>
      </c>
      <c r="O1335">
        <v>393.92598370515537</v>
      </c>
      <c r="P1335">
        <v>73.079991692392312</v>
      </c>
      <c r="Q1335">
        <v>22.669357784812021</v>
      </c>
      <c r="R1335">
        <v>592.69668997510985</v>
      </c>
      <c r="S1335">
        <v>2847663.3168270001</v>
      </c>
      <c r="T1335">
        <v>30886467.807119481</v>
      </c>
      <c r="U1335">
        <v>30103246.014974091</v>
      </c>
      <c r="V1335">
        <v>69999999.99998726</v>
      </c>
      <c r="W1335">
        <v>6162622.8610666888</v>
      </c>
      <c r="X1335">
        <v>0.25358473403663789</v>
      </c>
      <c r="Y1335">
        <v>0.90941416460278435</v>
      </c>
      <c r="Z1335">
        <v>0.2099999761275641</v>
      </c>
      <c r="AA1335">
        <v>6.5141832714977074E-2</v>
      </c>
      <c r="AB1335">
        <v>9.7012000000000015E-2</v>
      </c>
      <c r="AC1335">
        <v>5.4999999999999997E-3</v>
      </c>
      <c r="AD1335">
        <v>1.81653704481109</v>
      </c>
      <c r="AE1335">
        <v>1.05755642742478</v>
      </c>
      <c r="AF1335">
        <v>9.6488857714458334</v>
      </c>
      <c r="AG1335">
        <v>1</v>
      </c>
      <c r="AH1335" t="s">
        <v>2236</v>
      </c>
    </row>
    <row r="1336" spans="1:34">
      <c r="A1336" t="s">
        <v>35</v>
      </c>
      <c r="B1336" t="s">
        <v>74</v>
      </c>
      <c r="C1336" t="s">
        <v>2234</v>
      </c>
      <c r="D1336" t="s">
        <v>2943</v>
      </c>
      <c r="E1336" t="s">
        <v>140</v>
      </c>
      <c r="F1336" t="s">
        <v>40</v>
      </c>
      <c r="G1336" t="s">
        <v>239</v>
      </c>
      <c r="H1336" t="s">
        <v>302</v>
      </c>
      <c r="I1336">
        <v>1.5</v>
      </c>
      <c r="J1336">
        <v>3.1551766675310029</v>
      </c>
      <c r="K1336">
        <v>2.02</v>
      </c>
      <c r="L1336">
        <v>4.631084372223539E-3</v>
      </c>
      <c r="M1336">
        <v>6.6798077519032271</v>
      </c>
      <c r="N1336">
        <v>103.02135679275</v>
      </c>
      <c r="O1336">
        <v>394.87514051221342</v>
      </c>
      <c r="P1336">
        <v>73.079991692392312</v>
      </c>
      <c r="Q1336">
        <v>22.395600799463491</v>
      </c>
      <c r="R1336">
        <v>593.37208979681918</v>
      </c>
      <c r="S1336">
        <v>2847663.3168270001</v>
      </c>
      <c r="T1336">
        <v>30960888.13575422</v>
      </c>
      <c r="U1336">
        <v>30103246.014974091</v>
      </c>
      <c r="V1336">
        <v>69999999.999987215</v>
      </c>
      <c r="W1336">
        <v>6088202.5324318903</v>
      </c>
      <c r="X1336">
        <v>0.25358473403663789</v>
      </c>
      <c r="Y1336">
        <v>0.91160537990838264</v>
      </c>
      <c r="Z1336">
        <v>0.2099999761275641</v>
      </c>
      <c r="AA1336">
        <v>6.4355174711101984E-2</v>
      </c>
      <c r="AB1336">
        <v>9.7012000000000015E-2</v>
      </c>
      <c r="AC1336">
        <v>5.4999999999999997E-3</v>
      </c>
      <c r="AD1336">
        <v>1.818586403659517</v>
      </c>
      <c r="AE1336">
        <v>1.0587495286766611</v>
      </c>
      <c r="AF1336">
        <v>9.6596556842394055</v>
      </c>
      <c r="AG1336">
        <v>1</v>
      </c>
      <c r="AH1336" t="s">
        <v>2236</v>
      </c>
    </row>
    <row r="1337" spans="1:34">
      <c r="A1337" t="s">
        <v>35</v>
      </c>
      <c r="B1337" t="s">
        <v>36</v>
      </c>
      <c r="C1337" t="s">
        <v>2234</v>
      </c>
      <c r="D1337" t="s">
        <v>2235</v>
      </c>
      <c r="E1337" t="s">
        <v>140</v>
      </c>
      <c r="F1337" t="s">
        <v>40</v>
      </c>
      <c r="G1337" t="s">
        <v>239</v>
      </c>
      <c r="H1337" t="s">
        <v>302</v>
      </c>
      <c r="I1337">
        <v>1.5</v>
      </c>
      <c r="J1337">
        <v>3.150965803374425</v>
      </c>
      <c r="K1337">
        <v>2.02</v>
      </c>
      <c r="L1337">
        <v>4.6625151090114352E-3</v>
      </c>
      <c r="M1337">
        <v>6.6756283184834366</v>
      </c>
      <c r="N1337">
        <v>103.02135679275</v>
      </c>
      <c r="O1337">
        <v>394.34814448292042</v>
      </c>
      <c r="P1337">
        <v>73.079991692392312</v>
      </c>
      <c r="Q1337">
        <v>22.54759764887454</v>
      </c>
      <c r="R1337">
        <v>592.99709061693727</v>
      </c>
      <c r="S1337">
        <v>2847663.3168270001</v>
      </c>
      <c r="T1337">
        <v>30919568.074203219</v>
      </c>
      <c r="U1337">
        <v>30103246.014974091</v>
      </c>
      <c r="V1337">
        <v>69999999.99998723</v>
      </c>
      <c r="W1337">
        <v>6129522.5939829154</v>
      </c>
      <c r="X1337">
        <v>0.25358473403663789</v>
      </c>
      <c r="Y1337">
        <v>0.91038876137202551</v>
      </c>
      <c r="Z1337">
        <v>0.2099999761275641</v>
      </c>
      <c r="AA1337">
        <v>6.4791947266880867E-2</v>
      </c>
      <c r="AB1337">
        <v>9.7012000000000015E-2</v>
      </c>
      <c r="AC1337">
        <v>5.4999999999999997E-3</v>
      </c>
      <c r="AD1337">
        <v>1.8174485474405171</v>
      </c>
      <c r="AE1337">
        <v>6.675628318483437E-2</v>
      </c>
      <c r="AF1337">
        <v>8.6623451491087877</v>
      </c>
      <c r="AG1337">
        <v>1</v>
      </c>
      <c r="AH1337" t="s">
        <v>2236</v>
      </c>
    </row>
    <row r="1338" spans="1:34">
      <c r="A1338" t="s">
        <v>35</v>
      </c>
      <c r="B1338" t="s">
        <v>45</v>
      </c>
      <c r="C1338" t="s">
        <v>2234</v>
      </c>
      <c r="D1338" t="s">
        <v>2243</v>
      </c>
      <c r="E1338" t="s">
        <v>140</v>
      </c>
      <c r="F1338" t="s">
        <v>40</v>
      </c>
      <c r="G1338" t="s">
        <v>239</v>
      </c>
      <c r="H1338" t="s">
        <v>302</v>
      </c>
      <c r="I1338">
        <v>1.5</v>
      </c>
      <c r="J1338">
        <v>3.1542001644411859</v>
      </c>
      <c r="K1338">
        <v>2.02</v>
      </c>
      <c r="L1338">
        <v>4.6383731876417861E-3</v>
      </c>
      <c r="M1338">
        <v>6.6788385376288284</v>
      </c>
      <c r="N1338">
        <v>103.02135679275</v>
      </c>
      <c r="O1338">
        <v>394.75292967097272</v>
      </c>
      <c r="P1338">
        <v>73.079991692392312</v>
      </c>
      <c r="Q1338">
        <v>22.430849002106289</v>
      </c>
      <c r="R1338">
        <v>593.28512715822126</v>
      </c>
      <c r="S1338">
        <v>2847663.3168270001</v>
      </c>
      <c r="T1338">
        <v>30951305.977252871</v>
      </c>
      <c r="U1338">
        <v>30103246.014974091</v>
      </c>
      <c r="V1338">
        <v>69999999.999987215</v>
      </c>
      <c r="W1338">
        <v>6097784.6909332462</v>
      </c>
      <c r="X1338">
        <v>0.25358473403663789</v>
      </c>
      <c r="Y1338">
        <v>0.91132324500312212</v>
      </c>
      <c r="Z1338">
        <v>0.2099999761275641</v>
      </c>
      <c r="AA1338">
        <v>6.445646264973072E-2</v>
      </c>
      <c r="AB1338">
        <v>9.7012000000000015E-2</v>
      </c>
      <c r="AC1338">
        <v>5.4999999999999997E-3</v>
      </c>
      <c r="AD1338">
        <v>1.8183225338047071</v>
      </c>
      <c r="AE1338">
        <v>6.6788385376288284E-2</v>
      </c>
      <c r="AF1338">
        <v>8.6664614568098237</v>
      </c>
      <c r="AG1338">
        <v>1</v>
      </c>
      <c r="AH1338" t="s">
        <v>2236</v>
      </c>
    </row>
    <row r="1339" spans="1:34">
      <c r="A1339" t="s">
        <v>35</v>
      </c>
      <c r="B1339" t="s">
        <v>290</v>
      </c>
      <c r="C1339" t="s">
        <v>2234</v>
      </c>
      <c r="D1339" t="s">
        <v>3672</v>
      </c>
      <c r="E1339" t="s">
        <v>140</v>
      </c>
      <c r="F1339" t="s">
        <v>40</v>
      </c>
      <c r="G1339" t="s">
        <v>239</v>
      </c>
      <c r="H1339" t="s">
        <v>302</v>
      </c>
      <c r="I1339">
        <v>1.5</v>
      </c>
      <c r="J1339">
        <v>3.1658542858133729</v>
      </c>
      <c r="K1339">
        <v>2.02</v>
      </c>
      <c r="L1339">
        <v>4.5513844823017588E-3</v>
      </c>
      <c r="M1339">
        <v>6.6904056702956742</v>
      </c>
      <c r="N1339">
        <v>103.02135679275</v>
      </c>
      <c r="O1339">
        <v>396.21146061846139</v>
      </c>
      <c r="P1339">
        <v>73.079991692392312</v>
      </c>
      <c r="Q1339">
        <v>22.01017769442246</v>
      </c>
      <c r="R1339">
        <v>594.32298679802625</v>
      </c>
      <c r="S1339">
        <v>2847663.3168270001</v>
      </c>
      <c r="T1339">
        <v>31065664.6918814</v>
      </c>
      <c r="U1339">
        <v>30103246.014974091</v>
      </c>
      <c r="V1339">
        <v>69999999.99998714</v>
      </c>
      <c r="W1339">
        <v>5983425.9763046363</v>
      </c>
      <c r="X1339">
        <v>0.25358473403663789</v>
      </c>
      <c r="Y1339">
        <v>0.91469039710281863</v>
      </c>
      <c r="Z1339">
        <v>0.2099999761275641</v>
      </c>
      <c r="AA1339">
        <v>6.3247637052938108E-2</v>
      </c>
      <c r="AB1339">
        <v>9.7012000000000015E-2</v>
      </c>
      <c r="AC1339">
        <v>5.4999999999999997E-3</v>
      </c>
      <c r="AD1339">
        <v>1.821471700813482</v>
      </c>
      <c r="AE1339">
        <v>3.3786548634993161</v>
      </c>
      <c r="AF1339">
        <v>11.993044234608471</v>
      </c>
      <c r="AG1339">
        <v>1</v>
      </c>
      <c r="AH1339" t="s">
        <v>2236</v>
      </c>
    </row>
    <row r="1340" spans="1:34">
      <c r="A1340" t="s">
        <v>35</v>
      </c>
      <c r="B1340" t="s">
        <v>78</v>
      </c>
      <c r="C1340" t="s">
        <v>2234</v>
      </c>
      <c r="D1340" t="s">
        <v>2950</v>
      </c>
      <c r="E1340" t="s">
        <v>140</v>
      </c>
      <c r="F1340" t="s">
        <v>40</v>
      </c>
      <c r="G1340" t="s">
        <v>239</v>
      </c>
      <c r="H1340" t="s">
        <v>302</v>
      </c>
      <c r="I1340">
        <v>1.5</v>
      </c>
      <c r="J1340">
        <v>3.1605859329507089</v>
      </c>
      <c r="K1340">
        <v>2.02</v>
      </c>
      <c r="L1340">
        <v>4.5907085274323814E-3</v>
      </c>
      <c r="M1340">
        <v>6.6851766414781419</v>
      </c>
      <c r="N1340">
        <v>103.02135679275</v>
      </c>
      <c r="O1340">
        <v>395.55211827534617</v>
      </c>
      <c r="P1340">
        <v>73.079991692392312</v>
      </c>
      <c r="Q1340">
        <v>22.200346032068762</v>
      </c>
      <c r="R1340">
        <v>593.85381279255728</v>
      </c>
      <c r="S1340">
        <v>2847663.3168270001</v>
      </c>
      <c r="T1340">
        <v>31013967.782063589</v>
      </c>
      <c r="U1340">
        <v>30103246.014974091</v>
      </c>
      <c r="V1340">
        <v>69999999.99998717</v>
      </c>
      <c r="W1340">
        <v>6035122.8861224931</v>
      </c>
      <c r="X1340">
        <v>0.25358473403663789</v>
      </c>
      <c r="Y1340">
        <v>0.91316824499568527</v>
      </c>
      <c r="Z1340">
        <v>0.2099999761275641</v>
      </c>
      <c r="AA1340">
        <v>6.3794097793301044E-2</v>
      </c>
      <c r="AB1340">
        <v>9.7012000000000015E-2</v>
      </c>
      <c r="AC1340">
        <v>5.4999999999999997E-3</v>
      </c>
      <c r="AD1340">
        <v>1.8200480908736301</v>
      </c>
      <c r="AE1340">
        <v>1.059600497674285</v>
      </c>
      <c r="AF1340">
        <v>9.6673372300260567</v>
      </c>
      <c r="AG1340">
        <v>1</v>
      </c>
      <c r="AH1340" t="s">
        <v>2236</v>
      </c>
    </row>
    <row r="1341" spans="1:34">
      <c r="A1341" t="s">
        <v>35</v>
      </c>
      <c r="B1341" t="s">
        <v>49</v>
      </c>
      <c r="C1341" t="s">
        <v>2234</v>
      </c>
      <c r="D1341" t="s">
        <v>2254</v>
      </c>
      <c r="E1341" t="s">
        <v>140</v>
      </c>
      <c r="F1341" t="s">
        <v>40</v>
      </c>
      <c r="G1341" t="s">
        <v>239</v>
      </c>
      <c r="H1341" t="s">
        <v>302</v>
      </c>
      <c r="I1341">
        <v>1.5</v>
      </c>
      <c r="J1341">
        <v>3.168414920085358</v>
      </c>
      <c r="K1341">
        <v>2.02</v>
      </c>
      <c r="L1341">
        <v>4.5322713932017282E-3</v>
      </c>
      <c r="M1341">
        <v>6.6929471914785594</v>
      </c>
      <c r="N1341">
        <v>103.02135679275</v>
      </c>
      <c r="O1341">
        <v>396.53192787734929</v>
      </c>
      <c r="P1341">
        <v>73.079991692392312</v>
      </c>
      <c r="Q1341">
        <v>21.917748129524821</v>
      </c>
      <c r="R1341">
        <v>594.5510244920165</v>
      </c>
      <c r="S1341">
        <v>2847663.3168270001</v>
      </c>
      <c r="T1341">
        <v>31090791.497637589</v>
      </c>
      <c r="U1341">
        <v>30103246.014974091</v>
      </c>
      <c r="V1341">
        <v>69999999.999987125</v>
      </c>
      <c r="W1341">
        <v>5958299.1705484437</v>
      </c>
      <c r="X1341">
        <v>0.25358473403663789</v>
      </c>
      <c r="Y1341">
        <v>0.91543022508213301</v>
      </c>
      <c r="Z1341">
        <v>0.2099999761275641</v>
      </c>
      <c r="AA1341">
        <v>6.2982034854956404E-2</v>
      </c>
      <c r="AB1341">
        <v>9.7012000000000015E-2</v>
      </c>
      <c r="AC1341">
        <v>5.4999999999999997E-3</v>
      </c>
      <c r="AD1341">
        <v>1.8221636332821209</v>
      </c>
      <c r="AE1341">
        <v>6.6929471914785585E-2</v>
      </c>
      <c r="AF1341">
        <v>8.6845522966754647</v>
      </c>
      <c r="AG1341">
        <v>1</v>
      </c>
      <c r="AH1341" t="s">
        <v>2236</v>
      </c>
    </row>
    <row r="1342" spans="1:34">
      <c r="A1342" t="s">
        <v>35</v>
      </c>
      <c r="B1342" t="s">
        <v>47</v>
      </c>
      <c r="C1342" t="s">
        <v>2234</v>
      </c>
      <c r="D1342" t="s">
        <v>2250</v>
      </c>
      <c r="E1342" t="s">
        <v>140</v>
      </c>
      <c r="F1342" t="s">
        <v>40</v>
      </c>
      <c r="G1342" t="s">
        <v>239</v>
      </c>
      <c r="H1342" t="s">
        <v>302</v>
      </c>
      <c r="I1342">
        <v>1.5</v>
      </c>
      <c r="J1342">
        <v>3.1636988429485782</v>
      </c>
      <c r="K1342">
        <v>2.02</v>
      </c>
      <c r="L1342">
        <v>4.5674731412623983E-3</v>
      </c>
      <c r="M1342">
        <v>6.688266316089841</v>
      </c>
      <c r="N1342">
        <v>103.02135679275</v>
      </c>
      <c r="O1342">
        <v>395.94170367810977</v>
      </c>
      <c r="P1342">
        <v>73.079991692392312</v>
      </c>
      <c r="Q1342">
        <v>22.087981326254852</v>
      </c>
      <c r="R1342">
        <v>594.13103348950699</v>
      </c>
      <c r="S1342">
        <v>2847663.3168270001</v>
      </c>
      <c r="T1342">
        <v>31044513.918897219</v>
      </c>
      <c r="U1342">
        <v>30103246.014974091</v>
      </c>
      <c r="V1342">
        <v>69999999.999987155</v>
      </c>
      <c r="W1342">
        <v>6004576.7492888412</v>
      </c>
      <c r="X1342">
        <v>0.25358473403663789</v>
      </c>
      <c r="Y1342">
        <v>0.91406763853216466</v>
      </c>
      <c r="Z1342">
        <v>0.2099999761275641</v>
      </c>
      <c r="AA1342">
        <v>6.3471210707628872E-2</v>
      </c>
      <c r="AB1342">
        <v>9.7012000000000015E-2</v>
      </c>
      <c r="AC1342">
        <v>5.4999999999999997E-3</v>
      </c>
      <c r="AD1342">
        <v>1.8208892588307419</v>
      </c>
      <c r="AE1342">
        <v>6.6882663160898415E-2</v>
      </c>
      <c r="AF1342">
        <v>8.6785502380814812</v>
      </c>
      <c r="AG1342">
        <v>1</v>
      </c>
      <c r="AH1342" t="s">
        <v>2236</v>
      </c>
    </row>
    <row r="1343" spans="1:34">
      <c r="A1343" t="s">
        <v>35</v>
      </c>
      <c r="B1343" t="s">
        <v>43</v>
      </c>
      <c r="C1343" t="s">
        <v>4880</v>
      </c>
      <c r="D1343" t="s">
        <v>4881</v>
      </c>
      <c r="E1343" t="s">
        <v>140</v>
      </c>
      <c r="F1343" t="s">
        <v>40</v>
      </c>
      <c r="G1343" t="s">
        <v>239</v>
      </c>
      <c r="H1343" t="s">
        <v>4231</v>
      </c>
      <c r="I1343">
        <v>0</v>
      </c>
      <c r="J1343">
        <v>0</v>
      </c>
      <c r="K1343">
        <v>0</v>
      </c>
      <c r="L1343">
        <v>0</v>
      </c>
      <c r="M1343">
        <v>0</v>
      </c>
      <c r="N1343">
        <v>0</v>
      </c>
      <c r="O1343">
        <v>0</v>
      </c>
      <c r="P1343">
        <v>0</v>
      </c>
      <c r="Q1343">
        <v>0</v>
      </c>
      <c r="R1343">
        <v>0</v>
      </c>
      <c r="S1343">
        <v>0</v>
      </c>
      <c r="T1343">
        <v>0</v>
      </c>
      <c r="U1343">
        <v>0</v>
      </c>
      <c r="V1343">
        <v>0</v>
      </c>
      <c r="W1343">
        <v>0</v>
      </c>
      <c r="X1343">
        <v>0</v>
      </c>
      <c r="Y1343">
        <v>0</v>
      </c>
      <c r="Z1343">
        <v>0</v>
      </c>
      <c r="AA1343">
        <v>0</v>
      </c>
      <c r="AB1343">
        <v>9.9912000000000015E-2</v>
      </c>
      <c r="AC1343">
        <v>5.4999999999999997E-3</v>
      </c>
      <c r="AD1343">
        <v>0</v>
      </c>
      <c r="AE1343">
        <v>0</v>
      </c>
      <c r="AF1343">
        <v>0</v>
      </c>
      <c r="AG1343">
        <v>0</v>
      </c>
      <c r="AH1343" t="s">
        <v>4882</v>
      </c>
    </row>
    <row r="1344" spans="1:34">
      <c r="A1344" t="s">
        <v>35</v>
      </c>
      <c r="B1344" t="s">
        <v>68</v>
      </c>
      <c r="C1344" t="s">
        <v>4880</v>
      </c>
      <c r="D1344" t="s">
        <v>4883</v>
      </c>
      <c r="E1344" t="s">
        <v>140</v>
      </c>
      <c r="F1344" t="s">
        <v>40</v>
      </c>
      <c r="G1344" t="s">
        <v>239</v>
      </c>
      <c r="H1344" t="s">
        <v>4231</v>
      </c>
      <c r="I1344">
        <v>0</v>
      </c>
      <c r="J1344">
        <v>0</v>
      </c>
      <c r="K1344">
        <v>0</v>
      </c>
      <c r="L1344">
        <v>0</v>
      </c>
      <c r="M1344">
        <v>0</v>
      </c>
      <c r="N1344">
        <v>0</v>
      </c>
      <c r="O1344">
        <v>0</v>
      </c>
      <c r="P1344">
        <v>0</v>
      </c>
      <c r="Q1344">
        <v>0</v>
      </c>
      <c r="R1344">
        <v>0</v>
      </c>
      <c r="S1344">
        <v>0</v>
      </c>
      <c r="T1344">
        <v>0</v>
      </c>
      <c r="U1344">
        <v>0</v>
      </c>
      <c r="V1344">
        <v>0</v>
      </c>
      <c r="W1344">
        <v>0</v>
      </c>
      <c r="X1344">
        <v>0</v>
      </c>
      <c r="Y1344">
        <v>0</v>
      </c>
      <c r="Z1344">
        <v>0</v>
      </c>
      <c r="AA1344">
        <v>0</v>
      </c>
      <c r="AB1344">
        <v>9.9912000000000015E-2</v>
      </c>
      <c r="AC1344">
        <v>5.4999999999999997E-3</v>
      </c>
      <c r="AD1344">
        <v>0</v>
      </c>
      <c r="AE1344">
        <v>0</v>
      </c>
      <c r="AF1344">
        <v>0</v>
      </c>
      <c r="AG1344">
        <v>0</v>
      </c>
      <c r="AH1344" t="s">
        <v>4882</v>
      </c>
    </row>
    <row r="1345" spans="1:34">
      <c r="A1345" t="s">
        <v>35</v>
      </c>
      <c r="B1345" t="s">
        <v>74</v>
      </c>
      <c r="C1345" t="s">
        <v>4880</v>
      </c>
      <c r="D1345" t="s">
        <v>4884</v>
      </c>
      <c r="E1345" t="s">
        <v>140</v>
      </c>
      <c r="F1345" t="s">
        <v>40</v>
      </c>
      <c r="G1345" t="s">
        <v>239</v>
      </c>
      <c r="H1345" t="s">
        <v>4231</v>
      </c>
      <c r="I1345">
        <v>0</v>
      </c>
      <c r="J1345">
        <v>0</v>
      </c>
      <c r="K1345">
        <v>0</v>
      </c>
      <c r="L1345">
        <v>0</v>
      </c>
      <c r="M1345">
        <v>0</v>
      </c>
      <c r="N1345">
        <v>0</v>
      </c>
      <c r="O1345">
        <v>0</v>
      </c>
      <c r="P1345">
        <v>0</v>
      </c>
      <c r="Q1345">
        <v>0</v>
      </c>
      <c r="R1345">
        <v>0</v>
      </c>
      <c r="S1345">
        <v>0</v>
      </c>
      <c r="T1345">
        <v>0</v>
      </c>
      <c r="U1345">
        <v>0</v>
      </c>
      <c r="V1345">
        <v>0</v>
      </c>
      <c r="W1345">
        <v>0</v>
      </c>
      <c r="X1345">
        <v>0</v>
      </c>
      <c r="Y1345">
        <v>0</v>
      </c>
      <c r="Z1345">
        <v>0</v>
      </c>
      <c r="AA1345">
        <v>0</v>
      </c>
      <c r="AB1345">
        <v>9.9912000000000015E-2</v>
      </c>
      <c r="AC1345">
        <v>5.4999999999999997E-3</v>
      </c>
      <c r="AD1345">
        <v>0</v>
      </c>
      <c r="AE1345">
        <v>0</v>
      </c>
      <c r="AF1345">
        <v>0</v>
      </c>
      <c r="AG1345">
        <v>0</v>
      </c>
      <c r="AH1345" t="s">
        <v>4882</v>
      </c>
    </row>
    <row r="1346" spans="1:34">
      <c r="A1346" t="s">
        <v>35</v>
      </c>
      <c r="B1346" t="s">
        <v>36</v>
      </c>
      <c r="C1346" t="s">
        <v>4880</v>
      </c>
      <c r="D1346" t="s">
        <v>4885</v>
      </c>
      <c r="E1346" t="s">
        <v>140</v>
      </c>
      <c r="F1346" t="s">
        <v>40</v>
      </c>
      <c r="G1346" t="s">
        <v>239</v>
      </c>
      <c r="H1346" t="s">
        <v>4231</v>
      </c>
      <c r="I1346">
        <v>0</v>
      </c>
      <c r="J1346">
        <v>0</v>
      </c>
      <c r="K1346">
        <v>0</v>
      </c>
      <c r="L1346">
        <v>0</v>
      </c>
      <c r="M1346">
        <v>0</v>
      </c>
      <c r="N1346">
        <v>0</v>
      </c>
      <c r="O1346">
        <v>0</v>
      </c>
      <c r="P1346">
        <v>0</v>
      </c>
      <c r="Q1346">
        <v>0</v>
      </c>
      <c r="R1346">
        <v>0</v>
      </c>
      <c r="S1346">
        <v>0</v>
      </c>
      <c r="T1346">
        <v>0</v>
      </c>
      <c r="U1346">
        <v>0</v>
      </c>
      <c r="V1346">
        <v>0</v>
      </c>
      <c r="W1346">
        <v>0</v>
      </c>
      <c r="X1346">
        <v>0</v>
      </c>
      <c r="Y1346">
        <v>0</v>
      </c>
      <c r="Z1346">
        <v>0</v>
      </c>
      <c r="AA1346">
        <v>0</v>
      </c>
      <c r="AB1346">
        <v>9.9912000000000015E-2</v>
      </c>
      <c r="AC1346">
        <v>5.4999999999999997E-3</v>
      </c>
      <c r="AD1346">
        <v>0</v>
      </c>
      <c r="AE1346">
        <v>0</v>
      </c>
      <c r="AF1346">
        <v>0</v>
      </c>
      <c r="AG1346">
        <v>0</v>
      </c>
      <c r="AH1346" t="s">
        <v>4882</v>
      </c>
    </row>
    <row r="1347" spans="1:34">
      <c r="A1347" t="s">
        <v>35</v>
      </c>
      <c r="B1347" t="s">
        <v>45</v>
      </c>
      <c r="C1347" t="s">
        <v>4880</v>
      </c>
      <c r="D1347" t="s">
        <v>4886</v>
      </c>
      <c r="E1347" t="s">
        <v>140</v>
      </c>
      <c r="F1347" t="s">
        <v>40</v>
      </c>
      <c r="G1347" t="s">
        <v>239</v>
      </c>
      <c r="H1347" t="s">
        <v>4231</v>
      </c>
      <c r="I1347">
        <v>0</v>
      </c>
      <c r="J1347">
        <v>0</v>
      </c>
      <c r="K1347">
        <v>0</v>
      </c>
      <c r="L1347">
        <v>0</v>
      </c>
      <c r="M1347">
        <v>0</v>
      </c>
      <c r="N1347">
        <v>0</v>
      </c>
      <c r="O1347">
        <v>0</v>
      </c>
      <c r="P1347">
        <v>0</v>
      </c>
      <c r="Q1347">
        <v>0</v>
      </c>
      <c r="R1347">
        <v>0</v>
      </c>
      <c r="S1347">
        <v>0</v>
      </c>
      <c r="T1347">
        <v>0</v>
      </c>
      <c r="U1347">
        <v>0</v>
      </c>
      <c r="V1347">
        <v>0</v>
      </c>
      <c r="W1347">
        <v>0</v>
      </c>
      <c r="X1347">
        <v>0</v>
      </c>
      <c r="Y1347">
        <v>0</v>
      </c>
      <c r="Z1347">
        <v>0</v>
      </c>
      <c r="AA1347">
        <v>0</v>
      </c>
      <c r="AB1347">
        <v>9.9912000000000015E-2</v>
      </c>
      <c r="AC1347">
        <v>5.4999999999999997E-3</v>
      </c>
      <c r="AD1347">
        <v>0</v>
      </c>
      <c r="AE1347">
        <v>0</v>
      </c>
      <c r="AF1347">
        <v>0</v>
      </c>
      <c r="AG1347">
        <v>0</v>
      </c>
      <c r="AH1347" t="s">
        <v>4882</v>
      </c>
    </row>
    <row r="1348" spans="1:34">
      <c r="A1348" t="s">
        <v>35</v>
      </c>
      <c r="B1348" t="s">
        <v>290</v>
      </c>
      <c r="C1348" t="s">
        <v>4880</v>
      </c>
      <c r="D1348" t="s">
        <v>4887</v>
      </c>
      <c r="E1348" t="s">
        <v>140</v>
      </c>
      <c r="F1348" t="s">
        <v>40</v>
      </c>
      <c r="G1348" t="s">
        <v>239</v>
      </c>
      <c r="H1348" t="s">
        <v>4231</v>
      </c>
      <c r="I1348">
        <v>0</v>
      </c>
      <c r="J1348">
        <v>0</v>
      </c>
      <c r="K1348">
        <v>0</v>
      </c>
      <c r="L1348">
        <v>0</v>
      </c>
      <c r="M1348">
        <v>0</v>
      </c>
      <c r="N1348">
        <v>0</v>
      </c>
      <c r="O1348">
        <v>0</v>
      </c>
      <c r="P1348">
        <v>0</v>
      </c>
      <c r="Q1348">
        <v>0</v>
      </c>
      <c r="R1348">
        <v>0</v>
      </c>
      <c r="S1348">
        <v>0</v>
      </c>
      <c r="T1348">
        <v>0</v>
      </c>
      <c r="U1348">
        <v>0</v>
      </c>
      <c r="V1348">
        <v>0</v>
      </c>
      <c r="W1348">
        <v>0</v>
      </c>
      <c r="X1348">
        <v>0</v>
      </c>
      <c r="Y1348">
        <v>0</v>
      </c>
      <c r="Z1348">
        <v>0</v>
      </c>
      <c r="AA1348">
        <v>0</v>
      </c>
      <c r="AB1348">
        <v>9.9912000000000015E-2</v>
      </c>
      <c r="AC1348">
        <v>5.4999999999999997E-3</v>
      </c>
      <c r="AD1348">
        <v>0</v>
      </c>
      <c r="AE1348">
        <v>0</v>
      </c>
      <c r="AF1348">
        <v>0</v>
      </c>
      <c r="AG1348">
        <v>0</v>
      </c>
      <c r="AH1348" t="s">
        <v>4882</v>
      </c>
    </row>
    <row r="1349" spans="1:34">
      <c r="A1349" t="s">
        <v>35</v>
      </c>
      <c r="B1349" t="s">
        <v>78</v>
      </c>
      <c r="C1349" t="s">
        <v>4880</v>
      </c>
      <c r="D1349" t="s">
        <v>4888</v>
      </c>
      <c r="E1349" t="s">
        <v>140</v>
      </c>
      <c r="F1349" t="s">
        <v>40</v>
      </c>
      <c r="G1349" t="s">
        <v>239</v>
      </c>
      <c r="H1349" t="s">
        <v>4231</v>
      </c>
      <c r="I1349">
        <v>0</v>
      </c>
      <c r="J1349">
        <v>0</v>
      </c>
      <c r="K1349">
        <v>0</v>
      </c>
      <c r="L1349">
        <v>0</v>
      </c>
      <c r="M1349">
        <v>0</v>
      </c>
      <c r="N1349">
        <v>0</v>
      </c>
      <c r="O1349">
        <v>0</v>
      </c>
      <c r="P1349">
        <v>0</v>
      </c>
      <c r="Q1349">
        <v>0</v>
      </c>
      <c r="R1349">
        <v>0</v>
      </c>
      <c r="S1349">
        <v>0</v>
      </c>
      <c r="T1349">
        <v>0</v>
      </c>
      <c r="U1349">
        <v>0</v>
      </c>
      <c r="V1349">
        <v>0</v>
      </c>
      <c r="W1349">
        <v>0</v>
      </c>
      <c r="X1349">
        <v>0</v>
      </c>
      <c r="Y1349">
        <v>0</v>
      </c>
      <c r="Z1349">
        <v>0</v>
      </c>
      <c r="AA1349">
        <v>0</v>
      </c>
      <c r="AB1349">
        <v>9.9912000000000015E-2</v>
      </c>
      <c r="AC1349">
        <v>5.4999999999999997E-3</v>
      </c>
      <c r="AD1349">
        <v>0</v>
      </c>
      <c r="AE1349">
        <v>0</v>
      </c>
      <c r="AF1349">
        <v>0</v>
      </c>
      <c r="AG1349">
        <v>0</v>
      </c>
      <c r="AH1349" t="s">
        <v>4882</v>
      </c>
    </row>
    <row r="1350" spans="1:34">
      <c r="A1350" t="s">
        <v>35</v>
      </c>
      <c r="B1350" t="s">
        <v>49</v>
      </c>
      <c r="C1350" t="s">
        <v>4880</v>
      </c>
      <c r="D1350" t="s">
        <v>4889</v>
      </c>
      <c r="E1350" t="s">
        <v>140</v>
      </c>
      <c r="F1350" t="s">
        <v>40</v>
      </c>
      <c r="G1350" t="s">
        <v>239</v>
      </c>
      <c r="H1350" t="s">
        <v>4231</v>
      </c>
      <c r="I1350">
        <v>0</v>
      </c>
      <c r="J1350">
        <v>0</v>
      </c>
      <c r="K1350">
        <v>0</v>
      </c>
      <c r="L1350">
        <v>0</v>
      </c>
      <c r="M1350">
        <v>0</v>
      </c>
      <c r="N1350">
        <v>0</v>
      </c>
      <c r="O1350">
        <v>0</v>
      </c>
      <c r="P1350">
        <v>0</v>
      </c>
      <c r="Q1350">
        <v>0</v>
      </c>
      <c r="R1350">
        <v>0</v>
      </c>
      <c r="S1350">
        <v>0</v>
      </c>
      <c r="T1350">
        <v>0</v>
      </c>
      <c r="U1350">
        <v>0</v>
      </c>
      <c r="V1350">
        <v>0</v>
      </c>
      <c r="W1350">
        <v>0</v>
      </c>
      <c r="X1350">
        <v>0</v>
      </c>
      <c r="Y1350">
        <v>0</v>
      </c>
      <c r="Z1350">
        <v>0</v>
      </c>
      <c r="AA1350">
        <v>0</v>
      </c>
      <c r="AB1350">
        <v>9.9912000000000015E-2</v>
      </c>
      <c r="AC1350">
        <v>5.4999999999999997E-3</v>
      </c>
      <c r="AD1350">
        <v>0</v>
      </c>
      <c r="AE1350">
        <v>0</v>
      </c>
      <c r="AF1350">
        <v>0</v>
      </c>
      <c r="AG1350">
        <v>0</v>
      </c>
      <c r="AH1350" t="s">
        <v>4882</v>
      </c>
    </row>
    <row r="1351" spans="1:34">
      <c r="A1351" t="s">
        <v>35</v>
      </c>
      <c r="B1351" t="s">
        <v>47</v>
      </c>
      <c r="C1351" t="s">
        <v>4880</v>
      </c>
      <c r="D1351" t="s">
        <v>4890</v>
      </c>
      <c r="E1351" t="s">
        <v>140</v>
      </c>
      <c r="F1351" t="s">
        <v>40</v>
      </c>
      <c r="G1351" t="s">
        <v>239</v>
      </c>
      <c r="H1351" t="s">
        <v>4231</v>
      </c>
      <c r="I1351">
        <v>0</v>
      </c>
      <c r="J1351">
        <v>0</v>
      </c>
      <c r="K1351">
        <v>0</v>
      </c>
      <c r="L1351">
        <v>0</v>
      </c>
      <c r="M1351">
        <v>0</v>
      </c>
      <c r="N1351">
        <v>0</v>
      </c>
      <c r="O1351">
        <v>0</v>
      </c>
      <c r="P1351">
        <v>0</v>
      </c>
      <c r="Q1351">
        <v>0</v>
      </c>
      <c r="R1351">
        <v>0</v>
      </c>
      <c r="S1351">
        <v>0</v>
      </c>
      <c r="T1351">
        <v>0</v>
      </c>
      <c r="U1351">
        <v>0</v>
      </c>
      <c r="V1351">
        <v>0</v>
      </c>
      <c r="W1351">
        <v>0</v>
      </c>
      <c r="X1351">
        <v>0</v>
      </c>
      <c r="Y1351">
        <v>0</v>
      </c>
      <c r="Z1351">
        <v>0</v>
      </c>
      <c r="AA1351">
        <v>0</v>
      </c>
      <c r="AB1351">
        <v>9.9912000000000015E-2</v>
      </c>
      <c r="AC1351">
        <v>5.4999999999999997E-3</v>
      </c>
      <c r="AD1351">
        <v>0</v>
      </c>
      <c r="AE1351">
        <v>0</v>
      </c>
      <c r="AF1351">
        <v>0</v>
      </c>
      <c r="AG1351">
        <v>0</v>
      </c>
      <c r="AH1351" t="s">
        <v>4882</v>
      </c>
    </row>
    <row r="1352" spans="1:34">
      <c r="A1352" t="s">
        <v>988</v>
      </c>
      <c r="B1352" t="s">
        <v>989</v>
      </c>
      <c r="C1352" t="s">
        <v>4891</v>
      </c>
      <c r="D1352" t="s">
        <v>4892</v>
      </c>
      <c r="E1352" t="s">
        <v>53</v>
      </c>
      <c r="I1352">
        <v>0</v>
      </c>
      <c r="M1352">
        <v>0</v>
      </c>
      <c r="N1352">
        <v>0</v>
      </c>
      <c r="R1352">
        <v>0</v>
      </c>
      <c r="S1352">
        <v>0</v>
      </c>
      <c r="V1352">
        <v>0</v>
      </c>
      <c r="X1352">
        <v>0</v>
      </c>
      <c r="AB1352">
        <v>2.4146000000000001E-2</v>
      </c>
      <c r="AC1352">
        <v>5.4999999999999997E-3</v>
      </c>
      <c r="AD1352">
        <v>0</v>
      </c>
      <c r="AE1352">
        <v>0</v>
      </c>
      <c r="AF1352">
        <v>0</v>
      </c>
      <c r="AG1352">
        <v>0</v>
      </c>
      <c r="AH1352" t="s">
        <v>53</v>
      </c>
    </row>
    <row r="1353" spans="1:34">
      <c r="A1353" t="s">
        <v>988</v>
      </c>
      <c r="B1353" t="s">
        <v>989</v>
      </c>
      <c r="C1353" t="s">
        <v>4893</v>
      </c>
      <c r="D1353" t="s">
        <v>4894</v>
      </c>
      <c r="E1353" t="s">
        <v>72</v>
      </c>
      <c r="I1353">
        <v>0</v>
      </c>
      <c r="M1353">
        <v>0</v>
      </c>
      <c r="N1353">
        <v>0</v>
      </c>
      <c r="R1353">
        <v>0</v>
      </c>
      <c r="S1353">
        <v>0</v>
      </c>
      <c r="V1353">
        <v>0</v>
      </c>
      <c r="X1353">
        <v>0</v>
      </c>
      <c r="AB1353">
        <v>2.4146000000000001E-2</v>
      </c>
      <c r="AC1353">
        <v>5.4999999999999997E-3</v>
      </c>
      <c r="AD1353">
        <v>0</v>
      </c>
      <c r="AE1353">
        <v>0</v>
      </c>
      <c r="AF1353">
        <v>0</v>
      </c>
      <c r="AG1353">
        <v>0</v>
      </c>
      <c r="AH1353" t="s">
        <v>72</v>
      </c>
    </row>
    <row r="1354" spans="1:34">
      <c r="A1354" t="s">
        <v>988</v>
      </c>
      <c r="B1354" t="s">
        <v>989</v>
      </c>
      <c r="C1354" t="s">
        <v>4895</v>
      </c>
      <c r="D1354" t="s">
        <v>4896</v>
      </c>
      <c r="E1354" t="s">
        <v>39</v>
      </c>
      <c r="I1354">
        <v>0</v>
      </c>
      <c r="M1354">
        <v>0</v>
      </c>
      <c r="N1354">
        <v>0</v>
      </c>
      <c r="R1354">
        <v>0</v>
      </c>
      <c r="S1354">
        <v>0</v>
      </c>
      <c r="V1354">
        <v>0</v>
      </c>
      <c r="X1354">
        <v>0</v>
      </c>
      <c r="AB1354">
        <v>2.4146000000000001E-2</v>
      </c>
      <c r="AC1354">
        <v>5.4999999999999997E-3</v>
      </c>
      <c r="AD1354">
        <v>0</v>
      </c>
      <c r="AE1354">
        <v>0</v>
      </c>
      <c r="AF1354">
        <v>0</v>
      </c>
      <c r="AG1354">
        <v>0</v>
      </c>
      <c r="AH1354" t="s">
        <v>39</v>
      </c>
    </row>
    <row r="1355" spans="1:34">
      <c r="A1355" t="s">
        <v>988</v>
      </c>
      <c r="B1355" t="s">
        <v>989</v>
      </c>
      <c r="C1355" t="s">
        <v>4897</v>
      </c>
      <c r="D1355" t="s">
        <v>4898</v>
      </c>
      <c r="E1355" t="s">
        <v>40</v>
      </c>
      <c r="I1355">
        <v>0</v>
      </c>
      <c r="M1355">
        <v>0</v>
      </c>
      <c r="N1355">
        <v>0</v>
      </c>
      <c r="R1355">
        <v>0</v>
      </c>
      <c r="S1355">
        <v>0</v>
      </c>
      <c r="V1355">
        <v>0</v>
      </c>
      <c r="X1355">
        <v>0</v>
      </c>
      <c r="AB1355">
        <v>2.7251000000000001E-2</v>
      </c>
      <c r="AC1355">
        <v>5.4999999999999997E-3</v>
      </c>
      <c r="AD1355">
        <v>0</v>
      </c>
      <c r="AE1355">
        <v>0</v>
      </c>
      <c r="AF1355">
        <v>0</v>
      </c>
      <c r="AG1355">
        <v>0</v>
      </c>
      <c r="AH1355" t="s">
        <v>40</v>
      </c>
    </row>
    <row r="1356" spans="1:34">
      <c r="A1356" t="s">
        <v>988</v>
      </c>
      <c r="B1356" t="s">
        <v>989</v>
      </c>
      <c r="C1356" t="s">
        <v>4899</v>
      </c>
      <c r="D1356" t="s">
        <v>4900</v>
      </c>
      <c r="E1356" t="s">
        <v>239</v>
      </c>
      <c r="I1356">
        <v>0</v>
      </c>
      <c r="M1356">
        <v>0</v>
      </c>
      <c r="N1356">
        <v>0</v>
      </c>
      <c r="R1356">
        <v>0</v>
      </c>
      <c r="S1356">
        <v>0</v>
      </c>
      <c r="V1356">
        <v>0</v>
      </c>
      <c r="X1356">
        <v>0</v>
      </c>
      <c r="AB1356">
        <v>3.1043000000000001E-2</v>
      </c>
      <c r="AC1356">
        <v>5.4999999999999997E-3</v>
      </c>
      <c r="AD1356">
        <v>0</v>
      </c>
      <c r="AE1356">
        <v>0</v>
      </c>
      <c r="AF1356">
        <v>0</v>
      </c>
      <c r="AG1356">
        <v>0</v>
      </c>
      <c r="AH1356" t="s">
        <v>239</v>
      </c>
    </row>
    <row r="1357" spans="1:34">
      <c r="A1357" t="s">
        <v>988</v>
      </c>
      <c r="B1357" t="s">
        <v>989</v>
      </c>
      <c r="C1357" t="s">
        <v>3006</v>
      </c>
      <c r="D1357" t="s">
        <v>3007</v>
      </c>
      <c r="E1357" t="s">
        <v>53</v>
      </c>
      <c r="F1357" t="s">
        <v>72</v>
      </c>
      <c r="I1357">
        <v>4.763441472232615</v>
      </c>
      <c r="J1357">
        <v>1.190860368058154</v>
      </c>
      <c r="M1357">
        <v>5.9543018402907686</v>
      </c>
      <c r="N1357">
        <v>572.97284937544248</v>
      </c>
      <c r="O1357">
        <v>83.662949640100877</v>
      </c>
      <c r="R1357">
        <v>656.6357990155434</v>
      </c>
      <c r="S1357">
        <v>47999071.290973157</v>
      </c>
      <c r="T1357">
        <v>6479492.1764745144</v>
      </c>
      <c r="V1357">
        <v>54478563.467447683</v>
      </c>
      <c r="X1357">
        <v>1.3771734232316111</v>
      </c>
      <c r="Y1357">
        <v>0.1964481906841597</v>
      </c>
      <c r="AB1357">
        <v>4.8292000000000002E-2</v>
      </c>
      <c r="AC1357">
        <v>5.4999999999999997E-3</v>
      </c>
      <c r="AD1357">
        <v>1.621066469607958</v>
      </c>
      <c r="AE1357">
        <v>2.1227086060636591</v>
      </c>
      <c r="AF1357">
        <v>9.7518689159623868</v>
      </c>
      <c r="AG1357">
        <v>1</v>
      </c>
      <c r="AH1357" t="s">
        <v>1304</v>
      </c>
    </row>
    <row r="1358" spans="1:34">
      <c r="A1358" t="s">
        <v>988</v>
      </c>
      <c r="B1358" t="s">
        <v>989</v>
      </c>
      <c r="C1358" t="s">
        <v>1646</v>
      </c>
      <c r="D1358" t="s">
        <v>1647</v>
      </c>
      <c r="E1358" t="s">
        <v>53</v>
      </c>
      <c r="F1358" t="s">
        <v>39</v>
      </c>
      <c r="I1358">
        <v>1.826020715187423</v>
      </c>
      <c r="J1358">
        <v>3</v>
      </c>
      <c r="M1358">
        <v>4.8260207151874228</v>
      </c>
      <c r="N1358">
        <v>219.64378030011591</v>
      </c>
      <c r="O1358">
        <v>535.39819927329722</v>
      </c>
      <c r="R1358">
        <v>755.04197957341307</v>
      </c>
      <c r="S1358">
        <v>18399994.83524562</v>
      </c>
      <c r="T1358">
        <v>20269589.448560841</v>
      </c>
      <c r="V1358">
        <v>38669584.283806458</v>
      </c>
      <c r="X1358">
        <v>0.52792654510098169</v>
      </c>
      <c r="Y1358">
        <v>1.2102314568572441</v>
      </c>
      <c r="AB1358">
        <v>4.8292000000000002E-2</v>
      </c>
      <c r="AC1358">
        <v>5.4999999999999997E-3</v>
      </c>
      <c r="AD1358">
        <v>1.3138904564908169</v>
      </c>
      <c r="AE1358">
        <v>1.7204763849643161</v>
      </c>
      <c r="AF1358">
        <v>7.9141795566425559</v>
      </c>
      <c r="AG1358">
        <v>1</v>
      </c>
      <c r="AH1358" t="s">
        <v>541</v>
      </c>
    </row>
    <row r="1359" spans="1:34">
      <c r="A1359" t="s">
        <v>988</v>
      </c>
      <c r="B1359" t="s">
        <v>989</v>
      </c>
      <c r="C1359" t="s">
        <v>4901</v>
      </c>
      <c r="D1359" t="s">
        <v>4902</v>
      </c>
      <c r="E1359" t="s">
        <v>53</v>
      </c>
      <c r="F1359" t="s">
        <v>239</v>
      </c>
      <c r="I1359">
        <v>0</v>
      </c>
      <c r="J1359">
        <v>0</v>
      </c>
      <c r="M1359">
        <v>0</v>
      </c>
      <c r="N1359">
        <v>0</v>
      </c>
      <c r="O1359">
        <v>0</v>
      </c>
      <c r="R1359">
        <v>0</v>
      </c>
      <c r="S1359">
        <v>0</v>
      </c>
      <c r="T1359">
        <v>0</v>
      </c>
      <c r="V1359">
        <v>0</v>
      </c>
      <c r="X1359">
        <v>0</v>
      </c>
      <c r="Y1359">
        <v>0</v>
      </c>
      <c r="AB1359">
        <v>5.5189000000000002E-2</v>
      </c>
      <c r="AC1359">
        <v>5.4999999999999997E-3</v>
      </c>
      <c r="AD1359">
        <v>0</v>
      </c>
      <c r="AE1359">
        <v>0</v>
      </c>
      <c r="AF1359">
        <v>0</v>
      </c>
      <c r="AG1359">
        <v>0</v>
      </c>
      <c r="AH1359" t="s">
        <v>2220</v>
      </c>
    </row>
    <row r="1360" spans="1:34">
      <c r="A1360" t="s">
        <v>988</v>
      </c>
      <c r="B1360" t="s">
        <v>989</v>
      </c>
      <c r="C1360" t="s">
        <v>4903</v>
      </c>
      <c r="D1360" t="s">
        <v>4904</v>
      </c>
      <c r="E1360" t="s">
        <v>53</v>
      </c>
      <c r="F1360" t="s">
        <v>302</v>
      </c>
      <c r="I1360">
        <v>0</v>
      </c>
      <c r="J1360">
        <v>0</v>
      </c>
      <c r="M1360">
        <v>0</v>
      </c>
      <c r="N1360">
        <v>0</v>
      </c>
      <c r="O1360">
        <v>0</v>
      </c>
      <c r="R1360">
        <v>0</v>
      </c>
      <c r="S1360">
        <v>0</v>
      </c>
      <c r="T1360">
        <v>0</v>
      </c>
      <c r="V1360">
        <v>0</v>
      </c>
      <c r="X1360">
        <v>0</v>
      </c>
      <c r="Y1360">
        <v>0</v>
      </c>
      <c r="AB1360">
        <v>4.2518E-2</v>
      </c>
      <c r="AC1360">
        <v>5.4999999999999997E-3</v>
      </c>
      <c r="AD1360">
        <v>0</v>
      </c>
      <c r="AE1360">
        <v>0</v>
      </c>
      <c r="AF1360">
        <v>0</v>
      </c>
      <c r="AG1360">
        <v>0</v>
      </c>
      <c r="AH1360" t="s">
        <v>4220</v>
      </c>
    </row>
    <row r="1361" spans="1:34">
      <c r="A1361" t="s">
        <v>988</v>
      </c>
      <c r="B1361" t="s">
        <v>989</v>
      </c>
      <c r="C1361" t="s">
        <v>4905</v>
      </c>
      <c r="D1361" t="s">
        <v>4906</v>
      </c>
      <c r="E1361" t="s">
        <v>72</v>
      </c>
      <c r="F1361" t="s">
        <v>39</v>
      </c>
      <c r="I1361">
        <v>0</v>
      </c>
      <c r="J1361">
        <v>0</v>
      </c>
      <c r="M1361">
        <v>0</v>
      </c>
      <c r="N1361">
        <v>0</v>
      </c>
      <c r="O1361">
        <v>0</v>
      </c>
      <c r="R1361">
        <v>0</v>
      </c>
      <c r="S1361">
        <v>0</v>
      </c>
      <c r="T1361">
        <v>0</v>
      </c>
      <c r="V1361">
        <v>0</v>
      </c>
      <c r="X1361">
        <v>0</v>
      </c>
      <c r="Y1361">
        <v>0</v>
      </c>
      <c r="AB1361">
        <v>4.8292000000000002E-2</v>
      </c>
      <c r="AC1361">
        <v>5.4999999999999997E-3</v>
      </c>
      <c r="AD1361">
        <v>0</v>
      </c>
      <c r="AE1361">
        <v>0</v>
      </c>
      <c r="AF1361">
        <v>0</v>
      </c>
      <c r="AG1361">
        <v>0</v>
      </c>
      <c r="AH1361" t="s">
        <v>1446</v>
      </c>
    </row>
    <row r="1362" spans="1:34">
      <c r="A1362" t="s">
        <v>988</v>
      </c>
      <c r="B1362" t="s">
        <v>989</v>
      </c>
      <c r="C1362" t="s">
        <v>2870</v>
      </c>
      <c r="D1362" t="s">
        <v>2871</v>
      </c>
      <c r="E1362" t="s">
        <v>72</v>
      </c>
      <c r="F1362" t="s">
        <v>40</v>
      </c>
      <c r="I1362">
        <v>1.167861815641476</v>
      </c>
      <c r="J1362">
        <v>4.671447262565902</v>
      </c>
      <c r="M1362">
        <v>5.8393090782073784</v>
      </c>
      <c r="N1362">
        <v>82.047204600429026</v>
      </c>
      <c r="O1362">
        <v>584.63870286052031</v>
      </c>
      <c r="R1362">
        <v>666.68590746094935</v>
      </c>
      <c r="S1362">
        <v>6354356.6488751722</v>
      </c>
      <c r="T1362">
        <v>45839637.956487581</v>
      </c>
      <c r="V1362">
        <v>52193994.605362751</v>
      </c>
      <c r="X1362">
        <v>0.1926542748466728</v>
      </c>
      <c r="Y1362">
        <v>1.3496919206891029</v>
      </c>
      <c r="AB1362">
        <v>5.1397000000000012E-2</v>
      </c>
      <c r="AC1362">
        <v>5.4999999999999997E-3</v>
      </c>
      <c r="AD1362">
        <v>1.5897595396166679</v>
      </c>
      <c r="AE1362">
        <v>2.08171368638093</v>
      </c>
      <c r="AF1362">
        <v>9.5676793042049759</v>
      </c>
      <c r="AG1362">
        <v>1</v>
      </c>
      <c r="AH1362" t="s">
        <v>1326</v>
      </c>
    </row>
    <row r="1363" spans="1:34">
      <c r="A1363" t="s">
        <v>988</v>
      </c>
      <c r="B1363" t="s">
        <v>989</v>
      </c>
      <c r="C1363" t="s">
        <v>4907</v>
      </c>
      <c r="D1363" t="s">
        <v>4908</v>
      </c>
      <c r="E1363" t="s">
        <v>72</v>
      </c>
      <c r="F1363" t="s">
        <v>239</v>
      </c>
      <c r="I1363">
        <v>0</v>
      </c>
      <c r="J1363">
        <v>0</v>
      </c>
      <c r="M1363">
        <v>0</v>
      </c>
      <c r="N1363">
        <v>0</v>
      </c>
      <c r="O1363">
        <v>0</v>
      </c>
      <c r="R1363">
        <v>0</v>
      </c>
      <c r="S1363">
        <v>0</v>
      </c>
      <c r="T1363">
        <v>0</v>
      </c>
      <c r="V1363">
        <v>0</v>
      </c>
      <c r="X1363">
        <v>0</v>
      </c>
      <c r="Y1363">
        <v>0</v>
      </c>
      <c r="AB1363">
        <v>5.5189000000000002E-2</v>
      </c>
      <c r="AC1363">
        <v>5.4999999999999997E-3</v>
      </c>
      <c r="AD1363">
        <v>0</v>
      </c>
      <c r="AE1363">
        <v>0</v>
      </c>
      <c r="AF1363">
        <v>0</v>
      </c>
      <c r="AG1363">
        <v>0</v>
      </c>
      <c r="AH1363" t="s">
        <v>4269</v>
      </c>
    </row>
    <row r="1364" spans="1:34">
      <c r="A1364" t="s">
        <v>988</v>
      </c>
      <c r="B1364" t="s">
        <v>989</v>
      </c>
      <c r="C1364" t="s">
        <v>4909</v>
      </c>
      <c r="D1364" t="s">
        <v>4910</v>
      </c>
      <c r="E1364" t="s">
        <v>72</v>
      </c>
      <c r="F1364" t="s">
        <v>302</v>
      </c>
      <c r="I1364">
        <v>0</v>
      </c>
      <c r="J1364">
        <v>0</v>
      </c>
      <c r="M1364">
        <v>0</v>
      </c>
      <c r="N1364">
        <v>0</v>
      </c>
      <c r="O1364">
        <v>0</v>
      </c>
      <c r="R1364">
        <v>0</v>
      </c>
      <c r="S1364">
        <v>0</v>
      </c>
      <c r="T1364">
        <v>0</v>
      </c>
      <c r="V1364">
        <v>0</v>
      </c>
      <c r="X1364">
        <v>0</v>
      </c>
      <c r="Y1364">
        <v>0</v>
      </c>
      <c r="AB1364">
        <v>4.2518E-2</v>
      </c>
      <c r="AC1364">
        <v>5.4999999999999997E-3</v>
      </c>
      <c r="AD1364">
        <v>0</v>
      </c>
      <c r="AE1364">
        <v>0</v>
      </c>
      <c r="AF1364">
        <v>0</v>
      </c>
      <c r="AG1364">
        <v>0</v>
      </c>
      <c r="AH1364" t="s">
        <v>4280</v>
      </c>
    </row>
    <row r="1365" spans="1:34">
      <c r="A1365" t="s">
        <v>988</v>
      </c>
      <c r="B1365" t="s">
        <v>989</v>
      </c>
      <c r="C1365" t="s">
        <v>1599</v>
      </c>
      <c r="D1365" t="s">
        <v>1600</v>
      </c>
      <c r="E1365" t="s">
        <v>39</v>
      </c>
      <c r="F1365" t="s">
        <v>40</v>
      </c>
      <c r="I1365">
        <v>3</v>
      </c>
      <c r="J1365">
        <v>1.785822531524965</v>
      </c>
      <c r="M1365">
        <v>4.785822531524965</v>
      </c>
      <c r="N1365">
        <v>535.39819927329734</v>
      </c>
      <c r="O1365">
        <v>223.49839561206369</v>
      </c>
      <c r="R1365">
        <v>758.89659488536108</v>
      </c>
      <c r="S1365">
        <v>20269589.448560849</v>
      </c>
      <c r="T1365">
        <v>17523789.459345881</v>
      </c>
      <c r="V1365">
        <v>37793378.907906733</v>
      </c>
      <c r="X1365">
        <v>1.2102314568572441</v>
      </c>
      <c r="Y1365">
        <v>0.51596648899336739</v>
      </c>
      <c r="AB1365">
        <v>5.1397000000000012E-2</v>
      </c>
      <c r="AC1365">
        <v>5.4999999999999997E-3</v>
      </c>
      <c r="AD1365">
        <v>1.3029464483732891</v>
      </c>
      <c r="AE1365">
        <v>1.70614573248865</v>
      </c>
      <c r="AF1365">
        <v>7.8518117123869038</v>
      </c>
      <c r="AG1365">
        <v>1</v>
      </c>
      <c r="AH1365" t="s">
        <v>551</v>
      </c>
    </row>
    <row r="1366" spans="1:34">
      <c r="A1366" t="s">
        <v>988</v>
      </c>
      <c r="B1366" t="s">
        <v>989</v>
      </c>
      <c r="C1366" t="s">
        <v>3096</v>
      </c>
      <c r="D1366" t="s">
        <v>3097</v>
      </c>
      <c r="E1366" t="s">
        <v>39</v>
      </c>
      <c r="F1366" t="s">
        <v>239</v>
      </c>
      <c r="I1366">
        <v>3</v>
      </c>
      <c r="J1366">
        <v>3.0765282979482689</v>
      </c>
      <c r="M1366">
        <v>6.0765282979482693</v>
      </c>
      <c r="N1366">
        <v>535.39819927329722</v>
      </c>
      <c r="O1366">
        <v>111.30329824528189</v>
      </c>
      <c r="R1366">
        <v>646.70149751857912</v>
      </c>
      <c r="S1366">
        <v>20269589.448560841</v>
      </c>
      <c r="T1366">
        <v>45848261.497607067</v>
      </c>
      <c r="V1366">
        <v>66117850.946167909</v>
      </c>
      <c r="X1366">
        <v>1.2102314568572441</v>
      </c>
      <c r="Y1366">
        <v>0.31983706392322381</v>
      </c>
      <c r="AB1366">
        <v>5.5189000000000002E-2</v>
      </c>
      <c r="AC1366">
        <v>5.4999999999999997E-3</v>
      </c>
      <c r="AD1366">
        <v>1.654342782687487</v>
      </c>
      <c r="AE1366">
        <v>2.1662823382185579</v>
      </c>
      <c r="AF1366">
        <v>9.9578424188543142</v>
      </c>
      <c r="AG1366">
        <v>1</v>
      </c>
      <c r="AH1366" t="s">
        <v>1480</v>
      </c>
    </row>
    <row r="1367" spans="1:34">
      <c r="A1367" t="s">
        <v>988</v>
      </c>
      <c r="B1367" t="s">
        <v>989</v>
      </c>
      <c r="C1367" t="s">
        <v>4911</v>
      </c>
      <c r="D1367" t="s">
        <v>4912</v>
      </c>
      <c r="E1367" t="s">
        <v>39</v>
      </c>
      <c r="F1367" t="s">
        <v>302</v>
      </c>
      <c r="I1367">
        <v>0</v>
      </c>
      <c r="J1367">
        <v>0</v>
      </c>
      <c r="M1367">
        <v>0</v>
      </c>
      <c r="N1367">
        <v>0</v>
      </c>
      <c r="O1367">
        <v>0</v>
      </c>
      <c r="R1367">
        <v>0</v>
      </c>
      <c r="S1367">
        <v>0</v>
      </c>
      <c r="T1367">
        <v>0</v>
      </c>
      <c r="V1367">
        <v>0</v>
      </c>
      <c r="X1367">
        <v>0</v>
      </c>
      <c r="Y1367">
        <v>0</v>
      </c>
      <c r="AB1367">
        <v>4.2518E-2</v>
      </c>
      <c r="AC1367">
        <v>5.4999999999999997E-3</v>
      </c>
      <c r="AD1367">
        <v>0</v>
      </c>
      <c r="AE1367">
        <v>0</v>
      </c>
      <c r="AF1367">
        <v>0</v>
      </c>
      <c r="AG1367">
        <v>0</v>
      </c>
      <c r="AH1367" t="s">
        <v>4313</v>
      </c>
    </row>
    <row r="1368" spans="1:34">
      <c r="A1368" t="s">
        <v>988</v>
      </c>
      <c r="B1368" t="s">
        <v>989</v>
      </c>
      <c r="C1368" t="s">
        <v>4913</v>
      </c>
      <c r="D1368" t="s">
        <v>4914</v>
      </c>
      <c r="E1368" t="s">
        <v>40</v>
      </c>
      <c r="F1368" t="s">
        <v>239</v>
      </c>
      <c r="I1368">
        <v>0</v>
      </c>
      <c r="J1368">
        <v>0</v>
      </c>
      <c r="M1368">
        <v>0</v>
      </c>
      <c r="N1368">
        <v>0</v>
      </c>
      <c r="O1368">
        <v>0</v>
      </c>
      <c r="R1368">
        <v>0</v>
      </c>
      <c r="S1368">
        <v>0</v>
      </c>
      <c r="T1368">
        <v>0</v>
      </c>
      <c r="V1368">
        <v>0</v>
      </c>
      <c r="X1368">
        <v>0</v>
      </c>
      <c r="Y1368">
        <v>0</v>
      </c>
      <c r="AB1368">
        <v>5.8294000000000012E-2</v>
      </c>
      <c r="AC1368">
        <v>5.4999999999999997E-3</v>
      </c>
      <c r="AD1368">
        <v>0</v>
      </c>
      <c r="AE1368">
        <v>0</v>
      </c>
      <c r="AF1368">
        <v>0</v>
      </c>
      <c r="AG1368">
        <v>0</v>
      </c>
      <c r="AH1368" t="s">
        <v>2065</v>
      </c>
    </row>
    <row r="1369" spans="1:34">
      <c r="A1369" t="s">
        <v>988</v>
      </c>
      <c r="B1369" t="s">
        <v>989</v>
      </c>
      <c r="C1369" t="s">
        <v>4915</v>
      </c>
      <c r="D1369" t="s">
        <v>4916</v>
      </c>
      <c r="E1369" t="s">
        <v>40</v>
      </c>
      <c r="F1369" t="s">
        <v>302</v>
      </c>
      <c r="I1369">
        <v>0</v>
      </c>
      <c r="J1369">
        <v>0</v>
      </c>
      <c r="M1369">
        <v>0</v>
      </c>
      <c r="N1369">
        <v>0</v>
      </c>
      <c r="O1369">
        <v>0</v>
      </c>
      <c r="R1369">
        <v>0</v>
      </c>
      <c r="S1369">
        <v>0</v>
      </c>
      <c r="T1369">
        <v>0</v>
      </c>
      <c r="V1369">
        <v>0</v>
      </c>
      <c r="X1369">
        <v>0</v>
      </c>
      <c r="Y1369">
        <v>0</v>
      </c>
      <c r="AB1369">
        <v>4.5622999999999997E-2</v>
      </c>
      <c r="AC1369">
        <v>5.4999999999999997E-3</v>
      </c>
      <c r="AD1369">
        <v>0</v>
      </c>
      <c r="AE1369">
        <v>0</v>
      </c>
      <c r="AF1369">
        <v>0</v>
      </c>
      <c r="AG1369">
        <v>0</v>
      </c>
      <c r="AH1369" t="s">
        <v>4400</v>
      </c>
    </row>
    <row r="1370" spans="1:34">
      <c r="A1370" t="s">
        <v>988</v>
      </c>
      <c r="B1370" t="s">
        <v>989</v>
      </c>
      <c r="C1370" t="s">
        <v>2267</v>
      </c>
      <c r="D1370" t="s">
        <v>2268</v>
      </c>
      <c r="E1370" t="s">
        <v>53</v>
      </c>
      <c r="F1370" t="s">
        <v>72</v>
      </c>
      <c r="G1370" t="s">
        <v>39</v>
      </c>
      <c r="I1370">
        <v>1.5</v>
      </c>
      <c r="J1370">
        <v>1</v>
      </c>
      <c r="K1370">
        <v>2.7959673512168699</v>
      </c>
      <c r="M1370">
        <v>5.2959673512168699</v>
      </c>
      <c r="N1370">
        <v>180.42822171179881</v>
      </c>
      <c r="O1370">
        <v>70.254206021251477</v>
      </c>
      <c r="P1370">
        <v>498.98529502281428</v>
      </c>
      <c r="R1370">
        <v>749.66772275586459</v>
      </c>
      <c r="S1370">
        <v>15114829.762506589</v>
      </c>
      <c r="T1370">
        <v>5441017.5619834717</v>
      </c>
      <c r="U1370">
        <v>18891036.77358203</v>
      </c>
      <c r="V1370">
        <v>39446884.098072089</v>
      </c>
      <c r="X1370">
        <v>0.43366967913624838</v>
      </c>
      <c r="Y1370">
        <v>0.16496324502300211</v>
      </c>
      <c r="Z1370">
        <v>1.127922546929494</v>
      </c>
      <c r="AB1370">
        <v>7.2438000000000002E-2</v>
      </c>
      <c r="AC1370">
        <v>5.4999999999999997E-3</v>
      </c>
      <c r="AD1370">
        <v>1.4418340432632319</v>
      </c>
      <c r="AE1370">
        <v>1.888012360708814</v>
      </c>
      <c r="AF1370">
        <v>8.7037517551889145</v>
      </c>
      <c r="AG1370">
        <v>1</v>
      </c>
      <c r="AH1370" t="s">
        <v>844</v>
      </c>
    </row>
    <row r="1371" spans="1:34">
      <c r="A1371" t="s">
        <v>988</v>
      </c>
      <c r="B1371" t="s">
        <v>989</v>
      </c>
      <c r="C1371" t="s">
        <v>4917</v>
      </c>
      <c r="D1371" t="s">
        <v>4918</v>
      </c>
      <c r="E1371" t="s">
        <v>53</v>
      </c>
      <c r="F1371" t="s">
        <v>72</v>
      </c>
      <c r="G1371" t="s">
        <v>239</v>
      </c>
      <c r="I1371">
        <v>0</v>
      </c>
      <c r="J1371">
        <v>0</v>
      </c>
      <c r="K1371">
        <v>0</v>
      </c>
      <c r="M1371">
        <v>0</v>
      </c>
      <c r="N1371">
        <v>0</v>
      </c>
      <c r="O1371">
        <v>0</v>
      </c>
      <c r="P1371">
        <v>0</v>
      </c>
      <c r="R1371">
        <v>0</v>
      </c>
      <c r="S1371">
        <v>0</v>
      </c>
      <c r="T1371">
        <v>0</v>
      </c>
      <c r="U1371">
        <v>0</v>
      </c>
      <c r="V1371">
        <v>0</v>
      </c>
      <c r="X1371">
        <v>0</v>
      </c>
      <c r="Y1371">
        <v>0</v>
      </c>
      <c r="Z1371">
        <v>0</v>
      </c>
      <c r="AB1371">
        <v>7.9335000000000003E-2</v>
      </c>
      <c r="AC1371">
        <v>5.4999999999999997E-3</v>
      </c>
      <c r="AD1371">
        <v>0</v>
      </c>
      <c r="AE1371">
        <v>0</v>
      </c>
      <c r="AF1371">
        <v>0</v>
      </c>
      <c r="AG1371">
        <v>0</v>
      </c>
      <c r="AH1371" t="s">
        <v>2627</v>
      </c>
    </row>
    <row r="1372" spans="1:34">
      <c r="A1372" t="s">
        <v>988</v>
      </c>
      <c r="B1372" t="s">
        <v>989</v>
      </c>
      <c r="C1372" t="s">
        <v>2293</v>
      </c>
      <c r="D1372" t="s">
        <v>2294</v>
      </c>
      <c r="E1372" t="s">
        <v>53</v>
      </c>
      <c r="F1372" t="s">
        <v>72</v>
      </c>
      <c r="G1372" t="s">
        <v>302</v>
      </c>
      <c r="I1372">
        <v>4.2612659092514873</v>
      </c>
      <c r="J1372">
        <v>1.0547164773128721</v>
      </c>
      <c r="K1372">
        <v>1.0600000000000021E-2</v>
      </c>
      <c r="M1372">
        <v>5.3265823865643593</v>
      </c>
      <c r="N1372">
        <v>512.56842016490498</v>
      </c>
      <c r="O1372">
        <v>74.098268691147126</v>
      </c>
      <c r="P1372">
        <v>51.260860177404389</v>
      </c>
      <c r="R1372">
        <v>637.92754903345656</v>
      </c>
      <c r="S1372">
        <v>42938872.527406067</v>
      </c>
      <c r="T1372">
        <v>5738730.8759726789</v>
      </c>
      <c r="U1372">
        <v>13935169.74789919</v>
      </c>
      <c r="V1372">
        <v>62612773.15127793</v>
      </c>
      <c r="X1372">
        <v>1.2319878797195509</v>
      </c>
      <c r="Y1372">
        <v>0.173989452676761</v>
      </c>
      <c r="Z1372">
        <v>0.1473013223488632</v>
      </c>
      <c r="AB1372">
        <v>6.6664000000000001E-2</v>
      </c>
      <c r="AC1372">
        <v>5.4999999999999997E-3</v>
      </c>
      <c r="AD1372">
        <v>1.4501690267086209</v>
      </c>
      <c r="AE1372">
        <v>1.898926620810194</v>
      </c>
      <c r="AF1372">
        <v>8.747842034083174</v>
      </c>
      <c r="AG1372">
        <v>1</v>
      </c>
      <c r="AH1372" t="s">
        <v>818</v>
      </c>
    </row>
    <row r="1373" spans="1:34">
      <c r="A1373" t="s">
        <v>988</v>
      </c>
      <c r="B1373" t="s">
        <v>989</v>
      </c>
      <c r="C1373" t="s">
        <v>2846</v>
      </c>
      <c r="D1373" t="s">
        <v>2847</v>
      </c>
      <c r="E1373" t="s">
        <v>53</v>
      </c>
      <c r="F1373" t="s">
        <v>39</v>
      </c>
      <c r="G1373" t="s">
        <v>239</v>
      </c>
      <c r="I1373">
        <v>1.5</v>
      </c>
      <c r="J1373">
        <v>2.2763401267686598</v>
      </c>
      <c r="K1373">
        <v>2.02</v>
      </c>
      <c r="M1373">
        <v>5.7963401267686603</v>
      </c>
      <c r="N1373">
        <v>180.42822171179881</v>
      </c>
      <c r="O1373">
        <v>406.24946826849663</v>
      </c>
      <c r="P1373">
        <v>73.079991692392312</v>
      </c>
      <c r="R1373">
        <v>659.7576816726878</v>
      </c>
      <c r="S1373">
        <v>15114829.762506589</v>
      </c>
      <c r="T1373">
        <v>15380159.93829523</v>
      </c>
      <c r="U1373">
        <v>30103246.014974091</v>
      </c>
      <c r="V1373">
        <v>60598235.715775922</v>
      </c>
      <c r="X1373">
        <v>0.43366967913624838</v>
      </c>
      <c r="Y1373">
        <v>0.91829947597394634</v>
      </c>
      <c r="Z1373">
        <v>0.2099999761275641</v>
      </c>
      <c r="AB1373">
        <v>7.9335000000000003E-2</v>
      </c>
      <c r="AC1373">
        <v>5.4999999999999997E-3</v>
      </c>
      <c r="AD1373">
        <v>1.5780611863453939</v>
      </c>
      <c r="AE1373">
        <v>2.0663952551930271</v>
      </c>
      <c r="AF1373">
        <v>9.525631568307082</v>
      </c>
      <c r="AG1373">
        <v>1</v>
      </c>
      <c r="AH1373" t="s">
        <v>1282</v>
      </c>
    </row>
    <row r="1374" spans="1:34">
      <c r="A1374" t="s">
        <v>988</v>
      </c>
      <c r="B1374" t="s">
        <v>989</v>
      </c>
      <c r="C1374" t="s">
        <v>1064</v>
      </c>
      <c r="D1374" t="s">
        <v>1065</v>
      </c>
      <c r="E1374" t="s">
        <v>53</v>
      </c>
      <c r="F1374" t="s">
        <v>39</v>
      </c>
      <c r="G1374" t="s">
        <v>302</v>
      </c>
      <c r="I1374">
        <v>1.5</v>
      </c>
      <c r="J1374">
        <v>2.7893908426777032</v>
      </c>
      <c r="K1374">
        <v>1.06E-2</v>
      </c>
      <c r="M1374">
        <v>4.2999908426777038</v>
      </c>
      <c r="N1374">
        <v>180.4282217117989</v>
      </c>
      <c r="O1374">
        <v>497.81161141302249</v>
      </c>
      <c r="P1374">
        <v>51.26086017740429</v>
      </c>
      <c r="R1374">
        <v>729.50069330222573</v>
      </c>
      <c r="S1374">
        <v>15114829.762506589</v>
      </c>
      <c r="T1374">
        <v>18846602.397550739</v>
      </c>
      <c r="U1374">
        <v>13935169.74789916</v>
      </c>
      <c r="V1374">
        <v>47896601.907956488</v>
      </c>
      <c r="X1374">
        <v>0.43366967913624849</v>
      </c>
      <c r="Y1374">
        <v>1.125269514426031</v>
      </c>
      <c r="Z1374">
        <v>0.1473013223488629</v>
      </c>
      <c r="AB1374">
        <v>6.6664000000000001E-2</v>
      </c>
      <c r="AC1374">
        <v>5.4999999999999997E-3</v>
      </c>
      <c r="AD1374">
        <v>1.1706781351792701</v>
      </c>
      <c r="AE1374">
        <v>1.5329467354146009</v>
      </c>
      <c r="AF1374">
        <v>7.075779713271575</v>
      </c>
      <c r="AG1374">
        <v>1</v>
      </c>
      <c r="AH1374" t="s">
        <v>329</v>
      </c>
    </row>
    <row r="1375" spans="1:34">
      <c r="A1375" t="s">
        <v>988</v>
      </c>
      <c r="B1375" t="s">
        <v>989</v>
      </c>
      <c r="C1375" t="s">
        <v>4919</v>
      </c>
      <c r="D1375" t="s">
        <v>4920</v>
      </c>
      <c r="E1375" t="s">
        <v>53</v>
      </c>
      <c r="F1375" t="s">
        <v>239</v>
      </c>
      <c r="G1375" t="s">
        <v>302</v>
      </c>
      <c r="I1375">
        <v>0</v>
      </c>
      <c r="J1375">
        <v>0</v>
      </c>
      <c r="K1375">
        <v>0</v>
      </c>
      <c r="M1375">
        <v>0</v>
      </c>
      <c r="N1375">
        <v>0</v>
      </c>
      <c r="O1375">
        <v>0</v>
      </c>
      <c r="P1375">
        <v>0</v>
      </c>
      <c r="R1375">
        <v>0</v>
      </c>
      <c r="S1375">
        <v>0</v>
      </c>
      <c r="T1375">
        <v>0</v>
      </c>
      <c r="U1375">
        <v>0</v>
      </c>
      <c r="V1375">
        <v>0</v>
      </c>
      <c r="X1375">
        <v>0</v>
      </c>
      <c r="Y1375">
        <v>0</v>
      </c>
      <c r="Z1375">
        <v>0</v>
      </c>
      <c r="AB1375">
        <v>7.3561000000000001E-2</v>
      </c>
      <c r="AC1375">
        <v>5.4999999999999997E-3</v>
      </c>
      <c r="AD1375">
        <v>0</v>
      </c>
      <c r="AE1375">
        <v>0</v>
      </c>
      <c r="AF1375">
        <v>0</v>
      </c>
      <c r="AG1375">
        <v>0</v>
      </c>
      <c r="AH1375" t="s">
        <v>4476</v>
      </c>
    </row>
    <row r="1376" spans="1:34">
      <c r="A1376" t="s">
        <v>988</v>
      </c>
      <c r="B1376" t="s">
        <v>989</v>
      </c>
      <c r="C1376" t="s">
        <v>2189</v>
      </c>
      <c r="D1376" t="s">
        <v>2190</v>
      </c>
      <c r="E1376" t="s">
        <v>72</v>
      </c>
      <c r="F1376" t="s">
        <v>39</v>
      </c>
      <c r="G1376" t="s">
        <v>40</v>
      </c>
      <c r="I1376">
        <v>1</v>
      </c>
      <c r="J1376">
        <v>3</v>
      </c>
      <c r="K1376">
        <v>1.226282194189396</v>
      </c>
      <c r="M1376">
        <v>5.2262821941893947</v>
      </c>
      <c r="N1376">
        <v>70.254206021251477</v>
      </c>
      <c r="O1376">
        <v>535.39819927329722</v>
      </c>
      <c r="P1376">
        <v>153.47107460612739</v>
      </c>
      <c r="R1376">
        <v>759.12347990067599</v>
      </c>
      <c r="S1376">
        <v>5441017.5619834717</v>
      </c>
      <c r="T1376">
        <v>20269589.448560841</v>
      </c>
      <c r="U1376">
        <v>12033172.730982119</v>
      </c>
      <c r="V1376">
        <v>37743779.74152644</v>
      </c>
      <c r="X1376">
        <v>0.16496324502300211</v>
      </c>
      <c r="Y1376">
        <v>1.2102314568572441</v>
      </c>
      <c r="Z1376">
        <v>0.35430201326370719</v>
      </c>
      <c r="AB1376">
        <v>7.5543000000000013E-2</v>
      </c>
      <c r="AC1376">
        <v>5.4999999999999997E-3</v>
      </c>
      <c r="AD1376">
        <v>1.422862168051563</v>
      </c>
      <c r="AE1376">
        <v>1.8631696022285189</v>
      </c>
      <c r="AF1376">
        <v>8.5933569644694767</v>
      </c>
      <c r="AG1376">
        <v>1</v>
      </c>
      <c r="AH1376" t="s">
        <v>803</v>
      </c>
    </row>
    <row r="1377" spans="1:34">
      <c r="A1377" t="s">
        <v>988</v>
      </c>
      <c r="B1377" t="s">
        <v>989</v>
      </c>
      <c r="C1377" t="s">
        <v>3151</v>
      </c>
      <c r="D1377" t="s">
        <v>3152</v>
      </c>
      <c r="E1377" t="s">
        <v>72</v>
      </c>
      <c r="F1377" t="s">
        <v>39</v>
      </c>
      <c r="G1377" t="s">
        <v>239</v>
      </c>
      <c r="I1377">
        <v>1</v>
      </c>
      <c r="J1377">
        <v>3</v>
      </c>
      <c r="K1377">
        <v>2.1125793885421311</v>
      </c>
      <c r="M1377">
        <v>6.1125793885421302</v>
      </c>
      <c r="N1377">
        <v>70.254206021251477</v>
      </c>
      <c r="O1377">
        <v>535.39819927329722</v>
      </c>
      <c r="P1377">
        <v>76.429348596127781</v>
      </c>
      <c r="R1377">
        <v>682.0817538906764</v>
      </c>
      <c r="S1377">
        <v>5441017.5619834717</v>
      </c>
      <c r="T1377">
        <v>20269589.448560841</v>
      </c>
      <c r="U1377">
        <v>31482919.336360049</v>
      </c>
      <c r="V1377">
        <v>57193526.346904367</v>
      </c>
      <c r="X1377">
        <v>0.16496324502300211</v>
      </c>
      <c r="Y1377">
        <v>1.2102314568572441</v>
      </c>
      <c r="Z1377">
        <v>0.2196245649314017</v>
      </c>
      <c r="AB1377">
        <v>7.9335000000000003E-2</v>
      </c>
      <c r="AC1377">
        <v>5.4999999999999997E-3</v>
      </c>
      <c r="AD1377">
        <v>1.664157739288957</v>
      </c>
      <c r="AE1377">
        <v>2.179134552015269</v>
      </c>
      <c r="AF1377">
        <v>10.040706679846361</v>
      </c>
      <c r="AG1377">
        <v>1</v>
      </c>
      <c r="AH1377" t="s">
        <v>1529</v>
      </c>
    </row>
    <row r="1378" spans="1:34">
      <c r="A1378" t="s">
        <v>988</v>
      </c>
      <c r="B1378" t="s">
        <v>989</v>
      </c>
      <c r="C1378" t="s">
        <v>2131</v>
      </c>
      <c r="D1378" t="s">
        <v>2132</v>
      </c>
      <c r="E1378" t="s">
        <v>72</v>
      </c>
      <c r="F1378" t="s">
        <v>39</v>
      </c>
      <c r="G1378" t="s">
        <v>302</v>
      </c>
      <c r="I1378">
        <v>2.1777230818393249</v>
      </c>
      <c r="J1378">
        <v>3</v>
      </c>
      <c r="K1378">
        <v>1.060000000000001E-2</v>
      </c>
      <c r="M1378">
        <v>5.1883230818393251</v>
      </c>
      <c r="N1378">
        <v>152.9942060487746</v>
      </c>
      <c r="O1378">
        <v>535.39819927329722</v>
      </c>
      <c r="P1378">
        <v>51.260860177404332</v>
      </c>
      <c r="R1378">
        <v>739.65326549947611</v>
      </c>
      <c r="S1378">
        <v>11849029.53342453</v>
      </c>
      <c r="T1378">
        <v>20269589.448560841</v>
      </c>
      <c r="U1378">
        <v>13935169.747899169</v>
      </c>
      <c r="V1378">
        <v>46053788.729884543</v>
      </c>
      <c r="X1378">
        <v>0.35924426634170781</v>
      </c>
      <c r="Y1378">
        <v>1.2102314568572441</v>
      </c>
      <c r="Z1378">
        <v>0.14730132234886301</v>
      </c>
      <c r="AB1378">
        <v>6.6664000000000001E-2</v>
      </c>
      <c r="AC1378">
        <v>5.4999999999999997E-3</v>
      </c>
      <c r="AD1378">
        <v>1.412527750029555</v>
      </c>
      <c r="AE1378">
        <v>1.8496371786757191</v>
      </c>
      <c r="AF1378">
        <v>8.5226520105445989</v>
      </c>
      <c r="AG1378">
        <v>1</v>
      </c>
      <c r="AH1378" t="s">
        <v>710</v>
      </c>
    </row>
    <row r="1379" spans="1:34">
      <c r="A1379" t="s">
        <v>988</v>
      </c>
      <c r="B1379" t="s">
        <v>989</v>
      </c>
      <c r="C1379" t="s">
        <v>4921</v>
      </c>
      <c r="D1379" t="s">
        <v>4922</v>
      </c>
      <c r="E1379" t="s">
        <v>72</v>
      </c>
      <c r="F1379" t="s">
        <v>40</v>
      </c>
      <c r="G1379" t="s">
        <v>239</v>
      </c>
      <c r="I1379">
        <v>0</v>
      </c>
      <c r="J1379">
        <v>0</v>
      </c>
      <c r="K1379">
        <v>0</v>
      </c>
      <c r="M1379">
        <v>0</v>
      </c>
      <c r="N1379">
        <v>0</v>
      </c>
      <c r="O1379">
        <v>0</v>
      </c>
      <c r="P1379">
        <v>0</v>
      </c>
      <c r="R1379">
        <v>0</v>
      </c>
      <c r="S1379">
        <v>0</v>
      </c>
      <c r="T1379">
        <v>0</v>
      </c>
      <c r="U1379">
        <v>0</v>
      </c>
      <c r="V1379">
        <v>0</v>
      </c>
      <c r="X1379">
        <v>0</v>
      </c>
      <c r="Y1379">
        <v>0</v>
      </c>
      <c r="Z1379">
        <v>0</v>
      </c>
      <c r="AB1379">
        <v>8.2440000000000013E-2</v>
      </c>
      <c r="AC1379">
        <v>5.4999999999999997E-3</v>
      </c>
      <c r="AD1379">
        <v>0</v>
      </c>
      <c r="AE1379">
        <v>0</v>
      </c>
      <c r="AF1379">
        <v>0</v>
      </c>
      <c r="AG1379">
        <v>0</v>
      </c>
      <c r="AH1379" t="s">
        <v>2457</v>
      </c>
    </row>
    <row r="1380" spans="1:34">
      <c r="A1380" t="s">
        <v>988</v>
      </c>
      <c r="B1380" t="s">
        <v>989</v>
      </c>
      <c r="C1380" t="s">
        <v>2175</v>
      </c>
      <c r="D1380" t="s">
        <v>2176</v>
      </c>
      <c r="E1380" t="s">
        <v>72</v>
      </c>
      <c r="F1380" t="s">
        <v>40</v>
      </c>
      <c r="G1380" t="s">
        <v>302</v>
      </c>
      <c r="I1380">
        <v>1.03414249777589</v>
      </c>
      <c r="J1380">
        <v>4.1789699911035587</v>
      </c>
      <c r="K1380">
        <v>1.060000000000003E-2</v>
      </c>
      <c r="M1380">
        <v>5.2237124888794488</v>
      </c>
      <c r="N1380">
        <v>72.65286009407896</v>
      </c>
      <c r="O1380">
        <v>523.00442615932411</v>
      </c>
      <c r="P1380">
        <v>51.260860177404453</v>
      </c>
      <c r="R1380">
        <v>646.9181464308075</v>
      </c>
      <c r="S1380">
        <v>5626787.4919920694</v>
      </c>
      <c r="T1380">
        <v>41007092.803610727</v>
      </c>
      <c r="U1380">
        <v>13935169.747899201</v>
      </c>
      <c r="V1380">
        <v>60569050.043502003</v>
      </c>
      <c r="X1380">
        <v>0.1705955022493035</v>
      </c>
      <c r="Y1380">
        <v>1.2074035554233371</v>
      </c>
      <c r="Z1380">
        <v>0.14730132234886339</v>
      </c>
      <c r="AB1380">
        <v>6.9769000000000012E-2</v>
      </c>
      <c r="AC1380">
        <v>5.4999999999999997E-3</v>
      </c>
      <c r="AD1380">
        <v>1.4221625624174421</v>
      </c>
      <c r="AE1380">
        <v>1.8622535022855231</v>
      </c>
      <c r="AF1380">
        <v>8.5833975535824134</v>
      </c>
      <c r="AG1380">
        <v>1</v>
      </c>
      <c r="AH1380" t="s">
        <v>834</v>
      </c>
    </row>
    <row r="1381" spans="1:34">
      <c r="A1381" t="s">
        <v>988</v>
      </c>
      <c r="B1381" t="s">
        <v>989</v>
      </c>
      <c r="C1381" t="s">
        <v>4923</v>
      </c>
      <c r="D1381" t="s">
        <v>4924</v>
      </c>
      <c r="E1381" t="s">
        <v>72</v>
      </c>
      <c r="F1381" t="s">
        <v>239</v>
      </c>
      <c r="G1381" t="s">
        <v>302</v>
      </c>
      <c r="I1381">
        <v>0</v>
      </c>
      <c r="J1381">
        <v>0</v>
      </c>
      <c r="K1381">
        <v>0</v>
      </c>
      <c r="M1381">
        <v>0</v>
      </c>
      <c r="N1381">
        <v>0</v>
      </c>
      <c r="O1381">
        <v>0</v>
      </c>
      <c r="P1381">
        <v>0</v>
      </c>
      <c r="R1381">
        <v>0</v>
      </c>
      <c r="S1381">
        <v>0</v>
      </c>
      <c r="T1381">
        <v>0</v>
      </c>
      <c r="U1381">
        <v>0</v>
      </c>
      <c r="V1381">
        <v>0</v>
      </c>
      <c r="X1381">
        <v>0</v>
      </c>
      <c r="Y1381">
        <v>0</v>
      </c>
      <c r="Z1381">
        <v>0</v>
      </c>
      <c r="AB1381">
        <v>7.3561000000000001E-2</v>
      </c>
      <c r="AC1381">
        <v>5.4999999999999997E-3</v>
      </c>
      <c r="AD1381">
        <v>0</v>
      </c>
      <c r="AE1381">
        <v>0</v>
      </c>
      <c r="AF1381">
        <v>0</v>
      </c>
      <c r="AG1381">
        <v>0</v>
      </c>
      <c r="AH1381" t="s">
        <v>4557</v>
      </c>
    </row>
    <row r="1382" spans="1:34">
      <c r="A1382" t="s">
        <v>988</v>
      </c>
      <c r="B1382" t="s">
        <v>989</v>
      </c>
      <c r="C1382" t="s">
        <v>2737</v>
      </c>
      <c r="D1382" t="s">
        <v>2738</v>
      </c>
      <c r="E1382" t="s">
        <v>39</v>
      </c>
      <c r="F1382" t="s">
        <v>40</v>
      </c>
      <c r="G1382" t="s">
        <v>239</v>
      </c>
      <c r="I1382">
        <v>2.6721866265144181</v>
      </c>
      <c r="J1382">
        <v>1</v>
      </c>
      <c r="K1382">
        <v>2.02</v>
      </c>
      <c r="M1382">
        <v>5.6921866265144194</v>
      </c>
      <c r="N1382">
        <v>476.89463598600207</v>
      </c>
      <c r="O1382">
        <v>125.1515151515151</v>
      </c>
      <c r="P1382">
        <v>73.079991692392312</v>
      </c>
      <c r="R1382">
        <v>675.12614282990955</v>
      </c>
      <c r="S1382">
        <v>18054708.616460681</v>
      </c>
      <c r="T1382">
        <v>9812727.2727272715</v>
      </c>
      <c r="U1382">
        <v>30103246.014974091</v>
      </c>
      <c r="V1382">
        <v>57970681.904162049</v>
      </c>
      <c r="X1382">
        <v>1.0779881046669959</v>
      </c>
      <c r="Y1382">
        <v>0.28892371995820271</v>
      </c>
      <c r="Z1382">
        <v>0.2099999761275641</v>
      </c>
      <c r="AB1382">
        <v>8.2440000000000013E-2</v>
      </c>
      <c r="AC1382">
        <v>5.4999999999999997E-3</v>
      </c>
      <c r="AD1382">
        <v>1.5497052595746059</v>
      </c>
      <c r="AE1382">
        <v>2.0292645323523901</v>
      </c>
      <c r="AF1382">
        <v>9.359096418441414</v>
      </c>
      <c r="AG1382">
        <v>1</v>
      </c>
      <c r="AH1382" t="s">
        <v>1212</v>
      </c>
    </row>
    <row r="1383" spans="1:34">
      <c r="A1383" t="s">
        <v>988</v>
      </c>
      <c r="B1383" t="s">
        <v>989</v>
      </c>
      <c r="C1383" t="s">
        <v>990</v>
      </c>
      <c r="D1383" t="s">
        <v>991</v>
      </c>
      <c r="E1383" t="s">
        <v>39</v>
      </c>
      <c r="F1383" t="s">
        <v>40</v>
      </c>
      <c r="G1383" t="s">
        <v>302</v>
      </c>
      <c r="I1383">
        <v>3</v>
      </c>
      <c r="J1383">
        <v>1.218523907835831</v>
      </c>
      <c r="K1383">
        <v>1.06E-2</v>
      </c>
      <c r="M1383">
        <v>4.2291239078358309</v>
      </c>
      <c r="N1383">
        <v>535.39819927329722</v>
      </c>
      <c r="O1383">
        <v>152.50011331399949</v>
      </c>
      <c r="P1383">
        <v>51.26086017740429</v>
      </c>
      <c r="R1383">
        <v>739.159172764701</v>
      </c>
      <c r="S1383">
        <v>20269589.448560841</v>
      </c>
      <c r="T1383">
        <v>11957042.782890869</v>
      </c>
      <c r="U1383">
        <v>13935169.74789916</v>
      </c>
      <c r="V1383">
        <v>46161801.979350872</v>
      </c>
      <c r="X1383">
        <v>1.2102314568572441</v>
      </c>
      <c r="Y1383">
        <v>0.35206046030993438</v>
      </c>
      <c r="Z1383">
        <v>0.1473013223488629</v>
      </c>
      <c r="AB1383">
        <v>6.9769000000000012E-2</v>
      </c>
      <c r="AC1383">
        <v>5.4999999999999997E-3</v>
      </c>
      <c r="AD1383">
        <v>1.1513845194108021</v>
      </c>
      <c r="AE1383">
        <v>1.507682673143474</v>
      </c>
      <c r="AF1383">
        <v>6.9634601003901064</v>
      </c>
      <c r="AG1383">
        <v>1</v>
      </c>
      <c r="AH1383" t="s">
        <v>303</v>
      </c>
    </row>
    <row r="1384" spans="1:34">
      <c r="A1384" t="s">
        <v>988</v>
      </c>
      <c r="B1384" t="s">
        <v>989</v>
      </c>
      <c r="C1384" t="s">
        <v>2047</v>
      </c>
      <c r="D1384" t="s">
        <v>2048</v>
      </c>
      <c r="E1384" t="s">
        <v>39</v>
      </c>
      <c r="F1384" t="s">
        <v>239</v>
      </c>
      <c r="G1384" t="s">
        <v>302</v>
      </c>
      <c r="I1384">
        <v>3</v>
      </c>
      <c r="J1384">
        <v>2.099213789727592</v>
      </c>
      <c r="K1384">
        <v>1.06E-2</v>
      </c>
      <c r="M1384">
        <v>5.1098137897275926</v>
      </c>
      <c r="N1384">
        <v>535.39819927329722</v>
      </c>
      <c r="O1384">
        <v>75.945805105865261</v>
      </c>
      <c r="P1384">
        <v>51.26086017740429</v>
      </c>
      <c r="R1384">
        <v>662.60486455656678</v>
      </c>
      <c r="S1384">
        <v>20269589.448560841</v>
      </c>
      <c r="T1384">
        <v>31283737.203067239</v>
      </c>
      <c r="U1384">
        <v>13935169.74789916</v>
      </c>
      <c r="V1384">
        <v>65488496.399527237</v>
      </c>
      <c r="X1384">
        <v>1.2102314568572441</v>
      </c>
      <c r="Y1384">
        <v>0.21823507214329099</v>
      </c>
      <c r="Z1384">
        <v>0.1473013223488629</v>
      </c>
      <c r="AB1384">
        <v>7.3561000000000001E-2</v>
      </c>
      <c r="AC1384">
        <v>5.4999999999999997E-3</v>
      </c>
      <c r="AD1384">
        <v>1.3911534924912821</v>
      </c>
      <c r="AE1384">
        <v>1.8216486160378871</v>
      </c>
      <c r="AF1384">
        <v>8.4016768982567616</v>
      </c>
      <c r="AG1384">
        <v>1</v>
      </c>
      <c r="AH1384" t="s">
        <v>724</v>
      </c>
    </row>
    <row r="1385" spans="1:34">
      <c r="A1385" t="s">
        <v>988</v>
      </c>
      <c r="B1385" t="s">
        <v>989</v>
      </c>
      <c r="C1385" t="s">
        <v>4925</v>
      </c>
      <c r="D1385" t="s">
        <v>4926</v>
      </c>
      <c r="E1385" t="s">
        <v>40</v>
      </c>
      <c r="F1385" t="s">
        <v>239</v>
      </c>
      <c r="G1385" t="s">
        <v>302</v>
      </c>
      <c r="I1385">
        <v>0</v>
      </c>
      <c r="J1385">
        <v>0</v>
      </c>
      <c r="K1385">
        <v>0</v>
      </c>
      <c r="M1385">
        <v>0</v>
      </c>
      <c r="N1385">
        <v>0</v>
      </c>
      <c r="O1385">
        <v>0</v>
      </c>
      <c r="P1385">
        <v>0</v>
      </c>
      <c r="R1385">
        <v>0</v>
      </c>
      <c r="S1385">
        <v>0</v>
      </c>
      <c r="T1385">
        <v>0</v>
      </c>
      <c r="U1385">
        <v>0</v>
      </c>
      <c r="V1385">
        <v>0</v>
      </c>
      <c r="X1385">
        <v>0</v>
      </c>
      <c r="Y1385">
        <v>0</v>
      </c>
      <c r="Z1385">
        <v>0</v>
      </c>
      <c r="AB1385">
        <v>7.6666000000000012E-2</v>
      </c>
      <c r="AC1385">
        <v>5.4999999999999997E-3</v>
      </c>
      <c r="AD1385">
        <v>0</v>
      </c>
      <c r="AE1385">
        <v>0</v>
      </c>
      <c r="AF1385">
        <v>0</v>
      </c>
      <c r="AG1385">
        <v>0</v>
      </c>
      <c r="AH1385" t="s">
        <v>4655</v>
      </c>
    </row>
    <row r="1386" spans="1:34">
      <c r="A1386" t="s">
        <v>988</v>
      </c>
      <c r="B1386" t="s">
        <v>989</v>
      </c>
      <c r="C1386" t="s">
        <v>3291</v>
      </c>
      <c r="D1386" t="s">
        <v>3292</v>
      </c>
      <c r="E1386" t="s">
        <v>53</v>
      </c>
      <c r="F1386" t="s">
        <v>72</v>
      </c>
      <c r="G1386" t="s">
        <v>39</v>
      </c>
      <c r="H1386" t="s">
        <v>239</v>
      </c>
      <c r="I1386">
        <v>1.5</v>
      </c>
      <c r="J1386">
        <v>1</v>
      </c>
      <c r="K1386">
        <v>1.8020315438165639</v>
      </c>
      <c r="L1386">
        <v>2.02</v>
      </c>
      <c r="M1386">
        <v>6.3220315438165642</v>
      </c>
      <c r="N1386">
        <v>180.42822171179881</v>
      </c>
      <c r="O1386">
        <v>70.254206021251477</v>
      </c>
      <c r="P1386">
        <v>321.6014811976894</v>
      </c>
      <c r="Q1386">
        <v>73.079991692392312</v>
      </c>
      <c r="R1386">
        <v>645.36390062313205</v>
      </c>
      <c r="S1386">
        <v>15114829.762506589</v>
      </c>
      <c r="T1386">
        <v>5441017.5619834717</v>
      </c>
      <c r="U1386">
        <v>12175479.85550601</v>
      </c>
      <c r="V1386">
        <v>62834573.194970168</v>
      </c>
      <c r="W1386">
        <v>30103246.014974091</v>
      </c>
      <c r="X1386">
        <v>0.43366967913624838</v>
      </c>
      <c r="Y1386">
        <v>0.16496324502300211</v>
      </c>
      <c r="Z1386">
        <v>0.7269584201919429</v>
      </c>
      <c r="AA1386">
        <v>0.2099999761275641</v>
      </c>
      <c r="AB1386">
        <v>0.103481</v>
      </c>
      <c r="AC1386">
        <v>5.4999999999999997E-3</v>
      </c>
      <c r="AD1386">
        <v>1.721181362714457</v>
      </c>
      <c r="AE1386">
        <v>2.2538042453706049</v>
      </c>
      <c r="AF1386">
        <v>10.405998151901629</v>
      </c>
      <c r="AG1386">
        <v>1</v>
      </c>
      <c r="AH1386" t="s">
        <v>1799</v>
      </c>
    </row>
    <row r="1387" spans="1:34">
      <c r="A1387" t="s">
        <v>988</v>
      </c>
      <c r="B1387" t="s">
        <v>989</v>
      </c>
      <c r="C1387" t="s">
        <v>1679</v>
      </c>
      <c r="D1387" t="s">
        <v>1680</v>
      </c>
      <c r="E1387" t="s">
        <v>53</v>
      </c>
      <c r="F1387" t="s">
        <v>72</v>
      </c>
      <c r="G1387" t="s">
        <v>39</v>
      </c>
      <c r="H1387" t="s">
        <v>302</v>
      </c>
      <c r="I1387">
        <v>1.5</v>
      </c>
      <c r="J1387">
        <v>1</v>
      </c>
      <c r="K1387">
        <v>2.3150822597256071</v>
      </c>
      <c r="L1387">
        <v>1.060000000000001E-2</v>
      </c>
      <c r="M1387">
        <v>4.8256822597256068</v>
      </c>
      <c r="N1387">
        <v>180.42822171179881</v>
      </c>
      <c r="O1387">
        <v>70.254206021251477</v>
      </c>
      <c r="P1387">
        <v>413.16362434221531</v>
      </c>
      <c r="Q1387">
        <v>51.260860177404332</v>
      </c>
      <c r="R1387">
        <v>715.10691225266987</v>
      </c>
      <c r="S1387">
        <v>15114829.762506589</v>
      </c>
      <c r="T1387">
        <v>5441017.5619834717</v>
      </c>
      <c r="U1387">
        <v>15641922.314761519</v>
      </c>
      <c r="V1387">
        <v>50132939.38715075</v>
      </c>
      <c r="W1387">
        <v>13935169.747899169</v>
      </c>
      <c r="X1387">
        <v>0.43366967913624838</v>
      </c>
      <c r="Y1387">
        <v>0.16496324502300211</v>
      </c>
      <c r="Z1387">
        <v>0.93392845864402718</v>
      </c>
      <c r="AA1387">
        <v>0.14730132234886301</v>
      </c>
      <c r="AB1387">
        <v>9.0810000000000002E-2</v>
      </c>
      <c r="AC1387">
        <v>5.4999999999999997E-3</v>
      </c>
      <c r="AD1387">
        <v>1.3137983115483329</v>
      </c>
      <c r="AE1387">
        <v>1.7203557255921791</v>
      </c>
      <c r="AF1387">
        <v>7.9561462968661179</v>
      </c>
      <c r="AG1387">
        <v>1</v>
      </c>
      <c r="AH1387" t="s">
        <v>572</v>
      </c>
    </row>
    <row r="1388" spans="1:34">
      <c r="A1388" t="s">
        <v>988</v>
      </c>
      <c r="B1388" t="s">
        <v>989</v>
      </c>
      <c r="C1388" t="s">
        <v>4927</v>
      </c>
      <c r="D1388" t="s">
        <v>4928</v>
      </c>
      <c r="E1388" t="s">
        <v>53</v>
      </c>
      <c r="F1388" t="s">
        <v>72</v>
      </c>
      <c r="G1388" t="s">
        <v>239</v>
      </c>
      <c r="H1388" t="s">
        <v>302</v>
      </c>
      <c r="I1388">
        <v>0</v>
      </c>
      <c r="J1388">
        <v>0</v>
      </c>
      <c r="K1388">
        <v>0</v>
      </c>
      <c r="L1388">
        <v>0</v>
      </c>
      <c r="M1388">
        <v>0</v>
      </c>
      <c r="N1388">
        <v>0</v>
      </c>
      <c r="O1388">
        <v>0</v>
      </c>
      <c r="P1388">
        <v>0</v>
      </c>
      <c r="Q1388">
        <v>0</v>
      </c>
      <c r="R1388">
        <v>0</v>
      </c>
      <c r="S1388">
        <v>0</v>
      </c>
      <c r="T1388">
        <v>0</v>
      </c>
      <c r="U1388">
        <v>0</v>
      </c>
      <c r="V1388">
        <v>0</v>
      </c>
      <c r="W1388">
        <v>0</v>
      </c>
      <c r="X1388">
        <v>0</v>
      </c>
      <c r="Y1388">
        <v>0</v>
      </c>
      <c r="Z1388">
        <v>0</v>
      </c>
      <c r="AA1388">
        <v>0</v>
      </c>
      <c r="AB1388">
        <v>9.7707000000000002E-2</v>
      </c>
      <c r="AC1388">
        <v>5.4999999999999997E-3</v>
      </c>
      <c r="AD1388">
        <v>0</v>
      </c>
      <c r="AE1388">
        <v>0</v>
      </c>
      <c r="AF1388">
        <v>0</v>
      </c>
      <c r="AG1388">
        <v>0</v>
      </c>
      <c r="AH1388" t="s">
        <v>2621</v>
      </c>
    </row>
    <row r="1389" spans="1:34">
      <c r="A1389" t="s">
        <v>988</v>
      </c>
      <c r="B1389" t="s">
        <v>989</v>
      </c>
      <c r="C1389" t="s">
        <v>2382</v>
      </c>
      <c r="D1389" t="s">
        <v>2383</v>
      </c>
      <c r="E1389" t="s">
        <v>53</v>
      </c>
      <c r="F1389" t="s">
        <v>39</v>
      </c>
      <c r="G1389" t="s">
        <v>239</v>
      </c>
      <c r="H1389" t="s">
        <v>302</v>
      </c>
      <c r="I1389">
        <v>1.5</v>
      </c>
      <c r="J1389">
        <v>1.8532496452297089</v>
      </c>
      <c r="K1389">
        <v>2.02</v>
      </c>
      <c r="L1389">
        <v>9.3260514490172332E-3</v>
      </c>
      <c r="M1389">
        <v>5.3825756966787264</v>
      </c>
      <c r="N1389">
        <v>180.4282217117989</v>
      </c>
      <c r="O1389">
        <v>330.74217428662098</v>
      </c>
      <c r="P1389">
        <v>73.079991692392312</v>
      </c>
      <c r="Q1389">
        <v>45.100133899561428</v>
      </c>
      <c r="R1389">
        <v>629.35052159037366</v>
      </c>
      <c r="S1389">
        <v>15114829.762506589</v>
      </c>
      <c r="T1389">
        <v>12521536.48483241</v>
      </c>
      <c r="U1389">
        <v>30103246.014974091</v>
      </c>
      <c r="V1389">
        <v>70000000.00002028</v>
      </c>
      <c r="W1389">
        <v>12260387.737707181</v>
      </c>
      <c r="X1389">
        <v>0.43366967913624849</v>
      </c>
      <c r="Y1389">
        <v>0.74762033935550698</v>
      </c>
      <c r="Z1389">
        <v>0.2099999761275641</v>
      </c>
      <c r="AA1389">
        <v>0.12959808591828001</v>
      </c>
      <c r="AB1389">
        <v>9.7707000000000002E-2</v>
      </c>
      <c r="AC1389">
        <v>5.4999999999999997E-3</v>
      </c>
      <c r="AD1389">
        <v>1.4654132786769309</v>
      </c>
      <c r="AE1389">
        <v>1.918888235865966</v>
      </c>
      <c r="AF1389">
        <v>8.8700842112216236</v>
      </c>
      <c r="AG1389">
        <v>1</v>
      </c>
      <c r="AH1389" t="s">
        <v>931</v>
      </c>
    </row>
    <row r="1390" spans="1:34">
      <c r="A1390" t="s">
        <v>988</v>
      </c>
      <c r="B1390" t="s">
        <v>989</v>
      </c>
      <c r="C1390" t="s">
        <v>3225</v>
      </c>
      <c r="D1390" t="s">
        <v>3226</v>
      </c>
      <c r="E1390" t="s">
        <v>72</v>
      </c>
      <c r="F1390" t="s">
        <v>39</v>
      </c>
      <c r="G1390" t="s">
        <v>40</v>
      </c>
      <c r="H1390" t="s">
        <v>239</v>
      </c>
      <c r="I1390">
        <v>1</v>
      </c>
      <c r="J1390">
        <v>2.197878043562322</v>
      </c>
      <c r="K1390">
        <v>1</v>
      </c>
      <c r="L1390">
        <v>2.02</v>
      </c>
      <c r="M1390">
        <v>6.2178780435623207</v>
      </c>
      <c r="N1390">
        <v>70.254206021251477</v>
      </c>
      <c r="O1390">
        <v>392.24664891519478</v>
      </c>
      <c r="P1390">
        <v>125.1515151515151</v>
      </c>
      <c r="Q1390">
        <v>73.079991692392312</v>
      </c>
      <c r="R1390">
        <v>660.73236178035381</v>
      </c>
      <c r="S1390">
        <v>5441017.5619834717</v>
      </c>
      <c r="T1390">
        <v>14850028.533671459</v>
      </c>
      <c r="U1390">
        <v>9812727.2727272715</v>
      </c>
      <c r="V1390">
        <v>60207019.383356303</v>
      </c>
      <c r="W1390">
        <v>30103246.014974091</v>
      </c>
      <c r="X1390">
        <v>0.16496324502300211</v>
      </c>
      <c r="Y1390">
        <v>0.88664704888499246</v>
      </c>
      <c r="Z1390">
        <v>0.28892371995820271</v>
      </c>
      <c r="AA1390">
        <v>0.2099999761275641</v>
      </c>
      <c r="AB1390">
        <v>0.106586</v>
      </c>
      <c r="AC1390">
        <v>5.4999999999999997E-3</v>
      </c>
      <c r="AD1390">
        <v>1.692825435943669</v>
      </c>
      <c r="AE1390">
        <v>2.216673522529967</v>
      </c>
      <c r="AF1390">
        <v>10.23946300203596</v>
      </c>
      <c r="AG1390">
        <v>1</v>
      </c>
      <c r="AH1390" t="s">
        <v>1723</v>
      </c>
    </row>
    <row r="1391" spans="1:34">
      <c r="A1391" t="s">
        <v>988</v>
      </c>
      <c r="B1391" t="s">
        <v>989</v>
      </c>
      <c r="C1391" t="s">
        <v>1549</v>
      </c>
      <c r="D1391" t="s">
        <v>1550</v>
      </c>
      <c r="E1391" t="s">
        <v>72</v>
      </c>
      <c r="F1391" t="s">
        <v>39</v>
      </c>
      <c r="G1391" t="s">
        <v>40</v>
      </c>
      <c r="H1391" t="s">
        <v>302</v>
      </c>
      <c r="I1391">
        <v>1</v>
      </c>
      <c r="J1391">
        <v>2.710928759471364</v>
      </c>
      <c r="K1391">
        <v>1</v>
      </c>
      <c r="L1391">
        <v>1.060000000000001E-2</v>
      </c>
      <c r="M1391">
        <v>4.7215287594713633</v>
      </c>
      <c r="N1391">
        <v>70.254206021251477</v>
      </c>
      <c r="O1391">
        <v>483.80879205972059</v>
      </c>
      <c r="P1391">
        <v>125.1515151515151</v>
      </c>
      <c r="Q1391">
        <v>51.260860177404332</v>
      </c>
      <c r="R1391">
        <v>730.47537340989152</v>
      </c>
      <c r="S1391">
        <v>5441017.5619834717</v>
      </c>
      <c r="T1391">
        <v>18316470.992926959</v>
      </c>
      <c r="U1391">
        <v>9812727.2727272715</v>
      </c>
      <c r="V1391">
        <v>47505385.575536877</v>
      </c>
      <c r="W1391">
        <v>13935169.747899169</v>
      </c>
      <c r="X1391">
        <v>0.16496324502300211</v>
      </c>
      <c r="Y1391">
        <v>1.093617087337077</v>
      </c>
      <c r="Z1391">
        <v>0.28892371995820271</v>
      </c>
      <c r="AA1391">
        <v>0.14730132234886301</v>
      </c>
      <c r="AB1391">
        <v>9.3915000000000012E-2</v>
      </c>
      <c r="AC1391">
        <v>5.4999999999999997E-3</v>
      </c>
      <c r="AD1391">
        <v>1.285442384777544</v>
      </c>
      <c r="AE1391">
        <v>1.683225002751541</v>
      </c>
      <c r="AF1391">
        <v>7.7896111470004481</v>
      </c>
      <c r="AG1391">
        <v>1</v>
      </c>
      <c r="AH1391" t="s">
        <v>526</v>
      </c>
    </row>
    <row r="1392" spans="1:34">
      <c r="A1392" t="s">
        <v>988</v>
      </c>
      <c r="B1392" t="s">
        <v>989</v>
      </c>
      <c r="C1392" t="s">
        <v>2647</v>
      </c>
      <c r="D1392" t="s">
        <v>2648</v>
      </c>
      <c r="E1392" t="s">
        <v>72</v>
      </c>
      <c r="F1392" t="s">
        <v>39</v>
      </c>
      <c r="G1392" t="s">
        <v>239</v>
      </c>
      <c r="H1392" t="s">
        <v>302</v>
      </c>
      <c r="I1392">
        <v>1</v>
      </c>
      <c r="J1392">
        <v>2.5646683586568799</v>
      </c>
      <c r="K1392">
        <v>2.02</v>
      </c>
      <c r="L1392">
        <v>1.060000000000001E-2</v>
      </c>
      <c r="M1392">
        <v>5.5952683586568801</v>
      </c>
      <c r="N1392">
        <v>70.254206021251477</v>
      </c>
      <c r="O1392">
        <v>457.70627365269883</v>
      </c>
      <c r="P1392">
        <v>73.079991692392312</v>
      </c>
      <c r="Q1392">
        <v>51.260860177404332</v>
      </c>
      <c r="R1392">
        <v>652.30133154374698</v>
      </c>
      <c r="S1392">
        <v>5441017.5619834717</v>
      </c>
      <c r="T1392">
        <v>17328258.233896449</v>
      </c>
      <c r="U1392">
        <v>30103246.014974091</v>
      </c>
      <c r="V1392">
        <v>66807691.558753178</v>
      </c>
      <c r="W1392">
        <v>13935169.747899169</v>
      </c>
      <c r="X1392">
        <v>0.16496324502300211</v>
      </c>
      <c r="Y1392">
        <v>1.0346141080176641</v>
      </c>
      <c r="Z1392">
        <v>0.2099999761275641</v>
      </c>
      <c r="AA1392">
        <v>0.14730132234886301</v>
      </c>
      <c r="AB1392">
        <v>9.7707000000000002E-2</v>
      </c>
      <c r="AC1392">
        <v>5.4999999999999997E-3</v>
      </c>
      <c r="AD1392">
        <v>1.52331913429402</v>
      </c>
      <c r="AE1392">
        <v>1.994713169861178</v>
      </c>
      <c r="AF1392">
        <v>9.2165076628120772</v>
      </c>
      <c r="AG1392">
        <v>1</v>
      </c>
      <c r="AH1392" t="s">
        <v>1133</v>
      </c>
    </row>
    <row r="1393" spans="1:34">
      <c r="A1393" t="s">
        <v>988</v>
      </c>
      <c r="B1393" t="s">
        <v>989</v>
      </c>
      <c r="C1393" t="s">
        <v>4929</v>
      </c>
      <c r="D1393" t="s">
        <v>4930</v>
      </c>
      <c r="E1393" t="s">
        <v>72</v>
      </c>
      <c r="F1393" t="s">
        <v>40</v>
      </c>
      <c r="G1393" t="s">
        <v>239</v>
      </c>
      <c r="H1393" t="s">
        <v>302</v>
      </c>
      <c r="I1393">
        <v>0</v>
      </c>
      <c r="J1393">
        <v>0</v>
      </c>
      <c r="K1393">
        <v>0</v>
      </c>
      <c r="L1393">
        <v>0</v>
      </c>
      <c r="M1393">
        <v>0</v>
      </c>
      <c r="N1393">
        <v>0</v>
      </c>
      <c r="O1393">
        <v>0</v>
      </c>
      <c r="P1393">
        <v>0</v>
      </c>
      <c r="Q1393">
        <v>0</v>
      </c>
      <c r="R1393">
        <v>0</v>
      </c>
      <c r="S1393">
        <v>0</v>
      </c>
      <c r="T1393">
        <v>0</v>
      </c>
      <c r="U1393">
        <v>0</v>
      </c>
      <c r="V1393">
        <v>0</v>
      </c>
      <c r="W1393">
        <v>0</v>
      </c>
      <c r="X1393">
        <v>0</v>
      </c>
      <c r="Y1393">
        <v>0</v>
      </c>
      <c r="Z1393">
        <v>0</v>
      </c>
      <c r="AA1393">
        <v>0</v>
      </c>
      <c r="AB1393">
        <v>0.100812</v>
      </c>
      <c r="AC1393">
        <v>5.4999999999999997E-3</v>
      </c>
      <c r="AD1393">
        <v>0</v>
      </c>
      <c r="AE1393">
        <v>0</v>
      </c>
      <c r="AF1393">
        <v>0</v>
      </c>
      <c r="AG1393">
        <v>0</v>
      </c>
      <c r="AH1393" t="s">
        <v>3025</v>
      </c>
    </row>
    <row r="1394" spans="1:34">
      <c r="A1394" t="s">
        <v>988</v>
      </c>
      <c r="B1394" t="s">
        <v>989</v>
      </c>
      <c r="C1394" t="s">
        <v>2199</v>
      </c>
      <c r="D1394" t="s">
        <v>2200</v>
      </c>
      <c r="E1394" t="s">
        <v>39</v>
      </c>
      <c r="F1394" t="s">
        <v>40</v>
      </c>
      <c r="G1394" t="s">
        <v>239</v>
      </c>
      <c r="H1394" t="s">
        <v>302</v>
      </c>
      <c r="I1394">
        <v>2.1913015350231548</v>
      </c>
      <c r="J1394">
        <v>1</v>
      </c>
      <c r="K1394">
        <v>2.02</v>
      </c>
      <c r="L1394">
        <v>1.06E-2</v>
      </c>
      <c r="M1394">
        <v>5.2219015350231546</v>
      </c>
      <c r="N1394">
        <v>391.0729653054031</v>
      </c>
      <c r="O1394">
        <v>125.1515151515151</v>
      </c>
      <c r="P1394">
        <v>73.079991692392312</v>
      </c>
      <c r="Q1394">
        <v>51.260860177404282</v>
      </c>
      <c r="R1394">
        <v>640.56533232671484</v>
      </c>
      <c r="S1394">
        <v>14805594.15764017</v>
      </c>
      <c r="T1394">
        <v>9812727.2727272715</v>
      </c>
      <c r="U1394">
        <v>30103246.014974091</v>
      </c>
      <c r="V1394">
        <v>68656737.193240702</v>
      </c>
      <c r="W1394">
        <v>13935169.74789916</v>
      </c>
      <c r="X1394">
        <v>0.88399401638152919</v>
      </c>
      <c r="Y1394">
        <v>0.28892371995820271</v>
      </c>
      <c r="Z1394">
        <v>0.2099999761275641</v>
      </c>
      <c r="AA1394">
        <v>0.1473013223488629</v>
      </c>
      <c r="AB1394">
        <v>0.100812</v>
      </c>
      <c r="AC1394">
        <v>5.4999999999999997E-3</v>
      </c>
      <c r="AD1394">
        <v>1.4216695278597069</v>
      </c>
      <c r="AE1394">
        <v>1.861607897235755</v>
      </c>
      <c r="AF1394">
        <v>8.6114909601186174</v>
      </c>
      <c r="AG1394">
        <v>1</v>
      </c>
      <c r="AH1394" t="s">
        <v>852</v>
      </c>
    </row>
    <row r="1395" spans="1:34">
      <c r="A1395" t="s">
        <v>788</v>
      </c>
      <c r="B1395" t="s">
        <v>789</v>
      </c>
      <c r="C1395" t="s">
        <v>4931</v>
      </c>
      <c r="D1395" t="s">
        <v>4932</v>
      </c>
      <c r="E1395" t="s">
        <v>53</v>
      </c>
      <c r="I1395">
        <v>0</v>
      </c>
      <c r="M1395">
        <v>0</v>
      </c>
      <c r="N1395">
        <v>0</v>
      </c>
      <c r="R1395">
        <v>0</v>
      </c>
      <c r="S1395">
        <v>0</v>
      </c>
      <c r="V1395">
        <v>0</v>
      </c>
      <c r="X1395">
        <v>0</v>
      </c>
      <c r="AB1395">
        <v>2.4146000000000001E-2</v>
      </c>
      <c r="AC1395">
        <v>5.4999999999999997E-3</v>
      </c>
      <c r="AD1395">
        <v>0</v>
      </c>
      <c r="AE1395">
        <v>0</v>
      </c>
      <c r="AF1395">
        <v>0</v>
      </c>
      <c r="AG1395">
        <v>0</v>
      </c>
      <c r="AH1395" t="s">
        <v>53</v>
      </c>
    </row>
    <row r="1396" spans="1:34">
      <c r="A1396" t="s">
        <v>788</v>
      </c>
      <c r="B1396" t="s">
        <v>789</v>
      </c>
      <c r="C1396" t="s">
        <v>4933</v>
      </c>
      <c r="D1396" t="s">
        <v>4934</v>
      </c>
      <c r="E1396" t="s">
        <v>72</v>
      </c>
      <c r="I1396">
        <v>0</v>
      </c>
      <c r="M1396">
        <v>0</v>
      </c>
      <c r="N1396">
        <v>0</v>
      </c>
      <c r="R1396">
        <v>0</v>
      </c>
      <c r="S1396">
        <v>0</v>
      </c>
      <c r="V1396">
        <v>0</v>
      </c>
      <c r="X1396">
        <v>0</v>
      </c>
      <c r="AB1396">
        <v>2.4146000000000001E-2</v>
      </c>
      <c r="AC1396">
        <v>5.4999999999999997E-3</v>
      </c>
      <c r="AD1396">
        <v>0</v>
      </c>
      <c r="AE1396">
        <v>0</v>
      </c>
      <c r="AF1396">
        <v>0</v>
      </c>
      <c r="AG1396">
        <v>0</v>
      </c>
      <c r="AH1396" t="s">
        <v>72</v>
      </c>
    </row>
    <row r="1397" spans="1:34">
      <c r="A1397" t="s">
        <v>788</v>
      </c>
      <c r="B1397" t="s">
        <v>789</v>
      </c>
      <c r="C1397" t="s">
        <v>4935</v>
      </c>
      <c r="D1397" t="s">
        <v>4936</v>
      </c>
      <c r="E1397" t="s">
        <v>39</v>
      </c>
      <c r="I1397">
        <v>0</v>
      </c>
      <c r="M1397">
        <v>0</v>
      </c>
      <c r="N1397">
        <v>0</v>
      </c>
      <c r="R1397">
        <v>0</v>
      </c>
      <c r="S1397">
        <v>0</v>
      </c>
      <c r="V1397">
        <v>0</v>
      </c>
      <c r="X1397">
        <v>0</v>
      </c>
      <c r="AB1397">
        <v>2.4146000000000001E-2</v>
      </c>
      <c r="AC1397">
        <v>5.4999999999999997E-3</v>
      </c>
      <c r="AD1397">
        <v>0</v>
      </c>
      <c r="AE1397">
        <v>0</v>
      </c>
      <c r="AF1397">
        <v>0</v>
      </c>
      <c r="AG1397">
        <v>0</v>
      </c>
      <c r="AH1397" t="s">
        <v>39</v>
      </c>
    </row>
    <row r="1398" spans="1:34">
      <c r="A1398" t="s">
        <v>788</v>
      </c>
      <c r="B1398" t="s">
        <v>789</v>
      </c>
      <c r="C1398" t="s">
        <v>4937</v>
      </c>
      <c r="D1398" t="s">
        <v>4938</v>
      </c>
      <c r="E1398" t="s">
        <v>140</v>
      </c>
      <c r="I1398">
        <v>0</v>
      </c>
      <c r="M1398">
        <v>0</v>
      </c>
      <c r="N1398">
        <v>0</v>
      </c>
      <c r="R1398">
        <v>0</v>
      </c>
      <c r="S1398">
        <v>0</v>
      </c>
      <c r="V1398">
        <v>0</v>
      </c>
      <c r="X1398">
        <v>0</v>
      </c>
      <c r="AB1398">
        <v>2.0346E-2</v>
      </c>
      <c r="AC1398">
        <v>5.4999999999999997E-3</v>
      </c>
      <c r="AD1398">
        <v>0</v>
      </c>
      <c r="AE1398">
        <v>0</v>
      </c>
      <c r="AF1398">
        <v>0</v>
      </c>
      <c r="AG1398">
        <v>0</v>
      </c>
      <c r="AH1398" t="s">
        <v>140</v>
      </c>
    </row>
    <row r="1399" spans="1:34">
      <c r="A1399" t="s">
        <v>788</v>
      </c>
      <c r="B1399" t="s">
        <v>789</v>
      </c>
      <c r="C1399" t="s">
        <v>4939</v>
      </c>
      <c r="D1399" t="s">
        <v>4940</v>
      </c>
      <c r="E1399" t="s">
        <v>40</v>
      </c>
      <c r="I1399">
        <v>0</v>
      </c>
      <c r="M1399">
        <v>0</v>
      </c>
      <c r="N1399">
        <v>0</v>
      </c>
      <c r="R1399">
        <v>0</v>
      </c>
      <c r="S1399">
        <v>0</v>
      </c>
      <c r="V1399">
        <v>0</v>
      </c>
      <c r="X1399">
        <v>0</v>
      </c>
      <c r="AB1399">
        <v>2.7251000000000001E-2</v>
      </c>
      <c r="AC1399">
        <v>5.4999999999999997E-3</v>
      </c>
      <c r="AD1399">
        <v>0</v>
      </c>
      <c r="AE1399">
        <v>0</v>
      </c>
      <c r="AF1399">
        <v>0</v>
      </c>
      <c r="AG1399">
        <v>0</v>
      </c>
      <c r="AH1399" t="s">
        <v>40</v>
      </c>
    </row>
    <row r="1400" spans="1:34">
      <c r="A1400" t="s">
        <v>788</v>
      </c>
      <c r="B1400" t="s">
        <v>789</v>
      </c>
      <c r="C1400" t="s">
        <v>4941</v>
      </c>
      <c r="D1400" t="s">
        <v>4942</v>
      </c>
      <c r="E1400" t="s">
        <v>239</v>
      </c>
      <c r="I1400">
        <v>0</v>
      </c>
      <c r="M1400">
        <v>0</v>
      </c>
      <c r="N1400">
        <v>0</v>
      </c>
      <c r="R1400">
        <v>0</v>
      </c>
      <c r="S1400">
        <v>0</v>
      </c>
      <c r="V1400">
        <v>0</v>
      </c>
      <c r="X1400">
        <v>0</v>
      </c>
      <c r="AB1400">
        <v>3.1043000000000001E-2</v>
      </c>
      <c r="AC1400">
        <v>5.4999999999999997E-3</v>
      </c>
      <c r="AD1400">
        <v>0</v>
      </c>
      <c r="AE1400">
        <v>0</v>
      </c>
      <c r="AF1400">
        <v>0</v>
      </c>
      <c r="AG1400">
        <v>0</v>
      </c>
      <c r="AH1400" t="s">
        <v>239</v>
      </c>
    </row>
    <row r="1401" spans="1:34">
      <c r="A1401" t="s">
        <v>788</v>
      </c>
      <c r="B1401" t="s">
        <v>789</v>
      </c>
      <c r="C1401" t="s">
        <v>3805</v>
      </c>
      <c r="D1401" t="s">
        <v>3806</v>
      </c>
      <c r="E1401" t="s">
        <v>53</v>
      </c>
      <c r="F1401" t="s">
        <v>72</v>
      </c>
      <c r="I1401">
        <v>4.9171986669308154</v>
      </c>
      <c r="J1401">
        <v>1.2292996667327041</v>
      </c>
      <c r="M1401">
        <v>6.1464983336635193</v>
      </c>
      <c r="N1401">
        <v>580.625636231626</v>
      </c>
      <c r="O1401">
        <v>84.731964978995862</v>
      </c>
      <c r="R1401">
        <v>665.35760121062185</v>
      </c>
      <c r="S1401">
        <v>48640160.414628796</v>
      </c>
      <c r="T1401">
        <v>6562284.8171200836</v>
      </c>
      <c r="V1401">
        <v>55202445.231748886</v>
      </c>
      <c r="X1401">
        <v>1.3955673395986441</v>
      </c>
      <c r="Y1401">
        <v>0.19895833561740589</v>
      </c>
      <c r="AB1401">
        <v>4.8292000000000002E-2</v>
      </c>
      <c r="AC1401">
        <v>5.4999999999999997E-3</v>
      </c>
      <c r="AD1401">
        <v>1.6733922164947801</v>
      </c>
      <c r="AE1401">
        <v>5.2337433311144874</v>
      </c>
      <c r="AF1401">
        <v>13.107425881272791</v>
      </c>
      <c r="AG1401">
        <v>1</v>
      </c>
      <c r="AH1401" t="s">
        <v>1304</v>
      </c>
    </row>
    <row r="1402" spans="1:34">
      <c r="A1402" t="s">
        <v>788</v>
      </c>
      <c r="B1402" t="s">
        <v>789</v>
      </c>
      <c r="C1402" t="s">
        <v>3402</v>
      </c>
      <c r="D1402" t="s">
        <v>3403</v>
      </c>
      <c r="E1402" t="s">
        <v>53</v>
      </c>
      <c r="F1402" t="s">
        <v>39</v>
      </c>
      <c r="I1402">
        <v>1.9903496132699841</v>
      </c>
      <c r="J1402">
        <v>3</v>
      </c>
      <c r="M1402">
        <v>4.9903496132699843</v>
      </c>
      <c r="N1402">
        <v>235.02162283989639</v>
      </c>
      <c r="O1402">
        <v>527.92475598461101</v>
      </c>
      <c r="R1402">
        <v>762.94637882450741</v>
      </c>
      <c r="S1402">
        <v>19688227.185474541</v>
      </c>
      <c r="T1402">
        <v>19986653.07067541</v>
      </c>
      <c r="V1402">
        <v>39674880.256149948</v>
      </c>
      <c r="X1402">
        <v>0.56488808014668368</v>
      </c>
      <c r="Y1402">
        <v>1.19333824322432</v>
      </c>
      <c r="AB1402">
        <v>4.8292000000000002E-2</v>
      </c>
      <c r="AC1402">
        <v>5.4999999999999997E-3</v>
      </c>
      <c r="AD1402">
        <v>1.3586292140839751</v>
      </c>
      <c r="AE1402">
        <v>4.2492826956993914</v>
      </c>
      <c r="AF1402">
        <v>10.65205352305335</v>
      </c>
      <c r="AG1402">
        <v>1</v>
      </c>
      <c r="AH1402" t="s">
        <v>541</v>
      </c>
    </row>
    <row r="1403" spans="1:34">
      <c r="A1403" t="s">
        <v>788</v>
      </c>
      <c r="B1403" t="s">
        <v>789</v>
      </c>
      <c r="C1403" t="s">
        <v>3847</v>
      </c>
      <c r="D1403" t="s">
        <v>3848</v>
      </c>
      <c r="E1403" t="s">
        <v>53</v>
      </c>
      <c r="F1403" t="s">
        <v>140</v>
      </c>
      <c r="I1403">
        <v>4.8458926449109798</v>
      </c>
      <c r="J1403">
        <v>1.5</v>
      </c>
      <c r="M1403">
        <v>6.3458926449109798</v>
      </c>
      <c r="N1403">
        <v>572.20578029193189</v>
      </c>
      <c r="O1403">
        <v>102.28548995737501</v>
      </c>
      <c r="R1403">
        <v>674.49127024930692</v>
      </c>
      <c r="S1403">
        <v>47934812.393427387</v>
      </c>
      <c r="T1403">
        <v>2827322.8645324088</v>
      </c>
      <c r="V1403">
        <v>50762135.257959813</v>
      </c>
      <c r="X1403">
        <v>1.375329728269896</v>
      </c>
      <c r="Y1403">
        <v>0.25177341450499602</v>
      </c>
      <c r="AB1403">
        <v>4.4491999999999997E-2</v>
      </c>
      <c r="AC1403">
        <v>5.4999999999999997E-3</v>
      </c>
      <c r="AD1403">
        <v>1.72767757871922</v>
      </c>
      <c r="AE1403">
        <v>5.4035275871416992</v>
      </c>
      <c r="AF1403">
        <v>13.5270898107719</v>
      </c>
      <c r="AG1403">
        <v>1</v>
      </c>
      <c r="AH1403" t="s">
        <v>1569</v>
      </c>
    </row>
    <row r="1404" spans="1:34">
      <c r="A1404" t="s">
        <v>788</v>
      </c>
      <c r="B1404" t="s">
        <v>789</v>
      </c>
      <c r="C1404" t="s">
        <v>4943</v>
      </c>
      <c r="D1404" t="s">
        <v>4944</v>
      </c>
      <c r="E1404" t="s">
        <v>53</v>
      </c>
      <c r="F1404" t="s">
        <v>41</v>
      </c>
      <c r="I1404">
        <v>0</v>
      </c>
      <c r="J1404">
        <v>0</v>
      </c>
      <c r="M1404">
        <v>0</v>
      </c>
      <c r="N1404">
        <v>0</v>
      </c>
      <c r="O1404">
        <v>0</v>
      </c>
      <c r="R1404">
        <v>0</v>
      </c>
      <c r="S1404">
        <v>0</v>
      </c>
      <c r="T1404">
        <v>0</v>
      </c>
      <c r="V1404">
        <v>0</v>
      </c>
      <c r="X1404">
        <v>0</v>
      </c>
      <c r="Y1404">
        <v>0</v>
      </c>
      <c r="AB1404">
        <v>4.6379999999999998E-2</v>
      </c>
      <c r="AC1404">
        <v>5.4999999999999997E-3</v>
      </c>
      <c r="AD1404">
        <v>0</v>
      </c>
      <c r="AE1404">
        <v>0</v>
      </c>
      <c r="AF1404">
        <v>0</v>
      </c>
      <c r="AG1404">
        <v>0</v>
      </c>
      <c r="AH1404" t="s">
        <v>4199</v>
      </c>
    </row>
    <row r="1405" spans="1:34">
      <c r="A1405" t="s">
        <v>788</v>
      </c>
      <c r="B1405" t="s">
        <v>789</v>
      </c>
      <c r="C1405" t="s">
        <v>4945</v>
      </c>
      <c r="D1405" t="s">
        <v>4946</v>
      </c>
      <c r="E1405" t="s">
        <v>53</v>
      </c>
      <c r="F1405" t="s">
        <v>239</v>
      </c>
      <c r="I1405">
        <v>0</v>
      </c>
      <c r="J1405">
        <v>0</v>
      </c>
      <c r="M1405">
        <v>0</v>
      </c>
      <c r="N1405">
        <v>0</v>
      </c>
      <c r="O1405">
        <v>0</v>
      </c>
      <c r="R1405">
        <v>0</v>
      </c>
      <c r="S1405">
        <v>0</v>
      </c>
      <c r="T1405">
        <v>0</v>
      </c>
      <c r="V1405">
        <v>0</v>
      </c>
      <c r="X1405">
        <v>0</v>
      </c>
      <c r="Y1405">
        <v>0</v>
      </c>
      <c r="AB1405">
        <v>5.5189000000000002E-2</v>
      </c>
      <c r="AC1405">
        <v>5.4999999999999997E-3</v>
      </c>
      <c r="AD1405">
        <v>0</v>
      </c>
      <c r="AE1405">
        <v>0</v>
      </c>
      <c r="AF1405">
        <v>0</v>
      </c>
      <c r="AG1405">
        <v>0</v>
      </c>
      <c r="AH1405" t="s">
        <v>2220</v>
      </c>
    </row>
    <row r="1406" spans="1:34">
      <c r="A1406" t="s">
        <v>788</v>
      </c>
      <c r="B1406" t="s">
        <v>789</v>
      </c>
      <c r="C1406" t="s">
        <v>4947</v>
      </c>
      <c r="D1406" t="s">
        <v>4948</v>
      </c>
      <c r="E1406" t="s">
        <v>53</v>
      </c>
      <c r="F1406" t="s">
        <v>302</v>
      </c>
      <c r="I1406">
        <v>0</v>
      </c>
      <c r="J1406">
        <v>0</v>
      </c>
      <c r="M1406">
        <v>0</v>
      </c>
      <c r="N1406">
        <v>0</v>
      </c>
      <c r="O1406">
        <v>0</v>
      </c>
      <c r="R1406">
        <v>0</v>
      </c>
      <c r="S1406">
        <v>0</v>
      </c>
      <c r="T1406">
        <v>0</v>
      </c>
      <c r="V1406">
        <v>0</v>
      </c>
      <c r="X1406">
        <v>0</v>
      </c>
      <c r="Y1406">
        <v>0</v>
      </c>
      <c r="AB1406">
        <v>4.2518E-2</v>
      </c>
      <c r="AC1406">
        <v>5.4999999999999997E-3</v>
      </c>
      <c r="AD1406">
        <v>0</v>
      </c>
      <c r="AE1406">
        <v>0</v>
      </c>
      <c r="AF1406">
        <v>0</v>
      </c>
      <c r="AG1406">
        <v>0</v>
      </c>
      <c r="AH1406" t="s">
        <v>4220</v>
      </c>
    </row>
    <row r="1407" spans="1:34">
      <c r="A1407" t="s">
        <v>788</v>
      </c>
      <c r="B1407" t="s">
        <v>789</v>
      </c>
      <c r="C1407" t="s">
        <v>4949</v>
      </c>
      <c r="D1407" t="s">
        <v>4950</v>
      </c>
      <c r="E1407" t="s">
        <v>53</v>
      </c>
      <c r="F1407" t="s">
        <v>4231</v>
      </c>
      <c r="I1407">
        <v>0</v>
      </c>
      <c r="J1407">
        <v>0</v>
      </c>
      <c r="M1407">
        <v>0</v>
      </c>
      <c r="N1407">
        <v>0</v>
      </c>
      <c r="O1407">
        <v>0</v>
      </c>
      <c r="R1407">
        <v>0</v>
      </c>
      <c r="S1407">
        <v>0</v>
      </c>
      <c r="T1407">
        <v>0</v>
      </c>
      <c r="V1407">
        <v>0</v>
      </c>
      <c r="X1407">
        <v>0</v>
      </c>
      <c r="Y1407">
        <v>0</v>
      </c>
      <c r="AB1407">
        <v>4.5418E-2</v>
      </c>
      <c r="AC1407">
        <v>5.4999999999999997E-3</v>
      </c>
      <c r="AD1407">
        <v>0</v>
      </c>
      <c r="AE1407">
        <v>0</v>
      </c>
      <c r="AF1407">
        <v>0</v>
      </c>
      <c r="AG1407">
        <v>0</v>
      </c>
      <c r="AH1407" t="s">
        <v>4232</v>
      </c>
    </row>
    <row r="1408" spans="1:34">
      <c r="A1408" t="s">
        <v>788</v>
      </c>
      <c r="B1408" t="s">
        <v>789</v>
      </c>
      <c r="C1408" t="s">
        <v>4951</v>
      </c>
      <c r="D1408" t="s">
        <v>4952</v>
      </c>
      <c r="E1408" t="s">
        <v>72</v>
      </c>
      <c r="F1408" t="s">
        <v>39</v>
      </c>
      <c r="I1408">
        <v>0</v>
      </c>
      <c r="J1408">
        <v>0</v>
      </c>
      <c r="M1408">
        <v>0</v>
      </c>
      <c r="N1408">
        <v>0</v>
      </c>
      <c r="O1408">
        <v>0</v>
      </c>
      <c r="R1408">
        <v>0</v>
      </c>
      <c r="S1408">
        <v>0</v>
      </c>
      <c r="T1408">
        <v>0</v>
      </c>
      <c r="V1408">
        <v>0</v>
      </c>
      <c r="X1408">
        <v>0</v>
      </c>
      <c r="Y1408">
        <v>0</v>
      </c>
      <c r="AB1408">
        <v>4.8292000000000002E-2</v>
      </c>
      <c r="AC1408">
        <v>5.4999999999999997E-3</v>
      </c>
      <c r="AD1408">
        <v>0</v>
      </c>
      <c r="AE1408">
        <v>0</v>
      </c>
      <c r="AF1408">
        <v>0</v>
      </c>
      <c r="AG1408">
        <v>0</v>
      </c>
      <c r="AH1408" t="s">
        <v>1446</v>
      </c>
    </row>
    <row r="1409" spans="1:34">
      <c r="A1409" t="s">
        <v>788</v>
      </c>
      <c r="B1409" t="s">
        <v>789</v>
      </c>
      <c r="C1409" t="s">
        <v>4953</v>
      </c>
      <c r="D1409" t="s">
        <v>4954</v>
      </c>
      <c r="E1409" t="s">
        <v>72</v>
      </c>
      <c r="F1409" t="s">
        <v>140</v>
      </c>
      <c r="I1409">
        <v>0</v>
      </c>
      <c r="J1409">
        <v>0</v>
      </c>
      <c r="M1409">
        <v>0</v>
      </c>
      <c r="N1409">
        <v>0</v>
      </c>
      <c r="O1409">
        <v>0</v>
      </c>
      <c r="R1409">
        <v>0</v>
      </c>
      <c r="S1409">
        <v>0</v>
      </c>
      <c r="T1409">
        <v>0</v>
      </c>
      <c r="V1409">
        <v>0</v>
      </c>
      <c r="X1409">
        <v>0</v>
      </c>
      <c r="Y1409">
        <v>0</v>
      </c>
      <c r="AB1409">
        <v>4.4491999999999997E-2</v>
      </c>
      <c r="AC1409">
        <v>5.4999999999999997E-3</v>
      </c>
      <c r="AD1409">
        <v>0</v>
      </c>
      <c r="AE1409">
        <v>0</v>
      </c>
      <c r="AF1409">
        <v>0</v>
      </c>
      <c r="AG1409">
        <v>0</v>
      </c>
      <c r="AH1409" t="s">
        <v>4247</v>
      </c>
    </row>
    <row r="1410" spans="1:34">
      <c r="A1410" t="s">
        <v>788</v>
      </c>
      <c r="B1410" t="s">
        <v>789</v>
      </c>
      <c r="C1410" t="s">
        <v>3784</v>
      </c>
      <c r="D1410" t="s">
        <v>3785</v>
      </c>
      <c r="E1410" t="s">
        <v>72</v>
      </c>
      <c r="F1410" t="s">
        <v>40</v>
      </c>
      <c r="I1410">
        <v>1.2094410033541569</v>
      </c>
      <c r="J1410">
        <v>4.8377640134166269</v>
      </c>
      <c r="M1410">
        <v>6.0472050167707838</v>
      </c>
      <c r="N1410">
        <v>83.363166454553905</v>
      </c>
      <c r="O1410">
        <v>587.76167328293866</v>
      </c>
      <c r="R1410">
        <v>671.12483973749261</v>
      </c>
      <c r="S1410">
        <v>6456274.6971273692</v>
      </c>
      <c r="T1410">
        <v>46084500.010286003</v>
      </c>
      <c r="V1410">
        <v>52540774.707413383</v>
      </c>
      <c r="X1410">
        <v>0.1957442725859862</v>
      </c>
      <c r="Y1410">
        <v>1.3569015835579239</v>
      </c>
      <c r="AB1410">
        <v>5.1397000000000012E-2</v>
      </c>
      <c r="AC1410">
        <v>5.4999999999999997E-3</v>
      </c>
      <c r="AD1410">
        <v>1.646359481005659</v>
      </c>
      <c r="AE1410">
        <v>5.1491950717803228</v>
      </c>
      <c r="AF1410">
        <v>12.899656569556759</v>
      </c>
      <c r="AG1410">
        <v>1</v>
      </c>
      <c r="AH1410" t="s">
        <v>1326</v>
      </c>
    </row>
    <row r="1411" spans="1:34">
      <c r="A1411" t="s">
        <v>788</v>
      </c>
      <c r="B1411" t="s">
        <v>789</v>
      </c>
      <c r="C1411" t="s">
        <v>4955</v>
      </c>
      <c r="D1411" t="s">
        <v>4956</v>
      </c>
      <c r="E1411" t="s">
        <v>72</v>
      </c>
      <c r="F1411" t="s">
        <v>41</v>
      </c>
      <c r="I1411">
        <v>0</v>
      </c>
      <c r="J1411">
        <v>0</v>
      </c>
      <c r="M1411">
        <v>0</v>
      </c>
      <c r="N1411">
        <v>0</v>
      </c>
      <c r="O1411">
        <v>0</v>
      </c>
      <c r="R1411">
        <v>0</v>
      </c>
      <c r="S1411">
        <v>0</v>
      </c>
      <c r="T1411">
        <v>0</v>
      </c>
      <c r="V1411">
        <v>0</v>
      </c>
      <c r="X1411">
        <v>0</v>
      </c>
      <c r="Y1411">
        <v>0</v>
      </c>
      <c r="AB1411">
        <v>4.6379999999999998E-2</v>
      </c>
      <c r="AC1411">
        <v>5.4999999999999997E-3</v>
      </c>
      <c r="AD1411">
        <v>0</v>
      </c>
      <c r="AE1411">
        <v>0</v>
      </c>
      <c r="AF1411">
        <v>0</v>
      </c>
      <c r="AG1411">
        <v>0</v>
      </c>
      <c r="AH1411" t="s">
        <v>4258</v>
      </c>
    </row>
    <row r="1412" spans="1:34">
      <c r="A1412" t="s">
        <v>788</v>
      </c>
      <c r="B1412" t="s">
        <v>789</v>
      </c>
      <c r="C1412" t="s">
        <v>4957</v>
      </c>
      <c r="D1412" t="s">
        <v>4958</v>
      </c>
      <c r="E1412" t="s">
        <v>72</v>
      </c>
      <c r="F1412" t="s">
        <v>239</v>
      </c>
      <c r="I1412">
        <v>0</v>
      </c>
      <c r="J1412">
        <v>0</v>
      </c>
      <c r="M1412">
        <v>0</v>
      </c>
      <c r="N1412">
        <v>0</v>
      </c>
      <c r="O1412">
        <v>0</v>
      </c>
      <c r="R1412">
        <v>0</v>
      </c>
      <c r="S1412">
        <v>0</v>
      </c>
      <c r="T1412">
        <v>0</v>
      </c>
      <c r="V1412">
        <v>0</v>
      </c>
      <c r="X1412">
        <v>0</v>
      </c>
      <c r="Y1412">
        <v>0</v>
      </c>
      <c r="AB1412">
        <v>5.5189000000000002E-2</v>
      </c>
      <c r="AC1412">
        <v>5.4999999999999997E-3</v>
      </c>
      <c r="AD1412">
        <v>0</v>
      </c>
      <c r="AE1412">
        <v>0</v>
      </c>
      <c r="AF1412">
        <v>0</v>
      </c>
      <c r="AG1412">
        <v>0</v>
      </c>
      <c r="AH1412" t="s">
        <v>4269</v>
      </c>
    </row>
    <row r="1413" spans="1:34">
      <c r="A1413" t="s">
        <v>788</v>
      </c>
      <c r="B1413" t="s">
        <v>789</v>
      </c>
      <c r="C1413" t="s">
        <v>4959</v>
      </c>
      <c r="D1413" t="s">
        <v>4960</v>
      </c>
      <c r="E1413" t="s">
        <v>72</v>
      </c>
      <c r="F1413" t="s">
        <v>302</v>
      </c>
      <c r="I1413">
        <v>0</v>
      </c>
      <c r="J1413">
        <v>0</v>
      </c>
      <c r="M1413">
        <v>0</v>
      </c>
      <c r="N1413">
        <v>0</v>
      </c>
      <c r="O1413">
        <v>0</v>
      </c>
      <c r="R1413">
        <v>0</v>
      </c>
      <c r="S1413">
        <v>0</v>
      </c>
      <c r="T1413">
        <v>0</v>
      </c>
      <c r="V1413">
        <v>0</v>
      </c>
      <c r="X1413">
        <v>0</v>
      </c>
      <c r="Y1413">
        <v>0</v>
      </c>
      <c r="AB1413">
        <v>4.2518E-2</v>
      </c>
      <c r="AC1413">
        <v>5.4999999999999997E-3</v>
      </c>
      <c r="AD1413">
        <v>0</v>
      </c>
      <c r="AE1413">
        <v>0</v>
      </c>
      <c r="AF1413">
        <v>0</v>
      </c>
      <c r="AG1413">
        <v>0</v>
      </c>
      <c r="AH1413" t="s">
        <v>4280</v>
      </c>
    </row>
    <row r="1414" spans="1:34">
      <c r="A1414" t="s">
        <v>788</v>
      </c>
      <c r="B1414" t="s">
        <v>789</v>
      </c>
      <c r="C1414" t="s">
        <v>4961</v>
      </c>
      <c r="D1414" t="s">
        <v>4962</v>
      </c>
      <c r="E1414" t="s">
        <v>72</v>
      </c>
      <c r="F1414" t="s">
        <v>4231</v>
      </c>
      <c r="I1414">
        <v>0</v>
      </c>
      <c r="J1414">
        <v>0</v>
      </c>
      <c r="M1414">
        <v>0</v>
      </c>
      <c r="N1414">
        <v>0</v>
      </c>
      <c r="O1414">
        <v>0</v>
      </c>
      <c r="R1414">
        <v>0</v>
      </c>
      <c r="S1414">
        <v>0</v>
      </c>
      <c r="T1414">
        <v>0</v>
      </c>
      <c r="V1414">
        <v>0</v>
      </c>
      <c r="X1414">
        <v>0</v>
      </c>
      <c r="Y1414">
        <v>0</v>
      </c>
      <c r="AB1414">
        <v>4.5418E-2</v>
      </c>
      <c r="AC1414">
        <v>5.4999999999999997E-3</v>
      </c>
      <c r="AD1414">
        <v>0</v>
      </c>
      <c r="AE1414">
        <v>0</v>
      </c>
      <c r="AF1414">
        <v>0</v>
      </c>
      <c r="AG1414">
        <v>0</v>
      </c>
      <c r="AH1414" t="s">
        <v>4291</v>
      </c>
    </row>
    <row r="1415" spans="1:34">
      <c r="A1415" t="s">
        <v>788</v>
      </c>
      <c r="B1415" t="s">
        <v>789</v>
      </c>
      <c r="C1415" t="s">
        <v>3939</v>
      </c>
      <c r="D1415" t="s">
        <v>3940</v>
      </c>
      <c r="E1415" t="s">
        <v>39</v>
      </c>
      <c r="F1415" t="s">
        <v>140</v>
      </c>
      <c r="I1415">
        <v>3</v>
      </c>
      <c r="J1415">
        <v>3.8909516788492549</v>
      </c>
      <c r="M1415">
        <v>6.8909516788492553</v>
      </c>
      <c r="N1415">
        <v>527.92475598461101</v>
      </c>
      <c r="O1415">
        <v>265.32526591437801</v>
      </c>
      <c r="R1415">
        <v>793.25002189898896</v>
      </c>
      <c r="S1415">
        <v>19986653.07067541</v>
      </c>
      <c r="T1415">
        <v>7333984.4309341749</v>
      </c>
      <c r="V1415">
        <v>27320637.501609579</v>
      </c>
      <c r="X1415">
        <v>1.19333824322432</v>
      </c>
      <c r="Y1415">
        <v>0.65309212657188254</v>
      </c>
      <c r="AB1415">
        <v>4.4491999999999997E-2</v>
      </c>
      <c r="AC1415">
        <v>5.4999999999999997E-3</v>
      </c>
      <c r="AD1415">
        <v>1.8760706141369701</v>
      </c>
      <c r="AE1415">
        <v>5.8676453545401408</v>
      </c>
      <c r="AF1415">
        <v>14.68465964752637</v>
      </c>
      <c r="AG1415">
        <v>1</v>
      </c>
      <c r="AH1415" t="s">
        <v>2010</v>
      </c>
    </row>
    <row r="1416" spans="1:34">
      <c r="A1416" t="s">
        <v>788</v>
      </c>
      <c r="B1416" t="s">
        <v>789</v>
      </c>
      <c r="C1416" t="s">
        <v>3361</v>
      </c>
      <c r="D1416" t="s">
        <v>3362</v>
      </c>
      <c r="E1416" t="s">
        <v>39</v>
      </c>
      <c r="F1416" t="s">
        <v>40</v>
      </c>
      <c r="I1416">
        <v>3</v>
      </c>
      <c r="J1416">
        <v>1.9537293168093539</v>
      </c>
      <c r="M1416">
        <v>4.953729316809353</v>
      </c>
      <c r="N1416">
        <v>527.9247559846109</v>
      </c>
      <c r="O1416">
        <v>237.3673476434835</v>
      </c>
      <c r="R1416">
        <v>765.29210362809442</v>
      </c>
      <c r="S1416">
        <v>19986653.070675399</v>
      </c>
      <c r="T1416">
        <v>18611209.325402621</v>
      </c>
      <c r="V1416">
        <v>38597862.39607802</v>
      </c>
      <c r="X1416">
        <v>1.1933382432243189</v>
      </c>
      <c r="Y1416">
        <v>0.54798423330903556</v>
      </c>
      <c r="AB1416">
        <v>5.1397000000000012E-2</v>
      </c>
      <c r="AC1416">
        <v>5.4999999999999997E-3</v>
      </c>
      <c r="AD1416">
        <v>1.348659290440243</v>
      </c>
      <c r="AE1416">
        <v>4.2181005132631642</v>
      </c>
      <c r="AF1416">
        <v>10.57738612051276</v>
      </c>
      <c r="AG1416">
        <v>1</v>
      </c>
      <c r="AH1416" t="s">
        <v>551</v>
      </c>
    </row>
    <row r="1417" spans="1:34">
      <c r="A1417" t="s">
        <v>788</v>
      </c>
      <c r="B1417" t="s">
        <v>789</v>
      </c>
      <c r="C1417" t="s">
        <v>4963</v>
      </c>
      <c r="D1417" t="s">
        <v>4964</v>
      </c>
      <c r="E1417" t="s">
        <v>39</v>
      </c>
      <c r="F1417" t="s">
        <v>41</v>
      </c>
      <c r="I1417">
        <v>0</v>
      </c>
      <c r="J1417">
        <v>0</v>
      </c>
      <c r="M1417">
        <v>0</v>
      </c>
      <c r="N1417">
        <v>0</v>
      </c>
      <c r="O1417">
        <v>0</v>
      </c>
      <c r="R1417">
        <v>0</v>
      </c>
      <c r="S1417">
        <v>0</v>
      </c>
      <c r="T1417">
        <v>0</v>
      </c>
      <c r="V1417">
        <v>0</v>
      </c>
      <c r="X1417">
        <v>0</v>
      </c>
      <c r="Y1417">
        <v>0</v>
      </c>
      <c r="AB1417">
        <v>4.6379999999999998E-2</v>
      </c>
      <c r="AC1417">
        <v>5.4999999999999997E-3</v>
      </c>
      <c r="AD1417">
        <v>0</v>
      </c>
      <c r="AE1417">
        <v>0</v>
      </c>
      <c r="AF1417">
        <v>0</v>
      </c>
      <c r="AG1417">
        <v>0</v>
      </c>
      <c r="AH1417" t="s">
        <v>4302</v>
      </c>
    </row>
    <row r="1418" spans="1:34">
      <c r="A1418" t="s">
        <v>788</v>
      </c>
      <c r="B1418" t="s">
        <v>789</v>
      </c>
      <c r="C1418" t="s">
        <v>3834</v>
      </c>
      <c r="D1418" t="s">
        <v>3835</v>
      </c>
      <c r="E1418" t="s">
        <v>39</v>
      </c>
      <c r="F1418" t="s">
        <v>239</v>
      </c>
      <c r="I1418">
        <v>3</v>
      </c>
      <c r="J1418">
        <v>3.267001485685546</v>
      </c>
      <c r="M1418">
        <v>6.2670014856855456</v>
      </c>
      <c r="N1418">
        <v>527.92475598461101</v>
      </c>
      <c r="O1418">
        <v>117.7617910527736</v>
      </c>
      <c r="R1418">
        <v>645.68654703738457</v>
      </c>
      <c r="S1418">
        <v>19986653.07067541</v>
      </c>
      <c r="T1418">
        <v>48508655.859558024</v>
      </c>
      <c r="V1418">
        <v>68495308.930233434</v>
      </c>
      <c r="X1418">
        <v>1.19333824322432</v>
      </c>
      <c r="Y1418">
        <v>0.33839595130107342</v>
      </c>
      <c r="AB1418">
        <v>5.5189000000000002E-2</v>
      </c>
      <c r="AC1418">
        <v>5.4999999999999997E-3</v>
      </c>
      <c r="AD1418">
        <v>1.7061993573594161</v>
      </c>
      <c r="AE1418">
        <v>5.3363517650612424</v>
      </c>
      <c r="AF1418">
        <v>13.3702416081062</v>
      </c>
      <c r="AG1418">
        <v>1</v>
      </c>
      <c r="AH1418" t="s">
        <v>1480</v>
      </c>
    </row>
    <row r="1419" spans="1:34">
      <c r="A1419" t="s">
        <v>788</v>
      </c>
      <c r="B1419" t="s">
        <v>789</v>
      </c>
      <c r="C1419" t="s">
        <v>4965</v>
      </c>
      <c r="D1419" t="s">
        <v>4966</v>
      </c>
      <c r="E1419" t="s">
        <v>39</v>
      </c>
      <c r="F1419" t="s">
        <v>302</v>
      </c>
      <c r="I1419">
        <v>0</v>
      </c>
      <c r="J1419">
        <v>0</v>
      </c>
      <c r="M1419">
        <v>0</v>
      </c>
      <c r="N1419">
        <v>0</v>
      </c>
      <c r="O1419">
        <v>0</v>
      </c>
      <c r="R1419">
        <v>0</v>
      </c>
      <c r="S1419">
        <v>0</v>
      </c>
      <c r="T1419">
        <v>0</v>
      </c>
      <c r="V1419">
        <v>0</v>
      </c>
      <c r="X1419">
        <v>0</v>
      </c>
      <c r="Y1419">
        <v>0</v>
      </c>
      <c r="AB1419">
        <v>4.2518E-2</v>
      </c>
      <c r="AC1419">
        <v>5.4999999999999997E-3</v>
      </c>
      <c r="AD1419">
        <v>0</v>
      </c>
      <c r="AE1419">
        <v>0</v>
      </c>
      <c r="AF1419">
        <v>0</v>
      </c>
      <c r="AG1419">
        <v>0</v>
      </c>
      <c r="AH1419" t="s">
        <v>4313</v>
      </c>
    </row>
    <row r="1420" spans="1:34">
      <c r="A1420" t="s">
        <v>788</v>
      </c>
      <c r="B1420" t="s">
        <v>789</v>
      </c>
      <c r="C1420" t="s">
        <v>4967</v>
      </c>
      <c r="D1420" t="s">
        <v>4968</v>
      </c>
      <c r="E1420" t="s">
        <v>39</v>
      </c>
      <c r="F1420" t="s">
        <v>4231</v>
      </c>
      <c r="I1420">
        <v>0</v>
      </c>
      <c r="J1420">
        <v>0</v>
      </c>
      <c r="M1420">
        <v>0</v>
      </c>
      <c r="N1420">
        <v>0</v>
      </c>
      <c r="O1420">
        <v>0</v>
      </c>
      <c r="R1420">
        <v>0</v>
      </c>
      <c r="S1420">
        <v>0</v>
      </c>
      <c r="T1420">
        <v>0</v>
      </c>
      <c r="V1420">
        <v>0</v>
      </c>
      <c r="X1420">
        <v>0</v>
      </c>
      <c r="Y1420">
        <v>0</v>
      </c>
      <c r="AB1420">
        <v>4.5418E-2</v>
      </c>
      <c r="AC1420">
        <v>5.4999999999999997E-3</v>
      </c>
      <c r="AD1420">
        <v>0</v>
      </c>
      <c r="AE1420">
        <v>0</v>
      </c>
      <c r="AF1420">
        <v>0</v>
      </c>
      <c r="AG1420">
        <v>0</v>
      </c>
      <c r="AH1420" t="s">
        <v>4324</v>
      </c>
    </row>
    <row r="1421" spans="1:34">
      <c r="A1421" t="s">
        <v>788</v>
      </c>
      <c r="B1421" t="s">
        <v>789</v>
      </c>
      <c r="C1421" t="s">
        <v>3829</v>
      </c>
      <c r="D1421" t="s">
        <v>3830</v>
      </c>
      <c r="E1421" t="s">
        <v>140</v>
      </c>
      <c r="F1421" t="s">
        <v>40</v>
      </c>
      <c r="I1421">
        <v>1.5</v>
      </c>
      <c r="J1421">
        <v>4.7567334217825987</v>
      </c>
      <c r="M1421">
        <v>6.2567334217825987</v>
      </c>
      <c r="N1421">
        <v>102.28548995737501</v>
      </c>
      <c r="O1421">
        <v>577.91690284894491</v>
      </c>
      <c r="R1421">
        <v>680.20239280631995</v>
      </c>
      <c r="S1421">
        <v>2827322.8645324088</v>
      </c>
      <c r="T1421">
        <v>45312603.264054567</v>
      </c>
      <c r="V1421">
        <v>48139926.128586978</v>
      </c>
      <c r="X1421">
        <v>0.25177341450499602</v>
      </c>
      <c r="Y1421">
        <v>1.334174030539645</v>
      </c>
      <c r="AB1421">
        <v>4.7597E-2</v>
      </c>
      <c r="AC1421">
        <v>5.4999999999999997E-3</v>
      </c>
      <c r="AD1421">
        <v>1.7034038635219639</v>
      </c>
      <c r="AE1421">
        <v>5.3276085086478826</v>
      </c>
      <c r="AF1421">
        <v>13.340842793952451</v>
      </c>
      <c r="AG1421">
        <v>1</v>
      </c>
      <c r="AH1421" t="s">
        <v>1590</v>
      </c>
    </row>
    <row r="1422" spans="1:34">
      <c r="A1422" t="s">
        <v>788</v>
      </c>
      <c r="B1422" t="s">
        <v>789</v>
      </c>
      <c r="C1422" t="s">
        <v>4969</v>
      </c>
      <c r="D1422" t="s">
        <v>4970</v>
      </c>
      <c r="E1422" t="s">
        <v>140</v>
      </c>
      <c r="F1422" t="s">
        <v>41</v>
      </c>
      <c r="I1422">
        <v>0</v>
      </c>
      <c r="J1422">
        <v>0</v>
      </c>
      <c r="M1422">
        <v>0</v>
      </c>
      <c r="N1422">
        <v>0</v>
      </c>
      <c r="O1422">
        <v>0</v>
      </c>
      <c r="R1422">
        <v>0</v>
      </c>
      <c r="S1422">
        <v>0</v>
      </c>
      <c r="T1422">
        <v>0</v>
      </c>
      <c r="V1422">
        <v>0</v>
      </c>
      <c r="X1422">
        <v>0</v>
      </c>
      <c r="Y1422">
        <v>0</v>
      </c>
      <c r="AB1422">
        <v>4.258E-2</v>
      </c>
      <c r="AC1422">
        <v>5.4999999999999997E-3</v>
      </c>
      <c r="AD1422">
        <v>0</v>
      </c>
      <c r="AE1422">
        <v>0</v>
      </c>
      <c r="AF1422">
        <v>0</v>
      </c>
      <c r="AG1422">
        <v>0</v>
      </c>
      <c r="AH1422" t="s">
        <v>4335</v>
      </c>
    </row>
    <row r="1423" spans="1:34">
      <c r="A1423" t="s">
        <v>788</v>
      </c>
      <c r="B1423" t="s">
        <v>789</v>
      </c>
      <c r="C1423" t="s">
        <v>4971</v>
      </c>
      <c r="D1423" t="s">
        <v>4972</v>
      </c>
      <c r="E1423" t="s">
        <v>140</v>
      </c>
      <c r="F1423" t="s">
        <v>239</v>
      </c>
      <c r="I1423">
        <v>0</v>
      </c>
      <c r="J1423">
        <v>0</v>
      </c>
      <c r="M1423">
        <v>0</v>
      </c>
      <c r="N1423">
        <v>0</v>
      </c>
      <c r="O1423">
        <v>0</v>
      </c>
      <c r="R1423">
        <v>0</v>
      </c>
      <c r="S1423">
        <v>0</v>
      </c>
      <c r="T1423">
        <v>0</v>
      </c>
      <c r="V1423">
        <v>0</v>
      </c>
      <c r="X1423">
        <v>0</v>
      </c>
      <c r="Y1423">
        <v>0</v>
      </c>
      <c r="AB1423">
        <v>5.1388999999999997E-2</v>
      </c>
      <c r="AC1423">
        <v>5.4999999999999997E-3</v>
      </c>
      <c r="AD1423">
        <v>0</v>
      </c>
      <c r="AE1423">
        <v>0</v>
      </c>
      <c r="AF1423">
        <v>0</v>
      </c>
      <c r="AG1423">
        <v>0</v>
      </c>
      <c r="AH1423" t="s">
        <v>4346</v>
      </c>
    </row>
    <row r="1424" spans="1:34">
      <c r="A1424" t="s">
        <v>788</v>
      </c>
      <c r="B1424" t="s">
        <v>789</v>
      </c>
      <c r="C1424" t="s">
        <v>4973</v>
      </c>
      <c r="D1424" t="s">
        <v>4974</v>
      </c>
      <c r="E1424" t="s">
        <v>140</v>
      </c>
      <c r="F1424" t="s">
        <v>302</v>
      </c>
      <c r="I1424">
        <v>0</v>
      </c>
      <c r="J1424">
        <v>0</v>
      </c>
      <c r="M1424">
        <v>0</v>
      </c>
      <c r="N1424">
        <v>0</v>
      </c>
      <c r="O1424">
        <v>0</v>
      </c>
      <c r="R1424">
        <v>0</v>
      </c>
      <c r="S1424">
        <v>0</v>
      </c>
      <c r="T1424">
        <v>0</v>
      </c>
      <c r="V1424">
        <v>0</v>
      </c>
      <c r="X1424">
        <v>0</v>
      </c>
      <c r="Y1424">
        <v>0</v>
      </c>
      <c r="AB1424">
        <v>3.8718000000000002E-2</v>
      </c>
      <c r="AC1424">
        <v>5.4999999999999997E-3</v>
      </c>
      <c r="AD1424">
        <v>0</v>
      </c>
      <c r="AE1424">
        <v>0</v>
      </c>
      <c r="AF1424">
        <v>0</v>
      </c>
      <c r="AG1424">
        <v>0</v>
      </c>
      <c r="AH1424" t="s">
        <v>4357</v>
      </c>
    </row>
    <row r="1425" spans="1:34">
      <c r="A1425" t="s">
        <v>788</v>
      </c>
      <c r="B1425" t="s">
        <v>789</v>
      </c>
      <c r="C1425" t="s">
        <v>4975</v>
      </c>
      <c r="D1425" t="s">
        <v>4976</v>
      </c>
      <c r="E1425" t="s">
        <v>140</v>
      </c>
      <c r="F1425" t="s">
        <v>4231</v>
      </c>
      <c r="I1425">
        <v>0</v>
      </c>
      <c r="J1425">
        <v>0</v>
      </c>
      <c r="M1425">
        <v>0</v>
      </c>
      <c r="N1425">
        <v>0</v>
      </c>
      <c r="O1425">
        <v>0</v>
      </c>
      <c r="R1425">
        <v>0</v>
      </c>
      <c r="S1425">
        <v>0</v>
      </c>
      <c r="T1425">
        <v>0</v>
      </c>
      <c r="V1425">
        <v>0</v>
      </c>
      <c r="X1425">
        <v>0</v>
      </c>
      <c r="Y1425">
        <v>0</v>
      </c>
      <c r="AB1425">
        <v>4.1618000000000002E-2</v>
      </c>
      <c r="AC1425">
        <v>5.4999999999999997E-3</v>
      </c>
      <c r="AD1425">
        <v>0</v>
      </c>
      <c r="AE1425">
        <v>0</v>
      </c>
      <c r="AF1425">
        <v>0</v>
      </c>
      <c r="AG1425">
        <v>0</v>
      </c>
      <c r="AH1425" t="s">
        <v>4368</v>
      </c>
    </row>
    <row r="1426" spans="1:34">
      <c r="A1426" t="s">
        <v>788</v>
      </c>
      <c r="B1426" t="s">
        <v>789</v>
      </c>
      <c r="C1426" t="s">
        <v>4977</v>
      </c>
      <c r="D1426" t="s">
        <v>4978</v>
      </c>
      <c r="E1426" t="s">
        <v>40</v>
      </c>
      <c r="F1426" t="s">
        <v>41</v>
      </c>
      <c r="I1426">
        <v>0</v>
      </c>
      <c r="J1426">
        <v>0</v>
      </c>
      <c r="M1426">
        <v>0</v>
      </c>
      <c r="N1426">
        <v>0</v>
      </c>
      <c r="O1426">
        <v>0</v>
      </c>
      <c r="R1426">
        <v>0</v>
      </c>
      <c r="S1426">
        <v>0</v>
      </c>
      <c r="T1426">
        <v>0</v>
      </c>
      <c r="V1426">
        <v>0</v>
      </c>
      <c r="X1426">
        <v>0</v>
      </c>
      <c r="Y1426">
        <v>0</v>
      </c>
      <c r="AB1426">
        <v>4.9485000000000001E-2</v>
      </c>
      <c r="AC1426">
        <v>5.4999999999999997E-3</v>
      </c>
      <c r="AD1426">
        <v>0</v>
      </c>
      <c r="AE1426">
        <v>0</v>
      </c>
      <c r="AF1426">
        <v>0</v>
      </c>
      <c r="AG1426">
        <v>0</v>
      </c>
      <c r="AH1426" t="s">
        <v>4379</v>
      </c>
    </row>
    <row r="1427" spans="1:34">
      <c r="A1427" t="s">
        <v>788</v>
      </c>
      <c r="B1427" t="s">
        <v>789</v>
      </c>
      <c r="C1427" t="s">
        <v>4979</v>
      </c>
      <c r="D1427" t="s">
        <v>4980</v>
      </c>
      <c r="E1427" t="s">
        <v>40</v>
      </c>
      <c r="F1427" t="s">
        <v>239</v>
      </c>
      <c r="I1427">
        <v>0</v>
      </c>
      <c r="J1427">
        <v>0</v>
      </c>
      <c r="M1427">
        <v>0</v>
      </c>
      <c r="N1427">
        <v>0</v>
      </c>
      <c r="O1427">
        <v>0</v>
      </c>
      <c r="R1427">
        <v>0</v>
      </c>
      <c r="S1427">
        <v>0</v>
      </c>
      <c r="T1427">
        <v>0</v>
      </c>
      <c r="V1427">
        <v>0</v>
      </c>
      <c r="X1427">
        <v>0</v>
      </c>
      <c r="Y1427">
        <v>0</v>
      </c>
      <c r="AB1427">
        <v>5.8294000000000012E-2</v>
      </c>
      <c r="AC1427">
        <v>5.4999999999999997E-3</v>
      </c>
      <c r="AD1427">
        <v>0</v>
      </c>
      <c r="AE1427">
        <v>0</v>
      </c>
      <c r="AF1427">
        <v>0</v>
      </c>
      <c r="AG1427">
        <v>0</v>
      </c>
      <c r="AH1427" t="s">
        <v>2065</v>
      </c>
    </row>
    <row r="1428" spans="1:34">
      <c r="A1428" t="s">
        <v>788</v>
      </c>
      <c r="B1428" t="s">
        <v>789</v>
      </c>
      <c r="C1428" t="s">
        <v>4981</v>
      </c>
      <c r="D1428" t="s">
        <v>4982</v>
      </c>
      <c r="E1428" t="s">
        <v>40</v>
      </c>
      <c r="F1428" t="s">
        <v>302</v>
      </c>
      <c r="I1428">
        <v>0</v>
      </c>
      <c r="J1428">
        <v>0</v>
      </c>
      <c r="M1428">
        <v>0</v>
      </c>
      <c r="N1428">
        <v>0</v>
      </c>
      <c r="O1428">
        <v>0</v>
      </c>
      <c r="R1428">
        <v>0</v>
      </c>
      <c r="S1428">
        <v>0</v>
      </c>
      <c r="T1428">
        <v>0</v>
      </c>
      <c r="V1428">
        <v>0</v>
      </c>
      <c r="X1428">
        <v>0</v>
      </c>
      <c r="Y1428">
        <v>0</v>
      </c>
      <c r="AB1428">
        <v>4.5622999999999997E-2</v>
      </c>
      <c r="AC1428">
        <v>5.4999999999999997E-3</v>
      </c>
      <c r="AD1428">
        <v>0</v>
      </c>
      <c r="AE1428">
        <v>0</v>
      </c>
      <c r="AF1428">
        <v>0</v>
      </c>
      <c r="AG1428">
        <v>0</v>
      </c>
      <c r="AH1428" t="s">
        <v>4400</v>
      </c>
    </row>
    <row r="1429" spans="1:34">
      <c r="A1429" t="s">
        <v>788</v>
      </c>
      <c r="B1429" t="s">
        <v>789</v>
      </c>
      <c r="C1429" t="s">
        <v>4983</v>
      </c>
      <c r="D1429" t="s">
        <v>4984</v>
      </c>
      <c r="E1429" t="s">
        <v>40</v>
      </c>
      <c r="F1429" t="s">
        <v>4231</v>
      </c>
      <c r="I1429">
        <v>0</v>
      </c>
      <c r="J1429">
        <v>0</v>
      </c>
      <c r="M1429">
        <v>0</v>
      </c>
      <c r="N1429">
        <v>0</v>
      </c>
      <c r="O1429">
        <v>0</v>
      </c>
      <c r="R1429">
        <v>0</v>
      </c>
      <c r="S1429">
        <v>0</v>
      </c>
      <c r="T1429">
        <v>0</v>
      </c>
      <c r="V1429">
        <v>0</v>
      </c>
      <c r="X1429">
        <v>0</v>
      </c>
      <c r="Y1429">
        <v>0</v>
      </c>
      <c r="AB1429">
        <v>4.8522999999999997E-2</v>
      </c>
      <c r="AC1429">
        <v>5.4999999999999997E-3</v>
      </c>
      <c r="AD1429">
        <v>0</v>
      </c>
      <c r="AE1429">
        <v>0</v>
      </c>
      <c r="AF1429">
        <v>0</v>
      </c>
      <c r="AG1429">
        <v>0</v>
      </c>
      <c r="AH1429" t="s">
        <v>4411</v>
      </c>
    </row>
    <row r="1430" spans="1:34">
      <c r="A1430" t="s">
        <v>788</v>
      </c>
      <c r="B1430" t="s">
        <v>789</v>
      </c>
      <c r="C1430" t="s">
        <v>3617</v>
      </c>
      <c r="D1430" t="s">
        <v>3618</v>
      </c>
      <c r="E1430" t="s">
        <v>53</v>
      </c>
      <c r="F1430" t="s">
        <v>72</v>
      </c>
      <c r="G1430" t="s">
        <v>39</v>
      </c>
      <c r="I1430">
        <v>1.5</v>
      </c>
      <c r="J1430">
        <v>1</v>
      </c>
      <c r="K1430">
        <v>2.9372142743100742</v>
      </c>
      <c r="M1430">
        <v>5.4372142743100742</v>
      </c>
      <c r="N1430">
        <v>177.12085952611221</v>
      </c>
      <c r="O1430">
        <v>68.92702184179457</v>
      </c>
      <c r="P1430">
        <v>516.87604301322074</v>
      </c>
      <c r="R1430">
        <v>762.92392438112745</v>
      </c>
      <c r="S1430">
        <v>14837765.476635311</v>
      </c>
      <c r="T1430">
        <v>5338230.3719008267</v>
      </c>
      <c r="U1430">
        <v>19568360.898290358</v>
      </c>
      <c r="V1430">
        <v>39744356.746826492</v>
      </c>
      <c r="X1430">
        <v>0.42572024259995572</v>
      </c>
      <c r="Y1430">
        <v>0.1618468962463869</v>
      </c>
      <c r="Z1430">
        <v>1.1683633740261929</v>
      </c>
      <c r="AB1430">
        <v>7.2438000000000002E-2</v>
      </c>
      <c r="AC1430">
        <v>5.4999999999999997E-3</v>
      </c>
      <c r="AD1430">
        <v>1.4802887029535281</v>
      </c>
      <c r="AE1430">
        <v>4.6297879545750282</v>
      </c>
      <c r="AF1430">
        <v>11.625228931838629</v>
      </c>
      <c r="AG1430">
        <v>1</v>
      </c>
      <c r="AH1430" t="s">
        <v>844</v>
      </c>
    </row>
    <row r="1431" spans="1:34">
      <c r="A1431" t="s">
        <v>788</v>
      </c>
      <c r="B1431" t="s">
        <v>789</v>
      </c>
      <c r="C1431" t="s">
        <v>3926</v>
      </c>
      <c r="D1431" t="s">
        <v>3927</v>
      </c>
      <c r="E1431" t="s">
        <v>53</v>
      </c>
      <c r="F1431" t="s">
        <v>72</v>
      </c>
      <c r="G1431" t="s">
        <v>140</v>
      </c>
      <c r="I1431">
        <v>4.2797221037851116</v>
      </c>
      <c r="J1431">
        <v>1</v>
      </c>
      <c r="K1431">
        <v>1.5</v>
      </c>
      <c r="M1431">
        <v>6.7797221037851116</v>
      </c>
      <c r="N1431">
        <v>505.35203837021328</v>
      </c>
      <c r="O1431">
        <v>68.92702184179457</v>
      </c>
      <c r="P1431">
        <v>102.28548995737501</v>
      </c>
      <c r="R1431">
        <v>676.56455016938298</v>
      </c>
      <c r="S1431">
        <v>42334341.920757167</v>
      </c>
      <c r="T1431">
        <v>5338230.3719008267</v>
      </c>
      <c r="U1431">
        <v>2827322.8645324088</v>
      </c>
      <c r="V1431">
        <v>50499895.157190412</v>
      </c>
      <c r="X1431">
        <v>1.214642888189194</v>
      </c>
      <c r="Y1431">
        <v>0.1618468962463869</v>
      </c>
      <c r="Z1431">
        <v>0.25177341450499602</v>
      </c>
      <c r="AB1431">
        <v>6.8638000000000005E-2</v>
      </c>
      <c r="AC1431">
        <v>5.4999999999999997E-3</v>
      </c>
      <c r="AD1431">
        <v>1.8457882167373081</v>
      </c>
      <c r="AE1431">
        <v>5.7729333713730231</v>
      </c>
      <c r="AF1431">
        <v>14.47258169189544</v>
      </c>
      <c r="AG1431">
        <v>1</v>
      </c>
      <c r="AH1431" t="s">
        <v>2016</v>
      </c>
    </row>
    <row r="1432" spans="1:34">
      <c r="A1432" t="s">
        <v>788</v>
      </c>
      <c r="B1432" t="s">
        <v>789</v>
      </c>
      <c r="C1432" t="s">
        <v>2140</v>
      </c>
      <c r="D1432" t="s">
        <v>2141</v>
      </c>
      <c r="E1432" t="s">
        <v>53</v>
      </c>
      <c r="F1432" t="s">
        <v>72</v>
      </c>
      <c r="G1432" t="s">
        <v>41</v>
      </c>
      <c r="I1432">
        <v>2.9720004439607188</v>
      </c>
      <c r="J1432">
        <v>1</v>
      </c>
      <c r="K1432">
        <v>8.4000000000000012E-3</v>
      </c>
      <c r="M1432">
        <v>3.9804004439607188</v>
      </c>
      <c r="N1432">
        <v>350.93551543087312</v>
      </c>
      <c r="O1432">
        <v>68.92702184179457</v>
      </c>
      <c r="P1432">
        <v>194.2540375344353</v>
      </c>
      <c r="R1432">
        <v>614.11657480710289</v>
      </c>
      <c r="S1432">
        <v>29398563.72263011</v>
      </c>
      <c r="T1432">
        <v>5338230.3719008267</v>
      </c>
      <c r="U1432">
        <v>29900181.81818182</v>
      </c>
      <c r="V1432">
        <v>64636975.912712768</v>
      </c>
      <c r="X1432">
        <v>0.84349383334008887</v>
      </c>
      <c r="Y1432">
        <v>0.1618468962463869</v>
      </c>
      <c r="Z1432">
        <v>0.55820125728285996</v>
      </c>
      <c r="AB1432">
        <v>7.0526000000000005E-2</v>
      </c>
      <c r="AC1432">
        <v>5.4999999999999997E-3</v>
      </c>
      <c r="AD1432">
        <v>1.083669230816531</v>
      </c>
      <c r="AE1432">
        <v>3.3893109780325532</v>
      </c>
      <c r="AF1432">
        <v>8.5294066528098043</v>
      </c>
      <c r="AG1432">
        <v>1</v>
      </c>
      <c r="AH1432" t="s">
        <v>168</v>
      </c>
    </row>
    <row r="1433" spans="1:34">
      <c r="A1433" t="s">
        <v>788</v>
      </c>
      <c r="B1433" t="s">
        <v>789</v>
      </c>
      <c r="C1433" t="s">
        <v>4985</v>
      </c>
      <c r="D1433" t="s">
        <v>4986</v>
      </c>
      <c r="E1433" t="s">
        <v>53</v>
      </c>
      <c r="F1433" t="s">
        <v>72</v>
      </c>
      <c r="G1433" t="s">
        <v>239</v>
      </c>
      <c r="I1433">
        <v>0</v>
      </c>
      <c r="J1433">
        <v>0</v>
      </c>
      <c r="K1433">
        <v>0</v>
      </c>
      <c r="M1433">
        <v>0</v>
      </c>
      <c r="N1433">
        <v>0</v>
      </c>
      <c r="O1433">
        <v>0</v>
      </c>
      <c r="P1433">
        <v>0</v>
      </c>
      <c r="R1433">
        <v>0</v>
      </c>
      <c r="S1433">
        <v>0</v>
      </c>
      <c r="T1433">
        <v>0</v>
      </c>
      <c r="U1433">
        <v>0</v>
      </c>
      <c r="V1433">
        <v>0</v>
      </c>
      <c r="X1433">
        <v>0</v>
      </c>
      <c r="Y1433">
        <v>0</v>
      </c>
      <c r="Z1433">
        <v>0</v>
      </c>
      <c r="AB1433">
        <v>7.9335000000000003E-2</v>
      </c>
      <c r="AC1433">
        <v>5.4999999999999997E-3</v>
      </c>
      <c r="AD1433">
        <v>0</v>
      </c>
      <c r="AE1433">
        <v>0</v>
      </c>
      <c r="AF1433">
        <v>0</v>
      </c>
      <c r="AG1433">
        <v>0</v>
      </c>
      <c r="AH1433" t="s">
        <v>2627</v>
      </c>
    </row>
    <row r="1434" spans="1:34">
      <c r="A1434" t="s">
        <v>788</v>
      </c>
      <c r="B1434" t="s">
        <v>789</v>
      </c>
      <c r="C1434" t="s">
        <v>3657</v>
      </c>
      <c r="D1434" t="s">
        <v>3658</v>
      </c>
      <c r="E1434" t="s">
        <v>53</v>
      </c>
      <c r="F1434" t="s">
        <v>72</v>
      </c>
      <c r="G1434" t="s">
        <v>302</v>
      </c>
      <c r="I1434">
        <v>4.4125979661268984</v>
      </c>
      <c r="J1434">
        <v>1.0925494915317251</v>
      </c>
      <c r="K1434">
        <v>1.06E-2</v>
      </c>
      <c r="M1434">
        <v>5.5157474576586232</v>
      </c>
      <c r="N1434">
        <v>521.04209633571372</v>
      </c>
      <c r="O1434">
        <v>75.306182666048755</v>
      </c>
      <c r="P1434">
        <v>50.087693638061303</v>
      </c>
      <c r="R1434">
        <v>646.43597263982372</v>
      </c>
      <c r="S1434">
        <v>43648729.17604591</v>
      </c>
      <c r="T1434">
        <v>5832280.8784994585</v>
      </c>
      <c r="U1434">
        <v>13616246.600458371</v>
      </c>
      <c r="V1434">
        <v>63097256.655003726</v>
      </c>
      <c r="X1434">
        <v>1.252354851090409</v>
      </c>
      <c r="Y1434">
        <v>0.17682574419997779</v>
      </c>
      <c r="Z1434">
        <v>0.14393015413235999</v>
      </c>
      <c r="AB1434">
        <v>6.6664000000000001E-2</v>
      </c>
      <c r="AC1434">
        <v>5.4999999999999997E-3</v>
      </c>
      <c r="AD1434">
        <v>1.501669464912295</v>
      </c>
      <c r="AE1434">
        <v>4.6966589601963182</v>
      </c>
      <c r="AF1434">
        <v>11.786239882767241</v>
      </c>
      <c r="AG1434">
        <v>1</v>
      </c>
      <c r="AH1434" t="s">
        <v>818</v>
      </c>
    </row>
    <row r="1435" spans="1:34">
      <c r="A1435" t="s">
        <v>788</v>
      </c>
      <c r="B1435" t="s">
        <v>789</v>
      </c>
      <c r="C1435" t="s">
        <v>4987</v>
      </c>
      <c r="D1435" t="s">
        <v>4988</v>
      </c>
      <c r="E1435" t="s">
        <v>53</v>
      </c>
      <c r="F1435" t="s">
        <v>72</v>
      </c>
      <c r="G1435" t="s">
        <v>4231</v>
      </c>
      <c r="I1435">
        <v>0</v>
      </c>
      <c r="J1435">
        <v>0</v>
      </c>
      <c r="K1435">
        <v>0</v>
      </c>
      <c r="M1435">
        <v>0</v>
      </c>
      <c r="N1435">
        <v>0</v>
      </c>
      <c r="O1435">
        <v>0</v>
      </c>
      <c r="P1435">
        <v>0</v>
      </c>
      <c r="R1435">
        <v>0</v>
      </c>
      <c r="S1435">
        <v>0</v>
      </c>
      <c r="T1435">
        <v>0</v>
      </c>
      <c r="U1435">
        <v>0</v>
      </c>
      <c r="V1435">
        <v>0</v>
      </c>
      <c r="X1435">
        <v>0</v>
      </c>
      <c r="Y1435">
        <v>0</v>
      </c>
      <c r="Z1435">
        <v>0</v>
      </c>
      <c r="AB1435">
        <v>6.9564000000000001E-2</v>
      </c>
      <c r="AC1435">
        <v>5.4999999999999997E-3</v>
      </c>
      <c r="AD1435">
        <v>0</v>
      </c>
      <c r="AE1435">
        <v>0</v>
      </c>
      <c r="AF1435">
        <v>0</v>
      </c>
      <c r="AG1435">
        <v>0</v>
      </c>
      <c r="AH1435" t="s">
        <v>4432</v>
      </c>
    </row>
    <row r="1436" spans="1:34">
      <c r="A1436" t="s">
        <v>788</v>
      </c>
      <c r="B1436" t="s">
        <v>789</v>
      </c>
      <c r="C1436" t="s">
        <v>3713</v>
      </c>
      <c r="D1436" t="s">
        <v>3714</v>
      </c>
      <c r="E1436" t="s">
        <v>53</v>
      </c>
      <c r="F1436" t="s">
        <v>39</v>
      </c>
      <c r="G1436" t="s">
        <v>140</v>
      </c>
      <c r="I1436">
        <v>1.5</v>
      </c>
      <c r="J1436">
        <v>2.7706637696470748</v>
      </c>
      <c r="K1436">
        <v>1.5</v>
      </c>
      <c r="M1436">
        <v>5.7706637696470748</v>
      </c>
      <c r="N1436">
        <v>177.12085952611221</v>
      </c>
      <c r="O1436">
        <v>487.56733150211147</v>
      </c>
      <c r="P1436">
        <v>102.28548995737501</v>
      </c>
      <c r="R1436">
        <v>766.97368098559866</v>
      </c>
      <c r="S1436">
        <v>14837765.476635311</v>
      </c>
      <c r="T1436">
        <v>18458765.179808602</v>
      </c>
      <c r="U1436">
        <v>2827322.8645324088</v>
      </c>
      <c r="V1436">
        <v>36123853.52097632</v>
      </c>
      <c r="X1436">
        <v>0.42572024259995572</v>
      </c>
      <c r="Y1436">
        <v>1.10211301181197</v>
      </c>
      <c r="Z1436">
        <v>0.25177341450499602</v>
      </c>
      <c r="AB1436">
        <v>6.8638000000000005E-2</v>
      </c>
      <c r="AC1436">
        <v>5.4999999999999997E-3</v>
      </c>
      <c r="AD1436">
        <v>1.5710707645112461</v>
      </c>
      <c r="AE1436">
        <v>4.9137201998544846</v>
      </c>
      <c r="AF1436">
        <v>12.32959273401281</v>
      </c>
      <c r="AG1436">
        <v>1</v>
      </c>
      <c r="AH1436" t="s">
        <v>1145</v>
      </c>
    </row>
    <row r="1437" spans="1:34">
      <c r="A1437" t="s">
        <v>788</v>
      </c>
      <c r="B1437" t="s">
        <v>789</v>
      </c>
      <c r="C1437" t="s">
        <v>917</v>
      </c>
      <c r="D1437" t="s">
        <v>918</v>
      </c>
      <c r="E1437" t="s">
        <v>53</v>
      </c>
      <c r="F1437" t="s">
        <v>39</v>
      </c>
      <c r="G1437" t="s">
        <v>41</v>
      </c>
      <c r="I1437">
        <v>1.5</v>
      </c>
      <c r="J1437">
        <v>1.68776679470406</v>
      </c>
      <c r="K1437">
        <v>8.3999999999999995E-3</v>
      </c>
      <c r="M1437">
        <v>3.1961667947040611</v>
      </c>
      <c r="N1437">
        <v>177.12085952611221</v>
      </c>
      <c r="O1437">
        <v>297.00462441769008</v>
      </c>
      <c r="P1437">
        <v>194.25403753443521</v>
      </c>
      <c r="R1437">
        <v>668.37952147823751</v>
      </c>
      <c r="S1437">
        <v>14837765.476635311</v>
      </c>
      <c r="T1437">
        <v>11244269.796651971</v>
      </c>
      <c r="U1437">
        <v>29900181.81818182</v>
      </c>
      <c r="V1437">
        <v>55982217.091469087</v>
      </c>
      <c r="X1437">
        <v>0.42572024259995572</v>
      </c>
      <c r="Y1437">
        <v>0.67135888725482817</v>
      </c>
      <c r="Z1437">
        <v>0.55820125728285985</v>
      </c>
      <c r="AB1437">
        <v>7.0526000000000005E-2</v>
      </c>
      <c r="AC1437">
        <v>5.4999999999999997E-3</v>
      </c>
      <c r="AD1437">
        <v>0.87016059332257156</v>
      </c>
      <c r="AE1437">
        <v>2.7215360256905079</v>
      </c>
      <c r="AF1437">
        <v>6.86388941371714</v>
      </c>
      <c r="AG1437">
        <v>1</v>
      </c>
      <c r="AH1437" t="s">
        <v>54</v>
      </c>
    </row>
    <row r="1438" spans="1:34">
      <c r="A1438" t="s">
        <v>788</v>
      </c>
      <c r="B1438" t="s">
        <v>789</v>
      </c>
      <c r="C1438" t="s">
        <v>3752</v>
      </c>
      <c r="D1438" t="s">
        <v>3753</v>
      </c>
      <c r="E1438" t="s">
        <v>53</v>
      </c>
      <c r="F1438" t="s">
        <v>39</v>
      </c>
      <c r="G1438" t="s">
        <v>239</v>
      </c>
      <c r="I1438">
        <v>1.5</v>
      </c>
      <c r="J1438">
        <v>2.386980113128669</v>
      </c>
      <c r="K1438">
        <v>2.02</v>
      </c>
      <c r="M1438">
        <v>5.9069801131286699</v>
      </c>
      <c r="N1438">
        <v>177.12085952611221</v>
      </c>
      <c r="O1438">
        <v>420.04863125452403</v>
      </c>
      <c r="P1438">
        <v>72.812583333333336</v>
      </c>
      <c r="R1438">
        <v>669.98207411396947</v>
      </c>
      <c r="S1438">
        <v>14837765.476635311</v>
      </c>
      <c r="T1438">
        <v>15902581.135901419</v>
      </c>
      <c r="U1438">
        <v>29993094.66666666</v>
      </c>
      <c r="V1438">
        <v>60733441.279203393</v>
      </c>
      <c r="X1438">
        <v>0.42572024259995572</v>
      </c>
      <c r="Y1438">
        <v>0.94949155160411802</v>
      </c>
      <c r="Z1438">
        <v>0.209231561302682</v>
      </c>
      <c r="AB1438">
        <v>7.9335000000000003E-2</v>
      </c>
      <c r="AC1438">
        <v>5.4999999999999997E-3</v>
      </c>
      <c r="AD1438">
        <v>1.608183067448643</v>
      </c>
      <c r="AE1438">
        <v>5.0297935663290616</v>
      </c>
      <c r="AF1438">
        <v>12.629791746906379</v>
      </c>
      <c r="AG1438">
        <v>1</v>
      </c>
      <c r="AH1438" t="s">
        <v>1282</v>
      </c>
    </row>
    <row r="1439" spans="1:34">
      <c r="A1439" t="s">
        <v>788</v>
      </c>
      <c r="B1439" t="s">
        <v>789</v>
      </c>
      <c r="C1439" t="s">
        <v>2817</v>
      </c>
      <c r="D1439" t="s">
        <v>2818</v>
      </c>
      <c r="E1439" t="s">
        <v>53</v>
      </c>
      <c r="F1439" t="s">
        <v>39</v>
      </c>
      <c r="G1439" t="s">
        <v>302</v>
      </c>
      <c r="I1439">
        <v>1.5</v>
      </c>
      <c r="J1439">
        <v>2.924085841707543</v>
      </c>
      <c r="K1439">
        <v>1.059999999999999E-2</v>
      </c>
      <c r="M1439">
        <v>4.4346858417075428</v>
      </c>
      <c r="N1439">
        <v>177.12085952611221</v>
      </c>
      <c r="O1439">
        <v>514.56576815383676</v>
      </c>
      <c r="P1439">
        <v>50.087693638061261</v>
      </c>
      <c r="R1439">
        <v>741.77432131801027</v>
      </c>
      <c r="S1439">
        <v>14837765.476635311</v>
      </c>
      <c r="T1439">
        <v>19480896.422360841</v>
      </c>
      <c r="U1439">
        <v>13616246.600458359</v>
      </c>
      <c r="V1439">
        <v>47934908.499454513</v>
      </c>
      <c r="X1439">
        <v>0.42572024259995572</v>
      </c>
      <c r="Y1439">
        <v>1.1631411537934619</v>
      </c>
      <c r="Z1439">
        <v>0.14393015413235999</v>
      </c>
      <c r="AB1439">
        <v>6.6664000000000001E-2</v>
      </c>
      <c r="AC1439">
        <v>5.4999999999999997E-3</v>
      </c>
      <c r="AD1439">
        <v>1.207349024967499</v>
      </c>
      <c r="AE1439">
        <v>3.7761349942139728</v>
      </c>
      <c r="AF1439">
        <v>9.4903338608890131</v>
      </c>
      <c r="AG1439">
        <v>1</v>
      </c>
      <c r="AH1439" t="s">
        <v>329</v>
      </c>
    </row>
    <row r="1440" spans="1:34">
      <c r="A1440" t="s">
        <v>788</v>
      </c>
      <c r="B1440" t="s">
        <v>789</v>
      </c>
      <c r="C1440" t="s">
        <v>4989</v>
      </c>
      <c r="D1440" t="s">
        <v>4990</v>
      </c>
      <c r="E1440" t="s">
        <v>53</v>
      </c>
      <c r="F1440" t="s">
        <v>39</v>
      </c>
      <c r="G1440" t="s">
        <v>4231</v>
      </c>
      <c r="I1440">
        <v>0</v>
      </c>
      <c r="J1440">
        <v>0</v>
      </c>
      <c r="K1440">
        <v>0</v>
      </c>
      <c r="M1440">
        <v>0</v>
      </c>
      <c r="N1440">
        <v>0</v>
      </c>
      <c r="O1440">
        <v>0</v>
      </c>
      <c r="P1440">
        <v>0</v>
      </c>
      <c r="R1440">
        <v>0</v>
      </c>
      <c r="S1440">
        <v>0</v>
      </c>
      <c r="T1440">
        <v>0</v>
      </c>
      <c r="U1440">
        <v>0</v>
      </c>
      <c r="V1440">
        <v>0</v>
      </c>
      <c r="X1440">
        <v>0</v>
      </c>
      <c r="Y1440">
        <v>0</v>
      </c>
      <c r="Z1440">
        <v>0</v>
      </c>
      <c r="AB1440">
        <v>6.9564000000000001E-2</v>
      </c>
      <c r="AC1440">
        <v>5.4999999999999997E-3</v>
      </c>
      <c r="AD1440">
        <v>0</v>
      </c>
      <c r="AE1440">
        <v>0</v>
      </c>
      <c r="AF1440">
        <v>0</v>
      </c>
      <c r="AG1440">
        <v>0</v>
      </c>
      <c r="AH1440" t="s">
        <v>4443</v>
      </c>
    </row>
    <row r="1441" spans="1:34">
      <c r="A1441" t="s">
        <v>788</v>
      </c>
      <c r="B1441" t="s">
        <v>789</v>
      </c>
      <c r="C1441" t="s">
        <v>2612</v>
      </c>
      <c r="D1441" t="s">
        <v>2613</v>
      </c>
      <c r="E1441" t="s">
        <v>53</v>
      </c>
      <c r="F1441" t="s">
        <v>140</v>
      </c>
      <c r="G1441" t="s">
        <v>41</v>
      </c>
      <c r="I1441">
        <v>2.7708717055468468</v>
      </c>
      <c r="J1441">
        <v>1.5</v>
      </c>
      <c r="K1441">
        <v>8.3999999999999995E-3</v>
      </c>
      <c r="M1441">
        <v>4.2792717055468472</v>
      </c>
      <c r="N1441">
        <v>327.18611874869458</v>
      </c>
      <c r="O1441">
        <v>102.28548995737501</v>
      </c>
      <c r="P1441">
        <v>194.25403753443521</v>
      </c>
      <c r="R1441">
        <v>623.72564624050494</v>
      </c>
      <c r="S1441">
        <v>27409029.688499071</v>
      </c>
      <c r="T1441">
        <v>2827322.8645324088</v>
      </c>
      <c r="U1441">
        <v>29900181.81818182</v>
      </c>
      <c r="V1441">
        <v>60136534.371213287</v>
      </c>
      <c r="X1441">
        <v>0.78641078313250445</v>
      </c>
      <c r="Y1441">
        <v>0.25177341450499602</v>
      </c>
      <c r="Z1441">
        <v>0.55820125728285985</v>
      </c>
      <c r="AB1441">
        <v>6.6725999999999994E-2</v>
      </c>
      <c r="AC1441">
        <v>5.4999999999999997E-3</v>
      </c>
      <c r="AD1441">
        <v>1.1650373229761051</v>
      </c>
      <c r="AE1441">
        <v>3.64379985727314</v>
      </c>
      <c r="AF1441">
        <v>9.1603348857960931</v>
      </c>
      <c r="AG1441">
        <v>1</v>
      </c>
      <c r="AH1441" t="s">
        <v>267</v>
      </c>
    </row>
    <row r="1442" spans="1:34">
      <c r="A1442" t="s">
        <v>788</v>
      </c>
      <c r="B1442" t="s">
        <v>789</v>
      </c>
      <c r="C1442" t="s">
        <v>3968</v>
      </c>
      <c r="D1442" t="s">
        <v>3969</v>
      </c>
      <c r="E1442" t="s">
        <v>53</v>
      </c>
      <c r="F1442" t="s">
        <v>140</v>
      </c>
      <c r="G1442" t="s">
        <v>239</v>
      </c>
      <c r="I1442">
        <v>3.6152515703901011</v>
      </c>
      <c r="J1442">
        <v>1.5</v>
      </c>
      <c r="K1442">
        <v>2.02</v>
      </c>
      <c r="M1442">
        <v>7.1352515703901016</v>
      </c>
      <c r="N1442">
        <v>426.89097703374767</v>
      </c>
      <c r="O1442">
        <v>102.28548995737501</v>
      </c>
      <c r="P1442">
        <v>72.812583333333336</v>
      </c>
      <c r="R1442">
        <v>601.989050324456</v>
      </c>
      <c r="S1442">
        <v>35761503.293657213</v>
      </c>
      <c r="T1442">
        <v>2827322.8645324088</v>
      </c>
      <c r="U1442">
        <v>29993094.66666666</v>
      </c>
      <c r="V1442">
        <v>68581920.824856281</v>
      </c>
      <c r="X1442">
        <v>1.0260571837375629</v>
      </c>
      <c r="Y1442">
        <v>0.25177341450499602</v>
      </c>
      <c r="Z1442">
        <v>0.209231561302682</v>
      </c>
      <c r="AB1442">
        <v>7.5535000000000005E-2</v>
      </c>
      <c r="AC1442">
        <v>5.4999999999999997E-3</v>
      </c>
      <c r="AD1442">
        <v>1.942581579373222</v>
      </c>
      <c r="AE1442">
        <v>6.0756667121871706</v>
      </c>
      <c r="AF1442">
        <v>15.23453486195049</v>
      </c>
      <c r="AG1442">
        <v>1</v>
      </c>
      <c r="AH1442" t="s">
        <v>2443</v>
      </c>
    </row>
    <row r="1443" spans="1:34">
      <c r="A1443" t="s">
        <v>788</v>
      </c>
      <c r="B1443" t="s">
        <v>789</v>
      </c>
      <c r="C1443" t="s">
        <v>3715</v>
      </c>
      <c r="D1443" t="s">
        <v>3716</v>
      </c>
      <c r="E1443" t="s">
        <v>53</v>
      </c>
      <c r="F1443" t="s">
        <v>140</v>
      </c>
      <c r="G1443" t="s">
        <v>302</v>
      </c>
      <c r="I1443">
        <v>4.2638680234144664</v>
      </c>
      <c r="J1443">
        <v>1.5</v>
      </c>
      <c r="K1443">
        <v>1.06E-2</v>
      </c>
      <c r="M1443">
        <v>5.7744680234144674</v>
      </c>
      <c r="N1443">
        <v>503.47997947538352</v>
      </c>
      <c r="O1443">
        <v>102.28548995737501</v>
      </c>
      <c r="P1443">
        <v>50.087693638061268</v>
      </c>
      <c r="R1443">
        <v>655.85316307081985</v>
      </c>
      <c r="S1443">
        <v>42177515.836498931</v>
      </c>
      <c r="T1443">
        <v>2827322.8645324088</v>
      </c>
      <c r="U1443">
        <v>13616246.600458359</v>
      </c>
      <c r="V1443">
        <v>58621085.301489703</v>
      </c>
      <c r="X1443">
        <v>1.2101432862281329</v>
      </c>
      <c r="Y1443">
        <v>0.25177341450499602</v>
      </c>
      <c r="Z1443">
        <v>0.14393015413235999</v>
      </c>
      <c r="AB1443">
        <v>6.2864000000000003E-2</v>
      </c>
      <c r="AC1443">
        <v>5.4999999999999997E-3</v>
      </c>
      <c r="AD1443">
        <v>1.5721064775788081</v>
      </c>
      <c r="AE1443">
        <v>4.916959521937418</v>
      </c>
      <c r="AF1443">
        <v>12.331898022930689</v>
      </c>
      <c r="AG1443">
        <v>1</v>
      </c>
      <c r="AH1443" t="s">
        <v>1086</v>
      </c>
    </row>
    <row r="1444" spans="1:34">
      <c r="A1444" t="s">
        <v>788</v>
      </c>
      <c r="B1444" t="s">
        <v>789</v>
      </c>
      <c r="C1444" t="s">
        <v>4991</v>
      </c>
      <c r="D1444" t="s">
        <v>4992</v>
      </c>
      <c r="E1444" t="s">
        <v>53</v>
      </c>
      <c r="F1444" t="s">
        <v>140</v>
      </c>
      <c r="G1444" t="s">
        <v>4231</v>
      </c>
      <c r="I1444">
        <v>0</v>
      </c>
      <c r="J1444">
        <v>0</v>
      </c>
      <c r="K1444">
        <v>0</v>
      </c>
      <c r="M1444">
        <v>0</v>
      </c>
      <c r="N1444">
        <v>0</v>
      </c>
      <c r="O1444">
        <v>0</v>
      </c>
      <c r="P1444">
        <v>0</v>
      </c>
      <c r="R1444">
        <v>0</v>
      </c>
      <c r="S1444">
        <v>0</v>
      </c>
      <c r="T1444">
        <v>0</v>
      </c>
      <c r="U1444">
        <v>0</v>
      </c>
      <c r="V1444">
        <v>0</v>
      </c>
      <c r="X1444">
        <v>0</v>
      </c>
      <c r="Y1444">
        <v>0</v>
      </c>
      <c r="Z1444">
        <v>0</v>
      </c>
      <c r="AB1444">
        <v>6.5764000000000003E-2</v>
      </c>
      <c r="AC1444">
        <v>5.4999999999999997E-3</v>
      </c>
      <c r="AD1444">
        <v>0</v>
      </c>
      <c r="AE1444">
        <v>0</v>
      </c>
      <c r="AF1444">
        <v>0</v>
      </c>
      <c r="AG1444">
        <v>0</v>
      </c>
      <c r="AH1444" t="s">
        <v>4454</v>
      </c>
    </row>
    <row r="1445" spans="1:34">
      <c r="A1445" t="s">
        <v>788</v>
      </c>
      <c r="B1445" t="s">
        <v>789</v>
      </c>
      <c r="C1445" t="s">
        <v>4993</v>
      </c>
      <c r="D1445" t="s">
        <v>4994</v>
      </c>
      <c r="E1445" t="s">
        <v>53</v>
      </c>
      <c r="F1445" t="s">
        <v>41</v>
      </c>
      <c r="G1445" t="s">
        <v>239</v>
      </c>
      <c r="I1445">
        <v>0</v>
      </c>
      <c r="J1445">
        <v>0</v>
      </c>
      <c r="K1445">
        <v>0</v>
      </c>
      <c r="M1445">
        <v>0</v>
      </c>
      <c r="N1445">
        <v>0</v>
      </c>
      <c r="O1445">
        <v>0</v>
      </c>
      <c r="P1445">
        <v>0</v>
      </c>
      <c r="R1445">
        <v>0</v>
      </c>
      <c r="S1445">
        <v>0</v>
      </c>
      <c r="T1445">
        <v>0</v>
      </c>
      <c r="U1445">
        <v>0</v>
      </c>
      <c r="V1445">
        <v>0</v>
      </c>
      <c r="X1445">
        <v>0</v>
      </c>
      <c r="Y1445">
        <v>0</v>
      </c>
      <c r="Z1445">
        <v>0</v>
      </c>
      <c r="AB1445">
        <v>7.7423000000000006E-2</v>
      </c>
      <c r="AC1445">
        <v>5.4999999999999997E-3</v>
      </c>
      <c r="AD1445">
        <v>0</v>
      </c>
      <c r="AE1445">
        <v>0</v>
      </c>
      <c r="AF1445">
        <v>0</v>
      </c>
      <c r="AG1445">
        <v>0</v>
      </c>
      <c r="AH1445" t="s">
        <v>4465</v>
      </c>
    </row>
    <row r="1446" spans="1:34">
      <c r="A1446" t="s">
        <v>788</v>
      </c>
      <c r="B1446" t="s">
        <v>789</v>
      </c>
      <c r="C1446" t="s">
        <v>4995</v>
      </c>
      <c r="D1446" t="s">
        <v>4996</v>
      </c>
      <c r="E1446" t="s">
        <v>53</v>
      </c>
      <c r="F1446" t="s">
        <v>239</v>
      </c>
      <c r="G1446" t="s">
        <v>302</v>
      </c>
      <c r="I1446">
        <v>0</v>
      </c>
      <c r="J1446">
        <v>0</v>
      </c>
      <c r="K1446">
        <v>0</v>
      </c>
      <c r="M1446">
        <v>0</v>
      </c>
      <c r="N1446">
        <v>0</v>
      </c>
      <c r="O1446">
        <v>0</v>
      </c>
      <c r="P1446">
        <v>0</v>
      </c>
      <c r="R1446">
        <v>0</v>
      </c>
      <c r="S1446">
        <v>0</v>
      </c>
      <c r="T1446">
        <v>0</v>
      </c>
      <c r="U1446">
        <v>0</v>
      </c>
      <c r="V1446">
        <v>0</v>
      </c>
      <c r="X1446">
        <v>0</v>
      </c>
      <c r="Y1446">
        <v>0</v>
      </c>
      <c r="Z1446">
        <v>0</v>
      </c>
      <c r="AB1446">
        <v>7.3561000000000001E-2</v>
      </c>
      <c r="AC1446">
        <v>5.4999999999999997E-3</v>
      </c>
      <c r="AD1446">
        <v>0</v>
      </c>
      <c r="AE1446">
        <v>0</v>
      </c>
      <c r="AF1446">
        <v>0</v>
      </c>
      <c r="AG1446">
        <v>0</v>
      </c>
      <c r="AH1446" t="s">
        <v>4476</v>
      </c>
    </row>
    <row r="1447" spans="1:34">
      <c r="A1447" t="s">
        <v>788</v>
      </c>
      <c r="B1447" t="s">
        <v>789</v>
      </c>
      <c r="C1447" t="s">
        <v>4997</v>
      </c>
      <c r="D1447" t="s">
        <v>4998</v>
      </c>
      <c r="E1447" t="s">
        <v>53</v>
      </c>
      <c r="F1447" t="s">
        <v>239</v>
      </c>
      <c r="G1447" t="s">
        <v>4231</v>
      </c>
      <c r="I1447">
        <v>0</v>
      </c>
      <c r="J1447">
        <v>0</v>
      </c>
      <c r="K1447">
        <v>0</v>
      </c>
      <c r="M1447">
        <v>0</v>
      </c>
      <c r="N1447">
        <v>0</v>
      </c>
      <c r="O1447">
        <v>0</v>
      </c>
      <c r="P1447">
        <v>0</v>
      </c>
      <c r="R1447">
        <v>0</v>
      </c>
      <c r="S1447">
        <v>0</v>
      </c>
      <c r="T1447">
        <v>0</v>
      </c>
      <c r="U1447">
        <v>0</v>
      </c>
      <c r="V1447">
        <v>0</v>
      </c>
      <c r="X1447">
        <v>0</v>
      </c>
      <c r="Y1447">
        <v>0</v>
      </c>
      <c r="Z1447">
        <v>0</v>
      </c>
      <c r="AB1447">
        <v>7.6461000000000001E-2</v>
      </c>
      <c r="AC1447">
        <v>5.4999999999999997E-3</v>
      </c>
      <c r="AD1447">
        <v>0</v>
      </c>
      <c r="AE1447">
        <v>0</v>
      </c>
      <c r="AF1447">
        <v>0</v>
      </c>
      <c r="AG1447">
        <v>0</v>
      </c>
      <c r="AH1447" t="s">
        <v>4487</v>
      </c>
    </row>
    <row r="1448" spans="1:34">
      <c r="A1448" t="s">
        <v>788</v>
      </c>
      <c r="B1448" t="s">
        <v>789</v>
      </c>
      <c r="C1448" t="s">
        <v>3903</v>
      </c>
      <c r="D1448" t="s">
        <v>3904</v>
      </c>
      <c r="E1448" t="s">
        <v>72</v>
      </c>
      <c r="F1448" t="s">
        <v>39</v>
      </c>
      <c r="G1448" t="s">
        <v>140</v>
      </c>
      <c r="I1448">
        <v>2.1602154207778592</v>
      </c>
      <c r="J1448">
        <v>3</v>
      </c>
      <c r="K1448">
        <v>1.5</v>
      </c>
      <c r="M1448">
        <v>6.6602154207778597</v>
      </c>
      <c r="N1448">
        <v>148.8972154909369</v>
      </c>
      <c r="O1448">
        <v>527.92475598461112</v>
      </c>
      <c r="P1448">
        <v>102.28548995737501</v>
      </c>
      <c r="R1448">
        <v>779.10746143292306</v>
      </c>
      <c r="S1448">
        <v>11531727.56904489</v>
      </c>
      <c r="T1448">
        <v>19986653.07067541</v>
      </c>
      <c r="U1448">
        <v>2827322.8645324088</v>
      </c>
      <c r="V1448">
        <v>34345703.504252709</v>
      </c>
      <c r="X1448">
        <v>0.34962416107647909</v>
      </c>
      <c r="Y1448">
        <v>1.19333824322432</v>
      </c>
      <c r="Z1448">
        <v>0.25177341450499602</v>
      </c>
      <c r="AB1448">
        <v>6.8638000000000005E-2</v>
      </c>
      <c r="AC1448">
        <v>5.4999999999999997E-3</v>
      </c>
      <c r="AD1448">
        <v>1.8132523658662241</v>
      </c>
      <c r="AE1448">
        <v>5.671173430792348</v>
      </c>
      <c r="AF1448">
        <v>14.218779217436429</v>
      </c>
      <c r="AG1448">
        <v>1</v>
      </c>
      <c r="AH1448" t="s">
        <v>1713</v>
      </c>
    </row>
    <row r="1449" spans="1:34">
      <c r="A1449" t="s">
        <v>788</v>
      </c>
      <c r="B1449" t="s">
        <v>789</v>
      </c>
      <c r="C1449" t="s">
        <v>3602</v>
      </c>
      <c r="D1449" t="s">
        <v>3603</v>
      </c>
      <c r="E1449" t="s">
        <v>72</v>
      </c>
      <c r="F1449" t="s">
        <v>39</v>
      </c>
      <c r="G1449" t="s">
        <v>40</v>
      </c>
      <c r="I1449">
        <v>1</v>
      </c>
      <c r="J1449">
        <v>3</v>
      </c>
      <c r="K1449">
        <v>1.3979757059177891</v>
      </c>
      <c r="M1449">
        <v>5.3979757059177889</v>
      </c>
      <c r="N1449">
        <v>68.92702184179457</v>
      </c>
      <c r="O1449">
        <v>527.92475598461112</v>
      </c>
      <c r="P1449">
        <v>169.84634592352421</v>
      </c>
      <c r="R1449">
        <v>766.69812374992989</v>
      </c>
      <c r="S1449">
        <v>5338230.3719008267</v>
      </c>
      <c r="T1449">
        <v>19986653.07067541</v>
      </c>
      <c r="U1449">
        <v>13317105.021054629</v>
      </c>
      <c r="V1449">
        <v>38641988.463630863</v>
      </c>
      <c r="X1449">
        <v>0.1618468962463869</v>
      </c>
      <c r="Y1449">
        <v>1.19333824322432</v>
      </c>
      <c r="Z1449">
        <v>0.39210582489650531</v>
      </c>
      <c r="AB1449">
        <v>7.5543000000000013E-2</v>
      </c>
      <c r="AC1449">
        <v>5.4999999999999997E-3</v>
      </c>
      <c r="AD1449">
        <v>1.469605951349346</v>
      </c>
      <c r="AE1449">
        <v>4.5963763135889977</v>
      </c>
      <c r="AF1449">
        <v>11.54500097085613</v>
      </c>
      <c r="AG1449">
        <v>1</v>
      </c>
      <c r="AH1449" t="s">
        <v>803</v>
      </c>
    </row>
    <row r="1450" spans="1:34">
      <c r="A1450" t="s">
        <v>788</v>
      </c>
      <c r="B1450" t="s">
        <v>789</v>
      </c>
      <c r="C1450" t="s">
        <v>1298</v>
      </c>
      <c r="D1450" t="s">
        <v>1299</v>
      </c>
      <c r="E1450" t="s">
        <v>72</v>
      </c>
      <c r="F1450" t="s">
        <v>39</v>
      </c>
      <c r="G1450" t="s">
        <v>41</v>
      </c>
      <c r="I1450">
        <v>1</v>
      </c>
      <c r="J1450">
        <v>2.4610514524371618</v>
      </c>
      <c r="K1450">
        <v>8.3999999999999995E-3</v>
      </c>
      <c r="M1450">
        <v>3.4694514524371618</v>
      </c>
      <c r="N1450">
        <v>68.92702184179457</v>
      </c>
      <c r="O1450">
        <v>433.08332916448711</v>
      </c>
      <c r="P1450">
        <v>194.25403753443521</v>
      </c>
      <c r="R1450">
        <v>696.26438854071694</v>
      </c>
      <c r="S1450">
        <v>5338230.3719008267</v>
      </c>
      <c r="T1450">
        <v>16396060.52298113</v>
      </c>
      <c r="U1450">
        <v>29900181.81818182</v>
      </c>
      <c r="V1450">
        <v>51634472.713063769</v>
      </c>
      <c r="X1450">
        <v>0.1618468962463869</v>
      </c>
      <c r="Y1450">
        <v>0.97895560557867445</v>
      </c>
      <c r="Z1450">
        <v>0.55820125728285985</v>
      </c>
      <c r="AB1450">
        <v>7.0526000000000005E-2</v>
      </c>
      <c r="AC1450">
        <v>5.4999999999999997E-3</v>
      </c>
      <c r="AD1450">
        <v>0.94456269909283996</v>
      </c>
      <c r="AE1450">
        <v>2.9542379117502442</v>
      </c>
      <c r="AF1450">
        <v>7.4442780632802457</v>
      </c>
      <c r="AG1450">
        <v>1</v>
      </c>
      <c r="AH1450" t="s">
        <v>73</v>
      </c>
    </row>
    <row r="1451" spans="1:34">
      <c r="A1451" t="s">
        <v>788</v>
      </c>
      <c r="B1451" t="s">
        <v>789</v>
      </c>
      <c r="C1451" t="s">
        <v>3849</v>
      </c>
      <c r="D1451" t="s">
        <v>3850</v>
      </c>
      <c r="E1451" t="s">
        <v>72</v>
      </c>
      <c r="F1451" t="s">
        <v>39</v>
      </c>
      <c r="G1451" t="s">
        <v>239</v>
      </c>
      <c r="I1451">
        <v>1</v>
      </c>
      <c r="J1451">
        <v>3</v>
      </c>
      <c r="K1451">
        <v>2.337677317369848</v>
      </c>
      <c r="M1451">
        <v>6.337677317369848</v>
      </c>
      <c r="N1451">
        <v>68.92702184179457</v>
      </c>
      <c r="O1451">
        <v>527.92475598461101</v>
      </c>
      <c r="P1451">
        <v>84.263526969027311</v>
      </c>
      <c r="R1451">
        <v>681.11530479543296</v>
      </c>
      <c r="S1451">
        <v>5338230.3719008267</v>
      </c>
      <c r="T1451">
        <v>19986653.07067541</v>
      </c>
      <c r="U1451">
        <v>34709988.653461993</v>
      </c>
      <c r="V1451">
        <v>60034872.096038222</v>
      </c>
      <c r="X1451">
        <v>0.1618468962463869</v>
      </c>
      <c r="Y1451">
        <v>1.19333824322432</v>
      </c>
      <c r="Z1451">
        <v>0.24213657175007849</v>
      </c>
      <c r="AB1451">
        <v>7.9335000000000003E-2</v>
      </c>
      <c r="AC1451">
        <v>5.4999999999999997E-3</v>
      </c>
      <c r="AD1451">
        <v>1.7254409450431001</v>
      </c>
      <c r="AE1451">
        <v>5.396532235740426</v>
      </c>
      <c r="AF1451">
        <v>13.544485498153371</v>
      </c>
      <c r="AG1451">
        <v>1</v>
      </c>
      <c r="AH1451" t="s">
        <v>1529</v>
      </c>
    </row>
    <row r="1452" spans="1:34">
      <c r="A1452" t="s">
        <v>788</v>
      </c>
      <c r="B1452" t="s">
        <v>789</v>
      </c>
      <c r="C1452" t="s">
        <v>3639</v>
      </c>
      <c r="D1452" t="s">
        <v>3640</v>
      </c>
      <c r="E1452" t="s">
        <v>72</v>
      </c>
      <c r="F1452" t="s">
        <v>39</v>
      </c>
      <c r="G1452" t="s">
        <v>302</v>
      </c>
      <c r="I1452">
        <v>2.4874572049844259</v>
      </c>
      <c r="J1452">
        <v>3</v>
      </c>
      <c r="K1452">
        <v>1.060000000000001E-2</v>
      </c>
      <c r="M1452">
        <v>5.498057204984427</v>
      </c>
      <c r="N1452">
        <v>171.45301709849079</v>
      </c>
      <c r="O1452">
        <v>527.92475598461101</v>
      </c>
      <c r="P1452">
        <v>50.087693638061317</v>
      </c>
      <c r="R1452">
        <v>749.46546672116312</v>
      </c>
      <c r="S1452">
        <v>13278619.60045141</v>
      </c>
      <c r="T1452">
        <v>19986653.07067541</v>
      </c>
      <c r="U1452">
        <v>13616246.600458371</v>
      </c>
      <c r="V1452">
        <v>46881519.271585189</v>
      </c>
      <c r="X1452">
        <v>0.40258722817244191</v>
      </c>
      <c r="Y1452">
        <v>1.19333824322432</v>
      </c>
      <c r="Z1452">
        <v>0.1439301541323601</v>
      </c>
      <c r="AB1452">
        <v>6.6664000000000001E-2</v>
      </c>
      <c r="AC1452">
        <v>5.4999999999999997E-3</v>
      </c>
      <c r="AD1452">
        <v>1.4968532704669639</v>
      </c>
      <c r="AE1452">
        <v>4.68159571004424</v>
      </c>
      <c r="AF1452">
        <v>11.74867018549563</v>
      </c>
      <c r="AG1452">
        <v>1</v>
      </c>
      <c r="AH1452" t="s">
        <v>710</v>
      </c>
    </row>
    <row r="1453" spans="1:34">
      <c r="A1453" t="s">
        <v>788</v>
      </c>
      <c r="B1453" t="s">
        <v>789</v>
      </c>
      <c r="C1453" t="s">
        <v>4999</v>
      </c>
      <c r="D1453" t="s">
        <v>5000</v>
      </c>
      <c r="E1453" t="s">
        <v>72</v>
      </c>
      <c r="F1453" t="s">
        <v>39</v>
      </c>
      <c r="G1453" t="s">
        <v>4231</v>
      </c>
      <c r="I1453">
        <v>0</v>
      </c>
      <c r="J1453">
        <v>0</v>
      </c>
      <c r="K1453">
        <v>0</v>
      </c>
      <c r="M1453">
        <v>0</v>
      </c>
      <c r="N1453">
        <v>0</v>
      </c>
      <c r="O1453">
        <v>0</v>
      </c>
      <c r="P1453">
        <v>0</v>
      </c>
      <c r="R1453">
        <v>0</v>
      </c>
      <c r="S1453">
        <v>0</v>
      </c>
      <c r="T1453">
        <v>0</v>
      </c>
      <c r="U1453">
        <v>0</v>
      </c>
      <c r="V1453">
        <v>0</v>
      </c>
      <c r="X1453">
        <v>0</v>
      </c>
      <c r="Y1453">
        <v>0</v>
      </c>
      <c r="Z1453">
        <v>0</v>
      </c>
      <c r="AB1453">
        <v>6.9564000000000001E-2</v>
      </c>
      <c r="AC1453">
        <v>5.4999999999999997E-3</v>
      </c>
      <c r="AD1453">
        <v>0</v>
      </c>
      <c r="AE1453">
        <v>0</v>
      </c>
      <c r="AF1453">
        <v>0</v>
      </c>
      <c r="AG1453">
        <v>0</v>
      </c>
      <c r="AH1453" t="s">
        <v>4498</v>
      </c>
    </row>
    <row r="1454" spans="1:34">
      <c r="A1454" t="s">
        <v>788</v>
      </c>
      <c r="B1454" t="s">
        <v>789</v>
      </c>
      <c r="C1454" t="s">
        <v>3913</v>
      </c>
      <c r="D1454" t="s">
        <v>3914</v>
      </c>
      <c r="E1454" t="s">
        <v>72</v>
      </c>
      <c r="F1454" t="s">
        <v>140</v>
      </c>
      <c r="G1454" t="s">
        <v>40</v>
      </c>
      <c r="I1454">
        <v>1</v>
      </c>
      <c r="J1454">
        <v>1.5</v>
      </c>
      <c r="K1454">
        <v>4.2009798108910337</v>
      </c>
      <c r="M1454">
        <v>6.7009798108910337</v>
      </c>
      <c r="N1454">
        <v>68.92702184179457</v>
      </c>
      <c r="O1454">
        <v>102.28548995737501</v>
      </c>
      <c r="P1454">
        <v>510.3959011289856</v>
      </c>
      <c r="R1454">
        <v>681.60841292815519</v>
      </c>
      <c r="S1454">
        <v>5338230.3719008267</v>
      </c>
      <c r="T1454">
        <v>2827322.8645324088</v>
      </c>
      <c r="U1454">
        <v>40018498.959706567</v>
      </c>
      <c r="V1454">
        <v>48184052.196139812</v>
      </c>
      <c r="X1454">
        <v>0.1618468962463869</v>
      </c>
      <c r="Y1454">
        <v>0.25177341450499602</v>
      </c>
      <c r="Z1454">
        <v>1.178295622127115</v>
      </c>
      <c r="AB1454">
        <v>7.1743000000000001E-2</v>
      </c>
      <c r="AC1454">
        <v>5.4999999999999997E-3</v>
      </c>
      <c r="AD1454">
        <v>1.8243505244310669</v>
      </c>
      <c r="AE1454">
        <v>5.7058843089737152</v>
      </c>
      <c r="AF1454">
        <v>14.308457644295819</v>
      </c>
      <c r="AG1454">
        <v>1</v>
      </c>
      <c r="AH1454" t="s">
        <v>2046</v>
      </c>
    </row>
    <row r="1455" spans="1:34">
      <c r="A1455" t="s">
        <v>788</v>
      </c>
      <c r="B1455" t="s">
        <v>789</v>
      </c>
      <c r="C1455" t="s">
        <v>3893</v>
      </c>
      <c r="D1455" t="s">
        <v>3894</v>
      </c>
      <c r="E1455" t="s">
        <v>72</v>
      </c>
      <c r="F1455" t="s">
        <v>140</v>
      </c>
      <c r="G1455" t="s">
        <v>41</v>
      </c>
      <c r="I1455">
        <v>3</v>
      </c>
      <c r="J1455">
        <v>3.596366002348836</v>
      </c>
      <c r="K1455">
        <v>8.3999999999999995E-3</v>
      </c>
      <c r="M1455">
        <v>6.6047660023488346</v>
      </c>
      <c r="N1455">
        <v>206.7810655253837</v>
      </c>
      <c r="O1455">
        <v>245.23737241086451</v>
      </c>
      <c r="P1455">
        <v>194.25403753443521</v>
      </c>
      <c r="R1455">
        <v>646.2724754706835</v>
      </c>
      <c r="S1455">
        <v>16014691.11570248</v>
      </c>
      <c r="T1455">
        <v>6778725.2184452536</v>
      </c>
      <c r="U1455">
        <v>29900181.81818182</v>
      </c>
      <c r="V1455">
        <v>52693598.152329549</v>
      </c>
      <c r="X1455">
        <v>0.48554068873916062</v>
      </c>
      <c r="Y1455">
        <v>0.60364623214736601</v>
      </c>
      <c r="Z1455">
        <v>0.55820125728285985</v>
      </c>
      <c r="AB1455">
        <v>6.6725999999999994E-2</v>
      </c>
      <c r="AC1455">
        <v>5.4999999999999997E-3</v>
      </c>
      <c r="AD1455">
        <v>1.7981561891211491</v>
      </c>
      <c r="AE1455">
        <v>5.6239582510000332</v>
      </c>
      <c r="AF1455">
        <v>14.099106442470021</v>
      </c>
      <c r="AG1455">
        <v>1</v>
      </c>
      <c r="AH1455" t="s">
        <v>1651</v>
      </c>
    </row>
    <row r="1456" spans="1:34">
      <c r="A1456" t="s">
        <v>788</v>
      </c>
      <c r="B1456" t="s">
        <v>789</v>
      </c>
      <c r="C1456" t="s">
        <v>4033</v>
      </c>
      <c r="D1456" t="s">
        <v>4034</v>
      </c>
      <c r="E1456" t="s">
        <v>72</v>
      </c>
      <c r="F1456" t="s">
        <v>140</v>
      </c>
      <c r="G1456" t="s">
        <v>239</v>
      </c>
      <c r="I1456">
        <v>3</v>
      </c>
      <c r="J1456">
        <v>3.9144178683867019</v>
      </c>
      <c r="K1456">
        <v>3.138933472183258</v>
      </c>
      <c r="M1456">
        <v>10.053351340569961</v>
      </c>
      <c r="N1456">
        <v>206.7810655253837</v>
      </c>
      <c r="O1456">
        <v>266.92543304389147</v>
      </c>
      <c r="P1456">
        <v>113.14547278273901</v>
      </c>
      <c r="R1456">
        <v>586.85197135201429</v>
      </c>
      <c r="S1456">
        <v>16014691.11570248</v>
      </c>
      <c r="T1456">
        <v>7378215.4270826252</v>
      </c>
      <c r="U1456">
        <v>46607093.457208477</v>
      </c>
      <c r="V1456">
        <v>69999999.999993593</v>
      </c>
      <c r="X1456">
        <v>0.48554068873916062</v>
      </c>
      <c r="Y1456">
        <v>0.6570309016820588</v>
      </c>
      <c r="Z1456">
        <v>0.32513066891591658</v>
      </c>
      <c r="AB1456">
        <v>7.5535000000000005E-2</v>
      </c>
      <c r="AC1456">
        <v>5.4999999999999997E-3</v>
      </c>
      <c r="AD1456">
        <v>2.7370380613070049</v>
      </c>
      <c r="AE1456">
        <v>8.5604286664953229</v>
      </c>
      <c r="AF1456">
        <v>21.431853068372291</v>
      </c>
      <c r="AG1456">
        <v>1</v>
      </c>
      <c r="AH1456" t="s">
        <v>3734</v>
      </c>
    </row>
    <row r="1457" spans="1:34">
      <c r="A1457" t="s">
        <v>788</v>
      </c>
      <c r="B1457" t="s">
        <v>789</v>
      </c>
      <c r="C1457" t="s">
        <v>5001</v>
      </c>
      <c r="D1457" t="s">
        <v>5002</v>
      </c>
      <c r="E1457" t="s">
        <v>72</v>
      </c>
      <c r="F1457" t="s">
        <v>140</v>
      </c>
      <c r="G1457" t="s">
        <v>302</v>
      </c>
      <c r="I1457">
        <v>0</v>
      </c>
      <c r="J1457">
        <v>0</v>
      </c>
      <c r="K1457">
        <v>0</v>
      </c>
      <c r="M1457">
        <v>0</v>
      </c>
      <c r="N1457">
        <v>0</v>
      </c>
      <c r="O1457">
        <v>0</v>
      </c>
      <c r="P1457">
        <v>0</v>
      </c>
      <c r="R1457">
        <v>0</v>
      </c>
      <c r="S1457">
        <v>0</v>
      </c>
      <c r="T1457">
        <v>0</v>
      </c>
      <c r="U1457">
        <v>0</v>
      </c>
      <c r="V1457">
        <v>0</v>
      </c>
      <c r="X1457">
        <v>0</v>
      </c>
      <c r="Y1457">
        <v>0</v>
      </c>
      <c r="Z1457">
        <v>0</v>
      </c>
      <c r="AB1457">
        <v>6.2864000000000003E-2</v>
      </c>
      <c r="AC1457">
        <v>5.4999999999999997E-3</v>
      </c>
      <c r="AD1457">
        <v>0</v>
      </c>
      <c r="AE1457">
        <v>0</v>
      </c>
      <c r="AF1457">
        <v>0</v>
      </c>
      <c r="AG1457">
        <v>0</v>
      </c>
      <c r="AH1457" t="s">
        <v>4509</v>
      </c>
    </row>
    <row r="1458" spans="1:34">
      <c r="A1458" t="s">
        <v>788</v>
      </c>
      <c r="B1458" t="s">
        <v>789</v>
      </c>
      <c r="C1458" t="s">
        <v>5003</v>
      </c>
      <c r="D1458" t="s">
        <v>5004</v>
      </c>
      <c r="E1458" t="s">
        <v>72</v>
      </c>
      <c r="F1458" t="s">
        <v>140</v>
      </c>
      <c r="G1458" t="s">
        <v>4231</v>
      </c>
      <c r="I1458">
        <v>0</v>
      </c>
      <c r="J1458">
        <v>0</v>
      </c>
      <c r="K1458">
        <v>0</v>
      </c>
      <c r="M1458">
        <v>0</v>
      </c>
      <c r="N1458">
        <v>0</v>
      </c>
      <c r="O1458">
        <v>0</v>
      </c>
      <c r="P1458">
        <v>0</v>
      </c>
      <c r="R1458">
        <v>0</v>
      </c>
      <c r="S1458">
        <v>0</v>
      </c>
      <c r="T1458">
        <v>0</v>
      </c>
      <c r="U1458">
        <v>0</v>
      </c>
      <c r="V1458">
        <v>0</v>
      </c>
      <c r="X1458">
        <v>0</v>
      </c>
      <c r="Y1458">
        <v>0</v>
      </c>
      <c r="Z1458">
        <v>0</v>
      </c>
      <c r="AB1458">
        <v>6.5764000000000003E-2</v>
      </c>
      <c r="AC1458">
        <v>5.4999999999999997E-3</v>
      </c>
      <c r="AD1458">
        <v>0</v>
      </c>
      <c r="AE1458">
        <v>0</v>
      </c>
      <c r="AF1458">
        <v>0</v>
      </c>
      <c r="AG1458">
        <v>0</v>
      </c>
      <c r="AH1458" t="s">
        <v>4520</v>
      </c>
    </row>
    <row r="1459" spans="1:34">
      <c r="A1459" t="s">
        <v>788</v>
      </c>
      <c r="B1459" t="s">
        <v>789</v>
      </c>
      <c r="C1459" t="s">
        <v>2061</v>
      </c>
      <c r="D1459" t="s">
        <v>2062</v>
      </c>
      <c r="E1459" t="s">
        <v>72</v>
      </c>
      <c r="F1459" t="s">
        <v>40</v>
      </c>
      <c r="G1459" t="s">
        <v>41</v>
      </c>
      <c r="I1459">
        <v>1</v>
      </c>
      <c r="J1459">
        <v>2.917318825910634</v>
      </c>
      <c r="K1459">
        <v>8.400000000000003E-3</v>
      </c>
      <c r="M1459">
        <v>3.925718825910633</v>
      </c>
      <c r="N1459">
        <v>68.92702184179457</v>
      </c>
      <c r="O1459">
        <v>354.43816396618098</v>
      </c>
      <c r="P1459">
        <v>194.2540375344353</v>
      </c>
      <c r="R1459">
        <v>617.61922334241081</v>
      </c>
      <c r="S1459">
        <v>5338230.3719008267</v>
      </c>
      <c r="T1459">
        <v>27790355.025551751</v>
      </c>
      <c r="U1459">
        <v>29900181.818181831</v>
      </c>
      <c r="V1459">
        <v>63028767.215634413</v>
      </c>
      <c r="X1459">
        <v>0.1618468962463869</v>
      </c>
      <c r="Y1459">
        <v>0.81825292090380752</v>
      </c>
      <c r="Z1459">
        <v>0.55820125728286007</v>
      </c>
      <c r="AB1459">
        <v>7.3631000000000002E-2</v>
      </c>
      <c r="AC1459">
        <v>5.4999999999999997E-3</v>
      </c>
      <c r="AD1459">
        <v>1.0687820887295969</v>
      </c>
      <c r="AE1459">
        <v>3.3427495802629039</v>
      </c>
      <c r="AF1459">
        <v>8.4163814949031348</v>
      </c>
      <c r="AG1459">
        <v>1</v>
      </c>
      <c r="AH1459" t="s">
        <v>177</v>
      </c>
    </row>
    <row r="1460" spans="1:34">
      <c r="A1460" t="s">
        <v>788</v>
      </c>
      <c r="B1460" t="s">
        <v>789</v>
      </c>
      <c r="C1460" t="s">
        <v>5005</v>
      </c>
      <c r="D1460" t="s">
        <v>5006</v>
      </c>
      <c r="E1460" t="s">
        <v>72</v>
      </c>
      <c r="F1460" t="s">
        <v>40</v>
      </c>
      <c r="G1460" t="s">
        <v>239</v>
      </c>
      <c r="I1460">
        <v>0</v>
      </c>
      <c r="J1460">
        <v>0</v>
      </c>
      <c r="K1460">
        <v>0</v>
      </c>
      <c r="M1460">
        <v>0</v>
      </c>
      <c r="N1460">
        <v>0</v>
      </c>
      <c r="O1460">
        <v>0</v>
      </c>
      <c r="P1460">
        <v>0</v>
      </c>
      <c r="R1460">
        <v>0</v>
      </c>
      <c r="S1460">
        <v>0</v>
      </c>
      <c r="T1460">
        <v>0</v>
      </c>
      <c r="U1460">
        <v>0</v>
      </c>
      <c r="V1460">
        <v>0</v>
      </c>
      <c r="X1460">
        <v>0</v>
      </c>
      <c r="Y1460">
        <v>0</v>
      </c>
      <c r="Z1460">
        <v>0</v>
      </c>
      <c r="AB1460">
        <v>8.2440000000000013E-2</v>
      </c>
      <c r="AC1460">
        <v>5.4999999999999997E-3</v>
      </c>
      <c r="AD1460">
        <v>0</v>
      </c>
      <c r="AE1460">
        <v>0</v>
      </c>
      <c r="AF1460">
        <v>0</v>
      </c>
      <c r="AG1460">
        <v>0</v>
      </c>
      <c r="AH1460" t="s">
        <v>2457</v>
      </c>
    </row>
    <row r="1461" spans="1:34">
      <c r="A1461" t="s">
        <v>788</v>
      </c>
      <c r="B1461" t="s">
        <v>789</v>
      </c>
      <c r="C1461" t="s">
        <v>3609</v>
      </c>
      <c r="D1461" t="s">
        <v>3610</v>
      </c>
      <c r="E1461" t="s">
        <v>72</v>
      </c>
      <c r="F1461" t="s">
        <v>40</v>
      </c>
      <c r="G1461" t="s">
        <v>302</v>
      </c>
      <c r="I1461">
        <v>1.0747287151975291</v>
      </c>
      <c r="J1461">
        <v>4.341314860790118</v>
      </c>
      <c r="K1461">
        <v>1.060000000000001E-2</v>
      </c>
      <c r="M1461">
        <v>5.4266435759876472</v>
      </c>
      <c r="N1461">
        <v>74.077849626423927</v>
      </c>
      <c r="O1461">
        <v>527.44583649585718</v>
      </c>
      <c r="P1461">
        <v>50.087693638061317</v>
      </c>
      <c r="R1461">
        <v>651.6113797603424</v>
      </c>
      <c r="S1461">
        <v>5737149.4690214051</v>
      </c>
      <c r="T1461">
        <v>41355329.485251442</v>
      </c>
      <c r="U1461">
        <v>13616246.600458371</v>
      </c>
      <c r="V1461">
        <v>60708725.55473122</v>
      </c>
      <c r="X1461">
        <v>0.17394150686158719</v>
      </c>
      <c r="Y1461">
        <v>1.217656957427607</v>
      </c>
      <c r="Z1461">
        <v>0.1439301541323601</v>
      </c>
      <c r="AB1461">
        <v>6.9769000000000012E-2</v>
      </c>
      <c r="AC1461">
        <v>5.4999999999999997E-3</v>
      </c>
      <c r="AD1461">
        <v>1.477410816499255</v>
      </c>
      <c r="AE1461">
        <v>4.620787004953482</v>
      </c>
      <c r="AF1461">
        <v>11.60011039744038</v>
      </c>
      <c r="AG1461">
        <v>1</v>
      </c>
      <c r="AH1461" t="s">
        <v>834</v>
      </c>
    </row>
    <row r="1462" spans="1:34">
      <c r="A1462" t="s">
        <v>788</v>
      </c>
      <c r="B1462" t="s">
        <v>789</v>
      </c>
      <c r="C1462" t="s">
        <v>5007</v>
      </c>
      <c r="D1462" t="s">
        <v>5008</v>
      </c>
      <c r="E1462" t="s">
        <v>72</v>
      </c>
      <c r="F1462" t="s">
        <v>40</v>
      </c>
      <c r="G1462" t="s">
        <v>4231</v>
      </c>
      <c r="I1462">
        <v>0</v>
      </c>
      <c r="J1462">
        <v>0</v>
      </c>
      <c r="K1462">
        <v>0</v>
      </c>
      <c r="M1462">
        <v>0</v>
      </c>
      <c r="N1462">
        <v>0</v>
      </c>
      <c r="O1462">
        <v>0</v>
      </c>
      <c r="P1462">
        <v>0</v>
      </c>
      <c r="R1462">
        <v>0</v>
      </c>
      <c r="S1462">
        <v>0</v>
      </c>
      <c r="T1462">
        <v>0</v>
      </c>
      <c r="U1462">
        <v>0</v>
      </c>
      <c r="V1462">
        <v>0</v>
      </c>
      <c r="X1462">
        <v>0</v>
      </c>
      <c r="Y1462">
        <v>0</v>
      </c>
      <c r="Z1462">
        <v>0</v>
      </c>
      <c r="AB1462">
        <v>7.2669000000000011E-2</v>
      </c>
      <c r="AC1462">
        <v>5.4999999999999997E-3</v>
      </c>
      <c r="AD1462">
        <v>0</v>
      </c>
      <c r="AE1462">
        <v>0</v>
      </c>
      <c r="AF1462">
        <v>0</v>
      </c>
      <c r="AG1462">
        <v>0</v>
      </c>
      <c r="AH1462" t="s">
        <v>4535</v>
      </c>
    </row>
    <row r="1463" spans="1:34">
      <c r="A1463" t="s">
        <v>788</v>
      </c>
      <c r="B1463" t="s">
        <v>789</v>
      </c>
      <c r="C1463" t="s">
        <v>5009</v>
      </c>
      <c r="D1463" t="s">
        <v>5010</v>
      </c>
      <c r="E1463" t="s">
        <v>72</v>
      </c>
      <c r="F1463" t="s">
        <v>41</v>
      </c>
      <c r="G1463" t="s">
        <v>239</v>
      </c>
      <c r="I1463">
        <v>0</v>
      </c>
      <c r="J1463">
        <v>0</v>
      </c>
      <c r="K1463">
        <v>0</v>
      </c>
      <c r="M1463">
        <v>0</v>
      </c>
      <c r="N1463">
        <v>0</v>
      </c>
      <c r="O1463">
        <v>0</v>
      </c>
      <c r="P1463">
        <v>0</v>
      </c>
      <c r="R1463">
        <v>0</v>
      </c>
      <c r="S1463">
        <v>0</v>
      </c>
      <c r="T1463">
        <v>0</v>
      </c>
      <c r="U1463">
        <v>0</v>
      </c>
      <c r="V1463">
        <v>0</v>
      </c>
      <c r="X1463">
        <v>0</v>
      </c>
      <c r="Y1463">
        <v>0</v>
      </c>
      <c r="Z1463">
        <v>0</v>
      </c>
      <c r="AB1463">
        <v>7.7423000000000006E-2</v>
      </c>
      <c r="AC1463">
        <v>5.4999999999999997E-3</v>
      </c>
      <c r="AD1463">
        <v>0</v>
      </c>
      <c r="AE1463">
        <v>0</v>
      </c>
      <c r="AF1463">
        <v>0</v>
      </c>
      <c r="AG1463">
        <v>0</v>
      </c>
      <c r="AH1463" t="s">
        <v>4546</v>
      </c>
    </row>
    <row r="1464" spans="1:34">
      <c r="A1464" t="s">
        <v>788</v>
      </c>
      <c r="B1464" t="s">
        <v>789</v>
      </c>
      <c r="C1464" t="s">
        <v>5011</v>
      </c>
      <c r="D1464" t="s">
        <v>5012</v>
      </c>
      <c r="E1464" t="s">
        <v>72</v>
      </c>
      <c r="F1464" t="s">
        <v>239</v>
      </c>
      <c r="G1464" t="s">
        <v>302</v>
      </c>
      <c r="I1464">
        <v>0</v>
      </c>
      <c r="J1464">
        <v>0</v>
      </c>
      <c r="K1464">
        <v>0</v>
      </c>
      <c r="M1464">
        <v>0</v>
      </c>
      <c r="N1464">
        <v>0</v>
      </c>
      <c r="O1464">
        <v>0</v>
      </c>
      <c r="P1464">
        <v>0</v>
      </c>
      <c r="R1464">
        <v>0</v>
      </c>
      <c r="S1464">
        <v>0</v>
      </c>
      <c r="T1464">
        <v>0</v>
      </c>
      <c r="U1464">
        <v>0</v>
      </c>
      <c r="V1464">
        <v>0</v>
      </c>
      <c r="X1464">
        <v>0</v>
      </c>
      <c r="Y1464">
        <v>0</v>
      </c>
      <c r="Z1464">
        <v>0</v>
      </c>
      <c r="AB1464">
        <v>7.3561000000000001E-2</v>
      </c>
      <c r="AC1464">
        <v>5.4999999999999997E-3</v>
      </c>
      <c r="AD1464">
        <v>0</v>
      </c>
      <c r="AE1464">
        <v>0</v>
      </c>
      <c r="AF1464">
        <v>0</v>
      </c>
      <c r="AG1464">
        <v>0</v>
      </c>
      <c r="AH1464" t="s">
        <v>4557</v>
      </c>
    </row>
    <row r="1465" spans="1:34">
      <c r="A1465" t="s">
        <v>788</v>
      </c>
      <c r="B1465" t="s">
        <v>789</v>
      </c>
      <c r="C1465" t="s">
        <v>5013</v>
      </c>
      <c r="D1465" t="s">
        <v>5014</v>
      </c>
      <c r="E1465" t="s">
        <v>72</v>
      </c>
      <c r="F1465" t="s">
        <v>239</v>
      </c>
      <c r="G1465" t="s">
        <v>4231</v>
      </c>
      <c r="I1465">
        <v>0</v>
      </c>
      <c r="J1465">
        <v>0</v>
      </c>
      <c r="K1465">
        <v>0</v>
      </c>
      <c r="M1465">
        <v>0</v>
      </c>
      <c r="N1465">
        <v>0</v>
      </c>
      <c r="O1465">
        <v>0</v>
      </c>
      <c r="P1465">
        <v>0</v>
      </c>
      <c r="R1465">
        <v>0</v>
      </c>
      <c r="S1465">
        <v>0</v>
      </c>
      <c r="T1465">
        <v>0</v>
      </c>
      <c r="U1465">
        <v>0</v>
      </c>
      <c r="V1465">
        <v>0</v>
      </c>
      <c r="X1465">
        <v>0</v>
      </c>
      <c r="Y1465">
        <v>0</v>
      </c>
      <c r="Z1465">
        <v>0</v>
      </c>
      <c r="AB1465">
        <v>7.6461000000000001E-2</v>
      </c>
      <c r="AC1465">
        <v>5.4999999999999997E-3</v>
      </c>
      <c r="AD1465">
        <v>0</v>
      </c>
      <c r="AE1465">
        <v>0</v>
      </c>
      <c r="AF1465">
        <v>0</v>
      </c>
      <c r="AG1465">
        <v>0</v>
      </c>
      <c r="AH1465" t="s">
        <v>4568</v>
      </c>
    </row>
    <row r="1466" spans="1:34">
      <c r="A1466" t="s">
        <v>788</v>
      </c>
      <c r="B1466" t="s">
        <v>789</v>
      </c>
      <c r="C1466" t="s">
        <v>3698</v>
      </c>
      <c r="D1466" t="s">
        <v>3699</v>
      </c>
      <c r="E1466" t="s">
        <v>39</v>
      </c>
      <c r="F1466" t="s">
        <v>140</v>
      </c>
      <c r="G1466" t="s">
        <v>40</v>
      </c>
      <c r="I1466">
        <v>3</v>
      </c>
      <c r="J1466">
        <v>1.5</v>
      </c>
      <c r="K1466">
        <v>1.200547520400937</v>
      </c>
      <c r="M1466">
        <v>5.7005475204009368</v>
      </c>
      <c r="N1466">
        <v>527.92475598461101</v>
      </c>
      <c r="O1466">
        <v>102.28548995737501</v>
      </c>
      <c r="P1466">
        <v>145.85990914182449</v>
      </c>
      <c r="R1466">
        <v>776.0701550838105</v>
      </c>
      <c r="S1466">
        <v>19986653.07067541</v>
      </c>
      <c r="T1466">
        <v>2827322.8645324088</v>
      </c>
      <c r="U1466">
        <v>11436405.757458979</v>
      </c>
      <c r="V1466">
        <v>34250381.692666799</v>
      </c>
      <c r="X1466">
        <v>1.19333824322432</v>
      </c>
      <c r="Y1466">
        <v>0.25177341450499602</v>
      </c>
      <c r="Z1466">
        <v>0.33673094161905709</v>
      </c>
      <c r="AB1466">
        <v>7.1743000000000001E-2</v>
      </c>
      <c r="AC1466">
        <v>5.4999999999999997E-3</v>
      </c>
      <c r="AD1466">
        <v>1.5519815238787891</v>
      </c>
      <c r="AE1466">
        <v>4.8540162136213976</v>
      </c>
      <c r="AF1466">
        <v>12.183788257901121</v>
      </c>
      <c r="AG1466">
        <v>1</v>
      </c>
      <c r="AH1466" t="s">
        <v>1081</v>
      </c>
    </row>
    <row r="1467" spans="1:34">
      <c r="A1467" t="s">
        <v>788</v>
      </c>
      <c r="B1467" t="s">
        <v>789</v>
      </c>
      <c r="C1467" t="s">
        <v>1829</v>
      </c>
      <c r="D1467" t="s">
        <v>1830</v>
      </c>
      <c r="E1467" t="s">
        <v>39</v>
      </c>
      <c r="F1467" t="s">
        <v>140</v>
      </c>
      <c r="G1467" t="s">
        <v>41</v>
      </c>
      <c r="I1467">
        <v>2.2945009477741629</v>
      </c>
      <c r="J1467">
        <v>1.5</v>
      </c>
      <c r="K1467">
        <v>8.3999999999999995E-3</v>
      </c>
      <c r="M1467">
        <v>3.8029009477741629</v>
      </c>
      <c r="N1467">
        <v>403.77461765337802</v>
      </c>
      <c r="O1467">
        <v>102.28548995737501</v>
      </c>
      <c r="P1467">
        <v>194.25403753443521</v>
      </c>
      <c r="R1467">
        <v>700.31414514518826</v>
      </c>
      <c r="S1467">
        <v>15286464.804499369</v>
      </c>
      <c r="T1467">
        <v>2827322.8645324088</v>
      </c>
      <c r="U1467">
        <v>29900181.81818182</v>
      </c>
      <c r="V1467">
        <v>48013969.487213597</v>
      </c>
      <c r="X1467">
        <v>0.91270524336445213</v>
      </c>
      <c r="Y1467">
        <v>0.25177341450499602</v>
      </c>
      <c r="Z1467">
        <v>0.55820125728285985</v>
      </c>
      <c r="AB1467">
        <v>6.6725999999999994E-2</v>
      </c>
      <c r="AC1467">
        <v>5.4999999999999997E-3</v>
      </c>
      <c r="AD1467">
        <v>1.0353447606505579</v>
      </c>
      <c r="AE1467">
        <v>3.2381701570297001</v>
      </c>
      <c r="AF1467">
        <v>8.1486418654544224</v>
      </c>
      <c r="AG1467">
        <v>1</v>
      </c>
      <c r="AH1467" t="s">
        <v>141</v>
      </c>
    </row>
    <row r="1468" spans="1:34">
      <c r="A1468" t="s">
        <v>788</v>
      </c>
      <c r="B1468" t="s">
        <v>789</v>
      </c>
      <c r="C1468" t="s">
        <v>3874</v>
      </c>
      <c r="D1468" t="s">
        <v>3875</v>
      </c>
      <c r="E1468" t="s">
        <v>39</v>
      </c>
      <c r="F1468" t="s">
        <v>140</v>
      </c>
      <c r="G1468" t="s">
        <v>239</v>
      </c>
      <c r="I1468">
        <v>2.993714266198773</v>
      </c>
      <c r="J1468">
        <v>1.5</v>
      </c>
      <c r="K1468">
        <v>2.02</v>
      </c>
      <c r="M1468">
        <v>6.5137142661987726</v>
      </c>
      <c r="N1468">
        <v>526.81862449021207</v>
      </c>
      <c r="O1468">
        <v>102.28548995737501</v>
      </c>
      <c r="P1468">
        <v>72.812583333333336</v>
      </c>
      <c r="R1468">
        <v>701.91669778092046</v>
      </c>
      <c r="S1468">
        <v>19944776.143748831</v>
      </c>
      <c r="T1468">
        <v>2827322.8645324088</v>
      </c>
      <c r="U1468">
        <v>29993094.66666666</v>
      </c>
      <c r="V1468">
        <v>52765193.674947903</v>
      </c>
      <c r="X1468">
        <v>1.1908379077137421</v>
      </c>
      <c r="Y1468">
        <v>0.25177341450499602</v>
      </c>
      <c r="Z1468">
        <v>0.209231561302682</v>
      </c>
      <c r="AB1468">
        <v>7.5535000000000005E-2</v>
      </c>
      <c r="AC1468">
        <v>5.4999999999999997E-3</v>
      </c>
      <c r="AD1468">
        <v>1.7733672347766289</v>
      </c>
      <c r="AE1468">
        <v>5.5464276976682561</v>
      </c>
      <c r="AF1468">
        <v>13.914544198643661</v>
      </c>
      <c r="AG1468">
        <v>1</v>
      </c>
      <c r="AH1468" t="s">
        <v>1896</v>
      </c>
    </row>
    <row r="1469" spans="1:34">
      <c r="A1469" t="s">
        <v>788</v>
      </c>
      <c r="B1469" t="s">
        <v>789</v>
      </c>
      <c r="C1469" t="s">
        <v>3711</v>
      </c>
      <c r="D1469" t="s">
        <v>3712</v>
      </c>
      <c r="E1469" t="s">
        <v>39</v>
      </c>
      <c r="F1469" t="s">
        <v>140</v>
      </c>
      <c r="G1469" t="s">
        <v>302</v>
      </c>
      <c r="I1469">
        <v>3</v>
      </c>
      <c r="J1469">
        <v>2.7531467107949941</v>
      </c>
      <c r="K1469">
        <v>1.0600000000000021E-2</v>
      </c>
      <c r="M1469">
        <v>5.7637467107949938</v>
      </c>
      <c r="N1469">
        <v>527.92475598461101</v>
      </c>
      <c r="O1469">
        <v>187.73797349213419</v>
      </c>
      <c r="P1469">
        <v>50.08769363806136</v>
      </c>
      <c r="R1469">
        <v>765.75042311480661</v>
      </c>
      <c r="S1469">
        <v>19986653.07067541</v>
      </c>
      <c r="T1469">
        <v>5189356.4298952548</v>
      </c>
      <c r="U1469">
        <v>13616246.600458389</v>
      </c>
      <c r="V1469">
        <v>38792256.101029053</v>
      </c>
      <c r="X1469">
        <v>1.19333824322432</v>
      </c>
      <c r="Y1469">
        <v>0.46211276534003631</v>
      </c>
      <c r="Z1469">
        <v>0.14393015413236021</v>
      </c>
      <c r="AB1469">
        <v>6.2864000000000003E-2</v>
      </c>
      <c r="AC1469">
        <v>5.4999999999999997E-3</v>
      </c>
      <c r="AD1469">
        <v>1.5691875861850251</v>
      </c>
      <c r="AE1469">
        <v>4.907830324241937</v>
      </c>
      <c r="AF1469">
        <v>12.30912862122196</v>
      </c>
      <c r="AG1469">
        <v>1</v>
      </c>
      <c r="AH1469" t="s">
        <v>943</v>
      </c>
    </row>
    <row r="1470" spans="1:34">
      <c r="A1470" t="s">
        <v>788</v>
      </c>
      <c r="B1470" t="s">
        <v>789</v>
      </c>
      <c r="C1470" t="s">
        <v>5015</v>
      </c>
      <c r="D1470" t="s">
        <v>5016</v>
      </c>
      <c r="E1470" t="s">
        <v>39</v>
      </c>
      <c r="F1470" t="s">
        <v>140</v>
      </c>
      <c r="G1470" t="s">
        <v>4231</v>
      </c>
      <c r="I1470">
        <v>0</v>
      </c>
      <c r="J1470">
        <v>0</v>
      </c>
      <c r="K1470">
        <v>0</v>
      </c>
      <c r="M1470">
        <v>0</v>
      </c>
      <c r="N1470">
        <v>0</v>
      </c>
      <c r="O1470">
        <v>0</v>
      </c>
      <c r="P1470">
        <v>0</v>
      </c>
      <c r="R1470">
        <v>0</v>
      </c>
      <c r="S1470">
        <v>0</v>
      </c>
      <c r="T1470">
        <v>0</v>
      </c>
      <c r="U1470">
        <v>0</v>
      </c>
      <c r="V1470">
        <v>0</v>
      </c>
      <c r="X1470">
        <v>0</v>
      </c>
      <c r="Y1470">
        <v>0</v>
      </c>
      <c r="Z1470">
        <v>0</v>
      </c>
      <c r="AB1470">
        <v>6.5764000000000003E-2</v>
      </c>
      <c r="AC1470">
        <v>5.4999999999999997E-3</v>
      </c>
      <c r="AD1470">
        <v>0</v>
      </c>
      <c r="AE1470">
        <v>0</v>
      </c>
      <c r="AF1470">
        <v>0</v>
      </c>
      <c r="AG1470">
        <v>0</v>
      </c>
      <c r="AH1470" t="s">
        <v>4579</v>
      </c>
    </row>
    <row r="1471" spans="1:34">
      <c r="A1471" t="s">
        <v>788</v>
      </c>
      <c r="B1471" t="s">
        <v>789</v>
      </c>
      <c r="C1471" t="s">
        <v>790</v>
      </c>
      <c r="D1471" t="s">
        <v>791</v>
      </c>
      <c r="E1471" t="s">
        <v>39</v>
      </c>
      <c r="F1471" t="s">
        <v>40</v>
      </c>
      <c r="G1471" t="s">
        <v>41</v>
      </c>
      <c r="I1471">
        <v>2.0862850020084869</v>
      </c>
      <c r="J1471">
        <v>1</v>
      </c>
      <c r="K1471">
        <v>8.4000000000000012E-3</v>
      </c>
      <c r="M1471">
        <v>3.0946850020084868</v>
      </c>
      <c r="N1471">
        <v>367.13383353322803</v>
      </c>
      <c r="O1471">
        <v>121.4944903581267</v>
      </c>
      <c r="P1471">
        <v>194.2540375344353</v>
      </c>
      <c r="R1471">
        <v>682.88236142579001</v>
      </c>
      <c r="S1471">
        <v>13899284.847232319</v>
      </c>
      <c r="T1471">
        <v>9525991.7355371881</v>
      </c>
      <c r="U1471">
        <v>29900181.81818182</v>
      </c>
      <c r="V1471">
        <v>53325458.400951341</v>
      </c>
      <c r="X1471">
        <v>0.82988122638735129</v>
      </c>
      <c r="Y1471">
        <v>0.28048114372565769</v>
      </c>
      <c r="Z1471">
        <v>0.55820125728285996</v>
      </c>
      <c r="AB1471">
        <v>7.3631000000000002E-2</v>
      </c>
      <c r="AC1471">
        <v>5.4999999999999997E-3</v>
      </c>
      <c r="AD1471">
        <v>0.84253204243162994</v>
      </c>
      <c r="AE1471">
        <v>2.6351242792102272</v>
      </c>
      <c r="AF1471">
        <v>6.6514723236503439</v>
      </c>
      <c r="AG1471">
        <v>1</v>
      </c>
      <c r="AH1471" t="s">
        <v>42</v>
      </c>
    </row>
    <row r="1472" spans="1:34">
      <c r="A1472" t="s">
        <v>788</v>
      </c>
      <c r="B1472" t="s">
        <v>789</v>
      </c>
      <c r="C1472" t="s">
        <v>3725</v>
      </c>
      <c r="D1472" t="s">
        <v>3726</v>
      </c>
      <c r="E1472" t="s">
        <v>39</v>
      </c>
      <c r="F1472" t="s">
        <v>40</v>
      </c>
      <c r="G1472" t="s">
        <v>239</v>
      </c>
      <c r="I1472">
        <v>2.785498320433097</v>
      </c>
      <c r="J1472">
        <v>1</v>
      </c>
      <c r="K1472">
        <v>2.02</v>
      </c>
      <c r="M1472">
        <v>5.805498320433097</v>
      </c>
      <c r="N1472">
        <v>490.17784037006209</v>
      </c>
      <c r="O1472">
        <v>121.4944903581267</v>
      </c>
      <c r="P1472">
        <v>72.812583333333336</v>
      </c>
      <c r="R1472">
        <v>684.48491406152209</v>
      </c>
      <c r="S1472">
        <v>18557596.186481781</v>
      </c>
      <c r="T1472">
        <v>9525991.7355371881</v>
      </c>
      <c r="U1472">
        <v>29993094.66666666</v>
      </c>
      <c r="V1472">
        <v>58076682.588685632</v>
      </c>
      <c r="X1472">
        <v>1.108013890736641</v>
      </c>
      <c r="Y1472">
        <v>0.28048114372565769</v>
      </c>
      <c r="Z1472">
        <v>0.209231561302682</v>
      </c>
      <c r="AB1472">
        <v>8.2440000000000013E-2</v>
      </c>
      <c r="AC1472">
        <v>5.4999999999999997E-3</v>
      </c>
      <c r="AD1472">
        <v>1.580554516557702</v>
      </c>
      <c r="AE1472">
        <v>4.9433818198487822</v>
      </c>
      <c r="AF1472">
        <v>12.417374656839581</v>
      </c>
      <c r="AG1472">
        <v>1</v>
      </c>
      <c r="AH1472" t="s">
        <v>1212</v>
      </c>
    </row>
    <row r="1473" spans="1:34">
      <c r="A1473" t="s">
        <v>788</v>
      </c>
      <c r="B1473" t="s">
        <v>789</v>
      </c>
      <c r="C1473" t="s">
        <v>2777</v>
      </c>
      <c r="D1473" t="s">
        <v>2778</v>
      </c>
      <c r="E1473" t="s">
        <v>39</v>
      </c>
      <c r="F1473" t="s">
        <v>40</v>
      </c>
      <c r="G1473" t="s">
        <v>302</v>
      </c>
      <c r="I1473">
        <v>3</v>
      </c>
      <c r="J1473">
        <v>1.3824133236083349</v>
      </c>
      <c r="K1473">
        <v>1.0599999999999979E-2</v>
      </c>
      <c r="M1473">
        <v>4.3930133236083346</v>
      </c>
      <c r="N1473">
        <v>527.9247559846109</v>
      </c>
      <c r="O1473">
        <v>167.95560221607869</v>
      </c>
      <c r="P1473">
        <v>50.087693638061197</v>
      </c>
      <c r="R1473">
        <v>745.96805183875074</v>
      </c>
      <c r="S1473">
        <v>19986653.070675399</v>
      </c>
      <c r="T1473">
        <v>13168857.895789489</v>
      </c>
      <c r="U1473">
        <v>13616246.600458341</v>
      </c>
      <c r="V1473">
        <v>46771757.566923238</v>
      </c>
      <c r="X1473">
        <v>1.1933382432243189</v>
      </c>
      <c r="Y1473">
        <v>0.38774087010725361</v>
      </c>
      <c r="Z1473">
        <v>0.14393015413235979</v>
      </c>
      <c r="AB1473">
        <v>6.9769000000000012E-2</v>
      </c>
      <c r="AC1473">
        <v>5.4999999999999997E-3</v>
      </c>
      <c r="AD1473">
        <v>1.196003627369808</v>
      </c>
      <c r="AE1473">
        <v>3.7406508450524969</v>
      </c>
      <c r="AF1473">
        <v>9.4049367960306398</v>
      </c>
      <c r="AG1473">
        <v>1</v>
      </c>
      <c r="AH1473" t="s">
        <v>303</v>
      </c>
    </row>
    <row r="1474" spans="1:34">
      <c r="A1474" t="s">
        <v>788</v>
      </c>
      <c r="B1474" t="s">
        <v>789</v>
      </c>
      <c r="C1474" t="s">
        <v>5017</v>
      </c>
      <c r="D1474" t="s">
        <v>5018</v>
      </c>
      <c r="E1474" t="s">
        <v>39</v>
      </c>
      <c r="F1474" t="s">
        <v>40</v>
      </c>
      <c r="G1474" t="s">
        <v>4231</v>
      </c>
      <c r="I1474">
        <v>0</v>
      </c>
      <c r="J1474">
        <v>0</v>
      </c>
      <c r="K1474">
        <v>0</v>
      </c>
      <c r="M1474">
        <v>0</v>
      </c>
      <c r="N1474">
        <v>0</v>
      </c>
      <c r="O1474">
        <v>0</v>
      </c>
      <c r="P1474">
        <v>0</v>
      </c>
      <c r="R1474">
        <v>0</v>
      </c>
      <c r="S1474">
        <v>0</v>
      </c>
      <c r="T1474">
        <v>0</v>
      </c>
      <c r="U1474">
        <v>0</v>
      </c>
      <c r="V1474">
        <v>0</v>
      </c>
      <c r="X1474">
        <v>0</v>
      </c>
      <c r="Y1474">
        <v>0</v>
      </c>
      <c r="Z1474">
        <v>0</v>
      </c>
      <c r="AB1474">
        <v>7.2669000000000011E-2</v>
      </c>
      <c r="AC1474">
        <v>5.4999999999999997E-3</v>
      </c>
      <c r="AD1474">
        <v>0</v>
      </c>
      <c r="AE1474">
        <v>0</v>
      </c>
      <c r="AF1474">
        <v>0</v>
      </c>
      <c r="AG1474">
        <v>0</v>
      </c>
      <c r="AH1474" t="s">
        <v>4590</v>
      </c>
    </row>
    <row r="1475" spans="1:34">
      <c r="A1475" t="s">
        <v>788</v>
      </c>
      <c r="B1475" t="s">
        <v>789</v>
      </c>
      <c r="C1475" t="s">
        <v>2470</v>
      </c>
      <c r="D1475" t="s">
        <v>2471</v>
      </c>
      <c r="E1475" t="s">
        <v>39</v>
      </c>
      <c r="F1475" t="s">
        <v>41</v>
      </c>
      <c r="G1475" t="s">
        <v>239</v>
      </c>
      <c r="I1475">
        <v>2.155119218847946</v>
      </c>
      <c r="J1475">
        <v>7.2057042890783614E-3</v>
      </c>
      <c r="K1475">
        <v>2.02</v>
      </c>
      <c r="M1475">
        <v>4.182324923137025</v>
      </c>
      <c r="N1475">
        <v>379.24692924268248</v>
      </c>
      <c r="O1475">
        <v>166.63537517055579</v>
      </c>
      <c r="P1475">
        <v>72.81258333333335</v>
      </c>
      <c r="R1475">
        <v>618.69488774657168</v>
      </c>
      <c r="S1475">
        <v>14357873.38435296</v>
      </c>
      <c r="T1475">
        <v>25649031.94898757</v>
      </c>
      <c r="U1475">
        <v>29993094.666666672</v>
      </c>
      <c r="V1475">
        <v>70000000.000007197</v>
      </c>
      <c r="X1475">
        <v>0.85726206085299195</v>
      </c>
      <c r="Y1475">
        <v>0.47883728497286149</v>
      </c>
      <c r="Z1475">
        <v>0.209231561302682</v>
      </c>
      <c r="AB1475">
        <v>7.7423000000000006E-2</v>
      </c>
      <c r="AC1475">
        <v>5.4999999999999997E-3</v>
      </c>
      <c r="AD1475">
        <v>1.138643434571337</v>
      </c>
      <c r="AE1475">
        <v>3.561249672051177</v>
      </c>
      <c r="AF1475">
        <v>8.9651410297595397</v>
      </c>
      <c r="AG1475">
        <v>1</v>
      </c>
      <c r="AH1475" t="s">
        <v>240</v>
      </c>
    </row>
    <row r="1476" spans="1:34">
      <c r="A1476" t="s">
        <v>788</v>
      </c>
      <c r="B1476" t="s">
        <v>789</v>
      </c>
      <c r="C1476" t="s">
        <v>3579</v>
      </c>
      <c r="D1476" t="s">
        <v>3580</v>
      </c>
      <c r="E1476" t="s">
        <v>39</v>
      </c>
      <c r="F1476" t="s">
        <v>239</v>
      </c>
      <c r="G1476" t="s">
        <v>302</v>
      </c>
      <c r="I1476">
        <v>3</v>
      </c>
      <c r="J1476">
        <v>2.3116540982430429</v>
      </c>
      <c r="K1476">
        <v>1.059999999999999E-2</v>
      </c>
      <c r="M1476">
        <v>5.3222540982430431</v>
      </c>
      <c r="N1476">
        <v>527.9247559846109</v>
      </c>
      <c r="O1476">
        <v>83.3254983495857</v>
      </c>
      <c r="P1476">
        <v>50.087693638061261</v>
      </c>
      <c r="R1476">
        <v>661.33794797225789</v>
      </c>
      <c r="S1476">
        <v>19986653.070675399</v>
      </c>
      <c r="T1476">
        <v>34323594.160985917</v>
      </c>
      <c r="U1476">
        <v>13616246.600458359</v>
      </c>
      <c r="V1476">
        <v>67926493.832119688</v>
      </c>
      <c r="X1476">
        <v>1.1933382432243189</v>
      </c>
      <c r="Y1476">
        <v>0.2394410872114531</v>
      </c>
      <c r="Z1476">
        <v>0.14393015413235999</v>
      </c>
      <c r="AB1476">
        <v>7.3561000000000001E-2</v>
      </c>
      <c r="AC1476">
        <v>5.4999999999999997E-3</v>
      </c>
      <c r="AD1476">
        <v>1.448990644547844</v>
      </c>
      <c r="AE1476">
        <v>4.5318993646539516</v>
      </c>
      <c r="AF1476">
        <v>11.38220510744484</v>
      </c>
      <c r="AG1476">
        <v>1</v>
      </c>
      <c r="AH1476" t="s">
        <v>724</v>
      </c>
    </row>
    <row r="1477" spans="1:34">
      <c r="A1477" t="s">
        <v>788</v>
      </c>
      <c r="B1477" t="s">
        <v>789</v>
      </c>
      <c r="C1477" t="s">
        <v>5019</v>
      </c>
      <c r="D1477" t="s">
        <v>5020</v>
      </c>
      <c r="E1477" t="s">
        <v>39</v>
      </c>
      <c r="F1477" t="s">
        <v>239</v>
      </c>
      <c r="G1477" t="s">
        <v>4231</v>
      </c>
      <c r="I1477">
        <v>0</v>
      </c>
      <c r="J1477">
        <v>0</v>
      </c>
      <c r="K1477">
        <v>0</v>
      </c>
      <c r="M1477">
        <v>0</v>
      </c>
      <c r="N1477">
        <v>0</v>
      </c>
      <c r="O1477">
        <v>0</v>
      </c>
      <c r="P1477">
        <v>0</v>
      </c>
      <c r="R1477">
        <v>0</v>
      </c>
      <c r="S1477">
        <v>0</v>
      </c>
      <c r="T1477">
        <v>0</v>
      </c>
      <c r="U1477">
        <v>0</v>
      </c>
      <c r="V1477">
        <v>0</v>
      </c>
      <c r="X1477">
        <v>0</v>
      </c>
      <c r="Y1477">
        <v>0</v>
      </c>
      <c r="Z1477">
        <v>0</v>
      </c>
      <c r="AB1477">
        <v>7.6461000000000001E-2</v>
      </c>
      <c r="AC1477">
        <v>5.4999999999999997E-3</v>
      </c>
      <c r="AD1477">
        <v>0</v>
      </c>
      <c r="AE1477">
        <v>0</v>
      </c>
      <c r="AF1477">
        <v>0</v>
      </c>
      <c r="AG1477">
        <v>0</v>
      </c>
      <c r="AH1477" t="s">
        <v>4601</v>
      </c>
    </row>
    <row r="1478" spans="1:34">
      <c r="A1478" t="s">
        <v>788</v>
      </c>
      <c r="B1478" t="s">
        <v>789</v>
      </c>
      <c r="C1478" t="s">
        <v>2536</v>
      </c>
      <c r="D1478" t="s">
        <v>2537</v>
      </c>
      <c r="E1478" t="s">
        <v>140</v>
      </c>
      <c r="F1478" t="s">
        <v>40</v>
      </c>
      <c r="G1478" t="s">
        <v>41</v>
      </c>
      <c r="I1478">
        <v>1.5</v>
      </c>
      <c r="J1478">
        <v>2.719890640393781</v>
      </c>
      <c r="K1478">
        <v>8.3999999999999995E-3</v>
      </c>
      <c r="M1478">
        <v>4.2282906403937819</v>
      </c>
      <c r="N1478">
        <v>102.28548995737501</v>
      </c>
      <c r="O1478">
        <v>330.45172718448129</v>
      </c>
      <c r="P1478">
        <v>194.25403753443521</v>
      </c>
      <c r="R1478">
        <v>626.99125467629165</v>
      </c>
      <c r="S1478">
        <v>2827322.8645324088</v>
      </c>
      <c r="T1478">
        <v>25909655.761956111</v>
      </c>
      <c r="U1478">
        <v>29900181.81818182</v>
      </c>
      <c r="V1478">
        <v>58637160.444670327</v>
      </c>
      <c r="X1478">
        <v>0.25177341450499602</v>
      </c>
      <c r="Y1478">
        <v>0.76287803762635953</v>
      </c>
      <c r="Z1478">
        <v>0.55820125728285985</v>
      </c>
      <c r="AB1478">
        <v>6.9831000000000004E-2</v>
      </c>
      <c r="AC1478">
        <v>5.4999999999999997E-3</v>
      </c>
      <c r="AD1478">
        <v>1.15115766125904</v>
      </c>
      <c r="AE1478">
        <v>3.600389480295306</v>
      </c>
      <c r="AF1478">
        <v>9.0551687819481277</v>
      </c>
      <c r="AG1478">
        <v>1</v>
      </c>
      <c r="AH1478" t="s">
        <v>277</v>
      </c>
    </row>
    <row r="1479" spans="1:34">
      <c r="A1479" t="s">
        <v>788</v>
      </c>
      <c r="B1479" t="s">
        <v>789</v>
      </c>
      <c r="C1479" t="s">
        <v>3963</v>
      </c>
      <c r="D1479" t="s">
        <v>3964</v>
      </c>
      <c r="E1479" t="s">
        <v>140</v>
      </c>
      <c r="F1479" t="s">
        <v>40</v>
      </c>
      <c r="G1479" t="s">
        <v>239</v>
      </c>
      <c r="I1479">
        <v>1.5</v>
      </c>
      <c r="J1479">
        <v>3.548734822073742</v>
      </c>
      <c r="K1479">
        <v>2.02</v>
      </c>
      <c r="M1479">
        <v>7.0687348220737416</v>
      </c>
      <c r="N1479">
        <v>102.28548995737501</v>
      </c>
      <c r="O1479">
        <v>431.15172862398668</v>
      </c>
      <c r="P1479">
        <v>72.812583333333336</v>
      </c>
      <c r="R1479">
        <v>606.24980191469501</v>
      </c>
      <c r="S1479">
        <v>2827322.8645324088</v>
      </c>
      <c r="T1479">
        <v>33805218.586687498</v>
      </c>
      <c r="U1479">
        <v>29993094.66666666</v>
      </c>
      <c r="V1479">
        <v>66625636.117886573</v>
      </c>
      <c r="X1479">
        <v>0.25177341450499602</v>
      </c>
      <c r="Y1479">
        <v>0.99535320167431174</v>
      </c>
      <c r="Z1479">
        <v>0.209231561302682</v>
      </c>
      <c r="AB1479">
        <v>7.8640000000000015E-2</v>
      </c>
      <c r="AC1479">
        <v>5.4999999999999997E-3</v>
      </c>
      <c r="AD1479">
        <v>1.9244723075802861</v>
      </c>
      <c r="AE1479">
        <v>6.0190277009957924</v>
      </c>
      <c r="AF1479">
        <v>15.09637483064982</v>
      </c>
      <c r="AG1479">
        <v>1</v>
      </c>
      <c r="AH1479" t="s">
        <v>2465</v>
      </c>
    </row>
    <row r="1480" spans="1:34">
      <c r="A1480" t="s">
        <v>788</v>
      </c>
      <c r="B1480" t="s">
        <v>789</v>
      </c>
      <c r="C1480" t="s">
        <v>3696</v>
      </c>
      <c r="D1480" t="s">
        <v>3697</v>
      </c>
      <c r="E1480" t="s">
        <v>140</v>
      </c>
      <c r="F1480" t="s">
        <v>40</v>
      </c>
      <c r="G1480" t="s">
        <v>302</v>
      </c>
      <c r="I1480">
        <v>1.5</v>
      </c>
      <c r="J1480">
        <v>4.1854174285815793</v>
      </c>
      <c r="K1480">
        <v>1.06E-2</v>
      </c>
      <c r="M1480">
        <v>5.6960174285815786</v>
      </c>
      <c r="N1480">
        <v>102.28548995737501</v>
      </c>
      <c r="O1480">
        <v>508.5051574215401</v>
      </c>
      <c r="P1480">
        <v>50.087693638061268</v>
      </c>
      <c r="R1480">
        <v>660.87834101697638</v>
      </c>
      <c r="S1480">
        <v>2827322.8645324088</v>
      </c>
      <c r="T1480">
        <v>39870251.834441431</v>
      </c>
      <c r="U1480">
        <v>13616246.600458359</v>
      </c>
      <c r="V1480">
        <v>56313821.299432203</v>
      </c>
      <c r="X1480">
        <v>0.25177341450499602</v>
      </c>
      <c r="Y1480">
        <v>1.1739306673378631</v>
      </c>
      <c r="Z1480">
        <v>0.14393015413235999</v>
      </c>
      <c r="AB1480">
        <v>6.5969E-2</v>
      </c>
      <c r="AC1480">
        <v>5.4999999999999997E-3</v>
      </c>
      <c r="AD1480">
        <v>1.5507482004515301</v>
      </c>
      <c r="AE1480">
        <v>4.8501588404372153</v>
      </c>
      <c r="AF1480">
        <v>12.16839346947032</v>
      </c>
      <c r="AG1480">
        <v>1</v>
      </c>
      <c r="AH1480" t="s">
        <v>1105</v>
      </c>
    </row>
    <row r="1481" spans="1:34">
      <c r="A1481" t="s">
        <v>788</v>
      </c>
      <c r="B1481" t="s">
        <v>789</v>
      </c>
      <c r="C1481" t="s">
        <v>5021</v>
      </c>
      <c r="D1481" t="s">
        <v>5022</v>
      </c>
      <c r="E1481" t="s">
        <v>140</v>
      </c>
      <c r="F1481" t="s">
        <v>40</v>
      </c>
      <c r="G1481" t="s">
        <v>4231</v>
      </c>
      <c r="I1481">
        <v>0</v>
      </c>
      <c r="J1481">
        <v>0</v>
      </c>
      <c r="K1481">
        <v>0</v>
      </c>
      <c r="M1481">
        <v>0</v>
      </c>
      <c r="N1481">
        <v>0</v>
      </c>
      <c r="O1481">
        <v>0</v>
      </c>
      <c r="P1481">
        <v>0</v>
      </c>
      <c r="R1481">
        <v>0</v>
      </c>
      <c r="S1481">
        <v>0</v>
      </c>
      <c r="T1481">
        <v>0</v>
      </c>
      <c r="U1481">
        <v>0</v>
      </c>
      <c r="V1481">
        <v>0</v>
      </c>
      <c r="X1481">
        <v>0</v>
      </c>
      <c r="Y1481">
        <v>0</v>
      </c>
      <c r="Z1481">
        <v>0</v>
      </c>
      <c r="AB1481">
        <v>6.8869E-2</v>
      </c>
      <c r="AC1481">
        <v>5.4999999999999997E-3</v>
      </c>
      <c r="AD1481">
        <v>0</v>
      </c>
      <c r="AE1481">
        <v>0</v>
      </c>
      <c r="AF1481">
        <v>0</v>
      </c>
      <c r="AG1481">
        <v>0</v>
      </c>
      <c r="AH1481" t="s">
        <v>4612</v>
      </c>
    </row>
    <row r="1482" spans="1:34">
      <c r="A1482" t="s">
        <v>788</v>
      </c>
      <c r="B1482" t="s">
        <v>789</v>
      </c>
      <c r="C1482" t="s">
        <v>3876</v>
      </c>
      <c r="D1482" t="s">
        <v>3877</v>
      </c>
      <c r="E1482" t="s">
        <v>140</v>
      </c>
      <c r="F1482" t="s">
        <v>41</v>
      </c>
      <c r="G1482" t="s">
        <v>239</v>
      </c>
      <c r="I1482">
        <v>4.359434128875403</v>
      </c>
      <c r="J1482">
        <v>8.3999999999999995E-3</v>
      </c>
      <c r="K1482">
        <v>2.1472694305314119</v>
      </c>
      <c r="M1482">
        <v>6.5151035594068141</v>
      </c>
      <c r="N1482">
        <v>297.27123720594858</v>
      </c>
      <c r="O1482">
        <v>194.25403753443521</v>
      </c>
      <c r="P1482">
        <v>77.400116014696835</v>
      </c>
      <c r="R1482">
        <v>568.92539075508057</v>
      </c>
      <c r="S1482">
        <v>8217018.5259949015</v>
      </c>
      <c r="T1482">
        <v>29900181.81818182</v>
      </c>
      <c r="U1482">
        <v>31882799.65582576</v>
      </c>
      <c r="V1482">
        <v>70000000.000002474</v>
      </c>
      <c r="X1482">
        <v>0.73172641062438215</v>
      </c>
      <c r="Y1482">
        <v>0.55820125728285985</v>
      </c>
      <c r="Z1482">
        <v>0.2224141264790139</v>
      </c>
      <c r="AB1482">
        <v>7.3623000000000008E-2</v>
      </c>
      <c r="AC1482">
        <v>5.4999999999999997E-3</v>
      </c>
      <c r="AD1482">
        <v>1.7737454716709651</v>
      </c>
      <c r="AE1482">
        <v>5.5476106808349028</v>
      </c>
      <c r="AF1482">
        <v>13.91558271191268</v>
      </c>
      <c r="AG1482">
        <v>1</v>
      </c>
      <c r="AH1482" t="s">
        <v>1840</v>
      </c>
    </row>
    <row r="1483" spans="1:34">
      <c r="A1483" t="s">
        <v>788</v>
      </c>
      <c r="B1483" t="s">
        <v>789</v>
      </c>
      <c r="C1483" t="s">
        <v>5023</v>
      </c>
      <c r="D1483" t="s">
        <v>5024</v>
      </c>
      <c r="E1483" t="s">
        <v>140</v>
      </c>
      <c r="F1483" t="s">
        <v>239</v>
      </c>
      <c r="G1483" t="s">
        <v>302</v>
      </c>
      <c r="I1483">
        <v>0</v>
      </c>
      <c r="J1483">
        <v>0</v>
      </c>
      <c r="K1483">
        <v>0</v>
      </c>
      <c r="M1483">
        <v>0</v>
      </c>
      <c r="N1483">
        <v>0</v>
      </c>
      <c r="O1483">
        <v>0</v>
      </c>
      <c r="P1483">
        <v>0</v>
      </c>
      <c r="R1483">
        <v>0</v>
      </c>
      <c r="S1483">
        <v>0</v>
      </c>
      <c r="T1483">
        <v>0</v>
      </c>
      <c r="U1483">
        <v>0</v>
      </c>
      <c r="V1483">
        <v>0</v>
      </c>
      <c r="X1483">
        <v>0</v>
      </c>
      <c r="Y1483">
        <v>0</v>
      </c>
      <c r="Z1483">
        <v>0</v>
      </c>
      <c r="AB1483">
        <v>6.9761000000000004E-2</v>
      </c>
      <c r="AC1483">
        <v>5.4999999999999997E-3</v>
      </c>
      <c r="AD1483">
        <v>0</v>
      </c>
      <c r="AE1483">
        <v>0</v>
      </c>
      <c r="AF1483">
        <v>0</v>
      </c>
      <c r="AG1483">
        <v>0</v>
      </c>
      <c r="AH1483" t="s">
        <v>4623</v>
      </c>
    </row>
    <row r="1484" spans="1:34">
      <c r="A1484" t="s">
        <v>788</v>
      </c>
      <c r="B1484" t="s">
        <v>789</v>
      </c>
      <c r="C1484" t="s">
        <v>5025</v>
      </c>
      <c r="D1484" t="s">
        <v>5026</v>
      </c>
      <c r="E1484" t="s">
        <v>140</v>
      </c>
      <c r="F1484" t="s">
        <v>239</v>
      </c>
      <c r="G1484" t="s">
        <v>4231</v>
      </c>
      <c r="I1484">
        <v>0</v>
      </c>
      <c r="J1484">
        <v>0</v>
      </c>
      <c r="K1484">
        <v>0</v>
      </c>
      <c r="M1484">
        <v>0</v>
      </c>
      <c r="N1484">
        <v>0</v>
      </c>
      <c r="O1484">
        <v>0</v>
      </c>
      <c r="P1484">
        <v>0</v>
      </c>
      <c r="R1484">
        <v>0</v>
      </c>
      <c r="S1484">
        <v>0</v>
      </c>
      <c r="T1484">
        <v>0</v>
      </c>
      <c r="U1484">
        <v>0</v>
      </c>
      <c r="V1484">
        <v>0</v>
      </c>
      <c r="X1484">
        <v>0</v>
      </c>
      <c r="Y1484">
        <v>0</v>
      </c>
      <c r="Z1484">
        <v>0</v>
      </c>
      <c r="AB1484">
        <v>7.2661000000000003E-2</v>
      </c>
      <c r="AC1484">
        <v>5.4999999999999997E-3</v>
      </c>
      <c r="AD1484">
        <v>0</v>
      </c>
      <c r="AE1484">
        <v>0</v>
      </c>
      <c r="AF1484">
        <v>0</v>
      </c>
      <c r="AG1484">
        <v>0</v>
      </c>
      <c r="AH1484" t="s">
        <v>4634</v>
      </c>
    </row>
    <row r="1485" spans="1:34">
      <c r="A1485" t="s">
        <v>788</v>
      </c>
      <c r="B1485" t="s">
        <v>789</v>
      </c>
      <c r="C1485" t="s">
        <v>5027</v>
      </c>
      <c r="D1485" t="s">
        <v>5028</v>
      </c>
      <c r="E1485" t="s">
        <v>40</v>
      </c>
      <c r="F1485" t="s">
        <v>41</v>
      </c>
      <c r="G1485" t="s">
        <v>239</v>
      </c>
      <c r="I1485">
        <v>0</v>
      </c>
      <c r="J1485">
        <v>0</v>
      </c>
      <c r="K1485">
        <v>0</v>
      </c>
      <c r="M1485">
        <v>0</v>
      </c>
      <c r="N1485">
        <v>0</v>
      </c>
      <c r="O1485">
        <v>0</v>
      </c>
      <c r="P1485">
        <v>0</v>
      </c>
      <c r="R1485">
        <v>0</v>
      </c>
      <c r="S1485">
        <v>0</v>
      </c>
      <c r="T1485">
        <v>0</v>
      </c>
      <c r="U1485">
        <v>0</v>
      </c>
      <c r="V1485">
        <v>0</v>
      </c>
      <c r="X1485">
        <v>0</v>
      </c>
      <c r="Y1485">
        <v>0</v>
      </c>
      <c r="Z1485">
        <v>0</v>
      </c>
      <c r="AB1485">
        <v>8.0528000000000002E-2</v>
      </c>
      <c r="AC1485">
        <v>5.4999999999999997E-3</v>
      </c>
      <c r="AD1485">
        <v>0</v>
      </c>
      <c r="AE1485">
        <v>0</v>
      </c>
      <c r="AF1485">
        <v>0</v>
      </c>
      <c r="AG1485">
        <v>0</v>
      </c>
      <c r="AH1485" t="s">
        <v>2297</v>
      </c>
    </row>
    <row r="1486" spans="1:34">
      <c r="A1486" t="s">
        <v>788</v>
      </c>
      <c r="B1486" t="s">
        <v>789</v>
      </c>
      <c r="C1486" t="s">
        <v>5029</v>
      </c>
      <c r="D1486" t="s">
        <v>5030</v>
      </c>
      <c r="E1486" t="s">
        <v>40</v>
      </c>
      <c r="F1486" t="s">
        <v>239</v>
      </c>
      <c r="G1486" t="s">
        <v>302</v>
      </c>
      <c r="I1486">
        <v>0</v>
      </c>
      <c r="J1486">
        <v>0</v>
      </c>
      <c r="K1486">
        <v>0</v>
      </c>
      <c r="M1486">
        <v>0</v>
      </c>
      <c r="N1486">
        <v>0</v>
      </c>
      <c r="O1486">
        <v>0</v>
      </c>
      <c r="P1486">
        <v>0</v>
      </c>
      <c r="R1486">
        <v>0</v>
      </c>
      <c r="S1486">
        <v>0</v>
      </c>
      <c r="T1486">
        <v>0</v>
      </c>
      <c r="U1486">
        <v>0</v>
      </c>
      <c r="V1486">
        <v>0</v>
      </c>
      <c r="X1486">
        <v>0</v>
      </c>
      <c r="Y1486">
        <v>0</v>
      </c>
      <c r="Z1486">
        <v>0</v>
      </c>
      <c r="AB1486">
        <v>7.6666000000000012E-2</v>
      </c>
      <c r="AC1486">
        <v>5.4999999999999997E-3</v>
      </c>
      <c r="AD1486">
        <v>0</v>
      </c>
      <c r="AE1486">
        <v>0</v>
      </c>
      <c r="AF1486">
        <v>0</v>
      </c>
      <c r="AG1486">
        <v>0</v>
      </c>
      <c r="AH1486" t="s">
        <v>4655</v>
      </c>
    </row>
    <row r="1487" spans="1:34">
      <c r="A1487" t="s">
        <v>788</v>
      </c>
      <c r="B1487" t="s">
        <v>789</v>
      </c>
      <c r="C1487" t="s">
        <v>5031</v>
      </c>
      <c r="D1487" t="s">
        <v>5032</v>
      </c>
      <c r="E1487" t="s">
        <v>40</v>
      </c>
      <c r="F1487" t="s">
        <v>239</v>
      </c>
      <c r="G1487" t="s">
        <v>4231</v>
      </c>
      <c r="I1487">
        <v>0</v>
      </c>
      <c r="J1487">
        <v>0</v>
      </c>
      <c r="K1487">
        <v>0</v>
      </c>
      <c r="M1487">
        <v>0</v>
      </c>
      <c r="N1487">
        <v>0</v>
      </c>
      <c r="O1487">
        <v>0</v>
      </c>
      <c r="P1487">
        <v>0</v>
      </c>
      <c r="R1487">
        <v>0</v>
      </c>
      <c r="S1487">
        <v>0</v>
      </c>
      <c r="T1487">
        <v>0</v>
      </c>
      <c r="U1487">
        <v>0</v>
      </c>
      <c r="V1487">
        <v>0</v>
      </c>
      <c r="X1487">
        <v>0</v>
      </c>
      <c r="Y1487">
        <v>0</v>
      </c>
      <c r="Z1487">
        <v>0</v>
      </c>
      <c r="AB1487">
        <v>7.9566000000000012E-2</v>
      </c>
      <c r="AC1487">
        <v>5.4999999999999997E-3</v>
      </c>
      <c r="AD1487">
        <v>0</v>
      </c>
      <c r="AE1487">
        <v>0</v>
      </c>
      <c r="AF1487">
        <v>0</v>
      </c>
      <c r="AG1487">
        <v>0</v>
      </c>
      <c r="AH1487" t="s">
        <v>4666</v>
      </c>
    </row>
    <row r="1488" spans="1:34">
      <c r="A1488" t="s">
        <v>788</v>
      </c>
      <c r="B1488" t="s">
        <v>789</v>
      </c>
      <c r="C1488" t="s">
        <v>3841</v>
      </c>
      <c r="D1488" t="s">
        <v>3842</v>
      </c>
      <c r="E1488" t="s">
        <v>53</v>
      </c>
      <c r="F1488" t="s">
        <v>72</v>
      </c>
      <c r="G1488" t="s">
        <v>39</v>
      </c>
      <c r="H1488" t="s">
        <v>140</v>
      </c>
      <c r="I1488">
        <v>1.5</v>
      </c>
      <c r="J1488">
        <v>1</v>
      </c>
      <c r="K1488">
        <v>2.3018297775807648</v>
      </c>
      <c r="L1488">
        <v>1.5</v>
      </c>
      <c r="M1488">
        <v>6.3018297775807648</v>
      </c>
      <c r="N1488">
        <v>177.12085952611221</v>
      </c>
      <c r="O1488">
        <v>68.92702184179457</v>
      </c>
      <c r="P1488">
        <v>405.06430788247889</v>
      </c>
      <c r="Q1488">
        <v>102.28548995737501</v>
      </c>
      <c r="R1488">
        <v>753.39767920776069</v>
      </c>
      <c r="S1488">
        <v>14837765.476635311</v>
      </c>
      <c r="T1488">
        <v>5338230.3719008267</v>
      </c>
      <c r="U1488">
        <v>15335291.06408556</v>
      </c>
      <c r="V1488">
        <v>38338609.777154103</v>
      </c>
      <c r="W1488">
        <v>2827322.8645324088</v>
      </c>
      <c r="X1488">
        <v>0.42572024259995572</v>
      </c>
      <c r="Y1488">
        <v>0.1618468962463869</v>
      </c>
      <c r="Z1488">
        <v>0.91562050099321879</v>
      </c>
      <c r="AA1488">
        <v>0.25177341450499602</v>
      </c>
      <c r="AB1488">
        <v>9.2784000000000005E-2</v>
      </c>
      <c r="AC1488">
        <v>5.4999999999999997E-3</v>
      </c>
      <c r="AD1488">
        <v>1.715681405414659</v>
      </c>
      <c r="AE1488">
        <v>5.3660080556100214</v>
      </c>
      <c r="AF1488">
        <v>13.48180323860544</v>
      </c>
      <c r="AG1488">
        <v>1</v>
      </c>
      <c r="AH1488" t="s">
        <v>1626</v>
      </c>
    </row>
    <row r="1489" spans="1:34">
      <c r="A1489" t="s">
        <v>788</v>
      </c>
      <c r="B1489" t="s">
        <v>789</v>
      </c>
      <c r="C1489" t="s">
        <v>1735</v>
      </c>
      <c r="D1489" t="s">
        <v>1736</v>
      </c>
      <c r="E1489" t="s">
        <v>53</v>
      </c>
      <c r="F1489" t="s">
        <v>72</v>
      </c>
      <c r="G1489" t="s">
        <v>39</v>
      </c>
      <c r="H1489" t="s">
        <v>41</v>
      </c>
      <c r="I1489">
        <v>1.5</v>
      </c>
      <c r="J1489">
        <v>1</v>
      </c>
      <c r="K1489">
        <v>1.2189328026377499</v>
      </c>
      <c r="L1489">
        <v>8.3999999999999995E-3</v>
      </c>
      <c r="M1489">
        <v>3.7273328026377501</v>
      </c>
      <c r="N1489">
        <v>177.12085952611221</v>
      </c>
      <c r="O1489">
        <v>68.92702184179457</v>
      </c>
      <c r="P1489">
        <v>214.50160079805741</v>
      </c>
      <c r="Q1489">
        <v>194.25403753443521</v>
      </c>
      <c r="R1489">
        <v>654.80351970039931</v>
      </c>
      <c r="S1489">
        <v>14837765.476635311</v>
      </c>
      <c r="T1489">
        <v>5338230.3719008267</v>
      </c>
      <c r="U1489">
        <v>8120795.6809289204</v>
      </c>
      <c r="V1489">
        <v>58196973.34764687</v>
      </c>
      <c r="W1489">
        <v>29900181.81818182</v>
      </c>
      <c r="X1489">
        <v>0.42572024259995572</v>
      </c>
      <c r="Y1489">
        <v>0.1618468962463869</v>
      </c>
      <c r="Z1489">
        <v>0.48486637643607622</v>
      </c>
      <c r="AA1489">
        <v>0.55820125728285985</v>
      </c>
      <c r="AB1489">
        <v>9.4672000000000006E-2</v>
      </c>
      <c r="AC1489">
        <v>5.4999999999999997E-3</v>
      </c>
      <c r="AD1489">
        <v>1.014771234225984</v>
      </c>
      <c r="AE1489">
        <v>3.1738238814460442</v>
      </c>
      <c r="AF1489">
        <v>8.0160999183097772</v>
      </c>
      <c r="AG1489">
        <v>1</v>
      </c>
      <c r="AH1489" t="s">
        <v>115</v>
      </c>
    </row>
    <row r="1490" spans="1:34">
      <c r="A1490" t="s">
        <v>788</v>
      </c>
      <c r="B1490" t="s">
        <v>789</v>
      </c>
      <c r="C1490" t="s">
        <v>3863</v>
      </c>
      <c r="D1490" t="s">
        <v>3864</v>
      </c>
      <c r="E1490" t="s">
        <v>53</v>
      </c>
      <c r="F1490" t="s">
        <v>72</v>
      </c>
      <c r="G1490" t="s">
        <v>39</v>
      </c>
      <c r="H1490" t="s">
        <v>239</v>
      </c>
      <c r="I1490">
        <v>1.5</v>
      </c>
      <c r="J1490">
        <v>1</v>
      </c>
      <c r="K1490">
        <v>1.9181461210623589</v>
      </c>
      <c r="L1490">
        <v>2.02</v>
      </c>
      <c r="M1490">
        <v>6.4381461210623598</v>
      </c>
      <c r="N1490">
        <v>177.12085952611221</v>
      </c>
      <c r="O1490">
        <v>68.92702184179457</v>
      </c>
      <c r="P1490">
        <v>337.54560763489138</v>
      </c>
      <c r="Q1490">
        <v>72.812583333333336</v>
      </c>
      <c r="R1490">
        <v>656.4060723361315</v>
      </c>
      <c r="S1490">
        <v>14837765.476635311</v>
      </c>
      <c r="T1490">
        <v>5338230.3719008267</v>
      </c>
      <c r="U1490">
        <v>12779107.02017837</v>
      </c>
      <c r="V1490">
        <v>62948197.535381168</v>
      </c>
      <c r="W1490">
        <v>29993094.66666666</v>
      </c>
      <c r="X1490">
        <v>0.42572024259995572</v>
      </c>
      <c r="Y1490">
        <v>0.1618468962463869</v>
      </c>
      <c r="Z1490">
        <v>0.76299904078536629</v>
      </c>
      <c r="AA1490">
        <v>0.209231561302682</v>
      </c>
      <c r="AB1490">
        <v>0.103481</v>
      </c>
      <c r="AC1490">
        <v>5.4999999999999997E-3</v>
      </c>
      <c r="AD1490">
        <v>1.7527937083520559</v>
      </c>
      <c r="AE1490">
        <v>5.4820814220845993</v>
      </c>
      <c r="AF1490">
        <v>13.782002251499019</v>
      </c>
      <c r="AG1490">
        <v>1</v>
      </c>
      <c r="AH1490" t="s">
        <v>1799</v>
      </c>
    </row>
    <row r="1491" spans="1:34">
      <c r="A1491" t="s">
        <v>788</v>
      </c>
      <c r="B1491" t="s">
        <v>789</v>
      </c>
      <c r="C1491" t="s">
        <v>3393</v>
      </c>
      <c r="D1491" t="s">
        <v>3394</v>
      </c>
      <c r="E1491" t="s">
        <v>53</v>
      </c>
      <c r="F1491" t="s">
        <v>72</v>
      </c>
      <c r="G1491" t="s">
        <v>39</v>
      </c>
      <c r="H1491" t="s">
        <v>302</v>
      </c>
      <c r="I1491">
        <v>1.5</v>
      </c>
      <c r="J1491">
        <v>1</v>
      </c>
      <c r="K1491">
        <v>2.4552518496412321</v>
      </c>
      <c r="L1491">
        <v>1.059999999999999E-2</v>
      </c>
      <c r="M1491">
        <v>4.9658518496412327</v>
      </c>
      <c r="N1491">
        <v>177.12085952611221</v>
      </c>
      <c r="O1491">
        <v>68.92702184179457</v>
      </c>
      <c r="P1491">
        <v>432.06274453420411</v>
      </c>
      <c r="Q1491">
        <v>50.087693638061261</v>
      </c>
      <c r="R1491">
        <v>728.19831954017206</v>
      </c>
      <c r="S1491">
        <v>14837765.476635311</v>
      </c>
      <c r="T1491">
        <v>5338230.3719008267</v>
      </c>
      <c r="U1491">
        <v>16357422.306637799</v>
      </c>
      <c r="V1491">
        <v>50149664.755632304</v>
      </c>
      <c r="W1491">
        <v>13616246.600458359</v>
      </c>
      <c r="X1491">
        <v>0.42572024259995572</v>
      </c>
      <c r="Y1491">
        <v>0.1618468962463869</v>
      </c>
      <c r="Z1491">
        <v>0.97664864297470977</v>
      </c>
      <c r="AA1491">
        <v>0.14393015413235999</v>
      </c>
      <c r="AB1491">
        <v>9.0810000000000002E-2</v>
      </c>
      <c r="AC1491">
        <v>5.4999999999999997E-3</v>
      </c>
      <c r="AD1491">
        <v>1.3519596658709121</v>
      </c>
      <c r="AE1491">
        <v>4.22842284996951</v>
      </c>
      <c r="AF1491">
        <v>10.642544365481649</v>
      </c>
      <c r="AG1491">
        <v>1</v>
      </c>
      <c r="AH1491" t="s">
        <v>572</v>
      </c>
    </row>
    <row r="1492" spans="1:34">
      <c r="A1492" t="s">
        <v>788</v>
      </c>
      <c r="B1492" t="s">
        <v>789</v>
      </c>
      <c r="C1492" t="s">
        <v>5033</v>
      </c>
      <c r="D1492" t="s">
        <v>5034</v>
      </c>
      <c r="E1492" t="s">
        <v>53</v>
      </c>
      <c r="F1492" t="s">
        <v>72</v>
      </c>
      <c r="G1492" t="s">
        <v>39</v>
      </c>
      <c r="H1492" t="s">
        <v>4231</v>
      </c>
      <c r="I1492">
        <v>0</v>
      </c>
      <c r="J1492">
        <v>0</v>
      </c>
      <c r="K1492">
        <v>0</v>
      </c>
      <c r="L1492">
        <v>0</v>
      </c>
      <c r="M1492">
        <v>0</v>
      </c>
      <c r="N1492">
        <v>0</v>
      </c>
      <c r="O1492">
        <v>0</v>
      </c>
      <c r="P1492">
        <v>0</v>
      </c>
      <c r="Q1492">
        <v>0</v>
      </c>
      <c r="R1492">
        <v>0</v>
      </c>
      <c r="S1492">
        <v>0</v>
      </c>
      <c r="T1492">
        <v>0</v>
      </c>
      <c r="U1492">
        <v>0</v>
      </c>
      <c r="V1492">
        <v>0</v>
      </c>
      <c r="W1492">
        <v>0</v>
      </c>
      <c r="X1492">
        <v>0</v>
      </c>
      <c r="Y1492">
        <v>0</v>
      </c>
      <c r="Z1492">
        <v>0</v>
      </c>
      <c r="AA1492">
        <v>0</v>
      </c>
      <c r="AB1492">
        <v>9.3710000000000002E-2</v>
      </c>
      <c r="AC1492">
        <v>5.4999999999999997E-3</v>
      </c>
      <c r="AD1492">
        <v>0</v>
      </c>
      <c r="AE1492">
        <v>0</v>
      </c>
      <c r="AF1492">
        <v>0</v>
      </c>
      <c r="AG1492">
        <v>0</v>
      </c>
      <c r="AH1492" t="s">
        <v>4677</v>
      </c>
    </row>
    <row r="1493" spans="1:34">
      <c r="A1493" t="s">
        <v>788</v>
      </c>
      <c r="B1493" t="s">
        <v>789</v>
      </c>
      <c r="C1493" t="s">
        <v>3172</v>
      </c>
      <c r="D1493" t="s">
        <v>3173</v>
      </c>
      <c r="E1493" t="s">
        <v>53</v>
      </c>
      <c r="F1493" t="s">
        <v>72</v>
      </c>
      <c r="G1493" t="s">
        <v>140</v>
      </c>
      <c r="H1493" t="s">
        <v>41</v>
      </c>
      <c r="I1493">
        <v>2.20470116442098</v>
      </c>
      <c r="J1493">
        <v>1</v>
      </c>
      <c r="K1493">
        <v>1.5</v>
      </c>
      <c r="L1493">
        <v>8.3999999999999995E-3</v>
      </c>
      <c r="M1493">
        <v>4.7131011644209799</v>
      </c>
      <c r="N1493">
        <v>260.3323768269762</v>
      </c>
      <c r="O1493">
        <v>68.92702184179457</v>
      </c>
      <c r="P1493">
        <v>102.28548995737501</v>
      </c>
      <c r="Q1493">
        <v>194.25403753443521</v>
      </c>
      <c r="R1493">
        <v>625.798926160581</v>
      </c>
      <c r="S1493">
        <v>21808559.215828851</v>
      </c>
      <c r="T1493">
        <v>5338230.3719008267</v>
      </c>
      <c r="U1493">
        <v>2827322.8645324088</v>
      </c>
      <c r="V1493">
        <v>59874294.270443901</v>
      </c>
      <c r="W1493">
        <v>29900181.81818182</v>
      </c>
      <c r="X1493">
        <v>0.6257239430518029</v>
      </c>
      <c r="Y1493">
        <v>0.1618468962463869</v>
      </c>
      <c r="Z1493">
        <v>0.25177341450499602</v>
      </c>
      <c r="AA1493">
        <v>0.55820125728285985</v>
      </c>
      <c r="AB1493">
        <v>9.0872000000000008E-2</v>
      </c>
      <c r="AC1493">
        <v>5.4999999999999997E-3</v>
      </c>
      <c r="AD1493">
        <v>1.283147960994194</v>
      </c>
      <c r="AE1493">
        <v>4.0132056415044648</v>
      </c>
      <c r="AF1493">
        <v>10.105826766919639</v>
      </c>
      <c r="AG1493">
        <v>1</v>
      </c>
      <c r="AH1493" t="s">
        <v>414</v>
      </c>
    </row>
    <row r="1494" spans="1:34">
      <c r="A1494" t="s">
        <v>788</v>
      </c>
      <c r="B1494" t="s">
        <v>789</v>
      </c>
      <c r="C1494" t="s">
        <v>4001</v>
      </c>
      <c r="D1494" t="s">
        <v>4002</v>
      </c>
      <c r="E1494" t="s">
        <v>53</v>
      </c>
      <c r="F1494" t="s">
        <v>72</v>
      </c>
      <c r="G1494" t="s">
        <v>140</v>
      </c>
      <c r="H1494" t="s">
        <v>239</v>
      </c>
      <c r="I1494">
        <v>3.0490810292642339</v>
      </c>
      <c r="J1494">
        <v>1</v>
      </c>
      <c r="K1494">
        <v>1.5</v>
      </c>
      <c r="L1494">
        <v>2.02</v>
      </c>
      <c r="M1494">
        <v>7.5690810292642343</v>
      </c>
      <c r="N1494">
        <v>360.03723511202918</v>
      </c>
      <c r="O1494">
        <v>68.92702184179457</v>
      </c>
      <c r="P1494">
        <v>102.28548995737501</v>
      </c>
      <c r="Q1494">
        <v>72.812583333333336</v>
      </c>
      <c r="R1494">
        <v>604.06233024453218</v>
      </c>
      <c r="S1494">
        <v>30161032.820987001</v>
      </c>
      <c r="T1494">
        <v>5338230.3719008267</v>
      </c>
      <c r="U1494">
        <v>2827322.8645324088</v>
      </c>
      <c r="V1494">
        <v>68319680.72408691</v>
      </c>
      <c r="W1494">
        <v>29993094.66666666</v>
      </c>
      <c r="X1494">
        <v>0.8653703436568615</v>
      </c>
      <c r="Y1494">
        <v>0.1618468962463869</v>
      </c>
      <c r="Z1494">
        <v>0.25177341450499602</v>
      </c>
      <c r="AA1494">
        <v>0.209231561302682</v>
      </c>
      <c r="AB1494">
        <v>9.9680999999999992E-2</v>
      </c>
      <c r="AC1494">
        <v>5.4999999999999997E-3</v>
      </c>
      <c r="AD1494">
        <v>2.0606922173913098</v>
      </c>
      <c r="AE1494">
        <v>6.4450724964184962</v>
      </c>
      <c r="AF1494">
        <v>16.180026743074041</v>
      </c>
      <c r="AG1494">
        <v>1</v>
      </c>
      <c r="AH1494" t="s">
        <v>2823</v>
      </c>
    </row>
    <row r="1495" spans="1:34">
      <c r="A1495" t="s">
        <v>788</v>
      </c>
      <c r="B1495" t="s">
        <v>789</v>
      </c>
      <c r="C1495" t="s">
        <v>3824</v>
      </c>
      <c r="D1495" t="s">
        <v>3825</v>
      </c>
      <c r="E1495" t="s">
        <v>53</v>
      </c>
      <c r="F1495" t="s">
        <v>72</v>
      </c>
      <c r="G1495" t="s">
        <v>140</v>
      </c>
      <c r="H1495" t="s">
        <v>302</v>
      </c>
      <c r="I1495">
        <v>3.6976974822885991</v>
      </c>
      <c r="J1495">
        <v>1</v>
      </c>
      <c r="K1495">
        <v>1.5</v>
      </c>
      <c r="L1495">
        <v>1.06E-2</v>
      </c>
      <c r="M1495">
        <v>6.2082974822885992</v>
      </c>
      <c r="N1495">
        <v>436.62623755366508</v>
      </c>
      <c r="O1495">
        <v>68.92702184179457</v>
      </c>
      <c r="P1495">
        <v>102.28548995737501</v>
      </c>
      <c r="Q1495">
        <v>50.087693638061268</v>
      </c>
      <c r="R1495">
        <v>657.92644299089591</v>
      </c>
      <c r="S1495">
        <v>36577045.363828711</v>
      </c>
      <c r="T1495">
        <v>5338230.3719008267</v>
      </c>
      <c r="U1495">
        <v>2827322.8645324088</v>
      </c>
      <c r="V1495">
        <v>58358845.20072031</v>
      </c>
      <c r="W1495">
        <v>13616246.600458359</v>
      </c>
      <c r="X1495">
        <v>1.0494564461474321</v>
      </c>
      <c r="Y1495">
        <v>0.1618468962463869</v>
      </c>
      <c r="Z1495">
        <v>0.25177341450499602</v>
      </c>
      <c r="AA1495">
        <v>0.14393015413235999</v>
      </c>
      <c r="AB1495">
        <v>8.7010000000000004E-2</v>
      </c>
      <c r="AC1495">
        <v>5.4999999999999997E-3</v>
      </c>
      <c r="AD1495">
        <v>1.6902171155968959</v>
      </c>
      <c r="AE1495">
        <v>5.2863653061687428</v>
      </c>
      <c r="AF1495">
        <v>13.277389904054241</v>
      </c>
      <c r="AG1495">
        <v>1</v>
      </c>
      <c r="AH1495" t="s">
        <v>1451</v>
      </c>
    </row>
    <row r="1496" spans="1:34">
      <c r="A1496" t="s">
        <v>788</v>
      </c>
      <c r="B1496" t="s">
        <v>789</v>
      </c>
      <c r="C1496" t="s">
        <v>5035</v>
      </c>
      <c r="D1496" t="s">
        <v>5036</v>
      </c>
      <c r="E1496" t="s">
        <v>53</v>
      </c>
      <c r="F1496" t="s">
        <v>72</v>
      </c>
      <c r="G1496" t="s">
        <v>140</v>
      </c>
      <c r="H1496" t="s">
        <v>4231</v>
      </c>
      <c r="I1496">
        <v>0</v>
      </c>
      <c r="J1496">
        <v>0</v>
      </c>
      <c r="K1496">
        <v>0</v>
      </c>
      <c r="L1496">
        <v>0</v>
      </c>
      <c r="M1496">
        <v>0</v>
      </c>
      <c r="N1496">
        <v>0</v>
      </c>
      <c r="O1496">
        <v>0</v>
      </c>
      <c r="P1496">
        <v>0</v>
      </c>
      <c r="Q1496">
        <v>0</v>
      </c>
      <c r="R1496">
        <v>0</v>
      </c>
      <c r="S1496">
        <v>0</v>
      </c>
      <c r="T1496">
        <v>0</v>
      </c>
      <c r="U1496">
        <v>0</v>
      </c>
      <c r="V1496">
        <v>0</v>
      </c>
      <c r="W1496">
        <v>0</v>
      </c>
      <c r="X1496">
        <v>0</v>
      </c>
      <c r="Y1496">
        <v>0</v>
      </c>
      <c r="Z1496">
        <v>0</v>
      </c>
      <c r="AA1496">
        <v>0</v>
      </c>
      <c r="AB1496">
        <v>8.9910000000000004E-2</v>
      </c>
      <c r="AC1496">
        <v>5.4999999999999997E-3</v>
      </c>
      <c r="AD1496">
        <v>0</v>
      </c>
      <c r="AE1496">
        <v>0</v>
      </c>
      <c r="AF1496">
        <v>0</v>
      </c>
      <c r="AG1496">
        <v>0</v>
      </c>
      <c r="AH1496" t="s">
        <v>4688</v>
      </c>
    </row>
    <row r="1497" spans="1:34">
      <c r="A1497" t="s">
        <v>788</v>
      </c>
      <c r="B1497" t="s">
        <v>789</v>
      </c>
      <c r="C1497" t="s">
        <v>5037</v>
      </c>
      <c r="D1497" t="s">
        <v>5038</v>
      </c>
      <c r="E1497" t="s">
        <v>53</v>
      </c>
      <c r="F1497" t="s">
        <v>72</v>
      </c>
      <c r="G1497" t="s">
        <v>41</v>
      </c>
      <c r="H1497" t="s">
        <v>239</v>
      </c>
      <c r="I1497">
        <v>0</v>
      </c>
      <c r="J1497">
        <v>0</v>
      </c>
      <c r="K1497">
        <v>0</v>
      </c>
      <c r="L1497">
        <v>0</v>
      </c>
      <c r="M1497">
        <v>0</v>
      </c>
      <c r="N1497">
        <v>0</v>
      </c>
      <c r="O1497">
        <v>0</v>
      </c>
      <c r="P1497">
        <v>0</v>
      </c>
      <c r="Q1497">
        <v>0</v>
      </c>
      <c r="R1497">
        <v>0</v>
      </c>
      <c r="S1497">
        <v>0</v>
      </c>
      <c r="T1497">
        <v>0</v>
      </c>
      <c r="U1497">
        <v>0</v>
      </c>
      <c r="V1497">
        <v>0</v>
      </c>
      <c r="W1497">
        <v>0</v>
      </c>
      <c r="X1497">
        <v>0</v>
      </c>
      <c r="Y1497">
        <v>0</v>
      </c>
      <c r="Z1497">
        <v>0</v>
      </c>
      <c r="AA1497">
        <v>0</v>
      </c>
      <c r="AB1497">
        <v>0.10156900000000001</v>
      </c>
      <c r="AC1497">
        <v>5.4999999999999997E-3</v>
      </c>
      <c r="AD1497">
        <v>0</v>
      </c>
      <c r="AE1497">
        <v>0</v>
      </c>
      <c r="AF1497">
        <v>0</v>
      </c>
      <c r="AG1497">
        <v>0</v>
      </c>
      <c r="AH1497" t="s">
        <v>3953</v>
      </c>
    </row>
    <row r="1498" spans="1:34">
      <c r="A1498" t="s">
        <v>788</v>
      </c>
      <c r="B1498" t="s">
        <v>789</v>
      </c>
      <c r="C1498" t="s">
        <v>5039</v>
      </c>
      <c r="D1498" t="s">
        <v>5040</v>
      </c>
      <c r="E1498" t="s">
        <v>53</v>
      </c>
      <c r="F1498" t="s">
        <v>72</v>
      </c>
      <c r="G1498" t="s">
        <v>239</v>
      </c>
      <c r="H1498" t="s">
        <v>302</v>
      </c>
      <c r="I1498">
        <v>0</v>
      </c>
      <c r="J1498">
        <v>0</v>
      </c>
      <c r="K1498">
        <v>0</v>
      </c>
      <c r="L1498">
        <v>0</v>
      </c>
      <c r="M1498">
        <v>0</v>
      </c>
      <c r="N1498">
        <v>0</v>
      </c>
      <c r="O1498">
        <v>0</v>
      </c>
      <c r="P1498">
        <v>0</v>
      </c>
      <c r="Q1498">
        <v>0</v>
      </c>
      <c r="R1498">
        <v>0</v>
      </c>
      <c r="S1498">
        <v>0</v>
      </c>
      <c r="T1498">
        <v>0</v>
      </c>
      <c r="U1498">
        <v>0</v>
      </c>
      <c r="V1498">
        <v>0</v>
      </c>
      <c r="W1498">
        <v>0</v>
      </c>
      <c r="X1498">
        <v>0</v>
      </c>
      <c r="Y1498">
        <v>0</v>
      </c>
      <c r="Z1498">
        <v>0</v>
      </c>
      <c r="AA1498">
        <v>0</v>
      </c>
      <c r="AB1498">
        <v>9.7707000000000002E-2</v>
      </c>
      <c r="AC1498">
        <v>5.4999999999999997E-3</v>
      </c>
      <c r="AD1498">
        <v>0</v>
      </c>
      <c r="AE1498">
        <v>0</v>
      </c>
      <c r="AF1498">
        <v>0</v>
      </c>
      <c r="AG1498">
        <v>0</v>
      </c>
      <c r="AH1498" t="s">
        <v>2621</v>
      </c>
    </row>
    <row r="1499" spans="1:34">
      <c r="A1499" t="s">
        <v>788</v>
      </c>
      <c r="B1499" t="s">
        <v>789</v>
      </c>
      <c r="C1499" t="s">
        <v>5041</v>
      </c>
      <c r="D1499" t="s">
        <v>5042</v>
      </c>
      <c r="E1499" t="s">
        <v>53</v>
      </c>
      <c r="F1499" t="s">
        <v>72</v>
      </c>
      <c r="G1499" t="s">
        <v>239</v>
      </c>
      <c r="H1499" t="s">
        <v>4231</v>
      </c>
      <c r="I1499">
        <v>0</v>
      </c>
      <c r="J1499">
        <v>0</v>
      </c>
      <c r="K1499">
        <v>0</v>
      </c>
      <c r="L1499">
        <v>0</v>
      </c>
      <c r="M1499">
        <v>0</v>
      </c>
      <c r="N1499">
        <v>0</v>
      </c>
      <c r="O1499">
        <v>0</v>
      </c>
      <c r="P1499">
        <v>0</v>
      </c>
      <c r="Q1499">
        <v>0</v>
      </c>
      <c r="R1499">
        <v>0</v>
      </c>
      <c r="S1499">
        <v>0</v>
      </c>
      <c r="T1499">
        <v>0</v>
      </c>
      <c r="U1499">
        <v>0</v>
      </c>
      <c r="V1499">
        <v>0</v>
      </c>
      <c r="W1499">
        <v>0</v>
      </c>
      <c r="X1499">
        <v>0</v>
      </c>
      <c r="Y1499">
        <v>0</v>
      </c>
      <c r="Z1499">
        <v>0</v>
      </c>
      <c r="AA1499">
        <v>0</v>
      </c>
      <c r="AB1499">
        <v>0.100607</v>
      </c>
      <c r="AC1499">
        <v>5.4999999999999997E-3</v>
      </c>
      <c r="AD1499">
        <v>0</v>
      </c>
      <c r="AE1499">
        <v>0</v>
      </c>
      <c r="AF1499">
        <v>0</v>
      </c>
      <c r="AG1499">
        <v>0</v>
      </c>
      <c r="AH1499" t="s">
        <v>4719</v>
      </c>
    </row>
    <row r="1500" spans="1:34">
      <c r="A1500" t="s">
        <v>788</v>
      </c>
      <c r="B1500" t="s">
        <v>789</v>
      </c>
      <c r="C1500" t="s">
        <v>2281</v>
      </c>
      <c r="D1500" t="s">
        <v>2282</v>
      </c>
      <c r="E1500" t="s">
        <v>53</v>
      </c>
      <c r="F1500" t="s">
        <v>39</v>
      </c>
      <c r="G1500" t="s">
        <v>140</v>
      </c>
      <c r="H1500" t="s">
        <v>41</v>
      </c>
      <c r="I1500">
        <v>1.5</v>
      </c>
      <c r="J1500">
        <v>1.052382297974751</v>
      </c>
      <c r="K1500">
        <v>1.5</v>
      </c>
      <c r="L1500">
        <v>8.4000000000000012E-3</v>
      </c>
      <c r="M1500">
        <v>4.0607822979747512</v>
      </c>
      <c r="N1500">
        <v>177.12085952611221</v>
      </c>
      <c r="O1500">
        <v>185.1928892869482</v>
      </c>
      <c r="P1500">
        <v>102.28548995737501</v>
      </c>
      <c r="Q1500">
        <v>194.2540375344353</v>
      </c>
      <c r="R1500">
        <v>658.85327630487063</v>
      </c>
      <c r="S1500">
        <v>14837765.476635311</v>
      </c>
      <c r="T1500">
        <v>7011199.9624471646</v>
      </c>
      <c r="U1500">
        <v>2827322.8645324088</v>
      </c>
      <c r="V1500">
        <v>54576470.121796712</v>
      </c>
      <c r="W1500">
        <v>29900181.81818182</v>
      </c>
      <c r="X1500">
        <v>0.42572024259995572</v>
      </c>
      <c r="Y1500">
        <v>0.41861601422185379</v>
      </c>
      <c r="Z1500">
        <v>0.25177341450499602</v>
      </c>
      <c r="AA1500">
        <v>0.55820125728285996</v>
      </c>
      <c r="AB1500">
        <v>9.0872000000000008E-2</v>
      </c>
      <c r="AC1500">
        <v>5.4999999999999997E-3</v>
      </c>
      <c r="AD1500">
        <v>1.105553295783702</v>
      </c>
      <c r="AE1500">
        <v>3.457756126725501</v>
      </c>
      <c r="AF1500">
        <v>8.7204637204839539</v>
      </c>
      <c r="AG1500">
        <v>1</v>
      </c>
      <c r="AH1500" t="s">
        <v>249</v>
      </c>
    </row>
    <row r="1501" spans="1:34">
      <c r="A1501" t="s">
        <v>788</v>
      </c>
      <c r="B1501" t="s">
        <v>789</v>
      </c>
      <c r="C1501" t="s">
        <v>3928</v>
      </c>
      <c r="D1501" t="s">
        <v>3929</v>
      </c>
      <c r="E1501" t="s">
        <v>53</v>
      </c>
      <c r="F1501" t="s">
        <v>39</v>
      </c>
      <c r="G1501" t="s">
        <v>140</v>
      </c>
      <c r="H1501" t="s">
        <v>239</v>
      </c>
      <c r="I1501">
        <v>1.5</v>
      </c>
      <c r="J1501">
        <v>1.75159561639936</v>
      </c>
      <c r="K1501">
        <v>1.5</v>
      </c>
      <c r="L1501">
        <v>2.02</v>
      </c>
      <c r="M1501">
        <v>6.7715956163993596</v>
      </c>
      <c r="N1501">
        <v>177.12085952611221</v>
      </c>
      <c r="O1501">
        <v>308.23689612378217</v>
      </c>
      <c r="P1501">
        <v>102.28548995737501</v>
      </c>
      <c r="Q1501">
        <v>72.812583333333336</v>
      </c>
      <c r="R1501">
        <v>660.45582894060271</v>
      </c>
      <c r="S1501">
        <v>14837765.476635311</v>
      </c>
      <c r="T1501">
        <v>11669511.301696621</v>
      </c>
      <c r="U1501">
        <v>2827322.8645324088</v>
      </c>
      <c r="V1501">
        <v>59327694.309531003</v>
      </c>
      <c r="W1501">
        <v>29993094.66666666</v>
      </c>
      <c r="X1501">
        <v>0.42572024259995572</v>
      </c>
      <c r="Y1501">
        <v>0.69674867857114386</v>
      </c>
      <c r="Z1501">
        <v>0.25177341450499602</v>
      </c>
      <c r="AA1501">
        <v>0.209231561302682</v>
      </c>
      <c r="AB1501">
        <v>9.9680999999999992E-2</v>
      </c>
      <c r="AC1501">
        <v>5.4999999999999997E-3</v>
      </c>
      <c r="AD1501">
        <v>1.843575769909773</v>
      </c>
      <c r="AE1501">
        <v>5.7660136673640547</v>
      </c>
      <c r="AF1501">
        <v>14.486366053673191</v>
      </c>
      <c r="AG1501">
        <v>1</v>
      </c>
      <c r="AH1501" t="s">
        <v>2164</v>
      </c>
    </row>
    <row r="1502" spans="1:34">
      <c r="A1502" t="s">
        <v>788</v>
      </c>
      <c r="B1502" t="s">
        <v>789</v>
      </c>
      <c r="C1502" t="s">
        <v>3574</v>
      </c>
      <c r="D1502" t="s">
        <v>3575</v>
      </c>
      <c r="E1502" t="s">
        <v>53</v>
      </c>
      <c r="F1502" t="s">
        <v>39</v>
      </c>
      <c r="G1502" t="s">
        <v>140</v>
      </c>
      <c r="H1502" t="s">
        <v>302</v>
      </c>
      <c r="I1502">
        <v>1.5</v>
      </c>
      <c r="J1502">
        <v>2.2887013449782319</v>
      </c>
      <c r="K1502">
        <v>1.5</v>
      </c>
      <c r="L1502">
        <v>1.06E-2</v>
      </c>
      <c r="M1502">
        <v>5.2993013449782316</v>
      </c>
      <c r="N1502">
        <v>177.12085952611221</v>
      </c>
      <c r="O1502">
        <v>402.75403302309468</v>
      </c>
      <c r="P1502">
        <v>102.28548995737501</v>
      </c>
      <c r="Q1502">
        <v>50.087693638061303</v>
      </c>
      <c r="R1502">
        <v>732.24807614464316</v>
      </c>
      <c r="S1502">
        <v>14837765.476635311</v>
      </c>
      <c r="T1502">
        <v>15247826.588156041</v>
      </c>
      <c r="U1502">
        <v>2827322.8645324088</v>
      </c>
      <c r="V1502">
        <v>46529161.529782116</v>
      </c>
      <c r="W1502">
        <v>13616246.600458371</v>
      </c>
      <c r="X1502">
        <v>0.42572024259995572</v>
      </c>
      <c r="Y1502">
        <v>0.9103982807604869</v>
      </c>
      <c r="Z1502">
        <v>0.25177341450499602</v>
      </c>
      <c r="AA1502">
        <v>0.14393015413235999</v>
      </c>
      <c r="AB1502">
        <v>8.7010000000000004E-2</v>
      </c>
      <c r="AC1502">
        <v>5.4999999999999997E-3</v>
      </c>
      <c r="AD1502">
        <v>1.4427417274286289</v>
      </c>
      <c r="AE1502">
        <v>4.5123550952489646</v>
      </c>
      <c r="AF1502">
        <v>11.34690816765583</v>
      </c>
      <c r="AG1502">
        <v>1</v>
      </c>
      <c r="AH1502" t="s">
        <v>773</v>
      </c>
    </row>
    <row r="1503" spans="1:34">
      <c r="A1503" t="s">
        <v>788</v>
      </c>
      <c r="B1503" t="s">
        <v>789</v>
      </c>
      <c r="C1503" t="s">
        <v>5043</v>
      </c>
      <c r="D1503" t="s">
        <v>5044</v>
      </c>
      <c r="E1503" t="s">
        <v>53</v>
      </c>
      <c r="F1503" t="s">
        <v>39</v>
      </c>
      <c r="G1503" t="s">
        <v>140</v>
      </c>
      <c r="H1503" t="s">
        <v>4231</v>
      </c>
      <c r="I1503">
        <v>0</v>
      </c>
      <c r="J1503">
        <v>0</v>
      </c>
      <c r="K1503">
        <v>0</v>
      </c>
      <c r="L1503">
        <v>0</v>
      </c>
      <c r="M1503">
        <v>0</v>
      </c>
      <c r="N1503">
        <v>0</v>
      </c>
      <c r="O1503">
        <v>0</v>
      </c>
      <c r="P1503">
        <v>0</v>
      </c>
      <c r="Q1503">
        <v>0</v>
      </c>
      <c r="R1503">
        <v>0</v>
      </c>
      <c r="S1503">
        <v>0</v>
      </c>
      <c r="T1503">
        <v>0</v>
      </c>
      <c r="U1503">
        <v>0</v>
      </c>
      <c r="V1503">
        <v>0</v>
      </c>
      <c r="W1503">
        <v>0</v>
      </c>
      <c r="X1503">
        <v>0</v>
      </c>
      <c r="Y1503">
        <v>0</v>
      </c>
      <c r="Z1503">
        <v>0</v>
      </c>
      <c r="AA1503">
        <v>0</v>
      </c>
      <c r="AB1503">
        <v>8.9910000000000004E-2</v>
      </c>
      <c r="AC1503">
        <v>5.4999999999999997E-3</v>
      </c>
      <c r="AD1503">
        <v>0</v>
      </c>
      <c r="AE1503">
        <v>0</v>
      </c>
      <c r="AF1503">
        <v>0</v>
      </c>
      <c r="AG1503">
        <v>0</v>
      </c>
      <c r="AH1503" t="s">
        <v>4730</v>
      </c>
    </row>
    <row r="1504" spans="1:34">
      <c r="A1504" t="s">
        <v>788</v>
      </c>
      <c r="B1504" t="s">
        <v>789</v>
      </c>
      <c r="C1504" t="s">
        <v>3460</v>
      </c>
      <c r="D1504" t="s">
        <v>3461</v>
      </c>
      <c r="E1504" t="s">
        <v>53</v>
      </c>
      <c r="F1504" t="s">
        <v>39</v>
      </c>
      <c r="G1504" t="s">
        <v>41</v>
      </c>
      <c r="H1504" t="s">
        <v>239</v>
      </c>
      <c r="I1504">
        <v>1.5</v>
      </c>
      <c r="J1504">
        <v>1.524091315265389</v>
      </c>
      <c r="K1504">
        <v>4.218322796088322E-3</v>
      </c>
      <c r="L1504">
        <v>2.02</v>
      </c>
      <c r="M1504">
        <v>5.048309638061478</v>
      </c>
      <c r="N1504">
        <v>177.12085952611221</v>
      </c>
      <c r="O1504">
        <v>268.20184523658179</v>
      </c>
      <c r="P1504">
        <v>97.550742233774372</v>
      </c>
      <c r="Q1504">
        <v>72.81258333333335</v>
      </c>
      <c r="R1504">
        <v>615.68603032980172</v>
      </c>
      <c r="S1504">
        <v>14837765.476635311</v>
      </c>
      <c r="T1504">
        <v>10153828.12207957</v>
      </c>
      <c r="U1504">
        <v>15015311.734621661</v>
      </c>
      <c r="V1504">
        <v>70000000.000003204</v>
      </c>
      <c r="W1504">
        <v>29993094.666666672</v>
      </c>
      <c r="X1504">
        <v>0.42572024259995572</v>
      </c>
      <c r="Y1504">
        <v>0.60625215089074747</v>
      </c>
      <c r="Z1504">
        <v>0.28031822480969648</v>
      </c>
      <c r="AA1504">
        <v>0.209231561302682</v>
      </c>
      <c r="AB1504">
        <v>0.10156900000000001</v>
      </c>
      <c r="AC1504">
        <v>5.4999999999999997E-3</v>
      </c>
      <c r="AD1504">
        <v>1.3744089066973659</v>
      </c>
      <c r="AE1504">
        <v>4.2986356568093491</v>
      </c>
      <c r="AF1504">
        <v>10.82842320156819</v>
      </c>
      <c r="AG1504">
        <v>1</v>
      </c>
      <c r="AH1504" t="s">
        <v>656</v>
      </c>
    </row>
    <row r="1505" spans="1:34">
      <c r="A1505" t="s">
        <v>788</v>
      </c>
      <c r="B1505" t="s">
        <v>789</v>
      </c>
      <c r="C1505" t="s">
        <v>3642</v>
      </c>
      <c r="D1505" t="s">
        <v>3643</v>
      </c>
      <c r="E1505" t="s">
        <v>53</v>
      </c>
      <c r="F1505" t="s">
        <v>39</v>
      </c>
      <c r="G1505" t="s">
        <v>239</v>
      </c>
      <c r="H1505" t="s">
        <v>302</v>
      </c>
      <c r="I1505">
        <v>1.5</v>
      </c>
      <c r="J1505">
        <v>1.9577633032429791</v>
      </c>
      <c r="K1505">
        <v>2.02</v>
      </c>
      <c r="L1505">
        <v>9.4399437630732913E-3</v>
      </c>
      <c r="M1505">
        <v>5.4872032470060521</v>
      </c>
      <c r="N1505">
        <v>177.12085952611221</v>
      </c>
      <c r="O1505">
        <v>344.5172380467252</v>
      </c>
      <c r="P1505">
        <v>72.812583333333336</v>
      </c>
      <c r="Q1505">
        <v>44.606133128805887</v>
      </c>
      <c r="R1505">
        <v>639.05681403497658</v>
      </c>
      <c r="S1505">
        <v>14837765.476635311</v>
      </c>
      <c r="T1505">
        <v>13043045.312138969</v>
      </c>
      <c r="U1505">
        <v>29993094.66666666</v>
      </c>
      <c r="V1505">
        <v>70000000.000013098</v>
      </c>
      <c r="W1505">
        <v>12126094.54457216</v>
      </c>
      <c r="X1505">
        <v>0.42572024259995572</v>
      </c>
      <c r="Y1505">
        <v>0.7787579403136724</v>
      </c>
      <c r="Z1505">
        <v>0.209231561302682</v>
      </c>
      <c r="AA1505">
        <v>0.12817854347358021</v>
      </c>
      <c r="AB1505">
        <v>9.7707000000000002E-2</v>
      </c>
      <c r="AC1505">
        <v>5.4999999999999997E-3</v>
      </c>
      <c r="AD1505">
        <v>1.4938982662006011</v>
      </c>
      <c r="AE1505">
        <v>4.672353564825654</v>
      </c>
      <c r="AF1505">
        <v>11.75666207803231</v>
      </c>
      <c r="AG1505">
        <v>1</v>
      </c>
      <c r="AH1505" t="s">
        <v>931</v>
      </c>
    </row>
    <row r="1506" spans="1:34">
      <c r="A1506" t="s">
        <v>788</v>
      </c>
      <c r="B1506" t="s">
        <v>789</v>
      </c>
      <c r="C1506" t="s">
        <v>5045</v>
      </c>
      <c r="D1506" t="s">
        <v>5046</v>
      </c>
      <c r="E1506" t="s">
        <v>53</v>
      </c>
      <c r="F1506" t="s">
        <v>39</v>
      </c>
      <c r="G1506" t="s">
        <v>239</v>
      </c>
      <c r="H1506" t="s">
        <v>4231</v>
      </c>
      <c r="I1506">
        <v>0</v>
      </c>
      <c r="J1506">
        <v>0</v>
      </c>
      <c r="K1506">
        <v>0</v>
      </c>
      <c r="L1506">
        <v>0</v>
      </c>
      <c r="M1506">
        <v>0</v>
      </c>
      <c r="N1506">
        <v>0</v>
      </c>
      <c r="O1506">
        <v>0</v>
      </c>
      <c r="P1506">
        <v>0</v>
      </c>
      <c r="Q1506">
        <v>0</v>
      </c>
      <c r="R1506">
        <v>0</v>
      </c>
      <c r="S1506">
        <v>0</v>
      </c>
      <c r="T1506">
        <v>0</v>
      </c>
      <c r="U1506">
        <v>0</v>
      </c>
      <c r="V1506">
        <v>0</v>
      </c>
      <c r="W1506">
        <v>0</v>
      </c>
      <c r="X1506">
        <v>0</v>
      </c>
      <c r="Y1506">
        <v>0</v>
      </c>
      <c r="Z1506">
        <v>0</v>
      </c>
      <c r="AA1506">
        <v>0</v>
      </c>
      <c r="AB1506">
        <v>0.100607</v>
      </c>
      <c r="AC1506">
        <v>5.4999999999999997E-3</v>
      </c>
      <c r="AD1506">
        <v>0</v>
      </c>
      <c r="AE1506">
        <v>0</v>
      </c>
      <c r="AF1506">
        <v>0</v>
      </c>
      <c r="AG1506">
        <v>0</v>
      </c>
      <c r="AH1506" t="s">
        <v>4741</v>
      </c>
    </row>
    <row r="1507" spans="1:34">
      <c r="A1507" t="s">
        <v>788</v>
      </c>
      <c r="B1507" t="s">
        <v>789</v>
      </c>
      <c r="C1507" t="s">
        <v>3880</v>
      </c>
      <c r="D1507" t="s">
        <v>3881</v>
      </c>
      <c r="E1507" t="s">
        <v>53</v>
      </c>
      <c r="F1507" t="s">
        <v>140</v>
      </c>
      <c r="G1507" t="s">
        <v>41</v>
      </c>
      <c r="H1507" t="s">
        <v>239</v>
      </c>
      <c r="I1507">
        <v>1.5</v>
      </c>
      <c r="J1507">
        <v>2.9834004383739399</v>
      </c>
      <c r="K1507">
        <v>5.491089407522895E-3</v>
      </c>
      <c r="L1507">
        <v>2.02</v>
      </c>
      <c r="M1507">
        <v>6.5088915277814632</v>
      </c>
      <c r="N1507">
        <v>177.12085952611221</v>
      </c>
      <c r="O1507">
        <v>203.4390503854172</v>
      </c>
      <c r="P1507">
        <v>126.98408188974911</v>
      </c>
      <c r="Q1507">
        <v>72.812583333333336</v>
      </c>
      <c r="R1507">
        <v>580.35657513461183</v>
      </c>
      <c r="S1507">
        <v>14837765.476635311</v>
      </c>
      <c r="T1507">
        <v>5623357.5156471031</v>
      </c>
      <c r="U1507">
        <v>19545782.341050811</v>
      </c>
      <c r="V1507">
        <v>69999999.999999881</v>
      </c>
      <c r="W1507">
        <v>29993094.66666666</v>
      </c>
      <c r="X1507">
        <v>0.42572024259995561</v>
      </c>
      <c r="Y1507">
        <v>0.50076061013673934</v>
      </c>
      <c r="Z1507">
        <v>0.36489678703950879</v>
      </c>
      <c r="AA1507">
        <v>0.209231561302682</v>
      </c>
      <c r="AB1507">
        <v>9.7769000000000009E-2</v>
      </c>
      <c r="AC1507">
        <v>5.4999999999999997E-3</v>
      </c>
      <c r="AD1507">
        <v>1.7720542379300319</v>
      </c>
      <c r="AE1507">
        <v>5.5423211359059161</v>
      </c>
      <c r="AF1507">
        <v>13.92653590161741</v>
      </c>
      <c r="AG1507">
        <v>1</v>
      </c>
      <c r="AH1507" t="s">
        <v>1739</v>
      </c>
    </row>
    <row r="1508" spans="1:34">
      <c r="A1508" t="s">
        <v>788</v>
      </c>
      <c r="B1508" t="s">
        <v>789</v>
      </c>
      <c r="C1508" t="s">
        <v>3958</v>
      </c>
      <c r="D1508" t="s">
        <v>3959</v>
      </c>
      <c r="E1508" t="s">
        <v>53</v>
      </c>
      <c r="F1508" t="s">
        <v>140</v>
      </c>
      <c r="G1508" t="s">
        <v>239</v>
      </c>
      <c r="H1508" t="s">
        <v>302</v>
      </c>
      <c r="I1508">
        <v>3.5102302901182458</v>
      </c>
      <c r="J1508">
        <v>1.5</v>
      </c>
      <c r="K1508">
        <v>2.02</v>
      </c>
      <c r="L1508">
        <v>1.9126777970652051E-3</v>
      </c>
      <c r="M1508">
        <v>7.0321429679153109</v>
      </c>
      <c r="N1508">
        <v>414.49000408022522</v>
      </c>
      <c r="O1508">
        <v>102.28548995737501</v>
      </c>
      <c r="P1508">
        <v>72.812583333333336</v>
      </c>
      <c r="Q1508">
        <v>9.0378886346909386</v>
      </c>
      <c r="R1508">
        <v>598.62596600562449</v>
      </c>
      <c r="S1508">
        <v>34722649.209170699</v>
      </c>
      <c r="T1508">
        <v>2827322.8645324088</v>
      </c>
      <c r="U1508">
        <v>29993094.66666666</v>
      </c>
      <c r="V1508">
        <v>69999999.999998197</v>
      </c>
      <c r="W1508">
        <v>2456933.259628424</v>
      </c>
      <c r="X1508">
        <v>0.99625072712723495</v>
      </c>
      <c r="Y1508">
        <v>0.25177341450499602</v>
      </c>
      <c r="Z1508">
        <v>0.209231561302682</v>
      </c>
      <c r="AA1508">
        <v>2.5970944352560171E-2</v>
      </c>
      <c r="AB1508">
        <v>9.3907000000000004E-2</v>
      </c>
      <c r="AC1508">
        <v>5.4999999999999997E-3</v>
      </c>
      <c r="AD1508">
        <v>1.914510127390556</v>
      </c>
      <c r="AE1508">
        <v>5.9878697371798877</v>
      </c>
      <c r="AF1508">
        <v>15.03392983248575</v>
      </c>
      <c r="AG1508">
        <v>1</v>
      </c>
      <c r="AH1508" t="s">
        <v>2265</v>
      </c>
    </row>
    <row r="1509" spans="1:34">
      <c r="A1509" t="s">
        <v>788</v>
      </c>
      <c r="B1509" t="s">
        <v>789</v>
      </c>
      <c r="C1509" t="s">
        <v>5047</v>
      </c>
      <c r="D1509" t="s">
        <v>5048</v>
      </c>
      <c r="E1509" t="s">
        <v>53</v>
      </c>
      <c r="F1509" t="s">
        <v>140</v>
      </c>
      <c r="G1509" t="s">
        <v>239</v>
      </c>
      <c r="H1509" t="s">
        <v>4231</v>
      </c>
      <c r="I1509">
        <v>0</v>
      </c>
      <c r="J1509">
        <v>0</v>
      </c>
      <c r="K1509">
        <v>0</v>
      </c>
      <c r="L1509">
        <v>0</v>
      </c>
      <c r="M1509">
        <v>0</v>
      </c>
      <c r="N1509">
        <v>0</v>
      </c>
      <c r="O1509">
        <v>0</v>
      </c>
      <c r="P1509">
        <v>0</v>
      </c>
      <c r="Q1509">
        <v>0</v>
      </c>
      <c r="R1509">
        <v>0</v>
      </c>
      <c r="S1509">
        <v>0</v>
      </c>
      <c r="T1509">
        <v>0</v>
      </c>
      <c r="U1509">
        <v>0</v>
      </c>
      <c r="V1509">
        <v>0</v>
      </c>
      <c r="W1509">
        <v>0</v>
      </c>
      <c r="X1509">
        <v>0</v>
      </c>
      <c r="Y1509">
        <v>0</v>
      </c>
      <c r="Z1509">
        <v>0</v>
      </c>
      <c r="AA1509">
        <v>0</v>
      </c>
      <c r="AB1509">
        <v>9.6807000000000004E-2</v>
      </c>
      <c r="AC1509">
        <v>5.4999999999999997E-3</v>
      </c>
      <c r="AD1509">
        <v>0</v>
      </c>
      <c r="AE1509">
        <v>0</v>
      </c>
      <c r="AF1509">
        <v>0</v>
      </c>
      <c r="AG1509">
        <v>0</v>
      </c>
      <c r="AH1509" t="s">
        <v>4752</v>
      </c>
    </row>
    <row r="1510" spans="1:34">
      <c r="A1510" t="s">
        <v>788</v>
      </c>
      <c r="B1510" t="s">
        <v>789</v>
      </c>
      <c r="C1510" t="s">
        <v>3821</v>
      </c>
      <c r="D1510" t="s">
        <v>3822</v>
      </c>
      <c r="E1510" t="s">
        <v>72</v>
      </c>
      <c r="F1510" t="s">
        <v>39</v>
      </c>
      <c r="G1510" t="s">
        <v>140</v>
      </c>
      <c r="H1510" t="s">
        <v>40</v>
      </c>
      <c r="I1510">
        <v>1</v>
      </c>
      <c r="J1510">
        <v>2.7003479848851919</v>
      </c>
      <c r="K1510">
        <v>1.5</v>
      </c>
      <c r="L1510">
        <v>1</v>
      </c>
      <c r="M1510">
        <v>6.2003479848851928</v>
      </c>
      <c r="N1510">
        <v>68.92702184179457</v>
      </c>
      <c r="O1510">
        <v>475.19351699801712</v>
      </c>
      <c r="P1510">
        <v>102.28548995737501</v>
      </c>
      <c r="Q1510">
        <v>121.4944903581267</v>
      </c>
      <c r="R1510">
        <v>767.9005191553133</v>
      </c>
      <c r="S1510">
        <v>5338230.3719008267</v>
      </c>
      <c r="T1510">
        <v>17990306.114665929</v>
      </c>
      <c r="U1510">
        <v>2827322.8645324088</v>
      </c>
      <c r="V1510">
        <v>35681851.08663635</v>
      </c>
      <c r="W1510">
        <v>9525991.7355371881</v>
      </c>
      <c r="X1510">
        <v>0.1618468962463869</v>
      </c>
      <c r="Y1510">
        <v>1.074142840125742</v>
      </c>
      <c r="Z1510">
        <v>0.25177341450499602</v>
      </c>
      <c r="AA1510">
        <v>0.28048114372565769</v>
      </c>
      <c r="AB1510">
        <v>9.5889000000000002E-2</v>
      </c>
      <c r="AC1510">
        <v>5.4999999999999997E-3</v>
      </c>
      <c r="AD1510">
        <v>1.688052854523717</v>
      </c>
      <c r="AE1510">
        <v>5.279596309129742</v>
      </c>
      <c r="AF1510">
        <v>13.269386148538651</v>
      </c>
      <c r="AG1510">
        <v>1</v>
      </c>
      <c r="AH1510" t="s">
        <v>1548</v>
      </c>
    </row>
    <row r="1511" spans="1:34">
      <c r="A1511" t="s">
        <v>788</v>
      </c>
      <c r="B1511" t="s">
        <v>789</v>
      </c>
      <c r="C1511" t="s">
        <v>2703</v>
      </c>
      <c r="D1511" t="s">
        <v>2704</v>
      </c>
      <c r="E1511" t="s">
        <v>72</v>
      </c>
      <c r="F1511" t="s">
        <v>39</v>
      </c>
      <c r="G1511" t="s">
        <v>140</v>
      </c>
      <c r="H1511" t="s">
        <v>41</v>
      </c>
      <c r="I1511">
        <v>1</v>
      </c>
      <c r="J1511">
        <v>1.8256669557078531</v>
      </c>
      <c r="K1511">
        <v>1.5</v>
      </c>
      <c r="L1511">
        <v>8.3999999999999995E-3</v>
      </c>
      <c r="M1511">
        <v>4.3340669557078533</v>
      </c>
      <c r="N1511">
        <v>68.92702184179457</v>
      </c>
      <c r="O1511">
        <v>321.27159403374537</v>
      </c>
      <c r="P1511">
        <v>102.28548995737501</v>
      </c>
      <c r="Q1511">
        <v>194.25403753443521</v>
      </c>
      <c r="R1511">
        <v>686.73814336735018</v>
      </c>
      <c r="S1511">
        <v>5338230.3719008267</v>
      </c>
      <c r="T1511">
        <v>12162990.688776329</v>
      </c>
      <c r="U1511">
        <v>2827322.8645324088</v>
      </c>
      <c r="V1511">
        <v>50228725.74339138</v>
      </c>
      <c r="W1511">
        <v>29900181.81818182</v>
      </c>
      <c r="X1511">
        <v>0.1618468962463869</v>
      </c>
      <c r="Y1511">
        <v>0.72621273254570051</v>
      </c>
      <c r="Z1511">
        <v>0.25177341450499602</v>
      </c>
      <c r="AA1511">
        <v>0.55820125728285985</v>
      </c>
      <c r="AB1511">
        <v>9.0872000000000008E-2</v>
      </c>
      <c r="AC1511">
        <v>5.4999999999999997E-3</v>
      </c>
      <c r="AD1511">
        <v>1.1799554015539711</v>
      </c>
      <c r="AE1511">
        <v>3.6904580127852369</v>
      </c>
      <c r="AF1511">
        <v>9.3008523700470604</v>
      </c>
      <c r="AG1511">
        <v>1</v>
      </c>
      <c r="AH1511" t="s">
        <v>311</v>
      </c>
    </row>
    <row r="1512" spans="1:34">
      <c r="A1512" t="s">
        <v>788</v>
      </c>
      <c r="B1512" t="s">
        <v>789</v>
      </c>
      <c r="C1512" t="s">
        <v>3960</v>
      </c>
      <c r="D1512" t="s">
        <v>3961</v>
      </c>
      <c r="E1512" t="s">
        <v>72</v>
      </c>
      <c r="F1512" t="s">
        <v>39</v>
      </c>
      <c r="G1512" t="s">
        <v>140</v>
      </c>
      <c r="H1512" t="s">
        <v>239</v>
      </c>
      <c r="I1512">
        <v>1</v>
      </c>
      <c r="J1512">
        <v>2.524880274132463</v>
      </c>
      <c r="K1512">
        <v>1.5</v>
      </c>
      <c r="L1512">
        <v>2.02</v>
      </c>
      <c r="M1512">
        <v>7.0448802741324634</v>
      </c>
      <c r="N1512">
        <v>68.92702184179457</v>
      </c>
      <c r="O1512">
        <v>444.31560087057937</v>
      </c>
      <c r="P1512">
        <v>102.28548995737501</v>
      </c>
      <c r="Q1512">
        <v>72.812583333333336</v>
      </c>
      <c r="R1512">
        <v>688.34069600308237</v>
      </c>
      <c r="S1512">
        <v>5338230.3719008267</v>
      </c>
      <c r="T1512">
        <v>16821302.02802578</v>
      </c>
      <c r="U1512">
        <v>2827322.8645324088</v>
      </c>
      <c r="V1512">
        <v>54979949.931125693</v>
      </c>
      <c r="W1512">
        <v>29993094.66666666</v>
      </c>
      <c r="X1512">
        <v>0.1618468962463869</v>
      </c>
      <c r="Y1512">
        <v>1.0043453968949909</v>
      </c>
      <c r="Z1512">
        <v>0.25177341450499602</v>
      </c>
      <c r="AA1512">
        <v>0.209231561302682</v>
      </c>
      <c r="AB1512">
        <v>9.9680999999999992E-2</v>
      </c>
      <c r="AC1512">
        <v>5.4999999999999997E-3</v>
      </c>
      <c r="AD1512">
        <v>1.917977875680043</v>
      </c>
      <c r="AE1512">
        <v>5.9987155534237928</v>
      </c>
      <c r="AF1512">
        <v>15.066754703236301</v>
      </c>
      <c r="AG1512">
        <v>1</v>
      </c>
      <c r="AH1512" t="s">
        <v>2418</v>
      </c>
    </row>
    <row r="1513" spans="1:34">
      <c r="A1513" t="s">
        <v>788</v>
      </c>
      <c r="B1513" t="s">
        <v>789</v>
      </c>
      <c r="C1513" t="s">
        <v>3687</v>
      </c>
      <c r="D1513" t="s">
        <v>3688</v>
      </c>
      <c r="E1513" t="s">
        <v>72</v>
      </c>
      <c r="F1513" t="s">
        <v>39</v>
      </c>
      <c r="G1513" t="s">
        <v>140</v>
      </c>
      <c r="H1513" t="s">
        <v>302</v>
      </c>
      <c r="I1513">
        <v>1.1322131154316271</v>
      </c>
      <c r="J1513">
        <v>3</v>
      </c>
      <c r="K1513">
        <v>1.5</v>
      </c>
      <c r="L1513">
        <v>1.0600000000000021E-2</v>
      </c>
      <c r="M1513">
        <v>5.6428131154316272</v>
      </c>
      <c r="N1513">
        <v>78.040078136922034</v>
      </c>
      <c r="O1513">
        <v>527.92475598461101</v>
      </c>
      <c r="P1513">
        <v>102.28548995737501</v>
      </c>
      <c r="Q1513">
        <v>50.08769363806136</v>
      </c>
      <c r="R1513">
        <v>758.33801771696949</v>
      </c>
      <c r="S1513">
        <v>6044014.4402615679</v>
      </c>
      <c r="T1513">
        <v>19986653.07067541</v>
      </c>
      <c r="U1513">
        <v>2827322.8645324088</v>
      </c>
      <c r="V1513">
        <v>42474236.97592777</v>
      </c>
      <c r="W1513">
        <v>13616246.600458389</v>
      </c>
      <c r="X1513">
        <v>0.18324517862206099</v>
      </c>
      <c r="Y1513">
        <v>1.19333824322432</v>
      </c>
      <c r="Z1513">
        <v>0.25177341450499602</v>
      </c>
      <c r="AA1513">
        <v>0.14393015413236021</v>
      </c>
      <c r="AB1513">
        <v>8.7010000000000004E-2</v>
      </c>
      <c r="AC1513">
        <v>5.4999999999999997E-3</v>
      </c>
      <c r="AD1513">
        <v>1.536263256557302</v>
      </c>
      <c r="AE1513">
        <v>4.8048553677900312</v>
      </c>
      <c r="AF1513">
        <v>12.076441739778961</v>
      </c>
      <c r="AG1513">
        <v>1</v>
      </c>
      <c r="AH1513" t="s">
        <v>995</v>
      </c>
    </row>
    <row r="1514" spans="1:34">
      <c r="A1514" t="s">
        <v>788</v>
      </c>
      <c r="B1514" t="s">
        <v>789</v>
      </c>
      <c r="C1514" t="s">
        <v>5049</v>
      </c>
      <c r="D1514" t="s">
        <v>5050</v>
      </c>
      <c r="E1514" t="s">
        <v>72</v>
      </c>
      <c r="F1514" t="s">
        <v>39</v>
      </c>
      <c r="G1514" t="s">
        <v>140</v>
      </c>
      <c r="H1514" t="s">
        <v>4231</v>
      </c>
      <c r="I1514">
        <v>0</v>
      </c>
      <c r="J1514">
        <v>0</v>
      </c>
      <c r="K1514">
        <v>0</v>
      </c>
      <c r="L1514">
        <v>0</v>
      </c>
      <c r="M1514">
        <v>0</v>
      </c>
      <c r="N1514">
        <v>0</v>
      </c>
      <c r="O1514">
        <v>0</v>
      </c>
      <c r="P1514">
        <v>0</v>
      </c>
      <c r="Q1514">
        <v>0</v>
      </c>
      <c r="R1514">
        <v>0</v>
      </c>
      <c r="S1514">
        <v>0</v>
      </c>
      <c r="T1514">
        <v>0</v>
      </c>
      <c r="U1514">
        <v>0</v>
      </c>
      <c r="V1514">
        <v>0</v>
      </c>
      <c r="W1514">
        <v>0</v>
      </c>
      <c r="X1514">
        <v>0</v>
      </c>
      <c r="Y1514">
        <v>0</v>
      </c>
      <c r="Z1514">
        <v>0</v>
      </c>
      <c r="AA1514">
        <v>0</v>
      </c>
      <c r="AB1514">
        <v>8.9910000000000004E-2</v>
      </c>
      <c r="AC1514">
        <v>5.4999999999999997E-3</v>
      </c>
      <c r="AD1514">
        <v>0</v>
      </c>
      <c r="AE1514">
        <v>0</v>
      </c>
      <c r="AF1514">
        <v>0</v>
      </c>
      <c r="AG1514">
        <v>0</v>
      </c>
      <c r="AH1514" t="s">
        <v>4763</v>
      </c>
    </row>
    <row r="1515" spans="1:34">
      <c r="A1515" t="s">
        <v>788</v>
      </c>
      <c r="B1515" t="s">
        <v>789</v>
      </c>
      <c r="C1515" t="s">
        <v>1561</v>
      </c>
      <c r="D1515" t="s">
        <v>1562</v>
      </c>
      <c r="E1515" t="s">
        <v>72</v>
      </c>
      <c r="F1515" t="s">
        <v>39</v>
      </c>
      <c r="G1515" t="s">
        <v>40</v>
      </c>
      <c r="H1515" t="s">
        <v>41</v>
      </c>
      <c r="I1515">
        <v>1</v>
      </c>
      <c r="J1515">
        <v>1.6174510099421771</v>
      </c>
      <c r="K1515">
        <v>1</v>
      </c>
      <c r="L1515">
        <v>8.3999999999999995E-3</v>
      </c>
      <c r="M1515">
        <v>3.6258510099421768</v>
      </c>
      <c r="N1515">
        <v>68.92702184179457</v>
      </c>
      <c r="O1515">
        <v>284.63080991359539</v>
      </c>
      <c r="P1515">
        <v>121.4944903581267</v>
      </c>
      <c r="Q1515">
        <v>194.25403753443521</v>
      </c>
      <c r="R1515">
        <v>669.30635964795192</v>
      </c>
      <c r="S1515">
        <v>5338230.3719008267</v>
      </c>
      <c r="T1515">
        <v>10775810.731509279</v>
      </c>
      <c r="U1515">
        <v>9525991.7355371881</v>
      </c>
      <c r="V1515">
        <v>55540214.657129109</v>
      </c>
      <c r="W1515">
        <v>29900181.81818182</v>
      </c>
      <c r="X1515">
        <v>0.1618468962463869</v>
      </c>
      <c r="Y1515">
        <v>0.64338871556859967</v>
      </c>
      <c r="Z1515">
        <v>0.28048114372565769</v>
      </c>
      <c r="AA1515">
        <v>0.55820125728285985</v>
      </c>
      <c r="AB1515">
        <v>9.7777000000000003E-2</v>
      </c>
      <c r="AC1515">
        <v>5.4999999999999997E-3</v>
      </c>
      <c r="AD1515">
        <v>0.98714268333504296</v>
      </c>
      <c r="AE1515">
        <v>3.0874121349657631</v>
      </c>
      <c r="AF1515">
        <v>7.8036828282429829</v>
      </c>
      <c r="AG1515">
        <v>1</v>
      </c>
      <c r="AH1515" t="s">
        <v>94</v>
      </c>
    </row>
    <row r="1516" spans="1:34">
      <c r="A1516" t="s">
        <v>788</v>
      </c>
      <c r="B1516" t="s">
        <v>789</v>
      </c>
      <c r="C1516" t="s">
        <v>3853</v>
      </c>
      <c r="D1516" t="s">
        <v>3854</v>
      </c>
      <c r="E1516" t="s">
        <v>72</v>
      </c>
      <c r="F1516" t="s">
        <v>39</v>
      </c>
      <c r="G1516" t="s">
        <v>40</v>
      </c>
      <c r="H1516" t="s">
        <v>239</v>
      </c>
      <c r="I1516">
        <v>1</v>
      </c>
      <c r="J1516">
        <v>2.316664328366786</v>
      </c>
      <c r="K1516">
        <v>1</v>
      </c>
      <c r="L1516">
        <v>2.02</v>
      </c>
      <c r="M1516">
        <v>6.3366643283667852</v>
      </c>
      <c r="N1516">
        <v>68.92702184179457</v>
      </c>
      <c r="O1516">
        <v>407.67481675042927</v>
      </c>
      <c r="P1516">
        <v>121.4944903581267</v>
      </c>
      <c r="Q1516">
        <v>72.812583333333336</v>
      </c>
      <c r="R1516">
        <v>670.90891228368389</v>
      </c>
      <c r="S1516">
        <v>5338230.3719008267</v>
      </c>
      <c r="T1516">
        <v>15434122.07075873</v>
      </c>
      <c r="U1516">
        <v>9525991.7355371881</v>
      </c>
      <c r="V1516">
        <v>60291438.844863407</v>
      </c>
      <c r="W1516">
        <v>29993094.66666666</v>
      </c>
      <c r="X1516">
        <v>0.1618468962463869</v>
      </c>
      <c r="Y1516">
        <v>0.9215213799178894</v>
      </c>
      <c r="Z1516">
        <v>0.28048114372565769</v>
      </c>
      <c r="AA1516">
        <v>0.209231561302682</v>
      </c>
      <c r="AB1516">
        <v>0.106586</v>
      </c>
      <c r="AC1516">
        <v>5.4999999999999997E-3</v>
      </c>
      <c r="AD1516">
        <v>1.725165157461114</v>
      </c>
      <c r="AE1516">
        <v>5.3956696756043181</v>
      </c>
      <c r="AF1516">
        <v>13.56958516143222</v>
      </c>
      <c r="AG1516">
        <v>1</v>
      </c>
      <c r="AH1516" t="s">
        <v>1723</v>
      </c>
    </row>
    <row r="1517" spans="1:34">
      <c r="A1517" t="s">
        <v>788</v>
      </c>
      <c r="B1517" t="s">
        <v>789</v>
      </c>
      <c r="C1517" t="s">
        <v>3301</v>
      </c>
      <c r="D1517" t="s">
        <v>3302</v>
      </c>
      <c r="E1517" t="s">
        <v>72</v>
      </c>
      <c r="F1517" t="s">
        <v>39</v>
      </c>
      <c r="G1517" t="s">
        <v>40</v>
      </c>
      <c r="H1517" t="s">
        <v>302</v>
      </c>
      <c r="I1517">
        <v>1</v>
      </c>
      <c r="J1517">
        <v>2.8537700569456579</v>
      </c>
      <c r="K1517">
        <v>1</v>
      </c>
      <c r="L1517">
        <v>1.059999999999999E-2</v>
      </c>
      <c r="M1517">
        <v>4.864370056945658</v>
      </c>
      <c r="N1517">
        <v>68.92702184179457</v>
      </c>
      <c r="O1517">
        <v>502.19195364974212</v>
      </c>
      <c r="P1517">
        <v>121.4944903581267</v>
      </c>
      <c r="Q1517">
        <v>50.087693638061261</v>
      </c>
      <c r="R1517">
        <v>742.70115948772457</v>
      </c>
      <c r="S1517">
        <v>5338230.3719008267</v>
      </c>
      <c r="T1517">
        <v>19012437.357218161</v>
      </c>
      <c r="U1517">
        <v>9525991.7355371881</v>
      </c>
      <c r="V1517">
        <v>47492906.065114543</v>
      </c>
      <c r="W1517">
        <v>13616246.600458359</v>
      </c>
      <c r="X1517">
        <v>0.1618468962463869</v>
      </c>
      <c r="Y1517">
        <v>1.1351709821072331</v>
      </c>
      <c r="Z1517">
        <v>0.28048114372565769</v>
      </c>
      <c r="AA1517">
        <v>0.14393015413235999</v>
      </c>
      <c r="AB1517">
        <v>9.3915000000000012E-2</v>
      </c>
      <c r="AC1517">
        <v>5.4999999999999997E-3</v>
      </c>
      <c r="AD1517">
        <v>1.3243311149799699</v>
      </c>
      <c r="AE1517">
        <v>4.142011103489228</v>
      </c>
      <c r="AF1517">
        <v>10.43012727541486</v>
      </c>
      <c r="AG1517">
        <v>1</v>
      </c>
      <c r="AH1517" t="s">
        <v>526</v>
      </c>
    </row>
    <row r="1518" spans="1:34">
      <c r="A1518" t="s">
        <v>788</v>
      </c>
      <c r="B1518" t="s">
        <v>789</v>
      </c>
      <c r="C1518" t="s">
        <v>5051</v>
      </c>
      <c r="D1518" t="s">
        <v>5052</v>
      </c>
      <c r="E1518" t="s">
        <v>72</v>
      </c>
      <c r="F1518" t="s">
        <v>39</v>
      </c>
      <c r="G1518" t="s">
        <v>40</v>
      </c>
      <c r="H1518" t="s">
        <v>4231</v>
      </c>
      <c r="I1518">
        <v>0</v>
      </c>
      <c r="J1518">
        <v>0</v>
      </c>
      <c r="K1518">
        <v>0</v>
      </c>
      <c r="L1518">
        <v>0</v>
      </c>
      <c r="M1518">
        <v>0</v>
      </c>
      <c r="N1518">
        <v>0</v>
      </c>
      <c r="O1518">
        <v>0</v>
      </c>
      <c r="P1518">
        <v>0</v>
      </c>
      <c r="Q1518">
        <v>0</v>
      </c>
      <c r="R1518">
        <v>0</v>
      </c>
      <c r="S1518">
        <v>0</v>
      </c>
      <c r="T1518">
        <v>0</v>
      </c>
      <c r="U1518">
        <v>0</v>
      </c>
      <c r="V1518">
        <v>0</v>
      </c>
      <c r="W1518">
        <v>0</v>
      </c>
      <c r="X1518">
        <v>0</v>
      </c>
      <c r="Y1518">
        <v>0</v>
      </c>
      <c r="Z1518">
        <v>0</v>
      </c>
      <c r="AA1518">
        <v>0</v>
      </c>
      <c r="AB1518">
        <v>9.6815000000000012E-2</v>
      </c>
      <c r="AC1518">
        <v>5.4999999999999997E-3</v>
      </c>
      <c r="AD1518">
        <v>0</v>
      </c>
      <c r="AE1518">
        <v>0</v>
      </c>
      <c r="AF1518">
        <v>0</v>
      </c>
      <c r="AG1518">
        <v>0</v>
      </c>
      <c r="AH1518" t="s">
        <v>4774</v>
      </c>
    </row>
    <row r="1519" spans="1:34">
      <c r="A1519" t="s">
        <v>788</v>
      </c>
      <c r="B1519" t="s">
        <v>789</v>
      </c>
      <c r="C1519" t="s">
        <v>3353</v>
      </c>
      <c r="D1519" t="s">
        <v>3354</v>
      </c>
      <c r="E1519" t="s">
        <v>72</v>
      </c>
      <c r="F1519" t="s">
        <v>39</v>
      </c>
      <c r="G1519" t="s">
        <v>41</v>
      </c>
      <c r="H1519" t="s">
        <v>239</v>
      </c>
      <c r="I1519">
        <v>1</v>
      </c>
      <c r="J1519">
        <v>1.8925201863860861</v>
      </c>
      <c r="K1519">
        <v>6.1975029616256824E-3</v>
      </c>
      <c r="L1519">
        <v>2.02</v>
      </c>
      <c r="M1519">
        <v>4.9187176893477096</v>
      </c>
      <c r="N1519">
        <v>68.92702184179457</v>
      </c>
      <c r="O1519">
        <v>333.03608586460831</v>
      </c>
      <c r="P1519">
        <v>143.32023487231061</v>
      </c>
      <c r="Q1519">
        <v>72.812583333333336</v>
      </c>
      <c r="R1519">
        <v>618.09592591204671</v>
      </c>
      <c r="S1519">
        <v>5338230.3719008267</v>
      </c>
      <c r="T1519">
        <v>12608381.46484955</v>
      </c>
      <c r="U1519">
        <v>22060293.496586692</v>
      </c>
      <c r="V1519">
        <v>70000000.000003725</v>
      </c>
      <c r="W1519">
        <v>29993094.66666666</v>
      </c>
      <c r="X1519">
        <v>0.1618468962463869</v>
      </c>
      <c r="Y1519">
        <v>0.75280557149617777</v>
      </c>
      <c r="Z1519">
        <v>0.41183975538020279</v>
      </c>
      <c r="AA1519">
        <v>0.209231561302682</v>
      </c>
      <c r="AB1519">
        <v>0.10156900000000001</v>
      </c>
      <c r="AC1519">
        <v>5.4999999999999997E-3</v>
      </c>
      <c r="AD1519">
        <v>1.3391273290370731</v>
      </c>
      <c r="AE1519">
        <v>4.1882881124795759</v>
      </c>
      <c r="AF1519">
        <v>10.55320213086436</v>
      </c>
      <c r="AG1519">
        <v>1</v>
      </c>
      <c r="AH1519" t="s">
        <v>564</v>
      </c>
    </row>
    <row r="1520" spans="1:34">
      <c r="A1520" t="s">
        <v>788</v>
      </c>
      <c r="B1520" t="s">
        <v>789</v>
      </c>
      <c r="C1520" t="s">
        <v>3704</v>
      </c>
      <c r="D1520" t="s">
        <v>3705</v>
      </c>
      <c r="E1520" t="s">
        <v>72</v>
      </c>
      <c r="F1520" t="s">
        <v>39</v>
      </c>
      <c r="G1520" t="s">
        <v>239</v>
      </c>
      <c r="H1520" t="s">
        <v>302</v>
      </c>
      <c r="I1520">
        <v>1</v>
      </c>
      <c r="J1520">
        <v>2.6783023461929298</v>
      </c>
      <c r="K1520">
        <v>2.02</v>
      </c>
      <c r="L1520">
        <v>1.059999999999999E-2</v>
      </c>
      <c r="M1520">
        <v>5.7089023461929296</v>
      </c>
      <c r="N1520">
        <v>68.92702184179457</v>
      </c>
      <c r="O1520">
        <v>471.31403752230449</v>
      </c>
      <c r="P1520">
        <v>72.812583333333336</v>
      </c>
      <c r="Q1520">
        <v>50.087693638061261</v>
      </c>
      <c r="R1520">
        <v>663.14133633549375</v>
      </c>
      <c r="S1520">
        <v>5338230.3719008267</v>
      </c>
      <c r="T1520">
        <v>17843433.270578019</v>
      </c>
      <c r="U1520">
        <v>29993094.66666666</v>
      </c>
      <c r="V1520">
        <v>66791004.909603871</v>
      </c>
      <c r="W1520">
        <v>13616246.600458359</v>
      </c>
      <c r="X1520">
        <v>0.1618468962463869</v>
      </c>
      <c r="Y1520">
        <v>1.065373538876482</v>
      </c>
      <c r="Z1520">
        <v>0.209231561302682</v>
      </c>
      <c r="AA1520">
        <v>0.14393015413235999</v>
      </c>
      <c r="AB1520">
        <v>9.7707000000000002E-2</v>
      </c>
      <c r="AC1520">
        <v>5.4999999999999997E-3</v>
      </c>
      <c r="AD1520">
        <v>1.554256136136295</v>
      </c>
      <c r="AE1520">
        <v>4.8611303477832806</v>
      </c>
      <c r="AF1520">
        <v>12.22749583011251</v>
      </c>
      <c r="AG1520">
        <v>1</v>
      </c>
      <c r="AH1520" t="s">
        <v>1133</v>
      </c>
    </row>
    <row r="1521" spans="1:34">
      <c r="A1521" t="s">
        <v>788</v>
      </c>
      <c r="B1521" t="s">
        <v>789</v>
      </c>
      <c r="C1521" t="s">
        <v>5053</v>
      </c>
      <c r="D1521" t="s">
        <v>5054</v>
      </c>
      <c r="E1521" t="s">
        <v>72</v>
      </c>
      <c r="F1521" t="s">
        <v>39</v>
      </c>
      <c r="G1521" t="s">
        <v>239</v>
      </c>
      <c r="H1521" t="s">
        <v>4231</v>
      </c>
      <c r="I1521">
        <v>0</v>
      </c>
      <c r="J1521">
        <v>0</v>
      </c>
      <c r="K1521">
        <v>0</v>
      </c>
      <c r="L1521">
        <v>0</v>
      </c>
      <c r="M1521">
        <v>0</v>
      </c>
      <c r="N1521">
        <v>0</v>
      </c>
      <c r="O1521">
        <v>0</v>
      </c>
      <c r="P1521">
        <v>0</v>
      </c>
      <c r="Q1521">
        <v>0</v>
      </c>
      <c r="R1521">
        <v>0</v>
      </c>
      <c r="S1521">
        <v>0</v>
      </c>
      <c r="T1521">
        <v>0</v>
      </c>
      <c r="U1521">
        <v>0</v>
      </c>
      <c r="V1521">
        <v>0</v>
      </c>
      <c r="W1521">
        <v>0</v>
      </c>
      <c r="X1521">
        <v>0</v>
      </c>
      <c r="Y1521">
        <v>0</v>
      </c>
      <c r="Z1521">
        <v>0</v>
      </c>
      <c r="AA1521">
        <v>0</v>
      </c>
      <c r="AB1521">
        <v>0.100607</v>
      </c>
      <c r="AC1521">
        <v>5.4999999999999997E-3</v>
      </c>
      <c r="AD1521">
        <v>0</v>
      </c>
      <c r="AE1521">
        <v>0</v>
      </c>
      <c r="AF1521">
        <v>0</v>
      </c>
      <c r="AG1521">
        <v>0</v>
      </c>
      <c r="AH1521" t="s">
        <v>4785</v>
      </c>
    </row>
    <row r="1522" spans="1:34">
      <c r="A1522" t="s">
        <v>788</v>
      </c>
      <c r="B1522" t="s">
        <v>789</v>
      </c>
      <c r="C1522" t="s">
        <v>3139</v>
      </c>
      <c r="D1522" t="s">
        <v>3140</v>
      </c>
      <c r="E1522" t="s">
        <v>72</v>
      </c>
      <c r="F1522" t="s">
        <v>140</v>
      </c>
      <c r="G1522" t="s">
        <v>40</v>
      </c>
      <c r="H1522" t="s">
        <v>41</v>
      </c>
      <c r="I1522">
        <v>1</v>
      </c>
      <c r="J1522">
        <v>1.5</v>
      </c>
      <c r="K1522">
        <v>2.164137029502216</v>
      </c>
      <c r="L1522">
        <v>8.3999999999999995E-3</v>
      </c>
      <c r="M1522">
        <v>4.6725370295022159</v>
      </c>
      <c r="N1522">
        <v>68.92702184179457</v>
      </c>
      <c r="O1522">
        <v>102.28548995737501</v>
      </c>
      <c r="P1522">
        <v>262.93072546452203</v>
      </c>
      <c r="Q1522">
        <v>194.25403753443521</v>
      </c>
      <c r="R1522">
        <v>628.39727479812677</v>
      </c>
      <c r="S1522">
        <v>5338230.3719008267</v>
      </c>
      <c r="T1522">
        <v>2827322.8645324088</v>
      </c>
      <c r="U1522">
        <v>20615551.457608111</v>
      </c>
      <c r="V1522">
        <v>58681286.512223169</v>
      </c>
      <c r="W1522">
        <v>29900181.81818182</v>
      </c>
      <c r="X1522">
        <v>0.1618468962463869</v>
      </c>
      <c r="Y1522">
        <v>0.25177341450499602</v>
      </c>
      <c r="Z1522">
        <v>0.60699962921382922</v>
      </c>
      <c r="AA1522">
        <v>0.55820125728285985</v>
      </c>
      <c r="AB1522">
        <v>9.3977000000000005E-2</v>
      </c>
      <c r="AC1522">
        <v>5.4999999999999997E-3</v>
      </c>
      <c r="AD1522">
        <v>1.272104322168143</v>
      </c>
      <c r="AE1522">
        <v>3.9786652806211369</v>
      </c>
      <c r="AF1522">
        <v>10.0227836322915</v>
      </c>
      <c r="AG1522">
        <v>1</v>
      </c>
      <c r="AH1522" t="s">
        <v>431</v>
      </c>
    </row>
    <row r="1523" spans="1:34">
      <c r="A1523" t="s">
        <v>788</v>
      </c>
      <c r="B1523" t="s">
        <v>789</v>
      </c>
      <c r="C1523" t="s">
        <v>3998</v>
      </c>
      <c r="D1523" t="s">
        <v>3999</v>
      </c>
      <c r="E1523" t="s">
        <v>72</v>
      </c>
      <c r="F1523" t="s">
        <v>140</v>
      </c>
      <c r="G1523" t="s">
        <v>40</v>
      </c>
      <c r="H1523" t="s">
        <v>239</v>
      </c>
      <c r="I1523">
        <v>1</v>
      </c>
      <c r="J1523">
        <v>1.5</v>
      </c>
      <c r="K1523">
        <v>2.992981211182177</v>
      </c>
      <c r="L1523">
        <v>2.02</v>
      </c>
      <c r="M1523">
        <v>7.5129812111821774</v>
      </c>
      <c r="N1523">
        <v>68.92702184179457</v>
      </c>
      <c r="O1523">
        <v>102.28548995737501</v>
      </c>
      <c r="P1523">
        <v>363.63072690402743</v>
      </c>
      <c r="Q1523">
        <v>72.812583333333336</v>
      </c>
      <c r="R1523">
        <v>607.65582203653025</v>
      </c>
      <c r="S1523">
        <v>5338230.3719008267</v>
      </c>
      <c r="T1523">
        <v>2827322.8645324088</v>
      </c>
      <c r="U1523">
        <v>28511114.282339498</v>
      </c>
      <c r="V1523">
        <v>66669762.1854394</v>
      </c>
      <c r="W1523">
        <v>29993094.66666666</v>
      </c>
      <c r="X1523">
        <v>0.1618468962463869</v>
      </c>
      <c r="Y1523">
        <v>0.25177341450499602</v>
      </c>
      <c r="Z1523">
        <v>0.83947479326178143</v>
      </c>
      <c r="AA1523">
        <v>0.209231561302682</v>
      </c>
      <c r="AB1523">
        <v>0.102786</v>
      </c>
      <c r="AC1523">
        <v>5.4999999999999997E-3</v>
      </c>
      <c r="AD1523">
        <v>2.0454189684893889</v>
      </c>
      <c r="AE1523">
        <v>6.3973035013216242</v>
      </c>
      <c r="AF1523">
        <v>16.063989680993188</v>
      </c>
      <c r="AG1523">
        <v>1</v>
      </c>
      <c r="AH1523" t="s">
        <v>2839</v>
      </c>
    </row>
    <row r="1524" spans="1:34">
      <c r="A1524" t="s">
        <v>788</v>
      </c>
      <c r="B1524" t="s">
        <v>789</v>
      </c>
      <c r="C1524" t="s">
        <v>3807</v>
      </c>
      <c r="D1524" t="s">
        <v>3808</v>
      </c>
      <c r="E1524" t="s">
        <v>72</v>
      </c>
      <c r="F1524" t="s">
        <v>140</v>
      </c>
      <c r="G1524" t="s">
        <v>40</v>
      </c>
      <c r="H1524" t="s">
        <v>302</v>
      </c>
      <c r="I1524">
        <v>1</v>
      </c>
      <c r="J1524">
        <v>1.5</v>
      </c>
      <c r="K1524">
        <v>3.6296638176900151</v>
      </c>
      <c r="L1524">
        <v>1.06E-2</v>
      </c>
      <c r="M1524">
        <v>6.1402638176900144</v>
      </c>
      <c r="N1524">
        <v>68.92702184179457</v>
      </c>
      <c r="O1524">
        <v>102.28548995737501</v>
      </c>
      <c r="P1524">
        <v>440.98415570158079</v>
      </c>
      <c r="Q1524">
        <v>50.087693638061268</v>
      </c>
      <c r="R1524">
        <v>662.28436113881173</v>
      </c>
      <c r="S1524">
        <v>5338230.3719008267</v>
      </c>
      <c r="T1524">
        <v>2827322.8645324088</v>
      </c>
      <c r="U1524">
        <v>34576147.530093439</v>
      </c>
      <c r="V1524">
        <v>56357947.366985038</v>
      </c>
      <c r="W1524">
        <v>13616246.600458359</v>
      </c>
      <c r="X1524">
        <v>0.1618468962463869</v>
      </c>
      <c r="Y1524">
        <v>0.25177341450499602</v>
      </c>
      <c r="Z1524">
        <v>1.0180522589253329</v>
      </c>
      <c r="AA1524">
        <v>0.14393015413235999</v>
      </c>
      <c r="AB1524">
        <v>9.0115000000000015E-2</v>
      </c>
      <c r="AC1524">
        <v>5.4999999999999997E-3</v>
      </c>
      <c r="AD1524">
        <v>1.6716948613606319</v>
      </c>
      <c r="AE1524">
        <v>5.2284346407630471</v>
      </c>
      <c r="AF1524">
        <v>13.136008319813691</v>
      </c>
      <c r="AG1524">
        <v>1</v>
      </c>
      <c r="AH1524" t="s">
        <v>1471</v>
      </c>
    </row>
    <row r="1525" spans="1:34">
      <c r="A1525" t="s">
        <v>788</v>
      </c>
      <c r="B1525" t="s">
        <v>789</v>
      </c>
      <c r="C1525" t="s">
        <v>5055</v>
      </c>
      <c r="D1525" t="s">
        <v>5056</v>
      </c>
      <c r="E1525" t="s">
        <v>72</v>
      </c>
      <c r="F1525" t="s">
        <v>140</v>
      </c>
      <c r="G1525" t="s">
        <v>40</v>
      </c>
      <c r="H1525" t="s">
        <v>4231</v>
      </c>
      <c r="I1525">
        <v>0</v>
      </c>
      <c r="J1525">
        <v>0</v>
      </c>
      <c r="K1525">
        <v>0</v>
      </c>
      <c r="L1525">
        <v>0</v>
      </c>
      <c r="M1525">
        <v>0</v>
      </c>
      <c r="N1525">
        <v>0</v>
      </c>
      <c r="O1525">
        <v>0</v>
      </c>
      <c r="P1525">
        <v>0</v>
      </c>
      <c r="Q1525">
        <v>0</v>
      </c>
      <c r="R1525">
        <v>0</v>
      </c>
      <c r="S1525">
        <v>0</v>
      </c>
      <c r="T1525">
        <v>0</v>
      </c>
      <c r="U1525">
        <v>0</v>
      </c>
      <c r="V1525">
        <v>0</v>
      </c>
      <c r="W1525">
        <v>0</v>
      </c>
      <c r="X1525">
        <v>0</v>
      </c>
      <c r="Y1525">
        <v>0</v>
      </c>
      <c r="Z1525">
        <v>0</v>
      </c>
      <c r="AA1525">
        <v>0</v>
      </c>
      <c r="AB1525">
        <v>9.3015000000000014E-2</v>
      </c>
      <c r="AC1525">
        <v>5.4999999999999997E-3</v>
      </c>
      <c r="AD1525">
        <v>0</v>
      </c>
      <c r="AE1525">
        <v>0</v>
      </c>
      <c r="AF1525">
        <v>0</v>
      </c>
      <c r="AG1525">
        <v>0</v>
      </c>
      <c r="AH1525" t="s">
        <v>4796</v>
      </c>
    </row>
    <row r="1526" spans="1:34">
      <c r="A1526" t="s">
        <v>788</v>
      </c>
      <c r="B1526" t="s">
        <v>789</v>
      </c>
      <c r="C1526" t="s">
        <v>3921</v>
      </c>
      <c r="D1526" t="s">
        <v>3922</v>
      </c>
      <c r="E1526" t="s">
        <v>72</v>
      </c>
      <c r="F1526" t="s">
        <v>140</v>
      </c>
      <c r="G1526" t="s">
        <v>41</v>
      </c>
      <c r="H1526" t="s">
        <v>239</v>
      </c>
      <c r="I1526">
        <v>1</v>
      </c>
      <c r="J1526">
        <v>3.704597944456248</v>
      </c>
      <c r="K1526">
        <v>7.7779440287534174E-3</v>
      </c>
      <c r="L1526">
        <v>2.02</v>
      </c>
      <c r="M1526">
        <v>6.7323758884850013</v>
      </c>
      <c r="N1526">
        <v>68.92702184179457</v>
      </c>
      <c r="O1526">
        <v>252.61774389586111</v>
      </c>
      <c r="P1526">
        <v>179.86869420264321</v>
      </c>
      <c r="Q1526">
        <v>72.812583333333322</v>
      </c>
      <c r="R1526">
        <v>574.22604327363217</v>
      </c>
      <c r="S1526">
        <v>5338230.3719008267</v>
      </c>
      <c r="T1526">
        <v>6982729.6481739432</v>
      </c>
      <c r="U1526">
        <v>27685945.31325819</v>
      </c>
      <c r="V1526">
        <v>69999999.999999613</v>
      </c>
      <c r="W1526">
        <v>29993094.66666666</v>
      </c>
      <c r="X1526">
        <v>0.1618468962463869</v>
      </c>
      <c r="Y1526">
        <v>0.62181284922929292</v>
      </c>
      <c r="Z1526">
        <v>0.51686406380069883</v>
      </c>
      <c r="AA1526">
        <v>0.20923156130268189</v>
      </c>
      <c r="AB1526">
        <v>9.7769000000000009E-2</v>
      </c>
      <c r="AC1526">
        <v>5.4999999999999997E-3</v>
      </c>
      <c r="AD1526">
        <v>1.832898147650367</v>
      </c>
      <c r="AE1526">
        <v>5.7326180690449791</v>
      </c>
      <c r="AF1526">
        <v>14.40116110518035</v>
      </c>
      <c r="AG1526">
        <v>1</v>
      </c>
      <c r="AH1526" t="s">
        <v>1988</v>
      </c>
    </row>
    <row r="1527" spans="1:34">
      <c r="A1527" t="s">
        <v>788</v>
      </c>
      <c r="B1527" t="s">
        <v>789</v>
      </c>
      <c r="C1527" t="s">
        <v>4030</v>
      </c>
      <c r="D1527" t="s">
        <v>4031</v>
      </c>
      <c r="E1527" t="s">
        <v>72</v>
      </c>
      <c r="F1527" t="s">
        <v>140</v>
      </c>
      <c r="G1527" t="s">
        <v>239</v>
      </c>
      <c r="H1527" t="s">
        <v>302</v>
      </c>
      <c r="I1527">
        <v>3</v>
      </c>
      <c r="J1527">
        <v>3.8606655982602218</v>
      </c>
      <c r="K1527">
        <v>2.22871867976031</v>
      </c>
      <c r="L1527">
        <v>1.060000000000001E-2</v>
      </c>
      <c r="M1527">
        <v>9.099984278020532</v>
      </c>
      <c r="N1527">
        <v>206.7810655253837</v>
      </c>
      <c r="O1527">
        <v>263.2600481864194</v>
      </c>
      <c r="P1527">
        <v>80.336022077526863</v>
      </c>
      <c r="Q1527">
        <v>50.087693638061317</v>
      </c>
      <c r="R1527">
        <v>600.46482942739124</v>
      </c>
      <c r="S1527">
        <v>16014691.11570248</v>
      </c>
      <c r="T1527">
        <v>7276898.7455165451</v>
      </c>
      <c r="U1527">
        <v>33092163.538326401</v>
      </c>
      <c r="V1527">
        <v>70000000.0000038</v>
      </c>
      <c r="W1527">
        <v>13616246.600458371</v>
      </c>
      <c r="X1527">
        <v>0.48554068873916062</v>
      </c>
      <c r="Y1527">
        <v>0.64800863995729963</v>
      </c>
      <c r="Z1527">
        <v>0.23085063815381279</v>
      </c>
      <c r="AA1527">
        <v>0.1439301541323601</v>
      </c>
      <c r="AB1527">
        <v>9.3907000000000004E-2</v>
      </c>
      <c r="AC1527">
        <v>5.4999999999999997E-3</v>
      </c>
      <c r="AD1527">
        <v>2.4774826306652762</v>
      </c>
      <c r="AE1527">
        <v>7.748636612734483</v>
      </c>
      <c r="AF1527">
        <v>19.425510521420289</v>
      </c>
      <c r="AG1527">
        <v>1</v>
      </c>
      <c r="AH1527" t="s">
        <v>3544</v>
      </c>
    </row>
    <row r="1528" spans="1:34">
      <c r="A1528" t="s">
        <v>788</v>
      </c>
      <c r="B1528" t="s">
        <v>789</v>
      </c>
      <c r="C1528" t="s">
        <v>5057</v>
      </c>
      <c r="D1528" t="s">
        <v>5058</v>
      </c>
      <c r="E1528" t="s">
        <v>72</v>
      </c>
      <c r="F1528" t="s">
        <v>140</v>
      </c>
      <c r="G1528" t="s">
        <v>239</v>
      </c>
      <c r="H1528" t="s">
        <v>4231</v>
      </c>
      <c r="I1528">
        <v>0</v>
      </c>
      <c r="J1528">
        <v>0</v>
      </c>
      <c r="K1528">
        <v>0</v>
      </c>
      <c r="L1528">
        <v>0</v>
      </c>
      <c r="M1528">
        <v>0</v>
      </c>
      <c r="N1528">
        <v>0</v>
      </c>
      <c r="O1528">
        <v>0</v>
      </c>
      <c r="P1528">
        <v>0</v>
      </c>
      <c r="Q1528">
        <v>0</v>
      </c>
      <c r="R1528">
        <v>0</v>
      </c>
      <c r="S1528">
        <v>0</v>
      </c>
      <c r="T1528">
        <v>0</v>
      </c>
      <c r="U1528">
        <v>0</v>
      </c>
      <c r="V1528">
        <v>0</v>
      </c>
      <c r="W1528">
        <v>0</v>
      </c>
      <c r="X1528">
        <v>0</v>
      </c>
      <c r="Y1528">
        <v>0</v>
      </c>
      <c r="Z1528">
        <v>0</v>
      </c>
      <c r="AA1528">
        <v>0</v>
      </c>
      <c r="AB1528">
        <v>9.6807000000000004E-2</v>
      </c>
      <c r="AC1528">
        <v>5.4999999999999997E-3</v>
      </c>
      <c r="AD1528">
        <v>0</v>
      </c>
      <c r="AE1528">
        <v>0</v>
      </c>
      <c r="AF1528">
        <v>0</v>
      </c>
      <c r="AG1528">
        <v>0</v>
      </c>
      <c r="AH1528" t="s">
        <v>4807</v>
      </c>
    </row>
    <row r="1529" spans="1:34">
      <c r="A1529" t="s">
        <v>788</v>
      </c>
      <c r="B1529" t="s">
        <v>789</v>
      </c>
      <c r="C1529" t="s">
        <v>5059</v>
      </c>
      <c r="D1529" t="s">
        <v>5060</v>
      </c>
      <c r="E1529" t="s">
        <v>72</v>
      </c>
      <c r="F1529" t="s">
        <v>40</v>
      </c>
      <c r="G1529" t="s">
        <v>41</v>
      </c>
      <c r="H1529" t="s">
        <v>239</v>
      </c>
      <c r="I1529">
        <v>0</v>
      </c>
      <c r="J1529">
        <v>0</v>
      </c>
      <c r="K1529">
        <v>0</v>
      </c>
      <c r="L1529">
        <v>0</v>
      </c>
      <c r="M1529">
        <v>0</v>
      </c>
      <c r="N1529">
        <v>0</v>
      </c>
      <c r="O1529">
        <v>0</v>
      </c>
      <c r="P1529">
        <v>0</v>
      </c>
      <c r="Q1529">
        <v>0</v>
      </c>
      <c r="R1529">
        <v>0</v>
      </c>
      <c r="S1529">
        <v>0</v>
      </c>
      <c r="T1529">
        <v>0</v>
      </c>
      <c r="U1529">
        <v>0</v>
      </c>
      <c r="V1529">
        <v>0</v>
      </c>
      <c r="W1529">
        <v>0</v>
      </c>
      <c r="X1529">
        <v>0</v>
      </c>
      <c r="Y1529">
        <v>0</v>
      </c>
      <c r="Z1529">
        <v>0</v>
      </c>
      <c r="AA1529">
        <v>0</v>
      </c>
      <c r="AB1529">
        <v>0.104674</v>
      </c>
      <c r="AC1529">
        <v>5.4999999999999997E-3</v>
      </c>
      <c r="AD1529">
        <v>0</v>
      </c>
      <c r="AE1529">
        <v>0</v>
      </c>
      <c r="AF1529">
        <v>0</v>
      </c>
      <c r="AG1529">
        <v>0</v>
      </c>
      <c r="AH1529" t="s">
        <v>2803</v>
      </c>
    </row>
    <row r="1530" spans="1:34">
      <c r="A1530" t="s">
        <v>788</v>
      </c>
      <c r="B1530" t="s">
        <v>789</v>
      </c>
      <c r="C1530" t="s">
        <v>5061</v>
      </c>
      <c r="D1530" t="s">
        <v>5062</v>
      </c>
      <c r="E1530" t="s">
        <v>72</v>
      </c>
      <c r="F1530" t="s">
        <v>40</v>
      </c>
      <c r="G1530" t="s">
        <v>239</v>
      </c>
      <c r="H1530" t="s">
        <v>302</v>
      </c>
      <c r="I1530">
        <v>0</v>
      </c>
      <c r="J1530">
        <v>0</v>
      </c>
      <c r="K1530">
        <v>0</v>
      </c>
      <c r="L1530">
        <v>0</v>
      </c>
      <c r="M1530">
        <v>0</v>
      </c>
      <c r="N1530">
        <v>0</v>
      </c>
      <c r="O1530">
        <v>0</v>
      </c>
      <c r="P1530">
        <v>0</v>
      </c>
      <c r="Q1530">
        <v>0</v>
      </c>
      <c r="R1530">
        <v>0</v>
      </c>
      <c r="S1530">
        <v>0</v>
      </c>
      <c r="T1530">
        <v>0</v>
      </c>
      <c r="U1530">
        <v>0</v>
      </c>
      <c r="V1530">
        <v>0</v>
      </c>
      <c r="W1530">
        <v>0</v>
      </c>
      <c r="X1530">
        <v>0</v>
      </c>
      <c r="Y1530">
        <v>0</v>
      </c>
      <c r="Z1530">
        <v>0</v>
      </c>
      <c r="AA1530">
        <v>0</v>
      </c>
      <c r="AB1530">
        <v>0.100812</v>
      </c>
      <c r="AC1530">
        <v>5.4999999999999997E-3</v>
      </c>
      <c r="AD1530">
        <v>0</v>
      </c>
      <c r="AE1530">
        <v>0</v>
      </c>
      <c r="AF1530">
        <v>0</v>
      </c>
      <c r="AG1530">
        <v>0</v>
      </c>
      <c r="AH1530" t="s">
        <v>3025</v>
      </c>
    </row>
    <row r="1531" spans="1:34">
      <c r="A1531" t="s">
        <v>788</v>
      </c>
      <c r="B1531" t="s">
        <v>789</v>
      </c>
      <c r="C1531" t="s">
        <v>5063</v>
      </c>
      <c r="D1531" t="s">
        <v>5064</v>
      </c>
      <c r="E1531" t="s">
        <v>72</v>
      </c>
      <c r="F1531" t="s">
        <v>40</v>
      </c>
      <c r="G1531" t="s">
        <v>239</v>
      </c>
      <c r="H1531" t="s">
        <v>4231</v>
      </c>
      <c r="I1531">
        <v>0</v>
      </c>
      <c r="J1531">
        <v>0</v>
      </c>
      <c r="K1531">
        <v>0</v>
      </c>
      <c r="L1531">
        <v>0</v>
      </c>
      <c r="M1531">
        <v>0</v>
      </c>
      <c r="N1531">
        <v>0</v>
      </c>
      <c r="O1531">
        <v>0</v>
      </c>
      <c r="P1531">
        <v>0</v>
      </c>
      <c r="Q1531">
        <v>0</v>
      </c>
      <c r="R1531">
        <v>0</v>
      </c>
      <c r="S1531">
        <v>0</v>
      </c>
      <c r="T1531">
        <v>0</v>
      </c>
      <c r="U1531">
        <v>0</v>
      </c>
      <c r="V1531">
        <v>0</v>
      </c>
      <c r="W1531">
        <v>0</v>
      </c>
      <c r="X1531">
        <v>0</v>
      </c>
      <c r="Y1531">
        <v>0</v>
      </c>
      <c r="Z1531">
        <v>0</v>
      </c>
      <c r="AA1531">
        <v>0</v>
      </c>
      <c r="AB1531">
        <v>0.103712</v>
      </c>
      <c r="AC1531">
        <v>5.4999999999999997E-3</v>
      </c>
      <c r="AD1531">
        <v>0</v>
      </c>
      <c r="AE1531">
        <v>0</v>
      </c>
      <c r="AF1531">
        <v>0</v>
      </c>
      <c r="AG1531">
        <v>0</v>
      </c>
      <c r="AH1531" t="s">
        <v>4838</v>
      </c>
    </row>
    <row r="1532" spans="1:34">
      <c r="A1532" t="s">
        <v>788</v>
      </c>
      <c r="B1532" t="s">
        <v>789</v>
      </c>
      <c r="C1532" t="s">
        <v>2115</v>
      </c>
      <c r="D1532" t="s">
        <v>2116</v>
      </c>
      <c r="E1532" t="s">
        <v>39</v>
      </c>
      <c r="F1532" t="s">
        <v>140</v>
      </c>
      <c r="G1532" t="s">
        <v>40</v>
      </c>
      <c r="H1532" t="s">
        <v>41</v>
      </c>
      <c r="I1532">
        <v>1.4509005052791779</v>
      </c>
      <c r="J1532">
        <v>1.5</v>
      </c>
      <c r="K1532">
        <v>1</v>
      </c>
      <c r="L1532">
        <v>8.3999999999999995E-3</v>
      </c>
      <c r="M1532">
        <v>3.9593005052791779</v>
      </c>
      <c r="N1532">
        <v>255.32209840248629</v>
      </c>
      <c r="O1532">
        <v>102.28548995737501</v>
      </c>
      <c r="P1532">
        <v>121.4944903581267</v>
      </c>
      <c r="Q1532">
        <v>194.25403753443521</v>
      </c>
      <c r="R1532">
        <v>673.35611625242325</v>
      </c>
      <c r="S1532">
        <v>9666215.0130275283</v>
      </c>
      <c r="T1532">
        <v>2827322.8645324088</v>
      </c>
      <c r="U1532">
        <v>9525991.7355371881</v>
      </c>
      <c r="V1532">
        <v>51919711.431278937</v>
      </c>
      <c r="W1532">
        <v>29900181.81818182</v>
      </c>
      <c r="X1532">
        <v>0.57713835335437735</v>
      </c>
      <c r="Y1532">
        <v>0.25177341450499602</v>
      </c>
      <c r="Z1532">
        <v>0.28048114372565769</v>
      </c>
      <c r="AA1532">
        <v>0.55820125728285985</v>
      </c>
      <c r="AB1532">
        <v>9.3977000000000005E-2</v>
      </c>
      <c r="AC1532">
        <v>5.4999999999999997E-3</v>
      </c>
      <c r="AD1532">
        <v>1.0779247448927609</v>
      </c>
      <c r="AE1532">
        <v>3.3713443802452199</v>
      </c>
      <c r="AF1532">
        <v>8.5080466304171587</v>
      </c>
      <c r="AG1532">
        <v>1</v>
      </c>
      <c r="AH1532" t="s">
        <v>194</v>
      </c>
    </row>
    <row r="1533" spans="1:34">
      <c r="A1533" t="s">
        <v>788</v>
      </c>
      <c r="B1533" t="s">
        <v>789</v>
      </c>
      <c r="C1533" t="s">
        <v>3909</v>
      </c>
      <c r="D1533" t="s">
        <v>3910</v>
      </c>
      <c r="E1533" t="s">
        <v>39</v>
      </c>
      <c r="F1533" t="s">
        <v>140</v>
      </c>
      <c r="G1533" t="s">
        <v>40</v>
      </c>
      <c r="H1533" t="s">
        <v>239</v>
      </c>
      <c r="I1533">
        <v>2.150113823703788</v>
      </c>
      <c r="J1533">
        <v>1.5</v>
      </c>
      <c r="K1533">
        <v>1</v>
      </c>
      <c r="L1533">
        <v>2.02</v>
      </c>
      <c r="M1533">
        <v>6.6701138237037867</v>
      </c>
      <c r="N1533">
        <v>378.36610523932029</v>
      </c>
      <c r="O1533">
        <v>102.28548995737501</v>
      </c>
      <c r="P1533">
        <v>121.4944903581267</v>
      </c>
      <c r="Q1533">
        <v>72.812583333333336</v>
      </c>
      <c r="R1533">
        <v>674.95866888815533</v>
      </c>
      <c r="S1533">
        <v>14324526.352276981</v>
      </c>
      <c r="T1533">
        <v>2827322.8645324088</v>
      </c>
      <c r="U1533">
        <v>9525991.7355371881</v>
      </c>
      <c r="V1533">
        <v>56670935.619013242</v>
      </c>
      <c r="W1533">
        <v>29993094.66666666</v>
      </c>
      <c r="X1533">
        <v>0.85527101770366742</v>
      </c>
      <c r="Y1533">
        <v>0.25177341450499602</v>
      </c>
      <c r="Z1533">
        <v>0.28048114372565769</v>
      </c>
      <c r="AA1533">
        <v>0.209231561302682</v>
      </c>
      <c r="AB1533">
        <v>0.102786</v>
      </c>
      <c r="AC1533">
        <v>5.4999999999999997E-3</v>
      </c>
      <c r="AD1533">
        <v>1.8159472190188319</v>
      </c>
      <c r="AE1533">
        <v>5.6796019208837736</v>
      </c>
      <c r="AF1533">
        <v>14.27394896360639</v>
      </c>
      <c r="AG1533">
        <v>1</v>
      </c>
      <c r="AH1533" t="s">
        <v>2100</v>
      </c>
    </row>
    <row r="1534" spans="1:34">
      <c r="A1534" t="s">
        <v>788</v>
      </c>
      <c r="B1534" t="s">
        <v>789</v>
      </c>
      <c r="C1534" t="s">
        <v>3522</v>
      </c>
      <c r="D1534" t="s">
        <v>3523</v>
      </c>
      <c r="E1534" t="s">
        <v>39</v>
      </c>
      <c r="F1534" t="s">
        <v>140</v>
      </c>
      <c r="G1534" t="s">
        <v>40</v>
      </c>
      <c r="H1534" t="s">
        <v>302</v>
      </c>
      <c r="I1534">
        <v>2.687219552282659</v>
      </c>
      <c r="J1534">
        <v>1.5</v>
      </c>
      <c r="K1534">
        <v>1</v>
      </c>
      <c r="L1534">
        <v>1.06E-2</v>
      </c>
      <c r="M1534">
        <v>5.1978195522826596</v>
      </c>
      <c r="N1534">
        <v>472.8832421386328</v>
      </c>
      <c r="O1534">
        <v>102.28548995737501</v>
      </c>
      <c r="P1534">
        <v>121.4944903581267</v>
      </c>
      <c r="Q1534">
        <v>50.087693638061268</v>
      </c>
      <c r="R1534">
        <v>746.75091609219578</v>
      </c>
      <c r="S1534">
        <v>17902841.638736401</v>
      </c>
      <c r="T1534">
        <v>2827322.8645324088</v>
      </c>
      <c r="U1534">
        <v>9525991.7355371881</v>
      </c>
      <c r="V1534">
        <v>43872402.839264363</v>
      </c>
      <c r="W1534">
        <v>13616246.600458359</v>
      </c>
      <c r="X1534">
        <v>1.0689206198930099</v>
      </c>
      <c r="Y1534">
        <v>0.25177341450499602</v>
      </c>
      <c r="Z1534">
        <v>0.28048114372565769</v>
      </c>
      <c r="AA1534">
        <v>0.14393015413235999</v>
      </c>
      <c r="AB1534">
        <v>9.0115000000000015E-2</v>
      </c>
      <c r="AC1534">
        <v>5.4999999999999997E-3</v>
      </c>
      <c r="AD1534">
        <v>1.415113176537687</v>
      </c>
      <c r="AE1534">
        <v>4.4259433487686852</v>
      </c>
      <c r="AF1534">
        <v>11.134491077589029</v>
      </c>
      <c r="AG1534">
        <v>1</v>
      </c>
      <c r="AH1534" t="s">
        <v>734</v>
      </c>
    </row>
    <row r="1535" spans="1:34">
      <c r="A1535" t="s">
        <v>788</v>
      </c>
      <c r="B1535" t="s">
        <v>789</v>
      </c>
      <c r="C1535" t="s">
        <v>5065</v>
      </c>
      <c r="D1535" t="s">
        <v>5066</v>
      </c>
      <c r="E1535" t="s">
        <v>39</v>
      </c>
      <c r="F1535" t="s">
        <v>140</v>
      </c>
      <c r="G1535" t="s">
        <v>40</v>
      </c>
      <c r="H1535" t="s">
        <v>4231</v>
      </c>
      <c r="I1535">
        <v>0</v>
      </c>
      <c r="J1535">
        <v>0</v>
      </c>
      <c r="K1535">
        <v>0</v>
      </c>
      <c r="L1535">
        <v>0</v>
      </c>
      <c r="M1535">
        <v>0</v>
      </c>
      <c r="N1535">
        <v>0</v>
      </c>
      <c r="O1535">
        <v>0</v>
      </c>
      <c r="P1535">
        <v>0</v>
      </c>
      <c r="Q1535">
        <v>0</v>
      </c>
      <c r="R1535">
        <v>0</v>
      </c>
      <c r="S1535">
        <v>0</v>
      </c>
      <c r="T1535">
        <v>0</v>
      </c>
      <c r="U1535">
        <v>0</v>
      </c>
      <c r="V1535">
        <v>0</v>
      </c>
      <c r="W1535">
        <v>0</v>
      </c>
      <c r="X1535">
        <v>0</v>
      </c>
      <c r="Y1535">
        <v>0</v>
      </c>
      <c r="Z1535">
        <v>0</v>
      </c>
      <c r="AA1535">
        <v>0</v>
      </c>
      <c r="AB1535">
        <v>9.3015000000000014E-2</v>
      </c>
      <c r="AC1535">
        <v>5.4999999999999997E-3</v>
      </c>
      <c r="AD1535">
        <v>0</v>
      </c>
      <c r="AE1535">
        <v>0</v>
      </c>
      <c r="AF1535">
        <v>0</v>
      </c>
      <c r="AG1535">
        <v>0</v>
      </c>
      <c r="AH1535" t="s">
        <v>4849</v>
      </c>
    </row>
    <row r="1536" spans="1:34">
      <c r="A1536" t="s">
        <v>788</v>
      </c>
      <c r="B1536" t="s">
        <v>789</v>
      </c>
      <c r="C1536" t="s">
        <v>3344</v>
      </c>
      <c r="D1536" t="s">
        <v>3345</v>
      </c>
      <c r="E1536" t="s">
        <v>39</v>
      </c>
      <c r="F1536" t="s">
        <v>140</v>
      </c>
      <c r="G1536" t="s">
        <v>41</v>
      </c>
      <c r="H1536" t="s">
        <v>239</v>
      </c>
      <c r="I1536">
        <v>1.3888335592051151</v>
      </c>
      <c r="J1536">
        <v>1.5</v>
      </c>
      <c r="K1536">
        <v>7.8456284147825281E-3</v>
      </c>
      <c r="L1536">
        <v>2.02</v>
      </c>
      <c r="M1536">
        <v>4.9166791876198976</v>
      </c>
      <c r="N1536">
        <v>244.3998726155331</v>
      </c>
      <c r="O1536">
        <v>102.28548995737501</v>
      </c>
      <c r="P1536">
        <v>181.43392816266629</v>
      </c>
      <c r="Q1536">
        <v>72.812583333333336</v>
      </c>
      <c r="R1536">
        <v>600.93187406890775</v>
      </c>
      <c r="S1536">
        <v>9252711.5069146566</v>
      </c>
      <c r="T1536">
        <v>2827322.8645324088</v>
      </c>
      <c r="U1536">
        <v>27926870.961891811</v>
      </c>
      <c r="V1536">
        <v>70000000.000005543</v>
      </c>
      <c r="W1536">
        <v>29993094.66666666</v>
      </c>
      <c r="X1536">
        <v>0.552449399890937</v>
      </c>
      <c r="Y1536">
        <v>0.25177341450499602</v>
      </c>
      <c r="Z1536">
        <v>0.52136186253639738</v>
      </c>
      <c r="AA1536">
        <v>0.209231561302682</v>
      </c>
      <c r="AB1536">
        <v>9.7769000000000009E-2</v>
      </c>
      <c r="AC1536">
        <v>5.4999999999999997E-3</v>
      </c>
      <c r="AD1536">
        <v>1.33857234427348</v>
      </c>
      <c r="AE1536">
        <v>4.186552328258343</v>
      </c>
      <c r="AF1536">
        <v>10.54507286015172</v>
      </c>
      <c r="AG1536">
        <v>1</v>
      </c>
      <c r="AH1536" t="s">
        <v>602</v>
      </c>
    </row>
    <row r="1537" spans="1:34">
      <c r="A1537" t="s">
        <v>788</v>
      </c>
      <c r="B1537" t="s">
        <v>789</v>
      </c>
      <c r="C1537" t="s">
        <v>3787</v>
      </c>
      <c r="D1537" t="s">
        <v>3788</v>
      </c>
      <c r="E1537" t="s">
        <v>39</v>
      </c>
      <c r="F1537" t="s">
        <v>140</v>
      </c>
      <c r="G1537" t="s">
        <v>239</v>
      </c>
      <c r="H1537" t="s">
        <v>302</v>
      </c>
      <c r="I1537">
        <v>2.51175184152993</v>
      </c>
      <c r="J1537">
        <v>1.5</v>
      </c>
      <c r="K1537">
        <v>2.02</v>
      </c>
      <c r="L1537">
        <v>1.06E-2</v>
      </c>
      <c r="M1537">
        <v>6.0423518415299302</v>
      </c>
      <c r="N1537">
        <v>442.00532601119522</v>
      </c>
      <c r="O1537">
        <v>102.28548995737501</v>
      </c>
      <c r="P1537">
        <v>72.812583333333336</v>
      </c>
      <c r="Q1537">
        <v>50.087693638061303</v>
      </c>
      <c r="R1537">
        <v>667.19109293996485</v>
      </c>
      <c r="S1537">
        <v>16733837.552096261</v>
      </c>
      <c r="T1537">
        <v>2827322.8645324088</v>
      </c>
      <c r="U1537">
        <v>29993094.66666666</v>
      </c>
      <c r="V1537">
        <v>63170501.683753699</v>
      </c>
      <c r="W1537">
        <v>13616246.600458371</v>
      </c>
      <c r="X1537">
        <v>0.99912317666225858</v>
      </c>
      <c r="Y1537">
        <v>0.25177341450499602</v>
      </c>
      <c r="Z1537">
        <v>0.209231561302682</v>
      </c>
      <c r="AA1537">
        <v>0.14393015413235999</v>
      </c>
      <c r="AB1537">
        <v>9.3907000000000004E-2</v>
      </c>
      <c r="AC1537">
        <v>5.4999999999999997E-3</v>
      </c>
      <c r="AD1537">
        <v>1.645038197694012</v>
      </c>
      <c r="AE1537">
        <v>5.1450625930627361</v>
      </c>
      <c r="AF1537">
        <v>12.931859632286679</v>
      </c>
      <c r="AG1537">
        <v>1</v>
      </c>
      <c r="AH1537" t="s">
        <v>1434</v>
      </c>
    </row>
    <row r="1538" spans="1:34">
      <c r="A1538" t="s">
        <v>788</v>
      </c>
      <c r="B1538" t="s">
        <v>789</v>
      </c>
      <c r="C1538" t="s">
        <v>5067</v>
      </c>
      <c r="D1538" t="s">
        <v>5068</v>
      </c>
      <c r="E1538" t="s">
        <v>39</v>
      </c>
      <c r="F1538" t="s">
        <v>140</v>
      </c>
      <c r="G1538" t="s">
        <v>239</v>
      </c>
      <c r="H1538" t="s">
        <v>4231</v>
      </c>
      <c r="I1538">
        <v>0</v>
      </c>
      <c r="J1538">
        <v>0</v>
      </c>
      <c r="K1538">
        <v>0</v>
      </c>
      <c r="L1538">
        <v>0</v>
      </c>
      <c r="M1538">
        <v>0</v>
      </c>
      <c r="N1538">
        <v>0</v>
      </c>
      <c r="O1538">
        <v>0</v>
      </c>
      <c r="P1538">
        <v>0</v>
      </c>
      <c r="Q1538">
        <v>0</v>
      </c>
      <c r="R1538">
        <v>0</v>
      </c>
      <c r="S1538">
        <v>0</v>
      </c>
      <c r="T1538">
        <v>0</v>
      </c>
      <c r="U1538">
        <v>0</v>
      </c>
      <c r="V1538">
        <v>0</v>
      </c>
      <c r="W1538">
        <v>0</v>
      </c>
      <c r="X1538">
        <v>0</v>
      </c>
      <c r="Y1538">
        <v>0</v>
      </c>
      <c r="Z1538">
        <v>0</v>
      </c>
      <c r="AA1538">
        <v>0</v>
      </c>
      <c r="AB1538">
        <v>9.6807000000000004E-2</v>
      </c>
      <c r="AC1538">
        <v>5.4999999999999997E-3</v>
      </c>
      <c r="AD1538">
        <v>0</v>
      </c>
      <c r="AE1538">
        <v>0</v>
      </c>
      <c r="AF1538">
        <v>0</v>
      </c>
      <c r="AG1538">
        <v>0</v>
      </c>
      <c r="AH1538" t="s">
        <v>4860</v>
      </c>
    </row>
    <row r="1539" spans="1:34">
      <c r="A1539" t="s">
        <v>788</v>
      </c>
      <c r="B1539" t="s">
        <v>789</v>
      </c>
      <c r="C1539" t="s">
        <v>3164</v>
      </c>
      <c r="D1539" t="s">
        <v>3165</v>
      </c>
      <c r="E1539" t="s">
        <v>39</v>
      </c>
      <c r="F1539" t="s">
        <v>40</v>
      </c>
      <c r="G1539" t="s">
        <v>41</v>
      </c>
      <c r="H1539" t="s">
        <v>239</v>
      </c>
      <c r="I1539">
        <v>1.6752159235274979</v>
      </c>
      <c r="J1539">
        <v>1</v>
      </c>
      <c r="K1539">
        <v>5.4277324686101058E-3</v>
      </c>
      <c r="L1539">
        <v>2.02</v>
      </c>
      <c r="M1539">
        <v>4.7006436559961076</v>
      </c>
      <c r="N1539">
        <v>294.79598588326297</v>
      </c>
      <c r="O1539">
        <v>121.4944903581267</v>
      </c>
      <c r="P1539">
        <v>125.5189222243167</v>
      </c>
      <c r="Q1539">
        <v>72.81258333333335</v>
      </c>
      <c r="R1539">
        <v>614.62198179903976</v>
      </c>
      <c r="S1539">
        <v>11160653.16067173</v>
      </c>
      <c r="T1539">
        <v>9525991.7355371881</v>
      </c>
      <c r="U1539">
        <v>19320260.437129881</v>
      </c>
      <c r="V1539">
        <v>70000000.000005469</v>
      </c>
      <c r="W1539">
        <v>29993094.666666672</v>
      </c>
      <c r="X1539">
        <v>0.66636640906790345</v>
      </c>
      <c r="Y1539">
        <v>0.28048114372565769</v>
      </c>
      <c r="Z1539">
        <v>0.3606865581158526</v>
      </c>
      <c r="AA1539">
        <v>0.209231561302682</v>
      </c>
      <c r="AB1539">
        <v>0.104674</v>
      </c>
      <c r="AC1539">
        <v>5.4999999999999997E-3</v>
      </c>
      <c r="AD1539">
        <v>1.279756388019883</v>
      </c>
      <c r="AE1539">
        <v>4.0025980730806863</v>
      </c>
      <c r="AF1539">
        <v>10.09317211709668</v>
      </c>
      <c r="AG1539">
        <v>1</v>
      </c>
      <c r="AH1539" t="s">
        <v>480</v>
      </c>
    </row>
    <row r="1540" spans="1:34">
      <c r="A1540" t="s">
        <v>788</v>
      </c>
      <c r="B1540" t="s">
        <v>789</v>
      </c>
      <c r="C1540" t="s">
        <v>3591</v>
      </c>
      <c r="D1540" t="s">
        <v>3592</v>
      </c>
      <c r="E1540" t="s">
        <v>39</v>
      </c>
      <c r="F1540" t="s">
        <v>40</v>
      </c>
      <c r="G1540" t="s">
        <v>239</v>
      </c>
      <c r="H1540" t="s">
        <v>302</v>
      </c>
      <c r="I1540">
        <v>2.303535895764254</v>
      </c>
      <c r="J1540">
        <v>1</v>
      </c>
      <c r="K1540">
        <v>2.02</v>
      </c>
      <c r="L1540">
        <v>1.059999999999999E-2</v>
      </c>
      <c r="M1540">
        <v>5.3341358957642537</v>
      </c>
      <c r="N1540">
        <v>405.36454189104541</v>
      </c>
      <c r="O1540">
        <v>121.4944903581267</v>
      </c>
      <c r="P1540">
        <v>72.812583333333336</v>
      </c>
      <c r="Q1540">
        <v>50.087693638061253</v>
      </c>
      <c r="R1540">
        <v>649.75930922056671</v>
      </c>
      <c r="S1540">
        <v>15346657.59482922</v>
      </c>
      <c r="T1540">
        <v>9525991.7355371881</v>
      </c>
      <c r="U1540">
        <v>29993094.66666666</v>
      </c>
      <c r="V1540">
        <v>68481990.597491428</v>
      </c>
      <c r="W1540">
        <v>13616246.600458359</v>
      </c>
      <c r="X1540">
        <v>0.91629915968515807</v>
      </c>
      <c r="Y1540">
        <v>0.28048114372565769</v>
      </c>
      <c r="Z1540">
        <v>0.209231561302682</v>
      </c>
      <c r="AA1540">
        <v>0.14393015413235991</v>
      </c>
      <c r="AB1540">
        <v>0.100812</v>
      </c>
      <c r="AC1540">
        <v>5.4999999999999997E-3</v>
      </c>
      <c r="AD1540">
        <v>1.4522254794750851</v>
      </c>
      <c r="AE1540">
        <v>4.5420167152432622</v>
      </c>
      <c r="AF1540">
        <v>11.434690090482601</v>
      </c>
      <c r="AG1540">
        <v>1</v>
      </c>
      <c r="AH1540" t="s">
        <v>852</v>
      </c>
    </row>
    <row r="1541" spans="1:34">
      <c r="A1541" t="s">
        <v>788</v>
      </c>
      <c r="B1541" t="s">
        <v>789</v>
      </c>
      <c r="C1541" t="s">
        <v>5069</v>
      </c>
      <c r="D1541" t="s">
        <v>5070</v>
      </c>
      <c r="E1541" t="s">
        <v>39</v>
      </c>
      <c r="F1541" t="s">
        <v>40</v>
      </c>
      <c r="G1541" t="s">
        <v>239</v>
      </c>
      <c r="H1541" t="s">
        <v>4231</v>
      </c>
      <c r="I1541">
        <v>0</v>
      </c>
      <c r="J1541">
        <v>0</v>
      </c>
      <c r="K1541">
        <v>0</v>
      </c>
      <c r="L1541">
        <v>0</v>
      </c>
      <c r="M1541">
        <v>0</v>
      </c>
      <c r="N1541">
        <v>0</v>
      </c>
      <c r="O1541">
        <v>0</v>
      </c>
      <c r="P1541">
        <v>0</v>
      </c>
      <c r="Q1541">
        <v>0</v>
      </c>
      <c r="R1541">
        <v>0</v>
      </c>
      <c r="S1541">
        <v>0</v>
      </c>
      <c r="T1541">
        <v>0</v>
      </c>
      <c r="U1541">
        <v>0</v>
      </c>
      <c r="V1541">
        <v>0</v>
      </c>
      <c r="W1541">
        <v>0</v>
      </c>
      <c r="X1541">
        <v>0</v>
      </c>
      <c r="Y1541">
        <v>0</v>
      </c>
      <c r="Z1541">
        <v>0</v>
      </c>
      <c r="AA1541">
        <v>0</v>
      </c>
      <c r="AB1541">
        <v>0.103712</v>
      </c>
      <c r="AC1541">
        <v>5.4999999999999997E-3</v>
      </c>
      <c r="AD1541">
        <v>0</v>
      </c>
      <c r="AE1541">
        <v>0</v>
      </c>
      <c r="AF1541">
        <v>0</v>
      </c>
      <c r="AG1541">
        <v>0</v>
      </c>
      <c r="AH1541" t="s">
        <v>4871</v>
      </c>
    </row>
    <row r="1542" spans="1:34">
      <c r="A1542" t="s">
        <v>788</v>
      </c>
      <c r="B1542" t="s">
        <v>789</v>
      </c>
      <c r="C1542" t="s">
        <v>3843</v>
      </c>
      <c r="D1542" t="s">
        <v>3844</v>
      </c>
      <c r="E1542" t="s">
        <v>140</v>
      </c>
      <c r="F1542" t="s">
        <v>40</v>
      </c>
      <c r="G1542" t="s">
        <v>41</v>
      </c>
      <c r="H1542" t="s">
        <v>239</v>
      </c>
      <c r="I1542">
        <v>3.2792260349260451</v>
      </c>
      <c r="J1542">
        <v>1</v>
      </c>
      <c r="K1542">
        <v>6.8267030375343592E-3</v>
      </c>
      <c r="L1542">
        <v>2.02</v>
      </c>
      <c r="M1542">
        <v>6.3060527379635793</v>
      </c>
      <c r="N1542">
        <v>223.61149444226041</v>
      </c>
      <c r="O1542">
        <v>121.4944903581267</v>
      </c>
      <c r="P1542">
        <v>157.8707890582908</v>
      </c>
      <c r="Q1542">
        <v>72.812583333333336</v>
      </c>
      <c r="R1542">
        <v>575.78935719201115</v>
      </c>
      <c r="S1542">
        <v>6180953.831010906</v>
      </c>
      <c r="T1542">
        <v>9525991.7355371881</v>
      </c>
      <c r="U1542">
        <v>24299959.766787071</v>
      </c>
      <c r="V1542">
        <v>70000000.000001833</v>
      </c>
      <c r="W1542">
        <v>29993094.66666666</v>
      </c>
      <c r="X1542">
        <v>0.55041462383133977</v>
      </c>
      <c r="Y1542">
        <v>0.28048114372565769</v>
      </c>
      <c r="Z1542">
        <v>0.45365169269623778</v>
      </c>
      <c r="AA1542">
        <v>0.209231561302682</v>
      </c>
      <c r="AB1542">
        <v>0.10087400000000001</v>
      </c>
      <c r="AC1542">
        <v>5.4999999999999997E-3</v>
      </c>
      <c r="AD1542">
        <v>1.7168311119063151</v>
      </c>
      <c r="AE1542">
        <v>5.3696039063759882</v>
      </c>
      <c r="AF1542">
        <v>13.49886175624588</v>
      </c>
      <c r="AG1542">
        <v>1</v>
      </c>
      <c r="AH1542" t="s">
        <v>1654</v>
      </c>
    </row>
    <row r="1543" spans="1:34">
      <c r="A1543" t="s">
        <v>788</v>
      </c>
      <c r="B1543" t="s">
        <v>789</v>
      </c>
      <c r="C1543" t="s">
        <v>3935</v>
      </c>
      <c r="D1543" t="s">
        <v>3936</v>
      </c>
      <c r="E1543" t="s">
        <v>140</v>
      </c>
      <c r="F1543" t="s">
        <v>40</v>
      </c>
      <c r="G1543" t="s">
        <v>239</v>
      </c>
      <c r="H1543" t="s">
        <v>302</v>
      </c>
      <c r="I1543">
        <v>1.5</v>
      </c>
      <c r="J1543">
        <v>3.312883002049182</v>
      </c>
      <c r="K1543">
        <v>2.02</v>
      </c>
      <c r="L1543">
        <v>4.375913368454728E-3</v>
      </c>
      <c r="M1543">
        <v>6.8372589154176362</v>
      </c>
      <c r="N1543">
        <v>102.28548995737501</v>
      </c>
      <c r="O1543">
        <v>402.49703195006612</v>
      </c>
      <c r="P1543">
        <v>72.812583333333336</v>
      </c>
      <c r="Q1543">
        <v>20.677302659043129</v>
      </c>
      <c r="R1543">
        <v>598.27240789981761</v>
      </c>
      <c r="S1543">
        <v>2827322.8645324088</v>
      </c>
      <c r="T1543">
        <v>31558496.098322131</v>
      </c>
      <c r="U1543">
        <v>29993094.66666666</v>
      </c>
      <c r="V1543">
        <v>70000000.000004411</v>
      </c>
      <c r="W1543">
        <v>5621086.3704832084</v>
      </c>
      <c r="X1543">
        <v>0.25177341450499602</v>
      </c>
      <c r="Y1543">
        <v>0.92920121344404494</v>
      </c>
      <c r="Z1543">
        <v>0.209231561302682</v>
      </c>
      <c r="AA1543">
        <v>5.9417536376560727E-2</v>
      </c>
      <c r="AB1543">
        <v>9.7012000000000015E-2</v>
      </c>
      <c r="AC1543">
        <v>5.4999999999999997E-3</v>
      </c>
      <c r="AD1543">
        <v>1.861452689014226</v>
      </c>
      <c r="AE1543">
        <v>5.8219259664781173</v>
      </c>
      <c r="AF1543">
        <v>14.62314957090998</v>
      </c>
      <c r="AG1543">
        <v>1</v>
      </c>
      <c r="AH1543" t="s">
        <v>2236</v>
      </c>
    </row>
    <row r="1544" spans="1:34">
      <c r="A1544" t="s">
        <v>788</v>
      </c>
      <c r="B1544" t="s">
        <v>789</v>
      </c>
      <c r="C1544" t="s">
        <v>5071</v>
      </c>
      <c r="D1544" t="s">
        <v>5072</v>
      </c>
      <c r="E1544" t="s">
        <v>140</v>
      </c>
      <c r="F1544" t="s">
        <v>40</v>
      </c>
      <c r="G1544" t="s">
        <v>239</v>
      </c>
      <c r="H1544" t="s">
        <v>4231</v>
      </c>
      <c r="I1544">
        <v>0</v>
      </c>
      <c r="J1544">
        <v>0</v>
      </c>
      <c r="K1544">
        <v>0</v>
      </c>
      <c r="L1544">
        <v>0</v>
      </c>
      <c r="M1544">
        <v>0</v>
      </c>
      <c r="N1544">
        <v>0</v>
      </c>
      <c r="O1544">
        <v>0</v>
      </c>
      <c r="P1544">
        <v>0</v>
      </c>
      <c r="Q1544">
        <v>0</v>
      </c>
      <c r="R1544">
        <v>0</v>
      </c>
      <c r="S1544">
        <v>0</v>
      </c>
      <c r="T1544">
        <v>0</v>
      </c>
      <c r="U1544">
        <v>0</v>
      </c>
      <c r="V1544">
        <v>0</v>
      </c>
      <c r="W1544">
        <v>0</v>
      </c>
      <c r="X1544">
        <v>0</v>
      </c>
      <c r="Y1544">
        <v>0</v>
      </c>
      <c r="Z1544">
        <v>0</v>
      </c>
      <c r="AA1544">
        <v>0</v>
      </c>
      <c r="AB1544">
        <v>9.9912000000000015E-2</v>
      </c>
      <c r="AC1544">
        <v>5.4999999999999997E-3</v>
      </c>
      <c r="AD1544">
        <v>0</v>
      </c>
      <c r="AE1544">
        <v>0</v>
      </c>
      <c r="AF1544">
        <v>0</v>
      </c>
      <c r="AG1544">
        <v>0</v>
      </c>
      <c r="AH1544" t="s">
        <v>4882</v>
      </c>
    </row>
    <row r="1545" spans="1:34">
      <c r="A1545" t="s">
        <v>354</v>
      </c>
      <c r="B1545" t="s">
        <v>590</v>
      </c>
      <c r="C1545" t="s">
        <v>5073</v>
      </c>
      <c r="D1545" t="s">
        <v>5074</v>
      </c>
      <c r="E1545" t="s">
        <v>53</v>
      </c>
      <c r="I1545">
        <v>0</v>
      </c>
      <c r="M1545">
        <v>0</v>
      </c>
      <c r="N1545">
        <v>0</v>
      </c>
      <c r="R1545">
        <v>0</v>
      </c>
      <c r="S1545">
        <v>0</v>
      </c>
      <c r="V1545">
        <v>0</v>
      </c>
      <c r="X1545">
        <v>0</v>
      </c>
      <c r="AB1545">
        <v>2.4146000000000001E-2</v>
      </c>
      <c r="AC1545">
        <v>5.4999999999999997E-3</v>
      </c>
      <c r="AD1545">
        <v>0</v>
      </c>
      <c r="AE1545">
        <v>0</v>
      </c>
      <c r="AF1545">
        <v>0</v>
      </c>
      <c r="AG1545">
        <v>0</v>
      </c>
      <c r="AH1545" t="s">
        <v>53</v>
      </c>
    </row>
    <row r="1546" spans="1:34">
      <c r="A1546" t="s">
        <v>354</v>
      </c>
      <c r="B1546" t="s">
        <v>597</v>
      </c>
      <c r="C1546" t="s">
        <v>5073</v>
      </c>
      <c r="D1546" t="s">
        <v>5075</v>
      </c>
      <c r="E1546" t="s">
        <v>53</v>
      </c>
      <c r="I1546">
        <v>0</v>
      </c>
      <c r="M1546">
        <v>0</v>
      </c>
      <c r="N1546">
        <v>0</v>
      </c>
      <c r="R1546">
        <v>0</v>
      </c>
      <c r="S1546">
        <v>0</v>
      </c>
      <c r="V1546">
        <v>0</v>
      </c>
      <c r="X1546">
        <v>0</v>
      </c>
      <c r="AB1546">
        <v>2.4146000000000001E-2</v>
      </c>
      <c r="AC1546">
        <v>5.4999999999999997E-3</v>
      </c>
      <c r="AD1546">
        <v>0</v>
      </c>
      <c r="AE1546">
        <v>0</v>
      </c>
      <c r="AF1546">
        <v>0</v>
      </c>
      <c r="AG1546">
        <v>0</v>
      </c>
      <c r="AH1546" t="s">
        <v>53</v>
      </c>
    </row>
    <row r="1547" spans="1:34">
      <c r="A1547" t="s">
        <v>354</v>
      </c>
      <c r="B1547" t="s">
        <v>355</v>
      </c>
      <c r="C1547" t="s">
        <v>5073</v>
      </c>
      <c r="D1547" t="s">
        <v>5076</v>
      </c>
      <c r="E1547" t="s">
        <v>53</v>
      </c>
      <c r="I1547">
        <v>0</v>
      </c>
      <c r="M1547">
        <v>0</v>
      </c>
      <c r="N1547">
        <v>0</v>
      </c>
      <c r="R1547">
        <v>0</v>
      </c>
      <c r="S1547">
        <v>0</v>
      </c>
      <c r="V1547">
        <v>0</v>
      </c>
      <c r="X1547">
        <v>0</v>
      </c>
      <c r="AB1547">
        <v>2.4146000000000001E-2</v>
      </c>
      <c r="AC1547">
        <v>5.4999999999999997E-3</v>
      </c>
      <c r="AD1547">
        <v>0</v>
      </c>
      <c r="AE1547">
        <v>0</v>
      </c>
      <c r="AF1547">
        <v>0</v>
      </c>
      <c r="AG1547">
        <v>0</v>
      </c>
      <c r="AH1547" t="s">
        <v>53</v>
      </c>
    </row>
    <row r="1548" spans="1:34">
      <c r="A1548" t="s">
        <v>354</v>
      </c>
      <c r="B1548" t="s">
        <v>590</v>
      </c>
      <c r="C1548" t="s">
        <v>5077</v>
      </c>
      <c r="D1548" t="s">
        <v>5078</v>
      </c>
      <c r="E1548" t="s">
        <v>72</v>
      </c>
      <c r="I1548">
        <v>0</v>
      </c>
      <c r="M1548">
        <v>0</v>
      </c>
      <c r="N1548">
        <v>0</v>
      </c>
      <c r="R1548">
        <v>0</v>
      </c>
      <c r="S1548">
        <v>0</v>
      </c>
      <c r="V1548">
        <v>0</v>
      </c>
      <c r="X1548">
        <v>0</v>
      </c>
      <c r="AB1548">
        <v>2.4146000000000001E-2</v>
      </c>
      <c r="AC1548">
        <v>5.4999999999999997E-3</v>
      </c>
      <c r="AD1548">
        <v>0</v>
      </c>
      <c r="AE1548">
        <v>0</v>
      </c>
      <c r="AF1548">
        <v>0</v>
      </c>
      <c r="AG1548">
        <v>0</v>
      </c>
      <c r="AH1548" t="s">
        <v>72</v>
      </c>
    </row>
    <row r="1549" spans="1:34">
      <c r="A1549" t="s">
        <v>354</v>
      </c>
      <c r="B1549" t="s">
        <v>597</v>
      </c>
      <c r="C1549" t="s">
        <v>5077</v>
      </c>
      <c r="D1549" t="s">
        <v>5079</v>
      </c>
      <c r="E1549" t="s">
        <v>72</v>
      </c>
      <c r="I1549">
        <v>0</v>
      </c>
      <c r="M1549">
        <v>0</v>
      </c>
      <c r="N1549">
        <v>0</v>
      </c>
      <c r="R1549">
        <v>0</v>
      </c>
      <c r="S1549">
        <v>0</v>
      </c>
      <c r="V1549">
        <v>0</v>
      </c>
      <c r="X1549">
        <v>0</v>
      </c>
      <c r="AB1549">
        <v>2.4146000000000001E-2</v>
      </c>
      <c r="AC1549">
        <v>5.4999999999999997E-3</v>
      </c>
      <c r="AD1549">
        <v>0</v>
      </c>
      <c r="AE1549">
        <v>0</v>
      </c>
      <c r="AF1549">
        <v>0</v>
      </c>
      <c r="AG1549">
        <v>0</v>
      </c>
      <c r="AH1549" t="s">
        <v>72</v>
      </c>
    </row>
    <row r="1550" spans="1:34">
      <c r="A1550" t="s">
        <v>354</v>
      </c>
      <c r="B1550" t="s">
        <v>355</v>
      </c>
      <c r="C1550" t="s">
        <v>5077</v>
      </c>
      <c r="D1550" t="s">
        <v>5080</v>
      </c>
      <c r="E1550" t="s">
        <v>72</v>
      </c>
      <c r="I1550">
        <v>0</v>
      </c>
      <c r="M1550">
        <v>0</v>
      </c>
      <c r="N1550">
        <v>0</v>
      </c>
      <c r="R1550">
        <v>0</v>
      </c>
      <c r="S1550">
        <v>0</v>
      </c>
      <c r="V1550">
        <v>0</v>
      </c>
      <c r="X1550">
        <v>0</v>
      </c>
      <c r="AB1550">
        <v>2.4146000000000001E-2</v>
      </c>
      <c r="AC1550">
        <v>5.4999999999999997E-3</v>
      </c>
      <c r="AD1550">
        <v>0</v>
      </c>
      <c r="AE1550">
        <v>0</v>
      </c>
      <c r="AF1550">
        <v>0</v>
      </c>
      <c r="AG1550">
        <v>0</v>
      </c>
      <c r="AH1550" t="s">
        <v>72</v>
      </c>
    </row>
    <row r="1551" spans="1:34">
      <c r="A1551" t="s">
        <v>354</v>
      </c>
      <c r="B1551" t="s">
        <v>590</v>
      </c>
      <c r="C1551" t="s">
        <v>5081</v>
      </c>
      <c r="D1551" t="s">
        <v>5082</v>
      </c>
      <c r="E1551" t="s">
        <v>39</v>
      </c>
      <c r="I1551">
        <v>0</v>
      </c>
      <c r="M1551">
        <v>0</v>
      </c>
      <c r="N1551">
        <v>0</v>
      </c>
      <c r="R1551">
        <v>0</v>
      </c>
      <c r="S1551">
        <v>0</v>
      </c>
      <c r="V1551">
        <v>0</v>
      </c>
      <c r="X1551">
        <v>0</v>
      </c>
      <c r="AB1551">
        <v>2.4146000000000001E-2</v>
      </c>
      <c r="AC1551">
        <v>5.4999999999999997E-3</v>
      </c>
      <c r="AD1551">
        <v>0</v>
      </c>
      <c r="AE1551">
        <v>0</v>
      </c>
      <c r="AF1551">
        <v>0</v>
      </c>
      <c r="AG1551">
        <v>0</v>
      </c>
      <c r="AH1551" t="s">
        <v>39</v>
      </c>
    </row>
    <row r="1552" spans="1:34">
      <c r="A1552" t="s">
        <v>354</v>
      </c>
      <c r="B1552" t="s">
        <v>597</v>
      </c>
      <c r="C1552" t="s">
        <v>5081</v>
      </c>
      <c r="D1552" t="s">
        <v>5083</v>
      </c>
      <c r="E1552" t="s">
        <v>39</v>
      </c>
      <c r="I1552">
        <v>0</v>
      </c>
      <c r="M1552">
        <v>0</v>
      </c>
      <c r="N1552">
        <v>0</v>
      </c>
      <c r="R1552">
        <v>0</v>
      </c>
      <c r="S1552">
        <v>0</v>
      </c>
      <c r="V1552">
        <v>0</v>
      </c>
      <c r="X1552">
        <v>0</v>
      </c>
      <c r="AB1552">
        <v>2.4146000000000001E-2</v>
      </c>
      <c r="AC1552">
        <v>5.4999999999999997E-3</v>
      </c>
      <c r="AD1552">
        <v>0</v>
      </c>
      <c r="AE1552">
        <v>0</v>
      </c>
      <c r="AF1552">
        <v>0</v>
      </c>
      <c r="AG1552">
        <v>0</v>
      </c>
      <c r="AH1552" t="s">
        <v>39</v>
      </c>
    </row>
    <row r="1553" spans="1:34">
      <c r="A1553" t="s">
        <v>354</v>
      </c>
      <c r="B1553" t="s">
        <v>355</v>
      </c>
      <c r="C1553" t="s">
        <v>5081</v>
      </c>
      <c r="D1553" t="s">
        <v>5084</v>
      </c>
      <c r="E1553" t="s">
        <v>39</v>
      </c>
      <c r="I1553">
        <v>0</v>
      </c>
      <c r="M1553">
        <v>0</v>
      </c>
      <c r="N1553">
        <v>0</v>
      </c>
      <c r="R1553">
        <v>0</v>
      </c>
      <c r="S1553">
        <v>0</v>
      </c>
      <c r="V1553">
        <v>0</v>
      </c>
      <c r="X1553">
        <v>0</v>
      </c>
      <c r="AB1553">
        <v>2.4146000000000001E-2</v>
      </c>
      <c r="AC1553">
        <v>5.4999999999999997E-3</v>
      </c>
      <c r="AD1553">
        <v>0</v>
      </c>
      <c r="AE1553">
        <v>0</v>
      </c>
      <c r="AF1553">
        <v>0</v>
      </c>
      <c r="AG1553">
        <v>0</v>
      </c>
      <c r="AH1553" t="s">
        <v>39</v>
      </c>
    </row>
    <row r="1554" spans="1:34">
      <c r="A1554" t="s">
        <v>354</v>
      </c>
      <c r="B1554" t="s">
        <v>590</v>
      </c>
      <c r="C1554" t="s">
        <v>5085</v>
      </c>
      <c r="D1554" t="s">
        <v>5086</v>
      </c>
      <c r="E1554" t="s">
        <v>140</v>
      </c>
      <c r="I1554">
        <v>0</v>
      </c>
      <c r="M1554">
        <v>0</v>
      </c>
      <c r="N1554">
        <v>0</v>
      </c>
      <c r="R1554">
        <v>0</v>
      </c>
      <c r="S1554">
        <v>0</v>
      </c>
      <c r="V1554">
        <v>0</v>
      </c>
      <c r="X1554">
        <v>0</v>
      </c>
      <c r="AB1554">
        <v>2.0346E-2</v>
      </c>
      <c r="AC1554">
        <v>5.4999999999999997E-3</v>
      </c>
      <c r="AD1554">
        <v>0</v>
      </c>
      <c r="AE1554">
        <v>0</v>
      </c>
      <c r="AF1554">
        <v>0</v>
      </c>
      <c r="AG1554">
        <v>0</v>
      </c>
      <c r="AH1554" t="s">
        <v>140</v>
      </c>
    </row>
    <row r="1555" spans="1:34">
      <c r="A1555" t="s">
        <v>354</v>
      </c>
      <c r="B1555" t="s">
        <v>597</v>
      </c>
      <c r="C1555" t="s">
        <v>5085</v>
      </c>
      <c r="D1555" t="s">
        <v>5087</v>
      </c>
      <c r="E1555" t="s">
        <v>140</v>
      </c>
      <c r="I1555">
        <v>0</v>
      </c>
      <c r="M1555">
        <v>0</v>
      </c>
      <c r="N1555">
        <v>0</v>
      </c>
      <c r="R1555">
        <v>0</v>
      </c>
      <c r="S1555">
        <v>0</v>
      </c>
      <c r="V1555">
        <v>0</v>
      </c>
      <c r="X1555">
        <v>0</v>
      </c>
      <c r="AB1555">
        <v>2.0346E-2</v>
      </c>
      <c r="AC1555">
        <v>5.4999999999999997E-3</v>
      </c>
      <c r="AD1555">
        <v>0</v>
      </c>
      <c r="AE1555">
        <v>0</v>
      </c>
      <c r="AF1555">
        <v>0</v>
      </c>
      <c r="AG1555">
        <v>0</v>
      </c>
      <c r="AH1555" t="s">
        <v>140</v>
      </c>
    </row>
    <row r="1556" spans="1:34">
      <c r="A1556" t="s">
        <v>354</v>
      </c>
      <c r="B1556" t="s">
        <v>355</v>
      </c>
      <c r="C1556" t="s">
        <v>5085</v>
      </c>
      <c r="D1556" t="s">
        <v>5088</v>
      </c>
      <c r="E1556" t="s">
        <v>140</v>
      </c>
      <c r="I1556">
        <v>0</v>
      </c>
      <c r="M1556">
        <v>0</v>
      </c>
      <c r="N1556">
        <v>0</v>
      </c>
      <c r="R1556">
        <v>0</v>
      </c>
      <c r="S1556">
        <v>0</v>
      </c>
      <c r="V1556">
        <v>0</v>
      </c>
      <c r="X1556">
        <v>0</v>
      </c>
      <c r="AB1556">
        <v>2.0346E-2</v>
      </c>
      <c r="AC1556">
        <v>5.4999999999999997E-3</v>
      </c>
      <c r="AD1556">
        <v>0</v>
      </c>
      <c r="AE1556">
        <v>0</v>
      </c>
      <c r="AF1556">
        <v>0</v>
      </c>
      <c r="AG1556">
        <v>0</v>
      </c>
      <c r="AH1556" t="s">
        <v>140</v>
      </c>
    </row>
    <row r="1557" spans="1:34">
      <c r="A1557" t="s">
        <v>354</v>
      </c>
      <c r="B1557" t="s">
        <v>590</v>
      </c>
      <c r="C1557" t="s">
        <v>5089</v>
      </c>
      <c r="D1557" t="s">
        <v>5090</v>
      </c>
      <c r="E1557" t="s">
        <v>40</v>
      </c>
      <c r="I1557">
        <v>0</v>
      </c>
      <c r="M1557">
        <v>0</v>
      </c>
      <c r="N1557">
        <v>0</v>
      </c>
      <c r="R1557">
        <v>0</v>
      </c>
      <c r="S1557">
        <v>0</v>
      </c>
      <c r="V1557">
        <v>0</v>
      </c>
      <c r="X1557">
        <v>0</v>
      </c>
      <c r="AB1557">
        <v>2.7251000000000001E-2</v>
      </c>
      <c r="AC1557">
        <v>5.4999999999999997E-3</v>
      </c>
      <c r="AD1557">
        <v>0</v>
      </c>
      <c r="AE1557">
        <v>0</v>
      </c>
      <c r="AF1557">
        <v>0</v>
      </c>
      <c r="AG1557">
        <v>0</v>
      </c>
      <c r="AH1557" t="s">
        <v>40</v>
      </c>
    </row>
    <row r="1558" spans="1:34">
      <c r="A1558" t="s">
        <v>354</v>
      </c>
      <c r="B1558" t="s">
        <v>597</v>
      </c>
      <c r="C1558" t="s">
        <v>5089</v>
      </c>
      <c r="D1558" t="s">
        <v>5091</v>
      </c>
      <c r="E1558" t="s">
        <v>40</v>
      </c>
      <c r="I1558">
        <v>0</v>
      </c>
      <c r="M1558">
        <v>0</v>
      </c>
      <c r="N1558">
        <v>0</v>
      </c>
      <c r="R1558">
        <v>0</v>
      </c>
      <c r="S1558">
        <v>0</v>
      </c>
      <c r="V1558">
        <v>0</v>
      </c>
      <c r="X1558">
        <v>0</v>
      </c>
      <c r="AB1558">
        <v>2.7251000000000001E-2</v>
      </c>
      <c r="AC1558">
        <v>5.4999999999999997E-3</v>
      </c>
      <c r="AD1558">
        <v>0</v>
      </c>
      <c r="AE1558">
        <v>0</v>
      </c>
      <c r="AF1558">
        <v>0</v>
      </c>
      <c r="AG1558">
        <v>0</v>
      </c>
      <c r="AH1558" t="s">
        <v>40</v>
      </c>
    </row>
    <row r="1559" spans="1:34">
      <c r="A1559" t="s">
        <v>354</v>
      </c>
      <c r="B1559" t="s">
        <v>355</v>
      </c>
      <c r="C1559" t="s">
        <v>5089</v>
      </c>
      <c r="D1559" t="s">
        <v>5092</v>
      </c>
      <c r="E1559" t="s">
        <v>40</v>
      </c>
      <c r="I1559">
        <v>0</v>
      </c>
      <c r="M1559">
        <v>0</v>
      </c>
      <c r="N1559">
        <v>0</v>
      </c>
      <c r="R1559">
        <v>0</v>
      </c>
      <c r="S1559">
        <v>0</v>
      </c>
      <c r="V1559">
        <v>0</v>
      </c>
      <c r="X1559">
        <v>0</v>
      </c>
      <c r="AB1559">
        <v>2.7251000000000001E-2</v>
      </c>
      <c r="AC1559">
        <v>5.4999999999999997E-3</v>
      </c>
      <c r="AD1559">
        <v>0</v>
      </c>
      <c r="AE1559">
        <v>0</v>
      </c>
      <c r="AF1559">
        <v>0</v>
      </c>
      <c r="AG1559">
        <v>0</v>
      </c>
      <c r="AH1559" t="s">
        <v>40</v>
      </c>
    </row>
    <row r="1560" spans="1:34">
      <c r="A1560" t="s">
        <v>354</v>
      </c>
      <c r="B1560" t="s">
        <v>590</v>
      </c>
      <c r="C1560" t="s">
        <v>5093</v>
      </c>
      <c r="D1560" t="s">
        <v>5094</v>
      </c>
      <c r="E1560" t="s">
        <v>239</v>
      </c>
      <c r="I1560">
        <v>0</v>
      </c>
      <c r="M1560">
        <v>0</v>
      </c>
      <c r="N1560">
        <v>0</v>
      </c>
      <c r="R1560">
        <v>0</v>
      </c>
      <c r="S1560">
        <v>0</v>
      </c>
      <c r="V1560">
        <v>0</v>
      </c>
      <c r="X1560">
        <v>0</v>
      </c>
      <c r="AB1560">
        <v>3.1043000000000001E-2</v>
      </c>
      <c r="AC1560">
        <v>5.4999999999999997E-3</v>
      </c>
      <c r="AD1560">
        <v>0</v>
      </c>
      <c r="AE1560">
        <v>0</v>
      </c>
      <c r="AF1560">
        <v>0</v>
      </c>
      <c r="AG1560">
        <v>0</v>
      </c>
      <c r="AH1560" t="s">
        <v>239</v>
      </c>
    </row>
    <row r="1561" spans="1:34">
      <c r="A1561" t="s">
        <v>354</v>
      </c>
      <c r="B1561" t="s">
        <v>597</v>
      </c>
      <c r="C1561" t="s">
        <v>5093</v>
      </c>
      <c r="D1561" t="s">
        <v>5095</v>
      </c>
      <c r="E1561" t="s">
        <v>239</v>
      </c>
      <c r="I1561">
        <v>0</v>
      </c>
      <c r="M1561">
        <v>0</v>
      </c>
      <c r="N1561">
        <v>0</v>
      </c>
      <c r="R1561">
        <v>0</v>
      </c>
      <c r="S1561">
        <v>0</v>
      </c>
      <c r="V1561">
        <v>0</v>
      </c>
      <c r="X1561">
        <v>0</v>
      </c>
      <c r="AB1561">
        <v>3.1043000000000001E-2</v>
      </c>
      <c r="AC1561">
        <v>5.4999999999999997E-3</v>
      </c>
      <c r="AD1561">
        <v>0</v>
      </c>
      <c r="AE1561">
        <v>0</v>
      </c>
      <c r="AF1561">
        <v>0</v>
      </c>
      <c r="AG1561">
        <v>0</v>
      </c>
      <c r="AH1561" t="s">
        <v>239</v>
      </c>
    </row>
    <row r="1562" spans="1:34">
      <c r="A1562" t="s">
        <v>354</v>
      </c>
      <c r="B1562" t="s">
        <v>355</v>
      </c>
      <c r="C1562" t="s">
        <v>5093</v>
      </c>
      <c r="D1562" t="s">
        <v>5096</v>
      </c>
      <c r="E1562" t="s">
        <v>239</v>
      </c>
      <c r="I1562">
        <v>0</v>
      </c>
      <c r="M1562">
        <v>0</v>
      </c>
      <c r="N1562">
        <v>0</v>
      </c>
      <c r="R1562">
        <v>0</v>
      </c>
      <c r="S1562">
        <v>0</v>
      </c>
      <c r="V1562">
        <v>0</v>
      </c>
      <c r="X1562">
        <v>0</v>
      </c>
      <c r="AB1562">
        <v>3.1043000000000001E-2</v>
      </c>
      <c r="AC1562">
        <v>5.4999999999999997E-3</v>
      </c>
      <c r="AD1562">
        <v>0</v>
      </c>
      <c r="AE1562">
        <v>0</v>
      </c>
      <c r="AF1562">
        <v>0</v>
      </c>
      <c r="AG1562">
        <v>0</v>
      </c>
      <c r="AH1562" t="s">
        <v>239</v>
      </c>
    </row>
    <row r="1563" spans="1:34">
      <c r="A1563" t="s">
        <v>354</v>
      </c>
      <c r="B1563" t="s">
        <v>590</v>
      </c>
      <c r="C1563" t="s">
        <v>1415</v>
      </c>
      <c r="D1563" t="s">
        <v>2123</v>
      </c>
      <c r="E1563" t="s">
        <v>53</v>
      </c>
      <c r="F1563" t="s">
        <v>72</v>
      </c>
      <c r="I1563">
        <v>4.7303303848279423</v>
      </c>
      <c r="J1563">
        <v>1.182582596206986</v>
      </c>
      <c r="M1563">
        <v>5.9129129810349284</v>
      </c>
      <c r="N1563">
        <v>558.56012240214011</v>
      </c>
      <c r="O1563">
        <v>81.511896438485024</v>
      </c>
      <c r="R1563">
        <v>640.07201884062511</v>
      </c>
      <c r="S1563">
        <v>46791688.584719367</v>
      </c>
      <c r="T1563">
        <v>6312898.3323534625</v>
      </c>
      <c r="V1563">
        <v>53104586.917072833</v>
      </c>
      <c r="X1563">
        <v>1.342531599337929</v>
      </c>
      <c r="Y1563">
        <v>0.19139732275109481</v>
      </c>
      <c r="AB1563">
        <v>4.8292000000000002E-2</v>
      </c>
      <c r="AC1563">
        <v>5.4999999999999997E-3</v>
      </c>
      <c r="AD1563">
        <v>1.6097982985016559</v>
      </c>
      <c r="AE1563">
        <v>0.93719670749403616</v>
      </c>
      <c r="AF1563">
        <v>8.5136999870306198</v>
      </c>
      <c r="AG1563">
        <v>1</v>
      </c>
      <c r="AH1563" t="s">
        <v>1304</v>
      </c>
    </row>
    <row r="1564" spans="1:34">
      <c r="A1564" t="s">
        <v>354</v>
      </c>
      <c r="B1564" t="s">
        <v>597</v>
      </c>
      <c r="C1564" t="s">
        <v>1415</v>
      </c>
      <c r="D1564" t="s">
        <v>2142</v>
      </c>
      <c r="E1564" t="s">
        <v>53</v>
      </c>
      <c r="F1564" t="s">
        <v>72</v>
      </c>
      <c r="I1564">
        <v>4.7395223611358244</v>
      </c>
      <c r="J1564">
        <v>1.1848805902839561</v>
      </c>
      <c r="M1564">
        <v>5.9244029514197809</v>
      </c>
      <c r="N1564">
        <v>559.64551623173725</v>
      </c>
      <c r="O1564">
        <v>81.670290326420684</v>
      </c>
      <c r="R1564">
        <v>641.31580655815787</v>
      </c>
      <c r="S1564">
        <v>46882614.177201457</v>
      </c>
      <c r="T1564">
        <v>6325165.554129594</v>
      </c>
      <c r="V1564">
        <v>53207779.73133105</v>
      </c>
      <c r="X1564">
        <v>1.3451404062604391</v>
      </c>
      <c r="Y1564">
        <v>0.1917692459600451</v>
      </c>
      <c r="AB1564">
        <v>4.8292000000000002E-2</v>
      </c>
      <c r="AC1564">
        <v>5.4999999999999997E-3</v>
      </c>
      <c r="AD1564">
        <v>1.6129264579781599</v>
      </c>
      <c r="AE1564">
        <v>0.93901786780003527</v>
      </c>
      <c r="AF1564">
        <v>8.5301392771979767</v>
      </c>
      <c r="AG1564">
        <v>1</v>
      </c>
      <c r="AH1564" t="s">
        <v>1304</v>
      </c>
    </row>
    <row r="1565" spans="1:34">
      <c r="A1565" t="s">
        <v>354</v>
      </c>
      <c r="B1565" t="s">
        <v>355</v>
      </c>
      <c r="C1565" t="s">
        <v>1415</v>
      </c>
      <c r="D1565" t="s">
        <v>1416</v>
      </c>
      <c r="E1565" t="s">
        <v>53</v>
      </c>
      <c r="F1565" t="s">
        <v>72</v>
      </c>
      <c r="I1565">
        <v>4.7303967480146687</v>
      </c>
      <c r="J1565">
        <v>1.182599187003667</v>
      </c>
      <c r="M1565">
        <v>5.9129959350183361</v>
      </c>
      <c r="N1565">
        <v>558.56795860525597</v>
      </c>
      <c r="O1565">
        <v>81.513039992690267</v>
      </c>
      <c r="R1565">
        <v>640.08099859794629</v>
      </c>
      <c r="S1565">
        <v>46792345.038986653</v>
      </c>
      <c r="T1565">
        <v>6312986.8978482019</v>
      </c>
      <c r="V1565">
        <v>53105331.936834857</v>
      </c>
      <c r="X1565">
        <v>1.3425504341058969</v>
      </c>
      <c r="Y1565">
        <v>0.191400007920044</v>
      </c>
      <c r="AB1565">
        <v>4.8292000000000002E-2</v>
      </c>
      <c r="AC1565">
        <v>5.4999999999999997E-3</v>
      </c>
      <c r="AD1565">
        <v>1.6098208828322169</v>
      </c>
      <c r="AE1565">
        <v>5.9129959350183357E-2</v>
      </c>
      <c r="AF1565">
        <v>7.6357387772007366</v>
      </c>
      <c r="AG1565">
        <v>1</v>
      </c>
      <c r="AH1565" t="s">
        <v>1304</v>
      </c>
    </row>
    <row r="1566" spans="1:34">
      <c r="A1566" t="s">
        <v>354</v>
      </c>
      <c r="B1566" t="s">
        <v>590</v>
      </c>
      <c r="C1566" t="s">
        <v>613</v>
      </c>
      <c r="D1566" t="s">
        <v>969</v>
      </c>
      <c r="E1566" t="s">
        <v>53</v>
      </c>
      <c r="F1566" t="s">
        <v>39</v>
      </c>
      <c r="I1566">
        <v>1.81140415914983</v>
      </c>
      <c r="J1566">
        <v>3</v>
      </c>
      <c r="M1566">
        <v>4.8114041591498298</v>
      </c>
      <c r="N1566">
        <v>213.89164107852821</v>
      </c>
      <c r="O1566">
        <v>527.92475598461101</v>
      </c>
      <c r="R1566">
        <v>741.81639706313922</v>
      </c>
      <c r="S1566">
        <v>17918126.731244631</v>
      </c>
      <c r="T1566">
        <v>19986653.07067541</v>
      </c>
      <c r="V1566">
        <v>37904779.801920041</v>
      </c>
      <c r="X1566">
        <v>0.51410094538655615</v>
      </c>
      <c r="Y1566">
        <v>1.19333824322432</v>
      </c>
      <c r="AB1566">
        <v>4.8292000000000002E-2</v>
      </c>
      <c r="AC1566">
        <v>5.4999999999999997E-3</v>
      </c>
      <c r="AD1566">
        <v>1.3099110799779641</v>
      </c>
      <c r="AE1566">
        <v>0.76260755922524803</v>
      </c>
      <c r="AF1566">
        <v>6.9377147983530421</v>
      </c>
      <c r="AG1566">
        <v>1</v>
      </c>
      <c r="AH1566" t="s">
        <v>541</v>
      </c>
    </row>
    <row r="1567" spans="1:34">
      <c r="A1567" t="s">
        <v>354</v>
      </c>
      <c r="B1567" t="s">
        <v>597</v>
      </c>
      <c r="C1567" t="s">
        <v>613</v>
      </c>
      <c r="D1567" t="s">
        <v>982</v>
      </c>
      <c r="E1567" t="s">
        <v>53</v>
      </c>
      <c r="F1567" t="s">
        <v>39</v>
      </c>
      <c r="I1567">
        <v>1.821793455005486</v>
      </c>
      <c r="J1567">
        <v>3</v>
      </c>
      <c r="M1567">
        <v>4.8217934550054862</v>
      </c>
      <c r="N1567">
        <v>215.11841508641149</v>
      </c>
      <c r="O1567">
        <v>527.92475598461101</v>
      </c>
      <c r="R1567">
        <v>743.04317107102247</v>
      </c>
      <c r="S1567">
        <v>18020896.021493711</v>
      </c>
      <c r="T1567">
        <v>19986653.07067541</v>
      </c>
      <c r="V1567">
        <v>38007549.092169113</v>
      </c>
      <c r="X1567">
        <v>0.51704956775463129</v>
      </c>
      <c r="Y1567">
        <v>1.19333824322432</v>
      </c>
      <c r="AB1567">
        <v>4.8292000000000002E-2</v>
      </c>
      <c r="AC1567">
        <v>5.4999999999999997E-3</v>
      </c>
      <c r="AD1567">
        <v>1.3127395793732211</v>
      </c>
      <c r="AE1567">
        <v>0.7642542626183696</v>
      </c>
      <c r="AF1567">
        <v>6.9525792969970777</v>
      </c>
      <c r="AG1567">
        <v>1</v>
      </c>
      <c r="AH1567" t="s">
        <v>541</v>
      </c>
    </row>
    <row r="1568" spans="1:34">
      <c r="A1568" t="s">
        <v>354</v>
      </c>
      <c r="B1568" t="s">
        <v>355</v>
      </c>
      <c r="C1568" t="s">
        <v>613</v>
      </c>
      <c r="D1568" t="s">
        <v>614</v>
      </c>
      <c r="E1568" t="s">
        <v>53</v>
      </c>
      <c r="F1568" t="s">
        <v>39</v>
      </c>
      <c r="I1568">
        <v>1.8114792151773771</v>
      </c>
      <c r="J1568">
        <v>3</v>
      </c>
      <c r="M1568">
        <v>4.8114792151773784</v>
      </c>
      <c r="N1568">
        <v>213.90050373726939</v>
      </c>
      <c r="O1568">
        <v>527.92475598461101</v>
      </c>
      <c r="R1568">
        <v>741.82525972188046</v>
      </c>
      <c r="S1568">
        <v>17918869.17373421</v>
      </c>
      <c r="T1568">
        <v>19986653.07067541</v>
      </c>
      <c r="V1568">
        <v>37905522.244409613</v>
      </c>
      <c r="X1568">
        <v>0.51412224730006029</v>
      </c>
      <c r="Y1568">
        <v>1.19333824322432</v>
      </c>
      <c r="AB1568">
        <v>4.8292000000000002E-2</v>
      </c>
      <c r="AC1568">
        <v>5.4999999999999997E-3</v>
      </c>
      <c r="AD1568">
        <v>1.309931514079705</v>
      </c>
      <c r="AE1568">
        <v>4.8114792151773778E-2</v>
      </c>
      <c r="AF1568">
        <v>6.2233175214088563</v>
      </c>
      <c r="AG1568">
        <v>1</v>
      </c>
      <c r="AH1568" t="s">
        <v>541</v>
      </c>
    </row>
    <row r="1569" spans="1:34">
      <c r="A1569" t="s">
        <v>354</v>
      </c>
      <c r="B1569" t="s">
        <v>590</v>
      </c>
      <c r="C1569" t="s">
        <v>1683</v>
      </c>
      <c r="D1569" t="s">
        <v>2386</v>
      </c>
      <c r="E1569" t="s">
        <v>53</v>
      </c>
      <c r="F1569" t="s">
        <v>140</v>
      </c>
      <c r="I1569">
        <v>4.6683215300772414</v>
      </c>
      <c r="J1569">
        <v>1.5</v>
      </c>
      <c r="M1569">
        <v>6.1683215300772414</v>
      </c>
      <c r="N1569">
        <v>551.23808130102407</v>
      </c>
      <c r="O1569">
        <v>102.28548995737501</v>
      </c>
      <c r="R1569">
        <v>653.5235712583991</v>
      </c>
      <c r="S1569">
        <v>46178306.688542269</v>
      </c>
      <c r="T1569">
        <v>2827322.8645324088</v>
      </c>
      <c r="V1569">
        <v>49005629.55307468</v>
      </c>
      <c r="X1569">
        <v>1.3249326495460529</v>
      </c>
      <c r="Y1569">
        <v>0.25177341450499602</v>
      </c>
      <c r="AB1569">
        <v>4.4491999999999997E-2</v>
      </c>
      <c r="AC1569">
        <v>5.4999999999999997E-3</v>
      </c>
      <c r="AD1569">
        <v>1.6793336102828089</v>
      </c>
      <c r="AE1569">
        <v>0.97767896251724273</v>
      </c>
      <c r="AF1569">
        <v>8.8753261028772936</v>
      </c>
      <c r="AG1569">
        <v>1</v>
      </c>
      <c r="AH1569" t="s">
        <v>1569</v>
      </c>
    </row>
    <row r="1570" spans="1:34">
      <c r="A1570" t="s">
        <v>354</v>
      </c>
      <c r="B1570" t="s">
        <v>597</v>
      </c>
      <c r="C1570" t="s">
        <v>1683</v>
      </c>
      <c r="D1570" t="s">
        <v>2393</v>
      </c>
      <c r="E1570" t="s">
        <v>53</v>
      </c>
      <c r="F1570" t="s">
        <v>140</v>
      </c>
      <c r="I1570">
        <v>4.677020058656403</v>
      </c>
      <c r="J1570">
        <v>1.5</v>
      </c>
      <c r="M1570">
        <v>6.177020058656403</v>
      </c>
      <c r="N1570">
        <v>552.2652085400598</v>
      </c>
      <c r="O1570">
        <v>102.28548995737501</v>
      </c>
      <c r="R1570">
        <v>654.55069849743484</v>
      </c>
      <c r="S1570">
        <v>46264351.173241884</v>
      </c>
      <c r="T1570">
        <v>2827322.8645324088</v>
      </c>
      <c r="V1570">
        <v>49091674.037774287</v>
      </c>
      <c r="X1570">
        <v>1.327401409344042</v>
      </c>
      <c r="Y1570">
        <v>0.25177341450499602</v>
      </c>
      <c r="AB1570">
        <v>4.4491999999999997E-2</v>
      </c>
      <c r="AC1570">
        <v>5.4999999999999997E-3</v>
      </c>
      <c r="AD1570">
        <v>1.6817017960739951</v>
      </c>
      <c r="AE1570">
        <v>0.97905767929703991</v>
      </c>
      <c r="AF1570">
        <v>8.8877715340274381</v>
      </c>
      <c r="AG1570">
        <v>1</v>
      </c>
      <c r="AH1570" t="s">
        <v>1569</v>
      </c>
    </row>
    <row r="1571" spans="1:34">
      <c r="A1571" t="s">
        <v>354</v>
      </c>
      <c r="B1571" t="s">
        <v>355</v>
      </c>
      <c r="C1571" t="s">
        <v>1683</v>
      </c>
      <c r="D1571" t="s">
        <v>1684</v>
      </c>
      <c r="E1571" t="s">
        <v>53</v>
      </c>
      <c r="F1571" t="s">
        <v>140</v>
      </c>
      <c r="I1571">
        <v>4.6683844637756149</v>
      </c>
      <c r="J1571">
        <v>1.5</v>
      </c>
      <c r="M1571">
        <v>6.1683844637756149</v>
      </c>
      <c r="N1571">
        <v>551.24551254819016</v>
      </c>
      <c r="O1571">
        <v>102.28548995737501</v>
      </c>
      <c r="R1571">
        <v>653.5310025055652</v>
      </c>
      <c r="S1571">
        <v>46178929.218846969</v>
      </c>
      <c r="T1571">
        <v>2827322.8645324088</v>
      </c>
      <c r="V1571">
        <v>49006252.08337938</v>
      </c>
      <c r="X1571">
        <v>1.3249505109789459</v>
      </c>
      <c r="Y1571">
        <v>0.25177341450499602</v>
      </c>
      <c r="AB1571">
        <v>4.4491999999999997E-2</v>
      </c>
      <c r="AC1571">
        <v>5.4999999999999997E-3</v>
      </c>
      <c r="AD1571">
        <v>1.679350744064565</v>
      </c>
      <c r="AE1571">
        <v>6.1683844637756148E-2</v>
      </c>
      <c r="AF1571">
        <v>7.959411052477936</v>
      </c>
      <c r="AG1571">
        <v>1</v>
      </c>
      <c r="AH1571" t="s">
        <v>1569</v>
      </c>
    </row>
    <row r="1572" spans="1:34">
      <c r="A1572" t="s">
        <v>354</v>
      </c>
      <c r="B1572" t="s">
        <v>590</v>
      </c>
      <c r="C1572" t="s">
        <v>5097</v>
      </c>
      <c r="D1572" t="s">
        <v>5098</v>
      </c>
      <c r="E1572" t="s">
        <v>53</v>
      </c>
      <c r="F1572" t="s">
        <v>239</v>
      </c>
      <c r="I1572">
        <v>0</v>
      </c>
      <c r="J1572">
        <v>0</v>
      </c>
      <c r="M1572">
        <v>0</v>
      </c>
      <c r="N1572">
        <v>0</v>
      </c>
      <c r="O1572">
        <v>0</v>
      </c>
      <c r="R1572">
        <v>0</v>
      </c>
      <c r="S1572">
        <v>0</v>
      </c>
      <c r="T1572">
        <v>0</v>
      </c>
      <c r="V1572">
        <v>0</v>
      </c>
      <c r="X1572">
        <v>0</v>
      </c>
      <c r="Y1572">
        <v>0</v>
      </c>
      <c r="AB1572">
        <v>5.5189000000000002E-2</v>
      </c>
      <c r="AC1572">
        <v>5.4999999999999997E-3</v>
      </c>
      <c r="AD1572">
        <v>0</v>
      </c>
      <c r="AE1572">
        <v>0</v>
      </c>
      <c r="AF1572">
        <v>0</v>
      </c>
      <c r="AG1572">
        <v>0</v>
      </c>
      <c r="AH1572" t="s">
        <v>2220</v>
      </c>
    </row>
    <row r="1573" spans="1:34">
      <c r="A1573" t="s">
        <v>354</v>
      </c>
      <c r="B1573" t="s">
        <v>597</v>
      </c>
      <c r="C1573" t="s">
        <v>5097</v>
      </c>
      <c r="D1573" t="s">
        <v>5099</v>
      </c>
      <c r="E1573" t="s">
        <v>53</v>
      </c>
      <c r="F1573" t="s">
        <v>239</v>
      </c>
      <c r="I1573">
        <v>0</v>
      </c>
      <c r="J1573">
        <v>0</v>
      </c>
      <c r="M1573">
        <v>0</v>
      </c>
      <c r="N1573">
        <v>0</v>
      </c>
      <c r="O1573">
        <v>0</v>
      </c>
      <c r="R1573">
        <v>0</v>
      </c>
      <c r="S1573">
        <v>0</v>
      </c>
      <c r="T1573">
        <v>0</v>
      </c>
      <c r="V1573">
        <v>0</v>
      </c>
      <c r="X1573">
        <v>0</v>
      </c>
      <c r="Y1573">
        <v>0</v>
      </c>
      <c r="AB1573">
        <v>5.5189000000000002E-2</v>
      </c>
      <c r="AC1573">
        <v>5.4999999999999997E-3</v>
      </c>
      <c r="AD1573">
        <v>0</v>
      </c>
      <c r="AE1573">
        <v>0</v>
      </c>
      <c r="AF1573">
        <v>0</v>
      </c>
      <c r="AG1573">
        <v>0</v>
      </c>
      <c r="AH1573" t="s">
        <v>2220</v>
      </c>
    </row>
    <row r="1574" spans="1:34">
      <c r="A1574" t="s">
        <v>354</v>
      </c>
      <c r="B1574" t="s">
        <v>355</v>
      </c>
      <c r="C1574" t="s">
        <v>5097</v>
      </c>
      <c r="D1574" t="s">
        <v>5100</v>
      </c>
      <c r="E1574" t="s">
        <v>53</v>
      </c>
      <c r="F1574" t="s">
        <v>239</v>
      </c>
      <c r="I1574">
        <v>0</v>
      </c>
      <c r="J1574">
        <v>0</v>
      </c>
      <c r="M1574">
        <v>0</v>
      </c>
      <c r="N1574">
        <v>0</v>
      </c>
      <c r="O1574">
        <v>0</v>
      </c>
      <c r="R1574">
        <v>0</v>
      </c>
      <c r="S1574">
        <v>0</v>
      </c>
      <c r="T1574">
        <v>0</v>
      </c>
      <c r="V1574">
        <v>0</v>
      </c>
      <c r="X1574">
        <v>0</v>
      </c>
      <c r="Y1574">
        <v>0</v>
      </c>
      <c r="AB1574">
        <v>5.5189000000000002E-2</v>
      </c>
      <c r="AC1574">
        <v>5.4999999999999997E-3</v>
      </c>
      <c r="AD1574">
        <v>0</v>
      </c>
      <c r="AE1574">
        <v>0</v>
      </c>
      <c r="AF1574">
        <v>0</v>
      </c>
      <c r="AG1574">
        <v>0</v>
      </c>
      <c r="AH1574" t="s">
        <v>2220</v>
      </c>
    </row>
    <row r="1575" spans="1:34">
      <c r="A1575" t="s">
        <v>354</v>
      </c>
      <c r="B1575" t="s">
        <v>590</v>
      </c>
      <c r="C1575" t="s">
        <v>5101</v>
      </c>
      <c r="D1575" t="s">
        <v>5102</v>
      </c>
      <c r="E1575" t="s">
        <v>53</v>
      </c>
      <c r="F1575" t="s">
        <v>302</v>
      </c>
      <c r="I1575">
        <v>0</v>
      </c>
      <c r="J1575">
        <v>0</v>
      </c>
      <c r="M1575">
        <v>0</v>
      </c>
      <c r="N1575">
        <v>0</v>
      </c>
      <c r="O1575">
        <v>0</v>
      </c>
      <c r="R1575">
        <v>0</v>
      </c>
      <c r="S1575">
        <v>0</v>
      </c>
      <c r="T1575">
        <v>0</v>
      </c>
      <c r="V1575">
        <v>0</v>
      </c>
      <c r="X1575">
        <v>0</v>
      </c>
      <c r="Y1575">
        <v>0</v>
      </c>
      <c r="AB1575">
        <v>4.2518E-2</v>
      </c>
      <c r="AC1575">
        <v>5.4999999999999997E-3</v>
      </c>
      <c r="AD1575">
        <v>0</v>
      </c>
      <c r="AE1575">
        <v>0</v>
      </c>
      <c r="AF1575">
        <v>0</v>
      </c>
      <c r="AG1575">
        <v>0</v>
      </c>
      <c r="AH1575" t="s">
        <v>4220</v>
      </c>
    </row>
    <row r="1576" spans="1:34">
      <c r="A1576" t="s">
        <v>354</v>
      </c>
      <c r="B1576" t="s">
        <v>597</v>
      </c>
      <c r="C1576" t="s">
        <v>5101</v>
      </c>
      <c r="D1576" t="s">
        <v>5103</v>
      </c>
      <c r="E1576" t="s">
        <v>53</v>
      </c>
      <c r="F1576" t="s">
        <v>302</v>
      </c>
      <c r="I1576">
        <v>0</v>
      </c>
      <c r="J1576">
        <v>0</v>
      </c>
      <c r="M1576">
        <v>0</v>
      </c>
      <c r="N1576">
        <v>0</v>
      </c>
      <c r="O1576">
        <v>0</v>
      </c>
      <c r="R1576">
        <v>0</v>
      </c>
      <c r="S1576">
        <v>0</v>
      </c>
      <c r="T1576">
        <v>0</v>
      </c>
      <c r="V1576">
        <v>0</v>
      </c>
      <c r="X1576">
        <v>0</v>
      </c>
      <c r="Y1576">
        <v>0</v>
      </c>
      <c r="AB1576">
        <v>4.2518E-2</v>
      </c>
      <c r="AC1576">
        <v>5.4999999999999997E-3</v>
      </c>
      <c r="AD1576">
        <v>0</v>
      </c>
      <c r="AE1576">
        <v>0</v>
      </c>
      <c r="AF1576">
        <v>0</v>
      </c>
      <c r="AG1576">
        <v>0</v>
      </c>
      <c r="AH1576" t="s">
        <v>4220</v>
      </c>
    </row>
    <row r="1577" spans="1:34">
      <c r="A1577" t="s">
        <v>354</v>
      </c>
      <c r="B1577" t="s">
        <v>355</v>
      </c>
      <c r="C1577" t="s">
        <v>5101</v>
      </c>
      <c r="D1577" t="s">
        <v>5104</v>
      </c>
      <c r="E1577" t="s">
        <v>53</v>
      </c>
      <c r="F1577" t="s">
        <v>302</v>
      </c>
      <c r="I1577">
        <v>0</v>
      </c>
      <c r="J1577">
        <v>0</v>
      </c>
      <c r="M1577">
        <v>0</v>
      </c>
      <c r="N1577">
        <v>0</v>
      </c>
      <c r="O1577">
        <v>0</v>
      </c>
      <c r="R1577">
        <v>0</v>
      </c>
      <c r="S1577">
        <v>0</v>
      </c>
      <c r="T1577">
        <v>0</v>
      </c>
      <c r="V1577">
        <v>0</v>
      </c>
      <c r="X1577">
        <v>0</v>
      </c>
      <c r="Y1577">
        <v>0</v>
      </c>
      <c r="AB1577">
        <v>4.2518E-2</v>
      </c>
      <c r="AC1577">
        <v>5.4999999999999997E-3</v>
      </c>
      <c r="AD1577">
        <v>0</v>
      </c>
      <c r="AE1577">
        <v>0</v>
      </c>
      <c r="AF1577">
        <v>0</v>
      </c>
      <c r="AG1577">
        <v>0</v>
      </c>
      <c r="AH1577" t="s">
        <v>4220</v>
      </c>
    </row>
    <row r="1578" spans="1:34">
      <c r="A1578" t="s">
        <v>354</v>
      </c>
      <c r="B1578" t="s">
        <v>590</v>
      </c>
      <c r="C1578" t="s">
        <v>5105</v>
      </c>
      <c r="D1578" t="s">
        <v>5106</v>
      </c>
      <c r="E1578" t="s">
        <v>53</v>
      </c>
      <c r="F1578" t="s">
        <v>4231</v>
      </c>
      <c r="I1578">
        <v>0</v>
      </c>
      <c r="J1578">
        <v>0</v>
      </c>
      <c r="M1578">
        <v>0</v>
      </c>
      <c r="N1578">
        <v>0</v>
      </c>
      <c r="O1578">
        <v>0</v>
      </c>
      <c r="R1578">
        <v>0</v>
      </c>
      <c r="S1578">
        <v>0</v>
      </c>
      <c r="T1578">
        <v>0</v>
      </c>
      <c r="V1578">
        <v>0</v>
      </c>
      <c r="X1578">
        <v>0</v>
      </c>
      <c r="Y1578">
        <v>0</v>
      </c>
      <c r="AB1578">
        <v>4.5418E-2</v>
      </c>
      <c r="AC1578">
        <v>5.4999999999999997E-3</v>
      </c>
      <c r="AD1578">
        <v>0</v>
      </c>
      <c r="AE1578">
        <v>0</v>
      </c>
      <c r="AF1578">
        <v>0</v>
      </c>
      <c r="AG1578">
        <v>0</v>
      </c>
      <c r="AH1578" t="s">
        <v>4232</v>
      </c>
    </row>
    <row r="1579" spans="1:34">
      <c r="A1579" t="s">
        <v>354</v>
      </c>
      <c r="B1579" t="s">
        <v>597</v>
      </c>
      <c r="C1579" t="s">
        <v>5105</v>
      </c>
      <c r="D1579" t="s">
        <v>5107</v>
      </c>
      <c r="E1579" t="s">
        <v>53</v>
      </c>
      <c r="F1579" t="s">
        <v>4231</v>
      </c>
      <c r="I1579">
        <v>0</v>
      </c>
      <c r="J1579">
        <v>0</v>
      </c>
      <c r="M1579">
        <v>0</v>
      </c>
      <c r="N1579">
        <v>0</v>
      </c>
      <c r="O1579">
        <v>0</v>
      </c>
      <c r="R1579">
        <v>0</v>
      </c>
      <c r="S1579">
        <v>0</v>
      </c>
      <c r="T1579">
        <v>0</v>
      </c>
      <c r="V1579">
        <v>0</v>
      </c>
      <c r="X1579">
        <v>0</v>
      </c>
      <c r="Y1579">
        <v>0</v>
      </c>
      <c r="AB1579">
        <v>4.5418E-2</v>
      </c>
      <c r="AC1579">
        <v>5.4999999999999997E-3</v>
      </c>
      <c r="AD1579">
        <v>0</v>
      </c>
      <c r="AE1579">
        <v>0</v>
      </c>
      <c r="AF1579">
        <v>0</v>
      </c>
      <c r="AG1579">
        <v>0</v>
      </c>
      <c r="AH1579" t="s">
        <v>4232</v>
      </c>
    </row>
    <row r="1580" spans="1:34">
      <c r="A1580" t="s">
        <v>354</v>
      </c>
      <c r="B1580" t="s">
        <v>355</v>
      </c>
      <c r="C1580" t="s">
        <v>5105</v>
      </c>
      <c r="D1580" t="s">
        <v>5108</v>
      </c>
      <c r="E1580" t="s">
        <v>53</v>
      </c>
      <c r="F1580" t="s">
        <v>4231</v>
      </c>
      <c r="I1580">
        <v>0</v>
      </c>
      <c r="J1580">
        <v>0</v>
      </c>
      <c r="M1580">
        <v>0</v>
      </c>
      <c r="N1580">
        <v>0</v>
      </c>
      <c r="O1580">
        <v>0</v>
      </c>
      <c r="R1580">
        <v>0</v>
      </c>
      <c r="S1580">
        <v>0</v>
      </c>
      <c r="T1580">
        <v>0</v>
      </c>
      <c r="V1580">
        <v>0</v>
      </c>
      <c r="X1580">
        <v>0</v>
      </c>
      <c r="Y1580">
        <v>0</v>
      </c>
      <c r="AB1580">
        <v>4.5418E-2</v>
      </c>
      <c r="AC1580">
        <v>5.4999999999999997E-3</v>
      </c>
      <c r="AD1580">
        <v>0</v>
      </c>
      <c r="AE1580">
        <v>0</v>
      </c>
      <c r="AF1580">
        <v>0</v>
      </c>
      <c r="AG1580">
        <v>0</v>
      </c>
      <c r="AH1580" t="s">
        <v>4232</v>
      </c>
    </row>
    <row r="1581" spans="1:34">
      <c r="A1581" t="s">
        <v>354</v>
      </c>
      <c r="B1581" t="s">
        <v>590</v>
      </c>
      <c r="C1581" t="s">
        <v>5109</v>
      </c>
      <c r="D1581" t="s">
        <v>5110</v>
      </c>
      <c r="E1581" t="s">
        <v>72</v>
      </c>
      <c r="F1581" t="s">
        <v>39</v>
      </c>
      <c r="I1581">
        <v>0</v>
      </c>
      <c r="J1581">
        <v>0</v>
      </c>
      <c r="M1581">
        <v>0</v>
      </c>
      <c r="N1581">
        <v>0</v>
      </c>
      <c r="O1581">
        <v>0</v>
      </c>
      <c r="R1581">
        <v>0</v>
      </c>
      <c r="S1581">
        <v>0</v>
      </c>
      <c r="T1581">
        <v>0</v>
      </c>
      <c r="V1581">
        <v>0</v>
      </c>
      <c r="X1581">
        <v>0</v>
      </c>
      <c r="Y1581">
        <v>0</v>
      </c>
      <c r="AB1581">
        <v>4.8292000000000002E-2</v>
      </c>
      <c r="AC1581">
        <v>5.4999999999999997E-3</v>
      </c>
      <c r="AD1581">
        <v>0</v>
      </c>
      <c r="AE1581">
        <v>0</v>
      </c>
      <c r="AF1581">
        <v>0</v>
      </c>
      <c r="AG1581">
        <v>0</v>
      </c>
      <c r="AH1581" t="s">
        <v>1446</v>
      </c>
    </row>
    <row r="1582" spans="1:34">
      <c r="A1582" t="s">
        <v>354</v>
      </c>
      <c r="B1582" t="s">
        <v>597</v>
      </c>
      <c r="C1582" t="s">
        <v>5109</v>
      </c>
      <c r="D1582" t="s">
        <v>5111</v>
      </c>
      <c r="E1582" t="s">
        <v>72</v>
      </c>
      <c r="F1582" t="s">
        <v>39</v>
      </c>
      <c r="I1582">
        <v>0</v>
      </c>
      <c r="J1582">
        <v>0</v>
      </c>
      <c r="M1582">
        <v>0</v>
      </c>
      <c r="N1582">
        <v>0</v>
      </c>
      <c r="O1582">
        <v>0</v>
      </c>
      <c r="R1582">
        <v>0</v>
      </c>
      <c r="S1582">
        <v>0</v>
      </c>
      <c r="T1582">
        <v>0</v>
      </c>
      <c r="V1582">
        <v>0</v>
      </c>
      <c r="X1582">
        <v>0</v>
      </c>
      <c r="Y1582">
        <v>0</v>
      </c>
      <c r="AB1582">
        <v>4.8292000000000002E-2</v>
      </c>
      <c r="AC1582">
        <v>5.4999999999999997E-3</v>
      </c>
      <c r="AD1582">
        <v>0</v>
      </c>
      <c r="AE1582">
        <v>0</v>
      </c>
      <c r="AF1582">
        <v>0</v>
      </c>
      <c r="AG1582">
        <v>0</v>
      </c>
      <c r="AH1582" t="s">
        <v>1446</v>
      </c>
    </row>
    <row r="1583" spans="1:34">
      <c r="A1583" t="s">
        <v>354</v>
      </c>
      <c r="B1583" t="s">
        <v>355</v>
      </c>
      <c r="C1583" t="s">
        <v>5109</v>
      </c>
      <c r="D1583" t="s">
        <v>5112</v>
      </c>
      <c r="E1583" t="s">
        <v>72</v>
      </c>
      <c r="F1583" t="s">
        <v>39</v>
      </c>
      <c r="I1583">
        <v>0</v>
      </c>
      <c r="J1583">
        <v>0</v>
      </c>
      <c r="M1583">
        <v>0</v>
      </c>
      <c r="N1583">
        <v>0</v>
      </c>
      <c r="O1583">
        <v>0</v>
      </c>
      <c r="R1583">
        <v>0</v>
      </c>
      <c r="S1583">
        <v>0</v>
      </c>
      <c r="T1583">
        <v>0</v>
      </c>
      <c r="V1583">
        <v>0</v>
      </c>
      <c r="X1583">
        <v>0</v>
      </c>
      <c r="Y1583">
        <v>0</v>
      </c>
      <c r="AB1583">
        <v>4.8292000000000002E-2</v>
      </c>
      <c r="AC1583">
        <v>5.4999999999999997E-3</v>
      </c>
      <c r="AD1583">
        <v>0</v>
      </c>
      <c r="AE1583">
        <v>0</v>
      </c>
      <c r="AF1583">
        <v>0</v>
      </c>
      <c r="AG1583">
        <v>0</v>
      </c>
      <c r="AH1583" t="s">
        <v>1446</v>
      </c>
    </row>
    <row r="1584" spans="1:34">
      <c r="A1584" t="s">
        <v>354</v>
      </c>
      <c r="B1584" t="s">
        <v>590</v>
      </c>
      <c r="C1584" t="s">
        <v>5113</v>
      </c>
      <c r="D1584" t="s">
        <v>5114</v>
      </c>
      <c r="E1584" t="s">
        <v>72</v>
      </c>
      <c r="F1584" t="s">
        <v>140</v>
      </c>
      <c r="I1584">
        <v>0</v>
      </c>
      <c r="J1584">
        <v>0</v>
      </c>
      <c r="M1584">
        <v>0</v>
      </c>
      <c r="N1584">
        <v>0</v>
      </c>
      <c r="O1584">
        <v>0</v>
      </c>
      <c r="R1584">
        <v>0</v>
      </c>
      <c r="S1584">
        <v>0</v>
      </c>
      <c r="T1584">
        <v>0</v>
      </c>
      <c r="V1584">
        <v>0</v>
      </c>
      <c r="X1584">
        <v>0</v>
      </c>
      <c r="Y1584">
        <v>0</v>
      </c>
      <c r="AB1584">
        <v>4.4491999999999997E-2</v>
      </c>
      <c r="AC1584">
        <v>5.4999999999999997E-3</v>
      </c>
      <c r="AD1584">
        <v>0</v>
      </c>
      <c r="AE1584">
        <v>0</v>
      </c>
      <c r="AF1584">
        <v>0</v>
      </c>
      <c r="AG1584">
        <v>0</v>
      </c>
      <c r="AH1584" t="s">
        <v>4247</v>
      </c>
    </row>
    <row r="1585" spans="1:34">
      <c r="A1585" t="s">
        <v>354</v>
      </c>
      <c r="B1585" t="s">
        <v>597</v>
      </c>
      <c r="C1585" t="s">
        <v>5113</v>
      </c>
      <c r="D1585" t="s">
        <v>5115</v>
      </c>
      <c r="E1585" t="s">
        <v>72</v>
      </c>
      <c r="F1585" t="s">
        <v>140</v>
      </c>
      <c r="I1585">
        <v>0</v>
      </c>
      <c r="J1585">
        <v>0</v>
      </c>
      <c r="M1585">
        <v>0</v>
      </c>
      <c r="N1585">
        <v>0</v>
      </c>
      <c r="O1585">
        <v>0</v>
      </c>
      <c r="R1585">
        <v>0</v>
      </c>
      <c r="S1585">
        <v>0</v>
      </c>
      <c r="T1585">
        <v>0</v>
      </c>
      <c r="V1585">
        <v>0</v>
      </c>
      <c r="X1585">
        <v>0</v>
      </c>
      <c r="Y1585">
        <v>0</v>
      </c>
      <c r="AB1585">
        <v>4.4491999999999997E-2</v>
      </c>
      <c r="AC1585">
        <v>5.4999999999999997E-3</v>
      </c>
      <c r="AD1585">
        <v>0</v>
      </c>
      <c r="AE1585">
        <v>0</v>
      </c>
      <c r="AF1585">
        <v>0</v>
      </c>
      <c r="AG1585">
        <v>0</v>
      </c>
      <c r="AH1585" t="s">
        <v>4247</v>
      </c>
    </row>
    <row r="1586" spans="1:34">
      <c r="A1586" t="s">
        <v>354</v>
      </c>
      <c r="B1586" t="s">
        <v>355</v>
      </c>
      <c r="C1586" t="s">
        <v>5113</v>
      </c>
      <c r="D1586" t="s">
        <v>5116</v>
      </c>
      <c r="E1586" t="s">
        <v>72</v>
      </c>
      <c r="F1586" t="s">
        <v>140</v>
      </c>
      <c r="I1586">
        <v>0</v>
      </c>
      <c r="J1586">
        <v>0</v>
      </c>
      <c r="M1586">
        <v>0</v>
      </c>
      <c r="N1586">
        <v>0</v>
      </c>
      <c r="O1586">
        <v>0</v>
      </c>
      <c r="R1586">
        <v>0</v>
      </c>
      <c r="S1586">
        <v>0</v>
      </c>
      <c r="T1586">
        <v>0</v>
      </c>
      <c r="V1586">
        <v>0</v>
      </c>
      <c r="X1586">
        <v>0</v>
      </c>
      <c r="Y1586">
        <v>0</v>
      </c>
      <c r="AB1586">
        <v>4.4491999999999997E-2</v>
      </c>
      <c r="AC1586">
        <v>5.4999999999999997E-3</v>
      </c>
      <c r="AD1586">
        <v>0</v>
      </c>
      <c r="AE1586">
        <v>0</v>
      </c>
      <c r="AF1586">
        <v>0</v>
      </c>
      <c r="AG1586">
        <v>0</v>
      </c>
      <c r="AH1586" t="s">
        <v>4247</v>
      </c>
    </row>
    <row r="1587" spans="1:34">
      <c r="A1587" t="s">
        <v>354</v>
      </c>
      <c r="B1587" t="s">
        <v>590</v>
      </c>
      <c r="C1587" t="s">
        <v>1501</v>
      </c>
      <c r="D1587" t="s">
        <v>2202</v>
      </c>
      <c r="E1587" t="s">
        <v>72</v>
      </c>
      <c r="F1587" t="s">
        <v>40</v>
      </c>
      <c r="I1587">
        <v>1.1969122818439859</v>
      </c>
      <c r="J1587">
        <v>4.7876491273759454</v>
      </c>
      <c r="M1587">
        <v>5.984561409219932</v>
      </c>
      <c r="N1587">
        <v>82.499598993372629</v>
      </c>
      <c r="O1587">
        <v>581.67299074407049</v>
      </c>
      <c r="R1587">
        <v>664.1725897374431</v>
      </c>
      <c r="S1587">
        <v>6389393.4954406908</v>
      </c>
      <c r="T1587">
        <v>45607106.020035088</v>
      </c>
      <c r="V1587">
        <v>51996499.51547578</v>
      </c>
      <c r="X1587">
        <v>0.19371653789562979</v>
      </c>
      <c r="Y1587">
        <v>1.3428453030035521</v>
      </c>
      <c r="AB1587">
        <v>5.1397000000000012E-2</v>
      </c>
      <c r="AC1587">
        <v>5.4999999999999997E-3</v>
      </c>
      <c r="AD1587">
        <v>1.629304676855688</v>
      </c>
      <c r="AE1587">
        <v>0.94855298336135918</v>
      </c>
      <c r="AF1587">
        <v>8.6193160694369801</v>
      </c>
      <c r="AG1587">
        <v>1</v>
      </c>
      <c r="AH1587" t="s">
        <v>1326</v>
      </c>
    </row>
    <row r="1588" spans="1:34">
      <c r="A1588" t="s">
        <v>354</v>
      </c>
      <c r="B1588" t="s">
        <v>597</v>
      </c>
      <c r="C1588" t="s">
        <v>1501</v>
      </c>
      <c r="D1588" t="s">
        <v>2212</v>
      </c>
      <c r="E1588" t="s">
        <v>72</v>
      </c>
      <c r="F1588" t="s">
        <v>40</v>
      </c>
      <c r="I1588">
        <v>1.1976520459377371</v>
      </c>
      <c r="J1588">
        <v>4.7906081837509467</v>
      </c>
      <c r="M1588">
        <v>5.9882602296886844</v>
      </c>
      <c r="N1588">
        <v>82.550588729220323</v>
      </c>
      <c r="O1588">
        <v>582.03249979029226</v>
      </c>
      <c r="R1588">
        <v>664.58308851951256</v>
      </c>
      <c r="S1588">
        <v>6393342.5265939897</v>
      </c>
      <c r="T1588">
        <v>45635293.966608338</v>
      </c>
      <c r="V1588">
        <v>52028636.493202329</v>
      </c>
      <c r="X1588">
        <v>0.19383626641815779</v>
      </c>
      <c r="Y1588">
        <v>1.3436752625199611</v>
      </c>
      <c r="AB1588">
        <v>5.1397000000000012E-2</v>
      </c>
      <c r="AC1588">
        <v>5.4999999999999997E-3</v>
      </c>
      <c r="AD1588">
        <v>1.630311685569694</v>
      </c>
      <c r="AE1588">
        <v>0.94913924640565639</v>
      </c>
      <c r="AF1588">
        <v>8.6246081616640335</v>
      </c>
      <c r="AG1588">
        <v>1</v>
      </c>
      <c r="AH1588" t="s">
        <v>1326</v>
      </c>
    </row>
    <row r="1589" spans="1:34">
      <c r="A1589" t="s">
        <v>354</v>
      </c>
      <c r="B1589" t="s">
        <v>355</v>
      </c>
      <c r="C1589" t="s">
        <v>1501</v>
      </c>
      <c r="D1589" t="s">
        <v>1502</v>
      </c>
      <c r="E1589" t="s">
        <v>72</v>
      </c>
      <c r="F1589" t="s">
        <v>40</v>
      </c>
      <c r="I1589">
        <v>1.196917713534406</v>
      </c>
      <c r="J1589">
        <v>4.7876708541376249</v>
      </c>
      <c r="M1589">
        <v>5.9845885676720307</v>
      </c>
      <c r="N1589">
        <v>82.499973383616833</v>
      </c>
      <c r="O1589">
        <v>581.67563042590791</v>
      </c>
      <c r="R1589">
        <v>664.17560380952477</v>
      </c>
      <c r="S1589">
        <v>6389422.4910554606</v>
      </c>
      <c r="T1589">
        <v>45607312.988987289</v>
      </c>
      <c r="V1589">
        <v>51996735.480042748</v>
      </c>
      <c r="X1589">
        <v>0.19371741699786571</v>
      </c>
      <c r="Y1589">
        <v>1.342851396950518</v>
      </c>
      <c r="AB1589">
        <v>5.1397000000000012E-2</v>
      </c>
      <c r="AC1589">
        <v>5.4999999999999997E-3</v>
      </c>
      <c r="AD1589">
        <v>1.6293120707798201</v>
      </c>
      <c r="AE1589">
        <v>5.9845885676720313E-2</v>
      </c>
      <c r="AF1589">
        <v>7.7306435241285696</v>
      </c>
      <c r="AG1589">
        <v>1</v>
      </c>
      <c r="AH1589" t="s">
        <v>1326</v>
      </c>
    </row>
    <row r="1590" spans="1:34">
      <c r="A1590" t="s">
        <v>354</v>
      </c>
      <c r="B1590" t="s">
        <v>590</v>
      </c>
      <c r="C1590" t="s">
        <v>5117</v>
      </c>
      <c r="D1590" t="s">
        <v>5118</v>
      </c>
      <c r="E1590" t="s">
        <v>72</v>
      </c>
      <c r="F1590" t="s">
        <v>239</v>
      </c>
      <c r="I1590">
        <v>0</v>
      </c>
      <c r="J1590">
        <v>0</v>
      </c>
      <c r="M1590">
        <v>0</v>
      </c>
      <c r="N1590">
        <v>0</v>
      </c>
      <c r="O1590">
        <v>0</v>
      </c>
      <c r="R1590">
        <v>0</v>
      </c>
      <c r="S1590">
        <v>0</v>
      </c>
      <c r="T1590">
        <v>0</v>
      </c>
      <c r="V1590">
        <v>0</v>
      </c>
      <c r="X1590">
        <v>0</v>
      </c>
      <c r="Y1590">
        <v>0</v>
      </c>
      <c r="AB1590">
        <v>5.5189000000000002E-2</v>
      </c>
      <c r="AC1590">
        <v>5.4999999999999997E-3</v>
      </c>
      <c r="AD1590">
        <v>0</v>
      </c>
      <c r="AE1590">
        <v>0</v>
      </c>
      <c r="AF1590">
        <v>0</v>
      </c>
      <c r="AG1590">
        <v>0</v>
      </c>
      <c r="AH1590" t="s">
        <v>4269</v>
      </c>
    </row>
    <row r="1591" spans="1:34">
      <c r="A1591" t="s">
        <v>354</v>
      </c>
      <c r="B1591" t="s">
        <v>597</v>
      </c>
      <c r="C1591" t="s">
        <v>5117</v>
      </c>
      <c r="D1591" t="s">
        <v>5119</v>
      </c>
      <c r="E1591" t="s">
        <v>72</v>
      </c>
      <c r="F1591" t="s">
        <v>239</v>
      </c>
      <c r="I1591">
        <v>0</v>
      </c>
      <c r="J1591">
        <v>0</v>
      </c>
      <c r="M1591">
        <v>0</v>
      </c>
      <c r="N1591">
        <v>0</v>
      </c>
      <c r="O1591">
        <v>0</v>
      </c>
      <c r="R1591">
        <v>0</v>
      </c>
      <c r="S1591">
        <v>0</v>
      </c>
      <c r="T1591">
        <v>0</v>
      </c>
      <c r="V1591">
        <v>0</v>
      </c>
      <c r="X1591">
        <v>0</v>
      </c>
      <c r="Y1591">
        <v>0</v>
      </c>
      <c r="AB1591">
        <v>5.5189000000000002E-2</v>
      </c>
      <c r="AC1591">
        <v>5.4999999999999997E-3</v>
      </c>
      <c r="AD1591">
        <v>0</v>
      </c>
      <c r="AE1591">
        <v>0</v>
      </c>
      <c r="AF1591">
        <v>0</v>
      </c>
      <c r="AG1591">
        <v>0</v>
      </c>
      <c r="AH1591" t="s">
        <v>4269</v>
      </c>
    </row>
    <row r="1592" spans="1:34">
      <c r="A1592" t="s">
        <v>354</v>
      </c>
      <c r="B1592" t="s">
        <v>355</v>
      </c>
      <c r="C1592" t="s">
        <v>5117</v>
      </c>
      <c r="D1592" t="s">
        <v>5120</v>
      </c>
      <c r="E1592" t="s">
        <v>72</v>
      </c>
      <c r="F1592" t="s">
        <v>239</v>
      </c>
      <c r="I1592">
        <v>0</v>
      </c>
      <c r="J1592">
        <v>0</v>
      </c>
      <c r="M1592">
        <v>0</v>
      </c>
      <c r="N1592">
        <v>0</v>
      </c>
      <c r="O1592">
        <v>0</v>
      </c>
      <c r="R1592">
        <v>0</v>
      </c>
      <c r="S1592">
        <v>0</v>
      </c>
      <c r="T1592">
        <v>0</v>
      </c>
      <c r="V1592">
        <v>0</v>
      </c>
      <c r="X1592">
        <v>0</v>
      </c>
      <c r="Y1592">
        <v>0</v>
      </c>
      <c r="AB1592">
        <v>5.5189000000000002E-2</v>
      </c>
      <c r="AC1592">
        <v>5.4999999999999997E-3</v>
      </c>
      <c r="AD1592">
        <v>0</v>
      </c>
      <c r="AE1592">
        <v>0</v>
      </c>
      <c r="AF1592">
        <v>0</v>
      </c>
      <c r="AG1592">
        <v>0</v>
      </c>
      <c r="AH1592" t="s">
        <v>4269</v>
      </c>
    </row>
    <row r="1593" spans="1:34">
      <c r="A1593" t="s">
        <v>354</v>
      </c>
      <c r="B1593" t="s">
        <v>590</v>
      </c>
      <c r="C1593" t="s">
        <v>5121</v>
      </c>
      <c r="D1593" t="s">
        <v>5122</v>
      </c>
      <c r="E1593" t="s">
        <v>72</v>
      </c>
      <c r="F1593" t="s">
        <v>302</v>
      </c>
      <c r="I1593">
        <v>0</v>
      </c>
      <c r="J1593">
        <v>0</v>
      </c>
      <c r="M1593">
        <v>0</v>
      </c>
      <c r="N1593">
        <v>0</v>
      </c>
      <c r="O1593">
        <v>0</v>
      </c>
      <c r="R1593">
        <v>0</v>
      </c>
      <c r="S1593">
        <v>0</v>
      </c>
      <c r="T1593">
        <v>0</v>
      </c>
      <c r="V1593">
        <v>0</v>
      </c>
      <c r="X1593">
        <v>0</v>
      </c>
      <c r="Y1593">
        <v>0</v>
      </c>
      <c r="AB1593">
        <v>4.2518E-2</v>
      </c>
      <c r="AC1593">
        <v>5.4999999999999997E-3</v>
      </c>
      <c r="AD1593">
        <v>0</v>
      </c>
      <c r="AE1593">
        <v>0</v>
      </c>
      <c r="AF1593">
        <v>0</v>
      </c>
      <c r="AG1593">
        <v>0</v>
      </c>
      <c r="AH1593" t="s">
        <v>4280</v>
      </c>
    </row>
    <row r="1594" spans="1:34">
      <c r="A1594" t="s">
        <v>354</v>
      </c>
      <c r="B1594" t="s">
        <v>597</v>
      </c>
      <c r="C1594" t="s">
        <v>5121</v>
      </c>
      <c r="D1594" t="s">
        <v>5123</v>
      </c>
      <c r="E1594" t="s">
        <v>72</v>
      </c>
      <c r="F1594" t="s">
        <v>302</v>
      </c>
      <c r="I1594">
        <v>0</v>
      </c>
      <c r="J1594">
        <v>0</v>
      </c>
      <c r="M1594">
        <v>0</v>
      </c>
      <c r="N1594">
        <v>0</v>
      </c>
      <c r="O1594">
        <v>0</v>
      </c>
      <c r="R1594">
        <v>0</v>
      </c>
      <c r="S1594">
        <v>0</v>
      </c>
      <c r="T1594">
        <v>0</v>
      </c>
      <c r="V1594">
        <v>0</v>
      </c>
      <c r="X1594">
        <v>0</v>
      </c>
      <c r="Y1594">
        <v>0</v>
      </c>
      <c r="AB1594">
        <v>4.2518E-2</v>
      </c>
      <c r="AC1594">
        <v>5.4999999999999997E-3</v>
      </c>
      <c r="AD1594">
        <v>0</v>
      </c>
      <c r="AE1594">
        <v>0</v>
      </c>
      <c r="AF1594">
        <v>0</v>
      </c>
      <c r="AG1594">
        <v>0</v>
      </c>
      <c r="AH1594" t="s">
        <v>4280</v>
      </c>
    </row>
    <row r="1595" spans="1:34">
      <c r="A1595" t="s">
        <v>354</v>
      </c>
      <c r="B1595" t="s">
        <v>355</v>
      </c>
      <c r="C1595" t="s">
        <v>5121</v>
      </c>
      <c r="D1595" t="s">
        <v>5124</v>
      </c>
      <c r="E1595" t="s">
        <v>72</v>
      </c>
      <c r="F1595" t="s">
        <v>302</v>
      </c>
      <c r="I1595">
        <v>0</v>
      </c>
      <c r="J1595">
        <v>0</v>
      </c>
      <c r="M1595">
        <v>0</v>
      </c>
      <c r="N1595">
        <v>0</v>
      </c>
      <c r="O1595">
        <v>0</v>
      </c>
      <c r="R1595">
        <v>0</v>
      </c>
      <c r="S1595">
        <v>0</v>
      </c>
      <c r="T1595">
        <v>0</v>
      </c>
      <c r="V1595">
        <v>0</v>
      </c>
      <c r="X1595">
        <v>0</v>
      </c>
      <c r="Y1595">
        <v>0</v>
      </c>
      <c r="AB1595">
        <v>4.2518E-2</v>
      </c>
      <c r="AC1595">
        <v>5.4999999999999997E-3</v>
      </c>
      <c r="AD1595">
        <v>0</v>
      </c>
      <c r="AE1595">
        <v>0</v>
      </c>
      <c r="AF1595">
        <v>0</v>
      </c>
      <c r="AG1595">
        <v>0</v>
      </c>
      <c r="AH1595" t="s">
        <v>4280</v>
      </c>
    </row>
    <row r="1596" spans="1:34">
      <c r="A1596" t="s">
        <v>354</v>
      </c>
      <c r="B1596" t="s">
        <v>590</v>
      </c>
      <c r="C1596" t="s">
        <v>5125</v>
      </c>
      <c r="D1596" t="s">
        <v>5126</v>
      </c>
      <c r="E1596" t="s">
        <v>72</v>
      </c>
      <c r="F1596" t="s">
        <v>4231</v>
      </c>
      <c r="I1596">
        <v>0</v>
      </c>
      <c r="J1596">
        <v>0</v>
      </c>
      <c r="M1596">
        <v>0</v>
      </c>
      <c r="N1596">
        <v>0</v>
      </c>
      <c r="O1596">
        <v>0</v>
      </c>
      <c r="R1596">
        <v>0</v>
      </c>
      <c r="S1596">
        <v>0</v>
      </c>
      <c r="T1596">
        <v>0</v>
      </c>
      <c r="V1596">
        <v>0</v>
      </c>
      <c r="X1596">
        <v>0</v>
      </c>
      <c r="Y1596">
        <v>0</v>
      </c>
      <c r="AB1596">
        <v>4.5418E-2</v>
      </c>
      <c r="AC1596">
        <v>5.4999999999999997E-3</v>
      </c>
      <c r="AD1596">
        <v>0</v>
      </c>
      <c r="AE1596">
        <v>0</v>
      </c>
      <c r="AF1596">
        <v>0</v>
      </c>
      <c r="AG1596">
        <v>0</v>
      </c>
      <c r="AH1596" t="s">
        <v>4291</v>
      </c>
    </row>
    <row r="1597" spans="1:34">
      <c r="A1597" t="s">
        <v>354</v>
      </c>
      <c r="B1597" t="s">
        <v>597</v>
      </c>
      <c r="C1597" t="s">
        <v>5125</v>
      </c>
      <c r="D1597" t="s">
        <v>5127</v>
      </c>
      <c r="E1597" t="s">
        <v>72</v>
      </c>
      <c r="F1597" t="s">
        <v>4231</v>
      </c>
      <c r="I1597">
        <v>0</v>
      </c>
      <c r="J1597">
        <v>0</v>
      </c>
      <c r="M1597">
        <v>0</v>
      </c>
      <c r="N1597">
        <v>0</v>
      </c>
      <c r="O1597">
        <v>0</v>
      </c>
      <c r="R1597">
        <v>0</v>
      </c>
      <c r="S1597">
        <v>0</v>
      </c>
      <c r="T1597">
        <v>0</v>
      </c>
      <c r="V1597">
        <v>0</v>
      </c>
      <c r="X1597">
        <v>0</v>
      </c>
      <c r="Y1597">
        <v>0</v>
      </c>
      <c r="AB1597">
        <v>4.5418E-2</v>
      </c>
      <c r="AC1597">
        <v>5.4999999999999997E-3</v>
      </c>
      <c r="AD1597">
        <v>0</v>
      </c>
      <c r="AE1597">
        <v>0</v>
      </c>
      <c r="AF1597">
        <v>0</v>
      </c>
      <c r="AG1597">
        <v>0</v>
      </c>
      <c r="AH1597" t="s">
        <v>4291</v>
      </c>
    </row>
    <row r="1598" spans="1:34">
      <c r="A1598" t="s">
        <v>354</v>
      </c>
      <c r="B1598" t="s">
        <v>355</v>
      </c>
      <c r="C1598" t="s">
        <v>5125</v>
      </c>
      <c r="D1598" t="s">
        <v>5128</v>
      </c>
      <c r="E1598" t="s">
        <v>72</v>
      </c>
      <c r="F1598" t="s">
        <v>4231</v>
      </c>
      <c r="I1598">
        <v>0</v>
      </c>
      <c r="J1598">
        <v>0</v>
      </c>
      <c r="M1598">
        <v>0</v>
      </c>
      <c r="N1598">
        <v>0</v>
      </c>
      <c r="O1598">
        <v>0</v>
      </c>
      <c r="R1598">
        <v>0</v>
      </c>
      <c r="S1598">
        <v>0</v>
      </c>
      <c r="T1598">
        <v>0</v>
      </c>
      <c r="V1598">
        <v>0</v>
      </c>
      <c r="X1598">
        <v>0</v>
      </c>
      <c r="Y1598">
        <v>0</v>
      </c>
      <c r="AB1598">
        <v>4.5418E-2</v>
      </c>
      <c r="AC1598">
        <v>5.4999999999999997E-3</v>
      </c>
      <c r="AD1598">
        <v>0</v>
      </c>
      <c r="AE1598">
        <v>0</v>
      </c>
      <c r="AF1598">
        <v>0</v>
      </c>
      <c r="AG1598">
        <v>0</v>
      </c>
      <c r="AH1598" t="s">
        <v>4291</v>
      </c>
    </row>
    <row r="1599" spans="1:34">
      <c r="A1599" t="s">
        <v>354</v>
      </c>
      <c r="B1599" t="s">
        <v>590</v>
      </c>
      <c r="C1599" t="s">
        <v>2148</v>
      </c>
      <c r="D1599" t="s">
        <v>2856</v>
      </c>
      <c r="E1599" t="s">
        <v>39</v>
      </c>
      <c r="F1599" t="s">
        <v>140</v>
      </c>
      <c r="I1599">
        <v>3</v>
      </c>
      <c r="J1599">
        <v>3.6330095589237819</v>
      </c>
      <c r="M1599">
        <v>6.6330095589237814</v>
      </c>
      <c r="N1599">
        <v>527.92475598461101</v>
      </c>
      <c r="O1599">
        <v>247.73610850289731</v>
      </c>
      <c r="R1599">
        <v>775.66086448750821</v>
      </c>
      <c r="S1599">
        <v>19986653.07067541</v>
      </c>
      <c r="T1599">
        <v>6847793.9953400074</v>
      </c>
      <c r="V1599">
        <v>26834447.066015411</v>
      </c>
      <c r="X1599">
        <v>1.19333824322432</v>
      </c>
      <c r="Y1599">
        <v>0.60979681438635347</v>
      </c>
      <c r="AB1599">
        <v>4.4491999999999997E-2</v>
      </c>
      <c r="AC1599">
        <v>5.4999999999999997E-3</v>
      </c>
      <c r="AD1599">
        <v>1.8058455343666839</v>
      </c>
      <c r="AE1599">
        <v>1.051332015089419</v>
      </c>
      <c r="AF1599">
        <v>9.5401791083798848</v>
      </c>
      <c r="AG1599">
        <v>1</v>
      </c>
      <c r="AH1599" t="s">
        <v>2010</v>
      </c>
    </row>
    <row r="1600" spans="1:34">
      <c r="A1600" t="s">
        <v>354</v>
      </c>
      <c r="B1600" t="s">
        <v>597</v>
      </c>
      <c r="C1600" t="s">
        <v>2148</v>
      </c>
      <c r="D1600" t="s">
        <v>2867</v>
      </c>
      <c r="E1600" t="s">
        <v>39</v>
      </c>
      <c r="F1600" t="s">
        <v>140</v>
      </c>
      <c r="I1600">
        <v>3</v>
      </c>
      <c r="J1600">
        <v>3.6490675402798431</v>
      </c>
      <c r="M1600">
        <v>6.6490675402798427</v>
      </c>
      <c r="N1600">
        <v>527.92475598461101</v>
      </c>
      <c r="O1600">
        <v>248.83110749671789</v>
      </c>
      <c r="R1600">
        <v>776.75586348132902</v>
      </c>
      <c r="S1600">
        <v>19986653.07067541</v>
      </c>
      <c r="T1600">
        <v>6878061.3939041579</v>
      </c>
      <c r="V1600">
        <v>26864714.46457956</v>
      </c>
      <c r="X1600">
        <v>1.19333824322432</v>
      </c>
      <c r="Y1600">
        <v>0.61249212958373545</v>
      </c>
      <c r="AB1600">
        <v>4.4491999999999997E-2</v>
      </c>
      <c r="AC1600">
        <v>5.4999999999999997E-3</v>
      </c>
      <c r="AD1600">
        <v>1.810217340809172</v>
      </c>
      <c r="AE1600">
        <v>1.053877205134355</v>
      </c>
      <c r="AF1600">
        <v>9.5631540862233706</v>
      </c>
      <c r="AG1600">
        <v>1</v>
      </c>
      <c r="AH1600" t="s">
        <v>2010</v>
      </c>
    </row>
    <row r="1601" spans="1:34">
      <c r="A1601" t="s">
        <v>354</v>
      </c>
      <c r="B1601" t="s">
        <v>355</v>
      </c>
      <c r="C1601" t="s">
        <v>2148</v>
      </c>
      <c r="D1601" t="s">
        <v>2149</v>
      </c>
      <c r="E1601" t="s">
        <v>39</v>
      </c>
      <c r="F1601" t="s">
        <v>140</v>
      </c>
      <c r="I1601">
        <v>3</v>
      </c>
      <c r="J1601">
        <v>3.633126398586815</v>
      </c>
      <c r="M1601">
        <v>6.6331263985868159</v>
      </c>
      <c r="N1601">
        <v>527.92475598461101</v>
      </c>
      <c r="O1601">
        <v>247.74407583768379</v>
      </c>
      <c r="R1601">
        <v>775.66883182229481</v>
      </c>
      <c r="S1601">
        <v>19986653.07067541</v>
      </c>
      <c r="T1601">
        <v>6848014.2243071934</v>
      </c>
      <c r="V1601">
        <v>26834667.294982601</v>
      </c>
      <c r="X1601">
        <v>1.19333824322432</v>
      </c>
      <c r="Y1601">
        <v>0.60981642580029449</v>
      </c>
      <c r="AB1601">
        <v>4.4491999999999997E-2</v>
      </c>
      <c r="AC1601">
        <v>5.4999999999999997E-3</v>
      </c>
      <c r="AD1601">
        <v>1.805877344117877</v>
      </c>
      <c r="AE1601">
        <v>6.6331263985868166E-2</v>
      </c>
      <c r="AF1601">
        <v>8.5553270066905611</v>
      </c>
      <c r="AG1601">
        <v>1</v>
      </c>
      <c r="AH1601" t="s">
        <v>2010</v>
      </c>
    </row>
    <row r="1602" spans="1:34">
      <c r="A1602" t="s">
        <v>354</v>
      </c>
      <c r="B1602" t="s">
        <v>590</v>
      </c>
      <c r="C1602" t="s">
        <v>632</v>
      </c>
      <c r="D1602" t="s">
        <v>1005</v>
      </c>
      <c r="E1602" t="s">
        <v>39</v>
      </c>
      <c r="F1602" t="s">
        <v>40</v>
      </c>
      <c r="I1602">
        <v>3</v>
      </c>
      <c r="J1602">
        <v>1.83658027467711</v>
      </c>
      <c r="M1602">
        <v>4.8365802746771109</v>
      </c>
      <c r="N1602">
        <v>527.92475598461112</v>
      </c>
      <c r="O1602">
        <v>223.13438447368381</v>
      </c>
      <c r="R1602">
        <v>751.05914045829491</v>
      </c>
      <c r="S1602">
        <v>19986653.07067541</v>
      </c>
      <c r="T1602">
        <v>17495248.518224768</v>
      </c>
      <c r="V1602">
        <v>37481901.588900179</v>
      </c>
      <c r="X1602">
        <v>1.19333824322432</v>
      </c>
      <c r="Y1602">
        <v>0.51512613598541845</v>
      </c>
      <c r="AB1602">
        <v>5.1397000000000012E-2</v>
      </c>
      <c r="AC1602">
        <v>5.4999999999999997E-3</v>
      </c>
      <c r="AD1602">
        <v>1.316765310383297</v>
      </c>
      <c r="AE1602">
        <v>0.76659797353632209</v>
      </c>
      <c r="AF1602">
        <v>6.9768405585967308</v>
      </c>
      <c r="AG1602">
        <v>1</v>
      </c>
      <c r="AH1602" t="s">
        <v>551</v>
      </c>
    </row>
    <row r="1603" spans="1:34">
      <c r="A1603" t="s">
        <v>354</v>
      </c>
      <c r="B1603" t="s">
        <v>597</v>
      </c>
      <c r="C1603" t="s">
        <v>632</v>
      </c>
      <c r="D1603" t="s">
        <v>1009</v>
      </c>
      <c r="E1603" t="s">
        <v>39</v>
      </c>
      <c r="F1603" t="s">
        <v>40</v>
      </c>
      <c r="I1603">
        <v>3</v>
      </c>
      <c r="J1603">
        <v>1.844308877110729</v>
      </c>
      <c r="M1603">
        <v>4.8443088771107297</v>
      </c>
      <c r="N1603">
        <v>527.92475598461112</v>
      </c>
      <c r="O1603">
        <v>224.07336708753701</v>
      </c>
      <c r="R1603">
        <v>751.99812307214813</v>
      </c>
      <c r="S1603">
        <v>19986653.07067541</v>
      </c>
      <c r="T1603">
        <v>17568871.12113468</v>
      </c>
      <c r="V1603">
        <v>37555524.191810086</v>
      </c>
      <c r="X1603">
        <v>1.19333824322432</v>
      </c>
      <c r="Y1603">
        <v>0.51729386323540094</v>
      </c>
      <c r="AB1603">
        <v>5.1397000000000012E-2</v>
      </c>
      <c r="AC1603">
        <v>5.4999999999999997E-3</v>
      </c>
      <c r="AD1603">
        <v>1.318869432511822</v>
      </c>
      <c r="AE1603">
        <v>0.76782295702205061</v>
      </c>
      <c r="AF1603">
        <v>6.9878982666446019</v>
      </c>
      <c r="AG1603">
        <v>1</v>
      </c>
      <c r="AH1603" t="s">
        <v>551</v>
      </c>
    </row>
    <row r="1604" spans="1:34">
      <c r="A1604" t="s">
        <v>354</v>
      </c>
      <c r="B1604" t="s">
        <v>355</v>
      </c>
      <c r="C1604" t="s">
        <v>632</v>
      </c>
      <c r="D1604" t="s">
        <v>633</v>
      </c>
      <c r="E1604" t="s">
        <v>39</v>
      </c>
      <c r="F1604" t="s">
        <v>40</v>
      </c>
      <c r="I1604">
        <v>3</v>
      </c>
      <c r="J1604">
        <v>1.8366363505713821</v>
      </c>
      <c r="M1604">
        <v>4.8366363505713821</v>
      </c>
      <c r="N1604">
        <v>527.92475598461101</v>
      </c>
      <c r="O1604">
        <v>223.14119738587971</v>
      </c>
      <c r="R1604">
        <v>751.06595337049077</v>
      </c>
      <c r="S1604">
        <v>19986653.07067541</v>
      </c>
      <c r="T1604">
        <v>17495782.696730159</v>
      </c>
      <c r="V1604">
        <v>37482435.76740557</v>
      </c>
      <c r="X1604">
        <v>1.19333824322432</v>
      </c>
      <c r="Y1604">
        <v>0.5151418642163792</v>
      </c>
      <c r="AB1604">
        <v>5.1397000000000012E-2</v>
      </c>
      <c r="AC1604">
        <v>5.4999999999999997E-3</v>
      </c>
      <c r="AD1604">
        <v>1.3167805771189101</v>
      </c>
      <c r="AE1604">
        <v>4.8366363505713821E-2</v>
      </c>
      <c r="AF1604">
        <v>6.258680291196006</v>
      </c>
      <c r="AG1604">
        <v>1</v>
      </c>
      <c r="AH1604" t="s">
        <v>551</v>
      </c>
    </row>
    <row r="1605" spans="1:34">
      <c r="A1605" t="s">
        <v>354</v>
      </c>
      <c r="B1605" t="s">
        <v>590</v>
      </c>
      <c r="C1605" t="s">
        <v>1591</v>
      </c>
      <c r="D1605" t="s">
        <v>2298</v>
      </c>
      <c r="E1605" t="s">
        <v>39</v>
      </c>
      <c r="F1605" t="s">
        <v>239</v>
      </c>
      <c r="I1605">
        <v>3</v>
      </c>
      <c r="J1605">
        <v>3.072324277989614</v>
      </c>
      <c r="M1605">
        <v>6.0723242779896136</v>
      </c>
      <c r="N1605">
        <v>527.92475598461101</v>
      </c>
      <c r="O1605">
        <v>110.74448887036731</v>
      </c>
      <c r="R1605">
        <v>638.66924485497827</v>
      </c>
      <c r="S1605">
        <v>19986653.07067541</v>
      </c>
      <c r="T1605">
        <v>45618075.701208323</v>
      </c>
      <c r="V1605">
        <v>65604728.771883734</v>
      </c>
      <c r="X1605">
        <v>1.19333824322432</v>
      </c>
      <c r="Y1605">
        <v>0.31823128985737731</v>
      </c>
      <c r="AB1605">
        <v>5.5189000000000002E-2</v>
      </c>
      <c r="AC1605">
        <v>5.4999999999999997E-3</v>
      </c>
      <c r="AD1605">
        <v>1.653198232751099</v>
      </c>
      <c r="AE1605">
        <v>0.96246339806135373</v>
      </c>
      <c r="AF1605">
        <v>8.7486749088020659</v>
      </c>
      <c r="AG1605">
        <v>1</v>
      </c>
      <c r="AH1605" t="s">
        <v>1480</v>
      </c>
    </row>
    <row r="1606" spans="1:34">
      <c r="A1606" t="s">
        <v>354</v>
      </c>
      <c r="B1606" t="s">
        <v>597</v>
      </c>
      <c r="C1606" t="s">
        <v>1591</v>
      </c>
      <c r="D1606" t="s">
        <v>2308</v>
      </c>
      <c r="E1606" t="s">
        <v>39</v>
      </c>
      <c r="F1606" t="s">
        <v>239</v>
      </c>
      <c r="I1606">
        <v>3</v>
      </c>
      <c r="J1606">
        <v>3.0848076048697379</v>
      </c>
      <c r="M1606">
        <v>6.0848076048697379</v>
      </c>
      <c r="N1606">
        <v>527.92475598461101</v>
      </c>
      <c r="O1606">
        <v>111.1944607905338</v>
      </c>
      <c r="R1606">
        <v>639.11921677514476</v>
      </c>
      <c r="S1606">
        <v>19986653.07067541</v>
      </c>
      <c r="T1606">
        <v>45803428.970946193</v>
      </c>
      <c r="V1606">
        <v>65790082.041621603</v>
      </c>
      <c r="X1606">
        <v>1.19333824322432</v>
      </c>
      <c r="Y1606">
        <v>0.31952431261647629</v>
      </c>
      <c r="AB1606">
        <v>5.5189000000000002E-2</v>
      </c>
      <c r="AC1606">
        <v>5.4999999999999997E-3</v>
      </c>
      <c r="AD1606">
        <v>1.6565968348336459</v>
      </c>
      <c r="AE1606">
        <v>0.96444200537185343</v>
      </c>
      <c r="AF1606">
        <v>8.7665354450752382</v>
      </c>
      <c r="AG1606">
        <v>1</v>
      </c>
      <c r="AH1606" t="s">
        <v>1480</v>
      </c>
    </row>
    <row r="1607" spans="1:34">
      <c r="A1607" t="s">
        <v>354</v>
      </c>
      <c r="B1607" t="s">
        <v>355</v>
      </c>
      <c r="C1607" t="s">
        <v>1591</v>
      </c>
      <c r="D1607" t="s">
        <v>1592</v>
      </c>
      <c r="E1607" t="s">
        <v>39</v>
      </c>
      <c r="F1607" t="s">
        <v>239</v>
      </c>
      <c r="I1607">
        <v>3</v>
      </c>
      <c r="J1607">
        <v>3.0724148996137401</v>
      </c>
      <c r="M1607">
        <v>6.0724148996137401</v>
      </c>
      <c r="N1607">
        <v>527.92475598461101</v>
      </c>
      <c r="O1607">
        <v>110.7477554023269</v>
      </c>
      <c r="R1607">
        <v>638.67251138693791</v>
      </c>
      <c r="S1607">
        <v>19986653.07067541</v>
      </c>
      <c r="T1607">
        <v>45619421.257124789</v>
      </c>
      <c r="V1607">
        <v>65606074.327800199</v>
      </c>
      <c r="X1607">
        <v>1.19333824322432</v>
      </c>
      <c r="Y1607">
        <v>0.31824067644346821</v>
      </c>
      <c r="AB1607">
        <v>5.5189000000000002E-2</v>
      </c>
      <c r="AC1607">
        <v>5.4999999999999997E-3</v>
      </c>
      <c r="AD1607">
        <v>1.653222904606882</v>
      </c>
      <c r="AE1607">
        <v>6.07241489961374E-2</v>
      </c>
      <c r="AF1607">
        <v>7.84705095321676</v>
      </c>
      <c r="AG1607">
        <v>1</v>
      </c>
      <c r="AH1607" t="s">
        <v>1480</v>
      </c>
    </row>
    <row r="1608" spans="1:34">
      <c r="A1608" t="s">
        <v>354</v>
      </c>
      <c r="B1608" t="s">
        <v>590</v>
      </c>
      <c r="C1608" t="s">
        <v>5129</v>
      </c>
      <c r="D1608" t="s">
        <v>5130</v>
      </c>
      <c r="E1608" t="s">
        <v>39</v>
      </c>
      <c r="F1608" t="s">
        <v>302</v>
      </c>
      <c r="I1608">
        <v>0</v>
      </c>
      <c r="J1608">
        <v>0</v>
      </c>
      <c r="M1608">
        <v>0</v>
      </c>
      <c r="N1608">
        <v>0</v>
      </c>
      <c r="O1608">
        <v>0</v>
      </c>
      <c r="R1608">
        <v>0</v>
      </c>
      <c r="S1608">
        <v>0</v>
      </c>
      <c r="T1608">
        <v>0</v>
      </c>
      <c r="V1608">
        <v>0</v>
      </c>
      <c r="X1608">
        <v>0</v>
      </c>
      <c r="Y1608">
        <v>0</v>
      </c>
      <c r="AB1608">
        <v>4.2518E-2</v>
      </c>
      <c r="AC1608">
        <v>5.4999999999999997E-3</v>
      </c>
      <c r="AD1608">
        <v>0</v>
      </c>
      <c r="AE1608">
        <v>0</v>
      </c>
      <c r="AF1608">
        <v>0</v>
      </c>
      <c r="AG1608">
        <v>0</v>
      </c>
      <c r="AH1608" t="s">
        <v>4313</v>
      </c>
    </row>
    <row r="1609" spans="1:34">
      <c r="A1609" t="s">
        <v>354</v>
      </c>
      <c r="B1609" t="s">
        <v>597</v>
      </c>
      <c r="C1609" t="s">
        <v>5129</v>
      </c>
      <c r="D1609" t="s">
        <v>5131</v>
      </c>
      <c r="E1609" t="s">
        <v>39</v>
      </c>
      <c r="F1609" t="s">
        <v>302</v>
      </c>
      <c r="I1609">
        <v>0</v>
      </c>
      <c r="J1609">
        <v>0</v>
      </c>
      <c r="M1609">
        <v>0</v>
      </c>
      <c r="N1609">
        <v>0</v>
      </c>
      <c r="O1609">
        <v>0</v>
      </c>
      <c r="R1609">
        <v>0</v>
      </c>
      <c r="S1609">
        <v>0</v>
      </c>
      <c r="T1609">
        <v>0</v>
      </c>
      <c r="V1609">
        <v>0</v>
      </c>
      <c r="X1609">
        <v>0</v>
      </c>
      <c r="Y1609">
        <v>0</v>
      </c>
      <c r="AB1609">
        <v>4.2518E-2</v>
      </c>
      <c r="AC1609">
        <v>5.4999999999999997E-3</v>
      </c>
      <c r="AD1609">
        <v>0</v>
      </c>
      <c r="AE1609">
        <v>0</v>
      </c>
      <c r="AF1609">
        <v>0</v>
      </c>
      <c r="AG1609">
        <v>0</v>
      </c>
      <c r="AH1609" t="s">
        <v>4313</v>
      </c>
    </row>
    <row r="1610" spans="1:34">
      <c r="A1610" t="s">
        <v>354</v>
      </c>
      <c r="B1610" t="s">
        <v>355</v>
      </c>
      <c r="C1610" t="s">
        <v>5129</v>
      </c>
      <c r="D1610" t="s">
        <v>5132</v>
      </c>
      <c r="E1610" t="s">
        <v>39</v>
      </c>
      <c r="F1610" t="s">
        <v>302</v>
      </c>
      <c r="I1610">
        <v>0</v>
      </c>
      <c r="J1610">
        <v>0</v>
      </c>
      <c r="M1610">
        <v>0</v>
      </c>
      <c r="N1610">
        <v>0</v>
      </c>
      <c r="O1610">
        <v>0</v>
      </c>
      <c r="R1610">
        <v>0</v>
      </c>
      <c r="S1610">
        <v>0</v>
      </c>
      <c r="T1610">
        <v>0</v>
      </c>
      <c r="V1610">
        <v>0</v>
      </c>
      <c r="X1610">
        <v>0</v>
      </c>
      <c r="Y1610">
        <v>0</v>
      </c>
      <c r="AB1610">
        <v>4.2518E-2</v>
      </c>
      <c r="AC1610">
        <v>5.4999999999999997E-3</v>
      </c>
      <c r="AD1610">
        <v>0</v>
      </c>
      <c r="AE1610">
        <v>0</v>
      </c>
      <c r="AF1610">
        <v>0</v>
      </c>
      <c r="AG1610">
        <v>0</v>
      </c>
      <c r="AH1610" t="s">
        <v>4313</v>
      </c>
    </row>
    <row r="1611" spans="1:34">
      <c r="A1611" t="s">
        <v>354</v>
      </c>
      <c r="B1611" t="s">
        <v>590</v>
      </c>
      <c r="C1611" t="s">
        <v>5133</v>
      </c>
      <c r="D1611" t="s">
        <v>5134</v>
      </c>
      <c r="E1611" t="s">
        <v>39</v>
      </c>
      <c r="F1611" t="s">
        <v>4231</v>
      </c>
      <c r="I1611">
        <v>0</v>
      </c>
      <c r="J1611">
        <v>0</v>
      </c>
      <c r="M1611">
        <v>0</v>
      </c>
      <c r="N1611">
        <v>0</v>
      </c>
      <c r="O1611">
        <v>0</v>
      </c>
      <c r="R1611">
        <v>0</v>
      </c>
      <c r="S1611">
        <v>0</v>
      </c>
      <c r="T1611">
        <v>0</v>
      </c>
      <c r="V1611">
        <v>0</v>
      </c>
      <c r="X1611">
        <v>0</v>
      </c>
      <c r="Y1611">
        <v>0</v>
      </c>
      <c r="AB1611">
        <v>4.5418E-2</v>
      </c>
      <c r="AC1611">
        <v>5.4999999999999997E-3</v>
      </c>
      <c r="AD1611">
        <v>0</v>
      </c>
      <c r="AE1611">
        <v>0</v>
      </c>
      <c r="AF1611">
        <v>0</v>
      </c>
      <c r="AG1611">
        <v>0</v>
      </c>
      <c r="AH1611" t="s">
        <v>4324</v>
      </c>
    </row>
    <row r="1612" spans="1:34">
      <c r="A1612" t="s">
        <v>354</v>
      </c>
      <c r="B1612" t="s">
        <v>597</v>
      </c>
      <c r="C1612" t="s">
        <v>5133</v>
      </c>
      <c r="D1612" t="s">
        <v>5135</v>
      </c>
      <c r="E1612" t="s">
        <v>39</v>
      </c>
      <c r="F1612" t="s">
        <v>4231</v>
      </c>
      <c r="I1612">
        <v>0</v>
      </c>
      <c r="J1612">
        <v>0</v>
      </c>
      <c r="M1612">
        <v>0</v>
      </c>
      <c r="N1612">
        <v>0</v>
      </c>
      <c r="O1612">
        <v>0</v>
      </c>
      <c r="R1612">
        <v>0</v>
      </c>
      <c r="S1612">
        <v>0</v>
      </c>
      <c r="T1612">
        <v>0</v>
      </c>
      <c r="V1612">
        <v>0</v>
      </c>
      <c r="X1612">
        <v>0</v>
      </c>
      <c r="Y1612">
        <v>0</v>
      </c>
      <c r="AB1612">
        <v>4.5418E-2</v>
      </c>
      <c r="AC1612">
        <v>5.4999999999999997E-3</v>
      </c>
      <c r="AD1612">
        <v>0</v>
      </c>
      <c r="AE1612">
        <v>0</v>
      </c>
      <c r="AF1612">
        <v>0</v>
      </c>
      <c r="AG1612">
        <v>0</v>
      </c>
      <c r="AH1612" t="s">
        <v>4324</v>
      </c>
    </row>
    <row r="1613" spans="1:34">
      <c r="A1613" t="s">
        <v>354</v>
      </c>
      <c r="B1613" t="s">
        <v>355</v>
      </c>
      <c r="C1613" t="s">
        <v>5133</v>
      </c>
      <c r="D1613" t="s">
        <v>5136</v>
      </c>
      <c r="E1613" t="s">
        <v>39</v>
      </c>
      <c r="F1613" t="s">
        <v>4231</v>
      </c>
      <c r="I1613">
        <v>0</v>
      </c>
      <c r="J1613">
        <v>0</v>
      </c>
      <c r="M1613">
        <v>0</v>
      </c>
      <c r="N1613">
        <v>0</v>
      </c>
      <c r="O1613">
        <v>0</v>
      </c>
      <c r="R1613">
        <v>0</v>
      </c>
      <c r="S1613">
        <v>0</v>
      </c>
      <c r="T1613">
        <v>0</v>
      </c>
      <c r="V1613">
        <v>0</v>
      </c>
      <c r="X1613">
        <v>0</v>
      </c>
      <c r="Y1613">
        <v>0</v>
      </c>
      <c r="AB1613">
        <v>4.5418E-2</v>
      </c>
      <c r="AC1613">
        <v>5.4999999999999997E-3</v>
      </c>
      <c r="AD1613">
        <v>0</v>
      </c>
      <c r="AE1613">
        <v>0</v>
      </c>
      <c r="AF1613">
        <v>0</v>
      </c>
      <c r="AG1613">
        <v>0</v>
      </c>
      <c r="AH1613" t="s">
        <v>4324</v>
      </c>
    </row>
    <row r="1614" spans="1:34">
      <c r="A1614" t="s">
        <v>354</v>
      </c>
      <c r="B1614" t="s">
        <v>590</v>
      </c>
      <c r="C1614" t="s">
        <v>1754</v>
      </c>
      <c r="D1614" t="s">
        <v>2479</v>
      </c>
      <c r="E1614" t="s">
        <v>140</v>
      </c>
      <c r="F1614" t="s">
        <v>40</v>
      </c>
      <c r="I1614">
        <v>1.5</v>
      </c>
      <c r="J1614">
        <v>4.7332050082154824</v>
      </c>
      <c r="M1614">
        <v>6.2332050082154824</v>
      </c>
      <c r="N1614">
        <v>102.28548995737501</v>
      </c>
      <c r="O1614">
        <v>575.0583302336729</v>
      </c>
      <c r="R1614">
        <v>677.34382019104794</v>
      </c>
      <c r="S1614">
        <v>2827322.8645324088</v>
      </c>
      <c r="T1614">
        <v>45088471.790863916</v>
      </c>
      <c r="V1614">
        <v>47915794.655396327</v>
      </c>
      <c r="X1614">
        <v>0.25177341450499602</v>
      </c>
      <c r="Y1614">
        <v>1.32757475419229</v>
      </c>
      <c r="AB1614">
        <v>4.7597E-2</v>
      </c>
      <c r="AC1614">
        <v>5.4999999999999997E-3</v>
      </c>
      <c r="AD1614">
        <v>1.6969982221319639</v>
      </c>
      <c r="AE1614">
        <v>0.98796299380215402</v>
      </c>
      <c r="AF1614">
        <v>8.9712632241496006</v>
      </c>
      <c r="AG1614">
        <v>1</v>
      </c>
      <c r="AH1614" t="s">
        <v>1590</v>
      </c>
    </row>
    <row r="1615" spans="1:34">
      <c r="A1615" t="s">
        <v>354</v>
      </c>
      <c r="B1615" t="s">
        <v>597</v>
      </c>
      <c r="C1615" t="s">
        <v>1754</v>
      </c>
      <c r="D1615" t="s">
        <v>2482</v>
      </c>
      <c r="E1615" t="s">
        <v>140</v>
      </c>
      <c r="F1615" t="s">
        <v>40</v>
      </c>
      <c r="I1615">
        <v>1.5</v>
      </c>
      <c r="J1615">
        <v>4.734823033261458</v>
      </c>
      <c r="M1615">
        <v>6.234823033261458</v>
      </c>
      <c r="N1615">
        <v>102.28548995737501</v>
      </c>
      <c r="O1615">
        <v>575.25491136202038</v>
      </c>
      <c r="R1615">
        <v>677.54040131939541</v>
      </c>
      <c r="S1615">
        <v>2827322.8645324088</v>
      </c>
      <c r="T1615">
        <v>45103885.084079772</v>
      </c>
      <c r="V1615">
        <v>47931207.948612183</v>
      </c>
      <c r="X1615">
        <v>0.25177341450499602</v>
      </c>
      <c r="Y1615">
        <v>1.328028579707762</v>
      </c>
      <c r="AB1615">
        <v>4.7597E-2</v>
      </c>
      <c r="AC1615">
        <v>5.4999999999999997E-3</v>
      </c>
      <c r="AD1615">
        <v>1.6974387315685651</v>
      </c>
      <c r="AE1615">
        <v>0.98821945077194107</v>
      </c>
      <c r="AF1615">
        <v>8.9735782156019646</v>
      </c>
      <c r="AG1615">
        <v>1</v>
      </c>
      <c r="AH1615" t="s">
        <v>1590</v>
      </c>
    </row>
    <row r="1616" spans="1:34">
      <c r="A1616" t="s">
        <v>354</v>
      </c>
      <c r="B1616" t="s">
        <v>355</v>
      </c>
      <c r="C1616" t="s">
        <v>1754</v>
      </c>
      <c r="D1616" t="s">
        <v>1755</v>
      </c>
      <c r="E1616" t="s">
        <v>140</v>
      </c>
      <c r="F1616" t="s">
        <v>40</v>
      </c>
      <c r="I1616">
        <v>1.5</v>
      </c>
      <c r="J1616">
        <v>4.7332172142937994</v>
      </c>
      <c r="M1616">
        <v>6.2332172142937994</v>
      </c>
      <c r="N1616">
        <v>102.28548995737501</v>
      </c>
      <c r="O1616">
        <v>575.05981320493731</v>
      </c>
      <c r="R1616">
        <v>677.34530316231235</v>
      </c>
      <c r="S1616">
        <v>2827322.8645324088</v>
      </c>
      <c r="T1616">
        <v>45088588.065865077</v>
      </c>
      <c r="V1616">
        <v>47915910.930397503</v>
      </c>
      <c r="X1616">
        <v>0.25177341450499602</v>
      </c>
      <c r="Y1616">
        <v>1.327578177767097</v>
      </c>
      <c r="AB1616">
        <v>4.7597E-2</v>
      </c>
      <c r="AC1616">
        <v>5.4999999999999997E-3</v>
      </c>
      <c r="AD1616">
        <v>1.697001545252762</v>
      </c>
      <c r="AE1616">
        <v>6.2332172142937993E-2</v>
      </c>
      <c r="AF1616">
        <v>8.0456479316894995</v>
      </c>
      <c r="AG1616">
        <v>1</v>
      </c>
      <c r="AH1616" t="s">
        <v>1590</v>
      </c>
    </row>
    <row r="1617" spans="1:34">
      <c r="A1617" t="s">
        <v>354</v>
      </c>
      <c r="B1617" t="s">
        <v>590</v>
      </c>
      <c r="C1617" t="s">
        <v>5137</v>
      </c>
      <c r="D1617" t="s">
        <v>5138</v>
      </c>
      <c r="E1617" t="s">
        <v>140</v>
      </c>
      <c r="F1617" t="s">
        <v>239</v>
      </c>
      <c r="I1617">
        <v>0</v>
      </c>
      <c r="J1617">
        <v>0</v>
      </c>
      <c r="M1617">
        <v>0</v>
      </c>
      <c r="N1617">
        <v>0</v>
      </c>
      <c r="O1617">
        <v>0</v>
      </c>
      <c r="R1617">
        <v>0</v>
      </c>
      <c r="S1617">
        <v>0</v>
      </c>
      <c r="T1617">
        <v>0</v>
      </c>
      <c r="V1617">
        <v>0</v>
      </c>
      <c r="X1617">
        <v>0</v>
      </c>
      <c r="Y1617">
        <v>0</v>
      </c>
      <c r="AB1617">
        <v>5.1388999999999997E-2</v>
      </c>
      <c r="AC1617">
        <v>5.4999999999999997E-3</v>
      </c>
      <c r="AD1617">
        <v>0</v>
      </c>
      <c r="AE1617">
        <v>0</v>
      </c>
      <c r="AF1617">
        <v>0</v>
      </c>
      <c r="AG1617">
        <v>0</v>
      </c>
      <c r="AH1617" t="s">
        <v>4346</v>
      </c>
    </row>
    <row r="1618" spans="1:34">
      <c r="A1618" t="s">
        <v>354</v>
      </c>
      <c r="B1618" t="s">
        <v>597</v>
      </c>
      <c r="C1618" t="s">
        <v>5137</v>
      </c>
      <c r="D1618" t="s">
        <v>5139</v>
      </c>
      <c r="E1618" t="s">
        <v>140</v>
      </c>
      <c r="F1618" t="s">
        <v>239</v>
      </c>
      <c r="I1618">
        <v>0</v>
      </c>
      <c r="J1618">
        <v>0</v>
      </c>
      <c r="M1618">
        <v>0</v>
      </c>
      <c r="N1618">
        <v>0</v>
      </c>
      <c r="O1618">
        <v>0</v>
      </c>
      <c r="R1618">
        <v>0</v>
      </c>
      <c r="S1618">
        <v>0</v>
      </c>
      <c r="T1618">
        <v>0</v>
      </c>
      <c r="V1618">
        <v>0</v>
      </c>
      <c r="X1618">
        <v>0</v>
      </c>
      <c r="Y1618">
        <v>0</v>
      </c>
      <c r="AB1618">
        <v>5.1388999999999997E-2</v>
      </c>
      <c r="AC1618">
        <v>5.4999999999999997E-3</v>
      </c>
      <c r="AD1618">
        <v>0</v>
      </c>
      <c r="AE1618">
        <v>0</v>
      </c>
      <c r="AF1618">
        <v>0</v>
      </c>
      <c r="AG1618">
        <v>0</v>
      </c>
      <c r="AH1618" t="s">
        <v>4346</v>
      </c>
    </row>
    <row r="1619" spans="1:34">
      <c r="A1619" t="s">
        <v>354</v>
      </c>
      <c r="B1619" t="s">
        <v>355</v>
      </c>
      <c r="C1619" t="s">
        <v>5137</v>
      </c>
      <c r="D1619" t="s">
        <v>5140</v>
      </c>
      <c r="E1619" t="s">
        <v>140</v>
      </c>
      <c r="F1619" t="s">
        <v>239</v>
      </c>
      <c r="I1619">
        <v>0</v>
      </c>
      <c r="J1619">
        <v>0</v>
      </c>
      <c r="M1619">
        <v>0</v>
      </c>
      <c r="N1619">
        <v>0</v>
      </c>
      <c r="O1619">
        <v>0</v>
      </c>
      <c r="R1619">
        <v>0</v>
      </c>
      <c r="S1619">
        <v>0</v>
      </c>
      <c r="T1619">
        <v>0</v>
      </c>
      <c r="V1619">
        <v>0</v>
      </c>
      <c r="X1619">
        <v>0</v>
      </c>
      <c r="Y1619">
        <v>0</v>
      </c>
      <c r="AB1619">
        <v>5.1388999999999997E-2</v>
      </c>
      <c r="AC1619">
        <v>5.4999999999999997E-3</v>
      </c>
      <c r="AD1619">
        <v>0</v>
      </c>
      <c r="AE1619">
        <v>0</v>
      </c>
      <c r="AF1619">
        <v>0</v>
      </c>
      <c r="AG1619">
        <v>0</v>
      </c>
      <c r="AH1619" t="s">
        <v>4346</v>
      </c>
    </row>
    <row r="1620" spans="1:34">
      <c r="A1620" t="s">
        <v>354</v>
      </c>
      <c r="B1620" t="s">
        <v>590</v>
      </c>
      <c r="C1620" t="s">
        <v>5141</v>
      </c>
      <c r="D1620" t="s">
        <v>5142</v>
      </c>
      <c r="E1620" t="s">
        <v>140</v>
      </c>
      <c r="F1620" t="s">
        <v>302</v>
      </c>
      <c r="I1620">
        <v>0</v>
      </c>
      <c r="J1620">
        <v>0</v>
      </c>
      <c r="M1620">
        <v>0</v>
      </c>
      <c r="N1620">
        <v>0</v>
      </c>
      <c r="O1620">
        <v>0</v>
      </c>
      <c r="R1620">
        <v>0</v>
      </c>
      <c r="S1620">
        <v>0</v>
      </c>
      <c r="T1620">
        <v>0</v>
      </c>
      <c r="V1620">
        <v>0</v>
      </c>
      <c r="X1620">
        <v>0</v>
      </c>
      <c r="Y1620">
        <v>0</v>
      </c>
      <c r="AB1620">
        <v>3.8718000000000002E-2</v>
      </c>
      <c r="AC1620">
        <v>5.4999999999999997E-3</v>
      </c>
      <c r="AD1620">
        <v>0</v>
      </c>
      <c r="AE1620">
        <v>0</v>
      </c>
      <c r="AF1620">
        <v>0</v>
      </c>
      <c r="AG1620">
        <v>0</v>
      </c>
      <c r="AH1620" t="s">
        <v>4357</v>
      </c>
    </row>
    <row r="1621" spans="1:34">
      <c r="A1621" t="s">
        <v>354</v>
      </c>
      <c r="B1621" t="s">
        <v>597</v>
      </c>
      <c r="C1621" t="s">
        <v>5141</v>
      </c>
      <c r="D1621" t="s">
        <v>5143</v>
      </c>
      <c r="E1621" t="s">
        <v>140</v>
      </c>
      <c r="F1621" t="s">
        <v>302</v>
      </c>
      <c r="I1621">
        <v>0</v>
      </c>
      <c r="J1621">
        <v>0</v>
      </c>
      <c r="M1621">
        <v>0</v>
      </c>
      <c r="N1621">
        <v>0</v>
      </c>
      <c r="O1621">
        <v>0</v>
      </c>
      <c r="R1621">
        <v>0</v>
      </c>
      <c r="S1621">
        <v>0</v>
      </c>
      <c r="T1621">
        <v>0</v>
      </c>
      <c r="V1621">
        <v>0</v>
      </c>
      <c r="X1621">
        <v>0</v>
      </c>
      <c r="Y1621">
        <v>0</v>
      </c>
      <c r="AB1621">
        <v>3.8718000000000002E-2</v>
      </c>
      <c r="AC1621">
        <v>5.4999999999999997E-3</v>
      </c>
      <c r="AD1621">
        <v>0</v>
      </c>
      <c r="AE1621">
        <v>0</v>
      </c>
      <c r="AF1621">
        <v>0</v>
      </c>
      <c r="AG1621">
        <v>0</v>
      </c>
      <c r="AH1621" t="s">
        <v>4357</v>
      </c>
    </row>
    <row r="1622" spans="1:34">
      <c r="A1622" t="s">
        <v>354</v>
      </c>
      <c r="B1622" t="s">
        <v>355</v>
      </c>
      <c r="C1622" t="s">
        <v>5141</v>
      </c>
      <c r="D1622" t="s">
        <v>5144</v>
      </c>
      <c r="E1622" t="s">
        <v>140</v>
      </c>
      <c r="F1622" t="s">
        <v>302</v>
      </c>
      <c r="I1622">
        <v>0</v>
      </c>
      <c r="J1622">
        <v>0</v>
      </c>
      <c r="M1622">
        <v>0</v>
      </c>
      <c r="N1622">
        <v>0</v>
      </c>
      <c r="O1622">
        <v>0</v>
      </c>
      <c r="R1622">
        <v>0</v>
      </c>
      <c r="S1622">
        <v>0</v>
      </c>
      <c r="T1622">
        <v>0</v>
      </c>
      <c r="V1622">
        <v>0</v>
      </c>
      <c r="X1622">
        <v>0</v>
      </c>
      <c r="Y1622">
        <v>0</v>
      </c>
      <c r="AB1622">
        <v>3.8718000000000002E-2</v>
      </c>
      <c r="AC1622">
        <v>5.4999999999999997E-3</v>
      </c>
      <c r="AD1622">
        <v>0</v>
      </c>
      <c r="AE1622">
        <v>0</v>
      </c>
      <c r="AF1622">
        <v>0</v>
      </c>
      <c r="AG1622">
        <v>0</v>
      </c>
      <c r="AH1622" t="s">
        <v>4357</v>
      </c>
    </row>
    <row r="1623" spans="1:34">
      <c r="A1623" t="s">
        <v>354</v>
      </c>
      <c r="B1623" t="s">
        <v>590</v>
      </c>
      <c r="C1623" t="s">
        <v>5145</v>
      </c>
      <c r="D1623" t="s">
        <v>5146</v>
      </c>
      <c r="E1623" t="s">
        <v>140</v>
      </c>
      <c r="F1623" t="s">
        <v>4231</v>
      </c>
      <c r="I1623">
        <v>0</v>
      </c>
      <c r="J1623">
        <v>0</v>
      </c>
      <c r="M1623">
        <v>0</v>
      </c>
      <c r="N1623">
        <v>0</v>
      </c>
      <c r="O1623">
        <v>0</v>
      </c>
      <c r="R1623">
        <v>0</v>
      </c>
      <c r="S1623">
        <v>0</v>
      </c>
      <c r="T1623">
        <v>0</v>
      </c>
      <c r="V1623">
        <v>0</v>
      </c>
      <c r="X1623">
        <v>0</v>
      </c>
      <c r="Y1623">
        <v>0</v>
      </c>
      <c r="AB1623">
        <v>4.1618000000000002E-2</v>
      </c>
      <c r="AC1623">
        <v>5.4999999999999997E-3</v>
      </c>
      <c r="AD1623">
        <v>0</v>
      </c>
      <c r="AE1623">
        <v>0</v>
      </c>
      <c r="AF1623">
        <v>0</v>
      </c>
      <c r="AG1623">
        <v>0</v>
      </c>
      <c r="AH1623" t="s">
        <v>4368</v>
      </c>
    </row>
    <row r="1624" spans="1:34">
      <c r="A1624" t="s">
        <v>354</v>
      </c>
      <c r="B1624" t="s">
        <v>597</v>
      </c>
      <c r="C1624" t="s">
        <v>5145</v>
      </c>
      <c r="D1624" t="s">
        <v>5147</v>
      </c>
      <c r="E1624" t="s">
        <v>140</v>
      </c>
      <c r="F1624" t="s">
        <v>4231</v>
      </c>
      <c r="I1624">
        <v>0</v>
      </c>
      <c r="J1624">
        <v>0</v>
      </c>
      <c r="M1624">
        <v>0</v>
      </c>
      <c r="N1624">
        <v>0</v>
      </c>
      <c r="O1624">
        <v>0</v>
      </c>
      <c r="R1624">
        <v>0</v>
      </c>
      <c r="S1624">
        <v>0</v>
      </c>
      <c r="T1624">
        <v>0</v>
      </c>
      <c r="V1624">
        <v>0</v>
      </c>
      <c r="X1624">
        <v>0</v>
      </c>
      <c r="Y1624">
        <v>0</v>
      </c>
      <c r="AB1624">
        <v>4.1618000000000002E-2</v>
      </c>
      <c r="AC1624">
        <v>5.4999999999999997E-3</v>
      </c>
      <c r="AD1624">
        <v>0</v>
      </c>
      <c r="AE1624">
        <v>0</v>
      </c>
      <c r="AF1624">
        <v>0</v>
      </c>
      <c r="AG1624">
        <v>0</v>
      </c>
      <c r="AH1624" t="s">
        <v>4368</v>
      </c>
    </row>
    <row r="1625" spans="1:34">
      <c r="A1625" t="s">
        <v>354</v>
      </c>
      <c r="B1625" t="s">
        <v>355</v>
      </c>
      <c r="C1625" t="s">
        <v>5145</v>
      </c>
      <c r="D1625" t="s">
        <v>5148</v>
      </c>
      <c r="E1625" t="s">
        <v>140</v>
      </c>
      <c r="F1625" t="s">
        <v>4231</v>
      </c>
      <c r="I1625">
        <v>0</v>
      </c>
      <c r="J1625">
        <v>0</v>
      </c>
      <c r="M1625">
        <v>0</v>
      </c>
      <c r="N1625">
        <v>0</v>
      </c>
      <c r="O1625">
        <v>0</v>
      </c>
      <c r="R1625">
        <v>0</v>
      </c>
      <c r="S1625">
        <v>0</v>
      </c>
      <c r="T1625">
        <v>0</v>
      </c>
      <c r="V1625">
        <v>0</v>
      </c>
      <c r="X1625">
        <v>0</v>
      </c>
      <c r="Y1625">
        <v>0</v>
      </c>
      <c r="AB1625">
        <v>4.1618000000000002E-2</v>
      </c>
      <c r="AC1625">
        <v>5.4999999999999997E-3</v>
      </c>
      <c r="AD1625">
        <v>0</v>
      </c>
      <c r="AE1625">
        <v>0</v>
      </c>
      <c r="AF1625">
        <v>0</v>
      </c>
      <c r="AG1625">
        <v>0</v>
      </c>
      <c r="AH1625" t="s">
        <v>4368</v>
      </c>
    </row>
    <row r="1626" spans="1:34">
      <c r="A1626" t="s">
        <v>354</v>
      </c>
      <c r="B1626" t="s">
        <v>590</v>
      </c>
      <c r="C1626" t="s">
        <v>5149</v>
      </c>
      <c r="D1626" t="s">
        <v>5150</v>
      </c>
      <c r="E1626" t="s">
        <v>40</v>
      </c>
      <c r="F1626" t="s">
        <v>239</v>
      </c>
      <c r="I1626">
        <v>0</v>
      </c>
      <c r="J1626">
        <v>0</v>
      </c>
      <c r="M1626">
        <v>0</v>
      </c>
      <c r="N1626">
        <v>0</v>
      </c>
      <c r="O1626">
        <v>0</v>
      </c>
      <c r="R1626">
        <v>0</v>
      </c>
      <c r="S1626">
        <v>0</v>
      </c>
      <c r="T1626">
        <v>0</v>
      </c>
      <c r="V1626">
        <v>0</v>
      </c>
      <c r="X1626">
        <v>0</v>
      </c>
      <c r="Y1626">
        <v>0</v>
      </c>
      <c r="AB1626">
        <v>5.8294000000000012E-2</v>
      </c>
      <c r="AC1626">
        <v>5.4999999999999997E-3</v>
      </c>
      <c r="AD1626">
        <v>0</v>
      </c>
      <c r="AE1626">
        <v>0</v>
      </c>
      <c r="AF1626">
        <v>0</v>
      </c>
      <c r="AG1626">
        <v>0</v>
      </c>
      <c r="AH1626" t="s">
        <v>2065</v>
      </c>
    </row>
    <row r="1627" spans="1:34">
      <c r="A1627" t="s">
        <v>354</v>
      </c>
      <c r="B1627" t="s">
        <v>597</v>
      </c>
      <c r="C1627" t="s">
        <v>5149</v>
      </c>
      <c r="D1627" t="s">
        <v>5151</v>
      </c>
      <c r="E1627" t="s">
        <v>40</v>
      </c>
      <c r="F1627" t="s">
        <v>239</v>
      </c>
      <c r="I1627">
        <v>0</v>
      </c>
      <c r="J1627">
        <v>0</v>
      </c>
      <c r="M1627">
        <v>0</v>
      </c>
      <c r="N1627">
        <v>0</v>
      </c>
      <c r="O1627">
        <v>0</v>
      </c>
      <c r="R1627">
        <v>0</v>
      </c>
      <c r="S1627">
        <v>0</v>
      </c>
      <c r="T1627">
        <v>0</v>
      </c>
      <c r="V1627">
        <v>0</v>
      </c>
      <c r="X1627">
        <v>0</v>
      </c>
      <c r="Y1627">
        <v>0</v>
      </c>
      <c r="AB1627">
        <v>5.8294000000000012E-2</v>
      </c>
      <c r="AC1627">
        <v>5.4999999999999997E-3</v>
      </c>
      <c r="AD1627">
        <v>0</v>
      </c>
      <c r="AE1627">
        <v>0</v>
      </c>
      <c r="AF1627">
        <v>0</v>
      </c>
      <c r="AG1627">
        <v>0</v>
      </c>
      <c r="AH1627" t="s">
        <v>2065</v>
      </c>
    </row>
    <row r="1628" spans="1:34">
      <c r="A1628" t="s">
        <v>354</v>
      </c>
      <c r="B1628" t="s">
        <v>355</v>
      </c>
      <c r="C1628" t="s">
        <v>5149</v>
      </c>
      <c r="D1628" t="s">
        <v>5152</v>
      </c>
      <c r="E1628" t="s">
        <v>40</v>
      </c>
      <c r="F1628" t="s">
        <v>239</v>
      </c>
      <c r="I1628">
        <v>0</v>
      </c>
      <c r="J1628">
        <v>0</v>
      </c>
      <c r="M1628">
        <v>0</v>
      </c>
      <c r="N1628">
        <v>0</v>
      </c>
      <c r="O1628">
        <v>0</v>
      </c>
      <c r="R1628">
        <v>0</v>
      </c>
      <c r="S1628">
        <v>0</v>
      </c>
      <c r="T1628">
        <v>0</v>
      </c>
      <c r="V1628">
        <v>0</v>
      </c>
      <c r="X1628">
        <v>0</v>
      </c>
      <c r="Y1628">
        <v>0</v>
      </c>
      <c r="AB1628">
        <v>5.8294000000000012E-2</v>
      </c>
      <c r="AC1628">
        <v>5.4999999999999997E-3</v>
      </c>
      <c r="AD1628">
        <v>0</v>
      </c>
      <c r="AE1628">
        <v>0</v>
      </c>
      <c r="AF1628">
        <v>0</v>
      </c>
      <c r="AG1628">
        <v>0</v>
      </c>
      <c r="AH1628" t="s">
        <v>2065</v>
      </c>
    </row>
    <row r="1629" spans="1:34">
      <c r="A1629" t="s">
        <v>354</v>
      </c>
      <c r="B1629" t="s">
        <v>590</v>
      </c>
      <c r="C1629" t="s">
        <v>5153</v>
      </c>
      <c r="D1629" t="s">
        <v>5154</v>
      </c>
      <c r="E1629" t="s">
        <v>40</v>
      </c>
      <c r="F1629" t="s">
        <v>302</v>
      </c>
      <c r="I1629">
        <v>0</v>
      </c>
      <c r="J1629">
        <v>0</v>
      </c>
      <c r="M1629">
        <v>0</v>
      </c>
      <c r="N1629">
        <v>0</v>
      </c>
      <c r="O1629">
        <v>0</v>
      </c>
      <c r="R1629">
        <v>0</v>
      </c>
      <c r="S1629">
        <v>0</v>
      </c>
      <c r="T1629">
        <v>0</v>
      </c>
      <c r="V1629">
        <v>0</v>
      </c>
      <c r="X1629">
        <v>0</v>
      </c>
      <c r="Y1629">
        <v>0</v>
      </c>
      <c r="AB1629">
        <v>4.5622999999999997E-2</v>
      </c>
      <c r="AC1629">
        <v>5.4999999999999997E-3</v>
      </c>
      <c r="AD1629">
        <v>0</v>
      </c>
      <c r="AE1629">
        <v>0</v>
      </c>
      <c r="AF1629">
        <v>0</v>
      </c>
      <c r="AG1629">
        <v>0</v>
      </c>
      <c r="AH1629" t="s">
        <v>4400</v>
      </c>
    </row>
    <row r="1630" spans="1:34">
      <c r="A1630" t="s">
        <v>354</v>
      </c>
      <c r="B1630" t="s">
        <v>597</v>
      </c>
      <c r="C1630" t="s">
        <v>5153</v>
      </c>
      <c r="D1630" t="s">
        <v>5155</v>
      </c>
      <c r="E1630" t="s">
        <v>40</v>
      </c>
      <c r="F1630" t="s">
        <v>302</v>
      </c>
      <c r="I1630">
        <v>0</v>
      </c>
      <c r="J1630">
        <v>0</v>
      </c>
      <c r="M1630">
        <v>0</v>
      </c>
      <c r="N1630">
        <v>0</v>
      </c>
      <c r="O1630">
        <v>0</v>
      </c>
      <c r="R1630">
        <v>0</v>
      </c>
      <c r="S1630">
        <v>0</v>
      </c>
      <c r="T1630">
        <v>0</v>
      </c>
      <c r="V1630">
        <v>0</v>
      </c>
      <c r="X1630">
        <v>0</v>
      </c>
      <c r="Y1630">
        <v>0</v>
      </c>
      <c r="AB1630">
        <v>4.5622999999999997E-2</v>
      </c>
      <c r="AC1630">
        <v>5.4999999999999997E-3</v>
      </c>
      <c r="AD1630">
        <v>0</v>
      </c>
      <c r="AE1630">
        <v>0</v>
      </c>
      <c r="AF1630">
        <v>0</v>
      </c>
      <c r="AG1630">
        <v>0</v>
      </c>
      <c r="AH1630" t="s">
        <v>4400</v>
      </c>
    </row>
    <row r="1631" spans="1:34">
      <c r="A1631" t="s">
        <v>354</v>
      </c>
      <c r="B1631" t="s">
        <v>355</v>
      </c>
      <c r="C1631" t="s">
        <v>5153</v>
      </c>
      <c r="D1631" t="s">
        <v>5156</v>
      </c>
      <c r="E1631" t="s">
        <v>40</v>
      </c>
      <c r="F1631" t="s">
        <v>302</v>
      </c>
      <c r="I1631">
        <v>0</v>
      </c>
      <c r="J1631">
        <v>0</v>
      </c>
      <c r="M1631">
        <v>0</v>
      </c>
      <c r="N1631">
        <v>0</v>
      </c>
      <c r="O1631">
        <v>0</v>
      </c>
      <c r="R1631">
        <v>0</v>
      </c>
      <c r="S1631">
        <v>0</v>
      </c>
      <c r="T1631">
        <v>0</v>
      </c>
      <c r="V1631">
        <v>0</v>
      </c>
      <c r="X1631">
        <v>0</v>
      </c>
      <c r="Y1631">
        <v>0</v>
      </c>
      <c r="AB1631">
        <v>4.5622999999999997E-2</v>
      </c>
      <c r="AC1631">
        <v>5.4999999999999997E-3</v>
      </c>
      <c r="AD1631">
        <v>0</v>
      </c>
      <c r="AE1631">
        <v>0</v>
      </c>
      <c r="AF1631">
        <v>0</v>
      </c>
      <c r="AG1631">
        <v>0</v>
      </c>
      <c r="AH1631" t="s">
        <v>4400</v>
      </c>
    </row>
    <row r="1632" spans="1:34">
      <c r="A1632" t="s">
        <v>354</v>
      </c>
      <c r="B1632" t="s">
        <v>590</v>
      </c>
      <c r="C1632" t="s">
        <v>5157</v>
      </c>
      <c r="D1632" t="s">
        <v>5158</v>
      </c>
      <c r="E1632" t="s">
        <v>40</v>
      </c>
      <c r="F1632" t="s">
        <v>4231</v>
      </c>
      <c r="I1632">
        <v>0</v>
      </c>
      <c r="J1632">
        <v>0</v>
      </c>
      <c r="M1632">
        <v>0</v>
      </c>
      <c r="N1632">
        <v>0</v>
      </c>
      <c r="O1632">
        <v>0</v>
      </c>
      <c r="R1632">
        <v>0</v>
      </c>
      <c r="S1632">
        <v>0</v>
      </c>
      <c r="T1632">
        <v>0</v>
      </c>
      <c r="V1632">
        <v>0</v>
      </c>
      <c r="X1632">
        <v>0</v>
      </c>
      <c r="Y1632">
        <v>0</v>
      </c>
      <c r="AB1632">
        <v>4.8522999999999997E-2</v>
      </c>
      <c r="AC1632">
        <v>5.4999999999999997E-3</v>
      </c>
      <c r="AD1632">
        <v>0</v>
      </c>
      <c r="AE1632">
        <v>0</v>
      </c>
      <c r="AF1632">
        <v>0</v>
      </c>
      <c r="AG1632">
        <v>0</v>
      </c>
      <c r="AH1632" t="s">
        <v>4411</v>
      </c>
    </row>
    <row r="1633" spans="1:34">
      <c r="A1633" t="s">
        <v>354</v>
      </c>
      <c r="B1633" t="s">
        <v>597</v>
      </c>
      <c r="C1633" t="s">
        <v>5157</v>
      </c>
      <c r="D1633" t="s">
        <v>5159</v>
      </c>
      <c r="E1633" t="s">
        <v>40</v>
      </c>
      <c r="F1633" t="s">
        <v>4231</v>
      </c>
      <c r="I1633">
        <v>0</v>
      </c>
      <c r="J1633">
        <v>0</v>
      </c>
      <c r="M1633">
        <v>0</v>
      </c>
      <c r="N1633">
        <v>0</v>
      </c>
      <c r="O1633">
        <v>0</v>
      </c>
      <c r="R1633">
        <v>0</v>
      </c>
      <c r="S1633">
        <v>0</v>
      </c>
      <c r="T1633">
        <v>0</v>
      </c>
      <c r="V1633">
        <v>0</v>
      </c>
      <c r="X1633">
        <v>0</v>
      </c>
      <c r="Y1633">
        <v>0</v>
      </c>
      <c r="AB1633">
        <v>4.8522999999999997E-2</v>
      </c>
      <c r="AC1633">
        <v>5.4999999999999997E-3</v>
      </c>
      <c r="AD1633">
        <v>0</v>
      </c>
      <c r="AE1633">
        <v>0</v>
      </c>
      <c r="AF1633">
        <v>0</v>
      </c>
      <c r="AG1633">
        <v>0</v>
      </c>
      <c r="AH1633" t="s">
        <v>4411</v>
      </c>
    </row>
    <row r="1634" spans="1:34">
      <c r="A1634" t="s">
        <v>354</v>
      </c>
      <c r="B1634" t="s">
        <v>355</v>
      </c>
      <c r="C1634" t="s">
        <v>5157</v>
      </c>
      <c r="D1634" t="s">
        <v>5160</v>
      </c>
      <c r="E1634" t="s">
        <v>40</v>
      </c>
      <c r="F1634" t="s">
        <v>4231</v>
      </c>
      <c r="I1634">
        <v>0</v>
      </c>
      <c r="J1634">
        <v>0</v>
      </c>
      <c r="M1634">
        <v>0</v>
      </c>
      <c r="N1634">
        <v>0</v>
      </c>
      <c r="O1634">
        <v>0</v>
      </c>
      <c r="R1634">
        <v>0</v>
      </c>
      <c r="S1634">
        <v>0</v>
      </c>
      <c r="T1634">
        <v>0</v>
      </c>
      <c r="V1634">
        <v>0</v>
      </c>
      <c r="X1634">
        <v>0</v>
      </c>
      <c r="Y1634">
        <v>0</v>
      </c>
      <c r="AB1634">
        <v>4.8522999999999997E-2</v>
      </c>
      <c r="AC1634">
        <v>5.4999999999999997E-3</v>
      </c>
      <c r="AD1634">
        <v>0</v>
      </c>
      <c r="AE1634">
        <v>0</v>
      </c>
      <c r="AF1634">
        <v>0</v>
      </c>
      <c r="AG1634">
        <v>0</v>
      </c>
      <c r="AH1634" t="s">
        <v>4411</v>
      </c>
    </row>
    <row r="1635" spans="1:34">
      <c r="A1635" t="s">
        <v>354</v>
      </c>
      <c r="B1635" t="s">
        <v>590</v>
      </c>
      <c r="C1635" t="s">
        <v>910</v>
      </c>
      <c r="D1635" t="s">
        <v>1406</v>
      </c>
      <c r="E1635" t="s">
        <v>53</v>
      </c>
      <c r="F1635" t="s">
        <v>72</v>
      </c>
      <c r="G1635" t="s">
        <v>39</v>
      </c>
      <c r="I1635">
        <v>1.5</v>
      </c>
      <c r="J1635">
        <v>1</v>
      </c>
      <c r="K1635">
        <v>2.776477827019451</v>
      </c>
      <c r="M1635">
        <v>5.2764778270194501</v>
      </c>
      <c r="N1635">
        <v>177.12085952611221</v>
      </c>
      <c r="O1635">
        <v>68.92702184179457</v>
      </c>
      <c r="P1635">
        <v>488.59045977530877</v>
      </c>
      <c r="R1635">
        <v>734.63834114321548</v>
      </c>
      <c r="S1635">
        <v>14837765.476635311</v>
      </c>
      <c r="T1635">
        <v>5338230.3719008267</v>
      </c>
      <c r="U1635">
        <v>18497499.695686828</v>
      </c>
      <c r="V1635">
        <v>38673495.544222973</v>
      </c>
      <c r="X1635">
        <v>0.42572024259995572</v>
      </c>
      <c r="Y1635">
        <v>0.1618468962463869</v>
      </c>
      <c r="Z1635">
        <v>1.1044257241488891</v>
      </c>
      <c r="AB1635">
        <v>7.2438000000000002E-2</v>
      </c>
      <c r="AC1635">
        <v>5.4999999999999997E-3</v>
      </c>
      <c r="AD1635">
        <v>1.436527994790636</v>
      </c>
      <c r="AE1635">
        <v>0.83632173558258283</v>
      </c>
      <c r="AF1635">
        <v>7.6272655573926684</v>
      </c>
      <c r="AG1635">
        <v>1</v>
      </c>
      <c r="AH1635" t="s">
        <v>844</v>
      </c>
    </row>
    <row r="1636" spans="1:34">
      <c r="A1636" t="s">
        <v>354</v>
      </c>
      <c r="B1636" t="s">
        <v>597</v>
      </c>
      <c r="C1636" t="s">
        <v>910</v>
      </c>
      <c r="D1636" t="s">
        <v>1420</v>
      </c>
      <c r="E1636" t="s">
        <v>53</v>
      </c>
      <c r="F1636" t="s">
        <v>72</v>
      </c>
      <c r="G1636" t="s">
        <v>39</v>
      </c>
      <c r="I1636">
        <v>1.5</v>
      </c>
      <c r="J1636">
        <v>1</v>
      </c>
      <c r="K1636">
        <v>2.7856764632524511</v>
      </c>
      <c r="M1636">
        <v>5.2856764632524511</v>
      </c>
      <c r="N1636">
        <v>177.12085952611221</v>
      </c>
      <c r="O1636">
        <v>68.92702184179457</v>
      </c>
      <c r="P1636">
        <v>490.20918903820808</v>
      </c>
      <c r="R1636">
        <v>736.25707040611485</v>
      </c>
      <c r="S1636">
        <v>14837765.476635311</v>
      </c>
      <c r="T1636">
        <v>5338230.3719008267</v>
      </c>
      <c r="U1636">
        <v>18558783.012724269</v>
      </c>
      <c r="V1636">
        <v>38734778.861260399</v>
      </c>
      <c r="X1636">
        <v>0.42572024259995572</v>
      </c>
      <c r="Y1636">
        <v>0.1618468962463869</v>
      </c>
      <c r="Z1636">
        <v>1.1080847522830051</v>
      </c>
      <c r="AB1636">
        <v>7.2438000000000002E-2</v>
      </c>
      <c r="AC1636">
        <v>5.4999999999999997E-3</v>
      </c>
      <c r="AD1636">
        <v>1.43903233554517</v>
      </c>
      <c r="AE1636">
        <v>0.83777971942551355</v>
      </c>
      <c r="AF1636">
        <v>7.6404265182231352</v>
      </c>
      <c r="AG1636">
        <v>1</v>
      </c>
      <c r="AH1636" t="s">
        <v>844</v>
      </c>
    </row>
    <row r="1637" spans="1:34">
      <c r="A1637" t="s">
        <v>354</v>
      </c>
      <c r="B1637" t="s">
        <v>355</v>
      </c>
      <c r="C1637" t="s">
        <v>910</v>
      </c>
      <c r="D1637" t="s">
        <v>911</v>
      </c>
      <c r="E1637" t="s">
        <v>53</v>
      </c>
      <c r="F1637" t="s">
        <v>72</v>
      </c>
      <c r="G1637" t="s">
        <v>39</v>
      </c>
      <c r="I1637">
        <v>1.5</v>
      </c>
      <c r="J1637">
        <v>1</v>
      </c>
      <c r="K1637">
        <v>2.7765442725051459</v>
      </c>
      <c r="M1637">
        <v>5.2765442725051459</v>
      </c>
      <c r="N1637">
        <v>177.12085952611221</v>
      </c>
      <c r="O1637">
        <v>68.92702184179457</v>
      </c>
      <c r="P1637">
        <v>488.6021525142495</v>
      </c>
      <c r="R1637">
        <v>734.65003388215621</v>
      </c>
      <c r="S1637">
        <v>14837765.476635311</v>
      </c>
      <c r="T1637">
        <v>5338230.3719008267</v>
      </c>
      <c r="U1637">
        <v>18497942.369977061</v>
      </c>
      <c r="V1637">
        <v>38673938.218513191</v>
      </c>
      <c r="X1637">
        <v>0.42572024259995572</v>
      </c>
      <c r="Y1637">
        <v>0.1618468962463869</v>
      </c>
      <c r="Z1637">
        <v>1.104452154795279</v>
      </c>
      <c r="AB1637">
        <v>7.2438000000000002E-2</v>
      </c>
      <c r="AC1637">
        <v>5.4999999999999997E-3</v>
      </c>
      <c r="AD1637">
        <v>1.4365460846610869</v>
      </c>
      <c r="AE1637">
        <v>5.2765442725051459E-2</v>
      </c>
      <c r="AF1637">
        <v>6.8437937998912846</v>
      </c>
      <c r="AG1637">
        <v>1</v>
      </c>
      <c r="AH1637" t="s">
        <v>844</v>
      </c>
    </row>
    <row r="1638" spans="1:34">
      <c r="A1638" t="s">
        <v>354</v>
      </c>
      <c r="B1638" t="s">
        <v>590</v>
      </c>
      <c r="C1638" t="s">
        <v>2129</v>
      </c>
      <c r="D1638" t="s">
        <v>2825</v>
      </c>
      <c r="E1638" t="s">
        <v>53</v>
      </c>
      <c r="F1638" t="s">
        <v>72</v>
      </c>
      <c r="G1638" t="s">
        <v>140</v>
      </c>
      <c r="I1638">
        <v>4.0883322768071721</v>
      </c>
      <c r="J1638">
        <v>1</v>
      </c>
      <c r="K1638">
        <v>1.5</v>
      </c>
      <c r="M1638">
        <v>6.5883322768071721</v>
      </c>
      <c r="N1638">
        <v>482.75261793095558</v>
      </c>
      <c r="O1638">
        <v>68.92702184179457</v>
      </c>
      <c r="P1638">
        <v>102.28548995737501</v>
      </c>
      <c r="R1638">
        <v>653.96512973012523</v>
      </c>
      <c r="S1638">
        <v>40441143.67588219</v>
      </c>
      <c r="T1638">
        <v>5338230.3719008267</v>
      </c>
      <c r="U1638">
        <v>2827322.8645324088</v>
      </c>
      <c r="V1638">
        <v>48606696.912315428</v>
      </c>
      <c r="X1638">
        <v>1.1603238724743861</v>
      </c>
      <c r="Y1638">
        <v>0.1618468962463869</v>
      </c>
      <c r="Z1638">
        <v>0.25177341450499602</v>
      </c>
      <c r="AB1638">
        <v>6.8638000000000005E-2</v>
      </c>
      <c r="AC1638">
        <v>5.4999999999999997E-3</v>
      </c>
      <c r="AD1638">
        <v>1.793682085832319</v>
      </c>
      <c r="AE1638">
        <v>1.044250665873937</v>
      </c>
      <c r="AF1638">
        <v>9.5004030285134284</v>
      </c>
      <c r="AG1638">
        <v>1</v>
      </c>
      <c r="AH1638" t="s">
        <v>2016</v>
      </c>
    </row>
    <row r="1639" spans="1:34">
      <c r="A1639" t="s">
        <v>354</v>
      </c>
      <c r="B1639" t="s">
        <v>597</v>
      </c>
      <c r="C1639" t="s">
        <v>2129</v>
      </c>
      <c r="D1639" t="s">
        <v>2836</v>
      </c>
      <c r="E1639" t="s">
        <v>53</v>
      </c>
      <c r="F1639" t="s">
        <v>72</v>
      </c>
      <c r="G1639" t="s">
        <v>140</v>
      </c>
      <c r="I1639">
        <v>4.0977454393629182</v>
      </c>
      <c r="J1639">
        <v>1</v>
      </c>
      <c r="K1639">
        <v>1.5</v>
      </c>
      <c r="M1639">
        <v>6.5977454393629182</v>
      </c>
      <c r="N1639">
        <v>483.86412955944422</v>
      </c>
      <c r="O1639">
        <v>68.92702184179457</v>
      </c>
      <c r="P1639">
        <v>102.28548995737501</v>
      </c>
      <c r="R1639">
        <v>655.07664135861376</v>
      </c>
      <c r="S1639">
        <v>40534257.208145916</v>
      </c>
      <c r="T1639">
        <v>5338230.3719008267</v>
      </c>
      <c r="U1639">
        <v>2827322.8645324088</v>
      </c>
      <c r="V1639">
        <v>48699810.444579162</v>
      </c>
      <c r="X1639">
        <v>1.1629954550389621</v>
      </c>
      <c r="Y1639">
        <v>0.1618468962463869</v>
      </c>
      <c r="Z1639">
        <v>0.25177341450499602</v>
      </c>
      <c r="AB1639">
        <v>6.8638000000000005E-2</v>
      </c>
      <c r="AC1639">
        <v>5.4999999999999997E-3</v>
      </c>
      <c r="AD1639">
        <v>1.7962448316590141</v>
      </c>
      <c r="AE1639">
        <v>1.045742652139023</v>
      </c>
      <c r="AF1639">
        <v>9.5138709231609546</v>
      </c>
      <c r="AG1639">
        <v>1</v>
      </c>
      <c r="AH1639" t="s">
        <v>2016</v>
      </c>
    </row>
    <row r="1640" spans="1:34">
      <c r="A1640" t="s">
        <v>354</v>
      </c>
      <c r="B1640" t="s">
        <v>355</v>
      </c>
      <c r="C1640" t="s">
        <v>2129</v>
      </c>
      <c r="D1640" t="s">
        <v>2130</v>
      </c>
      <c r="E1640" t="s">
        <v>53</v>
      </c>
      <c r="F1640" t="s">
        <v>72</v>
      </c>
      <c r="G1640" t="s">
        <v>140</v>
      </c>
      <c r="I1640">
        <v>4.0884003819113399</v>
      </c>
      <c r="J1640">
        <v>1</v>
      </c>
      <c r="K1640">
        <v>1.5</v>
      </c>
      <c r="M1640">
        <v>6.5884003819113399</v>
      </c>
      <c r="N1640">
        <v>482.76065982068121</v>
      </c>
      <c r="O1640">
        <v>68.92702184179457</v>
      </c>
      <c r="P1640">
        <v>102.28548995737501</v>
      </c>
      <c r="R1640">
        <v>653.97317161985086</v>
      </c>
      <c r="S1640">
        <v>40441817.360924453</v>
      </c>
      <c r="T1640">
        <v>5338230.3719008267</v>
      </c>
      <c r="U1640">
        <v>2827322.8645324088</v>
      </c>
      <c r="V1640">
        <v>48607370.59735769</v>
      </c>
      <c r="X1640">
        <v>1.160343201622031</v>
      </c>
      <c r="Y1640">
        <v>0.1618468962463869</v>
      </c>
      <c r="Z1640">
        <v>0.25177341450499602</v>
      </c>
      <c r="AB1640">
        <v>6.8638000000000005E-2</v>
      </c>
      <c r="AC1640">
        <v>5.4999999999999997E-3</v>
      </c>
      <c r="AD1640">
        <v>1.7937006275360721</v>
      </c>
      <c r="AE1640">
        <v>6.5884003819113399E-2</v>
      </c>
      <c r="AF1640">
        <v>8.5221230132665244</v>
      </c>
      <c r="AG1640">
        <v>1</v>
      </c>
      <c r="AH1640" t="s">
        <v>2016</v>
      </c>
    </row>
    <row r="1641" spans="1:34">
      <c r="A1641" t="s">
        <v>354</v>
      </c>
      <c r="B1641" t="s">
        <v>590</v>
      </c>
      <c r="C1641" t="s">
        <v>5161</v>
      </c>
      <c r="D1641" t="s">
        <v>5162</v>
      </c>
      <c r="E1641" t="s">
        <v>53</v>
      </c>
      <c r="F1641" t="s">
        <v>72</v>
      </c>
      <c r="G1641" t="s">
        <v>239</v>
      </c>
      <c r="I1641">
        <v>0</v>
      </c>
      <c r="J1641">
        <v>0</v>
      </c>
      <c r="K1641">
        <v>0</v>
      </c>
      <c r="M1641">
        <v>0</v>
      </c>
      <c r="N1641">
        <v>0</v>
      </c>
      <c r="O1641">
        <v>0</v>
      </c>
      <c r="P1641">
        <v>0</v>
      </c>
      <c r="R1641">
        <v>0</v>
      </c>
      <c r="S1641">
        <v>0</v>
      </c>
      <c r="T1641">
        <v>0</v>
      </c>
      <c r="U1641">
        <v>0</v>
      </c>
      <c r="V1641">
        <v>0</v>
      </c>
      <c r="X1641">
        <v>0</v>
      </c>
      <c r="Y1641">
        <v>0</v>
      </c>
      <c r="Z1641">
        <v>0</v>
      </c>
      <c r="AB1641">
        <v>7.9335000000000003E-2</v>
      </c>
      <c r="AC1641">
        <v>5.4999999999999997E-3</v>
      </c>
      <c r="AD1641">
        <v>0</v>
      </c>
      <c r="AE1641">
        <v>0</v>
      </c>
      <c r="AF1641">
        <v>0</v>
      </c>
      <c r="AG1641">
        <v>0</v>
      </c>
      <c r="AH1641" t="s">
        <v>2627</v>
      </c>
    </row>
    <row r="1642" spans="1:34">
      <c r="A1642" t="s">
        <v>354</v>
      </c>
      <c r="B1642" t="s">
        <v>597</v>
      </c>
      <c r="C1642" t="s">
        <v>5161</v>
      </c>
      <c r="D1642" t="s">
        <v>5163</v>
      </c>
      <c r="E1642" t="s">
        <v>53</v>
      </c>
      <c r="F1642" t="s">
        <v>72</v>
      </c>
      <c r="G1642" t="s">
        <v>239</v>
      </c>
      <c r="I1642">
        <v>0</v>
      </c>
      <c r="J1642">
        <v>0</v>
      </c>
      <c r="K1642">
        <v>0</v>
      </c>
      <c r="M1642">
        <v>0</v>
      </c>
      <c r="N1642">
        <v>0</v>
      </c>
      <c r="O1642">
        <v>0</v>
      </c>
      <c r="P1642">
        <v>0</v>
      </c>
      <c r="R1642">
        <v>0</v>
      </c>
      <c r="S1642">
        <v>0</v>
      </c>
      <c r="T1642">
        <v>0</v>
      </c>
      <c r="U1642">
        <v>0</v>
      </c>
      <c r="V1642">
        <v>0</v>
      </c>
      <c r="X1642">
        <v>0</v>
      </c>
      <c r="Y1642">
        <v>0</v>
      </c>
      <c r="Z1642">
        <v>0</v>
      </c>
      <c r="AB1642">
        <v>7.9335000000000003E-2</v>
      </c>
      <c r="AC1642">
        <v>5.4999999999999997E-3</v>
      </c>
      <c r="AD1642">
        <v>0</v>
      </c>
      <c r="AE1642">
        <v>0</v>
      </c>
      <c r="AF1642">
        <v>0</v>
      </c>
      <c r="AG1642">
        <v>0</v>
      </c>
      <c r="AH1642" t="s">
        <v>2627</v>
      </c>
    </row>
    <row r="1643" spans="1:34">
      <c r="A1643" t="s">
        <v>354</v>
      </c>
      <c r="B1643" t="s">
        <v>355</v>
      </c>
      <c r="C1643" t="s">
        <v>5161</v>
      </c>
      <c r="D1643" t="s">
        <v>5164</v>
      </c>
      <c r="E1643" t="s">
        <v>53</v>
      </c>
      <c r="F1643" t="s">
        <v>72</v>
      </c>
      <c r="G1643" t="s">
        <v>239</v>
      </c>
      <c r="I1643">
        <v>0</v>
      </c>
      <c r="J1643">
        <v>0</v>
      </c>
      <c r="K1643">
        <v>0</v>
      </c>
      <c r="M1643">
        <v>0</v>
      </c>
      <c r="N1643">
        <v>0</v>
      </c>
      <c r="O1643">
        <v>0</v>
      </c>
      <c r="P1643">
        <v>0</v>
      </c>
      <c r="R1643">
        <v>0</v>
      </c>
      <c r="S1643">
        <v>0</v>
      </c>
      <c r="T1643">
        <v>0</v>
      </c>
      <c r="U1643">
        <v>0</v>
      </c>
      <c r="V1643">
        <v>0</v>
      </c>
      <c r="X1643">
        <v>0</v>
      </c>
      <c r="Y1643">
        <v>0</v>
      </c>
      <c r="Z1643">
        <v>0</v>
      </c>
      <c r="AB1643">
        <v>7.9335000000000003E-2</v>
      </c>
      <c r="AC1643">
        <v>5.4999999999999997E-3</v>
      </c>
      <c r="AD1643">
        <v>0</v>
      </c>
      <c r="AE1643">
        <v>0</v>
      </c>
      <c r="AF1643">
        <v>0</v>
      </c>
      <c r="AG1643">
        <v>0</v>
      </c>
      <c r="AH1643" t="s">
        <v>2627</v>
      </c>
    </row>
    <row r="1644" spans="1:34">
      <c r="A1644" t="s">
        <v>354</v>
      </c>
      <c r="B1644" t="s">
        <v>590</v>
      </c>
      <c r="C1644" t="s">
        <v>922</v>
      </c>
      <c r="D1644" t="s">
        <v>1435</v>
      </c>
      <c r="E1644" t="s">
        <v>53</v>
      </c>
      <c r="F1644" t="s">
        <v>72</v>
      </c>
      <c r="G1644" t="s">
        <v>302</v>
      </c>
      <c r="I1644">
        <v>4.2389671378890128</v>
      </c>
      <c r="J1644">
        <v>1.049141784472253</v>
      </c>
      <c r="K1644">
        <v>1.059999999999999E-2</v>
      </c>
      <c r="M1644">
        <v>5.298708922361266</v>
      </c>
      <c r="N1644">
        <v>500.53966864389707</v>
      </c>
      <c r="O1644">
        <v>72.314218693458329</v>
      </c>
      <c r="P1644">
        <v>50.087693638061239</v>
      </c>
      <c r="R1644">
        <v>622.94158097541663</v>
      </c>
      <c r="S1644">
        <v>41931200.170107447</v>
      </c>
      <c r="T1644">
        <v>5600560.5383000132</v>
      </c>
      <c r="U1644">
        <v>13616246.60045835</v>
      </c>
      <c r="V1644">
        <v>61148007.308865823</v>
      </c>
      <c r="X1644">
        <v>1.2030760788768999</v>
      </c>
      <c r="Y1644">
        <v>0.16980034153922999</v>
      </c>
      <c r="Z1644">
        <v>0.14393015413235991</v>
      </c>
      <c r="AB1644">
        <v>6.6664000000000001E-2</v>
      </c>
      <c r="AC1644">
        <v>5.4999999999999997E-3</v>
      </c>
      <c r="AD1644">
        <v>1.4425804395957369</v>
      </c>
      <c r="AE1644">
        <v>0.8398453641942607</v>
      </c>
      <c r="AF1644">
        <v>7.6532987261512639</v>
      </c>
      <c r="AG1644">
        <v>1</v>
      </c>
      <c r="AH1644" t="s">
        <v>818</v>
      </c>
    </row>
    <row r="1645" spans="1:34">
      <c r="A1645" t="s">
        <v>354</v>
      </c>
      <c r="B1645" t="s">
        <v>597</v>
      </c>
      <c r="C1645" t="s">
        <v>922</v>
      </c>
      <c r="D1645" t="s">
        <v>1447</v>
      </c>
      <c r="E1645" t="s">
        <v>53</v>
      </c>
      <c r="F1645" t="s">
        <v>72</v>
      </c>
      <c r="G1645" t="s">
        <v>302</v>
      </c>
      <c r="I1645">
        <v>4.2474405668347552</v>
      </c>
      <c r="J1645">
        <v>1.0512601417086891</v>
      </c>
      <c r="K1645">
        <v>1.059999999999999E-2</v>
      </c>
      <c r="M1645">
        <v>5.3093007085434447</v>
      </c>
      <c r="N1645">
        <v>501.54021598923259</v>
      </c>
      <c r="O1645">
        <v>72.460230748962871</v>
      </c>
      <c r="P1645">
        <v>50.087693638061261</v>
      </c>
      <c r="R1645">
        <v>624.08814037625677</v>
      </c>
      <c r="S1645">
        <v>42015018.004427351</v>
      </c>
      <c r="T1645">
        <v>5611868.8172380906</v>
      </c>
      <c r="U1645">
        <v>13616246.600458359</v>
      </c>
      <c r="V1645">
        <v>61243133.422123797</v>
      </c>
      <c r="X1645">
        <v>1.20548095236119</v>
      </c>
      <c r="Y1645">
        <v>0.1701431910830882</v>
      </c>
      <c r="Z1645">
        <v>0.14393015413235999</v>
      </c>
      <c r="AB1645">
        <v>6.6664000000000001E-2</v>
      </c>
      <c r="AC1645">
        <v>5.4999999999999997E-3</v>
      </c>
      <c r="AD1645">
        <v>1.4454640672474299</v>
      </c>
      <c r="AE1645">
        <v>0.84152416230413596</v>
      </c>
      <c r="AF1645">
        <v>7.6684529380950108</v>
      </c>
      <c r="AG1645">
        <v>1</v>
      </c>
      <c r="AH1645" t="s">
        <v>818</v>
      </c>
    </row>
    <row r="1646" spans="1:34">
      <c r="A1646" t="s">
        <v>354</v>
      </c>
      <c r="B1646" t="s">
        <v>355</v>
      </c>
      <c r="C1646" t="s">
        <v>922</v>
      </c>
      <c r="D1646" t="s">
        <v>923</v>
      </c>
      <c r="E1646" t="s">
        <v>53</v>
      </c>
      <c r="F1646" t="s">
        <v>72</v>
      </c>
      <c r="G1646" t="s">
        <v>302</v>
      </c>
      <c r="I1646">
        <v>4.2390286173211633</v>
      </c>
      <c r="J1646">
        <v>1.0491571543302911</v>
      </c>
      <c r="K1646">
        <v>1.0599999999999979E-2</v>
      </c>
      <c r="M1646">
        <v>5.2987857716514544</v>
      </c>
      <c r="N1646">
        <v>500.54692817047419</v>
      </c>
      <c r="O1646">
        <v>72.315278091999005</v>
      </c>
      <c r="P1646">
        <v>50.087693638061197</v>
      </c>
      <c r="R1646">
        <v>622.94989990053432</v>
      </c>
      <c r="S1646">
        <v>41931808.31503804</v>
      </c>
      <c r="T1646">
        <v>5600642.5861430028</v>
      </c>
      <c r="U1646">
        <v>13616246.600458341</v>
      </c>
      <c r="V1646">
        <v>61148697.501639389</v>
      </c>
      <c r="X1646">
        <v>1.203093527569413</v>
      </c>
      <c r="Y1646">
        <v>0.16980282910304911</v>
      </c>
      <c r="Z1646">
        <v>0.14393015413235979</v>
      </c>
      <c r="AB1646">
        <v>6.6664000000000001E-2</v>
      </c>
      <c r="AC1646">
        <v>5.4999999999999997E-3</v>
      </c>
      <c r="AD1646">
        <v>1.4426013619155791</v>
      </c>
      <c r="AE1646">
        <v>5.2987857716514541E-2</v>
      </c>
      <c r="AF1646">
        <v>6.8665389912835479</v>
      </c>
      <c r="AG1646">
        <v>1</v>
      </c>
      <c r="AH1646" t="s">
        <v>818</v>
      </c>
    </row>
    <row r="1647" spans="1:34">
      <c r="A1647" t="s">
        <v>354</v>
      </c>
      <c r="B1647" t="s">
        <v>590</v>
      </c>
      <c r="C1647" t="s">
        <v>5165</v>
      </c>
      <c r="D1647" t="s">
        <v>5166</v>
      </c>
      <c r="E1647" t="s">
        <v>53</v>
      </c>
      <c r="F1647" t="s">
        <v>72</v>
      </c>
      <c r="G1647" t="s">
        <v>4231</v>
      </c>
      <c r="I1647">
        <v>0</v>
      </c>
      <c r="J1647">
        <v>0</v>
      </c>
      <c r="K1647">
        <v>0</v>
      </c>
      <c r="M1647">
        <v>0</v>
      </c>
      <c r="N1647">
        <v>0</v>
      </c>
      <c r="O1647">
        <v>0</v>
      </c>
      <c r="P1647">
        <v>0</v>
      </c>
      <c r="R1647">
        <v>0</v>
      </c>
      <c r="S1647">
        <v>0</v>
      </c>
      <c r="T1647">
        <v>0</v>
      </c>
      <c r="U1647">
        <v>0</v>
      </c>
      <c r="V1647">
        <v>0</v>
      </c>
      <c r="X1647">
        <v>0</v>
      </c>
      <c r="Y1647">
        <v>0</v>
      </c>
      <c r="Z1647">
        <v>0</v>
      </c>
      <c r="AB1647">
        <v>6.9564000000000001E-2</v>
      </c>
      <c r="AC1647">
        <v>5.4999999999999997E-3</v>
      </c>
      <c r="AD1647">
        <v>0</v>
      </c>
      <c r="AE1647">
        <v>0</v>
      </c>
      <c r="AF1647">
        <v>0</v>
      </c>
      <c r="AG1647">
        <v>0</v>
      </c>
      <c r="AH1647" t="s">
        <v>4432</v>
      </c>
    </row>
    <row r="1648" spans="1:34">
      <c r="A1648" t="s">
        <v>354</v>
      </c>
      <c r="B1648" t="s">
        <v>597</v>
      </c>
      <c r="C1648" t="s">
        <v>5165</v>
      </c>
      <c r="D1648" t="s">
        <v>5167</v>
      </c>
      <c r="E1648" t="s">
        <v>53</v>
      </c>
      <c r="F1648" t="s">
        <v>72</v>
      </c>
      <c r="G1648" t="s">
        <v>4231</v>
      </c>
      <c r="I1648">
        <v>0</v>
      </c>
      <c r="J1648">
        <v>0</v>
      </c>
      <c r="K1648">
        <v>0</v>
      </c>
      <c r="M1648">
        <v>0</v>
      </c>
      <c r="N1648">
        <v>0</v>
      </c>
      <c r="O1648">
        <v>0</v>
      </c>
      <c r="P1648">
        <v>0</v>
      </c>
      <c r="R1648">
        <v>0</v>
      </c>
      <c r="S1648">
        <v>0</v>
      </c>
      <c r="T1648">
        <v>0</v>
      </c>
      <c r="U1648">
        <v>0</v>
      </c>
      <c r="V1648">
        <v>0</v>
      </c>
      <c r="X1648">
        <v>0</v>
      </c>
      <c r="Y1648">
        <v>0</v>
      </c>
      <c r="Z1648">
        <v>0</v>
      </c>
      <c r="AB1648">
        <v>6.9564000000000001E-2</v>
      </c>
      <c r="AC1648">
        <v>5.4999999999999997E-3</v>
      </c>
      <c r="AD1648">
        <v>0</v>
      </c>
      <c r="AE1648">
        <v>0</v>
      </c>
      <c r="AF1648">
        <v>0</v>
      </c>
      <c r="AG1648">
        <v>0</v>
      </c>
      <c r="AH1648" t="s">
        <v>4432</v>
      </c>
    </row>
    <row r="1649" spans="1:34">
      <c r="A1649" t="s">
        <v>354</v>
      </c>
      <c r="B1649" t="s">
        <v>355</v>
      </c>
      <c r="C1649" t="s">
        <v>5165</v>
      </c>
      <c r="D1649" t="s">
        <v>5168</v>
      </c>
      <c r="E1649" t="s">
        <v>53</v>
      </c>
      <c r="F1649" t="s">
        <v>72</v>
      </c>
      <c r="G1649" t="s">
        <v>4231</v>
      </c>
      <c r="I1649">
        <v>0</v>
      </c>
      <c r="J1649">
        <v>0</v>
      </c>
      <c r="K1649">
        <v>0</v>
      </c>
      <c r="M1649">
        <v>0</v>
      </c>
      <c r="N1649">
        <v>0</v>
      </c>
      <c r="O1649">
        <v>0</v>
      </c>
      <c r="P1649">
        <v>0</v>
      </c>
      <c r="R1649">
        <v>0</v>
      </c>
      <c r="S1649">
        <v>0</v>
      </c>
      <c r="T1649">
        <v>0</v>
      </c>
      <c r="U1649">
        <v>0</v>
      </c>
      <c r="V1649">
        <v>0</v>
      </c>
      <c r="X1649">
        <v>0</v>
      </c>
      <c r="Y1649">
        <v>0</v>
      </c>
      <c r="Z1649">
        <v>0</v>
      </c>
      <c r="AB1649">
        <v>6.9564000000000001E-2</v>
      </c>
      <c r="AC1649">
        <v>5.4999999999999997E-3</v>
      </c>
      <c r="AD1649">
        <v>0</v>
      </c>
      <c r="AE1649">
        <v>0</v>
      </c>
      <c r="AF1649">
        <v>0</v>
      </c>
      <c r="AG1649">
        <v>0</v>
      </c>
      <c r="AH1649" t="s">
        <v>4432</v>
      </c>
    </row>
    <row r="1650" spans="1:34">
      <c r="A1650" t="s">
        <v>354</v>
      </c>
      <c r="B1650" t="s">
        <v>590</v>
      </c>
      <c r="C1650" t="s">
        <v>1201</v>
      </c>
      <c r="D1650" t="s">
        <v>1825</v>
      </c>
      <c r="E1650" t="s">
        <v>53</v>
      </c>
      <c r="F1650" t="s">
        <v>39</v>
      </c>
      <c r="G1650" t="s">
        <v>140</v>
      </c>
      <c r="I1650">
        <v>1.5</v>
      </c>
      <c r="J1650">
        <v>2.636743916946048</v>
      </c>
      <c r="K1650">
        <v>1.5</v>
      </c>
      <c r="M1650">
        <v>5.6367439169460472</v>
      </c>
      <c r="N1650">
        <v>177.12085952611221</v>
      </c>
      <c r="O1650">
        <v>464.00079631588318</v>
      </c>
      <c r="P1650">
        <v>102.28548995737501</v>
      </c>
      <c r="R1650">
        <v>743.40714579937037</v>
      </c>
      <c r="S1650">
        <v>14837765.476635311</v>
      </c>
      <c r="T1650">
        <v>17566561.968071479</v>
      </c>
      <c r="U1650">
        <v>2827322.8645324088</v>
      </c>
      <c r="V1650">
        <v>35231650.309239186</v>
      </c>
      <c r="X1650">
        <v>0.42572024259995572</v>
      </c>
      <c r="Y1650">
        <v>1.0488424512269361</v>
      </c>
      <c r="Z1650">
        <v>0.25177341450499602</v>
      </c>
      <c r="AB1650">
        <v>6.8638000000000005E-2</v>
      </c>
      <c r="AC1650">
        <v>5.4999999999999997E-3</v>
      </c>
      <c r="AD1650">
        <v>1.534610909325625</v>
      </c>
      <c r="AE1650">
        <v>0.89342391083594852</v>
      </c>
      <c r="AF1650">
        <v>8.1389167371076212</v>
      </c>
      <c r="AG1650">
        <v>1</v>
      </c>
      <c r="AH1650" t="s">
        <v>1145</v>
      </c>
    </row>
    <row r="1651" spans="1:34">
      <c r="A1651" t="s">
        <v>354</v>
      </c>
      <c r="B1651" t="s">
        <v>597</v>
      </c>
      <c r="C1651" t="s">
        <v>1201</v>
      </c>
      <c r="D1651" t="s">
        <v>1832</v>
      </c>
      <c r="E1651" t="s">
        <v>53</v>
      </c>
      <c r="F1651" t="s">
        <v>39</v>
      </c>
      <c r="G1651" t="s">
        <v>140</v>
      </c>
      <c r="I1651">
        <v>1.5</v>
      </c>
      <c r="J1651">
        <v>2.644504801630982</v>
      </c>
      <c r="K1651">
        <v>1.5</v>
      </c>
      <c r="M1651">
        <v>5.6445048016309816</v>
      </c>
      <c r="N1651">
        <v>177.12085952611221</v>
      </c>
      <c r="O1651">
        <v>465.36651736705602</v>
      </c>
      <c r="P1651">
        <v>102.28548995737501</v>
      </c>
      <c r="R1651">
        <v>744.77286685054321</v>
      </c>
      <c r="S1651">
        <v>14837765.476635311</v>
      </c>
      <c r="T1651">
        <v>17618266.671311241</v>
      </c>
      <c r="U1651">
        <v>2827322.8645324088</v>
      </c>
      <c r="V1651">
        <v>35283355.012478963</v>
      </c>
      <c r="X1651">
        <v>0.42572024259995572</v>
      </c>
      <c r="Y1651">
        <v>1.0519295713921979</v>
      </c>
      <c r="Z1651">
        <v>0.25177341450499602</v>
      </c>
      <c r="AB1651">
        <v>6.8638000000000005E-2</v>
      </c>
      <c r="AC1651">
        <v>5.4999999999999997E-3</v>
      </c>
      <c r="AD1651">
        <v>1.536723820339325</v>
      </c>
      <c r="AE1651">
        <v>0.89465401105851061</v>
      </c>
      <c r="AF1651">
        <v>8.1500206330288165</v>
      </c>
      <c r="AG1651">
        <v>1</v>
      </c>
      <c r="AH1651" t="s">
        <v>1145</v>
      </c>
    </row>
    <row r="1652" spans="1:34">
      <c r="A1652" t="s">
        <v>354</v>
      </c>
      <c r="B1652" t="s">
        <v>355</v>
      </c>
      <c r="C1652" t="s">
        <v>1201</v>
      </c>
      <c r="D1652" t="s">
        <v>1202</v>
      </c>
      <c r="E1652" t="s">
        <v>53</v>
      </c>
      <c r="F1652" t="s">
        <v>39</v>
      </c>
      <c r="G1652" t="s">
        <v>140</v>
      </c>
      <c r="I1652">
        <v>1.5</v>
      </c>
      <c r="J1652">
        <v>2.6368000851245719</v>
      </c>
      <c r="K1652">
        <v>1.5</v>
      </c>
      <c r="M1652">
        <v>5.6368000851245723</v>
      </c>
      <c r="N1652">
        <v>177.12085952611221</v>
      </c>
      <c r="O1652">
        <v>464.01068050653038</v>
      </c>
      <c r="P1652">
        <v>102.28548995737501</v>
      </c>
      <c r="R1652">
        <v>743.41702999001757</v>
      </c>
      <c r="S1652">
        <v>14837765.476635311</v>
      </c>
      <c r="T1652">
        <v>17566936.172704071</v>
      </c>
      <c r="U1652">
        <v>2827322.8645324088</v>
      </c>
      <c r="V1652">
        <v>35232024.513871782</v>
      </c>
      <c r="X1652">
        <v>0.42572024259995572</v>
      </c>
      <c r="Y1652">
        <v>1.0488647937720981</v>
      </c>
      <c r="Z1652">
        <v>0.25177341450499602</v>
      </c>
      <c r="AB1652">
        <v>6.8638000000000005E-2</v>
      </c>
      <c r="AC1652">
        <v>5.4999999999999997E-3</v>
      </c>
      <c r="AD1652">
        <v>1.534626201185747</v>
      </c>
      <c r="AE1652">
        <v>5.6368000851245721E-2</v>
      </c>
      <c r="AF1652">
        <v>7.3019322871615664</v>
      </c>
      <c r="AG1652">
        <v>1</v>
      </c>
      <c r="AH1652" t="s">
        <v>1145</v>
      </c>
    </row>
    <row r="1653" spans="1:34">
      <c r="A1653" t="s">
        <v>354</v>
      </c>
      <c r="B1653" t="s">
        <v>590</v>
      </c>
      <c r="C1653" t="s">
        <v>1339</v>
      </c>
      <c r="D1653" t="s">
        <v>2007</v>
      </c>
      <c r="E1653" t="s">
        <v>53</v>
      </c>
      <c r="F1653" t="s">
        <v>39</v>
      </c>
      <c r="G1653" t="s">
        <v>239</v>
      </c>
      <c r="I1653">
        <v>1.5</v>
      </c>
      <c r="J1653">
        <v>2.2680093917900579</v>
      </c>
      <c r="K1653">
        <v>2.02</v>
      </c>
      <c r="M1653">
        <v>5.7880093917900588</v>
      </c>
      <c r="N1653">
        <v>177.12085952611221</v>
      </c>
      <c r="O1653">
        <v>399.11276824385749</v>
      </c>
      <c r="P1653">
        <v>72.812583333333336</v>
      </c>
      <c r="R1653">
        <v>649.04621110330299</v>
      </c>
      <c r="S1653">
        <v>14837765.476635311</v>
      </c>
      <c r="T1653">
        <v>15109972.29158048</v>
      </c>
      <c r="U1653">
        <v>29993094.66666666</v>
      </c>
      <c r="V1653">
        <v>59940832.434882447</v>
      </c>
      <c r="X1653">
        <v>0.42572024259995572</v>
      </c>
      <c r="Y1653">
        <v>0.90216744773833535</v>
      </c>
      <c r="Z1653">
        <v>0.209231561302682</v>
      </c>
      <c r="AB1653">
        <v>7.9335000000000003E-2</v>
      </c>
      <c r="AC1653">
        <v>5.4999999999999997E-3</v>
      </c>
      <c r="AD1653">
        <v>1.575793132843367</v>
      </c>
      <c r="AE1653">
        <v>0.91739948859872433</v>
      </c>
      <c r="AF1653">
        <v>8.36603701323215</v>
      </c>
      <c r="AG1653">
        <v>1</v>
      </c>
      <c r="AH1653" t="s">
        <v>1282</v>
      </c>
    </row>
    <row r="1654" spans="1:34">
      <c r="A1654" t="s">
        <v>354</v>
      </c>
      <c r="B1654" t="s">
        <v>597</v>
      </c>
      <c r="C1654" t="s">
        <v>1339</v>
      </c>
      <c r="D1654" t="s">
        <v>2020</v>
      </c>
      <c r="E1654" t="s">
        <v>53</v>
      </c>
      <c r="F1654" t="s">
        <v>39</v>
      </c>
      <c r="G1654" t="s">
        <v>239</v>
      </c>
      <c r="I1654">
        <v>1.5</v>
      </c>
      <c r="J1654">
        <v>2.2748616786273228</v>
      </c>
      <c r="K1654">
        <v>2.02</v>
      </c>
      <c r="M1654">
        <v>5.7948616786273224</v>
      </c>
      <c r="N1654">
        <v>177.12085952611221</v>
      </c>
      <c r="O1654">
        <v>400.31859886269058</v>
      </c>
      <c r="P1654">
        <v>72.812583333333336</v>
      </c>
      <c r="R1654">
        <v>650.25204172213614</v>
      </c>
      <c r="S1654">
        <v>14837765.476635311</v>
      </c>
      <c r="T1654">
        <v>15155623.7181662</v>
      </c>
      <c r="U1654">
        <v>29993094.66666666</v>
      </c>
      <c r="V1654">
        <v>59986483.861468174</v>
      </c>
      <c r="X1654">
        <v>0.42572024259995572</v>
      </c>
      <c r="Y1654">
        <v>0.90489314638381868</v>
      </c>
      <c r="Z1654">
        <v>0.209231561302682</v>
      </c>
      <c r="AB1654">
        <v>7.9335000000000003E-2</v>
      </c>
      <c r="AC1654">
        <v>5.4999999999999997E-3</v>
      </c>
      <c r="AD1654">
        <v>1.5776586769037739</v>
      </c>
      <c r="AE1654">
        <v>0.91848557606243064</v>
      </c>
      <c r="AF1654">
        <v>8.3758409315935261</v>
      </c>
      <c r="AG1654">
        <v>1</v>
      </c>
      <c r="AH1654" t="s">
        <v>1282</v>
      </c>
    </row>
    <row r="1655" spans="1:34">
      <c r="A1655" t="s">
        <v>354</v>
      </c>
      <c r="B1655" t="s">
        <v>355</v>
      </c>
      <c r="C1655" t="s">
        <v>1339</v>
      </c>
      <c r="D1655" t="s">
        <v>1340</v>
      </c>
      <c r="E1655" t="s">
        <v>53</v>
      </c>
      <c r="F1655" t="s">
        <v>39</v>
      </c>
      <c r="G1655" t="s">
        <v>239</v>
      </c>
      <c r="I1655">
        <v>1.5</v>
      </c>
      <c r="J1655">
        <v>2.268058968868222</v>
      </c>
      <c r="K1655">
        <v>2.02</v>
      </c>
      <c r="M1655">
        <v>5.7880589688682216</v>
      </c>
      <c r="N1655">
        <v>177.12085952611221</v>
      </c>
      <c r="O1655">
        <v>399.12149256615493</v>
      </c>
      <c r="P1655">
        <v>72.812583333333336</v>
      </c>
      <c r="R1655">
        <v>649.05493542560043</v>
      </c>
      <c r="S1655">
        <v>14837765.476635311</v>
      </c>
      <c r="T1655">
        <v>15110302.584867651</v>
      </c>
      <c r="U1655">
        <v>29993094.66666666</v>
      </c>
      <c r="V1655">
        <v>59941162.72816962</v>
      </c>
      <c r="X1655">
        <v>0.42572024259995572</v>
      </c>
      <c r="Y1655">
        <v>0.90218716847945535</v>
      </c>
      <c r="Z1655">
        <v>0.209231561302682</v>
      </c>
      <c r="AB1655">
        <v>7.9335000000000003E-2</v>
      </c>
      <c r="AC1655">
        <v>5.4999999999999997E-3</v>
      </c>
      <c r="AD1655">
        <v>1.575806630267788</v>
      </c>
      <c r="AE1655">
        <v>5.7880589688682232E-2</v>
      </c>
      <c r="AF1655">
        <v>7.5065811888246934</v>
      </c>
      <c r="AG1655">
        <v>1</v>
      </c>
      <c r="AH1655" t="s">
        <v>1282</v>
      </c>
    </row>
    <row r="1656" spans="1:34">
      <c r="A1656" t="s">
        <v>354</v>
      </c>
      <c r="B1656" t="s">
        <v>590</v>
      </c>
      <c r="C1656" t="s">
        <v>369</v>
      </c>
      <c r="D1656" t="s">
        <v>608</v>
      </c>
      <c r="E1656" t="s">
        <v>53</v>
      </c>
      <c r="F1656" t="s">
        <v>39</v>
      </c>
      <c r="G1656" t="s">
        <v>302</v>
      </c>
      <c r="I1656">
        <v>1.5</v>
      </c>
      <c r="J1656">
        <v>2.785825142255137</v>
      </c>
      <c r="K1656">
        <v>1.059999999999999E-2</v>
      </c>
      <c r="M1656">
        <v>4.2964251422551367</v>
      </c>
      <c r="N1656">
        <v>177.12085952611221</v>
      </c>
      <c r="O1656">
        <v>490.23535281361239</v>
      </c>
      <c r="P1656">
        <v>50.087693638061261</v>
      </c>
      <c r="R1656">
        <v>717.4439059777859</v>
      </c>
      <c r="S1656">
        <v>14837765.476635311</v>
      </c>
      <c r="T1656">
        <v>18559773.544606131</v>
      </c>
      <c r="U1656">
        <v>13616246.600458359</v>
      </c>
      <c r="V1656">
        <v>47013785.621699803</v>
      </c>
      <c r="X1656">
        <v>0.42572024259995572</v>
      </c>
      <c r="Y1656">
        <v>1.108143893729628</v>
      </c>
      <c r="Z1656">
        <v>0.14393015413235999</v>
      </c>
      <c r="AB1656">
        <v>6.6664000000000001E-2</v>
      </c>
      <c r="AC1656">
        <v>5.4999999999999997E-3</v>
      </c>
      <c r="AD1656">
        <v>1.1697073685720789</v>
      </c>
      <c r="AE1656">
        <v>0.68098338504743916</v>
      </c>
      <c r="AF1656">
        <v>6.2192798958746547</v>
      </c>
      <c r="AG1656">
        <v>1</v>
      </c>
      <c r="AH1656" t="s">
        <v>329</v>
      </c>
    </row>
    <row r="1657" spans="1:34">
      <c r="A1657" t="s">
        <v>354</v>
      </c>
      <c r="B1657" t="s">
        <v>597</v>
      </c>
      <c r="C1657" t="s">
        <v>369</v>
      </c>
      <c r="D1657" t="s">
        <v>619</v>
      </c>
      <c r="E1657" t="s">
        <v>53</v>
      </c>
      <c r="F1657" t="s">
        <v>39</v>
      </c>
      <c r="G1657" t="s">
        <v>302</v>
      </c>
      <c r="I1657">
        <v>1.5</v>
      </c>
      <c r="J1657">
        <v>2.7938254242266121</v>
      </c>
      <c r="K1657">
        <v>1.059999999999999E-2</v>
      </c>
      <c r="M1657">
        <v>4.3044254242266122</v>
      </c>
      <c r="N1657">
        <v>177.12085952611221</v>
      </c>
      <c r="O1657">
        <v>491.64320178281218</v>
      </c>
      <c r="P1657">
        <v>50.087693638061261</v>
      </c>
      <c r="R1657">
        <v>718.85175494698558</v>
      </c>
      <c r="S1657">
        <v>14837765.476635311</v>
      </c>
      <c r="T1657">
        <v>18613073.164683279</v>
      </c>
      <c r="U1657">
        <v>13616246.600458359</v>
      </c>
      <c r="V1657">
        <v>47067085.241776943</v>
      </c>
      <c r="X1657">
        <v>0.42572024259995572</v>
      </c>
      <c r="Y1657">
        <v>1.1113262412073419</v>
      </c>
      <c r="Z1657">
        <v>0.14393015413235999</v>
      </c>
      <c r="AB1657">
        <v>6.6664000000000001E-2</v>
      </c>
      <c r="AC1657">
        <v>5.4999999999999997E-3</v>
      </c>
      <c r="AD1657">
        <v>1.1718854558103871</v>
      </c>
      <c r="AE1657">
        <v>0.68225142973991804</v>
      </c>
      <c r="AF1657">
        <v>6.2307263097769168</v>
      </c>
      <c r="AG1657">
        <v>1</v>
      </c>
      <c r="AH1657" t="s">
        <v>329</v>
      </c>
    </row>
    <row r="1658" spans="1:34">
      <c r="A1658" t="s">
        <v>354</v>
      </c>
      <c r="B1658" t="s">
        <v>355</v>
      </c>
      <c r="C1658" t="s">
        <v>369</v>
      </c>
      <c r="D1658" t="s">
        <v>370</v>
      </c>
      <c r="E1658" t="s">
        <v>53</v>
      </c>
      <c r="F1658" t="s">
        <v>39</v>
      </c>
      <c r="G1658" t="s">
        <v>302</v>
      </c>
      <c r="I1658">
        <v>1.5</v>
      </c>
      <c r="J1658">
        <v>2.7858832180397761</v>
      </c>
      <c r="K1658">
        <v>1.059999999999999E-2</v>
      </c>
      <c r="M1658">
        <v>4.2964832180397767</v>
      </c>
      <c r="N1658">
        <v>177.12085952611221</v>
      </c>
      <c r="O1658">
        <v>490.24557269509057</v>
      </c>
      <c r="P1658">
        <v>50.087693638061261</v>
      </c>
      <c r="R1658">
        <v>717.45412585926408</v>
      </c>
      <c r="S1658">
        <v>14837765.476635311</v>
      </c>
      <c r="T1658">
        <v>18560160.45812593</v>
      </c>
      <c r="U1658">
        <v>13616246.600458359</v>
      </c>
      <c r="V1658">
        <v>47014172.535219587</v>
      </c>
      <c r="X1658">
        <v>0.42572024259995572</v>
      </c>
      <c r="Y1658">
        <v>1.1081669950812341</v>
      </c>
      <c r="Z1658">
        <v>0.14393015413235999</v>
      </c>
      <c r="AB1658">
        <v>6.6664000000000001E-2</v>
      </c>
      <c r="AC1658">
        <v>5.4999999999999997E-3</v>
      </c>
      <c r="AD1658">
        <v>1.169723179780463</v>
      </c>
      <c r="AE1658">
        <v>4.2964832180397768E-2</v>
      </c>
      <c r="AF1658">
        <v>5.5813352300006374</v>
      </c>
      <c r="AG1658">
        <v>1</v>
      </c>
      <c r="AH1658" t="s">
        <v>329</v>
      </c>
    </row>
    <row r="1659" spans="1:34">
      <c r="A1659" t="s">
        <v>354</v>
      </c>
      <c r="B1659" t="s">
        <v>590</v>
      </c>
      <c r="C1659" t="s">
        <v>5169</v>
      </c>
      <c r="D1659" t="s">
        <v>5170</v>
      </c>
      <c r="E1659" t="s">
        <v>53</v>
      </c>
      <c r="F1659" t="s">
        <v>39</v>
      </c>
      <c r="G1659" t="s">
        <v>4231</v>
      </c>
      <c r="I1659">
        <v>0</v>
      </c>
      <c r="J1659">
        <v>0</v>
      </c>
      <c r="K1659">
        <v>0</v>
      </c>
      <c r="M1659">
        <v>0</v>
      </c>
      <c r="N1659">
        <v>0</v>
      </c>
      <c r="O1659">
        <v>0</v>
      </c>
      <c r="P1659">
        <v>0</v>
      </c>
      <c r="R1659">
        <v>0</v>
      </c>
      <c r="S1659">
        <v>0</v>
      </c>
      <c r="T1659">
        <v>0</v>
      </c>
      <c r="U1659">
        <v>0</v>
      </c>
      <c r="V1659">
        <v>0</v>
      </c>
      <c r="X1659">
        <v>0</v>
      </c>
      <c r="Y1659">
        <v>0</v>
      </c>
      <c r="Z1659">
        <v>0</v>
      </c>
      <c r="AB1659">
        <v>6.9564000000000001E-2</v>
      </c>
      <c r="AC1659">
        <v>5.4999999999999997E-3</v>
      </c>
      <c r="AD1659">
        <v>0</v>
      </c>
      <c r="AE1659">
        <v>0</v>
      </c>
      <c r="AF1659">
        <v>0</v>
      </c>
      <c r="AG1659">
        <v>0</v>
      </c>
      <c r="AH1659" t="s">
        <v>4443</v>
      </c>
    </row>
    <row r="1660" spans="1:34">
      <c r="A1660" t="s">
        <v>354</v>
      </c>
      <c r="B1660" t="s">
        <v>597</v>
      </c>
      <c r="C1660" t="s">
        <v>5169</v>
      </c>
      <c r="D1660" t="s">
        <v>5171</v>
      </c>
      <c r="E1660" t="s">
        <v>53</v>
      </c>
      <c r="F1660" t="s">
        <v>39</v>
      </c>
      <c r="G1660" t="s">
        <v>4231</v>
      </c>
      <c r="I1660">
        <v>0</v>
      </c>
      <c r="J1660">
        <v>0</v>
      </c>
      <c r="K1660">
        <v>0</v>
      </c>
      <c r="M1660">
        <v>0</v>
      </c>
      <c r="N1660">
        <v>0</v>
      </c>
      <c r="O1660">
        <v>0</v>
      </c>
      <c r="P1660">
        <v>0</v>
      </c>
      <c r="R1660">
        <v>0</v>
      </c>
      <c r="S1660">
        <v>0</v>
      </c>
      <c r="T1660">
        <v>0</v>
      </c>
      <c r="U1660">
        <v>0</v>
      </c>
      <c r="V1660">
        <v>0</v>
      </c>
      <c r="X1660">
        <v>0</v>
      </c>
      <c r="Y1660">
        <v>0</v>
      </c>
      <c r="Z1660">
        <v>0</v>
      </c>
      <c r="AB1660">
        <v>6.9564000000000001E-2</v>
      </c>
      <c r="AC1660">
        <v>5.4999999999999997E-3</v>
      </c>
      <c r="AD1660">
        <v>0</v>
      </c>
      <c r="AE1660">
        <v>0</v>
      </c>
      <c r="AF1660">
        <v>0</v>
      </c>
      <c r="AG1660">
        <v>0</v>
      </c>
      <c r="AH1660" t="s">
        <v>4443</v>
      </c>
    </row>
    <row r="1661" spans="1:34">
      <c r="A1661" t="s">
        <v>354</v>
      </c>
      <c r="B1661" t="s">
        <v>355</v>
      </c>
      <c r="C1661" t="s">
        <v>5169</v>
      </c>
      <c r="D1661" t="s">
        <v>5172</v>
      </c>
      <c r="E1661" t="s">
        <v>53</v>
      </c>
      <c r="F1661" t="s">
        <v>39</v>
      </c>
      <c r="G1661" t="s">
        <v>4231</v>
      </c>
      <c r="I1661">
        <v>0</v>
      </c>
      <c r="J1661">
        <v>0</v>
      </c>
      <c r="K1661">
        <v>0</v>
      </c>
      <c r="M1661">
        <v>0</v>
      </c>
      <c r="N1661">
        <v>0</v>
      </c>
      <c r="O1661">
        <v>0</v>
      </c>
      <c r="P1661">
        <v>0</v>
      </c>
      <c r="R1661">
        <v>0</v>
      </c>
      <c r="S1661">
        <v>0</v>
      </c>
      <c r="T1661">
        <v>0</v>
      </c>
      <c r="U1661">
        <v>0</v>
      </c>
      <c r="V1661">
        <v>0</v>
      </c>
      <c r="X1661">
        <v>0</v>
      </c>
      <c r="Y1661">
        <v>0</v>
      </c>
      <c r="Z1661">
        <v>0</v>
      </c>
      <c r="AB1661">
        <v>6.9564000000000001E-2</v>
      </c>
      <c r="AC1661">
        <v>5.4999999999999997E-3</v>
      </c>
      <c r="AD1661">
        <v>0</v>
      </c>
      <c r="AE1661">
        <v>0</v>
      </c>
      <c r="AF1661">
        <v>0</v>
      </c>
      <c r="AG1661">
        <v>0</v>
      </c>
      <c r="AH1661" t="s">
        <v>4443</v>
      </c>
    </row>
    <row r="1662" spans="1:34">
      <c r="A1662" t="s">
        <v>354</v>
      </c>
      <c r="B1662" t="s">
        <v>590</v>
      </c>
      <c r="C1662" t="s">
        <v>2532</v>
      </c>
      <c r="D1662" t="s">
        <v>3162</v>
      </c>
      <c r="E1662" t="s">
        <v>53</v>
      </c>
      <c r="F1662" t="s">
        <v>140</v>
      </c>
      <c r="G1662" t="s">
        <v>239</v>
      </c>
      <c r="I1662">
        <v>3.4773546690280042</v>
      </c>
      <c r="J1662">
        <v>1.5</v>
      </c>
      <c r="K1662">
        <v>2.02</v>
      </c>
      <c r="M1662">
        <v>6.9973546690280042</v>
      </c>
      <c r="N1662">
        <v>410.60803190358621</v>
      </c>
      <c r="O1662">
        <v>102.28548995737501</v>
      </c>
      <c r="P1662">
        <v>72.812583333333336</v>
      </c>
      <c r="R1662">
        <v>585.70610519429454</v>
      </c>
      <c r="S1662">
        <v>34397448.705413543</v>
      </c>
      <c r="T1662">
        <v>2827322.8645324088</v>
      </c>
      <c r="U1662">
        <v>29993094.66666666</v>
      </c>
      <c r="V1662">
        <v>67217866.236612618</v>
      </c>
      <c r="X1662">
        <v>0.98692018220312683</v>
      </c>
      <c r="Y1662">
        <v>0.25177341450499602</v>
      </c>
      <c r="Z1662">
        <v>0.209231561302682</v>
      </c>
      <c r="AB1662">
        <v>7.5535000000000005E-2</v>
      </c>
      <c r="AC1662">
        <v>5.4999999999999997E-3</v>
      </c>
      <c r="AD1662">
        <v>1.905038967484064</v>
      </c>
      <c r="AE1662">
        <v>1.109080715040939</v>
      </c>
      <c r="AF1662">
        <v>10.09250935155301</v>
      </c>
      <c r="AG1662">
        <v>1</v>
      </c>
      <c r="AH1662" t="s">
        <v>2443</v>
      </c>
    </row>
    <row r="1663" spans="1:34">
      <c r="A1663" t="s">
        <v>354</v>
      </c>
      <c r="B1663" t="s">
        <v>597</v>
      </c>
      <c r="C1663" t="s">
        <v>2532</v>
      </c>
      <c r="D1663" t="s">
        <v>3169</v>
      </c>
      <c r="E1663" t="s">
        <v>53</v>
      </c>
      <c r="F1663" t="s">
        <v>140</v>
      </c>
      <c r="G1663" t="s">
        <v>239</v>
      </c>
      <c r="I1663">
        <v>3.4840695572047959</v>
      </c>
      <c r="J1663">
        <v>1.5</v>
      </c>
      <c r="K1663">
        <v>2.02</v>
      </c>
      <c r="M1663">
        <v>7.0040695572047964</v>
      </c>
      <c r="N1663">
        <v>411.40092974724968</v>
      </c>
      <c r="O1663">
        <v>102.28548995737501</v>
      </c>
      <c r="P1663">
        <v>72.812583333333336</v>
      </c>
      <c r="R1663">
        <v>586.49900303795812</v>
      </c>
      <c r="S1663">
        <v>34463871.329392917</v>
      </c>
      <c r="T1663">
        <v>2827322.8645324088</v>
      </c>
      <c r="U1663">
        <v>29993094.66666666</v>
      </c>
      <c r="V1663">
        <v>67284288.860592008</v>
      </c>
      <c r="X1663">
        <v>0.98882595808556406</v>
      </c>
      <c r="Y1663">
        <v>0.25177341450499602</v>
      </c>
      <c r="Z1663">
        <v>0.209231561302682</v>
      </c>
      <c r="AB1663">
        <v>7.5535000000000005E-2</v>
      </c>
      <c r="AC1663">
        <v>5.4999999999999997E-3</v>
      </c>
      <c r="AD1663">
        <v>1.906867104579316</v>
      </c>
      <c r="AE1663">
        <v>1.11014502481696</v>
      </c>
      <c r="AF1663">
        <v>10.10211668660107</v>
      </c>
      <c r="AG1663">
        <v>1</v>
      </c>
      <c r="AH1663" t="s">
        <v>2443</v>
      </c>
    </row>
    <row r="1664" spans="1:34">
      <c r="A1664" t="s">
        <v>354</v>
      </c>
      <c r="B1664" t="s">
        <v>355</v>
      </c>
      <c r="C1664" t="s">
        <v>2532</v>
      </c>
      <c r="D1664" t="s">
        <v>2533</v>
      </c>
      <c r="E1664" t="s">
        <v>53</v>
      </c>
      <c r="F1664" t="s">
        <v>140</v>
      </c>
      <c r="G1664" t="s">
        <v>239</v>
      </c>
      <c r="I1664">
        <v>3.477403384000767</v>
      </c>
      <c r="J1664">
        <v>1.5</v>
      </c>
      <c r="K1664">
        <v>2.02</v>
      </c>
      <c r="M1664">
        <v>6.9974033840007666</v>
      </c>
      <c r="N1664">
        <v>410.61378419548458</v>
      </c>
      <c r="O1664">
        <v>102.28548995737501</v>
      </c>
      <c r="P1664">
        <v>72.812583333333336</v>
      </c>
      <c r="R1664">
        <v>585.71185748619303</v>
      </c>
      <c r="S1664">
        <v>34397930.586307578</v>
      </c>
      <c r="T1664">
        <v>2827322.8645324088</v>
      </c>
      <c r="U1664">
        <v>29993094.66666666</v>
      </c>
      <c r="V1664">
        <v>67218348.117506653</v>
      </c>
      <c r="X1664">
        <v>0.98693400816980892</v>
      </c>
      <c r="Y1664">
        <v>0.25177341450499602</v>
      </c>
      <c r="Z1664">
        <v>0.209231561302682</v>
      </c>
      <c r="AB1664">
        <v>7.5535000000000005E-2</v>
      </c>
      <c r="AC1664">
        <v>5.4999999999999997E-3</v>
      </c>
      <c r="AD1664">
        <v>1.9050522301991619</v>
      </c>
      <c r="AE1664">
        <v>6.9974033840007679E-2</v>
      </c>
      <c r="AF1664">
        <v>9.0534646480399381</v>
      </c>
      <c r="AG1664">
        <v>1</v>
      </c>
      <c r="AH1664" t="s">
        <v>2443</v>
      </c>
    </row>
    <row r="1665" spans="1:34">
      <c r="A1665" t="s">
        <v>354</v>
      </c>
      <c r="B1665" t="s">
        <v>590</v>
      </c>
      <c r="C1665" t="s">
        <v>1181</v>
      </c>
      <c r="D1665" t="s">
        <v>1793</v>
      </c>
      <c r="E1665" t="s">
        <v>53</v>
      </c>
      <c r="F1665" t="s">
        <v>140</v>
      </c>
      <c r="G1665" t="s">
        <v>302</v>
      </c>
      <c r="I1665">
        <v>4.0995640463845326</v>
      </c>
      <c r="J1665">
        <v>1.5</v>
      </c>
      <c r="K1665">
        <v>1.060000000000001E-2</v>
      </c>
      <c r="M1665">
        <v>5.6101640463845328</v>
      </c>
      <c r="N1665">
        <v>484.07887171864991</v>
      </c>
      <c r="O1665">
        <v>102.28548995737501</v>
      </c>
      <c r="P1665">
        <v>50.087693638061317</v>
      </c>
      <c r="R1665">
        <v>636.45205531408612</v>
      </c>
      <c r="S1665">
        <v>40552246.58446651</v>
      </c>
      <c r="T1665">
        <v>2827322.8645324088</v>
      </c>
      <c r="U1665">
        <v>13616246.600458371</v>
      </c>
      <c r="V1665">
        <v>56995816.049457297</v>
      </c>
      <c r="X1665">
        <v>1.163511600253919</v>
      </c>
      <c r="Y1665">
        <v>0.25177341450499602</v>
      </c>
      <c r="Z1665">
        <v>0.1439301541323601</v>
      </c>
      <c r="AB1665">
        <v>6.2864000000000003E-2</v>
      </c>
      <c r="AC1665">
        <v>5.4999999999999997E-3</v>
      </c>
      <c r="AD1665">
        <v>1.527374504774847</v>
      </c>
      <c r="AE1665">
        <v>0.88921100135194842</v>
      </c>
      <c r="AF1665">
        <v>8.0951135525113287</v>
      </c>
      <c r="AG1665">
        <v>1</v>
      </c>
      <c r="AH1665" t="s">
        <v>1086</v>
      </c>
    </row>
    <row r="1666" spans="1:34">
      <c r="A1666" t="s">
        <v>354</v>
      </c>
      <c r="B1666" t="s">
        <v>597</v>
      </c>
      <c r="C1666" t="s">
        <v>1181</v>
      </c>
      <c r="D1666" t="s">
        <v>1804</v>
      </c>
      <c r="E1666" t="s">
        <v>53</v>
      </c>
      <c r="F1666" t="s">
        <v>140</v>
      </c>
      <c r="G1666" t="s">
        <v>302</v>
      </c>
      <c r="I1666">
        <v>4.1075353298770709</v>
      </c>
      <c r="J1666">
        <v>1.5</v>
      </c>
      <c r="K1666">
        <v>1.06E-2</v>
      </c>
      <c r="M1666">
        <v>5.6181353298770711</v>
      </c>
      <c r="N1666">
        <v>485.02012544113302</v>
      </c>
      <c r="O1666">
        <v>102.28548995737501</v>
      </c>
      <c r="P1666">
        <v>50.087693638061268</v>
      </c>
      <c r="R1666">
        <v>637.39330903656935</v>
      </c>
      <c r="S1666">
        <v>40631097.274473213</v>
      </c>
      <c r="T1666">
        <v>2827322.8645324088</v>
      </c>
      <c r="U1666">
        <v>13616246.600458359</v>
      </c>
      <c r="V1666">
        <v>57074666.739463978</v>
      </c>
      <c r="X1666">
        <v>1.165773958082104</v>
      </c>
      <c r="Y1666">
        <v>0.25177341450499602</v>
      </c>
      <c r="Z1666">
        <v>0.14393015413235999</v>
      </c>
      <c r="AB1666">
        <v>6.2864000000000003E-2</v>
      </c>
      <c r="AC1666">
        <v>5.4999999999999997E-3</v>
      </c>
      <c r="AD1666">
        <v>1.529544697139307</v>
      </c>
      <c r="AE1666">
        <v>0.89047444978551582</v>
      </c>
      <c r="AF1666">
        <v>8.1065184768018952</v>
      </c>
      <c r="AG1666">
        <v>1</v>
      </c>
      <c r="AH1666" t="s">
        <v>1086</v>
      </c>
    </row>
    <row r="1667" spans="1:34">
      <c r="A1667" t="s">
        <v>354</v>
      </c>
      <c r="B1667" t="s">
        <v>355</v>
      </c>
      <c r="C1667" t="s">
        <v>1181</v>
      </c>
      <c r="D1667" t="s">
        <v>1182</v>
      </c>
      <c r="E1667" t="s">
        <v>53</v>
      </c>
      <c r="F1667" t="s">
        <v>140</v>
      </c>
      <c r="G1667" t="s">
        <v>302</v>
      </c>
      <c r="I1667">
        <v>4.0996220782799382</v>
      </c>
      <c r="J1667">
        <v>1.5</v>
      </c>
      <c r="K1667">
        <v>1.060000000000001E-2</v>
      </c>
      <c r="M1667">
        <v>5.6102220782799384</v>
      </c>
      <c r="N1667">
        <v>484.08572415811273</v>
      </c>
      <c r="O1667">
        <v>102.28548995737501</v>
      </c>
      <c r="P1667">
        <v>50.087693638061317</v>
      </c>
      <c r="R1667">
        <v>636.45890775354894</v>
      </c>
      <c r="S1667">
        <v>40552820.62690264</v>
      </c>
      <c r="T1667">
        <v>2827322.8645324088</v>
      </c>
      <c r="U1667">
        <v>13616246.600458371</v>
      </c>
      <c r="V1667">
        <v>56996390.091893427</v>
      </c>
      <c r="X1667">
        <v>1.1635280704889801</v>
      </c>
      <c r="Y1667">
        <v>0.25177341450499602</v>
      </c>
      <c r="Z1667">
        <v>0.1439301541323601</v>
      </c>
      <c r="AB1667">
        <v>6.2864000000000003E-2</v>
      </c>
      <c r="AC1667">
        <v>5.4999999999999997E-3</v>
      </c>
      <c r="AD1667">
        <v>1.5273903040343291</v>
      </c>
      <c r="AE1667">
        <v>5.6102220782799382E-2</v>
      </c>
      <c r="AF1667">
        <v>7.2620786030970663</v>
      </c>
      <c r="AG1667">
        <v>1</v>
      </c>
      <c r="AH1667" t="s">
        <v>1086</v>
      </c>
    </row>
    <row r="1668" spans="1:34">
      <c r="A1668" t="s">
        <v>354</v>
      </c>
      <c r="B1668" t="s">
        <v>590</v>
      </c>
      <c r="C1668" t="s">
        <v>5173</v>
      </c>
      <c r="D1668" t="s">
        <v>5174</v>
      </c>
      <c r="E1668" t="s">
        <v>53</v>
      </c>
      <c r="F1668" t="s">
        <v>140</v>
      </c>
      <c r="G1668" t="s">
        <v>4231</v>
      </c>
      <c r="I1668">
        <v>0</v>
      </c>
      <c r="J1668">
        <v>0</v>
      </c>
      <c r="K1668">
        <v>0</v>
      </c>
      <c r="M1668">
        <v>0</v>
      </c>
      <c r="N1668">
        <v>0</v>
      </c>
      <c r="O1668">
        <v>0</v>
      </c>
      <c r="P1668">
        <v>0</v>
      </c>
      <c r="R1668">
        <v>0</v>
      </c>
      <c r="S1668">
        <v>0</v>
      </c>
      <c r="T1668">
        <v>0</v>
      </c>
      <c r="U1668">
        <v>0</v>
      </c>
      <c r="V1668">
        <v>0</v>
      </c>
      <c r="X1668">
        <v>0</v>
      </c>
      <c r="Y1668">
        <v>0</v>
      </c>
      <c r="Z1668">
        <v>0</v>
      </c>
      <c r="AB1668">
        <v>6.5764000000000003E-2</v>
      </c>
      <c r="AC1668">
        <v>5.4999999999999997E-3</v>
      </c>
      <c r="AD1668">
        <v>0</v>
      </c>
      <c r="AE1668">
        <v>0</v>
      </c>
      <c r="AF1668">
        <v>0</v>
      </c>
      <c r="AG1668">
        <v>0</v>
      </c>
      <c r="AH1668" t="s">
        <v>4454</v>
      </c>
    </row>
    <row r="1669" spans="1:34">
      <c r="A1669" t="s">
        <v>354</v>
      </c>
      <c r="B1669" t="s">
        <v>597</v>
      </c>
      <c r="C1669" t="s">
        <v>5173</v>
      </c>
      <c r="D1669" t="s">
        <v>5175</v>
      </c>
      <c r="E1669" t="s">
        <v>53</v>
      </c>
      <c r="F1669" t="s">
        <v>140</v>
      </c>
      <c r="G1669" t="s">
        <v>4231</v>
      </c>
      <c r="I1669">
        <v>0</v>
      </c>
      <c r="J1669">
        <v>0</v>
      </c>
      <c r="K1669">
        <v>0</v>
      </c>
      <c r="M1669">
        <v>0</v>
      </c>
      <c r="N1669">
        <v>0</v>
      </c>
      <c r="O1669">
        <v>0</v>
      </c>
      <c r="P1669">
        <v>0</v>
      </c>
      <c r="R1669">
        <v>0</v>
      </c>
      <c r="S1669">
        <v>0</v>
      </c>
      <c r="T1669">
        <v>0</v>
      </c>
      <c r="U1669">
        <v>0</v>
      </c>
      <c r="V1669">
        <v>0</v>
      </c>
      <c r="X1669">
        <v>0</v>
      </c>
      <c r="Y1669">
        <v>0</v>
      </c>
      <c r="Z1669">
        <v>0</v>
      </c>
      <c r="AB1669">
        <v>6.5764000000000003E-2</v>
      </c>
      <c r="AC1669">
        <v>5.4999999999999997E-3</v>
      </c>
      <c r="AD1669">
        <v>0</v>
      </c>
      <c r="AE1669">
        <v>0</v>
      </c>
      <c r="AF1669">
        <v>0</v>
      </c>
      <c r="AG1669">
        <v>0</v>
      </c>
      <c r="AH1669" t="s">
        <v>4454</v>
      </c>
    </row>
    <row r="1670" spans="1:34">
      <c r="A1670" t="s">
        <v>354</v>
      </c>
      <c r="B1670" t="s">
        <v>355</v>
      </c>
      <c r="C1670" t="s">
        <v>5173</v>
      </c>
      <c r="D1670" t="s">
        <v>5176</v>
      </c>
      <c r="E1670" t="s">
        <v>53</v>
      </c>
      <c r="F1670" t="s">
        <v>140</v>
      </c>
      <c r="G1670" t="s">
        <v>4231</v>
      </c>
      <c r="I1670">
        <v>0</v>
      </c>
      <c r="J1670">
        <v>0</v>
      </c>
      <c r="K1670">
        <v>0</v>
      </c>
      <c r="M1670">
        <v>0</v>
      </c>
      <c r="N1670">
        <v>0</v>
      </c>
      <c r="O1670">
        <v>0</v>
      </c>
      <c r="P1670">
        <v>0</v>
      </c>
      <c r="R1670">
        <v>0</v>
      </c>
      <c r="S1670">
        <v>0</v>
      </c>
      <c r="T1670">
        <v>0</v>
      </c>
      <c r="U1670">
        <v>0</v>
      </c>
      <c r="V1670">
        <v>0</v>
      </c>
      <c r="X1670">
        <v>0</v>
      </c>
      <c r="Y1670">
        <v>0</v>
      </c>
      <c r="Z1670">
        <v>0</v>
      </c>
      <c r="AB1670">
        <v>6.5764000000000003E-2</v>
      </c>
      <c r="AC1670">
        <v>5.4999999999999997E-3</v>
      </c>
      <c r="AD1670">
        <v>0</v>
      </c>
      <c r="AE1670">
        <v>0</v>
      </c>
      <c r="AF1670">
        <v>0</v>
      </c>
      <c r="AG1670">
        <v>0</v>
      </c>
      <c r="AH1670" t="s">
        <v>4454</v>
      </c>
    </row>
    <row r="1671" spans="1:34">
      <c r="A1671" t="s">
        <v>354</v>
      </c>
      <c r="B1671" t="s">
        <v>590</v>
      </c>
      <c r="C1671" t="s">
        <v>5177</v>
      </c>
      <c r="D1671" t="s">
        <v>5178</v>
      </c>
      <c r="E1671" t="s">
        <v>53</v>
      </c>
      <c r="F1671" t="s">
        <v>239</v>
      </c>
      <c r="G1671" t="s">
        <v>302</v>
      </c>
      <c r="I1671">
        <v>0</v>
      </c>
      <c r="J1671">
        <v>0</v>
      </c>
      <c r="K1671">
        <v>0</v>
      </c>
      <c r="M1671">
        <v>0</v>
      </c>
      <c r="N1671">
        <v>0</v>
      </c>
      <c r="O1671">
        <v>0</v>
      </c>
      <c r="P1671">
        <v>0</v>
      </c>
      <c r="R1671">
        <v>0</v>
      </c>
      <c r="S1671">
        <v>0</v>
      </c>
      <c r="T1671">
        <v>0</v>
      </c>
      <c r="U1671">
        <v>0</v>
      </c>
      <c r="V1671">
        <v>0</v>
      </c>
      <c r="X1671">
        <v>0</v>
      </c>
      <c r="Y1671">
        <v>0</v>
      </c>
      <c r="Z1671">
        <v>0</v>
      </c>
      <c r="AB1671">
        <v>7.3561000000000001E-2</v>
      </c>
      <c r="AC1671">
        <v>5.4999999999999997E-3</v>
      </c>
      <c r="AD1671">
        <v>0</v>
      </c>
      <c r="AE1671">
        <v>0</v>
      </c>
      <c r="AF1671">
        <v>0</v>
      </c>
      <c r="AG1671">
        <v>0</v>
      </c>
      <c r="AH1671" t="s">
        <v>4476</v>
      </c>
    </row>
    <row r="1672" spans="1:34">
      <c r="A1672" t="s">
        <v>354</v>
      </c>
      <c r="B1672" t="s">
        <v>597</v>
      </c>
      <c r="C1672" t="s">
        <v>5177</v>
      </c>
      <c r="D1672" t="s">
        <v>5179</v>
      </c>
      <c r="E1672" t="s">
        <v>53</v>
      </c>
      <c r="F1672" t="s">
        <v>239</v>
      </c>
      <c r="G1672" t="s">
        <v>302</v>
      </c>
      <c r="I1672">
        <v>0</v>
      </c>
      <c r="J1672">
        <v>0</v>
      </c>
      <c r="K1672">
        <v>0</v>
      </c>
      <c r="M1672">
        <v>0</v>
      </c>
      <c r="N1672">
        <v>0</v>
      </c>
      <c r="O1672">
        <v>0</v>
      </c>
      <c r="P1672">
        <v>0</v>
      </c>
      <c r="R1672">
        <v>0</v>
      </c>
      <c r="S1672">
        <v>0</v>
      </c>
      <c r="T1672">
        <v>0</v>
      </c>
      <c r="U1672">
        <v>0</v>
      </c>
      <c r="V1672">
        <v>0</v>
      </c>
      <c r="X1672">
        <v>0</v>
      </c>
      <c r="Y1672">
        <v>0</v>
      </c>
      <c r="Z1672">
        <v>0</v>
      </c>
      <c r="AB1672">
        <v>7.3561000000000001E-2</v>
      </c>
      <c r="AC1672">
        <v>5.4999999999999997E-3</v>
      </c>
      <c r="AD1672">
        <v>0</v>
      </c>
      <c r="AE1672">
        <v>0</v>
      </c>
      <c r="AF1672">
        <v>0</v>
      </c>
      <c r="AG1672">
        <v>0</v>
      </c>
      <c r="AH1672" t="s">
        <v>4476</v>
      </c>
    </row>
    <row r="1673" spans="1:34">
      <c r="A1673" t="s">
        <v>354</v>
      </c>
      <c r="B1673" t="s">
        <v>355</v>
      </c>
      <c r="C1673" t="s">
        <v>5177</v>
      </c>
      <c r="D1673" t="s">
        <v>5180</v>
      </c>
      <c r="E1673" t="s">
        <v>53</v>
      </c>
      <c r="F1673" t="s">
        <v>239</v>
      </c>
      <c r="G1673" t="s">
        <v>302</v>
      </c>
      <c r="I1673">
        <v>0</v>
      </c>
      <c r="J1673">
        <v>0</v>
      </c>
      <c r="K1673">
        <v>0</v>
      </c>
      <c r="M1673">
        <v>0</v>
      </c>
      <c r="N1673">
        <v>0</v>
      </c>
      <c r="O1673">
        <v>0</v>
      </c>
      <c r="P1673">
        <v>0</v>
      </c>
      <c r="R1673">
        <v>0</v>
      </c>
      <c r="S1673">
        <v>0</v>
      </c>
      <c r="T1673">
        <v>0</v>
      </c>
      <c r="U1673">
        <v>0</v>
      </c>
      <c r="V1673">
        <v>0</v>
      </c>
      <c r="X1673">
        <v>0</v>
      </c>
      <c r="Y1673">
        <v>0</v>
      </c>
      <c r="Z1673">
        <v>0</v>
      </c>
      <c r="AB1673">
        <v>7.3561000000000001E-2</v>
      </c>
      <c r="AC1673">
        <v>5.4999999999999997E-3</v>
      </c>
      <c r="AD1673">
        <v>0</v>
      </c>
      <c r="AE1673">
        <v>0</v>
      </c>
      <c r="AF1673">
        <v>0</v>
      </c>
      <c r="AG1673">
        <v>0</v>
      </c>
      <c r="AH1673" t="s">
        <v>4476</v>
      </c>
    </row>
    <row r="1674" spans="1:34">
      <c r="A1674" t="s">
        <v>354</v>
      </c>
      <c r="B1674" t="s">
        <v>590</v>
      </c>
      <c r="C1674" t="s">
        <v>5181</v>
      </c>
      <c r="D1674" t="s">
        <v>5182</v>
      </c>
      <c r="E1674" t="s">
        <v>53</v>
      </c>
      <c r="F1674" t="s">
        <v>239</v>
      </c>
      <c r="G1674" t="s">
        <v>4231</v>
      </c>
      <c r="I1674">
        <v>0</v>
      </c>
      <c r="J1674">
        <v>0</v>
      </c>
      <c r="K1674">
        <v>0</v>
      </c>
      <c r="M1674">
        <v>0</v>
      </c>
      <c r="N1674">
        <v>0</v>
      </c>
      <c r="O1674">
        <v>0</v>
      </c>
      <c r="P1674">
        <v>0</v>
      </c>
      <c r="R1674">
        <v>0</v>
      </c>
      <c r="S1674">
        <v>0</v>
      </c>
      <c r="T1674">
        <v>0</v>
      </c>
      <c r="U1674">
        <v>0</v>
      </c>
      <c r="V1674">
        <v>0</v>
      </c>
      <c r="X1674">
        <v>0</v>
      </c>
      <c r="Y1674">
        <v>0</v>
      </c>
      <c r="Z1674">
        <v>0</v>
      </c>
      <c r="AB1674">
        <v>7.6461000000000001E-2</v>
      </c>
      <c r="AC1674">
        <v>5.4999999999999997E-3</v>
      </c>
      <c r="AD1674">
        <v>0</v>
      </c>
      <c r="AE1674">
        <v>0</v>
      </c>
      <c r="AF1674">
        <v>0</v>
      </c>
      <c r="AG1674">
        <v>0</v>
      </c>
      <c r="AH1674" t="s">
        <v>4487</v>
      </c>
    </row>
    <row r="1675" spans="1:34">
      <c r="A1675" t="s">
        <v>354</v>
      </c>
      <c r="B1675" t="s">
        <v>597</v>
      </c>
      <c r="C1675" t="s">
        <v>5181</v>
      </c>
      <c r="D1675" t="s">
        <v>5183</v>
      </c>
      <c r="E1675" t="s">
        <v>53</v>
      </c>
      <c r="F1675" t="s">
        <v>239</v>
      </c>
      <c r="G1675" t="s">
        <v>4231</v>
      </c>
      <c r="I1675">
        <v>0</v>
      </c>
      <c r="J1675">
        <v>0</v>
      </c>
      <c r="K1675">
        <v>0</v>
      </c>
      <c r="M1675">
        <v>0</v>
      </c>
      <c r="N1675">
        <v>0</v>
      </c>
      <c r="O1675">
        <v>0</v>
      </c>
      <c r="P1675">
        <v>0</v>
      </c>
      <c r="R1675">
        <v>0</v>
      </c>
      <c r="S1675">
        <v>0</v>
      </c>
      <c r="T1675">
        <v>0</v>
      </c>
      <c r="U1675">
        <v>0</v>
      </c>
      <c r="V1675">
        <v>0</v>
      </c>
      <c r="X1675">
        <v>0</v>
      </c>
      <c r="Y1675">
        <v>0</v>
      </c>
      <c r="Z1675">
        <v>0</v>
      </c>
      <c r="AB1675">
        <v>7.6461000000000001E-2</v>
      </c>
      <c r="AC1675">
        <v>5.4999999999999997E-3</v>
      </c>
      <c r="AD1675">
        <v>0</v>
      </c>
      <c r="AE1675">
        <v>0</v>
      </c>
      <c r="AF1675">
        <v>0</v>
      </c>
      <c r="AG1675">
        <v>0</v>
      </c>
      <c r="AH1675" t="s">
        <v>4487</v>
      </c>
    </row>
    <row r="1676" spans="1:34">
      <c r="A1676" t="s">
        <v>354</v>
      </c>
      <c r="B1676" t="s">
        <v>355</v>
      </c>
      <c r="C1676" t="s">
        <v>5181</v>
      </c>
      <c r="D1676" t="s">
        <v>5184</v>
      </c>
      <c r="E1676" t="s">
        <v>53</v>
      </c>
      <c r="F1676" t="s">
        <v>239</v>
      </c>
      <c r="G1676" t="s">
        <v>4231</v>
      </c>
      <c r="I1676">
        <v>0</v>
      </c>
      <c r="J1676">
        <v>0</v>
      </c>
      <c r="K1676">
        <v>0</v>
      </c>
      <c r="M1676">
        <v>0</v>
      </c>
      <c r="N1676">
        <v>0</v>
      </c>
      <c r="O1676">
        <v>0</v>
      </c>
      <c r="P1676">
        <v>0</v>
      </c>
      <c r="R1676">
        <v>0</v>
      </c>
      <c r="S1676">
        <v>0</v>
      </c>
      <c r="T1676">
        <v>0</v>
      </c>
      <c r="U1676">
        <v>0</v>
      </c>
      <c r="V1676">
        <v>0</v>
      </c>
      <c r="X1676">
        <v>0</v>
      </c>
      <c r="Y1676">
        <v>0</v>
      </c>
      <c r="Z1676">
        <v>0</v>
      </c>
      <c r="AB1676">
        <v>7.6461000000000001E-2</v>
      </c>
      <c r="AC1676">
        <v>5.4999999999999997E-3</v>
      </c>
      <c r="AD1676">
        <v>0</v>
      </c>
      <c r="AE1676">
        <v>0</v>
      </c>
      <c r="AF1676">
        <v>0</v>
      </c>
      <c r="AG1676">
        <v>0</v>
      </c>
      <c r="AH1676" t="s">
        <v>4487</v>
      </c>
    </row>
    <row r="1677" spans="1:34">
      <c r="A1677" t="s">
        <v>354</v>
      </c>
      <c r="B1677" t="s">
        <v>590</v>
      </c>
      <c r="C1677" t="s">
        <v>1875</v>
      </c>
      <c r="D1677" t="s">
        <v>2599</v>
      </c>
      <c r="E1677" t="s">
        <v>72</v>
      </c>
      <c r="F1677" t="s">
        <v>39</v>
      </c>
      <c r="G1677" t="s">
        <v>140</v>
      </c>
      <c r="I1677">
        <v>1.8336720921958889</v>
      </c>
      <c r="J1677">
        <v>3</v>
      </c>
      <c r="K1677">
        <v>1.5</v>
      </c>
      <c r="M1677">
        <v>6.3336720921958882</v>
      </c>
      <c r="N1677">
        <v>126.3895563494752</v>
      </c>
      <c r="O1677">
        <v>527.92475598461101</v>
      </c>
      <c r="P1677">
        <v>102.28548995737501</v>
      </c>
      <c r="R1677">
        <v>756.59980229146117</v>
      </c>
      <c r="S1677">
        <v>9788564.0546670258</v>
      </c>
      <c r="T1677">
        <v>19986653.07067541</v>
      </c>
      <c r="U1677">
        <v>2827322.8645324088</v>
      </c>
      <c r="V1677">
        <v>32602539.98987484</v>
      </c>
      <c r="X1677">
        <v>0.29677413685552312</v>
      </c>
      <c r="Y1677">
        <v>1.19333824322432</v>
      </c>
      <c r="Z1677">
        <v>0.25177341450499602</v>
      </c>
      <c r="AB1677">
        <v>6.8638000000000005E-2</v>
      </c>
      <c r="AC1677">
        <v>5.4999999999999997E-3</v>
      </c>
      <c r="AD1677">
        <v>1.7243505172470479</v>
      </c>
      <c r="AE1677">
        <v>1.003887026613048</v>
      </c>
      <c r="AF1677">
        <v>9.1360476360559844</v>
      </c>
      <c r="AG1677">
        <v>1</v>
      </c>
      <c r="AH1677" t="s">
        <v>1713</v>
      </c>
    </row>
    <row r="1678" spans="1:34">
      <c r="A1678" t="s">
        <v>354</v>
      </c>
      <c r="B1678" t="s">
        <v>597</v>
      </c>
      <c r="C1678" t="s">
        <v>1875</v>
      </c>
      <c r="D1678" t="s">
        <v>2614</v>
      </c>
      <c r="E1678" t="s">
        <v>72</v>
      </c>
      <c r="F1678" t="s">
        <v>39</v>
      </c>
      <c r="G1678" t="s">
        <v>140</v>
      </c>
      <c r="I1678">
        <v>1.8521783346725591</v>
      </c>
      <c r="J1678">
        <v>3</v>
      </c>
      <c r="K1678">
        <v>1.5</v>
      </c>
      <c r="M1678">
        <v>6.3521783346725584</v>
      </c>
      <c r="N1678">
        <v>127.6651365288742</v>
      </c>
      <c r="O1678">
        <v>527.92475598461101</v>
      </c>
      <c r="P1678">
        <v>102.28548995737501</v>
      </c>
      <c r="R1678">
        <v>757.87538247086025</v>
      </c>
      <c r="S1678">
        <v>9887354.6403257474</v>
      </c>
      <c r="T1678">
        <v>19986653.07067541</v>
      </c>
      <c r="U1678">
        <v>2827322.8645324088</v>
      </c>
      <c r="V1678">
        <v>32701330.575533561</v>
      </c>
      <c r="X1678">
        <v>0.29976931476155533</v>
      </c>
      <c r="Y1678">
        <v>1.19333824322432</v>
      </c>
      <c r="Z1678">
        <v>0.25177341450499602</v>
      </c>
      <c r="AB1678">
        <v>6.8638000000000005E-2</v>
      </c>
      <c r="AC1678">
        <v>5.4999999999999997E-3</v>
      </c>
      <c r="AD1678">
        <v>1.7293888659841521</v>
      </c>
      <c r="AE1678">
        <v>1.0068202660456</v>
      </c>
      <c r="AF1678">
        <v>9.162525466702311</v>
      </c>
      <c r="AG1678">
        <v>1</v>
      </c>
      <c r="AH1678" t="s">
        <v>1713</v>
      </c>
    </row>
    <row r="1679" spans="1:34">
      <c r="A1679" t="s">
        <v>354</v>
      </c>
      <c r="B1679" t="s">
        <v>355</v>
      </c>
      <c r="C1679" t="s">
        <v>1875</v>
      </c>
      <c r="D1679" t="s">
        <v>1876</v>
      </c>
      <c r="E1679" t="s">
        <v>72</v>
      </c>
      <c r="F1679" t="s">
        <v>39</v>
      </c>
      <c r="G1679" t="s">
        <v>140</v>
      </c>
      <c r="I1679">
        <v>1.8338058931407999</v>
      </c>
      <c r="J1679">
        <v>3</v>
      </c>
      <c r="K1679">
        <v>1.5</v>
      </c>
      <c r="M1679">
        <v>6.3338058931408003</v>
      </c>
      <c r="N1679">
        <v>126.3987788501275</v>
      </c>
      <c r="O1679">
        <v>527.92475598461101</v>
      </c>
      <c r="P1679">
        <v>102.28548995737501</v>
      </c>
      <c r="R1679">
        <v>756.60902479211359</v>
      </c>
      <c r="S1679">
        <v>9789278.3149349429</v>
      </c>
      <c r="T1679">
        <v>19986653.07067541</v>
      </c>
      <c r="U1679">
        <v>2827322.8645324088</v>
      </c>
      <c r="V1679">
        <v>32603254.250142761</v>
      </c>
      <c r="X1679">
        <v>0.29679579212317192</v>
      </c>
      <c r="Y1679">
        <v>1.19333824322432</v>
      </c>
      <c r="Z1679">
        <v>0.25177341450499602</v>
      </c>
      <c r="AB1679">
        <v>6.8638000000000005E-2</v>
      </c>
      <c r="AC1679">
        <v>5.4999999999999997E-3</v>
      </c>
      <c r="AD1679">
        <v>1.7243869447294331</v>
      </c>
      <c r="AE1679">
        <v>6.3338058931408009E-2</v>
      </c>
      <c r="AF1679">
        <v>8.1956688968016405</v>
      </c>
      <c r="AG1679">
        <v>1</v>
      </c>
      <c r="AH1679" t="s">
        <v>1713</v>
      </c>
    </row>
    <row r="1680" spans="1:34">
      <c r="A1680" t="s">
        <v>354</v>
      </c>
      <c r="B1680" t="s">
        <v>590</v>
      </c>
      <c r="C1680" t="s">
        <v>888</v>
      </c>
      <c r="D1680" t="s">
        <v>1388</v>
      </c>
      <c r="E1680" t="s">
        <v>72</v>
      </c>
      <c r="F1680" t="s">
        <v>39</v>
      </c>
      <c r="G1680" t="s">
        <v>40</v>
      </c>
      <c r="I1680">
        <v>1</v>
      </c>
      <c r="J1680">
        <v>3</v>
      </c>
      <c r="K1680">
        <v>1.248529939968561</v>
      </c>
      <c r="M1680">
        <v>5.2485299399685612</v>
      </c>
      <c r="N1680">
        <v>68.92702184179457</v>
      </c>
      <c r="O1680">
        <v>527.92475598461112</v>
      </c>
      <c r="P1680">
        <v>151.68950875334281</v>
      </c>
      <c r="R1680">
        <v>748.54128657974854</v>
      </c>
      <c r="S1680">
        <v>5338230.3719008267</v>
      </c>
      <c r="T1680">
        <v>19986653.07067541</v>
      </c>
      <c r="U1680">
        <v>11893485.88971125</v>
      </c>
      <c r="V1680">
        <v>37218369.33228749</v>
      </c>
      <c r="X1680">
        <v>0.1618468962463869</v>
      </c>
      <c r="Y1680">
        <v>1.19333824322432</v>
      </c>
      <c r="Z1680">
        <v>0.35018910553810872</v>
      </c>
      <c r="AB1680">
        <v>7.5543000000000013E-2</v>
      </c>
      <c r="AC1680">
        <v>5.4999999999999997E-3</v>
      </c>
      <c r="AD1680">
        <v>1.428919145960027</v>
      </c>
      <c r="AE1680">
        <v>0.83189199548501691</v>
      </c>
      <c r="AF1680">
        <v>7.590384081413605</v>
      </c>
      <c r="AG1680">
        <v>1</v>
      </c>
      <c r="AH1680" t="s">
        <v>803</v>
      </c>
    </row>
    <row r="1681" spans="1:34">
      <c r="A1681" t="s">
        <v>354</v>
      </c>
      <c r="B1681" t="s">
        <v>597</v>
      </c>
      <c r="C1681" t="s">
        <v>888</v>
      </c>
      <c r="D1681" t="s">
        <v>1396</v>
      </c>
      <c r="E1681" t="s">
        <v>72</v>
      </c>
      <c r="F1681" t="s">
        <v>39</v>
      </c>
      <c r="G1681" t="s">
        <v>40</v>
      </c>
      <c r="I1681">
        <v>1</v>
      </c>
      <c r="J1681">
        <v>3</v>
      </c>
      <c r="K1681">
        <v>1.2578750419728739</v>
      </c>
      <c r="M1681">
        <v>5.2578750419728726</v>
      </c>
      <c r="N1681">
        <v>68.92702184179457</v>
      </c>
      <c r="O1681">
        <v>527.9247559846109</v>
      </c>
      <c r="P1681">
        <v>152.82488715870161</v>
      </c>
      <c r="R1681">
        <v>749.6766649851071</v>
      </c>
      <c r="S1681">
        <v>5338230.3719008267</v>
      </c>
      <c r="T1681">
        <v>19986653.070675399</v>
      </c>
      <c r="U1681">
        <v>11982507.25417209</v>
      </c>
      <c r="V1681">
        <v>37307390.696748316</v>
      </c>
      <c r="X1681">
        <v>0.1618468962463869</v>
      </c>
      <c r="Y1681">
        <v>1.1933382432243189</v>
      </c>
      <c r="Z1681">
        <v>0.35281023043651161</v>
      </c>
      <c r="AB1681">
        <v>7.5543000000000013E-2</v>
      </c>
      <c r="AC1681">
        <v>5.4999999999999997E-3</v>
      </c>
      <c r="AD1681">
        <v>1.4314633622125099</v>
      </c>
      <c r="AE1681">
        <v>0.8333731941527005</v>
      </c>
      <c r="AF1681">
        <v>7.6037545983380843</v>
      </c>
      <c r="AG1681">
        <v>1</v>
      </c>
      <c r="AH1681" t="s">
        <v>803</v>
      </c>
    </row>
    <row r="1682" spans="1:34">
      <c r="A1682" t="s">
        <v>354</v>
      </c>
      <c r="B1682" t="s">
        <v>355</v>
      </c>
      <c r="C1682" t="s">
        <v>888</v>
      </c>
      <c r="D1682" t="s">
        <v>889</v>
      </c>
      <c r="E1682" t="s">
        <v>72</v>
      </c>
      <c r="F1682" t="s">
        <v>39</v>
      </c>
      <c r="G1682" t="s">
        <v>40</v>
      </c>
      <c r="I1682">
        <v>1</v>
      </c>
      <c r="J1682">
        <v>3</v>
      </c>
      <c r="K1682">
        <v>1.2485976700390251</v>
      </c>
      <c r="M1682">
        <v>5.2485976700390244</v>
      </c>
      <c r="N1682">
        <v>68.92702184179457</v>
      </c>
      <c r="O1682">
        <v>527.9247559846109</v>
      </c>
      <c r="P1682">
        <v>151.69773758373569</v>
      </c>
      <c r="R1682">
        <v>748.54951541014123</v>
      </c>
      <c r="S1682">
        <v>5338230.3719008267</v>
      </c>
      <c r="T1682">
        <v>19986653.070675399</v>
      </c>
      <c r="U1682">
        <v>11894131.085802739</v>
      </c>
      <c r="V1682">
        <v>37219014.528378963</v>
      </c>
      <c r="X1682">
        <v>0.1618468962463869</v>
      </c>
      <c r="Y1682">
        <v>1.1933382432243189</v>
      </c>
      <c r="Z1682">
        <v>0.35020810254573709</v>
      </c>
      <c r="AB1682">
        <v>7.5543000000000013E-2</v>
      </c>
      <c r="AC1682">
        <v>5.4999999999999997E-3</v>
      </c>
      <c r="AD1682">
        <v>1.428937585560363</v>
      </c>
      <c r="AE1682">
        <v>5.2485976700390242E-2</v>
      </c>
      <c r="AF1682">
        <v>6.8110642322997776</v>
      </c>
      <c r="AG1682">
        <v>1</v>
      </c>
      <c r="AH1682" t="s">
        <v>803</v>
      </c>
    </row>
    <row r="1683" spans="1:34">
      <c r="A1683" t="s">
        <v>354</v>
      </c>
      <c r="B1683" t="s">
        <v>590</v>
      </c>
      <c r="C1683" t="s">
        <v>1633</v>
      </c>
      <c r="D1683" t="s">
        <v>2332</v>
      </c>
      <c r="E1683" t="s">
        <v>72</v>
      </c>
      <c r="F1683" t="s">
        <v>39</v>
      </c>
      <c r="G1683" t="s">
        <v>239</v>
      </c>
      <c r="I1683">
        <v>1</v>
      </c>
      <c r="J1683">
        <v>3</v>
      </c>
      <c r="K1683">
        <v>2.0886039664325118</v>
      </c>
      <c r="M1683">
        <v>6.0886039664325118</v>
      </c>
      <c r="N1683">
        <v>68.92702184179457</v>
      </c>
      <c r="O1683">
        <v>527.92475598461101</v>
      </c>
      <c r="P1683">
        <v>75.285470473365251</v>
      </c>
      <c r="R1683">
        <v>672.13724829977082</v>
      </c>
      <c r="S1683">
        <v>5338230.3719008267</v>
      </c>
      <c r="T1683">
        <v>19986653.07067541</v>
      </c>
      <c r="U1683">
        <v>31011730.93385436</v>
      </c>
      <c r="V1683">
        <v>56336614.376430601</v>
      </c>
      <c r="X1683">
        <v>0.1618468962463869</v>
      </c>
      <c r="Y1683">
        <v>1.19333824322432</v>
      </c>
      <c r="Z1683">
        <v>0.21633755883150929</v>
      </c>
      <c r="AB1683">
        <v>7.9335000000000003E-2</v>
      </c>
      <c r="AC1683">
        <v>5.4999999999999997E-3</v>
      </c>
      <c r="AD1683">
        <v>1.6576303992381709</v>
      </c>
      <c r="AE1683">
        <v>0.96504372867955313</v>
      </c>
      <c r="AF1683">
        <v>8.7961130943502361</v>
      </c>
      <c r="AG1683">
        <v>1</v>
      </c>
      <c r="AH1683" t="s">
        <v>1529</v>
      </c>
    </row>
    <row r="1684" spans="1:34">
      <c r="A1684" t="s">
        <v>354</v>
      </c>
      <c r="B1684" t="s">
        <v>597</v>
      </c>
      <c r="C1684" t="s">
        <v>1633</v>
      </c>
      <c r="D1684" t="s">
        <v>2356</v>
      </c>
      <c r="E1684" t="s">
        <v>72</v>
      </c>
      <c r="F1684" t="s">
        <v>39</v>
      </c>
      <c r="G1684" t="s">
        <v>239</v>
      </c>
      <c r="I1684">
        <v>1</v>
      </c>
      <c r="J1684">
        <v>3</v>
      </c>
      <c r="K1684">
        <v>2.103933101234428</v>
      </c>
      <c r="M1684">
        <v>6.1039331012344276</v>
      </c>
      <c r="N1684">
        <v>68.92702184179457</v>
      </c>
      <c r="O1684">
        <v>527.92475598461101</v>
      </c>
      <c r="P1684">
        <v>75.838021911579318</v>
      </c>
      <c r="R1684">
        <v>672.68979973798491</v>
      </c>
      <c r="S1684">
        <v>5338230.3719008267</v>
      </c>
      <c r="T1684">
        <v>19986653.07067541</v>
      </c>
      <c r="U1684">
        <v>31239338.94933553</v>
      </c>
      <c r="V1684">
        <v>56564222.391911767</v>
      </c>
      <c r="X1684">
        <v>0.1618468962463869</v>
      </c>
      <c r="Y1684">
        <v>1.19333824322432</v>
      </c>
      <c r="Z1684">
        <v>0.21792535032063021</v>
      </c>
      <c r="AB1684">
        <v>7.9335000000000003E-2</v>
      </c>
      <c r="AC1684">
        <v>5.4999999999999997E-3</v>
      </c>
      <c r="AD1684">
        <v>1.661803776252305</v>
      </c>
      <c r="AE1684">
        <v>0.96747339654565689</v>
      </c>
      <c r="AF1684">
        <v>8.8180452740323911</v>
      </c>
      <c r="AG1684">
        <v>1</v>
      </c>
      <c r="AH1684" t="s">
        <v>1529</v>
      </c>
    </row>
    <row r="1685" spans="1:34">
      <c r="A1685" t="s">
        <v>354</v>
      </c>
      <c r="B1685" t="s">
        <v>355</v>
      </c>
      <c r="C1685" t="s">
        <v>1633</v>
      </c>
      <c r="D1685" t="s">
        <v>1634</v>
      </c>
      <c r="E1685" t="s">
        <v>72</v>
      </c>
      <c r="F1685" t="s">
        <v>39</v>
      </c>
      <c r="G1685" t="s">
        <v>239</v>
      </c>
      <c r="I1685">
        <v>1</v>
      </c>
      <c r="J1685">
        <v>3</v>
      </c>
      <c r="K1685">
        <v>2.0887151034865692</v>
      </c>
      <c r="M1685">
        <v>6.0887151034865692</v>
      </c>
      <c r="N1685">
        <v>68.92702184179457</v>
      </c>
      <c r="O1685">
        <v>527.92475598461101</v>
      </c>
      <c r="P1685">
        <v>75.289476501092963</v>
      </c>
      <c r="R1685">
        <v>672.14125432749859</v>
      </c>
      <c r="S1685">
        <v>5338230.3719008267</v>
      </c>
      <c r="T1685">
        <v>19986653.07067541</v>
      </c>
      <c r="U1685">
        <v>31013381.104242139</v>
      </c>
      <c r="V1685">
        <v>56338264.546818383</v>
      </c>
      <c r="X1685">
        <v>0.1618468962463869</v>
      </c>
      <c r="Y1685">
        <v>1.19333824322432</v>
      </c>
      <c r="Z1685">
        <v>0.21634907040543949</v>
      </c>
      <c r="AB1685">
        <v>7.9335000000000003E-2</v>
      </c>
      <c r="AC1685">
        <v>5.4999999999999997E-3</v>
      </c>
      <c r="AD1685">
        <v>1.657660656446605</v>
      </c>
      <c r="AE1685">
        <v>6.0887151034865687E-2</v>
      </c>
      <c r="AF1685">
        <v>7.8920979109680403</v>
      </c>
      <c r="AG1685">
        <v>1</v>
      </c>
      <c r="AH1685" t="s">
        <v>1529</v>
      </c>
    </row>
    <row r="1686" spans="1:34">
      <c r="A1686" t="s">
        <v>354</v>
      </c>
      <c r="B1686" t="s">
        <v>590</v>
      </c>
      <c r="C1686" t="s">
        <v>811</v>
      </c>
      <c r="D1686" t="s">
        <v>1300</v>
      </c>
      <c r="E1686" t="s">
        <v>72</v>
      </c>
      <c r="F1686" t="s">
        <v>39</v>
      </c>
      <c r="G1686" t="s">
        <v>302</v>
      </c>
      <c r="I1686">
        <v>2.142533966708668</v>
      </c>
      <c r="J1686">
        <v>3</v>
      </c>
      <c r="K1686">
        <v>1.060000000000001E-2</v>
      </c>
      <c r="M1686">
        <v>5.1531339667086673</v>
      </c>
      <c r="N1686">
        <v>147.67848552011509</v>
      </c>
      <c r="O1686">
        <v>527.92475598461101</v>
      </c>
      <c r="P1686">
        <v>50.087693638061317</v>
      </c>
      <c r="R1686">
        <v>725.69093514278745</v>
      </c>
      <c r="S1686">
        <v>11437339.89391336</v>
      </c>
      <c r="T1686">
        <v>19986653.07067541</v>
      </c>
      <c r="U1686">
        <v>13616246.600458371</v>
      </c>
      <c r="V1686">
        <v>45040239.565047137</v>
      </c>
      <c r="X1686">
        <v>0.34676247261425741</v>
      </c>
      <c r="Y1686">
        <v>1.19333824322432</v>
      </c>
      <c r="Z1686">
        <v>0.1439301541323601</v>
      </c>
      <c r="AB1686">
        <v>6.6664000000000001E-2</v>
      </c>
      <c r="AC1686">
        <v>5.4999999999999997E-3</v>
      </c>
      <c r="AD1686">
        <v>1.4029474673761819</v>
      </c>
      <c r="AE1686">
        <v>0.81677173372332379</v>
      </c>
      <c r="AF1686">
        <v>7.4450171678081727</v>
      </c>
      <c r="AG1686">
        <v>1</v>
      </c>
      <c r="AH1686" t="s">
        <v>710</v>
      </c>
    </row>
    <row r="1687" spans="1:34">
      <c r="A1687" t="s">
        <v>354</v>
      </c>
      <c r="B1687" t="s">
        <v>597</v>
      </c>
      <c r="C1687" t="s">
        <v>811</v>
      </c>
      <c r="D1687" t="s">
        <v>1314</v>
      </c>
      <c r="E1687" t="s">
        <v>72</v>
      </c>
      <c r="F1687" t="s">
        <v>39</v>
      </c>
      <c r="G1687" t="s">
        <v>302</v>
      </c>
      <c r="I1687">
        <v>2.1618567161695079</v>
      </c>
      <c r="J1687">
        <v>3</v>
      </c>
      <c r="K1687">
        <v>1.060000000000001E-2</v>
      </c>
      <c r="M1687">
        <v>5.1724567161695081</v>
      </c>
      <c r="N1687">
        <v>149.01034509424599</v>
      </c>
      <c r="O1687">
        <v>527.9247559846109</v>
      </c>
      <c r="P1687">
        <v>50.087693638061317</v>
      </c>
      <c r="R1687">
        <v>727.02279471691816</v>
      </c>
      <c r="S1687">
        <v>11540489.181953849</v>
      </c>
      <c r="T1687">
        <v>19986653.070675399</v>
      </c>
      <c r="U1687">
        <v>13616246.600458371</v>
      </c>
      <c r="V1687">
        <v>45143388.853087626</v>
      </c>
      <c r="X1687">
        <v>0.34988979964144101</v>
      </c>
      <c r="Y1687">
        <v>1.1933382432243189</v>
      </c>
      <c r="Z1687">
        <v>0.1439301541323601</v>
      </c>
      <c r="AB1687">
        <v>6.6664000000000001E-2</v>
      </c>
      <c r="AC1687">
        <v>5.4999999999999997E-3</v>
      </c>
      <c r="AD1687">
        <v>1.408208111208453</v>
      </c>
      <c r="AE1687">
        <v>0.81983438951286702</v>
      </c>
      <c r="AF1687">
        <v>7.4726632168908278</v>
      </c>
      <c r="AG1687">
        <v>1</v>
      </c>
      <c r="AH1687" t="s">
        <v>710</v>
      </c>
    </row>
    <row r="1688" spans="1:34">
      <c r="A1688" t="s">
        <v>354</v>
      </c>
      <c r="B1688" t="s">
        <v>355</v>
      </c>
      <c r="C1688" t="s">
        <v>811</v>
      </c>
      <c r="D1688" t="s">
        <v>812</v>
      </c>
      <c r="E1688" t="s">
        <v>72</v>
      </c>
      <c r="F1688" t="s">
        <v>39</v>
      </c>
      <c r="G1688" t="s">
        <v>302</v>
      </c>
      <c r="I1688">
        <v>2.1426740294098572</v>
      </c>
      <c r="J1688">
        <v>3</v>
      </c>
      <c r="K1688">
        <v>1.060000000000001E-2</v>
      </c>
      <c r="M1688">
        <v>5.1532740294098556</v>
      </c>
      <c r="N1688">
        <v>147.68813962497919</v>
      </c>
      <c r="O1688">
        <v>527.9247559846109</v>
      </c>
      <c r="P1688">
        <v>50.087693638061317</v>
      </c>
      <c r="R1688">
        <v>725.70058924765135</v>
      </c>
      <c r="S1688">
        <v>11438087.58087882</v>
      </c>
      <c r="T1688">
        <v>19986653.070675399</v>
      </c>
      <c r="U1688">
        <v>13616246.600458371</v>
      </c>
      <c r="V1688">
        <v>45040987.252012603</v>
      </c>
      <c r="X1688">
        <v>0.34678514132772481</v>
      </c>
      <c r="Y1688">
        <v>1.1933382432243189</v>
      </c>
      <c r="Z1688">
        <v>0.1439301541323601</v>
      </c>
      <c r="AB1688">
        <v>6.6664000000000001E-2</v>
      </c>
      <c r="AC1688">
        <v>5.4999999999999997E-3</v>
      </c>
      <c r="AD1688">
        <v>1.402985599629909</v>
      </c>
      <c r="AE1688">
        <v>5.1532740294098572E-2</v>
      </c>
      <c r="AF1688">
        <v>6.6799563693338637</v>
      </c>
      <c r="AG1688">
        <v>1</v>
      </c>
      <c r="AH1688" t="s">
        <v>710</v>
      </c>
    </row>
    <row r="1689" spans="1:34">
      <c r="A1689" t="s">
        <v>354</v>
      </c>
      <c r="B1689" t="s">
        <v>590</v>
      </c>
      <c r="C1689" t="s">
        <v>5185</v>
      </c>
      <c r="D1689" t="s">
        <v>5186</v>
      </c>
      <c r="E1689" t="s">
        <v>72</v>
      </c>
      <c r="F1689" t="s">
        <v>39</v>
      </c>
      <c r="G1689" t="s">
        <v>4231</v>
      </c>
      <c r="I1689">
        <v>0</v>
      </c>
      <c r="J1689">
        <v>0</v>
      </c>
      <c r="K1689">
        <v>0</v>
      </c>
      <c r="M1689">
        <v>0</v>
      </c>
      <c r="N1689">
        <v>0</v>
      </c>
      <c r="O1689">
        <v>0</v>
      </c>
      <c r="P1689">
        <v>0</v>
      </c>
      <c r="R1689">
        <v>0</v>
      </c>
      <c r="S1689">
        <v>0</v>
      </c>
      <c r="T1689">
        <v>0</v>
      </c>
      <c r="U1689">
        <v>0</v>
      </c>
      <c r="V1689">
        <v>0</v>
      </c>
      <c r="X1689">
        <v>0</v>
      </c>
      <c r="Y1689">
        <v>0</v>
      </c>
      <c r="Z1689">
        <v>0</v>
      </c>
      <c r="AB1689">
        <v>6.9564000000000001E-2</v>
      </c>
      <c r="AC1689">
        <v>5.4999999999999997E-3</v>
      </c>
      <c r="AD1689">
        <v>0</v>
      </c>
      <c r="AE1689">
        <v>0</v>
      </c>
      <c r="AF1689">
        <v>0</v>
      </c>
      <c r="AG1689">
        <v>0</v>
      </c>
      <c r="AH1689" t="s">
        <v>4498</v>
      </c>
    </row>
    <row r="1690" spans="1:34">
      <c r="A1690" t="s">
        <v>354</v>
      </c>
      <c r="B1690" t="s">
        <v>597</v>
      </c>
      <c r="C1690" t="s">
        <v>5185</v>
      </c>
      <c r="D1690" t="s">
        <v>5187</v>
      </c>
      <c r="E1690" t="s">
        <v>72</v>
      </c>
      <c r="F1690" t="s">
        <v>39</v>
      </c>
      <c r="G1690" t="s">
        <v>4231</v>
      </c>
      <c r="I1690">
        <v>0</v>
      </c>
      <c r="J1690">
        <v>0</v>
      </c>
      <c r="K1690">
        <v>0</v>
      </c>
      <c r="M1690">
        <v>0</v>
      </c>
      <c r="N1690">
        <v>0</v>
      </c>
      <c r="O1690">
        <v>0</v>
      </c>
      <c r="P1690">
        <v>0</v>
      </c>
      <c r="R1690">
        <v>0</v>
      </c>
      <c r="S1690">
        <v>0</v>
      </c>
      <c r="T1690">
        <v>0</v>
      </c>
      <c r="U1690">
        <v>0</v>
      </c>
      <c r="V1690">
        <v>0</v>
      </c>
      <c r="X1690">
        <v>0</v>
      </c>
      <c r="Y1690">
        <v>0</v>
      </c>
      <c r="Z1690">
        <v>0</v>
      </c>
      <c r="AB1690">
        <v>6.9564000000000001E-2</v>
      </c>
      <c r="AC1690">
        <v>5.4999999999999997E-3</v>
      </c>
      <c r="AD1690">
        <v>0</v>
      </c>
      <c r="AE1690">
        <v>0</v>
      </c>
      <c r="AF1690">
        <v>0</v>
      </c>
      <c r="AG1690">
        <v>0</v>
      </c>
      <c r="AH1690" t="s">
        <v>4498</v>
      </c>
    </row>
    <row r="1691" spans="1:34">
      <c r="A1691" t="s">
        <v>354</v>
      </c>
      <c r="B1691" t="s">
        <v>355</v>
      </c>
      <c r="C1691" t="s">
        <v>5185</v>
      </c>
      <c r="D1691" t="s">
        <v>5188</v>
      </c>
      <c r="E1691" t="s">
        <v>72</v>
      </c>
      <c r="F1691" t="s">
        <v>39</v>
      </c>
      <c r="G1691" t="s">
        <v>4231</v>
      </c>
      <c r="I1691">
        <v>0</v>
      </c>
      <c r="J1691">
        <v>0</v>
      </c>
      <c r="K1691">
        <v>0</v>
      </c>
      <c r="M1691">
        <v>0</v>
      </c>
      <c r="N1691">
        <v>0</v>
      </c>
      <c r="O1691">
        <v>0</v>
      </c>
      <c r="P1691">
        <v>0</v>
      </c>
      <c r="R1691">
        <v>0</v>
      </c>
      <c r="S1691">
        <v>0</v>
      </c>
      <c r="T1691">
        <v>0</v>
      </c>
      <c r="U1691">
        <v>0</v>
      </c>
      <c r="V1691">
        <v>0</v>
      </c>
      <c r="X1691">
        <v>0</v>
      </c>
      <c r="Y1691">
        <v>0</v>
      </c>
      <c r="Z1691">
        <v>0</v>
      </c>
      <c r="AB1691">
        <v>6.9564000000000001E-2</v>
      </c>
      <c r="AC1691">
        <v>5.4999999999999997E-3</v>
      </c>
      <c r="AD1691">
        <v>0</v>
      </c>
      <c r="AE1691">
        <v>0</v>
      </c>
      <c r="AF1691">
        <v>0</v>
      </c>
      <c r="AG1691">
        <v>0</v>
      </c>
      <c r="AH1691" t="s">
        <v>4498</v>
      </c>
    </row>
    <row r="1692" spans="1:34">
      <c r="A1692" t="s">
        <v>354</v>
      </c>
      <c r="B1692" t="s">
        <v>590</v>
      </c>
      <c r="C1692" t="s">
        <v>2194</v>
      </c>
      <c r="D1692" t="s">
        <v>2885</v>
      </c>
      <c r="E1692" t="s">
        <v>72</v>
      </c>
      <c r="F1692" t="s">
        <v>140</v>
      </c>
      <c r="G1692" t="s">
        <v>40</v>
      </c>
      <c r="I1692">
        <v>1</v>
      </c>
      <c r="J1692">
        <v>1.5</v>
      </c>
      <c r="K1692">
        <v>4.1451546735069327</v>
      </c>
      <c r="M1692">
        <v>6.6451546735069327</v>
      </c>
      <c r="N1692">
        <v>68.92702184179457</v>
      </c>
      <c r="O1692">
        <v>102.28548995737501</v>
      </c>
      <c r="P1692">
        <v>503.61345451333187</v>
      </c>
      <c r="R1692">
        <v>674.82596631250146</v>
      </c>
      <c r="S1692">
        <v>5338230.3719008267</v>
      </c>
      <c r="T1692">
        <v>2827322.8645324088</v>
      </c>
      <c r="U1692">
        <v>39486709.162350386</v>
      </c>
      <c r="V1692">
        <v>47652262.398783632</v>
      </c>
      <c r="X1692">
        <v>0.1618468962463869</v>
      </c>
      <c r="Y1692">
        <v>0.25177341450499602</v>
      </c>
      <c r="Z1692">
        <v>1.1626377237449801</v>
      </c>
      <c r="AB1692">
        <v>7.1743000000000001E-2</v>
      </c>
      <c r="AC1692">
        <v>5.4999999999999997E-3</v>
      </c>
      <c r="AD1692">
        <v>1.8091520577086939</v>
      </c>
      <c r="AE1692">
        <v>1.053257015750849</v>
      </c>
      <c r="AF1692">
        <v>9.5848067469664748</v>
      </c>
      <c r="AG1692">
        <v>1</v>
      </c>
      <c r="AH1692" t="s">
        <v>2046</v>
      </c>
    </row>
    <row r="1693" spans="1:34">
      <c r="A1693" t="s">
        <v>354</v>
      </c>
      <c r="B1693" t="s">
        <v>597</v>
      </c>
      <c r="C1693" t="s">
        <v>2194</v>
      </c>
      <c r="D1693" t="s">
        <v>2888</v>
      </c>
      <c r="E1693" t="s">
        <v>72</v>
      </c>
      <c r="F1693" t="s">
        <v>140</v>
      </c>
      <c r="G1693" t="s">
        <v>40</v>
      </c>
      <c r="I1693">
        <v>1</v>
      </c>
      <c r="J1693">
        <v>1.5</v>
      </c>
      <c r="K1693">
        <v>4.1483891981236027</v>
      </c>
      <c r="M1693">
        <v>6.6483891981236027</v>
      </c>
      <c r="N1693">
        <v>68.92702184179457</v>
      </c>
      <c r="O1693">
        <v>102.28548995737501</v>
      </c>
      <c r="P1693">
        <v>504.00643143318501</v>
      </c>
      <c r="R1693">
        <v>675.2189432323546</v>
      </c>
      <c r="S1693">
        <v>5338230.3719008267</v>
      </c>
      <c r="T1693">
        <v>2827322.8645324088</v>
      </c>
      <c r="U1693">
        <v>39517521.217117183</v>
      </c>
      <c r="V1693">
        <v>47683074.453550421</v>
      </c>
      <c r="X1693">
        <v>0.1618468962463869</v>
      </c>
      <c r="Y1693">
        <v>0.25177341450499602</v>
      </c>
      <c r="Z1693">
        <v>1.1635449469088719</v>
      </c>
      <c r="AB1693">
        <v>7.1743000000000001E-2</v>
      </c>
      <c r="AC1693">
        <v>5.4999999999999997E-3</v>
      </c>
      <c r="AD1693">
        <v>1.810032661269253</v>
      </c>
      <c r="AE1693">
        <v>1.0537696879025911</v>
      </c>
      <c r="AF1693">
        <v>9.589434547295447</v>
      </c>
      <c r="AG1693">
        <v>1</v>
      </c>
      <c r="AH1693" t="s">
        <v>2046</v>
      </c>
    </row>
    <row r="1694" spans="1:34">
      <c r="A1694" t="s">
        <v>354</v>
      </c>
      <c r="B1694" t="s">
        <v>355</v>
      </c>
      <c r="C1694" t="s">
        <v>2194</v>
      </c>
      <c r="D1694" t="s">
        <v>2195</v>
      </c>
      <c r="E1694" t="s">
        <v>72</v>
      </c>
      <c r="F1694" t="s">
        <v>140</v>
      </c>
      <c r="G1694" t="s">
        <v>40</v>
      </c>
      <c r="I1694">
        <v>1</v>
      </c>
      <c r="J1694">
        <v>1.5</v>
      </c>
      <c r="K1694">
        <v>4.1451785337614417</v>
      </c>
      <c r="M1694">
        <v>6.6451785337614417</v>
      </c>
      <c r="N1694">
        <v>68.92702184179457</v>
      </c>
      <c r="O1694">
        <v>102.28548995737501</v>
      </c>
      <c r="P1694">
        <v>503.61635340279332</v>
      </c>
      <c r="R1694">
        <v>674.8288652019628</v>
      </c>
      <c r="S1694">
        <v>5338230.3719008267</v>
      </c>
      <c r="T1694">
        <v>2827322.8645324088</v>
      </c>
      <c r="U1694">
        <v>39486936.454937652</v>
      </c>
      <c r="V1694">
        <v>47652489.69137089</v>
      </c>
      <c r="X1694">
        <v>0.1618468962463869</v>
      </c>
      <c r="Y1694">
        <v>0.25177341450499602</v>
      </c>
      <c r="Z1694">
        <v>1.162644416096454</v>
      </c>
      <c r="AB1694">
        <v>7.1743000000000001E-2</v>
      </c>
      <c r="AC1694">
        <v>5.4999999999999997E-3</v>
      </c>
      <c r="AD1694">
        <v>1.809158553694215</v>
      </c>
      <c r="AE1694">
        <v>6.6451785337614422E-2</v>
      </c>
      <c r="AF1694">
        <v>8.5980318727932712</v>
      </c>
      <c r="AG1694">
        <v>1</v>
      </c>
      <c r="AH1694" t="s">
        <v>2046</v>
      </c>
    </row>
    <row r="1695" spans="1:34">
      <c r="A1695" t="s">
        <v>354</v>
      </c>
      <c r="B1695" t="s">
        <v>590</v>
      </c>
      <c r="C1695" t="s">
        <v>3754</v>
      </c>
      <c r="D1695" t="s">
        <v>3892</v>
      </c>
      <c r="E1695" t="s">
        <v>72</v>
      </c>
      <c r="F1695" t="s">
        <v>140</v>
      </c>
      <c r="G1695" t="s">
        <v>239</v>
      </c>
      <c r="I1695">
        <v>3</v>
      </c>
      <c r="J1695">
        <v>3.6167395324467302</v>
      </c>
      <c r="K1695">
        <v>3.176722129987362</v>
      </c>
      <c r="M1695">
        <v>9.7934616624340922</v>
      </c>
      <c r="N1695">
        <v>206.7810655253837</v>
      </c>
      <c r="O1695">
        <v>246.62665008301411</v>
      </c>
      <c r="P1695">
        <v>114.50759644383611</v>
      </c>
      <c r="R1695">
        <v>567.91531205223396</v>
      </c>
      <c r="S1695">
        <v>16014691.11570248</v>
      </c>
      <c r="T1695">
        <v>6817126.9167632638</v>
      </c>
      <c r="U1695">
        <v>47168181.96752768</v>
      </c>
      <c r="V1695">
        <v>69999999.999993429</v>
      </c>
      <c r="X1695">
        <v>0.48554068873916062</v>
      </c>
      <c r="Y1695">
        <v>0.60706590763954416</v>
      </c>
      <c r="Z1695">
        <v>0.32904481736734509</v>
      </c>
      <c r="AB1695">
        <v>7.5535000000000005E-2</v>
      </c>
      <c r="AC1695">
        <v>5.4999999999999997E-3</v>
      </c>
      <c r="AD1695">
        <v>2.6662827562647791</v>
      </c>
      <c r="AE1695">
        <v>1.552263673495804</v>
      </c>
      <c r="AF1695">
        <v>14.093043092194669</v>
      </c>
      <c r="AG1695">
        <v>1</v>
      </c>
      <c r="AH1695" t="s">
        <v>3734</v>
      </c>
    </row>
    <row r="1696" spans="1:34">
      <c r="A1696" t="s">
        <v>354</v>
      </c>
      <c r="B1696" t="s">
        <v>597</v>
      </c>
      <c r="C1696" t="s">
        <v>3754</v>
      </c>
      <c r="D1696" t="s">
        <v>3895</v>
      </c>
      <c r="E1696" t="s">
        <v>72</v>
      </c>
      <c r="F1696" t="s">
        <v>140</v>
      </c>
      <c r="G1696" t="s">
        <v>239</v>
      </c>
      <c r="I1696">
        <v>3</v>
      </c>
      <c r="J1696">
        <v>3.631684053331508</v>
      </c>
      <c r="K1696">
        <v>3.17482500373537</v>
      </c>
      <c r="M1696">
        <v>9.8065090570668776</v>
      </c>
      <c r="N1696">
        <v>206.7810655253837</v>
      </c>
      <c r="O1696">
        <v>247.64572184359929</v>
      </c>
      <c r="P1696">
        <v>114.4392129471445</v>
      </c>
      <c r="R1696">
        <v>568.8660003161275</v>
      </c>
      <c r="S1696">
        <v>16014691.11570248</v>
      </c>
      <c r="T1696">
        <v>6845295.57382794</v>
      </c>
      <c r="U1696">
        <v>47140013.310463011</v>
      </c>
      <c r="V1696">
        <v>69999999.999993429</v>
      </c>
      <c r="X1696">
        <v>0.48554068873916062</v>
      </c>
      <c r="Y1696">
        <v>0.60957432967374525</v>
      </c>
      <c r="Z1696">
        <v>0.32884831306650719</v>
      </c>
      <c r="AB1696">
        <v>7.5535000000000005E-2</v>
      </c>
      <c r="AC1696">
        <v>5.4999999999999997E-3</v>
      </c>
      <c r="AD1696">
        <v>2.6698349265312959</v>
      </c>
      <c r="AE1696">
        <v>1.5543316855450999</v>
      </c>
      <c r="AF1696">
        <v>14.111710669143269</v>
      </c>
      <c r="AG1696">
        <v>1</v>
      </c>
      <c r="AH1696" t="s">
        <v>3734</v>
      </c>
    </row>
    <row r="1697" spans="1:34">
      <c r="A1697" t="s">
        <v>354</v>
      </c>
      <c r="B1697" t="s">
        <v>355</v>
      </c>
      <c r="C1697" t="s">
        <v>3754</v>
      </c>
      <c r="D1697" t="s">
        <v>3755</v>
      </c>
      <c r="E1697" t="s">
        <v>72</v>
      </c>
      <c r="F1697" t="s">
        <v>140</v>
      </c>
      <c r="G1697" t="s">
        <v>239</v>
      </c>
      <c r="I1697">
        <v>2.999999999999996</v>
      </c>
      <c r="J1697">
        <v>3.616848791070272</v>
      </c>
      <c r="K1697">
        <v>3.1767082601949101</v>
      </c>
      <c r="M1697">
        <v>9.7935570512651786</v>
      </c>
      <c r="N1697">
        <v>206.7810655253835</v>
      </c>
      <c r="O1697">
        <v>246.6341004642415</v>
      </c>
      <c r="P1697">
        <v>114.50709649560901</v>
      </c>
      <c r="R1697">
        <v>567.922262485234</v>
      </c>
      <c r="S1697">
        <v>16014691.11570246</v>
      </c>
      <c r="T1697">
        <v>6817332.8563662553</v>
      </c>
      <c r="U1697">
        <v>47167976.027924687</v>
      </c>
      <c r="V1697">
        <v>69999999.999993414</v>
      </c>
      <c r="X1697">
        <v>0.48554068873916012</v>
      </c>
      <c r="Y1697">
        <v>0.60708424658401972</v>
      </c>
      <c r="Z1697">
        <v>0.32904338073450862</v>
      </c>
      <c r="AB1697">
        <v>7.5535000000000005E-2</v>
      </c>
      <c r="AC1697">
        <v>5.4999999999999997E-3</v>
      </c>
      <c r="AD1697">
        <v>2.6663087259988969</v>
      </c>
      <c r="AE1697">
        <v>9.7935570512651782E-2</v>
      </c>
      <c r="AF1697">
        <v>12.63883634777673</v>
      </c>
      <c r="AG1697">
        <v>1</v>
      </c>
      <c r="AH1697" t="s">
        <v>3734</v>
      </c>
    </row>
    <row r="1698" spans="1:34">
      <c r="A1698" t="s">
        <v>354</v>
      </c>
      <c r="B1698" t="s">
        <v>590</v>
      </c>
      <c r="C1698" t="s">
        <v>5189</v>
      </c>
      <c r="D1698" t="s">
        <v>5190</v>
      </c>
      <c r="E1698" t="s">
        <v>72</v>
      </c>
      <c r="F1698" t="s">
        <v>140</v>
      </c>
      <c r="G1698" t="s">
        <v>302</v>
      </c>
      <c r="I1698">
        <v>0</v>
      </c>
      <c r="J1698">
        <v>0</v>
      </c>
      <c r="K1698">
        <v>0</v>
      </c>
      <c r="M1698">
        <v>0</v>
      </c>
      <c r="N1698">
        <v>0</v>
      </c>
      <c r="O1698">
        <v>0</v>
      </c>
      <c r="P1698">
        <v>0</v>
      </c>
      <c r="R1698">
        <v>0</v>
      </c>
      <c r="S1698">
        <v>0</v>
      </c>
      <c r="T1698">
        <v>0</v>
      </c>
      <c r="U1698">
        <v>0</v>
      </c>
      <c r="V1698">
        <v>0</v>
      </c>
      <c r="X1698">
        <v>0</v>
      </c>
      <c r="Y1698">
        <v>0</v>
      </c>
      <c r="Z1698">
        <v>0</v>
      </c>
      <c r="AB1698">
        <v>6.2864000000000003E-2</v>
      </c>
      <c r="AC1698">
        <v>5.4999999999999997E-3</v>
      </c>
      <c r="AD1698">
        <v>0</v>
      </c>
      <c r="AE1698">
        <v>0</v>
      </c>
      <c r="AF1698">
        <v>0</v>
      </c>
      <c r="AG1698">
        <v>0</v>
      </c>
      <c r="AH1698" t="s">
        <v>4509</v>
      </c>
    </row>
    <row r="1699" spans="1:34">
      <c r="A1699" t="s">
        <v>354</v>
      </c>
      <c r="B1699" t="s">
        <v>597</v>
      </c>
      <c r="C1699" t="s">
        <v>5189</v>
      </c>
      <c r="D1699" t="s">
        <v>5191</v>
      </c>
      <c r="E1699" t="s">
        <v>72</v>
      </c>
      <c r="F1699" t="s">
        <v>140</v>
      </c>
      <c r="G1699" t="s">
        <v>302</v>
      </c>
      <c r="I1699">
        <v>0</v>
      </c>
      <c r="J1699">
        <v>0</v>
      </c>
      <c r="K1699">
        <v>0</v>
      </c>
      <c r="M1699">
        <v>0</v>
      </c>
      <c r="N1699">
        <v>0</v>
      </c>
      <c r="O1699">
        <v>0</v>
      </c>
      <c r="P1699">
        <v>0</v>
      </c>
      <c r="R1699">
        <v>0</v>
      </c>
      <c r="S1699">
        <v>0</v>
      </c>
      <c r="T1699">
        <v>0</v>
      </c>
      <c r="U1699">
        <v>0</v>
      </c>
      <c r="V1699">
        <v>0</v>
      </c>
      <c r="X1699">
        <v>0</v>
      </c>
      <c r="Y1699">
        <v>0</v>
      </c>
      <c r="Z1699">
        <v>0</v>
      </c>
      <c r="AB1699">
        <v>6.2864000000000003E-2</v>
      </c>
      <c r="AC1699">
        <v>5.4999999999999997E-3</v>
      </c>
      <c r="AD1699">
        <v>0</v>
      </c>
      <c r="AE1699">
        <v>0</v>
      </c>
      <c r="AF1699">
        <v>0</v>
      </c>
      <c r="AG1699">
        <v>0</v>
      </c>
      <c r="AH1699" t="s">
        <v>4509</v>
      </c>
    </row>
    <row r="1700" spans="1:34">
      <c r="A1700" t="s">
        <v>354</v>
      </c>
      <c r="B1700" t="s">
        <v>355</v>
      </c>
      <c r="C1700" t="s">
        <v>5189</v>
      </c>
      <c r="D1700" t="s">
        <v>5192</v>
      </c>
      <c r="E1700" t="s">
        <v>72</v>
      </c>
      <c r="F1700" t="s">
        <v>140</v>
      </c>
      <c r="G1700" t="s">
        <v>302</v>
      </c>
      <c r="I1700">
        <v>0</v>
      </c>
      <c r="J1700">
        <v>0</v>
      </c>
      <c r="K1700">
        <v>0</v>
      </c>
      <c r="M1700">
        <v>0</v>
      </c>
      <c r="N1700">
        <v>0</v>
      </c>
      <c r="O1700">
        <v>0</v>
      </c>
      <c r="P1700">
        <v>0</v>
      </c>
      <c r="R1700">
        <v>0</v>
      </c>
      <c r="S1700">
        <v>0</v>
      </c>
      <c r="T1700">
        <v>0</v>
      </c>
      <c r="U1700">
        <v>0</v>
      </c>
      <c r="V1700">
        <v>0</v>
      </c>
      <c r="X1700">
        <v>0</v>
      </c>
      <c r="Y1700">
        <v>0</v>
      </c>
      <c r="Z1700">
        <v>0</v>
      </c>
      <c r="AB1700">
        <v>6.2864000000000003E-2</v>
      </c>
      <c r="AC1700">
        <v>5.4999999999999997E-3</v>
      </c>
      <c r="AD1700">
        <v>0</v>
      </c>
      <c r="AE1700">
        <v>0</v>
      </c>
      <c r="AF1700">
        <v>0</v>
      </c>
      <c r="AG1700">
        <v>0</v>
      </c>
      <c r="AH1700" t="s">
        <v>4509</v>
      </c>
    </row>
    <row r="1701" spans="1:34">
      <c r="A1701" t="s">
        <v>354</v>
      </c>
      <c r="B1701" t="s">
        <v>590</v>
      </c>
      <c r="C1701" t="s">
        <v>5193</v>
      </c>
      <c r="D1701" t="s">
        <v>5194</v>
      </c>
      <c r="E1701" t="s">
        <v>72</v>
      </c>
      <c r="F1701" t="s">
        <v>140</v>
      </c>
      <c r="G1701" t="s">
        <v>4231</v>
      </c>
      <c r="I1701">
        <v>0</v>
      </c>
      <c r="J1701">
        <v>0</v>
      </c>
      <c r="K1701">
        <v>0</v>
      </c>
      <c r="M1701">
        <v>0</v>
      </c>
      <c r="N1701">
        <v>0</v>
      </c>
      <c r="O1701">
        <v>0</v>
      </c>
      <c r="P1701">
        <v>0</v>
      </c>
      <c r="R1701">
        <v>0</v>
      </c>
      <c r="S1701">
        <v>0</v>
      </c>
      <c r="T1701">
        <v>0</v>
      </c>
      <c r="U1701">
        <v>0</v>
      </c>
      <c r="V1701">
        <v>0</v>
      </c>
      <c r="X1701">
        <v>0</v>
      </c>
      <c r="Y1701">
        <v>0</v>
      </c>
      <c r="Z1701">
        <v>0</v>
      </c>
      <c r="AB1701">
        <v>6.5764000000000003E-2</v>
      </c>
      <c r="AC1701">
        <v>5.4999999999999997E-3</v>
      </c>
      <c r="AD1701">
        <v>0</v>
      </c>
      <c r="AE1701">
        <v>0</v>
      </c>
      <c r="AF1701">
        <v>0</v>
      </c>
      <c r="AG1701">
        <v>0</v>
      </c>
      <c r="AH1701" t="s">
        <v>4520</v>
      </c>
    </row>
    <row r="1702" spans="1:34">
      <c r="A1702" t="s">
        <v>354</v>
      </c>
      <c r="B1702" t="s">
        <v>597</v>
      </c>
      <c r="C1702" t="s">
        <v>5193</v>
      </c>
      <c r="D1702" t="s">
        <v>5195</v>
      </c>
      <c r="E1702" t="s">
        <v>72</v>
      </c>
      <c r="F1702" t="s">
        <v>140</v>
      </c>
      <c r="G1702" t="s">
        <v>4231</v>
      </c>
      <c r="I1702">
        <v>0</v>
      </c>
      <c r="J1702">
        <v>0</v>
      </c>
      <c r="K1702">
        <v>0</v>
      </c>
      <c r="M1702">
        <v>0</v>
      </c>
      <c r="N1702">
        <v>0</v>
      </c>
      <c r="O1702">
        <v>0</v>
      </c>
      <c r="P1702">
        <v>0</v>
      </c>
      <c r="R1702">
        <v>0</v>
      </c>
      <c r="S1702">
        <v>0</v>
      </c>
      <c r="T1702">
        <v>0</v>
      </c>
      <c r="U1702">
        <v>0</v>
      </c>
      <c r="V1702">
        <v>0</v>
      </c>
      <c r="X1702">
        <v>0</v>
      </c>
      <c r="Y1702">
        <v>0</v>
      </c>
      <c r="Z1702">
        <v>0</v>
      </c>
      <c r="AB1702">
        <v>6.5764000000000003E-2</v>
      </c>
      <c r="AC1702">
        <v>5.4999999999999997E-3</v>
      </c>
      <c r="AD1702">
        <v>0</v>
      </c>
      <c r="AE1702">
        <v>0</v>
      </c>
      <c r="AF1702">
        <v>0</v>
      </c>
      <c r="AG1702">
        <v>0</v>
      </c>
      <c r="AH1702" t="s">
        <v>4520</v>
      </c>
    </row>
    <row r="1703" spans="1:34">
      <c r="A1703" t="s">
        <v>354</v>
      </c>
      <c r="B1703" t="s">
        <v>355</v>
      </c>
      <c r="C1703" t="s">
        <v>5193</v>
      </c>
      <c r="D1703" t="s">
        <v>5196</v>
      </c>
      <c r="E1703" t="s">
        <v>72</v>
      </c>
      <c r="F1703" t="s">
        <v>140</v>
      </c>
      <c r="G1703" t="s">
        <v>4231</v>
      </c>
      <c r="I1703">
        <v>0</v>
      </c>
      <c r="J1703">
        <v>0</v>
      </c>
      <c r="K1703">
        <v>0</v>
      </c>
      <c r="M1703">
        <v>0</v>
      </c>
      <c r="N1703">
        <v>0</v>
      </c>
      <c r="O1703">
        <v>0</v>
      </c>
      <c r="P1703">
        <v>0</v>
      </c>
      <c r="R1703">
        <v>0</v>
      </c>
      <c r="S1703">
        <v>0</v>
      </c>
      <c r="T1703">
        <v>0</v>
      </c>
      <c r="U1703">
        <v>0</v>
      </c>
      <c r="V1703">
        <v>0</v>
      </c>
      <c r="X1703">
        <v>0</v>
      </c>
      <c r="Y1703">
        <v>0</v>
      </c>
      <c r="Z1703">
        <v>0</v>
      </c>
      <c r="AB1703">
        <v>6.5764000000000003E-2</v>
      </c>
      <c r="AC1703">
        <v>5.4999999999999997E-3</v>
      </c>
      <c r="AD1703">
        <v>0</v>
      </c>
      <c r="AE1703">
        <v>0</v>
      </c>
      <c r="AF1703">
        <v>0</v>
      </c>
      <c r="AG1703">
        <v>0</v>
      </c>
      <c r="AH1703" t="s">
        <v>4520</v>
      </c>
    </row>
    <row r="1704" spans="1:34">
      <c r="A1704" t="s">
        <v>354</v>
      </c>
      <c r="B1704" t="s">
        <v>590</v>
      </c>
      <c r="C1704" t="s">
        <v>5197</v>
      </c>
      <c r="D1704" t="s">
        <v>5198</v>
      </c>
      <c r="E1704" t="s">
        <v>72</v>
      </c>
      <c r="F1704" t="s">
        <v>40</v>
      </c>
      <c r="G1704" t="s">
        <v>239</v>
      </c>
      <c r="I1704">
        <v>0</v>
      </c>
      <c r="J1704">
        <v>0</v>
      </c>
      <c r="K1704">
        <v>0</v>
      </c>
      <c r="M1704">
        <v>0</v>
      </c>
      <c r="N1704">
        <v>0</v>
      </c>
      <c r="O1704">
        <v>0</v>
      </c>
      <c r="P1704">
        <v>0</v>
      </c>
      <c r="R1704">
        <v>0</v>
      </c>
      <c r="S1704">
        <v>0</v>
      </c>
      <c r="T1704">
        <v>0</v>
      </c>
      <c r="U1704">
        <v>0</v>
      </c>
      <c r="V1704">
        <v>0</v>
      </c>
      <c r="X1704">
        <v>0</v>
      </c>
      <c r="Y1704">
        <v>0</v>
      </c>
      <c r="Z1704">
        <v>0</v>
      </c>
      <c r="AB1704">
        <v>8.2440000000000013E-2</v>
      </c>
      <c r="AC1704">
        <v>5.4999999999999997E-3</v>
      </c>
      <c r="AD1704">
        <v>0</v>
      </c>
      <c r="AE1704">
        <v>0</v>
      </c>
      <c r="AF1704">
        <v>0</v>
      </c>
      <c r="AG1704">
        <v>0</v>
      </c>
      <c r="AH1704" t="s">
        <v>2457</v>
      </c>
    </row>
    <row r="1705" spans="1:34">
      <c r="A1705" t="s">
        <v>354</v>
      </c>
      <c r="B1705" t="s">
        <v>597</v>
      </c>
      <c r="C1705" t="s">
        <v>5197</v>
      </c>
      <c r="D1705" t="s">
        <v>5199</v>
      </c>
      <c r="E1705" t="s">
        <v>72</v>
      </c>
      <c r="F1705" t="s">
        <v>40</v>
      </c>
      <c r="G1705" t="s">
        <v>239</v>
      </c>
      <c r="I1705">
        <v>0</v>
      </c>
      <c r="J1705">
        <v>0</v>
      </c>
      <c r="K1705">
        <v>0</v>
      </c>
      <c r="M1705">
        <v>0</v>
      </c>
      <c r="N1705">
        <v>0</v>
      </c>
      <c r="O1705">
        <v>0</v>
      </c>
      <c r="P1705">
        <v>0</v>
      </c>
      <c r="R1705">
        <v>0</v>
      </c>
      <c r="S1705">
        <v>0</v>
      </c>
      <c r="T1705">
        <v>0</v>
      </c>
      <c r="U1705">
        <v>0</v>
      </c>
      <c r="V1705">
        <v>0</v>
      </c>
      <c r="X1705">
        <v>0</v>
      </c>
      <c r="Y1705">
        <v>0</v>
      </c>
      <c r="Z1705">
        <v>0</v>
      </c>
      <c r="AB1705">
        <v>8.2440000000000013E-2</v>
      </c>
      <c r="AC1705">
        <v>5.4999999999999997E-3</v>
      </c>
      <c r="AD1705">
        <v>0</v>
      </c>
      <c r="AE1705">
        <v>0</v>
      </c>
      <c r="AF1705">
        <v>0</v>
      </c>
      <c r="AG1705">
        <v>0</v>
      </c>
      <c r="AH1705" t="s">
        <v>2457</v>
      </c>
    </row>
    <row r="1706" spans="1:34">
      <c r="A1706" t="s">
        <v>354</v>
      </c>
      <c r="B1706" t="s">
        <v>355</v>
      </c>
      <c r="C1706" t="s">
        <v>5197</v>
      </c>
      <c r="D1706" t="s">
        <v>5200</v>
      </c>
      <c r="E1706" t="s">
        <v>72</v>
      </c>
      <c r="F1706" t="s">
        <v>40</v>
      </c>
      <c r="G1706" t="s">
        <v>239</v>
      </c>
      <c r="I1706">
        <v>0</v>
      </c>
      <c r="J1706">
        <v>0</v>
      </c>
      <c r="K1706">
        <v>0</v>
      </c>
      <c r="M1706">
        <v>0</v>
      </c>
      <c r="N1706">
        <v>0</v>
      </c>
      <c r="O1706">
        <v>0</v>
      </c>
      <c r="P1706">
        <v>0</v>
      </c>
      <c r="R1706">
        <v>0</v>
      </c>
      <c r="S1706">
        <v>0</v>
      </c>
      <c r="T1706">
        <v>0</v>
      </c>
      <c r="U1706">
        <v>0</v>
      </c>
      <c r="V1706">
        <v>0</v>
      </c>
      <c r="X1706">
        <v>0</v>
      </c>
      <c r="Y1706">
        <v>0</v>
      </c>
      <c r="Z1706">
        <v>0</v>
      </c>
      <c r="AB1706">
        <v>8.2440000000000013E-2</v>
      </c>
      <c r="AC1706">
        <v>5.4999999999999997E-3</v>
      </c>
      <c r="AD1706">
        <v>0</v>
      </c>
      <c r="AE1706">
        <v>0</v>
      </c>
      <c r="AF1706">
        <v>0</v>
      </c>
      <c r="AG1706">
        <v>0</v>
      </c>
      <c r="AH1706" t="s">
        <v>2457</v>
      </c>
    </row>
    <row r="1707" spans="1:34">
      <c r="A1707" t="s">
        <v>354</v>
      </c>
      <c r="B1707" t="s">
        <v>590</v>
      </c>
      <c r="C1707" t="s">
        <v>979</v>
      </c>
      <c r="D1707" t="s">
        <v>1515</v>
      </c>
      <c r="E1707" t="s">
        <v>72</v>
      </c>
      <c r="F1707" t="s">
        <v>40</v>
      </c>
      <c r="G1707" t="s">
        <v>302</v>
      </c>
      <c r="I1707">
        <v>1.06198297347384</v>
      </c>
      <c r="J1707">
        <v>4.2903318938953596</v>
      </c>
      <c r="K1707">
        <v>1.0600000000000021E-2</v>
      </c>
      <c r="M1707">
        <v>5.3629148673692004</v>
      </c>
      <c r="N1707">
        <v>73.199323608245308</v>
      </c>
      <c r="O1707">
        <v>521.25168691603324</v>
      </c>
      <c r="P1707">
        <v>50.087693638061367</v>
      </c>
      <c r="R1707">
        <v>644.53870416233997</v>
      </c>
      <c r="S1707">
        <v>5669109.7634396022</v>
      </c>
      <c r="T1707">
        <v>40869666.16395881</v>
      </c>
      <c r="U1707">
        <v>13616246.600458389</v>
      </c>
      <c r="V1707">
        <v>60155022.527856797</v>
      </c>
      <c r="X1707">
        <v>0.17187864812324999</v>
      </c>
      <c r="Y1707">
        <v>1.2033571965624379</v>
      </c>
      <c r="Z1707">
        <v>0.14393015413236029</v>
      </c>
      <c r="AB1707">
        <v>6.9769000000000012E-2</v>
      </c>
      <c r="AC1707">
        <v>5.4999999999999997E-3</v>
      </c>
      <c r="AD1707">
        <v>1.4600605921633421</v>
      </c>
      <c r="AE1707">
        <v>0.85002200647801818</v>
      </c>
      <c r="AF1707">
        <v>7.74826646601056</v>
      </c>
      <c r="AG1707">
        <v>1</v>
      </c>
      <c r="AH1707" t="s">
        <v>834</v>
      </c>
    </row>
    <row r="1708" spans="1:34">
      <c r="A1708" t="s">
        <v>354</v>
      </c>
      <c r="B1708" t="s">
        <v>597</v>
      </c>
      <c r="C1708" t="s">
        <v>979</v>
      </c>
      <c r="D1708" t="s">
        <v>1519</v>
      </c>
      <c r="E1708" t="s">
        <v>72</v>
      </c>
      <c r="F1708" t="s">
        <v>40</v>
      </c>
      <c r="G1708" t="s">
        <v>302</v>
      </c>
      <c r="I1708">
        <v>1.062705598594011</v>
      </c>
      <c r="J1708">
        <v>4.293222394376043</v>
      </c>
      <c r="K1708">
        <v>1.059999999999999E-2</v>
      </c>
      <c r="M1708">
        <v>5.3665279929700542</v>
      </c>
      <c r="N1708">
        <v>73.249132005686761</v>
      </c>
      <c r="O1708">
        <v>521.60286679881381</v>
      </c>
      <c r="P1708">
        <v>50.087693638061261</v>
      </c>
      <c r="R1708">
        <v>644.93969244256186</v>
      </c>
      <c r="S1708">
        <v>5672967.3028035974</v>
      </c>
      <c r="T1708">
        <v>40897201.047649361</v>
      </c>
      <c r="U1708">
        <v>13616246.600458359</v>
      </c>
      <c r="V1708">
        <v>60186414.950911321</v>
      </c>
      <c r="X1708">
        <v>0.17199560275609929</v>
      </c>
      <c r="Y1708">
        <v>1.2041679274431989</v>
      </c>
      <c r="Z1708">
        <v>0.14393015413235999</v>
      </c>
      <c r="AB1708">
        <v>6.9769000000000012E-2</v>
      </c>
      <c r="AC1708">
        <v>5.4999999999999997E-3</v>
      </c>
      <c r="AD1708">
        <v>1.4610442703373969</v>
      </c>
      <c r="AE1708">
        <v>0.85059468688575357</v>
      </c>
      <c r="AF1708">
        <v>7.7534359501932046</v>
      </c>
      <c r="AG1708">
        <v>1</v>
      </c>
      <c r="AH1708" t="s">
        <v>834</v>
      </c>
    </row>
    <row r="1709" spans="1:34">
      <c r="A1709" t="s">
        <v>354</v>
      </c>
      <c r="B1709" t="s">
        <v>355</v>
      </c>
      <c r="C1709" t="s">
        <v>979</v>
      </c>
      <c r="D1709" t="s">
        <v>980</v>
      </c>
      <c r="E1709" t="s">
        <v>72</v>
      </c>
      <c r="F1709" t="s">
        <v>40</v>
      </c>
      <c r="G1709" t="s">
        <v>302</v>
      </c>
      <c r="I1709">
        <v>1.061988349461471</v>
      </c>
      <c r="J1709">
        <v>4.290353397845883</v>
      </c>
      <c r="K1709">
        <v>1.060000000000001E-2</v>
      </c>
      <c r="M1709">
        <v>5.362941747307354</v>
      </c>
      <c r="N1709">
        <v>73.199694159062162</v>
      </c>
      <c r="O1709">
        <v>521.2542995275428</v>
      </c>
      <c r="P1709">
        <v>50.087693638061317</v>
      </c>
      <c r="R1709">
        <v>644.54168732466621</v>
      </c>
      <c r="S1709">
        <v>5669138.461700052</v>
      </c>
      <c r="T1709">
        <v>40869871.010413773</v>
      </c>
      <c r="U1709">
        <v>13616246.600458371</v>
      </c>
      <c r="V1709">
        <v>60155256.072572201</v>
      </c>
      <c r="X1709">
        <v>0.17187951821016231</v>
      </c>
      <c r="Y1709">
        <v>1.203363228015075</v>
      </c>
      <c r="Z1709">
        <v>0.1439301541323601</v>
      </c>
      <c r="AB1709">
        <v>6.9769000000000012E-2</v>
      </c>
      <c r="AC1709">
        <v>5.4999999999999997E-3</v>
      </c>
      <c r="AD1709">
        <v>1.460067910261688</v>
      </c>
      <c r="AE1709">
        <v>5.3629417473073537E-2</v>
      </c>
      <c r="AF1709">
        <v>6.9519080750421161</v>
      </c>
      <c r="AG1709">
        <v>1</v>
      </c>
      <c r="AH1709" t="s">
        <v>834</v>
      </c>
    </row>
    <row r="1710" spans="1:34">
      <c r="A1710" t="s">
        <v>354</v>
      </c>
      <c r="B1710" t="s">
        <v>590</v>
      </c>
      <c r="C1710" t="s">
        <v>5201</v>
      </c>
      <c r="D1710" t="s">
        <v>5202</v>
      </c>
      <c r="E1710" t="s">
        <v>72</v>
      </c>
      <c r="F1710" t="s">
        <v>40</v>
      </c>
      <c r="G1710" t="s">
        <v>4231</v>
      </c>
      <c r="I1710">
        <v>0</v>
      </c>
      <c r="J1710">
        <v>0</v>
      </c>
      <c r="K1710">
        <v>0</v>
      </c>
      <c r="M1710">
        <v>0</v>
      </c>
      <c r="N1710">
        <v>0</v>
      </c>
      <c r="O1710">
        <v>0</v>
      </c>
      <c r="P1710">
        <v>0</v>
      </c>
      <c r="R1710">
        <v>0</v>
      </c>
      <c r="S1710">
        <v>0</v>
      </c>
      <c r="T1710">
        <v>0</v>
      </c>
      <c r="U1710">
        <v>0</v>
      </c>
      <c r="V1710">
        <v>0</v>
      </c>
      <c r="X1710">
        <v>0</v>
      </c>
      <c r="Y1710">
        <v>0</v>
      </c>
      <c r="Z1710">
        <v>0</v>
      </c>
      <c r="AB1710">
        <v>7.2669000000000011E-2</v>
      </c>
      <c r="AC1710">
        <v>5.4999999999999997E-3</v>
      </c>
      <c r="AD1710">
        <v>0</v>
      </c>
      <c r="AE1710">
        <v>0</v>
      </c>
      <c r="AF1710">
        <v>0</v>
      </c>
      <c r="AG1710">
        <v>0</v>
      </c>
      <c r="AH1710" t="s">
        <v>4535</v>
      </c>
    </row>
    <row r="1711" spans="1:34">
      <c r="A1711" t="s">
        <v>354</v>
      </c>
      <c r="B1711" t="s">
        <v>597</v>
      </c>
      <c r="C1711" t="s">
        <v>5201</v>
      </c>
      <c r="D1711" t="s">
        <v>5203</v>
      </c>
      <c r="E1711" t="s">
        <v>72</v>
      </c>
      <c r="F1711" t="s">
        <v>40</v>
      </c>
      <c r="G1711" t="s">
        <v>4231</v>
      </c>
      <c r="I1711">
        <v>0</v>
      </c>
      <c r="J1711">
        <v>0</v>
      </c>
      <c r="K1711">
        <v>0</v>
      </c>
      <c r="M1711">
        <v>0</v>
      </c>
      <c r="N1711">
        <v>0</v>
      </c>
      <c r="O1711">
        <v>0</v>
      </c>
      <c r="P1711">
        <v>0</v>
      </c>
      <c r="R1711">
        <v>0</v>
      </c>
      <c r="S1711">
        <v>0</v>
      </c>
      <c r="T1711">
        <v>0</v>
      </c>
      <c r="U1711">
        <v>0</v>
      </c>
      <c r="V1711">
        <v>0</v>
      </c>
      <c r="X1711">
        <v>0</v>
      </c>
      <c r="Y1711">
        <v>0</v>
      </c>
      <c r="Z1711">
        <v>0</v>
      </c>
      <c r="AB1711">
        <v>7.2669000000000011E-2</v>
      </c>
      <c r="AC1711">
        <v>5.4999999999999997E-3</v>
      </c>
      <c r="AD1711">
        <v>0</v>
      </c>
      <c r="AE1711">
        <v>0</v>
      </c>
      <c r="AF1711">
        <v>0</v>
      </c>
      <c r="AG1711">
        <v>0</v>
      </c>
      <c r="AH1711" t="s">
        <v>4535</v>
      </c>
    </row>
    <row r="1712" spans="1:34">
      <c r="A1712" t="s">
        <v>354</v>
      </c>
      <c r="B1712" t="s">
        <v>355</v>
      </c>
      <c r="C1712" t="s">
        <v>5201</v>
      </c>
      <c r="D1712" t="s">
        <v>5204</v>
      </c>
      <c r="E1712" t="s">
        <v>72</v>
      </c>
      <c r="F1712" t="s">
        <v>40</v>
      </c>
      <c r="G1712" t="s">
        <v>4231</v>
      </c>
      <c r="I1712">
        <v>0</v>
      </c>
      <c r="J1712">
        <v>0</v>
      </c>
      <c r="K1712">
        <v>0</v>
      </c>
      <c r="M1712">
        <v>0</v>
      </c>
      <c r="N1712">
        <v>0</v>
      </c>
      <c r="O1712">
        <v>0</v>
      </c>
      <c r="P1712">
        <v>0</v>
      </c>
      <c r="R1712">
        <v>0</v>
      </c>
      <c r="S1712">
        <v>0</v>
      </c>
      <c r="T1712">
        <v>0</v>
      </c>
      <c r="U1712">
        <v>0</v>
      </c>
      <c r="V1712">
        <v>0</v>
      </c>
      <c r="X1712">
        <v>0</v>
      </c>
      <c r="Y1712">
        <v>0</v>
      </c>
      <c r="Z1712">
        <v>0</v>
      </c>
      <c r="AB1712">
        <v>7.2669000000000011E-2</v>
      </c>
      <c r="AC1712">
        <v>5.4999999999999997E-3</v>
      </c>
      <c r="AD1712">
        <v>0</v>
      </c>
      <c r="AE1712">
        <v>0</v>
      </c>
      <c r="AF1712">
        <v>0</v>
      </c>
      <c r="AG1712">
        <v>0</v>
      </c>
      <c r="AH1712" t="s">
        <v>4535</v>
      </c>
    </row>
    <row r="1713" spans="1:34">
      <c r="A1713" t="s">
        <v>354</v>
      </c>
      <c r="B1713" t="s">
        <v>590</v>
      </c>
      <c r="C1713" t="s">
        <v>5205</v>
      </c>
      <c r="D1713" t="s">
        <v>5206</v>
      </c>
      <c r="E1713" t="s">
        <v>72</v>
      </c>
      <c r="F1713" t="s">
        <v>239</v>
      </c>
      <c r="G1713" t="s">
        <v>302</v>
      </c>
      <c r="I1713">
        <v>0</v>
      </c>
      <c r="J1713">
        <v>0</v>
      </c>
      <c r="K1713">
        <v>0</v>
      </c>
      <c r="M1713">
        <v>0</v>
      </c>
      <c r="N1713">
        <v>0</v>
      </c>
      <c r="O1713">
        <v>0</v>
      </c>
      <c r="P1713">
        <v>0</v>
      </c>
      <c r="R1713">
        <v>0</v>
      </c>
      <c r="S1713">
        <v>0</v>
      </c>
      <c r="T1713">
        <v>0</v>
      </c>
      <c r="U1713">
        <v>0</v>
      </c>
      <c r="V1713">
        <v>0</v>
      </c>
      <c r="X1713">
        <v>0</v>
      </c>
      <c r="Y1713">
        <v>0</v>
      </c>
      <c r="Z1713">
        <v>0</v>
      </c>
      <c r="AB1713">
        <v>7.3561000000000001E-2</v>
      </c>
      <c r="AC1713">
        <v>5.4999999999999997E-3</v>
      </c>
      <c r="AD1713">
        <v>0</v>
      </c>
      <c r="AE1713">
        <v>0</v>
      </c>
      <c r="AF1713">
        <v>0</v>
      </c>
      <c r="AG1713">
        <v>0</v>
      </c>
      <c r="AH1713" t="s">
        <v>4557</v>
      </c>
    </row>
    <row r="1714" spans="1:34">
      <c r="A1714" t="s">
        <v>354</v>
      </c>
      <c r="B1714" t="s">
        <v>597</v>
      </c>
      <c r="C1714" t="s">
        <v>5205</v>
      </c>
      <c r="D1714" t="s">
        <v>5207</v>
      </c>
      <c r="E1714" t="s">
        <v>72</v>
      </c>
      <c r="F1714" t="s">
        <v>239</v>
      </c>
      <c r="G1714" t="s">
        <v>302</v>
      </c>
      <c r="I1714">
        <v>0</v>
      </c>
      <c r="J1714">
        <v>0</v>
      </c>
      <c r="K1714">
        <v>0</v>
      </c>
      <c r="M1714">
        <v>0</v>
      </c>
      <c r="N1714">
        <v>0</v>
      </c>
      <c r="O1714">
        <v>0</v>
      </c>
      <c r="P1714">
        <v>0</v>
      </c>
      <c r="R1714">
        <v>0</v>
      </c>
      <c r="S1714">
        <v>0</v>
      </c>
      <c r="T1714">
        <v>0</v>
      </c>
      <c r="U1714">
        <v>0</v>
      </c>
      <c r="V1714">
        <v>0</v>
      </c>
      <c r="X1714">
        <v>0</v>
      </c>
      <c r="Y1714">
        <v>0</v>
      </c>
      <c r="Z1714">
        <v>0</v>
      </c>
      <c r="AB1714">
        <v>7.3561000000000001E-2</v>
      </c>
      <c r="AC1714">
        <v>5.4999999999999997E-3</v>
      </c>
      <c r="AD1714">
        <v>0</v>
      </c>
      <c r="AE1714">
        <v>0</v>
      </c>
      <c r="AF1714">
        <v>0</v>
      </c>
      <c r="AG1714">
        <v>0</v>
      </c>
      <c r="AH1714" t="s">
        <v>4557</v>
      </c>
    </row>
    <row r="1715" spans="1:34">
      <c r="A1715" t="s">
        <v>354</v>
      </c>
      <c r="B1715" t="s">
        <v>355</v>
      </c>
      <c r="C1715" t="s">
        <v>5205</v>
      </c>
      <c r="D1715" t="s">
        <v>5208</v>
      </c>
      <c r="E1715" t="s">
        <v>72</v>
      </c>
      <c r="F1715" t="s">
        <v>239</v>
      </c>
      <c r="G1715" t="s">
        <v>302</v>
      </c>
      <c r="I1715">
        <v>0</v>
      </c>
      <c r="J1715">
        <v>0</v>
      </c>
      <c r="K1715">
        <v>0</v>
      </c>
      <c r="M1715">
        <v>0</v>
      </c>
      <c r="N1715">
        <v>0</v>
      </c>
      <c r="O1715">
        <v>0</v>
      </c>
      <c r="P1715">
        <v>0</v>
      </c>
      <c r="R1715">
        <v>0</v>
      </c>
      <c r="S1715">
        <v>0</v>
      </c>
      <c r="T1715">
        <v>0</v>
      </c>
      <c r="U1715">
        <v>0</v>
      </c>
      <c r="V1715">
        <v>0</v>
      </c>
      <c r="X1715">
        <v>0</v>
      </c>
      <c r="Y1715">
        <v>0</v>
      </c>
      <c r="Z1715">
        <v>0</v>
      </c>
      <c r="AB1715">
        <v>7.3561000000000001E-2</v>
      </c>
      <c r="AC1715">
        <v>5.4999999999999997E-3</v>
      </c>
      <c r="AD1715">
        <v>0</v>
      </c>
      <c r="AE1715">
        <v>0</v>
      </c>
      <c r="AF1715">
        <v>0</v>
      </c>
      <c r="AG1715">
        <v>0</v>
      </c>
      <c r="AH1715" t="s">
        <v>4557</v>
      </c>
    </row>
    <row r="1716" spans="1:34">
      <c r="A1716" t="s">
        <v>354</v>
      </c>
      <c r="B1716" t="s">
        <v>590</v>
      </c>
      <c r="C1716" t="s">
        <v>5209</v>
      </c>
      <c r="D1716" t="s">
        <v>5210</v>
      </c>
      <c r="E1716" t="s">
        <v>72</v>
      </c>
      <c r="F1716" t="s">
        <v>239</v>
      </c>
      <c r="G1716" t="s">
        <v>4231</v>
      </c>
      <c r="I1716">
        <v>0</v>
      </c>
      <c r="J1716">
        <v>0</v>
      </c>
      <c r="K1716">
        <v>0</v>
      </c>
      <c r="M1716">
        <v>0</v>
      </c>
      <c r="N1716">
        <v>0</v>
      </c>
      <c r="O1716">
        <v>0</v>
      </c>
      <c r="P1716">
        <v>0</v>
      </c>
      <c r="R1716">
        <v>0</v>
      </c>
      <c r="S1716">
        <v>0</v>
      </c>
      <c r="T1716">
        <v>0</v>
      </c>
      <c r="U1716">
        <v>0</v>
      </c>
      <c r="V1716">
        <v>0</v>
      </c>
      <c r="X1716">
        <v>0</v>
      </c>
      <c r="Y1716">
        <v>0</v>
      </c>
      <c r="Z1716">
        <v>0</v>
      </c>
      <c r="AB1716">
        <v>7.6461000000000001E-2</v>
      </c>
      <c r="AC1716">
        <v>5.4999999999999997E-3</v>
      </c>
      <c r="AD1716">
        <v>0</v>
      </c>
      <c r="AE1716">
        <v>0</v>
      </c>
      <c r="AF1716">
        <v>0</v>
      </c>
      <c r="AG1716">
        <v>0</v>
      </c>
      <c r="AH1716" t="s">
        <v>4568</v>
      </c>
    </row>
    <row r="1717" spans="1:34">
      <c r="A1717" t="s">
        <v>354</v>
      </c>
      <c r="B1717" t="s">
        <v>597</v>
      </c>
      <c r="C1717" t="s">
        <v>5209</v>
      </c>
      <c r="D1717" t="s">
        <v>5211</v>
      </c>
      <c r="E1717" t="s">
        <v>72</v>
      </c>
      <c r="F1717" t="s">
        <v>239</v>
      </c>
      <c r="G1717" t="s">
        <v>4231</v>
      </c>
      <c r="I1717">
        <v>0</v>
      </c>
      <c r="J1717">
        <v>0</v>
      </c>
      <c r="K1717">
        <v>0</v>
      </c>
      <c r="M1717">
        <v>0</v>
      </c>
      <c r="N1717">
        <v>0</v>
      </c>
      <c r="O1717">
        <v>0</v>
      </c>
      <c r="P1717">
        <v>0</v>
      </c>
      <c r="R1717">
        <v>0</v>
      </c>
      <c r="S1717">
        <v>0</v>
      </c>
      <c r="T1717">
        <v>0</v>
      </c>
      <c r="U1717">
        <v>0</v>
      </c>
      <c r="V1717">
        <v>0</v>
      </c>
      <c r="X1717">
        <v>0</v>
      </c>
      <c r="Y1717">
        <v>0</v>
      </c>
      <c r="Z1717">
        <v>0</v>
      </c>
      <c r="AB1717">
        <v>7.6461000000000001E-2</v>
      </c>
      <c r="AC1717">
        <v>5.4999999999999997E-3</v>
      </c>
      <c r="AD1717">
        <v>0</v>
      </c>
      <c r="AE1717">
        <v>0</v>
      </c>
      <c r="AF1717">
        <v>0</v>
      </c>
      <c r="AG1717">
        <v>0</v>
      </c>
      <c r="AH1717" t="s">
        <v>4568</v>
      </c>
    </row>
    <row r="1718" spans="1:34">
      <c r="A1718" t="s">
        <v>354</v>
      </c>
      <c r="B1718" t="s">
        <v>355</v>
      </c>
      <c r="C1718" t="s">
        <v>5209</v>
      </c>
      <c r="D1718" t="s">
        <v>5212</v>
      </c>
      <c r="E1718" t="s">
        <v>72</v>
      </c>
      <c r="F1718" t="s">
        <v>239</v>
      </c>
      <c r="G1718" t="s">
        <v>4231</v>
      </c>
      <c r="I1718">
        <v>0</v>
      </c>
      <c r="J1718">
        <v>0</v>
      </c>
      <c r="K1718">
        <v>0</v>
      </c>
      <c r="M1718">
        <v>0</v>
      </c>
      <c r="N1718">
        <v>0</v>
      </c>
      <c r="O1718">
        <v>0</v>
      </c>
      <c r="P1718">
        <v>0</v>
      </c>
      <c r="R1718">
        <v>0</v>
      </c>
      <c r="S1718">
        <v>0</v>
      </c>
      <c r="T1718">
        <v>0</v>
      </c>
      <c r="U1718">
        <v>0</v>
      </c>
      <c r="V1718">
        <v>0</v>
      </c>
      <c r="X1718">
        <v>0</v>
      </c>
      <c r="Y1718">
        <v>0</v>
      </c>
      <c r="Z1718">
        <v>0</v>
      </c>
      <c r="AB1718">
        <v>7.6461000000000001E-2</v>
      </c>
      <c r="AC1718">
        <v>5.4999999999999997E-3</v>
      </c>
      <c r="AD1718">
        <v>0</v>
      </c>
      <c r="AE1718">
        <v>0</v>
      </c>
      <c r="AF1718">
        <v>0</v>
      </c>
      <c r="AG1718">
        <v>0</v>
      </c>
      <c r="AH1718" t="s">
        <v>4568</v>
      </c>
    </row>
    <row r="1719" spans="1:34">
      <c r="A1719" t="s">
        <v>354</v>
      </c>
      <c r="B1719" t="s">
        <v>590</v>
      </c>
      <c r="C1719" t="s">
        <v>1154</v>
      </c>
      <c r="D1719" t="s">
        <v>1764</v>
      </c>
      <c r="E1719" t="s">
        <v>39</v>
      </c>
      <c r="F1719" t="s">
        <v>140</v>
      </c>
      <c r="G1719" t="s">
        <v>40</v>
      </c>
      <c r="I1719">
        <v>3</v>
      </c>
      <c r="J1719">
        <v>1.5</v>
      </c>
      <c r="K1719">
        <v>1.078291487561519</v>
      </c>
      <c r="M1719">
        <v>5.5782914875615184</v>
      </c>
      <c r="N1719">
        <v>527.92475598461101</v>
      </c>
      <c r="O1719">
        <v>102.28548995737501</v>
      </c>
      <c r="P1719">
        <v>131.006474738793</v>
      </c>
      <c r="R1719">
        <v>761.21672068077908</v>
      </c>
      <c r="S1719">
        <v>19986653.07067541</v>
      </c>
      <c r="T1719">
        <v>2827322.8645324088</v>
      </c>
      <c r="U1719">
        <v>10271795.79901113</v>
      </c>
      <c r="V1719">
        <v>33085771.73421894</v>
      </c>
      <c r="X1719">
        <v>1.19333824322432</v>
      </c>
      <c r="Y1719">
        <v>0.25177341450499602</v>
      </c>
      <c r="Z1719">
        <v>0.30244042970089557</v>
      </c>
      <c r="AB1719">
        <v>7.1743000000000001E-2</v>
      </c>
      <c r="AC1719">
        <v>5.4999999999999997E-3</v>
      </c>
      <c r="AD1719">
        <v>1.518697158917272</v>
      </c>
      <c r="AE1719">
        <v>0.88415920077850063</v>
      </c>
      <c r="AF1719">
        <v>8.0583908472572912</v>
      </c>
      <c r="AG1719">
        <v>1</v>
      </c>
      <c r="AH1719" t="s">
        <v>1081</v>
      </c>
    </row>
    <row r="1720" spans="1:34">
      <c r="A1720" t="s">
        <v>354</v>
      </c>
      <c r="B1720" t="s">
        <v>597</v>
      </c>
      <c r="C1720" t="s">
        <v>1154</v>
      </c>
      <c r="D1720" t="s">
        <v>1774</v>
      </c>
      <c r="E1720" t="s">
        <v>39</v>
      </c>
      <c r="F1720" t="s">
        <v>140</v>
      </c>
      <c r="G1720" t="s">
        <v>40</v>
      </c>
      <c r="I1720">
        <v>3</v>
      </c>
      <c r="J1720">
        <v>1.5</v>
      </c>
      <c r="K1720">
        <v>1.086180044161275</v>
      </c>
      <c r="M1720">
        <v>5.5861800441612752</v>
      </c>
      <c r="N1720">
        <v>527.92475598461101</v>
      </c>
      <c r="O1720">
        <v>102.28548995737501</v>
      </c>
      <c r="P1720">
        <v>131.9648909025417</v>
      </c>
      <c r="R1720">
        <v>762.17513684452774</v>
      </c>
      <c r="S1720">
        <v>19986653.07067541</v>
      </c>
      <c r="T1720">
        <v>2827322.8645324088</v>
      </c>
      <c r="U1720">
        <v>10346942.12398573</v>
      </c>
      <c r="V1720">
        <v>33160918.05919354</v>
      </c>
      <c r="X1720">
        <v>1.19333824322432</v>
      </c>
      <c r="Y1720">
        <v>0.25177341450499602</v>
      </c>
      <c r="Z1720">
        <v>0.30465302107833991</v>
      </c>
      <c r="AB1720">
        <v>7.1743000000000001E-2</v>
      </c>
      <c r="AC1720">
        <v>5.4999999999999997E-3</v>
      </c>
      <c r="AD1720">
        <v>1.5208448287768921</v>
      </c>
      <c r="AE1720">
        <v>0.88540953699956215</v>
      </c>
      <c r="AF1720">
        <v>8.0696774099377286</v>
      </c>
      <c r="AG1720">
        <v>1</v>
      </c>
      <c r="AH1720" t="s">
        <v>1081</v>
      </c>
    </row>
    <row r="1721" spans="1:34">
      <c r="A1721" t="s">
        <v>354</v>
      </c>
      <c r="B1721" t="s">
        <v>355</v>
      </c>
      <c r="C1721" t="s">
        <v>1154</v>
      </c>
      <c r="D1721" t="s">
        <v>1155</v>
      </c>
      <c r="E1721" t="s">
        <v>39</v>
      </c>
      <c r="F1721" t="s">
        <v>140</v>
      </c>
      <c r="G1721" t="s">
        <v>40</v>
      </c>
      <c r="I1721">
        <v>3</v>
      </c>
      <c r="J1721">
        <v>1.5</v>
      </c>
      <c r="K1721">
        <v>1.0783487977549779</v>
      </c>
      <c r="M1721">
        <v>5.5783487977549777</v>
      </c>
      <c r="N1721">
        <v>527.92475598461101</v>
      </c>
      <c r="O1721">
        <v>102.28548995737501</v>
      </c>
      <c r="P1721">
        <v>131.01343761153959</v>
      </c>
      <c r="R1721">
        <v>761.22368355352569</v>
      </c>
      <c r="S1721">
        <v>19986653.07067541</v>
      </c>
      <c r="T1721">
        <v>2827322.8645324088</v>
      </c>
      <c r="U1721">
        <v>10272341.735440381</v>
      </c>
      <c r="V1721">
        <v>33086317.670648191</v>
      </c>
      <c r="X1721">
        <v>1.19333824322432</v>
      </c>
      <c r="Y1721">
        <v>0.25177341450499602</v>
      </c>
      <c r="Z1721">
        <v>0.30245650412950409</v>
      </c>
      <c r="AB1721">
        <v>7.1743000000000001E-2</v>
      </c>
      <c r="AC1721">
        <v>5.4999999999999997E-3</v>
      </c>
      <c r="AD1721">
        <v>1.5187127616924549</v>
      </c>
      <c r="AE1721">
        <v>5.5783487977549777E-2</v>
      </c>
      <c r="AF1721">
        <v>7.2300880474249816</v>
      </c>
      <c r="AG1721">
        <v>1</v>
      </c>
      <c r="AH1721" t="s">
        <v>1081</v>
      </c>
    </row>
    <row r="1722" spans="1:34">
      <c r="A1722" t="s">
        <v>354</v>
      </c>
      <c r="B1722" t="s">
        <v>590</v>
      </c>
      <c r="C1722" t="s">
        <v>1957</v>
      </c>
      <c r="D1722" t="s">
        <v>2671</v>
      </c>
      <c r="E1722" t="s">
        <v>39</v>
      </c>
      <c r="F1722" t="s">
        <v>140</v>
      </c>
      <c r="G1722" t="s">
        <v>239</v>
      </c>
      <c r="I1722">
        <v>2.893927804858869</v>
      </c>
      <c r="J1722">
        <v>1.5</v>
      </c>
      <c r="K1722">
        <v>2.02</v>
      </c>
      <c r="M1722">
        <v>6.4139278048588686</v>
      </c>
      <c r="N1722">
        <v>509.25871007239982</v>
      </c>
      <c r="O1722">
        <v>102.28548995737501</v>
      </c>
      <c r="P1722">
        <v>72.812583333333336</v>
      </c>
      <c r="R1722">
        <v>684.35678336310821</v>
      </c>
      <c r="S1722">
        <v>19279977.015765149</v>
      </c>
      <c r="T1722">
        <v>2827322.8645324088</v>
      </c>
      <c r="U1722">
        <v>29993094.66666666</v>
      </c>
      <c r="V1722">
        <v>52100394.546964228</v>
      </c>
      <c r="X1722">
        <v>1.151144907556098</v>
      </c>
      <c r="Y1722">
        <v>0.25177341450499602</v>
      </c>
      <c r="Z1722">
        <v>0.209231561302682</v>
      </c>
      <c r="AB1722">
        <v>7.5535000000000005E-2</v>
      </c>
      <c r="AC1722">
        <v>5.4999999999999997E-3</v>
      </c>
      <c r="AD1722">
        <v>1.746200240066289</v>
      </c>
      <c r="AE1722">
        <v>1.016607557070131</v>
      </c>
      <c r="AF1722">
        <v>9.2577706019952881</v>
      </c>
      <c r="AG1722">
        <v>1</v>
      </c>
      <c r="AH1722" t="s">
        <v>1896</v>
      </c>
    </row>
    <row r="1723" spans="1:34">
      <c r="A1723" t="s">
        <v>354</v>
      </c>
      <c r="B1723" t="s">
        <v>597</v>
      </c>
      <c r="C1723" t="s">
        <v>1957</v>
      </c>
      <c r="D1723" t="s">
        <v>2681</v>
      </c>
      <c r="E1723" t="s">
        <v>39</v>
      </c>
      <c r="F1723" t="s">
        <v>140</v>
      </c>
      <c r="G1723" t="s">
        <v>239</v>
      </c>
      <c r="I1723">
        <v>2.9000882912715888</v>
      </c>
      <c r="J1723">
        <v>1.5</v>
      </c>
      <c r="K1723">
        <v>2.02</v>
      </c>
      <c r="M1723">
        <v>6.4200882912715898</v>
      </c>
      <c r="N1723">
        <v>510.34280116779382</v>
      </c>
      <c r="O1723">
        <v>102.28548995737501</v>
      </c>
      <c r="P1723">
        <v>72.812583333333336</v>
      </c>
      <c r="R1723">
        <v>685.44087445850209</v>
      </c>
      <c r="S1723">
        <v>19321019.517324369</v>
      </c>
      <c r="T1723">
        <v>2827322.8645324088</v>
      </c>
      <c r="U1723">
        <v>29993094.66666666</v>
      </c>
      <c r="V1723">
        <v>52141437.048523441</v>
      </c>
      <c r="X1723">
        <v>1.1535954222338189</v>
      </c>
      <c r="Y1723">
        <v>0.25177341450499602</v>
      </c>
      <c r="Z1723">
        <v>0.209231561302682</v>
      </c>
      <c r="AB1723">
        <v>7.5535000000000005E-2</v>
      </c>
      <c r="AC1723">
        <v>5.4999999999999997E-3</v>
      </c>
      <c r="AD1723">
        <v>1.7478774405556159</v>
      </c>
      <c r="AE1723">
        <v>1.017583994166547</v>
      </c>
      <c r="AF1723">
        <v>9.2665847259937522</v>
      </c>
      <c r="AG1723">
        <v>1</v>
      </c>
      <c r="AH1723" t="s">
        <v>1896</v>
      </c>
    </row>
    <row r="1724" spans="1:34">
      <c r="A1724" t="s">
        <v>354</v>
      </c>
      <c r="B1724" t="s">
        <v>355</v>
      </c>
      <c r="C1724" t="s">
        <v>1957</v>
      </c>
      <c r="D1724" t="s">
        <v>1958</v>
      </c>
      <c r="E1724" t="s">
        <v>39</v>
      </c>
      <c r="F1724" t="s">
        <v>140</v>
      </c>
      <c r="G1724" t="s">
        <v>239</v>
      </c>
      <c r="I1724">
        <v>2.893972509895208</v>
      </c>
      <c r="J1724">
        <v>1.5</v>
      </c>
      <c r="K1724">
        <v>2.02</v>
      </c>
      <c r="M1724">
        <v>6.4139725098952081</v>
      </c>
      <c r="N1724">
        <v>509.26657703753341</v>
      </c>
      <c r="O1724">
        <v>102.28548995737501</v>
      </c>
      <c r="P1724">
        <v>72.812583333333336</v>
      </c>
      <c r="R1724">
        <v>684.36465032824174</v>
      </c>
      <c r="S1724">
        <v>19280274.850449089</v>
      </c>
      <c r="T1724">
        <v>2827322.8645324088</v>
      </c>
      <c r="U1724">
        <v>29993094.66666666</v>
      </c>
      <c r="V1724">
        <v>52100692.381648168</v>
      </c>
      <c r="X1724">
        <v>1.151162690299274</v>
      </c>
      <c r="Y1724">
        <v>0.25177341450499602</v>
      </c>
      <c r="Z1724">
        <v>0.209231561302682</v>
      </c>
      <c r="AB1724">
        <v>7.5535000000000005E-2</v>
      </c>
      <c r="AC1724">
        <v>5.4999999999999997E-3</v>
      </c>
      <c r="AD1724">
        <v>1.7462124110709469</v>
      </c>
      <c r="AE1724">
        <v>6.4139725098952077E-2</v>
      </c>
      <c r="AF1724">
        <v>8.3053596460651065</v>
      </c>
      <c r="AG1724">
        <v>1</v>
      </c>
      <c r="AH1724" t="s">
        <v>1896</v>
      </c>
    </row>
    <row r="1725" spans="1:34">
      <c r="A1725" t="s">
        <v>354</v>
      </c>
      <c r="B1725" t="s">
        <v>590</v>
      </c>
      <c r="C1725" t="s">
        <v>1093</v>
      </c>
      <c r="D1725" t="s">
        <v>1666</v>
      </c>
      <c r="E1725" t="s">
        <v>39</v>
      </c>
      <c r="F1725" t="s">
        <v>140</v>
      </c>
      <c r="G1725" t="s">
        <v>302</v>
      </c>
      <c r="I1725">
        <v>3</v>
      </c>
      <c r="J1725">
        <v>2.4922915338890701</v>
      </c>
      <c r="K1725">
        <v>1.060000000000001E-2</v>
      </c>
      <c r="M1725">
        <v>5.5028915338890707</v>
      </c>
      <c r="N1725">
        <v>527.92475598461112</v>
      </c>
      <c r="O1725">
        <v>169.95017377364081</v>
      </c>
      <c r="P1725">
        <v>50.087693638061317</v>
      </c>
      <c r="R1725">
        <v>747.96262339631323</v>
      </c>
      <c r="S1725">
        <v>19986653.07067541</v>
      </c>
      <c r="T1725">
        <v>4697675.225896745</v>
      </c>
      <c r="U1725">
        <v>13616246.600458371</v>
      </c>
      <c r="V1725">
        <v>38300574.897030532</v>
      </c>
      <c r="X1725">
        <v>1.19333824322432</v>
      </c>
      <c r="Y1725">
        <v>0.41832849961943008</v>
      </c>
      <c r="Z1725">
        <v>0.1439301541323601</v>
      </c>
      <c r="AB1725">
        <v>6.2864000000000003E-2</v>
      </c>
      <c r="AC1725">
        <v>5.4999999999999997E-3</v>
      </c>
      <c r="AD1725">
        <v>1.4981694228389091</v>
      </c>
      <c r="AE1725">
        <v>0.8722083081214177</v>
      </c>
      <c r="AF1725">
        <v>7.9416332648493979</v>
      </c>
      <c r="AG1725">
        <v>1</v>
      </c>
      <c r="AH1725" t="s">
        <v>943</v>
      </c>
    </row>
    <row r="1726" spans="1:34">
      <c r="A1726" t="s">
        <v>354</v>
      </c>
      <c r="B1726" t="s">
        <v>597</v>
      </c>
      <c r="C1726" t="s">
        <v>1093</v>
      </c>
      <c r="D1726" t="s">
        <v>1687</v>
      </c>
      <c r="E1726" t="s">
        <v>39</v>
      </c>
      <c r="F1726" t="s">
        <v>140</v>
      </c>
      <c r="G1726" t="s">
        <v>302</v>
      </c>
      <c r="I1726">
        <v>3</v>
      </c>
      <c r="J1726">
        <v>2.5083848614810651</v>
      </c>
      <c r="K1726">
        <v>1.0600000000000021E-2</v>
      </c>
      <c r="M1726">
        <v>5.5189848614810657</v>
      </c>
      <c r="N1726">
        <v>527.92475598461112</v>
      </c>
      <c r="O1726">
        <v>171.04758303883531</v>
      </c>
      <c r="P1726">
        <v>50.08769363806136</v>
      </c>
      <c r="R1726">
        <v>749.06003266150788</v>
      </c>
      <c r="S1726">
        <v>19986653.07067541</v>
      </c>
      <c r="T1726">
        <v>4728009.2479415825</v>
      </c>
      <c r="U1726">
        <v>13616246.600458389</v>
      </c>
      <c r="V1726">
        <v>38330908.919075377</v>
      </c>
      <c r="X1726">
        <v>1.19333824322432</v>
      </c>
      <c r="Y1726">
        <v>0.42102974764515277</v>
      </c>
      <c r="Z1726">
        <v>0.14393015413236021</v>
      </c>
      <c r="AB1726">
        <v>6.2864000000000003E-2</v>
      </c>
      <c r="AC1726">
        <v>5.4999999999999997E-3</v>
      </c>
      <c r="AD1726">
        <v>1.502550852340395</v>
      </c>
      <c r="AE1726">
        <v>0.87475910054474892</v>
      </c>
      <c r="AF1726">
        <v>7.96465881436621</v>
      </c>
      <c r="AG1726">
        <v>1</v>
      </c>
      <c r="AH1726" t="s">
        <v>943</v>
      </c>
    </row>
    <row r="1727" spans="1:34">
      <c r="A1727" t="s">
        <v>354</v>
      </c>
      <c r="B1727" t="s">
        <v>355</v>
      </c>
      <c r="C1727" t="s">
        <v>1093</v>
      </c>
      <c r="D1727" t="s">
        <v>1094</v>
      </c>
      <c r="E1727" t="s">
        <v>39</v>
      </c>
      <c r="F1727" t="s">
        <v>140</v>
      </c>
      <c r="G1727" t="s">
        <v>302</v>
      </c>
      <c r="I1727">
        <v>3</v>
      </c>
      <c r="J1727">
        <v>2.49240912181408</v>
      </c>
      <c r="K1727">
        <v>1.0600000000000021E-2</v>
      </c>
      <c r="M1727">
        <v>5.5030091218140802</v>
      </c>
      <c r="N1727">
        <v>527.92475598461101</v>
      </c>
      <c r="O1727">
        <v>169.95819213265591</v>
      </c>
      <c r="P1727">
        <v>50.08769363806136</v>
      </c>
      <c r="R1727">
        <v>747.97064175532842</v>
      </c>
      <c r="S1727">
        <v>19986653.07067541</v>
      </c>
      <c r="T1727">
        <v>4697896.8652493944</v>
      </c>
      <c r="U1727">
        <v>13616246.600458389</v>
      </c>
      <c r="V1727">
        <v>38300796.536383189</v>
      </c>
      <c r="X1727">
        <v>1.19333824322432</v>
      </c>
      <c r="Y1727">
        <v>0.41834823662835302</v>
      </c>
      <c r="Z1727">
        <v>0.14393015413236021</v>
      </c>
      <c r="AB1727">
        <v>6.2864000000000003E-2</v>
      </c>
      <c r="AC1727">
        <v>5.4999999999999997E-3</v>
      </c>
      <c r="AD1727">
        <v>1.4982014363054039</v>
      </c>
      <c r="AE1727">
        <v>5.50300912181408E-2</v>
      </c>
      <c r="AF1727">
        <v>7.1246046493376252</v>
      </c>
      <c r="AG1727">
        <v>1</v>
      </c>
      <c r="AH1727" t="s">
        <v>943</v>
      </c>
    </row>
    <row r="1728" spans="1:34">
      <c r="A1728" t="s">
        <v>354</v>
      </c>
      <c r="B1728" t="s">
        <v>590</v>
      </c>
      <c r="C1728" t="s">
        <v>5213</v>
      </c>
      <c r="D1728" t="s">
        <v>5214</v>
      </c>
      <c r="E1728" t="s">
        <v>39</v>
      </c>
      <c r="F1728" t="s">
        <v>140</v>
      </c>
      <c r="G1728" t="s">
        <v>4231</v>
      </c>
      <c r="I1728">
        <v>0</v>
      </c>
      <c r="J1728">
        <v>0</v>
      </c>
      <c r="K1728">
        <v>0</v>
      </c>
      <c r="M1728">
        <v>0</v>
      </c>
      <c r="N1728">
        <v>0</v>
      </c>
      <c r="O1728">
        <v>0</v>
      </c>
      <c r="P1728">
        <v>0</v>
      </c>
      <c r="R1728">
        <v>0</v>
      </c>
      <c r="S1728">
        <v>0</v>
      </c>
      <c r="T1728">
        <v>0</v>
      </c>
      <c r="U1728">
        <v>0</v>
      </c>
      <c r="V1728">
        <v>0</v>
      </c>
      <c r="X1728">
        <v>0</v>
      </c>
      <c r="Y1728">
        <v>0</v>
      </c>
      <c r="Z1728">
        <v>0</v>
      </c>
      <c r="AB1728">
        <v>6.5764000000000003E-2</v>
      </c>
      <c r="AC1728">
        <v>5.4999999999999997E-3</v>
      </c>
      <c r="AD1728">
        <v>0</v>
      </c>
      <c r="AE1728">
        <v>0</v>
      </c>
      <c r="AF1728">
        <v>0</v>
      </c>
      <c r="AG1728">
        <v>0</v>
      </c>
      <c r="AH1728" t="s">
        <v>4579</v>
      </c>
    </row>
    <row r="1729" spans="1:34">
      <c r="A1729" t="s">
        <v>354</v>
      </c>
      <c r="B1729" t="s">
        <v>597</v>
      </c>
      <c r="C1729" t="s">
        <v>5213</v>
      </c>
      <c r="D1729" t="s">
        <v>5215</v>
      </c>
      <c r="E1729" t="s">
        <v>39</v>
      </c>
      <c r="F1729" t="s">
        <v>140</v>
      </c>
      <c r="G1729" t="s">
        <v>4231</v>
      </c>
      <c r="I1729">
        <v>0</v>
      </c>
      <c r="J1729">
        <v>0</v>
      </c>
      <c r="K1729">
        <v>0</v>
      </c>
      <c r="M1729">
        <v>0</v>
      </c>
      <c r="N1729">
        <v>0</v>
      </c>
      <c r="O1729">
        <v>0</v>
      </c>
      <c r="P1729">
        <v>0</v>
      </c>
      <c r="R1729">
        <v>0</v>
      </c>
      <c r="S1729">
        <v>0</v>
      </c>
      <c r="T1729">
        <v>0</v>
      </c>
      <c r="U1729">
        <v>0</v>
      </c>
      <c r="V1729">
        <v>0</v>
      </c>
      <c r="X1729">
        <v>0</v>
      </c>
      <c r="Y1729">
        <v>0</v>
      </c>
      <c r="Z1729">
        <v>0</v>
      </c>
      <c r="AB1729">
        <v>6.5764000000000003E-2</v>
      </c>
      <c r="AC1729">
        <v>5.4999999999999997E-3</v>
      </c>
      <c r="AD1729">
        <v>0</v>
      </c>
      <c r="AE1729">
        <v>0</v>
      </c>
      <c r="AF1729">
        <v>0</v>
      </c>
      <c r="AG1729">
        <v>0</v>
      </c>
      <c r="AH1729" t="s">
        <v>4579</v>
      </c>
    </row>
    <row r="1730" spans="1:34">
      <c r="A1730" t="s">
        <v>354</v>
      </c>
      <c r="B1730" t="s">
        <v>355</v>
      </c>
      <c r="C1730" t="s">
        <v>5213</v>
      </c>
      <c r="D1730" t="s">
        <v>5216</v>
      </c>
      <c r="E1730" t="s">
        <v>39</v>
      </c>
      <c r="F1730" t="s">
        <v>140</v>
      </c>
      <c r="G1730" t="s">
        <v>4231</v>
      </c>
      <c r="I1730">
        <v>0</v>
      </c>
      <c r="J1730">
        <v>0</v>
      </c>
      <c r="K1730">
        <v>0</v>
      </c>
      <c r="M1730">
        <v>0</v>
      </c>
      <c r="N1730">
        <v>0</v>
      </c>
      <c r="O1730">
        <v>0</v>
      </c>
      <c r="P1730">
        <v>0</v>
      </c>
      <c r="R1730">
        <v>0</v>
      </c>
      <c r="S1730">
        <v>0</v>
      </c>
      <c r="T1730">
        <v>0</v>
      </c>
      <c r="U1730">
        <v>0</v>
      </c>
      <c r="V1730">
        <v>0</v>
      </c>
      <c r="X1730">
        <v>0</v>
      </c>
      <c r="Y1730">
        <v>0</v>
      </c>
      <c r="Z1730">
        <v>0</v>
      </c>
      <c r="AB1730">
        <v>6.5764000000000003E-2</v>
      </c>
      <c r="AC1730">
        <v>5.4999999999999997E-3</v>
      </c>
      <c r="AD1730">
        <v>0</v>
      </c>
      <c r="AE1730">
        <v>0</v>
      </c>
      <c r="AF1730">
        <v>0</v>
      </c>
      <c r="AG1730">
        <v>0</v>
      </c>
      <c r="AH1730" t="s">
        <v>4579</v>
      </c>
    </row>
    <row r="1731" spans="1:34">
      <c r="A1731" t="s">
        <v>354</v>
      </c>
      <c r="B1731" t="s">
        <v>590</v>
      </c>
      <c r="C1731" t="s">
        <v>1277</v>
      </c>
      <c r="D1731" t="s">
        <v>1917</v>
      </c>
      <c r="E1731" t="s">
        <v>39</v>
      </c>
      <c r="F1731" t="s">
        <v>40</v>
      </c>
      <c r="G1731" t="s">
        <v>239</v>
      </c>
      <c r="I1731">
        <v>2.695528134235889</v>
      </c>
      <c r="J1731">
        <v>1</v>
      </c>
      <c r="K1731">
        <v>2.02</v>
      </c>
      <c r="M1731">
        <v>5.715528134235889</v>
      </c>
      <c r="N1731">
        <v>474.34534417204509</v>
      </c>
      <c r="O1731">
        <v>121.4944903581267</v>
      </c>
      <c r="P1731">
        <v>72.812583333333336</v>
      </c>
      <c r="R1731">
        <v>668.65241786350509</v>
      </c>
      <c r="S1731">
        <v>17958195.220405892</v>
      </c>
      <c r="T1731">
        <v>9525991.7355371881</v>
      </c>
      <c r="U1731">
        <v>29993094.66666666</v>
      </c>
      <c r="V1731">
        <v>57477281.622609742</v>
      </c>
      <c r="X1731">
        <v>1.0722256027569279</v>
      </c>
      <c r="Y1731">
        <v>0.28048114372565769</v>
      </c>
      <c r="Z1731">
        <v>0.209231561302682</v>
      </c>
      <c r="AB1731">
        <v>8.2440000000000013E-2</v>
      </c>
      <c r="AC1731">
        <v>5.4999999999999997E-3</v>
      </c>
      <c r="AD1731">
        <v>1.5560600156034881</v>
      </c>
      <c r="AE1731">
        <v>0.90591120927638846</v>
      </c>
      <c r="AF1731">
        <v>8.2654393591157653</v>
      </c>
      <c r="AG1731">
        <v>1</v>
      </c>
      <c r="AH1731" t="s">
        <v>1212</v>
      </c>
    </row>
    <row r="1732" spans="1:34">
      <c r="A1732" t="s">
        <v>354</v>
      </c>
      <c r="B1732" t="s">
        <v>597</v>
      </c>
      <c r="C1732" t="s">
        <v>1277</v>
      </c>
      <c r="D1732" t="s">
        <v>1932</v>
      </c>
      <c r="E1732" t="s">
        <v>39</v>
      </c>
      <c r="F1732" t="s">
        <v>40</v>
      </c>
      <c r="G1732" t="s">
        <v>239</v>
      </c>
      <c r="I1732">
        <v>2.701216134330144</v>
      </c>
      <c r="J1732">
        <v>1</v>
      </c>
      <c r="K1732">
        <v>2.02</v>
      </c>
      <c r="M1732">
        <v>5.7212161343301444</v>
      </c>
      <c r="N1732">
        <v>475.34628952597848</v>
      </c>
      <c r="O1732">
        <v>121.4944903581267</v>
      </c>
      <c r="P1732">
        <v>72.812583333333336</v>
      </c>
      <c r="R1732">
        <v>669.65336321743848</v>
      </c>
      <c r="S1732">
        <v>17996089.915255841</v>
      </c>
      <c r="T1732">
        <v>9525991.7355371881</v>
      </c>
      <c r="U1732">
        <v>29993094.66666666</v>
      </c>
      <c r="V1732">
        <v>57515176.317459702</v>
      </c>
      <c r="X1732">
        <v>1.0744881721035739</v>
      </c>
      <c r="Y1732">
        <v>0.28048114372565769</v>
      </c>
      <c r="Z1732">
        <v>0.209231561302682</v>
      </c>
      <c r="AB1732">
        <v>8.2440000000000013E-2</v>
      </c>
      <c r="AC1732">
        <v>5.4999999999999997E-3</v>
      </c>
      <c r="AD1732">
        <v>1.5576085810741751</v>
      </c>
      <c r="AE1732">
        <v>0.90681275729132771</v>
      </c>
      <c r="AF1732">
        <v>8.2735774726956457</v>
      </c>
      <c r="AG1732">
        <v>1</v>
      </c>
      <c r="AH1732" t="s">
        <v>1212</v>
      </c>
    </row>
    <row r="1733" spans="1:34">
      <c r="A1733" t="s">
        <v>354</v>
      </c>
      <c r="B1733" t="s">
        <v>355</v>
      </c>
      <c r="C1733" t="s">
        <v>1277</v>
      </c>
      <c r="D1733" t="s">
        <v>1278</v>
      </c>
      <c r="E1733" t="s">
        <v>39</v>
      </c>
      <c r="F1733" t="s">
        <v>40</v>
      </c>
      <c r="G1733" t="s">
        <v>239</v>
      </c>
      <c r="I1733">
        <v>2.6955693777141878</v>
      </c>
      <c r="J1733">
        <v>1</v>
      </c>
      <c r="K1733">
        <v>2.02</v>
      </c>
      <c r="M1733">
        <v>5.7155693777141883</v>
      </c>
      <c r="N1733">
        <v>474.3526019897842</v>
      </c>
      <c r="O1733">
        <v>121.4944903581267</v>
      </c>
      <c r="P1733">
        <v>72.812583333333336</v>
      </c>
      <c r="R1733">
        <v>668.65967568124427</v>
      </c>
      <c r="S1733">
        <v>17958469.99343662</v>
      </c>
      <c r="T1733">
        <v>9525991.7355371881</v>
      </c>
      <c r="U1733">
        <v>29993094.66666666</v>
      </c>
      <c r="V1733">
        <v>57477556.395640478</v>
      </c>
      <c r="X1733">
        <v>1.072242008563574</v>
      </c>
      <c r="Y1733">
        <v>0.28048114372565769</v>
      </c>
      <c r="Z1733">
        <v>0.209231561302682</v>
      </c>
      <c r="AB1733">
        <v>8.2440000000000013E-2</v>
      </c>
      <c r="AC1733">
        <v>5.4999999999999997E-3</v>
      </c>
      <c r="AD1733">
        <v>1.5560712441944391</v>
      </c>
      <c r="AE1733">
        <v>5.7155693777141893E-2</v>
      </c>
      <c r="AF1733">
        <v>7.4167363156857693</v>
      </c>
      <c r="AG1733">
        <v>1</v>
      </c>
      <c r="AH1733" t="s">
        <v>1212</v>
      </c>
    </row>
    <row r="1734" spans="1:34">
      <c r="A1734" t="s">
        <v>354</v>
      </c>
      <c r="B1734" t="s">
        <v>590</v>
      </c>
      <c r="C1734" t="s">
        <v>356</v>
      </c>
      <c r="D1734" t="s">
        <v>591</v>
      </c>
      <c r="E1734" t="s">
        <v>39</v>
      </c>
      <c r="F1734" t="s">
        <v>40</v>
      </c>
      <c r="G1734" t="s">
        <v>302</v>
      </c>
      <c r="I1734">
        <v>3</v>
      </c>
      <c r="J1734">
        <v>1.2599178162474689</v>
      </c>
      <c r="K1734">
        <v>1.06E-2</v>
      </c>
      <c r="M1734">
        <v>4.2705178162474686</v>
      </c>
      <c r="N1734">
        <v>527.9247559846109</v>
      </c>
      <c r="O1734">
        <v>153.07307297811019</v>
      </c>
      <c r="P1734">
        <v>50.087693638061289</v>
      </c>
      <c r="R1734">
        <v>731.08552260078238</v>
      </c>
      <c r="S1734">
        <v>19986653.070675399</v>
      </c>
      <c r="T1734">
        <v>12001966.70502945</v>
      </c>
      <c r="U1734">
        <v>13616246.600458371</v>
      </c>
      <c r="V1734">
        <v>45604866.376163222</v>
      </c>
      <c r="X1734">
        <v>1.1933382432243189</v>
      </c>
      <c r="Y1734">
        <v>0.35338319010142322</v>
      </c>
      <c r="Z1734">
        <v>0.14393015413235999</v>
      </c>
      <c r="AB1734">
        <v>6.9769000000000012E-2</v>
      </c>
      <c r="AC1734">
        <v>5.4999999999999997E-3</v>
      </c>
      <c r="AD1734">
        <v>1.162654065156379</v>
      </c>
      <c r="AE1734">
        <v>0.67687707387522378</v>
      </c>
      <c r="AF1734">
        <v>6.1853179552790714</v>
      </c>
      <c r="AG1734">
        <v>1</v>
      </c>
      <c r="AH1734" t="s">
        <v>303</v>
      </c>
    </row>
    <row r="1735" spans="1:34">
      <c r="A1735" t="s">
        <v>354</v>
      </c>
      <c r="B1735" t="s">
        <v>597</v>
      </c>
      <c r="C1735" t="s">
        <v>356</v>
      </c>
      <c r="D1735" t="s">
        <v>598</v>
      </c>
      <c r="E1735" t="s">
        <v>39</v>
      </c>
      <c r="F1735" t="s">
        <v>40</v>
      </c>
      <c r="G1735" t="s">
        <v>302</v>
      </c>
      <c r="I1735">
        <v>3</v>
      </c>
      <c r="J1735">
        <v>1.267785925081816</v>
      </c>
      <c r="K1735">
        <v>1.06E-2</v>
      </c>
      <c r="M1735">
        <v>4.2783859250818157</v>
      </c>
      <c r="N1735">
        <v>527.9247559846109</v>
      </c>
      <c r="O1735">
        <v>154.0290048510214</v>
      </c>
      <c r="P1735">
        <v>50.087693638061289</v>
      </c>
      <c r="R1735">
        <v>732.04145447369353</v>
      </c>
      <c r="S1735">
        <v>19986653.070675399</v>
      </c>
      <c r="T1735">
        <v>12076918.24475975</v>
      </c>
      <c r="U1735">
        <v>13616246.600458371</v>
      </c>
      <c r="V1735">
        <v>45679817.915893517</v>
      </c>
      <c r="X1735">
        <v>1.1933382432243189</v>
      </c>
      <c r="Y1735">
        <v>0.35559004626623869</v>
      </c>
      <c r="Z1735">
        <v>0.14393015413235999</v>
      </c>
      <c r="AB1735">
        <v>6.9769000000000012E-2</v>
      </c>
      <c r="AC1735">
        <v>5.4999999999999997E-3</v>
      </c>
      <c r="AD1735">
        <v>1.164796168085102</v>
      </c>
      <c r="AE1735">
        <v>0.6781241691254678</v>
      </c>
      <c r="AF1735">
        <v>6.1965752622923853</v>
      </c>
      <c r="AG1735">
        <v>1</v>
      </c>
      <c r="AH1735" t="s">
        <v>303</v>
      </c>
    </row>
    <row r="1736" spans="1:34">
      <c r="A1736" t="s">
        <v>354</v>
      </c>
      <c r="B1736" t="s">
        <v>355</v>
      </c>
      <c r="C1736" t="s">
        <v>356</v>
      </c>
      <c r="D1736" t="s">
        <v>357</v>
      </c>
      <c r="E1736" t="s">
        <v>39</v>
      </c>
      <c r="F1736" t="s">
        <v>40</v>
      </c>
      <c r="G1736" t="s">
        <v>302</v>
      </c>
      <c r="I1736">
        <v>3</v>
      </c>
      <c r="J1736">
        <v>1.2599752090651231</v>
      </c>
      <c r="K1736">
        <v>1.059999999999999E-2</v>
      </c>
      <c r="M1736">
        <v>4.2705752090651226</v>
      </c>
      <c r="N1736">
        <v>527.9247559846109</v>
      </c>
      <c r="O1736">
        <v>153.08004588924121</v>
      </c>
      <c r="P1736">
        <v>50.087693638061218</v>
      </c>
      <c r="R1736">
        <v>731.09249551191328</v>
      </c>
      <c r="S1736">
        <v>19986653.070675399</v>
      </c>
      <c r="T1736">
        <v>12002513.4285361</v>
      </c>
      <c r="U1736">
        <v>13616246.60045835</v>
      </c>
      <c r="V1736">
        <v>45605413.099669859</v>
      </c>
      <c r="X1736">
        <v>1.1933382432243189</v>
      </c>
      <c r="Y1736">
        <v>0.35339928770456042</v>
      </c>
      <c r="Z1736">
        <v>0.14393015413235979</v>
      </c>
      <c r="AB1736">
        <v>6.9769000000000012E-2</v>
      </c>
      <c r="AC1736">
        <v>5.4999999999999997E-3</v>
      </c>
      <c r="AD1736">
        <v>1.1626696904261069</v>
      </c>
      <c r="AE1736">
        <v>4.2705752090651229E-2</v>
      </c>
      <c r="AF1736">
        <v>5.5512196515818806</v>
      </c>
      <c r="AG1736">
        <v>1</v>
      </c>
      <c r="AH1736" t="s">
        <v>303</v>
      </c>
    </row>
    <row r="1737" spans="1:34">
      <c r="A1737" t="s">
        <v>354</v>
      </c>
      <c r="B1737" t="s">
        <v>590</v>
      </c>
      <c r="C1737" t="s">
        <v>5217</v>
      </c>
      <c r="D1737" t="s">
        <v>5218</v>
      </c>
      <c r="E1737" t="s">
        <v>39</v>
      </c>
      <c r="F1737" t="s">
        <v>40</v>
      </c>
      <c r="G1737" t="s">
        <v>4231</v>
      </c>
      <c r="I1737">
        <v>0</v>
      </c>
      <c r="J1737">
        <v>0</v>
      </c>
      <c r="K1737">
        <v>0</v>
      </c>
      <c r="M1737">
        <v>0</v>
      </c>
      <c r="N1737">
        <v>0</v>
      </c>
      <c r="O1737">
        <v>0</v>
      </c>
      <c r="P1737">
        <v>0</v>
      </c>
      <c r="R1737">
        <v>0</v>
      </c>
      <c r="S1737">
        <v>0</v>
      </c>
      <c r="T1737">
        <v>0</v>
      </c>
      <c r="U1737">
        <v>0</v>
      </c>
      <c r="V1737">
        <v>0</v>
      </c>
      <c r="X1737">
        <v>0</v>
      </c>
      <c r="Y1737">
        <v>0</v>
      </c>
      <c r="Z1737">
        <v>0</v>
      </c>
      <c r="AB1737">
        <v>7.2669000000000011E-2</v>
      </c>
      <c r="AC1737">
        <v>5.4999999999999997E-3</v>
      </c>
      <c r="AD1737">
        <v>0</v>
      </c>
      <c r="AE1737">
        <v>0</v>
      </c>
      <c r="AF1737">
        <v>0</v>
      </c>
      <c r="AG1737">
        <v>0</v>
      </c>
      <c r="AH1737" t="s">
        <v>4590</v>
      </c>
    </row>
    <row r="1738" spans="1:34">
      <c r="A1738" t="s">
        <v>354</v>
      </c>
      <c r="B1738" t="s">
        <v>597</v>
      </c>
      <c r="C1738" t="s">
        <v>5217</v>
      </c>
      <c r="D1738" t="s">
        <v>5219</v>
      </c>
      <c r="E1738" t="s">
        <v>39</v>
      </c>
      <c r="F1738" t="s">
        <v>40</v>
      </c>
      <c r="G1738" t="s">
        <v>4231</v>
      </c>
      <c r="I1738">
        <v>0</v>
      </c>
      <c r="J1738">
        <v>0</v>
      </c>
      <c r="K1738">
        <v>0</v>
      </c>
      <c r="M1738">
        <v>0</v>
      </c>
      <c r="N1738">
        <v>0</v>
      </c>
      <c r="O1738">
        <v>0</v>
      </c>
      <c r="P1738">
        <v>0</v>
      </c>
      <c r="R1738">
        <v>0</v>
      </c>
      <c r="S1738">
        <v>0</v>
      </c>
      <c r="T1738">
        <v>0</v>
      </c>
      <c r="U1738">
        <v>0</v>
      </c>
      <c r="V1738">
        <v>0</v>
      </c>
      <c r="X1738">
        <v>0</v>
      </c>
      <c r="Y1738">
        <v>0</v>
      </c>
      <c r="Z1738">
        <v>0</v>
      </c>
      <c r="AB1738">
        <v>7.2669000000000011E-2</v>
      </c>
      <c r="AC1738">
        <v>5.4999999999999997E-3</v>
      </c>
      <c r="AD1738">
        <v>0</v>
      </c>
      <c r="AE1738">
        <v>0</v>
      </c>
      <c r="AF1738">
        <v>0</v>
      </c>
      <c r="AG1738">
        <v>0</v>
      </c>
      <c r="AH1738" t="s">
        <v>4590</v>
      </c>
    </row>
    <row r="1739" spans="1:34">
      <c r="A1739" t="s">
        <v>354</v>
      </c>
      <c r="B1739" t="s">
        <v>355</v>
      </c>
      <c r="C1739" t="s">
        <v>5217</v>
      </c>
      <c r="D1739" t="s">
        <v>5220</v>
      </c>
      <c r="E1739" t="s">
        <v>39</v>
      </c>
      <c r="F1739" t="s">
        <v>40</v>
      </c>
      <c r="G1739" t="s">
        <v>4231</v>
      </c>
      <c r="I1739">
        <v>0</v>
      </c>
      <c r="J1739">
        <v>0</v>
      </c>
      <c r="K1739">
        <v>0</v>
      </c>
      <c r="M1739">
        <v>0</v>
      </c>
      <c r="N1739">
        <v>0</v>
      </c>
      <c r="O1739">
        <v>0</v>
      </c>
      <c r="P1739">
        <v>0</v>
      </c>
      <c r="R1739">
        <v>0</v>
      </c>
      <c r="S1739">
        <v>0</v>
      </c>
      <c r="T1739">
        <v>0</v>
      </c>
      <c r="U1739">
        <v>0</v>
      </c>
      <c r="V1739">
        <v>0</v>
      </c>
      <c r="X1739">
        <v>0</v>
      </c>
      <c r="Y1739">
        <v>0</v>
      </c>
      <c r="Z1739">
        <v>0</v>
      </c>
      <c r="AB1739">
        <v>7.2669000000000011E-2</v>
      </c>
      <c r="AC1739">
        <v>5.4999999999999997E-3</v>
      </c>
      <c r="AD1739">
        <v>0</v>
      </c>
      <c r="AE1739">
        <v>0</v>
      </c>
      <c r="AF1739">
        <v>0</v>
      </c>
      <c r="AG1739">
        <v>0</v>
      </c>
      <c r="AH1739" t="s">
        <v>4590</v>
      </c>
    </row>
    <row r="1740" spans="1:34">
      <c r="A1740" t="s">
        <v>354</v>
      </c>
      <c r="B1740" t="s">
        <v>590</v>
      </c>
      <c r="C1740" t="s">
        <v>784</v>
      </c>
      <c r="D1740" t="s">
        <v>1262</v>
      </c>
      <c r="E1740" t="s">
        <v>39</v>
      </c>
      <c r="F1740" t="s">
        <v>239</v>
      </c>
      <c r="G1740" t="s">
        <v>302</v>
      </c>
      <c r="I1740">
        <v>3</v>
      </c>
      <c r="J1740">
        <v>2.1076541812523248</v>
      </c>
      <c r="K1740">
        <v>1.059999999999999E-2</v>
      </c>
      <c r="M1740">
        <v>5.1182541812523246</v>
      </c>
      <c r="N1740">
        <v>527.9247559846109</v>
      </c>
      <c r="O1740">
        <v>75.972151341724427</v>
      </c>
      <c r="P1740">
        <v>50.087693638061261</v>
      </c>
      <c r="R1740">
        <v>653.98460096439658</v>
      </c>
      <c r="S1740">
        <v>19986653.070675399</v>
      </c>
      <c r="T1740">
        <v>31294589.793513268</v>
      </c>
      <c r="U1740">
        <v>13616246.600458359</v>
      </c>
      <c r="V1740">
        <v>64897489.464647032</v>
      </c>
      <c r="X1740">
        <v>1.1933382432243189</v>
      </c>
      <c r="Y1740">
        <v>0.21831077971759891</v>
      </c>
      <c r="Z1740">
        <v>0.14393015413235999</v>
      </c>
      <c r="AB1740">
        <v>7.3561000000000001E-2</v>
      </c>
      <c r="AC1740">
        <v>5.4999999999999997E-3</v>
      </c>
      <c r="AD1740">
        <v>1.393451400131523</v>
      </c>
      <c r="AE1740">
        <v>0.81124328772849341</v>
      </c>
      <c r="AF1740">
        <v>7.4020098691123408</v>
      </c>
      <c r="AG1740">
        <v>1</v>
      </c>
      <c r="AH1740" t="s">
        <v>724</v>
      </c>
    </row>
    <row r="1741" spans="1:34">
      <c r="A1741" t="s">
        <v>354</v>
      </c>
      <c r="B1741" t="s">
        <v>597</v>
      </c>
      <c r="C1741" t="s">
        <v>784</v>
      </c>
      <c r="D1741" t="s">
        <v>1284</v>
      </c>
      <c r="E1741" t="s">
        <v>39</v>
      </c>
      <c r="F1741" t="s">
        <v>239</v>
      </c>
      <c r="G1741" t="s">
        <v>302</v>
      </c>
      <c r="I1741">
        <v>3</v>
      </c>
      <c r="J1741">
        <v>2.1205101334034291</v>
      </c>
      <c r="K1741">
        <v>1.059999999999999E-2</v>
      </c>
      <c r="M1741">
        <v>5.1311101334034284</v>
      </c>
      <c r="N1741">
        <v>527.9247559846109</v>
      </c>
      <c r="O1741">
        <v>76.435554850304442</v>
      </c>
      <c r="P1741">
        <v>50.087693638061261</v>
      </c>
      <c r="R1741">
        <v>654.44800447297666</v>
      </c>
      <c r="S1741">
        <v>19986653.070675399</v>
      </c>
      <c r="T1741">
        <v>31485475.828116339</v>
      </c>
      <c r="U1741">
        <v>13616246.600458359</v>
      </c>
      <c r="V1741">
        <v>65088375.499250107</v>
      </c>
      <c r="X1741">
        <v>1.1933382432243189</v>
      </c>
      <c r="Y1741">
        <v>0.21964239899512769</v>
      </c>
      <c r="Z1741">
        <v>0.14393015413235999</v>
      </c>
      <c r="AB1741">
        <v>7.3561000000000001E-2</v>
      </c>
      <c r="AC1741">
        <v>5.4999999999999997E-3</v>
      </c>
      <c r="AD1741">
        <v>1.396951449931823</v>
      </c>
      <c r="AE1741">
        <v>0.8132809561444434</v>
      </c>
      <c r="AF1741">
        <v>7.420403539479695</v>
      </c>
      <c r="AG1741">
        <v>1</v>
      </c>
      <c r="AH1741" t="s">
        <v>724</v>
      </c>
    </row>
    <row r="1742" spans="1:34">
      <c r="A1742" t="s">
        <v>354</v>
      </c>
      <c r="B1742" t="s">
        <v>355</v>
      </c>
      <c r="C1742" t="s">
        <v>784</v>
      </c>
      <c r="D1742" t="s">
        <v>785</v>
      </c>
      <c r="E1742" t="s">
        <v>39</v>
      </c>
      <c r="F1742" t="s">
        <v>239</v>
      </c>
      <c r="G1742" t="s">
        <v>302</v>
      </c>
      <c r="I1742">
        <v>2.9999999999999991</v>
      </c>
      <c r="J1742">
        <v>2.1077480058974598</v>
      </c>
      <c r="K1742">
        <v>1.059999999999999E-2</v>
      </c>
      <c r="M1742">
        <v>5.1183480058974604</v>
      </c>
      <c r="N1742">
        <v>527.9247559846109</v>
      </c>
      <c r="O1742">
        <v>75.975533329245536</v>
      </c>
      <c r="P1742">
        <v>50.087693638061261</v>
      </c>
      <c r="R1742">
        <v>653.98798295191773</v>
      </c>
      <c r="S1742">
        <v>19986653.070675399</v>
      </c>
      <c r="T1742">
        <v>31295982.908099219</v>
      </c>
      <c r="U1742">
        <v>13616246.600458359</v>
      </c>
      <c r="V1742">
        <v>64898882.579232983</v>
      </c>
      <c r="X1742">
        <v>1.1933382432243189</v>
      </c>
      <c r="Y1742">
        <v>0.21832049807254461</v>
      </c>
      <c r="Z1742">
        <v>0.14393015413235999</v>
      </c>
      <c r="AB1742">
        <v>7.3561000000000001E-2</v>
      </c>
      <c r="AC1742">
        <v>5.4999999999999997E-3</v>
      </c>
      <c r="AD1742">
        <v>1.393476944013968</v>
      </c>
      <c r="AE1742">
        <v>5.1183480058974599E-2</v>
      </c>
      <c r="AF1742">
        <v>6.6420694299704017</v>
      </c>
      <c r="AG1742">
        <v>1</v>
      </c>
      <c r="AH1742" t="s">
        <v>724</v>
      </c>
    </row>
    <row r="1743" spans="1:34">
      <c r="A1743" t="s">
        <v>354</v>
      </c>
      <c r="B1743" t="s">
        <v>590</v>
      </c>
      <c r="C1743" t="s">
        <v>5221</v>
      </c>
      <c r="D1743" t="s">
        <v>5222</v>
      </c>
      <c r="E1743" t="s">
        <v>39</v>
      </c>
      <c r="F1743" t="s">
        <v>239</v>
      </c>
      <c r="G1743" t="s">
        <v>4231</v>
      </c>
      <c r="I1743">
        <v>0</v>
      </c>
      <c r="J1743">
        <v>0</v>
      </c>
      <c r="K1743">
        <v>0</v>
      </c>
      <c r="M1743">
        <v>0</v>
      </c>
      <c r="N1743">
        <v>0</v>
      </c>
      <c r="O1743">
        <v>0</v>
      </c>
      <c r="P1743">
        <v>0</v>
      </c>
      <c r="R1743">
        <v>0</v>
      </c>
      <c r="S1743">
        <v>0</v>
      </c>
      <c r="T1743">
        <v>0</v>
      </c>
      <c r="U1743">
        <v>0</v>
      </c>
      <c r="V1743">
        <v>0</v>
      </c>
      <c r="X1743">
        <v>0</v>
      </c>
      <c r="Y1743">
        <v>0</v>
      </c>
      <c r="Z1743">
        <v>0</v>
      </c>
      <c r="AB1743">
        <v>7.6461000000000001E-2</v>
      </c>
      <c r="AC1743">
        <v>5.4999999999999997E-3</v>
      </c>
      <c r="AD1743">
        <v>0</v>
      </c>
      <c r="AE1743">
        <v>0</v>
      </c>
      <c r="AF1743">
        <v>0</v>
      </c>
      <c r="AG1743">
        <v>0</v>
      </c>
      <c r="AH1743" t="s">
        <v>4601</v>
      </c>
    </row>
    <row r="1744" spans="1:34">
      <c r="A1744" t="s">
        <v>354</v>
      </c>
      <c r="B1744" t="s">
        <v>597</v>
      </c>
      <c r="C1744" t="s">
        <v>5221</v>
      </c>
      <c r="D1744" t="s">
        <v>5223</v>
      </c>
      <c r="E1744" t="s">
        <v>39</v>
      </c>
      <c r="F1744" t="s">
        <v>239</v>
      </c>
      <c r="G1744" t="s">
        <v>4231</v>
      </c>
      <c r="I1744">
        <v>0</v>
      </c>
      <c r="J1744">
        <v>0</v>
      </c>
      <c r="K1744">
        <v>0</v>
      </c>
      <c r="M1744">
        <v>0</v>
      </c>
      <c r="N1744">
        <v>0</v>
      </c>
      <c r="O1744">
        <v>0</v>
      </c>
      <c r="P1744">
        <v>0</v>
      </c>
      <c r="R1744">
        <v>0</v>
      </c>
      <c r="S1744">
        <v>0</v>
      </c>
      <c r="T1744">
        <v>0</v>
      </c>
      <c r="U1744">
        <v>0</v>
      </c>
      <c r="V1744">
        <v>0</v>
      </c>
      <c r="X1744">
        <v>0</v>
      </c>
      <c r="Y1744">
        <v>0</v>
      </c>
      <c r="Z1744">
        <v>0</v>
      </c>
      <c r="AB1744">
        <v>7.6461000000000001E-2</v>
      </c>
      <c r="AC1744">
        <v>5.4999999999999997E-3</v>
      </c>
      <c r="AD1744">
        <v>0</v>
      </c>
      <c r="AE1744">
        <v>0</v>
      </c>
      <c r="AF1744">
        <v>0</v>
      </c>
      <c r="AG1744">
        <v>0</v>
      </c>
      <c r="AH1744" t="s">
        <v>4601</v>
      </c>
    </row>
    <row r="1745" spans="1:34">
      <c r="A1745" t="s">
        <v>354</v>
      </c>
      <c r="B1745" t="s">
        <v>355</v>
      </c>
      <c r="C1745" t="s">
        <v>5221</v>
      </c>
      <c r="D1745" t="s">
        <v>5224</v>
      </c>
      <c r="E1745" t="s">
        <v>39</v>
      </c>
      <c r="F1745" t="s">
        <v>239</v>
      </c>
      <c r="G1745" t="s">
        <v>4231</v>
      </c>
      <c r="I1745">
        <v>0</v>
      </c>
      <c r="J1745">
        <v>0</v>
      </c>
      <c r="K1745">
        <v>0</v>
      </c>
      <c r="M1745">
        <v>0</v>
      </c>
      <c r="N1745">
        <v>0</v>
      </c>
      <c r="O1745">
        <v>0</v>
      </c>
      <c r="P1745">
        <v>0</v>
      </c>
      <c r="R1745">
        <v>0</v>
      </c>
      <c r="S1745">
        <v>0</v>
      </c>
      <c r="T1745">
        <v>0</v>
      </c>
      <c r="U1745">
        <v>0</v>
      </c>
      <c r="V1745">
        <v>0</v>
      </c>
      <c r="X1745">
        <v>0</v>
      </c>
      <c r="Y1745">
        <v>0</v>
      </c>
      <c r="Z1745">
        <v>0</v>
      </c>
      <c r="AB1745">
        <v>7.6461000000000001E-2</v>
      </c>
      <c r="AC1745">
        <v>5.4999999999999997E-3</v>
      </c>
      <c r="AD1745">
        <v>0</v>
      </c>
      <c r="AE1745">
        <v>0</v>
      </c>
      <c r="AF1745">
        <v>0</v>
      </c>
      <c r="AG1745">
        <v>0</v>
      </c>
      <c r="AH1745" t="s">
        <v>4601</v>
      </c>
    </row>
    <row r="1746" spans="1:34">
      <c r="A1746" t="s">
        <v>354</v>
      </c>
      <c r="B1746" t="s">
        <v>590</v>
      </c>
      <c r="C1746" t="s">
        <v>2581</v>
      </c>
      <c r="D1746" t="s">
        <v>3196</v>
      </c>
      <c r="E1746" t="s">
        <v>140</v>
      </c>
      <c r="F1746" t="s">
        <v>40</v>
      </c>
      <c r="G1746" t="s">
        <v>239</v>
      </c>
      <c r="I1746">
        <v>1.5</v>
      </c>
      <c r="J1746">
        <v>3.5256852872583759</v>
      </c>
      <c r="K1746">
        <v>2.02</v>
      </c>
      <c r="M1746">
        <v>7.045685287258376</v>
      </c>
      <c r="N1746">
        <v>102.28548995737501</v>
      </c>
      <c r="O1746">
        <v>428.35133713860199</v>
      </c>
      <c r="P1746">
        <v>72.812583333333336</v>
      </c>
      <c r="R1746">
        <v>603.44941042931032</v>
      </c>
      <c r="S1746">
        <v>2827322.8645324088</v>
      </c>
      <c r="T1746">
        <v>33585648.90852835</v>
      </c>
      <c r="U1746">
        <v>29993094.66666666</v>
      </c>
      <c r="V1746">
        <v>66406066.439727433</v>
      </c>
      <c r="X1746">
        <v>0.25177341450499602</v>
      </c>
      <c r="Y1746">
        <v>0.98888824178695356</v>
      </c>
      <c r="Z1746">
        <v>0.209231561302682</v>
      </c>
      <c r="AB1746">
        <v>7.8640000000000015E-2</v>
      </c>
      <c r="AC1746">
        <v>5.4999999999999997E-3</v>
      </c>
      <c r="AD1746">
        <v>1.918197041557254</v>
      </c>
      <c r="AE1746">
        <v>1.116741118030453</v>
      </c>
      <c r="AF1746">
        <v>10.164763446846081</v>
      </c>
      <c r="AG1746">
        <v>1</v>
      </c>
      <c r="AH1746" t="s">
        <v>2465</v>
      </c>
    </row>
    <row r="1747" spans="1:34">
      <c r="A1747" t="s">
        <v>354</v>
      </c>
      <c r="B1747" t="s">
        <v>597</v>
      </c>
      <c r="C1747" t="s">
        <v>2581</v>
      </c>
      <c r="D1747" t="s">
        <v>3198</v>
      </c>
      <c r="E1747" t="s">
        <v>140</v>
      </c>
      <c r="F1747" t="s">
        <v>40</v>
      </c>
      <c r="G1747" t="s">
        <v>239</v>
      </c>
      <c r="I1747">
        <v>1.5</v>
      </c>
      <c r="J1747">
        <v>3.5271289372398722</v>
      </c>
      <c r="K1747">
        <v>2.02</v>
      </c>
      <c r="M1747">
        <v>7.0471289372398722</v>
      </c>
      <c r="N1747">
        <v>102.28548995737501</v>
      </c>
      <c r="O1747">
        <v>428.52673265735928</v>
      </c>
      <c r="P1747">
        <v>72.812583333333336</v>
      </c>
      <c r="R1747">
        <v>603.62480594806766</v>
      </c>
      <c r="S1747">
        <v>2827322.8645324088</v>
      </c>
      <c r="T1747">
        <v>33599401.106321089</v>
      </c>
      <c r="U1747">
        <v>29993094.66666666</v>
      </c>
      <c r="V1747">
        <v>66419818.637520157</v>
      </c>
      <c r="X1747">
        <v>0.25177341450499602</v>
      </c>
      <c r="Y1747">
        <v>0.98929315838490306</v>
      </c>
      <c r="Z1747">
        <v>0.209231561302682</v>
      </c>
      <c r="AB1747">
        <v>7.8640000000000015E-2</v>
      </c>
      <c r="AC1747">
        <v>5.4999999999999997E-3</v>
      </c>
      <c r="AD1747">
        <v>1.918590077154311</v>
      </c>
      <c r="AE1747">
        <v>1.1169699365525201</v>
      </c>
      <c r="AF1747">
        <v>10.1668289509467</v>
      </c>
      <c r="AG1747">
        <v>1</v>
      </c>
      <c r="AH1747" t="s">
        <v>2465</v>
      </c>
    </row>
    <row r="1748" spans="1:34">
      <c r="A1748" t="s">
        <v>354</v>
      </c>
      <c r="B1748" t="s">
        <v>355</v>
      </c>
      <c r="C1748" t="s">
        <v>2581</v>
      </c>
      <c r="D1748" t="s">
        <v>2582</v>
      </c>
      <c r="E1748" t="s">
        <v>140</v>
      </c>
      <c r="F1748" t="s">
        <v>40</v>
      </c>
      <c r="G1748" t="s">
        <v>239</v>
      </c>
      <c r="I1748">
        <v>1.5</v>
      </c>
      <c r="J1748">
        <v>3.5256962415825259</v>
      </c>
      <c r="K1748">
        <v>2.02</v>
      </c>
      <c r="M1748">
        <v>7.0456962415825259</v>
      </c>
      <c r="N1748">
        <v>102.28548995737501</v>
      </c>
      <c r="O1748">
        <v>428.3526680286318</v>
      </c>
      <c r="P1748">
        <v>72.812583333333336</v>
      </c>
      <c r="R1748">
        <v>603.45074131934018</v>
      </c>
      <c r="S1748">
        <v>2827322.8645324088</v>
      </c>
      <c r="T1748">
        <v>33585753.259329669</v>
      </c>
      <c r="U1748">
        <v>29993094.66666666</v>
      </c>
      <c r="V1748">
        <v>66406170.790528737</v>
      </c>
      <c r="X1748">
        <v>0.25177341450499602</v>
      </c>
      <c r="Y1748">
        <v>0.98889131426831989</v>
      </c>
      <c r="Z1748">
        <v>0.209231561302682</v>
      </c>
      <c r="AB1748">
        <v>7.8640000000000015E-2</v>
      </c>
      <c r="AC1748">
        <v>5.4999999999999997E-3</v>
      </c>
      <c r="AD1748">
        <v>1.9182000238863419</v>
      </c>
      <c r="AE1748">
        <v>7.0456962415825261E-2</v>
      </c>
      <c r="AF1748">
        <v>9.1184932278846933</v>
      </c>
      <c r="AG1748">
        <v>1</v>
      </c>
      <c r="AH1748" t="s">
        <v>2465</v>
      </c>
    </row>
    <row r="1749" spans="1:34">
      <c r="A1749" t="s">
        <v>354</v>
      </c>
      <c r="B1749" t="s">
        <v>590</v>
      </c>
      <c r="C1749" t="s">
        <v>1220</v>
      </c>
      <c r="D1749" t="s">
        <v>1856</v>
      </c>
      <c r="E1749" t="s">
        <v>140</v>
      </c>
      <c r="F1749" t="s">
        <v>40</v>
      </c>
      <c r="G1749" t="s">
        <v>302</v>
      </c>
      <c r="I1749">
        <v>1.5</v>
      </c>
      <c r="J1749">
        <v>4.1565425497858408</v>
      </c>
      <c r="K1749">
        <v>1.060000000000001E-2</v>
      </c>
      <c r="M1749">
        <v>5.667142549785841</v>
      </c>
      <c r="N1749">
        <v>102.28548995737501</v>
      </c>
      <c r="O1749">
        <v>504.9970187380992</v>
      </c>
      <c r="P1749">
        <v>50.087693638061317</v>
      </c>
      <c r="R1749">
        <v>657.37020233353553</v>
      </c>
      <c r="S1749">
        <v>2827322.8645324088</v>
      </c>
      <c r="T1749">
        <v>39595189.977668591</v>
      </c>
      <c r="U1749">
        <v>13616246.600458371</v>
      </c>
      <c r="V1749">
        <v>56038759.442659378</v>
      </c>
      <c r="X1749">
        <v>0.25177341450499602</v>
      </c>
      <c r="Y1749">
        <v>1.1658318083082939</v>
      </c>
      <c r="Z1749">
        <v>0.1439301541323601</v>
      </c>
      <c r="AB1749">
        <v>6.5969E-2</v>
      </c>
      <c r="AC1749">
        <v>5.4999999999999997E-3</v>
      </c>
      <c r="AD1749">
        <v>1.5428869769050459</v>
      </c>
      <c r="AE1749">
        <v>0.89824209414105582</v>
      </c>
      <c r="AF1749">
        <v>8.179740620831943</v>
      </c>
      <c r="AG1749">
        <v>1</v>
      </c>
      <c r="AH1749" t="s">
        <v>1105</v>
      </c>
    </row>
    <row r="1750" spans="1:34">
      <c r="A1750" t="s">
        <v>354</v>
      </c>
      <c r="B1750" t="s">
        <v>597</v>
      </c>
      <c r="C1750" t="s">
        <v>1220</v>
      </c>
      <c r="D1750" t="s">
        <v>1861</v>
      </c>
      <c r="E1750" t="s">
        <v>140</v>
      </c>
      <c r="F1750" t="s">
        <v>40</v>
      </c>
      <c r="G1750" t="s">
        <v>302</v>
      </c>
      <c r="I1750">
        <v>1.5</v>
      </c>
      <c r="J1750">
        <v>4.1583000812325448</v>
      </c>
      <c r="K1750">
        <v>1.06E-2</v>
      </c>
      <c r="M1750">
        <v>5.668900081232545</v>
      </c>
      <c r="N1750">
        <v>102.28548995737501</v>
      </c>
      <c r="O1750">
        <v>505.21054912550488</v>
      </c>
      <c r="P1750">
        <v>50.087693638061268</v>
      </c>
      <c r="R1750">
        <v>657.58373272094116</v>
      </c>
      <c r="S1750">
        <v>2827322.8645324088</v>
      </c>
      <c r="T1750">
        <v>39611932.207704842</v>
      </c>
      <c r="U1750">
        <v>13616246.600458359</v>
      </c>
      <c r="V1750">
        <v>56055501.672695607</v>
      </c>
      <c r="X1750">
        <v>0.25177341450499602</v>
      </c>
      <c r="Y1750">
        <v>1.1663247627386</v>
      </c>
      <c r="Z1750">
        <v>0.14393015413235999</v>
      </c>
      <c r="AB1750">
        <v>6.5969E-2</v>
      </c>
      <c r="AC1750">
        <v>5.4999999999999997E-3</v>
      </c>
      <c r="AD1750">
        <v>1.5433654671418451</v>
      </c>
      <c r="AE1750">
        <v>0.89852066287535837</v>
      </c>
      <c r="AF1750">
        <v>8.182255211249748</v>
      </c>
      <c r="AG1750">
        <v>1</v>
      </c>
      <c r="AH1750" t="s">
        <v>1105</v>
      </c>
    </row>
    <row r="1751" spans="1:34">
      <c r="A1751" t="s">
        <v>354</v>
      </c>
      <c r="B1751" t="s">
        <v>355</v>
      </c>
      <c r="C1751" t="s">
        <v>1220</v>
      </c>
      <c r="D1751" t="s">
        <v>1221</v>
      </c>
      <c r="E1751" t="s">
        <v>140</v>
      </c>
      <c r="F1751" t="s">
        <v>40</v>
      </c>
      <c r="G1751" t="s">
        <v>302</v>
      </c>
      <c r="I1751">
        <v>1.5</v>
      </c>
      <c r="J1751">
        <v>4.1565560727875388</v>
      </c>
      <c r="K1751">
        <v>1.06E-2</v>
      </c>
      <c r="M1751">
        <v>5.667156072787539</v>
      </c>
      <c r="N1751">
        <v>102.28548995737501</v>
      </c>
      <c r="O1751">
        <v>504.99866170829858</v>
      </c>
      <c r="P1751">
        <v>50.087693638061268</v>
      </c>
      <c r="R1751">
        <v>657.37184530373486</v>
      </c>
      <c r="S1751">
        <v>2827322.8645324088</v>
      </c>
      <c r="T1751">
        <v>39595318.797671013</v>
      </c>
      <c r="U1751">
        <v>13616246.600458359</v>
      </c>
      <c r="V1751">
        <v>56038888.262661777</v>
      </c>
      <c r="X1751">
        <v>0.25177341450499602</v>
      </c>
      <c r="Y1751">
        <v>1.1658356012552771</v>
      </c>
      <c r="Z1751">
        <v>0.14393015413235999</v>
      </c>
      <c r="AB1751">
        <v>6.5969E-2</v>
      </c>
      <c r="AC1751">
        <v>5.4999999999999997E-3</v>
      </c>
      <c r="AD1751">
        <v>1.542890658559958</v>
      </c>
      <c r="AE1751">
        <v>5.6671560727875388E-2</v>
      </c>
      <c r="AF1751">
        <v>7.3381872920753723</v>
      </c>
      <c r="AG1751">
        <v>1</v>
      </c>
      <c r="AH1751" t="s">
        <v>1105</v>
      </c>
    </row>
    <row r="1752" spans="1:34">
      <c r="A1752" t="s">
        <v>354</v>
      </c>
      <c r="B1752" t="s">
        <v>590</v>
      </c>
      <c r="C1752" t="s">
        <v>5225</v>
      </c>
      <c r="D1752" t="s">
        <v>5226</v>
      </c>
      <c r="E1752" t="s">
        <v>140</v>
      </c>
      <c r="F1752" t="s">
        <v>40</v>
      </c>
      <c r="G1752" t="s">
        <v>4231</v>
      </c>
      <c r="I1752">
        <v>0</v>
      </c>
      <c r="J1752">
        <v>0</v>
      </c>
      <c r="K1752">
        <v>0</v>
      </c>
      <c r="M1752">
        <v>0</v>
      </c>
      <c r="N1752">
        <v>0</v>
      </c>
      <c r="O1752">
        <v>0</v>
      </c>
      <c r="P1752">
        <v>0</v>
      </c>
      <c r="R1752">
        <v>0</v>
      </c>
      <c r="S1752">
        <v>0</v>
      </c>
      <c r="T1752">
        <v>0</v>
      </c>
      <c r="U1752">
        <v>0</v>
      </c>
      <c r="V1752">
        <v>0</v>
      </c>
      <c r="X1752">
        <v>0</v>
      </c>
      <c r="Y1752">
        <v>0</v>
      </c>
      <c r="Z1752">
        <v>0</v>
      </c>
      <c r="AB1752">
        <v>6.8869E-2</v>
      </c>
      <c r="AC1752">
        <v>5.4999999999999997E-3</v>
      </c>
      <c r="AD1752">
        <v>0</v>
      </c>
      <c r="AE1752">
        <v>0</v>
      </c>
      <c r="AF1752">
        <v>0</v>
      </c>
      <c r="AG1752">
        <v>0</v>
      </c>
      <c r="AH1752" t="s">
        <v>4612</v>
      </c>
    </row>
    <row r="1753" spans="1:34">
      <c r="A1753" t="s">
        <v>354</v>
      </c>
      <c r="B1753" t="s">
        <v>597</v>
      </c>
      <c r="C1753" t="s">
        <v>5225</v>
      </c>
      <c r="D1753" t="s">
        <v>5227</v>
      </c>
      <c r="E1753" t="s">
        <v>140</v>
      </c>
      <c r="F1753" t="s">
        <v>40</v>
      </c>
      <c r="G1753" t="s">
        <v>4231</v>
      </c>
      <c r="I1753">
        <v>0</v>
      </c>
      <c r="J1753">
        <v>0</v>
      </c>
      <c r="K1753">
        <v>0</v>
      </c>
      <c r="M1753">
        <v>0</v>
      </c>
      <c r="N1753">
        <v>0</v>
      </c>
      <c r="O1753">
        <v>0</v>
      </c>
      <c r="P1753">
        <v>0</v>
      </c>
      <c r="R1753">
        <v>0</v>
      </c>
      <c r="S1753">
        <v>0</v>
      </c>
      <c r="T1753">
        <v>0</v>
      </c>
      <c r="U1753">
        <v>0</v>
      </c>
      <c r="V1753">
        <v>0</v>
      </c>
      <c r="X1753">
        <v>0</v>
      </c>
      <c r="Y1753">
        <v>0</v>
      </c>
      <c r="Z1753">
        <v>0</v>
      </c>
      <c r="AB1753">
        <v>6.8869E-2</v>
      </c>
      <c r="AC1753">
        <v>5.4999999999999997E-3</v>
      </c>
      <c r="AD1753">
        <v>0</v>
      </c>
      <c r="AE1753">
        <v>0</v>
      </c>
      <c r="AF1753">
        <v>0</v>
      </c>
      <c r="AG1753">
        <v>0</v>
      </c>
      <c r="AH1753" t="s">
        <v>4612</v>
      </c>
    </row>
    <row r="1754" spans="1:34">
      <c r="A1754" t="s">
        <v>354</v>
      </c>
      <c r="B1754" t="s">
        <v>355</v>
      </c>
      <c r="C1754" t="s">
        <v>5225</v>
      </c>
      <c r="D1754" t="s">
        <v>5228</v>
      </c>
      <c r="E1754" t="s">
        <v>140</v>
      </c>
      <c r="F1754" t="s">
        <v>40</v>
      </c>
      <c r="G1754" t="s">
        <v>4231</v>
      </c>
      <c r="I1754">
        <v>0</v>
      </c>
      <c r="J1754">
        <v>0</v>
      </c>
      <c r="K1754">
        <v>0</v>
      </c>
      <c r="M1754">
        <v>0</v>
      </c>
      <c r="N1754">
        <v>0</v>
      </c>
      <c r="O1754">
        <v>0</v>
      </c>
      <c r="P1754">
        <v>0</v>
      </c>
      <c r="R1754">
        <v>0</v>
      </c>
      <c r="S1754">
        <v>0</v>
      </c>
      <c r="T1754">
        <v>0</v>
      </c>
      <c r="U1754">
        <v>0</v>
      </c>
      <c r="V1754">
        <v>0</v>
      </c>
      <c r="X1754">
        <v>0</v>
      </c>
      <c r="Y1754">
        <v>0</v>
      </c>
      <c r="Z1754">
        <v>0</v>
      </c>
      <c r="AB1754">
        <v>6.8869E-2</v>
      </c>
      <c r="AC1754">
        <v>5.4999999999999997E-3</v>
      </c>
      <c r="AD1754">
        <v>0</v>
      </c>
      <c r="AE1754">
        <v>0</v>
      </c>
      <c r="AF1754">
        <v>0</v>
      </c>
      <c r="AG1754">
        <v>0</v>
      </c>
      <c r="AH1754" t="s">
        <v>4612</v>
      </c>
    </row>
    <row r="1755" spans="1:34">
      <c r="A1755" t="s">
        <v>354</v>
      </c>
      <c r="B1755" t="s">
        <v>590</v>
      </c>
      <c r="C1755" t="s">
        <v>5229</v>
      </c>
      <c r="D1755" t="s">
        <v>5230</v>
      </c>
      <c r="E1755" t="s">
        <v>140</v>
      </c>
      <c r="F1755" t="s">
        <v>239</v>
      </c>
      <c r="G1755" t="s">
        <v>302</v>
      </c>
      <c r="I1755">
        <v>0</v>
      </c>
      <c r="J1755">
        <v>0</v>
      </c>
      <c r="K1755">
        <v>0</v>
      </c>
      <c r="M1755">
        <v>0</v>
      </c>
      <c r="N1755">
        <v>0</v>
      </c>
      <c r="O1755">
        <v>0</v>
      </c>
      <c r="P1755">
        <v>0</v>
      </c>
      <c r="R1755">
        <v>0</v>
      </c>
      <c r="S1755">
        <v>0</v>
      </c>
      <c r="T1755">
        <v>0</v>
      </c>
      <c r="U1755">
        <v>0</v>
      </c>
      <c r="V1755">
        <v>0</v>
      </c>
      <c r="X1755">
        <v>0</v>
      </c>
      <c r="Y1755">
        <v>0</v>
      </c>
      <c r="Z1755">
        <v>0</v>
      </c>
      <c r="AB1755">
        <v>6.9761000000000004E-2</v>
      </c>
      <c r="AC1755">
        <v>5.4999999999999997E-3</v>
      </c>
      <c r="AD1755">
        <v>0</v>
      </c>
      <c r="AE1755">
        <v>0</v>
      </c>
      <c r="AF1755">
        <v>0</v>
      </c>
      <c r="AG1755">
        <v>0</v>
      </c>
      <c r="AH1755" t="s">
        <v>4623</v>
      </c>
    </row>
    <row r="1756" spans="1:34">
      <c r="A1756" t="s">
        <v>354</v>
      </c>
      <c r="B1756" t="s">
        <v>597</v>
      </c>
      <c r="C1756" t="s">
        <v>5229</v>
      </c>
      <c r="D1756" t="s">
        <v>5231</v>
      </c>
      <c r="E1756" t="s">
        <v>140</v>
      </c>
      <c r="F1756" t="s">
        <v>239</v>
      </c>
      <c r="G1756" t="s">
        <v>302</v>
      </c>
      <c r="I1756">
        <v>0</v>
      </c>
      <c r="J1756">
        <v>0</v>
      </c>
      <c r="K1756">
        <v>0</v>
      </c>
      <c r="M1756">
        <v>0</v>
      </c>
      <c r="N1756">
        <v>0</v>
      </c>
      <c r="O1756">
        <v>0</v>
      </c>
      <c r="P1756">
        <v>0</v>
      </c>
      <c r="R1756">
        <v>0</v>
      </c>
      <c r="S1756">
        <v>0</v>
      </c>
      <c r="T1756">
        <v>0</v>
      </c>
      <c r="U1756">
        <v>0</v>
      </c>
      <c r="V1756">
        <v>0</v>
      </c>
      <c r="X1756">
        <v>0</v>
      </c>
      <c r="Y1756">
        <v>0</v>
      </c>
      <c r="Z1756">
        <v>0</v>
      </c>
      <c r="AB1756">
        <v>6.9761000000000004E-2</v>
      </c>
      <c r="AC1756">
        <v>5.4999999999999997E-3</v>
      </c>
      <c r="AD1756">
        <v>0</v>
      </c>
      <c r="AE1756">
        <v>0</v>
      </c>
      <c r="AF1756">
        <v>0</v>
      </c>
      <c r="AG1756">
        <v>0</v>
      </c>
      <c r="AH1756" t="s">
        <v>4623</v>
      </c>
    </row>
    <row r="1757" spans="1:34">
      <c r="A1757" t="s">
        <v>354</v>
      </c>
      <c r="B1757" t="s">
        <v>355</v>
      </c>
      <c r="C1757" t="s">
        <v>5229</v>
      </c>
      <c r="D1757" t="s">
        <v>5232</v>
      </c>
      <c r="E1757" t="s">
        <v>140</v>
      </c>
      <c r="F1757" t="s">
        <v>239</v>
      </c>
      <c r="G1757" t="s">
        <v>302</v>
      </c>
      <c r="I1757">
        <v>0</v>
      </c>
      <c r="J1757">
        <v>0</v>
      </c>
      <c r="K1757">
        <v>0</v>
      </c>
      <c r="M1757">
        <v>0</v>
      </c>
      <c r="N1757">
        <v>0</v>
      </c>
      <c r="O1757">
        <v>0</v>
      </c>
      <c r="P1757">
        <v>0</v>
      </c>
      <c r="R1757">
        <v>0</v>
      </c>
      <c r="S1757">
        <v>0</v>
      </c>
      <c r="T1757">
        <v>0</v>
      </c>
      <c r="U1757">
        <v>0</v>
      </c>
      <c r="V1757">
        <v>0</v>
      </c>
      <c r="X1757">
        <v>0</v>
      </c>
      <c r="Y1757">
        <v>0</v>
      </c>
      <c r="Z1757">
        <v>0</v>
      </c>
      <c r="AB1757">
        <v>6.9761000000000004E-2</v>
      </c>
      <c r="AC1757">
        <v>5.4999999999999997E-3</v>
      </c>
      <c r="AD1757">
        <v>0</v>
      </c>
      <c r="AE1757">
        <v>0</v>
      </c>
      <c r="AF1757">
        <v>0</v>
      </c>
      <c r="AG1757">
        <v>0</v>
      </c>
      <c r="AH1757" t="s">
        <v>4623</v>
      </c>
    </row>
    <row r="1758" spans="1:34">
      <c r="A1758" t="s">
        <v>354</v>
      </c>
      <c r="B1758" t="s">
        <v>590</v>
      </c>
      <c r="C1758" t="s">
        <v>5233</v>
      </c>
      <c r="D1758" t="s">
        <v>5234</v>
      </c>
      <c r="E1758" t="s">
        <v>140</v>
      </c>
      <c r="F1758" t="s">
        <v>239</v>
      </c>
      <c r="G1758" t="s">
        <v>4231</v>
      </c>
      <c r="I1758">
        <v>0</v>
      </c>
      <c r="J1758">
        <v>0</v>
      </c>
      <c r="K1758">
        <v>0</v>
      </c>
      <c r="M1758">
        <v>0</v>
      </c>
      <c r="N1758">
        <v>0</v>
      </c>
      <c r="O1758">
        <v>0</v>
      </c>
      <c r="P1758">
        <v>0</v>
      </c>
      <c r="R1758">
        <v>0</v>
      </c>
      <c r="S1758">
        <v>0</v>
      </c>
      <c r="T1758">
        <v>0</v>
      </c>
      <c r="U1758">
        <v>0</v>
      </c>
      <c r="V1758">
        <v>0</v>
      </c>
      <c r="X1758">
        <v>0</v>
      </c>
      <c r="Y1758">
        <v>0</v>
      </c>
      <c r="Z1758">
        <v>0</v>
      </c>
      <c r="AB1758">
        <v>7.2661000000000003E-2</v>
      </c>
      <c r="AC1758">
        <v>5.4999999999999997E-3</v>
      </c>
      <c r="AD1758">
        <v>0</v>
      </c>
      <c r="AE1758">
        <v>0</v>
      </c>
      <c r="AF1758">
        <v>0</v>
      </c>
      <c r="AG1758">
        <v>0</v>
      </c>
      <c r="AH1758" t="s">
        <v>4634</v>
      </c>
    </row>
    <row r="1759" spans="1:34">
      <c r="A1759" t="s">
        <v>354</v>
      </c>
      <c r="B1759" t="s">
        <v>597</v>
      </c>
      <c r="C1759" t="s">
        <v>5233</v>
      </c>
      <c r="D1759" t="s">
        <v>5235</v>
      </c>
      <c r="E1759" t="s">
        <v>140</v>
      </c>
      <c r="F1759" t="s">
        <v>239</v>
      </c>
      <c r="G1759" t="s">
        <v>4231</v>
      </c>
      <c r="I1759">
        <v>0</v>
      </c>
      <c r="J1759">
        <v>0</v>
      </c>
      <c r="K1759">
        <v>0</v>
      </c>
      <c r="M1759">
        <v>0</v>
      </c>
      <c r="N1759">
        <v>0</v>
      </c>
      <c r="O1759">
        <v>0</v>
      </c>
      <c r="P1759">
        <v>0</v>
      </c>
      <c r="R1759">
        <v>0</v>
      </c>
      <c r="S1759">
        <v>0</v>
      </c>
      <c r="T1759">
        <v>0</v>
      </c>
      <c r="U1759">
        <v>0</v>
      </c>
      <c r="V1759">
        <v>0</v>
      </c>
      <c r="X1759">
        <v>0</v>
      </c>
      <c r="Y1759">
        <v>0</v>
      </c>
      <c r="Z1759">
        <v>0</v>
      </c>
      <c r="AB1759">
        <v>7.2661000000000003E-2</v>
      </c>
      <c r="AC1759">
        <v>5.4999999999999997E-3</v>
      </c>
      <c r="AD1759">
        <v>0</v>
      </c>
      <c r="AE1759">
        <v>0</v>
      </c>
      <c r="AF1759">
        <v>0</v>
      </c>
      <c r="AG1759">
        <v>0</v>
      </c>
      <c r="AH1759" t="s">
        <v>4634</v>
      </c>
    </row>
    <row r="1760" spans="1:34">
      <c r="A1760" t="s">
        <v>354</v>
      </c>
      <c r="B1760" t="s">
        <v>355</v>
      </c>
      <c r="C1760" t="s">
        <v>5233</v>
      </c>
      <c r="D1760" t="s">
        <v>5236</v>
      </c>
      <c r="E1760" t="s">
        <v>140</v>
      </c>
      <c r="F1760" t="s">
        <v>239</v>
      </c>
      <c r="G1760" t="s">
        <v>4231</v>
      </c>
      <c r="I1760">
        <v>0</v>
      </c>
      <c r="J1760">
        <v>0</v>
      </c>
      <c r="K1760">
        <v>0</v>
      </c>
      <c r="M1760">
        <v>0</v>
      </c>
      <c r="N1760">
        <v>0</v>
      </c>
      <c r="O1760">
        <v>0</v>
      </c>
      <c r="P1760">
        <v>0</v>
      </c>
      <c r="R1760">
        <v>0</v>
      </c>
      <c r="S1760">
        <v>0</v>
      </c>
      <c r="T1760">
        <v>0</v>
      </c>
      <c r="U1760">
        <v>0</v>
      </c>
      <c r="V1760">
        <v>0</v>
      </c>
      <c r="X1760">
        <v>0</v>
      </c>
      <c r="Y1760">
        <v>0</v>
      </c>
      <c r="Z1760">
        <v>0</v>
      </c>
      <c r="AB1760">
        <v>7.2661000000000003E-2</v>
      </c>
      <c r="AC1760">
        <v>5.4999999999999997E-3</v>
      </c>
      <c r="AD1760">
        <v>0</v>
      </c>
      <c r="AE1760">
        <v>0</v>
      </c>
      <c r="AF1760">
        <v>0</v>
      </c>
      <c r="AG1760">
        <v>0</v>
      </c>
      <c r="AH1760" t="s">
        <v>4634</v>
      </c>
    </row>
    <row r="1761" spans="1:34">
      <c r="A1761" t="s">
        <v>354</v>
      </c>
      <c r="B1761" t="s">
        <v>590</v>
      </c>
      <c r="C1761" t="s">
        <v>5237</v>
      </c>
      <c r="D1761" t="s">
        <v>5238</v>
      </c>
      <c r="E1761" t="s">
        <v>40</v>
      </c>
      <c r="F1761" t="s">
        <v>239</v>
      </c>
      <c r="G1761" t="s">
        <v>302</v>
      </c>
      <c r="I1761">
        <v>0</v>
      </c>
      <c r="J1761">
        <v>0</v>
      </c>
      <c r="K1761">
        <v>0</v>
      </c>
      <c r="M1761">
        <v>0</v>
      </c>
      <c r="N1761">
        <v>0</v>
      </c>
      <c r="O1761">
        <v>0</v>
      </c>
      <c r="P1761">
        <v>0</v>
      </c>
      <c r="R1761">
        <v>0</v>
      </c>
      <c r="S1761">
        <v>0</v>
      </c>
      <c r="T1761">
        <v>0</v>
      </c>
      <c r="U1761">
        <v>0</v>
      </c>
      <c r="V1761">
        <v>0</v>
      </c>
      <c r="X1761">
        <v>0</v>
      </c>
      <c r="Y1761">
        <v>0</v>
      </c>
      <c r="Z1761">
        <v>0</v>
      </c>
      <c r="AB1761">
        <v>7.6666000000000012E-2</v>
      </c>
      <c r="AC1761">
        <v>5.4999999999999997E-3</v>
      </c>
      <c r="AD1761">
        <v>0</v>
      </c>
      <c r="AE1761">
        <v>0</v>
      </c>
      <c r="AF1761">
        <v>0</v>
      </c>
      <c r="AG1761">
        <v>0</v>
      </c>
      <c r="AH1761" t="s">
        <v>4655</v>
      </c>
    </row>
    <row r="1762" spans="1:34">
      <c r="A1762" t="s">
        <v>354</v>
      </c>
      <c r="B1762" t="s">
        <v>597</v>
      </c>
      <c r="C1762" t="s">
        <v>5237</v>
      </c>
      <c r="D1762" t="s">
        <v>5239</v>
      </c>
      <c r="E1762" t="s">
        <v>40</v>
      </c>
      <c r="F1762" t="s">
        <v>239</v>
      </c>
      <c r="G1762" t="s">
        <v>302</v>
      </c>
      <c r="I1762">
        <v>0</v>
      </c>
      <c r="J1762">
        <v>0</v>
      </c>
      <c r="K1762">
        <v>0</v>
      </c>
      <c r="M1762">
        <v>0</v>
      </c>
      <c r="N1762">
        <v>0</v>
      </c>
      <c r="O1762">
        <v>0</v>
      </c>
      <c r="P1762">
        <v>0</v>
      </c>
      <c r="R1762">
        <v>0</v>
      </c>
      <c r="S1762">
        <v>0</v>
      </c>
      <c r="T1762">
        <v>0</v>
      </c>
      <c r="U1762">
        <v>0</v>
      </c>
      <c r="V1762">
        <v>0</v>
      </c>
      <c r="X1762">
        <v>0</v>
      </c>
      <c r="Y1762">
        <v>0</v>
      </c>
      <c r="Z1762">
        <v>0</v>
      </c>
      <c r="AB1762">
        <v>7.6666000000000012E-2</v>
      </c>
      <c r="AC1762">
        <v>5.4999999999999997E-3</v>
      </c>
      <c r="AD1762">
        <v>0</v>
      </c>
      <c r="AE1762">
        <v>0</v>
      </c>
      <c r="AF1762">
        <v>0</v>
      </c>
      <c r="AG1762">
        <v>0</v>
      </c>
      <c r="AH1762" t="s">
        <v>4655</v>
      </c>
    </row>
    <row r="1763" spans="1:34">
      <c r="A1763" t="s">
        <v>354</v>
      </c>
      <c r="B1763" t="s">
        <v>355</v>
      </c>
      <c r="C1763" t="s">
        <v>5237</v>
      </c>
      <c r="D1763" t="s">
        <v>5240</v>
      </c>
      <c r="E1763" t="s">
        <v>40</v>
      </c>
      <c r="F1763" t="s">
        <v>239</v>
      </c>
      <c r="G1763" t="s">
        <v>302</v>
      </c>
      <c r="I1763">
        <v>0</v>
      </c>
      <c r="J1763">
        <v>0</v>
      </c>
      <c r="K1763">
        <v>0</v>
      </c>
      <c r="M1763">
        <v>0</v>
      </c>
      <c r="N1763">
        <v>0</v>
      </c>
      <c r="O1763">
        <v>0</v>
      </c>
      <c r="P1763">
        <v>0</v>
      </c>
      <c r="R1763">
        <v>0</v>
      </c>
      <c r="S1763">
        <v>0</v>
      </c>
      <c r="T1763">
        <v>0</v>
      </c>
      <c r="U1763">
        <v>0</v>
      </c>
      <c r="V1763">
        <v>0</v>
      </c>
      <c r="X1763">
        <v>0</v>
      </c>
      <c r="Y1763">
        <v>0</v>
      </c>
      <c r="Z1763">
        <v>0</v>
      </c>
      <c r="AB1763">
        <v>7.6666000000000012E-2</v>
      </c>
      <c r="AC1763">
        <v>5.4999999999999997E-3</v>
      </c>
      <c r="AD1763">
        <v>0</v>
      </c>
      <c r="AE1763">
        <v>0</v>
      </c>
      <c r="AF1763">
        <v>0</v>
      </c>
      <c r="AG1763">
        <v>0</v>
      </c>
      <c r="AH1763" t="s">
        <v>4655</v>
      </c>
    </row>
    <row r="1764" spans="1:34">
      <c r="A1764" t="s">
        <v>354</v>
      </c>
      <c r="B1764" t="s">
        <v>590</v>
      </c>
      <c r="C1764" t="s">
        <v>5241</v>
      </c>
      <c r="D1764" t="s">
        <v>5242</v>
      </c>
      <c r="E1764" t="s">
        <v>40</v>
      </c>
      <c r="F1764" t="s">
        <v>239</v>
      </c>
      <c r="G1764" t="s">
        <v>4231</v>
      </c>
      <c r="I1764">
        <v>0</v>
      </c>
      <c r="J1764">
        <v>0</v>
      </c>
      <c r="K1764">
        <v>0</v>
      </c>
      <c r="M1764">
        <v>0</v>
      </c>
      <c r="N1764">
        <v>0</v>
      </c>
      <c r="O1764">
        <v>0</v>
      </c>
      <c r="P1764">
        <v>0</v>
      </c>
      <c r="R1764">
        <v>0</v>
      </c>
      <c r="S1764">
        <v>0</v>
      </c>
      <c r="T1764">
        <v>0</v>
      </c>
      <c r="U1764">
        <v>0</v>
      </c>
      <c r="V1764">
        <v>0</v>
      </c>
      <c r="X1764">
        <v>0</v>
      </c>
      <c r="Y1764">
        <v>0</v>
      </c>
      <c r="Z1764">
        <v>0</v>
      </c>
      <c r="AB1764">
        <v>7.9566000000000012E-2</v>
      </c>
      <c r="AC1764">
        <v>5.4999999999999997E-3</v>
      </c>
      <c r="AD1764">
        <v>0</v>
      </c>
      <c r="AE1764">
        <v>0</v>
      </c>
      <c r="AF1764">
        <v>0</v>
      </c>
      <c r="AG1764">
        <v>0</v>
      </c>
      <c r="AH1764" t="s">
        <v>4666</v>
      </c>
    </row>
    <row r="1765" spans="1:34">
      <c r="A1765" t="s">
        <v>354</v>
      </c>
      <c r="B1765" t="s">
        <v>597</v>
      </c>
      <c r="C1765" t="s">
        <v>5241</v>
      </c>
      <c r="D1765" t="s">
        <v>5243</v>
      </c>
      <c r="E1765" t="s">
        <v>40</v>
      </c>
      <c r="F1765" t="s">
        <v>239</v>
      </c>
      <c r="G1765" t="s">
        <v>4231</v>
      </c>
      <c r="I1765">
        <v>0</v>
      </c>
      <c r="J1765">
        <v>0</v>
      </c>
      <c r="K1765">
        <v>0</v>
      </c>
      <c r="M1765">
        <v>0</v>
      </c>
      <c r="N1765">
        <v>0</v>
      </c>
      <c r="O1765">
        <v>0</v>
      </c>
      <c r="P1765">
        <v>0</v>
      </c>
      <c r="R1765">
        <v>0</v>
      </c>
      <c r="S1765">
        <v>0</v>
      </c>
      <c r="T1765">
        <v>0</v>
      </c>
      <c r="U1765">
        <v>0</v>
      </c>
      <c r="V1765">
        <v>0</v>
      </c>
      <c r="X1765">
        <v>0</v>
      </c>
      <c r="Y1765">
        <v>0</v>
      </c>
      <c r="Z1765">
        <v>0</v>
      </c>
      <c r="AB1765">
        <v>7.9566000000000012E-2</v>
      </c>
      <c r="AC1765">
        <v>5.4999999999999997E-3</v>
      </c>
      <c r="AD1765">
        <v>0</v>
      </c>
      <c r="AE1765">
        <v>0</v>
      </c>
      <c r="AF1765">
        <v>0</v>
      </c>
      <c r="AG1765">
        <v>0</v>
      </c>
      <c r="AH1765" t="s">
        <v>4666</v>
      </c>
    </row>
    <row r="1766" spans="1:34">
      <c r="A1766" t="s">
        <v>354</v>
      </c>
      <c r="B1766" t="s">
        <v>355</v>
      </c>
      <c r="C1766" t="s">
        <v>5241</v>
      </c>
      <c r="D1766" t="s">
        <v>5244</v>
      </c>
      <c r="E1766" t="s">
        <v>40</v>
      </c>
      <c r="F1766" t="s">
        <v>239</v>
      </c>
      <c r="G1766" t="s">
        <v>4231</v>
      </c>
      <c r="I1766">
        <v>0</v>
      </c>
      <c r="J1766">
        <v>0</v>
      </c>
      <c r="K1766">
        <v>0</v>
      </c>
      <c r="M1766">
        <v>0</v>
      </c>
      <c r="N1766">
        <v>0</v>
      </c>
      <c r="O1766">
        <v>0</v>
      </c>
      <c r="P1766">
        <v>0</v>
      </c>
      <c r="R1766">
        <v>0</v>
      </c>
      <c r="S1766">
        <v>0</v>
      </c>
      <c r="T1766">
        <v>0</v>
      </c>
      <c r="U1766">
        <v>0</v>
      </c>
      <c r="V1766">
        <v>0</v>
      </c>
      <c r="X1766">
        <v>0</v>
      </c>
      <c r="Y1766">
        <v>0</v>
      </c>
      <c r="Z1766">
        <v>0</v>
      </c>
      <c r="AB1766">
        <v>7.9566000000000012E-2</v>
      </c>
      <c r="AC1766">
        <v>5.4999999999999997E-3</v>
      </c>
      <c r="AD1766">
        <v>0</v>
      </c>
      <c r="AE1766">
        <v>0</v>
      </c>
      <c r="AF1766">
        <v>0</v>
      </c>
      <c r="AG1766">
        <v>0</v>
      </c>
      <c r="AH1766" t="s">
        <v>4666</v>
      </c>
    </row>
    <row r="1767" spans="1:34">
      <c r="A1767" t="s">
        <v>354</v>
      </c>
      <c r="B1767" t="s">
        <v>590</v>
      </c>
      <c r="C1767" t="s">
        <v>1709</v>
      </c>
      <c r="D1767" t="s">
        <v>2407</v>
      </c>
      <c r="E1767" t="s">
        <v>53</v>
      </c>
      <c r="F1767" t="s">
        <v>72</v>
      </c>
      <c r="G1767" t="s">
        <v>39</v>
      </c>
      <c r="H1767" t="s">
        <v>140</v>
      </c>
      <c r="I1767">
        <v>1.5</v>
      </c>
      <c r="J1767">
        <v>1</v>
      </c>
      <c r="K1767">
        <v>2.1540646430982791</v>
      </c>
      <c r="L1767">
        <v>1.5</v>
      </c>
      <c r="M1767">
        <v>6.1540646430982786</v>
      </c>
      <c r="N1767">
        <v>177.12085952611221</v>
      </c>
      <c r="O1767">
        <v>68.92702184179457</v>
      </c>
      <c r="P1767">
        <v>379.06135036091229</v>
      </c>
      <c r="Q1767">
        <v>102.28548995737501</v>
      </c>
      <c r="R1767">
        <v>727.39472168619398</v>
      </c>
      <c r="S1767">
        <v>14837765.476635311</v>
      </c>
      <c r="T1767">
        <v>5338230.3719008267</v>
      </c>
      <c r="U1767">
        <v>14350847.571137849</v>
      </c>
      <c r="V1767">
        <v>37354166.28420639</v>
      </c>
      <c r="W1767">
        <v>2827322.8645324088</v>
      </c>
      <c r="X1767">
        <v>0.42572024259995572</v>
      </c>
      <c r="Y1767">
        <v>0.1618468962463869</v>
      </c>
      <c r="Z1767">
        <v>0.85684257232884031</v>
      </c>
      <c r="AA1767">
        <v>0.25177341450499602</v>
      </c>
      <c r="AB1767">
        <v>9.2784000000000005E-2</v>
      </c>
      <c r="AC1767">
        <v>5.4999999999999997E-3</v>
      </c>
      <c r="AD1767">
        <v>1.67545215414194</v>
      </c>
      <c r="AE1767">
        <v>0.97541924593107721</v>
      </c>
      <c r="AF1767">
        <v>8.9032200431712951</v>
      </c>
      <c r="AG1767">
        <v>1</v>
      </c>
      <c r="AH1767" t="s">
        <v>1626</v>
      </c>
    </row>
    <row r="1768" spans="1:34">
      <c r="A1768" t="s">
        <v>354</v>
      </c>
      <c r="B1768" t="s">
        <v>597</v>
      </c>
      <c r="C1768" t="s">
        <v>1709</v>
      </c>
      <c r="D1768" t="s">
        <v>2420</v>
      </c>
      <c r="E1768" t="s">
        <v>53</v>
      </c>
      <c r="F1768" t="s">
        <v>72</v>
      </c>
      <c r="G1768" t="s">
        <v>39</v>
      </c>
      <c r="H1768" t="s">
        <v>140</v>
      </c>
      <c r="I1768">
        <v>1.5</v>
      </c>
      <c r="J1768">
        <v>1</v>
      </c>
      <c r="K1768">
        <v>2.1623251225916138</v>
      </c>
      <c r="L1768">
        <v>1.5</v>
      </c>
      <c r="M1768">
        <v>6.1623251225916142</v>
      </c>
      <c r="N1768">
        <v>177.12085952611221</v>
      </c>
      <c r="O1768">
        <v>68.92702184179457</v>
      </c>
      <c r="P1768">
        <v>380.51498756785719</v>
      </c>
      <c r="Q1768">
        <v>102.28548995737501</v>
      </c>
      <c r="R1768">
        <v>728.84835889313899</v>
      </c>
      <c r="S1768">
        <v>14837765.476635311</v>
      </c>
      <c r="T1768">
        <v>5338230.3719008267</v>
      </c>
      <c r="U1768">
        <v>14405880.683748091</v>
      </c>
      <c r="V1768">
        <v>37409199.396816634</v>
      </c>
      <c r="W1768">
        <v>2827322.8645324088</v>
      </c>
      <c r="X1768">
        <v>0.42572024259995572</v>
      </c>
      <c r="Y1768">
        <v>0.1618468962463869</v>
      </c>
      <c r="Z1768">
        <v>0.86012842102442932</v>
      </c>
      <c r="AA1768">
        <v>0.25177341450499602</v>
      </c>
      <c r="AB1768">
        <v>9.2784000000000005E-2</v>
      </c>
      <c r="AC1768">
        <v>5.4999999999999997E-3</v>
      </c>
      <c r="AD1768">
        <v>1.6777010804961461</v>
      </c>
      <c r="AE1768">
        <v>0.97672853193077092</v>
      </c>
      <c r="AF1768">
        <v>8.9150387350185305</v>
      </c>
      <c r="AG1768">
        <v>1</v>
      </c>
      <c r="AH1768" t="s">
        <v>1626</v>
      </c>
    </row>
    <row r="1769" spans="1:34">
      <c r="A1769" t="s">
        <v>354</v>
      </c>
      <c r="B1769" t="s">
        <v>355</v>
      </c>
      <c r="C1769" t="s">
        <v>1709</v>
      </c>
      <c r="D1769" t="s">
        <v>1710</v>
      </c>
      <c r="E1769" t="s">
        <v>53</v>
      </c>
      <c r="F1769" t="s">
        <v>72</v>
      </c>
      <c r="G1769" t="s">
        <v>39</v>
      </c>
      <c r="H1769" t="s">
        <v>140</v>
      </c>
      <c r="I1769">
        <v>1.5</v>
      </c>
      <c r="J1769">
        <v>1</v>
      </c>
      <c r="K1769">
        <v>2.154124420628913</v>
      </c>
      <c r="L1769">
        <v>1.5</v>
      </c>
      <c r="M1769">
        <v>6.1541244206289134</v>
      </c>
      <c r="N1769">
        <v>177.12085952611221</v>
      </c>
      <c r="O1769">
        <v>68.92702184179457</v>
      </c>
      <c r="P1769">
        <v>379.07186970700349</v>
      </c>
      <c r="Q1769">
        <v>102.28548995737501</v>
      </c>
      <c r="R1769">
        <v>727.40524103228529</v>
      </c>
      <c r="S1769">
        <v>14837765.476635311</v>
      </c>
      <c r="T1769">
        <v>5338230.3719008267</v>
      </c>
      <c r="U1769">
        <v>14351245.82205992</v>
      </c>
      <c r="V1769">
        <v>37354564.535128459</v>
      </c>
      <c r="W1769">
        <v>2827322.8645324088</v>
      </c>
      <c r="X1769">
        <v>0.42572024259995572</v>
      </c>
      <c r="Y1769">
        <v>0.1618468962463869</v>
      </c>
      <c r="Z1769">
        <v>0.85686635059997096</v>
      </c>
      <c r="AA1769">
        <v>0.25177341450499602</v>
      </c>
      <c r="AB1769">
        <v>9.2784000000000005E-2</v>
      </c>
      <c r="AC1769">
        <v>5.4999999999999997E-3</v>
      </c>
      <c r="AD1769">
        <v>1.675468428652898</v>
      </c>
      <c r="AE1769">
        <v>6.1541244206289127E-2</v>
      </c>
      <c r="AF1769">
        <v>7.9894180934881014</v>
      </c>
      <c r="AG1769">
        <v>1</v>
      </c>
      <c r="AH1769" t="s">
        <v>1626</v>
      </c>
    </row>
    <row r="1770" spans="1:34">
      <c r="A1770" t="s">
        <v>354</v>
      </c>
      <c r="B1770" t="s">
        <v>590</v>
      </c>
      <c r="C1770" t="s">
        <v>1873</v>
      </c>
      <c r="D1770" t="s">
        <v>2593</v>
      </c>
      <c r="E1770" t="s">
        <v>53</v>
      </c>
      <c r="F1770" t="s">
        <v>72</v>
      </c>
      <c r="G1770" t="s">
        <v>39</v>
      </c>
      <c r="H1770" t="s">
        <v>239</v>
      </c>
      <c r="I1770">
        <v>1.5</v>
      </c>
      <c r="J1770">
        <v>1</v>
      </c>
      <c r="K1770">
        <v>1.7853301179422889</v>
      </c>
      <c r="L1770">
        <v>2.02</v>
      </c>
      <c r="M1770">
        <v>6.3053301179422876</v>
      </c>
      <c r="N1770">
        <v>177.12085952611221</v>
      </c>
      <c r="O1770">
        <v>68.92702184179457</v>
      </c>
      <c r="P1770">
        <v>314.17332228888671</v>
      </c>
      <c r="Q1770">
        <v>72.812583333333336</v>
      </c>
      <c r="R1770">
        <v>633.03378699012671</v>
      </c>
      <c r="S1770">
        <v>14837765.476635311</v>
      </c>
      <c r="T1770">
        <v>5338230.3719008267</v>
      </c>
      <c r="U1770">
        <v>11894257.894646849</v>
      </c>
      <c r="V1770">
        <v>62063348.409849644</v>
      </c>
      <c r="W1770">
        <v>29993094.66666666</v>
      </c>
      <c r="X1770">
        <v>0.42572024259995572</v>
      </c>
      <c r="Y1770">
        <v>0.1618468962463869</v>
      </c>
      <c r="Z1770">
        <v>0.71016756884023968</v>
      </c>
      <c r="AA1770">
        <v>0.209231561302682</v>
      </c>
      <c r="AB1770">
        <v>0.103481</v>
      </c>
      <c r="AC1770">
        <v>5.4999999999999997E-3</v>
      </c>
      <c r="AD1770">
        <v>1.7166343776596811</v>
      </c>
      <c r="AE1770">
        <v>0.99939482369385269</v>
      </c>
      <c r="AF1770">
        <v>9.1303403192958221</v>
      </c>
      <c r="AG1770">
        <v>1</v>
      </c>
      <c r="AH1770" t="s">
        <v>1799</v>
      </c>
    </row>
    <row r="1771" spans="1:34">
      <c r="A1771" t="s">
        <v>354</v>
      </c>
      <c r="B1771" t="s">
        <v>597</v>
      </c>
      <c r="C1771" t="s">
        <v>1873</v>
      </c>
      <c r="D1771" t="s">
        <v>2605</v>
      </c>
      <c r="E1771" t="s">
        <v>53</v>
      </c>
      <c r="F1771" t="s">
        <v>72</v>
      </c>
      <c r="G1771" t="s">
        <v>39</v>
      </c>
      <c r="H1771" t="s">
        <v>239</v>
      </c>
      <c r="I1771">
        <v>1.5</v>
      </c>
      <c r="J1771">
        <v>1</v>
      </c>
      <c r="K1771">
        <v>1.792681999587955</v>
      </c>
      <c r="L1771">
        <v>2.02</v>
      </c>
      <c r="M1771">
        <v>6.3126819995879551</v>
      </c>
      <c r="N1771">
        <v>177.12085952611221</v>
      </c>
      <c r="O1771">
        <v>68.92702184179457</v>
      </c>
      <c r="P1771">
        <v>315.46706906349192</v>
      </c>
      <c r="Q1771">
        <v>72.812583333333336</v>
      </c>
      <c r="R1771">
        <v>634.32753376473192</v>
      </c>
      <c r="S1771">
        <v>14837765.476635311</v>
      </c>
      <c r="T1771">
        <v>5338230.3719008267</v>
      </c>
      <c r="U1771">
        <v>11943237.730603039</v>
      </c>
      <c r="V1771">
        <v>62112328.245805837</v>
      </c>
      <c r="W1771">
        <v>29993094.66666666</v>
      </c>
      <c r="X1771">
        <v>0.42572024259995572</v>
      </c>
      <c r="Y1771">
        <v>0.1618468962463869</v>
      </c>
      <c r="Z1771">
        <v>0.71309199601605033</v>
      </c>
      <c r="AA1771">
        <v>0.209231561302682</v>
      </c>
      <c r="AB1771">
        <v>0.103481</v>
      </c>
      <c r="AC1771">
        <v>5.4999999999999997E-3</v>
      </c>
      <c r="AD1771">
        <v>1.718635937060595</v>
      </c>
      <c r="AE1771">
        <v>1.0005600969346911</v>
      </c>
      <c r="AF1771">
        <v>9.14085903358324</v>
      </c>
      <c r="AG1771">
        <v>1</v>
      </c>
      <c r="AH1771" t="s">
        <v>1799</v>
      </c>
    </row>
    <row r="1772" spans="1:34">
      <c r="A1772" t="s">
        <v>354</v>
      </c>
      <c r="B1772" t="s">
        <v>355</v>
      </c>
      <c r="C1772" t="s">
        <v>1873</v>
      </c>
      <c r="D1772" t="s">
        <v>1874</v>
      </c>
      <c r="E1772" t="s">
        <v>53</v>
      </c>
      <c r="F1772" t="s">
        <v>72</v>
      </c>
      <c r="G1772" t="s">
        <v>39</v>
      </c>
      <c r="H1772" t="s">
        <v>239</v>
      </c>
      <c r="I1772">
        <v>1.5</v>
      </c>
      <c r="J1772">
        <v>1</v>
      </c>
      <c r="K1772">
        <v>1.7853833043725631</v>
      </c>
      <c r="L1772">
        <v>2.02</v>
      </c>
      <c r="M1772">
        <v>6.3053833043725636</v>
      </c>
      <c r="N1772">
        <v>177.12085952611221</v>
      </c>
      <c r="O1772">
        <v>68.92702184179457</v>
      </c>
      <c r="P1772">
        <v>314.18268176662792</v>
      </c>
      <c r="Q1772">
        <v>72.812583333333336</v>
      </c>
      <c r="R1772">
        <v>633.04314646786793</v>
      </c>
      <c r="S1772">
        <v>14837765.476635311</v>
      </c>
      <c r="T1772">
        <v>5338230.3719008267</v>
      </c>
      <c r="U1772">
        <v>11894612.2342235</v>
      </c>
      <c r="V1772">
        <v>62063702.74942629</v>
      </c>
      <c r="W1772">
        <v>29993094.66666666</v>
      </c>
      <c r="X1772">
        <v>0.42572024259995572</v>
      </c>
      <c r="Y1772">
        <v>0.1618468962463869</v>
      </c>
      <c r="Z1772">
        <v>0.71018872530732835</v>
      </c>
      <c r="AA1772">
        <v>0.209231561302682</v>
      </c>
      <c r="AB1772">
        <v>0.103481</v>
      </c>
      <c r="AC1772">
        <v>5.4999999999999997E-3</v>
      </c>
      <c r="AD1772">
        <v>1.716648857734939</v>
      </c>
      <c r="AE1772">
        <v>6.3053833043725638E-2</v>
      </c>
      <c r="AF1772">
        <v>8.1940669951512284</v>
      </c>
      <c r="AG1772">
        <v>1</v>
      </c>
      <c r="AH1772" t="s">
        <v>1799</v>
      </c>
    </row>
    <row r="1773" spans="1:34">
      <c r="A1773" t="s">
        <v>354</v>
      </c>
      <c r="B1773" t="s">
        <v>590</v>
      </c>
      <c r="C1773" t="s">
        <v>636</v>
      </c>
      <c r="D1773" t="s">
        <v>1008</v>
      </c>
      <c r="E1773" t="s">
        <v>53</v>
      </c>
      <c r="F1773" t="s">
        <v>72</v>
      </c>
      <c r="G1773" t="s">
        <v>39</v>
      </c>
      <c r="H1773" t="s">
        <v>302</v>
      </c>
      <c r="I1773">
        <v>1.5</v>
      </c>
      <c r="J1773">
        <v>1</v>
      </c>
      <c r="K1773">
        <v>2.3031458684073671</v>
      </c>
      <c r="L1773">
        <v>1.059999999999999E-2</v>
      </c>
      <c r="M1773">
        <v>4.8137458684073673</v>
      </c>
      <c r="N1773">
        <v>177.12085952611221</v>
      </c>
      <c r="O1773">
        <v>68.92702184179457</v>
      </c>
      <c r="P1773">
        <v>405.29590685864139</v>
      </c>
      <c r="Q1773">
        <v>50.087693638061261</v>
      </c>
      <c r="R1773">
        <v>701.43148186460951</v>
      </c>
      <c r="S1773">
        <v>14837765.476635311</v>
      </c>
      <c r="T1773">
        <v>5338230.3719008267</v>
      </c>
      <c r="U1773">
        <v>15344059.147672489</v>
      </c>
      <c r="V1773">
        <v>49136301.596666977</v>
      </c>
      <c r="W1773">
        <v>13616246.600458359</v>
      </c>
      <c r="X1773">
        <v>0.42572024259995572</v>
      </c>
      <c r="Y1773">
        <v>0.1618468962463869</v>
      </c>
      <c r="Z1773">
        <v>0.91614401483153252</v>
      </c>
      <c r="AA1773">
        <v>0.14393015413235999</v>
      </c>
      <c r="AB1773">
        <v>9.0810000000000002E-2</v>
      </c>
      <c r="AC1773">
        <v>5.4999999999999997E-3</v>
      </c>
      <c r="AD1773">
        <v>1.310548613388393</v>
      </c>
      <c r="AE1773">
        <v>0.76297872014256773</v>
      </c>
      <c r="AF1773">
        <v>6.9835832019383286</v>
      </c>
      <c r="AG1773">
        <v>1</v>
      </c>
      <c r="AH1773" t="s">
        <v>572</v>
      </c>
    </row>
    <row r="1774" spans="1:34">
      <c r="A1774" t="s">
        <v>354</v>
      </c>
      <c r="B1774" t="s">
        <v>597</v>
      </c>
      <c r="C1774" t="s">
        <v>636</v>
      </c>
      <c r="D1774" t="s">
        <v>1012</v>
      </c>
      <c r="E1774" t="s">
        <v>53</v>
      </c>
      <c r="F1774" t="s">
        <v>72</v>
      </c>
      <c r="G1774" t="s">
        <v>39</v>
      </c>
      <c r="H1774" t="s">
        <v>302</v>
      </c>
      <c r="I1774">
        <v>1.5</v>
      </c>
      <c r="J1774">
        <v>1</v>
      </c>
      <c r="K1774">
        <v>2.311645745187243</v>
      </c>
      <c r="L1774">
        <v>1.059999999999999E-2</v>
      </c>
      <c r="M1774">
        <v>4.822245745187244</v>
      </c>
      <c r="N1774">
        <v>177.12085952611221</v>
      </c>
      <c r="O1774">
        <v>68.92702184179457</v>
      </c>
      <c r="P1774">
        <v>406.79167198361318</v>
      </c>
      <c r="Q1774">
        <v>50.087693638061261</v>
      </c>
      <c r="R1774">
        <v>702.92724698958125</v>
      </c>
      <c r="S1774">
        <v>14837765.476635311</v>
      </c>
      <c r="T1774">
        <v>5338230.3719008267</v>
      </c>
      <c r="U1774">
        <v>15400687.177120119</v>
      </c>
      <c r="V1774">
        <v>49192929.626114607</v>
      </c>
      <c r="W1774">
        <v>13616246.600458359</v>
      </c>
      <c r="X1774">
        <v>0.42572024259995572</v>
      </c>
      <c r="Y1774">
        <v>0.1618468962463869</v>
      </c>
      <c r="Z1774">
        <v>0.91952509083957279</v>
      </c>
      <c r="AA1774">
        <v>0.14393015413235999</v>
      </c>
      <c r="AB1774">
        <v>9.0810000000000002E-2</v>
      </c>
      <c r="AC1774">
        <v>5.4999999999999997E-3</v>
      </c>
      <c r="AD1774">
        <v>1.3128627159672079</v>
      </c>
      <c r="AE1774">
        <v>0.76432595061217823</v>
      </c>
      <c r="AF1774">
        <v>6.9957444117666299</v>
      </c>
      <c r="AG1774">
        <v>1</v>
      </c>
      <c r="AH1774" t="s">
        <v>572</v>
      </c>
    </row>
    <row r="1775" spans="1:34">
      <c r="A1775" t="s">
        <v>354</v>
      </c>
      <c r="B1775" t="s">
        <v>355</v>
      </c>
      <c r="C1775" t="s">
        <v>636</v>
      </c>
      <c r="D1775" t="s">
        <v>637</v>
      </c>
      <c r="E1775" t="s">
        <v>53</v>
      </c>
      <c r="F1775" t="s">
        <v>72</v>
      </c>
      <c r="G1775" t="s">
        <v>39</v>
      </c>
      <c r="H1775" t="s">
        <v>302</v>
      </c>
      <c r="I1775">
        <v>1.5</v>
      </c>
      <c r="J1775">
        <v>1</v>
      </c>
      <c r="K1775">
        <v>2.3032075535441159</v>
      </c>
      <c r="L1775">
        <v>1.059999999999999E-2</v>
      </c>
      <c r="M1775">
        <v>4.813807553544116</v>
      </c>
      <c r="N1775">
        <v>177.12085952611221</v>
      </c>
      <c r="O1775">
        <v>68.92702184179457</v>
      </c>
      <c r="P1775">
        <v>405.3067618955634</v>
      </c>
      <c r="Q1775">
        <v>50.087693638061261</v>
      </c>
      <c r="R1775">
        <v>701.44233690153135</v>
      </c>
      <c r="S1775">
        <v>14837765.476635311</v>
      </c>
      <c r="T1775">
        <v>5338230.3719008267</v>
      </c>
      <c r="U1775">
        <v>15344470.107481761</v>
      </c>
      <c r="V1775">
        <v>49136712.556476258</v>
      </c>
      <c r="W1775">
        <v>13616246.600458359</v>
      </c>
      <c r="X1775">
        <v>0.42572024259995572</v>
      </c>
      <c r="Y1775">
        <v>0.1618468962463869</v>
      </c>
      <c r="Z1775">
        <v>0.91616855190910607</v>
      </c>
      <c r="AA1775">
        <v>0.14393015413235999</v>
      </c>
      <c r="AB1775">
        <v>9.0810000000000002E-2</v>
      </c>
      <c r="AC1775">
        <v>5.4999999999999997E-3</v>
      </c>
      <c r="AD1775">
        <v>1.3105654072476129</v>
      </c>
      <c r="AE1775">
        <v>4.8138075535441159E-2</v>
      </c>
      <c r="AF1775">
        <v>6.2688210363271697</v>
      </c>
      <c r="AG1775">
        <v>1</v>
      </c>
      <c r="AH1775" t="s">
        <v>572</v>
      </c>
    </row>
    <row r="1776" spans="1:34">
      <c r="A1776" t="s">
        <v>354</v>
      </c>
      <c r="B1776" t="s">
        <v>590</v>
      </c>
      <c r="C1776" t="s">
        <v>5245</v>
      </c>
      <c r="D1776" t="s">
        <v>5246</v>
      </c>
      <c r="E1776" t="s">
        <v>53</v>
      </c>
      <c r="F1776" t="s">
        <v>72</v>
      </c>
      <c r="G1776" t="s">
        <v>39</v>
      </c>
      <c r="H1776" t="s">
        <v>4231</v>
      </c>
      <c r="I1776">
        <v>0</v>
      </c>
      <c r="J1776">
        <v>0</v>
      </c>
      <c r="K1776">
        <v>0</v>
      </c>
      <c r="L1776">
        <v>0</v>
      </c>
      <c r="M1776">
        <v>0</v>
      </c>
      <c r="N1776">
        <v>0</v>
      </c>
      <c r="O1776">
        <v>0</v>
      </c>
      <c r="P1776">
        <v>0</v>
      </c>
      <c r="Q1776">
        <v>0</v>
      </c>
      <c r="R1776">
        <v>0</v>
      </c>
      <c r="S1776">
        <v>0</v>
      </c>
      <c r="T1776">
        <v>0</v>
      </c>
      <c r="U1776">
        <v>0</v>
      </c>
      <c r="V1776">
        <v>0</v>
      </c>
      <c r="W1776">
        <v>0</v>
      </c>
      <c r="X1776">
        <v>0</v>
      </c>
      <c r="Y1776">
        <v>0</v>
      </c>
      <c r="Z1776">
        <v>0</v>
      </c>
      <c r="AA1776">
        <v>0</v>
      </c>
      <c r="AB1776">
        <v>9.3710000000000002E-2</v>
      </c>
      <c r="AC1776">
        <v>5.4999999999999997E-3</v>
      </c>
      <c r="AD1776">
        <v>0</v>
      </c>
      <c r="AE1776">
        <v>0</v>
      </c>
      <c r="AF1776">
        <v>0</v>
      </c>
      <c r="AG1776">
        <v>0</v>
      </c>
      <c r="AH1776" t="s">
        <v>4677</v>
      </c>
    </row>
    <row r="1777" spans="1:34">
      <c r="A1777" t="s">
        <v>354</v>
      </c>
      <c r="B1777" t="s">
        <v>597</v>
      </c>
      <c r="C1777" t="s">
        <v>5245</v>
      </c>
      <c r="D1777" t="s">
        <v>5247</v>
      </c>
      <c r="E1777" t="s">
        <v>53</v>
      </c>
      <c r="F1777" t="s">
        <v>72</v>
      </c>
      <c r="G1777" t="s">
        <v>39</v>
      </c>
      <c r="H1777" t="s">
        <v>4231</v>
      </c>
      <c r="I1777">
        <v>0</v>
      </c>
      <c r="J1777">
        <v>0</v>
      </c>
      <c r="K1777">
        <v>0</v>
      </c>
      <c r="L1777">
        <v>0</v>
      </c>
      <c r="M1777">
        <v>0</v>
      </c>
      <c r="N1777">
        <v>0</v>
      </c>
      <c r="O1777">
        <v>0</v>
      </c>
      <c r="P1777">
        <v>0</v>
      </c>
      <c r="Q1777">
        <v>0</v>
      </c>
      <c r="R1777">
        <v>0</v>
      </c>
      <c r="S1777">
        <v>0</v>
      </c>
      <c r="T1777">
        <v>0</v>
      </c>
      <c r="U1777">
        <v>0</v>
      </c>
      <c r="V1777">
        <v>0</v>
      </c>
      <c r="W1777">
        <v>0</v>
      </c>
      <c r="X1777">
        <v>0</v>
      </c>
      <c r="Y1777">
        <v>0</v>
      </c>
      <c r="Z1777">
        <v>0</v>
      </c>
      <c r="AA1777">
        <v>0</v>
      </c>
      <c r="AB1777">
        <v>9.3710000000000002E-2</v>
      </c>
      <c r="AC1777">
        <v>5.4999999999999997E-3</v>
      </c>
      <c r="AD1777">
        <v>0</v>
      </c>
      <c r="AE1777">
        <v>0</v>
      </c>
      <c r="AF1777">
        <v>0</v>
      </c>
      <c r="AG1777">
        <v>0</v>
      </c>
      <c r="AH1777" t="s">
        <v>4677</v>
      </c>
    </row>
    <row r="1778" spans="1:34">
      <c r="A1778" t="s">
        <v>354</v>
      </c>
      <c r="B1778" t="s">
        <v>355</v>
      </c>
      <c r="C1778" t="s">
        <v>5245</v>
      </c>
      <c r="D1778" t="s">
        <v>5248</v>
      </c>
      <c r="E1778" t="s">
        <v>53</v>
      </c>
      <c r="F1778" t="s">
        <v>72</v>
      </c>
      <c r="G1778" t="s">
        <v>39</v>
      </c>
      <c r="H1778" t="s">
        <v>4231</v>
      </c>
      <c r="I1778">
        <v>0</v>
      </c>
      <c r="J1778">
        <v>0</v>
      </c>
      <c r="K1778">
        <v>0</v>
      </c>
      <c r="L1778">
        <v>0</v>
      </c>
      <c r="M1778">
        <v>0</v>
      </c>
      <c r="N1778">
        <v>0</v>
      </c>
      <c r="O1778">
        <v>0</v>
      </c>
      <c r="P1778">
        <v>0</v>
      </c>
      <c r="Q1778">
        <v>0</v>
      </c>
      <c r="R1778">
        <v>0</v>
      </c>
      <c r="S1778">
        <v>0</v>
      </c>
      <c r="T1778">
        <v>0</v>
      </c>
      <c r="U1778">
        <v>0</v>
      </c>
      <c r="V1778">
        <v>0</v>
      </c>
      <c r="W1778">
        <v>0</v>
      </c>
      <c r="X1778">
        <v>0</v>
      </c>
      <c r="Y1778">
        <v>0</v>
      </c>
      <c r="Z1778">
        <v>0</v>
      </c>
      <c r="AA1778">
        <v>0</v>
      </c>
      <c r="AB1778">
        <v>9.3710000000000002E-2</v>
      </c>
      <c r="AC1778">
        <v>5.4999999999999997E-3</v>
      </c>
      <c r="AD1778">
        <v>0</v>
      </c>
      <c r="AE1778">
        <v>0</v>
      </c>
      <c r="AF1778">
        <v>0</v>
      </c>
      <c r="AG1778">
        <v>0</v>
      </c>
      <c r="AH1778" t="s">
        <v>4677</v>
      </c>
    </row>
    <row r="1779" spans="1:34">
      <c r="A1779" t="s">
        <v>354</v>
      </c>
      <c r="B1779" t="s">
        <v>590</v>
      </c>
      <c r="C1779" t="s">
        <v>2910</v>
      </c>
      <c r="D1779" t="s">
        <v>3428</v>
      </c>
      <c r="E1779" t="s">
        <v>53</v>
      </c>
      <c r="F1779" t="s">
        <v>72</v>
      </c>
      <c r="G1779" t="s">
        <v>140</v>
      </c>
      <c r="H1779" t="s">
        <v>239</v>
      </c>
      <c r="I1779">
        <v>2.897365415757934</v>
      </c>
      <c r="J1779">
        <v>1</v>
      </c>
      <c r="K1779">
        <v>1.5</v>
      </c>
      <c r="L1779">
        <v>2.02</v>
      </c>
      <c r="M1779">
        <v>7.417365415757935</v>
      </c>
      <c r="N1779">
        <v>342.12256853351778</v>
      </c>
      <c r="O1779">
        <v>68.92702184179457</v>
      </c>
      <c r="P1779">
        <v>102.28548995737501</v>
      </c>
      <c r="Q1779">
        <v>72.812583333333336</v>
      </c>
      <c r="R1779">
        <v>586.14766366602066</v>
      </c>
      <c r="S1779">
        <v>28660285.69275346</v>
      </c>
      <c r="T1779">
        <v>5338230.3719008267</v>
      </c>
      <c r="U1779">
        <v>2827322.8645324088</v>
      </c>
      <c r="V1779">
        <v>66818933.595853359</v>
      </c>
      <c r="W1779">
        <v>29993094.66666666</v>
      </c>
      <c r="X1779">
        <v>0.82231140513145951</v>
      </c>
      <c r="Y1779">
        <v>0.1618468962463869</v>
      </c>
      <c r="Z1779">
        <v>0.25177341450499602</v>
      </c>
      <c r="AA1779">
        <v>0.209231561302682</v>
      </c>
      <c r="AB1779">
        <v>9.9680999999999992E-2</v>
      </c>
      <c r="AC1779">
        <v>5.4999999999999997E-3</v>
      </c>
      <c r="AD1779">
        <v>2.0193874430335739</v>
      </c>
      <c r="AE1779">
        <v>1.1756524183976329</v>
      </c>
      <c r="AF1779">
        <v>10.71758627718914</v>
      </c>
      <c r="AG1779">
        <v>1</v>
      </c>
      <c r="AH1779" t="s">
        <v>2823</v>
      </c>
    </row>
    <row r="1780" spans="1:34">
      <c r="A1780" t="s">
        <v>354</v>
      </c>
      <c r="B1780" t="s">
        <v>597</v>
      </c>
      <c r="C1780" t="s">
        <v>2910</v>
      </c>
      <c r="D1780" t="s">
        <v>3433</v>
      </c>
      <c r="E1780" t="s">
        <v>53</v>
      </c>
      <c r="F1780" t="s">
        <v>72</v>
      </c>
      <c r="G1780" t="s">
        <v>140</v>
      </c>
      <c r="H1780" t="s">
        <v>239</v>
      </c>
      <c r="I1780">
        <v>2.904794937911312</v>
      </c>
      <c r="J1780">
        <v>1</v>
      </c>
      <c r="K1780">
        <v>1.5</v>
      </c>
      <c r="L1780">
        <v>2.02</v>
      </c>
      <c r="M1780">
        <v>7.4247949379113116</v>
      </c>
      <c r="N1780">
        <v>342.99985076663421</v>
      </c>
      <c r="O1780">
        <v>68.92702184179457</v>
      </c>
      <c r="P1780">
        <v>102.28548995737501</v>
      </c>
      <c r="Q1780">
        <v>72.812583333333336</v>
      </c>
      <c r="R1780">
        <v>587.02494589913704</v>
      </c>
      <c r="S1780">
        <v>28733777.36429698</v>
      </c>
      <c r="T1780">
        <v>5338230.3719008267</v>
      </c>
      <c r="U1780">
        <v>2827322.8645324088</v>
      </c>
      <c r="V1780">
        <v>66892425.267396867</v>
      </c>
      <c r="W1780">
        <v>29993094.66666666</v>
      </c>
      <c r="X1780">
        <v>0.82442000378048463</v>
      </c>
      <c r="Y1780">
        <v>0.1618468962463869</v>
      </c>
      <c r="Z1780">
        <v>0.25177341450499602</v>
      </c>
      <c r="AA1780">
        <v>0.209231561302682</v>
      </c>
      <c r="AB1780">
        <v>9.9680999999999992E-2</v>
      </c>
      <c r="AC1780">
        <v>5.4999999999999997E-3</v>
      </c>
      <c r="AD1780">
        <v>2.0214101401643361</v>
      </c>
      <c r="AE1780">
        <v>1.1768299976589429</v>
      </c>
      <c r="AF1780">
        <v>10.72821607573459</v>
      </c>
      <c r="AG1780">
        <v>1</v>
      </c>
      <c r="AH1780" t="s">
        <v>2823</v>
      </c>
    </row>
    <row r="1781" spans="1:34">
      <c r="A1781" t="s">
        <v>354</v>
      </c>
      <c r="B1781" t="s">
        <v>355</v>
      </c>
      <c r="C1781" t="s">
        <v>2910</v>
      </c>
      <c r="D1781" t="s">
        <v>2911</v>
      </c>
      <c r="E1781" t="s">
        <v>53</v>
      </c>
      <c r="F1781" t="s">
        <v>72</v>
      </c>
      <c r="G1781" t="s">
        <v>140</v>
      </c>
      <c r="H1781" t="s">
        <v>239</v>
      </c>
      <c r="I1781">
        <v>2.897419302136492</v>
      </c>
      <c r="J1781">
        <v>1</v>
      </c>
      <c r="K1781">
        <v>1.5</v>
      </c>
      <c r="L1781">
        <v>2.02</v>
      </c>
      <c r="M1781">
        <v>7.4174193021364916</v>
      </c>
      <c r="N1781">
        <v>342.12893146797569</v>
      </c>
      <c r="O1781">
        <v>68.92702184179457</v>
      </c>
      <c r="P1781">
        <v>102.28548995737501</v>
      </c>
      <c r="Q1781">
        <v>72.812583333333336</v>
      </c>
      <c r="R1781">
        <v>586.15402660047857</v>
      </c>
      <c r="S1781">
        <v>28660818.728385068</v>
      </c>
      <c r="T1781">
        <v>5338230.3719008267</v>
      </c>
      <c r="U1781">
        <v>2827322.8645324088</v>
      </c>
      <c r="V1781">
        <v>66819466.63148497</v>
      </c>
      <c r="W1781">
        <v>29993094.66666666</v>
      </c>
      <c r="X1781">
        <v>0.82232669881289444</v>
      </c>
      <c r="Y1781">
        <v>0.1618468962463869</v>
      </c>
      <c r="Z1781">
        <v>0.25177341450499602</v>
      </c>
      <c r="AA1781">
        <v>0.209231561302682</v>
      </c>
      <c r="AB1781">
        <v>9.9680999999999992E-2</v>
      </c>
      <c r="AC1781">
        <v>5.4999999999999997E-3</v>
      </c>
      <c r="AD1781">
        <v>2.0194021136706679</v>
      </c>
      <c r="AE1781">
        <v>7.4174193021364923E-2</v>
      </c>
      <c r="AF1781">
        <v>9.6161766088285248</v>
      </c>
      <c r="AG1781">
        <v>1</v>
      </c>
      <c r="AH1781" t="s">
        <v>2823</v>
      </c>
    </row>
    <row r="1782" spans="1:34">
      <c r="A1782" t="s">
        <v>354</v>
      </c>
      <c r="B1782" t="s">
        <v>590</v>
      </c>
      <c r="C1782" t="s">
        <v>1576</v>
      </c>
      <c r="D1782" t="s">
        <v>2280</v>
      </c>
      <c r="E1782" t="s">
        <v>53</v>
      </c>
      <c r="F1782" t="s">
        <v>72</v>
      </c>
      <c r="G1782" t="s">
        <v>140</v>
      </c>
      <c r="H1782" t="s">
        <v>302</v>
      </c>
      <c r="I1782">
        <v>3.519574793114463</v>
      </c>
      <c r="J1782">
        <v>1</v>
      </c>
      <c r="K1782">
        <v>1.5</v>
      </c>
      <c r="L1782">
        <v>1.06E-2</v>
      </c>
      <c r="M1782">
        <v>6.0301747931144627</v>
      </c>
      <c r="N1782">
        <v>415.59340834858142</v>
      </c>
      <c r="O1782">
        <v>68.92702184179457</v>
      </c>
      <c r="P1782">
        <v>102.28548995737501</v>
      </c>
      <c r="Q1782">
        <v>50.087693638061303</v>
      </c>
      <c r="R1782">
        <v>636.89361378581225</v>
      </c>
      <c r="S1782">
        <v>34815083.571806423</v>
      </c>
      <c r="T1782">
        <v>5338230.3719008267</v>
      </c>
      <c r="U1782">
        <v>2827322.8645324088</v>
      </c>
      <c r="V1782">
        <v>56596883.408698022</v>
      </c>
      <c r="W1782">
        <v>13616246.600458371</v>
      </c>
      <c r="X1782">
        <v>0.99890282318225188</v>
      </c>
      <c r="Y1782">
        <v>0.1618468962463869</v>
      </c>
      <c r="Z1782">
        <v>0.25177341450499602</v>
      </c>
      <c r="AA1782">
        <v>0.14393015413235999</v>
      </c>
      <c r="AB1782">
        <v>8.7010000000000004E-2</v>
      </c>
      <c r="AC1782">
        <v>5.4999999999999997E-3</v>
      </c>
      <c r="AD1782">
        <v>1.641722980324356</v>
      </c>
      <c r="AE1782">
        <v>0.95578270470864235</v>
      </c>
      <c r="AF1782">
        <v>8.7201904781474617</v>
      </c>
      <c r="AG1782">
        <v>1</v>
      </c>
      <c r="AH1782" t="s">
        <v>1451</v>
      </c>
    </row>
    <row r="1783" spans="1:34">
      <c r="A1783" t="s">
        <v>354</v>
      </c>
      <c r="B1783" t="s">
        <v>597</v>
      </c>
      <c r="C1783" t="s">
        <v>1576</v>
      </c>
      <c r="D1783" t="s">
        <v>2288</v>
      </c>
      <c r="E1783" t="s">
        <v>53</v>
      </c>
      <c r="F1783" t="s">
        <v>72</v>
      </c>
      <c r="G1783" t="s">
        <v>140</v>
      </c>
      <c r="H1783" t="s">
        <v>302</v>
      </c>
      <c r="I1783">
        <v>3.528260710583587</v>
      </c>
      <c r="J1783">
        <v>1</v>
      </c>
      <c r="K1783">
        <v>1.5</v>
      </c>
      <c r="L1783">
        <v>1.059999999999999E-2</v>
      </c>
      <c r="M1783">
        <v>6.0388607105835863</v>
      </c>
      <c r="N1783">
        <v>416.61904646051738</v>
      </c>
      <c r="O1783">
        <v>68.92702184179457</v>
      </c>
      <c r="P1783">
        <v>102.28548995737501</v>
      </c>
      <c r="Q1783">
        <v>50.087693638061253</v>
      </c>
      <c r="R1783">
        <v>637.91925189774827</v>
      </c>
      <c r="S1783">
        <v>34901003.309377268</v>
      </c>
      <c r="T1783">
        <v>5338230.3719008267</v>
      </c>
      <c r="U1783">
        <v>2827322.8645324088</v>
      </c>
      <c r="V1783">
        <v>56682803.14626886</v>
      </c>
      <c r="W1783">
        <v>13616246.600458359</v>
      </c>
      <c r="X1783">
        <v>1.0013680037770241</v>
      </c>
      <c r="Y1783">
        <v>0.1618468962463869</v>
      </c>
      <c r="Z1783">
        <v>0.25177341450499602</v>
      </c>
      <c r="AA1783">
        <v>0.14393015413235991</v>
      </c>
      <c r="AB1783">
        <v>8.7010000000000004E-2</v>
      </c>
      <c r="AC1783">
        <v>5.4999999999999997E-3</v>
      </c>
      <c r="AD1783">
        <v>1.6440877327243271</v>
      </c>
      <c r="AE1783">
        <v>0.95715942262749842</v>
      </c>
      <c r="AF1783">
        <v>8.7326178659354117</v>
      </c>
      <c r="AG1783">
        <v>1</v>
      </c>
      <c r="AH1783" t="s">
        <v>1451</v>
      </c>
    </row>
    <row r="1784" spans="1:34">
      <c r="A1784" t="s">
        <v>354</v>
      </c>
      <c r="B1784" t="s">
        <v>355</v>
      </c>
      <c r="C1784" t="s">
        <v>1576</v>
      </c>
      <c r="D1784" t="s">
        <v>1577</v>
      </c>
      <c r="E1784" t="s">
        <v>53</v>
      </c>
      <c r="F1784" t="s">
        <v>72</v>
      </c>
      <c r="G1784" t="s">
        <v>140</v>
      </c>
      <c r="H1784" t="s">
        <v>302</v>
      </c>
      <c r="I1784">
        <v>3.519637996415665</v>
      </c>
      <c r="J1784">
        <v>1</v>
      </c>
      <c r="K1784">
        <v>1.5</v>
      </c>
      <c r="L1784">
        <v>1.06E-2</v>
      </c>
      <c r="M1784">
        <v>6.0302379964156643</v>
      </c>
      <c r="N1784">
        <v>415.60087143060389</v>
      </c>
      <c r="O1784">
        <v>68.92702184179457</v>
      </c>
      <c r="P1784">
        <v>102.28548995737501</v>
      </c>
      <c r="Q1784">
        <v>50.087693638061268</v>
      </c>
      <c r="R1784">
        <v>636.90107686783472</v>
      </c>
      <c r="S1784">
        <v>34815708.768980138</v>
      </c>
      <c r="T1784">
        <v>5338230.3719008267</v>
      </c>
      <c r="U1784">
        <v>2827322.8645324088</v>
      </c>
      <c r="V1784">
        <v>56597508.605871737</v>
      </c>
      <c r="W1784">
        <v>13616246.600458359</v>
      </c>
      <c r="X1784">
        <v>0.99892076113206574</v>
      </c>
      <c r="Y1784">
        <v>0.1618468962463869</v>
      </c>
      <c r="Z1784">
        <v>0.25177341450499602</v>
      </c>
      <c r="AA1784">
        <v>0.14393015413235999</v>
      </c>
      <c r="AB1784">
        <v>8.7010000000000004E-2</v>
      </c>
      <c r="AC1784">
        <v>5.4999999999999997E-3</v>
      </c>
      <c r="AD1784">
        <v>1.6417401875058351</v>
      </c>
      <c r="AE1784">
        <v>6.0302379964156647E-2</v>
      </c>
      <c r="AF1784">
        <v>7.8247905638856574</v>
      </c>
      <c r="AG1784">
        <v>1</v>
      </c>
      <c r="AH1784" t="s">
        <v>1451</v>
      </c>
    </row>
    <row r="1785" spans="1:34">
      <c r="A1785" t="s">
        <v>354</v>
      </c>
      <c r="B1785" t="s">
        <v>590</v>
      </c>
      <c r="C1785" t="s">
        <v>5249</v>
      </c>
      <c r="D1785" t="s">
        <v>5250</v>
      </c>
      <c r="E1785" t="s">
        <v>53</v>
      </c>
      <c r="F1785" t="s">
        <v>72</v>
      </c>
      <c r="G1785" t="s">
        <v>140</v>
      </c>
      <c r="H1785" t="s">
        <v>4231</v>
      </c>
      <c r="I1785">
        <v>0</v>
      </c>
      <c r="J1785">
        <v>0</v>
      </c>
      <c r="K1785">
        <v>0</v>
      </c>
      <c r="L1785">
        <v>0</v>
      </c>
      <c r="M1785">
        <v>0</v>
      </c>
      <c r="N1785">
        <v>0</v>
      </c>
      <c r="O1785">
        <v>0</v>
      </c>
      <c r="P1785">
        <v>0</v>
      </c>
      <c r="Q1785">
        <v>0</v>
      </c>
      <c r="R1785">
        <v>0</v>
      </c>
      <c r="S1785">
        <v>0</v>
      </c>
      <c r="T1785">
        <v>0</v>
      </c>
      <c r="U1785">
        <v>0</v>
      </c>
      <c r="V1785">
        <v>0</v>
      </c>
      <c r="W1785">
        <v>0</v>
      </c>
      <c r="X1785">
        <v>0</v>
      </c>
      <c r="Y1785">
        <v>0</v>
      </c>
      <c r="Z1785">
        <v>0</v>
      </c>
      <c r="AA1785">
        <v>0</v>
      </c>
      <c r="AB1785">
        <v>8.9910000000000004E-2</v>
      </c>
      <c r="AC1785">
        <v>5.4999999999999997E-3</v>
      </c>
      <c r="AD1785">
        <v>0</v>
      </c>
      <c r="AE1785">
        <v>0</v>
      </c>
      <c r="AF1785">
        <v>0</v>
      </c>
      <c r="AG1785">
        <v>0</v>
      </c>
      <c r="AH1785" t="s">
        <v>4688</v>
      </c>
    </row>
    <row r="1786" spans="1:34">
      <c r="A1786" t="s">
        <v>354</v>
      </c>
      <c r="B1786" t="s">
        <v>597</v>
      </c>
      <c r="C1786" t="s">
        <v>5249</v>
      </c>
      <c r="D1786" t="s">
        <v>5251</v>
      </c>
      <c r="E1786" t="s">
        <v>53</v>
      </c>
      <c r="F1786" t="s">
        <v>72</v>
      </c>
      <c r="G1786" t="s">
        <v>140</v>
      </c>
      <c r="H1786" t="s">
        <v>4231</v>
      </c>
      <c r="I1786">
        <v>0</v>
      </c>
      <c r="J1786">
        <v>0</v>
      </c>
      <c r="K1786">
        <v>0</v>
      </c>
      <c r="L1786">
        <v>0</v>
      </c>
      <c r="M1786">
        <v>0</v>
      </c>
      <c r="N1786">
        <v>0</v>
      </c>
      <c r="O1786">
        <v>0</v>
      </c>
      <c r="P1786">
        <v>0</v>
      </c>
      <c r="Q1786">
        <v>0</v>
      </c>
      <c r="R1786">
        <v>0</v>
      </c>
      <c r="S1786">
        <v>0</v>
      </c>
      <c r="T1786">
        <v>0</v>
      </c>
      <c r="U1786">
        <v>0</v>
      </c>
      <c r="V1786">
        <v>0</v>
      </c>
      <c r="W1786">
        <v>0</v>
      </c>
      <c r="X1786">
        <v>0</v>
      </c>
      <c r="Y1786">
        <v>0</v>
      </c>
      <c r="Z1786">
        <v>0</v>
      </c>
      <c r="AA1786">
        <v>0</v>
      </c>
      <c r="AB1786">
        <v>8.9910000000000004E-2</v>
      </c>
      <c r="AC1786">
        <v>5.4999999999999997E-3</v>
      </c>
      <c r="AD1786">
        <v>0</v>
      </c>
      <c r="AE1786">
        <v>0</v>
      </c>
      <c r="AF1786">
        <v>0</v>
      </c>
      <c r="AG1786">
        <v>0</v>
      </c>
      <c r="AH1786" t="s">
        <v>4688</v>
      </c>
    </row>
    <row r="1787" spans="1:34">
      <c r="A1787" t="s">
        <v>354</v>
      </c>
      <c r="B1787" t="s">
        <v>355</v>
      </c>
      <c r="C1787" t="s">
        <v>5249</v>
      </c>
      <c r="D1787" t="s">
        <v>5252</v>
      </c>
      <c r="E1787" t="s">
        <v>53</v>
      </c>
      <c r="F1787" t="s">
        <v>72</v>
      </c>
      <c r="G1787" t="s">
        <v>140</v>
      </c>
      <c r="H1787" t="s">
        <v>4231</v>
      </c>
      <c r="I1787">
        <v>0</v>
      </c>
      <c r="J1787">
        <v>0</v>
      </c>
      <c r="K1787">
        <v>0</v>
      </c>
      <c r="L1787">
        <v>0</v>
      </c>
      <c r="M1787">
        <v>0</v>
      </c>
      <c r="N1787">
        <v>0</v>
      </c>
      <c r="O1787">
        <v>0</v>
      </c>
      <c r="P1787">
        <v>0</v>
      </c>
      <c r="Q1787">
        <v>0</v>
      </c>
      <c r="R1787">
        <v>0</v>
      </c>
      <c r="S1787">
        <v>0</v>
      </c>
      <c r="T1787">
        <v>0</v>
      </c>
      <c r="U1787">
        <v>0</v>
      </c>
      <c r="V1787">
        <v>0</v>
      </c>
      <c r="W1787">
        <v>0</v>
      </c>
      <c r="X1787">
        <v>0</v>
      </c>
      <c r="Y1787">
        <v>0</v>
      </c>
      <c r="Z1787">
        <v>0</v>
      </c>
      <c r="AA1787">
        <v>0</v>
      </c>
      <c r="AB1787">
        <v>8.9910000000000004E-2</v>
      </c>
      <c r="AC1787">
        <v>5.4999999999999997E-3</v>
      </c>
      <c r="AD1787">
        <v>0</v>
      </c>
      <c r="AE1787">
        <v>0</v>
      </c>
      <c r="AF1787">
        <v>0</v>
      </c>
      <c r="AG1787">
        <v>0</v>
      </c>
      <c r="AH1787" t="s">
        <v>4688</v>
      </c>
    </row>
    <row r="1788" spans="1:34">
      <c r="A1788" t="s">
        <v>354</v>
      </c>
      <c r="B1788" t="s">
        <v>590</v>
      </c>
      <c r="C1788" t="s">
        <v>5253</v>
      </c>
      <c r="D1788" t="s">
        <v>5254</v>
      </c>
      <c r="E1788" t="s">
        <v>53</v>
      </c>
      <c r="F1788" t="s">
        <v>72</v>
      </c>
      <c r="G1788" t="s">
        <v>239</v>
      </c>
      <c r="H1788" t="s">
        <v>302</v>
      </c>
      <c r="I1788">
        <v>0</v>
      </c>
      <c r="J1788">
        <v>0</v>
      </c>
      <c r="K1788">
        <v>0</v>
      </c>
      <c r="L1788">
        <v>0</v>
      </c>
      <c r="M1788">
        <v>0</v>
      </c>
      <c r="N1788">
        <v>0</v>
      </c>
      <c r="O1788">
        <v>0</v>
      </c>
      <c r="P1788">
        <v>0</v>
      </c>
      <c r="Q1788">
        <v>0</v>
      </c>
      <c r="R1788">
        <v>0</v>
      </c>
      <c r="S1788">
        <v>0</v>
      </c>
      <c r="T1788">
        <v>0</v>
      </c>
      <c r="U1788">
        <v>0</v>
      </c>
      <c r="V1788">
        <v>0</v>
      </c>
      <c r="W1788">
        <v>0</v>
      </c>
      <c r="X1788">
        <v>0</v>
      </c>
      <c r="Y1788">
        <v>0</v>
      </c>
      <c r="Z1788">
        <v>0</v>
      </c>
      <c r="AA1788">
        <v>0</v>
      </c>
      <c r="AB1788">
        <v>9.7707000000000002E-2</v>
      </c>
      <c r="AC1788">
        <v>5.4999999999999997E-3</v>
      </c>
      <c r="AD1788">
        <v>0</v>
      </c>
      <c r="AE1788">
        <v>0</v>
      </c>
      <c r="AF1788">
        <v>0</v>
      </c>
      <c r="AG1788">
        <v>0</v>
      </c>
      <c r="AH1788" t="s">
        <v>2621</v>
      </c>
    </row>
    <row r="1789" spans="1:34">
      <c r="A1789" t="s">
        <v>354</v>
      </c>
      <c r="B1789" t="s">
        <v>597</v>
      </c>
      <c r="C1789" t="s">
        <v>5253</v>
      </c>
      <c r="D1789" t="s">
        <v>5255</v>
      </c>
      <c r="E1789" t="s">
        <v>53</v>
      </c>
      <c r="F1789" t="s">
        <v>72</v>
      </c>
      <c r="G1789" t="s">
        <v>239</v>
      </c>
      <c r="H1789" t="s">
        <v>302</v>
      </c>
      <c r="I1789">
        <v>0</v>
      </c>
      <c r="J1789">
        <v>0</v>
      </c>
      <c r="K1789">
        <v>0</v>
      </c>
      <c r="L1789">
        <v>0</v>
      </c>
      <c r="M1789">
        <v>0</v>
      </c>
      <c r="N1789">
        <v>0</v>
      </c>
      <c r="O1789">
        <v>0</v>
      </c>
      <c r="P1789">
        <v>0</v>
      </c>
      <c r="Q1789">
        <v>0</v>
      </c>
      <c r="R1789">
        <v>0</v>
      </c>
      <c r="S1789">
        <v>0</v>
      </c>
      <c r="T1789">
        <v>0</v>
      </c>
      <c r="U1789">
        <v>0</v>
      </c>
      <c r="V1789">
        <v>0</v>
      </c>
      <c r="W1789">
        <v>0</v>
      </c>
      <c r="X1789">
        <v>0</v>
      </c>
      <c r="Y1789">
        <v>0</v>
      </c>
      <c r="Z1789">
        <v>0</v>
      </c>
      <c r="AA1789">
        <v>0</v>
      </c>
      <c r="AB1789">
        <v>9.7707000000000002E-2</v>
      </c>
      <c r="AC1789">
        <v>5.4999999999999997E-3</v>
      </c>
      <c r="AD1789">
        <v>0</v>
      </c>
      <c r="AE1789">
        <v>0</v>
      </c>
      <c r="AF1789">
        <v>0</v>
      </c>
      <c r="AG1789">
        <v>0</v>
      </c>
      <c r="AH1789" t="s">
        <v>2621</v>
      </c>
    </row>
    <row r="1790" spans="1:34">
      <c r="A1790" t="s">
        <v>354</v>
      </c>
      <c r="B1790" t="s">
        <v>355</v>
      </c>
      <c r="C1790" t="s">
        <v>5253</v>
      </c>
      <c r="D1790" t="s">
        <v>5256</v>
      </c>
      <c r="E1790" t="s">
        <v>53</v>
      </c>
      <c r="F1790" t="s">
        <v>72</v>
      </c>
      <c r="G1790" t="s">
        <v>239</v>
      </c>
      <c r="H1790" t="s">
        <v>302</v>
      </c>
      <c r="I1790">
        <v>0</v>
      </c>
      <c r="J1790">
        <v>0</v>
      </c>
      <c r="K1790">
        <v>0</v>
      </c>
      <c r="L1790">
        <v>0</v>
      </c>
      <c r="M1790">
        <v>0</v>
      </c>
      <c r="N1790">
        <v>0</v>
      </c>
      <c r="O1790">
        <v>0</v>
      </c>
      <c r="P1790">
        <v>0</v>
      </c>
      <c r="Q1790">
        <v>0</v>
      </c>
      <c r="R1790">
        <v>0</v>
      </c>
      <c r="S1790">
        <v>0</v>
      </c>
      <c r="T1790">
        <v>0</v>
      </c>
      <c r="U1790">
        <v>0</v>
      </c>
      <c r="V1790">
        <v>0</v>
      </c>
      <c r="W1790">
        <v>0</v>
      </c>
      <c r="X1790">
        <v>0</v>
      </c>
      <c r="Y1790">
        <v>0</v>
      </c>
      <c r="Z1790">
        <v>0</v>
      </c>
      <c r="AA1790">
        <v>0</v>
      </c>
      <c r="AB1790">
        <v>9.7707000000000002E-2</v>
      </c>
      <c r="AC1790">
        <v>5.4999999999999997E-3</v>
      </c>
      <c r="AD1790">
        <v>0</v>
      </c>
      <c r="AE1790">
        <v>0</v>
      </c>
      <c r="AF1790">
        <v>0</v>
      </c>
      <c r="AG1790">
        <v>0</v>
      </c>
      <c r="AH1790" t="s">
        <v>2621</v>
      </c>
    </row>
    <row r="1791" spans="1:34">
      <c r="A1791" t="s">
        <v>354</v>
      </c>
      <c r="B1791" t="s">
        <v>590</v>
      </c>
      <c r="C1791" t="s">
        <v>5257</v>
      </c>
      <c r="D1791" t="s">
        <v>5258</v>
      </c>
      <c r="E1791" t="s">
        <v>53</v>
      </c>
      <c r="F1791" t="s">
        <v>72</v>
      </c>
      <c r="G1791" t="s">
        <v>239</v>
      </c>
      <c r="H1791" t="s">
        <v>4231</v>
      </c>
      <c r="I1791">
        <v>0</v>
      </c>
      <c r="J1791">
        <v>0</v>
      </c>
      <c r="K1791">
        <v>0</v>
      </c>
      <c r="L1791">
        <v>0</v>
      </c>
      <c r="M1791">
        <v>0</v>
      </c>
      <c r="N1791">
        <v>0</v>
      </c>
      <c r="O1791">
        <v>0</v>
      </c>
      <c r="P1791">
        <v>0</v>
      </c>
      <c r="Q1791">
        <v>0</v>
      </c>
      <c r="R1791">
        <v>0</v>
      </c>
      <c r="S1791">
        <v>0</v>
      </c>
      <c r="T1791">
        <v>0</v>
      </c>
      <c r="U1791">
        <v>0</v>
      </c>
      <c r="V1791">
        <v>0</v>
      </c>
      <c r="W1791">
        <v>0</v>
      </c>
      <c r="X1791">
        <v>0</v>
      </c>
      <c r="Y1791">
        <v>0</v>
      </c>
      <c r="Z1791">
        <v>0</v>
      </c>
      <c r="AA1791">
        <v>0</v>
      </c>
      <c r="AB1791">
        <v>0.100607</v>
      </c>
      <c r="AC1791">
        <v>5.4999999999999997E-3</v>
      </c>
      <c r="AD1791">
        <v>0</v>
      </c>
      <c r="AE1791">
        <v>0</v>
      </c>
      <c r="AF1791">
        <v>0</v>
      </c>
      <c r="AG1791">
        <v>0</v>
      </c>
      <c r="AH1791" t="s">
        <v>4719</v>
      </c>
    </row>
    <row r="1792" spans="1:34">
      <c r="A1792" t="s">
        <v>354</v>
      </c>
      <c r="B1792" t="s">
        <v>597</v>
      </c>
      <c r="C1792" t="s">
        <v>5257</v>
      </c>
      <c r="D1792" t="s">
        <v>5259</v>
      </c>
      <c r="E1792" t="s">
        <v>53</v>
      </c>
      <c r="F1792" t="s">
        <v>72</v>
      </c>
      <c r="G1792" t="s">
        <v>239</v>
      </c>
      <c r="H1792" t="s">
        <v>4231</v>
      </c>
      <c r="I1792">
        <v>0</v>
      </c>
      <c r="J1792">
        <v>0</v>
      </c>
      <c r="K1792">
        <v>0</v>
      </c>
      <c r="L1792">
        <v>0</v>
      </c>
      <c r="M1792">
        <v>0</v>
      </c>
      <c r="N1792">
        <v>0</v>
      </c>
      <c r="O1792">
        <v>0</v>
      </c>
      <c r="P1792">
        <v>0</v>
      </c>
      <c r="Q1792">
        <v>0</v>
      </c>
      <c r="R1792">
        <v>0</v>
      </c>
      <c r="S1792">
        <v>0</v>
      </c>
      <c r="T1792">
        <v>0</v>
      </c>
      <c r="U1792">
        <v>0</v>
      </c>
      <c r="V1792">
        <v>0</v>
      </c>
      <c r="W1792">
        <v>0</v>
      </c>
      <c r="X1792">
        <v>0</v>
      </c>
      <c r="Y1792">
        <v>0</v>
      </c>
      <c r="Z1792">
        <v>0</v>
      </c>
      <c r="AA1792">
        <v>0</v>
      </c>
      <c r="AB1792">
        <v>0.100607</v>
      </c>
      <c r="AC1792">
        <v>5.4999999999999997E-3</v>
      </c>
      <c r="AD1792">
        <v>0</v>
      </c>
      <c r="AE1792">
        <v>0</v>
      </c>
      <c r="AF1792">
        <v>0</v>
      </c>
      <c r="AG1792">
        <v>0</v>
      </c>
      <c r="AH1792" t="s">
        <v>4719</v>
      </c>
    </row>
    <row r="1793" spans="1:34">
      <c r="A1793" t="s">
        <v>354</v>
      </c>
      <c r="B1793" t="s">
        <v>355</v>
      </c>
      <c r="C1793" t="s">
        <v>5257</v>
      </c>
      <c r="D1793" t="s">
        <v>5260</v>
      </c>
      <c r="E1793" t="s">
        <v>53</v>
      </c>
      <c r="F1793" t="s">
        <v>72</v>
      </c>
      <c r="G1793" t="s">
        <v>239</v>
      </c>
      <c r="H1793" t="s">
        <v>4231</v>
      </c>
      <c r="I1793">
        <v>0</v>
      </c>
      <c r="J1793">
        <v>0</v>
      </c>
      <c r="K1793">
        <v>0</v>
      </c>
      <c r="L1793">
        <v>0</v>
      </c>
      <c r="M1793">
        <v>0</v>
      </c>
      <c r="N1793">
        <v>0</v>
      </c>
      <c r="O1793">
        <v>0</v>
      </c>
      <c r="P1793">
        <v>0</v>
      </c>
      <c r="Q1793">
        <v>0</v>
      </c>
      <c r="R1793">
        <v>0</v>
      </c>
      <c r="S1793">
        <v>0</v>
      </c>
      <c r="T1793">
        <v>0</v>
      </c>
      <c r="U1793">
        <v>0</v>
      </c>
      <c r="V1793">
        <v>0</v>
      </c>
      <c r="W1793">
        <v>0</v>
      </c>
      <c r="X1793">
        <v>0</v>
      </c>
      <c r="Y1793">
        <v>0</v>
      </c>
      <c r="Z1793">
        <v>0</v>
      </c>
      <c r="AA1793">
        <v>0</v>
      </c>
      <c r="AB1793">
        <v>0.100607</v>
      </c>
      <c r="AC1793">
        <v>5.4999999999999997E-3</v>
      </c>
      <c r="AD1793">
        <v>0</v>
      </c>
      <c r="AE1793">
        <v>0</v>
      </c>
      <c r="AF1793">
        <v>0</v>
      </c>
      <c r="AG1793">
        <v>0</v>
      </c>
      <c r="AH1793" t="s">
        <v>4719</v>
      </c>
    </row>
    <row r="1794" spans="1:34">
      <c r="A1794" t="s">
        <v>354</v>
      </c>
      <c r="B1794" t="s">
        <v>590</v>
      </c>
      <c r="C1794" t="s">
        <v>2226</v>
      </c>
      <c r="D1794" t="s">
        <v>2932</v>
      </c>
      <c r="E1794" t="s">
        <v>53</v>
      </c>
      <c r="F1794" t="s">
        <v>39</v>
      </c>
      <c r="G1794" t="s">
        <v>140</v>
      </c>
      <c r="H1794" t="s">
        <v>239</v>
      </c>
      <c r="I1794">
        <v>1.5</v>
      </c>
      <c r="J1794">
        <v>1.6455962078688859</v>
      </c>
      <c r="K1794">
        <v>1.5</v>
      </c>
      <c r="L1794">
        <v>2.02</v>
      </c>
      <c r="M1794">
        <v>6.6655962078688864</v>
      </c>
      <c r="N1794">
        <v>177.12085952611221</v>
      </c>
      <c r="O1794">
        <v>289.58365882946089</v>
      </c>
      <c r="P1794">
        <v>102.28548995737501</v>
      </c>
      <c r="Q1794">
        <v>72.812583333333336</v>
      </c>
      <c r="R1794">
        <v>641.80259164628137</v>
      </c>
      <c r="S1794">
        <v>14837765.476635311</v>
      </c>
      <c r="T1794">
        <v>10963320.167031489</v>
      </c>
      <c r="U1794">
        <v>2827322.8645324088</v>
      </c>
      <c r="V1794">
        <v>58621503.174865872</v>
      </c>
      <c r="W1794">
        <v>29993094.66666666</v>
      </c>
      <c r="X1794">
        <v>0.42572024259995572</v>
      </c>
      <c r="Y1794">
        <v>0.65458429591828615</v>
      </c>
      <c r="Z1794">
        <v>0.25177341450499602</v>
      </c>
      <c r="AA1794">
        <v>0.209231561302682</v>
      </c>
      <c r="AB1794">
        <v>9.9680999999999992E-2</v>
      </c>
      <c r="AC1794">
        <v>5.4999999999999997E-3</v>
      </c>
      <c r="AD1794">
        <v>1.8147172921946699</v>
      </c>
      <c r="AE1794">
        <v>1.0564969989472179</v>
      </c>
      <c r="AF1794">
        <v>9.6419914990107749</v>
      </c>
      <c r="AG1794">
        <v>1</v>
      </c>
      <c r="AH1794" t="s">
        <v>2164</v>
      </c>
    </row>
    <row r="1795" spans="1:34">
      <c r="A1795" t="s">
        <v>354</v>
      </c>
      <c r="B1795" t="s">
        <v>597</v>
      </c>
      <c r="C1795" t="s">
        <v>2226</v>
      </c>
      <c r="D1795" t="s">
        <v>2938</v>
      </c>
      <c r="E1795" t="s">
        <v>53</v>
      </c>
      <c r="F1795" t="s">
        <v>39</v>
      </c>
      <c r="G1795" t="s">
        <v>140</v>
      </c>
      <c r="H1795" t="s">
        <v>239</v>
      </c>
      <c r="I1795">
        <v>1.5</v>
      </c>
      <c r="J1795">
        <v>1.6515103379664859</v>
      </c>
      <c r="K1795">
        <v>1.5</v>
      </c>
      <c r="L1795">
        <v>2.02</v>
      </c>
      <c r="M1795">
        <v>6.6715103379664864</v>
      </c>
      <c r="N1795">
        <v>177.12085952611221</v>
      </c>
      <c r="O1795">
        <v>290.6243973923398</v>
      </c>
      <c r="P1795">
        <v>102.28548995737501</v>
      </c>
      <c r="Q1795">
        <v>72.812583333333336</v>
      </c>
      <c r="R1795">
        <v>642.84333020916029</v>
      </c>
      <c r="S1795">
        <v>14837765.476635311</v>
      </c>
      <c r="T1795">
        <v>11002721.389190011</v>
      </c>
      <c r="U1795">
        <v>2827322.8645324088</v>
      </c>
      <c r="V1795">
        <v>58660904.397024393</v>
      </c>
      <c r="W1795">
        <v>29993094.66666666</v>
      </c>
      <c r="X1795">
        <v>0.42572024259995572</v>
      </c>
      <c r="Y1795">
        <v>0.65693681512524282</v>
      </c>
      <c r="Z1795">
        <v>0.25177341450499602</v>
      </c>
      <c r="AA1795">
        <v>0.209231561302682</v>
      </c>
      <c r="AB1795">
        <v>9.9680999999999992E-2</v>
      </c>
      <c r="AC1795">
        <v>5.4999999999999997E-3</v>
      </c>
      <c r="AD1795">
        <v>1.81632742185475</v>
      </c>
      <c r="AE1795">
        <v>1.057434388567688</v>
      </c>
      <c r="AF1795">
        <v>9.6504531483889249</v>
      </c>
      <c r="AG1795">
        <v>1</v>
      </c>
      <c r="AH1795" t="s">
        <v>2164</v>
      </c>
    </row>
    <row r="1796" spans="1:34">
      <c r="A1796" t="s">
        <v>354</v>
      </c>
      <c r="B1796" t="s">
        <v>355</v>
      </c>
      <c r="C1796" t="s">
        <v>2226</v>
      </c>
      <c r="D1796" t="s">
        <v>2227</v>
      </c>
      <c r="E1796" t="s">
        <v>53</v>
      </c>
      <c r="F1796" t="s">
        <v>39</v>
      </c>
      <c r="G1796" t="s">
        <v>140</v>
      </c>
      <c r="H1796" t="s">
        <v>239</v>
      </c>
      <c r="I1796">
        <v>1.5</v>
      </c>
      <c r="J1796">
        <v>1.6456391169919891</v>
      </c>
      <c r="K1796">
        <v>1.5</v>
      </c>
      <c r="L1796">
        <v>2.02</v>
      </c>
      <c r="M1796">
        <v>6.6656391169919882</v>
      </c>
      <c r="N1796">
        <v>177.12085952611221</v>
      </c>
      <c r="O1796">
        <v>289.59120975890892</v>
      </c>
      <c r="P1796">
        <v>102.28548995737501</v>
      </c>
      <c r="Q1796">
        <v>72.812583333333336</v>
      </c>
      <c r="R1796">
        <v>641.8101425757294</v>
      </c>
      <c r="S1796">
        <v>14837765.476635311</v>
      </c>
      <c r="T1796">
        <v>10963606.036950501</v>
      </c>
      <c r="U1796">
        <v>2827322.8645324088</v>
      </c>
      <c r="V1796">
        <v>58621789.044784881</v>
      </c>
      <c r="W1796">
        <v>29993094.66666666</v>
      </c>
      <c r="X1796">
        <v>0.42572024259995572</v>
      </c>
      <c r="Y1796">
        <v>0.65460136428414695</v>
      </c>
      <c r="Z1796">
        <v>0.25177341450499602</v>
      </c>
      <c r="AA1796">
        <v>0.209231561302682</v>
      </c>
      <c r="AB1796">
        <v>9.9680999999999992E-2</v>
      </c>
      <c r="AC1796">
        <v>5.4999999999999997E-3</v>
      </c>
      <c r="AD1796">
        <v>1.8147289742595989</v>
      </c>
      <c r="AE1796">
        <v>6.6656391169919879E-2</v>
      </c>
      <c r="AF1796">
        <v>8.6522054824215076</v>
      </c>
      <c r="AG1796">
        <v>1</v>
      </c>
      <c r="AH1796" t="s">
        <v>2164</v>
      </c>
    </row>
    <row r="1797" spans="1:34">
      <c r="A1797" t="s">
        <v>354</v>
      </c>
      <c r="B1797" t="s">
        <v>590</v>
      </c>
      <c r="C1797" t="s">
        <v>839</v>
      </c>
      <c r="D1797" t="s">
        <v>1331</v>
      </c>
      <c r="E1797" t="s">
        <v>53</v>
      </c>
      <c r="F1797" t="s">
        <v>39</v>
      </c>
      <c r="G1797" t="s">
        <v>140</v>
      </c>
      <c r="H1797" t="s">
        <v>302</v>
      </c>
      <c r="I1797">
        <v>1.5</v>
      </c>
      <c r="J1797">
        <v>2.1634119583339642</v>
      </c>
      <c r="K1797">
        <v>1.5</v>
      </c>
      <c r="L1797">
        <v>1.06E-2</v>
      </c>
      <c r="M1797">
        <v>5.1740119583339634</v>
      </c>
      <c r="N1797">
        <v>177.12085952611221</v>
      </c>
      <c r="O1797">
        <v>380.70624339921568</v>
      </c>
      <c r="P1797">
        <v>102.28548995737501</v>
      </c>
      <c r="Q1797">
        <v>50.087693638061303</v>
      </c>
      <c r="R1797">
        <v>710.20028652076417</v>
      </c>
      <c r="S1797">
        <v>14837765.476635311</v>
      </c>
      <c r="T1797">
        <v>14413121.42005714</v>
      </c>
      <c r="U1797">
        <v>2827322.8645324088</v>
      </c>
      <c r="V1797">
        <v>45694456.36168322</v>
      </c>
      <c r="W1797">
        <v>13616246.600458371</v>
      </c>
      <c r="X1797">
        <v>0.42572024259995572</v>
      </c>
      <c r="Y1797">
        <v>0.8605607419095791</v>
      </c>
      <c r="Z1797">
        <v>0.25177341450499602</v>
      </c>
      <c r="AA1797">
        <v>0.14393015413235999</v>
      </c>
      <c r="AB1797">
        <v>8.7010000000000004E-2</v>
      </c>
      <c r="AC1797">
        <v>5.4999999999999997E-3</v>
      </c>
      <c r="AD1797">
        <v>1.408631527923383</v>
      </c>
      <c r="AE1797">
        <v>0.82008089539593321</v>
      </c>
      <c r="AF1797">
        <v>7.4952343816532796</v>
      </c>
      <c r="AG1797">
        <v>1</v>
      </c>
      <c r="AH1797" t="s">
        <v>773</v>
      </c>
    </row>
    <row r="1798" spans="1:34">
      <c r="A1798" t="s">
        <v>354</v>
      </c>
      <c r="B1798" t="s">
        <v>597</v>
      </c>
      <c r="C1798" t="s">
        <v>839</v>
      </c>
      <c r="D1798" t="s">
        <v>1338</v>
      </c>
      <c r="E1798" t="s">
        <v>53</v>
      </c>
      <c r="F1798" t="s">
        <v>39</v>
      </c>
      <c r="G1798" t="s">
        <v>140</v>
      </c>
      <c r="H1798" t="s">
        <v>302</v>
      </c>
      <c r="I1798">
        <v>1.5</v>
      </c>
      <c r="J1798">
        <v>2.1704740835657739</v>
      </c>
      <c r="K1798">
        <v>1.5</v>
      </c>
      <c r="L1798">
        <v>1.06E-2</v>
      </c>
      <c r="M1798">
        <v>5.1810740835657736</v>
      </c>
      <c r="N1798">
        <v>177.12085952611221</v>
      </c>
      <c r="O1798">
        <v>381.94900031246112</v>
      </c>
      <c r="P1798">
        <v>102.28548995737501</v>
      </c>
      <c r="Q1798">
        <v>50.087693638061303</v>
      </c>
      <c r="R1798">
        <v>711.44304343400961</v>
      </c>
      <c r="S1798">
        <v>14837765.476635311</v>
      </c>
      <c r="T1798">
        <v>14460170.835707091</v>
      </c>
      <c r="U1798">
        <v>2827322.8645324088</v>
      </c>
      <c r="V1798">
        <v>45741505.77733317</v>
      </c>
      <c r="W1798">
        <v>13616246.600458371</v>
      </c>
      <c r="X1798">
        <v>0.42572024259995572</v>
      </c>
      <c r="Y1798">
        <v>0.86336990994876528</v>
      </c>
      <c r="Z1798">
        <v>0.25177341450499602</v>
      </c>
      <c r="AA1798">
        <v>0.14393015413235999</v>
      </c>
      <c r="AB1798">
        <v>8.7010000000000004E-2</v>
      </c>
      <c r="AC1798">
        <v>5.4999999999999997E-3</v>
      </c>
      <c r="AD1798">
        <v>1.410554200761363</v>
      </c>
      <c r="AE1798">
        <v>0.82120024224517507</v>
      </c>
      <c r="AF1798">
        <v>7.5053385265723112</v>
      </c>
      <c r="AG1798">
        <v>1</v>
      </c>
      <c r="AH1798" t="s">
        <v>773</v>
      </c>
    </row>
    <row r="1799" spans="1:34">
      <c r="A1799" t="s">
        <v>354</v>
      </c>
      <c r="B1799" t="s">
        <v>355</v>
      </c>
      <c r="C1799" t="s">
        <v>839</v>
      </c>
      <c r="D1799" t="s">
        <v>840</v>
      </c>
      <c r="E1799" t="s">
        <v>53</v>
      </c>
      <c r="F1799" t="s">
        <v>39</v>
      </c>
      <c r="G1799" t="s">
        <v>140</v>
      </c>
      <c r="H1799" t="s">
        <v>302</v>
      </c>
      <c r="I1799">
        <v>1.5</v>
      </c>
      <c r="J1799">
        <v>2.1634633661635418</v>
      </c>
      <c r="K1799">
        <v>1.5</v>
      </c>
      <c r="L1799">
        <v>1.06E-2</v>
      </c>
      <c r="M1799">
        <v>5.1740633661635416</v>
      </c>
      <c r="N1799">
        <v>177.12085952611221</v>
      </c>
      <c r="O1799">
        <v>380.71528988784439</v>
      </c>
      <c r="P1799">
        <v>102.28548995737501</v>
      </c>
      <c r="Q1799">
        <v>50.087693638061303</v>
      </c>
      <c r="R1799">
        <v>710.20933300939282</v>
      </c>
      <c r="S1799">
        <v>14837765.476635311</v>
      </c>
      <c r="T1799">
        <v>14413463.910208769</v>
      </c>
      <c r="U1799">
        <v>2827322.8645324088</v>
      </c>
      <c r="V1799">
        <v>45694798.851834863</v>
      </c>
      <c r="W1799">
        <v>13616246.600458371</v>
      </c>
      <c r="X1799">
        <v>0.42572024259995572</v>
      </c>
      <c r="Y1799">
        <v>0.86058119088592488</v>
      </c>
      <c r="Z1799">
        <v>0.25177341450499602</v>
      </c>
      <c r="AA1799">
        <v>0.14393015413235999</v>
      </c>
      <c r="AB1799">
        <v>8.7010000000000004E-2</v>
      </c>
      <c r="AC1799">
        <v>5.4999999999999997E-3</v>
      </c>
      <c r="AD1799">
        <v>1.408645523772273</v>
      </c>
      <c r="AE1799">
        <v>5.1740633661635428E-2</v>
      </c>
      <c r="AF1799">
        <v>6.7269595235974524</v>
      </c>
      <c r="AG1799">
        <v>1</v>
      </c>
      <c r="AH1799" t="s">
        <v>773</v>
      </c>
    </row>
    <row r="1800" spans="1:34">
      <c r="A1800" t="s">
        <v>354</v>
      </c>
      <c r="B1800" t="s">
        <v>590</v>
      </c>
      <c r="C1800" t="s">
        <v>5261</v>
      </c>
      <c r="D1800" t="s">
        <v>5262</v>
      </c>
      <c r="E1800" t="s">
        <v>53</v>
      </c>
      <c r="F1800" t="s">
        <v>39</v>
      </c>
      <c r="G1800" t="s">
        <v>140</v>
      </c>
      <c r="H1800" t="s">
        <v>4231</v>
      </c>
      <c r="I1800">
        <v>0</v>
      </c>
      <c r="J1800">
        <v>0</v>
      </c>
      <c r="K1800">
        <v>0</v>
      </c>
      <c r="L1800">
        <v>0</v>
      </c>
      <c r="M1800">
        <v>0</v>
      </c>
      <c r="N1800">
        <v>0</v>
      </c>
      <c r="O1800">
        <v>0</v>
      </c>
      <c r="P1800">
        <v>0</v>
      </c>
      <c r="Q1800">
        <v>0</v>
      </c>
      <c r="R1800">
        <v>0</v>
      </c>
      <c r="S1800">
        <v>0</v>
      </c>
      <c r="T1800">
        <v>0</v>
      </c>
      <c r="U1800">
        <v>0</v>
      </c>
      <c r="V1800">
        <v>0</v>
      </c>
      <c r="W1800">
        <v>0</v>
      </c>
      <c r="X1800">
        <v>0</v>
      </c>
      <c r="Y1800">
        <v>0</v>
      </c>
      <c r="Z1800">
        <v>0</v>
      </c>
      <c r="AA1800">
        <v>0</v>
      </c>
      <c r="AB1800">
        <v>8.9910000000000004E-2</v>
      </c>
      <c r="AC1800">
        <v>5.4999999999999997E-3</v>
      </c>
      <c r="AD1800">
        <v>0</v>
      </c>
      <c r="AE1800">
        <v>0</v>
      </c>
      <c r="AF1800">
        <v>0</v>
      </c>
      <c r="AG1800">
        <v>0</v>
      </c>
      <c r="AH1800" t="s">
        <v>4730</v>
      </c>
    </row>
    <row r="1801" spans="1:34">
      <c r="A1801" t="s">
        <v>354</v>
      </c>
      <c r="B1801" t="s">
        <v>597</v>
      </c>
      <c r="C1801" t="s">
        <v>5261</v>
      </c>
      <c r="D1801" t="s">
        <v>5263</v>
      </c>
      <c r="E1801" t="s">
        <v>53</v>
      </c>
      <c r="F1801" t="s">
        <v>39</v>
      </c>
      <c r="G1801" t="s">
        <v>140</v>
      </c>
      <c r="H1801" t="s">
        <v>4231</v>
      </c>
      <c r="I1801">
        <v>0</v>
      </c>
      <c r="J1801">
        <v>0</v>
      </c>
      <c r="K1801">
        <v>0</v>
      </c>
      <c r="L1801">
        <v>0</v>
      </c>
      <c r="M1801">
        <v>0</v>
      </c>
      <c r="N1801">
        <v>0</v>
      </c>
      <c r="O1801">
        <v>0</v>
      </c>
      <c r="P1801">
        <v>0</v>
      </c>
      <c r="Q1801">
        <v>0</v>
      </c>
      <c r="R1801">
        <v>0</v>
      </c>
      <c r="S1801">
        <v>0</v>
      </c>
      <c r="T1801">
        <v>0</v>
      </c>
      <c r="U1801">
        <v>0</v>
      </c>
      <c r="V1801">
        <v>0</v>
      </c>
      <c r="W1801">
        <v>0</v>
      </c>
      <c r="X1801">
        <v>0</v>
      </c>
      <c r="Y1801">
        <v>0</v>
      </c>
      <c r="Z1801">
        <v>0</v>
      </c>
      <c r="AA1801">
        <v>0</v>
      </c>
      <c r="AB1801">
        <v>8.9910000000000004E-2</v>
      </c>
      <c r="AC1801">
        <v>5.4999999999999997E-3</v>
      </c>
      <c r="AD1801">
        <v>0</v>
      </c>
      <c r="AE1801">
        <v>0</v>
      </c>
      <c r="AF1801">
        <v>0</v>
      </c>
      <c r="AG1801">
        <v>0</v>
      </c>
      <c r="AH1801" t="s">
        <v>4730</v>
      </c>
    </row>
    <row r="1802" spans="1:34">
      <c r="A1802" t="s">
        <v>354</v>
      </c>
      <c r="B1802" t="s">
        <v>355</v>
      </c>
      <c r="C1802" t="s">
        <v>5261</v>
      </c>
      <c r="D1802" t="s">
        <v>5264</v>
      </c>
      <c r="E1802" t="s">
        <v>53</v>
      </c>
      <c r="F1802" t="s">
        <v>39</v>
      </c>
      <c r="G1802" t="s">
        <v>140</v>
      </c>
      <c r="H1802" t="s">
        <v>4231</v>
      </c>
      <c r="I1802">
        <v>0</v>
      </c>
      <c r="J1802">
        <v>0</v>
      </c>
      <c r="K1802">
        <v>0</v>
      </c>
      <c r="L1802">
        <v>0</v>
      </c>
      <c r="M1802">
        <v>0</v>
      </c>
      <c r="N1802">
        <v>0</v>
      </c>
      <c r="O1802">
        <v>0</v>
      </c>
      <c r="P1802">
        <v>0</v>
      </c>
      <c r="Q1802">
        <v>0</v>
      </c>
      <c r="R1802">
        <v>0</v>
      </c>
      <c r="S1802">
        <v>0</v>
      </c>
      <c r="T1802">
        <v>0</v>
      </c>
      <c r="U1802">
        <v>0</v>
      </c>
      <c r="V1802">
        <v>0</v>
      </c>
      <c r="W1802">
        <v>0</v>
      </c>
      <c r="X1802">
        <v>0</v>
      </c>
      <c r="Y1802">
        <v>0</v>
      </c>
      <c r="Z1802">
        <v>0</v>
      </c>
      <c r="AA1802">
        <v>0</v>
      </c>
      <c r="AB1802">
        <v>8.9910000000000004E-2</v>
      </c>
      <c r="AC1802">
        <v>5.4999999999999997E-3</v>
      </c>
      <c r="AD1802">
        <v>0</v>
      </c>
      <c r="AE1802">
        <v>0</v>
      </c>
      <c r="AF1802">
        <v>0</v>
      </c>
      <c r="AG1802">
        <v>0</v>
      </c>
      <c r="AH1802" t="s">
        <v>4730</v>
      </c>
    </row>
    <row r="1803" spans="1:34">
      <c r="A1803" t="s">
        <v>354</v>
      </c>
      <c r="B1803" t="s">
        <v>590</v>
      </c>
      <c r="C1803" t="s">
        <v>983</v>
      </c>
      <c r="D1803" t="s">
        <v>1514</v>
      </c>
      <c r="E1803" t="s">
        <v>53</v>
      </c>
      <c r="F1803" t="s">
        <v>39</v>
      </c>
      <c r="G1803" t="s">
        <v>239</v>
      </c>
      <c r="H1803" t="s">
        <v>302</v>
      </c>
      <c r="I1803">
        <v>1.5</v>
      </c>
      <c r="J1803">
        <v>1.812937830514358</v>
      </c>
      <c r="K1803">
        <v>2.02</v>
      </c>
      <c r="L1803">
        <v>1.019106878746741E-2</v>
      </c>
      <c r="M1803">
        <v>5.343128899301826</v>
      </c>
      <c r="N1803">
        <v>177.12085952611221</v>
      </c>
      <c r="O1803">
        <v>319.03158726318748</v>
      </c>
      <c r="P1803">
        <v>72.812583333333336</v>
      </c>
      <c r="Q1803">
        <v>48.155389742554362</v>
      </c>
      <c r="R1803">
        <v>617.12041986518739</v>
      </c>
      <c r="S1803">
        <v>14837765.476635311</v>
      </c>
      <c r="T1803">
        <v>12078186.48573114</v>
      </c>
      <c r="U1803">
        <v>29993094.66666666</v>
      </c>
      <c r="V1803">
        <v>70000000.000013337</v>
      </c>
      <c r="W1803">
        <v>13090953.370980229</v>
      </c>
      <c r="X1803">
        <v>0.42572024259995572</v>
      </c>
      <c r="Y1803">
        <v>0.72114934858030455</v>
      </c>
      <c r="Z1803">
        <v>0.209231561302682</v>
      </c>
      <c r="AA1803">
        <v>0.138377556731478</v>
      </c>
      <c r="AB1803">
        <v>9.7707000000000002E-2</v>
      </c>
      <c r="AC1803">
        <v>5.4999999999999997E-3</v>
      </c>
      <c r="AD1803">
        <v>1.4546738364591361</v>
      </c>
      <c r="AE1803">
        <v>0.84688593053933947</v>
      </c>
      <c r="AF1803">
        <v>7.7478956663003018</v>
      </c>
      <c r="AG1803">
        <v>1</v>
      </c>
      <c r="AH1803" t="s">
        <v>931</v>
      </c>
    </row>
    <row r="1804" spans="1:34">
      <c r="A1804" t="s">
        <v>354</v>
      </c>
      <c r="B1804" t="s">
        <v>597</v>
      </c>
      <c r="C1804" t="s">
        <v>983</v>
      </c>
      <c r="D1804" t="s">
        <v>1524</v>
      </c>
      <c r="E1804" t="s">
        <v>53</v>
      </c>
      <c r="F1804" t="s">
        <v>39</v>
      </c>
      <c r="G1804" t="s">
        <v>239</v>
      </c>
      <c r="H1804" t="s">
        <v>302</v>
      </c>
      <c r="I1804">
        <v>1.5</v>
      </c>
      <c r="J1804">
        <v>1.820984664206766</v>
      </c>
      <c r="K1804">
        <v>2.02</v>
      </c>
      <c r="L1804">
        <v>1.0149334567377341E-2</v>
      </c>
      <c r="M1804">
        <v>5.3511339987741433</v>
      </c>
      <c r="N1804">
        <v>177.12085952611221</v>
      </c>
      <c r="O1804">
        <v>320.4476281676919</v>
      </c>
      <c r="P1804">
        <v>72.812583333333336</v>
      </c>
      <c r="Q1804">
        <v>47.958184947262403</v>
      </c>
      <c r="R1804">
        <v>618.33925597439975</v>
      </c>
      <c r="S1804">
        <v>14837765.476635311</v>
      </c>
      <c r="T1804">
        <v>12131796.24350699</v>
      </c>
      <c r="U1804">
        <v>29993094.66666666</v>
      </c>
      <c r="V1804">
        <v>70000000.000013322</v>
      </c>
      <c r="W1804">
        <v>13037343.613204369</v>
      </c>
      <c r="X1804">
        <v>0.42572024259995572</v>
      </c>
      <c r="Y1804">
        <v>0.72435021337430983</v>
      </c>
      <c r="Z1804">
        <v>0.209231561302682</v>
      </c>
      <c r="AA1804">
        <v>0.13781087628523681</v>
      </c>
      <c r="AB1804">
        <v>9.7707000000000002E-2</v>
      </c>
      <c r="AC1804">
        <v>5.4999999999999997E-3</v>
      </c>
      <c r="AD1804">
        <v>1.456853235268353</v>
      </c>
      <c r="AE1804">
        <v>0.84815473880570169</v>
      </c>
      <c r="AF1804">
        <v>7.7593489728481977</v>
      </c>
      <c r="AG1804">
        <v>1</v>
      </c>
      <c r="AH1804" t="s">
        <v>931</v>
      </c>
    </row>
    <row r="1805" spans="1:34">
      <c r="A1805" t="s">
        <v>354</v>
      </c>
      <c r="B1805" t="s">
        <v>355</v>
      </c>
      <c r="C1805" t="s">
        <v>983</v>
      </c>
      <c r="D1805" t="s">
        <v>984</v>
      </c>
      <c r="E1805" t="s">
        <v>53</v>
      </c>
      <c r="F1805" t="s">
        <v>39</v>
      </c>
      <c r="G1805" t="s">
        <v>239</v>
      </c>
      <c r="H1805" t="s">
        <v>302</v>
      </c>
      <c r="I1805">
        <v>1.5</v>
      </c>
      <c r="J1805">
        <v>1.8129963939695311</v>
      </c>
      <c r="K1805">
        <v>2.02</v>
      </c>
      <c r="L1805">
        <v>1.019076505307686E-2</v>
      </c>
      <c r="M1805">
        <v>5.343187159022607</v>
      </c>
      <c r="N1805">
        <v>177.12085952611221</v>
      </c>
      <c r="O1805">
        <v>319.04189296244812</v>
      </c>
      <c r="P1805">
        <v>72.812583333333336</v>
      </c>
      <c r="Q1805">
        <v>48.153954520375017</v>
      </c>
      <c r="R1805">
        <v>617.12929034226852</v>
      </c>
      <c r="S1805">
        <v>14837765.476635311</v>
      </c>
      <c r="T1805">
        <v>12078576.64821819</v>
      </c>
      <c r="U1805">
        <v>29993094.66666666</v>
      </c>
      <c r="V1805">
        <v>70000000.000013337</v>
      </c>
      <c r="W1805">
        <v>13090563.208493181</v>
      </c>
      <c r="X1805">
        <v>0.42572024259995572</v>
      </c>
      <c r="Y1805">
        <v>0.7211726439172087</v>
      </c>
      <c r="Z1805">
        <v>0.209231561302682</v>
      </c>
      <c r="AA1805">
        <v>0.13837343252981329</v>
      </c>
      <c r="AB1805">
        <v>9.7707000000000002E-2</v>
      </c>
      <c r="AC1805">
        <v>5.4999999999999997E-3</v>
      </c>
      <c r="AD1805">
        <v>1.4546896977443751</v>
      </c>
      <c r="AE1805">
        <v>5.3431871590226068E-2</v>
      </c>
      <c r="AF1805">
        <v>6.9545157283572081</v>
      </c>
      <c r="AG1805">
        <v>1</v>
      </c>
      <c r="AH1805" t="s">
        <v>931</v>
      </c>
    </row>
    <row r="1806" spans="1:34">
      <c r="A1806" t="s">
        <v>354</v>
      </c>
      <c r="B1806" t="s">
        <v>590</v>
      </c>
      <c r="C1806" t="s">
        <v>5265</v>
      </c>
      <c r="D1806" t="s">
        <v>5266</v>
      </c>
      <c r="E1806" t="s">
        <v>53</v>
      </c>
      <c r="F1806" t="s">
        <v>39</v>
      </c>
      <c r="G1806" t="s">
        <v>239</v>
      </c>
      <c r="H1806" t="s">
        <v>4231</v>
      </c>
      <c r="I1806">
        <v>0</v>
      </c>
      <c r="J1806">
        <v>0</v>
      </c>
      <c r="K1806">
        <v>0</v>
      </c>
      <c r="L1806">
        <v>0</v>
      </c>
      <c r="M1806">
        <v>0</v>
      </c>
      <c r="N1806">
        <v>0</v>
      </c>
      <c r="O1806">
        <v>0</v>
      </c>
      <c r="P1806">
        <v>0</v>
      </c>
      <c r="Q1806">
        <v>0</v>
      </c>
      <c r="R1806">
        <v>0</v>
      </c>
      <c r="S1806">
        <v>0</v>
      </c>
      <c r="T1806">
        <v>0</v>
      </c>
      <c r="U1806">
        <v>0</v>
      </c>
      <c r="V1806">
        <v>0</v>
      </c>
      <c r="W1806">
        <v>0</v>
      </c>
      <c r="X1806">
        <v>0</v>
      </c>
      <c r="Y1806">
        <v>0</v>
      </c>
      <c r="Z1806">
        <v>0</v>
      </c>
      <c r="AA1806">
        <v>0</v>
      </c>
      <c r="AB1806">
        <v>0.100607</v>
      </c>
      <c r="AC1806">
        <v>5.4999999999999997E-3</v>
      </c>
      <c r="AD1806">
        <v>0</v>
      </c>
      <c r="AE1806">
        <v>0</v>
      </c>
      <c r="AF1806">
        <v>0</v>
      </c>
      <c r="AG1806">
        <v>0</v>
      </c>
      <c r="AH1806" t="s">
        <v>4741</v>
      </c>
    </row>
    <row r="1807" spans="1:34">
      <c r="A1807" t="s">
        <v>354</v>
      </c>
      <c r="B1807" t="s">
        <v>597</v>
      </c>
      <c r="C1807" t="s">
        <v>5265</v>
      </c>
      <c r="D1807" t="s">
        <v>5267</v>
      </c>
      <c r="E1807" t="s">
        <v>53</v>
      </c>
      <c r="F1807" t="s">
        <v>39</v>
      </c>
      <c r="G1807" t="s">
        <v>239</v>
      </c>
      <c r="H1807" t="s">
        <v>4231</v>
      </c>
      <c r="I1807">
        <v>0</v>
      </c>
      <c r="J1807">
        <v>0</v>
      </c>
      <c r="K1807">
        <v>0</v>
      </c>
      <c r="L1807">
        <v>0</v>
      </c>
      <c r="M1807">
        <v>0</v>
      </c>
      <c r="N1807">
        <v>0</v>
      </c>
      <c r="O1807">
        <v>0</v>
      </c>
      <c r="P1807">
        <v>0</v>
      </c>
      <c r="Q1807">
        <v>0</v>
      </c>
      <c r="R1807">
        <v>0</v>
      </c>
      <c r="S1807">
        <v>0</v>
      </c>
      <c r="T1807">
        <v>0</v>
      </c>
      <c r="U1807">
        <v>0</v>
      </c>
      <c r="V1807">
        <v>0</v>
      </c>
      <c r="W1807">
        <v>0</v>
      </c>
      <c r="X1807">
        <v>0</v>
      </c>
      <c r="Y1807">
        <v>0</v>
      </c>
      <c r="Z1807">
        <v>0</v>
      </c>
      <c r="AA1807">
        <v>0</v>
      </c>
      <c r="AB1807">
        <v>0.100607</v>
      </c>
      <c r="AC1807">
        <v>5.4999999999999997E-3</v>
      </c>
      <c r="AD1807">
        <v>0</v>
      </c>
      <c r="AE1807">
        <v>0</v>
      </c>
      <c r="AF1807">
        <v>0</v>
      </c>
      <c r="AG1807">
        <v>0</v>
      </c>
      <c r="AH1807" t="s">
        <v>4741</v>
      </c>
    </row>
    <row r="1808" spans="1:34">
      <c r="A1808" t="s">
        <v>354</v>
      </c>
      <c r="B1808" t="s">
        <v>355</v>
      </c>
      <c r="C1808" t="s">
        <v>5265</v>
      </c>
      <c r="D1808" t="s">
        <v>5268</v>
      </c>
      <c r="E1808" t="s">
        <v>53</v>
      </c>
      <c r="F1808" t="s">
        <v>39</v>
      </c>
      <c r="G1808" t="s">
        <v>239</v>
      </c>
      <c r="H1808" t="s">
        <v>4231</v>
      </c>
      <c r="I1808">
        <v>0</v>
      </c>
      <c r="J1808">
        <v>0</v>
      </c>
      <c r="K1808">
        <v>0</v>
      </c>
      <c r="L1808">
        <v>0</v>
      </c>
      <c r="M1808">
        <v>0</v>
      </c>
      <c r="N1808">
        <v>0</v>
      </c>
      <c r="O1808">
        <v>0</v>
      </c>
      <c r="P1808">
        <v>0</v>
      </c>
      <c r="Q1808">
        <v>0</v>
      </c>
      <c r="R1808">
        <v>0</v>
      </c>
      <c r="S1808">
        <v>0</v>
      </c>
      <c r="T1808">
        <v>0</v>
      </c>
      <c r="U1808">
        <v>0</v>
      </c>
      <c r="V1808">
        <v>0</v>
      </c>
      <c r="W1808">
        <v>0</v>
      </c>
      <c r="X1808">
        <v>0</v>
      </c>
      <c r="Y1808">
        <v>0</v>
      </c>
      <c r="Z1808">
        <v>0</v>
      </c>
      <c r="AA1808">
        <v>0</v>
      </c>
      <c r="AB1808">
        <v>0.100607</v>
      </c>
      <c r="AC1808">
        <v>5.4999999999999997E-3</v>
      </c>
      <c r="AD1808">
        <v>0</v>
      </c>
      <c r="AE1808">
        <v>0</v>
      </c>
      <c r="AF1808">
        <v>0</v>
      </c>
      <c r="AG1808">
        <v>0</v>
      </c>
      <c r="AH1808" t="s">
        <v>4741</v>
      </c>
    </row>
    <row r="1809" spans="1:34">
      <c r="A1809" t="s">
        <v>354</v>
      </c>
      <c r="B1809" t="s">
        <v>590</v>
      </c>
      <c r="C1809" t="s">
        <v>2357</v>
      </c>
      <c r="D1809" t="s">
        <v>3044</v>
      </c>
      <c r="E1809" t="s">
        <v>53</v>
      </c>
      <c r="F1809" t="s">
        <v>140</v>
      </c>
      <c r="G1809" t="s">
        <v>239</v>
      </c>
      <c r="H1809" t="s">
        <v>302</v>
      </c>
      <c r="I1809">
        <v>3.2793168135565209</v>
      </c>
      <c r="J1809">
        <v>1.5</v>
      </c>
      <c r="K1809">
        <v>2.02</v>
      </c>
      <c r="L1809">
        <v>3.6908547635601491E-3</v>
      </c>
      <c r="M1809">
        <v>6.8030076683200811</v>
      </c>
      <c r="N1809">
        <v>387.22360845037491</v>
      </c>
      <c r="O1809">
        <v>102.28548995737501</v>
      </c>
      <c r="P1809">
        <v>72.812583333333336</v>
      </c>
      <c r="Q1809">
        <v>17.440226666016969</v>
      </c>
      <c r="R1809">
        <v>579.76190840710024</v>
      </c>
      <c r="S1809">
        <v>32438489.202092431</v>
      </c>
      <c r="T1809">
        <v>2827322.8645324088</v>
      </c>
      <c r="U1809">
        <v>29993094.66666666</v>
      </c>
      <c r="V1809">
        <v>70000000.000000134</v>
      </c>
      <c r="W1809">
        <v>4741093.2667086264</v>
      </c>
      <c r="X1809">
        <v>0.93071436628626381</v>
      </c>
      <c r="Y1809">
        <v>0.25177341450499602</v>
      </c>
      <c r="Z1809">
        <v>0.209231561302682</v>
      </c>
      <c r="AA1809">
        <v>5.0115593867864849E-2</v>
      </c>
      <c r="AB1809">
        <v>9.3907000000000004E-2</v>
      </c>
      <c r="AC1809">
        <v>5.4999999999999997E-3</v>
      </c>
      <c r="AD1809">
        <v>1.852127742160441</v>
      </c>
      <c r="AE1809">
        <v>1.0782767154287329</v>
      </c>
      <c r="AF1809">
        <v>9.8328191259092552</v>
      </c>
      <c r="AG1809">
        <v>1</v>
      </c>
      <c r="AH1809" t="s">
        <v>2265</v>
      </c>
    </row>
    <row r="1810" spans="1:34">
      <c r="A1810" t="s">
        <v>354</v>
      </c>
      <c r="B1810" t="s">
        <v>597</v>
      </c>
      <c r="C1810" t="s">
        <v>2357</v>
      </c>
      <c r="D1810" t="s">
        <v>3052</v>
      </c>
      <c r="E1810" t="s">
        <v>53</v>
      </c>
      <c r="F1810" t="s">
        <v>140</v>
      </c>
      <c r="G1810" t="s">
        <v>239</v>
      </c>
      <c r="H1810" t="s">
        <v>302</v>
      </c>
      <c r="I1810">
        <v>3.2903381986202578</v>
      </c>
      <c r="J1810">
        <v>1.5</v>
      </c>
      <c r="K1810">
        <v>2.02</v>
      </c>
      <c r="L1810">
        <v>3.6059832638494298E-3</v>
      </c>
      <c r="M1810">
        <v>6.8139441818841071</v>
      </c>
      <c r="N1810">
        <v>388.52501991414653</v>
      </c>
      <c r="O1810">
        <v>102.28548995737501</v>
      </c>
      <c r="P1810">
        <v>72.812583333333336</v>
      </c>
      <c r="Q1810">
        <v>17.039187262610049</v>
      </c>
      <c r="R1810">
        <v>580.66228046746494</v>
      </c>
      <c r="S1810">
        <v>32547511.019961379</v>
      </c>
      <c r="T1810">
        <v>2827322.8645324088</v>
      </c>
      <c r="U1810">
        <v>29993094.66666666</v>
      </c>
      <c r="V1810">
        <v>70000000.00000003</v>
      </c>
      <c r="W1810">
        <v>4632071.4488395816</v>
      </c>
      <c r="X1810">
        <v>0.9338423841016783</v>
      </c>
      <c r="Y1810">
        <v>0.25177341450499602</v>
      </c>
      <c r="Z1810">
        <v>0.209231561302682</v>
      </c>
      <c r="AA1810">
        <v>4.8963181789109349E-2</v>
      </c>
      <c r="AB1810">
        <v>9.3907000000000004E-2</v>
      </c>
      <c r="AC1810">
        <v>5.4999999999999997E-3</v>
      </c>
      <c r="AD1810">
        <v>1.8551052222930551</v>
      </c>
      <c r="AE1810">
        <v>1.080010152828631</v>
      </c>
      <c r="AF1810">
        <v>9.8484665570057928</v>
      </c>
      <c r="AG1810">
        <v>1</v>
      </c>
      <c r="AH1810" t="s">
        <v>2265</v>
      </c>
    </row>
    <row r="1811" spans="1:34">
      <c r="A1811" t="s">
        <v>354</v>
      </c>
      <c r="B1811" t="s">
        <v>355</v>
      </c>
      <c r="C1811" t="s">
        <v>2357</v>
      </c>
      <c r="D1811" t="s">
        <v>2358</v>
      </c>
      <c r="E1811" t="s">
        <v>53</v>
      </c>
      <c r="F1811" t="s">
        <v>140</v>
      </c>
      <c r="G1811" t="s">
        <v>239</v>
      </c>
      <c r="H1811" t="s">
        <v>302</v>
      </c>
      <c r="I1811">
        <v>3.2793969217069141</v>
      </c>
      <c r="J1811">
        <v>1.5</v>
      </c>
      <c r="K1811">
        <v>2.02</v>
      </c>
      <c r="L1811">
        <v>3.690237881124451E-3</v>
      </c>
      <c r="M1811">
        <v>6.8030871595880376</v>
      </c>
      <c r="N1811">
        <v>387.23306766667667</v>
      </c>
      <c r="O1811">
        <v>102.28548995737501</v>
      </c>
      <c r="P1811">
        <v>72.812583333333336</v>
      </c>
      <c r="Q1811">
        <v>17.437311739748111</v>
      </c>
      <c r="R1811">
        <v>579.76845269713317</v>
      </c>
      <c r="S1811">
        <v>32439281.6193913</v>
      </c>
      <c r="T1811">
        <v>2827322.8645324088</v>
      </c>
      <c r="U1811">
        <v>29993094.66666666</v>
      </c>
      <c r="V1811">
        <v>70000000.000000134</v>
      </c>
      <c r="W1811">
        <v>4740300.8494097628</v>
      </c>
      <c r="X1811">
        <v>0.93073710206041016</v>
      </c>
      <c r="Y1811">
        <v>0.25177341450499602</v>
      </c>
      <c r="Z1811">
        <v>0.209231561302682</v>
      </c>
      <c r="AA1811">
        <v>5.0107217642954331E-2</v>
      </c>
      <c r="AB1811">
        <v>9.3907000000000004E-2</v>
      </c>
      <c r="AC1811">
        <v>5.4999999999999997E-3</v>
      </c>
      <c r="AD1811">
        <v>1.8521493837621881</v>
      </c>
      <c r="AE1811">
        <v>6.8030871595880379E-2</v>
      </c>
      <c r="AF1811">
        <v>8.8226744149461069</v>
      </c>
      <c r="AG1811">
        <v>1</v>
      </c>
      <c r="AH1811" t="s">
        <v>2265</v>
      </c>
    </row>
    <row r="1812" spans="1:34">
      <c r="A1812" t="s">
        <v>354</v>
      </c>
      <c r="B1812" t="s">
        <v>590</v>
      </c>
      <c r="C1812" t="s">
        <v>5269</v>
      </c>
      <c r="D1812" t="s">
        <v>5270</v>
      </c>
      <c r="E1812" t="s">
        <v>53</v>
      </c>
      <c r="F1812" t="s">
        <v>140</v>
      </c>
      <c r="G1812" t="s">
        <v>239</v>
      </c>
      <c r="H1812" t="s">
        <v>4231</v>
      </c>
      <c r="I1812">
        <v>0</v>
      </c>
      <c r="J1812">
        <v>0</v>
      </c>
      <c r="K1812">
        <v>0</v>
      </c>
      <c r="L1812">
        <v>0</v>
      </c>
      <c r="M1812">
        <v>0</v>
      </c>
      <c r="N1812">
        <v>0</v>
      </c>
      <c r="O1812">
        <v>0</v>
      </c>
      <c r="P1812">
        <v>0</v>
      </c>
      <c r="Q1812">
        <v>0</v>
      </c>
      <c r="R1812">
        <v>0</v>
      </c>
      <c r="S1812">
        <v>0</v>
      </c>
      <c r="T1812">
        <v>0</v>
      </c>
      <c r="U1812">
        <v>0</v>
      </c>
      <c r="V1812">
        <v>0</v>
      </c>
      <c r="W1812">
        <v>0</v>
      </c>
      <c r="X1812">
        <v>0</v>
      </c>
      <c r="Y1812">
        <v>0</v>
      </c>
      <c r="Z1812">
        <v>0</v>
      </c>
      <c r="AA1812">
        <v>0</v>
      </c>
      <c r="AB1812">
        <v>9.6807000000000004E-2</v>
      </c>
      <c r="AC1812">
        <v>5.4999999999999997E-3</v>
      </c>
      <c r="AD1812">
        <v>0</v>
      </c>
      <c r="AE1812">
        <v>0</v>
      </c>
      <c r="AF1812">
        <v>0</v>
      </c>
      <c r="AG1812">
        <v>0</v>
      </c>
      <c r="AH1812" t="s">
        <v>4752</v>
      </c>
    </row>
    <row r="1813" spans="1:34">
      <c r="A1813" t="s">
        <v>354</v>
      </c>
      <c r="B1813" t="s">
        <v>597</v>
      </c>
      <c r="C1813" t="s">
        <v>5269</v>
      </c>
      <c r="D1813" t="s">
        <v>5271</v>
      </c>
      <c r="E1813" t="s">
        <v>53</v>
      </c>
      <c r="F1813" t="s">
        <v>140</v>
      </c>
      <c r="G1813" t="s">
        <v>239</v>
      </c>
      <c r="H1813" t="s">
        <v>4231</v>
      </c>
      <c r="I1813">
        <v>0</v>
      </c>
      <c r="J1813">
        <v>0</v>
      </c>
      <c r="K1813">
        <v>0</v>
      </c>
      <c r="L1813">
        <v>0</v>
      </c>
      <c r="M1813">
        <v>0</v>
      </c>
      <c r="N1813">
        <v>0</v>
      </c>
      <c r="O1813">
        <v>0</v>
      </c>
      <c r="P1813">
        <v>0</v>
      </c>
      <c r="Q1813">
        <v>0</v>
      </c>
      <c r="R1813">
        <v>0</v>
      </c>
      <c r="S1813">
        <v>0</v>
      </c>
      <c r="T1813">
        <v>0</v>
      </c>
      <c r="U1813">
        <v>0</v>
      </c>
      <c r="V1813">
        <v>0</v>
      </c>
      <c r="W1813">
        <v>0</v>
      </c>
      <c r="X1813">
        <v>0</v>
      </c>
      <c r="Y1813">
        <v>0</v>
      </c>
      <c r="Z1813">
        <v>0</v>
      </c>
      <c r="AA1813">
        <v>0</v>
      </c>
      <c r="AB1813">
        <v>9.6807000000000004E-2</v>
      </c>
      <c r="AC1813">
        <v>5.4999999999999997E-3</v>
      </c>
      <c r="AD1813">
        <v>0</v>
      </c>
      <c r="AE1813">
        <v>0</v>
      </c>
      <c r="AF1813">
        <v>0</v>
      </c>
      <c r="AG1813">
        <v>0</v>
      </c>
      <c r="AH1813" t="s">
        <v>4752</v>
      </c>
    </row>
    <row r="1814" spans="1:34">
      <c r="A1814" t="s">
        <v>354</v>
      </c>
      <c r="B1814" t="s">
        <v>355</v>
      </c>
      <c r="C1814" t="s">
        <v>5269</v>
      </c>
      <c r="D1814" t="s">
        <v>5272</v>
      </c>
      <c r="E1814" t="s">
        <v>53</v>
      </c>
      <c r="F1814" t="s">
        <v>140</v>
      </c>
      <c r="G1814" t="s">
        <v>239</v>
      </c>
      <c r="H1814" t="s">
        <v>4231</v>
      </c>
      <c r="I1814">
        <v>0</v>
      </c>
      <c r="J1814">
        <v>0</v>
      </c>
      <c r="K1814">
        <v>0</v>
      </c>
      <c r="L1814">
        <v>0</v>
      </c>
      <c r="M1814">
        <v>0</v>
      </c>
      <c r="N1814">
        <v>0</v>
      </c>
      <c r="O1814">
        <v>0</v>
      </c>
      <c r="P1814">
        <v>0</v>
      </c>
      <c r="Q1814">
        <v>0</v>
      </c>
      <c r="R1814">
        <v>0</v>
      </c>
      <c r="S1814">
        <v>0</v>
      </c>
      <c r="T1814">
        <v>0</v>
      </c>
      <c r="U1814">
        <v>0</v>
      </c>
      <c r="V1814">
        <v>0</v>
      </c>
      <c r="W1814">
        <v>0</v>
      </c>
      <c r="X1814">
        <v>0</v>
      </c>
      <c r="Y1814">
        <v>0</v>
      </c>
      <c r="Z1814">
        <v>0</v>
      </c>
      <c r="AA1814">
        <v>0</v>
      </c>
      <c r="AB1814">
        <v>9.6807000000000004E-2</v>
      </c>
      <c r="AC1814">
        <v>5.4999999999999997E-3</v>
      </c>
      <c r="AD1814">
        <v>0</v>
      </c>
      <c r="AE1814">
        <v>0</v>
      </c>
      <c r="AF1814">
        <v>0</v>
      </c>
      <c r="AG1814">
        <v>0</v>
      </c>
      <c r="AH1814" t="s">
        <v>4752</v>
      </c>
    </row>
    <row r="1815" spans="1:34">
      <c r="A1815" t="s">
        <v>354</v>
      </c>
      <c r="B1815" t="s">
        <v>590</v>
      </c>
      <c r="C1815" t="s">
        <v>1639</v>
      </c>
      <c r="D1815" t="s">
        <v>2340</v>
      </c>
      <c r="E1815" t="s">
        <v>72</v>
      </c>
      <c r="F1815" t="s">
        <v>39</v>
      </c>
      <c r="G1815" t="s">
        <v>140</v>
      </c>
      <c r="H1815" t="s">
        <v>40</v>
      </c>
      <c r="I1815">
        <v>1</v>
      </c>
      <c r="J1815">
        <v>2.5815833855441088</v>
      </c>
      <c r="K1815">
        <v>1.5</v>
      </c>
      <c r="L1815">
        <v>1</v>
      </c>
      <c r="M1815">
        <v>6.0815833855441088</v>
      </c>
      <c r="N1815">
        <v>68.92702184179457</v>
      </c>
      <c r="O1815">
        <v>454.29392628909989</v>
      </c>
      <c r="P1815">
        <v>102.28548995737501</v>
      </c>
      <c r="Q1815">
        <v>121.4944903581267</v>
      </c>
      <c r="R1815">
        <v>747.00092844639619</v>
      </c>
      <c r="S1815">
        <v>5338230.3719008267</v>
      </c>
      <c r="T1815">
        <v>17199070.499963261</v>
      </c>
      <c r="U1815">
        <v>2827322.8645324088</v>
      </c>
      <c r="V1815">
        <v>34890615.471933693</v>
      </c>
      <c r="W1815">
        <v>9525991.7355371881</v>
      </c>
      <c r="X1815">
        <v>0.1618468962463869</v>
      </c>
      <c r="Y1815">
        <v>1.0269007273474331</v>
      </c>
      <c r="Z1815">
        <v>0.25177341450499602</v>
      </c>
      <c r="AA1815">
        <v>0.28048114372565769</v>
      </c>
      <c r="AB1815">
        <v>9.5889000000000002E-2</v>
      </c>
      <c r="AC1815">
        <v>5.4999999999999997E-3</v>
      </c>
      <c r="AD1815">
        <v>1.6557190369020609</v>
      </c>
      <c r="AE1815">
        <v>0.96393096660874122</v>
      </c>
      <c r="AF1815">
        <v>8.8026223890549105</v>
      </c>
      <c r="AG1815">
        <v>1</v>
      </c>
      <c r="AH1815" t="s">
        <v>1548</v>
      </c>
    </row>
    <row r="1816" spans="1:34">
      <c r="A1816" t="s">
        <v>354</v>
      </c>
      <c r="B1816" t="s">
        <v>597</v>
      </c>
      <c r="C1816" t="s">
        <v>1639</v>
      </c>
      <c r="D1816" t="s">
        <v>2348</v>
      </c>
      <c r="E1816" t="s">
        <v>72</v>
      </c>
      <c r="F1816" t="s">
        <v>39</v>
      </c>
      <c r="G1816" t="s">
        <v>140</v>
      </c>
      <c r="H1816" t="s">
        <v>40</v>
      </c>
      <c r="I1816">
        <v>1</v>
      </c>
      <c r="J1816">
        <v>2.588679578294435</v>
      </c>
      <c r="K1816">
        <v>1.5</v>
      </c>
      <c r="L1816">
        <v>1</v>
      </c>
      <c r="M1816">
        <v>6.0886795782944354</v>
      </c>
      <c r="N1816">
        <v>68.92702184179457</v>
      </c>
      <c r="O1816">
        <v>455.54267823114509</v>
      </c>
      <c r="P1816">
        <v>102.28548995737501</v>
      </c>
      <c r="Q1816">
        <v>121.4944903581267</v>
      </c>
      <c r="R1816">
        <v>748.24968038844133</v>
      </c>
      <c r="S1816">
        <v>5338230.3719008267</v>
      </c>
      <c r="T1816">
        <v>17246346.880837731</v>
      </c>
      <c r="U1816">
        <v>2827322.8645324088</v>
      </c>
      <c r="V1816">
        <v>34937891.852808148</v>
      </c>
      <c r="W1816">
        <v>9525991.7355371881</v>
      </c>
      <c r="X1816">
        <v>0.1618468962463869</v>
      </c>
      <c r="Y1816">
        <v>1.029723446744184</v>
      </c>
      <c r="Z1816">
        <v>0.25177341450499602</v>
      </c>
      <c r="AA1816">
        <v>0.28048114372565769</v>
      </c>
      <c r="AB1816">
        <v>9.5889000000000002E-2</v>
      </c>
      <c r="AC1816">
        <v>5.4999999999999997E-3</v>
      </c>
      <c r="AD1816">
        <v>1.6576509846665479</v>
      </c>
      <c r="AE1816">
        <v>0.96505571315966798</v>
      </c>
      <c r="AF1816">
        <v>8.8127752761206501</v>
      </c>
      <c r="AG1816">
        <v>1</v>
      </c>
      <c r="AH1816" t="s">
        <v>1548</v>
      </c>
    </row>
    <row r="1817" spans="1:34">
      <c r="A1817" t="s">
        <v>354</v>
      </c>
      <c r="B1817" t="s">
        <v>355</v>
      </c>
      <c r="C1817" t="s">
        <v>1639</v>
      </c>
      <c r="D1817" t="s">
        <v>1640</v>
      </c>
      <c r="E1817" t="s">
        <v>72</v>
      </c>
      <c r="F1817" t="s">
        <v>39</v>
      </c>
      <c r="G1817" t="s">
        <v>140</v>
      </c>
      <c r="H1817" t="s">
        <v>40</v>
      </c>
      <c r="I1817">
        <v>1</v>
      </c>
      <c r="J1817">
        <v>2.5816348294748801</v>
      </c>
      <c r="K1817">
        <v>1.5</v>
      </c>
      <c r="L1817">
        <v>1</v>
      </c>
      <c r="M1817">
        <v>6.0816348294748801</v>
      </c>
      <c r="N1817">
        <v>68.92702184179457</v>
      </c>
      <c r="O1817">
        <v>454.30297913063299</v>
      </c>
      <c r="P1817">
        <v>102.28548995737501</v>
      </c>
      <c r="Q1817">
        <v>121.4944903581267</v>
      </c>
      <c r="R1817">
        <v>747.00998128792924</v>
      </c>
      <c r="S1817">
        <v>5338230.3719008267</v>
      </c>
      <c r="T1817">
        <v>17199413.2306289</v>
      </c>
      <c r="U1817">
        <v>2827322.8645324088</v>
      </c>
      <c r="V1817">
        <v>34890958.202599317</v>
      </c>
      <c r="W1817">
        <v>9525991.7355371881</v>
      </c>
      <c r="X1817">
        <v>0.1618468962463869</v>
      </c>
      <c r="Y1817">
        <v>1.02692119068409</v>
      </c>
      <c r="Z1817">
        <v>0.25177341450499602</v>
      </c>
      <c r="AA1817">
        <v>0.28048114372565769</v>
      </c>
      <c r="AB1817">
        <v>9.5889000000000002E-2</v>
      </c>
      <c r="AC1817">
        <v>5.4999999999999997E-3</v>
      </c>
      <c r="AD1817">
        <v>1.6557330425795489</v>
      </c>
      <c r="AE1817">
        <v>6.0816348294748801E-2</v>
      </c>
      <c r="AF1817">
        <v>7.8995732203491773</v>
      </c>
      <c r="AG1817">
        <v>1</v>
      </c>
      <c r="AH1817" t="s">
        <v>1548</v>
      </c>
    </row>
    <row r="1818" spans="1:34">
      <c r="A1818" t="s">
        <v>354</v>
      </c>
      <c r="B1818" t="s">
        <v>590</v>
      </c>
      <c r="C1818" t="s">
        <v>2493</v>
      </c>
      <c r="D1818" t="s">
        <v>3137</v>
      </c>
      <c r="E1818" t="s">
        <v>72</v>
      </c>
      <c r="F1818" t="s">
        <v>39</v>
      </c>
      <c r="G1818" t="s">
        <v>140</v>
      </c>
      <c r="H1818" t="s">
        <v>239</v>
      </c>
      <c r="I1818">
        <v>1</v>
      </c>
      <c r="J1818">
        <v>2.4112485310111</v>
      </c>
      <c r="K1818">
        <v>1.5</v>
      </c>
      <c r="L1818">
        <v>2.02</v>
      </c>
      <c r="M1818">
        <v>6.9312485310111001</v>
      </c>
      <c r="N1818">
        <v>68.92702184179457</v>
      </c>
      <c r="O1818">
        <v>424.31926411742887</v>
      </c>
      <c r="P1818">
        <v>102.28548995737501</v>
      </c>
      <c r="Q1818">
        <v>72.812583333333336</v>
      </c>
      <c r="R1818">
        <v>668.34435924993181</v>
      </c>
      <c r="S1818">
        <v>5338230.3719008267</v>
      </c>
      <c r="T1818">
        <v>16064262.618831521</v>
      </c>
      <c r="U1818">
        <v>2827322.8645324088</v>
      </c>
      <c r="V1818">
        <v>54222910.521931417</v>
      </c>
      <c r="W1818">
        <v>29993094.66666666</v>
      </c>
      <c r="X1818">
        <v>0.1618468962463869</v>
      </c>
      <c r="Y1818">
        <v>0.95914502865800255</v>
      </c>
      <c r="Z1818">
        <v>0.25177341450499602</v>
      </c>
      <c r="AA1818">
        <v>0.209231561302682</v>
      </c>
      <c r="AB1818">
        <v>9.9680999999999992E-2</v>
      </c>
      <c r="AC1818">
        <v>5.4999999999999997E-3</v>
      </c>
      <c r="AD1818">
        <v>1.8870414848826029</v>
      </c>
      <c r="AE1818">
        <v>1.0986028921652591</v>
      </c>
      <c r="AF1818">
        <v>10.02207390805896</v>
      </c>
      <c r="AG1818">
        <v>1</v>
      </c>
      <c r="AH1818" t="s">
        <v>2418</v>
      </c>
    </row>
    <row r="1819" spans="1:34">
      <c r="A1819" t="s">
        <v>354</v>
      </c>
      <c r="B1819" t="s">
        <v>597</v>
      </c>
      <c r="C1819" t="s">
        <v>2493</v>
      </c>
      <c r="D1819" t="s">
        <v>3146</v>
      </c>
      <c r="E1819" t="s">
        <v>72</v>
      </c>
      <c r="F1819" t="s">
        <v>39</v>
      </c>
      <c r="G1819" t="s">
        <v>140</v>
      </c>
      <c r="H1819" t="s">
        <v>239</v>
      </c>
      <c r="I1819">
        <v>1</v>
      </c>
      <c r="J1819">
        <v>2.417908612232222</v>
      </c>
      <c r="K1819">
        <v>1.5</v>
      </c>
      <c r="L1819">
        <v>2.02</v>
      </c>
      <c r="M1819">
        <v>6.9379086122322207</v>
      </c>
      <c r="N1819">
        <v>68.92702184179457</v>
      </c>
      <c r="O1819">
        <v>425.49127136859499</v>
      </c>
      <c r="P1819">
        <v>102.28548995737501</v>
      </c>
      <c r="Q1819">
        <v>72.812583333333336</v>
      </c>
      <c r="R1819">
        <v>669.51636650109788</v>
      </c>
      <c r="S1819">
        <v>5338230.3719008267</v>
      </c>
      <c r="T1819">
        <v>16108633.52976121</v>
      </c>
      <c r="U1819">
        <v>2827322.8645324088</v>
      </c>
      <c r="V1819">
        <v>54267281.432861112</v>
      </c>
      <c r="W1819">
        <v>29993094.66666666</v>
      </c>
      <c r="X1819">
        <v>0.1618468962463869</v>
      </c>
      <c r="Y1819">
        <v>0.9617942718660506</v>
      </c>
      <c r="Z1819">
        <v>0.25177341450499602</v>
      </c>
      <c r="AA1819">
        <v>0.209231561302682</v>
      </c>
      <c r="AB1819">
        <v>9.9680999999999992E-2</v>
      </c>
      <c r="AC1819">
        <v>5.4999999999999997E-3</v>
      </c>
      <c r="AD1819">
        <v>1.888854700712437</v>
      </c>
      <c r="AE1819">
        <v>1.099658515038807</v>
      </c>
      <c r="AF1819">
        <v>10.031602827983461</v>
      </c>
      <c r="AG1819">
        <v>1</v>
      </c>
      <c r="AH1819" t="s">
        <v>2418</v>
      </c>
    </row>
    <row r="1820" spans="1:34">
      <c r="A1820" t="s">
        <v>354</v>
      </c>
      <c r="B1820" t="s">
        <v>355</v>
      </c>
      <c r="C1820" t="s">
        <v>2493</v>
      </c>
      <c r="D1820" t="s">
        <v>2494</v>
      </c>
      <c r="E1820" t="s">
        <v>72</v>
      </c>
      <c r="F1820" t="s">
        <v>39</v>
      </c>
      <c r="G1820" t="s">
        <v>140</v>
      </c>
      <c r="H1820" t="s">
        <v>239</v>
      </c>
      <c r="I1820">
        <v>1</v>
      </c>
      <c r="J1820">
        <v>2.4112968453995491</v>
      </c>
      <c r="K1820">
        <v>1.5</v>
      </c>
      <c r="L1820">
        <v>2.02</v>
      </c>
      <c r="M1820">
        <v>6.9312968453995492</v>
      </c>
      <c r="N1820">
        <v>68.92702184179457</v>
      </c>
      <c r="O1820">
        <v>424.3277662380064</v>
      </c>
      <c r="P1820">
        <v>102.28548995737501</v>
      </c>
      <c r="Q1820">
        <v>72.812583333333336</v>
      </c>
      <c r="R1820">
        <v>668.35286137050934</v>
      </c>
      <c r="S1820">
        <v>5338230.3719008267</v>
      </c>
      <c r="T1820">
        <v>16064584.49980494</v>
      </c>
      <c r="U1820">
        <v>2827322.8645324088</v>
      </c>
      <c r="V1820">
        <v>54223232.402904838</v>
      </c>
      <c r="W1820">
        <v>29993094.66666666</v>
      </c>
      <c r="X1820">
        <v>0.1618468962463869</v>
      </c>
      <c r="Y1820">
        <v>0.95916424712714732</v>
      </c>
      <c r="Z1820">
        <v>0.25177341450499602</v>
      </c>
      <c r="AA1820">
        <v>0.209231561302682</v>
      </c>
      <c r="AB1820">
        <v>9.9680999999999992E-2</v>
      </c>
      <c r="AC1820">
        <v>5.4999999999999997E-3</v>
      </c>
      <c r="AD1820">
        <v>1.8870546385380971</v>
      </c>
      <c r="AE1820">
        <v>6.9312968453995497E-2</v>
      </c>
      <c r="AF1820">
        <v>8.9928454523916415</v>
      </c>
      <c r="AG1820">
        <v>1</v>
      </c>
      <c r="AH1820" t="s">
        <v>2418</v>
      </c>
    </row>
    <row r="1821" spans="1:34">
      <c r="A1821" t="s">
        <v>354</v>
      </c>
      <c r="B1821" t="s">
        <v>590</v>
      </c>
      <c r="C1821" t="s">
        <v>1055</v>
      </c>
      <c r="D1821" t="s">
        <v>1617</v>
      </c>
      <c r="E1821" t="s">
        <v>72</v>
      </c>
      <c r="F1821" t="s">
        <v>39</v>
      </c>
      <c r="G1821" t="s">
        <v>140</v>
      </c>
      <c r="H1821" t="s">
        <v>302</v>
      </c>
      <c r="I1821">
        <v>1</v>
      </c>
      <c r="J1821">
        <v>2.9290642814761778</v>
      </c>
      <c r="K1821">
        <v>1.5</v>
      </c>
      <c r="L1821">
        <v>1.0600000000000021E-2</v>
      </c>
      <c r="M1821">
        <v>5.439664281476178</v>
      </c>
      <c r="N1821">
        <v>68.92702184179457</v>
      </c>
      <c r="O1821">
        <v>515.44184868718366</v>
      </c>
      <c r="P1821">
        <v>102.28548995737501</v>
      </c>
      <c r="Q1821">
        <v>50.08769363806136</v>
      </c>
      <c r="R1821">
        <v>736.74205412441472</v>
      </c>
      <c r="S1821">
        <v>5338230.3719008267</v>
      </c>
      <c r="T1821">
        <v>19514063.87185717</v>
      </c>
      <c r="U1821">
        <v>2827322.8645324088</v>
      </c>
      <c r="V1821">
        <v>41295863.708748788</v>
      </c>
      <c r="W1821">
        <v>13616246.600458389</v>
      </c>
      <c r="X1821">
        <v>0.1618468962463869</v>
      </c>
      <c r="Y1821">
        <v>1.1651214746492951</v>
      </c>
      <c r="Z1821">
        <v>0.25177341450499602</v>
      </c>
      <c r="AA1821">
        <v>0.14393015413236021</v>
      </c>
      <c r="AB1821">
        <v>8.7010000000000004E-2</v>
      </c>
      <c r="AC1821">
        <v>5.4999999999999997E-3</v>
      </c>
      <c r="AD1821">
        <v>1.480955720611316</v>
      </c>
      <c r="AE1821">
        <v>0.86218678861397424</v>
      </c>
      <c r="AF1821">
        <v>7.8753167907014676</v>
      </c>
      <c r="AG1821">
        <v>1</v>
      </c>
      <c r="AH1821" t="s">
        <v>995</v>
      </c>
    </row>
    <row r="1822" spans="1:34">
      <c r="A1822" t="s">
        <v>354</v>
      </c>
      <c r="B1822" t="s">
        <v>597</v>
      </c>
      <c r="C1822" t="s">
        <v>1055</v>
      </c>
      <c r="D1822" t="s">
        <v>1628</v>
      </c>
      <c r="E1822" t="s">
        <v>72</v>
      </c>
      <c r="F1822" t="s">
        <v>39</v>
      </c>
      <c r="G1822" t="s">
        <v>140</v>
      </c>
      <c r="H1822" t="s">
        <v>302</v>
      </c>
      <c r="I1822">
        <v>1</v>
      </c>
      <c r="J1822">
        <v>2.936872357831509</v>
      </c>
      <c r="K1822">
        <v>1.5</v>
      </c>
      <c r="L1822">
        <v>1.06E-2</v>
      </c>
      <c r="M1822">
        <v>5.4474723578315096</v>
      </c>
      <c r="N1822">
        <v>68.92702184179457</v>
      </c>
      <c r="O1822">
        <v>516.81587428871615</v>
      </c>
      <c r="P1822">
        <v>102.28548995737501</v>
      </c>
      <c r="Q1822">
        <v>50.087693638061268</v>
      </c>
      <c r="R1822">
        <v>738.11607972594709</v>
      </c>
      <c r="S1822">
        <v>5338230.3719008267</v>
      </c>
      <c r="T1822">
        <v>19566082.976278279</v>
      </c>
      <c r="U1822">
        <v>2827322.8645324088</v>
      </c>
      <c r="V1822">
        <v>41347882.813169882</v>
      </c>
      <c r="W1822">
        <v>13616246.600458359</v>
      </c>
      <c r="X1822">
        <v>0.1618468962463869</v>
      </c>
      <c r="Y1822">
        <v>1.1682273666895731</v>
      </c>
      <c r="Z1822">
        <v>0.25177341450499602</v>
      </c>
      <c r="AA1822">
        <v>0.14393015413235999</v>
      </c>
      <c r="AB1822">
        <v>8.7010000000000004E-2</v>
      </c>
      <c r="AC1822">
        <v>5.4999999999999997E-3</v>
      </c>
      <c r="AD1822">
        <v>1.4830814796190499</v>
      </c>
      <c r="AE1822">
        <v>0.86342436871629424</v>
      </c>
      <c r="AF1822">
        <v>7.8864882061668542</v>
      </c>
      <c r="AG1822">
        <v>1</v>
      </c>
      <c r="AH1822" t="s">
        <v>995</v>
      </c>
    </row>
    <row r="1823" spans="1:34">
      <c r="A1823" t="s">
        <v>354</v>
      </c>
      <c r="B1823" t="s">
        <v>355</v>
      </c>
      <c r="C1823" t="s">
        <v>1055</v>
      </c>
      <c r="D1823" t="s">
        <v>1056</v>
      </c>
      <c r="E1823" t="s">
        <v>72</v>
      </c>
      <c r="F1823" t="s">
        <v>39</v>
      </c>
      <c r="G1823" t="s">
        <v>140</v>
      </c>
      <c r="H1823" t="s">
        <v>302</v>
      </c>
      <c r="I1823">
        <v>1</v>
      </c>
      <c r="J1823">
        <v>2.9291210945711028</v>
      </c>
      <c r="K1823">
        <v>1.5</v>
      </c>
      <c r="L1823">
        <v>1.06E-2</v>
      </c>
      <c r="M1823">
        <v>5.4397210945711034</v>
      </c>
      <c r="N1823">
        <v>68.92702184179457</v>
      </c>
      <c r="O1823">
        <v>515.45184636694216</v>
      </c>
      <c r="P1823">
        <v>102.28548995737501</v>
      </c>
      <c r="Q1823">
        <v>50.087693638061268</v>
      </c>
      <c r="R1823">
        <v>736.75205180417311</v>
      </c>
      <c r="S1823">
        <v>5338230.3719008267</v>
      </c>
      <c r="T1823">
        <v>19514442.373063222</v>
      </c>
      <c r="U1823">
        <v>2827322.8645324088</v>
      </c>
      <c r="V1823">
        <v>41296242.209954813</v>
      </c>
      <c r="W1823">
        <v>13616246.600458359</v>
      </c>
      <c r="X1823">
        <v>0.1618468962463869</v>
      </c>
      <c r="Y1823">
        <v>1.165144073728926</v>
      </c>
      <c r="Z1823">
        <v>0.25177341450499602</v>
      </c>
      <c r="AA1823">
        <v>0.14393015413235999</v>
      </c>
      <c r="AB1823">
        <v>8.7010000000000004E-2</v>
      </c>
      <c r="AC1823">
        <v>5.4999999999999997E-3</v>
      </c>
      <c r="AD1823">
        <v>1.4809711880507721</v>
      </c>
      <c r="AE1823">
        <v>5.4397210945711039E-2</v>
      </c>
      <c r="AF1823">
        <v>7.0675994935675863</v>
      </c>
      <c r="AG1823">
        <v>1</v>
      </c>
      <c r="AH1823" t="s">
        <v>995</v>
      </c>
    </row>
    <row r="1824" spans="1:34">
      <c r="A1824" t="s">
        <v>354</v>
      </c>
      <c r="B1824" t="s">
        <v>590</v>
      </c>
      <c r="C1824" t="s">
        <v>5273</v>
      </c>
      <c r="D1824" t="s">
        <v>5274</v>
      </c>
      <c r="E1824" t="s">
        <v>72</v>
      </c>
      <c r="F1824" t="s">
        <v>39</v>
      </c>
      <c r="G1824" t="s">
        <v>140</v>
      </c>
      <c r="H1824" t="s">
        <v>4231</v>
      </c>
      <c r="I1824">
        <v>0</v>
      </c>
      <c r="J1824">
        <v>0</v>
      </c>
      <c r="K1824">
        <v>0</v>
      </c>
      <c r="L1824">
        <v>0</v>
      </c>
      <c r="M1824">
        <v>0</v>
      </c>
      <c r="N1824">
        <v>0</v>
      </c>
      <c r="O1824">
        <v>0</v>
      </c>
      <c r="P1824">
        <v>0</v>
      </c>
      <c r="Q1824">
        <v>0</v>
      </c>
      <c r="R1824">
        <v>0</v>
      </c>
      <c r="S1824">
        <v>0</v>
      </c>
      <c r="T1824">
        <v>0</v>
      </c>
      <c r="U1824">
        <v>0</v>
      </c>
      <c r="V1824">
        <v>0</v>
      </c>
      <c r="W1824">
        <v>0</v>
      </c>
      <c r="X1824">
        <v>0</v>
      </c>
      <c r="Y1824">
        <v>0</v>
      </c>
      <c r="Z1824">
        <v>0</v>
      </c>
      <c r="AA1824">
        <v>0</v>
      </c>
      <c r="AB1824">
        <v>8.9910000000000004E-2</v>
      </c>
      <c r="AC1824">
        <v>5.4999999999999997E-3</v>
      </c>
      <c r="AD1824">
        <v>0</v>
      </c>
      <c r="AE1824">
        <v>0</v>
      </c>
      <c r="AF1824">
        <v>0</v>
      </c>
      <c r="AG1824">
        <v>0</v>
      </c>
      <c r="AH1824" t="s">
        <v>4763</v>
      </c>
    </row>
    <row r="1825" spans="1:34">
      <c r="A1825" t="s">
        <v>354</v>
      </c>
      <c r="B1825" t="s">
        <v>597</v>
      </c>
      <c r="C1825" t="s">
        <v>5273</v>
      </c>
      <c r="D1825" t="s">
        <v>5275</v>
      </c>
      <c r="E1825" t="s">
        <v>72</v>
      </c>
      <c r="F1825" t="s">
        <v>39</v>
      </c>
      <c r="G1825" t="s">
        <v>140</v>
      </c>
      <c r="H1825" t="s">
        <v>4231</v>
      </c>
      <c r="I1825">
        <v>0</v>
      </c>
      <c r="J1825">
        <v>0</v>
      </c>
      <c r="K1825">
        <v>0</v>
      </c>
      <c r="L1825">
        <v>0</v>
      </c>
      <c r="M1825">
        <v>0</v>
      </c>
      <c r="N1825">
        <v>0</v>
      </c>
      <c r="O1825">
        <v>0</v>
      </c>
      <c r="P1825">
        <v>0</v>
      </c>
      <c r="Q1825">
        <v>0</v>
      </c>
      <c r="R1825">
        <v>0</v>
      </c>
      <c r="S1825">
        <v>0</v>
      </c>
      <c r="T1825">
        <v>0</v>
      </c>
      <c r="U1825">
        <v>0</v>
      </c>
      <c r="V1825">
        <v>0</v>
      </c>
      <c r="W1825">
        <v>0</v>
      </c>
      <c r="X1825">
        <v>0</v>
      </c>
      <c r="Y1825">
        <v>0</v>
      </c>
      <c r="Z1825">
        <v>0</v>
      </c>
      <c r="AA1825">
        <v>0</v>
      </c>
      <c r="AB1825">
        <v>8.9910000000000004E-2</v>
      </c>
      <c r="AC1825">
        <v>5.4999999999999997E-3</v>
      </c>
      <c r="AD1825">
        <v>0</v>
      </c>
      <c r="AE1825">
        <v>0</v>
      </c>
      <c r="AF1825">
        <v>0</v>
      </c>
      <c r="AG1825">
        <v>0</v>
      </c>
      <c r="AH1825" t="s">
        <v>4763</v>
      </c>
    </row>
    <row r="1826" spans="1:34">
      <c r="A1826" t="s">
        <v>354</v>
      </c>
      <c r="B1826" t="s">
        <v>355</v>
      </c>
      <c r="C1826" t="s">
        <v>5273</v>
      </c>
      <c r="D1826" t="s">
        <v>5276</v>
      </c>
      <c r="E1826" t="s">
        <v>72</v>
      </c>
      <c r="F1826" t="s">
        <v>39</v>
      </c>
      <c r="G1826" t="s">
        <v>140</v>
      </c>
      <c r="H1826" t="s">
        <v>4231</v>
      </c>
      <c r="I1826">
        <v>0</v>
      </c>
      <c r="J1826">
        <v>0</v>
      </c>
      <c r="K1826">
        <v>0</v>
      </c>
      <c r="L1826">
        <v>0</v>
      </c>
      <c r="M1826">
        <v>0</v>
      </c>
      <c r="N1826">
        <v>0</v>
      </c>
      <c r="O1826">
        <v>0</v>
      </c>
      <c r="P1826">
        <v>0</v>
      </c>
      <c r="Q1826">
        <v>0</v>
      </c>
      <c r="R1826">
        <v>0</v>
      </c>
      <c r="S1826">
        <v>0</v>
      </c>
      <c r="T1826">
        <v>0</v>
      </c>
      <c r="U1826">
        <v>0</v>
      </c>
      <c r="V1826">
        <v>0</v>
      </c>
      <c r="W1826">
        <v>0</v>
      </c>
      <c r="X1826">
        <v>0</v>
      </c>
      <c r="Y1826">
        <v>0</v>
      </c>
      <c r="Z1826">
        <v>0</v>
      </c>
      <c r="AA1826">
        <v>0</v>
      </c>
      <c r="AB1826">
        <v>8.9910000000000004E-2</v>
      </c>
      <c r="AC1826">
        <v>5.4999999999999997E-3</v>
      </c>
      <c r="AD1826">
        <v>0</v>
      </c>
      <c r="AE1826">
        <v>0</v>
      </c>
      <c r="AF1826">
        <v>0</v>
      </c>
      <c r="AG1826">
        <v>0</v>
      </c>
      <c r="AH1826" t="s">
        <v>4763</v>
      </c>
    </row>
    <row r="1827" spans="1:34">
      <c r="A1827" t="s">
        <v>354</v>
      </c>
      <c r="B1827" t="s">
        <v>590</v>
      </c>
      <c r="C1827" t="s">
        <v>1801</v>
      </c>
      <c r="D1827" t="s">
        <v>2521</v>
      </c>
      <c r="E1827" t="s">
        <v>72</v>
      </c>
      <c r="F1827" t="s">
        <v>39</v>
      </c>
      <c r="G1827" t="s">
        <v>40</v>
      </c>
      <c r="H1827" t="s">
        <v>239</v>
      </c>
      <c r="I1827">
        <v>1</v>
      </c>
      <c r="J1827">
        <v>2.21284886038812</v>
      </c>
      <c r="K1827">
        <v>1</v>
      </c>
      <c r="L1827">
        <v>2.02</v>
      </c>
      <c r="M1827">
        <v>6.2328488603881187</v>
      </c>
      <c r="N1827">
        <v>68.92702184179457</v>
      </c>
      <c r="O1827">
        <v>389.4058982170742</v>
      </c>
      <c r="P1827">
        <v>121.4944903581267</v>
      </c>
      <c r="Q1827">
        <v>72.812583333333336</v>
      </c>
      <c r="R1827">
        <v>652.63999375032881</v>
      </c>
      <c r="S1827">
        <v>5338230.3719008267</v>
      </c>
      <c r="T1827">
        <v>14742480.82347226</v>
      </c>
      <c r="U1827">
        <v>9525991.7355371881</v>
      </c>
      <c r="V1827">
        <v>59599797.597576939</v>
      </c>
      <c r="W1827">
        <v>29993094.66666666</v>
      </c>
      <c r="X1827">
        <v>0.1618468962463869</v>
      </c>
      <c r="Y1827">
        <v>0.88022572385883213</v>
      </c>
      <c r="Z1827">
        <v>0.28048114372565769</v>
      </c>
      <c r="AA1827">
        <v>0.209231561302682</v>
      </c>
      <c r="AB1827">
        <v>0.106586</v>
      </c>
      <c r="AC1827">
        <v>5.4999999999999997E-3</v>
      </c>
      <c r="AD1827">
        <v>1.6969012604198019</v>
      </c>
      <c r="AE1827">
        <v>0.98790654437151681</v>
      </c>
      <c r="AF1827">
        <v>9.0297426651794375</v>
      </c>
      <c r="AG1827">
        <v>1</v>
      </c>
      <c r="AH1827" t="s">
        <v>1723</v>
      </c>
    </row>
    <row r="1828" spans="1:34">
      <c r="A1828" t="s">
        <v>354</v>
      </c>
      <c r="B1828" t="s">
        <v>597</v>
      </c>
      <c r="C1828" t="s">
        <v>1801</v>
      </c>
      <c r="D1828" t="s">
        <v>2525</v>
      </c>
      <c r="E1828" t="s">
        <v>72</v>
      </c>
      <c r="F1828" t="s">
        <v>39</v>
      </c>
      <c r="G1828" t="s">
        <v>40</v>
      </c>
      <c r="H1828" t="s">
        <v>239</v>
      </c>
      <c r="I1828">
        <v>1</v>
      </c>
      <c r="J1828">
        <v>2.2190364552907762</v>
      </c>
      <c r="K1828">
        <v>1</v>
      </c>
      <c r="L1828">
        <v>2.02</v>
      </c>
      <c r="M1828">
        <v>6.2390364552907762</v>
      </c>
      <c r="N1828">
        <v>68.92702184179457</v>
      </c>
      <c r="O1828">
        <v>390.49475972677982</v>
      </c>
      <c r="P1828">
        <v>121.4944903581267</v>
      </c>
      <c r="Q1828">
        <v>72.812583333333336</v>
      </c>
      <c r="R1828">
        <v>653.72885526003438</v>
      </c>
      <c r="S1828">
        <v>5338230.3719008267</v>
      </c>
      <c r="T1828">
        <v>14783703.927692691</v>
      </c>
      <c r="U1828">
        <v>9525991.7355371881</v>
      </c>
      <c r="V1828">
        <v>59641020.701797374</v>
      </c>
      <c r="W1828">
        <v>29993094.66666666</v>
      </c>
      <c r="X1828">
        <v>0.1618468962463869</v>
      </c>
      <c r="Y1828">
        <v>0.88268702173580549</v>
      </c>
      <c r="Z1828">
        <v>0.28048114372565769</v>
      </c>
      <c r="AA1828">
        <v>0.209231561302682</v>
      </c>
      <c r="AB1828">
        <v>0.106586</v>
      </c>
      <c r="AC1828">
        <v>5.4999999999999997E-3</v>
      </c>
      <c r="AD1828">
        <v>1.6985858412309971</v>
      </c>
      <c r="AE1828">
        <v>0.98888727816358801</v>
      </c>
      <c r="AF1828">
        <v>9.0385955746853597</v>
      </c>
      <c r="AG1828">
        <v>1</v>
      </c>
      <c r="AH1828" t="s">
        <v>1723</v>
      </c>
    </row>
    <row r="1829" spans="1:34">
      <c r="A1829" t="s">
        <v>354</v>
      </c>
      <c r="B1829" t="s">
        <v>355</v>
      </c>
      <c r="C1829" t="s">
        <v>1801</v>
      </c>
      <c r="D1829" t="s">
        <v>1802</v>
      </c>
      <c r="E1829" t="s">
        <v>72</v>
      </c>
      <c r="F1829" t="s">
        <v>39</v>
      </c>
      <c r="G1829" t="s">
        <v>40</v>
      </c>
      <c r="H1829" t="s">
        <v>239</v>
      </c>
      <c r="I1829">
        <v>1</v>
      </c>
      <c r="J1829">
        <v>2.2128937132185289</v>
      </c>
      <c r="K1829">
        <v>1</v>
      </c>
      <c r="L1829">
        <v>2.02</v>
      </c>
      <c r="M1829">
        <v>6.2328937132185276</v>
      </c>
      <c r="N1829">
        <v>68.92702184179457</v>
      </c>
      <c r="O1829">
        <v>389.41379119025731</v>
      </c>
      <c r="P1829">
        <v>121.4944903581267</v>
      </c>
      <c r="Q1829">
        <v>72.812583333333336</v>
      </c>
      <c r="R1829">
        <v>652.64788672351187</v>
      </c>
      <c r="S1829">
        <v>5338230.3719008267</v>
      </c>
      <c r="T1829">
        <v>14742779.642792471</v>
      </c>
      <c r="U1829">
        <v>9525991.7355371881</v>
      </c>
      <c r="V1829">
        <v>59600096.416897163</v>
      </c>
      <c r="W1829">
        <v>29993094.66666666</v>
      </c>
      <c r="X1829">
        <v>0.1618468962463869</v>
      </c>
      <c r="Y1829">
        <v>0.8802435653914471</v>
      </c>
      <c r="Z1829">
        <v>0.28048114372565769</v>
      </c>
      <c r="AA1829">
        <v>0.209231561302682</v>
      </c>
      <c r="AB1829">
        <v>0.106586</v>
      </c>
      <c r="AC1829">
        <v>5.4999999999999997E-3</v>
      </c>
      <c r="AD1829">
        <v>1.696913471661589</v>
      </c>
      <c r="AE1829">
        <v>6.2328937132185278E-2</v>
      </c>
      <c r="AF1829">
        <v>8.1042221220123025</v>
      </c>
      <c r="AG1829">
        <v>1</v>
      </c>
      <c r="AH1829" t="s">
        <v>1723</v>
      </c>
    </row>
    <row r="1830" spans="1:34">
      <c r="A1830" t="s">
        <v>354</v>
      </c>
      <c r="B1830" t="s">
        <v>590</v>
      </c>
      <c r="C1830" t="s">
        <v>588</v>
      </c>
      <c r="D1830" t="s">
        <v>933</v>
      </c>
      <c r="E1830" t="s">
        <v>72</v>
      </c>
      <c r="F1830" t="s">
        <v>39</v>
      </c>
      <c r="G1830" t="s">
        <v>40</v>
      </c>
      <c r="H1830" t="s">
        <v>302</v>
      </c>
      <c r="I1830">
        <v>1</v>
      </c>
      <c r="J1830">
        <v>2.7306646108531978</v>
      </c>
      <c r="K1830">
        <v>1</v>
      </c>
      <c r="L1830">
        <v>1.059999999999999E-2</v>
      </c>
      <c r="M1830">
        <v>4.7412646108531984</v>
      </c>
      <c r="N1830">
        <v>68.92702184179457</v>
      </c>
      <c r="O1830">
        <v>480.5284827868291</v>
      </c>
      <c r="P1830">
        <v>121.4944903581267</v>
      </c>
      <c r="Q1830">
        <v>50.087693638061261</v>
      </c>
      <c r="R1830">
        <v>721.03768862481161</v>
      </c>
      <c r="S1830">
        <v>5338230.3719008267</v>
      </c>
      <c r="T1830">
        <v>18192282.076497909</v>
      </c>
      <c r="U1830">
        <v>9525991.7355371881</v>
      </c>
      <c r="V1830">
        <v>46672750.784394287</v>
      </c>
      <c r="W1830">
        <v>13616246.600458359</v>
      </c>
      <c r="X1830">
        <v>0.1618468962463869</v>
      </c>
      <c r="Y1830">
        <v>1.086202169850125</v>
      </c>
      <c r="Z1830">
        <v>0.28048114372565769</v>
      </c>
      <c r="AA1830">
        <v>0.14393015413235999</v>
      </c>
      <c r="AB1830">
        <v>9.3915000000000012E-2</v>
      </c>
      <c r="AC1830">
        <v>5.4999999999999997E-3</v>
      </c>
      <c r="AD1830">
        <v>1.290815496148515</v>
      </c>
      <c r="AE1830">
        <v>0.75149044082023198</v>
      </c>
      <c r="AF1830">
        <v>6.8829855478219457</v>
      </c>
      <c r="AG1830">
        <v>1</v>
      </c>
      <c r="AH1830" t="s">
        <v>526</v>
      </c>
    </row>
    <row r="1831" spans="1:34">
      <c r="A1831" t="s">
        <v>354</v>
      </c>
      <c r="B1831" t="s">
        <v>597</v>
      </c>
      <c r="C1831" t="s">
        <v>588</v>
      </c>
      <c r="D1831" t="s">
        <v>938</v>
      </c>
      <c r="E1831" t="s">
        <v>72</v>
      </c>
      <c r="F1831" t="s">
        <v>39</v>
      </c>
      <c r="G1831" t="s">
        <v>40</v>
      </c>
      <c r="H1831" t="s">
        <v>302</v>
      </c>
      <c r="I1831">
        <v>1</v>
      </c>
      <c r="J1831">
        <v>2.738000200890065</v>
      </c>
      <c r="K1831">
        <v>1</v>
      </c>
      <c r="L1831">
        <v>1.059999999999999E-2</v>
      </c>
      <c r="M1831">
        <v>4.7486002008900652</v>
      </c>
      <c r="N1831">
        <v>68.92702184179457</v>
      </c>
      <c r="O1831">
        <v>481.81936264690108</v>
      </c>
      <c r="P1831">
        <v>121.4944903581267</v>
      </c>
      <c r="Q1831">
        <v>50.087693638061261</v>
      </c>
      <c r="R1831">
        <v>722.32856848488359</v>
      </c>
      <c r="S1831">
        <v>5338230.3719008267</v>
      </c>
      <c r="T1831">
        <v>18241153.374209762</v>
      </c>
      <c r="U1831">
        <v>9525991.7355371881</v>
      </c>
      <c r="V1831">
        <v>46721622.082106143</v>
      </c>
      <c r="W1831">
        <v>13616246.600458359</v>
      </c>
      <c r="X1831">
        <v>0.1618468962463869</v>
      </c>
      <c r="Y1831">
        <v>1.0891201165593281</v>
      </c>
      <c r="Z1831">
        <v>0.28048114372565769</v>
      </c>
      <c r="AA1831">
        <v>0.14393015413235999</v>
      </c>
      <c r="AB1831">
        <v>9.3915000000000012E-2</v>
      </c>
      <c r="AC1831">
        <v>5.4999999999999997E-3</v>
      </c>
      <c r="AD1831">
        <v>1.2928126201376089</v>
      </c>
      <c r="AE1831">
        <v>0.7526531318410753</v>
      </c>
      <c r="AF1831">
        <v>6.8934809528687504</v>
      </c>
      <c r="AG1831">
        <v>1</v>
      </c>
      <c r="AH1831" t="s">
        <v>526</v>
      </c>
    </row>
    <row r="1832" spans="1:34">
      <c r="A1832" t="s">
        <v>354</v>
      </c>
      <c r="B1832" t="s">
        <v>355</v>
      </c>
      <c r="C1832" t="s">
        <v>588</v>
      </c>
      <c r="D1832" t="s">
        <v>589</v>
      </c>
      <c r="E1832" t="s">
        <v>72</v>
      </c>
      <c r="F1832" t="s">
        <v>39</v>
      </c>
      <c r="G1832" t="s">
        <v>40</v>
      </c>
      <c r="H1832" t="s">
        <v>302</v>
      </c>
      <c r="I1832">
        <v>1</v>
      </c>
      <c r="J1832">
        <v>2.730717962390083</v>
      </c>
      <c r="K1832">
        <v>1</v>
      </c>
      <c r="L1832">
        <v>1.059999999999999E-2</v>
      </c>
      <c r="M1832">
        <v>4.7413179623900827</v>
      </c>
      <c r="N1832">
        <v>68.92702184179457</v>
      </c>
      <c r="O1832">
        <v>480.53787131919279</v>
      </c>
      <c r="P1832">
        <v>121.4944903581267</v>
      </c>
      <c r="Q1832">
        <v>50.087693638061261</v>
      </c>
      <c r="R1832">
        <v>721.04707715717541</v>
      </c>
      <c r="S1832">
        <v>5338230.3719008267</v>
      </c>
      <c r="T1832">
        <v>18192637.516050741</v>
      </c>
      <c r="U1832">
        <v>9525991.7355371881</v>
      </c>
      <c r="V1832">
        <v>46673106.223947123</v>
      </c>
      <c r="W1832">
        <v>13616246.600458359</v>
      </c>
      <c r="X1832">
        <v>0.1618468962463869</v>
      </c>
      <c r="Y1832">
        <v>1.0862233919932249</v>
      </c>
      <c r="Z1832">
        <v>0.28048114372565769</v>
      </c>
      <c r="AA1832">
        <v>0.14393015413235999</v>
      </c>
      <c r="AB1832">
        <v>9.3915000000000012E-2</v>
      </c>
      <c r="AC1832">
        <v>5.4999999999999997E-3</v>
      </c>
      <c r="AD1832">
        <v>1.2908300211742629</v>
      </c>
      <c r="AE1832">
        <v>4.7413179623900827E-2</v>
      </c>
      <c r="AF1832">
        <v>6.1789761631882474</v>
      </c>
      <c r="AG1832">
        <v>1</v>
      </c>
      <c r="AH1832" t="s">
        <v>526</v>
      </c>
    </row>
    <row r="1833" spans="1:34">
      <c r="A1833" t="s">
        <v>354</v>
      </c>
      <c r="B1833" t="s">
        <v>590</v>
      </c>
      <c r="C1833" t="s">
        <v>5277</v>
      </c>
      <c r="D1833" t="s">
        <v>5278</v>
      </c>
      <c r="E1833" t="s">
        <v>72</v>
      </c>
      <c r="F1833" t="s">
        <v>39</v>
      </c>
      <c r="G1833" t="s">
        <v>40</v>
      </c>
      <c r="H1833" t="s">
        <v>4231</v>
      </c>
      <c r="I1833">
        <v>0</v>
      </c>
      <c r="J1833">
        <v>0</v>
      </c>
      <c r="K1833">
        <v>0</v>
      </c>
      <c r="L1833">
        <v>0</v>
      </c>
      <c r="M1833">
        <v>0</v>
      </c>
      <c r="N1833">
        <v>0</v>
      </c>
      <c r="O1833">
        <v>0</v>
      </c>
      <c r="P1833">
        <v>0</v>
      </c>
      <c r="Q1833">
        <v>0</v>
      </c>
      <c r="R1833">
        <v>0</v>
      </c>
      <c r="S1833">
        <v>0</v>
      </c>
      <c r="T1833">
        <v>0</v>
      </c>
      <c r="U1833">
        <v>0</v>
      </c>
      <c r="V1833">
        <v>0</v>
      </c>
      <c r="W1833">
        <v>0</v>
      </c>
      <c r="X1833">
        <v>0</v>
      </c>
      <c r="Y1833">
        <v>0</v>
      </c>
      <c r="Z1833">
        <v>0</v>
      </c>
      <c r="AA1833">
        <v>0</v>
      </c>
      <c r="AB1833">
        <v>9.6815000000000012E-2</v>
      </c>
      <c r="AC1833">
        <v>5.4999999999999997E-3</v>
      </c>
      <c r="AD1833">
        <v>0</v>
      </c>
      <c r="AE1833">
        <v>0</v>
      </c>
      <c r="AF1833">
        <v>0</v>
      </c>
      <c r="AG1833">
        <v>0</v>
      </c>
      <c r="AH1833" t="s">
        <v>4774</v>
      </c>
    </row>
    <row r="1834" spans="1:34">
      <c r="A1834" t="s">
        <v>354</v>
      </c>
      <c r="B1834" t="s">
        <v>597</v>
      </c>
      <c r="C1834" t="s">
        <v>5277</v>
      </c>
      <c r="D1834" t="s">
        <v>5279</v>
      </c>
      <c r="E1834" t="s">
        <v>72</v>
      </c>
      <c r="F1834" t="s">
        <v>39</v>
      </c>
      <c r="G1834" t="s">
        <v>40</v>
      </c>
      <c r="H1834" t="s">
        <v>4231</v>
      </c>
      <c r="I1834">
        <v>0</v>
      </c>
      <c r="J1834">
        <v>0</v>
      </c>
      <c r="K1834">
        <v>0</v>
      </c>
      <c r="L1834">
        <v>0</v>
      </c>
      <c r="M1834">
        <v>0</v>
      </c>
      <c r="N1834">
        <v>0</v>
      </c>
      <c r="O1834">
        <v>0</v>
      </c>
      <c r="P1834">
        <v>0</v>
      </c>
      <c r="Q1834">
        <v>0</v>
      </c>
      <c r="R1834">
        <v>0</v>
      </c>
      <c r="S1834">
        <v>0</v>
      </c>
      <c r="T1834">
        <v>0</v>
      </c>
      <c r="U1834">
        <v>0</v>
      </c>
      <c r="V1834">
        <v>0</v>
      </c>
      <c r="W1834">
        <v>0</v>
      </c>
      <c r="X1834">
        <v>0</v>
      </c>
      <c r="Y1834">
        <v>0</v>
      </c>
      <c r="Z1834">
        <v>0</v>
      </c>
      <c r="AA1834">
        <v>0</v>
      </c>
      <c r="AB1834">
        <v>9.6815000000000012E-2</v>
      </c>
      <c r="AC1834">
        <v>5.4999999999999997E-3</v>
      </c>
      <c r="AD1834">
        <v>0</v>
      </c>
      <c r="AE1834">
        <v>0</v>
      </c>
      <c r="AF1834">
        <v>0</v>
      </c>
      <c r="AG1834">
        <v>0</v>
      </c>
      <c r="AH1834" t="s">
        <v>4774</v>
      </c>
    </row>
    <row r="1835" spans="1:34">
      <c r="A1835" t="s">
        <v>354</v>
      </c>
      <c r="B1835" t="s">
        <v>355</v>
      </c>
      <c r="C1835" t="s">
        <v>5277</v>
      </c>
      <c r="D1835" t="s">
        <v>5280</v>
      </c>
      <c r="E1835" t="s">
        <v>72</v>
      </c>
      <c r="F1835" t="s">
        <v>39</v>
      </c>
      <c r="G1835" t="s">
        <v>40</v>
      </c>
      <c r="H1835" t="s">
        <v>4231</v>
      </c>
      <c r="I1835">
        <v>0</v>
      </c>
      <c r="J1835">
        <v>0</v>
      </c>
      <c r="K1835">
        <v>0</v>
      </c>
      <c r="L1835">
        <v>0</v>
      </c>
      <c r="M1835">
        <v>0</v>
      </c>
      <c r="N1835">
        <v>0</v>
      </c>
      <c r="O1835">
        <v>0</v>
      </c>
      <c r="P1835">
        <v>0</v>
      </c>
      <c r="Q1835">
        <v>0</v>
      </c>
      <c r="R1835">
        <v>0</v>
      </c>
      <c r="S1835">
        <v>0</v>
      </c>
      <c r="T1835">
        <v>0</v>
      </c>
      <c r="U1835">
        <v>0</v>
      </c>
      <c r="V1835">
        <v>0</v>
      </c>
      <c r="W1835">
        <v>0</v>
      </c>
      <c r="X1835">
        <v>0</v>
      </c>
      <c r="Y1835">
        <v>0</v>
      </c>
      <c r="Z1835">
        <v>0</v>
      </c>
      <c r="AA1835">
        <v>0</v>
      </c>
      <c r="AB1835">
        <v>9.6815000000000012E-2</v>
      </c>
      <c r="AC1835">
        <v>5.4999999999999997E-3</v>
      </c>
      <c r="AD1835">
        <v>0</v>
      </c>
      <c r="AE1835">
        <v>0</v>
      </c>
      <c r="AF1835">
        <v>0</v>
      </c>
      <c r="AG1835">
        <v>0</v>
      </c>
      <c r="AH1835" t="s">
        <v>4774</v>
      </c>
    </row>
    <row r="1836" spans="1:34">
      <c r="A1836" t="s">
        <v>354</v>
      </c>
      <c r="B1836" t="s">
        <v>590</v>
      </c>
      <c r="C1836" t="s">
        <v>1186</v>
      </c>
      <c r="D1836" t="s">
        <v>1800</v>
      </c>
      <c r="E1836" t="s">
        <v>72</v>
      </c>
      <c r="F1836" t="s">
        <v>39</v>
      </c>
      <c r="G1836" t="s">
        <v>239</v>
      </c>
      <c r="H1836" t="s">
        <v>302</v>
      </c>
      <c r="I1836">
        <v>1</v>
      </c>
      <c r="J1836">
        <v>2.560329756320189</v>
      </c>
      <c r="K1836">
        <v>2.02</v>
      </c>
      <c r="L1836">
        <v>1.059999999999999E-2</v>
      </c>
      <c r="M1836">
        <v>5.5909297563201896</v>
      </c>
      <c r="N1836">
        <v>68.92702184179457</v>
      </c>
      <c r="O1836">
        <v>450.5538206151582</v>
      </c>
      <c r="P1836">
        <v>72.812583333333336</v>
      </c>
      <c r="Q1836">
        <v>50.087693638061261</v>
      </c>
      <c r="R1836">
        <v>642.38111942834746</v>
      </c>
      <c r="S1836">
        <v>5338230.3719008267</v>
      </c>
      <c r="T1836">
        <v>17057474.195366181</v>
      </c>
      <c r="U1836">
        <v>29993094.66666666</v>
      </c>
      <c r="V1836">
        <v>66005045.834392034</v>
      </c>
      <c r="W1836">
        <v>13616246.600458359</v>
      </c>
      <c r="X1836">
        <v>0.1618468962463869</v>
      </c>
      <c r="Y1836">
        <v>1.0184464711606951</v>
      </c>
      <c r="Z1836">
        <v>0.209231561302682</v>
      </c>
      <c r="AA1836">
        <v>0.14393015413235999</v>
      </c>
      <c r="AB1836">
        <v>9.7707000000000002E-2</v>
      </c>
      <c r="AC1836">
        <v>5.4999999999999997E-3</v>
      </c>
      <c r="AD1836">
        <v>1.522137944129057</v>
      </c>
      <c r="AE1836">
        <v>0.88616236637675005</v>
      </c>
      <c r="AF1836">
        <v>8.1024370668259973</v>
      </c>
      <c r="AG1836">
        <v>1</v>
      </c>
      <c r="AH1836" t="s">
        <v>1133</v>
      </c>
    </row>
    <row r="1837" spans="1:34">
      <c r="A1837" t="s">
        <v>354</v>
      </c>
      <c r="B1837" t="s">
        <v>597</v>
      </c>
      <c r="C1837" t="s">
        <v>1186</v>
      </c>
      <c r="D1837" t="s">
        <v>1811</v>
      </c>
      <c r="E1837" t="s">
        <v>72</v>
      </c>
      <c r="F1837" t="s">
        <v>39</v>
      </c>
      <c r="G1837" t="s">
        <v>239</v>
      </c>
      <c r="H1837" t="s">
        <v>302</v>
      </c>
      <c r="I1837">
        <v>1</v>
      </c>
      <c r="J1837">
        <v>2.567229234827852</v>
      </c>
      <c r="K1837">
        <v>2.02</v>
      </c>
      <c r="L1837">
        <v>1.059999999999999E-2</v>
      </c>
      <c r="M1837">
        <v>5.5978292348278522</v>
      </c>
      <c r="N1837">
        <v>68.92702184179457</v>
      </c>
      <c r="O1837">
        <v>451.76795578435099</v>
      </c>
      <c r="P1837">
        <v>72.812583333333336</v>
      </c>
      <c r="Q1837">
        <v>50.087693638061261</v>
      </c>
      <c r="R1837">
        <v>643.59525459754025</v>
      </c>
      <c r="S1837">
        <v>5338230.3719008267</v>
      </c>
      <c r="T1837">
        <v>17103440.023133252</v>
      </c>
      <c r="U1837">
        <v>29993094.66666666</v>
      </c>
      <c r="V1837">
        <v>66051011.662159108</v>
      </c>
      <c r="W1837">
        <v>13616246.600458359</v>
      </c>
      <c r="X1837">
        <v>0.1618468962463869</v>
      </c>
      <c r="Y1837">
        <v>1.021190941681194</v>
      </c>
      <c r="Z1837">
        <v>0.209231561302682</v>
      </c>
      <c r="AA1837">
        <v>0.14393015413235999</v>
      </c>
      <c r="AB1837">
        <v>9.7707000000000002E-2</v>
      </c>
      <c r="AC1837">
        <v>5.4999999999999997E-3</v>
      </c>
      <c r="AD1837">
        <v>1.5240163361834991</v>
      </c>
      <c r="AE1837">
        <v>0.88725593372021461</v>
      </c>
      <c r="AF1837">
        <v>8.1123085047315655</v>
      </c>
      <c r="AG1837">
        <v>1</v>
      </c>
      <c r="AH1837" t="s">
        <v>1133</v>
      </c>
    </row>
    <row r="1838" spans="1:34">
      <c r="A1838" t="s">
        <v>354</v>
      </c>
      <c r="B1838" t="s">
        <v>355</v>
      </c>
      <c r="C1838" t="s">
        <v>1186</v>
      </c>
      <c r="D1838" t="s">
        <v>1187</v>
      </c>
      <c r="E1838" t="s">
        <v>72</v>
      </c>
      <c r="F1838" t="s">
        <v>39</v>
      </c>
      <c r="G1838" t="s">
        <v>239</v>
      </c>
      <c r="H1838" t="s">
        <v>302</v>
      </c>
      <c r="I1838">
        <v>1</v>
      </c>
      <c r="J1838">
        <v>2.5603799783147521</v>
      </c>
      <c r="K1838">
        <v>2.02</v>
      </c>
      <c r="L1838">
        <v>1.059999999999999E-2</v>
      </c>
      <c r="M1838">
        <v>5.5909799783147527</v>
      </c>
      <c r="N1838">
        <v>68.92702184179457</v>
      </c>
      <c r="O1838">
        <v>450.56265842656637</v>
      </c>
      <c r="P1838">
        <v>72.812583333333336</v>
      </c>
      <c r="Q1838">
        <v>50.087693638061261</v>
      </c>
      <c r="R1838">
        <v>642.38995723975563</v>
      </c>
      <c r="S1838">
        <v>5338230.3719008267</v>
      </c>
      <c r="T1838">
        <v>17057808.785226788</v>
      </c>
      <c r="U1838">
        <v>29993094.66666666</v>
      </c>
      <c r="V1838">
        <v>66005380.424252637</v>
      </c>
      <c r="W1838">
        <v>13616246.600458359</v>
      </c>
      <c r="X1838">
        <v>0.1618468962463869</v>
      </c>
      <c r="Y1838">
        <v>1.0184664484362831</v>
      </c>
      <c r="Z1838">
        <v>0.209231561302682</v>
      </c>
      <c r="AA1838">
        <v>0.14393015413235999</v>
      </c>
      <c r="AB1838">
        <v>9.7707000000000002E-2</v>
      </c>
      <c r="AC1838">
        <v>5.4999999999999997E-3</v>
      </c>
      <c r="AD1838">
        <v>1.522151617132812</v>
      </c>
      <c r="AE1838">
        <v>5.5909799783147529E-2</v>
      </c>
      <c r="AF1838">
        <v>7.2722483952307124</v>
      </c>
      <c r="AG1838">
        <v>1</v>
      </c>
      <c r="AH1838" t="s">
        <v>1133</v>
      </c>
    </row>
    <row r="1839" spans="1:34">
      <c r="A1839" t="s">
        <v>354</v>
      </c>
      <c r="B1839" t="s">
        <v>590</v>
      </c>
      <c r="C1839" t="s">
        <v>5281</v>
      </c>
      <c r="D1839" t="s">
        <v>5282</v>
      </c>
      <c r="E1839" t="s">
        <v>72</v>
      </c>
      <c r="F1839" t="s">
        <v>39</v>
      </c>
      <c r="G1839" t="s">
        <v>239</v>
      </c>
      <c r="H1839" t="s">
        <v>4231</v>
      </c>
      <c r="I1839">
        <v>0</v>
      </c>
      <c r="J1839">
        <v>0</v>
      </c>
      <c r="K1839">
        <v>0</v>
      </c>
      <c r="L1839">
        <v>0</v>
      </c>
      <c r="M1839">
        <v>0</v>
      </c>
      <c r="N1839">
        <v>0</v>
      </c>
      <c r="O1839">
        <v>0</v>
      </c>
      <c r="P1839">
        <v>0</v>
      </c>
      <c r="Q1839">
        <v>0</v>
      </c>
      <c r="R1839">
        <v>0</v>
      </c>
      <c r="S1839">
        <v>0</v>
      </c>
      <c r="T1839">
        <v>0</v>
      </c>
      <c r="U1839">
        <v>0</v>
      </c>
      <c r="V1839">
        <v>0</v>
      </c>
      <c r="W1839">
        <v>0</v>
      </c>
      <c r="X1839">
        <v>0</v>
      </c>
      <c r="Y1839">
        <v>0</v>
      </c>
      <c r="Z1839">
        <v>0</v>
      </c>
      <c r="AA1839">
        <v>0</v>
      </c>
      <c r="AB1839">
        <v>0.100607</v>
      </c>
      <c r="AC1839">
        <v>5.4999999999999997E-3</v>
      </c>
      <c r="AD1839">
        <v>0</v>
      </c>
      <c r="AE1839">
        <v>0</v>
      </c>
      <c r="AF1839">
        <v>0</v>
      </c>
      <c r="AG1839">
        <v>0</v>
      </c>
      <c r="AH1839" t="s">
        <v>4785</v>
      </c>
    </row>
    <row r="1840" spans="1:34">
      <c r="A1840" t="s">
        <v>354</v>
      </c>
      <c r="B1840" t="s">
        <v>597</v>
      </c>
      <c r="C1840" t="s">
        <v>5281</v>
      </c>
      <c r="D1840" t="s">
        <v>5283</v>
      </c>
      <c r="E1840" t="s">
        <v>72</v>
      </c>
      <c r="F1840" t="s">
        <v>39</v>
      </c>
      <c r="G1840" t="s">
        <v>239</v>
      </c>
      <c r="H1840" t="s">
        <v>4231</v>
      </c>
      <c r="I1840">
        <v>0</v>
      </c>
      <c r="J1840">
        <v>0</v>
      </c>
      <c r="K1840">
        <v>0</v>
      </c>
      <c r="L1840">
        <v>0</v>
      </c>
      <c r="M1840">
        <v>0</v>
      </c>
      <c r="N1840">
        <v>0</v>
      </c>
      <c r="O1840">
        <v>0</v>
      </c>
      <c r="P1840">
        <v>0</v>
      </c>
      <c r="Q1840">
        <v>0</v>
      </c>
      <c r="R1840">
        <v>0</v>
      </c>
      <c r="S1840">
        <v>0</v>
      </c>
      <c r="T1840">
        <v>0</v>
      </c>
      <c r="U1840">
        <v>0</v>
      </c>
      <c r="V1840">
        <v>0</v>
      </c>
      <c r="W1840">
        <v>0</v>
      </c>
      <c r="X1840">
        <v>0</v>
      </c>
      <c r="Y1840">
        <v>0</v>
      </c>
      <c r="Z1840">
        <v>0</v>
      </c>
      <c r="AA1840">
        <v>0</v>
      </c>
      <c r="AB1840">
        <v>0.100607</v>
      </c>
      <c r="AC1840">
        <v>5.4999999999999997E-3</v>
      </c>
      <c r="AD1840">
        <v>0</v>
      </c>
      <c r="AE1840">
        <v>0</v>
      </c>
      <c r="AF1840">
        <v>0</v>
      </c>
      <c r="AG1840">
        <v>0</v>
      </c>
      <c r="AH1840" t="s">
        <v>4785</v>
      </c>
    </row>
    <row r="1841" spans="1:34">
      <c r="A1841" t="s">
        <v>354</v>
      </c>
      <c r="B1841" t="s">
        <v>355</v>
      </c>
      <c r="C1841" t="s">
        <v>5281</v>
      </c>
      <c r="D1841" t="s">
        <v>5284</v>
      </c>
      <c r="E1841" t="s">
        <v>72</v>
      </c>
      <c r="F1841" t="s">
        <v>39</v>
      </c>
      <c r="G1841" t="s">
        <v>239</v>
      </c>
      <c r="H1841" t="s">
        <v>4231</v>
      </c>
      <c r="I1841">
        <v>0</v>
      </c>
      <c r="J1841">
        <v>0</v>
      </c>
      <c r="K1841">
        <v>0</v>
      </c>
      <c r="L1841">
        <v>0</v>
      </c>
      <c r="M1841">
        <v>0</v>
      </c>
      <c r="N1841">
        <v>0</v>
      </c>
      <c r="O1841">
        <v>0</v>
      </c>
      <c r="P1841">
        <v>0</v>
      </c>
      <c r="Q1841">
        <v>0</v>
      </c>
      <c r="R1841">
        <v>0</v>
      </c>
      <c r="S1841">
        <v>0</v>
      </c>
      <c r="T1841">
        <v>0</v>
      </c>
      <c r="U1841">
        <v>0</v>
      </c>
      <c r="V1841">
        <v>0</v>
      </c>
      <c r="W1841">
        <v>0</v>
      </c>
      <c r="X1841">
        <v>0</v>
      </c>
      <c r="Y1841">
        <v>0</v>
      </c>
      <c r="Z1841">
        <v>0</v>
      </c>
      <c r="AA1841">
        <v>0</v>
      </c>
      <c r="AB1841">
        <v>0.100607</v>
      </c>
      <c r="AC1841">
        <v>5.4999999999999997E-3</v>
      </c>
      <c r="AD1841">
        <v>0</v>
      </c>
      <c r="AE1841">
        <v>0</v>
      </c>
      <c r="AF1841">
        <v>0</v>
      </c>
      <c r="AG1841">
        <v>0</v>
      </c>
      <c r="AH1841" t="s">
        <v>4785</v>
      </c>
    </row>
    <row r="1842" spans="1:34">
      <c r="A1842" t="s">
        <v>354</v>
      </c>
      <c r="B1842" t="s">
        <v>590</v>
      </c>
      <c r="C1842" t="s">
        <v>2951</v>
      </c>
      <c r="D1842" t="s">
        <v>3449</v>
      </c>
      <c r="E1842" t="s">
        <v>72</v>
      </c>
      <c r="F1842" t="s">
        <v>140</v>
      </c>
      <c r="G1842" t="s">
        <v>40</v>
      </c>
      <c r="H1842" t="s">
        <v>239</v>
      </c>
      <c r="I1842">
        <v>1</v>
      </c>
      <c r="J1842">
        <v>1.5</v>
      </c>
      <c r="K1842">
        <v>2.9376349525498271</v>
      </c>
      <c r="L1842">
        <v>2.02</v>
      </c>
      <c r="M1842">
        <v>7.4576349525498262</v>
      </c>
      <c r="N1842">
        <v>68.92702184179457</v>
      </c>
      <c r="O1842">
        <v>102.28548995737501</v>
      </c>
      <c r="P1842">
        <v>356.9064614182609</v>
      </c>
      <c r="Q1842">
        <v>72.812583333333336</v>
      </c>
      <c r="R1842">
        <v>600.93155655076384</v>
      </c>
      <c r="S1842">
        <v>5338230.3719008267</v>
      </c>
      <c r="T1842">
        <v>2827322.8645324088</v>
      </c>
      <c r="U1842">
        <v>27983886.280014832</v>
      </c>
      <c r="V1842">
        <v>66142534.18311473</v>
      </c>
      <c r="W1842">
        <v>29993094.66666666</v>
      </c>
      <c r="X1842">
        <v>0.1618468962463869</v>
      </c>
      <c r="Y1842">
        <v>0.25177341450499602</v>
      </c>
      <c r="Z1842">
        <v>0.82395121133964366</v>
      </c>
      <c r="AA1842">
        <v>0.209231561302682</v>
      </c>
      <c r="AB1842">
        <v>0.102786</v>
      </c>
      <c r="AC1842">
        <v>5.4999999999999997E-3</v>
      </c>
      <c r="AD1842">
        <v>2.030350877133984</v>
      </c>
      <c r="AE1842">
        <v>1.182035139979148</v>
      </c>
      <c r="AF1842">
        <v>10.77830696966296</v>
      </c>
      <c r="AG1842">
        <v>1</v>
      </c>
      <c r="AH1842" t="s">
        <v>2839</v>
      </c>
    </row>
    <row r="1843" spans="1:34">
      <c r="A1843" t="s">
        <v>354</v>
      </c>
      <c r="B1843" t="s">
        <v>597</v>
      </c>
      <c r="C1843" t="s">
        <v>2951</v>
      </c>
      <c r="D1843" t="s">
        <v>3453</v>
      </c>
      <c r="E1843" t="s">
        <v>72</v>
      </c>
      <c r="F1843" t="s">
        <v>140</v>
      </c>
      <c r="G1843" t="s">
        <v>40</v>
      </c>
      <c r="H1843" t="s">
        <v>239</v>
      </c>
      <c r="I1843">
        <v>1</v>
      </c>
      <c r="J1843">
        <v>1.5</v>
      </c>
      <c r="K1843">
        <v>2.940695102102016</v>
      </c>
      <c r="L1843">
        <v>2.02</v>
      </c>
      <c r="M1843">
        <v>7.4606951021020169</v>
      </c>
      <c r="N1843">
        <v>68.92702184179457</v>
      </c>
      <c r="O1843">
        <v>102.28548995737501</v>
      </c>
      <c r="P1843">
        <v>357.27825272852391</v>
      </c>
      <c r="Q1843">
        <v>72.812583333333336</v>
      </c>
      <c r="R1843">
        <v>601.30334786102685</v>
      </c>
      <c r="S1843">
        <v>5338230.3719008267</v>
      </c>
      <c r="T1843">
        <v>2827322.8645324088</v>
      </c>
      <c r="U1843">
        <v>28013037.2393585</v>
      </c>
      <c r="V1843">
        <v>66171685.142458387</v>
      </c>
      <c r="W1843">
        <v>29993094.66666666</v>
      </c>
      <c r="X1843">
        <v>0.1618468962463869</v>
      </c>
      <c r="Y1843">
        <v>0.25177341450499602</v>
      </c>
      <c r="Z1843">
        <v>0.8248095255860135</v>
      </c>
      <c r="AA1843">
        <v>0.209231561302682</v>
      </c>
      <c r="AB1843">
        <v>0.102786</v>
      </c>
      <c r="AC1843">
        <v>5.4999999999999997E-3</v>
      </c>
      <c r="AD1843">
        <v>2.0311840068549989</v>
      </c>
      <c r="AE1843">
        <v>1.1825201736831701</v>
      </c>
      <c r="AF1843">
        <v>10.782685282640189</v>
      </c>
      <c r="AG1843">
        <v>1</v>
      </c>
      <c r="AH1843" t="s">
        <v>2839</v>
      </c>
    </row>
    <row r="1844" spans="1:34">
      <c r="A1844" t="s">
        <v>354</v>
      </c>
      <c r="B1844" t="s">
        <v>355</v>
      </c>
      <c r="C1844" t="s">
        <v>2951</v>
      </c>
      <c r="D1844" t="s">
        <v>2952</v>
      </c>
      <c r="E1844" t="s">
        <v>72</v>
      </c>
      <c r="F1844" t="s">
        <v>140</v>
      </c>
      <c r="G1844" t="s">
        <v>40</v>
      </c>
      <c r="H1844" t="s">
        <v>239</v>
      </c>
      <c r="I1844">
        <v>1</v>
      </c>
      <c r="J1844">
        <v>1.5</v>
      </c>
      <c r="K1844">
        <v>2.9376575610501692</v>
      </c>
      <c r="L1844">
        <v>2.02</v>
      </c>
      <c r="M1844">
        <v>7.4576575610501692</v>
      </c>
      <c r="N1844">
        <v>68.92702184179457</v>
      </c>
      <c r="O1844">
        <v>102.28548995737501</v>
      </c>
      <c r="P1844">
        <v>356.90920822648769</v>
      </c>
      <c r="Q1844">
        <v>72.812583333333336</v>
      </c>
      <c r="R1844">
        <v>600.93430335899063</v>
      </c>
      <c r="S1844">
        <v>5338230.3719008267</v>
      </c>
      <c r="T1844">
        <v>2827322.8645324088</v>
      </c>
      <c r="U1844">
        <v>27984101.64840224</v>
      </c>
      <c r="V1844">
        <v>66142749.551502138</v>
      </c>
      <c r="W1844">
        <v>29993094.66666666</v>
      </c>
      <c r="X1844">
        <v>0.1618468962463869</v>
      </c>
      <c r="Y1844">
        <v>0.25177341450499602</v>
      </c>
      <c r="Z1844">
        <v>0.82395755259767756</v>
      </c>
      <c r="AA1844">
        <v>0.209231561302682</v>
      </c>
      <c r="AB1844">
        <v>0.102786</v>
      </c>
      <c r="AC1844">
        <v>5.4999999999999997E-3</v>
      </c>
      <c r="AD1844">
        <v>2.0303570323277951</v>
      </c>
      <c r="AE1844">
        <v>7.4576575610501697E-2</v>
      </c>
      <c r="AF1844">
        <v>9.6708771689884649</v>
      </c>
      <c r="AG1844">
        <v>1</v>
      </c>
      <c r="AH1844" t="s">
        <v>2839</v>
      </c>
    </row>
    <row r="1845" spans="1:34">
      <c r="A1845" t="s">
        <v>354</v>
      </c>
      <c r="B1845" t="s">
        <v>590</v>
      </c>
      <c r="C1845" t="s">
        <v>1630</v>
      </c>
      <c r="D1845" t="s">
        <v>2331</v>
      </c>
      <c r="E1845" t="s">
        <v>72</v>
      </c>
      <c r="F1845" t="s">
        <v>140</v>
      </c>
      <c r="G1845" t="s">
        <v>40</v>
      </c>
      <c r="H1845" t="s">
        <v>302</v>
      </c>
      <c r="I1845">
        <v>1</v>
      </c>
      <c r="J1845">
        <v>1.5</v>
      </c>
      <c r="K1845">
        <v>3.5684922150772911</v>
      </c>
      <c r="L1845">
        <v>1.060000000000001E-2</v>
      </c>
      <c r="M1845">
        <v>6.0790922150772913</v>
      </c>
      <c r="N1845">
        <v>68.92702184179457</v>
      </c>
      <c r="O1845">
        <v>102.28548995737501</v>
      </c>
      <c r="P1845">
        <v>433.55214301775811</v>
      </c>
      <c r="Q1845">
        <v>50.087693638061317</v>
      </c>
      <c r="R1845">
        <v>654.85234845498906</v>
      </c>
      <c r="S1845">
        <v>5338230.3719008267</v>
      </c>
      <c r="T1845">
        <v>2827322.8645324088</v>
      </c>
      <c r="U1845">
        <v>33993427.349155068</v>
      </c>
      <c r="V1845">
        <v>55775227.186046682</v>
      </c>
      <c r="W1845">
        <v>13616246.600458371</v>
      </c>
      <c r="X1845">
        <v>0.1618468962463869</v>
      </c>
      <c r="Y1845">
        <v>0.25177341450499602</v>
      </c>
      <c r="Z1845">
        <v>1.000894777860984</v>
      </c>
      <c r="AA1845">
        <v>0.1439301541323601</v>
      </c>
      <c r="AB1845">
        <v>9.0115000000000015E-2</v>
      </c>
      <c r="AC1845">
        <v>5.4999999999999997E-3</v>
      </c>
      <c r="AD1845">
        <v>1.6550408124817759</v>
      </c>
      <c r="AE1845">
        <v>0.96353611608975065</v>
      </c>
      <c r="AF1845">
        <v>8.7932841436488172</v>
      </c>
      <c r="AG1845">
        <v>1</v>
      </c>
      <c r="AH1845" t="s">
        <v>1471</v>
      </c>
    </row>
    <row r="1846" spans="1:34">
      <c r="A1846" t="s">
        <v>354</v>
      </c>
      <c r="B1846" t="s">
        <v>597</v>
      </c>
      <c r="C1846" t="s">
        <v>1630</v>
      </c>
      <c r="D1846" t="s">
        <v>2336</v>
      </c>
      <c r="E1846" t="s">
        <v>72</v>
      </c>
      <c r="F1846" t="s">
        <v>140</v>
      </c>
      <c r="G1846" t="s">
        <v>40</v>
      </c>
      <c r="H1846" t="s">
        <v>302</v>
      </c>
      <c r="I1846">
        <v>1</v>
      </c>
      <c r="J1846">
        <v>1.5</v>
      </c>
      <c r="K1846">
        <v>3.5718662460946891</v>
      </c>
      <c r="L1846">
        <v>1.060000000000001E-2</v>
      </c>
      <c r="M1846">
        <v>6.0824662460946888</v>
      </c>
      <c r="N1846">
        <v>68.92702184179457</v>
      </c>
      <c r="O1846">
        <v>102.28548995737501</v>
      </c>
      <c r="P1846">
        <v>433.96206919666929</v>
      </c>
      <c r="Q1846">
        <v>50.087693638061317</v>
      </c>
      <c r="R1846">
        <v>655.26227463390023</v>
      </c>
      <c r="S1846">
        <v>5338230.3719008267</v>
      </c>
      <c r="T1846">
        <v>2827322.8645324088</v>
      </c>
      <c r="U1846">
        <v>34025568.340742253</v>
      </c>
      <c r="V1846">
        <v>55807368.177633859</v>
      </c>
      <c r="W1846">
        <v>13616246.600458371</v>
      </c>
      <c r="X1846">
        <v>0.1618468962463869</v>
      </c>
      <c r="Y1846">
        <v>0.25177341450499602</v>
      </c>
      <c r="Z1846">
        <v>1.0018411299397101</v>
      </c>
      <c r="AA1846">
        <v>0.1439301541323601</v>
      </c>
      <c r="AB1846">
        <v>9.0115000000000015E-2</v>
      </c>
      <c r="AC1846">
        <v>5.4999999999999997E-3</v>
      </c>
      <c r="AD1846">
        <v>1.655959396842533</v>
      </c>
      <c r="AE1846">
        <v>0.96407090000600815</v>
      </c>
      <c r="AF1846">
        <v>8.7981115429432304</v>
      </c>
      <c r="AG1846">
        <v>1</v>
      </c>
      <c r="AH1846" t="s">
        <v>1471</v>
      </c>
    </row>
    <row r="1847" spans="1:34">
      <c r="A1847" t="s">
        <v>354</v>
      </c>
      <c r="B1847" t="s">
        <v>355</v>
      </c>
      <c r="C1847" t="s">
        <v>1630</v>
      </c>
      <c r="D1847" t="s">
        <v>1631</v>
      </c>
      <c r="E1847" t="s">
        <v>72</v>
      </c>
      <c r="F1847" t="s">
        <v>140</v>
      </c>
      <c r="G1847" t="s">
        <v>40</v>
      </c>
      <c r="H1847" t="s">
        <v>302</v>
      </c>
      <c r="I1847">
        <v>1</v>
      </c>
      <c r="J1847">
        <v>1.5</v>
      </c>
      <c r="K1847">
        <v>3.5685173922551812</v>
      </c>
      <c r="L1847">
        <v>1.06E-2</v>
      </c>
      <c r="M1847">
        <v>6.0791173922551813</v>
      </c>
      <c r="N1847">
        <v>68.92702184179457</v>
      </c>
      <c r="O1847">
        <v>102.28548995737501</v>
      </c>
      <c r="P1847">
        <v>433.55520190615448</v>
      </c>
      <c r="Q1847">
        <v>50.087693638061268</v>
      </c>
      <c r="R1847">
        <v>654.85540734338542</v>
      </c>
      <c r="S1847">
        <v>5338230.3719008267</v>
      </c>
      <c r="T1847">
        <v>2827322.8645324088</v>
      </c>
      <c r="U1847">
        <v>33993667.186743572</v>
      </c>
      <c r="V1847">
        <v>55775467.023635171</v>
      </c>
      <c r="W1847">
        <v>13616246.600458359</v>
      </c>
      <c r="X1847">
        <v>0.1618468962463869</v>
      </c>
      <c r="Y1847">
        <v>0.25177341450499602</v>
      </c>
      <c r="Z1847">
        <v>1.000901839584635</v>
      </c>
      <c r="AA1847">
        <v>0.14393015413235999</v>
      </c>
      <c r="AB1847">
        <v>9.0115000000000015E-2</v>
      </c>
      <c r="AC1847">
        <v>5.4999999999999997E-3</v>
      </c>
      <c r="AD1847">
        <v>1.6550476670014109</v>
      </c>
      <c r="AE1847">
        <v>6.0791173922551817E-2</v>
      </c>
      <c r="AF1847">
        <v>7.890571233179144</v>
      </c>
      <c r="AG1847">
        <v>1</v>
      </c>
      <c r="AH1847" t="s">
        <v>1471</v>
      </c>
    </row>
    <row r="1848" spans="1:34">
      <c r="A1848" t="s">
        <v>354</v>
      </c>
      <c r="B1848" t="s">
        <v>590</v>
      </c>
      <c r="C1848" t="s">
        <v>5285</v>
      </c>
      <c r="D1848" t="s">
        <v>5286</v>
      </c>
      <c r="E1848" t="s">
        <v>72</v>
      </c>
      <c r="F1848" t="s">
        <v>140</v>
      </c>
      <c r="G1848" t="s">
        <v>40</v>
      </c>
      <c r="H1848" t="s">
        <v>4231</v>
      </c>
      <c r="I1848">
        <v>0</v>
      </c>
      <c r="J1848">
        <v>0</v>
      </c>
      <c r="K1848">
        <v>0</v>
      </c>
      <c r="L1848">
        <v>0</v>
      </c>
      <c r="M1848">
        <v>0</v>
      </c>
      <c r="N1848">
        <v>0</v>
      </c>
      <c r="O1848">
        <v>0</v>
      </c>
      <c r="P1848">
        <v>0</v>
      </c>
      <c r="Q1848">
        <v>0</v>
      </c>
      <c r="R1848">
        <v>0</v>
      </c>
      <c r="S1848">
        <v>0</v>
      </c>
      <c r="T1848">
        <v>0</v>
      </c>
      <c r="U1848">
        <v>0</v>
      </c>
      <c r="V1848">
        <v>0</v>
      </c>
      <c r="W1848">
        <v>0</v>
      </c>
      <c r="X1848">
        <v>0</v>
      </c>
      <c r="Y1848">
        <v>0</v>
      </c>
      <c r="Z1848">
        <v>0</v>
      </c>
      <c r="AA1848">
        <v>0</v>
      </c>
      <c r="AB1848">
        <v>9.3015000000000014E-2</v>
      </c>
      <c r="AC1848">
        <v>5.4999999999999997E-3</v>
      </c>
      <c r="AD1848">
        <v>0</v>
      </c>
      <c r="AE1848">
        <v>0</v>
      </c>
      <c r="AF1848">
        <v>0</v>
      </c>
      <c r="AG1848">
        <v>0</v>
      </c>
      <c r="AH1848" t="s">
        <v>4796</v>
      </c>
    </row>
    <row r="1849" spans="1:34">
      <c r="A1849" t="s">
        <v>354</v>
      </c>
      <c r="B1849" t="s">
        <v>597</v>
      </c>
      <c r="C1849" t="s">
        <v>5285</v>
      </c>
      <c r="D1849" t="s">
        <v>5287</v>
      </c>
      <c r="E1849" t="s">
        <v>72</v>
      </c>
      <c r="F1849" t="s">
        <v>140</v>
      </c>
      <c r="G1849" t="s">
        <v>40</v>
      </c>
      <c r="H1849" t="s">
        <v>4231</v>
      </c>
      <c r="I1849">
        <v>0</v>
      </c>
      <c r="J1849">
        <v>0</v>
      </c>
      <c r="K1849">
        <v>0</v>
      </c>
      <c r="L1849">
        <v>0</v>
      </c>
      <c r="M1849">
        <v>0</v>
      </c>
      <c r="N1849">
        <v>0</v>
      </c>
      <c r="O1849">
        <v>0</v>
      </c>
      <c r="P1849">
        <v>0</v>
      </c>
      <c r="Q1849">
        <v>0</v>
      </c>
      <c r="R1849">
        <v>0</v>
      </c>
      <c r="S1849">
        <v>0</v>
      </c>
      <c r="T1849">
        <v>0</v>
      </c>
      <c r="U1849">
        <v>0</v>
      </c>
      <c r="V1849">
        <v>0</v>
      </c>
      <c r="W1849">
        <v>0</v>
      </c>
      <c r="X1849">
        <v>0</v>
      </c>
      <c r="Y1849">
        <v>0</v>
      </c>
      <c r="Z1849">
        <v>0</v>
      </c>
      <c r="AA1849">
        <v>0</v>
      </c>
      <c r="AB1849">
        <v>9.3015000000000014E-2</v>
      </c>
      <c r="AC1849">
        <v>5.4999999999999997E-3</v>
      </c>
      <c r="AD1849">
        <v>0</v>
      </c>
      <c r="AE1849">
        <v>0</v>
      </c>
      <c r="AF1849">
        <v>0</v>
      </c>
      <c r="AG1849">
        <v>0</v>
      </c>
      <c r="AH1849" t="s">
        <v>4796</v>
      </c>
    </row>
    <row r="1850" spans="1:34">
      <c r="A1850" t="s">
        <v>354</v>
      </c>
      <c r="B1850" t="s">
        <v>355</v>
      </c>
      <c r="C1850" t="s">
        <v>5285</v>
      </c>
      <c r="D1850" t="s">
        <v>5288</v>
      </c>
      <c r="E1850" t="s">
        <v>72</v>
      </c>
      <c r="F1850" t="s">
        <v>140</v>
      </c>
      <c r="G1850" t="s">
        <v>40</v>
      </c>
      <c r="H1850" t="s">
        <v>4231</v>
      </c>
      <c r="I1850">
        <v>0</v>
      </c>
      <c r="J1850">
        <v>0</v>
      </c>
      <c r="K1850">
        <v>0</v>
      </c>
      <c r="L1850">
        <v>0</v>
      </c>
      <c r="M1850">
        <v>0</v>
      </c>
      <c r="N1850">
        <v>0</v>
      </c>
      <c r="O1850">
        <v>0</v>
      </c>
      <c r="P1850">
        <v>0</v>
      </c>
      <c r="Q1850">
        <v>0</v>
      </c>
      <c r="R1850">
        <v>0</v>
      </c>
      <c r="S1850">
        <v>0</v>
      </c>
      <c r="T1850">
        <v>0</v>
      </c>
      <c r="U1850">
        <v>0</v>
      </c>
      <c r="V1850">
        <v>0</v>
      </c>
      <c r="W1850">
        <v>0</v>
      </c>
      <c r="X1850">
        <v>0</v>
      </c>
      <c r="Y1850">
        <v>0</v>
      </c>
      <c r="Z1850">
        <v>0</v>
      </c>
      <c r="AA1850">
        <v>0</v>
      </c>
      <c r="AB1850">
        <v>9.3015000000000014E-2</v>
      </c>
      <c r="AC1850">
        <v>5.4999999999999997E-3</v>
      </c>
      <c r="AD1850">
        <v>0</v>
      </c>
      <c r="AE1850">
        <v>0</v>
      </c>
      <c r="AF1850">
        <v>0</v>
      </c>
      <c r="AG1850">
        <v>0</v>
      </c>
      <c r="AH1850" t="s">
        <v>4796</v>
      </c>
    </row>
    <row r="1851" spans="1:34">
      <c r="A1851" t="s">
        <v>354</v>
      </c>
      <c r="B1851" t="s">
        <v>590</v>
      </c>
      <c r="C1851" t="s">
        <v>3587</v>
      </c>
      <c r="D1851" t="s">
        <v>3768</v>
      </c>
      <c r="E1851" t="s">
        <v>72</v>
      </c>
      <c r="F1851" t="s">
        <v>140</v>
      </c>
      <c r="G1851" t="s">
        <v>239</v>
      </c>
      <c r="H1851" t="s">
        <v>302</v>
      </c>
      <c r="I1851">
        <v>3</v>
      </c>
      <c r="J1851">
        <v>3.5504669378040741</v>
      </c>
      <c r="K1851">
        <v>2.2680967251738449</v>
      </c>
      <c r="L1851">
        <v>1.060000000000001E-2</v>
      </c>
      <c r="M1851">
        <v>8.8291636629779191</v>
      </c>
      <c r="N1851">
        <v>206.7810655253837</v>
      </c>
      <c r="O1851">
        <v>242.10750020716699</v>
      </c>
      <c r="P1851">
        <v>81.755436539495548</v>
      </c>
      <c r="Q1851">
        <v>50.087693638061317</v>
      </c>
      <c r="R1851">
        <v>580.73169591010765</v>
      </c>
      <c r="S1851">
        <v>16014691.11570248</v>
      </c>
      <c r="T1851">
        <v>6692210.9020132162</v>
      </c>
      <c r="U1851">
        <v>33676851.38182959</v>
      </c>
      <c r="V1851">
        <v>70000000.000003651</v>
      </c>
      <c r="W1851">
        <v>13616246.600458371</v>
      </c>
      <c r="X1851">
        <v>0.48554068873916062</v>
      </c>
      <c r="Y1851">
        <v>0.59594212267868607</v>
      </c>
      <c r="Z1851">
        <v>0.234929415343378</v>
      </c>
      <c r="AA1851">
        <v>0.1439301541323601</v>
      </c>
      <c r="AB1851">
        <v>9.3907000000000004E-2</v>
      </c>
      <c r="AC1851">
        <v>5.4999999999999997E-3</v>
      </c>
      <c r="AD1851">
        <v>2.4037513637426802</v>
      </c>
      <c r="AE1851">
        <v>1.3994224405819999</v>
      </c>
      <c r="AF1851">
        <v>12.731744467302599</v>
      </c>
      <c r="AG1851">
        <v>1</v>
      </c>
      <c r="AH1851" t="s">
        <v>3544</v>
      </c>
    </row>
    <row r="1852" spans="1:34">
      <c r="A1852" t="s">
        <v>354</v>
      </c>
      <c r="B1852" t="s">
        <v>597</v>
      </c>
      <c r="C1852" t="s">
        <v>3587</v>
      </c>
      <c r="D1852" t="s">
        <v>3769</v>
      </c>
      <c r="E1852" t="s">
        <v>72</v>
      </c>
      <c r="F1852" t="s">
        <v>140</v>
      </c>
      <c r="G1852" t="s">
        <v>239</v>
      </c>
      <c r="H1852" t="s">
        <v>302</v>
      </c>
      <c r="I1852">
        <v>3</v>
      </c>
      <c r="J1852">
        <v>3.5659024120524738</v>
      </c>
      <c r="K1852">
        <v>2.2661372750426332</v>
      </c>
      <c r="L1852">
        <v>1.0600000000000021E-2</v>
      </c>
      <c r="M1852">
        <v>8.8426396870951081</v>
      </c>
      <c r="N1852">
        <v>206.78106552538381</v>
      </c>
      <c r="O1852">
        <v>243.16005023798169</v>
      </c>
      <c r="P1852">
        <v>81.684806526640898</v>
      </c>
      <c r="Q1852">
        <v>50.08769363806136</v>
      </c>
      <c r="R1852">
        <v>581.71361592806784</v>
      </c>
      <c r="S1852">
        <v>16014691.11570248</v>
      </c>
      <c r="T1852">
        <v>6721304.9481914854</v>
      </c>
      <c r="U1852">
        <v>33647757.335651353</v>
      </c>
      <c r="V1852">
        <v>70000000.000003695</v>
      </c>
      <c r="W1852">
        <v>13616246.600458389</v>
      </c>
      <c r="X1852">
        <v>0.48554068873916068</v>
      </c>
      <c r="Y1852">
        <v>0.59853295071603518</v>
      </c>
      <c r="Z1852">
        <v>0.2347264555363244</v>
      </c>
      <c r="AA1852">
        <v>0.14393015413236021</v>
      </c>
      <c r="AB1852">
        <v>9.3907000000000004E-2</v>
      </c>
      <c r="AC1852">
        <v>5.4999999999999997E-3</v>
      </c>
      <c r="AD1852">
        <v>2.407420228947359</v>
      </c>
      <c r="AE1852">
        <v>1.401558390404575</v>
      </c>
      <c r="AF1852">
        <v>12.75102530644704</v>
      </c>
      <c r="AG1852">
        <v>1</v>
      </c>
      <c r="AH1852" t="s">
        <v>3544</v>
      </c>
    </row>
    <row r="1853" spans="1:34">
      <c r="A1853" t="s">
        <v>354</v>
      </c>
      <c r="B1853" t="s">
        <v>355</v>
      </c>
      <c r="C1853" t="s">
        <v>3587</v>
      </c>
      <c r="D1853" t="s">
        <v>3588</v>
      </c>
      <c r="E1853" t="s">
        <v>72</v>
      </c>
      <c r="F1853" t="s">
        <v>140</v>
      </c>
      <c r="G1853" t="s">
        <v>239</v>
      </c>
      <c r="H1853" t="s">
        <v>302</v>
      </c>
      <c r="I1853">
        <v>3</v>
      </c>
      <c r="J1853">
        <v>3.5505804452131109</v>
      </c>
      <c r="K1853">
        <v>2.2680823160210108</v>
      </c>
      <c r="L1853">
        <v>1.060000000000001E-2</v>
      </c>
      <c r="M1853">
        <v>8.8292627612341228</v>
      </c>
      <c r="N1853">
        <v>206.7810655253837</v>
      </c>
      <c r="O1853">
        <v>242.1152403144651</v>
      </c>
      <c r="P1853">
        <v>81.754917149574027</v>
      </c>
      <c r="Q1853">
        <v>50.087693638061317</v>
      </c>
      <c r="R1853">
        <v>580.73891662748417</v>
      </c>
      <c r="S1853">
        <v>16014691.11570248</v>
      </c>
      <c r="T1853">
        <v>6692424.8500751257</v>
      </c>
      <c r="U1853">
        <v>33676637.433767699</v>
      </c>
      <c r="V1853">
        <v>70000000.000003681</v>
      </c>
      <c r="W1853">
        <v>13616246.600458371</v>
      </c>
      <c r="X1853">
        <v>0.48554068873916062</v>
      </c>
      <c r="Y1853">
        <v>0.59596117477731603</v>
      </c>
      <c r="Z1853">
        <v>0.2349279228436035</v>
      </c>
      <c r="AA1853">
        <v>0.1439301541323601</v>
      </c>
      <c r="AB1853">
        <v>9.3907000000000004E-2</v>
      </c>
      <c r="AC1853">
        <v>5.4999999999999997E-3</v>
      </c>
      <c r="AD1853">
        <v>2.403778343372641</v>
      </c>
      <c r="AE1853">
        <v>8.8292627612341232E-2</v>
      </c>
      <c r="AF1853">
        <v>11.420740732219111</v>
      </c>
      <c r="AG1853">
        <v>1</v>
      </c>
      <c r="AH1853" t="s">
        <v>3544</v>
      </c>
    </row>
    <row r="1854" spans="1:34">
      <c r="A1854" t="s">
        <v>354</v>
      </c>
      <c r="B1854" t="s">
        <v>590</v>
      </c>
      <c r="C1854" t="s">
        <v>5289</v>
      </c>
      <c r="D1854" t="s">
        <v>5290</v>
      </c>
      <c r="E1854" t="s">
        <v>72</v>
      </c>
      <c r="F1854" t="s">
        <v>140</v>
      </c>
      <c r="G1854" t="s">
        <v>239</v>
      </c>
      <c r="H1854" t="s">
        <v>4231</v>
      </c>
      <c r="I1854">
        <v>0</v>
      </c>
      <c r="J1854">
        <v>0</v>
      </c>
      <c r="K1854">
        <v>0</v>
      </c>
      <c r="L1854">
        <v>0</v>
      </c>
      <c r="M1854">
        <v>0</v>
      </c>
      <c r="N1854">
        <v>0</v>
      </c>
      <c r="O1854">
        <v>0</v>
      </c>
      <c r="P1854">
        <v>0</v>
      </c>
      <c r="Q1854">
        <v>0</v>
      </c>
      <c r="R1854">
        <v>0</v>
      </c>
      <c r="S1854">
        <v>0</v>
      </c>
      <c r="T1854">
        <v>0</v>
      </c>
      <c r="U1854">
        <v>0</v>
      </c>
      <c r="V1854">
        <v>0</v>
      </c>
      <c r="W1854">
        <v>0</v>
      </c>
      <c r="X1854">
        <v>0</v>
      </c>
      <c r="Y1854">
        <v>0</v>
      </c>
      <c r="Z1854">
        <v>0</v>
      </c>
      <c r="AA1854">
        <v>0</v>
      </c>
      <c r="AB1854">
        <v>9.6807000000000004E-2</v>
      </c>
      <c r="AC1854">
        <v>5.4999999999999997E-3</v>
      </c>
      <c r="AD1854">
        <v>0</v>
      </c>
      <c r="AE1854">
        <v>0</v>
      </c>
      <c r="AF1854">
        <v>0</v>
      </c>
      <c r="AG1854">
        <v>0</v>
      </c>
      <c r="AH1854" t="s">
        <v>4807</v>
      </c>
    </row>
    <row r="1855" spans="1:34">
      <c r="A1855" t="s">
        <v>354</v>
      </c>
      <c r="B1855" t="s">
        <v>597</v>
      </c>
      <c r="C1855" t="s">
        <v>5289</v>
      </c>
      <c r="D1855" t="s">
        <v>5291</v>
      </c>
      <c r="E1855" t="s">
        <v>72</v>
      </c>
      <c r="F1855" t="s">
        <v>140</v>
      </c>
      <c r="G1855" t="s">
        <v>239</v>
      </c>
      <c r="H1855" t="s">
        <v>4231</v>
      </c>
      <c r="I1855">
        <v>0</v>
      </c>
      <c r="J1855">
        <v>0</v>
      </c>
      <c r="K1855">
        <v>0</v>
      </c>
      <c r="L1855">
        <v>0</v>
      </c>
      <c r="M1855">
        <v>0</v>
      </c>
      <c r="N1855">
        <v>0</v>
      </c>
      <c r="O1855">
        <v>0</v>
      </c>
      <c r="P1855">
        <v>0</v>
      </c>
      <c r="Q1855">
        <v>0</v>
      </c>
      <c r="R1855">
        <v>0</v>
      </c>
      <c r="S1855">
        <v>0</v>
      </c>
      <c r="T1855">
        <v>0</v>
      </c>
      <c r="U1855">
        <v>0</v>
      </c>
      <c r="V1855">
        <v>0</v>
      </c>
      <c r="W1855">
        <v>0</v>
      </c>
      <c r="X1855">
        <v>0</v>
      </c>
      <c r="Y1855">
        <v>0</v>
      </c>
      <c r="Z1855">
        <v>0</v>
      </c>
      <c r="AA1855">
        <v>0</v>
      </c>
      <c r="AB1855">
        <v>9.6807000000000004E-2</v>
      </c>
      <c r="AC1855">
        <v>5.4999999999999997E-3</v>
      </c>
      <c r="AD1855">
        <v>0</v>
      </c>
      <c r="AE1855">
        <v>0</v>
      </c>
      <c r="AF1855">
        <v>0</v>
      </c>
      <c r="AG1855">
        <v>0</v>
      </c>
      <c r="AH1855" t="s">
        <v>4807</v>
      </c>
    </row>
    <row r="1856" spans="1:34">
      <c r="A1856" t="s">
        <v>354</v>
      </c>
      <c r="B1856" t="s">
        <v>355</v>
      </c>
      <c r="C1856" t="s">
        <v>5289</v>
      </c>
      <c r="D1856" t="s">
        <v>5292</v>
      </c>
      <c r="E1856" t="s">
        <v>72</v>
      </c>
      <c r="F1856" t="s">
        <v>140</v>
      </c>
      <c r="G1856" t="s">
        <v>239</v>
      </c>
      <c r="H1856" t="s">
        <v>4231</v>
      </c>
      <c r="I1856">
        <v>0</v>
      </c>
      <c r="J1856">
        <v>0</v>
      </c>
      <c r="K1856">
        <v>0</v>
      </c>
      <c r="L1856">
        <v>0</v>
      </c>
      <c r="M1856">
        <v>0</v>
      </c>
      <c r="N1856">
        <v>0</v>
      </c>
      <c r="O1856">
        <v>0</v>
      </c>
      <c r="P1856">
        <v>0</v>
      </c>
      <c r="Q1856">
        <v>0</v>
      </c>
      <c r="R1856">
        <v>0</v>
      </c>
      <c r="S1856">
        <v>0</v>
      </c>
      <c r="T1856">
        <v>0</v>
      </c>
      <c r="U1856">
        <v>0</v>
      </c>
      <c r="V1856">
        <v>0</v>
      </c>
      <c r="W1856">
        <v>0</v>
      </c>
      <c r="X1856">
        <v>0</v>
      </c>
      <c r="Y1856">
        <v>0</v>
      </c>
      <c r="Z1856">
        <v>0</v>
      </c>
      <c r="AA1856">
        <v>0</v>
      </c>
      <c r="AB1856">
        <v>9.6807000000000004E-2</v>
      </c>
      <c r="AC1856">
        <v>5.4999999999999997E-3</v>
      </c>
      <c r="AD1856">
        <v>0</v>
      </c>
      <c r="AE1856">
        <v>0</v>
      </c>
      <c r="AF1856">
        <v>0</v>
      </c>
      <c r="AG1856">
        <v>0</v>
      </c>
      <c r="AH1856" t="s">
        <v>4807</v>
      </c>
    </row>
    <row r="1857" spans="1:34">
      <c r="A1857" t="s">
        <v>354</v>
      </c>
      <c r="B1857" t="s">
        <v>590</v>
      </c>
      <c r="C1857" t="s">
        <v>5293</v>
      </c>
      <c r="D1857" t="s">
        <v>5294</v>
      </c>
      <c r="E1857" t="s">
        <v>72</v>
      </c>
      <c r="F1857" t="s">
        <v>40</v>
      </c>
      <c r="G1857" t="s">
        <v>239</v>
      </c>
      <c r="H1857" t="s">
        <v>302</v>
      </c>
      <c r="I1857">
        <v>0</v>
      </c>
      <c r="J1857">
        <v>0</v>
      </c>
      <c r="K1857">
        <v>0</v>
      </c>
      <c r="L1857">
        <v>0</v>
      </c>
      <c r="M1857">
        <v>0</v>
      </c>
      <c r="N1857">
        <v>0</v>
      </c>
      <c r="O1857">
        <v>0</v>
      </c>
      <c r="P1857">
        <v>0</v>
      </c>
      <c r="Q1857">
        <v>0</v>
      </c>
      <c r="R1857">
        <v>0</v>
      </c>
      <c r="S1857">
        <v>0</v>
      </c>
      <c r="T1857">
        <v>0</v>
      </c>
      <c r="U1857">
        <v>0</v>
      </c>
      <c r="V1857">
        <v>0</v>
      </c>
      <c r="W1857">
        <v>0</v>
      </c>
      <c r="X1857">
        <v>0</v>
      </c>
      <c r="Y1857">
        <v>0</v>
      </c>
      <c r="Z1857">
        <v>0</v>
      </c>
      <c r="AA1857">
        <v>0</v>
      </c>
      <c r="AB1857">
        <v>0.100812</v>
      </c>
      <c r="AC1857">
        <v>5.4999999999999997E-3</v>
      </c>
      <c r="AD1857">
        <v>0</v>
      </c>
      <c r="AE1857">
        <v>0</v>
      </c>
      <c r="AF1857">
        <v>0</v>
      </c>
      <c r="AG1857">
        <v>0</v>
      </c>
      <c r="AH1857" t="s">
        <v>3025</v>
      </c>
    </row>
    <row r="1858" spans="1:34">
      <c r="A1858" t="s">
        <v>354</v>
      </c>
      <c r="B1858" t="s">
        <v>597</v>
      </c>
      <c r="C1858" t="s">
        <v>5293</v>
      </c>
      <c r="D1858" t="s">
        <v>5295</v>
      </c>
      <c r="E1858" t="s">
        <v>72</v>
      </c>
      <c r="F1858" t="s">
        <v>40</v>
      </c>
      <c r="G1858" t="s">
        <v>239</v>
      </c>
      <c r="H1858" t="s">
        <v>302</v>
      </c>
      <c r="I1858">
        <v>0</v>
      </c>
      <c r="J1858">
        <v>0</v>
      </c>
      <c r="K1858">
        <v>0</v>
      </c>
      <c r="L1858">
        <v>0</v>
      </c>
      <c r="M1858">
        <v>0</v>
      </c>
      <c r="N1858">
        <v>0</v>
      </c>
      <c r="O1858">
        <v>0</v>
      </c>
      <c r="P1858">
        <v>0</v>
      </c>
      <c r="Q1858">
        <v>0</v>
      </c>
      <c r="R1858">
        <v>0</v>
      </c>
      <c r="S1858">
        <v>0</v>
      </c>
      <c r="T1858">
        <v>0</v>
      </c>
      <c r="U1858">
        <v>0</v>
      </c>
      <c r="V1858">
        <v>0</v>
      </c>
      <c r="W1858">
        <v>0</v>
      </c>
      <c r="X1858">
        <v>0</v>
      </c>
      <c r="Y1858">
        <v>0</v>
      </c>
      <c r="Z1858">
        <v>0</v>
      </c>
      <c r="AA1858">
        <v>0</v>
      </c>
      <c r="AB1858">
        <v>0.100812</v>
      </c>
      <c r="AC1858">
        <v>5.4999999999999997E-3</v>
      </c>
      <c r="AD1858">
        <v>0</v>
      </c>
      <c r="AE1858">
        <v>0</v>
      </c>
      <c r="AF1858">
        <v>0</v>
      </c>
      <c r="AG1858">
        <v>0</v>
      </c>
      <c r="AH1858" t="s">
        <v>3025</v>
      </c>
    </row>
    <row r="1859" spans="1:34">
      <c r="A1859" t="s">
        <v>354</v>
      </c>
      <c r="B1859" t="s">
        <v>355</v>
      </c>
      <c r="C1859" t="s">
        <v>5293</v>
      </c>
      <c r="D1859" t="s">
        <v>5296</v>
      </c>
      <c r="E1859" t="s">
        <v>72</v>
      </c>
      <c r="F1859" t="s">
        <v>40</v>
      </c>
      <c r="G1859" t="s">
        <v>239</v>
      </c>
      <c r="H1859" t="s">
        <v>302</v>
      </c>
      <c r="I1859">
        <v>0</v>
      </c>
      <c r="J1859">
        <v>0</v>
      </c>
      <c r="K1859">
        <v>0</v>
      </c>
      <c r="L1859">
        <v>0</v>
      </c>
      <c r="M1859">
        <v>0</v>
      </c>
      <c r="N1859">
        <v>0</v>
      </c>
      <c r="O1859">
        <v>0</v>
      </c>
      <c r="P1859">
        <v>0</v>
      </c>
      <c r="Q1859">
        <v>0</v>
      </c>
      <c r="R1859">
        <v>0</v>
      </c>
      <c r="S1859">
        <v>0</v>
      </c>
      <c r="T1859">
        <v>0</v>
      </c>
      <c r="U1859">
        <v>0</v>
      </c>
      <c r="V1859">
        <v>0</v>
      </c>
      <c r="W1859">
        <v>0</v>
      </c>
      <c r="X1859">
        <v>0</v>
      </c>
      <c r="Y1859">
        <v>0</v>
      </c>
      <c r="Z1859">
        <v>0</v>
      </c>
      <c r="AA1859">
        <v>0</v>
      </c>
      <c r="AB1859">
        <v>0.100812</v>
      </c>
      <c r="AC1859">
        <v>5.4999999999999997E-3</v>
      </c>
      <c r="AD1859">
        <v>0</v>
      </c>
      <c r="AE1859">
        <v>0</v>
      </c>
      <c r="AF1859">
        <v>0</v>
      </c>
      <c r="AG1859">
        <v>0</v>
      </c>
      <c r="AH1859" t="s">
        <v>3025</v>
      </c>
    </row>
    <row r="1860" spans="1:34">
      <c r="A1860" t="s">
        <v>354</v>
      </c>
      <c r="B1860" t="s">
        <v>590</v>
      </c>
      <c r="C1860" t="s">
        <v>5297</v>
      </c>
      <c r="D1860" t="s">
        <v>5298</v>
      </c>
      <c r="E1860" t="s">
        <v>72</v>
      </c>
      <c r="F1860" t="s">
        <v>40</v>
      </c>
      <c r="G1860" t="s">
        <v>239</v>
      </c>
      <c r="H1860" t="s">
        <v>4231</v>
      </c>
      <c r="I1860">
        <v>0</v>
      </c>
      <c r="J1860">
        <v>0</v>
      </c>
      <c r="K1860">
        <v>0</v>
      </c>
      <c r="L1860">
        <v>0</v>
      </c>
      <c r="M1860">
        <v>0</v>
      </c>
      <c r="N1860">
        <v>0</v>
      </c>
      <c r="O1860">
        <v>0</v>
      </c>
      <c r="P1860">
        <v>0</v>
      </c>
      <c r="Q1860">
        <v>0</v>
      </c>
      <c r="R1860">
        <v>0</v>
      </c>
      <c r="S1860">
        <v>0</v>
      </c>
      <c r="T1860">
        <v>0</v>
      </c>
      <c r="U1860">
        <v>0</v>
      </c>
      <c r="V1860">
        <v>0</v>
      </c>
      <c r="W1860">
        <v>0</v>
      </c>
      <c r="X1860">
        <v>0</v>
      </c>
      <c r="Y1860">
        <v>0</v>
      </c>
      <c r="Z1860">
        <v>0</v>
      </c>
      <c r="AA1860">
        <v>0</v>
      </c>
      <c r="AB1860">
        <v>0.103712</v>
      </c>
      <c r="AC1860">
        <v>5.4999999999999997E-3</v>
      </c>
      <c r="AD1860">
        <v>0</v>
      </c>
      <c r="AE1860">
        <v>0</v>
      </c>
      <c r="AF1860">
        <v>0</v>
      </c>
      <c r="AG1860">
        <v>0</v>
      </c>
      <c r="AH1860" t="s">
        <v>4838</v>
      </c>
    </row>
    <row r="1861" spans="1:34">
      <c r="A1861" t="s">
        <v>354</v>
      </c>
      <c r="B1861" t="s">
        <v>597</v>
      </c>
      <c r="C1861" t="s">
        <v>5297</v>
      </c>
      <c r="D1861" t="s">
        <v>5299</v>
      </c>
      <c r="E1861" t="s">
        <v>72</v>
      </c>
      <c r="F1861" t="s">
        <v>40</v>
      </c>
      <c r="G1861" t="s">
        <v>239</v>
      </c>
      <c r="H1861" t="s">
        <v>4231</v>
      </c>
      <c r="I1861">
        <v>0</v>
      </c>
      <c r="J1861">
        <v>0</v>
      </c>
      <c r="K1861">
        <v>0</v>
      </c>
      <c r="L1861">
        <v>0</v>
      </c>
      <c r="M1861">
        <v>0</v>
      </c>
      <c r="N1861">
        <v>0</v>
      </c>
      <c r="O1861">
        <v>0</v>
      </c>
      <c r="P1861">
        <v>0</v>
      </c>
      <c r="Q1861">
        <v>0</v>
      </c>
      <c r="R1861">
        <v>0</v>
      </c>
      <c r="S1861">
        <v>0</v>
      </c>
      <c r="T1861">
        <v>0</v>
      </c>
      <c r="U1861">
        <v>0</v>
      </c>
      <c r="V1861">
        <v>0</v>
      </c>
      <c r="W1861">
        <v>0</v>
      </c>
      <c r="X1861">
        <v>0</v>
      </c>
      <c r="Y1861">
        <v>0</v>
      </c>
      <c r="Z1861">
        <v>0</v>
      </c>
      <c r="AA1861">
        <v>0</v>
      </c>
      <c r="AB1861">
        <v>0.103712</v>
      </c>
      <c r="AC1861">
        <v>5.4999999999999997E-3</v>
      </c>
      <c r="AD1861">
        <v>0</v>
      </c>
      <c r="AE1861">
        <v>0</v>
      </c>
      <c r="AF1861">
        <v>0</v>
      </c>
      <c r="AG1861">
        <v>0</v>
      </c>
      <c r="AH1861" t="s">
        <v>4838</v>
      </c>
    </row>
    <row r="1862" spans="1:34">
      <c r="A1862" t="s">
        <v>354</v>
      </c>
      <c r="B1862" t="s">
        <v>355</v>
      </c>
      <c r="C1862" t="s">
        <v>5297</v>
      </c>
      <c r="D1862" t="s">
        <v>5300</v>
      </c>
      <c r="E1862" t="s">
        <v>72</v>
      </c>
      <c r="F1862" t="s">
        <v>40</v>
      </c>
      <c r="G1862" t="s">
        <v>239</v>
      </c>
      <c r="H1862" t="s">
        <v>4231</v>
      </c>
      <c r="I1862">
        <v>0</v>
      </c>
      <c r="J1862">
        <v>0</v>
      </c>
      <c r="K1862">
        <v>0</v>
      </c>
      <c r="L1862">
        <v>0</v>
      </c>
      <c r="M1862">
        <v>0</v>
      </c>
      <c r="N1862">
        <v>0</v>
      </c>
      <c r="O1862">
        <v>0</v>
      </c>
      <c r="P1862">
        <v>0</v>
      </c>
      <c r="Q1862">
        <v>0</v>
      </c>
      <c r="R1862">
        <v>0</v>
      </c>
      <c r="S1862">
        <v>0</v>
      </c>
      <c r="T1862">
        <v>0</v>
      </c>
      <c r="U1862">
        <v>0</v>
      </c>
      <c r="V1862">
        <v>0</v>
      </c>
      <c r="W1862">
        <v>0</v>
      </c>
      <c r="X1862">
        <v>0</v>
      </c>
      <c r="Y1862">
        <v>0</v>
      </c>
      <c r="Z1862">
        <v>0</v>
      </c>
      <c r="AA1862">
        <v>0</v>
      </c>
      <c r="AB1862">
        <v>0.103712</v>
      </c>
      <c r="AC1862">
        <v>5.4999999999999997E-3</v>
      </c>
      <c r="AD1862">
        <v>0</v>
      </c>
      <c r="AE1862">
        <v>0</v>
      </c>
      <c r="AF1862">
        <v>0</v>
      </c>
      <c r="AG1862">
        <v>0</v>
      </c>
      <c r="AH1862" t="s">
        <v>4838</v>
      </c>
    </row>
    <row r="1863" spans="1:34">
      <c r="A1863" t="s">
        <v>354</v>
      </c>
      <c r="B1863" t="s">
        <v>590</v>
      </c>
      <c r="C1863" t="s">
        <v>2158</v>
      </c>
      <c r="D1863" t="s">
        <v>2857</v>
      </c>
      <c r="E1863" t="s">
        <v>39</v>
      </c>
      <c r="F1863" t="s">
        <v>140</v>
      </c>
      <c r="G1863" t="s">
        <v>40</v>
      </c>
      <c r="H1863" t="s">
        <v>239</v>
      </c>
      <c r="I1863">
        <v>2.0731149503147162</v>
      </c>
      <c r="J1863">
        <v>1.5</v>
      </c>
      <c r="K1863">
        <v>1</v>
      </c>
      <c r="L1863">
        <v>2.02</v>
      </c>
      <c r="M1863">
        <v>6.5931149503147157</v>
      </c>
      <c r="N1863">
        <v>364.81623475764849</v>
      </c>
      <c r="O1863">
        <v>102.28548995737501</v>
      </c>
      <c r="P1863">
        <v>121.4944903581267</v>
      </c>
      <c r="Q1863">
        <v>72.812583333333336</v>
      </c>
      <c r="R1863">
        <v>661.40879840648347</v>
      </c>
      <c r="S1863">
        <v>13811543.095856899</v>
      </c>
      <c r="T1863">
        <v>2827322.8645324088</v>
      </c>
      <c r="U1863">
        <v>9525991.7355371881</v>
      </c>
      <c r="V1863">
        <v>56157952.362593167</v>
      </c>
      <c r="W1863">
        <v>29993094.66666666</v>
      </c>
      <c r="X1863">
        <v>0.82464245093687871</v>
      </c>
      <c r="Y1863">
        <v>0.25177341450499602</v>
      </c>
      <c r="Z1863">
        <v>0.28048114372565769</v>
      </c>
      <c r="AA1863">
        <v>0.209231561302682</v>
      </c>
      <c r="AB1863">
        <v>0.102786</v>
      </c>
      <c r="AC1863">
        <v>5.4999999999999997E-3</v>
      </c>
      <c r="AD1863">
        <v>1.7949841749547919</v>
      </c>
      <c r="AE1863">
        <v>1.045008719624883</v>
      </c>
      <c r="AF1863">
        <v>9.5413938448943902</v>
      </c>
      <c r="AG1863">
        <v>1</v>
      </c>
      <c r="AH1863" t="s">
        <v>2100</v>
      </c>
    </row>
    <row r="1864" spans="1:34">
      <c r="A1864" t="s">
        <v>354</v>
      </c>
      <c r="B1864" t="s">
        <v>597</v>
      </c>
      <c r="C1864" t="s">
        <v>2158</v>
      </c>
      <c r="D1864" t="s">
        <v>2860</v>
      </c>
      <c r="E1864" t="s">
        <v>39</v>
      </c>
      <c r="F1864" t="s">
        <v>140</v>
      </c>
      <c r="G1864" t="s">
        <v>40</v>
      </c>
      <c r="H1864" t="s">
        <v>239</v>
      </c>
      <c r="I1864">
        <v>2.0778647936693071</v>
      </c>
      <c r="J1864">
        <v>1.5</v>
      </c>
      <c r="K1864">
        <v>1</v>
      </c>
      <c r="L1864">
        <v>2.02</v>
      </c>
      <c r="M1864">
        <v>6.5978647936693058</v>
      </c>
      <c r="N1864">
        <v>365.65208805562759</v>
      </c>
      <c r="O1864">
        <v>102.28548995737501</v>
      </c>
      <c r="P1864">
        <v>121.4944903581267</v>
      </c>
      <c r="Q1864">
        <v>72.812583333333336</v>
      </c>
      <c r="R1864">
        <v>662.24465170446263</v>
      </c>
      <c r="S1864">
        <v>13843187.58627966</v>
      </c>
      <c r="T1864">
        <v>2827322.8645324088</v>
      </c>
      <c r="U1864">
        <v>9525991.7355371881</v>
      </c>
      <c r="V1864">
        <v>56189596.853015907</v>
      </c>
      <c r="W1864">
        <v>29993094.66666666</v>
      </c>
      <c r="X1864">
        <v>0.82653184084499798</v>
      </c>
      <c r="Y1864">
        <v>0.25177341450499602</v>
      </c>
      <c r="Z1864">
        <v>0.28048114372565769</v>
      </c>
      <c r="AA1864">
        <v>0.209231561302682</v>
      </c>
      <c r="AB1864">
        <v>0.102786</v>
      </c>
      <c r="AC1864">
        <v>5.4999999999999997E-3</v>
      </c>
      <c r="AD1864">
        <v>1.796277326025151</v>
      </c>
      <c r="AE1864">
        <v>1.045761569796585</v>
      </c>
      <c r="AF1864">
        <v>9.5481896894910427</v>
      </c>
      <c r="AG1864">
        <v>1</v>
      </c>
      <c r="AH1864" t="s">
        <v>2100</v>
      </c>
    </row>
    <row r="1865" spans="1:34">
      <c r="A1865" t="s">
        <v>354</v>
      </c>
      <c r="B1865" t="s">
        <v>355</v>
      </c>
      <c r="C1865" t="s">
        <v>2158</v>
      </c>
      <c r="D1865" t="s">
        <v>2159</v>
      </c>
      <c r="E1865" t="s">
        <v>39</v>
      </c>
      <c r="F1865" t="s">
        <v>140</v>
      </c>
      <c r="G1865" t="s">
        <v>40</v>
      </c>
      <c r="H1865" t="s">
        <v>239</v>
      </c>
      <c r="I1865">
        <v>2.0731495258379562</v>
      </c>
      <c r="J1865">
        <v>1.5</v>
      </c>
      <c r="K1865">
        <v>1</v>
      </c>
      <c r="L1865">
        <v>2.02</v>
      </c>
      <c r="M1865">
        <v>6.5931495258379549</v>
      </c>
      <c r="N1865">
        <v>364.82231918253831</v>
      </c>
      <c r="O1865">
        <v>102.28548995737501</v>
      </c>
      <c r="P1865">
        <v>121.4944903581267</v>
      </c>
      <c r="Q1865">
        <v>72.812583333333336</v>
      </c>
      <c r="R1865">
        <v>661.41488283137323</v>
      </c>
      <c r="S1865">
        <v>13811773.445519481</v>
      </c>
      <c r="T1865">
        <v>2827322.8645324088</v>
      </c>
      <c r="U1865">
        <v>9525991.7355371881</v>
      </c>
      <c r="V1865">
        <v>56158182.712255754</v>
      </c>
      <c r="W1865">
        <v>29993094.66666666</v>
      </c>
      <c r="X1865">
        <v>0.82465620436826581</v>
      </c>
      <c r="Y1865">
        <v>0.25177341450499602</v>
      </c>
      <c r="Z1865">
        <v>0.28048114372565769</v>
      </c>
      <c r="AA1865">
        <v>0.209231561302682</v>
      </c>
      <c r="AB1865">
        <v>0.102786</v>
      </c>
      <c r="AC1865">
        <v>5.4999999999999997E-3</v>
      </c>
      <c r="AD1865">
        <v>1.79499358818625</v>
      </c>
      <c r="AE1865">
        <v>6.5931495258379547E-2</v>
      </c>
      <c r="AF1865">
        <v>8.5623606092825835</v>
      </c>
      <c r="AG1865">
        <v>1</v>
      </c>
      <c r="AH1865" t="s">
        <v>2100</v>
      </c>
    </row>
    <row r="1866" spans="1:34">
      <c r="A1866" t="s">
        <v>354</v>
      </c>
      <c r="B1866" t="s">
        <v>590</v>
      </c>
      <c r="C1866" t="s">
        <v>782</v>
      </c>
      <c r="D1866" t="s">
        <v>1260</v>
      </c>
      <c r="E1866" t="s">
        <v>39</v>
      </c>
      <c r="F1866" t="s">
        <v>140</v>
      </c>
      <c r="G1866" t="s">
        <v>40</v>
      </c>
      <c r="H1866" t="s">
        <v>302</v>
      </c>
      <c r="I1866">
        <v>2.5909307007797939</v>
      </c>
      <c r="J1866">
        <v>1.5</v>
      </c>
      <c r="K1866">
        <v>1</v>
      </c>
      <c r="L1866">
        <v>1.060000000000001E-2</v>
      </c>
      <c r="M1866">
        <v>5.1015307007797954</v>
      </c>
      <c r="N1866">
        <v>455.93881932740339</v>
      </c>
      <c r="O1866">
        <v>102.28548995737501</v>
      </c>
      <c r="P1866">
        <v>121.4944903581267</v>
      </c>
      <c r="Q1866">
        <v>50.087693638061317</v>
      </c>
      <c r="R1866">
        <v>729.80649328096638</v>
      </c>
      <c r="S1866">
        <v>17261344.348882549</v>
      </c>
      <c r="T1866">
        <v>2827322.8645324088</v>
      </c>
      <c r="U1866">
        <v>9525991.7355371881</v>
      </c>
      <c r="V1866">
        <v>43230905.549410522</v>
      </c>
      <c r="W1866">
        <v>13616246.600458371</v>
      </c>
      <c r="X1866">
        <v>1.030618896928172</v>
      </c>
      <c r="Y1866">
        <v>0.25177341450499602</v>
      </c>
      <c r="Z1866">
        <v>0.28048114372565769</v>
      </c>
      <c r="AA1866">
        <v>0.1439301541323601</v>
      </c>
      <c r="AB1866">
        <v>9.0115000000000015E-2</v>
      </c>
      <c r="AC1866">
        <v>5.4999999999999997E-3</v>
      </c>
      <c r="AD1866">
        <v>1.3888984106835041</v>
      </c>
      <c r="AE1866">
        <v>0.80859261607359745</v>
      </c>
      <c r="AF1866">
        <v>7.3946367275368967</v>
      </c>
      <c r="AG1866">
        <v>1</v>
      </c>
      <c r="AH1866" t="s">
        <v>734</v>
      </c>
    </row>
    <row r="1867" spans="1:34">
      <c r="A1867" t="s">
        <v>354</v>
      </c>
      <c r="B1867" t="s">
        <v>597</v>
      </c>
      <c r="C1867" t="s">
        <v>782</v>
      </c>
      <c r="D1867" t="s">
        <v>1263</v>
      </c>
      <c r="E1867" t="s">
        <v>39</v>
      </c>
      <c r="F1867" t="s">
        <v>140</v>
      </c>
      <c r="G1867" t="s">
        <v>40</v>
      </c>
      <c r="H1867" t="s">
        <v>302</v>
      </c>
      <c r="I1867">
        <v>2.596828539268595</v>
      </c>
      <c r="J1867">
        <v>1.5</v>
      </c>
      <c r="K1867">
        <v>1</v>
      </c>
      <c r="L1867">
        <v>1.06E-2</v>
      </c>
      <c r="M1867">
        <v>5.1074285392685947</v>
      </c>
      <c r="N1867">
        <v>456.97669097574891</v>
      </c>
      <c r="O1867">
        <v>102.28548995737501</v>
      </c>
      <c r="P1867">
        <v>121.4944903581267</v>
      </c>
      <c r="Q1867">
        <v>50.087693638061268</v>
      </c>
      <c r="R1867">
        <v>730.84436492931184</v>
      </c>
      <c r="S1867">
        <v>17300637.032796729</v>
      </c>
      <c r="T1867">
        <v>2827322.8645324088</v>
      </c>
      <c r="U1867">
        <v>9525991.7355371881</v>
      </c>
      <c r="V1867">
        <v>43270198.233324677</v>
      </c>
      <c r="W1867">
        <v>13616246.600458359</v>
      </c>
      <c r="X1867">
        <v>1.03296493566852</v>
      </c>
      <c r="Y1867">
        <v>0.25177341450499602</v>
      </c>
      <c r="Z1867">
        <v>0.28048114372565769</v>
      </c>
      <c r="AA1867">
        <v>0.14393015413235999</v>
      </c>
      <c r="AB1867">
        <v>9.0115000000000015E-2</v>
      </c>
      <c r="AC1867">
        <v>5.4999999999999997E-3</v>
      </c>
      <c r="AD1867">
        <v>1.3905041049317639</v>
      </c>
      <c r="AE1867">
        <v>0.80952742347407225</v>
      </c>
      <c r="AF1867">
        <v>7.4030750676744308</v>
      </c>
      <c r="AG1867">
        <v>1</v>
      </c>
      <c r="AH1867" t="s">
        <v>734</v>
      </c>
    </row>
    <row r="1868" spans="1:34">
      <c r="A1868" t="s">
        <v>354</v>
      </c>
      <c r="B1868" t="s">
        <v>355</v>
      </c>
      <c r="C1868" t="s">
        <v>782</v>
      </c>
      <c r="D1868" t="s">
        <v>783</v>
      </c>
      <c r="E1868" t="s">
        <v>39</v>
      </c>
      <c r="F1868" t="s">
        <v>140</v>
      </c>
      <c r="G1868" t="s">
        <v>40</v>
      </c>
      <c r="H1868" t="s">
        <v>302</v>
      </c>
      <c r="I1868">
        <v>2.590973775009509</v>
      </c>
      <c r="J1868">
        <v>1.5</v>
      </c>
      <c r="K1868">
        <v>1</v>
      </c>
      <c r="L1868">
        <v>1.060000000000001E-2</v>
      </c>
      <c r="M1868">
        <v>5.1015737750095091</v>
      </c>
      <c r="N1868">
        <v>455.94639931147378</v>
      </c>
      <c r="O1868">
        <v>102.28548995737501</v>
      </c>
      <c r="P1868">
        <v>121.4944903581267</v>
      </c>
      <c r="Q1868">
        <v>50.087693638061317</v>
      </c>
      <c r="R1868">
        <v>729.81407326503677</v>
      </c>
      <c r="S1868">
        <v>17261631.318777751</v>
      </c>
      <c r="T1868">
        <v>2827322.8645324088</v>
      </c>
      <c r="U1868">
        <v>9525991.7355371881</v>
      </c>
      <c r="V1868">
        <v>43231192.519305721</v>
      </c>
      <c r="W1868">
        <v>13616246.600458371</v>
      </c>
      <c r="X1868">
        <v>1.030636030970044</v>
      </c>
      <c r="Y1868">
        <v>0.25177341450499602</v>
      </c>
      <c r="Z1868">
        <v>0.28048114372565769</v>
      </c>
      <c r="AA1868">
        <v>0.1439301541323601</v>
      </c>
      <c r="AB1868">
        <v>9.0115000000000015E-2</v>
      </c>
      <c r="AC1868">
        <v>5.4999999999999997E-3</v>
      </c>
      <c r="AD1868">
        <v>1.3889101376989239</v>
      </c>
      <c r="AE1868">
        <v>5.1015737750095103E-2</v>
      </c>
      <c r="AF1868">
        <v>6.6371146504585283</v>
      </c>
      <c r="AG1868">
        <v>1</v>
      </c>
      <c r="AH1868" t="s">
        <v>734</v>
      </c>
    </row>
    <row r="1869" spans="1:34">
      <c r="A1869" t="s">
        <v>354</v>
      </c>
      <c r="B1869" t="s">
        <v>590</v>
      </c>
      <c r="C1869" t="s">
        <v>5301</v>
      </c>
      <c r="D1869" t="s">
        <v>5302</v>
      </c>
      <c r="E1869" t="s">
        <v>39</v>
      </c>
      <c r="F1869" t="s">
        <v>140</v>
      </c>
      <c r="G1869" t="s">
        <v>40</v>
      </c>
      <c r="H1869" t="s">
        <v>4231</v>
      </c>
      <c r="I1869">
        <v>0</v>
      </c>
      <c r="J1869">
        <v>0</v>
      </c>
      <c r="K1869">
        <v>0</v>
      </c>
      <c r="L1869">
        <v>0</v>
      </c>
      <c r="M1869">
        <v>0</v>
      </c>
      <c r="N1869">
        <v>0</v>
      </c>
      <c r="O1869">
        <v>0</v>
      </c>
      <c r="P1869">
        <v>0</v>
      </c>
      <c r="Q1869">
        <v>0</v>
      </c>
      <c r="R1869">
        <v>0</v>
      </c>
      <c r="S1869">
        <v>0</v>
      </c>
      <c r="T1869">
        <v>0</v>
      </c>
      <c r="U1869">
        <v>0</v>
      </c>
      <c r="V1869">
        <v>0</v>
      </c>
      <c r="W1869">
        <v>0</v>
      </c>
      <c r="X1869">
        <v>0</v>
      </c>
      <c r="Y1869">
        <v>0</v>
      </c>
      <c r="Z1869">
        <v>0</v>
      </c>
      <c r="AA1869">
        <v>0</v>
      </c>
      <c r="AB1869">
        <v>9.3015000000000014E-2</v>
      </c>
      <c r="AC1869">
        <v>5.4999999999999997E-3</v>
      </c>
      <c r="AD1869">
        <v>0</v>
      </c>
      <c r="AE1869">
        <v>0</v>
      </c>
      <c r="AF1869">
        <v>0</v>
      </c>
      <c r="AG1869">
        <v>0</v>
      </c>
      <c r="AH1869" t="s">
        <v>4849</v>
      </c>
    </row>
    <row r="1870" spans="1:34">
      <c r="A1870" t="s">
        <v>354</v>
      </c>
      <c r="B1870" t="s">
        <v>597</v>
      </c>
      <c r="C1870" t="s">
        <v>5301</v>
      </c>
      <c r="D1870" t="s">
        <v>5303</v>
      </c>
      <c r="E1870" t="s">
        <v>39</v>
      </c>
      <c r="F1870" t="s">
        <v>140</v>
      </c>
      <c r="G1870" t="s">
        <v>40</v>
      </c>
      <c r="H1870" t="s">
        <v>4231</v>
      </c>
      <c r="I1870">
        <v>0</v>
      </c>
      <c r="J1870">
        <v>0</v>
      </c>
      <c r="K1870">
        <v>0</v>
      </c>
      <c r="L1870">
        <v>0</v>
      </c>
      <c r="M1870">
        <v>0</v>
      </c>
      <c r="N1870">
        <v>0</v>
      </c>
      <c r="O1870">
        <v>0</v>
      </c>
      <c r="P1870">
        <v>0</v>
      </c>
      <c r="Q1870">
        <v>0</v>
      </c>
      <c r="R1870">
        <v>0</v>
      </c>
      <c r="S1870">
        <v>0</v>
      </c>
      <c r="T1870">
        <v>0</v>
      </c>
      <c r="U1870">
        <v>0</v>
      </c>
      <c r="V1870">
        <v>0</v>
      </c>
      <c r="W1870">
        <v>0</v>
      </c>
      <c r="X1870">
        <v>0</v>
      </c>
      <c r="Y1870">
        <v>0</v>
      </c>
      <c r="Z1870">
        <v>0</v>
      </c>
      <c r="AA1870">
        <v>0</v>
      </c>
      <c r="AB1870">
        <v>9.3015000000000014E-2</v>
      </c>
      <c r="AC1870">
        <v>5.4999999999999997E-3</v>
      </c>
      <c r="AD1870">
        <v>0</v>
      </c>
      <c r="AE1870">
        <v>0</v>
      </c>
      <c r="AF1870">
        <v>0</v>
      </c>
      <c r="AG1870">
        <v>0</v>
      </c>
      <c r="AH1870" t="s">
        <v>4849</v>
      </c>
    </row>
    <row r="1871" spans="1:34">
      <c r="A1871" t="s">
        <v>354</v>
      </c>
      <c r="B1871" t="s">
        <v>355</v>
      </c>
      <c r="C1871" t="s">
        <v>5301</v>
      </c>
      <c r="D1871" t="s">
        <v>5304</v>
      </c>
      <c r="E1871" t="s">
        <v>39</v>
      </c>
      <c r="F1871" t="s">
        <v>140</v>
      </c>
      <c r="G1871" t="s">
        <v>40</v>
      </c>
      <c r="H1871" t="s">
        <v>4231</v>
      </c>
      <c r="I1871">
        <v>0</v>
      </c>
      <c r="J1871">
        <v>0</v>
      </c>
      <c r="K1871">
        <v>0</v>
      </c>
      <c r="L1871">
        <v>0</v>
      </c>
      <c r="M1871">
        <v>0</v>
      </c>
      <c r="N1871">
        <v>0</v>
      </c>
      <c r="O1871">
        <v>0</v>
      </c>
      <c r="P1871">
        <v>0</v>
      </c>
      <c r="Q1871">
        <v>0</v>
      </c>
      <c r="R1871">
        <v>0</v>
      </c>
      <c r="S1871">
        <v>0</v>
      </c>
      <c r="T1871">
        <v>0</v>
      </c>
      <c r="U1871">
        <v>0</v>
      </c>
      <c r="V1871">
        <v>0</v>
      </c>
      <c r="W1871">
        <v>0</v>
      </c>
      <c r="X1871">
        <v>0</v>
      </c>
      <c r="Y1871">
        <v>0</v>
      </c>
      <c r="Z1871">
        <v>0</v>
      </c>
      <c r="AA1871">
        <v>0</v>
      </c>
      <c r="AB1871">
        <v>9.3015000000000014E-2</v>
      </c>
      <c r="AC1871">
        <v>5.4999999999999997E-3</v>
      </c>
      <c r="AD1871">
        <v>0</v>
      </c>
      <c r="AE1871">
        <v>0</v>
      </c>
      <c r="AF1871">
        <v>0</v>
      </c>
      <c r="AG1871">
        <v>0</v>
      </c>
      <c r="AH1871" t="s">
        <v>4849</v>
      </c>
    </row>
    <row r="1872" spans="1:34">
      <c r="A1872" t="s">
        <v>354</v>
      </c>
      <c r="B1872" t="s">
        <v>590</v>
      </c>
      <c r="C1872" t="s">
        <v>1499</v>
      </c>
      <c r="D1872" t="s">
        <v>2201</v>
      </c>
      <c r="E1872" t="s">
        <v>39</v>
      </c>
      <c r="F1872" t="s">
        <v>140</v>
      </c>
      <c r="G1872" t="s">
        <v>239</v>
      </c>
      <c r="H1872" t="s">
        <v>302</v>
      </c>
      <c r="I1872">
        <v>2.4205958462467851</v>
      </c>
      <c r="J1872">
        <v>1.5</v>
      </c>
      <c r="K1872">
        <v>2.02</v>
      </c>
      <c r="L1872">
        <v>1.06E-2</v>
      </c>
      <c r="M1872">
        <v>5.9511958462467849</v>
      </c>
      <c r="N1872">
        <v>425.96415715573232</v>
      </c>
      <c r="O1872">
        <v>102.28548995737501</v>
      </c>
      <c r="P1872">
        <v>72.812583333333336</v>
      </c>
      <c r="Q1872">
        <v>50.087693638061303</v>
      </c>
      <c r="R1872">
        <v>651.149924084502</v>
      </c>
      <c r="S1872">
        <v>16126536.46775081</v>
      </c>
      <c r="T1872">
        <v>2827322.8645324088</v>
      </c>
      <c r="U1872">
        <v>29993094.66666666</v>
      </c>
      <c r="V1872">
        <v>62563200.599408247</v>
      </c>
      <c r="W1872">
        <v>13616246.600458371</v>
      </c>
      <c r="X1872">
        <v>0.96286319823874134</v>
      </c>
      <c r="Y1872">
        <v>0.25177341450499602</v>
      </c>
      <c r="Z1872">
        <v>0.209231561302682</v>
      </c>
      <c r="AA1872">
        <v>0.14393015413235999</v>
      </c>
      <c r="AB1872">
        <v>9.3907000000000004E-2</v>
      </c>
      <c r="AC1872">
        <v>5.4999999999999997E-3</v>
      </c>
      <c r="AD1872">
        <v>1.6202208586640461</v>
      </c>
      <c r="AE1872">
        <v>0.94326454163011542</v>
      </c>
      <c r="AF1872">
        <v>8.6140882465409465</v>
      </c>
      <c r="AG1872">
        <v>1</v>
      </c>
      <c r="AH1872" t="s">
        <v>1434</v>
      </c>
    </row>
    <row r="1873" spans="1:34">
      <c r="A1873" t="s">
        <v>354</v>
      </c>
      <c r="B1873" t="s">
        <v>597</v>
      </c>
      <c r="C1873" t="s">
        <v>1499</v>
      </c>
      <c r="D1873" t="s">
        <v>2207</v>
      </c>
      <c r="E1873" t="s">
        <v>39</v>
      </c>
      <c r="F1873" t="s">
        <v>140</v>
      </c>
      <c r="G1873" t="s">
        <v>239</v>
      </c>
      <c r="H1873" t="s">
        <v>302</v>
      </c>
      <c r="I1873">
        <v>2.4260575732063812</v>
      </c>
      <c r="J1873">
        <v>1.5</v>
      </c>
      <c r="K1873">
        <v>2.02</v>
      </c>
      <c r="L1873">
        <v>1.06E-2</v>
      </c>
      <c r="M1873">
        <v>5.9566575732063809</v>
      </c>
      <c r="N1873">
        <v>426.9252841131987</v>
      </c>
      <c r="O1873">
        <v>102.28548995737501</v>
      </c>
      <c r="P1873">
        <v>72.812583333333336</v>
      </c>
      <c r="Q1873">
        <v>50.087693638061303</v>
      </c>
      <c r="R1873">
        <v>652.11105104196838</v>
      </c>
      <c r="S1873">
        <v>16162923.68172021</v>
      </c>
      <c r="T1873">
        <v>2827322.8645324088</v>
      </c>
      <c r="U1873">
        <v>29993094.66666666</v>
      </c>
      <c r="V1873">
        <v>62599587.813377663</v>
      </c>
      <c r="W1873">
        <v>13616246.600458371</v>
      </c>
      <c r="X1873">
        <v>0.96503576079038622</v>
      </c>
      <c r="Y1873">
        <v>0.25177341450499602</v>
      </c>
      <c r="Z1873">
        <v>0.209231561302682</v>
      </c>
      <c r="AA1873">
        <v>0.14393015413235999</v>
      </c>
      <c r="AB1873">
        <v>9.3907000000000004E-2</v>
      </c>
      <c r="AC1873">
        <v>5.4999999999999997E-3</v>
      </c>
      <c r="AD1873">
        <v>1.621707820977653</v>
      </c>
      <c r="AE1873">
        <v>0.94413022535321134</v>
      </c>
      <c r="AF1873">
        <v>8.621902619537245</v>
      </c>
      <c r="AG1873">
        <v>1</v>
      </c>
      <c r="AH1873" t="s">
        <v>1434</v>
      </c>
    </row>
    <row r="1874" spans="1:34">
      <c r="A1874" t="s">
        <v>354</v>
      </c>
      <c r="B1874" t="s">
        <v>355</v>
      </c>
      <c r="C1874" t="s">
        <v>1499</v>
      </c>
      <c r="D1874" t="s">
        <v>1500</v>
      </c>
      <c r="E1874" t="s">
        <v>39</v>
      </c>
      <c r="F1874" t="s">
        <v>140</v>
      </c>
      <c r="G1874" t="s">
        <v>239</v>
      </c>
      <c r="H1874" t="s">
        <v>302</v>
      </c>
      <c r="I1874">
        <v>2.420635790934178</v>
      </c>
      <c r="J1874">
        <v>1.5</v>
      </c>
      <c r="K1874">
        <v>2.02</v>
      </c>
      <c r="L1874">
        <v>1.060000000000001E-2</v>
      </c>
      <c r="M1874">
        <v>5.9512357909341782</v>
      </c>
      <c r="N1874">
        <v>425.97118641884731</v>
      </c>
      <c r="O1874">
        <v>102.28548995737501</v>
      </c>
      <c r="P1874">
        <v>72.812583333333336</v>
      </c>
      <c r="Q1874">
        <v>50.087693638061317</v>
      </c>
      <c r="R1874">
        <v>651.15695334761688</v>
      </c>
      <c r="S1874">
        <v>16126802.587953789</v>
      </c>
      <c r="T1874">
        <v>2827322.8645324088</v>
      </c>
      <c r="U1874">
        <v>29993094.66666666</v>
      </c>
      <c r="V1874">
        <v>62563466.719611242</v>
      </c>
      <c r="W1874">
        <v>13616246.600458371</v>
      </c>
      <c r="X1874">
        <v>0.96287908741310113</v>
      </c>
      <c r="Y1874">
        <v>0.25177341450499602</v>
      </c>
      <c r="Z1874">
        <v>0.209231561302682</v>
      </c>
      <c r="AA1874">
        <v>0.1439301541323601</v>
      </c>
      <c r="AB1874">
        <v>9.3907000000000004E-2</v>
      </c>
      <c r="AC1874">
        <v>5.4999999999999997E-3</v>
      </c>
      <c r="AD1874">
        <v>1.620231733657473</v>
      </c>
      <c r="AE1874">
        <v>5.9512357909341777E-2</v>
      </c>
      <c r="AF1874">
        <v>7.7303868825009916</v>
      </c>
      <c r="AG1874">
        <v>1</v>
      </c>
      <c r="AH1874" t="s">
        <v>1434</v>
      </c>
    </row>
    <row r="1875" spans="1:34">
      <c r="A1875" t="s">
        <v>354</v>
      </c>
      <c r="B1875" t="s">
        <v>590</v>
      </c>
      <c r="C1875" t="s">
        <v>5305</v>
      </c>
      <c r="D1875" t="s">
        <v>5306</v>
      </c>
      <c r="E1875" t="s">
        <v>39</v>
      </c>
      <c r="F1875" t="s">
        <v>140</v>
      </c>
      <c r="G1875" t="s">
        <v>239</v>
      </c>
      <c r="H1875" t="s">
        <v>4231</v>
      </c>
      <c r="I1875">
        <v>0</v>
      </c>
      <c r="J1875">
        <v>0</v>
      </c>
      <c r="K1875">
        <v>0</v>
      </c>
      <c r="L1875">
        <v>0</v>
      </c>
      <c r="M1875">
        <v>0</v>
      </c>
      <c r="N1875">
        <v>0</v>
      </c>
      <c r="O1875">
        <v>0</v>
      </c>
      <c r="P1875">
        <v>0</v>
      </c>
      <c r="Q1875">
        <v>0</v>
      </c>
      <c r="R1875">
        <v>0</v>
      </c>
      <c r="S1875">
        <v>0</v>
      </c>
      <c r="T1875">
        <v>0</v>
      </c>
      <c r="U1875">
        <v>0</v>
      </c>
      <c r="V1875">
        <v>0</v>
      </c>
      <c r="W1875">
        <v>0</v>
      </c>
      <c r="X1875">
        <v>0</v>
      </c>
      <c r="Y1875">
        <v>0</v>
      </c>
      <c r="Z1875">
        <v>0</v>
      </c>
      <c r="AA1875">
        <v>0</v>
      </c>
      <c r="AB1875">
        <v>9.6807000000000004E-2</v>
      </c>
      <c r="AC1875">
        <v>5.4999999999999997E-3</v>
      </c>
      <c r="AD1875">
        <v>0</v>
      </c>
      <c r="AE1875">
        <v>0</v>
      </c>
      <c r="AF1875">
        <v>0</v>
      </c>
      <c r="AG1875">
        <v>0</v>
      </c>
      <c r="AH1875" t="s">
        <v>4860</v>
      </c>
    </row>
    <row r="1876" spans="1:34">
      <c r="A1876" t="s">
        <v>354</v>
      </c>
      <c r="B1876" t="s">
        <v>597</v>
      </c>
      <c r="C1876" t="s">
        <v>5305</v>
      </c>
      <c r="D1876" t="s">
        <v>5307</v>
      </c>
      <c r="E1876" t="s">
        <v>39</v>
      </c>
      <c r="F1876" t="s">
        <v>140</v>
      </c>
      <c r="G1876" t="s">
        <v>239</v>
      </c>
      <c r="H1876" t="s">
        <v>4231</v>
      </c>
      <c r="I1876">
        <v>0</v>
      </c>
      <c r="J1876">
        <v>0</v>
      </c>
      <c r="K1876">
        <v>0</v>
      </c>
      <c r="L1876">
        <v>0</v>
      </c>
      <c r="M1876">
        <v>0</v>
      </c>
      <c r="N1876">
        <v>0</v>
      </c>
      <c r="O1876">
        <v>0</v>
      </c>
      <c r="P1876">
        <v>0</v>
      </c>
      <c r="Q1876">
        <v>0</v>
      </c>
      <c r="R1876">
        <v>0</v>
      </c>
      <c r="S1876">
        <v>0</v>
      </c>
      <c r="T1876">
        <v>0</v>
      </c>
      <c r="U1876">
        <v>0</v>
      </c>
      <c r="V1876">
        <v>0</v>
      </c>
      <c r="W1876">
        <v>0</v>
      </c>
      <c r="X1876">
        <v>0</v>
      </c>
      <c r="Y1876">
        <v>0</v>
      </c>
      <c r="Z1876">
        <v>0</v>
      </c>
      <c r="AA1876">
        <v>0</v>
      </c>
      <c r="AB1876">
        <v>9.6807000000000004E-2</v>
      </c>
      <c r="AC1876">
        <v>5.4999999999999997E-3</v>
      </c>
      <c r="AD1876">
        <v>0</v>
      </c>
      <c r="AE1876">
        <v>0</v>
      </c>
      <c r="AF1876">
        <v>0</v>
      </c>
      <c r="AG1876">
        <v>0</v>
      </c>
      <c r="AH1876" t="s">
        <v>4860</v>
      </c>
    </row>
    <row r="1877" spans="1:34">
      <c r="A1877" t="s">
        <v>354</v>
      </c>
      <c r="B1877" t="s">
        <v>355</v>
      </c>
      <c r="C1877" t="s">
        <v>5305</v>
      </c>
      <c r="D1877" t="s">
        <v>5308</v>
      </c>
      <c r="E1877" t="s">
        <v>39</v>
      </c>
      <c r="F1877" t="s">
        <v>140</v>
      </c>
      <c r="G1877" t="s">
        <v>239</v>
      </c>
      <c r="H1877" t="s">
        <v>4231</v>
      </c>
      <c r="I1877">
        <v>0</v>
      </c>
      <c r="J1877">
        <v>0</v>
      </c>
      <c r="K1877">
        <v>0</v>
      </c>
      <c r="L1877">
        <v>0</v>
      </c>
      <c r="M1877">
        <v>0</v>
      </c>
      <c r="N1877">
        <v>0</v>
      </c>
      <c r="O1877">
        <v>0</v>
      </c>
      <c r="P1877">
        <v>0</v>
      </c>
      <c r="Q1877">
        <v>0</v>
      </c>
      <c r="R1877">
        <v>0</v>
      </c>
      <c r="S1877">
        <v>0</v>
      </c>
      <c r="T1877">
        <v>0</v>
      </c>
      <c r="U1877">
        <v>0</v>
      </c>
      <c r="V1877">
        <v>0</v>
      </c>
      <c r="W1877">
        <v>0</v>
      </c>
      <c r="X1877">
        <v>0</v>
      </c>
      <c r="Y1877">
        <v>0</v>
      </c>
      <c r="Z1877">
        <v>0</v>
      </c>
      <c r="AA1877">
        <v>0</v>
      </c>
      <c r="AB1877">
        <v>9.6807000000000004E-2</v>
      </c>
      <c r="AC1877">
        <v>5.4999999999999997E-3</v>
      </c>
      <c r="AD1877">
        <v>0</v>
      </c>
      <c r="AE1877">
        <v>0</v>
      </c>
      <c r="AF1877">
        <v>0</v>
      </c>
      <c r="AG1877">
        <v>0</v>
      </c>
      <c r="AH1877" t="s">
        <v>4860</v>
      </c>
    </row>
    <row r="1878" spans="1:34">
      <c r="A1878" t="s">
        <v>354</v>
      </c>
      <c r="B1878" t="s">
        <v>590</v>
      </c>
      <c r="C1878" t="s">
        <v>908</v>
      </c>
      <c r="D1878" t="s">
        <v>1402</v>
      </c>
      <c r="E1878" t="s">
        <v>39</v>
      </c>
      <c r="F1878" t="s">
        <v>40</v>
      </c>
      <c r="G1878" t="s">
        <v>239</v>
      </c>
      <c r="H1878" t="s">
        <v>302</v>
      </c>
      <c r="I1878">
        <v>2.2221961756238051</v>
      </c>
      <c r="J1878">
        <v>1</v>
      </c>
      <c r="K1878">
        <v>2.02</v>
      </c>
      <c r="L1878">
        <v>1.059999999999999E-2</v>
      </c>
      <c r="M1878">
        <v>5.2527961756238053</v>
      </c>
      <c r="N1878">
        <v>391.0507912553777</v>
      </c>
      <c r="O1878">
        <v>121.4944903581267</v>
      </c>
      <c r="P1878">
        <v>72.812583333333336</v>
      </c>
      <c r="Q1878">
        <v>50.087693638061253</v>
      </c>
      <c r="R1878">
        <v>635.445558584899</v>
      </c>
      <c r="S1878">
        <v>14804754.67239156</v>
      </c>
      <c r="T1878">
        <v>9525991.7355371881</v>
      </c>
      <c r="U1878">
        <v>29993094.66666666</v>
      </c>
      <c r="V1878">
        <v>67940087.67505376</v>
      </c>
      <c r="W1878">
        <v>13616246.600458359</v>
      </c>
      <c r="X1878">
        <v>0.88394389343957114</v>
      </c>
      <c r="Y1878">
        <v>0.28048114372565769</v>
      </c>
      <c r="Z1878">
        <v>0.209231561302682</v>
      </c>
      <c r="AA1878">
        <v>0.14393015413235991</v>
      </c>
      <c r="AB1878">
        <v>0.100812</v>
      </c>
      <c r="AC1878">
        <v>5.4999999999999997E-3</v>
      </c>
      <c r="AD1878">
        <v>1.430080634201246</v>
      </c>
      <c r="AE1878">
        <v>0.83256819383637315</v>
      </c>
      <c r="AF1878">
        <v>7.6217570036614237</v>
      </c>
      <c r="AG1878">
        <v>1</v>
      </c>
      <c r="AH1878" t="s">
        <v>852</v>
      </c>
    </row>
    <row r="1879" spans="1:34">
      <c r="A1879" t="s">
        <v>354</v>
      </c>
      <c r="B1879" t="s">
        <v>597</v>
      </c>
      <c r="C1879" t="s">
        <v>908</v>
      </c>
      <c r="D1879" t="s">
        <v>1410</v>
      </c>
      <c r="E1879" t="s">
        <v>39</v>
      </c>
      <c r="F1879" t="s">
        <v>40</v>
      </c>
      <c r="G1879" t="s">
        <v>239</v>
      </c>
      <c r="H1879" t="s">
        <v>302</v>
      </c>
      <c r="I1879">
        <v>2.2271854162649372</v>
      </c>
      <c r="J1879">
        <v>1</v>
      </c>
      <c r="K1879">
        <v>2.02</v>
      </c>
      <c r="L1879">
        <v>1.059999999999999E-2</v>
      </c>
      <c r="M1879">
        <v>5.2577854162649373</v>
      </c>
      <c r="N1879">
        <v>391.92877247138381</v>
      </c>
      <c r="O1879">
        <v>121.4944903581267</v>
      </c>
      <c r="P1879">
        <v>72.812583333333336</v>
      </c>
      <c r="Q1879">
        <v>50.087693638061218</v>
      </c>
      <c r="R1879">
        <v>636.323539800905</v>
      </c>
      <c r="S1879">
        <v>14837994.0796517</v>
      </c>
      <c r="T1879">
        <v>9525991.7355371881</v>
      </c>
      <c r="U1879">
        <v>29993094.66666666</v>
      </c>
      <c r="V1879">
        <v>67973327.082313895</v>
      </c>
      <c r="W1879">
        <v>13616246.60045835</v>
      </c>
      <c r="X1879">
        <v>0.88592851066014167</v>
      </c>
      <c r="Y1879">
        <v>0.28048114372565769</v>
      </c>
      <c r="Z1879">
        <v>0.209231561302682</v>
      </c>
      <c r="AA1879">
        <v>0.14393015413235979</v>
      </c>
      <c r="AB1879">
        <v>0.100812</v>
      </c>
      <c r="AC1879">
        <v>5.4999999999999997E-3</v>
      </c>
      <c r="AD1879">
        <v>1.4314389614962131</v>
      </c>
      <c r="AE1879">
        <v>0.83335898847799261</v>
      </c>
      <c r="AF1879">
        <v>7.628895366239143</v>
      </c>
      <c r="AG1879">
        <v>1</v>
      </c>
      <c r="AH1879" t="s">
        <v>852</v>
      </c>
    </row>
    <row r="1880" spans="1:34">
      <c r="A1880" t="s">
        <v>354</v>
      </c>
      <c r="B1880" t="s">
        <v>355</v>
      </c>
      <c r="C1880" t="s">
        <v>908</v>
      </c>
      <c r="D1880" t="s">
        <v>909</v>
      </c>
      <c r="E1880" t="s">
        <v>39</v>
      </c>
      <c r="F1880" t="s">
        <v>40</v>
      </c>
      <c r="G1880" t="s">
        <v>239</v>
      </c>
      <c r="H1880" t="s">
        <v>302</v>
      </c>
      <c r="I1880">
        <v>2.2222326587531591</v>
      </c>
      <c r="J1880">
        <v>1</v>
      </c>
      <c r="K1880">
        <v>2.02</v>
      </c>
      <c r="L1880">
        <v>1.059999999999999E-2</v>
      </c>
      <c r="M1880">
        <v>5.2528326587531584</v>
      </c>
      <c r="N1880">
        <v>391.05721137109822</v>
      </c>
      <c r="O1880">
        <v>121.4944903581267</v>
      </c>
      <c r="P1880">
        <v>72.812583333333336</v>
      </c>
      <c r="Q1880">
        <v>50.087693638061253</v>
      </c>
      <c r="R1880">
        <v>635.45197870061952</v>
      </c>
      <c r="S1880">
        <v>14804997.730941329</v>
      </c>
      <c r="T1880">
        <v>9525991.7355371881</v>
      </c>
      <c r="U1880">
        <v>29993094.66666666</v>
      </c>
      <c r="V1880">
        <v>67940330.733603537</v>
      </c>
      <c r="W1880">
        <v>13616246.600458359</v>
      </c>
      <c r="X1880">
        <v>0.88395840567740114</v>
      </c>
      <c r="Y1880">
        <v>0.28048114372565769</v>
      </c>
      <c r="Z1880">
        <v>0.209231561302682</v>
      </c>
      <c r="AA1880">
        <v>0.14393015413235991</v>
      </c>
      <c r="AB1880">
        <v>0.100812</v>
      </c>
      <c r="AC1880">
        <v>5.4999999999999997E-3</v>
      </c>
      <c r="AD1880">
        <v>1.4300905667809649</v>
      </c>
      <c r="AE1880">
        <v>5.2528326587531593E-2</v>
      </c>
      <c r="AF1880">
        <v>6.8417635521216544</v>
      </c>
      <c r="AG1880">
        <v>1</v>
      </c>
      <c r="AH1880" t="s">
        <v>852</v>
      </c>
    </row>
    <row r="1881" spans="1:34">
      <c r="A1881" t="s">
        <v>354</v>
      </c>
      <c r="B1881" t="s">
        <v>590</v>
      </c>
      <c r="C1881" t="s">
        <v>5309</v>
      </c>
      <c r="D1881" t="s">
        <v>5310</v>
      </c>
      <c r="E1881" t="s">
        <v>39</v>
      </c>
      <c r="F1881" t="s">
        <v>40</v>
      </c>
      <c r="G1881" t="s">
        <v>239</v>
      </c>
      <c r="H1881" t="s">
        <v>4231</v>
      </c>
      <c r="I1881">
        <v>0</v>
      </c>
      <c r="J1881">
        <v>0</v>
      </c>
      <c r="K1881">
        <v>0</v>
      </c>
      <c r="L1881">
        <v>0</v>
      </c>
      <c r="M1881">
        <v>0</v>
      </c>
      <c r="N1881">
        <v>0</v>
      </c>
      <c r="O1881">
        <v>0</v>
      </c>
      <c r="P1881">
        <v>0</v>
      </c>
      <c r="Q1881">
        <v>0</v>
      </c>
      <c r="R1881">
        <v>0</v>
      </c>
      <c r="S1881">
        <v>0</v>
      </c>
      <c r="T1881">
        <v>0</v>
      </c>
      <c r="U1881">
        <v>0</v>
      </c>
      <c r="V1881">
        <v>0</v>
      </c>
      <c r="W1881">
        <v>0</v>
      </c>
      <c r="X1881">
        <v>0</v>
      </c>
      <c r="Y1881">
        <v>0</v>
      </c>
      <c r="Z1881">
        <v>0</v>
      </c>
      <c r="AA1881">
        <v>0</v>
      </c>
      <c r="AB1881">
        <v>0.103712</v>
      </c>
      <c r="AC1881">
        <v>5.4999999999999997E-3</v>
      </c>
      <c r="AD1881">
        <v>0</v>
      </c>
      <c r="AE1881">
        <v>0</v>
      </c>
      <c r="AF1881">
        <v>0</v>
      </c>
      <c r="AG1881">
        <v>0</v>
      </c>
      <c r="AH1881" t="s">
        <v>4871</v>
      </c>
    </row>
    <row r="1882" spans="1:34">
      <c r="A1882" t="s">
        <v>354</v>
      </c>
      <c r="B1882" t="s">
        <v>597</v>
      </c>
      <c r="C1882" t="s">
        <v>5309</v>
      </c>
      <c r="D1882" t="s">
        <v>5311</v>
      </c>
      <c r="E1882" t="s">
        <v>39</v>
      </c>
      <c r="F1882" t="s">
        <v>40</v>
      </c>
      <c r="G1882" t="s">
        <v>239</v>
      </c>
      <c r="H1882" t="s">
        <v>4231</v>
      </c>
      <c r="I1882">
        <v>0</v>
      </c>
      <c r="J1882">
        <v>0</v>
      </c>
      <c r="K1882">
        <v>0</v>
      </c>
      <c r="L1882">
        <v>0</v>
      </c>
      <c r="M1882">
        <v>0</v>
      </c>
      <c r="N1882">
        <v>0</v>
      </c>
      <c r="O1882">
        <v>0</v>
      </c>
      <c r="P1882">
        <v>0</v>
      </c>
      <c r="Q1882">
        <v>0</v>
      </c>
      <c r="R1882">
        <v>0</v>
      </c>
      <c r="S1882">
        <v>0</v>
      </c>
      <c r="T1882">
        <v>0</v>
      </c>
      <c r="U1882">
        <v>0</v>
      </c>
      <c r="V1882">
        <v>0</v>
      </c>
      <c r="W1882">
        <v>0</v>
      </c>
      <c r="X1882">
        <v>0</v>
      </c>
      <c r="Y1882">
        <v>0</v>
      </c>
      <c r="Z1882">
        <v>0</v>
      </c>
      <c r="AA1882">
        <v>0</v>
      </c>
      <c r="AB1882">
        <v>0.103712</v>
      </c>
      <c r="AC1882">
        <v>5.4999999999999997E-3</v>
      </c>
      <c r="AD1882">
        <v>0</v>
      </c>
      <c r="AE1882">
        <v>0</v>
      </c>
      <c r="AF1882">
        <v>0</v>
      </c>
      <c r="AG1882">
        <v>0</v>
      </c>
      <c r="AH1882" t="s">
        <v>4871</v>
      </c>
    </row>
    <row r="1883" spans="1:34">
      <c r="A1883" t="s">
        <v>354</v>
      </c>
      <c r="B1883" t="s">
        <v>355</v>
      </c>
      <c r="C1883" t="s">
        <v>5309</v>
      </c>
      <c r="D1883" t="s">
        <v>5312</v>
      </c>
      <c r="E1883" t="s">
        <v>39</v>
      </c>
      <c r="F1883" t="s">
        <v>40</v>
      </c>
      <c r="G1883" t="s">
        <v>239</v>
      </c>
      <c r="H1883" t="s">
        <v>4231</v>
      </c>
      <c r="I1883">
        <v>0</v>
      </c>
      <c r="J1883">
        <v>0</v>
      </c>
      <c r="K1883">
        <v>0</v>
      </c>
      <c r="L1883">
        <v>0</v>
      </c>
      <c r="M1883">
        <v>0</v>
      </c>
      <c r="N1883">
        <v>0</v>
      </c>
      <c r="O1883">
        <v>0</v>
      </c>
      <c r="P1883">
        <v>0</v>
      </c>
      <c r="Q1883">
        <v>0</v>
      </c>
      <c r="R1883">
        <v>0</v>
      </c>
      <c r="S1883">
        <v>0</v>
      </c>
      <c r="T1883">
        <v>0</v>
      </c>
      <c r="U1883">
        <v>0</v>
      </c>
      <c r="V1883">
        <v>0</v>
      </c>
      <c r="W1883">
        <v>0</v>
      </c>
      <c r="X1883">
        <v>0</v>
      </c>
      <c r="Y1883">
        <v>0</v>
      </c>
      <c r="Z1883">
        <v>0</v>
      </c>
      <c r="AA1883">
        <v>0</v>
      </c>
      <c r="AB1883">
        <v>0.103712</v>
      </c>
      <c r="AC1883">
        <v>5.4999999999999997E-3</v>
      </c>
      <c r="AD1883">
        <v>0</v>
      </c>
      <c r="AE1883">
        <v>0</v>
      </c>
      <c r="AF1883">
        <v>0</v>
      </c>
      <c r="AG1883">
        <v>0</v>
      </c>
      <c r="AH1883" t="s">
        <v>4871</v>
      </c>
    </row>
    <row r="1884" spans="1:34">
      <c r="A1884" t="s">
        <v>354</v>
      </c>
      <c r="B1884" t="s">
        <v>590</v>
      </c>
      <c r="C1884" t="s">
        <v>2350</v>
      </c>
      <c r="D1884" t="s">
        <v>3040</v>
      </c>
      <c r="E1884" t="s">
        <v>140</v>
      </c>
      <c r="F1884" t="s">
        <v>40</v>
      </c>
      <c r="G1884" t="s">
        <v>239</v>
      </c>
      <c r="H1884" t="s">
        <v>302</v>
      </c>
      <c r="I1884">
        <v>1.5</v>
      </c>
      <c r="J1884">
        <v>3.2705461088204739</v>
      </c>
      <c r="K1884">
        <v>2.02</v>
      </c>
      <c r="L1884">
        <v>4.6898757703189896E-3</v>
      </c>
      <c r="M1884">
        <v>6.7952359845907928</v>
      </c>
      <c r="N1884">
        <v>102.28548995737501</v>
      </c>
      <c r="O1884">
        <v>397.35333268389792</v>
      </c>
      <c r="P1884">
        <v>72.812583333333336</v>
      </c>
      <c r="Q1884">
        <v>22.160854790972099</v>
      </c>
      <c r="R1884">
        <v>594.6122607655783</v>
      </c>
      <c r="S1884">
        <v>2827322.8645324088</v>
      </c>
      <c r="T1884">
        <v>31155195.20331715</v>
      </c>
      <c r="U1884">
        <v>29993094.66666666</v>
      </c>
      <c r="V1884">
        <v>70000000.000004709</v>
      </c>
      <c r="W1884">
        <v>6024387.2654884923</v>
      </c>
      <c r="X1884">
        <v>0.25177341450499602</v>
      </c>
      <c r="Y1884">
        <v>0.91732651320946612</v>
      </c>
      <c r="Z1884">
        <v>0.209231561302682</v>
      </c>
      <c r="AA1884">
        <v>6.368061721543708E-2</v>
      </c>
      <c r="AB1884">
        <v>9.7012000000000015E-2</v>
      </c>
      <c r="AC1884">
        <v>5.4999999999999997E-3</v>
      </c>
      <c r="AD1884">
        <v>1.850011891092781</v>
      </c>
      <c r="AE1884">
        <v>1.077044903557641</v>
      </c>
      <c r="AF1884">
        <v>9.8248047792412159</v>
      </c>
      <c r="AG1884">
        <v>1</v>
      </c>
      <c r="AH1884" t="s">
        <v>2236</v>
      </c>
    </row>
    <row r="1885" spans="1:34">
      <c r="A1885" t="s">
        <v>354</v>
      </c>
      <c r="B1885" t="s">
        <v>597</v>
      </c>
      <c r="C1885" t="s">
        <v>2350</v>
      </c>
      <c r="D1885" t="s">
        <v>3041</v>
      </c>
      <c r="E1885" t="s">
        <v>140</v>
      </c>
      <c r="F1885" t="s">
        <v>40</v>
      </c>
      <c r="G1885" t="s">
        <v>239</v>
      </c>
      <c r="H1885" t="s">
        <v>302</v>
      </c>
      <c r="I1885">
        <v>1.5</v>
      </c>
      <c r="J1885">
        <v>3.2730691016408868</v>
      </c>
      <c r="K1885">
        <v>2.02</v>
      </c>
      <c r="L1885">
        <v>4.6711657322086441E-3</v>
      </c>
      <c r="M1885">
        <v>6.7977402673730953</v>
      </c>
      <c r="N1885">
        <v>102.28548995737501</v>
      </c>
      <c r="O1885">
        <v>397.65986241079122</v>
      </c>
      <c r="P1885">
        <v>72.812583333333336</v>
      </c>
      <c r="Q1885">
        <v>22.072445106365731</v>
      </c>
      <c r="R1885">
        <v>594.83038080786525</v>
      </c>
      <c r="S1885">
        <v>2827322.8645324088</v>
      </c>
      <c r="T1885">
        <v>31179229.212073222</v>
      </c>
      <c r="U1885">
        <v>29993094.66666666</v>
      </c>
      <c r="V1885">
        <v>70000000.000004709</v>
      </c>
      <c r="W1885">
        <v>6000353.2567324117</v>
      </c>
      <c r="X1885">
        <v>0.25177341450499602</v>
      </c>
      <c r="Y1885">
        <v>0.91803416512134717</v>
      </c>
      <c r="Z1885">
        <v>0.209231561302682</v>
      </c>
      <c r="AA1885">
        <v>6.3426566397602691E-2</v>
      </c>
      <c r="AB1885">
        <v>9.7012000000000015E-2</v>
      </c>
      <c r="AC1885">
        <v>5.4999999999999997E-3</v>
      </c>
      <c r="AD1885">
        <v>1.85069368535812</v>
      </c>
      <c r="AE1885">
        <v>1.0774418323786361</v>
      </c>
      <c r="AF1885">
        <v>9.8283877851098502</v>
      </c>
      <c r="AG1885">
        <v>1</v>
      </c>
      <c r="AH1885" t="s">
        <v>2236</v>
      </c>
    </row>
    <row r="1886" spans="1:34">
      <c r="A1886" t="s">
        <v>354</v>
      </c>
      <c r="B1886" t="s">
        <v>355</v>
      </c>
      <c r="C1886" t="s">
        <v>2350</v>
      </c>
      <c r="D1886" t="s">
        <v>2351</v>
      </c>
      <c r="E1886" t="s">
        <v>140</v>
      </c>
      <c r="F1886" t="s">
        <v>40</v>
      </c>
      <c r="G1886" t="s">
        <v>239</v>
      </c>
      <c r="H1886" t="s">
        <v>302</v>
      </c>
      <c r="I1886">
        <v>1.5</v>
      </c>
      <c r="J1886">
        <v>3.2705654478422388</v>
      </c>
      <c r="K1886">
        <v>2.02</v>
      </c>
      <c r="L1886">
        <v>4.6897323557871301E-3</v>
      </c>
      <c r="M1886">
        <v>6.7952551801980263</v>
      </c>
      <c r="N1886">
        <v>102.28548995737501</v>
      </c>
      <c r="O1886">
        <v>397.35568226849119</v>
      </c>
      <c r="P1886">
        <v>72.812583333333336</v>
      </c>
      <c r="Q1886">
        <v>22.160177120865018</v>
      </c>
      <c r="R1886">
        <v>594.61393268006452</v>
      </c>
      <c r="S1886">
        <v>2827322.8645324088</v>
      </c>
      <c r="T1886">
        <v>31155379.42667865</v>
      </c>
      <c r="U1886">
        <v>29993094.66666666</v>
      </c>
      <c r="V1886">
        <v>70000000.000004724</v>
      </c>
      <c r="W1886">
        <v>6024203.0421269918</v>
      </c>
      <c r="X1886">
        <v>0.25177341450499602</v>
      </c>
      <c r="Y1886">
        <v>0.9173319374404092</v>
      </c>
      <c r="Z1886">
        <v>0.209231561302682</v>
      </c>
      <c r="AA1886">
        <v>6.3678669887543157E-2</v>
      </c>
      <c r="AB1886">
        <v>9.7012000000000015E-2</v>
      </c>
      <c r="AC1886">
        <v>5.4999999999999997E-3</v>
      </c>
      <c r="AD1886">
        <v>1.8500171171219759</v>
      </c>
      <c r="AE1886">
        <v>6.795255180198026E-2</v>
      </c>
      <c r="AF1886">
        <v>8.8157368491219827</v>
      </c>
      <c r="AG1886">
        <v>1</v>
      </c>
      <c r="AH1886" t="s">
        <v>2236</v>
      </c>
    </row>
    <row r="1887" spans="1:34">
      <c r="A1887" t="s">
        <v>354</v>
      </c>
      <c r="B1887" t="s">
        <v>590</v>
      </c>
      <c r="C1887" t="s">
        <v>5313</v>
      </c>
      <c r="D1887" t="s">
        <v>5314</v>
      </c>
      <c r="E1887" t="s">
        <v>140</v>
      </c>
      <c r="F1887" t="s">
        <v>40</v>
      </c>
      <c r="G1887" t="s">
        <v>239</v>
      </c>
      <c r="H1887" t="s">
        <v>4231</v>
      </c>
      <c r="I1887">
        <v>0</v>
      </c>
      <c r="J1887">
        <v>0</v>
      </c>
      <c r="K1887">
        <v>0</v>
      </c>
      <c r="L1887">
        <v>0</v>
      </c>
      <c r="M1887">
        <v>0</v>
      </c>
      <c r="N1887">
        <v>0</v>
      </c>
      <c r="O1887">
        <v>0</v>
      </c>
      <c r="P1887">
        <v>0</v>
      </c>
      <c r="Q1887">
        <v>0</v>
      </c>
      <c r="R1887">
        <v>0</v>
      </c>
      <c r="S1887">
        <v>0</v>
      </c>
      <c r="T1887">
        <v>0</v>
      </c>
      <c r="U1887">
        <v>0</v>
      </c>
      <c r="V1887">
        <v>0</v>
      </c>
      <c r="W1887">
        <v>0</v>
      </c>
      <c r="X1887">
        <v>0</v>
      </c>
      <c r="Y1887">
        <v>0</v>
      </c>
      <c r="Z1887">
        <v>0</v>
      </c>
      <c r="AA1887">
        <v>0</v>
      </c>
      <c r="AB1887">
        <v>9.9912000000000015E-2</v>
      </c>
      <c r="AC1887">
        <v>5.4999999999999997E-3</v>
      </c>
      <c r="AD1887">
        <v>0</v>
      </c>
      <c r="AE1887">
        <v>0</v>
      </c>
      <c r="AF1887">
        <v>0</v>
      </c>
      <c r="AG1887">
        <v>0</v>
      </c>
      <c r="AH1887" t="s">
        <v>4882</v>
      </c>
    </row>
    <row r="1888" spans="1:34">
      <c r="A1888" t="s">
        <v>354</v>
      </c>
      <c r="B1888" t="s">
        <v>597</v>
      </c>
      <c r="C1888" t="s">
        <v>5313</v>
      </c>
      <c r="D1888" t="s">
        <v>5315</v>
      </c>
      <c r="E1888" t="s">
        <v>140</v>
      </c>
      <c r="F1888" t="s">
        <v>40</v>
      </c>
      <c r="G1888" t="s">
        <v>239</v>
      </c>
      <c r="H1888" t="s">
        <v>4231</v>
      </c>
      <c r="I1888">
        <v>0</v>
      </c>
      <c r="J1888">
        <v>0</v>
      </c>
      <c r="K1888">
        <v>0</v>
      </c>
      <c r="L1888">
        <v>0</v>
      </c>
      <c r="M1888">
        <v>0</v>
      </c>
      <c r="N1888">
        <v>0</v>
      </c>
      <c r="O1888">
        <v>0</v>
      </c>
      <c r="P1888">
        <v>0</v>
      </c>
      <c r="Q1888">
        <v>0</v>
      </c>
      <c r="R1888">
        <v>0</v>
      </c>
      <c r="S1888">
        <v>0</v>
      </c>
      <c r="T1888">
        <v>0</v>
      </c>
      <c r="U1888">
        <v>0</v>
      </c>
      <c r="V1888">
        <v>0</v>
      </c>
      <c r="W1888">
        <v>0</v>
      </c>
      <c r="X1888">
        <v>0</v>
      </c>
      <c r="Y1888">
        <v>0</v>
      </c>
      <c r="Z1888">
        <v>0</v>
      </c>
      <c r="AA1888">
        <v>0</v>
      </c>
      <c r="AB1888">
        <v>9.9912000000000015E-2</v>
      </c>
      <c r="AC1888">
        <v>5.4999999999999997E-3</v>
      </c>
      <c r="AD1888">
        <v>0</v>
      </c>
      <c r="AE1888">
        <v>0</v>
      </c>
      <c r="AF1888">
        <v>0</v>
      </c>
      <c r="AG1888">
        <v>0</v>
      </c>
      <c r="AH1888" t="s">
        <v>4882</v>
      </c>
    </row>
    <row r="1889" spans="1:34">
      <c r="A1889" t="s">
        <v>354</v>
      </c>
      <c r="B1889" t="s">
        <v>355</v>
      </c>
      <c r="C1889" t="s">
        <v>5313</v>
      </c>
      <c r="D1889" t="s">
        <v>5316</v>
      </c>
      <c r="E1889" t="s">
        <v>140</v>
      </c>
      <c r="F1889" t="s">
        <v>40</v>
      </c>
      <c r="G1889" t="s">
        <v>239</v>
      </c>
      <c r="H1889" t="s">
        <v>4231</v>
      </c>
      <c r="I1889">
        <v>0</v>
      </c>
      <c r="J1889">
        <v>0</v>
      </c>
      <c r="K1889">
        <v>0</v>
      </c>
      <c r="L1889">
        <v>0</v>
      </c>
      <c r="M1889">
        <v>0</v>
      </c>
      <c r="N1889">
        <v>0</v>
      </c>
      <c r="O1889">
        <v>0</v>
      </c>
      <c r="P1889">
        <v>0</v>
      </c>
      <c r="Q1889">
        <v>0</v>
      </c>
      <c r="R1889">
        <v>0</v>
      </c>
      <c r="S1889">
        <v>0</v>
      </c>
      <c r="T1889">
        <v>0</v>
      </c>
      <c r="U1889">
        <v>0</v>
      </c>
      <c r="V1889">
        <v>0</v>
      </c>
      <c r="W1889">
        <v>0</v>
      </c>
      <c r="X1889">
        <v>0</v>
      </c>
      <c r="Y1889">
        <v>0</v>
      </c>
      <c r="Z1889">
        <v>0</v>
      </c>
      <c r="AA1889">
        <v>0</v>
      </c>
      <c r="AB1889">
        <v>9.9912000000000015E-2</v>
      </c>
      <c r="AC1889">
        <v>5.4999999999999997E-3</v>
      </c>
      <c r="AD1889">
        <v>0</v>
      </c>
      <c r="AE1889">
        <v>0</v>
      </c>
      <c r="AF1889">
        <v>0</v>
      </c>
      <c r="AG1889">
        <v>0</v>
      </c>
      <c r="AH1889" t="s">
        <v>4882</v>
      </c>
    </row>
    <row r="1890" spans="1:34">
      <c r="A1890" t="s">
        <v>59</v>
      </c>
      <c r="B1890" t="s">
        <v>90</v>
      </c>
      <c r="C1890" t="s">
        <v>5317</v>
      </c>
      <c r="D1890" t="s">
        <v>5318</v>
      </c>
      <c r="E1890" t="s">
        <v>53</v>
      </c>
      <c r="I1890">
        <v>0</v>
      </c>
      <c r="M1890">
        <v>0</v>
      </c>
      <c r="N1890">
        <v>0</v>
      </c>
      <c r="R1890">
        <v>0</v>
      </c>
      <c r="S1890">
        <v>0</v>
      </c>
      <c r="V1890">
        <v>0</v>
      </c>
      <c r="X1890">
        <v>0</v>
      </c>
      <c r="AB1890">
        <v>2.4146000000000001E-2</v>
      </c>
      <c r="AC1890">
        <v>5.4999999999999997E-3</v>
      </c>
      <c r="AD1890">
        <v>0</v>
      </c>
      <c r="AE1890">
        <v>0</v>
      </c>
      <c r="AF1890">
        <v>0</v>
      </c>
      <c r="AG1890">
        <v>0</v>
      </c>
      <c r="AH1890" t="s">
        <v>53</v>
      </c>
    </row>
    <row r="1891" spans="1:34">
      <c r="A1891" t="s">
        <v>59</v>
      </c>
      <c r="B1891" t="s">
        <v>63</v>
      </c>
      <c r="C1891" t="s">
        <v>5317</v>
      </c>
      <c r="D1891" t="s">
        <v>5319</v>
      </c>
      <c r="E1891" t="s">
        <v>53</v>
      </c>
      <c r="I1891">
        <v>0</v>
      </c>
      <c r="M1891">
        <v>0</v>
      </c>
      <c r="N1891">
        <v>0</v>
      </c>
      <c r="R1891">
        <v>0</v>
      </c>
      <c r="S1891">
        <v>0</v>
      </c>
      <c r="V1891">
        <v>0</v>
      </c>
      <c r="X1891">
        <v>0</v>
      </c>
      <c r="AB1891">
        <v>2.4146000000000001E-2</v>
      </c>
      <c r="AC1891">
        <v>5.4999999999999997E-3</v>
      </c>
      <c r="AD1891">
        <v>0</v>
      </c>
      <c r="AE1891">
        <v>0</v>
      </c>
      <c r="AF1891">
        <v>0</v>
      </c>
      <c r="AG1891">
        <v>0</v>
      </c>
      <c r="AH1891" t="s">
        <v>53</v>
      </c>
    </row>
    <row r="1892" spans="1:34">
      <c r="A1892" t="s">
        <v>59</v>
      </c>
      <c r="B1892" t="s">
        <v>105</v>
      </c>
      <c r="C1892" t="s">
        <v>5317</v>
      </c>
      <c r="D1892" t="s">
        <v>5320</v>
      </c>
      <c r="E1892" t="s">
        <v>53</v>
      </c>
      <c r="I1892">
        <v>0</v>
      </c>
      <c r="M1892">
        <v>0</v>
      </c>
      <c r="N1892">
        <v>0</v>
      </c>
      <c r="R1892">
        <v>0</v>
      </c>
      <c r="S1892">
        <v>0</v>
      </c>
      <c r="V1892">
        <v>0</v>
      </c>
      <c r="X1892">
        <v>0</v>
      </c>
      <c r="AB1892">
        <v>2.4146000000000001E-2</v>
      </c>
      <c r="AC1892">
        <v>5.4999999999999997E-3</v>
      </c>
      <c r="AD1892">
        <v>0</v>
      </c>
      <c r="AE1892">
        <v>0</v>
      </c>
      <c r="AF1892">
        <v>0</v>
      </c>
      <c r="AG1892">
        <v>0</v>
      </c>
      <c r="AH1892" t="s">
        <v>53</v>
      </c>
    </row>
    <row r="1893" spans="1:34">
      <c r="A1893" t="s">
        <v>59</v>
      </c>
      <c r="B1893" t="s">
        <v>97</v>
      </c>
      <c r="C1893" t="s">
        <v>5317</v>
      </c>
      <c r="D1893" t="s">
        <v>5321</v>
      </c>
      <c r="E1893" t="s">
        <v>53</v>
      </c>
      <c r="I1893">
        <v>0</v>
      </c>
      <c r="M1893">
        <v>0</v>
      </c>
      <c r="N1893">
        <v>0</v>
      </c>
      <c r="R1893">
        <v>0</v>
      </c>
      <c r="S1893">
        <v>0</v>
      </c>
      <c r="V1893">
        <v>0</v>
      </c>
      <c r="X1893">
        <v>0</v>
      </c>
      <c r="AB1893">
        <v>2.4146000000000001E-2</v>
      </c>
      <c r="AC1893">
        <v>5.4999999999999997E-3</v>
      </c>
      <c r="AD1893">
        <v>0</v>
      </c>
      <c r="AE1893">
        <v>0</v>
      </c>
      <c r="AF1893">
        <v>0</v>
      </c>
      <c r="AG1893">
        <v>0</v>
      </c>
      <c r="AH1893" t="s">
        <v>53</v>
      </c>
    </row>
    <row r="1894" spans="1:34">
      <c r="A1894" t="s">
        <v>59</v>
      </c>
      <c r="B1894" t="s">
        <v>110</v>
      </c>
      <c r="C1894" t="s">
        <v>5317</v>
      </c>
      <c r="D1894" t="s">
        <v>5322</v>
      </c>
      <c r="E1894" t="s">
        <v>53</v>
      </c>
      <c r="I1894">
        <v>0</v>
      </c>
      <c r="M1894">
        <v>0</v>
      </c>
      <c r="N1894">
        <v>0</v>
      </c>
      <c r="R1894">
        <v>0</v>
      </c>
      <c r="S1894">
        <v>0</v>
      </c>
      <c r="V1894">
        <v>0</v>
      </c>
      <c r="X1894">
        <v>0</v>
      </c>
      <c r="AB1894">
        <v>2.4146000000000001E-2</v>
      </c>
      <c r="AC1894">
        <v>5.4999999999999997E-3</v>
      </c>
      <c r="AD1894">
        <v>0</v>
      </c>
      <c r="AE1894">
        <v>0</v>
      </c>
      <c r="AF1894">
        <v>0</v>
      </c>
      <c r="AG1894">
        <v>0</v>
      </c>
      <c r="AH1894" t="s">
        <v>53</v>
      </c>
    </row>
    <row r="1895" spans="1:34">
      <c r="A1895" t="s">
        <v>59</v>
      </c>
      <c r="B1895" t="s">
        <v>60</v>
      </c>
      <c r="C1895" t="s">
        <v>5317</v>
      </c>
      <c r="D1895" t="s">
        <v>5323</v>
      </c>
      <c r="E1895" t="s">
        <v>53</v>
      </c>
      <c r="I1895">
        <v>0</v>
      </c>
      <c r="M1895">
        <v>0</v>
      </c>
      <c r="N1895">
        <v>0</v>
      </c>
      <c r="R1895">
        <v>0</v>
      </c>
      <c r="S1895">
        <v>0</v>
      </c>
      <c r="V1895">
        <v>0</v>
      </c>
      <c r="X1895">
        <v>0</v>
      </c>
      <c r="AB1895">
        <v>2.4146000000000001E-2</v>
      </c>
      <c r="AC1895">
        <v>5.4999999999999997E-3</v>
      </c>
      <c r="AD1895">
        <v>0</v>
      </c>
      <c r="AE1895">
        <v>0</v>
      </c>
      <c r="AF1895">
        <v>0</v>
      </c>
      <c r="AG1895">
        <v>0</v>
      </c>
      <c r="AH1895" t="s">
        <v>53</v>
      </c>
    </row>
    <row r="1896" spans="1:34">
      <c r="A1896" t="s">
        <v>59</v>
      </c>
      <c r="B1896" t="s">
        <v>88</v>
      </c>
      <c r="C1896" t="s">
        <v>5317</v>
      </c>
      <c r="D1896" t="s">
        <v>5324</v>
      </c>
      <c r="E1896" t="s">
        <v>53</v>
      </c>
      <c r="I1896">
        <v>0</v>
      </c>
      <c r="M1896">
        <v>0</v>
      </c>
      <c r="N1896">
        <v>0</v>
      </c>
      <c r="R1896">
        <v>0</v>
      </c>
      <c r="S1896">
        <v>0</v>
      </c>
      <c r="V1896">
        <v>0</v>
      </c>
      <c r="X1896">
        <v>0</v>
      </c>
      <c r="AB1896">
        <v>2.4146000000000001E-2</v>
      </c>
      <c r="AC1896">
        <v>5.4999999999999997E-3</v>
      </c>
      <c r="AD1896">
        <v>0</v>
      </c>
      <c r="AE1896">
        <v>0</v>
      </c>
      <c r="AF1896">
        <v>0</v>
      </c>
      <c r="AG1896">
        <v>0</v>
      </c>
      <c r="AH1896" t="s">
        <v>53</v>
      </c>
    </row>
    <row r="1897" spans="1:34">
      <c r="A1897" t="s">
        <v>59</v>
      </c>
      <c r="B1897" t="s">
        <v>90</v>
      </c>
      <c r="C1897" t="s">
        <v>5325</v>
      </c>
      <c r="D1897" t="s">
        <v>5326</v>
      </c>
      <c r="E1897" t="s">
        <v>72</v>
      </c>
      <c r="I1897">
        <v>0</v>
      </c>
      <c r="M1897">
        <v>0</v>
      </c>
      <c r="N1897">
        <v>0</v>
      </c>
      <c r="R1897">
        <v>0</v>
      </c>
      <c r="S1897">
        <v>0</v>
      </c>
      <c r="V1897">
        <v>0</v>
      </c>
      <c r="X1897">
        <v>0</v>
      </c>
      <c r="AB1897">
        <v>2.4146000000000001E-2</v>
      </c>
      <c r="AC1897">
        <v>5.4999999999999997E-3</v>
      </c>
      <c r="AD1897">
        <v>0</v>
      </c>
      <c r="AE1897">
        <v>0</v>
      </c>
      <c r="AF1897">
        <v>0</v>
      </c>
      <c r="AG1897">
        <v>0</v>
      </c>
      <c r="AH1897" t="s">
        <v>72</v>
      </c>
    </row>
    <row r="1898" spans="1:34">
      <c r="A1898" t="s">
        <v>59</v>
      </c>
      <c r="B1898" t="s">
        <v>63</v>
      </c>
      <c r="C1898" t="s">
        <v>5325</v>
      </c>
      <c r="D1898" t="s">
        <v>5327</v>
      </c>
      <c r="E1898" t="s">
        <v>72</v>
      </c>
      <c r="I1898">
        <v>0</v>
      </c>
      <c r="M1898">
        <v>0</v>
      </c>
      <c r="N1898">
        <v>0</v>
      </c>
      <c r="R1898">
        <v>0</v>
      </c>
      <c r="S1898">
        <v>0</v>
      </c>
      <c r="V1898">
        <v>0</v>
      </c>
      <c r="X1898">
        <v>0</v>
      </c>
      <c r="AB1898">
        <v>2.4146000000000001E-2</v>
      </c>
      <c r="AC1898">
        <v>5.4999999999999997E-3</v>
      </c>
      <c r="AD1898">
        <v>0</v>
      </c>
      <c r="AE1898">
        <v>0</v>
      </c>
      <c r="AF1898">
        <v>0</v>
      </c>
      <c r="AG1898">
        <v>0</v>
      </c>
      <c r="AH1898" t="s">
        <v>72</v>
      </c>
    </row>
    <row r="1899" spans="1:34">
      <c r="A1899" t="s">
        <v>59</v>
      </c>
      <c r="B1899" t="s">
        <v>105</v>
      </c>
      <c r="C1899" t="s">
        <v>5325</v>
      </c>
      <c r="D1899" t="s">
        <v>5328</v>
      </c>
      <c r="E1899" t="s">
        <v>72</v>
      </c>
      <c r="I1899">
        <v>0</v>
      </c>
      <c r="M1899">
        <v>0</v>
      </c>
      <c r="N1899">
        <v>0</v>
      </c>
      <c r="R1899">
        <v>0</v>
      </c>
      <c r="S1899">
        <v>0</v>
      </c>
      <c r="V1899">
        <v>0</v>
      </c>
      <c r="X1899">
        <v>0</v>
      </c>
      <c r="AB1899">
        <v>2.4146000000000001E-2</v>
      </c>
      <c r="AC1899">
        <v>5.4999999999999997E-3</v>
      </c>
      <c r="AD1899">
        <v>0</v>
      </c>
      <c r="AE1899">
        <v>0</v>
      </c>
      <c r="AF1899">
        <v>0</v>
      </c>
      <c r="AG1899">
        <v>0</v>
      </c>
      <c r="AH1899" t="s">
        <v>72</v>
      </c>
    </row>
    <row r="1900" spans="1:34">
      <c r="A1900" t="s">
        <v>59</v>
      </c>
      <c r="B1900" t="s">
        <v>97</v>
      </c>
      <c r="C1900" t="s">
        <v>5325</v>
      </c>
      <c r="D1900" t="s">
        <v>5329</v>
      </c>
      <c r="E1900" t="s">
        <v>72</v>
      </c>
      <c r="I1900">
        <v>0</v>
      </c>
      <c r="M1900">
        <v>0</v>
      </c>
      <c r="N1900">
        <v>0</v>
      </c>
      <c r="R1900">
        <v>0</v>
      </c>
      <c r="S1900">
        <v>0</v>
      </c>
      <c r="V1900">
        <v>0</v>
      </c>
      <c r="X1900">
        <v>0</v>
      </c>
      <c r="AB1900">
        <v>2.4146000000000001E-2</v>
      </c>
      <c r="AC1900">
        <v>5.4999999999999997E-3</v>
      </c>
      <c r="AD1900">
        <v>0</v>
      </c>
      <c r="AE1900">
        <v>0</v>
      </c>
      <c r="AF1900">
        <v>0</v>
      </c>
      <c r="AG1900">
        <v>0</v>
      </c>
      <c r="AH1900" t="s">
        <v>72</v>
      </c>
    </row>
    <row r="1901" spans="1:34">
      <c r="A1901" t="s">
        <v>59</v>
      </c>
      <c r="B1901" t="s">
        <v>110</v>
      </c>
      <c r="C1901" t="s">
        <v>5325</v>
      </c>
      <c r="D1901" t="s">
        <v>5330</v>
      </c>
      <c r="E1901" t="s">
        <v>72</v>
      </c>
      <c r="I1901">
        <v>0</v>
      </c>
      <c r="M1901">
        <v>0</v>
      </c>
      <c r="N1901">
        <v>0</v>
      </c>
      <c r="R1901">
        <v>0</v>
      </c>
      <c r="S1901">
        <v>0</v>
      </c>
      <c r="V1901">
        <v>0</v>
      </c>
      <c r="X1901">
        <v>0</v>
      </c>
      <c r="AB1901">
        <v>2.4146000000000001E-2</v>
      </c>
      <c r="AC1901">
        <v>5.4999999999999997E-3</v>
      </c>
      <c r="AD1901">
        <v>0</v>
      </c>
      <c r="AE1901">
        <v>0</v>
      </c>
      <c r="AF1901">
        <v>0</v>
      </c>
      <c r="AG1901">
        <v>0</v>
      </c>
      <c r="AH1901" t="s">
        <v>72</v>
      </c>
    </row>
    <row r="1902" spans="1:34">
      <c r="A1902" t="s">
        <v>59</v>
      </c>
      <c r="B1902" t="s">
        <v>60</v>
      </c>
      <c r="C1902" t="s">
        <v>5325</v>
      </c>
      <c r="D1902" t="s">
        <v>5331</v>
      </c>
      <c r="E1902" t="s">
        <v>72</v>
      </c>
      <c r="I1902">
        <v>0</v>
      </c>
      <c r="M1902">
        <v>0</v>
      </c>
      <c r="N1902">
        <v>0</v>
      </c>
      <c r="R1902">
        <v>0</v>
      </c>
      <c r="S1902">
        <v>0</v>
      </c>
      <c r="V1902">
        <v>0</v>
      </c>
      <c r="X1902">
        <v>0</v>
      </c>
      <c r="AB1902">
        <v>2.4146000000000001E-2</v>
      </c>
      <c r="AC1902">
        <v>5.4999999999999997E-3</v>
      </c>
      <c r="AD1902">
        <v>0</v>
      </c>
      <c r="AE1902">
        <v>0</v>
      </c>
      <c r="AF1902">
        <v>0</v>
      </c>
      <c r="AG1902">
        <v>0</v>
      </c>
      <c r="AH1902" t="s">
        <v>72</v>
      </c>
    </row>
    <row r="1903" spans="1:34">
      <c r="A1903" t="s">
        <v>59</v>
      </c>
      <c r="B1903" t="s">
        <v>88</v>
      </c>
      <c r="C1903" t="s">
        <v>5325</v>
      </c>
      <c r="D1903" t="s">
        <v>5332</v>
      </c>
      <c r="E1903" t="s">
        <v>72</v>
      </c>
      <c r="I1903">
        <v>0</v>
      </c>
      <c r="M1903">
        <v>0</v>
      </c>
      <c r="N1903">
        <v>0</v>
      </c>
      <c r="R1903">
        <v>0</v>
      </c>
      <c r="S1903">
        <v>0</v>
      </c>
      <c r="V1903">
        <v>0</v>
      </c>
      <c r="X1903">
        <v>0</v>
      </c>
      <c r="AB1903">
        <v>2.4146000000000001E-2</v>
      </c>
      <c r="AC1903">
        <v>5.4999999999999997E-3</v>
      </c>
      <c r="AD1903">
        <v>0</v>
      </c>
      <c r="AE1903">
        <v>0</v>
      </c>
      <c r="AF1903">
        <v>0</v>
      </c>
      <c r="AG1903">
        <v>0</v>
      </c>
      <c r="AH1903" t="s">
        <v>72</v>
      </c>
    </row>
    <row r="1904" spans="1:34">
      <c r="A1904" t="s">
        <v>59</v>
      </c>
      <c r="B1904" t="s">
        <v>90</v>
      </c>
      <c r="C1904" t="s">
        <v>5333</v>
      </c>
      <c r="D1904" t="s">
        <v>5334</v>
      </c>
      <c r="E1904" t="s">
        <v>39</v>
      </c>
      <c r="I1904">
        <v>0</v>
      </c>
      <c r="M1904">
        <v>0</v>
      </c>
      <c r="N1904">
        <v>0</v>
      </c>
      <c r="R1904">
        <v>0</v>
      </c>
      <c r="S1904">
        <v>0</v>
      </c>
      <c r="V1904">
        <v>0</v>
      </c>
      <c r="X1904">
        <v>0</v>
      </c>
      <c r="AB1904">
        <v>2.4146000000000001E-2</v>
      </c>
      <c r="AC1904">
        <v>5.4999999999999997E-3</v>
      </c>
      <c r="AD1904">
        <v>0</v>
      </c>
      <c r="AE1904">
        <v>0</v>
      </c>
      <c r="AF1904">
        <v>0</v>
      </c>
      <c r="AG1904">
        <v>0</v>
      </c>
      <c r="AH1904" t="s">
        <v>39</v>
      </c>
    </row>
    <row r="1905" spans="1:34">
      <c r="A1905" t="s">
        <v>59</v>
      </c>
      <c r="B1905" t="s">
        <v>63</v>
      </c>
      <c r="C1905" t="s">
        <v>5333</v>
      </c>
      <c r="D1905" t="s">
        <v>5335</v>
      </c>
      <c r="E1905" t="s">
        <v>39</v>
      </c>
      <c r="I1905">
        <v>0</v>
      </c>
      <c r="M1905">
        <v>0</v>
      </c>
      <c r="N1905">
        <v>0</v>
      </c>
      <c r="R1905">
        <v>0</v>
      </c>
      <c r="S1905">
        <v>0</v>
      </c>
      <c r="V1905">
        <v>0</v>
      </c>
      <c r="X1905">
        <v>0</v>
      </c>
      <c r="AB1905">
        <v>2.4146000000000001E-2</v>
      </c>
      <c r="AC1905">
        <v>5.4999999999999997E-3</v>
      </c>
      <c r="AD1905">
        <v>0</v>
      </c>
      <c r="AE1905">
        <v>0</v>
      </c>
      <c r="AF1905">
        <v>0</v>
      </c>
      <c r="AG1905">
        <v>0</v>
      </c>
      <c r="AH1905" t="s">
        <v>39</v>
      </c>
    </row>
    <row r="1906" spans="1:34">
      <c r="A1906" t="s">
        <v>59</v>
      </c>
      <c r="B1906" t="s">
        <v>105</v>
      </c>
      <c r="C1906" t="s">
        <v>5333</v>
      </c>
      <c r="D1906" t="s">
        <v>5336</v>
      </c>
      <c r="E1906" t="s">
        <v>39</v>
      </c>
      <c r="I1906">
        <v>0</v>
      </c>
      <c r="M1906">
        <v>0</v>
      </c>
      <c r="N1906">
        <v>0</v>
      </c>
      <c r="R1906">
        <v>0</v>
      </c>
      <c r="S1906">
        <v>0</v>
      </c>
      <c r="V1906">
        <v>0</v>
      </c>
      <c r="X1906">
        <v>0</v>
      </c>
      <c r="AB1906">
        <v>2.4146000000000001E-2</v>
      </c>
      <c r="AC1906">
        <v>5.4999999999999997E-3</v>
      </c>
      <c r="AD1906">
        <v>0</v>
      </c>
      <c r="AE1906">
        <v>0</v>
      </c>
      <c r="AF1906">
        <v>0</v>
      </c>
      <c r="AG1906">
        <v>0</v>
      </c>
      <c r="AH1906" t="s">
        <v>39</v>
      </c>
    </row>
    <row r="1907" spans="1:34">
      <c r="A1907" t="s">
        <v>59</v>
      </c>
      <c r="B1907" t="s">
        <v>97</v>
      </c>
      <c r="C1907" t="s">
        <v>5333</v>
      </c>
      <c r="D1907" t="s">
        <v>5337</v>
      </c>
      <c r="E1907" t="s">
        <v>39</v>
      </c>
      <c r="I1907">
        <v>0</v>
      </c>
      <c r="M1907">
        <v>0</v>
      </c>
      <c r="N1907">
        <v>0</v>
      </c>
      <c r="R1907">
        <v>0</v>
      </c>
      <c r="S1907">
        <v>0</v>
      </c>
      <c r="V1907">
        <v>0</v>
      </c>
      <c r="X1907">
        <v>0</v>
      </c>
      <c r="AB1907">
        <v>2.4146000000000001E-2</v>
      </c>
      <c r="AC1907">
        <v>5.4999999999999997E-3</v>
      </c>
      <c r="AD1907">
        <v>0</v>
      </c>
      <c r="AE1907">
        <v>0</v>
      </c>
      <c r="AF1907">
        <v>0</v>
      </c>
      <c r="AG1907">
        <v>0</v>
      </c>
      <c r="AH1907" t="s">
        <v>39</v>
      </c>
    </row>
    <row r="1908" spans="1:34">
      <c r="A1908" t="s">
        <v>59</v>
      </c>
      <c r="B1908" t="s">
        <v>110</v>
      </c>
      <c r="C1908" t="s">
        <v>5333</v>
      </c>
      <c r="D1908" t="s">
        <v>5338</v>
      </c>
      <c r="E1908" t="s">
        <v>39</v>
      </c>
      <c r="I1908">
        <v>0</v>
      </c>
      <c r="M1908">
        <v>0</v>
      </c>
      <c r="N1908">
        <v>0</v>
      </c>
      <c r="R1908">
        <v>0</v>
      </c>
      <c r="S1908">
        <v>0</v>
      </c>
      <c r="V1908">
        <v>0</v>
      </c>
      <c r="X1908">
        <v>0</v>
      </c>
      <c r="AB1908">
        <v>2.4146000000000001E-2</v>
      </c>
      <c r="AC1908">
        <v>5.4999999999999997E-3</v>
      </c>
      <c r="AD1908">
        <v>0</v>
      </c>
      <c r="AE1908">
        <v>0</v>
      </c>
      <c r="AF1908">
        <v>0</v>
      </c>
      <c r="AG1908">
        <v>0</v>
      </c>
      <c r="AH1908" t="s">
        <v>39</v>
      </c>
    </row>
    <row r="1909" spans="1:34">
      <c r="A1909" t="s">
        <v>59</v>
      </c>
      <c r="B1909" t="s">
        <v>60</v>
      </c>
      <c r="C1909" t="s">
        <v>5333</v>
      </c>
      <c r="D1909" t="s">
        <v>5339</v>
      </c>
      <c r="E1909" t="s">
        <v>39</v>
      </c>
      <c r="I1909">
        <v>0</v>
      </c>
      <c r="M1909">
        <v>0</v>
      </c>
      <c r="N1909">
        <v>0</v>
      </c>
      <c r="R1909">
        <v>0</v>
      </c>
      <c r="S1909">
        <v>0</v>
      </c>
      <c r="V1909">
        <v>0</v>
      </c>
      <c r="X1909">
        <v>0</v>
      </c>
      <c r="AB1909">
        <v>2.4146000000000001E-2</v>
      </c>
      <c r="AC1909">
        <v>5.4999999999999997E-3</v>
      </c>
      <c r="AD1909">
        <v>0</v>
      </c>
      <c r="AE1909">
        <v>0</v>
      </c>
      <c r="AF1909">
        <v>0</v>
      </c>
      <c r="AG1909">
        <v>0</v>
      </c>
      <c r="AH1909" t="s">
        <v>39</v>
      </c>
    </row>
    <row r="1910" spans="1:34">
      <c r="A1910" t="s">
        <v>59</v>
      </c>
      <c r="B1910" t="s">
        <v>88</v>
      </c>
      <c r="C1910" t="s">
        <v>5333</v>
      </c>
      <c r="D1910" t="s">
        <v>5340</v>
      </c>
      <c r="E1910" t="s">
        <v>39</v>
      </c>
      <c r="I1910">
        <v>0</v>
      </c>
      <c r="M1910">
        <v>0</v>
      </c>
      <c r="N1910">
        <v>0</v>
      </c>
      <c r="R1910">
        <v>0</v>
      </c>
      <c r="S1910">
        <v>0</v>
      </c>
      <c r="V1910">
        <v>0</v>
      </c>
      <c r="X1910">
        <v>0</v>
      </c>
      <c r="AB1910">
        <v>2.4146000000000001E-2</v>
      </c>
      <c r="AC1910">
        <v>5.4999999999999997E-3</v>
      </c>
      <c r="AD1910">
        <v>0</v>
      </c>
      <c r="AE1910">
        <v>0</v>
      </c>
      <c r="AF1910">
        <v>0</v>
      </c>
      <c r="AG1910">
        <v>0</v>
      </c>
      <c r="AH1910" t="s">
        <v>39</v>
      </c>
    </row>
    <row r="1911" spans="1:34">
      <c r="A1911" t="s">
        <v>59</v>
      </c>
      <c r="B1911" t="s">
        <v>90</v>
      </c>
      <c r="C1911" t="s">
        <v>5341</v>
      </c>
      <c r="D1911" t="s">
        <v>5342</v>
      </c>
      <c r="E1911" t="s">
        <v>140</v>
      </c>
      <c r="I1911">
        <v>0</v>
      </c>
      <c r="M1911">
        <v>0</v>
      </c>
      <c r="N1911">
        <v>0</v>
      </c>
      <c r="R1911">
        <v>0</v>
      </c>
      <c r="S1911">
        <v>0</v>
      </c>
      <c r="V1911">
        <v>0</v>
      </c>
      <c r="X1911">
        <v>0</v>
      </c>
      <c r="AB1911">
        <v>2.0346E-2</v>
      </c>
      <c r="AC1911">
        <v>5.4999999999999997E-3</v>
      </c>
      <c r="AD1911">
        <v>0</v>
      </c>
      <c r="AE1911">
        <v>0</v>
      </c>
      <c r="AF1911">
        <v>0</v>
      </c>
      <c r="AG1911">
        <v>0</v>
      </c>
      <c r="AH1911" t="s">
        <v>140</v>
      </c>
    </row>
    <row r="1912" spans="1:34">
      <c r="A1912" t="s">
        <v>59</v>
      </c>
      <c r="B1912" t="s">
        <v>63</v>
      </c>
      <c r="C1912" t="s">
        <v>5341</v>
      </c>
      <c r="D1912" t="s">
        <v>5343</v>
      </c>
      <c r="E1912" t="s">
        <v>140</v>
      </c>
      <c r="I1912">
        <v>0</v>
      </c>
      <c r="M1912">
        <v>0</v>
      </c>
      <c r="N1912">
        <v>0</v>
      </c>
      <c r="R1912">
        <v>0</v>
      </c>
      <c r="S1912">
        <v>0</v>
      </c>
      <c r="V1912">
        <v>0</v>
      </c>
      <c r="X1912">
        <v>0</v>
      </c>
      <c r="AB1912">
        <v>2.0346E-2</v>
      </c>
      <c r="AC1912">
        <v>5.4999999999999997E-3</v>
      </c>
      <c r="AD1912">
        <v>0</v>
      </c>
      <c r="AE1912">
        <v>0</v>
      </c>
      <c r="AF1912">
        <v>0</v>
      </c>
      <c r="AG1912">
        <v>0</v>
      </c>
      <c r="AH1912" t="s">
        <v>140</v>
      </c>
    </row>
    <row r="1913" spans="1:34">
      <c r="A1913" t="s">
        <v>59</v>
      </c>
      <c r="B1913" t="s">
        <v>105</v>
      </c>
      <c r="C1913" t="s">
        <v>5341</v>
      </c>
      <c r="D1913" t="s">
        <v>5344</v>
      </c>
      <c r="E1913" t="s">
        <v>140</v>
      </c>
      <c r="I1913">
        <v>0</v>
      </c>
      <c r="M1913">
        <v>0</v>
      </c>
      <c r="N1913">
        <v>0</v>
      </c>
      <c r="R1913">
        <v>0</v>
      </c>
      <c r="S1913">
        <v>0</v>
      </c>
      <c r="V1913">
        <v>0</v>
      </c>
      <c r="X1913">
        <v>0</v>
      </c>
      <c r="AB1913">
        <v>2.0346E-2</v>
      </c>
      <c r="AC1913">
        <v>5.4999999999999997E-3</v>
      </c>
      <c r="AD1913">
        <v>0</v>
      </c>
      <c r="AE1913">
        <v>0</v>
      </c>
      <c r="AF1913">
        <v>0</v>
      </c>
      <c r="AG1913">
        <v>0</v>
      </c>
      <c r="AH1913" t="s">
        <v>140</v>
      </c>
    </row>
    <row r="1914" spans="1:34">
      <c r="A1914" t="s">
        <v>59</v>
      </c>
      <c r="B1914" t="s">
        <v>97</v>
      </c>
      <c r="C1914" t="s">
        <v>5341</v>
      </c>
      <c r="D1914" t="s">
        <v>5345</v>
      </c>
      <c r="E1914" t="s">
        <v>140</v>
      </c>
      <c r="I1914">
        <v>0</v>
      </c>
      <c r="M1914">
        <v>0</v>
      </c>
      <c r="N1914">
        <v>0</v>
      </c>
      <c r="R1914">
        <v>0</v>
      </c>
      <c r="S1914">
        <v>0</v>
      </c>
      <c r="V1914">
        <v>0</v>
      </c>
      <c r="X1914">
        <v>0</v>
      </c>
      <c r="AB1914">
        <v>2.0346E-2</v>
      </c>
      <c r="AC1914">
        <v>5.4999999999999997E-3</v>
      </c>
      <c r="AD1914">
        <v>0</v>
      </c>
      <c r="AE1914">
        <v>0</v>
      </c>
      <c r="AF1914">
        <v>0</v>
      </c>
      <c r="AG1914">
        <v>0</v>
      </c>
      <c r="AH1914" t="s">
        <v>140</v>
      </c>
    </row>
    <row r="1915" spans="1:34">
      <c r="A1915" t="s">
        <v>59</v>
      </c>
      <c r="B1915" t="s">
        <v>110</v>
      </c>
      <c r="C1915" t="s">
        <v>5341</v>
      </c>
      <c r="D1915" t="s">
        <v>5346</v>
      </c>
      <c r="E1915" t="s">
        <v>140</v>
      </c>
      <c r="I1915">
        <v>0</v>
      </c>
      <c r="M1915">
        <v>0</v>
      </c>
      <c r="N1915">
        <v>0</v>
      </c>
      <c r="R1915">
        <v>0</v>
      </c>
      <c r="S1915">
        <v>0</v>
      </c>
      <c r="V1915">
        <v>0</v>
      </c>
      <c r="X1915">
        <v>0</v>
      </c>
      <c r="AB1915">
        <v>2.0346E-2</v>
      </c>
      <c r="AC1915">
        <v>5.4999999999999997E-3</v>
      </c>
      <c r="AD1915">
        <v>0</v>
      </c>
      <c r="AE1915">
        <v>0</v>
      </c>
      <c r="AF1915">
        <v>0</v>
      </c>
      <c r="AG1915">
        <v>0</v>
      </c>
      <c r="AH1915" t="s">
        <v>140</v>
      </c>
    </row>
    <row r="1916" spans="1:34">
      <c r="A1916" t="s">
        <v>59</v>
      </c>
      <c r="B1916" t="s">
        <v>60</v>
      </c>
      <c r="C1916" t="s">
        <v>5341</v>
      </c>
      <c r="D1916" t="s">
        <v>5347</v>
      </c>
      <c r="E1916" t="s">
        <v>140</v>
      </c>
      <c r="I1916">
        <v>0</v>
      </c>
      <c r="M1916">
        <v>0</v>
      </c>
      <c r="N1916">
        <v>0</v>
      </c>
      <c r="R1916">
        <v>0</v>
      </c>
      <c r="S1916">
        <v>0</v>
      </c>
      <c r="V1916">
        <v>0</v>
      </c>
      <c r="X1916">
        <v>0</v>
      </c>
      <c r="AB1916">
        <v>2.0346E-2</v>
      </c>
      <c r="AC1916">
        <v>5.4999999999999997E-3</v>
      </c>
      <c r="AD1916">
        <v>0</v>
      </c>
      <c r="AE1916">
        <v>0</v>
      </c>
      <c r="AF1916">
        <v>0</v>
      </c>
      <c r="AG1916">
        <v>0</v>
      </c>
      <c r="AH1916" t="s">
        <v>140</v>
      </c>
    </row>
    <row r="1917" spans="1:34">
      <c r="A1917" t="s">
        <v>59</v>
      </c>
      <c r="B1917" t="s">
        <v>88</v>
      </c>
      <c r="C1917" t="s">
        <v>5341</v>
      </c>
      <c r="D1917" t="s">
        <v>5348</v>
      </c>
      <c r="E1917" t="s">
        <v>140</v>
      </c>
      <c r="I1917">
        <v>0</v>
      </c>
      <c r="M1917">
        <v>0</v>
      </c>
      <c r="N1917">
        <v>0</v>
      </c>
      <c r="R1917">
        <v>0</v>
      </c>
      <c r="S1917">
        <v>0</v>
      </c>
      <c r="V1917">
        <v>0</v>
      </c>
      <c r="X1917">
        <v>0</v>
      </c>
      <c r="AB1917">
        <v>2.0346E-2</v>
      </c>
      <c r="AC1917">
        <v>5.4999999999999997E-3</v>
      </c>
      <c r="AD1917">
        <v>0</v>
      </c>
      <c r="AE1917">
        <v>0</v>
      </c>
      <c r="AF1917">
        <v>0</v>
      </c>
      <c r="AG1917">
        <v>0</v>
      </c>
      <c r="AH1917" t="s">
        <v>140</v>
      </c>
    </row>
    <row r="1918" spans="1:34">
      <c r="A1918" t="s">
        <v>59</v>
      </c>
      <c r="B1918" t="s">
        <v>90</v>
      </c>
      <c r="C1918" t="s">
        <v>5349</v>
      </c>
      <c r="D1918" t="s">
        <v>5350</v>
      </c>
      <c r="E1918" t="s">
        <v>40</v>
      </c>
      <c r="I1918">
        <v>0</v>
      </c>
      <c r="M1918">
        <v>0</v>
      </c>
      <c r="N1918">
        <v>0</v>
      </c>
      <c r="R1918">
        <v>0</v>
      </c>
      <c r="S1918">
        <v>0</v>
      </c>
      <c r="V1918">
        <v>0</v>
      </c>
      <c r="X1918">
        <v>0</v>
      </c>
      <c r="AB1918">
        <v>2.7251000000000001E-2</v>
      </c>
      <c r="AC1918">
        <v>5.4999999999999997E-3</v>
      </c>
      <c r="AD1918">
        <v>0</v>
      </c>
      <c r="AE1918">
        <v>0</v>
      </c>
      <c r="AF1918">
        <v>0</v>
      </c>
      <c r="AG1918">
        <v>0</v>
      </c>
      <c r="AH1918" t="s">
        <v>40</v>
      </c>
    </row>
    <row r="1919" spans="1:34">
      <c r="A1919" t="s">
        <v>59</v>
      </c>
      <c r="B1919" t="s">
        <v>63</v>
      </c>
      <c r="C1919" t="s">
        <v>5349</v>
      </c>
      <c r="D1919" t="s">
        <v>5351</v>
      </c>
      <c r="E1919" t="s">
        <v>40</v>
      </c>
      <c r="I1919">
        <v>0</v>
      </c>
      <c r="M1919">
        <v>0</v>
      </c>
      <c r="N1919">
        <v>0</v>
      </c>
      <c r="R1919">
        <v>0</v>
      </c>
      <c r="S1919">
        <v>0</v>
      </c>
      <c r="V1919">
        <v>0</v>
      </c>
      <c r="X1919">
        <v>0</v>
      </c>
      <c r="AB1919">
        <v>2.7251000000000001E-2</v>
      </c>
      <c r="AC1919">
        <v>5.4999999999999997E-3</v>
      </c>
      <c r="AD1919">
        <v>0</v>
      </c>
      <c r="AE1919">
        <v>0</v>
      </c>
      <c r="AF1919">
        <v>0</v>
      </c>
      <c r="AG1919">
        <v>0</v>
      </c>
      <c r="AH1919" t="s">
        <v>40</v>
      </c>
    </row>
    <row r="1920" spans="1:34">
      <c r="A1920" t="s">
        <v>59</v>
      </c>
      <c r="B1920" t="s">
        <v>105</v>
      </c>
      <c r="C1920" t="s">
        <v>5349</v>
      </c>
      <c r="D1920" t="s">
        <v>5352</v>
      </c>
      <c r="E1920" t="s">
        <v>40</v>
      </c>
      <c r="I1920">
        <v>0</v>
      </c>
      <c r="M1920">
        <v>0</v>
      </c>
      <c r="N1920">
        <v>0</v>
      </c>
      <c r="R1920">
        <v>0</v>
      </c>
      <c r="S1920">
        <v>0</v>
      </c>
      <c r="V1920">
        <v>0</v>
      </c>
      <c r="X1920">
        <v>0</v>
      </c>
      <c r="AB1920">
        <v>2.7251000000000001E-2</v>
      </c>
      <c r="AC1920">
        <v>5.4999999999999997E-3</v>
      </c>
      <c r="AD1920">
        <v>0</v>
      </c>
      <c r="AE1920">
        <v>0</v>
      </c>
      <c r="AF1920">
        <v>0</v>
      </c>
      <c r="AG1920">
        <v>0</v>
      </c>
      <c r="AH1920" t="s">
        <v>40</v>
      </c>
    </row>
    <row r="1921" spans="1:34">
      <c r="A1921" t="s">
        <v>59</v>
      </c>
      <c r="B1921" t="s">
        <v>97</v>
      </c>
      <c r="C1921" t="s">
        <v>5349</v>
      </c>
      <c r="D1921" t="s">
        <v>5353</v>
      </c>
      <c r="E1921" t="s">
        <v>40</v>
      </c>
      <c r="I1921">
        <v>0</v>
      </c>
      <c r="M1921">
        <v>0</v>
      </c>
      <c r="N1921">
        <v>0</v>
      </c>
      <c r="R1921">
        <v>0</v>
      </c>
      <c r="S1921">
        <v>0</v>
      </c>
      <c r="V1921">
        <v>0</v>
      </c>
      <c r="X1921">
        <v>0</v>
      </c>
      <c r="AB1921">
        <v>2.7251000000000001E-2</v>
      </c>
      <c r="AC1921">
        <v>5.4999999999999997E-3</v>
      </c>
      <c r="AD1921">
        <v>0</v>
      </c>
      <c r="AE1921">
        <v>0</v>
      </c>
      <c r="AF1921">
        <v>0</v>
      </c>
      <c r="AG1921">
        <v>0</v>
      </c>
      <c r="AH1921" t="s">
        <v>40</v>
      </c>
    </row>
    <row r="1922" spans="1:34">
      <c r="A1922" t="s">
        <v>59</v>
      </c>
      <c r="B1922" t="s">
        <v>110</v>
      </c>
      <c r="C1922" t="s">
        <v>5349</v>
      </c>
      <c r="D1922" t="s">
        <v>5354</v>
      </c>
      <c r="E1922" t="s">
        <v>40</v>
      </c>
      <c r="I1922">
        <v>0</v>
      </c>
      <c r="M1922">
        <v>0</v>
      </c>
      <c r="N1922">
        <v>0</v>
      </c>
      <c r="R1922">
        <v>0</v>
      </c>
      <c r="S1922">
        <v>0</v>
      </c>
      <c r="V1922">
        <v>0</v>
      </c>
      <c r="X1922">
        <v>0</v>
      </c>
      <c r="AB1922">
        <v>2.7251000000000001E-2</v>
      </c>
      <c r="AC1922">
        <v>5.4999999999999997E-3</v>
      </c>
      <c r="AD1922">
        <v>0</v>
      </c>
      <c r="AE1922">
        <v>0</v>
      </c>
      <c r="AF1922">
        <v>0</v>
      </c>
      <c r="AG1922">
        <v>0</v>
      </c>
      <c r="AH1922" t="s">
        <v>40</v>
      </c>
    </row>
    <row r="1923" spans="1:34">
      <c r="A1923" t="s">
        <v>59</v>
      </c>
      <c r="B1923" t="s">
        <v>60</v>
      </c>
      <c r="C1923" t="s">
        <v>5349</v>
      </c>
      <c r="D1923" t="s">
        <v>5355</v>
      </c>
      <c r="E1923" t="s">
        <v>40</v>
      </c>
      <c r="I1923">
        <v>0</v>
      </c>
      <c r="M1923">
        <v>0</v>
      </c>
      <c r="N1923">
        <v>0</v>
      </c>
      <c r="R1923">
        <v>0</v>
      </c>
      <c r="S1923">
        <v>0</v>
      </c>
      <c r="V1923">
        <v>0</v>
      </c>
      <c r="X1923">
        <v>0</v>
      </c>
      <c r="AB1923">
        <v>2.7251000000000001E-2</v>
      </c>
      <c r="AC1923">
        <v>5.4999999999999997E-3</v>
      </c>
      <c r="AD1923">
        <v>0</v>
      </c>
      <c r="AE1923">
        <v>0</v>
      </c>
      <c r="AF1923">
        <v>0</v>
      </c>
      <c r="AG1923">
        <v>0</v>
      </c>
      <c r="AH1923" t="s">
        <v>40</v>
      </c>
    </row>
    <row r="1924" spans="1:34">
      <c r="A1924" t="s">
        <v>59</v>
      </c>
      <c r="B1924" t="s">
        <v>88</v>
      </c>
      <c r="C1924" t="s">
        <v>5349</v>
      </c>
      <c r="D1924" t="s">
        <v>5356</v>
      </c>
      <c r="E1924" t="s">
        <v>40</v>
      </c>
      <c r="I1924">
        <v>0</v>
      </c>
      <c r="M1924">
        <v>0</v>
      </c>
      <c r="N1924">
        <v>0</v>
      </c>
      <c r="R1924">
        <v>0</v>
      </c>
      <c r="S1924">
        <v>0</v>
      </c>
      <c r="V1924">
        <v>0</v>
      </c>
      <c r="X1924">
        <v>0</v>
      </c>
      <c r="AB1924">
        <v>2.7251000000000001E-2</v>
      </c>
      <c r="AC1924">
        <v>5.4999999999999997E-3</v>
      </c>
      <c r="AD1924">
        <v>0</v>
      </c>
      <c r="AE1924">
        <v>0</v>
      </c>
      <c r="AF1924">
        <v>0</v>
      </c>
      <c r="AG1924">
        <v>0</v>
      </c>
      <c r="AH1924" t="s">
        <v>40</v>
      </c>
    </row>
    <row r="1925" spans="1:34">
      <c r="A1925" t="s">
        <v>59</v>
      </c>
      <c r="B1925" t="s">
        <v>90</v>
      </c>
      <c r="C1925" t="s">
        <v>5357</v>
      </c>
      <c r="D1925" t="s">
        <v>5358</v>
      </c>
      <c r="E1925" t="s">
        <v>239</v>
      </c>
      <c r="I1925">
        <v>0</v>
      </c>
      <c r="M1925">
        <v>0</v>
      </c>
      <c r="N1925">
        <v>0</v>
      </c>
      <c r="R1925">
        <v>0</v>
      </c>
      <c r="S1925">
        <v>0</v>
      </c>
      <c r="V1925">
        <v>0</v>
      </c>
      <c r="X1925">
        <v>0</v>
      </c>
      <c r="AB1925">
        <v>3.1043000000000001E-2</v>
      </c>
      <c r="AC1925">
        <v>5.4999999999999997E-3</v>
      </c>
      <c r="AD1925">
        <v>0</v>
      </c>
      <c r="AE1925">
        <v>0</v>
      </c>
      <c r="AF1925">
        <v>0</v>
      </c>
      <c r="AG1925">
        <v>0</v>
      </c>
      <c r="AH1925" t="s">
        <v>239</v>
      </c>
    </row>
    <row r="1926" spans="1:34">
      <c r="A1926" t="s">
        <v>59</v>
      </c>
      <c r="B1926" t="s">
        <v>63</v>
      </c>
      <c r="C1926" t="s">
        <v>5357</v>
      </c>
      <c r="D1926" t="s">
        <v>5359</v>
      </c>
      <c r="E1926" t="s">
        <v>239</v>
      </c>
      <c r="I1926">
        <v>0</v>
      </c>
      <c r="M1926">
        <v>0</v>
      </c>
      <c r="N1926">
        <v>0</v>
      </c>
      <c r="R1926">
        <v>0</v>
      </c>
      <c r="S1926">
        <v>0</v>
      </c>
      <c r="V1926">
        <v>0</v>
      </c>
      <c r="X1926">
        <v>0</v>
      </c>
      <c r="AB1926">
        <v>3.1043000000000001E-2</v>
      </c>
      <c r="AC1926">
        <v>5.4999999999999997E-3</v>
      </c>
      <c r="AD1926">
        <v>0</v>
      </c>
      <c r="AE1926">
        <v>0</v>
      </c>
      <c r="AF1926">
        <v>0</v>
      </c>
      <c r="AG1926">
        <v>0</v>
      </c>
      <c r="AH1926" t="s">
        <v>239</v>
      </c>
    </row>
    <row r="1927" spans="1:34">
      <c r="A1927" t="s">
        <v>59</v>
      </c>
      <c r="B1927" t="s">
        <v>105</v>
      </c>
      <c r="C1927" t="s">
        <v>5357</v>
      </c>
      <c r="D1927" t="s">
        <v>5360</v>
      </c>
      <c r="E1927" t="s">
        <v>239</v>
      </c>
      <c r="I1927">
        <v>0</v>
      </c>
      <c r="M1927">
        <v>0</v>
      </c>
      <c r="N1927">
        <v>0</v>
      </c>
      <c r="R1927">
        <v>0</v>
      </c>
      <c r="S1927">
        <v>0</v>
      </c>
      <c r="V1927">
        <v>0</v>
      </c>
      <c r="X1927">
        <v>0</v>
      </c>
      <c r="AB1927">
        <v>3.1043000000000001E-2</v>
      </c>
      <c r="AC1927">
        <v>5.4999999999999997E-3</v>
      </c>
      <c r="AD1927">
        <v>0</v>
      </c>
      <c r="AE1927">
        <v>0</v>
      </c>
      <c r="AF1927">
        <v>0</v>
      </c>
      <c r="AG1927">
        <v>0</v>
      </c>
      <c r="AH1927" t="s">
        <v>239</v>
      </c>
    </row>
    <row r="1928" spans="1:34">
      <c r="A1928" t="s">
        <v>59</v>
      </c>
      <c r="B1928" t="s">
        <v>97</v>
      </c>
      <c r="C1928" t="s">
        <v>5357</v>
      </c>
      <c r="D1928" t="s">
        <v>5361</v>
      </c>
      <c r="E1928" t="s">
        <v>239</v>
      </c>
      <c r="I1928">
        <v>0</v>
      </c>
      <c r="M1928">
        <v>0</v>
      </c>
      <c r="N1928">
        <v>0</v>
      </c>
      <c r="R1928">
        <v>0</v>
      </c>
      <c r="S1928">
        <v>0</v>
      </c>
      <c r="V1928">
        <v>0</v>
      </c>
      <c r="X1928">
        <v>0</v>
      </c>
      <c r="AB1928">
        <v>3.1043000000000001E-2</v>
      </c>
      <c r="AC1928">
        <v>5.4999999999999997E-3</v>
      </c>
      <c r="AD1928">
        <v>0</v>
      </c>
      <c r="AE1928">
        <v>0</v>
      </c>
      <c r="AF1928">
        <v>0</v>
      </c>
      <c r="AG1928">
        <v>0</v>
      </c>
      <c r="AH1928" t="s">
        <v>239</v>
      </c>
    </row>
    <row r="1929" spans="1:34">
      <c r="A1929" t="s">
        <v>59</v>
      </c>
      <c r="B1929" t="s">
        <v>110</v>
      </c>
      <c r="C1929" t="s">
        <v>5357</v>
      </c>
      <c r="D1929" t="s">
        <v>5362</v>
      </c>
      <c r="E1929" t="s">
        <v>239</v>
      </c>
      <c r="I1929">
        <v>0</v>
      </c>
      <c r="M1929">
        <v>0</v>
      </c>
      <c r="N1929">
        <v>0</v>
      </c>
      <c r="R1929">
        <v>0</v>
      </c>
      <c r="S1929">
        <v>0</v>
      </c>
      <c r="V1929">
        <v>0</v>
      </c>
      <c r="X1929">
        <v>0</v>
      </c>
      <c r="AB1929">
        <v>3.1043000000000001E-2</v>
      </c>
      <c r="AC1929">
        <v>5.4999999999999997E-3</v>
      </c>
      <c r="AD1929">
        <v>0</v>
      </c>
      <c r="AE1929">
        <v>0</v>
      </c>
      <c r="AF1929">
        <v>0</v>
      </c>
      <c r="AG1929">
        <v>0</v>
      </c>
      <c r="AH1929" t="s">
        <v>239</v>
      </c>
    </row>
    <row r="1930" spans="1:34">
      <c r="A1930" t="s">
        <v>59</v>
      </c>
      <c r="B1930" t="s">
        <v>60</v>
      </c>
      <c r="C1930" t="s">
        <v>5357</v>
      </c>
      <c r="D1930" t="s">
        <v>5363</v>
      </c>
      <c r="E1930" t="s">
        <v>239</v>
      </c>
      <c r="I1930">
        <v>0</v>
      </c>
      <c r="M1930">
        <v>0</v>
      </c>
      <c r="N1930">
        <v>0</v>
      </c>
      <c r="R1930">
        <v>0</v>
      </c>
      <c r="S1930">
        <v>0</v>
      </c>
      <c r="V1930">
        <v>0</v>
      </c>
      <c r="X1930">
        <v>0</v>
      </c>
      <c r="AB1930">
        <v>3.1043000000000001E-2</v>
      </c>
      <c r="AC1930">
        <v>5.4999999999999997E-3</v>
      </c>
      <c r="AD1930">
        <v>0</v>
      </c>
      <c r="AE1930">
        <v>0</v>
      </c>
      <c r="AF1930">
        <v>0</v>
      </c>
      <c r="AG1930">
        <v>0</v>
      </c>
      <c r="AH1930" t="s">
        <v>239</v>
      </c>
    </row>
    <row r="1931" spans="1:34">
      <c r="A1931" t="s">
        <v>59</v>
      </c>
      <c r="B1931" t="s">
        <v>88</v>
      </c>
      <c r="C1931" t="s">
        <v>5357</v>
      </c>
      <c r="D1931" t="s">
        <v>5364</v>
      </c>
      <c r="E1931" t="s">
        <v>239</v>
      </c>
      <c r="I1931">
        <v>0</v>
      </c>
      <c r="M1931">
        <v>0</v>
      </c>
      <c r="N1931">
        <v>0</v>
      </c>
      <c r="R1931">
        <v>0</v>
      </c>
      <c r="S1931">
        <v>0</v>
      </c>
      <c r="V1931">
        <v>0</v>
      </c>
      <c r="X1931">
        <v>0</v>
      </c>
      <c r="AB1931">
        <v>3.1043000000000001E-2</v>
      </c>
      <c r="AC1931">
        <v>5.4999999999999997E-3</v>
      </c>
      <c r="AD1931">
        <v>0</v>
      </c>
      <c r="AE1931">
        <v>0</v>
      </c>
      <c r="AF1931">
        <v>0</v>
      </c>
      <c r="AG1931">
        <v>0</v>
      </c>
      <c r="AH1931" t="s">
        <v>239</v>
      </c>
    </row>
    <row r="1932" spans="1:34">
      <c r="A1932" t="s">
        <v>59</v>
      </c>
      <c r="B1932" t="s">
        <v>90</v>
      </c>
      <c r="C1932" t="s">
        <v>1520</v>
      </c>
      <c r="D1932" t="s">
        <v>2255</v>
      </c>
      <c r="E1932" t="s">
        <v>53</v>
      </c>
      <c r="F1932" t="s">
        <v>72</v>
      </c>
      <c r="I1932">
        <v>4.8264862150317054</v>
      </c>
      <c r="J1932">
        <v>1.2066215537579259</v>
      </c>
      <c r="M1932">
        <v>6.0331077687896322</v>
      </c>
      <c r="N1932">
        <v>559.27229926667587</v>
      </c>
      <c r="O1932">
        <v>81.567421153913457</v>
      </c>
      <c r="R1932">
        <v>640.83972042058929</v>
      </c>
      <c r="S1932">
        <v>46851349.052278861</v>
      </c>
      <c r="T1932">
        <v>6317198.5866567958</v>
      </c>
      <c r="V1932">
        <v>53168547.638935663</v>
      </c>
      <c r="X1932">
        <v>1.344243357672636</v>
      </c>
      <c r="Y1932">
        <v>0.19152769981682211</v>
      </c>
      <c r="AB1932">
        <v>4.8292000000000002E-2</v>
      </c>
      <c r="AC1932">
        <v>5.4999999999999997E-3</v>
      </c>
      <c r="AD1932">
        <v>1.642521486790895</v>
      </c>
      <c r="AE1932">
        <v>0.95624758135315668</v>
      </c>
      <c r="AF1932">
        <v>8.685668836933683</v>
      </c>
      <c r="AG1932">
        <v>1</v>
      </c>
      <c r="AH1932" t="s">
        <v>1304</v>
      </c>
    </row>
    <row r="1933" spans="1:34">
      <c r="A1933" t="s">
        <v>59</v>
      </c>
      <c r="B1933" t="s">
        <v>63</v>
      </c>
      <c r="C1933" t="s">
        <v>1520</v>
      </c>
      <c r="D1933" t="s">
        <v>1533</v>
      </c>
      <c r="E1933" t="s">
        <v>53</v>
      </c>
      <c r="F1933" t="s">
        <v>72</v>
      </c>
      <c r="I1933">
        <v>4.8125222390553679</v>
      </c>
      <c r="J1933">
        <v>1.203130559763842</v>
      </c>
      <c r="M1933">
        <v>6.0156527988192092</v>
      </c>
      <c r="N1933">
        <v>557.6542142658592</v>
      </c>
      <c r="O1933">
        <v>81.331430526633142</v>
      </c>
      <c r="R1933">
        <v>638.98564479249239</v>
      </c>
      <c r="S1933">
        <v>46715798.864527889</v>
      </c>
      <c r="T1933">
        <v>6298921.6859526979</v>
      </c>
      <c r="V1933">
        <v>53014720.550480589</v>
      </c>
      <c r="X1933">
        <v>1.3403541966729771</v>
      </c>
      <c r="Y1933">
        <v>0.19097357242892729</v>
      </c>
      <c r="AB1933">
        <v>4.8292000000000002E-2</v>
      </c>
      <c r="AC1933">
        <v>5.4999999999999997E-3</v>
      </c>
      <c r="AD1933">
        <v>1.6377693483696281</v>
      </c>
      <c r="AE1933">
        <v>6.0156527988192092E-2</v>
      </c>
      <c r="AF1933">
        <v>7.7673706751770286</v>
      </c>
      <c r="AG1933">
        <v>1</v>
      </c>
      <c r="AH1933" t="s">
        <v>1304</v>
      </c>
    </row>
    <row r="1934" spans="1:34">
      <c r="A1934" t="s">
        <v>59</v>
      </c>
      <c r="B1934" t="s">
        <v>105</v>
      </c>
      <c r="C1934" t="s">
        <v>1520</v>
      </c>
      <c r="D1934" t="s">
        <v>2341</v>
      </c>
      <c r="E1934" t="s">
        <v>53</v>
      </c>
      <c r="F1934" t="s">
        <v>72</v>
      </c>
      <c r="I1934">
        <v>4.8918916375105157</v>
      </c>
      <c r="J1934">
        <v>1.2229729093776289</v>
      </c>
      <c r="M1934">
        <v>6.1148645468881444</v>
      </c>
      <c r="N1934">
        <v>566.85119608405591</v>
      </c>
      <c r="O1934">
        <v>82.672770139364488</v>
      </c>
      <c r="R1934">
        <v>649.52396622342042</v>
      </c>
      <c r="S1934">
        <v>47486248.260925293</v>
      </c>
      <c r="T1934">
        <v>6402805.1799494512</v>
      </c>
      <c r="V1934">
        <v>53889053.44087474</v>
      </c>
      <c r="X1934">
        <v>1.3624596750525739</v>
      </c>
      <c r="Y1934">
        <v>0.19412315944621039</v>
      </c>
      <c r="AB1934">
        <v>4.8292000000000002E-2</v>
      </c>
      <c r="AC1934">
        <v>5.4999999999999997E-3</v>
      </c>
      <c r="AD1934">
        <v>1.6647798766397039</v>
      </c>
      <c r="AE1934">
        <v>0.96920603068177091</v>
      </c>
      <c r="AF1934">
        <v>8.8026424542096198</v>
      </c>
      <c r="AG1934">
        <v>1</v>
      </c>
      <c r="AH1934" t="s">
        <v>1304</v>
      </c>
    </row>
    <row r="1935" spans="1:34">
      <c r="A1935" t="s">
        <v>59</v>
      </c>
      <c r="B1935" t="s">
        <v>97</v>
      </c>
      <c r="C1935" t="s">
        <v>1520</v>
      </c>
      <c r="D1935" t="s">
        <v>2309</v>
      </c>
      <c r="E1935" t="s">
        <v>53</v>
      </c>
      <c r="F1935" t="s">
        <v>72</v>
      </c>
      <c r="I1935">
        <v>4.8722707660352054</v>
      </c>
      <c r="J1935">
        <v>1.2180676915088009</v>
      </c>
      <c r="M1935">
        <v>6.0903384575440072</v>
      </c>
      <c r="N1935">
        <v>564.57761455606214</v>
      </c>
      <c r="O1935">
        <v>82.341178207733364</v>
      </c>
      <c r="R1935">
        <v>646.91879276379552</v>
      </c>
      <c r="S1935">
        <v>47295785.829822369</v>
      </c>
      <c r="T1935">
        <v>6377124.1905027675</v>
      </c>
      <c r="V1935">
        <v>53672910.020325139</v>
      </c>
      <c r="X1935">
        <v>1.356994990191299</v>
      </c>
      <c r="Y1935">
        <v>0.19334455152843291</v>
      </c>
      <c r="AB1935">
        <v>4.8292000000000002E-2</v>
      </c>
      <c r="AC1935">
        <v>5.4999999999999997E-3</v>
      </c>
      <c r="AD1935">
        <v>1.658102616713552</v>
      </c>
      <c r="AE1935">
        <v>0.9653186455207251</v>
      </c>
      <c r="AF1935">
        <v>8.7675517197782842</v>
      </c>
      <c r="AG1935">
        <v>1</v>
      </c>
      <c r="AH1935" t="s">
        <v>1304</v>
      </c>
    </row>
    <row r="1936" spans="1:34">
      <c r="A1936" t="s">
        <v>59</v>
      </c>
      <c r="B1936" t="s">
        <v>110</v>
      </c>
      <c r="C1936" t="s">
        <v>1520</v>
      </c>
      <c r="D1936" t="s">
        <v>2419</v>
      </c>
      <c r="E1936" t="s">
        <v>53</v>
      </c>
      <c r="F1936" t="s">
        <v>72</v>
      </c>
      <c r="I1936">
        <v>4.9542677352029454</v>
      </c>
      <c r="J1936">
        <v>1.2385669338007359</v>
      </c>
      <c r="M1936">
        <v>6.1928346690036822</v>
      </c>
      <c r="N1936">
        <v>574.07906787763545</v>
      </c>
      <c r="O1936">
        <v>83.726923658869097</v>
      </c>
      <c r="R1936">
        <v>657.80599153650451</v>
      </c>
      <c r="S1936">
        <v>48091741.407555543</v>
      </c>
      <c r="T1936">
        <v>6484446.8087925166</v>
      </c>
      <c r="V1936">
        <v>54576188.216348052</v>
      </c>
      <c r="X1936">
        <v>1.379832283460622</v>
      </c>
      <c r="Y1936">
        <v>0.1965984074801472</v>
      </c>
      <c r="AB1936">
        <v>4.8292000000000002E-2</v>
      </c>
      <c r="AC1936">
        <v>5.4999999999999997E-3</v>
      </c>
      <c r="AD1936">
        <v>1.686007344440793</v>
      </c>
      <c r="AE1936">
        <v>0.98156429503708365</v>
      </c>
      <c r="AF1936">
        <v>8.9141983084815593</v>
      </c>
      <c r="AG1936">
        <v>1</v>
      </c>
      <c r="AH1936" t="s">
        <v>1304</v>
      </c>
    </row>
    <row r="1937" spans="1:34">
      <c r="A1937" t="s">
        <v>59</v>
      </c>
      <c r="B1937" t="s">
        <v>60</v>
      </c>
      <c r="C1937" t="s">
        <v>1520</v>
      </c>
      <c r="D1937" t="s">
        <v>1521</v>
      </c>
      <c r="E1937" t="s">
        <v>53</v>
      </c>
      <c r="F1937" t="s">
        <v>72</v>
      </c>
      <c r="I1937">
        <v>4.8038446635093646</v>
      </c>
      <c r="J1937">
        <v>1.2009611658773409</v>
      </c>
      <c r="M1937">
        <v>6.004805829386707</v>
      </c>
      <c r="N1937">
        <v>556.64869442980159</v>
      </c>
      <c r="O1937">
        <v>81.184779852080055</v>
      </c>
      <c r="R1937">
        <v>637.83347428188165</v>
      </c>
      <c r="S1937">
        <v>46631564.474804141</v>
      </c>
      <c r="T1937">
        <v>6287563.9475209406</v>
      </c>
      <c r="V1937">
        <v>52919128.422325082</v>
      </c>
      <c r="X1937">
        <v>1.337937371519289</v>
      </c>
      <c r="Y1937">
        <v>0.19062922334964549</v>
      </c>
      <c r="AB1937">
        <v>4.8292000000000002E-2</v>
      </c>
      <c r="AC1937">
        <v>5.4999999999999997E-3</v>
      </c>
      <c r="AD1937">
        <v>1.634816246744025</v>
      </c>
      <c r="AE1937">
        <v>6.0048058293867071E-2</v>
      </c>
      <c r="AF1937">
        <v>7.7534621344245993</v>
      </c>
      <c r="AG1937">
        <v>1</v>
      </c>
      <c r="AH1937" t="s">
        <v>1304</v>
      </c>
    </row>
    <row r="1938" spans="1:34">
      <c r="A1938" t="s">
        <v>59</v>
      </c>
      <c r="B1938" t="s">
        <v>88</v>
      </c>
      <c r="C1938" t="s">
        <v>1520</v>
      </c>
      <c r="D1938" t="s">
        <v>2232</v>
      </c>
      <c r="E1938" t="s">
        <v>53</v>
      </c>
      <c r="F1938" t="s">
        <v>72</v>
      </c>
      <c r="I1938">
        <v>4.8112548029869684</v>
      </c>
      <c r="J1938">
        <v>1.2028137007467421</v>
      </c>
      <c r="M1938">
        <v>6.0140685037337107</v>
      </c>
      <c r="N1938">
        <v>557.50734926872326</v>
      </c>
      <c r="O1938">
        <v>81.310010908515366</v>
      </c>
      <c r="R1938">
        <v>638.81736017723858</v>
      </c>
      <c r="S1938">
        <v>46703495.692614317</v>
      </c>
      <c r="T1938">
        <v>6297262.7885720246</v>
      </c>
      <c r="V1938">
        <v>53000758.481186353</v>
      </c>
      <c r="X1938">
        <v>1.3400011981476909</v>
      </c>
      <c r="Y1938">
        <v>0.19092327722367239</v>
      </c>
      <c r="AB1938">
        <v>4.8292000000000002E-2</v>
      </c>
      <c r="AC1938">
        <v>5.4999999999999997E-3</v>
      </c>
      <c r="AD1938">
        <v>1.637338021958916</v>
      </c>
      <c r="AE1938">
        <v>0.95322985784179315</v>
      </c>
      <c r="AF1938">
        <v>8.6584283835344209</v>
      </c>
      <c r="AG1938">
        <v>1</v>
      </c>
      <c r="AH1938" t="s">
        <v>1304</v>
      </c>
    </row>
    <row r="1939" spans="1:34">
      <c r="A1939" t="s">
        <v>59</v>
      </c>
      <c r="B1939" t="s">
        <v>90</v>
      </c>
      <c r="C1939" t="s">
        <v>662</v>
      </c>
      <c r="D1939" t="s">
        <v>1060</v>
      </c>
      <c r="E1939" t="s">
        <v>53</v>
      </c>
      <c r="F1939" t="s">
        <v>39</v>
      </c>
      <c r="I1939">
        <v>1.904774060770126</v>
      </c>
      <c r="J1939">
        <v>3</v>
      </c>
      <c r="M1939">
        <v>4.9047740607701256</v>
      </c>
      <c r="N1939">
        <v>220.71696076385319</v>
      </c>
      <c r="O1939">
        <v>520.4513126959248</v>
      </c>
      <c r="R1939">
        <v>741.16827345977799</v>
      </c>
      <c r="S1939">
        <v>18489897.289861329</v>
      </c>
      <c r="T1939">
        <v>19703716.692789972</v>
      </c>
      <c r="V1939">
        <v>38193613.982651293</v>
      </c>
      <c r="X1939">
        <v>0.53050599649139474</v>
      </c>
      <c r="Y1939">
        <v>1.176445029591396</v>
      </c>
      <c r="AB1939">
        <v>4.8292000000000002E-2</v>
      </c>
      <c r="AC1939">
        <v>5.4999999999999997E-3</v>
      </c>
      <c r="AD1939">
        <v>1.335331157906003</v>
      </c>
      <c r="AE1939">
        <v>0.77740668863206486</v>
      </c>
      <c r="AF1939">
        <v>7.0713039073081934</v>
      </c>
      <c r="AG1939">
        <v>1</v>
      </c>
      <c r="AH1939" t="s">
        <v>541</v>
      </c>
    </row>
    <row r="1940" spans="1:34">
      <c r="A1940" t="s">
        <v>59</v>
      </c>
      <c r="B1940" t="s">
        <v>63</v>
      </c>
      <c r="C1940" t="s">
        <v>662</v>
      </c>
      <c r="D1940" t="s">
        <v>668</v>
      </c>
      <c r="E1940" t="s">
        <v>53</v>
      </c>
      <c r="F1940" t="s">
        <v>39</v>
      </c>
      <c r="I1940">
        <v>1.8937525617107369</v>
      </c>
      <c r="J1940">
        <v>3</v>
      </c>
      <c r="M1940">
        <v>4.8937525617107367</v>
      </c>
      <c r="N1940">
        <v>219.43983723222209</v>
      </c>
      <c r="O1940">
        <v>520.4513126959248</v>
      </c>
      <c r="R1940">
        <v>739.89114992814689</v>
      </c>
      <c r="S1940">
        <v>18382910.120209299</v>
      </c>
      <c r="T1940">
        <v>19703716.692789972</v>
      </c>
      <c r="V1940">
        <v>38086626.812999263</v>
      </c>
      <c r="X1940">
        <v>0.52743635612734763</v>
      </c>
      <c r="Y1940">
        <v>1.176445029591396</v>
      </c>
      <c r="AB1940">
        <v>4.8292000000000002E-2</v>
      </c>
      <c r="AC1940">
        <v>5.4999999999999997E-3</v>
      </c>
      <c r="AD1940">
        <v>1.3323305403610379</v>
      </c>
      <c r="AE1940">
        <v>4.8937525617107368E-2</v>
      </c>
      <c r="AF1940">
        <v>6.3288126276888823</v>
      </c>
      <c r="AG1940">
        <v>1</v>
      </c>
      <c r="AH1940" t="s">
        <v>541</v>
      </c>
    </row>
    <row r="1941" spans="1:34">
      <c r="A1941" t="s">
        <v>59</v>
      </c>
      <c r="B1941" t="s">
        <v>105</v>
      </c>
      <c r="C1941" t="s">
        <v>662</v>
      </c>
      <c r="D1941" t="s">
        <v>1124</v>
      </c>
      <c r="E1941" t="s">
        <v>53</v>
      </c>
      <c r="F1941" t="s">
        <v>39</v>
      </c>
      <c r="I1941">
        <v>1.964974825494062</v>
      </c>
      <c r="J1941">
        <v>3</v>
      </c>
      <c r="M1941">
        <v>4.9649748254940622</v>
      </c>
      <c r="N1941">
        <v>227.69276440334349</v>
      </c>
      <c r="O1941">
        <v>520.4513126959248</v>
      </c>
      <c r="R1941">
        <v>748.14407709926832</v>
      </c>
      <c r="S1941">
        <v>19074274.18759514</v>
      </c>
      <c r="T1941">
        <v>19703716.692789972</v>
      </c>
      <c r="V1941">
        <v>38777990.880385123</v>
      </c>
      <c r="X1941">
        <v>0.54727274449430663</v>
      </c>
      <c r="Y1941">
        <v>1.176445029591396</v>
      </c>
      <c r="AB1941">
        <v>4.8292000000000002E-2</v>
      </c>
      <c r="AC1941">
        <v>5.4999999999999997E-3</v>
      </c>
      <c r="AD1941">
        <v>1.351720894898907</v>
      </c>
      <c r="AE1941">
        <v>0.78694850984080889</v>
      </c>
      <c r="AF1941">
        <v>7.1574362302337784</v>
      </c>
      <c r="AG1941">
        <v>1</v>
      </c>
      <c r="AH1941" t="s">
        <v>541</v>
      </c>
    </row>
    <row r="1942" spans="1:34">
      <c r="A1942" t="s">
        <v>59</v>
      </c>
      <c r="B1942" t="s">
        <v>97</v>
      </c>
      <c r="C1942" t="s">
        <v>662</v>
      </c>
      <c r="D1942" t="s">
        <v>1100</v>
      </c>
      <c r="E1942" t="s">
        <v>53</v>
      </c>
      <c r="F1942" t="s">
        <v>39</v>
      </c>
      <c r="I1942">
        <v>1.9496593620426059</v>
      </c>
      <c r="J1942">
        <v>3</v>
      </c>
      <c r="M1942">
        <v>4.9496593620426061</v>
      </c>
      <c r="N1942">
        <v>225.91807489275209</v>
      </c>
      <c r="O1942">
        <v>520.4513126959248</v>
      </c>
      <c r="R1942">
        <v>746.369387588677</v>
      </c>
      <c r="S1942">
        <v>18925604.929652002</v>
      </c>
      <c r="T1942">
        <v>19703716.692789972</v>
      </c>
      <c r="V1942">
        <v>38629321.62244197</v>
      </c>
      <c r="X1942">
        <v>0.54300717548673771</v>
      </c>
      <c r="Y1942">
        <v>1.176445029591396</v>
      </c>
      <c r="AB1942">
        <v>4.8292000000000002E-2</v>
      </c>
      <c r="AC1942">
        <v>5.4999999999999997E-3</v>
      </c>
      <c r="AD1942">
        <v>1.34755123992783</v>
      </c>
      <c r="AE1942">
        <v>0.78452100888375309</v>
      </c>
      <c r="AF1942">
        <v>7.1355236108541904</v>
      </c>
      <c r="AG1942">
        <v>1</v>
      </c>
      <c r="AH1942" t="s">
        <v>541</v>
      </c>
    </row>
    <row r="1943" spans="1:34">
      <c r="A1943" t="s">
        <v>59</v>
      </c>
      <c r="B1943" t="s">
        <v>110</v>
      </c>
      <c r="C1943" t="s">
        <v>662</v>
      </c>
      <c r="D1943" t="s">
        <v>1159</v>
      </c>
      <c r="E1943" t="s">
        <v>53</v>
      </c>
      <c r="F1943" t="s">
        <v>39</v>
      </c>
      <c r="I1943">
        <v>2.0208332680761489</v>
      </c>
      <c r="J1943">
        <v>3</v>
      </c>
      <c r="M1943">
        <v>5.0208332680761494</v>
      </c>
      <c r="N1943">
        <v>234.1653985774648</v>
      </c>
      <c r="O1943">
        <v>520.4513126959248</v>
      </c>
      <c r="R1943">
        <v>754.61671127338957</v>
      </c>
      <c r="S1943">
        <v>19616499.58187462</v>
      </c>
      <c r="T1943">
        <v>19703716.692789972</v>
      </c>
      <c r="V1943">
        <v>39320216.274664603</v>
      </c>
      <c r="X1943">
        <v>0.56283009554962626</v>
      </c>
      <c r="Y1943">
        <v>1.176445029591396</v>
      </c>
      <c r="AB1943">
        <v>4.8292000000000002E-2</v>
      </c>
      <c r="AC1943">
        <v>5.4999999999999997E-3</v>
      </c>
      <c r="AD1943">
        <v>1.366928429005025</v>
      </c>
      <c r="AE1943">
        <v>0.79580207299006966</v>
      </c>
      <c r="AF1943">
        <v>7.2373557700712441</v>
      </c>
      <c r="AG1943">
        <v>1</v>
      </c>
      <c r="AH1943" t="s">
        <v>541</v>
      </c>
    </row>
    <row r="1944" spans="1:34">
      <c r="A1944" t="s">
        <v>59</v>
      </c>
      <c r="B1944" t="s">
        <v>60</v>
      </c>
      <c r="C1944" t="s">
        <v>662</v>
      </c>
      <c r="D1944" t="s">
        <v>663</v>
      </c>
      <c r="E1944" t="s">
        <v>53</v>
      </c>
      <c r="F1944" t="s">
        <v>39</v>
      </c>
      <c r="I1944">
        <v>1.890457002275906</v>
      </c>
      <c r="J1944">
        <v>3</v>
      </c>
      <c r="M1944">
        <v>4.8904570022759062</v>
      </c>
      <c r="N1944">
        <v>219.0579620915147</v>
      </c>
      <c r="O1944">
        <v>520.4513126959248</v>
      </c>
      <c r="R1944">
        <v>739.50927478743949</v>
      </c>
      <c r="S1944">
        <v>18350919.682751309</v>
      </c>
      <c r="T1944">
        <v>19703716.692789972</v>
      </c>
      <c r="V1944">
        <v>38054636.375541277</v>
      </c>
      <c r="X1944">
        <v>0.52651849711300092</v>
      </c>
      <c r="Y1944">
        <v>1.176445029591396</v>
      </c>
      <c r="AB1944">
        <v>4.8292000000000002E-2</v>
      </c>
      <c r="AC1944">
        <v>5.4999999999999997E-3</v>
      </c>
      <c r="AD1944">
        <v>1.331433319991346</v>
      </c>
      <c r="AE1944">
        <v>4.890457002275906E-2</v>
      </c>
      <c r="AF1944">
        <v>6.3245868922900117</v>
      </c>
      <c r="AG1944">
        <v>1</v>
      </c>
      <c r="AH1944" t="s">
        <v>541</v>
      </c>
    </row>
    <row r="1945" spans="1:34">
      <c r="A1945" t="s">
        <v>59</v>
      </c>
      <c r="B1945" t="s">
        <v>88</v>
      </c>
      <c r="C1945" t="s">
        <v>662</v>
      </c>
      <c r="D1945" t="s">
        <v>1053</v>
      </c>
      <c r="E1945" t="s">
        <v>53</v>
      </c>
      <c r="F1945" t="s">
        <v>39</v>
      </c>
      <c r="I1945">
        <v>1.8990985379926739</v>
      </c>
      <c r="J1945">
        <v>3</v>
      </c>
      <c r="M1945">
        <v>4.8990985379926739</v>
      </c>
      <c r="N1945">
        <v>220.0593057883971</v>
      </c>
      <c r="O1945">
        <v>520.4513126959248</v>
      </c>
      <c r="R1945">
        <v>740.51061848432187</v>
      </c>
      <c r="S1945">
        <v>18434804.229018759</v>
      </c>
      <c r="T1945">
        <v>19703716.692789972</v>
      </c>
      <c r="V1945">
        <v>38138520.921808727</v>
      </c>
      <c r="X1945">
        <v>0.52892528467434896</v>
      </c>
      <c r="Y1945">
        <v>1.176445029591396</v>
      </c>
      <c r="AB1945">
        <v>4.8292000000000002E-2</v>
      </c>
      <c r="AC1945">
        <v>5.4999999999999997E-3</v>
      </c>
      <c r="AD1945">
        <v>1.333785989401147</v>
      </c>
      <c r="AE1945">
        <v>0.77650711827183883</v>
      </c>
      <c r="AF1945">
        <v>7.06318364566566</v>
      </c>
      <c r="AG1945">
        <v>1</v>
      </c>
      <c r="AH1945" t="s">
        <v>541</v>
      </c>
    </row>
    <row r="1946" spans="1:34">
      <c r="A1946" t="s">
        <v>59</v>
      </c>
      <c r="B1946" t="s">
        <v>90</v>
      </c>
      <c r="C1946" t="s">
        <v>1762</v>
      </c>
      <c r="D1946" t="s">
        <v>2509</v>
      </c>
      <c r="E1946" t="s">
        <v>53</v>
      </c>
      <c r="F1946" t="s">
        <v>140</v>
      </c>
      <c r="I1946">
        <v>4.7669693984858679</v>
      </c>
      <c r="J1946">
        <v>1.5</v>
      </c>
      <c r="M1946">
        <v>6.2669693984858679</v>
      </c>
      <c r="N1946">
        <v>552.37574857707546</v>
      </c>
      <c r="O1946">
        <v>101.549623122</v>
      </c>
      <c r="R1946">
        <v>653.92537169907541</v>
      </c>
      <c r="S1946">
        <v>46273611.331245877</v>
      </c>
      <c r="T1946">
        <v>2806982.4122378179</v>
      </c>
      <c r="V1946">
        <v>49080593.7434837</v>
      </c>
      <c r="X1946">
        <v>1.327667098724171</v>
      </c>
      <c r="Y1946">
        <v>0.2499620949733542</v>
      </c>
      <c r="AB1946">
        <v>4.4491999999999997E-2</v>
      </c>
      <c r="AC1946">
        <v>5.4999999999999997E-3</v>
      </c>
      <c r="AD1946">
        <v>1.7061906215773039</v>
      </c>
      <c r="AE1946">
        <v>0.99331464966001004</v>
      </c>
      <c r="AF1946">
        <v>9.016466669723183</v>
      </c>
      <c r="AG1946">
        <v>1</v>
      </c>
      <c r="AH1946" t="s">
        <v>1569</v>
      </c>
    </row>
    <row r="1947" spans="1:34">
      <c r="A1947" t="s">
        <v>59</v>
      </c>
      <c r="B1947" t="s">
        <v>63</v>
      </c>
      <c r="C1947" t="s">
        <v>1762</v>
      </c>
      <c r="D1947" t="s">
        <v>1773</v>
      </c>
      <c r="E1947" t="s">
        <v>53</v>
      </c>
      <c r="F1947" t="s">
        <v>140</v>
      </c>
      <c r="I1947">
        <v>4.7536719699652741</v>
      </c>
      <c r="J1947">
        <v>1.5</v>
      </c>
      <c r="M1947">
        <v>6.2536719699652741</v>
      </c>
      <c r="N1947">
        <v>550.83490020587635</v>
      </c>
      <c r="O1947">
        <v>101.549623122</v>
      </c>
      <c r="R1947">
        <v>652.38452332787631</v>
      </c>
      <c r="S1947">
        <v>46144531.409049951</v>
      </c>
      <c r="T1947">
        <v>2806982.4122378179</v>
      </c>
      <c r="V1947">
        <v>48951513.821287774</v>
      </c>
      <c r="X1947">
        <v>1.323963580436422</v>
      </c>
      <c r="Y1947">
        <v>0.2499620949733542</v>
      </c>
      <c r="AB1947">
        <v>4.4491999999999997E-2</v>
      </c>
      <c r="AC1947">
        <v>5.4999999999999997E-3</v>
      </c>
      <c r="AD1947">
        <v>1.7025703792575611</v>
      </c>
      <c r="AE1947">
        <v>6.2536719699652743E-2</v>
      </c>
      <c r="AF1947">
        <v>8.068771068922489</v>
      </c>
      <c r="AG1947">
        <v>1</v>
      </c>
      <c r="AH1947" t="s">
        <v>1569</v>
      </c>
    </row>
    <row r="1948" spans="1:34">
      <c r="A1948" t="s">
        <v>59</v>
      </c>
      <c r="B1948" t="s">
        <v>105</v>
      </c>
      <c r="C1948" t="s">
        <v>1762</v>
      </c>
      <c r="D1948" t="s">
        <v>2569</v>
      </c>
      <c r="E1948" t="s">
        <v>53</v>
      </c>
      <c r="F1948" t="s">
        <v>140</v>
      </c>
      <c r="I1948">
        <v>4.8291370079348876</v>
      </c>
      <c r="J1948">
        <v>1.5</v>
      </c>
      <c r="M1948">
        <v>6.3291370079348876</v>
      </c>
      <c r="N1948">
        <v>559.57946165682733</v>
      </c>
      <c r="O1948">
        <v>101.549623122</v>
      </c>
      <c r="R1948">
        <v>661.12908477882729</v>
      </c>
      <c r="S1948">
        <v>46877080.654533423</v>
      </c>
      <c r="T1948">
        <v>2806982.4122378179</v>
      </c>
      <c r="V1948">
        <v>49684063.066771232</v>
      </c>
      <c r="X1948">
        <v>1.3449816402645489</v>
      </c>
      <c r="Y1948">
        <v>0.2499620949733542</v>
      </c>
      <c r="AB1948">
        <v>4.4491999999999997E-2</v>
      </c>
      <c r="AC1948">
        <v>5.4999999999999997E-3</v>
      </c>
      <c r="AD1948">
        <v>1.7231158346210169</v>
      </c>
      <c r="AE1948">
        <v>1.00316821575768</v>
      </c>
      <c r="AF1948">
        <v>9.1054130583135837</v>
      </c>
      <c r="AG1948">
        <v>1</v>
      </c>
      <c r="AH1948" t="s">
        <v>1569</v>
      </c>
    </row>
    <row r="1949" spans="1:34">
      <c r="A1949" t="s">
        <v>59</v>
      </c>
      <c r="B1949" t="s">
        <v>97</v>
      </c>
      <c r="C1949" t="s">
        <v>1762</v>
      </c>
      <c r="D1949" t="s">
        <v>2556</v>
      </c>
      <c r="E1949" t="s">
        <v>53</v>
      </c>
      <c r="F1949" t="s">
        <v>140</v>
      </c>
      <c r="I1949">
        <v>4.8104449552113682</v>
      </c>
      <c r="J1949">
        <v>1.5</v>
      </c>
      <c r="M1949">
        <v>6.3104449552113682</v>
      </c>
      <c r="N1949">
        <v>557.41350761926299</v>
      </c>
      <c r="O1949">
        <v>101.549623122</v>
      </c>
      <c r="R1949">
        <v>658.96313074126294</v>
      </c>
      <c r="S1949">
        <v>46695634.391633973</v>
      </c>
      <c r="T1949">
        <v>2806982.4122378179</v>
      </c>
      <c r="V1949">
        <v>49502616.803871781</v>
      </c>
      <c r="X1949">
        <v>1.339775644309023</v>
      </c>
      <c r="Y1949">
        <v>0.2499620949733542</v>
      </c>
      <c r="AB1949">
        <v>4.4491999999999997E-2</v>
      </c>
      <c r="AC1949">
        <v>5.4999999999999997E-3</v>
      </c>
      <c r="AD1949">
        <v>1.718026898801001</v>
      </c>
      <c r="AE1949">
        <v>1.000205525401002</v>
      </c>
      <c r="AF1949">
        <v>9.0786693794133697</v>
      </c>
      <c r="AG1949">
        <v>1</v>
      </c>
      <c r="AH1949" t="s">
        <v>1569</v>
      </c>
    </row>
    <row r="1950" spans="1:34">
      <c r="A1950" t="s">
        <v>59</v>
      </c>
      <c r="B1950" t="s">
        <v>110</v>
      </c>
      <c r="C1950" t="s">
        <v>1762</v>
      </c>
      <c r="D1950" t="s">
        <v>2624</v>
      </c>
      <c r="E1950" t="s">
        <v>53</v>
      </c>
      <c r="F1950" t="s">
        <v>140</v>
      </c>
      <c r="I1950">
        <v>4.8884554540871878</v>
      </c>
      <c r="J1950">
        <v>1.5</v>
      </c>
      <c r="M1950">
        <v>6.3884554540871878</v>
      </c>
      <c r="N1950">
        <v>566.45302604518133</v>
      </c>
      <c r="O1950">
        <v>101.549623122</v>
      </c>
      <c r="R1950">
        <v>668.00264916718129</v>
      </c>
      <c r="S1950">
        <v>47452892.767549463</v>
      </c>
      <c r="T1950">
        <v>2806982.4122378179</v>
      </c>
      <c r="V1950">
        <v>50259875.179787278</v>
      </c>
      <c r="X1950">
        <v>1.3615026503068759</v>
      </c>
      <c r="Y1950">
        <v>0.2499620949733542</v>
      </c>
      <c r="AB1950">
        <v>4.4491999999999997E-2</v>
      </c>
      <c r="AC1950">
        <v>5.4999999999999997E-3</v>
      </c>
      <c r="AD1950">
        <v>1.739265359227925</v>
      </c>
      <c r="AE1950">
        <v>1.012570189472819</v>
      </c>
      <c r="AF1950">
        <v>9.1902830027879325</v>
      </c>
      <c r="AG1950">
        <v>1</v>
      </c>
      <c r="AH1950" t="s">
        <v>1569</v>
      </c>
    </row>
    <row r="1951" spans="1:34">
      <c r="A1951" t="s">
        <v>59</v>
      </c>
      <c r="B1951" t="s">
        <v>60</v>
      </c>
      <c r="C1951" t="s">
        <v>1762</v>
      </c>
      <c r="D1951" t="s">
        <v>1763</v>
      </c>
      <c r="E1951" t="s">
        <v>53</v>
      </c>
      <c r="F1951" t="s">
        <v>140</v>
      </c>
      <c r="I1951">
        <v>4.7453893924533066</v>
      </c>
      <c r="J1951">
        <v>1.5</v>
      </c>
      <c r="M1951">
        <v>6.2453893924533066</v>
      </c>
      <c r="N1951">
        <v>549.87515102964414</v>
      </c>
      <c r="O1951">
        <v>101.549623122</v>
      </c>
      <c r="R1951">
        <v>651.4247741516441</v>
      </c>
      <c r="S1951">
        <v>46064131.318222553</v>
      </c>
      <c r="T1951">
        <v>2806982.4122378179</v>
      </c>
      <c r="V1951">
        <v>48871113.730460361</v>
      </c>
      <c r="X1951">
        <v>1.321656767714116</v>
      </c>
      <c r="Y1951">
        <v>0.2499620949733542</v>
      </c>
      <c r="AB1951">
        <v>4.4491999999999997E-2</v>
      </c>
      <c r="AC1951">
        <v>5.4999999999999997E-3</v>
      </c>
      <c r="AD1951">
        <v>1.700315436688858</v>
      </c>
      <c r="AE1951">
        <v>6.2453893924533058E-2</v>
      </c>
      <c r="AF1951">
        <v>8.0581507230666976</v>
      </c>
      <c r="AG1951">
        <v>1</v>
      </c>
      <c r="AH1951" t="s">
        <v>1569</v>
      </c>
    </row>
    <row r="1952" spans="1:34">
      <c r="A1952" t="s">
        <v>59</v>
      </c>
      <c r="B1952" t="s">
        <v>88</v>
      </c>
      <c r="C1952" t="s">
        <v>1762</v>
      </c>
      <c r="D1952" t="s">
        <v>2495</v>
      </c>
      <c r="E1952" t="s">
        <v>53</v>
      </c>
      <c r="F1952" t="s">
        <v>140</v>
      </c>
      <c r="I1952">
        <v>4.7523888150078388</v>
      </c>
      <c r="J1952">
        <v>1.5</v>
      </c>
      <c r="M1952">
        <v>6.2523888150078388</v>
      </c>
      <c r="N1952">
        <v>550.68621377202203</v>
      </c>
      <c r="O1952">
        <v>101.549623122</v>
      </c>
      <c r="R1952">
        <v>652.23583689402199</v>
      </c>
      <c r="S1952">
        <v>46132075.651772171</v>
      </c>
      <c r="T1952">
        <v>2806982.4122378179</v>
      </c>
      <c r="V1952">
        <v>48939058.064009987</v>
      </c>
      <c r="X1952">
        <v>1.3236062039825081</v>
      </c>
      <c r="Y1952">
        <v>0.2499620949733542</v>
      </c>
      <c r="AB1952">
        <v>4.4491999999999997E-2</v>
      </c>
      <c r="AC1952">
        <v>5.4999999999999997E-3</v>
      </c>
      <c r="AD1952">
        <v>1.702221038640878</v>
      </c>
      <c r="AE1952">
        <v>0.99100362717874246</v>
      </c>
      <c r="AF1952">
        <v>8.995605480827459</v>
      </c>
      <c r="AG1952">
        <v>1</v>
      </c>
      <c r="AH1952" t="s">
        <v>1569</v>
      </c>
    </row>
    <row r="1953" spans="1:34">
      <c r="A1953" t="s">
        <v>59</v>
      </c>
      <c r="B1953" t="s">
        <v>90</v>
      </c>
      <c r="C1953" t="s">
        <v>5365</v>
      </c>
      <c r="D1953" t="s">
        <v>5366</v>
      </c>
      <c r="E1953" t="s">
        <v>53</v>
      </c>
      <c r="F1953" t="s">
        <v>41</v>
      </c>
      <c r="I1953">
        <v>0</v>
      </c>
      <c r="J1953">
        <v>0</v>
      </c>
      <c r="M1953">
        <v>0</v>
      </c>
      <c r="N1953">
        <v>0</v>
      </c>
      <c r="O1953">
        <v>0</v>
      </c>
      <c r="R1953">
        <v>0</v>
      </c>
      <c r="S1953">
        <v>0</v>
      </c>
      <c r="T1953">
        <v>0</v>
      </c>
      <c r="V1953">
        <v>0</v>
      </c>
      <c r="X1953">
        <v>0</v>
      </c>
      <c r="Y1953">
        <v>0</v>
      </c>
      <c r="AB1953">
        <v>4.6379999999999998E-2</v>
      </c>
      <c r="AC1953">
        <v>5.4999999999999997E-3</v>
      </c>
      <c r="AD1953">
        <v>0</v>
      </c>
      <c r="AE1953">
        <v>0</v>
      </c>
      <c r="AF1953">
        <v>0</v>
      </c>
      <c r="AG1953">
        <v>0</v>
      </c>
      <c r="AH1953" t="s">
        <v>4199</v>
      </c>
    </row>
    <row r="1954" spans="1:34">
      <c r="A1954" t="s">
        <v>59</v>
      </c>
      <c r="B1954" t="s">
        <v>63</v>
      </c>
      <c r="C1954" t="s">
        <v>5365</v>
      </c>
      <c r="D1954" t="s">
        <v>5367</v>
      </c>
      <c r="E1954" t="s">
        <v>53</v>
      </c>
      <c r="F1954" t="s">
        <v>41</v>
      </c>
      <c r="I1954">
        <v>0</v>
      </c>
      <c r="J1954">
        <v>0</v>
      </c>
      <c r="M1954">
        <v>0</v>
      </c>
      <c r="N1954">
        <v>0</v>
      </c>
      <c r="O1954">
        <v>0</v>
      </c>
      <c r="R1954">
        <v>0</v>
      </c>
      <c r="S1954">
        <v>0</v>
      </c>
      <c r="T1954">
        <v>0</v>
      </c>
      <c r="V1954">
        <v>0</v>
      </c>
      <c r="X1954">
        <v>0</v>
      </c>
      <c r="Y1954">
        <v>0</v>
      </c>
      <c r="AB1954">
        <v>4.6379999999999998E-2</v>
      </c>
      <c r="AC1954">
        <v>5.4999999999999997E-3</v>
      </c>
      <c r="AD1954">
        <v>0</v>
      </c>
      <c r="AE1954">
        <v>0</v>
      </c>
      <c r="AF1954">
        <v>0</v>
      </c>
      <c r="AG1954">
        <v>0</v>
      </c>
      <c r="AH1954" t="s">
        <v>4199</v>
      </c>
    </row>
    <row r="1955" spans="1:34">
      <c r="A1955" t="s">
        <v>59</v>
      </c>
      <c r="B1955" t="s">
        <v>105</v>
      </c>
      <c r="C1955" t="s">
        <v>5365</v>
      </c>
      <c r="D1955" t="s">
        <v>5368</v>
      </c>
      <c r="E1955" t="s">
        <v>53</v>
      </c>
      <c r="F1955" t="s">
        <v>41</v>
      </c>
      <c r="I1955">
        <v>0</v>
      </c>
      <c r="J1955">
        <v>0</v>
      </c>
      <c r="M1955">
        <v>0</v>
      </c>
      <c r="N1955">
        <v>0</v>
      </c>
      <c r="O1955">
        <v>0</v>
      </c>
      <c r="R1955">
        <v>0</v>
      </c>
      <c r="S1955">
        <v>0</v>
      </c>
      <c r="T1955">
        <v>0</v>
      </c>
      <c r="V1955">
        <v>0</v>
      </c>
      <c r="X1955">
        <v>0</v>
      </c>
      <c r="Y1955">
        <v>0</v>
      </c>
      <c r="AB1955">
        <v>4.6379999999999998E-2</v>
      </c>
      <c r="AC1955">
        <v>5.4999999999999997E-3</v>
      </c>
      <c r="AD1955">
        <v>0</v>
      </c>
      <c r="AE1955">
        <v>0</v>
      </c>
      <c r="AF1955">
        <v>0</v>
      </c>
      <c r="AG1955">
        <v>0</v>
      </c>
      <c r="AH1955" t="s">
        <v>4199</v>
      </c>
    </row>
    <row r="1956" spans="1:34">
      <c r="A1956" t="s">
        <v>59</v>
      </c>
      <c r="B1956" t="s">
        <v>97</v>
      </c>
      <c r="C1956" t="s">
        <v>5365</v>
      </c>
      <c r="D1956" t="s">
        <v>5369</v>
      </c>
      <c r="E1956" t="s">
        <v>53</v>
      </c>
      <c r="F1956" t="s">
        <v>41</v>
      </c>
      <c r="I1956">
        <v>0</v>
      </c>
      <c r="J1956">
        <v>0</v>
      </c>
      <c r="M1956">
        <v>0</v>
      </c>
      <c r="N1956">
        <v>0</v>
      </c>
      <c r="O1956">
        <v>0</v>
      </c>
      <c r="R1956">
        <v>0</v>
      </c>
      <c r="S1956">
        <v>0</v>
      </c>
      <c r="T1956">
        <v>0</v>
      </c>
      <c r="V1956">
        <v>0</v>
      </c>
      <c r="X1956">
        <v>0</v>
      </c>
      <c r="Y1956">
        <v>0</v>
      </c>
      <c r="AB1956">
        <v>4.6379999999999998E-2</v>
      </c>
      <c r="AC1956">
        <v>5.4999999999999997E-3</v>
      </c>
      <c r="AD1956">
        <v>0</v>
      </c>
      <c r="AE1956">
        <v>0</v>
      </c>
      <c r="AF1956">
        <v>0</v>
      </c>
      <c r="AG1956">
        <v>0</v>
      </c>
      <c r="AH1956" t="s">
        <v>4199</v>
      </c>
    </row>
    <row r="1957" spans="1:34">
      <c r="A1957" t="s">
        <v>59</v>
      </c>
      <c r="B1957" t="s">
        <v>110</v>
      </c>
      <c r="C1957" t="s">
        <v>5365</v>
      </c>
      <c r="D1957" t="s">
        <v>5370</v>
      </c>
      <c r="E1957" t="s">
        <v>53</v>
      </c>
      <c r="F1957" t="s">
        <v>41</v>
      </c>
      <c r="I1957">
        <v>0</v>
      </c>
      <c r="J1957">
        <v>0</v>
      </c>
      <c r="M1957">
        <v>0</v>
      </c>
      <c r="N1957">
        <v>0</v>
      </c>
      <c r="O1957">
        <v>0</v>
      </c>
      <c r="R1957">
        <v>0</v>
      </c>
      <c r="S1957">
        <v>0</v>
      </c>
      <c r="T1957">
        <v>0</v>
      </c>
      <c r="V1957">
        <v>0</v>
      </c>
      <c r="X1957">
        <v>0</v>
      </c>
      <c r="Y1957">
        <v>0</v>
      </c>
      <c r="AB1957">
        <v>4.6379999999999998E-2</v>
      </c>
      <c r="AC1957">
        <v>5.4999999999999997E-3</v>
      </c>
      <c r="AD1957">
        <v>0</v>
      </c>
      <c r="AE1957">
        <v>0</v>
      </c>
      <c r="AF1957">
        <v>0</v>
      </c>
      <c r="AG1957">
        <v>0</v>
      </c>
      <c r="AH1957" t="s">
        <v>4199</v>
      </c>
    </row>
    <row r="1958" spans="1:34">
      <c r="A1958" t="s">
        <v>59</v>
      </c>
      <c r="B1958" t="s">
        <v>60</v>
      </c>
      <c r="C1958" t="s">
        <v>5365</v>
      </c>
      <c r="D1958" t="s">
        <v>5371</v>
      </c>
      <c r="E1958" t="s">
        <v>53</v>
      </c>
      <c r="F1958" t="s">
        <v>41</v>
      </c>
      <c r="I1958">
        <v>0</v>
      </c>
      <c r="J1958">
        <v>0</v>
      </c>
      <c r="M1958">
        <v>0</v>
      </c>
      <c r="N1958">
        <v>0</v>
      </c>
      <c r="O1958">
        <v>0</v>
      </c>
      <c r="R1958">
        <v>0</v>
      </c>
      <c r="S1958">
        <v>0</v>
      </c>
      <c r="T1958">
        <v>0</v>
      </c>
      <c r="V1958">
        <v>0</v>
      </c>
      <c r="X1958">
        <v>0</v>
      </c>
      <c r="Y1958">
        <v>0</v>
      </c>
      <c r="AB1958">
        <v>4.6379999999999998E-2</v>
      </c>
      <c r="AC1958">
        <v>5.4999999999999997E-3</v>
      </c>
      <c r="AD1958">
        <v>0</v>
      </c>
      <c r="AE1958">
        <v>0</v>
      </c>
      <c r="AF1958">
        <v>0</v>
      </c>
      <c r="AG1958">
        <v>0</v>
      </c>
      <c r="AH1958" t="s">
        <v>4199</v>
      </c>
    </row>
    <row r="1959" spans="1:34">
      <c r="A1959" t="s">
        <v>59</v>
      </c>
      <c r="B1959" t="s">
        <v>88</v>
      </c>
      <c r="C1959" t="s">
        <v>5365</v>
      </c>
      <c r="D1959" t="s">
        <v>5372</v>
      </c>
      <c r="E1959" t="s">
        <v>53</v>
      </c>
      <c r="F1959" t="s">
        <v>41</v>
      </c>
      <c r="I1959">
        <v>0</v>
      </c>
      <c r="J1959">
        <v>0</v>
      </c>
      <c r="M1959">
        <v>0</v>
      </c>
      <c r="N1959">
        <v>0</v>
      </c>
      <c r="O1959">
        <v>0</v>
      </c>
      <c r="R1959">
        <v>0</v>
      </c>
      <c r="S1959">
        <v>0</v>
      </c>
      <c r="T1959">
        <v>0</v>
      </c>
      <c r="V1959">
        <v>0</v>
      </c>
      <c r="X1959">
        <v>0</v>
      </c>
      <c r="Y1959">
        <v>0</v>
      </c>
      <c r="AB1959">
        <v>4.6379999999999998E-2</v>
      </c>
      <c r="AC1959">
        <v>5.4999999999999997E-3</v>
      </c>
      <c r="AD1959">
        <v>0</v>
      </c>
      <c r="AE1959">
        <v>0</v>
      </c>
      <c r="AF1959">
        <v>0</v>
      </c>
      <c r="AG1959">
        <v>0</v>
      </c>
      <c r="AH1959" t="s">
        <v>4199</v>
      </c>
    </row>
    <row r="1960" spans="1:34">
      <c r="A1960" t="s">
        <v>59</v>
      </c>
      <c r="B1960" t="s">
        <v>90</v>
      </c>
      <c r="C1960" t="s">
        <v>5373</v>
      </c>
      <c r="D1960" t="s">
        <v>5374</v>
      </c>
      <c r="E1960" t="s">
        <v>53</v>
      </c>
      <c r="F1960" t="s">
        <v>239</v>
      </c>
      <c r="I1960">
        <v>0</v>
      </c>
      <c r="J1960">
        <v>0</v>
      </c>
      <c r="M1960">
        <v>0</v>
      </c>
      <c r="N1960">
        <v>0</v>
      </c>
      <c r="O1960">
        <v>0</v>
      </c>
      <c r="R1960">
        <v>0</v>
      </c>
      <c r="S1960">
        <v>0</v>
      </c>
      <c r="T1960">
        <v>0</v>
      </c>
      <c r="V1960">
        <v>0</v>
      </c>
      <c r="X1960">
        <v>0</v>
      </c>
      <c r="Y1960">
        <v>0</v>
      </c>
      <c r="AB1960">
        <v>5.5189000000000002E-2</v>
      </c>
      <c r="AC1960">
        <v>5.4999999999999997E-3</v>
      </c>
      <c r="AD1960">
        <v>0</v>
      </c>
      <c r="AE1960">
        <v>0</v>
      </c>
      <c r="AF1960">
        <v>0</v>
      </c>
      <c r="AG1960">
        <v>0</v>
      </c>
      <c r="AH1960" t="s">
        <v>2220</v>
      </c>
    </row>
    <row r="1961" spans="1:34">
      <c r="A1961" t="s">
        <v>59</v>
      </c>
      <c r="B1961" t="s">
        <v>63</v>
      </c>
      <c r="C1961" t="s">
        <v>5373</v>
      </c>
      <c r="D1961" t="s">
        <v>5375</v>
      </c>
      <c r="E1961" t="s">
        <v>53</v>
      </c>
      <c r="F1961" t="s">
        <v>239</v>
      </c>
      <c r="I1961">
        <v>0</v>
      </c>
      <c r="J1961">
        <v>0</v>
      </c>
      <c r="M1961">
        <v>0</v>
      </c>
      <c r="N1961">
        <v>0</v>
      </c>
      <c r="O1961">
        <v>0</v>
      </c>
      <c r="R1961">
        <v>0</v>
      </c>
      <c r="S1961">
        <v>0</v>
      </c>
      <c r="T1961">
        <v>0</v>
      </c>
      <c r="V1961">
        <v>0</v>
      </c>
      <c r="X1961">
        <v>0</v>
      </c>
      <c r="Y1961">
        <v>0</v>
      </c>
      <c r="AB1961">
        <v>5.5189000000000002E-2</v>
      </c>
      <c r="AC1961">
        <v>5.4999999999999997E-3</v>
      </c>
      <c r="AD1961">
        <v>0</v>
      </c>
      <c r="AE1961">
        <v>0</v>
      </c>
      <c r="AF1961">
        <v>0</v>
      </c>
      <c r="AG1961">
        <v>0</v>
      </c>
      <c r="AH1961" t="s">
        <v>2220</v>
      </c>
    </row>
    <row r="1962" spans="1:34">
      <c r="A1962" t="s">
        <v>59</v>
      </c>
      <c r="B1962" t="s">
        <v>105</v>
      </c>
      <c r="C1962" t="s">
        <v>5373</v>
      </c>
      <c r="D1962" t="s">
        <v>5376</v>
      </c>
      <c r="E1962" t="s">
        <v>53</v>
      </c>
      <c r="F1962" t="s">
        <v>239</v>
      </c>
      <c r="I1962">
        <v>0</v>
      </c>
      <c r="J1962">
        <v>0</v>
      </c>
      <c r="M1962">
        <v>0</v>
      </c>
      <c r="N1962">
        <v>0</v>
      </c>
      <c r="O1962">
        <v>0</v>
      </c>
      <c r="R1962">
        <v>0</v>
      </c>
      <c r="S1962">
        <v>0</v>
      </c>
      <c r="T1962">
        <v>0</v>
      </c>
      <c r="V1962">
        <v>0</v>
      </c>
      <c r="X1962">
        <v>0</v>
      </c>
      <c r="Y1962">
        <v>0</v>
      </c>
      <c r="AB1962">
        <v>5.5189000000000002E-2</v>
      </c>
      <c r="AC1962">
        <v>5.4999999999999997E-3</v>
      </c>
      <c r="AD1962">
        <v>0</v>
      </c>
      <c r="AE1962">
        <v>0</v>
      </c>
      <c r="AF1962">
        <v>0</v>
      </c>
      <c r="AG1962">
        <v>0</v>
      </c>
      <c r="AH1962" t="s">
        <v>2220</v>
      </c>
    </row>
    <row r="1963" spans="1:34">
      <c r="A1963" t="s">
        <v>59</v>
      </c>
      <c r="B1963" t="s">
        <v>97</v>
      </c>
      <c r="C1963" t="s">
        <v>5373</v>
      </c>
      <c r="D1963" t="s">
        <v>5377</v>
      </c>
      <c r="E1963" t="s">
        <v>53</v>
      </c>
      <c r="F1963" t="s">
        <v>239</v>
      </c>
      <c r="I1963">
        <v>0</v>
      </c>
      <c r="J1963">
        <v>0</v>
      </c>
      <c r="M1963">
        <v>0</v>
      </c>
      <c r="N1963">
        <v>0</v>
      </c>
      <c r="O1963">
        <v>0</v>
      </c>
      <c r="R1963">
        <v>0</v>
      </c>
      <c r="S1963">
        <v>0</v>
      </c>
      <c r="T1963">
        <v>0</v>
      </c>
      <c r="V1963">
        <v>0</v>
      </c>
      <c r="X1963">
        <v>0</v>
      </c>
      <c r="Y1963">
        <v>0</v>
      </c>
      <c r="AB1963">
        <v>5.5189000000000002E-2</v>
      </c>
      <c r="AC1963">
        <v>5.4999999999999997E-3</v>
      </c>
      <c r="AD1963">
        <v>0</v>
      </c>
      <c r="AE1963">
        <v>0</v>
      </c>
      <c r="AF1963">
        <v>0</v>
      </c>
      <c r="AG1963">
        <v>0</v>
      </c>
      <c r="AH1963" t="s">
        <v>2220</v>
      </c>
    </row>
    <row r="1964" spans="1:34">
      <c r="A1964" t="s">
        <v>59</v>
      </c>
      <c r="B1964" t="s">
        <v>110</v>
      </c>
      <c r="C1964" t="s">
        <v>5373</v>
      </c>
      <c r="D1964" t="s">
        <v>5378</v>
      </c>
      <c r="E1964" t="s">
        <v>53</v>
      </c>
      <c r="F1964" t="s">
        <v>239</v>
      </c>
      <c r="I1964">
        <v>0</v>
      </c>
      <c r="J1964">
        <v>0</v>
      </c>
      <c r="M1964">
        <v>0</v>
      </c>
      <c r="N1964">
        <v>0</v>
      </c>
      <c r="O1964">
        <v>0</v>
      </c>
      <c r="R1964">
        <v>0</v>
      </c>
      <c r="S1964">
        <v>0</v>
      </c>
      <c r="T1964">
        <v>0</v>
      </c>
      <c r="V1964">
        <v>0</v>
      </c>
      <c r="X1964">
        <v>0</v>
      </c>
      <c r="Y1964">
        <v>0</v>
      </c>
      <c r="AB1964">
        <v>5.5189000000000002E-2</v>
      </c>
      <c r="AC1964">
        <v>5.4999999999999997E-3</v>
      </c>
      <c r="AD1964">
        <v>0</v>
      </c>
      <c r="AE1964">
        <v>0</v>
      </c>
      <c r="AF1964">
        <v>0</v>
      </c>
      <c r="AG1964">
        <v>0</v>
      </c>
      <c r="AH1964" t="s">
        <v>2220</v>
      </c>
    </row>
    <row r="1965" spans="1:34">
      <c r="A1965" t="s">
        <v>59</v>
      </c>
      <c r="B1965" t="s">
        <v>60</v>
      </c>
      <c r="C1965" t="s">
        <v>5373</v>
      </c>
      <c r="D1965" t="s">
        <v>5379</v>
      </c>
      <c r="E1965" t="s">
        <v>53</v>
      </c>
      <c r="F1965" t="s">
        <v>239</v>
      </c>
      <c r="I1965">
        <v>0</v>
      </c>
      <c r="J1965">
        <v>0</v>
      </c>
      <c r="M1965">
        <v>0</v>
      </c>
      <c r="N1965">
        <v>0</v>
      </c>
      <c r="O1965">
        <v>0</v>
      </c>
      <c r="R1965">
        <v>0</v>
      </c>
      <c r="S1965">
        <v>0</v>
      </c>
      <c r="T1965">
        <v>0</v>
      </c>
      <c r="V1965">
        <v>0</v>
      </c>
      <c r="X1965">
        <v>0</v>
      </c>
      <c r="Y1965">
        <v>0</v>
      </c>
      <c r="AB1965">
        <v>5.5189000000000002E-2</v>
      </c>
      <c r="AC1965">
        <v>5.4999999999999997E-3</v>
      </c>
      <c r="AD1965">
        <v>0</v>
      </c>
      <c r="AE1965">
        <v>0</v>
      </c>
      <c r="AF1965">
        <v>0</v>
      </c>
      <c r="AG1965">
        <v>0</v>
      </c>
      <c r="AH1965" t="s">
        <v>2220</v>
      </c>
    </row>
    <row r="1966" spans="1:34">
      <c r="A1966" t="s">
        <v>59</v>
      </c>
      <c r="B1966" t="s">
        <v>88</v>
      </c>
      <c r="C1966" t="s">
        <v>5373</v>
      </c>
      <c r="D1966" t="s">
        <v>5380</v>
      </c>
      <c r="E1966" t="s">
        <v>53</v>
      </c>
      <c r="F1966" t="s">
        <v>239</v>
      </c>
      <c r="I1966">
        <v>0</v>
      </c>
      <c r="J1966">
        <v>0</v>
      </c>
      <c r="M1966">
        <v>0</v>
      </c>
      <c r="N1966">
        <v>0</v>
      </c>
      <c r="O1966">
        <v>0</v>
      </c>
      <c r="R1966">
        <v>0</v>
      </c>
      <c r="S1966">
        <v>0</v>
      </c>
      <c r="T1966">
        <v>0</v>
      </c>
      <c r="V1966">
        <v>0</v>
      </c>
      <c r="X1966">
        <v>0</v>
      </c>
      <c r="Y1966">
        <v>0</v>
      </c>
      <c r="AB1966">
        <v>5.5189000000000002E-2</v>
      </c>
      <c r="AC1966">
        <v>5.4999999999999997E-3</v>
      </c>
      <c r="AD1966">
        <v>0</v>
      </c>
      <c r="AE1966">
        <v>0</v>
      </c>
      <c r="AF1966">
        <v>0</v>
      </c>
      <c r="AG1966">
        <v>0</v>
      </c>
      <c r="AH1966" t="s">
        <v>2220</v>
      </c>
    </row>
    <row r="1967" spans="1:34">
      <c r="A1967" t="s">
        <v>59</v>
      </c>
      <c r="B1967" t="s">
        <v>90</v>
      </c>
      <c r="C1967" t="s">
        <v>5381</v>
      </c>
      <c r="D1967" t="s">
        <v>5382</v>
      </c>
      <c r="E1967" t="s">
        <v>53</v>
      </c>
      <c r="F1967" t="s">
        <v>302</v>
      </c>
      <c r="I1967">
        <v>0</v>
      </c>
      <c r="J1967">
        <v>0</v>
      </c>
      <c r="M1967">
        <v>0</v>
      </c>
      <c r="N1967">
        <v>0</v>
      </c>
      <c r="O1967">
        <v>0</v>
      </c>
      <c r="R1967">
        <v>0</v>
      </c>
      <c r="S1967">
        <v>0</v>
      </c>
      <c r="T1967">
        <v>0</v>
      </c>
      <c r="V1967">
        <v>0</v>
      </c>
      <c r="X1967">
        <v>0</v>
      </c>
      <c r="Y1967">
        <v>0</v>
      </c>
      <c r="AB1967">
        <v>4.2518E-2</v>
      </c>
      <c r="AC1967">
        <v>5.4999999999999997E-3</v>
      </c>
      <c r="AD1967">
        <v>0</v>
      </c>
      <c r="AE1967">
        <v>0</v>
      </c>
      <c r="AF1967">
        <v>0</v>
      </c>
      <c r="AG1967">
        <v>0</v>
      </c>
      <c r="AH1967" t="s">
        <v>4220</v>
      </c>
    </row>
    <row r="1968" spans="1:34">
      <c r="A1968" t="s">
        <v>59</v>
      </c>
      <c r="B1968" t="s">
        <v>63</v>
      </c>
      <c r="C1968" t="s">
        <v>5381</v>
      </c>
      <c r="D1968" t="s">
        <v>5383</v>
      </c>
      <c r="E1968" t="s">
        <v>53</v>
      </c>
      <c r="F1968" t="s">
        <v>302</v>
      </c>
      <c r="I1968">
        <v>0</v>
      </c>
      <c r="J1968">
        <v>0</v>
      </c>
      <c r="M1968">
        <v>0</v>
      </c>
      <c r="N1968">
        <v>0</v>
      </c>
      <c r="O1968">
        <v>0</v>
      </c>
      <c r="R1968">
        <v>0</v>
      </c>
      <c r="S1968">
        <v>0</v>
      </c>
      <c r="T1968">
        <v>0</v>
      </c>
      <c r="V1968">
        <v>0</v>
      </c>
      <c r="X1968">
        <v>0</v>
      </c>
      <c r="Y1968">
        <v>0</v>
      </c>
      <c r="AB1968">
        <v>4.2518E-2</v>
      </c>
      <c r="AC1968">
        <v>5.4999999999999997E-3</v>
      </c>
      <c r="AD1968">
        <v>0</v>
      </c>
      <c r="AE1968">
        <v>0</v>
      </c>
      <c r="AF1968">
        <v>0</v>
      </c>
      <c r="AG1968">
        <v>0</v>
      </c>
      <c r="AH1968" t="s">
        <v>4220</v>
      </c>
    </row>
    <row r="1969" spans="1:34">
      <c r="A1969" t="s">
        <v>59</v>
      </c>
      <c r="B1969" t="s">
        <v>105</v>
      </c>
      <c r="C1969" t="s">
        <v>5381</v>
      </c>
      <c r="D1969" t="s">
        <v>5384</v>
      </c>
      <c r="E1969" t="s">
        <v>53</v>
      </c>
      <c r="F1969" t="s">
        <v>302</v>
      </c>
      <c r="I1969">
        <v>0</v>
      </c>
      <c r="J1969">
        <v>0</v>
      </c>
      <c r="M1969">
        <v>0</v>
      </c>
      <c r="N1969">
        <v>0</v>
      </c>
      <c r="O1969">
        <v>0</v>
      </c>
      <c r="R1969">
        <v>0</v>
      </c>
      <c r="S1969">
        <v>0</v>
      </c>
      <c r="T1969">
        <v>0</v>
      </c>
      <c r="V1969">
        <v>0</v>
      </c>
      <c r="X1969">
        <v>0</v>
      </c>
      <c r="Y1969">
        <v>0</v>
      </c>
      <c r="AB1969">
        <v>4.2518E-2</v>
      </c>
      <c r="AC1969">
        <v>5.4999999999999997E-3</v>
      </c>
      <c r="AD1969">
        <v>0</v>
      </c>
      <c r="AE1969">
        <v>0</v>
      </c>
      <c r="AF1969">
        <v>0</v>
      </c>
      <c r="AG1969">
        <v>0</v>
      </c>
      <c r="AH1969" t="s">
        <v>4220</v>
      </c>
    </row>
    <row r="1970" spans="1:34">
      <c r="A1970" t="s">
        <v>59</v>
      </c>
      <c r="B1970" t="s">
        <v>97</v>
      </c>
      <c r="C1970" t="s">
        <v>5381</v>
      </c>
      <c r="D1970" t="s">
        <v>5385</v>
      </c>
      <c r="E1970" t="s">
        <v>53</v>
      </c>
      <c r="F1970" t="s">
        <v>302</v>
      </c>
      <c r="I1970">
        <v>0</v>
      </c>
      <c r="J1970">
        <v>0</v>
      </c>
      <c r="M1970">
        <v>0</v>
      </c>
      <c r="N1970">
        <v>0</v>
      </c>
      <c r="O1970">
        <v>0</v>
      </c>
      <c r="R1970">
        <v>0</v>
      </c>
      <c r="S1970">
        <v>0</v>
      </c>
      <c r="T1970">
        <v>0</v>
      </c>
      <c r="V1970">
        <v>0</v>
      </c>
      <c r="X1970">
        <v>0</v>
      </c>
      <c r="Y1970">
        <v>0</v>
      </c>
      <c r="AB1970">
        <v>4.2518E-2</v>
      </c>
      <c r="AC1970">
        <v>5.4999999999999997E-3</v>
      </c>
      <c r="AD1970">
        <v>0</v>
      </c>
      <c r="AE1970">
        <v>0</v>
      </c>
      <c r="AF1970">
        <v>0</v>
      </c>
      <c r="AG1970">
        <v>0</v>
      </c>
      <c r="AH1970" t="s">
        <v>4220</v>
      </c>
    </row>
    <row r="1971" spans="1:34">
      <c r="A1971" t="s">
        <v>59</v>
      </c>
      <c r="B1971" t="s">
        <v>110</v>
      </c>
      <c r="C1971" t="s">
        <v>5381</v>
      </c>
      <c r="D1971" t="s">
        <v>5386</v>
      </c>
      <c r="E1971" t="s">
        <v>53</v>
      </c>
      <c r="F1971" t="s">
        <v>302</v>
      </c>
      <c r="I1971">
        <v>0</v>
      </c>
      <c r="J1971">
        <v>0</v>
      </c>
      <c r="M1971">
        <v>0</v>
      </c>
      <c r="N1971">
        <v>0</v>
      </c>
      <c r="O1971">
        <v>0</v>
      </c>
      <c r="R1971">
        <v>0</v>
      </c>
      <c r="S1971">
        <v>0</v>
      </c>
      <c r="T1971">
        <v>0</v>
      </c>
      <c r="V1971">
        <v>0</v>
      </c>
      <c r="X1971">
        <v>0</v>
      </c>
      <c r="Y1971">
        <v>0</v>
      </c>
      <c r="AB1971">
        <v>4.2518E-2</v>
      </c>
      <c r="AC1971">
        <v>5.4999999999999997E-3</v>
      </c>
      <c r="AD1971">
        <v>0</v>
      </c>
      <c r="AE1971">
        <v>0</v>
      </c>
      <c r="AF1971">
        <v>0</v>
      </c>
      <c r="AG1971">
        <v>0</v>
      </c>
      <c r="AH1971" t="s">
        <v>4220</v>
      </c>
    </row>
    <row r="1972" spans="1:34">
      <c r="A1972" t="s">
        <v>59</v>
      </c>
      <c r="B1972" t="s">
        <v>60</v>
      </c>
      <c r="C1972" t="s">
        <v>5381</v>
      </c>
      <c r="D1972" t="s">
        <v>5387</v>
      </c>
      <c r="E1972" t="s">
        <v>53</v>
      </c>
      <c r="F1972" t="s">
        <v>302</v>
      </c>
      <c r="I1972">
        <v>0</v>
      </c>
      <c r="J1972">
        <v>0</v>
      </c>
      <c r="M1972">
        <v>0</v>
      </c>
      <c r="N1972">
        <v>0</v>
      </c>
      <c r="O1972">
        <v>0</v>
      </c>
      <c r="R1972">
        <v>0</v>
      </c>
      <c r="S1972">
        <v>0</v>
      </c>
      <c r="T1972">
        <v>0</v>
      </c>
      <c r="V1972">
        <v>0</v>
      </c>
      <c r="X1972">
        <v>0</v>
      </c>
      <c r="Y1972">
        <v>0</v>
      </c>
      <c r="AB1972">
        <v>4.2518E-2</v>
      </c>
      <c r="AC1972">
        <v>5.4999999999999997E-3</v>
      </c>
      <c r="AD1972">
        <v>0</v>
      </c>
      <c r="AE1972">
        <v>0</v>
      </c>
      <c r="AF1972">
        <v>0</v>
      </c>
      <c r="AG1972">
        <v>0</v>
      </c>
      <c r="AH1972" t="s">
        <v>4220</v>
      </c>
    </row>
    <row r="1973" spans="1:34">
      <c r="A1973" t="s">
        <v>59</v>
      </c>
      <c r="B1973" t="s">
        <v>88</v>
      </c>
      <c r="C1973" t="s">
        <v>5381</v>
      </c>
      <c r="D1973" t="s">
        <v>5388</v>
      </c>
      <c r="E1973" t="s">
        <v>53</v>
      </c>
      <c r="F1973" t="s">
        <v>302</v>
      </c>
      <c r="I1973">
        <v>0</v>
      </c>
      <c r="J1973">
        <v>0</v>
      </c>
      <c r="M1973">
        <v>0</v>
      </c>
      <c r="N1973">
        <v>0</v>
      </c>
      <c r="O1973">
        <v>0</v>
      </c>
      <c r="R1973">
        <v>0</v>
      </c>
      <c r="S1973">
        <v>0</v>
      </c>
      <c r="T1973">
        <v>0</v>
      </c>
      <c r="V1973">
        <v>0</v>
      </c>
      <c r="X1973">
        <v>0</v>
      </c>
      <c r="Y1973">
        <v>0</v>
      </c>
      <c r="AB1973">
        <v>4.2518E-2</v>
      </c>
      <c r="AC1973">
        <v>5.4999999999999997E-3</v>
      </c>
      <c r="AD1973">
        <v>0</v>
      </c>
      <c r="AE1973">
        <v>0</v>
      </c>
      <c r="AF1973">
        <v>0</v>
      </c>
      <c r="AG1973">
        <v>0</v>
      </c>
      <c r="AH1973" t="s">
        <v>4220</v>
      </c>
    </row>
    <row r="1974" spans="1:34">
      <c r="A1974" t="s">
        <v>59</v>
      </c>
      <c r="B1974" t="s">
        <v>90</v>
      </c>
      <c r="C1974" t="s">
        <v>5389</v>
      </c>
      <c r="D1974" t="s">
        <v>5390</v>
      </c>
      <c r="E1974" t="s">
        <v>53</v>
      </c>
      <c r="F1974" t="s">
        <v>4231</v>
      </c>
      <c r="I1974">
        <v>0</v>
      </c>
      <c r="J1974">
        <v>0</v>
      </c>
      <c r="M1974">
        <v>0</v>
      </c>
      <c r="N1974">
        <v>0</v>
      </c>
      <c r="O1974">
        <v>0</v>
      </c>
      <c r="R1974">
        <v>0</v>
      </c>
      <c r="S1974">
        <v>0</v>
      </c>
      <c r="T1974">
        <v>0</v>
      </c>
      <c r="V1974">
        <v>0</v>
      </c>
      <c r="X1974">
        <v>0</v>
      </c>
      <c r="Y1974">
        <v>0</v>
      </c>
      <c r="AB1974">
        <v>4.5418E-2</v>
      </c>
      <c r="AC1974">
        <v>5.4999999999999997E-3</v>
      </c>
      <c r="AD1974">
        <v>0</v>
      </c>
      <c r="AE1974">
        <v>0</v>
      </c>
      <c r="AF1974">
        <v>0</v>
      </c>
      <c r="AG1974">
        <v>0</v>
      </c>
      <c r="AH1974" t="s">
        <v>4232</v>
      </c>
    </row>
    <row r="1975" spans="1:34">
      <c r="A1975" t="s">
        <v>59</v>
      </c>
      <c r="B1975" t="s">
        <v>63</v>
      </c>
      <c r="C1975" t="s">
        <v>5389</v>
      </c>
      <c r="D1975" t="s">
        <v>5391</v>
      </c>
      <c r="E1975" t="s">
        <v>53</v>
      </c>
      <c r="F1975" t="s">
        <v>4231</v>
      </c>
      <c r="I1975">
        <v>0</v>
      </c>
      <c r="J1975">
        <v>0</v>
      </c>
      <c r="M1975">
        <v>0</v>
      </c>
      <c r="N1975">
        <v>0</v>
      </c>
      <c r="O1975">
        <v>0</v>
      </c>
      <c r="R1975">
        <v>0</v>
      </c>
      <c r="S1975">
        <v>0</v>
      </c>
      <c r="T1975">
        <v>0</v>
      </c>
      <c r="V1975">
        <v>0</v>
      </c>
      <c r="X1975">
        <v>0</v>
      </c>
      <c r="Y1975">
        <v>0</v>
      </c>
      <c r="AB1975">
        <v>4.5418E-2</v>
      </c>
      <c r="AC1975">
        <v>5.4999999999999997E-3</v>
      </c>
      <c r="AD1975">
        <v>0</v>
      </c>
      <c r="AE1975">
        <v>0</v>
      </c>
      <c r="AF1975">
        <v>0</v>
      </c>
      <c r="AG1975">
        <v>0</v>
      </c>
      <c r="AH1975" t="s">
        <v>4232</v>
      </c>
    </row>
    <row r="1976" spans="1:34">
      <c r="A1976" t="s">
        <v>59</v>
      </c>
      <c r="B1976" t="s">
        <v>105</v>
      </c>
      <c r="C1976" t="s">
        <v>5389</v>
      </c>
      <c r="D1976" t="s">
        <v>5392</v>
      </c>
      <c r="E1976" t="s">
        <v>53</v>
      </c>
      <c r="F1976" t="s">
        <v>4231</v>
      </c>
      <c r="I1976">
        <v>0</v>
      </c>
      <c r="J1976">
        <v>0</v>
      </c>
      <c r="M1976">
        <v>0</v>
      </c>
      <c r="N1976">
        <v>0</v>
      </c>
      <c r="O1976">
        <v>0</v>
      </c>
      <c r="R1976">
        <v>0</v>
      </c>
      <c r="S1976">
        <v>0</v>
      </c>
      <c r="T1976">
        <v>0</v>
      </c>
      <c r="V1976">
        <v>0</v>
      </c>
      <c r="X1976">
        <v>0</v>
      </c>
      <c r="Y1976">
        <v>0</v>
      </c>
      <c r="AB1976">
        <v>4.5418E-2</v>
      </c>
      <c r="AC1976">
        <v>5.4999999999999997E-3</v>
      </c>
      <c r="AD1976">
        <v>0</v>
      </c>
      <c r="AE1976">
        <v>0</v>
      </c>
      <c r="AF1976">
        <v>0</v>
      </c>
      <c r="AG1976">
        <v>0</v>
      </c>
      <c r="AH1976" t="s">
        <v>4232</v>
      </c>
    </row>
    <row r="1977" spans="1:34">
      <c r="A1977" t="s">
        <v>59</v>
      </c>
      <c r="B1977" t="s">
        <v>97</v>
      </c>
      <c r="C1977" t="s">
        <v>5389</v>
      </c>
      <c r="D1977" t="s">
        <v>5393</v>
      </c>
      <c r="E1977" t="s">
        <v>53</v>
      </c>
      <c r="F1977" t="s">
        <v>4231</v>
      </c>
      <c r="I1977">
        <v>0</v>
      </c>
      <c r="J1977">
        <v>0</v>
      </c>
      <c r="M1977">
        <v>0</v>
      </c>
      <c r="N1977">
        <v>0</v>
      </c>
      <c r="O1977">
        <v>0</v>
      </c>
      <c r="R1977">
        <v>0</v>
      </c>
      <c r="S1977">
        <v>0</v>
      </c>
      <c r="T1977">
        <v>0</v>
      </c>
      <c r="V1977">
        <v>0</v>
      </c>
      <c r="X1977">
        <v>0</v>
      </c>
      <c r="Y1977">
        <v>0</v>
      </c>
      <c r="AB1977">
        <v>4.5418E-2</v>
      </c>
      <c r="AC1977">
        <v>5.4999999999999997E-3</v>
      </c>
      <c r="AD1977">
        <v>0</v>
      </c>
      <c r="AE1977">
        <v>0</v>
      </c>
      <c r="AF1977">
        <v>0</v>
      </c>
      <c r="AG1977">
        <v>0</v>
      </c>
      <c r="AH1977" t="s">
        <v>4232</v>
      </c>
    </row>
    <row r="1978" spans="1:34">
      <c r="A1978" t="s">
        <v>59</v>
      </c>
      <c r="B1978" t="s">
        <v>110</v>
      </c>
      <c r="C1978" t="s">
        <v>5389</v>
      </c>
      <c r="D1978" t="s">
        <v>5394</v>
      </c>
      <c r="E1978" t="s">
        <v>53</v>
      </c>
      <c r="F1978" t="s">
        <v>4231</v>
      </c>
      <c r="I1978">
        <v>0</v>
      </c>
      <c r="J1978">
        <v>0</v>
      </c>
      <c r="M1978">
        <v>0</v>
      </c>
      <c r="N1978">
        <v>0</v>
      </c>
      <c r="O1978">
        <v>0</v>
      </c>
      <c r="R1978">
        <v>0</v>
      </c>
      <c r="S1978">
        <v>0</v>
      </c>
      <c r="T1978">
        <v>0</v>
      </c>
      <c r="V1978">
        <v>0</v>
      </c>
      <c r="X1978">
        <v>0</v>
      </c>
      <c r="Y1978">
        <v>0</v>
      </c>
      <c r="AB1978">
        <v>4.5418E-2</v>
      </c>
      <c r="AC1978">
        <v>5.4999999999999997E-3</v>
      </c>
      <c r="AD1978">
        <v>0</v>
      </c>
      <c r="AE1978">
        <v>0</v>
      </c>
      <c r="AF1978">
        <v>0</v>
      </c>
      <c r="AG1978">
        <v>0</v>
      </c>
      <c r="AH1978" t="s">
        <v>4232</v>
      </c>
    </row>
    <row r="1979" spans="1:34">
      <c r="A1979" t="s">
        <v>59</v>
      </c>
      <c r="B1979" t="s">
        <v>60</v>
      </c>
      <c r="C1979" t="s">
        <v>5389</v>
      </c>
      <c r="D1979" t="s">
        <v>5395</v>
      </c>
      <c r="E1979" t="s">
        <v>53</v>
      </c>
      <c r="F1979" t="s">
        <v>4231</v>
      </c>
      <c r="I1979">
        <v>0</v>
      </c>
      <c r="J1979">
        <v>0</v>
      </c>
      <c r="M1979">
        <v>0</v>
      </c>
      <c r="N1979">
        <v>0</v>
      </c>
      <c r="O1979">
        <v>0</v>
      </c>
      <c r="R1979">
        <v>0</v>
      </c>
      <c r="S1979">
        <v>0</v>
      </c>
      <c r="T1979">
        <v>0</v>
      </c>
      <c r="V1979">
        <v>0</v>
      </c>
      <c r="X1979">
        <v>0</v>
      </c>
      <c r="Y1979">
        <v>0</v>
      </c>
      <c r="AB1979">
        <v>4.5418E-2</v>
      </c>
      <c r="AC1979">
        <v>5.4999999999999997E-3</v>
      </c>
      <c r="AD1979">
        <v>0</v>
      </c>
      <c r="AE1979">
        <v>0</v>
      </c>
      <c r="AF1979">
        <v>0</v>
      </c>
      <c r="AG1979">
        <v>0</v>
      </c>
      <c r="AH1979" t="s">
        <v>4232</v>
      </c>
    </row>
    <row r="1980" spans="1:34">
      <c r="A1980" t="s">
        <v>59</v>
      </c>
      <c r="B1980" t="s">
        <v>88</v>
      </c>
      <c r="C1980" t="s">
        <v>5389</v>
      </c>
      <c r="D1980" t="s">
        <v>5396</v>
      </c>
      <c r="E1980" t="s">
        <v>53</v>
      </c>
      <c r="F1980" t="s">
        <v>4231</v>
      </c>
      <c r="I1980">
        <v>0</v>
      </c>
      <c r="J1980">
        <v>0</v>
      </c>
      <c r="M1980">
        <v>0</v>
      </c>
      <c r="N1980">
        <v>0</v>
      </c>
      <c r="O1980">
        <v>0</v>
      </c>
      <c r="R1980">
        <v>0</v>
      </c>
      <c r="S1980">
        <v>0</v>
      </c>
      <c r="T1980">
        <v>0</v>
      </c>
      <c r="V1980">
        <v>0</v>
      </c>
      <c r="X1980">
        <v>0</v>
      </c>
      <c r="Y1980">
        <v>0</v>
      </c>
      <c r="AB1980">
        <v>4.5418E-2</v>
      </c>
      <c r="AC1980">
        <v>5.4999999999999997E-3</v>
      </c>
      <c r="AD1980">
        <v>0</v>
      </c>
      <c r="AE1980">
        <v>0</v>
      </c>
      <c r="AF1980">
        <v>0</v>
      </c>
      <c r="AG1980">
        <v>0</v>
      </c>
      <c r="AH1980" t="s">
        <v>4232</v>
      </c>
    </row>
    <row r="1981" spans="1:34">
      <c r="A1981" t="s">
        <v>59</v>
      </c>
      <c r="B1981" t="s">
        <v>90</v>
      </c>
      <c r="C1981" t="s">
        <v>5397</v>
      </c>
      <c r="D1981" t="s">
        <v>5398</v>
      </c>
      <c r="E1981" t="s">
        <v>72</v>
      </c>
      <c r="F1981" t="s">
        <v>39</v>
      </c>
      <c r="I1981">
        <v>0</v>
      </c>
      <c r="J1981">
        <v>0</v>
      </c>
      <c r="M1981">
        <v>0</v>
      </c>
      <c r="N1981">
        <v>0</v>
      </c>
      <c r="O1981">
        <v>0</v>
      </c>
      <c r="R1981">
        <v>0</v>
      </c>
      <c r="S1981">
        <v>0</v>
      </c>
      <c r="T1981">
        <v>0</v>
      </c>
      <c r="V1981">
        <v>0</v>
      </c>
      <c r="X1981">
        <v>0</v>
      </c>
      <c r="Y1981">
        <v>0</v>
      </c>
      <c r="AB1981">
        <v>4.8292000000000002E-2</v>
      </c>
      <c r="AC1981">
        <v>5.4999999999999997E-3</v>
      </c>
      <c r="AD1981">
        <v>0</v>
      </c>
      <c r="AE1981">
        <v>0</v>
      </c>
      <c r="AF1981">
        <v>0</v>
      </c>
      <c r="AG1981">
        <v>0</v>
      </c>
      <c r="AH1981" t="s">
        <v>1446</v>
      </c>
    </row>
    <row r="1982" spans="1:34">
      <c r="A1982" t="s">
        <v>59</v>
      </c>
      <c r="B1982" t="s">
        <v>63</v>
      </c>
      <c r="C1982" t="s">
        <v>5397</v>
      </c>
      <c r="D1982" t="s">
        <v>5399</v>
      </c>
      <c r="E1982" t="s">
        <v>72</v>
      </c>
      <c r="F1982" t="s">
        <v>39</v>
      </c>
      <c r="I1982">
        <v>0</v>
      </c>
      <c r="J1982">
        <v>0</v>
      </c>
      <c r="M1982">
        <v>0</v>
      </c>
      <c r="N1982">
        <v>0</v>
      </c>
      <c r="O1982">
        <v>0</v>
      </c>
      <c r="R1982">
        <v>0</v>
      </c>
      <c r="S1982">
        <v>0</v>
      </c>
      <c r="T1982">
        <v>0</v>
      </c>
      <c r="V1982">
        <v>0</v>
      </c>
      <c r="X1982">
        <v>0</v>
      </c>
      <c r="Y1982">
        <v>0</v>
      </c>
      <c r="AB1982">
        <v>4.8292000000000002E-2</v>
      </c>
      <c r="AC1982">
        <v>5.4999999999999997E-3</v>
      </c>
      <c r="AD1982">
        <v>0</v>
      </c>
      <c r="AE1982">
        <v>0</v>
      </c>
      <c r="AF1982">
        <v>0</v>
      </c>
      <c r="AG1982">
        <v>0</v>
      </c>
      <c r="AH1982" t="s">
        <v>1446</v>
      </c>
    </row>
    <row r="1983" spans="1:34">
      <c r="A1983" t="s">
        <v>59</v>
      </c>
      <c r="B1983" t="s">
        <v>105</v>
      </c>
      <c r="C1983" t="s">
        <v>5397</v>
      </c>
      <c r="D1983" t="s">
        <v>5400</v>
      </c>
      <c r="E1983" t="s">
        <v>72</v>
      </c>
      <c r="F1983" t="s">
        <v>39</v>
      </c>
      <c r="I1983">
        <v>0</v>
      </c>
      <c r="J1983">
        <v>0</v>
      </c>
      <c r="M1983">
        <v>0</v>
      </c>
      <c r="N1983">
        <v>0</v>
      </c>
      <c r="O1983">
        <v>0</v>
      </c>
      <c r="R1983">
        <v>0</v>
      </c>
      <c r="S1983">
        <v>0</v>
      </c>
      <c r="T1983">
        <v>0</v>
      </c>
      <c r="V1983">
        <v>0</v>
      </c>
      <c r="X1983">
        <v>0</v>
      </c>
      <c r="Y1983">
        <v>0</v>
      </c>
      <c r="AB1983">
        <v>4.8292000000000002E-2</v>
      </c>
      <c r="AC1983">
        <v>5.4999999999999997E-3</v>
      </c>
      <c r="AD1983">
        <v>0</v>
      </c>
      <c r="AE1983">
        <v>0</v>
      </c>
      <c r="AF1983">
        <v>0</v>
      </c>
      <c r="AG1983">
        <v>0</v>
      </c>
      <c r="AH1983" t="s">
        <v>1446</v>
      </c>
    </row>
    <row r="1984" spans="1:34">
      <c r="A1984" t="s">
        <v>59</v>
      </c>
      <c r="B1984" t="s">
        <v>97</v>
      </c>
      <c r="C1984" t="s">
        <v>5397</v>
      </c>
      <c r="D1984" t="s">
        <v>5401</v>
      </c>
      <c r="E1984" t="s">
        <v>72</v>
      </c>
      <c r="F1984" t="s">
        <v>39</v>
      </c>
      <c r="I1984">
        <v>0</v>
      </c>
      <c r="J1984">
        <v>0</v>
      </c>
      <c r="M1984">
        <v>0</v>
      </c>
      <c r="N1984">
        <v>0</v>
      </c>
      <c r="O1984">
        <v>0</v>
      </c>
      <c r="R1984">
        <v>0</v>
      </c>
      <c r="S1984">
        <v>0</v>
      </c>
      <c r="T1984">
        <v>0</v>
      </c>
      <c r="V1984">
        <v>0</v>
      </c>
      <c r="X1984">
        <v>0</v>
      </c>
      <c r="Y1984">
        <v>0</v>
      </c>
      <c r="AB1984">
        <v>4.8292000000000002E-2</v>
      </c>
      <c r="AC1984">
        <v>5.4999999999999997E-3</v>
      </c>
      <c r="AD1984">
        <v>0</v>
      </c>
      <c r="AE1984">
        <v>0</v>
      </c>
      <c r="AF1984">
        <v>0</v>
      </c>
      <c r="AG1984">
        <v>0</v>
      </c>
      <c r="AH1984" t="s">
        <v>1446</v>
      </c>
    </row>
    <row r="1985" spans="1:34">
      <c r="A1985" t="s">
        <v>59</v>
      </c>
      <c r="B1985" t="s">
        <v>110</v>
      </c>
      <c r="C1985" t="s">
        <v>5397</v>
      </c>
      <c r="D1985" t="s">
        <v>5402</v>
      </c>
      <c r="E1985" t="s">
        <v>72</v>
      </c>
      <c r="F1985" t="s">
        <v>39</v>
      </c>
      <c r="I1985">
        <v>0</v>
      </c>
      <c r="J1985">
        <v>0</v>
      </c>
      <c r="M1985">
        <v>0</v>
      </c>
      <c r="N1985">
        <v>0</v>
      </c>
      <c r="O1985">
        <v>0</v>
      </c>
      <c r="R1985">
        <v>0</v>
      </c>
      <c r="S1985">
        <v>0</v>
      </c>
      <c r="T1985">
        <v>0</v>
      </c>
      <c r="V1985">
        <v>0</v>
      </c>
      <c r="X1985">
        <v>0</v>
      </c>
      <c r="Y1985">
        <v>0</v>
      </c>
      <c r="AB1985">
        <v>4.8292000000000002E-2</v>
      </c>
      <c r="AC1985">
        <v>5.4999999999999997E-3</v>
      </c>
      <c r="AD1985">
        <v>0</v>
      </c>
      <c r="AE1985">
        <v>0</v>
      </c>
      <c r="AF1985">
        <v>0</v>
      </c>
      <c r="AG1985">
        <v>0</v>
      </c>
      <c r="AH1985" t="s">
        <v>1446</v>
      </c>
    </row>
    <row r="1986" spans="1:34">
      <c r="A1986" t="s">
        <v>59</v>
      </c>
      <c r="B1986" t="s">
        <v>60</v>
      </c>
      <c r="C1986" t="s">
        <v>5397</v>
      </c>
      <c r="D1986" t="s">
        <v>5403</v>
      </c>
      <c r="E1986" t="s">
        <v>72</v>
      </c>
      <c r="F1986" t="s">
        <v>39</v>
      </c>
      <c r="I1986">
        <v>0</v>
      </c>
      <c r="J1986">
        <v>0</v>
      </c>
      <c r="M1986">
        <v>0</v>
      </c>
      <c r="N1986">
        <v>0</v>
      </c>
      <c r="O1986">
        <v>0</v>
      </c>
      <c r="R1986">
        <v>0</v>
      </c>
      <c r="S1986">
        <v>0</v>
      </c>
      <c r="T1986">
        <v>0</v>
      </c>
      <c r="V1986">
        <v>0</v>
      </c>
      <c r="X1986">
        <v>0</v>
      </c>
      <c r="Y1986">
        <v>0</v>
      </c>
      <c r="AB1986">
        <v>4.8292000000000002E-2</v>
      </c>
      <c r="AC1986">
        <v>5.4999999999999997E-3</v>
      </c>
      <c r="AD1986">
        <v>0</v>
      </c>
      <c r="AE1986">
        <v>0</v>
      </c>
      <c r="AF1986">
        <v>0</v>
      </c>
      <c r="AG1986">
        <v>0</v>
      </c>
      <c r="AH1986" t="s">
        <v>1446</v>
      </c>
    </row>
    <row r="1987" spans="1:34">
      <c r="A1987" t="s">
        <v>59</v>
      </c>
      <c r="B1987" t="s">
        <v>88</v>
      </c>
      <c r="C1987" t="s">
        <v>5397</v>
      </c>
      <c r="D1987" t="s">
        <v>5404</v>
      </c>
      <c r="E1987" t="s">
        <v>72</v>
      </c>
      <c r="F1987" t="s">
        <v>39</v>
      </c>
      <c r="I1987">
        <v>0</v>
      </c>
      <c r="J1987">
        <v>0</v>
      </c>
      <c r="M1987">
        <v>0</v>
      </c>
      <c r="N1987">
        <v>0</v>
      </c>
      <c r="O1987">
        <v>0</v>
      </c>
      <c r="R1987">
        <v>0</v>
      </c>
      <c r="S1987">
        <v>0</v>
      </c>
      <c r="T1987">
        <v>0</v>
      </c>
      <c r="V1987">
        <v>0</v>
      </c>
      <c r="X1987">
        <v>0</v>
      </c>
      <c r="Y1987">
        <v>0</v>
      </c>
      <c r="AB1987">
        <v>4.8292000000000002E-2</v>
      </c>
      <c r="AC1987">
        <v>5.4999999999999997E-3</v>
      </c>
      <c r="AD1987">
        <v>0</v>
      </c>
      <c r="AE1987">
        <v>0</v>
      </c>
      <c r="AF1987">
        <v>0</v>
      </c>
      <c r="AG1987">
        <v>0</v>
      </c>
      <c r="AH1987" t="s">
        <v>1446</v>
      </c>
    </row>
    <row r="1988" spans="1:34">
      <c r="A1988" t="s">
        <v>59</v>
      </c>
      <c r="B1988" t="s">
        <v>90</v>
      </c>
      <c r="C1988" t="s">
        <v>5405</v>
      </c>
      <c r="D1988" t="s">
        <v>5406</v>
      </c>
      <c r="E1988" t="s">
        <v>72</v>
      </c>
      <c r="F1988" t="s">
        <v>140</v>
      </c>
      <c r="I1988">
        <v>0</v>
      </c>
      <c r="J1988">
        <v>0</v>
      </c>
      <c r="M1988">
        <v>0</v>
      </c>
      <c r="N1988">
        <v>0</v>
      </c>
      <c r="O1988">
        <v>0</v>
      </c>
      <c r="R1988">
        <v>0</v>
      </c>
      <c r="S1988">
        <v>0</v>
      </c>
      <c r="T1988">
        <v>0</v>
      </c>
      <c r="V1988">
        <v>0</v>
      </c>
      <c r="X1988">
        <v>0</v>
      </c>
      <c r="Y1988">
        <v>0</v>
      </c>
      <c r="AB1988">
        <v>4.4491999999999997E-2</v>
      </c>
      <c r="AC1988">
        <v>5.4999999999999997E-3</v>
      </c>
      <c r="AD1988">
        <v>0</v>
      </c>
      <c r="AE1988">
        <v>0</v>
      </c>
      <c r="AF1988">
        <v>0</v>
      </c>
      <c r="AG1988">
        <v>0</v>
      </c>
      <c r="AH1988" t="s">
        <v>4247</v>
      </c>
    </row>
    <row r="1989" spans="1:34">
      <c r="A1989" t="s">
        <v>59</v>
      </c>
      <c r="B1989" t="s">
        <v>63</v>
      </c>
      <c r="C1989" t="s">
        <v>5405</v>
      </c>
      <c r="D1989" t="s">
        <v>5407</v>
      </c>
      <c r="E1989" t="s">
        <v>72</v>
      </c>
      <c r="F1989" t="s">
        <v>140</v>
      </c>
      <c r="I1989">
        <v>0</v>
      </c>
      <c r="J1989">
        <v>0</v>
      </c>
      <c r="M1989">
        <v>0</v>
      </c>
      <c r="N1989">
        <v>0</v>
      </c>
      <c r="O1989">
        <v>0</v>
      </c>
      <c r="R1989">
        <v>0</v>
      </c>
      <c r="S1989">
        <v>0</v>
      </c>
      <c r="T1989">
        <v>0</v>
      </c>
      <c r="V1989">
        <v>0</v>
      </c>
      <c r="X1989">
        <v>0</v>
      </c>
      <c r="Y1989">
        <v>0</v>
      </c>
      <c r="AB1989">
        <v>4.4491999999999997E-2</v>
      </c>
      <c r="AC1989">
        <v>5.4999999999999997E-3</v>
      </c>
      <c r="AD1989">
        <v>0</v>
      </c>
      <c r="AE1989">
        <v>0</v>
      </c>
      <c r="AF1989">
        <v>0</v>
      </c>
      <c r="AG1989">
        <v>0</v>
      </c>
      <c r="AH1989" t="s">
        <v>4247</v>
      </c>
    </row>
    <row r="1990" spans="1:34">
      <c r="A1990" t="s">
        <v>59</v>
      </c>
      <c r="B1990" t="s">
        <v>105</v>
      </c>
      <c r="C1990" t="s">
        <v>5405</v>
      </c>
      <c r="D1990" t="s">
        <v>5408</v>
      </c>
      <c r="E1990" t="s">
        <v>72</v>
      </c>
      <c r="F1990" t="s">
        <v>140</v>
      </c>
      <c r="I1990">
        <v>0</v>
      </c>
      <c r="J1990">
        <v>0</v>
      </c>
      <c r="M1990">
        <v>0</v>
      </c>
      <c r="N1990">
        <v>0</v>
      </c>
      <c r="O1990">
        <v>0</v>
      </c>
      <c r="R1990">
        <v>0</v>
      </c>
      <c r="S1990">
        <v>0</v>
      </c>
      <c r="T1990">
        <v>0</v>
      </c>
      <c r="V1990">
        <v>0</v>
      </c>
      <c r="X1990">
        <v>0</v>
      </c>
      <c r="Y1990">
        <v>0</v>
      </c>
      <c r="AB1990">
        <v>4.4491999999999997E-2</v>
      </c>
      <c r="AC1990">
        <v>5.4999999999999997E-3</v>
      </c>
      <c r="AD1990">
        <v>0</v>
      </c>
      <c r="AE1990">
        <v>0</v>
      </c>
      <c r="AF1990">
        <v>0</v>
      </c>
      <c r="AG1990">
        <v>0</v>
      </c>
      <c r="AH1990" t="s">
        <v>4247</v>
      </c>
    </row>
    <row r="1991" spans="1:34">
      <c r="A1991" t="s">
        <v>59</v>
      </c>
      <c r="B1991" t="s">
        <v>97</v>
      </c>
      <c r="C1991" t="s">
        <v>5405</v>
      </c>
      <c r="D1991" t="s">
        <v>5409</v>
      </c>
      <c r="E1991" t="s">
        <v>72</v>
      </c>
      <c r="F1991" t="s">
        <v>140</v>
      </c>
      <c r="I1991">
        <v>0</v>
      </c>
      <c r="J1991">
        <v>0</v>
      </c>
      <c r="M1991">
        <v>0</v>
      </c>
      <c r="N1991">
        <v>0</v>
      </c>
      <c r="O1991">
        <v>0</v>
      </c>
      <c r="R1991">
        <v>0</v>
      </c>
      <c r="S1991">
        <v>0</v>
      </c>
      <c r="T1991">
        <v>0</v>
      </c>
      <c r="V1991">
        <v>0</v>
      </c>
      <c r="X1991">
        <v>0</v>
      </c>
      <c r="Y1991">
        <v>0</v>
      </c>
      <c r="AB1991">
        <v>4.4491999999999997E-2</v>
      </c>
      <c r="AC1991">
        <v>5.4999999999999997E-3</v>
      </c>
      <c r="AD1991">
        <v>0</v>
      </c>
      <c r="AE1991">
        <v>0</v>
      </c>
      <c r="AF1991">
        <v>0</v>
      </c>
      <c r="AG1991">
        <v>0</v>
      </c>
      <c r="AH1991" t="s">
        <v>4247</v>
      </c>
    </row>
    <row r="1992" spans="1:34">
      <c r="A1992" t="s">
        <v>59</v>
      </c>
      <c r="B1992" t="s">
        <v>110</v>
      </c>
      <c r="C1992" t="s">
        <v>5405</v>
      </c>
      <c r="D1992" t="s">
        <v>5410</v>
      </c>
      <c r="E1992" t="s">
        <v>72</v>
      </c>
      <c r="F1992" t="s">
        <v>140</v>
      </c>
      <c r="I1992">
        <v>0</v>
      </c>
      <c r="J1992">
        <v>0</v>
      </c>
      <c r="M1992">
        <v>0</v>
      </c>
      <c r="N1992">
        <v>0</v>
      </c>
      <c r="O1992">
        <v>0</v>
      </c>
      <c r="R1992">
        <v>0</v>
      </c>
      <c r="S1992">
        <v>0</v>
      </c>
      <c r="T1992">
        <v>0</v>
      </c>
      <c r="V1992">
        <v>0</v>
      </c>
      <c r="X1992">
        <v>0</v>
      </c>
      <c r="Y1992">
        <v>0</v>
      </c>
      <c r="AB1992">
        <v>4.4491999999999997E-2</v>
      </c>
      <c r="AC1992">
        <v>5.4999999999999997E-3</v>
      </c>
      <c r="AD1992">
        <v>0</v>
      </c>
      <c r="AE1992">
        <v>0</v>
      </c>
      <c r="AF1992">
        <v>0</v>
      </c>
      <c r="AG1992">
        <v>0</v>
      </c>
      <c r="AH1992" t="s">
        <v>4247</v>
      </c>
    </row>
    <row r="1993" spans="1:34">
      <c r="A1993" t="s">
        <v>59</v>
      </c>
      <c r="B1993" t="s">
        <v>60</v>
      </c>
      <c r="C1993" t="s">
        <v>5405</v>
      </c>
      <c r="D1993" t="s">
        <v>5411</v>
      </c>
      <c r="E1993" t="s">
        <v>72</v>
      </c>
      <c r="F1993" t="s">
        <v>140</v>
      </c>
      <c r="I1993">
        <v>0</v>
      </c>
      <c r="J1993">
        <v>0</v>
      </c>
      <c r="M1993">
        <v>0</v>
      </c>
      <c r="N1993">
        <v>0</v>
      </c>
      <c r="O1993">
        <v>0</v>
      </c>
      <c r="R1993">
        <v>0</v>
      </c>
      <c r="S1993">
        <v>0</v>
      </c>
      <c r="T1993">
        <v>0</v>
      </c>
      <c r="V1993">
        <v>0</v>
      </c>
      <c r="X1993">
        <v>0</v>
      </c>
      <c r="Y1993">
        <v>0</v>
      </c>
      <c r="AB1993">
        <v>4.4491999999999997E-2</v>
      </c>
      <c r="AC1993">
        <v>5.4999999999999997E-3</v>
      </c>
      <c r="AD1993">
        <v>0</v>
      </c>
      <c r="AE1993">
        <v>0</v>
      </c>
      <c r="AF1993">
        <v>0</v>
      </c>
      <c r="AG1993">
        <v>0</v>
      </c>
      <c r="AH1993" t="s">
        <v>4247</v>
      </c>
    </row>
    <row r="1994" spans="1:34">
      <c r="A1994" t="s">
        <v>59</v>
      </c>
      <c r="B1994" t="s">
        <v>88</v>
      </c>
      <c r="C1994" t="s">
        <v>5405</v>
      </c>
      <c r="D1994" t="s">
        <v>5412</v>
      </c>
      <c r="E1994" t="s">
        <v>72</v>
      </c>
      <c r="F1994" t="s">
        <v>140</v>
      </c>
      <c r="I1994">
        <v>0</v>
      </c>
      <c r="J1994">
        <v>0</v>
      </c>
      <c r="M1994">
        <v>0</v>
      </c>
      <c r="N1994">
        <v>0</v>
      </c>
      <c r="O1994">
        <v>0</v>
      </c>
      <c r="R1994">
        <v>0</v>
      </c>
      <c r="S1994">
        <v>0</v>
      </c>
      <c r="T1994">
        <v>0</v>
      </c>
      <c r="V1994">
        <v>0</v>
      </c>
      <c r="X1994">
        <v>0</v>
      </c>
      <c r="Y1994">
        <v>0</v>
      </c>
      <c r="AB1994">
        <v>4.4491999999999997E-2</v>
      </c>
      <c r="AC1994">
        <v>5.4999999999999997E-3</v>
      </c>
      <c r="AD1994">
        <v>0</v>
      </c>
      <c r="AE1994">
        <v>0</v>
      </c>
      <c r="AF1994">
        <v>0</v>
      </c>
      <c r="AG1994">
        <v>0</v>
      </c>
      <c r="AH1994" t="s">
        <v>4247</v>
      </c>
    </row>
    <row r="1995" spans="1:34">
      <c r="A1995" t="s">
        <v>59</v>
      </c>
      <c r="B1995" t="s">
        <v>90</v>
      </c>
      <c r="C1995" t="s">
        <v>1700</v>
      </c>
      <c r="D1995" t="s">
        <v>2402</v>
      </c>
      <c r="E1995" t="s">
        <v>72</v>
      </c>
      <c r="F1995" t="s">
        <v>40</v>
      </c>
      <c r="I1995">
        <v>1.2357824367463</v>
      </c>
      <c r="J1995">
        <v>4.9431297469851989</v>
      </c>
      <c r="M1995">
        <v>6.1789121837314989</v>
      </c>
      <c r="N1995">
        <v>83.538692110017919</v>
      </c>
      <c r="O1995">
        <v>582.48588134240174</v>
      </c>
      <c r="R1995">
        <v>666.02457345241965</v>
      </c>
      <c r="S1995">
        <v>6469868.7326740734</v>
      </c>
      <c r="T1995">
        <v>45670842.154066958</v>
      </c>
      <c r="V1995">
        <v>52140710.886741042</v>
      </c>
      <c r="X1995">
        <v>0.1961564227382685</v>
      </c>
      <c r="Y1995">
        <v>1.3447219353024471</v>
      </c>
      <c r="AB1995">
        <v>5.1397000000000012E-2</v>
      </c>
      <c r="AC1995">
        <v>5.4999999999999997E-3</v>
      </c>
      <c r="AD1995">
        <v>1.6822169296022931</v>
      </c>
      <c r="AE1995">
        <v>0.97935758112144256</v>
      </c>
      <c r="AF1995">
        <v>8.8973836944552342</v>
      </c>
      <c r="AG1995">
        <v>1</v>
      </c>
      <c r="AH1995" t="s">
        <v>1326</v>
      </c>
    </row>
    <row r="1996" spans="1:34">
      <c r="A1996" t="s">
        <v>59</v>
      </c>
      <c r="B1996" t="s">
        <v>63</v>
      </c>
      <c r="C1996" t="s">
        <v>1700</v>
      </c>
      <c r="D1996" t="s">
        <v>1703</v>
      </c>
      <c r="E1996" t="s">
        <v>72</v>
      </c>
      <c r="F1996" t="s">
        <v>40</v>
      </c>
      <c r="I1996">
        <v>1.2349260650953211</v>
      </c>
      <c r="J1996">
        <v>4.9397042603812844</v>
      </c>
      <c r="M1996">
        <v>6.1746303254766044</v>
      </c>
      <c r="N1996">
        <v>83.480801525433108</v>
      </c>
      <c r="O1996">
        <v>582.08223068267046</v>
      </c>
      <c r="R1996">
        <v>665.56303220810355</v>
      </c>
      <c r="S1996">
        <v>6465385.2475528521</v>
      </c>
      <c r="T1996">
        <v>45639193.20572938</v>
      </c>
      <c r="V1996">
        <v>52104578.45328223</v>
      </c>
      <c r="X1996">
        <v>0.19602049039727101</v>
      </c>
      <c r="Y1996">
        <v>1.3437900708337509</v>
      </c>
      <c r="AB1996">
        <v>5.1397000000000012E-2</v>
      </c>
      <c r="AC1996">
        <v>5.4999999999999997E-3</v>
      </c>
      <c r="AD1996">
        <v>1.6810511880878709</v>
      </c>
      <c r="AE1996">
        <v>6.1746303254766037E-2</v>
      </c>
      <c r="AF1996">
        <v>7.9743248168192418</v>
      </c>
      <c r="AG1996">
        <v>1</v>
      </c>
      <c r="AH1996" t="s">
        <v>1326</v>
      </c>
    </row>
    <row r="1997" spans="1:34">
      <c r="A1997" t="s">
        <v>59</v>
      </c>
      <c r="B1997" t="s">
        <v>105</v>
      </c>
      <c r="C1997" t="s">
        <v>1700</v>
      </c>
      <c r="D1997" t="s">
        <v>2433</v>
      </c>
      <c r="E1997" t="s">
        <v>72</v>
      </c>
      <c r="F1997" t="s">
        <v>40</v>
      </c>
      <c r="I1997">
        <v>1.2402784315408071</v>
      </c>
      <c r="J1997">
        <v>4.9611137261632274</v>
      </c>
      <c r="M1997">
        <v>6.2013921577040332</v>
      </c>
      <c r="N1997">
        <v>83.842620628257308</v>
      </c>
      <c r="O1997">
        <v>584.60506786950953</v>
      </c>
      <c r="R1997">
        <v>668.44768849776688</v>
      </c>
      <c r="S1997">
        <v>6493407.2579664644</v>
      </c>
      <c r="T1997">
        <v>45837000.745158501</v>
      </c>
      <c r="V1997">
        <v>52330408.003124967</v>
      </c>
      <c r="X1997">
        <v>0.19687007445342189</v>
      </c>
      <c r="Y1997">
        <v>1.349614271235863</v>
      </c>
      <c r="AB1997">
        <v>5.1397000000000012E-2</v>
      </c>
      <c r="AC1997">
        <v>5.4999999999999997E-3</v>
      </c>
      <c r="AD1997">
        <v>1.6883371319403651</v>
      </c>
      <c r="AE1997">
        <v>0.98292065699608933</v>
      </c>
      <c r="AF1997">
        <v>8.9295469466404871</v>
      </c>
      <c r="AG1997">
        <v>1</v>
      </c>
      <c r="AH1997" t="s">
        <v>1326</v>
      </c>
    </row>
    <row r="1998" spans="1:34">
      <c r="A1998" t="s">
        <v>59</v>
      </c>
      <c r="B1998" t="s">
        <v>97</v>
      </c>
      <c r="C1998" t="s">
        <v>1700</v>
      </c>
      <c r="D1998" t="s">
        <v>2424</v>
      </c>
      <c r="E1998" t="s">
        <v>72</v>
      </c>
      <c r="F1998" t="s">
        <v>40</v>
      </c>
      <c r="I1998">
        <v>1.239129300844557</v>
      </c>
      <c r="J1998">
        <v>4.9565172033782297</v>
      </c>
      <c r="M1998">
        <v>6.1956465042227871</v>
      </c>
      <c r="N1998">
        <v>83.764939579738055</v>
      </c>
      <c r="O1998">
        <v>584.06342527411493</v>
      </c>
      <c r="R1998">
        <v>667.82836485385303</v>
      </c>
      <c r="S1998">
        <v>6487391.0494977683</v>
      </c>
      <c r="T1998">
        <v>45794532.293526366</v>
      </c>
      <c r="V1998">
        <v>52281923.343024142</v>
      </c>
      <c r="X1998">
        <v>0.19668767230889189</v>
      </c>
      <c r="Y1998">
        <v>1.348363839761983</v>
      </c>
      <c r="AB1998">
        <v>5.1397000000000012E-2</v>
      </c>
      <c r="AC1998">
        <v>5.4999999999999997E-3</v>
      </c>
      <c r="AD1998">
        <v>1.686772870259607</v>
      </c>
      <c r="AE1998">
        <v>0.98200997091931175</v>
      </c>
      <c r="AF1998">
        <v>8.921326345401706</v>
      </c>
      <c r="AG1998">
        <v>1</v>
      </c>
      <c r="AH1998" t="s">
        <v>1326</v>
      </c>
    </row>
    <row r="1999" spans="1:34">
      <c r="A1999" t="s">
        <v>59</v>
      </c>
      <c r="B1999" t="s">
        <v>110</v>
      </c>
      <c r="C1999" t="s">
        <v>1700</v>
      </c>
      <c r="D1999" t="s">
        <v>2461</v>
      </c>
      <c r="E1999" t="s">
        <v>72</v>
      </c>
      <c r="F1999" t="s">
        <v>40</v>
      </c>
      <c r="I1999">
        <v>1.244328844540276</v>
      </c>
      <c r="J1999">
        <v>4.9773153781611024</v>
      </c>
      <c r="M1999">
        <v>6.2216442227013777</v>
      </c>
      <c r="N1999">
        <v>84.116427889486829</v>
      </c>
      <c r="O1999">
        <v>586.51422947890114</v>
      </c>
      <c r="R1999">
        <v>670.63065736838803</v>
      </c>
      <c r="S1999">
        <v>6514612.9650880815</v>
      </c>
      <c r="T1999">
        <v>45986691.958803341</v>
      </c>
      <c r="V1999">
        <v>52501304.923891433</v>
      </c>
      <c r="X1999">
        <v>0.1975129987263062</v>
      </c>
      <c r="Y1999">
        <v>1.354021745436387</v>
      </c>
      <c r="AB1999">
        <v>5.1397000000000012E-2</v>
      </c>
      <c r="AC1999">
        <v>5.4999999999999997E-3</v>
      </c>
      <c r="AD1999">
        <v>1.693850783143831</v>
      </c>
      <c r="AE1999">
        <v>0.98613060929816843</v>
      </c>
      <c r="AF1999">
        <v>8.9585226151433766</v>
      </c>
      <c r="AG1999">
        <v>1</v>
      </c>
      <c r="AH1999" t="s">
        <v>1326</v>
      </c>
    </row>
    <row r="2000" spans="1:34">
      <c r="A2000" t="s">
        <v>59</v>
      </c>
      <c r="B2000" t="s">
        <v>60</v>
      </c>
      <c r="C2000" t="s">
        <v>1700</v>
      </c>
      <c r="D2000" t="s">
        <v>1701</v>
      </c>
      <c r="E2000" t="s">
        <v>72</v>
      </c>
      <c r="F2000" t="s">
        <v>40</v>
      </c>
      <c r="I2000">
        <v>1.2346570235526391</v>
      </c>
      <c r="J2000">
        <v>4.9386280942105554</v>
      </c>
      <c r="M2000">
        <v>6.1732851177631947</v>
      </c>
      <c r="N2000">
        <v>83.462614360823409</v>
      </c>
      <c r="O2000">
        <v>581.95541798858528</v>
      </c>
      <c r="R2000">
        <v>665.41803234940869</v>
      </c>
      <c r="S2000">
        <v>6463976.6958425939</v>
      </c>
      <c r="T2000">
        <v>45629250.230766043</v>
      </c>
      <c r="V2000">
        <v>52093226.92660863</v>
      </c>
      <c r="X2000">
        <v>0.19597778528590909</v>
      </c>
      <c r="Y2000">
        <v>1.3434973121302809</v>
      </c>
      <c r="AB2000">
        <v>5.1397000000000012E-2</v>
      </c>
      <c r="AC2000">
        <v>5.4999999999999997E-3</v>
      </c>
      <c r="AD2000">
        <v>1.6806849535271531</v>
      </c>
      <c r="AE2000">
        <v>6.1732851177631949E-2</v>
      </c>
      <c r="AF2000">
        <v>7.9725999224679791</v>
      </c>
      <c r="AG2000">
        <v>1</v>
      </c>
      <c r="AH2000" t="s">
        <v>1326</v>
      </c>
    </row>
    <row r="2001" spans="1:34">
      <c r="A2001" t="s">
        <v>59</v>
      </c>
      <c r="B2001" t="s">
        <v>88</v>
      </c>
      <c r="C2001" t="s">
        <v>1700</v>
      </c>
      <c r="D2001" t="s">
        <v>2399</v>
      </c>
      <c r="E2001" t="s">
        <v>72</v>
      </c>
      <c r="F2001" t="s">
        <v>40</v>
      </c>
      <c r="I2001">
        <v>1.235294541069182</v>
      </c>
      <c r="J2001">
        <v>4.9411781642767272</v>
      </c>
      <c r="M2001">
        <v>6.1764727053459092</v>
      </c>
      <c r="N2001">
        <v>83.505710441448599</v>
      </c>
      <c r="O2001">
        <v>582.25591178219543</v>
      </c>
      <c r="R2001">
        <v>665.76162222364405</v>
      </c>
      <c r="S2001">
        <v>6467314.3825778672</v>
      </c>
      <c r="T2001">
        <v>45652810.981431127</v>
      </c>
      <c r="V2001">
        <v>52120125.364008993</v>
      </c>
      <c r="X2001">
        <v>0.19607897879033151</v>
      </c>
      <c r="Y2001">
        <v>1.3441910295380901</v>
      </c>
      <c r="AB2001">
        <v>5.1397000000000012E-2</v>
      </c>
      <c r="AC2001">
        <v>5.4999999999999997E-3</v>
      </c>
      <c r="AD2001">
        <v>1.681552778418782</v>
      </c>
      <c r="AE2001">
        <v>0.97897092379732664</v>
      </c>
      <c r="AF2001">
        <v>8.8938934075620182</v>
      </c>
      <c r="AG2001">
        <v>1</v>
      </c>
      <c r="AH2001" t="s">
        <v>1326</v>
      </c>
    </row>
    <row r="2002" spans="1:34">
      <c r="A2002" t="s">
        <v>59</v>
      </c>
      <c r="B2002" t="s">
        <v>90</v>
      </c>
      <c r="C2002" t="s">
        <v>5413</v>
      </c>
      <c r="D2002" t="s">
        <v>5414</v>
      </c>
      <c r="E2002" t="s">
        <v>72</v>
      </c>
      <c r="F2002" t="s">
        <v>41</v>
      </c>
      <c r="I2002">
        <v>0</v>
      </c>
      <c r="J2002">
        <v>0</v>
      </c>
      <c r="M2002">
        <v>0</v>
      </c>
      <c r="N2002">
        <v>0</v>
      </c>
      <c r="O2002">
        <v>0</v>
      </c>
      <c r="R2002">
        <v>0</v>
      </c>
      <c r="S2002">
        <v>0</v>
      </c>
      <c r="T2002">
        <v>0</v>
      </c>
      <c r="V2002">
        <v>0</v>
      </c>
      <c r="X2002">
        <v>0</v>
      </c>
      <c r="Y2002">
        <v>0</v>
      </c>
      <c r="AB2002">
        <v>4.6379999999999998E-2</v>
      </c>
      <c r="AC2002">
        <v>5.4999999999999997E-3</v>
      </c>
      <c r="AD2002">
        <v>0</v>
      </c>
      <c r="AE2002">
        <v>0</v>
      </c>
      <c r="AF2002">
        <v>0</v>
      </c>
      <c r="AG2002">
        <v>0</v>
      </c>
      <c r="AH2002" t="s">
        <v>4258</v>
      </c>
    </row>
    <row r="2003" spans="1:34">
      <c r="A2003" t="s">
        <v>59</v>
      </c>
      <c r="B2003" t="s">
        <v>63</v>
      </c>
      <c r="C2003" t="s">
        <v>5413</v>
      </c>
      <c r="D2003" t="s">
        <v>5415</v>
      </c>
      <c r="E2003" t="s">
        <v>72</v>
      </c>
      <c r="F2003" t="s">
        <v>41</v>
      </c>
      <c r="I2003">
        <v>0</v>
      </c>
      <c r="J2003">
        <v>0</v>
      </c>
      <c r="M2003">
        <v>0</v>
      </c>
      <c r="N2003">
        <v>0</v>
      </c>
      <c r="O2003">
        <v>0</v>
      </c>
      <c r="R2003">
        <v>0</v>
      </c>
      <c r="S2003">
        <v>0</v>
      </c>
      <c r="T2003">
        <v>0</v>
      </c>
      <c r="V2003">
        <v>0</v>
      </c>
      <c r="X2003">
        <v>0</v>
      </c>
      <c r="Y2003">
        <v>0</v>
      </c>
      <c r="AB2003">
        <v>4.6379999999999998E-2</v>
      </c>
      <c r="AC2003">
        <v>5.4999999999999997E-3</v>
      </c>
      <c r="AD2003">
        <v>0</v>
      </c>
      <c r="AE2003">
        <v>0</v>
      </c>
      <c r="AF2003">
        <v>0</v>
      </c>
      <c r="AG2003">
        <v>0</v>
      </c>
      <c r="AH2003" t="s">
        <v>4258</v>
      </c>
    </row>
    <row r="2004" spans="1:34">
      <c r="A2004" t="s">
        <v>59</v>
      </c>
      <c r="B2004" t="s">
        <v>105</v>
      </c>
      <c r="C2004" t="s">
        <v>5413</v>
      </c>
      <c r="D2004" t="s">
        <v>5416</v>
      </c>
      <c r="E2004" t="s">
        <v>72</v>
      </c>
      <c r="F2004" t="s">
        <v>41</v>
      </c>
      <c r="I2004">
        <v>0</v>
      </c>
      <c r="J2004">
        <v>0</v>
      </c>
      <c r="M2004">
        <v>0</v>
      </c>
      <c r="N2004">
        <v>0</v>
      </c>
      <c r="O2004">
        <v>0</v>
      </c>
      <c r="R2004">
        <v>0</v>
      </c>
      <c r="S2004">
        <v>0</v>
      </c>
      <c r="T2004">
        <v>0</v>
      </c>
      <c r="V2004">
        <v>0</v>
      </c>
      <c r="X2004">
        <v>0</v>
      </c>
      <c r="Y2004">
        <v>0</v>
      </c>
      <c r="AB2004">
        <v>4.6379999999999998E-2</v>
      </c>
      <c r="AC2004">
        <v>5.4999999999999997E-3</v>
      </c>
      <c r="AD2004">
        <v>0</v>
      </c>
      <c r="AE2004">
        <v>0</v>
      </c>
      <c r="AF2004">
        <v>0</v>
      </c>
      <c r="AG2004">
        <v>0</v>
      </c>
      <c r="AH2004" t="s">
        <v>4258</v>
      </c>
    </row>
    <row r="2005" spans="1:34">
      <c r="A2005" t="s">
        <v>59</v>
      </c>
      <c r="B2005" t="s">
        <v>97</v>
      </c>
      <c r="C2005" t="s">
        <v>5413</v>
      </c>
      <c r="D2005" t="s">
        <v>5417</v>
      </c>
      <c r="E2005" t="s">
        <v>72</v>
      </c>
      <c r="F2005" t="s">
        <v>41</v>
      </c>
      <c r="I2005">
        <v>0</v>
      </c>
      <c r="J2005">
        <v>0</v>
      </c>
      <c r="M2005">
        <v>0</v>
      </c>
      <c r="N2005">
        <v>0</v>
      </c>
      <c r="O2005">
        <v>0</v>
      </c>
      <c r="R2005">
        <v>0</v>
      </c>
      <c r="S2005">
        <v>0</v>
      </c>
      <c r="T2005">
        <v>0</v>
      </c>
      <c r="V2005">
        <v>0</v>
      </c>
      <c r="X2005">
        <v>0</v>
      </c>
      <c r="Y2005">
        <v>0</v>
      </c>
      <c r="AB2005">
        <v>4.6379999999999998E-2</v>
      </c>
      <c r="AC2005">
        <v>5.4999999999999997E-3</v>
      </c>
      <c r="AD2005">
        <v>0</v>
      </c>
      <c r="AE2005">
        <v>0</v>
      </c>
      <c r="AF2005">
        <v>0</v>
      </c>
      <c r="AG2005">
        <v>0</v>
      </c>
      <c r="AH2005" t="s">
        <v>4258</v>
      </c>
    </row>
    <row r="2006" spans="1:34">
      <c r="A2006" t="s">
        <v>59</v>
      </c>
      <c r="B2006" t="s">
        <v>110</v>
      </c>
      <c r="C2006" t="s">
        <v>5413</v>
      </c>
      <c r="D2006" t="s">
        <v>5418</v>
      </c>
      <c r="E2006" t="s">
        <v>72</v>
      </c>
      <c r="F2006" t="s">
        <v>41</v>
      </c>
      <c r="I2006">
        <v>0</v>
      </c>
      <c r="J2006">
        <v>0</v>
      </c>
      <c r="M2006">
        <v>0</v>
      </c>
      <c r="N2006">
        <v>0</v>
      </c>
      <c r="O2006">
        <v>0</v>
      </c>
      <c r="R2006">
        <v>0</v>
      </c>
      <c r="S2006">
        <v>0</v>
      </c>
      <c r="T2006">
        <v>0</v>
      </c>
      <c r="V2006">
        <v>0</v>
      </c>
      <c r="X2006">
        <v>0</v>
      </c>
      <c r="Y2006">
        <v>0</v>
      </c>
      <c r="AB2006">
        <v>4.6379999999999998E-2</v>
      </c>
      <c r="AC2006">
        <v>5.4999999999999997E-3</v>
      </c>
      <c r="AD2006">
        <v>0</v>
      </c>
      <c r="AE2006">
        <v>0</v>
      </c>
      <c r="AF2006">
        <v>0</v>
      </c>
      <c r="AG2006">
        <v>0</v>
      </c>
      <c r="AH2006" t="s">
        <v>4258</v>
      </c>
    </row>
    <row r="2007" spans="1:34">
      <c r="A2007" t="s">
        <v>59</v>
      </c>
      <c r="B2007" t="s">
        <v>60</v>
      </c>
      <c r="C2007" t="s">
        <v>5413</v>
      </c>
      <c r="D2007" t="s">
        <v>5419</v>
      </c>
      <c r="E2007" t="s">
        <v>72</v>
      </c>
      <c r="F2007" t="s">
        <v>41</v>
      </c>
      <c r="I2007">
        <v>0</v>
      </c>
      <c r="J2007">
        <v>0</v>
      </c>
      <c r="M2007">
        <v>0</v>
      </c>
      <c r="N2007">
        <v>0</v>
      </c>
      <c r="O2007">
        <v>0</v>
      </c>
      <c r="R2007">
        <v>0</v>
      </c>
      <c r="S2007">
        <v>0</v>
      </c>
      <c r="T2007">
        <v>0</v>
      </c>
      <c r="V2007">
        <v>0</v>
      </c>
      <c r="X2007">
        <v>0</v>
      </c>
      <c r="Y2007">
        <v>0</v>
      </c>
      <c r="AB2007">
        <v>4.6379999999999998E-2</v>
      </c>
      <c r="AC2007">
        <v>5.4999999999999997E-3</v>
      </c>
      <c r="AD2007">
        <v>0</v>
      </c>
      <c r="AE2007">
        <v>0</v>
      </c>
      <c r="AF2007">
        <v>0</v>
      </c>
      <c r="AG2007">
        <v>0</v>
      </c>
      <c r="AH2007" t="s">
        <v>4258</v>
      </c>
    </row>
    <row r="2008" spans="1:34">
      <c r="A2008" t="s">
        <v>59</v>
      </c>
      <c r="B2008" t="s">
        <v>88</v>
      </c>
      <c r="C2008" t="s">
        <v>5413</v>
      </c>
      <c r="D2008" t="s">
        <v>5420</v>
      </c>
      <c r="E2008" t="s">
        <v>72</v>
      </c>
      <c r="F2008" t="s">
        <v>41</v>
      </c>
      <c r="I2008">
        <v>0</v>
      </c>
      <c r="J2008">
        <v>0</v>
      </c>
      <c r="M2008">
        <v>0</v>
      </c>
      <c r="N2008">
        <v>0</v>
      </c>
      <c r="O2008">
        <v>0</v>
      </c>
      <c r="R2008">
        <v>0</v>
      </c>
      <c r="S2008">
        <v>0</v>
      </c>
      <c r="T2008">
        <v>0</v>
      </c>
      <c r="V2008">
        <v>0</v>
      </c>
      <c r="X2008">
        <v>0</v>
      </c>
      <c r="Y2008">
        <v>0</v>
      </c>
      <c r="AB2008">
        <v>4.6379999999999998E-2</v>
      </c>
      <c r="AC2008">
        <v>5.4999999999999997E-3</v>
      </c>
      <c r="AD2008">
        <v>0</v>
      </c>
      <c r="AE2008">
        <v>0</v>
      </c>
      <c r="AF2008">
        <v>0</v>
      </c>
      <c r="AG2008">
        <v>0</v>
      </c>
      <c r="AH2008" t="s">
        <v>4258</v>
      </c>
    </row>
    <row r="2009" spans="1:34">
      <c r="A2009" t="s">
        <v>59</v>
      </c>
      <c r="B2009" t="s">
        <v>90</v>
      </c>
      <c r="C2009" t="s">
        <v>5421</v>
      </c>
      <c r="D2009" t="s">
        <v>5422</v>
      </c>
      <c r="E2009" t="s">
        <v>72</v>
      </c>
      <c r="F2009" t="s">
        <v>239</v>
      </c>
      <c r="I2009">
        <v>0</v>
      </c>
      <c r="J2009">
        <v>0</v>
      </c>
      <c r="M2009">
        <v>0</v>
      </c>
      <c r="N2009">
        <v>0</v>
      </c>
      <c r="O2009">
        <v>0</v>
      </c>
      <c r="R2009">
        <v>0</v>
      </c>
      <c r="S2009">
        <v>0</v>
      </c>
      <c r="T2009">
        <v>0</v>
      </c>
      <c r="V2009">
        <v>0</v>
      </c>
      <c r="X2009">
        <v>0</v>
      </c>
      <c r="Y2009">
        <v>0</v>
      </c>
      <c r="AB2009">
        <v>5.5189000000000002E-2</v>
      </c>
      <c r="AC2009">
        <v>5.4999999999999997E-3</v>
      </c>
      <c r="AD2009">
        <v>0</v>
      </c>
      <c r="AE2009">
        <v>0</v>
      </c>
      <c r="AF2009">
        <v>0</v>
      </c>
      <c r="AG2009">
        <v>0</v>
      </c>
      <c r="AH2009" t="s">
        <v>4269</v>
      </c>
    </row>
    <row r="2010" spans="1:34">
      <c r="A2010" t="s">
        <v>59</v>
      </c>
      <c r="B2010" t="s">
        <v>63</v>
      </c>
      <c r="C2010" t="s">
        <v>5421</v>
      </c>
      <c r="D2010" t="s">
        <v>5423</v>
      </c>
      <c r="E2010" t="s">
        <v>72</v>
      </c>
      <c r="F2010" t="s">
        <v>239</v>
      </c>
      <c r="I2010">
        <v>0</v>
      </c>
      <c r="J2010">
        <v>0</v>
      </c>
      <c r="M2010">
        <v>0</v>
      </c>
      <c r="N2010">
        <v>0</v>
      </c>
      <c r="O2010">
        <v>0</v>
      </c>
      <c r="R2010">
        <v>0</v>
      </c>
      <c r="S2010">
        <v>0</v>
      </c>
      <c r="T2010">
        <v>0</v>
      </c>
      <c r="V2010">
        <v>0</v>
      </c>
      <c r="X2010">
        <v>0</v>
      </c>
      <c r="Y2010">
        <v>0</v>
      </c>
      <c r="AB2010">
        <v>5.5189000000000002E-2</v>
      </c>
      <c r="AC2010">
        <v>5.4999999999999997E-3</v>
      </c>
      <c r="AD2010">
        <v>0</v>
      </c>
      <c r="AE2010">
        <v>0</v>
      </c>
      <c r="AF2010">
        <v>0</v>
      </c>
      <c r="AG2010">
        <v>0</v>
      </c>
      <c r="AH2010" t="s">
        <v>4269</v>
      </c>
    </row>
    <row r="2011" spans="1:34">
      <c r="A2011" t="s">
        <v>59</v>
      </c>
      <c r="B2011" t="s">
        <v>105</v>
      </c>
      <c r="C2011" t="s">
        <v>5421</v>
      </c>
      <c r="D2011" t="s">
        <v>5424</v>
      </c>
      <c r="E2011" t="s">
        <v>72</v>
      </c>
      <c r="F2011" t="s">
        <v>239</v>
      </c>
      <c r="I2011">
        <v>0</v>
      </c>
      <c r="J2011">
        <v>0</v>
      </c>
      <c r="M2011">
        <v>0</v>
      </c>
      <c r="N2011">
        <v>0</v>
      </c>
      <c r="O2011">
        <v>0</v>
      </c>
      <c r="R2011">
        <v>0</v>
      </c>
      <c r="S2011">
        <v>0</v>
      </c>
      <c r="T2011">
        <v>0</v>
      </c>
      <c r="V2011">
        <v>0</v>
      </c>
      <c r="X2011">
        <v>0</v>
      </c>
      <c r="Y2011">
        <v>0</v>
      </c>
      <c r="AB2011">
        <v>5.5189000000000002E-2</v>
      </c>
      <c r="AC2011">
        <v>5.4999999999999997E-3</v>
      </c>
      <c r="AD2011">
        <v>0</v>
      </c>
      <c r="AE2011">
        <v>0</v>
      </c>
      <c r="AF2011">
        <v>0</v>
      </c>
      <c r="AG2011">
        <v>0</v>
      </c>
      <c r="AH2011" t="s">
        <v>4269</v>
      </c>
    </row>
    <row r="2012" spans="1:34">
      <c r="A2012" t="s">
        <v>59</v>
      </c>
      <c r="B2012" t="s">
        <v>97</v>
      </c>
      <c r="C2012" t="s">
        <v>5421</v>
      </c>
      <c r="D2012" t="s">
        <v>5425</v>
      </c>
      <c r="E2012" t="s">
        <v>72</v>
      </c>
      <c r="F2012" t="s">
        <v>239</v>
      </c>
      <c r="I2012">
        <v>0</v>
      </c>
      <c r="J2012">
        <v>0</v>
      </c>
      <c r="M2012">
        <v>0</v>
      </c>
      <c r="N2012">
        <v>0</v>
      </c>
      <c r="O2012">
        <v>0</v>
      </c>
      <c r="R2012">
        <v>0</v>
      </c>
      <c r="S2012">
        <v>0</v>
      </c>
      <c r="T2012">
        <v>0</v>
      </c>
      <c r="V2012">
        <v>0</v>
      </c>
      <c r="X2012">
        <v>0</v>
      </c>
      <c r="Y2012">
        <v>0</v>
      </c>
      <c r="AB2012">
        <v>5.5189000000000002E-2</v>
      </c>
      <c r="AC2012">
        <v>5.4999999999999997E-3</v>
      </c>
      <c r="AD2012">
        <v>0</v>
      </c>
      <c r="AE2012">
        <v>0</v>
      </c>
      <c r="AF2012">
        <v>0</v>
      </c>
      <c r="AG2012">
        <v>0</v>
      </c>
      <c r="AH2012" t="s">
        <v>4269</v>
      </c>
    </row>
    <row r="2013" spans="1:34">
      <c r="A2013" t="s">
        <v>59</v>
      </c>
      <c r="B2013" t="s">
        <v>110</v>
      </c>
      <c r="C2013" t="s">
        <v>5421</v>
      </c>
      <c r="D2013" t="s">
        <v>5426</v>
      </c>
      <c r="E2013" t="s">
        <v>72</v>
      </c>
      <c r="F2013" t="s">
        <v>239</v>
      </c>
      <c r="I2013">
        <v>0</v>
      </c>
      <c r="J2013">
        <v>0</v>
      </c>
      <c r="M2013">
        <v>0</v>
      </c>
      <c r="N2013">
        <v>0</v>
      </c>
      <c r="O2013">
        <v>0</v>
      </c>
      <c r="R2013">
        <v>0</v>
      </c>
      <c r="S2013">
        <v>0</v>
      </c>
      <c r="T2013">
        <v>0</v>
      </c>
      <c r="V2013">
        <v>0</v>
      </c>
      <c r="X2013">
        <v>0</v>
      </c>
      <c r="Y2013">
        <v>0</v>
      </c>
      <c r="AB2013">
        <v>5.5189000000000002E-2</v>
      </c>
      <c r="AC2013">
        <v>5.4999999999999997E-3</v>
      </c>
      <c r="AD2013">
        <v>0</v>
      </c>
      <c r="AE2013">
        <v>0</v>
      </c>
      <c r="AF2013">
        <v>0</v>
      </c>
      <c r="AG2013">
        <v>0</v>
      </c>
      <c r="AH2013" t="s">
        <v>4269</v>
      </c>
    </row>
    <row r="2014" spans="1:34">
      <c r="A2014" t="s">
        <v>59</v>
      </c>
      <c r="B2014" t="s">
        <v>60</v>
      </c>
      <c r="C2014" t="s">
        <v>5421</v>
      </c>
      <c r="D2014" t="s">
        <v>5427</v>
      </c>
      <c r="E2014" t="s">
        <v>72</v>
      </c>
      <c r="F2014" t="s">
        <v>239</v>
      </c>
      <c r="I2014">
        <v>0</v>
      </c>
      <c r="J2014">
        <v>0</v>
      </c>
      <c r="M2014">
        <v>0</v>
      </c>
      <c r="N2014">
        <v>0</v>
      </c>
      <c r="O2014">
        <v>0</v>
      </c>
      <c r="R2014">
        <v>0</v>
      </c>
      <c r="S2014">
        <v>0</v>
      </c>
      <c r="T2014">
        <v>0</v>
      </c>
      <c r="V2014">
        <v>0</v>
      </c>
      <c r="X2014">
        <v>0</v>
      </c>
      <c r="Y2014">
        <v>0</v>
      </c>
      <c r="AB2014">
        <v>5.5189000000000002E-2</v>
      </c>
      <c r="AC2014">
        <v>5.4999999999999997E-3</v>
      </c>
      <c r="AD2014">
        <v>0</v>
      </c>
      <c r="AE2014">
        <v>0</v>
      </c>
      <c r="AF2014">
        <v>0</v>
      </c>
      <c r="AG2014">
        <v>0</v>
      </c>
      <c r="AH2014" t="s">
        <v>4269</v>
      </c>
    </row>
    <row r="2015" spans="1:34">
      <c r="A2015" t="s">
        <v>59</v>
      </c>
      <c r="B2015" t="s">
        <v>88</v>
      </c>
      <c r="C2015" t="s">
        <v>5421</v>
      </c>
      <c r="D2015" t="s">
        <v>5428</v>
      </c>
      <c r="E2015" t="s">
        <v>72</v>
      </c>
      <c r="F2015" t="s">
        <v>239</v>
      </c>
      <c r="I2015">
        <v>0</v>
      </c>
      <c r="J2015">
        <v>0</v>
      </c>
      <c r="M2015">
        <v>0</v>
      </c>
      <c r="N2015">
        <v>0</v>
      </c>
      <c r="O2015">
        <v>0</v>
      </c>
      <c r="R2015">
        <v>0</v>
      </c>
      <c r="S2015">
        <v>0</v>
      </c>
      <c r="T2015">
        <v>0</v>
      </c>
      <c r="V2015">
        <v>0</v>
      </c>
      <c r="X2015">
        <v>0</v>
      </c>
      <c r="Y2015">
        <v>0</v>
      </c>
      <c r="AB2015">
        <v>5.5189000000000002E-2</v>
      </c>
      <c r="AC2015">
        <v>5.4999999999999997E-3</v>
      </c>
      <c r="AD2015">
        <v>0</v>
      </c>
      <c r="AE2015">
        <v>0</v>
      </c>
      <c r="AF2015">
        <v>0</v>
      </c>
      <c r="AG2015">
        <v>0</v>
      </c>
      <c r="AH2015" t="s">
        <v>4269</v>
      </c>
    </row>
    <row r="2016" spans="1:34">
      <c r="A2016" t="s">
        <v>59</v>
      </c>
      <c r="B2016" t="s">
        <v>90</v>
      </c>
      <c r="C2016" t="s">
        <v>5429</v>
      </c>
      <c r="D2016" t="s">
        <v>5430</v>
      </c>
      <c r="E2016" t="s">
        <v>72</v>
      </c>
      <c r="F2016" t="s">
        <v>302</v>
      </c>
      <c r="I2016">
        <v>0</v>
      </c>
      <c r="J2016">
        <v>0</v>
      </c>
      <c r="M2016">
        <v>0</v>
      </c>
      <c r="N2016">
        <v>0</v>
      </c>
      <c r="O2016">
        <v>0</v>
      </c>
      <c r="R2016">
        <v>0</v>
      </c>
      <c r="S2016">
        <v>0</v>
      </c>
      <c r="T2016">
        <v>0</v>
      </c>
      <c r="V2016">
        <v>0</v>
      </c>
      <c r="X2016">
        <v>0</v>
      </c>
      <c r="Y2016">
        <v>0</v>
      </c>
      <c r="AB2016">
        <v>4.2518E-2</v>
      </c>
      <c r="AC2016">
        <v>5.4999999999999997E-3</v>
      </c>
      <c r="AD2016">
        <v>0</v>
      </c>
      <c r="AE2016">
        <v>0</v>
      </c>
      <c r="AF2016">
        <v>0</v>
      </c>
      <c r="AG2016">
        <v>0</v>
      </c>
      <c r="AH2016" t="s">
        <v>4280</v>
      </c>
    </row>
    <row r="2017" spans="1:34">
      <c r="A2017" t="s">
        <v>59</v>
      </c>
      <c r="B2017" t="s">
        <v>63</v>
      </c>
      <c r="C2017" t="s">
        <v>5429</v>
      </c>
      <c r="D2017" t="s">
        <v>5431</v>
      </c>
      <c r="E2017" t="s">
        <v>72</v>
      </c>
      <c r="F2017" t="s">
        <v>302</v>
      </c>
      <c r="I2017">
        <v>0</v>
      </c>
      <c r="J2017">
        <v>0</v>
      </c>
      <c r="M2017">
        <v>0</v>
      </c>
      <c r="N2017">
        <v>0</v>
      </c>
      <c r="O2017">
        <v>0</v>
      </c>
      <c r="R2017">
        <v>0</v>
      </c>
      <c r="S2017">
        <v>0</v>
      </c>
      <c r="T2017">
        <v>0</v>
      </c>
      <c r="V2017">
        <v>0</v>
      </c>
      <c r="X2017">
        <v>0</v>
      </c>
      <c r="Y2017">
        <v>0</v>
      </c>
      <c r="AB2017">
        <v>4.2518E-2</v>
      </c>
      <c r="AC2017">
        <v>5.4999999999999997E-3</v>
      </c>
      <c r="AD2017">
        <v>0</v>
      </c>
      <c r="AE2017">
        <v>0</v>
      </c>
      <c r="AF2017">
        <v>0</v>
      </c>
      <c r="AG2017">
        <v>0</v>
      </c>
      <c r="AH2017" t="s">
        <v>4280</v>
      </c>
    </row>
    <row r="2018" spans="1:34">
      <c r="A2018" t="s">
        <v>59</v>
      </c>
      <c r="B2018" t="s">
        <v>105</v>
      </c>
      <c r="C2018" t="s">
        <v>5429</v>
      </c>
      <c r="D2018" t="s">
        <v>5432</v>
      </c>
      <c r="E2018" t="s">
        <v>72</v>
      </c>
      <c r="F2018" t="s">
        <v>302</v>
      </c>
      <c r="I2018">
        <v>0</v>
      </c>
      <c r="J2018">
        <v>0</v>
      </c>
      <c r="M2018">
        <v>0</v>
      </c>
      <c r="N2018">
        <v>0</v>
      </c>
      <c r="O2018">
        <v>0</v>
      </c>
      <c r="R2018">
        <v>0</v>
      </c>
      <c r="S2018">
        <v>0</v>
      </c>
      <c r="T2018">
        <v>0</v>
      </c>
      <c r="V2018">
        <v>0</v>
      </c>
      <c r="X2018">
        <v>0</v>
      </c>
      <c r="Y2018">
        <v>0</v>
      </c>
      <c r="AB2018">
        <v>4.2518E-2</v>
      </c>
      <c r="AC2018">
        <v>5.4999999999999997E-3</v>
      </c>
      <c r="AD2018">
        <v>0</v>
      </c>
      <c r="AE2018">
        <v>0</v>
      </c>
      <c r="AF2018">
        <v>0</v>
      </c>
      <c r="AG2018">
        <v>0</v>
      </c>
      <c r="AH2018" t="s">
        <v>4280</v>
      </c>
    </row>
    <row r="2019" spans="1:34">
      <c r="A2019" t="s">
        <v>59</v>
      </c>
      <c r="B2019" t="s">
        <v>97</v>
      </c>
      <c r="C2019" t="s">
        <v>5429</v>
      </c>
      <c r="D2019" t="s">
        <v>5433</v>
      </c>
      <c r="E2019" t="s">
        <v>72</v>
      </c>
      <c r="F2019" t="s">
        <v>302</v>
      </c>
      <c r="I2019">
        <v>0</v>
      </c>
      <c r="J2019">
        <v>0</v>
      </c>
      <c r="M2019">
        <v>0</v>
      </c>
      <c r="N2019">
        <v>0</v>
      </c>
      <c r="O2019">
        <v>0</v>
      </c>
      <c r="R2019">
        <v>0</v>
      </c>
      <c r="S2019">
        <v>0</v>
      </c>
      <c r="T2019">
        <v>0</v>
      </c>
      <c r="V2019">
        <v>0</v>
      </c>
      <c r="X2019">
        <v>0</v>
      </c>
      <c r="Y2019">
        <v>0</v>
      </c>
      <c r="AB2019">
        <v>4.2518E-2</v>
      </c>
      <c r="AC2019">
        <v>5.4999999999999997E-3</v>
      </c>
      <c r="AD2019">
        <v>0</v>
      </c>
      <c r="AE2019">
        <v>0</v>
      </c>
      <c r="AF2019">
        <v>0</v>
      </c>
      <c r="AG2019">
        <v>0</v>
      </c>
      <c r="AH2019" t="s">
        <v>4280</v>
      </c>
    </row>
    <row r="2020" spans="1:34">
      <c r="A2020" t="s">
        <v>59</v>
      </c>
      <c r="B2020" t="s">
        <v>110</v>
      </c>
      <c r="C2020" t="s">
        <v>5429</v>
      </c>
      <c r="D2020" t="s">
        <v>5434</v>
      </c>
      <c r="E2020" t="s">
        <v>72</v>
      </c>
      <c r="F2020" t="s">
        <v>302</v>
      </c>
      <c r="I2020">
        <v>0</v>
      </c>
      <c r="J2020">
        <v>0</v>
      </c>
      <c r="M2020">
        <v>0</v>
      </c>
      <c r="N2020">
        <v>0</v>
      </c>
      <c r="O2020">
        <v>0</v>
      </c>
      <c r="R2020">
        <v>0</v>
      </c>
      <c r="S2020">
        <v>0</v>
      </c>
      <c r="T2020">
        <v>0</v>
      </c>
      <c r="V2020">
        <v>0</v>
      </c>
      <c r="X2020">
        <v>0</v>
      </c>
      <c r="Y2020">
        <v>0</v>
      </c>
      <c r="AB2020">
        <v>4.2518E-2</v>
      </c>
      <c r="AC2020">
        <v>5.4999999999999997E-3</v>
      </c>
      <c r="AD2020">
        <v>0</v>
      </c>
      <c r="AE2020">
        <v>0</v>
      </c>
      <c r="AF2020">
        <v>0</v>
      </c>
      <c r="AG2020">
        <v>0</v>
      </c>
      <c r="AH2020" t="s">
        <v>4280</v>
      </c>
    </row>
    <row r="2021" spans="1:34">
      <c r="A2021" t="s">
        <v>59</v>
      </c>
      <c r="B2021" t="s">
        <v>60</v>
      </c>
      <c r="C2021" t="s">
        <v>5429</v>
      </c>
      <c r="D2021" t="s">
        <v>5435</v>
      </c>
      <c r="E2021" t="s">
        <v>72</v>
      </c>
      <c r="F2021" t="s">
        <v>302</v>
      </c>
      <c r="I2021">
        <v>0</v>
      </c>
      <c r="J2021">
        <v>0</v>
      </c>
      <c r="M2021">
        <v>0</v>
      </c>
      <c r="N2021">
        <v>0</v>
      </c>
      <c r="O2021">
        <v>0</v>
      </c>
      <c r="R2021">
        <v>0</v>
      </c>
      <c r="S2021">
        <v>0</v>
      </c>
      <c r="T2021">
        <v>0</v>
      </c>
      <c r="V2021">
        <v>0</v>
      </c>
      <c r="X2021">
        <v>0</v>
      </c>
      <c r="Y2021">
        <v>0</v>
      </c>
      <c r="AB2021">
        <v>4.2518E-2</v>
      </c>
      <c r="AC2021">
        <v>5.4999999999999997E-3</v>
      </c>
      <c r="AD2021">
        <v>0</v>
      </c>
      <c r="AE2021">
        <v>0</v>
      </c>
      <c r="AF2021">
        <v>0</v>
      </c>
      <c r="AG2021">
        <v>0</v>
      </c>
      <c r="AH2021" t="s">
        <v>4280</v>
      </c>
    </row>
    <row r="2022" spans="1:34">
      <c r="A2022" t="s">
        <v>59</v>
      </c>
      <c r="B2022" t="s">
        <v>88</v>
      </c>
      <c r="C2022" t="s">
        <v>5429</v>
      </c>
      <c r="D2022" t="s">
        <v>5436</v>
      </c>
      <c r="E2022" t="s">
        <v>72</v>
      </c>
      <c r="F2022" t="s">
        <v>302</v>
      </c>
      <c r="I2022">
        <v>0</v>
      </c>
      <c r="J2022">
        <v>0</v>
      </c>
      <c r="M2022">
        <v>0</v>
      </c>
      <c r="N2022">
        <v>0</v>
      </c>
      <c r="O2022">
        <v>0</v>
      </c>
      <c r="R2022">
        <v>0</v>
      </c>
      <c r="S2022">
        <v>0</v>
      </c>
      <c r="T2022">
        <v>0</v>
      </c>
      <c r="V2022">
        <v>0</v>
      </c>
      <c r="X2022">
        <v>0</v>
      </c>
      <c r="Y2022">
        <v>0</v>
      </c>
      <c r="AB2022">
        <v>4.2518E-2</v>
      </c>
      <c r="AC2022">
        <v>5.4999999999999997E-3</v>
      </c>
      <c r="AD2022">
        <v>0</v>
      </c>
      <c r="AE2022">
        <v>0</v>
      </c>
      <c r="AF2022">
        <v>0</v>
      </c>
      <c r="AG2022">
        <v>0</v>
      </c>
      <c r="AH2022" t="s">
        <v>4280</v>
      </c>
    </row>
    <row r="2023" spans="1:34">
      <c r="A2023" t="s">
        <v>59</v>
      </c>
      <c r="B2023" t="s">
        <v>90</v>
      </c>
      <c r="C2023" t="s">
        <v>5437</v>
      </c>
      <c r="D2023" t="s">
        <v>5438</v>
      </c>
      <c r="E2023" t="s">
        <v>72</v>
      </c>
      <c r="F2023" t="s">
        <v>4231</v>
      </c>
      <c r="I2023">
        <v>0</v>
      </c>
      <c r="J2023">
        <v>0</v>
      </c>
      <c r="M2023">
        <v>0</v>
      </c>
      <c r="N2023">
        <v>0</v>
      </c>
      <c r="O2023">
        <v>0</v>
      </c>
      <c r="R2023">
        <v>0</v>
      </c>
      <c r="S2023">
        <v>0</v>
      </c>
      <c r="T2023">
        <v>0</v>
      </c>
      <c r="V2023">
        <v>0</v>
      </c>
      <c r="X2023">
        <v>0</v>
      </c>
      <c r="Y2023">
        <v>0</v>
      </c>
      <c r="AB2023">
        <v>4.5418E-2</v>
      </c>
      <c r="AC2023">
        <v>5.4999999999999997E-3</v>
      </c>
      <c r="AD2023">
        <v>0</v>
      </c>
      <c r="AE2023">
        <v>0</v>
      </c>
      <c r="AF2023">
        <v>0</v>
      </c>
      <c r="AG2023">
        <v>0</v>
      </c>
      <c r="AH2023" t="s">
        <v>4291</v>
      </c>
    </row>
    <row r="2024" spans="1:34">
      <c r="A2024" t="s">
        <v>59</v>
      </c>
      <c r="B2024" t="s">
        <v>63</v>
      </c>
      <c r="C2024" t="s">
        <v>5437</v>
      </c>
      <c r="D2024" t="s">
        <v>5439</v>
      </c>
      <c r="E2024" t="s">
        <v>72</v>
      </c>
      <c r="F2024" t="s">
        <v>4231</v>
      </c>
      <c r="I2024">
        <v>0</v>
      </c>
      <c r="J2024">
        <v>0</v>
      </c>
      <c r="M2024">
        <v>0</v>
      </c>
      <c r="N2024">
        <v>0</v>
      </c>
      <c r="O2024">
        <v>0</v>
      </c>
      <c r="R2024">
        <v>0</v>
      </c>
      <c r="S2024">
        <v>0</v>
      </c>
      <c r="T2024">
        <v>0</v>
      </c>
      <c r="V2024">
        <v>0</v>
      </c>
      <c r="X2024">
        <v>0</v>
      </c>
      <c r="Y2024">
        <v>0</v>
      </c>
      <c r="AB2024">
        <v>4.5418E-2</v>
      </c>
      <c r="AC2024">
        <v>5.4999999999999997E-3</v>
      </c>
      <c r="AD2024">
        <v>0</v>
      </c>
      <c r="AE2024">
        <v>0</v>
      </c>
      <c r="AF2024">
        <v>0</v>
      </c>
      <c r="AG2024">
        <v>0</v>
      </c>
      <c r="AH2024" t="s">
        <v>4291</v>
      </c>
    </row>
    <row r="2025" spans="1:34">
      <c r="A2025" t="s">
        <v>59</v>
      </c>
      <c r="B2025" t="s">
        <v>105</v>
      </c>
      <c r="C2025" t="s">
        <v>5437</v>
      </c>
      <c r="D2025" t="s">
        <v>5440</v>
      </c>
      <c r="E2025" t="s">
        <v>72</v>
      </c>
      <c r="F2025" t="s">
        <v>4231</v>
      </c>
      <c r="I2025">
        <v>0</v>
      </c>
      <c r="J2025">
        <v>0</v>
      </c>
      <c r="M2025">
        <v>0</v>
      </c>
      <c r="N2025">
        <v>0</v>
      </c>
      <c r="O2025">
        <v>0</v>
      </c>
      <c r="R2025">
        <v>0</v>
      </c>
      <c r="S2025">
        <v>0</v>
      </c>
      <c r="T2025">
        <v>0</v>
      </c>
      <c r="V2025">
        <v>0</v>
      </c>
      <c r="X2025">
        <v>0</v>
      </c>
      <c r="Y2025">
        <v>0</v>
      </c>
      <c r="AB2025">
        <v>4.5418E-2</v>
      </c>
      <c r="AC2025">
        <v>5.4999999999999997E-3</v>
      </c>
      <c r="AD2025">
        <v>0</v>
      </c>
      <c r="AE2025">
        <v>0</v>
      </c>
      <c r="AF2025">
        <v>0</v>
      </c>
      <c r="AG2025">
        <v>0</v>
      </c>
      <c r="AH2025" t="s">
        <v>4291</v>
      </c>
    </row>
    <row r="2026" spans="1:34">
      <c r="A2026" t="s">
        <v>59</v>
      </c>
      <c r="B2026" t="s">
        <v>97</v>
      </c>
      <c r="C2026" t="s">
        <v>5437</v>
      </c>
      <c r="D2026" t="s">
        <v>5441</v>
      </c>
      <c r="E2026" t="s">
        <v>72</v>
      </c>
      <c r="F2026" t="s">
        <v>4231</v>
      </c>
      <c r="I2026">
        <v>0</v>
      </c>
      <c r="J2026">
        <v>0</v>
      </c>
      <c r="M2026">
        <v>0</v>
      </c>
      <c r="N2026">
        <v>0</v>
      </c>
      <c r="O2026">
        <v>0</v>
      </c>
      <c r="R2026">
        <v>0</v>
      </c>
      <c r="S2026">
        <v>0</v>
      </c>
      <c r="T2026">
        <v>0</v>
      </c>
      <c r="V2026">
        <v>0</v>
      </c>
      <c r="X2026">
        <v>0</v>
      </c>
      <c r="Y2026">
        <v>0</v>
      </c>
      <c r="AB2026">
        <v>4.5418E-2</v>
      </c>
      <c r="AC2026">
        <v>5.4999999999999997E-3</v>
      </c>
      <c r="AD2026">
        <v>0</v>
      </c>
      <c r="AE2026">
        <v>0</v>
      </c>
      <c r="AF2026">
        <v>0</v>
      </c>
      <c r="AG2026">
        <v>0</v>
      </c>
      <c r="AH2026" t="s">
        <v>4291</v>
      </c>
    </row>
    <row r="2027" spans="1:34">
      <c r="A2027" t="s">
        <v>59</v>
      </c>
      <c r="B2027" t="s">
        <v>110</v>
      </c>
      <c r="C2027" t="s">
        <v>5437</v>
      </c>
      <c r="D2027" t="s">
        <v>5442</v>
      </c>
      <c r="E2027" t="s">
        <v>72</v>
      </c>
      <c r="F2027" t="s">
        <v>4231</v>
      </c>
      <c r="I2027">
        <v>0</v>
      </c>
      <c r="J2027">
        <v>0</v>
      </c>
      <c r="M2027">
        <v>0</v>
      </c>
      <c r="N2027">
        <v>0</v>
      </c>
      <c r="O2027">
        <v>0</v>
      </c>
      <c r="R2027">
        <v>0</v>
      </c>
      <c r="S2027">
        <v>0</v>
      </c>
      <c r="T2027">
        <v>0</v>
      </c>
      <c r="V2027">
        <v>0</v>
      </c>
      <c r="X2027">
        <v>0</v>
      </c>
      <c r="Y2027">
        <v>0</v>
      </c>
      <c r="AB2027">
        <v>4.5418E-2</v>
      </c>
      <c r="AC2027">
        <v>5.4999999999999997E-3</v>
      </c>
      <c r="AD2027">
        <v>0</v>
      </c>
      <c r="AE2027">
        <v>0</v>
      </c>
      <c r="AF2027">
        <v>0</v>
      </c>
      <c r="AG2027">
        <v>0</v>
      </c>
      <c r="AH2027" t="s">
        <v>4291</v>
      </c>
    </row>
    <row r="2028" spans="1:34">
      <c r="A2028" t="s">
        <v>59</v>
      </c>
      <c r="B2028" t="s">
        <v>60</v>
      </c>
      <c r="C2028" t="s">
        <v>5437</v>
      </c>
      <c r="D2028" t="s">
        <v>5443</v>
      </c>
      <c r="E2028" t="s">
        <v>72</v>
      </c>
      <c r="F2028" t="s">
        <v>4231</v>
      </c>
      <c r="I2028">
        <v>0</v>
      </c>
      <c r="J2028">
        <v>0</v>
      </c>
      <c r="M2028">
        <v>0</v>
      </c>
      <c r="N2028">
        <v>0</v>
      </c>
      <c r="O2028">
        <v>0</v>
      </c>
      <c r="R2028">
        <v>0</v>
      </c>
      <c r="S2028">
        <v>0</v>
      </c>
      <c r="T2028">
        <v>0</v>
      </c>
      <c r="V2028">
        <v>0</v>
      </c>
      <c r="X2028">
        <v>0</v>
      </c>
      <c r="Y2028">
        <v>0</v>
      </c>
      <c r="AB2028">
        <v>4.5418E-2</v>
      </c>
      <c r="AC2028">
        <v>5.4999999999999997E-3</v>
      </c>
      <c r="AD2028">
        <v>0</v>
      </c>
      <c r="AE2028">
        <v>0</v>
      </c>
      <c r="AF2028">
        <v>0</v>
      </c>
      <c r="AG2028">
        <v>0</v>
      </c>
      <c r="AH2028" t="s">
        <v>4291</v>
      </c>
    </row>
    <row r="2029" spans="1:34">
      <c r="A2029" t="s">
        <v>59</v>
      </c>
      <c r="B2029" t="s">
        <v>88</v>
      </c>
      <c r="C2029" t="s">
        <v>5437</v>
      </c>
      <c r="D2029" t="s">
        <v>5444</v>
      </c>
      <c r="E2029" t="s">
        <v>72</v>
      </c>
      <c r="F2029" t="s">
        <v>4231</v>
      </c>
      <c r="I2029">
        <v>0</v>
      </c>
      <c r="J2029">
        <v>0</v>
      </c>
      <c r="M2029">
        <v>0</v>
      </c>
      <c r="N2029">
        <v>0</v>
      </c>
      <c r="O2029">
        <v>0</v>
      </c>
      <c r="R2029">
        <v>0</v>
      </c>
      <c r="S2029">
        <v>0</v>
      </c>
      <c r="T2029">
        <v>0</v>
      </c>
      <c r="V2029">
        <v>0</v>
      </c>
      <c r="X2029">
        <v>0</v>
      </c>
      <c r="Y2029">
        <v>0</v>
      </c>
      <c r="AB2029">
        <v>4.5418E-2</v>
      </c>
      <c r="AC2029">
        <v>5.4999999999999997E-3</v>
      </c>
      <c r="AD2029">
        <v>0</v>
      </c>
      <c r="AE2029">
        <v>0</v>
      </c>
      <c r="AF2029">
        <v>0</v>
      </c>
      <c r="AG2029">
        <v>0</v>
      </c>
      <c r="AH2029" t="s">
        <v>4291</v>
      </c>
    </row>
    <row r="2030" spans="1:34">
      <c r="A2030" t="s">
        <v>59</v>
      </c>
      <c r="B2030" t="s">
        <v>90</v>
      </c>
      <c r="C2030" t="s">
        <v>2273</v>
      </c>
      <c r="D2030" t="s">
        <v>3003</v>
      </c>
      <c r="E2030" t="s">
        <v>39</v>
      </c>
      <c r="F2030" t="s">
        <v>140</v>
      </c>
      <c r="I2030">
        <v>3</v>
      </c>
      <c r="J2030">
        <v>3.7730290608622901</v>
      </c>
      <c r="M2030">
        <v>6.7730290608622914</v>
      </c>
      <c r="N2030">
        <v>520.4513126959248</v>
      </c>
      <c r="O2030">
        <v>255.43311943927941</v>
      </c>
      <c r="R2030">
        <v>775.88443213520418</v>
      </c>
      <c r="S2030">
        <v>19703716.692789972</v>
      </c>
      <c r="T2030">
        <v>7060550.8098017471</v>
      </c>
      <c r="V2030">
        <v>26764267.502591722</v>
      </c>
      <c r="X2030">
        <v>1.176445029591396</v>
      </c>
      <c r="Y2030">
        <v>0.6287428322989902</v>
      </c>
      <c r="AB2030">
        <v>4.4491999999999997E-2</v>
      </c>
      <c r="AC2030">
        <v>5.4999999999999997E-3</v>
      </c>
      <c r="AD2030">
        <v>1.843966027041043</v>
      </c>
      <c r="AE2030">
        <v>1.0735251061466731</v>
      </c>
      <c r="AF2030">
        <v>9.7405121940500052</v>
      </c>
      <c r="AG2030">
        <v>1</v>
      </c>
      <c r="AH2030" t="s">
        <v>2010</v>
      </c>
    </row>
    <row r="2031" spans="1:34">
      <c r="A2031" t="s">
        <v>59</v>
      </c>
      <c r="B2031" t="s">
        <v>63</v>
      </c>
      <c r="C2031" t="s">
        <v>2273</v>
      </c>
      <c r="D2031" t="s">
        <v>2278</v>
      </c>
      <c r="E2031" t="s">
        <v>39</v>
      </c>
      <c r="F2031" t="s">
        <v>140</v>
      </c>
      <c r="I2031">
        <v>3</v>
      </c>
      <c r="J2031">
        <v>3.7580373574137251</v>
      </c>
      <c r="M2031">
        <v>6.7580373574137251</v>
      </c>
      <c r="N2031">
        <v>520.4513126959248</v>
      </c>
      <c r="O2031">
        <v>254.41818488250701</v>
      </c>
      <c r="R2031">
        <v>774.86949757843183</v>
      </c>
      <c r="S2031">
        <v>19703716.692789972</v>
      </c>
      <c r="T2031">
        <v>7032496.5111953411</v>
      </c>
      <c r="V2031">
        <v>26736213.203985311</v>
      </c>
      <c r="X2031">
        <v>1.176445029591396</v>
      </c>
      <c r="Y2031">
        <v>0.62624459389817511</v>
      </c>
      <c r="AB2031">
        <v>4.4491999999999997E-2</v>
      </c>
      <c r="AC2031">
        <v>5.4999999999999997E-3</v>
      </c>
      <c r="AD2031">
        <v>1.8398845161545221</v>
      </c>
      <c r="AE2031">
        <v>6.7580373574137251E-2</v>
      </c>
      <c r="AF2031">
        <v>8.7154942471423844</v>
      </c>
      <c r="AG2031">
        <v>1</v>
      </c>
      <c r="AH2031" t="s">
        <v>2010</v>
      </c>
    </row>
    <row r="2032" spans="1:34">
      <c r="A2032" t="s">
        <v>59</v>
      </c>
      <c r="B2032" t="s">
        <v>105</v>
      </c>
      <c r="C2032" t="s">
        <v>2273</v>
      </c>
      <c r="D2032" t="s">
        <v>3057</v>
      </c>
      <c r="E2032" t="s">
        <v>39</v>
      </c>
      <c r="F2032" t="s">
        <v>140</v>
      </c>
      <c r="I2032">
        <v>3</v>
      </c>
      <c r="J2032">
        <v>3.85837301074586</v>
      </c>
      <c r="M2032">
        <v>6.8583730107458596</v>
      </c>
      <c r="N2032">
        <v>520.4513126959248</v>
      </c>
      <c r="O2032">
        <v>261.21088340355902</v>
      </c>
      <c r="R2032">
        <v>781.66219609948382</v>
      </c>
      <c r="S2032">
        <v>19703716.692789972</v>
      </c>
      <c r="T2032">
        <v>7220256.7873444716</v>
      </c>
      <c r="V2032">
        <v>26923973.480134439</v>
      </c>
      <c r="X2032">
        <v>1.176445029591396</v>
      </c>
      <c r="Y2032">
        <v>0.64296466730312229</v>
      </c>
      <c r="AB2032">
        <v>4.4491999999999997E-2</v>
      </c>
      <c r="AC2032">
        <v>5.4999999999999997E-3</v>
      </c>
      <c r="AD2032">
        <v>1.867201029103585</v>
      </c>
      <c r="AE2032">
        <v>1.087052122203219</v>
      </c>
      <c r="AF2032">
        <v>9.8626181620526658</v>
      </c>
      <c r="AG2032">
        <v>1</v>
      </c>
      <c r="AH2032" t="s">
        <v>2010</v>
      </c>
    </row>
    <row r="2033" spans="1:34">
      <c r="A2033" t="s">
        <v>59</v>
      </c>
      <c r="B2033" t="s">
        <v>97</v>
      </c>
      <c r="C2033" t="s">
        <v>2273</v>
      </c>
      <c r="D2033" t="s">
        <v>3046</v>
      </c>
      <c r="E2033" t="s">
        <v>39</v>
      </c>
      <c r="F2033" t="s">
        <v>140</v>
      </c>
      <c r="I2033">
        <v>3</v>
      </c>
      <c r="J2033">
        <v>3.8381889435233338</v>
      </c>
      <c r="M2033">
        <v>6.8381889435233338</v>
      </c>
      <c r="N2033">
        <v>520.4513126959248</v>
      </c>
      <c r="O2033">
        <v>259.84442712388119</v>
      </c>
      <c r="R2033">
        <v>780.29573981980604</v>
      </c>
      <c r="S2033">
        <v>19703716.692789972</v>
      </c>
      <c r="T2033">
        <v>7182485.9062104328</v>
      </c>
      <c r="V2033">
        <v>26886202.599000409</v>
      </c>
      <c r="X2033">
        <v>1.176445029591396</v>
      </c>
      <c r="Y2033">
        <v>0.63960116615110518</v>
      </c>
      <c r="AB2033">
        <v>4.4491999999999997E-2</v>
      </c>
      <c r="AC2033">
        <v>5.4999999999999997E-3</v>
      </c>
      <c r="AD2033">
        <v>1.8617058903833159</v>
      </c>
      <c r="AE2033">
        <v>1.083852947548448</v>
      </c>
      <c r="AF2033">
        <v>9.8337397814550975</v>
      </c>
      <c r="AG2033">
        <v>1</v>
      </c>
      <c r="AH2033" t="s">
        <v>2010</v>
      </c>
    </row>
    <row r="2034" spans="1:34">
      <c r="A2034" t="s">
        <v>59</v>
      </c>
      <c r="B2034" t="s">
        <v>110</v>
      </c>
      <c r="C2034" t="s">
        <v>2273</v>
      </c>
      <c r="D2034" t="s">
        <v>3105</v>
      </c>
      <c r="E2034" t="s">
        <v>39</v>
      </c>
      <c r="F2034" t="s">
        <v>140</v>
      </c>
      <c r="I2034">
        <v>3</v>
      </c>
      <c r="J2034">
        <v>3.935086854873012</v>
      </c>
      <c r="M2034">
        <v>6.9350868548730116</v>
      </c>
      <c r="N2034">
        <v>520.4513126959248</v>
      </c>
      <c r="O2034">
        <v>266.40439137646052</v>
      </c>
      <c r="R2034">
        <v>786.85570407238527</v>
      </c>
      <c r="S2034">
        <v>19703716.692789972</v>
      </c>
      <c r="T2034">
        <v>7363813.0615045177</v>
      </c>
      <c r="V2034">
        <v>27067529.754294481</v>
      </c>
      <c r="X2034">
        <v>1.176445029591396</v>
      </c>
      <c r="Y2034">
        <v>0.65574836943077719</v>
      </c>
      <c r="AB2034">
        <v>4.4491999999999997E-2</v>
      </c>
      <c r="AC2034">
        <v>5.4999999999999997E-3</v>
      </c>
      <c r="AD2034">
        <v>1.888086473577993</v>
      </c>
      <c r="AE2034">
        <v>1.0992112664973721</v>
      </c>
      <c r="AF2034">
        <v>9.9723765949483756</v>
      </c>
      <c r="AG2034">
        <v>1</v>
      </c>
      <c r="AH2034" t="s">
        <v>2010</v>
      </c>
    </row>
    <row r="2035" spans="1:34">
      <c r="A2035" t="s">
        <v>59</v>
      </c>
      <c r="B2035" t="s">
        <v>60</v>
      </c>
      <c r="C2035" t="s">
        <v>2273</v>
      </c>
      <c r="D2035" t="s">
        <v>2274</v>
      </c>
      <c r="E2035" t="s">
        <v>39</v>
      </c>
      <c r="F2035" t="s">
        <v>140</v>
      </c>
      <c r="I2035">
        <v>3</v>
      </c>
      <c r="J2035">
        <v>3.755647741094438</v>
      </c>
      <c r="M2035">
        <v>6.7556477410944389</v>
      </c>
      <c r="N2035">
        <v>520.4513126959248</v>
      </c>
      <c r="O2035">
        <v>254.25640845808721</v>
      </c>
      <c r="R2035">
        <v>774.70772115401201</v>
      </c>
      <c r="S2035">
        <v>19703716.692789972</v>
      </c>
      <c r="T2035">
        <v>7028024.7705418523</v>
      </c>
      <c r="V2035">
        <v>26731741.46333183</v>
      </c>
      <c r="X2035">
        <v>1.176445029591396</v>
      </c>
      <c r="Y2035">
        <v>0.62584638489727418</v>
      </c>
      <c r="AB2035">
        <v>4.4491999999999997E-2</v>
      </c>
      <c r="AC2035">
        <v>5.4999999999999997E-3</v>
      </c>
      <c r="AD2035">
        <v>1.839233939983826</v>
      </c>
      <c r="AE2035">
        <v>6.7556477410944393E-2</v>
      </c>
      <c r="AF2035">
        <v>8.7124301584892088</v>
      </c>
      <c r="AG2035">
        <v>1</v>
      </c>
      <c r="AH2035" t="s">
        <v>2010</v>
      </c>
    </row>
    <row r="2036" spans="1:34">
      <c r="A2036" t="s">
        <v>59</v>
      </c>
      <c r="B2036" t="s">
        <v>88</v>
      </c>
      <c r="C2036" t="s">
        <v>2273</v>
      </c>
      <c r="D2036" t="s">
        <v>2998</v>
      </c>
      <c r="E2036" t="s">
        <v>39</v>
      </c>
      <c r="F2036" t="s">
        <v>140</v>
      </c>
      <c r="I2036">
        <v>3</v>
      </c>
      <c r="J2036">
        <v>3.7689210201026571</v>
      </c>
      <c r="M2036">
        <v>6.7689210201026571</v>
      </c>
      <c r="N2036">
        <v>520.4513126959248</v>
      </c>
      <c r="O2036">
        <v>255.15500611200571</v>
      </c>
      <c r="R2036">
        <v>775.60631880793051</v>
      </c>
      <c r="S2036">
        <v>19703716.692789972</v>
      </c>
      <c r="T2036">
        <v>7052863.3443610491</v>
      </c>
      <c r="V2036">
        <v>26756580.03715102</v>
      </c>
      <c r="X2036">
        <v>1.176445029591396</v>
      </c>
      <c r="Y2036">
        <v>0.6280582626493143</v>
      </c>
      <c r="AB2036">
        <v>4.4491999999999997E-2</v>
      </c>
      <c r="AC2036">
        <v>5.4999999999999997E-3</v>
      </c>
      <c r="AD2036">
        <v>1.842847607567216</v>
      </c>
      <c r="AE2036">
        <v>1.0728739816862709</v>
      </c>
      <c r="AF2036">
        <v>9.734634609356144</v>
      </c>
      <c r="AG2036">
        <v>1</v>
      </c>
      <c r="AH2036" t="s">
        <v>2010</v>
      </c>
    </row>
    <row r="2037" spans="1:34">
      <c r="A2037" t="s">
        <v>59</v>
      </c>
      <c r="B2037" t="s">
        <v>90</v>
      </c>
      <c r="C2037" t="s">
        <v>693</v>
      </c>
      <c r="D2037" t="s">
        <v>1117</v>
      </c>
      <c r="E2037" t="s">
        <v>39</v>
      </c>
      <c r="F2037" t="s">
        <v>40</v>
      </c>
      <c r="I2037">
        <v>3</v>
      </c>
      <c r="J2037">
        <v>1.957647019442275</v>
      </c>
      <c r="M2037">
        <v>4.957647019442275</v>
      </c>
      <c r="N2037">
        <v>520.4513126959248</v>
      </c>
      <c r="O2037">
        <v>230.68416324144161</v>
      </c>
      <c r="R2037">
        <v>751.13547593736644</v>
      </c>
      <c r="S2037">
        <v>19703716.692789972</v>
      </c>
      <c r="T2037">
        <v>18087202.358557779</v>
      </c>
      <c r="V2037">
        <v>37790919.051347747</v>
      </c>
      <c r="X2037">
        <v>1.176445029591396</v>
      </c>
      <c r="Y2037">
        <v>0.53255549082623865</v>
      </c>
      <c r="AB2037">
        <v>5.1397000000000012E-2</v>
      </c>
      <c r="AC2037">
        <v>5.4999999999999997E-3</v>
      </c>
      <c r="AD2037">
        <v>1.3497258901099389</v>
      </c>
      <c r="AE2037">
        <v>0.78578705258160064</v>
      </c>
      <c r="AF2037">
        <v>7.1500569621338146</v>
      </c>
      <c r="AG2037">
        <v>1</v>
      </c>
      <c r="AH2037" t="s">
        <v>551</v>
      </c>
    </row>
    <row r="2038" spans="1:34">
      <c r="A2038" t="s">
        <v>59</v>
      </c>
      <c r="B2038" t="s">
        <v>63</v>
      </c>
      <c r="C2038" t="s">
        <v>693</v>
      </c>
      <c r="D2038" t="s">
        <v>694</v>
      </c>
      <c r="E2038" t="s">
        <v>39</v>
      </c>
      <c r="F2038" t="s">
        <v>40</v>
      </c>
      <c r="I2038">
        <v>3</v>
      </c>
      <c r="J2038">
        <v>1.9512681190649761</v>
      </c>
      <c r="M2038">
        <v>4.9512681190649754</v>
      </c>
      <c r="N2038">
        <v>520.4513126959248</v>
      </c>
      <c r="O2038">
        <v>229.93248978789069</v>
      </c>
      <c r="R2038">
        <v>750.38380248381554</v>
      </c>
      <c r="S2038">
        <v>19703716.692789972</v>
      </c>
      <c r="T2038">
        <v>18028266.063708179</v>
      </c>
      <c r="V2038">
        <v>37731982.756498151</v>
      </c>
      <c r="X2038">
        <v>1.176445029591396</v>
      </c>
      <c r="Y2038">
        <v>0.53082018390541674</v>
      </c>
      <c r="AB2038">
        <v>5.1397000000000012E-2</v>
      </c>
      <c r="AC2038">
        <v>5.4999999999999997E-3</v>
      </c>
      <c r="AD2038">
        <v>1.347989226132873</v>
      </c>
      <c r="AE2038">
        <v>4.9512681190649763E-2</v>
      </c>
      <c r="AF2038">
        <v>6.4056670263884978</v>
      </c>
      <c r="AG2038">
        <v>1</v>
      </c>
      <c r="AH2038" t="s">
        <v>551</v>
      </c>
    </row>
    <row r="2039" spans="1:34">
      <c r="A2039" t="s">
        <v>59</v>
      </c>
      <c r="B2039" t="s">
        <v>105</v>
      </c>
      <c r="C2039" t="s">
        <v>693</v>
      </c>
      <c r="D2039" t="s">
        <v>1147</v>
      </c>
      <c r="E2039" t="s">
        <v>39</v>
      </c>
      <c r="F2039" t="s">
        <v>40</v>
      </c>
      <c r="I2039">
        <v>3</v>
      </c>
      <c r="J2039">
        <v>1.996829889222925</v>
      </c>
      <c r="M2039">
        <v>4.9968298892229246</v>
      </c>
      <c r="N2039">
        <v>520.4513126959248</v>
      </c>
      <c r="O2039">
        <v>235.3013733099466</v>
      </c>
      <c r="R2039">
        <v>755.7526860058714</v>
      </c>
      <c r="S2039">
        <v>19703716.692789972</v>
      </c>
      <c r="T2039">
        <v>18449222.931047682</v>
      </c>
      <c r="V2039">
        <v>38152939.62383765</v>
      </c>
      <c r="X2039">
        <v>1.176445029591396</v>
      </c>
      <c r="Y2039">
        <v>0.54321474259163582</v>
      </c>
      <c r="AB2039">
        <v>5.1397000000000012E-2</v>
      </c>
      <c r="AC2039">
        <v>5.4999999999999997E-3</v>
      </c>
      <c r="AD2039">
        <v>1.360393477694199</v>
      </c>
      <c r="AE2039">
        <v>0.79199753744183354</v>
      </c>
      <c r="AF2039">
        <v>7.2061179043589574</v>
      </c>
      <c r="AG2039">
        <v>1</v>
      </c>
      <c r="AH2039" t="s">
        <v>551</v>
      </c>
    </row>
    <row r="2040" spans="1:34">
      <c r="A2040" t="s">
        <v>59</v>
      </c>
      <c r="B2040" t="s">
        <v>97</v>
      </c>
      <c r="C2040" t="s">
        <v>693</v>
      </c>
      <c r="D2040" t="s">
        <v>1142</v>
      </c>
      <c r="E2040" t="s">
        <v>39</v>
      </c>
      <c r="F2040" t="s">
        <v>40</v>
      </c>
      <c r="I2040">
        <v>3</v>
      </c>
      <c r="J2040">
        <v>1.988311129560083</v>
      </c>
      <c r="M2040">
        <v>4.9883111295600822</v>
      </c>
      <c r="N2040">
        <v>520.4513126959248</v>
      </c>
      <c r="O2040">
        <v>234.29754426152209</v>
      </c>
      <c r="R2040">
        <v>754.74885695744683</v>
      </c>
      <c r="S2040">
        <v>19703716.692789972</v>
      </c>
      <c r="T2040">
        <v>18370515.928030532</v>
      </c>
      <c r="V2040">
        <v>38074232.6208205</v>
      </c>
      <c r="X2040">
        <v>1.176445029591396</v>
      </c>
      <c r="Y2040">
        <v>0.54089731141613795</v>
      </c>
      <c r="AB2040">
        <v>5.1397000000000012E-2</v>
      </c>
      <c r="AC2040">
        <v>5.4999999999999997E-3</v>
      </c>
      <c r="AD2040">
        <v>1.3580742342257821</v>
      </c>
      <c r="AE2040">
        <v>0.790647314035273</v>
      </c>
      <c r="AF2040">
        <v>7.1939296778211368</v>
      </c>
      <c r="AG2040">
        <v>1</v>
      </c>
      <c r="AH2040" t="s">
        <v>551</v>
      </c>
    </row>
    <row r="2041" spans="1:34">
      <c r="A2041" t="s">
        <v>59</v>
      </c>
      <c r="B2041" t="s">
        <v>110</v>
      </c>
      <c r="C2041" t="s">
        <v>693</v>
      </c>
      <c r="D2041" t="s">
        <v>1175</v>
      </c>
      <c r="E2041" t="s">
        <v>39</v>
      </c>
      <c r="F2041" t="s">
        <v>40</v>
      </c>
      <c r="I2041">
        <v>3</v>
      </c>
      <c r="J2041">
        <v>2.0315782922903081</v>
      </c>
      <c r="M2041">
        <v>5.0315782922903081</v>
      </c>
      <c r="N2041">
        <v>520.4513126959248</v>
      </c>
      <c r="O2041">
        <v>239.39603705982901</v>
      </c>
      <c r="R2041">
        <v>759.84734975575373</v>
      </c>
      <c r="S2041">
        <v>19703716.692789972</v>
      </c>
      <c r="T2041">
        <v>18770272.329470661</v>
      </c>
      <c r="V2041">
        <v>38473989.022260629</v>
      </c>
      <c r="X2041">
        <v>1.176445029591396</v>
      </c>
      <c r="Y2041">
        <v>0.5526676483847599</v>
      </c>
      <c r="AB2041">
        <v>5.1397000000000012E-2</v>
      </c>
      <c r="AC2041">
        <v>5.4999999999999997E-3</v>
      </c>
      <c r="AD2041">
        <v>1.369853775911497</v>
      </c>
      <c r="AE2041">
        <v>0.7975051593280138</v>
      </c>
      <c r="AF2041">
        <v>7.2558342275298191</v>
      </c>
      <c r="AG2041">
        <v>1</v>
      </c>
      <c r="AH2041" t="s">
        <v>551</v>
      </c>
    </row>
    <row r="2042" spans="1:34">
      <c r="A2042" t="s">
        <v>59</v>
      </c>
      <c r="B2042" t="s">
        <v>60</v>
      </c>
      <c r="C2042" t="s">
        <v>693</v>
      </c>
      <c r="D2042" t="s">
        <v>695</v>
      </c>
      <c r="E2042" t="s">
        <v>39</v>
      </c>
      <c r="F2042" t="s">
        <v>40</v>
      </c>
      <c r="I2042">
        <v>3</v>
      </c>
      <c r="J2042">
        <v>1.951437782682812</v>
      </c>
      <c r="M2042">
        <v>4.9514377826828122</v>
      </c>
      <c r="N2042">
        <v>520.4513126959248</v>
      </c>
      <c r="O2042">
        <v>229.95248251861511</v>
      </c>
      <c r="R2042">
        <v>750.40379521453997</v>
      </c>
      <c r="S2042">
        <v>19703716.692789972</v>
      </c>
      <c r="T2042">
        <v>18029833.629340909</v>
      </c>
      <c r="V2042">
        <v>37733550.322130881</v>
      </c>
      <c r="X2042">
        <v>1.176445029591396</v>
      </c>
      <c r="Y2042">
        <v>0.53086633895296875</v>
      </c>
      <c r="AB2042">
        <v>5.1397000000000012E-2</v>
      </c>
      <c r="AC2042">
        <v>5.4999999999999997E-3</v>
      </c>
      <c r="AD2042">
        <v>1.3480354172749021</v>
      </c>
      <c r="AE2042">
        <v>4.9514377826828132E-2</v>
      </c>
      <c r="AF2042">
        <v>6.4058845777845423</v>
      </c>
      <c r="AG2042">
        <v>1</v>
      </c>
      <c r="AH2042" t="s">
        <v>551</v>
      </c>
    </row>
    <row r="2043" spans="1:34">
      <c r="A2043" t="s">
        <v>59</v>
      </c>
      <c r="B2043" t="s">
        <v>88</v>
      </c>
      <c r="C2043" t="s">
        <v>693</v>
      </c>
      <c r="D2043" t="s">
        <v>1118</v>
      </c>
      <c r="E2043" t="s">
        <v>39</v>
      </c>
      <c r="F2043" t="s">
        <v>40</v>
      </c>
      <c r="I2043">
        <v>3</v>
      </c>
      <c r="J2043">
        <v>1.9580413834541239</v>
      </c>
      <c r="M2043">
        <v>4.9580413834541233</v>
      </c>
      <c r="N2043">
        <v>520.4513126959248</v>
      </c>
      <c r="O2043">
        <v>230.73063409710781</v>
      </c>
      <c r="R2043">
        <v>751.18194679303258</v>
      </c>
      <c r="S2043">
        <v>19703716.692789972</v>
      </c>
      <c r="T2043">
        <v>18090845.988698661</v>
      </c>
      <c r="V2043">
        <v>37794562.681488633</v>
      </c>
      <c r="X2043">
        <v>1.176445029591396</v>
      </c>
      <c r="Y2043">
        <v>0.53266277304709264</v>
      </c>
      <c r="AB2043">
        <v>5.1397000000000012E-2</v>
      </c>
      <c r="AC2043">
        <v>5.4999999999999997E-3</v>
      </c>
      <c r="AD2043">
        <v>1.3498332562283479</v>
      </c>
      <c r="AE2043">
        <v>0.78584955927747857</v>
      </c>
      <c r="AF2043">
        <v>7.15062119895995</v>
      </c>
      <c r="AG2043">
        <v>1</v>
      </c>
      <c r="AH2043" t="s">
        <v>551</v>
      </c>
    </row>
    <row r="2044" spans="1:34">
      <c r="A2044" t="s">
        <v>59</v>
      </c>
      <c r="B2044" t="s">
        <v>90</v>
      </c>
      <c r="C2044" t="s">
        <v>5445</v>
      </c>
      <c r="D2044" t="s">
        <v>5446</v>
      </c>
      <c r="E2044" t="s">
        <v>39</v>
      </c>
      <c r="F2044" t="s">
        <v>41</v>
      </c>
      <c r="I2044">
        <v>0</v>
      </c>
      <c r="J2044">
        <v>0</v>
      </c>
      <c r="M2044">
        <v>0</v>
      </c>
      <c r="N2044">
        <v>0</v>
      </c>
      <c r="O2044">
        <v>0</v>
      </c>
      <c r="R2044">
        <v>0</v>
      </c>
      <c r="S2044">
        <v>0</v>
      </c>
      <c r="T2044">
        <v>0</v>
      </c>
      <c r="V2044">
        <v>0</v>
      </c>
      <c r="X2044">
        <v>0</v>
      </c>
      <c r="Y2044">
        <v>0</v>
      </c>
      <c r="AB2044">
        <v>4.6379999999999998E-2</v>
      </c>
      <c r="AC2044">
        <v>5.4999999999999997E-3</v>
      </c>
      <c r="AD2044">
        <v>0</v>
      </c>
      <c r="AE2044">
        <v>0</v>
      </c>
      <c r="AF2044">
        <v>0</v>
      </c>
      <c r="AG2044">
        <v>0</v>
      </c>
      <c r="AH2044" t="s">
        <v>4302</v>
      </c>
    </row>
    <row r="2045" spans="1:34">
      <c r="A2045" t="s">
        <v>59</v>
      </c>
      <c r="B2045" t="s">
        <v>63</v>
      </c>
      <c r="C2045" t="s">
        <v>5445</v>
      </c>
      <c r="D2045" t="s">
        <v>5447</v>
      </c>
      <c r="E2045" t="s">
        <v>39</v>
      </c>
      <c r="F2045" t="s">
        <v>41</v>
      </c>
      <c r="I2045">
        <v>0</v>
      </c>
      <c r="J2045">
        <v>0</v>
      </c>
      <c r="M2045">
        <v>0</v>
      </c>
      <c r="N2045">
        <v>0</v>
      </c>
      <c r="O2045">
        <v>0</v>
      </c>
      <c r="R2045">
        <v>0</v>
      </c>
      <c r="S2045">
        <v>0</v>
      </c>
      <c r="T2045">
        <v>0</v>
      </c>
      <c r="V2045">
        <v>0</v>
      </c>
      <c r="X2045">
        <v>0</v>
      </c>
      <c r="Y2045">
        <v>0</v>
      </c>
      <c r="AB2045">
        <v>4.6379999999999998E-2</v>
      </c>
      <c r="AC2045">
        <v>5.4999999999999997E-3</v>
      </c>
      <c r="AD2045">
        <v>0</v>
      </c>
      <c r="AE2045">
        <v>0</v>
      </c>
      <c r="AF2045">
        <v>0</v>
      </c>
      <c r="AG2045">
        <v>0</v>
      </c>
      <c r="AH2045" t="s">
        <v>4302</v>
      </c>
    </row>
    <row r="2046" spans="1:34">
      <c r="A2046" t="s">
        <v>59</v>
      </c>
      <c r="B2046" t="s">
        <v>105</v>
      </c>
      <c r="C2046" t="s">
        <v>5445</v>
      </c>
      <c r="D2046" t="s">
        <v>5448</v>
      </c>
      <c r="E2046" t="s">
        <v>39</v>
      </c>
      <c r="F2046" t="s">
        <v>41</v>
      </c>
      <c r="I2046">
        <v>0</v>
      </c>
      <c r="J2046">
        <v>0</v>
      </c>
      <c r="M2046">
        <v>0</v>
      </c>
      <c r="N2046">
        <v>0</v>
      </c>
      <c r="O2046">
        <v>0</v>
      </c>
      <c r="R2046">
        <v>0</v>
      </c>
      <c r="S2046">
        <v>0</v>
      </c>
      <c r="T2046">
        <v>0</v>
      </c>
      <c r="V2046">
        <v>0</v>
      </c>
      <c r="X2046">
        <v>0</v>
      </c>
      <c r="Y2046">
        <v>0</v>
      </c>
      <c r="AB2046">
        <v>4.6379999999999998E-2</v>
      </c>
      <c r="AC2046">
        <v>5.4999999999999997E-3</v>
      </c>
      <c r="AD2046">
        <v>0</v>
      </c>
      <c r="AE2046">
        <v>0</v>
      </c>
      <c r="AF2046">
        <v>0</v>
      </c>
      <c r="AG2046">
        <v>0</v>
      </c>
      <c r="AH2046" t="s">
        <v>4302</v>
      </c>
    </row>
    <row r="2047" spans="1:34">
      <c r="A2047" t="s">
        <v>59</v>
      </c>
      <c r="B2047" t="s">
        <v>97</v>
      </c>
      <c r="C2047" t="s">
        <v>5445</v>
      </c>
      <c r="D2047" t="s">
        <v>5449</v>
      </c>
      <c r="E2047" t="s">
        <v>39</v>
      </c>
      <c r="F2047" t="s">
        <v>41</v>
      </c>
      <c r="I2047">
        <v>0</v>
      </c>
      <c r="J2047">
        <v>0</v>
      </c>
      <c r="M2047">
        <v>0</v>
      </c>
      <c r="N2047">
        <v>0</v>
      </c>
      <c r="O2047">
        <v>0</v>
      </c>
      <c r="R2047">
        <v>0</v>
      </c>
      <c r="S2047">
        <v>0</v>
      </c>
      <c r="T2047">
        <v>0</v>
      </c>
      <c r="V2047">
        <v>0</v>
      </c>
      <c r="X2047">
        <v>0</v>
      </c>
      <c r="Y2047">
        <v>0</v>
      </c>
      <c r="AB2047">
        <v>4.6379999999999998E-2</v>
      </c>
      <c r="AC2047">
        <v>5.4999999999999997E-3</v>
      </c>
      <c r="AD2047">
        <v>0</v>
      </c>
      <c r="AE2047">
        <v>0</v>
      </c>
      <c r="AF2047">
        <v>0</v>
      </c>
      <c r="AG2047">
        <v>0</v>
      </c>
      <c r="AH2047" t="s">
        <v>4302</v>
      </c>
    </row>
    <row r="2048" spans="1:34">
      <c r="A2048" t="s">
        <v>59</v>
      </c>
      <c r="B2048" t="s">
        <v>110</v>
      </c>
      <c r="C2048" t="s">
        <v>5445</v>
      </c>
      <c r="D2048" t="s">
        <v>5450</v>
      </c>
      <c r="E2048" t="s">
        <v>39</v>
      </c>
      <c r="F2048" t="s">
        <v>41</v>
      </c>
      <c r="I2048">
        <v>0</v>
      </c>
      <c r="J2048">
        <v>0</v>
      </c>
      <c r="M2048">
        <v>0</v>
      </c>
      <c r="N2048">
        <v>0</v>
      </c>
      <c r="O2048">
        <v>0</v>
      </c>
      <c r="R2048">
        <v>0</v>
      </c>
      <c r="S2048">
        <v>0</v>
      </c>
      <c r="T2048">
        <v>0</v>
      </c>
      <c r="V2048">
        <v>0</v>
      </c>
      <c r="X2048">
        <v>0</v>
      </c>
      <c r="Y2048">
        <v>0</v>
      </c>
      <c r="AB2048">
        <v>4.6379999999999998E-2</v>
      </c>
      <c r="AC2048">
        <v>5.4999999999999997E-3</v>
      </c>
      <c r="AD2048">
        <v>0</v>
      </c>
      <c r="AE2048">
        <v>0</v>
      </c>
      <c r="AF2048">
        <v>0</v>
      </c>
      <c r="AG2048">
        <v>0</v>
      </c>
      <c r="AH2048" t="s">
        <v>4302</v>
      </c>
    </row>
    <row r="2049" spans="1:34">
      <c r="A2049" t="s">
        <v>59</v>
      </c>
      <c r="B2049" t="s">
        <v>60</v>
      </c>
      <c r="C2049" t="s">
        <v>5445</v>
      </c>
      <c r="D2049" t="s">
        <v>5451</v>
      </c>
      <c r="E2049" t="s">
        <v>39</v>
      </c>
      <c r="F2049" t="s">
        <v>41</v>
      </c>
      <c r="I2049">
        <v>0</v>
      </c>
      <c r="J2049">
        <v>0</v>
      </c>
      <c r="M2049">
        <v>0</v>
      </c>
      <c r="N2049">
        <v>0</v>
      </c>
      <c r="O2049">
        <v>0</v>
      </c>
      <c r="R2049">
        <v>0</v>
      </c>
      <c r="S2049">
        <v>0</v>
      </c>
      <c r="T2049">
        <v>0</v>
      </c>
      <c r="V2049">
        <v>0</v>
      </c>
      <c r="X2049">
        <v>0</v>
      </c>
      <c r="Y2049">
        <v>0</v>
      </c>
      <c r="AB2049">
        <v>4.6379999999999998E-2</v>
      </c>
      <c r="AC2049">
        <v>5.4999999999999997E-3</v>
      </c>
      <c r="AD2049">
        <v>0</v>
      </c>
      <c r="AE2049">
        <v>0</v>
      </c>
      <c r="AF2049">
        <v>0</v>
      </c>
      <c r="AG2049">
        <v>0</v>
      </c>
      <c r="AH2049" t="s">
        <v>4302</v>
      </c>
    </row>
    <row r="2050" spans="1:34">
      <c r="A2050" t="s">
        <v>59</v>
      </c>
      <c r="B2050" t="s">
        <v>88</v>
      </c>
      <c r="C2050" t="s">
        <v>5445</v>
      </c>
      <c r="D2050" t="s">
        <v>5452</v>
      </c>
      <c r="E2050" t="s">
        <v>39</v>
      </c>
      <c r="F2050" t="s">
        <v>41</v>
      </c>
      <c r="I2050">
        <v>0</v>
      </c>
      <c r="J2050">
        <v>0</v>
      </c>
      <c r="M2050">
        <v>0</v>
      </c>
      <c r="N2050">
        <v>0</v>
      </c>
      <c r="O2050">
        <v>0</v>
      </c>
      <c r="R2050">
        <v>0</v>
      </c>
      <c r="S2050">
        <v>0</v>
      </c>
      <c r="T2050">
        <v>0</v>
      </c>
      <c r="V2050">
        <v>0</v>
      </c>
      <c r="X2050">
        <v>0</v>
      </c>
      <c r="Y2050">
        <v>0</v>
      </c>
      <c r="AB2050">
        <v>4.6379999999999998E-2</v>
      </c>
      <c r="AC2050">
        <v>5.4999999999999997E-3</v>
      </c>
      <c r="AD2050">
        <v>0</v>
      </c>
      <c r="AE2050">
        <v>0</v>
      </c>
      <c r="AF2050">
        <v>0</v>
      </c>
      <c r="AG2050">
        <v>0</v>
      </c>
      <c r="AH2050" t="s">
        <v>4302</v>
      </c>
    </row>
    <row r="2051" spans="1:34">
      <c r="A2051" t="s">
        <v>59</v>
      </c>
      <c r="B2051" t="s">
        <v>90</v>
      </c>
      <c r="C2051" t="s">
        <v>1857</v>
      </c>
      <c r="D2051" t="s">
        <v>2603</v>
      </c>
      <c r="E2051" t="s">
        <v>39</v>
      </c>
      <c r="F2051" t="s">
        <v>239</v>
      </c>
      <c r="I2051">
        <v>3</v>
      </c>
      <c r="J2051">
        <v>3.3444117211830982</v>
      </c>
      <c r="M2051">
        <v>6.3444117211830982</v>
      </c>
      <c r="N2051">
        <v>520.4513126959248</v>
      </c>
      <c r="O2051">
        <v>114.218955308578</v>
      </c>
      <c r="R2051">
        <v>634.67026800450287</v>
      </c>
      <c r="S2051">
        <v>19703716.692789972</v>
      </c>
      <c r="T2051">
        <v>47049284.374582008</v>
      </c>
      <c r="V2051">
        <v>66753001.067371979</v>
      </c>
      <c r="X2051">
        <v>1.176445029591396</v>
      </c>
      <c r="Y2051">
        <v>0.32821538881775297</v>
      </c>
      <c r="AB2051">
        <v>5.5189000000000002E-2</v>
      </c>
      <c r="AC2051">
        <v>5.4999999999999997E-3</v>
      </c>
      <c r="AD2051">
        <v>1.727274395295922</v>
      </c>
      <c r="AE2051">
        <v>1.005589257807521</v>
      </c>
      <c r="AF2051">
        <v>9.1379643742865415</v>
      </c>
      <c r="AG2051">
        <v>1</v>
      </c>
      <c r="AH2051" t="s">
        <v>1480</v>
      </c>
    </row>
    <row r="2052" spans="1:34">
      <c r="A2052" t="s">
        <v>59</v>
      </c>
      <c r="B2052" t="s">
        <v>63</v>
      </c>
      <c r="C2052" t="s">
        <v>1857</v>
      </c>
      <c r="D2052" t="s">
        <v>1859</v>
      </c>
      <c r="E2052" t="s">
        <v>39</v>
      </c>
      <c r="F2052" t="s">
        <v>239</v>
      </c>
      <c r="I2052">
        <v>3</v>
      </c>
      <c r="J2052">
        <v>3.3329752967457189</v>
      </c>
      <c r="M2052">
        <v>6.3329752967457189</v>
      </c>
      <c r="N2052">
        <v>520.4513126959248</v>
      </c>
      <c r="O2052">
        <v>113.8283764682309</v>
      </c>
      <c r="R2052">
        <v>634.2796891641558</v>
      </c>
      <c r="S2052">
        <v>19703716.692789972</v>
      </c>
      <c r="T2052">
        <v>46888396.412679903</v>
      </c>
      <c r="V2052">
        <v>66592113.105469868</v>
      </c>
      <c r="X2052">
        <v>1.176445029591396</v>
      </c>
      <c r="Y2052">
        <v>0.32709303582824978</v>
      </c>
      <c r="AB2052">
        <v>5.5189000000000002E-2</v>
      </c>
      <c r="AC2052">
        <v>5.4999999999999997E-3</v>
      </c>
      <c r="AD2052">
        <v>1.7241608137737039</v>
      </c>
      <c r="AE2052">
        <v>6.3329752967457187E-2</v>
      </c>
      <c r="AF2052">
        <v>8.1811548634868796</v>
      </c>
      <c r="AG2052">
        <v>1</v>
      </c>
      <c r="AH2052" t="s">
        <v>1480</v>
      </c>
    </row>
    <row r="2053" spans="1:34">
      <c r="A2053" t="s">
        <v>59</v>
      </c>
      <c r="B2053" t="s">
        <v>105</v>
      </c>
      <c r="C2053" t="s">
        <v>1857</v>
      </c>
      <c r="D2053" t="s">
        <v>2665</v>
      </c>
      <c r="E2053" t="s">
        <v>39</v>
      </c>
      <c r="F2053" t="s">
        <v>239</v>
      </c>
      <c r="I2053">
        <v>3</v>
      </c>
      <c r="J2053">
        <v>3.4115755702817978</v>
      </c>
      <c r="M2053">
        <v>6.4115755702817978</v>
      </c>
      <c r="N2053">
        <v>520.4513126959248</v>
      </c>
      <c r="O2053">
        <v>116.5127472570893</v>
      </c>
      <c r="R2053">
        <v>636.96405995301416</v>
      </c>
      <c r="S2053">
        <v>19703716.692789972</v>
      </c>
      <c r="T2053">
        <v>47994147.417586289</v>
      </c>
      <c r="V2053">
        <v>67697864.110376269</v>
      </c>
      <c r="X2053">
        <v>1.176445029591396</v>
      </c>
      <c r="Y2053">
        <v>0.33480674499163599</v>
      </c>
      <c r="AB2053">
        <v>5.5189000000000002E-2</v>
      </c>
      <c r="AC2053">
        <v>5.4999999999999997E-3</v>
      </c>
      <c r="AD2053">
        <v>1.74555984112384</v>
      </c>
      <c r="AE2053">
        <v>1.0162347278896651</v>
      </c>
      <c r="AF2053">
        <v>9.2340591392953026</v>
      </c>
      <c r="AG2053">
        <v>1</v>
      </c>
      <c r="AH2053" t="s">
        <v>1480</v>
      </c>
    </row>
    <row r="2054" spans="1:34">
      <c r="A2054" t="s">
        <v>59</v>
      </c>
      <c r="B2054" t="s">
        <v>97</v>
      </c>
      <c r="C2054" t="s">
        <v>1857</v>
      </c>
      <c r="D2054" t="s">
        <v>2642</v>
      </c>
      <c r="E2054" t="s">
        <v>39</v>
      </c>
      <c r="F2054" t="s">
        <v>239</v>
      </c>
      <c r="I2054">
        <v>3</v>
      </c>
      <c r="J2054">
        <v>3.3962541371363089</v>
      </c>
      <c r="M2054">
        <v>6.3962541371363093</v>
      </c>
      <c r="N2054">
        <v>520.4513126959248</v>
      </c>
      <c r="O2054">
        <v>115.98948689514771</v>
      </c>
      <c r="R2054">
        <v>636.4407995910725</v>
      </c>
      <c r="S2054">
        <v>19703716.692789972</v>
      </c>
      <c r="T2054">
        <v>47778605.036687911</v>
      </c>
      <c r="V2054">
        <v>67482321.729477882</v>
      </c>
      <c r="X2054">
        <v>1.176445029591396</v>
      </c>
      <c r="Y2054">
        <v>0.33330312326191869</v>
      </c>
      <c r="AB2054">
        <v>5.5189000000000002E-2</v>
      </c>
      <c r="AC2054">
        <v>5.4999999999999997E-3</v>
      </c>
      <c r="AD2054">
        <v>1.7413885608957489</v>
      </c>
      <c r="AE2054">
        <v>1.013806280736105</v>
      </c>
      <c r="AF2054">
        <v>9.2121379787681636</v>
      </c>
      <c r="AG2054">
        <v>1</v>
      </c>
      <c r="AH2054" t="s">
        <v>1480</v>
      </c>
    </row>
    <row r="2055" spans="1:34">
      <c r="A2055" t="s">
        <v>59</v>
      </c>
      <c r="B2055" t="s">
        <v>110</v>
      </c>
      <c r="C2055" t="s">
        <v>1857</v>
      </c>
      <c r="D2055" t="s">
        <v>2715</v>
      </c>
      <c r="E2055" t="s">
        <v>39</v>
      </c>
      <c r="F2055" t="s">
        <v>239</v>
      </c>
      <c r="I2055">
        <v>3</v>
      </c>
      <c r="J2055">
        <v>3.471507274749011</v>
      </c>
      <c r="M2055">
        <v>6.471507274749011</v>
      </c>
      <c r="N2055">
        <v>520.4513126959248</v>
      </c>
      <c r="O2055">
        <v>118.55954569125041</v>
      </c>
      <c r="R2055">
        <v>639.01085838717518</v>
      </c>
      <c r="S2055">
        <v>19703716.692789972</v>
      </c>
      <c r="T2055">
        <v>48837268.433061562</v>
      </c>
      <c r="V2055">
        <v>68540985.125851542</v>
      </c>
      <c r="X2055">
        <v>1.176445029591396</v>
      </c>
      <c r="Y2055">
        <v>0.34068834968750111</v>
      </c>
      <c r="AB2055">
        <v>5.5189000000000002E-2</v>
      </c>
      <c r="AC2055">
        <v>5.4999999999999997E-3</v>
      </c>
      <c r="AD2055">
        <v>1.7618763261096779</v>
      </c>
      <c r="AE2055">
        <v>1.0257339030477179</v>
      </c>
      <c r="AF2055">
        <v>9.319806503906408</v>
      </c>
      <c r="AG2055">
        <v>1</v>
      </c>
      <c r="AH2055" t="s">
        <v>1480</v>
      </c>
    </row>
    <row r="2056" spans="1:34">
      <c r="A2056" t="s">
        <v>59</v>
      </c>
      <c r="B2056" t="s">
        <v>60</v>
      </c>
      <c r="C2056" t="s">
        <v>1857</v>
      </c>
      <c r="D2056" t="s">
        <v>1858</v>
      </c>
      <c r="E2056" t="s">
        <v>39</v>
      </c>
      <c r="F2056" t="s">
        <v>239</v>
      </c>
      <c r="I2056">
        <v>3</v>
      </c>
      <c r="J2056">
        <v>3.3320167526084989</v>
      </c>
      <c r="M2056">
        <v>6.3320167526084994</v>
      </c>
      <c r="N2056">
        <v>520.4513126959248</v>
      </c>
      <c r="O2056">
        <v>113.7956400951113</v>
      </c>
      <c r="R2056">
        <v>634.24695279103605</v>
      </c>
      <c r="S2056">
        <v>19703716.692789972</v>
      </c>
      <c r="T2056">
        <v>46874911.585015893</v>
      </c>
      <c r="V2056">
        <v>66578628.277805857</v>
      </c>
      <c r="X2056">
        <v>1.176445029591396</v>
      </c>
      <c r="Y2056">
        <v>0.32699896579054971</v>
      </c>
      <c r="AB2056">
        <v>5.5189000000000002E-2</v>
      </c>
      <c r="AC2056">
        <v>5.4999999999999997E-3</v>
      </c>
      <c r="AD2056">
        <v>1.7238998488777071</v>
      </c>
      <c r="AE2056">
        <v>6.3320167526084992E-2</v>
      </c>
      <c r="AF2056">
        <v>8.1799257690122911</v>
      </c>
      <c r="AG2056">
        <v>1</v>
      </c>
      <c r="AH2056" t="s">
        <v>1480</v>
      </c>
    </row>
    <row r="2057" spans="1:34">
      <c r="A2057" t="s">
        <v>59</v>
      </c>
      <c r="B2057" t="s">
        <v>88</v>
      </c>
      <c r="C2057" t="s">
        <v>1857</v>
      </c>
      <c r="D2057" t="s">
        <v>2598</v>
      </c>
      <c r="E2057" t="s">
        <v>39</v>
      </c>
      <c r="F2057" t="s">
        <v>239</v>
      </c>
      <c r="I2057">
        <v>3</v>
      </c>
      <c r="J2057">
        <v>3.342841216485041</v>
      </c>
      <c r="M2057">
        <v>6.3428412164850414</v>
      </c>
      <c r="N2057">
        <v>520.4513126959248</v>
      </c>
      <c r="O2057">
        <v>114.16531914746101</v>
      </c>
      <c r="R2057">
        <v>634.61663184338579</v>
      </c>
      <c r="S2057">
        <v>19703716.692789972</v>
      </c>
      <c r="T2057">
        <v>47027190.467398733</v>
      </c>
      <c r="V2057">
        <v>66730907.160188697</v>
      </c>
      <c r="X2057">
        <v>1.176445029591396</v>
      </c>
      <c r="Y2057">
        <v>0.32806126191799129</v>
      </c>
      <c r="AB2057">
        <v>5.5189000000000002E-2</v>
      </c>
      <c r="AC2057">
        <v>5.4999999999999997E-3</v>
      </c>
      <c r="AD2057">
        <v>1.726846823336242</v>
      </c>
      <c r="AE2057">
        <v>1.0053403328128789</v>
      </c>
      <c r="AF2057">
        <v>9.1357173726341614</v>
      </c>
      <c r="AG2057">
        <v>1</v>
      </c>
      <c r="AH2057" t="s">
        <v>1480</v>
      </c>
    </row>
    <row r="2058" spans="1:34">
      <c r="A2058" t="s">
        <v>59</v>
      </c>
      <c r="B2058" t="s">
        <v>90</v>
      </c>
      <c r="C2058" t="s">
        <v>5453</v>
      </c>
      <c r="D2058" t="s">
        <v>5454</v>
      </c>
      <c r="E2058" t="s">
        <v>39</v>
      </c>
      <c r="F2058" t="s">
        <v>302</v>
      </c>
      <c r="I2058">
        <v>0</v>
      </c>
      <c r="J2058">
        <v>0</v>
      </c>
      <c r="M2058">
        <v>0</v>
      </c>
      <c r="N2058">
        <v>0</v>
      </c>
      <c r="O2058">
        <v>0</v>
      </c>
      <c r="R2058">
        <v>0</v>
      </c>
      <c r="S2058">
        <v>0</v>
      </c>
      <c r="T2058">
        <v>0</v>
      </c>
      <c r="V2058">
        <v>0</v>
      </c>
      <c r="X2058">
        <v>0</v>
      </c>
      <c r="Y2058">
        <v>0</v>
      </c>
      <c r="AB2058">
        <v>4.2518E-2</v>
      </c>
      <c r="AC2058">
        <v>5.4999999999999997E-3</v>
      </c>
      <c r="AD2058">
        <v>0</v>
      </c>
      <c r="AE2058">
        <v>0</v>
      </c>
      <c r="AF2058">
        <v>0</v>
      </c>
      <c r="AG2058">
        <v>0</v>
      </c>
      <c r="AH2058" t="s">
        <v>4313</v>
      </c>
    </row>
    <row r="2059" spans="1:34">
      <c r="A2059" t="s">
        <v>59</v>
      </c>
      <c r="B2059" t="s">
        <v>63</v>
      </c>
      <c r="C2059" t="s">
        <v>5453</v>
      </c>
      <c r="D2059" t="s">
        <v>5455</v>
      </c>
      <c r="E2059" t="s">
        <v>39</v>
      </c>
      <c r="F2059" t="s">
        <v>302</v>
      </c>
      <c r="I2059">
        <v>0</v>
      </c>
      <c r="J2059">
        <v>0</v>
      </c>
      <c r="M2059">
        <v>0</v>
      </c>
      <c r="N2059">
        <v>0</v>
      </c>
      <c r="O2059">
        <v>0</v>
      </c>
      <c r="R2059">
        <v>0</v>
      </c>
      <c r="S2059">
        <v>0</v>
      </c>
      <c r="T2059">
        <v>0</v>
      </c>
      <c r="V2059">
        <v>0</v>
      </c>
      <c r="X2059">
        <v>0</v>
      </c>
      <c r="Y2059">
        <v>0</v>
      </c>
      <c r="AB2059">
        <v>4.2518E-2</v>
      </c>
      <c r="AC2059">
        <v>5.4999999999999997E-3</v>
      </c>
      <c r="AD2059">
        <v>0</v>
      </c>
      <c r="AE2059">
        <v>0</v>
      </c>
      <c r="AF2059">
        <v>0</v>
      </c>
      <c r="AG2059">
        <v>0</v>
      </c>
      <c r="AH2059" t="s">
        <v>4313</v>
      </c>
    </row>
    <row r="2060" spans="1:34">
      <c r="A2060" t="s">
        <v>59</v>
      </c>
      <c r="B2060" t="s">
        <v>105</v>
      </c>
      <c r="C2060" t="s">
        <v>5453</v>
      </c>
      <c r="D2060" t="s">
        <v>5456</v>
      </c>
      <c r="E2060" t="s">
        <v>39</v>
      </c>
      <c r="F2060" t="s">
        <v>302</v>
      </c>
      <c r="I2060">
        <v>0</v>
      </c>
      <c r="J2060">
        <v>0</v>
      </c>
      <c r="M2060">
        <v>0</v>
      </c>
      <c r="N2060">
        <v>0</v>
      </c>
      <c r="O2060">
        <v>0</v>
      </c>
      <c r="R2060">
        <v>0</v>
      </c>
      <c r="S2060">
        <v>0</v>
      </c>
      <c r="T2060">
        <v>0</v>
      </c>
      <c r="V2060">
        <v>0</v>
      </c>
      <c r="X2060">
        <v>0</v>
      </c>
      <c r="Y2060">
        <v>0</v>
      </c>
      <c r="AB2060">
        <v>4.2518E-2</v>
      </c>
      <c r="AC2060">
        <v>5.4999999999999997E-3</v>
      </c>
      <c r="AD2060">
        <v>0</v>
      </c>
      <c r="AE2060">
        <v>0</v>
      </c>
      <c r="AF2060">
        <v>0</v>
      </c>
      <c r="AG2060">
        <v>0</v>
      </c>
      <c r="AH2060" t="s">
        <v>4313</v>
      </c>
    </row>
    <row r="2061" spans="1:34">
      <c r="A2061" t="s">
        <v>59</v>
      </c>
      <c r="B2061" t="s">
        <v>97</v>
      </c>
      <c r="C2061" t="s">
        <v>5453</v>
      </c>
      <c r="D2061" t="s">
        <v>5457</v>
      </c>
      <c r="E2061" t="s">
        <v>39</v>
      </c>
      <c r="F2061" t="s">
        <v>302</v>
      </c>
      <c r="I2061">
        <v>0</v>
      </c>
      <c r="J2061">
        <v>0</v>
      </c>
      <c r="M2061">
        <v>0</v>
      </c>
      <c r="N2061">
        <v>0</v>
      </c>
      <c r="O2061">
        <v>0</v>
      </c>
      <c r="R2061">
        <v>0</v>
      </c>
      <c r="S2061">
        <v>0</v>
      </c>
      <c r="T2061">
        <v>0</v>
      </c>
      <c r="V2061">
        <v>0</v>
      </c>
      <c r="X2061">
        <v>0</v>
      </c>
      <c r="Y2061">
        <v>0</v>
      </c>
      <c r="AB2061">
        <v>4.2518E-2</v>
      </c>
      <c r="AC2061">
        <v>5.4999999999999997E-3</v>
      </c>
      <c r="AD2061">
        <v>0</v>
      </c>
      <c r="AE2061">
        <v>0</v>
      </c>
      <c r="AF2061">
        <v>0</v>
      </c>
      <c r="AG2061">
        <v>0</v>
      </c>
      <c r="AH2061" t="s">
        <v>4313</v>
      </c>
    </row>
    <row r="2062" spans="1:34">
      <c r="A2062" t="s">
        <v>59</v>
      </c>
      <c r="B2062" t="s">
        <v>110</v>
      </c>
      <c r="C2062" t="s">
        <v>5453</v>
      </c>
      <c r="D2062" t="s">
        <v>5458</v>
      </c>
      <c r="E2062" t="s">
        <v>39</v>
      </c>
      <c r="F2062" t="s">
        <v>302</v>
      </c>
      <c r="I2062">
        <v>0</v>
      </c>
      <c r="J2062">
        <v>0</v>
      </c>
      <c r="M2062">
        <v>0</v>
      </c>
      <c r="N2062">
        <v>0</v>
      </c>
      <c r="O2062">
        <v>0</v>
      </c>
      <c r="R2062">
        <v>0</v>
      </c>
      <c r="S2062">
        <v>0</v>
      </c>
      <c r="T2062">
        <v>0</v>
      </c>
      <c r="V2062">
        <v>0</v>
      </c>
      <c r="X2062">
        <v>0</v>
      </c>
      <c r="Y2062">
        <v>0</v>
      </c>
      <c r="AB2062">
        <v>4.2518E-2</v>
      </c>
      <c r="AC2062">
        <v>5.4999999999999997E-3</v>
      </c>
      <c r="AD2062">
        <v>0</v>
      </c>
      <c r="AE2062">
        <v>0</v>
      </c>
      <c r="AF2062">
        <v>0</v>
      </c>
      <c r="AG2062">
        <v>0</v>
      </c>
      <c r="AH2062" t="s">
        <v>4313</v>
      </c>
    </row>
    <row r="2063" spans="1:34">
      <c r="A2063" t="s">
        <v>59</v>
      </c>
      <c r="B2063" t="s">
        <v>60</v>
      </c>
      <c r="C2063" t="s">
        <v>5453</v>
      </c>
      <c r="D2063" t="s">
        <v>5459</v>
      </c>
      <c r="E2063" t="s">
        <v>39</v>
      </c>
      <c r="F2063" t="s">
        <v>302</v>
      </c>
      <c r="I2063">
        <v>0</v>
      </c>
      <c r="J2063">
        <v>0</v>
      </c>
      <c r="M2063">
        <v>0</v>
      </c>
      <c r="N2063">
        <v>0</v>
      </c>
      <c r="O2063">
        <v>0</v>
      </c>
      <c r="R2063">
        <v>0</v>
      </c>
      <c r="S2063">
        <v>0</v>
      </c>
      <c r="T2063">
        <v>0</v>
      </c>
      <c r="V2063">
        <v>0</v>
      </c>
      <c r="X2063">
        <v>0</v>
      </c>
      <c r="Y2063">
        <v>0</v>
      </c>
      <c r="AB2063">
        <v>4.2518E-2</v>
      </c>
      <c r="AC2063">
        <v>5.4999999999999997E-3</v>
      </c>
      <c r="AD2063">
        <v>0</v>
      </c>
      <c r="AE2063">
        <v>0</v>
      </c>
      <c r="AF2063">
        <v>0</v>
      </c>
      <c r="AG2063">
        <v>0</v>
      </c>
      <c r="AH2063" t="s">
        <v>4313</v>
      </c>
    </row>
    <row r="2064" spans="1:34">
      <c r="A2064" t="s">
        <v>59</v>
      </c>
      <c r="B2064" t="s">
        <v>88</v>
      </c>
      <c r="C2064" t="s">
        <v>5453</v>
      </c>
      <c r="D2064" t="s">
        <v>5460</v>
      </c>
      <c r="E2064" t="s">
        <v>39</v>
      </c>
      <c r="F2064" t="s">
        <v>302</v>
      </c>
      <c r="I2064">
        <v>0</v>
      </c>
      <c r="J2064">
        <v>0</v>
      </c>
      <c r="M2064">
        <v>0</v>
      </c>
      <c r="N2064">
        <v>0</v>
      </c>
      <c r="O2064">
        <v>0</v>
      </c>
      <c r="R2064">
        <v>0</v>
      </c>
      <c r="S2064">
        <v>0</v>
      </c>
      <c r="T2064">
        <v>0</v>
      </c>
      <c r="V2064">
        <v>0</v>
      </c>
      <c r="X2064">
        <v>0</v>
      </c>
      <c r="Y2064">
        <v>0</v>
      </c>
      <c r="AB2064">
        <v>4.2518E-2</v>
      </c>
      <c r="AC2064">
        <v>5.4999999999999997E-3</v>
      </c>
      <c r="AD2064">
        <v>0</v>
      </c>
      <c r="AE2064">
        <v>0</v>
      </c>
      <c r="AF2064">
        <v>0</v>
      </c>
      <c r="AG2064">
        <v>0</v>
      </c>
      <c r="AH2064" t="s">
        <v>4313</v>
      </c>
    </row>
    <row r="2065" spans="1:34">
      <c r="A2065" t="s">
        <v>59</v>
      </c>
      <c r="B2065" t="s">
        <v>90</v>
      </c>
      <c r="C2065" t="s">
        <v>5461</v>
      </c>
      <c r="D2065" t="s">
        <v>5462</v>
      </c>
      <c r="E2065" t="s">
        <v>39</v>
      </c>
      <c r="F2065" t="s">
        <v>4231</v>
      </c>
      <c r="I2065">
        <v>0</v>
      </c>
      <c r="J2065">
        <v>0</v>
      </c>
      <c r="M2065">
        <v>0</v>
      </c>
      <c r="N2065">
        <v>0</v>
      </c>
      <c r="O2065">
        <v>0</v>
      </c>
      <c r="R2065">
        <v>0</v>
      </c>
      <c r="S2065">
        <v>0</v>
      </c>
      <c r="T2065">
        <v>0</v>
      </c>
      <c r="V2065">
        <v>0</v>
      </c>
      <c r="X2065">
        <v>0</v>
      </c>
      <c r="Y2065">
        <v>0</v>
      </c>
      <c r="AB2065">
        <v>4.5418E-2</v>
      </c>
      <c r="AC2065">
        <v>5.4999999999999997E-3</v>
      </c>
      <c r="AD2065">
        <v>0</v>
      </c>
      <c r="AE2065">
        <v>0</v>
      </c>
      <c r="AF2065">
        <v>0</v>
      </c>
      <c r="AG2065">
        <v>0</v>
      </c>
      <c r="AH2065" t="s">
        <v>4324</v>
      </c>
    </row>
    <row r="2066" spans="1:34">
      <c r="A2066" t="s">
        <v>59</v>
      </c>
      <c r="B2066" t="s">
        <v>63</v>
      </c>
      <c r="C2066" t="s">
        <v>5461</v>
      </c>
      <c r="D2066" t="s">
        <v>5463</v>
      </c>
      <c r="E2066" t="s">
        <v>39</v>
      </c>
      <c r="F2066" t="s">
        <v>4231</v>
      </c>
      <c r="I2066">
        <v>0</v>
      </c>
      <c r="J2066">
        <v>0</v>
      </c>
      <c r="M2066">
        <v>0</v>
      </c>
      <c r="N2066">
        <v>0</v>
      </c>
      <c r="O2066">
        <v>0</v>
      </c>
      <c r="R2066">
        <v>0</v>
      </c>
      <c r="S2066">
        <v>0</v>
      </c>
      <c r="T2066">
        <v>0</v>
      </c>
      <c r="V2066">
        <v>0</v>
      </c>
      <c r="X2066">
        <v>0</v>
      </c>
      <c r="Y2066">
        <v>0</v>
      </c>
      <c r="AB2066">
        <v>4.5418E-2</v>
      </c>
      <c r="AC2066">
        <v>5.4999999999999997E-3</v>
      </c>
      <c r="AD2066">
        <v>0</v>
      </c>
      <c r="AE2066">
        <v>0</v>
      </c>
      <c r="AF2066">
        <v>0</v>
      </c>
      <c r="AG2066">
        <v>0</v>
      </c>
      <c r="AH2066" t="s">
        <v>4324</v>
      </c>
    </row>
    <row r="2067" spans="1:34">
      <c r="A2067" t="s">
        <v>59</v>
      </c>
      <c r="B2067" t="s">
        <v>105</v>
      </c>
      <c r="C2067" t="s">
        <v>5461</v>
      </c>
      <c r="D2067" t="s">
        <v>5464</v>
      </c>
      <c r="E2067" t="s">
        <v>39</v>
      </c>
      <c r="F2067" t="s">
        <v>4231</v>
      </c>
      <c r="I2067">
        <v>0</v>
      </c>
      <c r="J2067">
        <v>0</v>
      </c>
      <c r="M2067">
        <v>0</v>
      </c>
      <c r="N2067">
        <v>0</v>
      </c>
      <c r="O2067">
        <v>0</v>
      </c>
      <c r="R2067">
        <v>0</v>
      </c>
      <c r="S2067">
        <v>0</v>
      </c>
      <c r="T2067">
        <v>0</v>
      </c>
      <c r="V2067">
        <v>0</v>
      </c>
      <c r="X2067">
        <v>0</v>
      </c>
      <c r="Y2067">
        <v>0</v>
      </c>
      <c r="AB2067">
        <v>4.5418E-2</v>
      </c>
      <c r="AC2067">
        <v>5.4999999999999997E-3</v>
      </c>
      <c r="AD2067">
        <v>0</v>
      </c>
      <c r="AE2067">
        <v>0</v>
      </c>
      <c r="AF2067">
        <v>0</v>
      </c>
      <c r="AG2067">
        <v>0</v>
      </c>
      <c r="AH2067" t="s">
        <v>4324</v>
      </c>
    </row>
    <row r="2068" spans="1:34">
      <c r="A2068" t="s">
        <v>59</v>
      </c>
      <c r="B2068" t="s">
        <v>97</v>
      </c>
      <c r="C2068" t="s">
        <v>5461</v>
      </c>
      <c r="D2068" t="s">
        <v>5465</v>
      </c>
      <c r="E2068" t="s">
        <v>39</v>
      </c>
      <c r="F2068" t="s">
        <v>4231</v>
      </c>
      <c r="I2068">
        <v>0</v>
      </c>
      <c r="J2068">
        <v>0</v>
      </c>
      <c r="M2068">
        <v>0</v>
      </c>
      <c r="N2068">
        <v>0</v>
      </c>
      <c r="O2068">
        <v>0</v>
      </c>
      <c r="R2068">
        <v>0</v>
      </c>
      <c r="S2068">
        <v>0</v>
      </c>
      <c r="T2068">
        <v>0</v>
      </c>
      <c r="V2068">
        <v>0</v>
      </c>
      <c r="X2068">
        <v>0</v>
      </c>
      <c r="Y2068">
        <v>0</v>
      </c>
      <c r="AB2068">
        <v>4.5418E-2</v>
      </c>
      <c r="AC2068">
        <v>5.4999999999999997E-3</v>
      </c>
      <c r="AD2068">
        <v>0</v>
      </c>
      <c r="AE2068">
        <v>0</v>
      </c>
      <c r="AF2068">
        <v>0</v>
      </c>
      <c r="AG2068">
        <v>0</v>
      </c>
      <c r="AH2068" t="s">
        <v>4324</v>
      </c>
    </row>
    <row r="2069" spans="1:34">
      <c r="A2069" t="s">
        <v>59</v>
      </c>
      <c r="B2069" t="s">
        <v>110</v>
      </c>
      <c r="C2069" t="s">
        <v>5461</v>
      </c>
      <c r="D2069" t="s">
        <v>5466</v>
      </c>
      <c r="E2069" t="s">
        <v>39</v>
      </c>
      <c r="F2069" t="s">
        <v>4231</v>
      </c>
      <c r="I2069">
        <v>0</v>
      </c>
      <c r="J2069">
        <v>0</v>
      </c>
      <c r="M2069">
        <v>0</v>
      </c>
      <c r="N2069">
        <v>0</v>
      </c>
      <c r="O2069">
        <v>0</v>
      </c>
      <c r="R2069">
        <v>0</v>
      </c>
      <c r="S2069">
        <v>0</v>
      </c>
      <c r="T2069">
        <v>0</v>
      </c>
      <c r="V2069">
        <v>0</v>
      </c>
      <c r="X2069">
        <v>0</v>
      </c>
      <c r="Y2069">
        <v>0</v>
      </c>
      <c r="AB2069">
        <v>4.5418E-2</v>
      </c>
      <c r="AC2069">
        <v>5.4999999999999997E-3</v>
      </c>
      <c r="AD2069">
        <v>0</v>
      </c>
      <c r="AE2069">
        <v>0</v>
      </c>
      <c r="AF2069">
        <v>0</v>
      </c>
      <c r="AG2069">
        <v>0</v>
      </c>
      <c r="AH2069" t="s">
        <v>4324</v>
      </c>
    </row>
    <row r="2070" spans="1:34">
      <c r="A2070" t="s">
        <v>59</v>
      </c>
      <c r="B2070" t="s">
        <v>60</v>
      </c>
      <c r="C2070" t="s">
        <v>5461</v>
      </c>
      <c r="D2070" t="s">
        <v>5467</v>
      </c>
      <c r="E2070" t="s">
        <v>39</v>
      </c>
      <c r="F2070" t="s">
        <v>4231</v>
      </c>
      <c r="I2070">
        <v>0</v>
      </c>
      <c r="J2070">
        <v>0</v>
      </c>
      <c r="M2070">
        <v>0</v>
      </c>
      <c r="N2070">
        <v>0</v>
      </c>
      <c r="O2070">
        <v>0</v>
      </c>
      <c r="R2070">
        <v>0</v>
      </c>
      <c r="S2070">
        <v>0</v>
      </c>
      <c r="T2070">
        <v>0</v>
      </c>
      <c r="V2070">
        <v>0</v>
      </c>
      <c r="X2070">
        <v>0</v>
      </c>
      <c r="Y2070">
        <v>0</v>
      </c>
      <c r="AB2070">
        <v>4.5418E-2</v>
      </c>
      <c r="AC2070">
        <v>5.4999999999999997E-3</v>
      </c>
      <c r="AD2070">
        <v>0</v>
      </c>
      <c r="AE2070">
        <v>0</v>
      </c>
      <c r="AF2070">
        <v>0</v>
      </c>
      <c r="AG2070">
        <v>0</v>
      </c>
      <c r="AH2070" t="s">
        <v>4324</v>
      </c>
    </row>
    <row r="2071" spans="1:34">
      <c r="A2071" t="s">
        <v>59</v>
      </c>
      <c r="B2071" t="s">
        <v>88</v>
      </c>
      <c r="C2071" t="s">
        <v>5461</v>
      </c>
      <c r="D2071" t="s">
        <v>5468</v>
      </c>
      <c r="E2071" t="s">
        <v>39</v>
      </c>
      <c r="F2071" t="s">
        <v>4231</v>
      </c>
      <c r="I2071">
        <v>0</v>
      </c>
      <c r="J2071">
        <v>0</v>
      </c>
      <c r="M2071">
        <v>0</v>
      </c>
      <c r="N2071">
        <v>0</v>
      </c>
      <c r="O2071">
        <v>0</v>
      </c>
      <c r="R2071">
        <v>0</v>
      </c>
      <c r="S2071">
        <v>0</v>
      </c>
      <c r="T2071">
        <v>0</v>
      </c>
      <c r="V2071">
        <v>0</v>
      </c>
      <c r="X2071">
        <v>0</v>
      </c>
      <c r="Y2071">
        <v>0</v>
      </c>
      <c r="AB2071">
        <v>4.5418E-2</v>
      </c>
      <c r="AC2071">
        <v>5.4999999999999997E-3</v>
      </c>
      <c r="AD2071">
        <v>0</v>
      </c>
      <c r="AE2071">
        <v>0</v>
      </c>
      <c r="AF2071">
        <v>0</v>
      </c>
      <c r="AG2071">
        <v>0</v>
      </c>
      <c r="AH2071" t="s">
        <v>4324</v>
      </c>
    </row>
    <row r="2072" spans="1:34">
      <c r="A2072" t="s">
        <v>59</v>
      </c>
      <c r="B2072" t="s">
        <v>90</v>
      </c>
      <c r="C2072" t="s">
        <v>1911</v>
      </c>
      <c r="D2072" t="s">
        <v>2637</v>
      </c>
      <c r="E2072" t="s">
        <v>140</v>
      </c>
      <c r="F2072" t="s">
        <v>40</v>
      </c>
      <c r="I2072">
        <v>1.5</v>
      </c>
      <c r="J2072">
        <v>4.8992915364173548</v>
      </c>
      <c r="M2072">
        <v>6.3992915364173548</v>
      </c>
      <c r="N2072">
        <v>101.549623122</v>
      </c>
      <c r="O2072">
        <v>577.32009771419371</v>
      </c>
      <c r="R2072">
        <v>678.86972083619366</v>
      </c>
      <c r="S2072">
        <v>2806982.4122378179</v>
      </c>
      <c r="T2072">
        <v>45265809.695353568</v>
      </c>
      <c r="V2072">
        <v>48072792.107591383</v>
      </c>
      <c r="X2072">
        <v>0.2499620949733542</v>
      </c>
      <c r="Y2072">
        <v>1.3327962512981091</v>
      </c>
      <c r="AB2072">
        <v>4.7597E-2</v>
      </c>
      <c r="AC2072">
        <v>5.4999999999999997E-3</v>
      </c>
      <c r="AD2072">
        <v>1.7422154968256669</v>
      </c>
      <c r="AE2072">
        <v>1.0142877085221511</v>
      </c>
      <c r="AF2072">
        <v>9.2088917417651732</v>
      </c>
      <c r="AG2072">
        <v>1</v>
      </c>
      <c r="AH2072" t="s">
        <v>1590</v>
      </c>
    </row>
    <row r="2073" spans="1:34">
      <c r="A2073" t="s">
        <v>59</v>
      </c>
      <c r="B2073" t="s">
        <v>63</v>
      </c>
      <c r="C2073" t="s">
        <v>1911</v>
      </c>
      <c r="D2073" t="s">
        <v>1912</v>
      </c>
      <c r="E2073" t="s">
        <v>140</v>
      </c>
      <c r="F2073" t="s">
        <v>40</v>
      </c>
      <c r="I2073">
        <v>1.5</v>
      </c>
      <c r="J2073">
        <v>4.8980467411786739</v>
      </c>
      <c r="M2073">
        <v>6.3980467411786739</v>
      </c>
      <c r="N2073">
        <v>101.549623122</v>
      </c>
      <c r="O2073">
        <v>577.17341419812044</v>
      </c>
      <c r="R2073">
        <v>678.7230373201204</v>
      </c>
      <c r="S2073">
        <v>2806982.4122378179</v>
      </c>
      <c r="T2073">
        <v>45254308.713228911</v>
      </c>
      <c r="V2073">
        <v>48061291.125466727</v>
      </c>
      <c r="X2073">
        <v>0.2499620949733542</v>
      </c>
      <c r="Y2073">
        <v>1.3324576189845561</v>
      </c>
      <c r="AB2073">
        <v>4.7597E-2</v>
      </c>
      <c r="AC2073">
        <v>5.4999999999999997E-3</v>
      </c>
      <c r="AD2073">
        <v>1.7418765996926231</v>
      </c>
      <c r="AE2073">
        <v>6.3980467411786743E-2</v>
      </c>
      <c r="AF2073">
        <v>8.2570008082830846</v>
      </c>
      <c r="AG2073">
        <v>1</v>
      </c>
      <c r="AH2073" t="s">
        <v>1590</v>
      </c>
    </row>
    <row r="2074" spans="1:34">
      <c r="A2074" t="s">
        <v>59</v>
      </c>
      <c r="B2074" t="s">
        <v>105</v>
      </c>
      <c r="C2074" t="s">
        <v>1911</v>
      </c>
      <c r="D2074" t="s">
        <v>2655</v>
      </c>
      <c r="E2074" t="s">
        <v>140</v>
      </c>
      <c r="F2074" t="s">
        <v>40</v>
      </c>
      <c r="I2074">
        <v>1.5</v>
      </c>
      <c r="J2074">
        <v>4.9074242537292454</v>
      </c>
      <c r="M2074">
        <v>6.4074242537292454</v>
      </c>
      <c r="N2074">
        <v>101.549623122</v>
      </c>
      <c r="O2074">
        <v>578.2784365103812</v>
      </c>
      <c r="R2074">
        <v>679.82805963238116</v>
      </c>
      <c r="S2074">
        <v>2806982.4122378179</v>
      </c>
      <c r="T2074">
        <v>45340949.954186849</v>
      </c>
      <c r="V2074">
        <v>48147932.366424657</v>
      </c>
      <c r="X2074">
        <v>0.2499620949733542</v>
      </c>
      <c r="Y2074">
        <v>1.3350086640654619</v>
      </c>
      <c r="AB2074">
        <v>4.7597E-2</v>
      </c>
      <c r="AC2074">
        <v>5.4999999999999997E-3</v>
      </c>
      <c r="AD2074">
        <v>1.7444296397587471</v>
      </c>
      <c r="AE2074">
        <v>1.015576744216085</v>
      </c>
      <c r="AF2074">
        <v>9.2205276377040768</v>
      </c>
      <c r="AG2074">
        <v>1</v>
      </c>
      <c r="AH2074" t="s">
        <v>1590</v>
      </c>
    </row>
    <row r="2075" spans="1:34">
      <c r="A2075" t="s">
        <v>59</v>
      </c>
      <c r="B2075" t="s">
        <v>97</v>
      </c>
      <c r="C2075" t="s">
        <v>1911</v>
      </c>
      <c r="D2075" t="s">
        <v>2650</v>
      </c>
      <c r="E2075" t="s">
        <v>140</v>
      </c>
      <c r="F2075" t="s">
        <v>40</v>
      </c>
      <c r="I2075">
        <v>1.5</v>
      </c>
      <c r="J2075">
        <v>4.9058114606042116</v>
      </c>
      <c r="M2075">
        <v>6.4058114606042116</v>
      </c>
      <c r="N2075">
        <v>101.549623122</v>
      </c>
      <c r="O2075">
        <v>578.08838905604728</v>
      </c>
      <c r="R2075">
        <v>679.63801217804723</v>
      </c>
      <c r="S2075">
        <v>2806982.4122378179</v>
      </c>
      <c r="T2075">
        <v>45326048.945309743</v>
      </c>
      <c r="V2075">
        <v>48133031.357547559</v>
      </c>
      <c r="X2075">
        <v>0.2499620949733542</v>
      </c>
      <c r="Y2075">
        <v>1.334569922134065</v>
      </c>
      <c r="AB2075">
        <v>4.7597E-2</v>
      </c>
      <c r="AC2075">
        <v>5.4999999999999997E-3</v>
      </c>
      <c r="AD2075">
        <v>1.7439905547194721</v>
      </c>
      <c r="AE2075">
        <v>1.0153211165057681</v>
      </c>
      <c r="AF2075">
        <v>9.218220131829451</v>
      </c>
      <c r="AG2075">
        <v>1</v>
      </c>
      <c r="AH2075" t="s">
        <v>1590</v>
      </c>
    </row>
    <row r="2076" spans="1:34">
      <c r="A2076" t="s">
        <v>59</v>
      </c>
      <c r="B2076" t="s">
        <v>110</v>
      </c>
      <c r="C2076" t="s">
        <v>1911</v>
      </c>
      <c r="D2076" t="s">
        <v>2662</v>
      </c>
      <c r="E2076" t="s">
        <v>140</v>
      </c>
      <c r="F2076" t="s">
        <v>40</v>
      </c>
      <c r="I2076">
        <v>1.5</v>
      </c>
      <c r="J2076">
        <v>4.9144479855116181</v>
      </c>
      <c r="M2076">
        <v>6.4144479855116181</v>
      </c>
      <c r="N2076">
        <v>101.549623122</v>
      </c>
      <c r="O2076">
        <v>579.10609526242263</v>
      </c>
      <c r="R2076">
        <v>680.65571838442258</v>
      </c>
      <c r="S2076">
        <v>2806982.4122378179</v>
      </c>
      <c r="T2076">
        <v>45405844.011592671</v>
      </c>
      <c r="V2076">
        <v>48212826.423830487</v>
      </c>
      <c r="X2076">
        <v>0.2499620949733542</v>
      </c>
      <c r="Y2076">
        <v>1.336919389997995</v>
      </c>
      <c r="AB2076">
        <v>4.7597E-2</v>
      </c>
      <c r="AC2076">
        <v>5.4999999999999997E-3</v>
      </c>
      <c r="AD2076">
        <v>1.746341859929865</v>
      </c>
      <c r="AE2076">
        <v>1.016690005703591</v>
      </c>
      <c r="AF2076">
        <v>9.2305768511450736</v>
      </c>
      <c r="AG2076">
        <v>1</v>
      </c>
      <c r="AH2076" t="s">
        <v>1590</v>
      </c>
    </row>
    <row r="2077" spans="1:34">
      <c r="A2077" t="s">
        <v>59</v>
      </c>
      <c r="B2077" t="s">
        <v>60</v>
      </c>
      <c r="C2077" t="s">
        <v>1911</v>
      </c>
      <c r="D2077" t="s">
        <v>1913</v>
      </c>
      <c r="E2077" t="s">
        <v>140</v>
      </c>
      <c r="F2077" t="s">
        <v>40</v>
      </c>
      <c r="I2077">
        <v>1.5</v>
      </c>
      <c r="J2077">
        <v>4.8984621934416808</v>
      </c>
      <c r="M2077">
        <v>6.3984621934416808</v>
      </c>
      <c r="N2077">
        <v>101.549623122</v>
      </c>
      <c r="O2077">
        <v>577.22237003985629</v>
      </c>
      <c r="R2077">
        <v>678.77199316185624</v>
      </c>
      <c r="S2077">
        <v>2806982.4122378179</v>
      </c>
      <c r="T2077">
        <v>45258147.183125012</v>
      </c>
      <c r="V2077">
        <v>48065129.595362827</v>
      </c>
      <c r="X2077">
        <v>0.2499620949733542</v>
      </c>
      <c r="Y2077">
        <v>1.332570638023046</v>
      </c>
      <c r="AB2077">
        <v>4.7597E-2</v>
      </c>
      <c r="AC2077">
        <v>5.4999999999999997E-3</v>
      </c>
      <c r="AD2077">
        <v>1.741989707115013</v>
      </c>
      <c r="AE2077">
        <v>6.3984621934416813E-2</v>
      </c>
      <c r="AF2077">
        <v>8.2575335224911104</v>
      </c>
      <c r="AG2077">
        <v>1</v>
      </c>
      <c r="AH2077" t="s">
        <v>1590</v>
      </c>
    </row>
    <row r="2078" spans="1:34">
      <c r="A2078" t="s">
        <v>59</v>
      </c>
      <c r="B2078" t="s">
        <v>88</v>
      </c>
      <c r="C2078" t="s">
        <v>1911</v>
      </c>
      <c r="D2078" t="s">
        <v>2638</v>
      </c>
      <c r="E2078" t="s">
        <v>140</v>
      </c>
      <c r="F2078" t="s">
        <v>40</v>
      </c>
      <c r="I2078">
        <v>1.5</v>
      </c>
      <c r="J2078">
        <v>4.899890018284955</v>
      </c>
      <c r="M2078">
        <v>6.399890018284955</v>
      </c>
      <c r="N2078">
        <v>101.549623122</v>
      </c>
      <c r="O2078">
        <v>577.39062130065815</v>
      </c>
      <c r="R2078">
        <v>678.94024442265811</v>
      </c>
      <c r="S2078">
        <v>2806982.4122378179</v>
      </c>
      <c r="T2078">
        <v>45271339.222658388</v>
      </c>
      <c r="V2078">
        <v>48078321.634896196</v>
      </c>
      <c r="X2078">
        <v>0.2499620949733542</v>
      </c>
      <c r="Y2078">
        <v>1.332959061448042</v>
      </c>
      <c r="AB2078">
        <v>4.7597E-2</v>
      </c>
      <c r="AC2078">
        <v>5.4999999999999997E-3</v>
      </c>
      <c r="AD2078">
        <v>1.7423784342974751</v>
      </c>
      <c r="AE2078">
        <v>1.0143825678981651</v>
      </c>
      <c r="AF2078">
        <v>9.2097480204805944</v>
      </c>
      <c r="AG2078">
        <v>1</v>
      </c>
      <c r="AH2078" t="s">
        <v>1590</v>
      </c>
    </row>
    <row r="2079" spans="1:34">
      <c r="A2079" t="s">
        <v>59</v>
      </c>
      <c r="B2079" t="s">
        <v>90</v>
      </c>
      <c r="C2079" t="s">
        <v>5469</v>
      </c>
      <c r="D2079" t="s">
        <v>5470</v>
      </c>
      <c r="E2079" t="s">
        <v>140</v>
      </c>
      <c r="F2079" t="s">
        <v>41</v>
      </c>
      <c r="I2079">
        <v>0</v>
      </c>
      <c r="J2079">
        <v>0</v>
      </c>
      <c r="M2079">
        <v>0</v>
      </c>
      <c r="N2079">
        <v>0</v>
      </c>
      <c r="O2079">
        <v>0</v>
      </c>
      <c r="R2079">
        <v>0</v>
      </c>
      <c r="S2079">
        <v>0</v>
      </c>
      <c r="T2079">
        <v>0</v>
      </c>
      <c r="V2079">
        <v>0</v>
      </c>
      <c r="X2079">
        <v>0</v>
      </c>
      <c r="Y2079">
        <v>0</v>
      </c>
      <c r="AB2079">
        <v>4.258E-2</v>
      </c>
      <c r="AC2079">
        <v>5.4999999999999997E-3</v>
      </c>
      <c r="AD2079">
        <v>0</v>
      </c>
      <c r="AE2079">
        <v>0</v>
      </c>
      <c r="AF2079">
        <v>0</v>
      </c>
      <c r="AG2079">
        <v>0</v>
      </c>
      <c r="AH2079" t="s">
        <v>4335</v>
      </c>
    </row>
    <row r="2080" spans="1:34">
      <c r="A2080" t="s">
        <v>59</v>
      </c>
      <c r="B2080" t="s">
        <v>63</v>
      </c>
      <c r="C2080" t="s">
        <v>5469</v>
      </c>
      <c r="D2080" t="s">
        <v>5471</v>
      </c>
      <c r="E2080" t="s">
        <v>140</v>
      </c>
      <c r="F2080" t="s">
        <v>41</v>
      </c>
      <c r="I2080">
        <v>0</v>
      </c>
      <c r="J2080">
        <v>0</v>
      </c>
      <c r="M2080">
        <v>0</v>
      </c>
      <c r="N2080">
        <v>0</v>
      </c>
      <c r="O2080">
        <v>0</v>
      </c>
      <c r="R2080">
        <v>0</v>
      </c>
      <c r="S2080">
        <v>0</v>
      </c>
      <c r="T2080">
        <v>0</v>
      </c>
      <c r="V2080">
        <v>0</v>
      </c>
      <c r="X2080">
        <v>0</v>
      </c>
      <c r="Y2080">
        <v>0</v>
      </c>
      <c r="AB2080">
        <v>4.258E-2</v>
      </c>
      <c r="AC2080">
        <v>5.4999999999999997E-3</v>
      </c>
      <c r="AD2080">
        <v>0</v>
      </c>
      <c r="AE2080">
        <v>0</v>
      </c>
      <c r="AF2080">
        <v>0</v>
      </c>
      <c r="AG2080">
        <v>0</v>
      </c>
      <c r="AH2080" t="s">
        <v>4335</v>
      </c>
    </row>
    <row r="2081" spans="1:34">
      <c r="A2081" t="s">
        <v>59</v>
      </c>
      <c r="B2081" t="s">
        <v>105</v>
      </c>
      <c r="C2081" t="s">
        <v>5469</v>
      </c>
      <c r="D2081" t="s">
        <v>5472</v>
      </c>
      <c r="E2081" t="s">
        <v>140</v>
      </c>
      <c r="F2081" t="s">
        <v>41</v>
      </c>
      <c r="I2081">
        <v>0</v>
      </c>
      <c r="J2081">
        <v>0</v>
      </c>
      <c r="M2081">
        <v>0</v>
      </c>
      <c r="N2081">
        <v>0</v>
      </c>
      <c r="O2081">
        <v>0</v>
      </c>
      <c r="R2081">
        <v>0</v>
      </c>
      <c r="S2081">
        <v>0</v>
      </c>
      <c r="T2081">
        <v>0</v>
      </c>
      <c r="V2081">
        <v>0</v>
      </c>
      <c r="X2081">
        <v>0</v>
      </c>
      <c r="Y2081">
        <v>0</v>
      </c>
      <c r="AB2081">
        <v>4.258E-2</v>
      </c>
      <c r="AC2081">
        <v>5.4999999999999997E-3</v>
      </c>
      <c r="AD2081">
        <v>0</v>
      </c>
      <c r="AE2081">
        <v>0</v>
      </c>
      <c r="AF2081">
        <v>0</v>
      </c>
      <c r="AG2081">
        <v>0</v>
      </c>
      <c r="AH2081" t="s">
        <v>4335</v>
      </c>
    </row>
    <row r="2082" spans="1:34">
      <c r="A2082" t="s">
        <v>59</v>
      </c>
      <c r="B2082" t="s">
        <v>97</v>
      </c>
      <c r="C2082" t="s">
        <v>5469</v>
      </c>
      <c r="D2082" t="s">
        <v>5473</v>
      </c>
      <c r="E2082" t="s">
        <v>140</v>
      </c>
      <c r="F2082" t="s">
        <v>41</v>
      </c>
      <c r="I2082">
        <v>0</v>
      </c>
      <c r="J2082">
        <v>0</v>
      </c>
      <c r="M2082">
        <v>0</v>
      </c>
      <c r="N2082">
        <v>0</v>
      </c>
      <c r="O2082">
        <v>0</v>
      </c>
      <c r="R2082">
        <v>0</v>
      </c>
      <c r="S2082">
        <v>0</v>
      </c>
      <c r="T2082">
        <v>0</v>
      </c>
      <c r="V2082">
        <v>0</v>
      </c>
      <c r="X2082">
        <v>0</v>
      </c>
      <c r="Y2082">
        <v>0</v>
      </c>
      <c r="AB2082">
        <v>4.258E-2</v>
      </c>
      <c r="AC2082">
        <v>5.4999999999999997E-3</v>
      </c>
      <c r="AD2082">
        <v>0</v>
      </c>
      <c r="AE2082">
        <v>0</v>
      </c>
      <c r="AF2082">
        <v>0</v>
      </c>
      <c r="AG2082">
        <v>0</v>
      </c>
      <c r="AH2082" t="s">
        <v>4335</v>
      </c>
    </row>
    <row r="2083" spans="1:34">
      <c r="A2083" t="s">
        <v>59</v>
      </c>
      <c r="B2083" t="s">
        <v>110</v>
      </c>
      <c r="C2083" t="s">
        <v>5469</v>
      </c>
      <c r="D2083" t="s">
        <v>5474</v>
      </c>
      <c r="E2083" t="s">
        <v>140</v>
      </c>
      <c r="F2083" t="s">
        <v>41</v>
      </c>
      <c r="I2083">
        <v>0</v>
      </c>
      <c r="J2083">
        <v>0</v>
      </c>
      <c r="M2083">
        <v>0</v>
      </c>
      <c r="N2083">
        <v>0</v>
      </c>
      <c r="O2083">
        <v>0</v>
      </c>
      <c r="R2083">
        <v>0</v>
      </c>
      <c r="S2083">
        <v>0</v>
      </c>
      <c r="T2083">
        <v>0</v>
      </c>
      <c r="V2083">
        <v>0</v>
      </c>
      <c r="X2083">
        <v>0</v>
      </c>
      <c r="Y2083">
        <v>0</v>
      </c>
      <c r="AB2083">
        <v>4.258E-2</v>
      </c>
      <c r="AC2083">
        <v>5.4999999999999997E-3</v>
      </c>
      <c r="AD2083">
        <v>0</v>
      </c>
      <c r="AE2083">
        <v>0</v>
      </c>
      <c r="AF2083">
        <v>0</v>
      </c>
      <c r="AG2083">
        <v>0</v>
      </c>
      <c r="AH2083" t="s">
        <v>4335</v>
      </c>
    </row>
    <row r="2084" spans="1:34">
      <c r="A2084" t="s">
        <v>59</v>
      </c>
      <c r="B2084" t="s">
        <v>60</v>
      </c>
      <c r="C2084" t="s">
        <v>5469</v>
      </c>
      <c r="D2084" t="s">
        <v>5475</v>
      </c>
      <c r="E2084" t="s">
        <v>140</v>
      </c>
      <c r="F2084" t="s">
        <v>41</v>
      </c>
      <c r="I2084">
        <v>0</v>
      </c>
      <c r="J2084">
        <v>0</v>
      </c>
      <c r="M2084">
        <v>0</v>
      </c>
      <c r="N2084">
        <v>0</v>
      </c>
      <c r="O2084">
        <v>0</v>
      </c>
      <c r="R2084">
        <v>0</v>
      </c>
      <c r="S2084">
        <v>0</v>
      </c>
      <c r="T2084">
        <v>0</v>
      </c>
      <c r="V2084">
        <v>0</v>
      </c>
      <c r="X2084">
        <v>0</v>
      </c>
      <c r="Y2084">
        <v>0</v>
      </c>
      <c r="AB2084">
        <v>4.258E-2</v>
      </c>
      <c r="AC2084">
        <v>5.4999999999999997E-3</v>
      </c>
      <c r="AD2084">
        <v>0</v>
      </c>
      <c r="AE2084">
        <v>0</v>
      </c>
      <c r="AF2084">
        <v>0</v>
      </c>
      <c r="AG2084">
        <v>0</v>
      </c>
      <c r="AH2084" t="s">
        <v>4335</v>
      </c>
    </row>
    <row r="2085" spans="1:34">
      <c r="A2085" t="s">
        <v>59</v>
      </c>
      <c r="B2085" t="s">
        <v>88</v>
      </c>
      <c r="C2085" t="s">
        <v>5469</v>
      </c>
      <c r="D2085" t="s">
        <v>5476</v>
      </c>
      <c r="E2085" t="s">
        <v>140</v>
      </c>
      <c r="F2085" t="s">
        <v>41</v>
      </c>
      <c r="I2085">
        <v>0</v>
      </c>
      <c r="J2085">
        <v>0</v>
      </c>
      <c r="M2085">
        <v>0</v>
      </c>
      <c r="N2085">
        <v>0</v>
      </c>
      <c r="O2085">
        <v>0</v>
      </c>
      <c r="R2085">
        <v>0</v>
      </c>
      <c r="S2085">
        <v>0</v>
      </c>
      <c r="T2085">
        <v>0</v>
      </c>
      <c r="V2085">
        <v>0</v>
      </c>
      <c r="X2085">
        <v>0</v>
      </c>
      <c r="Y2085">
        <v>0</v>
      </c>
      <c r="AB2085">
        <v>4.258E-2</v>
      </c>
      <c r="AC2085">
        <v>5.4999999999999997E-3</v>
      </c>
      <c r="AD2085">
        <v>0</v>
      </c>
      <c r="AE2085">
        <v>0</v>
      </c>
      <c r="AF2085">
        <v>0</v>
      </c>
      <c r="AG2085">
        <v>0</v>
      </c>
      <c r="AH2085" t="s">
        <v>4335</v>
      </c>
    </row>
    <row r="2086" spans="1:34">
      <c r="A2086" t="s">
        <v>59</v>
      </c>
      <c r="B2086" t="s">
        <v>90</v>
      </c>
      <c r="C2086" t="s">
        <v>5477</v>
      </c>
      <c r="D2086" t="s">
        <v>5478</v>
      </c>
      <c r="E2086" t="s">
        <v>140</v>
      </c>
      <c r="F2086" t="s">
        <v>239</v>
      </c>
      <c r="I2086">
        <v>0</v>
      </c>
      <c r="J2086">
        <v>0</v>
      </c>
      <c r="M2086">
        <v>0</v>
      </c>
      <c r="N2086">
        <v>0</v>
      </c>
      <c r="O2086">
        <v>0</v>
      </c>
      <c r="R2086">
        <v>0</v>
      </c>
      <c r="S2086">
        <v>0</v>
      </c>
      <c r="T2086">
        <v>0</v>
      </c>
      <c r="V2086">
        <v>0</v>
      </c>
      <c r="X2086">
        <v>0</v>
      </c>
      <c r="Y2086">
        <v>0</v>
      </c>
      <c r="AB2086">
        <v>5.1388999999999997E-2</v>
      </c>
      <c r="AC2086">
        <v>5.4999999999999997E-3</v>
      </c>
      <c r="AD2086">
        <v>0</v>
      </c>
      <c r="AE2086">
        <v>0</v>
      </c>
      <c r="AF2086">
        <v>0</v>
      </c>
      <c r="AG2086">
        <v>0</v>
      </c>
      <c r="AH2086" t="s">
        <v>4346</v>
      </c>
    </row>
    <row r="2087" spans="1:34">
      <c r="A2087" t="s">
        <v>59</v>
      </c>
      <c r="B2087" t="s">
        <v>63</v>
      </c>
      <c r="C2087" t="s">
        <v>5477</v>
      </c>
      <c r="D2087" t="s">
        <v>5479</v>
      </c>
      <c r="E2087" t="s">
        <v>140</v>
      </c>
      <c r="F2087" t="s">
        <v>239</v>
      </c>
      <c r="I2087">
        <v>0</v>
      </c>
      <c r="J2087">
        <v>0</v>
      </c>
      <c r="M2087">
        <v>0</v>
      </c>
      <c r="N2087">
        <v>0</v>
      </c>
      <c r="O2087">
        <v>0</v>
      </c>
      <c r="R2087">
        <v>0</v>
      </c>
      <c r="S2087">
        <v>0</v>
      </c>
      <c r="T2087">
        <v>0</v>
      </c>
      <c r="V2087">
        <v>0</v>
      </c>
      <c r="X2087">
        <v>0</v>
      </c>
      <c r="Y2087">
        <v>0</v>
      </c>
      <c r="AB2087">
        <v>5.1388999999999997E-2</v>
      </c>
      <c r="AC2087">
        <v>5.4999999999999997E-3</v>
      </c>
      <c r="AD2087">
        <v>0</v>
      </c>
      <c r="AE2087">
        <v>0</v>
      </c>
      <c r="AF2087">
        <v>0</v>
      </c>
      <c r="AG2087">
        <v>0</v>
      </c>
      <c r="AH2087" t="s">
        <v>4346</v>
      </c>
    </row>
    <row r="2088" spans="1:34">
      <c r="A2088" t="s">
        <v>59</v>
      </c>
      <c r="B2088" t="s">
        <v>105</v>
      </c>
      <c r="C2088" t="s">
        <v>5477</v>
      </c>
      <c r="D2088" t="s">
        <v>5480</v>
      </c>
      <c r="E2088" t="s">
        <v>140</v>
      </c>
      <c r="F2088" t="s">
        <v>239</v>
      </c>
      <c r="I2088">
        <v>0</v>
      </c>
      <c r="J2088">
        <v>0</v>
      </c>
      <c r="M2088">
        <v>0</v>
      </c>
      <c r="N2088">
        <v>0</v>
      </c>
      <c r="O2088">
        <v>0</v>
      </c>
      <c r="R2088">
        <v>0</v>
      </c>
      <c r="S2088">
        <v>0</v>
      </c>
      <c r="T2088">
        <v>0</v>
      </c>
      <c r="V2088">
        <v>0</v>
      </c>
      <c r="X2088">
        <v>0</v>
      </c>
      <c r="Y2088">
        <v>0</v>
      </c>
      <c r="AB2088">
        <v>5.1388999999999997E-2</v>
      </c>
      <c r="AC2088">
        <v>5.4999999999999997E-3</v>
      </c>
      <c r="AD2088">
        <v>0</v>
      </c>
      <c r="AE2088">
        <v>0</v>
      </c>
      <c r="AF2088">
        <v>0</v>
      </c>
      <c r="AG2088">
        <v>0</v>
      </c>
      <c r="AH2088" t="s">
        <v>4346</v>
      </c>
    </row>
    <row r="2089" spans="1:34">
      <c r="A2089" t="s">
        <v>59</v>
      </c>
      <c r="B2089" t="s">
        <v>97</v>
      </c>
      <c r="C2089" t="s">
        <v>5477</v>
      </c>
      <c r="D2089" t="s">
        <v>5481</v>
      </c>
      <c r="E2089" t="s">
        <v>140</v>
      </c>
      <c r="F2089" t="s">
        <v>239</v>
      </c>
      <c r="I2089">
        <v>0</v>
      </c>
      <c r="J2089">
        <v>0</v>
      </c>
      <c r="M2089">
        <v>0</v>
      </c>
      <c r="N2089">
        <v>0</v>
      </c>
      <c r="O2089">
        <v>0</v>
      </c>
      <c r="R2089">
        <v>0</v>
      </c>
      <c r="S2089">
        <v>0</v>
      </c>
      <c r="T2089">
        <v>0</v>
      </c>
      <c r="V2089">
        <v>0</v>
      </c>
      <c r="X2089">
        <v>0</v>
      </c>
      <c r="Y2089">
        <v>0</v>
      </c>
      <c r="AB2089">
        <v>5.1388999999999997E-2</v>
      </c>
      <c r="AC2089">
        <v>5.4999999999999997E-3</v>
      </c>
      <c r="AD2089">
        <v>0</v>
      </c>
      <c r="AE2089">
        <v>0</v>
      </c>
      <c r="AF2089">
        <v>0</v>
      </c>
      <c r="AG2089">
        <v>0</v>
      </c>
      <c r="AH2089" t="s">
        <v>4346</v>
      </c>
    </row>
    <row r="2090" spans="1:34">
      <c r="A2090" t="s">
        <v>59</v>
      </c>
      <c r="B2090" t="s">
        <v>110</v>
      </c>
      <c r="C2090" t="s">
        <v>5477</v>
      </c>
      <c r="D2090" t="s">
        <v>5482</v>
      </c>
      <c r="E2090" t="s">
        <v>140</v>
      </c>
      <c r="F2090" t="s">
        <v>239</v>
      </c>
      <c r="I2090">
        <v>0</v>
      </c>
      <c r="J2090">
        <v>0</v>
      </c>
      <c r="M2090">
        <v>0</v>
      </c>
      <c r="N2090">
        <v>0</v>
      </c>
      <c r="O2090">
        <v>0</v>
      </c>
      <c r="R2090">
        <v>0</v>
      </c>
      <c r="S2090">
        <v>0</v>
      </c>
      <c r="T2090">
        <v>0</v>
      </c>
      <c r="V2090">
        <v>0</v>
      </c>
      <c r="X2090">
        <v>0</v>
      </c>
      <c r="Y2090">
        <v>0</v>
      </c>
      <c r="AB2090">
        <v>5.1388999999999997E-2</v>
      </c>
      <c r="AC2090">
        <v>5.4999999999999997E-3</v>
      </c>
      <c r="AD2090">
        <v>0</v>
      </c>
      <c r="AE2090">
        <v>0</v>
      </c>
      <c r="AF2090">
        <v>0</v>
      </c>
      <c r="AG2090">
        <v>0</v>
      </c>
      <c r="AH2090" t="s">
        <v>4346</v>
      </c>
    </row>
    <row r="2091" spans="1:34">
      <c r="A2091" t="s">
        <v>59</v>
      </c>
      <c r="B2091" t="s">
        <v>60</v>
      </c>
      <c r="C2091" t="s">
        <v>5477</v>
      </c>
      <c r="D2091" t="s">
        <v>5483</v>
      </c>
      <c r="E2091" t="s">
        <v>140</v>
      </c>
      <c r="F2091" t="s">
        <v>239</v>
      </c>
      <c r="I2091">
        <v>0</v>
      </c>
      <c r="J2091">
        <v>0</v>
      </c>
      <c r="M2091">
        <v>0</v>
      </c>
      <c r="N2091">
        <v>0</v>
      </c>
      <c r="O2091">
        <v>0</v>
      </c>
      <c r="R2091">
        <v>0</v>
      </c>
      <c r="S2091">
        <v>0</v>
      </c>
      <c r="T2091">
        <v>0</v>
      </c>
      <c r="V2091">
        <v>0</v>
      </c>
      <c r="X2091">
        <v>0</v>
      </c>
      <c r="Y2091">
        <v>0</v>
      </c>
      <c r="AB2091">
        <v>5.1388999999999997E-2</v>
      </c>
      <c r="AC2091">
        <v>5.4999999999999997E-3</v>
      </c>
      <c r="AD2091">
        <v>0</v>
      </c>
      <c r="AE2091">
        <v>0</v>
      </c>
      <c r="AF2091">
        <v>0</v>
      </c>
      <c r="AG2091">
        <v>0</v>
      </c>
      <c r="AH2091" t="s">
        <v>4346</v>
      </c>
    </row>
    <row r="2092" spans="1:34">
      <c r="A2092" t="s">
        <v>59</v>
      </c>
      <c r="B2092" t="s">
        <v>88</v>
      </c>
      <c r="C2092" t="s">
        <v>5477</v>
      </c>
      <c r="D2092" t="s">
        <v>5484</v>
      </c>
      <c r="E2092" t="s">
        <v>140</v>
      </c>
      <c r="F2092" t="s">
        <v>239</v>
      </c>
      <c r="I2092">
        <v>0</v>
      </c>
      <c r="J2092">
        <v>0</v>
      </c>
      <c r="M2092">
        <v>0</v>
      </c>
      <c r="N2092">
        <v>0</v>
      </c>
      <c r="O2092">
        <v>0</v>
      </c>
      <c r="R2092">
        <v>0</v>
      </c>
      <c r="S2092">
        <v>0</v>
      </c>
      <c r="T2092">
        <v>0</v>
      </c>
      <c r="V2092">
        <v>0</v>
      </c>
      <c r="X2092">
        <v>0</v>
      </c>
      <c r="Y2092">
        <v>0</v>
      </c>
      <c r="AB2092">
        <v>5.1388999999999997E-2</v>
      </c>
      <c r="AC2092">
        <v>5.4999999999999997E-3</v>
      </c>
      <c r="AD2092">
        <v>0</v>
      </c>
      <c r="AE2092">
        <v>0</v>
      </c>
      <c r="AF2092">
        <v>0</v>
      </c>
      <c r="AG2092">
        <v>0</v>
      </c>
      <c r="AH2092" t="s">
        <v>4346</v>
      </c>
    </row>
    <row r="2093" spans="1:34">
      <c r="A2093" t="s">
        <v>59</v>
      </c>
      <c r="B2093" t="s">
        <v>90</v>
      </c>
      <c r="C2093" t="s">
        <v>5485</v>
      </c>
      <c r="D2093" t="s">
        <v>5486</v>
      </c>
      <c r="E2093" t="s">
        <v>140</v>
      </c>
      <c r="F2093" t="s">
        <v>302</v>
      </c>
      <c r="I2093">
        <v>0</v>
      </c>
      <c r="J2093">
        <v>0</v>
      </c>
      <c r="M2093">
        <v>0</v>
      </c>
      <c r="N2093">
        <v>0</v>
      </c>
      <c r="O2093">
        <v>0</v>
      </c>
      <c r="R2093">
        <v>0</v>
      </c>
      <c r="S2093">
        <v>0</v>
      </c>
      <c r="T2093">
        <v>0</v>
      </c>
      <c r="V2093">
        <v>0</v>
      </c>
      <c r="X2093">
        <v>0</v>
      </c>
      <c r="Y2093">
        <v>0</v>
      </c>
      <c r="AB2093">
        <v>3.8718000000000002E-2</v>
      </c>
      <c r="AC2093">
        <v>5.4999999999999997E-3</v>
      </c>
      <c r="AD2093">
        <v>0</v>
      </c>
      <c r="AE2093">
        <v>0</v>
      </c>
      <c r="AF2093">
        <v>0</v>
      </c>
      <c r="AG2093">
        <v>0</v>
      </c>
      <c r="AH2093" t="s">
        <v>4357</v>
      </c>
    </row>
    <row r="2094" spans="1:34">
      <c r="A2094" t="s">
        <v>59</v>
      </c>
      <c r="B2094" t="s">
        <v>63</v>
      </c>
      <c r="C2094" t="s">
        <v>5485</v>
      </c>
      <c r="D2094" t="s">
        <v>5487</v>
      </c>
      <c r="E2094" t="s">
        <v>140</v>
      </c>
      <c r="F2094" t="s">
        <v>302</v>
      </c>
      <c r="I2094">
        <v>0</v>
      </c>
      <c r="J2094">
        <v>0</v>
      </c>
      <c r="M2094">
        <v>0</v>
      </c>
      <c r="N2094">
        <v>0</v>
      </c>
      <c r="O2094">
        <v>0</v>
      </c>
      <c r="R2094">
        <v>0</v>
      </c>
      <c r="S2094">
        <v>0</v>
      </c>
      <c r="T2094">
        <v>0</v>
      </c>
      <c r="V2094">
        <v>0</v>
      </c>
      <c r="X2094">
        <v>0</v>
      </c>
      <c r="Y2094">
        <v>0</v>
      </c>
      <c r="AB2094">
        <v>3.8718000000000002E-2</v>
      </c>
      <c r="AC2094">
        <v>5.4999999999999997E-3</v>
      </c>
      <c r="AD2094">
        <v>0</v>
      </c>
      <c r="AE2094">
        <v>0</v>
      </c>
      <c r="AF2094">
        <v>0</v>
      </c>
      <c r="AG2094">
        <v>0</v>
      </c>
      <c r="AH2094" t="s">
        <v>4357</v>
      </c>
    </row>
    <row r="2095" spans="1:34">
      <c r="A2095" t="s">
        <v>59</v>
      </c>
      <c r="B2095" t="s">
        <v>105</v>
      </c>
      <c r="C2095" t="s">
        <v>5485</v>
      </c>
      <c r="D2095" t="s">
        <v>5488</v>
      </c>
      <c r="E2095" t="s">
        <v>140</v>
      </c>
      <c r="F2095" t="s">
        <v>302</v>
      </c>
      <c r="I2095">
        <v>0</v>
      </c>
      <c r="J2095">
        <v>0</v>
      </c>
      <c r="M2095">
        <v>0</v>
      </c>
      <c r="N2095">
        <v>0</v>
      </c>
      <c r="O2095">
        <v>0</v>
      </c>
      <c r="R2095">
        <v>0</v>
      </c>
      <c r="S2095">
        <v>0</v>
      </c>
      <c r="T2095">
        <v>0</v>
      </c>
      <c r="V2095">
        <v>0</v>
      </c>
      <c r="X2095">
        <v>0</v>
      </c>
      <c r="Y2095">
        <v>0</v>
      </c>
      <c r="AB2095">
        <v>3.8718000000000002E-2</v>
      </c>
      <c r="AC2095">
        <v>5.4999999999999997E-3</v>
      </c>
      <c r="AD2095">
        <v>0</v>
      </c>
      <c r="AE2095">
        <v>0</v>
      </c>
      <c r="AF2095">
        <v>0</v>
      </c>
      <c r="AG2095">
        <v>0</v>
      </c>
      <c r="AH2095" t="s">
        <v>4357</v>
      </c>
    </row>
    <row r="2096" spans="1:34">
      <c r="A2096" t="s">
        <v>59</v>
      </c>
      <c r="B2096" t="s">
        <v>97</v>
      </c>
      <c r="C2096" t="s">
        <v>5485</v>
      </c>
      <c r="D2096" t="s">
        <v>5489</v>
      </c>
      <c r="E2096" t="s">
        <v>140</v>
      </c>
      <c r="F2096" t="s">
        <v>302</v>
      </c>
      <c r="I2096">
        <v>0</v>
      </c>
      <c r="J2096">
        <v>0</v>
      </c>
      <c r="M2096">
        <v>0</v>
      </c>
      <c r="N2096">
        <v>0</v>
      </c>
      <c r="O2096">
        <v>0</v>
      </c>
      <c r="R2096">
        <v>0</v>
      </c>
      <c r="S2096">
        <v>0</v>
      </c>
      <c r="T2096">
        <v>0</v>
      </c>
      <c r="V2096">
        <v>0</v>
      </c>
      <c r="X2096">
        <v>0</v>
      </c>
      <c r="Y2096">
        <v>0</v>
      </c>
      <c r="AB2096">
        <v>3.8718000000000002E-2</v>
      </c>
      <c r="AC2096">
        <v>5.4999999999999997E-3</v>
      </c>
      <c r="AD2096">
        <v>0</v>
      </c>
      <c r="AE2096">
        <v>0</v>
      </c>
      <c r="AF2096">
        <v>0</v>
      </c>
      <c r="AG2096">
        <v>0</v>
      </c>
      <c r="AH2096" t="s">
        <v>4357</v>
      </c>
    </row>
    <row r="2097" spans="1:34">
      <c r="A2097" t="s">
        <v>59</v>
      </c>
      <c r="B2097" t="s">
        <v>110</v>
      </c>
      <c r="C2097" t="s">
        <v>5485</v>
      </c>
      <c r="D2097" t="s">
        <v>5490</v>
      </c>
      <c r="E2097" t="s">
        <v>140</v>
      </c>
      <c r="F2097" t="s">
        <v>302</v>
      </c>
      <c r="I2097">
        <v>0</v>
      </c>
      <c r="J2097">
        <v>0</v>
      </c>
      <c r="M2097">
        <v>0</v>
      </c>
      <c r="N2097">
        <v>0</v>
      </c>
      <c r="O2097">
        <v>0</v>
      </c>
      <c r="R2097">
        <v>0</v>
      </c>
      <c r="S2097">
        <v>0</v>
      </c>
      <c r="T2097">
        <v>0</v>
      </c>
      <c r="V2097">
        <v>0</v>
      </c>
      <c r="X2097">
        <v>0</v>
      </c>
      <c r="Y2097">
        <v>0</v>
      </c>
      <c r="AB2097">
        <v>3.8718000000000002E-2</v>
      </c>
      <c r="AC2097">
        <v>5.4999999999999997E-3</v>
      </c>
      <c r="AD2097">
        <v>0</v>
      </c>
      <c r="AE2097">
        <v>0</v>
      </c>
      <c r="AF2097">
        <v>0</v>
      </c>
      <c r="AG2097">
        <v>0</v>
      </c>
      <c r="AH2097" t="s">
        <v>4357</v>
      </c>
    </row>
    <row r="2098" spans="1:34">
      <c r="A2098" t="s">
        <v>59</v>
      </c>
      <c r="B2098" t="s">
        <v>60</v>
      </c>
      <c r="C2098" t="s">
        <v>5485</v>
      </c>
      <c r="D2098" t="s">
        <v>5491</v>
      </c>
      <c r="E2098" t="s">
        <v>140</v>
      </c>
      <c r="F2098" t="s">
        <v>302</v>
      </c>
      <c r="I2098">
        <v>0</v>
      </c>
      <c r="J2098">
        <v>0</v>
      </c>
      <c r="M2098">
        <v>0</v>
      </c>
      <c r="N2098">
        <v>0</v>
      </c>
      <c r="O2098">
        <v>0</v>
      </c>
      <c r="R2098">
        <v>0</v>
      </c>
      <c r="S2098">
        <v>0</v>
      </c>
      <c r="T2098">
        <v>0</v>
      </c>
      <c r="V2098">
        <v>0</v>
      </c>
      <c r="X2098">
        <v>0</v>
      </c>
      <c r="Y2098">
        <v>0</v>
      </c>
      <c r="AB2098">
        <v>3.8718000000000002E-2</v>
      </c>
      <c r="AC2098">
        <v>5.4999999999999997E-3</v>
      </c>
      <c r="AD2098">
        <v>0</v>
      </c>
      <c r="AE2098">
        <v>0</v>
      </c>
      <c r="AF2098">
        <v>0</v>
      </c>
      <c r="AG2098">
        <v>0</v>
      </c>
      <c r="AH2098" t="s">
        <v>4357</v>
      </c>
    </row>
    <row r="2099" spans="1:34">
      <c r="A2099" t="s">
        <v>59</v>
      </c>
      <c r="B2099" t="s">
        <v>88</v>
      </c>
      <c r="C2099" t="s">
        <v>5485</v>
      </c>
      <c r="D2099" t="s">
        <v>5492</v>
      </c>
      <c r="E2099" t="s">
        <v>140</v>
      </c>
      <c r="F2099" t="s">
        <v>302</v>
      </c>
      <c r="I2099">
        <v>0</v>
      </c>
      <c r="J2099">
        <v>0</v>
      </c>
      <c r="M2099">
        <v>0</v>
      </c>
      <c r="N2099">
        <v>0</v>
      </c>
      <c r="O2099">
        <v>0</v>
      </c>
      <c r="R2099">
        <v>0</v>
      </c>
      <c r="S2099">
        <v>0</v>
      </c>
      <c r="T2099">
        <v>0</v>
      </c>
      <c r="V2099">
        <v>0</v>
      </c>
      <c r="X2099">
        <v>0</v>
      </c>
      <c r="Y2099">
        <v>0</v>
      </c>
      <c r="AB2099">
        <v>3.8718000000000002E-2</v>
      </c>
      <c r="AC2099">
        <v>5.4999999999999997E-3</v>
      </c>
      <c r="AD2099">
        <v>0</v>
      </c>
      <c r="AE2099">
        <v>0</v>
      </c>
      <c r="AF2099">
        <v>0</v>
      </c>
      <c r="AG2099">
        <v>0</v>
      </c>
      <c r="AH2099" t="s">
        <v>4357</v>
      </c>
    </row>
    <row r="2100" spans="1:34">
      <c r="A2100" t="s">
        <v>59</v>
      </c>
      <c r="B2100" t="s">
        <v>90</v>
      </c>
      <c r="C2100" t="s">
        <v>5493</v>
      </c>
      <c r="D2100" t="s">
        <v>5494</v>
      </c>
      <c r="E2100" t="s">
        <v>140</v>
      </c>
      <c r="F2100" t="s">
        <v>4231</v>
      </c>
      <c r="I2100">
        <v>0</v>
      </c>
      <c r="J2100">
        <v>0</v>
      </c>
      <c r="M2100">
        <v>0</v>
      </c>
      <c r="N2100">
        <v>0</v>
      </c>
      <c r="O2100">
        <v>0</v>
      </c>
      <c r="R2100">
        <v>0</v>
      </c>
      <c r="S2100">
        <v>0</v>
      </c>
      <c r="T2100">
        <v>0</v>
      </c>
      <c r="V2100">
        <v>0</v>
      </c>
      <c r="X2100">
        <v>0</v>
      </c>
      <c r="Y2100">
        <v>0</v>
      </c>
      <c r="AB2100">
        <v>4.1618000000000002E-2</v>
      </c>
      <c r="AC2100">
        <v>5.4999999999999997E-3</v>
      </c>
      <c r="AD2100">
        <v>0</v>
      </c>
      <c r="AE2100">
        <v>0</v>
      </c>
      <c r="AF2100">
        <v>0</v>
      </c>
      <c r="AG2100">
        <v>0</v>
      </c>
      <c r="AH2100" t="s">
        <v>4368</v>
      </c>
    </row>
    <row r="2101" spans="1:34">
      <c r="A2101" t="s">
        <v>59</v>
      </c>
      <c r="B2101" t="s">
        <v>63</v>
      </c>
      <c r="C2101" t="s">
        <v>5493</v>
      </c>
      <c r="D2101" t="s">
        <v>5495</v>
      </c>
      <c r="E2101" t="s">
        <v>140</v>
      </c>
      <c r="F2101" t="s">
        <v>4231</v>
      </c>
      <c r="I2101">
        <v>0</v>
      </c>
      <c r="J2101">
        <v>0</v>
      </c>
      <c r="M2101">
        <v>0</v>
      </c>
      <c r="N2101">
        <v>0</v>
      </c>
      <c r="O2101">
        <v>0</v>
      </c>
      <c r="R2101">
        <v>0</v>
      </c>
      <c r="S2101">
        <v>0</v>
      </c>
      <c r="T2101">
        <v>0</v>
      </c>
      <c r="V2101">
        <v>0</v>
      </c>
      <c r="X2101">
        <v>0</v>
      </c>
      <c r="Y2101">
        <v>0</v>
      </c>
      <c r="AB2101">
        <v>4.1618000000000002E-2</v>
      </c>
      <c r="AC2101">
        <v>5.4999999999999997E-3</v>
      </c>
      <c r="AD2101">
        <v>0</v>
      </c>
      <c r="AE2101">
        <v>0</v>
      </c>
      <c r="AF2101">
        <v>0</v>
      </c>
      <c r="AG2101">
        <v>0</v>
      </c>
      <c r="AH2101" t="s">
        <v>4368</v>
      </c>
    </row>
    <row r="2102" spans="1:34">
      <c r="A2102" t="s">
        <v>59</v>
      </c>
      <c r="B2102" t="s">
        <v>105</v>
      </c>
      <c r="C2102" t="s">
        <v>5493</v>
      </c>
      <c r="D2102" t="s">
        <v>5496</v>
      </c>
      <c r="E2102" t="s">
        <v>140</v>
      </c>
      <c r="F2102" t="s">
        <v>4231</v>
      </c>
      <c r="I2102">
        <v>0</v>
      </c>
      <c r="J2102">
        <v>0</v>
      </c>
      <c r="M2102">
        <v>0</v>
      </c>
      <c r="N2102">
        <v>0</v>
      </c>
      <c r="O2102">
        <v>0</v>
      </c>
      <c r="R2102">
        <v>0</v>
      </c>
      <c r="S2102">
        <v>0</v>
      </c>
      <c r="T2102">
        <v>0</v>
      </c>
      <c r="V2102">
        <v>0</v>
      </c>
      <c r="X2102">
        <v>0</v>
      </c>
      <c r="Y2102">
        <v>0</v>
      </c>
      <c r="AB2102">
        <v>4.1618000000000002E-2</v>
      </c>
      <c r="AC2102">
        <v>5.4999999999999997E-3</v>
      </c>
      <c r="AD2102">
        <v>0</v>
      </c>
      <c r="AE2102">
        <v>0</v>
      </c>
      <c r="AF2102">
        <v>0</v>
      </c>
      <c r="AG2102">
        <v>0</v>
      </c>
      <c r="AH2102" t="s">
        <v>4368</v>
      </c>
    </row>
    <row r="2103" spans="1:34">
      <c r="A2103" t="s">
        <v>59</v>
      </c>
      <c r="B2103" t="s">
        <v>97</v>
      </c>
      <c r="C2103" t="s">
        <v>5493</v>
      </c>
      <c r="D2103" t="s">
        <v>5497</v>
      </c>
      <c r="E2103" t="s">
        <v>140</v>
      </c>
      <c r="F2103" t="s">
        <v>4231</v>
      </c>
      <c r="I2103">
        <v>0</v>
      </c>
      <c r="J2103">
        <v>0</v>
      </c>
      <c r="M2103">
        <v>0</v>
      </c>
      <c r="N2103">
        <v>0</v>
      </c>
      <c r="O2103">
        <v>0</v>
      </c>
      <c r="R2103">
        <v>0</v>
      </c>
      <c r="S2103">
        <v>0</v>
      </c>
      <c r="T2103">
        <v>0</v>
      </c>
      <c r="V2103">
        <v>0</v>
      </c>
      <c r="X2103">
        <v>0</v>
      </c>
      <c r="Y2103">
        <v>0</v>
      </c>
      <c r="AB2103">
        <v>4.1618000000000002E-2</v>
      </c>
      <c r="AC2103">
        <v>5.4999999999999997E-3</v>
      </c>
      <c r="AD2103">
        <v>0</v>
      </c>
      <c r="AE2103">
        <v>0</v>
      </c>
      <c r="AF2103">
        <v>0</v>
      </c>
      <c r="AG2103">
        <v>0</v>
      </c>
      <c r="AH2103" t="s">
        <v>4368</v>
      </c>
    </row>
    <row r="2104" spans="1:34">
      <c r="A2104" t="s">
        <v>59</v>
      </c>
      <c r="B2104" t="s">
        <v>110</v>
      </c>
      <c r="C2104" t="s">
        <v>5493</v>
      </c>
      <c r="D2104" t="s">
        <v>5498</v>
      </c>
      <c r="E2104" t="s">
        <v>140</v>
      </c>
      <c r="F2104" t="s">
        <v>4231</v>
      </c>
      <c r="I2104">
        <v>0</v>
      </c>
      <c r="J2104">
        <v>0</v>
      </c>
      <c r="M2104">
        <v>0</v>
      </c>
      <c r="N2104">
        <v>0</v>
      </c>
      <c r="O2104">
        <v>0</v>
      </c>
      <c r="R2104">
        <v>0</v>
      </c>
      <c r="S2104">
        <v>0</v>
      </c>
      <c r="T2104">
        <v>0</v>
      </c>
      <c r="V2104">
        <v>0</v>
      </c>
      <c r="X2104">
        <v>0</v>
      </c>
      <c r="Y2104">
        <v>0</v>
      </c>
      <c r="AB2104">
        <v>4.1618000000000002E-2</v>
      </c>
      <c r="AC2104">
        <v>5.4999999999999997E-3</v>
      </c>
      <c r="AD2104">
        <v>0</v>
      </c>
      <c r="AE2104">
        <v>0</v>
      </c>
      <c r="AF2104">
        <v>0</v>
      </c>
      <c r="AG2104">
        <v>0</v>
      </c>
      <c r="AH2104" t="s">
        <v>4368</v>
      </c>
    </row>
    <row r="2105" spans="1:34">
      <c r="A2105" t="s">
        <v>59</v>
      </c>
      <c r="B2105" t="s">
        <v>60</v>
      </c>
      <c r="C2105" t="s">
        <v>5493</v>
      </c>
      <c r="D2105" t="s">
        <v>5499</v>
      </c>
      <c r="E2105" t="s">
        <v>140</v>
      </c>
      <c r="F2105" t="s">
        <v>4231</v>
      </c>
      <c r="I2105">
        <v>0</v>
      </c>
      <c r="J2105">
        <v>0</v>
      </c>
      <c r="M2105">
        <v>0</v>
      </c>
      <c r="N2105">
        <v>0</v>
      </c>
      <c r="O2105">
        <v>0</v>
      </c>
      <c r="R2105">
        <v>0</v>
      </c>
      <c r="S2105">
        <v>0</v>
      </c>
      <c r="T2105">
        <v>0</v>
      </c>
      <c r="V2105">
        <v>0</v>
      </c>
      <c r="X2105">
        <v>0</v>
      </c>
      <c r="Y2105">
        <v>0</v>
      </c>
      <c r="AB2105">
        <v>4.1618000000000002E-2</v>
      </c>
      <c r="AC2105">
        <v>5.4999999999999997E-3</v>
      </c>
      <c r="AD2105">
        <v>0</v>
      </c>
      <c r="AE2105">
        <v>0</v>
      </c>
      <c r="AF2105">
        <v>0</v>
      </c>
      <c r="AG2105">
        <v>0</v>
      </c>
      <c r="AH2105" t="s">
        <v>4368</v>
      </c>
    </row>
    <row r="2106" spans="1:34">
      <c r="A2106" t="s">
        <v>59</v>
      </c>
      <c r="B2106" t="s">
        <v>88</v>
      </c>
      <c r="C2106" t="s">
        <v>5493</v>
      </c>
      <c r="D2106" t="s">
        <v>5500</v>
      </c>
      <c r="E2106" t="s">
        <v>140</v>
      </c>
      <c r="F2106" t="s">
        <v>4231</v>
      </c>
      <c r="I2106">
        <v>0</v>
      </c>
      <c r="J2106">
        <v>0</v>
      </c>
      <c r="M2106">
        <v>0</v>
      </c>
      <c r="N2106">
        <v>0</v>
      </c>
      <c r="O2106">
        <v>0</v>
      </c>
      <c r="R2106">
        <v>0</v>
      </c>
      <c r="S2106">
        <v>0</v>
      </c>
      <c r="T2106">
        <v>0</v>
      </c>
      <c r="V2106">
        <v>0</v>
      </c>
      <c r="X2106">
        <v>0</v>
      </c>
      <c r="Y2106">
        <v>0</v>
      </c>
      <c r="AB2106">
        <v>4.1618000000000002E-2</v>
      </c>
      <c r="AC2106">
        <v>5.4999999999999997E-3</v>
      </c>
      <c r="AD2106">
        <v>0</v>
      </c>
      <c r="AE2106">
        <v>0</v>
      </c>
      <c r="AF2106">
        <v>0</v>
      </c>
      <c r="AG2106">
        <v>0</v>
      </c>
      <c r="AH2106" t="s">
        <v>4368</v>
      </c>
    </row>
    <row r="2107" spans="1:34">
      <c r="A2107" t="s">
        <v>59</v>
      </c>
      <c r="B2107" t="s">
        <v>90</v>
      </c>
      <c r="C2107" t="s">
        <v>5501</v>
      </c>
      <c r="D2107" t="s">
        <v>5502</v>
      </c>
      <c r="E2107" t="s">
        <v>40</v>
      </c>
      <c r="F2107" t="s">
        <v>41</v>
      </c>
      <c r="I2107">
        <v>0</v>
      </c>
      <c r="J2107">
        <v>0</v>
      </c>
      <c r="M2107">
        <v>0</v>
      </c>
      <c r="N2107">
        <v>0</v>
      </c>
      <c r="O2107">
        <v>0</v>
      </c>
      <c r="R2107">
        <v>0</v>
      </c>
      <c r="S2107">
        <v>0</v>
      </c>
      <c r="T2107">
        <v>0</v>
      </c>
      <c r="V2107">
        <v>0</v>
      </c>
      <c r="X2107">
        <v>0</v>
      </c>
      <c r="Y2107">
        <v>0</v>
      </c>
      <c r="AB2107">
        <v>4.9485000000000001E-2</v>
      </c>
      <c r="AC2107">
        <v>5.4999999999999997E-3</v>
      </c>
      <c r="AD2107">
        <v>0</v>
      </c>
      <c r="AE2107">
        <v>0</v>
      </c>
      <c r="AF2107">
        <v>0</v>
      </c>
      <c r="AG2107">
        <v>0</v>
      </c>
      <c r="AH2107" t="s">
        <v>4379</v>
      </c>
    </row>
    <row r="2108" spans="1:34">
      <c r="A2108" t="s">
        <v>59</v>
      </c>
      <c r="B2108" t="s">
        <v>63</v>
      </c>
      <c r="C2108" t="s">
        <v>5501</v>
      </c>
      <c r="D2108" t="s">
        <v>5503</v>
      </c>
      <c r="E2108" t="s">
        <v>40</v>
      </c>
      <c r="F2108" t="s">
        <v>41</v>
      </c>
      <c r="I2108">
        <v>0</v>
      </c>
      <c r="J2108">
        <v>0</v>
      </c>
      <c r="M2108">
        <v>0</v>
      </c>
      <c r="N2108">
        <v>0</v>
      </c>
      <c r="O2108">
        <v>0</v>
      </c>
      <c r="R2108">
        <v>0</v>
      </c>
      <c r="S2108">
        <v>0</v>
      </c>
      <c r="T2108">
        <v>0</v>
      </c>
      <c r="V2108">
        <v>0</v>
      </c>
      <c r="X2108">
        <v>0</v>
      </c>
      <c r="Y2108">
        <v>0</v>
      </c>
      <c r="AB2108">
        <v>4.9485000000000001E-2</v>
      </c>
      <c r="AC2108">
        <v>5.4999999999999997E-3</v>
      </c>
      <c r="AD2108">
        <v>0</v>
      </c>
      <c r="AE2108">
        <v>0</v>
      </c>
      <c r="AF2108">
        <v>0</v>
      </c>
      <c r="AG2108">
        <v>0</v>
      </c>
      <c r="AH2108" t="s">
        <v>4379</v>
      </c>
    </row>
    <row r="2109" spans="1:34">
      <c r="A2109" t="s">
        <v>59</v>
      </c>
      <c r="B2109" t="s">
        <v>105</v>
      </c>
      <c r="C2109" t="s">
        <v>5501</v>
      </c>
      <c r="D2109" t="s">
        <v>5504</v>
      </c>
      <c r="E2109" t="s">
        <v>40</v>
      </c>
      <c r="F2109" t="s">
        <v>41</v>
      </c>
      <c r="I2109">
        <v>0</v>
      </c>
      <c r="J2109">
        <v>0</v>
      </c>
      <c r="M2109">
        <v>0</v>
      </c>
      <c r="N2109">
        <v>0</v>
      </c>
      <c r="O2109">
        <v>0</v>
      </c>
      <c r="R2109">
        <v>0</v>
      </c>
      <c r="S2109">
        <v>0</v>
      </c>
      <c r="T2109">
        <v>0</v>
      </c>
      <c r="V2109">
        <v>0</v>
      </c>
      <c r="X2109">
        <v>0</v>
      </c>
      <c r="Y2109">
        <v>0</v>
      </c>
      <c r="AB2109">
        <v>4.9485000000000001E-2</v>
      </c>
      <c r="AC2109">
        <v>5.4999999999999997E-3</v>
      </c>
      <c r="AD2109">
        <v>0</v>
      </c>
      <c r="AE2109">
        <v>0</v>
      </c>
      <c r="AF2109">
        <v>0</v>
      </c>
      <c r="AG2109">
        <v>0</v>
      </c>
      <c r="AH2109" t="s">
        <v>4379</v>
      </c>
    </row>
    <row r="2110" spans="1:34">
      <c r="A2110" t="s">
        <v>59</v>
      </c>
      <c r="B2110" t="s">
        <v>97</v>
      </c>
      <c r="C2110" t="s">
        <v>5501</v>
      </c>
      <c r="D2110" t="s">
        <v>5505</v>
      </c>
      <c r="E2110" t="s">
        <v>40</v>
      </c>
      <c r="F2110" t="s">
        <v>41</v>
      </c>
      <c r="I2110">
        <v>0</v>
      </c>
      <c r="J2110">
        <v>0</v>
      </c>
      <c r="M2110">
        <v>0</v>
      </c>
      <c r="N2110">
        <v>0</v>
      </c>
      <c r="O2110">
        <v>0</v>
      </c>
      <c r="R2110">
        <v>0</v>
      </c>
      <c r="S2110">
        <v>0</v>
      </c>
      <c r="T2110">
        <v>0</v>
      </c>
      <c r="V2110">
        <v>0</v>
      </c>
      <c r="X2110">
        <v>0</v>
      </c>
      <c r="Y2110">
        <v>0</v>
      </c>
      <c r="AB2110">
        <v>4.9485000000000001E-2</v>
      </c>
      <c r="AC2110">
        <v>5.4999999999999997E-3</v>
      </c>
      <c r="AD2110">
        <v>0</v>
      </c>
      <c r="AE2110">
        <v>0</v>
      </c>
      <c r="AF2110">
        <v>0</v>
      </c>
      <c r="AG2110">
        <v>0</v>
      </c>
      <c r="AH2110" t="s">
        <v>4379</v>
      </c>
    </row>
    <row r="2111" spans="1:34">
      <c r="A2111" t="s">
        <v>59</v>
      </c>
      <c r="B2111" t="s">
        <v>110</v>
      </c>
      <c r="C2111" t="s">
        <v>5501</v>
      </c>
      <c r="D2111" t="s">
        <v>5506</v>
      </c>
      <c r="E2111" t="s">
        <v>40</v>
      </c>
      <c r="F2111" t="s">
        <v>41</v>
      </c>
      <c r="I2111">
        <v>0</v>
      </c>
      <c r="J2111">
        <v>0</v>
      </c>
      <c r="M2111">
        <v>0</v>
      </c>
      <c r="N2111">
        <v>0</v>
      </c>
      <c r="O2111">
        <v>0</v>
      </c>
      <c r="R2111">
        <v>0</v>
      </c>
      <c r="S2111">
        <v>0</v>
      </c>
      <c r="T2111">
        <v>0</v>
      </c>
      <c r="V2111">
        <v>0</v>
      </c>
      <c r="X2111">
        <v>0</v>
      </c>
      <c r="Y2111">
        <v>0</v>
      </c>
      <c r="AB2111">
        <v>4.9485000000000001E-2</v>
      </c>
      <c r="AC2111">
        <v>5.4999999999999997E-3</v>
      </c>
      <c r="AD2111">
        <v>0</v>
      </c>
      <c r="AE2111">
        <v>0</v>
      </c>
      <c r="AF2111">
        <v>0</v>
      </c>
      <c r="AG2111">
        <v>0</v>
      </c>
      <c r="AH2111" t="s">
        <v>4379</v>
      </c>
    </row>
    <row r="2112" spans="1:34">
      <c r="A2112" t="s">
        <v>59</v>
      </c>
      <c r="B2112" t="s">
        <v>60</v>
      </c>
      <c r="C2112" t="s">
        <v>5501</v>
      </c>
      <c r="D2112" t="s">
        <v>5507</v>
      </c>
      <c r="E2112" t="s">
        <v>40</v>
      </c>
      <c r="F2112" t="s">
        <v>41</v>
      </c>
      <c r="I2112">
        <v>0</v>
      </c>
      <c r="J2112">
        <v>0</v>
      </c>
      <c r="M2112">
        <v>0</v>
      </c>
      <c r="N2112">
        <v>0</v>
      </c>
      <c r="O2112">
        <v>0</v>
      </c>
      <c r="R2112">
        <v>0</v>
      </c>
      <c r="S2112">
        <v>0</v>
      </c>
      <c r="T2112">
        <v>0</v>
      </c>
      <c r="V2112">
        <v>0</v>
      </c>
      <c r="X2112">
        <v>0</v>
      </c>
      <c r="Y2112">
        <v>0</v>
      </c>
      <c r="AB2112">
        <v>4.9485000000000001E-2</v>
      </c>
      <c r="AC2112">
        <v>5.4999999999999997E-3</v>
      </c>
      <c r="AD2112">
        <v>0</v>
      </c>
      <c r="AE2112">
        <v>0</v>
      </c>
      <c r="AF2112">
        <v>0</v>
      </c>
      <c r="AG2112">
        <v>0</v>
      </c>
      <c r="AH2112" t="s">
        <v>4379</v>
      </c>
    </row>
    <row r="2113" spans="1:34">
      <c r="A2113" t="s">
        <v>59</v>
      </c>
      <c r="B2113" t="s">
        <v>88</v>
      </c>
      <c r="C2113" t="s">
        <v>5501</v>
      </c>
      <c r="D2113" t="s">
        <v>5508</v>
      </c>
      <c r="E2113" t="s">
        <v>40</v>
      </c>
      <c r="F2113" t="s">
        <v>41</v>
      </c>
      <c r="I2113">
        <v>0</v>
      </c>
      <c r="J2113">
        <v>0</v>
      </c>
      <c r="M2113">
        <v>0</v>
      </c>
      <c r="N2113">
        <v>0</v>
      </c>
      <c r="O2113">
        <v>0</v>
      </c>
      <c r="R2113">
        <v>0</v>
      </c>
      <c r="S2113">
        <v>0</v>
      </c>
      <c r="T2113">
        <v>0</v>
      </c>
      <c r="V2113">
        <v>0</v>
      </c>
      <c r="X2113">
        <v>0</v>
      </c>
      <c r="Y2113">
        <v>0</v>
      </c>
      <c r="AB2113">
        <v>4.9485000000000001E-2</v>
      </c>
      <c r="AC2113">
        <v>5.4999999999999997E-3</v>
      </c>
      <c r="AD2113">
        <v>0</v>
      </c>
      <c r="AE2113">
        <v>0</v>
      </c>
      <c r="AF2113">
        <v>0</v>
      </c>
      <c r="AG2113">
        <v>0</v>
      </c>
      <c r="AH2113" t="s">
        <v>4379</v>
      </c>
    </row>
    <row r="2114" spans="1:34">
      <c r="A2114" t="s">
        <v>59</v>
      </c>
      <c r="B2114" t="s">
        <v>90</v>
      </c>
      <c r="C2114" t="s">
        <v>2063</v>
      </c>
      <c r="D2114" t="s">
        <v>2761</v>
      </c>
      <c r="E2114" t="s">
        <v>40</v>
      </c>
      <c r="F2114" t="s">
        <v>239</v>
      </c>
      <c r="I2114">
        <v>4.4951665127378861</v>
      </c>
      <c r="J2114">
        <v>2.02</v>
      </c>
      <c r="M2114">
        <v>6.5151665127378866</v>
      </c>
      <c r="N2114">
        <v>529.69902915251521</v>
      </c>
      <c r="O2114">
        <v>68.987406144393248</v>
      </c>
      <c r="R2114">
        <v>598.68643529690848</v>
      </c>
      <c r="S2114">
        <v>41531995.065415859</v>
      </c>
      <c r="T2114">
        <v>28417420.568970811</v>
      </c>
      <c r="V2114">
        <v>69949415.634386674</v>
      </c>
      <c r="X2114">
        <v>1.222858658768226</v>
      </c>
      <c r="Y2114">
        <v>0.19823967282871621</v>
      </c>
      <c r="AB2114">
        <v>5.8294000000000012E-2</v>
      </c>
      <c r="AC2114">
        <v>5.4999999999999997E-3</v>
      </c>
      <c r="AD2114">
        <v>1.7737626107977491</v>
      </c>
      <c r="AE2114">
        <v>1.032653892268955</v>
      </c>
      <c r="AF2114">
        <v>9.3853770158045897</v>
      </c>
      <c r="AG2114">
        <v>1</v>
      </c>
      <c r="AH2114" t="s">
        <v>2065</v>
      </c>
    </row>
    <row r="2115" spans="1:34">
      <c r="A2115" t="s">
        <v>59</v>
      </c>
      <c r="B2115" t="s">
        <v>63</v>
      </c>
      <c r="C2115" t="s">
        <v>2063</v>
      </c>
      <c r="D2115" t="s">
        <v>2064</v>
      </c>
      <c r="E2115" t="s">
        <v>40</v>
      </c>
      <c r="F2115" t="s">
        <v>239</v>
      </c>
      <c r="I2115">
        <v>4.4942892051496433</v>
      </c>
      <c r="J2115">
        <v>2.02</v>
      </c>
      <c r="M2115">
        <v>6.5142892051496428</v>
      </c>
      <c r="N2115">
        <v>529.59564944979604</v>
      </c>
      <c r="O2115">
        <v>68.987406144393248</v>
      </c>
      <c r="R2115">
        <v>598.58305559418932</v>
      </c>
      <c r="S2115">
        <v>41523889.395843327</v>
      </c>
      <c r="T2115">
        <v>28417420.568970811</v>
      </c>
      <c r="V2115">
        <v>69941309.964814156</v>
      </c>
      <c r="X2115">
        <v>1.22261999726867</v>
      </c>
      <c r="Y2115">
        <v>0.19823967282871621</v>
      </c>
      <c r="AB2115">
        <v>5.8294000000000012E-2</v>
      </c>
      <c r="AC2115">
        <v>5.4999999999999997E-3</v>
      </c>
      <c r="AD2115">
        <v>1.7735237626585421</v>
      </c>
      <c r="AE2115">
        <v>6.5142892051496426E-2</v>
      </c>
      <c r="AF2115">
        <v>8.4167498598596815</v>
      </c>
      <c r="AG2115">
        <v>1</v>
      </c>
      <c r="AH2115" t="s">
        <v>2065</v>
      </c>
    </row>
    <row r="2116" spans="1:34">
      <c r="A2116" t="s">
        <v>59</v>
      </c>
      <c r="B2116" t="s">
        <v>105</v>
      </c>
      <c r="C2116" t="s">
        <v>2063</v>
      </c>
      <c r="D2116" t="s">
        <v>5509</v>
      </c>
      <c r="E2116" t="s">
        <v>40</v>
      </c>
      <c r="F2116" t="s">
        <v>239</v>
      </c>
      <c r="I2116">
        <v>0</v>
      </c>
      <c r="J2116">
        <v>0</v>
      </c>
      <c r="M2116">
        <v>0</v>
      </c>
      <c r="N2116">
        <v>0</v>
      </c>
      <c r="O2116">
        <v>0</v>
      </c>
      <c r="R2116">
        <v>0</v>
      </c>
      <c r="S2116">
        <v>0</v>
      </c>
      <c r="T2116">
        <v>0</v>
      </c>
      <c r="V2116">
        <v>0</v>
      </c>
      <c r="X2116">
        <v>0</v>
      </c>
      <c r="Y2116">
        <v>0</v>
      </c>
      <c r="AB2116">
        <v>5.8294000000000012E-2</v>
      </c>
      <c r="AC2116">
        <v>5.4999999999999997E-3</v>
      </c>
      <c r="AD2116">
        <v>0</v>
      </c>
      <c r="AE2116">
        <v>0</v>
      </c>
      <c r="AF2116">
        <v>0</v>
      </c>
      <c r="AG2116">
        <v>0</v>
      </c>
      <c r="AH2116" t="s">
        <v>2065</v>
      </c>
    </row>
    <row r="2117" spans="1:34">
      <c r="A2117" t="s">
        <v>59</v>
      </c>
      <c r="B2117" t="s">
        <v>97</v>
      </c>
      <c r="C2117" t="s">
        <v>2063</v>
      </c>
      <c r="D2117" t="s">
        <v>2766</v>
      </c>
      <c r="E2117" t="s">
        <v>40</v>
      </c>
      <c r="F2117" t="s">
        <v>239</v>
      </c>
      <c r="I2117">
        <v>4.5002683532414203</v>
      </c>
      <c r="J2117">
        <v>2.02</v>
      </c>
      <c r="M2117">
        <v>6.5202683532414198</v>
      </c>
      <c r="N2117">
        <v>530.30021710716721</v>
      </c>
      <c r="O2117">
        <v>68.987406144393248</v>
      </c>
      <c r="R2117">
        <v>599.28762325156049</v>
      </c>
      <c r="S2117">
        <v>41579132.276911117</v>
      </c>
      <c r="T2117">
        <v>28417420.568970811</v>
      </c>
      <c r="V2117">
        <v>69996552.845881939</v>
      </c>
      <c r="X2117">
        <v>1.2242465561503859</v>
      </c>
      <c r="Y2117">
        <v>0.19823967282871621</v>
      </c>
      <c r="AB2117">
        <v>5.8294000000000012E-2</v>
      </c>
      <c r="AC2117">
        <v>5.4999999999999997E-3</v>
      </c>
      <c r="AD2117">
        <v>1.7751515935526381</v>
      </c>
      <c r="AE2117">
        <v>1.0334625339887651</v>
      </c>
      <c r="AF2117">
        <v>9.3926764807828231</v>
      </c>
      <c r="AG2117">
        <v>1</v>
      </c>
      <c r="AH2117" t="s">
        <v>2065</v>
      </c>
    </row>
    <row r="2118" spans="1:34">
      <c r="A2118" t="s">
        <v>59</v>
      </c>
      <c r="B2118" t="s">
        <v>110</v>
      </c>
      <c r="C2118" t="s">
        <v>2063</v>
      </c>
      <c r="D2118" t="s">
        <v>5510</v>
      </c>
      <c r="E2118" t="s">
        <v>40</v>
      </c>
      <c r="F2118" t="s">
        <v>239</v>
      </c>
      <c r="I2118">
        <v>0</v>
      </c>
      <c r="J2118">
        <v>0</v>
      </c>
      <c r="M2118">
        <v>0</v>
      </c>
      <c r="N2118">
        <v>0</v>
      </c>
      <c r="O2118">
        <v>0</v>
      </c>
      <c r="R2118">
        <v>0</v>
      </c>
      <c r="S2118">
        <v>0</v>
      </c>
      <c r="T2118">
        <v>0</v>
      </c>
      <c r="V2118">
        <v>0</v>
      </c>
      <c r="X2118">
        <v>0</v>
      </c>
      <c r="Y2118">
        <v>0</v>
      </c>
      <c r="AB2118">
        <v>5.8294000000000012E-2</v>
      </c>
      <c r="AC2118">
        <v>5.4999999999999997E-3</v>
      </c>
      <c r="AD2118">
        <v>0</v>
      </c>
      <c r="AE2118">
        <v>0</v>
      </c>
      <c r="AF2118">
        <v>0</v>
      </c>
      <c r="AG2118">
        <v>0</v>
      </c>
      <c r="AH2118" t="s">
        <v>2065</v>
      </c>
    </row>
    <row r="2119" spans="1:34">
      <c r="A2119" t="s">
        <v>59</v>
      </c>
      <c r="B2119" t="s">
        <v>60</v>
      </c>
      <c r="C2119" t="s">
        <v>2063</v>
      </c>
      <c r="D2119" t="s">
        <v>2066</v>
      </c>
      <c r="E2119" t="s">
        <v>40</v>
      </c>
      <c r="F2119" t="s">
        <v>239</v>
      </c>
      <c r="I2119">
        <v>4.4948249120333852</v>
      </c>
      <c r="J2119">
        <v>2.02</v>
      </c>
      <c r="M2119">
        <v>6.5148249120333848</v>
      </c>
      <c r="N2119">
        <v>529.65877579126175</v>
      </c>
      <c r="O2119">
        <v>68.987406144393248</v>
      </c>
      <c r="R2119">
        <v>598.64618193565502</v>
      </c>
      <c r="S2119">
        <v>41528838.92898944</v>
      </c>
      <c r="T2119">
        <v>28417420.568970811</v>
      </c>
      <c r="V2119">
        <v>69946259.497960255</v>
      </c>
      <c r="X2119">
        <v>1.222765730201919</v>
      </c>
      <c r="Y2119">
        <v>0.19823967282871621</v>
      </c>
      <c r="AB2119">
        <v>5.8294000000000012E-2</v>
      </c>
      <c r="AC2119">
        <v>5.4999999999999997E-3</v>
      </c>
      <c r="AD2119">
        <v>1.7736696095588269</v>
      </c>
      <c r="AE2119">
        <v>6.5148249120333845E-2</v>
      </c>
      <c r="AF2119">
        <v>8.4174367707125466</v>
      </c>
      <c r="AG2119">
        <v>1</v>
      </c>
      <c r="AH2119" t="s">
        <v>2065</v>
      </c>
    </row>
    <row r="2120" spans="1:34">
      <c r="A2120" t="s">
        <v>59</v>
      </c>
      <c r="B2120" t="s">
        <v>88</v>
      </c>
      <c r="C2120" t="s">
        <v>2063</v>
      </c>
      <c r="D2120" t="s">
        <v>2762</v>
      </c>
      <c r="E2120" t="s">
        <v>40</v>
      </c>
      <c r="F2120" t="s">
        <v>239</v>
      </c>
      <c r="I2120">
        <v>4.4959764437547713</v>
      </c>
      <c r="J2120">
        <v>2.02</v>
      </c>
      <c r="M2120">
        <v>6.5159764437547718</v>
      </c>
      <c r="N2120">
        <v>529.7944693708273</v>
      </c>
      <c r="O2120">
        <v>68.987406144393248</v>
      </c>
      <c r="R2120">
        <v>598.78187551522058</v>
      </c>
      <c r="S2120">
        <v>41539478.225583851</v>
      </c>
      <c r="T2120">
        <v>28417420.568970811</v>
      </c>
      <c r="V2120">
        <v>69956898.794554666</v>
      </c>
      <c r="X2120">
        <v>1.2230789912418281</v>
      </c>
      <c r="Y2120">
        <v>0.19823967282871621</v>
      </c>
      <c r="AB2120">
        <v>5.8294000000000012E-2</v>
      </c>
      <c r="AC2120">
        <v>5.4999999999999997E-3</v>
      </c>
      <c r="AD2120">
        <v>1.773983115577215</v>
      </c>
      <c r="AE2120">
        <v>1.0327822663351309</v>
      </c>
      <c r="AF2120">
        <v>9.386535825667119</v>
      </c>
      <c r="AG2120">
        <v>1</v>
      </c>
      <c r="AH2120" t="s">
        <v>2065</v>
      </c>
    </row>
    <row r="2121" spans="1:34">
      <c r="A2121" t="s">
        <v>59</v>
      </c>
      <c r="B2121" t="s">
        <v>90</v>
      </c>
      <c r="C2121" t="s">
        <v>5511</v>
      </c>
      <c r="D2121" t="s">
        <v>5512</v>
      </c>
      <c r="E2121" t="s">
        <v>40</v>
      </c>
      <c r="F2121" t="s">
        <v>302</v>
      </c>
      <c r="I2121">
        <v>0</v>
      </c>
      <c r="J2121">
        <v>0</v>
      </c>
      <c r="M2121">
        <v>0</v>
      </c>
      <c r="N2121">
        <v>0</v>
      </c>
      <c r="O2121">
        <v>0</v>
      </c>
      <c r="R2121">
        <v>0</v>
      </c>
      <c r="S2121">
        <v>0</v>
      </c>
      <c r="T2121">
        <v>0</v>
      </c>
      <c r="V2121">
        <v>0</v>
      </c>
      <c r="X2121">
        <v>0</v>
      </c>
      <c r="Y2121">
        <v>0</v>
      </c>
      <c r="AB2121">
        <v>4.5622999999999997E-2</v>
      </c>
      <c r="AC2121">
        <v>5.4999999999999997E-3</v>
      </c>
      <c r="AD2121">
        <v>0</v>
      </c>
      <c r="AE2121">
        <v>0</v>
      </c>
      <c r="AF2121">
        <v>0</v>
      </c>
      <c r="AG2121">
        <v>0</v>
      </c>
      <c r="AH2121" t="s">
        <v>4400</v>
      </c>
    </row>
    <row r="2122" spans="1:34">
      <c r="A2122" t="s">
        <v>59</v>
      </c>
      <c r="B2122" t="s">
        <v>63</v>
      </c>
      <c r="C2122" t="s">
        <v>5511</v>
      </c>
      <c r="D2122" t="s">
        <v>5513</v>
      </c>
      <c r="E2122" t="s">
        <v>40</v>
      </c>
      <c r="F2122" t="s">
        <v>302</v>
      </c>
      <c r="I2122">
        <v>0</v>
      </c>
      <c r="J2122">
        <v>0</v>
      </c>
      <c r="M2122">
        <v>0</v>
      </c>
      <c r="N2122">
        <v>0</v>
      </c>
      <c r="O2122">
        <v>0</v>
      </c>
      <c r="R2122">
        <v>0</v>
      </c>
      <c r="S2122">
        <v>0</v>
      </c>
      <c r="T2122">
        <v>0</v>
      </c>
      <c r="V2122">
        <v>0</v>
      </c>
      <c r="X2122">
        <v>0</v>
      </c>
      <c r="Y2122">
        <v>0</v>
      </c>
      <c r="AB2122">
        <v>4.5622999999999997E-2</v>
      </c>
      <c r="AC2122">
        <v>5.4999999999999997E-3</v>
      </c>
      <c r="AD2122">
        <v>0</v>
      </c>
      <c r="AE2122">
        <v>0</v>
      </c>
      <c r="AF2122">
        <v>0</v>
      </c>
      <c r="AG2122">
        <v>0</v>
      </c>
      <c r="AH2122" t="s">
        <v>4400</v>
      </c>
    </row>
    <row r="2123" spans="1:34">
      <c r="A2123" t="s">
        <v>59</v>
      </c>
      <c r="B2123" t="s">
        <v>105</v>
      </c>
      <c r="C2123" t="s">
        <v>5511</v>
      </c>
      <c r="D2123" t="s">
        <v>5514</v>
      </c>
      <c r="E2123" t="s">
        <v>40</v>
      </c>
      <c r="F2123" t="s">
        <v>302</v>
      </c>
      <c r="I2123">
        <v>0</v>
      </c>
      <c r="J2123">
        <v>0</v>
      </c>
      <c r="M2123">
        <v>0</v>
      </c>
      <c r="N2123">
        <v>0</v>
      </c>
      <c r="O2123">
        <v>0</v>
      </c>
      <c r="R2123">
        <v>0</v>
      </c>
      <c r="S2123">
        <v>0</v>
      </c>
      <c r="T2123">
        <v>0</v>
      </c>
      <c r="V2123">
        <v>0</v>
      </c>
      <c r="X2123">
        <v>0</v>
      </c>
      <c r="Y2123">
        <v>0</v>
      </c>
      <c r="AB2123">
        <v>4.5622999999999997E-2</v>
      </c>
      <c r="AC2123">
        <v>5.4999999999999997E-3</v>
      </c>
      <c r="AD2123">
        <v>0</v>
      </c>
      <c r="AE2123">
        <v>0</v>
      </c>
      <c r="AF2123">
        <v>0</v>
      </c>
      <c r="AG2123">
        <v>0</v>
      </c>
      <c r="AH2123" t="s">
        <v>4400</v>
      </c>
    </row>
    <row r="2124" spans="1:34">
      <c r="A2124" t="s">
        <v>59</v>
      </c>
      <c r="B2124" t="s">
        <v>97</v>
      </c>
      <c r="C2124" t="s">
        <v>5511</v>
      </c>
      <c r="D2124" t="s">
        <v>5515</v>
      </c>
      <c r="E2124" t="s">
        <v>40</v>
      </c>
      <c r="F2124" t="s">
        <v>302</v>
      </c>
      <c r="I2124">
        <v>0</v>
      </c>
      <c r="J2124">
        <v>0</v>
      </c>
      <c r="M2124">
        <v>0</v>
      </c>
      <c r="N2124">
        <v>0</v>
      </c>
      <c r="O2124">
        <v>0</v>
      </c>
      <c r="R2124">
        <v>0</v>
      </c>
      <c r="S2124">
        <v>0</v>
      </c>
      <c r="T2124">
        <v>0</v>
      </c>
      <c r="V2124">
        <v>0</v>
      </c>
      <c r="X2124">
        <v>0</v>
      </c>
      <c r="Y2124">
        <v>0</v>
      </c>
      <c r="AB2124">
        <v>4.5622999999999997E-2</v>
      </c>
      <c r="AC2124">
        <v>5.4999999999999997E-3</v>
      </c>
      <c r="AD2124">
        <v>0</v>
      </c>
      <c r="AE2124">
        <v>0</v>
      </c>
      <c r="AF2124">
        <v>0</v>
      </c>
      <c r="AG2124">
        <v>0</v>
      </c>
      <c r="AH2124" t="s">
        <v>4400</v>
      </c>
    </row>
    <row r="2125" spans="1:34">
      <c r="A2125" t="s">
        <v>59</v>
      </c>
      <c r="B2125" t="s">
        <v>110</v>
      </c>
      <c r="C2125" t="s">
        <v>5511</v>
      </c>
      <c r="D2125" t="s">
        <v>5516</v>
      </c>
      <c r="E2125" t="s">
        <v>40</v>
      </c>
      <c r="F2125" t="s">
        <v>302</v>
      </c>
      <c r="I2125">
        <v>0</v>
      </c>
      <c r="J2125">
        <v>0</v>
      </c>
      <c r="M2125">
        <v>0</v>
      </c>
      <c r="N2125">
        <v>0</v>
      </c>
      <c r="O2125">
        <v>0</v>
      </c>
      <c r="R2125">
        <v>0</v>
      </c>
      <c r="S2125">
        <v>0</v>
      </c>
      <c r="T2125">
        <v>0</v>
      </c>
      <c r="V2125">
        <v>0</v>
      </c>
      <c r="X2125">
        <v>0</v>
      </c>
      <c r="Y2125">
        <v>0</v>
      </c>
      <c r="AB2125">
        <v>4.5622999999999997E-2</v>
      </c>
      <c r="AC2125">
        <v>5.4999999999999997E-3</v>
      </c>
      <c r="AD2125">
        <v>0</v>
      </c>
      <c r="AE2125">
        <v>0</v>
      </c>
      <c r="AF2125">
        <v>0</v>
      </c>
      <c r="AG2125">
        <v>0</v>
      </c>
      <c r="AH2125" t="s">
        <v>4400</v>
      </c>
    </row>
    <row r="2126" spans="1:34">
      <c r="A2126" t="s">
        <v>59</v>
      </c>
      <c r="B2126" t="s">
        <v>60</v>
      </c>
      <c r="C2126" t="s">
        <v>5511</v>
      </c>
      <c r="D2126" t="s">
        <v>5517</v>
      </c>
      <c r="E2126" t="s">
        <v>40</v>
      </c>
      <c r="F2126" t="s">
        <v>302</v>
      </c>
      <c r="I2126">
        <v>0</v>
      </c>
      <c r="J2126">
        <v>0</v>
      </c>
      <c r="M2126">
        <v>0</v>
      </c>
      <c r="N2126">
        <v>0</v>
      </c>
      <c r="O2126">
        <v>0</v>
      </c>
      <c r="R2126">
        <v>0</v>
      </c>
      <c r="S2126">
        <v>0</v>
      </c>
      <c r="T2126">
        <v>0</v>
      </c>
      <c r="V2126">
        <v>0</v>
      </c>
      <c r="X2126">
        <v>0</v>
      </c>
      <c r="Y2126">
        <v>0</v>
      </c>
      <c r="AB2126">
        <v>4.5622999999999997E-2</v>
      </c>
      <c r="AC2126">
        <v>5.4999999999999997E-3</v>
      </c>
      <c r="AD2126">
        <v>0</v>
      </c>
      <c r="AE2126">
        <v>0</v>
      </c>
      <c r="AF2126">
        <v>0</v>
      </c>
      <c r="AG2126">
        <v>0</v>
      </c>
      <c r="AH2126" t="s">
        <v>4400</v>
      </c>
    </row>
    <row r="2127" spans="1:34">
      <c r="A2127" t="s">
        <v>59</v>
      </c>
      <c r="B2127" t="s">
        <v>88</v>
      </c>
      <c r="C2127" t="s">
        <v>5511</v>
      </c>
      <c r="D2127" t="s">
        <v>5518</v>
      </c>
      <c r="E2127" t="s">
        <v>40</v>
      </c>
      <c r="F2127" t="s">
        <v>302</v>
      </c>
      <c r="I2127">
        <v>0</v>
      </c>
      <c r="J2127">
        <v>0</v>
      </c>
      <c r="M2127">
        <v>0</v>
      </c>
      <c r="N2127">
        <v>0</v>
      </c>
      <c r="O2127">
        <v>0</v>
      </c>
      <c r="R2127">
        <v>0</v>
      </c>
      <c r="S2127">
        <v>0</v>
      </c>
      <c r="T2127">
        <v>0</v>
      </c>
      <c r="V2127">
        <v>0</v>
      </c>
      <c r="X2127">
        <v>0</v>
      </c>
      <c r="Y2127">
        <v>0</v>
      </c>
      <c r="AB2127">
        <v>4.5622999999999997E-2</v>
      </c>
      <c r="AC2127">
        <v>5.4999999999999997E-3</v>
      </c>
      <c r="AD2127">
        <v>0</v>
      </c>
      <c r="AE2127">
        <v>0</v>
      </c>
      <c r="AF2127">
        <v>0</v>
      </c>
      <c r="AG2127">
        <v>0</v>
      </c>
      <c r="AH2127" t="s">
        <v>4400</v>
      </c>
    </row>
    <row r="2128" spans="1:34">
      <c r="A2128" t="s">
        <v>59</v>
      </c>
      <c r="B2128" t="s">
        <v>90</v>
      </c>
      <c r="C2128" t="s">
        <v>5519</v>
      </c>
      <c r="D2128" t="s">
        <v>5520</v>
      </c>
      <c r="E2128" t="s">
        <v>40</v>
      </c>
      <c r="F2128" t="s">
        <v>4231</v>
      </c>
      <c r="I2128">
        <v>0</v>
      </c>
      <c r="J2128">
        <v>0</v>
      </c>
      <c r="M2128">
        <v>0</v>
      </c>
      <c r="N2128">
        <v>0</v>
      </c>
      <c r="O2128">
        <v>0</v>
      </c>
      <c r="R2128">
        <v>0</v>
      </c>
      <c r="S2128">
        <v>0</v>
      </c>
      <c r="T2128">
        <v>0</v>
      </c>
      <c r="V2128">
        <v>0</v>
      </c>
      <c r="X2128">
        <v>0</v>
      </c>
      <c r="Y2128">
        <v>0</v>
      </c>
      <c r="AB2128">
        <v>4.8522999999999997E-2</v>
      </c>
      <c r="AC2128">
        <v>5.4999999999999997E-3</v>
      </c>
      <c r="AD2128">
        <v>0</v>
      </c>
      <c r="AE2128">
        <v>0</v>
      </c>
      <c r="AF2128">
        <v>0</v>
      </c>
      <c r="AG2128">
        <v>0</v>
      </c>
      <c r="AH2128" t="s">
        <v>4411</v>
      </c>
    </row>
    <row r="2129" spans="1:34">
      <c r="A2129" t="s">
        <v>59</v>
      </c>
      <c r="B2129" t="s">
        <v>63</v>
      </c>
      <c r="C2129" t="s">
        <v>5519</v>
      </c>
      <c r="D2129" t="s">
        <v>5521</v>
      </c>
      <c r="E2129" t="s">
        <v>40</v>
      </c>
      <c r="F2129" t="s">
        <v>4231</v>
      </c>
      <c r="I2129">
        <v>0</v>
      </c>
      <c r="J2129">
        <v>0</v>
      </c>
      <c r="M2129">
        <v>0</v>
      </c>
      <c r="N2129">
        <v>0</v>
      </c>
      <c r="O2129">
        <v>0</v>
      </c>
      <c r="R2129">
        <v>0</v>
      </c>
      <c r="S2129">
        <v>0</v>
      </c>
      <c r="T2129">
        <v>0</v>
      </c>
      <c r="V2129">
        <v>0</v>
      </c>
      <c r="X2129">
        <v>0</v>
      </c>
      <c r="Y2129">
        <v>0</v>
      </c>
      <c r="AB2129">
        <v>4.8522999999999997E-2</v>
      </c>
      <c r="AC2129">
        <v>5.4999999999999997E-3</v>
      </c>
      <c r="AD2129">
        <v>0</v>
      </c>
      <c r="AE2129">
        <v>0</v>
      </c>
      <c r="AF2129">
        <v>0</v>
      </c>
      <c r="AG2129">
        <v>0</v>
      </c>
      <c r="AH2129" t="s">
        <v>4411</v>
      </c>
    </row>
    <row r="2130" spans="1:34">
      <c r="A2130" t="s">
        <v>59</v>
      </c>
      <c r="B2130" t="s">
        <v>105</v>
      </c>
      <c r="C2130" t="s">
        <v>5519</v>
      </c>
      <c r="D2130" t="s">
        <v>5522</v>
      </c>
      <c r="E2130" t="s">
        <v>40</v>
      </c>
      <c r="F2130" t="s">
        <v>4231</v>
      </c>
      <c r="I2130">
        <v>0</v>
      </c>
      <c r="J2130">
        <v>0</v>
      </c>
      <c r="M2130">
        <v>0</v>
      </c>
      <c r="N2130">
        <v>0</v>
      </c>
      <c r="O2130">
        <v>0</v>
      </c>
      <c r="R2130">
        <v>0</v>
      </c>
      <c r="S2130">
        <v>0</v>
      </c>
      <c r="T2130">
        <v>0</v>
      </c>
      <c r="V2130">
        <v>0</v>
      </c>
      <c r="X2130">
        <v>0</v>
      </c>
      <c r="Y2130">
        <v>0</v>
      </c>
      <c r="AB2130">
        <v>4.8522999999999997E-2</v>
      </c>
      <c r="AC2130">
        <v>5.4999999999999997E-3</v>
      </c>
      <c r="AD2130">
        <v>0</v>
      </c>
      <c r="AE2130">
        <v>0</v>
      </c>
      <c r="AF2130">
        <v>0</v>
      </c>
      <c r="AG2130">
        <v>0</v>
      </c>
      <c r="AH2130" t="s">
        <v>4411</v>
      </c>
    </row>
    <row r="2131" spans="1:34">
      <c r="A2131" t="s">
        <v>59</v>
      </c>
      <c r="B2131" t="s">
        <v>97</v>
      </c>
      <c r="C2131" t="s">
        <v>5519</v>
      </c>
      <c r="D2131" t="s">
        <v>5523</v>
      </c>
      <c r="E2131" t="s">
        <v>40</v>
      </c>
      <c r="F2131" t="s">
        <v>4231</v>
      </c>
      <c r="I2131">
        <v>0</v>
      </c>
      <c r="J2131">
        <v>0</v>
      </c>
      <c r="M2131">
        <v>0</v>
      </c>
      <c r="N2131">
        <v>0</v>
      </c>
      <c r="O2131">
        <v>0</v>
      </c>
      <c r="R2131">
        <v>0</v>
      </c>
      <c r="S2131">
        <v>0</v>
      </c>
      <c r="T2131">
        <v>0</v>
      </c>
      <c r="V2131">
        <v>0</v>
      </c>
      <c r="X2131">
        <v>0</v>
      </c>
      <c r="Y2131">
        <v>0</v>
      </c>
      <c r="AB2131">
        <v>4.8522999999999997E-2</v>
      </c>
      <c r="AC2131">
        <v>5.4999999999999997E-3</v>
      </c>
      <c r="AD2131">
        <v>0</v>
      </c>
      <c r="AE2131">
        <v>0</v>
      </c>
      <c r="AF2131">
        <v>0</v>
      </c>
      <c r="AG2131">
        <v>0</v>
      </c>
      <c r="AH2131" t="s">
        <v>4411</v>
      </c>
    </row>
    <row r="2132" spans="1:34">
      <c r="A2132" t="s">
        <v>59</v>
      </c>
      <c r="B2132" t="s">
        <v>110</v>
      </c>
      <c r="C2132" t="s">
        <v>5519</v>
      </c>
      <c r="D2132" t="s">
        <v>5524</v>
      </c>
      <c r="E2132" t="s">
        <v>40</v>
      </c>
      <c r="F2132" t="s">
        <v>4231</v>
      </c>
      <c r="I2132">
        <v>0</v>
      </c>
      <c r="J2132">
        <v>0</v>
      </c>
      <c r="M2132">
        <v>0</v>
      </c>
      <c r="N2132">
        <v>0</v>
      </c>
      <c r="O2132">
        <v>0</v>
      </c>
      <c r="R2132">
        <v>0</v>
      </c>
      <c r="S2132">
        <v>0</v>
      </c>
      <c r="T2132">
        <v>0</v>
      </c>
      <c r="V2132">
        <v>0</v>
      </c>
      <c r="X2132">
        <v>0</v>
      </c>
      <c r="Y2132">
        <v>0</v>
      </c>
      <c r="AB2132">
        <v>4.8522999999999997E-2</v>
      </c>
      <c r="AC2132">
        <v>5.4999999999999997E-3</v>
      </c>
      <c r="AD2132">
        <v>0</v>
      </c>
      <c r="AE2132">
        <v>0</v>
      </c>
      <c r="AF2132">
        <v>0</v>
      </c>
      <c r="AG2132">
        <v>0</v>
      </c>
      <c r="AH2132" t="s">
        <v>4411</v>
      </c>
    </row>
    <row r="2133" spans="1:34">
      <c r="A2133" t="s">
        <v>59</v>
      </c>
      <c r="B2133" t="s">
        <v>60</v>
      </c>
      <c r="C2133" t="s">
        <v>5519</v>
      </c>
      <c r="D2133" t="s">
        <v>5525</v>
      </c>
      <c r="E2133" t="s">
        <v>40</v>
      </c>
      <c r="F2133" t="s">
        <v>4231</v>
      </c>
      <c r="I2133">
        <v>0</v>
      </c>
      <c r="J2133">
        <v>0</v>
      </c>
      <c r="M2133">
        <v>0</v>
      </c>
      <c r="N2133">
        <v>0</v>
      </c>
      <c r="O2133">
        <v>0</v>
      </c>
      <c r="R2133">
        <v>0</v>
      </c>
      <c r="S2133">
        <v>0</v>
      </c>
      <c r="T2133">
        <v>0</v>
      </c>
      <c r="V2133">
        <v>0</v>
      </c>
      <c r="X2133">
        <v>0</v>
      </c>
      <c r="Y2133">
        <v>0</v>
      </c>
      <c r="AB2133">
        <v>4.8522999999999997E-2</v>
      </c>
      <c r="AC2133">
        <v>5.4999999999999997E-3</v>
      </c>
      <c r="AD2133">
        <v>0</v>
      </c>
      <c r="AE2133">
        <v>0</v>
      </c>
      <c r="AF2133">
        <v>0</v>
      </c>
      <c r="AG2133">
        <v>0</v>
      </c>
      <c r="AH2133" t="s">
        <v>4411</v>
      </c>
    </row>
    <row r="2134" spans="1:34">
      <c r="A2134" t="s">
        <v>59</v>
      </c>
      <c r="B2134" t="s">
        <v>88</v>
      </c>
      <c r="C2134" t="s">
        <v>5519</v>
      </c>
      <c r="D2134" t="s">
        <v>5526</v>
      </c>
      <c r="E2134" t="s">
        <v>40</v>
      </c>
      <c r="F2134" t="s">
        <v>4231</v>
      </c>
      <c r="I2134">
        <v>0</v>
      </c>
      <c r="J2134">
        <v>0</v>
      </c>
      <c r="M2134">
        <v>0</v>
      </c>
      <c r="N2134">
        <v>0</v>
      </c>
      <c r="O2134">
        <v>0</v>
      </c>
      <c r="R2134">
        <v>0</v>
      </c>
      <c r="S2134">
        <v>0</v>
      </c>
      <c r="T2134">
        <v>0</v>
      </c>
      <c r="V2134">
        <v>0</v>
      </c>
      <c r="X2134">
        <v>0</v>
      </c>
      <c r="Y2134">
        <v>0</v>
      </c>
      <c r="AB2134">
        <v>4.8522999999999997E-2</v>
      </c>
      <c r="AC2134">
        <v>5.4999999999999997E-3</v>
      </c>
      <c r="AD2134">
        <v>0</v>
      </c>
      <c r="AE2134">
        <v>0</v>
      </c>
      <c r="AF2134">
        <v>0</v>
      </c>
      <c r="AG2134">
        <v>0</v>
      </c>
      <c r="AH2134" t="s">
        <v>4411</v>
      </c>
    </row>
    <row r="2135" spans="1:34">
      <c r="A2135" t="s">
        <v>59</v>
      </c>
      <c r="B2135" t="s">
        <v>90</v>
      </c>
      <c r="C2135" t="s">
        <v>960</v>
      </c>
      <c r="D2135" t="s">
        <v>1508</v>
      </c>
      <c r="E2135" t="s">
        <v>53</v>
      </c>
      <c r="F2135" t="s">
        <v>72</v>
      </c>
      <c r="G2135" t="s">
        <v>39</v>
      </c>
      <c r="I2135">
        <v>1.5</v>
      </c>
      <c r="J2135">
        <v>1</v>
      </c>
      <c r="K2135">
        <v>2.8562044698210078</v>
      </c>
      <c r="M2135">
        <v>5.3562044698210087</v>
      </c>
      <c r="N2135">
        <v>173.8134973404255</v>
      </c>
      <c r="O2135">
        <v>67.599837662337663</v>
      </c>
      <c r="P2135">
        <v>495.50512188210388</v>
      </c>
      <c r="R2135">
        <v>736.91845688486706</v>
      </c>
      <c r="S2135">
        <v>14560701.190764019</v>
      </c>
      <c r="T2135">
        <v>5235443.1818181816</v>
      </c>
      <c r="U2135">
        <v>18759281.23001118</v>
      </c>
      <c r="V2135">
        <v>38555425.602593377</v>
      </c>
      <c r="X2135">
        <v>0.41777080606366312</v>
      </c>
      <c r="Y2135">
        <v>0.15873054746977161</v>
      </c>
      <c r="Z2135">
        <v>1.1200558506725511</v>
      </c>
      <c r="AB2135">
        <v>7.2438000000000002E-2</v>
      </c>
      <c r="AC2135">
        <v>5.4999999999999997E-3</v>
      </c>
      <c r="AD2135">
        <v>1.458233677647605</v>
      </c>
      <c r="AE2135">
        <v>0.84895840846662984</v>
      </c>
      <c r="AF2135">
        <v>7.7413345559352429</v>
      </c>
      <c r="AG2135">
        <v>1</v>
      </c>
      <c r="AH2135" t="s">
        <v>844</v>
      </c>
    </row>
    <row r="2136" spans="1:34">
      <c r="A2136" t="s">
        <v>59</v>
      </c>
      <c r="B2136" t="s">
        <v>63</v>
      </c>
      <c r="C2136" t="s">
        <v>960</v>
      </c>
      <c r="D2136" t="s">
        <v>965</v>
      </c>
      <c r="E2136" t="s">
        <v>53</v>
      </c>
      <c r="F2136" t="s">
        <v>72</v>
      </c>
      <c r="G2136" t="s">
        <v>39</v>
      </c>
      <c r="I2136">
        <v>1.5</v>
      </c>
      <c r="J2136">
        <v>1</v>
      </c>
      <c r="K2136">
        <v>2.8460133984852272</v>
      </c>
      <c r="M2136">
        <v>5.3460133984852272</v>
      </c>
      <c r="N2136">
        <v>173.8134973404255</v>
      </c>
      <c r="O2136">
        <v>67.599837662337663</v>
      </c>
      <c r="P2136">
        <v>493.73713639727549</v>
      </c>
      <c r="R2136">
        <v>735.15047140003867</v>
      </c>
      <c r="S2136">
        <v>14560701.190764019</v>
      </c>
      <c r="T2136">
        <v>5235443.1818181816</v>
      </c>
      <c r="U2136">
        <v>18692347.23587909</v>
      </c>
      <c r="V2136">
        <v>38488491.608461298</v>
      </c>
      <c r="X2136">
        <v>0.41777080606366312</v>
      </c>
      <c r="Y2136">
        <v>0.15873054746977161</v>
      </c>
      <c r="Z2136">
        <v>1.11605943893282</v>
      </c>
      <c r="AB2136">
        <v>7.2438000000000002E-2</v>
      </c>
      <c r="AC2136">
        <v>5.4999999999999997E-3</v>
      </c>
      <c r="AD2136">
        <v>1.4554591451373391</v>
      </c>
      <c r="AE2136">
        <v>5.3460133984852283E-2</v>
      </c>
      <c r="AF2136">
        <v>6.9328706776074176</v>
      </c>
      <c r="AG2136">
        <v>1</v>
      </c>
      <c r="AH2136" t="s">
        <v>844</v>
      </c>
    </row>
    <row r="2137" spans="1:34">
      <c r="A2137" t="s">
        <v>59</v>
      </c>
      <c r="B2137" t="s">
        <v>105</v>
      </c>
      <c r="C2137" t="s">
        <v>960</v>
      </c>
      <c r="D2137" t="s">
        <v>1573</v>
      </c>
      <c r="E2137" t="s">
        <v>53</v>
      </c>
      <c r="F2137" t="s">
        <v>72</v>
      </c>
      <c r="G2137" t="s">
        <v>39</v>
      </c>
      <c r="I2137">
        <v>1.5</v>
      </c>
      <c r="J2137">
        <v>1</v>
      </c>
      <c r="K2137">
        <v>2.9104084756990609</v>
      </c>
      <c r="M2137">
        <v>5.4104084756990609</v>
      </c>
      <c r="N2137">
        <v>173.8134973404255</v>
      </c>
      <c r="O2137">
        <v>67.599837662337663</v>
      </c>
      <c r="P2137">
        <v>504.9086372196407</v>
      </c>
      <c r="R2137">
        <v>746.32197222240393</v>
      </c>
      <c r="S2137">
        <v>14560701.190764019</v>
      </c>
      <c r="T2137">
        <v>5235443.1818181816</v>
      </c>
      <c r="U2137">
        <v>19115288.021823</v>
      </c>
      <c r="V2137">
        <v>38911432.394405209</v>
      </c>
      <c r="X2137">
        <v>0.41777080606366312</v>
      </c>
      <c r="Y2137">
        <v>0.15873054746977161</v>
      </c>
      <c r="Z2137">
        <v>1.1413118617722771</v>
      </c>
      <c r="AB2137">
        <v>7.2438000000000002E-2</v>
      </c>
      <c r="AC2137">
        <v>5.4999999999999997E-3</v>
      </c>
      <c r="AD2137">
        <v>1.472990789195556</v>
      </c>
      <c r="AE2137">
        <v>0.85754974339830115</v>
      </c>
      <c r="AF2137">
        <v>7.8188870082929176</v>
      </c>
      <c r="AG2137">
        <v>1</v>
      </c>
      <c r="AH2137" t="s">
        <v>844</v>
      </c>
    </row>
    <row r="2138" spans="1:34">
      <c r="A2138" t="s">
        <v>59</v>
      </c>
      <c r="B2138" t="s">
        <v>97</v>
      </c>
      <c r="C2138" t="s">
        <v>960</v>
      </c>
      <c r="D2138" t="s">
        <v>1557</v>
      </c>
      <c r="E2138" t="s">
        <v>53</v>
      </c>
      <c r="F2138" t="s">
        <v>72</v>
      </c>
      <c r="G2138" t="s">
        <v>39</v>
      </c>
      <c r="I2138">
        <v>1.5</v>
      </c>
      <c r="J2138">
        <v>1</v>
      </c>
      <c r="K2138">
        <v>2.8963881865826</v>
      </c>
      <c r="M2138">
        <v>5.3963881865826</v>
      </c>
      <c r="N2138">
        <v>173.8134973404255</v>
      </c>
      <c r="O2138">
        <v>67.599837662337663</v>
      </c>
      <c r="P2138">
        <v>502.4763445946279</v>
      </c>
      <c r="R2138">
        <v>743.88967959739102</v>
      </c>
      <c r="S2138">
        <v>14560701.190764019</v>
      </c>
      <c r="T2138">
        <v>5235443.1818181816</v>
      </c>
      <c r="U2138">
        <v>19023204.086922418</v>
      </c>
      <c r="V2138">
        <v>38819348.459504619</v>
      </c>
      <c r="X2138">
        <v>0.41777080606366312</v>
      </c>
      <c r="Y2138">
        <v>0.15873054746977161</v>
      </c>
      <c r="Z2138">
        <v>1.135813828624112</v>
      </c>
      <c r="AB2138">
        <v>7.2438000000000002E-2</v>
      </c>
      <c r="AC2138">
        <v>5.4999999999999997E-3</v>
      </c>
      <c r="AD2138">
        <v>1.469173747132436</v>
      </c>
      <c r="AE2138">
        <v>0.85532752757334207</v>
      </c>
      <c r="AF2138">
        <v>7.7988274612883766</v>
      </c>
      <c r="AG2138">
        <v>1</v>
      </c>
      <c r="AH2138" t="s">
        <v>844</v>
      </c>
    </row>
    <row r="2139" spans="1:34">
      <c r="A2139" t="s">
        <v>59</v>
      </c>
      <c r="B2139" t="s">
        <v>110</v>
      </c>
      <c r="C2139" t="s">
        <v>960</v>
      </c>
      <c r="D2139" t="s">
        <v>1629</v>
      </c>
      <c r="E2139" t="s">
        <v>53</v>
      </c>
      <c r="F2139" t="s">
        <v>72</v>
      </c>
      <c r="G2139" t="s">
        <v>39</v>
      </c>
      <c r="I2139">
        <v>1.5</v>
      </c>
      <c r="J2139">
        <v>1</v>
      </c>
      <c r="K2139">
        <v>2.9604417564793808</v>
      </c>
      <c r="M2139">
        <v>5.4604417564793817</v>
      </c>
      <c r="N2139">
        <v>173.8134973404255</v>
      </c>
      <c r="O2139">
        <v>67.599837662337663</v>
      </c>
      <c r="P2139">
        <v>513.58859943984112</v>
      </c>
      <c r="R2139">
        <v>755.00193444260435</v>
      </c>
      <c r="S2139">
        <v>14560701.190764019</v>
      </c>
      <c r="T2139">
        <v>5235443.1818181816</v>
      </c>
      <c r="U2139">
        <v>19443901.88505841</v>
      </c>
      <c r="V2139">
        <v>39240046.257640623</v>
      </c>
      <c r="X2139">
        <v>0.41777080606366312</v>
      </c>
      <c r="Y2139">
        <v>0.15873054746977161</v>
      </c>
      <c r="Z2139">
        <v>1.1609323299349961</v>
      </c>
      <c r="AB2139">
        <v>7.2438000000000002E-2</v>
      </c>
      <c r="AC2139">
        <v>5.4999999999999997E-3</v>
      </c>
      <c r="AD2139">
        <v>1.4866124153765861</v>
      </c>
      <c r="AE2139">
        <v>0.86548001840198197</v>
      </c>
      <c r="AF2139">
        <v>7.8904721902579489</v>
      </c>
      <c r="AG2139">
        <v>1</v>
      </c>
      <c r="AH2139" t="s">
        <v>844</v>
      </c>
    </row>
    <row r="2140" spans="1:34">
      <c r="A2140" t="s">
        <v>59</v>
      </c>
      <c r="B2140" t="s">
        <v>60</v>
      </c>
      <c r="C2140" t="s">
        <v>960</v>
      </c>
      <c r="D2140" t="s">
        <v>961</v>
      </c>
      <c r="E2140" t="s">
        <v>53</v>
      </c>
      <c r="F2140" t="s">
        <v>72</v>
      </c>
      <c r="G2140" t="s">
        <v>39</v>
      </c>
      <c r="I2140">
        <v>1.5</v>
      </c>
      <c r="J2140">
        <v>1</v>
      </c>
      <c r="K2140">
        <v>2.842461315192693</v>
      </c>
      <c r="M2140">
        <v>5.3424613151926934</v>
      </c>
      <c r="N2140">
        <v>173.8134973404255</v>
      </c>
      <c r="O2140">
        <v>67.599837662337663</v>
      </c>
      <c r="P2140">
        <v>493.12090759314071</v>
      </c>
      <c r="R2140">
        <v>734.53424259590383</v>
      </c>
      <c r="S2140">
        <v>14560701.190764019</v>
      </c>
      <c r="T2140">
        <v>5235443.1818181816</v>
      </c>
      <c r="U2140">
        <v>18669017.48825733</v>
      </c>
      <c r="V2140">
        <v>38465161.860839538</v>
      </c>
      <c r="X2140">
        <v>0.41777080606366312</v>
      </c>
      <c r="Y2140">
        <v>0.15873054746977161</v>
      </c>
      <c r="Z2140">
        <v>1.1146664953547549</v>
      </c>
      <c r="AB2140">
        <v>7.2438000000000002E-2</v>
      </c>
      <c r="AC2140">
        <v>5.4999999999999997E-3</v>
      </c>
      <c r="AD2140">
        <v>1.454492085811623</v>
      </c>
      <c r="AE2140">
        <v>5.3424613151926932E-2</v>
      </c>
      <c r="AF2140">
        <v>6.9283160141562439</v>
      </c>
      <c r="AG2140">
        <v>1</v>
      </c>
      <c r="AH2140" t="s">
        <v>844</v>
      </c>
    </row>
    <row r="2141" spans="1:34">
      <c r="A2141" t="s">
        <v>59</v>
      </c>
      <c r="B2141" t="s">
        <v>88</v>
      </c>
      <c r="C2141" t="s">
        <v>960</v>
      </c>
      <c r="D2141" t="s">
        <v>1504</v>
      </c>
      <c r="E2141" t="s">
        <v>53</v>
      </c>
      <c r="F2141" t="s">
        <v>72</v>
      </c>
      <c r="G2141" t="s">
        <v>39</v>
      </c>
      <c r="I2141">
        <v>1.5</v>
      </c>
      <c r="J2141">
        <v>1</v>
      </c>
      <c r="K2141">
        <v>2.850094037526508</v>
      </c>
      <c r="M2141">
        <v>5.3500940375265076</v>
      </c>
      <c r="N2141">
        <v>173.8134973404255</v>
      </c>
      <c r="O2141">
        <v>67.599837662337663</v>
      </c>
      <c r="P2141">
        <v>494.44506104583309</v>
      </c>
      <c r="R2141">
        <v>735.85839604859621</v>
      </c>
      <c r="S2141">
        <v>14560701.190764019</v>
      </c>
      <c r="T2141">
        <v>5235443.1818181816</v>
      </c>
      <c r="U2141">
        <v>18719148.487744071</v>
      </c>
      <c r="V2141">
        <v>38515292.860326283</v>
      </c>
      <c r="X2141">
        <v>0.41777080606366312</v>
      </c>
      <c r="Y2141">
        <v>0.15873054746977161</v>
      </c>
      <c r="Z2141">
        <v>1.1176596547720441</v>
      </c>
      <c r="AB2141">
        <v>7.2438000000000002E-2</v>
      </c>
      <c r="AC2141">
        <v>5.4999999999999997E-3</v>
      </c>
      <c r="AD2141">
        <v>1.456570104457479</v>
      </c>
      <c r="AE2141">
        <v>0.84798990494795146</v>
      </c>
      <c r="AF2141">
        <v>7.7325920469319378</v>
      </c>
      <c r="AG2141">
        <v>1</v>
      </c>
      <c r="AH2141" t="s">
        <v>844</v>
      </c>
    </row>
    <row r="2142" spans="1:34">
      <c r="A2142" t="s">
        <v>59</v>
      </c>
      <c r="B2142" t="s">
        <v>90</v>
      </c>
      <c r="C2142" t="s">
        <v>2205</v>
      </c>
      <c r="D2142" t="s">
        <v>2933</v>
      </c>
      <c r="E2142" t="s">
        <v>53</v>
      </c>
      <c r="F2142" t="s">
        <v>72</v>
      </c>
      <c r="G2142" t="s">
        <v>140</v>
      </c>
      <c r="I2142">
        <v>4.1887082080839457</v>
      </c>
      <c r="J2142">
        <v>1</v>
      </c>
      <c r="K2142">
        <v>1.5</v>
      </c>
      <c r="M2142">
        <v>6.6887082080839457</v>
      </c>
      <c r="N2142">
        <v>485.36934865707832</v>
      </c>
      <c r="O2142">
        <v>67.599837662337663</v>
      </c>
      <c r="P2142">
        <v>101.549623122</v>
      </c>
      <c r="R2142">
        <v>654.5188094414159</v>
      </c>
      <c r="S2142">
        <v>40660352.395473957</v>
      </c>
      <c r="T2142">
        <v>5235443.1818181816</v>
      </c>
      <c r="U2142">
        <v>2806982.4122378179</v>
      </c>
      <c r="V2142">
        <v>48702777.98952996</v>
      </c>
      <c r="X2142">
        <v>1.1666133363044739</v>
      </c>
      <c r="Y2142">
        <v>0.15873054746977161</v>
      </c>
      <c r="Z2142">
        <v>0.2499620949733542</v>
      </c>
      <c r="AB2142">
        <v>6.8638000000000005E-2</v>
      </c>
      <c r="AC2142">
        <v>5.4999999999999997E-3</v>
      </c>
      <c r="AD2142">
        <v>1.8210095645045301</v>
      </c>
      <c r="AE2142">
        <v>1.060160250981306</v>
      </c>
      <c r="AF2142">
        <v>9.6440160235697814</v>
      </c>
      <c r="AG2142">
        <v>1</v>
      </c>
      <c r="AH2142" t="s">
        <v>2016</v>
      </c>
    </row>
    <row r="2143" spans="1:34">
      <c r="A2143" t="s">
        <v>59</v>
      </c>
      <c r="B2143" t="s">
        <v>63</v>
      </c>
      <c r="C2143" t="s">
        <v>2205</v>
      </c>
      <c r="D2143" t="s">
        <v>2215</v>
      </c>
      <c r="E2143" t="s">
        <v>53</v>
      </c>
      <c r="F2143" t="s">
        <v>72</v>
      </c>
      <c r="G2143" t="s">
        <v>140</v>
      </c>
      <c r="I2143">
        <v>4.1743244720189692</v>
      </c>
      <c r="J2143">
        <v>1</v>
      </c>
      <c r="K2143">
        <v>1.5</v>
      </c>
      <c r="M2143">
        <v>6.6743244720189692</v>
      </c>
      <c r="N2143">
        <v>483.70262367689492</v>
      </c>
      <c r="O2143">
        <v>67.599837662337663</v>
      </c>
      <c r="P2143">
        <v>101.549623122</v>
      </c>
      <c r="R2143">
        <v>652.85208446123249</v>
      </c>
      <c r="S2143">
        <v>40520727.540241338</v>
      </c>
      <c r="T2143">
        <v>5235443.1818181816</v>
      </c>
      <c r="U2143">
        <v>2806982.4122378179</v>
      </c>
      <c r="V2143">
        <v>48563153.134297334</v>
      </c>
      <c r="X2143">
        <v>1.16260726629776</v>
      </c>
      <c r="Y2143">
        <v>0.15873054746977161</v>
      </c>
      <c r="Z2143">
        <v>0.2499620949733542</v>
      </c>
      <c r="AB2143">
        <v>6.8638000000000005E-2</v>
      </c>
      <c r="AC2143">
        <v>5.4999999999999997E-3</v>
      </c>
      <c r="AD2143">
        <v>1.8170935735339599</v>
      </c>
      <c r="AE2143">
        <v>6.6743244720189693E-2</v>
      </c>
      <c r="AF2143">
        <v>8.632299290273119</v>
      </c>
      <c r="AG2143">
        <v>1</v>
      </c>
      <c r="AH2143" t="s">
        <v>2016</v>
      </c>
    </row>
    <row r="2144" spans="1:34">
      <c r="A2144" t="s">
        <v>59</v>
      </c>
      <c r="B2144" t="s">
        <v>105</v>
      </c>
      <c r="C2144" t="s">
        <v>2205</v>
      </c>
      <c r="D2144" t="s">
        <v>3002</v>
      </c>
      <c r="E2144" t="s">
        <v>53</v>
      </c>
      <c r="F2144" t="s">
        <v>72</v>
      </c>
      <c r="G2144" t="s">
        <v>140</v>
      </c>
      <c r="I2144">
        <v>4.2558139132346771</v>
      </c>
      <c r="J2144">
        <v>1</v>
      </c>
      <c r="K2144">
        <v>1.5</v>
      </c>
      <c r="M2144">
        <v>6.7558139132346771</v>
      </c>
      <c r="N2144">
        <v>493.14526685957429</v>
      </c>
      <c r="O2144">
        <v>67.599837662337663</v>
      </c>
      <c r="P2144">
        <v>101.549623122</v>
      </c>
      <c r="R2144">
        <v>662.29472764391187</v>
      </c>
      <c r="S2144">
        <v>41311756.476070844</v>
      </c>
      <c r="T2144">
        <v>5235443.1818181816</v>
      </c>
      <c r="U2144">
        <v>2806982.4122378179</v>
      </c>
      <c r="V2144">
        <v>49354182.070126832</v>
      </c>
      <c r="X2144">
        <v>1.1853032059926689</v>
      </c>
      <c r="Y2144">
        <v>0.15873054746977161</v>
      </c>
      <c r="Z2144">
        <v>0.2499620949733542</v>
      </c>
      <c r="AB2144">
        <v>6.8638000000000005E-2</v>
      </c>
      <c r="AC2144">
        <v>5.4999999999999997E-3</v>
      </c>
      <c r="AD2144">
        <v>1.839279180566509</v>
      </c>
      <c r="AE2144">
        <v>1.070796505247696</v>
      </c>
      <c r="AF2144">
        <v>9.7400275990488829</v>
      </c>
      <c r="AG2144">
        <v>1</v>
      </c>
      <c r="AH2144" t="s">
        <v>2016</v>
      </c>
    </row>
    <row r="2145" spans="1:34">
      <c r="A2145" t="s">
        <v>59</v>
      </c>
      <c r="B2145" t="s">
        <v>97</v>
      </c>
      <c r="C2145" t="s">
        <v>2205</v>
      </c>
      <c r="D2145" t="s">
        <v>2982</v>
      </c>
      <c r="E2145" t="s">
        <v>53</v>
      </c>
      <c r="F2145" t="s">
        <v>72</v>
      </c>
      <c r="G2145" t="s">
        <v>140</v>
      </c>
      <c r="I2145">
        <v>4.2356663628923226</v>
      </c>
      <c r="J2145">
        <v>1</v>
      </c>
      <c r="K2145">
        <v>1.5</v>
      </c>
      <c r="M2145">
        <v>6.7356663628923226</v>
      </c>
      <c r="N2145">
        <v>490.81065606767652</v>
      </c>
      <c r="O2145">
        <v>67.599837662337663</v>
      </c>
      <c r="P2145">
        <v>101.549623122</v>
      </c>
      <c r="R2145">
        <v>659.96011685201404</v>
      </c>
      <c r="S2145">
        <v>41116181.502563581</v>
      </c>
      <c r="T2145">
        <v>5235443.1818181816</v>
      </c>
      <c r="U2145">
        <v>2806982.4122378179</v>
      </c>
      <c r="V2145">
        <v>49158607.096619584</v>
      </c>
      <c r="X2145">
        <v>1.179691833761513</v>
      </c>
      <c r="Y2145">
        <v>0.15873054746977161</v>
      </c>
      <c r="Z2145">
        <v>0.2499620949733542</v>
      </c>
      <c r="AB2145">
        <v>6.8638000000000005E-2</v>
      </c>
      <c r="AC2145">
        <v>5.4999999999999997E-3</v>
      </c>
      <c r="AD2145">
        <v>1.8337939836146639</v>
      </c>
      <c r="AE2145">
        <v>1.0676031185184329</v>
      </c>
      <c r="AF2145">
        <v>9.7112014650254217</v>
      </c>
      <c r="AG2145">
        <v>1</v>
      </c>
      <c r="AH2145" t="s">
        <v>2016</v>
      </c>
    </row>
    <row r="2146" spans="1:34">
      <c r="A2146" t="s">
        <v>59</v>
      </c>
      <c r="B2146" t="s">
        <v>110</v>
      </c>
      <c r="C2146" t="s">
        <v>2205</v>
      </c>
      <c r="D2146" t="s">
        <v>3042</v>
      </c>
      <c r="E2146" t="s">
        <v>53</v>
      </c>
      <c r="F2146" t="s">
        <v>72</v>
      </c>
      <c r="G2146" t="s">
        <v>140</v>
      </c>
      <c r="I2146">
        <v>4.319652072848398</v>
      </c>
      <c r="J2146">
        <v>1</v>
      </c>
      <c r="K2146">
        <v>1.5</v>
      </c>
      <c r="M2146">
        <v>6.819652072848398</v>
      </c>
      <c r="N2146">
        <v>500.54255605039913</v>
      </c>
      <c r="O2146">
        <v>67.599837662337663</v>
      </c>
      <c r="P2146">
        <v>101.549623122</v>
      </c>
      <c r="R2146">
        <v>669.69201683473671</v>
      </c>
      <c r="S2146">
        <v>41931442.053873301</v>
      </c>
      <c r="T2146">
        <v>5235443.1818181816</v>
      </c>
      <c r="U2146">
        <v>2806982.4122378179</v>
      </c>
      <c r="V2146">
        <v>49973867.647929303</v>
      </c>
      <c r="X2146">
        <v>1.2030830189256321</v>
      </c>
      <c r="Y2146">
        <v>0.15873054746977161</v>
      </c>
      <c r="Z2146">
        <v>0.2499620949733542</v>
      </c>
      <c r="AB2146">
        <v>6.8638000000000005E-2</v>
      </c>
      <c r="AC2146">
        <v>5.4999999999999997E-3</v>
      </c>
      <c r="AD2146">
        <v>1.8566592030791449</v>
      </c>
      <c r="AE2146">
        <v>1.080914853546471</v>
      </c>
      <c r="AF2146">
        <v>9.8313641294740144</v>
      </c>
      <c r="AG2146">
        <v>1</v>
      </c>
      <c r="AH2146" t="s">
        <v>2016</v>
      </c>
    </row>
    <row r="2147" spans="1:34">
      <c r="A2147" t="s">
        <v>59</v>
      </c>
      <c r="B2147" t="s">
        <v>60</v>
      </c>
      <c r="C2147" t="s">
        <v>2205</v>
      </c>
      <c r="D2147" t="s">
        <v>2206</v>
      </c>
      <c r="E2147" t="s">
        <v>53</v>
      </c>
      <c r="F2147" t="s">
        <v>72</v>
      </c>
      <c r="G2147" t="s">
        <v>140</v>
      </c>
      <c r="I2147">
        <v>4.1653619924434162</v>
      </c>
      <c r="J2147">
        <v>1</v>
      </c>
      <c r="K2147">
        <v>1.5</v>
      </c>
      <c r="M2147">
        <v>6.6653619924434162</v>
      </c>
      <c r="N2147">
        <v>482.6640903969822</v>
      </c>
      <c r="O2147">
        <v>67.599837662337663</v>
      </c>
      <c r="P2147">
        <v>101.549623122</v>
      </c>
      <c r="R2147">
        <v>651.81355118131978</v>
      </c>
      <c r="S2147">
        <v>40433727.548889369</v>
      </c>
      <c r="T2147">
        <v>5235443.1818181816</v>
      </c>
      <c r="U2147">
        <v>2806982.4122378179</v>
      </c>
      <c r="V2147">
        <v>48476153.142945357</v>
      </c>
      <c r="X2147">
        <v>1.160111091420021</v>
      </c>
      <c r="Y2147">
        <v>0.15873054746977161</v>
      </c>
      <c r="Z2147">
        <v>0.2499620949733542</v>
      </c>
      <c r="AB2147">
        <v>6.8638000000000005E-2</v>
      </c>
      <c r="AC2147">
        <v>5.4999999999999997E-3</v>
      </c>
      <c r="AD2147">
        <v>1.814653526738522</v>
      </c>
      <c r="AE2147">
        <v>6.6653619924434165E-2</v>
      </c>
      <c r="AF2147">
        <v>8.6208071391063719</v>
      </c>
      <c r="AG2147">
        <v>1</v>
      </c>
      <c r="AH2147" t="s">
        <v>2016</v>
      </c>
    </row>
    <row r="2148" spans="1:34">
      <c r="A2148" t="s">
        <v>59</v>
      </c>
      <c r="B2148" t="s">
        <v>88</v>
      </c>
      <c r="C2148" t="s">
        <v>2205</v>
      </c>
      <c r="D2148" t="s">
        <v>2913</v>
      </c>
      <c r="E2148" t="s">
        <v>53</v>
      </c>
      <c r="F2148" t="s">
        <v>72</v>
      </c>
      <c r="G2148" t="s">
        <v>140</v>
      </c>
      <c r="I2148">
        <v>4.1729476031275388</v>
      </c>
      <c r="J2148">
        <v>1</v>
      </c>
      <c r="K2148">
        <v>1.5</v>
      </c>
      <c r="M2148">
        <v>6.6729476031275388</v>
      </c>
      <c r="N2148">
        <v>483.54307807862898</v>
      </c>
      <c r="O2148">
        <v>67.599837662337663</v>
      </c>
      <c r="P2148">
        <v>101.549623122</v>
      </c>
      <c r="R2148">
        <v>652.69253886296656</v>
      </c>
      <c r="S2148">
        <v>40507362.089236677</v>
      </c>
      <c r="T2148">
        <v>5235443.1818181816</v>
      </c>
      <c r="U2148">
        <v>2806982.4122378179</v>
      </c>
      <c r="V2148">
        <v>48549787.683292679</v>
      </c>
      <c r="X2148">
        <v>1.162223789213348</v>
      </c>
      <c r="Y2148">
        <v>0.15873054746977161</v>
      </c>
      <c r="Z2148">
        <v>0.2499620949733542</v>
      </c>
      <c r="AB2148">
        <v>6.8638000000000005E-2</v>
      </c>
      <c r="AC2148">
        <v>5.4999999999999997E-3</v>
      </c>
      <c r="AD2148">
        <v>1.8167187191760841</v>
      </c>
      <c r="AE2148">
        <v>1.057662195095715</v>
      </c>
      <c r="AF2148">
        <v>9.6214665173993374</v>
      </c>
      <c r="AG2148">
        <v>1</v>
      </c>
      <c r="AH2148" t="s">
        <v>2016</v>
      </c>
    </row>
    <row r="2149" spans="1:34">
      <c r="A2149" t="s">
        <v>59</v>
      </c>
      <c r="B2149" t="s">
        <v>90</v>
      </c>
      <c r="C2149" t="s">
        <v>206</v>
      </c>
      <c r="D2149" t="s">
        <v>382</v>
      </c>
      <c r="E2149" t="s">
        <v>53</v>
      </c>
      <c r="F2149" t="s">
        <v>72</v>
      </c>
      <c r="G2149" t="s">
        <v>41</v>
      </c>
      <c r="I2149">
        <v>2.895114263369194</v>
      </c>
      <c r="J2149">
        <v>1</v>
      </c>
      <c r="K2149">
        <v>8.3999999999999995E-3</v>
      </c>
      <c r="M2149">
        <v>3.9035142633691939</v>
      </c>
      <c r="N2149">
        <v>335.47329021089962</v>
      </c>
      <c r="O2149">
        <v>67.599837662337663</v>
      </c>
      <c r="P2149">
        <v>192.7284822658402</v>
      </c>
      <c r="R2149">
        <v>595.80161013907752</v>
      </c>
      <c r="S2149">
        <v>28103262.468025159</v>
      </c>
      <c r="T2149">
        <v>5235443.1818181816</v>
      </c>
      <c r="U2149">
        <v>29665363.636363629</v>
      </c>
      <c r="V2149">
        <v>63004069.286206968</v>
      </c>
      <c r="X2149">
        <v>0.80632947963610435</v>
      </c>
      <c r="Y2149">
        <v>0.15873054746977161</v>
      </c>
      <c r="Z2149">
        <v>0.5538174777754028</v>
      </c>
      <c r="AB2149">
        <v>7.0526000000000005E-2</v>
      </c>
      <c r="AC2149">
        <v>5.4999999999999997E-3</v>
      </c>
      <c r="AD2149">
        <v>1.062736867514126</v>
      </c>
      <c r="AE2149">
        <v>0.61870701074401735</v>
      </c>
      <c r="AF2149">
        <v>5.6609841416273383</v>
      </c>
      <c r="AG2149">
        <v>1</v>
      </c>
      <c r="AH2149" t="s">
        <v>168</v>
      </c>
    </row>
    <row r="2150" spans="1:34">
      <c r="A2150" t="s">
        <v>59</v>
      </c>
      <c r="B2150" t="s">
        <v>63</v>
      </c>
      <c r="C2150" t="s">
        <v>206</v>
      </c>
      <c r="D2150" t="s">
        <v>212</v>
      </c>
      <c r="E2150" t="s">
        <v>53</v>
      </c>
      <c r="F2150" t="s">
        <v>72</v>
      </c>
      <c r="G2150" t="s">
        <v>41</v>
      </c>
      <c r="I2150">
        <v>2.8818917777610862</v>
      </c>
      <c r="J2150">
        <v>1</v>
      </c>
      <c r="K2150">
        <v>8.3999999999999995E-3</v>
      </c>
      <c r="M2150">
        <v>3.8902917777610861</v>
      </c>
      <c r="N2150">
        <v>333.94112589951379</v>
      </c>
      <c r="O2150">
        <v>67.599837662337663</v>
      </c>
      <c r="P2150">
        <v>192.7284822658402</v>
      </c>
      <c r="R2150">
        <v>594.2694458276917</v>
      </c>
      <c r="S2150">
        <v>27974910.02673259</v>
      </c>
      <c r="T2150">
        <v>5235443.1818181816</v>
      </c>
      <c r="U2150">
        <v>29665363.636363629</v>
      </c>
      <c r="V2150">
        <v>62875716.844914407</v>
      </c>
      <c r="X2150">
        <v>0.8026468339889945</v>
      </c>
      <c r="Y2150">
        <v>0.15873054746977161</v>
      </c>
      <c r="Z2150">
        <v>0.5538174777754028</v>
      </c>
      <c r="AB2150">
        <v>7.0526000000000005E-2</v>
      </c>
      <c r="AC2150">
        <v>5.4999999999999997E-3</v>
      </c>
      <c r="AD2150">
        <v>1.0591370285004</v>
      </c>
      <c r="AE2150">
        <v>3.890291777761086E-2</v>
      </c>
      <c r="AF2150">
        <v>5.0643577240390956</v>
      </c>
      <c r="AG2150">
        <v>1</v>
      </c>
      <c r="AH2150" t="s">
        <v>168</v>
      </c>
    </row>
    <row r="2151" spans="1:34">
      <c r="A2151" t="s">
        <v>59</v>
      </c>
      <c r="B2151" t="s">
        <v>105</v>
      </c>
      <c r="C2151" t="s">
        <v>206</v>
      </c>
      <c r="D2151" t="s">
        <v>394</v>
      </c>
      <c r="E2151" t="s">
        <v>53</v>
      </c>
      <c r="F2151" t="s">
        <v>72</v>
      </c>
      <c r="G2151" t="s">
        <v>41</v>
      </c>
      <c r="I2151">
        <v>2.954962636573609</v>
      </c>
      <c r="J2151">
        <v>1</v>
      </c>
      <c r="K2151">
        <v>8.4000000000000012E-3</v>
      </c>
      <c r="M2151">
        <v>3.963362636573609</v>
      </c>
      <c r="N2151">
        <v>342.40826024876259</v>
      </c>
      <c r="O2151">
        <v>67.599837662337663</v>
      </c>
      <c r="P2151">
        <v>192.72848226584031</v>
      </c>
      <c r="R2151">
        <v>602.73658017694049</v>
      </c>
      <c r="S2151">
        <v>28684218.654013701</v>
      </c>
      <c r="T2151">
        <v>5235443.1818181816</v>
      </c>
      <c r="U2151">
        <v>29665363.63636364</v>
      </c>
      <c r="V2151">
        <v>63585025.472195521</v>
      </c>
      <c r="X2151">
        <v>0.82299808171290922</v>
      </c>
      <c r="Y2151">
        <v>0.15873054746977161</v>
      </c>
      <c r="Z2151">
        <v>0.55381747777540291</v>
      </c>
      <c r="AB2151">
        <v>7.0526000000000005E-2</v>
      </c>
      <c r="AC2151">
        <v>5.4999999999999997E-3</v>
      </c>
      <c r="AD2151">
        <v>1.0790306654545949</v>
      </c>
      <c r="AE2151">
        <v>0.62819297789691708</v>
      </c>
      <c r="AF2151">
        <v>5.746612279925122</v>
      </c>
      <c r="AG2151">
        <v>1</v>
      </c>
      <c r="AH2151" t="s">
        <v>168</v>
      </c>
    </row>
    <row r="2152" spans="1:34">
      <c r="A2152" t="s">
        <v>59</v>
      </c>
      <c r="B2152" t="s">
        <v>97</v>
      </c>
      <c r="C2152" t="s">
        <v>206</v>
      </c>
      <c r="D2152" t="s">
        <v>391</v>
      </c>
      <c r="E2152" t="s">
        <v>53</v>
      </c>
      <c r="F2152" t="s">
        <v>72</v>
      </c>
      <c r="G2152" t="s">
        <v>41</v>
      </c>
      <c r="I2152">
        <v>2.9367227815209809</v>
      </c>
      <c r="J2152">
        <v>1</v>
      </c>
      <c r="K2152">
        <v>8.4000000000000012E-3</v>
      </c>
      <c r="M2152">
        <v>3.9451227815209808</v>
      </c>
      <c r="N2152">
        <v>340.29470491697612</v>
      </c>
      <c r="O2152">
        <v>67.599837662337663</v>
      </c>
      <c r="P2152">
        <v>192.72848226584031</v>
      </c>
      <c r="R2152">
        <v>600.62302484515396</v>
      </c>
      <c r="S2152">
        <v>28507161.934557591</v>
      </c>
      <c r="T2152">
        <v>5235443.1818181816</v>
      </c>
      <c r="U2152">
        <v>29665363.63636364</v>
      </c>
      <c r="V2152">
        <v>63407968.752739407</v>
      </c>
      <c r="X2152">
        <v>0.81791802908102873</v>
      </c>
      <c r="Y2152">
        <v>0.15873054746977161</v>
      </c>
      <c r="Z2152">
        <v>0.55381747777540291</v>
      </c>
      <c r="AB2152">
        <v>7.0526000000000005E-2</v>
      </c>
      <c r="AC2152">
        <v>5.4999999999999997E-3</v>
      </c>
      <c r="AD2152">
        <v>1.074064841042361</v>
      </c>
      <c r="AE2152">
        <v>0.62530196087107559</v>
      </c>
      <c r="AF2152">
        <v>5.7205155834344179</v>
      </c>
      <c r="AG2152">
        <v>1</v>
      </c>
      <c r="AH2152" t="s">
        <v>168</v>
      </c>
    </row>
    <row r="2153" spans="1:34">
      <c r="A2153" t="s">
        <v>59</v>
      </c>
      <c r="B2153" t="s">
        <v>110</v>
      </c>
      <c r="C2153" t="s">
        <v>206</v>
      </c>
      <c r="D2153" t="s">
        <v>416</v>
      </c>
      <c r="E2153" t="s">
        <v>53</v>
      </c>
      <c r="F2153" t="s">
        <v>72</v>
      </c>
      <c r="G2153" t="s">
        <v>41</v>
      </c>
      <c r="I2153">
        <v>3.0114021114267731</v>
      </c>
      <c r="J2153">
        <v>1</v>
      </c>
      <c r="K2153">
        <v>8.3999999999999995E-3</v>
      </c>
      <c r="M2153">
        <v>4.019802111426773</v>
      </c>
      <c r="N2153">
        <v>348.94822192361949</v>
      </c>
      <c r="O2153">
        <v>67.599837662337663</v>
      </c>
      <c r="P2153">
        <v>192.7284822658402</v>
      </c>
      <c r="R2153">
        <v>609.27654185179745</v>
      </c>
      <c r="S2153">
        <v>29232084.206480742</v>
      </c>
      <c r="T2153">
        <v>5235443.1818181816</v>
      </c>
      <c r="U2153">
        <v>29665363.636363629</v>
      </c>
      <c r="V2153">
        <v>64132891.024662547</v>
      </c>
      <c r="X2153">
        <v>0.83871725831505328</v>
      </c>
      <c r="Y2153">
        <v>0.15873054746977161</v>
      </c>
      <c r="Z2153">
        <v>0.5538174777754028</v>
      </c>
      <c r="AB2153">
        <v>7.0526000000000005E-2</v>
      </c>
      <c r="AC2153">
        <v>5.4999999999999997E-3</v>
      </c>
      <c r="AD2153">
        <v>1.094396386357027</v>
      </c>
      <c r="AE2153">
        <v>0.63713863466114351</v>
      </c>
      <c r="AF2153">
        <v>5.827363132444944</v>
      </c>
      <c r="AG2153">
        <v>1</v>
      </c>
      <c r="AH2153" t="s">
        <v>168</v>
      </c>
    </row>
    <row r="2154" spans="1:34">
      <c r="A2154" t="s">
        <v>59</v>
      </c>
      <c r="B2154" t="s">
        <v>60</v>
      </c>
      <c r="C2154" t="s">
        <v>206</v>
      </c>
      <c r="D2154" t="s">
        <v>207</v>
      </c>
      <c r="E2154" t="s">
        <v>53</v>
      </c>
      <c r="F2154" t="s">
        <v>72</v>
      </c>
      <c r="G2154" t="s">
        <v>41</v>
      </c>
      <c r="I2154">
        <v>2.8734372749364798</v>
      </c>
      <c r="J2154">
        <v>1</v>
      </c>
      <c r="K2154">
        <v>8.3999999999999995E-3</v>
      </c>
      <c r="M2154">
        <v>3.8818372749364798</v>
      </c>
      <c r="N2154">
        <v>332.96145476336773</v>
      </c>
      <c r="O2154">
        <v>67.599837662337663</v>
      </c>
      <c r="P2154">
        <v>192.7284822658402</v>
      </c>
      <c r="R2154">
        <v>593.28977469154552</v>
      </c>
      <c r="S2154">
        <v>27892841.03383556</v>
      </c>
      <c r="T2154">
        <v>5235443.1818181816</v>
      </c>
      <c r="U2154">
        <v>29665363.636363629</v>
      </c>
      <c r="V2154">
        <v>62793647.852017373</v>
      </c>
      <c r="X2154">
        <v>0.80029213768239249</v>
      </c>
      <c r="Y2154">
        <v>0.15873054746977161</v>
      </c>
      <c r="Z2154">
        <v>0.5538174777754028</v>
      </c>
      <c r="AB2154">
        <v>7.0526000000000005E-2</v>
      </c>
      <c r="AC2154">
        <v>5.4999999999999997E-3</v>
      </c>
      <c r="AD2154">
        <v>1.0568352790402979</v>
      </c>
      <c r="AE2154">
        <v>3.8818372749364803E-2</v>
      </c>
      <c r="AF2154">
        <v>5.0535169267261431</v>
      </c>
      <c r="AG2154">
        <v>1</v>
      </c>
      <c r="AH2154" t="s">
        <v>168</v>
      </c>
    </row>
    <row r="2155" spans="1:34">
      <c r="A2155" t="s">
        <v>59</v>
      </c>
      <c r="B2155" t="s">
        <v>88</v>
      </c>
      <c r="C2155" t="s">
        <v>206</v>
      </c>
      <c r="D2155" t="s">
        <v>381</v>
      </c>
      <c r="E2155" t="s">
        <v>53</v>
      </c>
      <c r="F2155" t="s">
        <v>72</v>
      </c>
      <c r="G2155" t="s">
        <v>41</v>
      </c>
      <c r="I2155">
        <v>2.879938860653076</v>
      </c>
      <c r="J2155">
        <v>1</v>
      </c>
      <c r="K2155">
        <v>8.4000000000000012E-3</v>
      </c>
      <c r="M2155">
        <v>3.888338860653076</v>
      </c>
      <c r="N2155">
        <v>333.714830331141</v>
      </c>
      <c r="O2155">
        <v>67.599837662337663</v>
      </c>
      <c r="P2155">
        <v>192.72848226584031</v>
      </c>
      <c r="R2155">
        <v>594.04315025931896</v>
      </c>
      <c r="S2155">
        <v>27955952.798425879</v>
      </c>
      <c r="T2155">
        <v>5235443.1818181816</v>
      </c>
      <c r="U2155">
        <v>29665363.63636364</v>
      </c>
      <c r="V2155">
        <v>62856759.616607703</v>
      </c>
      <c r="X2155">
        <v>0.80210291948606871</v>
      </c>
      <c r="Y2155">
        <v>0.15873054746977161</v>
      </c>
      <c r="Z2155">
        <v>0.55381747777540291</v>
      </c>
      <c r="AB2155">
        <v>7.0526000000000005E-2</v>
      </c>
      <c r="AC2155">
        <v>5.4999999999999997E-3</v>
      </c>
      <c r="AD2155">
        <v>1.0586053442615699</v>
      </c>
      <c r="AE2155">
        <v>0.61630170941351259</v>
      </c>
      <c r="AF2155">
        <v>5.6392719143281589</v>
      </c>
      <c r="AG2155">
        <v>1</v>
      </c>
      <c r="AH2155" t="s">
        <v>168</v>
      </c>
    </row>
    <row r="2156" spans="1:34">
      <c r="A2156" t="s">
        <v>59</v>
      </c>
      <c r="B2156" t="s">
        <v>90</v>
      </c>
      <c r="C2156" t="s">
        <v>2625</v>
      </c>
      <c r="D2156" t="s">
        <v>3387</v>
      </c>
      <c r="E2156" t="s">
        <v>53</v>
      </c>
      <c r="F2156" t="s">
        <v>72</v>
      </c>
      <c r="G2156" t="s">
        <v>239</v>
      </c>
      <c r="I2156">
        <v>3.0359357070999562</v>
      </c>
      <c r="J2156">
        <v>2.3135279860949112</v>
      </c>
      <c r="K2156">
        <v>2.02</v>
      </c>
      <c r="M2156">
        <v>7.3694636931948656</v>
      </c>
      <c r="N2156">
        <v>351.79106863448072</v>
      </c>
      <c r="O2156">
        <v>156.39411628729101</v>
      </c>
      <c r="P2156">
        <v>68.987406144393248</v>
      </c>
      <c r="R2156">
        <v>577.17259106616484</v>
      </c>
      <c r="S2156">
        <v>29470235.110302221</v>
      </c>
      <c r="T2156">
        <v>12112344.32074615</v>
      </c>
      <c r="U2156">
        <v>28417420.568970811</v>
      </c>
      <c r="V2156">
        <v>70000000.000019193</v>
      </c>
      <c r="X2156">
        <v>0.84555020500840361</v>
      </c>
      <c r="Y2156">
        <v>0.36722756381948329</v>
      </c>
      <c r="Z2156">
        <v>0.19823967282871621</v>
      </c>
      <c r="AB2156">
        <v>7.9335000000000003E-2</v>
      </c>
      <c r="AC2156">
        <v>5.4999999999999997E-3</v>
      </c>
      <c r="AD2156">
        <v>2.0063461363671888</v>
      </c>
      <c r="AE2156">
        <v>1.1680599953713859</v>
      </c>
      <c r="AF2156">
        <v>10.62870482493344</v>
      </c>
      <c r="AG2156">
        <v>1</v>
      </c>
      <c r="AH2156" t="s">
        <v>2627</v>
      </c>
    </row>
    <row r="2157" spans="1:34">
      <c r="A2157" t="s">
        <v>59</v>
      </c>
      <c r="B2157" t="s">
        <v>63</v>
      </c>
      <c r="C2157" t="s">
        <v>2625</v>
      </c>
      <c r="D2157" t="s">
        <v>2716</v>
      </c>
      <c r="E2157" t="s">
        <v>53</v>
      </c>
      <c r="F2157" t="s">
        <v>72</v>
      </c>
      <c r="G2157" t="s">
        <v>239</v>
      </c>
      <c r="I2157">
        <v>3.2308256744068031</v>
      </c>
      <c r="J2157">
        <v>1.952178815263053</v>
      </c>
      <c r="K2157">
        <v>2.02</v>
      </c>
      <c r="M2157">
        <v>7.2030044896698566</v>
      </c>
      <c r="N2157">
        <v>374.37407317725689</v>
      </c>
      <c r="O2157">
        <v>131.96697099963711</v>
      </c>
      <c r="P2157">
        <v>68.987406144393248</v>
      </c>
      <c r="R2157">
        <v>575.32845032128728</v>
      </c>
      <c r="S2157">
        <v>31362058.162990741</v>
      </c>
      <c r="T2157">
        <v>10220521.268058849</v>
      </c>
      <c r="U2157">
        <v>28417420.568970811</v>
      </c>
      <c r="V2157">
        <v>70000000.000020415</v>
      </c>
      <c r="X2157">
        <v>0.89982976416540528</v>
      </c>
      <c r="Y2157">
        <v>0.30987041210559457</v>
      </c>
      <c r="Z2157">
        <v>0.19823967282871621</v>
      </c>
      <c r="AB2157">
        <v>7.9335000000000003E-2</v>
      </c>
      <c r="AC2157">
        <v>5.4999999999999997E-3</v>
      </c>
      <c r="AD2157">
        <v>1.9610274003289661</v>
      </c>
      <c r="AE2157">
        <v>7.2030044896698564E-2</v>
      </c>
      <c r="AF2157">
        <v>9.3208969348955222</v>
      </c>
      <c r="AG2157">
        <v>1</v>
      </c>
      <c r="AH2157" t="s">
        <v>2627</v>
      </c>
    </row>
    <row r="2158" spans="1:34">
      <c r="A2158" t="s">
        <v>59</v>
      </c>
      <c r="B2158" t="s">
        <v>105</v>
      </c>
      <c r="C2158" t="s">
        <v>2625</v>
      </c>
      <c r="D2158" t="s">
        <v>5527</v>
      </c>
      <c r="E2158" t="s">
        <v>53</v>
      </c>
      <c r="F2158" t="s">
        <v>72</v>
      </c>
      <c r="G2158" t="s">
        <v>239</v>
      </c>
      <c r="I2158">
        <v>0</v>
      </c>
      <c r="J2158">
        <v>0</v>
      </c>
      <c r="K2158">
        <v>0</v>
      </c>
      <c r="M2158">
        <v>0</v>
      </c>
      <c r="N2158">
        <v>0</v>
      </c>
      <c r="O2158">
        <v>0</v>
      </c>
      <c r="P2158">
        <v>0</v>
      </c>
      <c r="R2158">
        <v>0</v>
      </c>
      <c r="S2158">
        <v>0</v>
      </c>
      <c r="T2158">
        <v>0</v>
      </c>
      <c r="U2158">
        <v>0</v>
      </c>
      <c r="V2158">
        <v>0</v>
      </c>
      <c r="X2158">
        <v>0</v>
      </c>
      <c r="Y2158">
        <v>0</v>
      </c>
      <c r="Z2158">
        <v>0</v>
      </c>
      <c r="AB2158">
        <v>7.9335000000000003E-2</v>
      </c>
      <c r="AC2158">
        <v>5.4999999999999997E-3</v>
      </c>
      <c r="AD2158">
        <v>0</v>
      </c>
      <c r="AE2158">
        <v>0</v>
      </c>
      <c r="AF2158">
        <v>0</v>
      </c>
      <c r="AG2158">
        <v>0</v>
      </c>
      <c r="AH2158" t="s">
        <v>2627</v>
      </c>
    </row>
    <row r="2159" spans="1:34">
      <c r="A2159" t="s">
        <v>59</v>
      </c>
      <c r="B2159" t="s">
        <v>97</v>
      </c>
      <c r="C2159" t="s">
        <v>2625</v>
      </c>
      <c r="D2159" t="s">
        <v>5528</v>
      </c>
      <c r="E2159" t="s">
        <v>53</v>
      </c>
      <c r="F2159" t="s">
        <v>72</v>
      </c>
      <c r="G2159" t="s">
        <v>239</v>
      </c>
      <c r="I2159">
        <v>0</v>
      </c>
      <c r="J2159">
        <v>0</v>
      </c>
      <c r="K2159">
        <v>0</v>
      </c>
      <c r="M2159">
        <v>0</v>
      </c>
      <c r="N2159">
        <v>0</v>
      </c>
      <c r="O2159">
        <v>0</v>
      </c>
      <c r="P2159">
        <v>0</v>
      </c>
      <c r="R2159">
        <v>0</v>
      </c>
      <c r="S2159">
        <v>0</v>
      </c>
      <c r="T2159">
        <v>0</v>
      </c>
      <c r="U2159">
        <v>0</v>
      </c>
      <c r="V2159">
        <v>0</v>
      </c>
      <c r="X2159">
        <v>0</v>
      </c>
      <c r="Y2159">
        <v>0</v>
      </c>
      <c r="Z2159">
        <v>0</v>
      </c>
      <c r="AB2159">
        <v>7.9335000000000003E-2</v>
      </c>
      <c r="AC2159">
        <v>5.4999999999999997E-3</v>
      </c>
      <c r="AD2159">
        <v>0</v>
      </c>
      <c r="AE2159">
        <v>0</v>
      </c>
      <c r="AF2159">
        <v>0</v>
      </c>
      <c r="AG2159">
        <v>0</v>
      </c>
      <c r="AH2159" t="s">
        <v>2627</v>
      </c>
    </row>
    <row r="2160" spans="1:34">
      <c r="A2160" t="s">
        <v>59</v>
      </c>
      <c r="B2160" t="s">
        <v>110</v>
      </c>
      <c r="C2160" t="s">
        <v>2625</v>
      </c>
      <c r="D2160" t="s">
        <v>5529</v>
      </c>
      <c r="E2160" t="s">
        <v>53</v>
      </c>
      <c r="F2160" t="s">
        <v>72</v>
      </c>
      <c r="G2160" t="s">
        <v>239</v>
      </c>
      <c r="I2160">
        <v>0</v>
      </c>
      <c r="J2160">
        <v>0</v>
      </c>
      <c r="K2160">
        <v>0</v>
      </c>
      <c r="M2160">
        <v>0</v>
      </c>
      <c r="N2160">
        <v>0</v>
      </c>
      <c r="O2160">
        <v>0</v>
      </c>
      <c r="P2160">
        <v>0</v>
      </c>
      <c r="R2160">
        <v>0</v>
      </c>
      <c r="S2160">
        <v>0</v>
      </c>
      <c r="T2160">
        <v>0</v>
      </c>
      <c r="U2160">
        <v>0</v>
      </c>
      <c r="V2160">
        <v>0</v>
      </c>
      <c r="X2160">
        <v>0</v>
      </c>
      <c r="Y2160">
        <v>0</v>
      </c>
      <c r="Z2160">
        <v>0</v>
      </c>
      <c r="AB2160">
        <v>7.9335000000000003E-2</v>
      </c>
      <c r="AC2160">
        <v>5.4999999999999997E-3</v>
      </c>
      <c r="AD2160">
        <v>0</v>
      </c>
      <c r="AE2160">
        <v>0</v>
      </c>
      <c r="AF2160">
        <v>0</v>
      </c>
      <c r="AG2160">
        <v>0</v>
      </c>
      <c r="AH2160" t="s">
        <v>2627</v>
      </c>
    </row>
    <row r="2161" spans="1:34">
      <c r="A2161" t="s">
        <v>59</v>
      </c>
      <c r="B2161" t="s">
        <v>60</v>
      </c>
      <c r="C2161" t="s">
        <v>2625</v>
      </c>
      <c r="D2161" t="s">
        <v>2626</v>
      </c>
      <c r="E2161" t="s">
        <v>53</v>
      </c>
      <c r="F2161" t="s">
        <v>72</v>
      </c>
      <c r="G2161" t="s">
        <v>239</v>
      </c>
      <c r="I2161">
        <v>3.3471760181584069</v>
      </c>
      <c r="J2161">
        <v>1.736451444472088</v>
      </c>
      <c r="K2161">
        <v>2.02</v>
      </c>
      <c r="M2161">
        <v>7.1036274626304952</v>
      </c>
      <c r="N2161">
        <v>387.8562466200749</v>
      </c>
      <c r="O2161">
        <v>117.3838357548449</v>
      </c>
      <c r="P2161">
        <v>68.987406144393248</v>
      </c>
      <c r="R2161">
        <v>574.22748851931306</v>
      </c>
      <c r="S2161">
        <v>32491486.5555306</v>
      </c>
      <c r="T2161">
        <v>9091092.8755197246</v>
      </c>
      <c r="U2161">
        <v>28417420.568970811</v>
      </c>
      <c r="V2161">
        <v>70000000.00002113</v>
      </c>
      <c r="X2161">
        <v>0.93223494876199986</v>
      </c>
      <c r="Y2161">
        <v>0.27562788843573022</v>
      </c>
      <c r="Z2161">
        <v>0.19823967282871621</v>
      </c>
      <c r="AB2161">
        <v>7.9335000000000003E-2</v>
      </c>
      <c r="AC2161">
        <v>5.4999999999999997E-3</v>
      </c>
      <c r="AD2161">
        <v>1.9339718746428569</v>
      </c>
      <c r="AE2161">
        <v>7.1036274626304949E-2</v>
      </c>
      <c r="AF2161">
        <v>9.1934706118996576</v>
      </c>
      <c r="AG2161">
        <v>1</v>
      </c>
      <c r="AH2161" t="s">
        <v>2627</v>
      </c>
    </row>
    <row r="2162" spans="1:34">
      <c r="A2162" t="s">
        <v>59</v>
      </c>
      <c r="B2162" t="s">
        <v>88</v>
      </c>
      <c r="C2162" t="s">
        <v>2625</v>
      </c>
      <c r="D2162" t="s">
        <v>3279</v>
      </c>
      <c r="E2162" t="s">
        <v>53</v>
      </c>
      <c r="F2162" t="s">
        <v>72</v>
      </c>
      <c r="G2162" t="s">
        <v>239</v>
      </c>
      <c r="I2162">
        <v>3.249174621862656</v>
      </c>
      <c r="J2162">
        <v>1.9181576850815769</v>
      </c>
      <c r="K2162">
        <v>2.02</v>
      </c>
      <c r="M2162">
        <v>7.1873323069442332</v>
      </c>
      <c r="N2162">
        <v>376.50026966380199</v>
      </c>
      <c r="O2162">
        <v>129.66714812228</v>
      </c>
      <c r="P2162">
        <v>68.987406144393248</v>
      </c>
      <c r="R2162">
        <v>575.15482393047523</v>
      </c>
      <c r="S2162">
        <v>31540173.85703722</v>
      </c>
      <c r="T2162">
        <v>10042405.57401249</v>
      </c>
      <c r="U2162">
        <v>28417420.568970811</v>
      </c>
      <c r="V2162">
        <v>70000000.000020519</v>
      </c>
      <c r="X2162">
        <v>0.90494020054477309</v>
      </c>
      <c r="Y2162">
        <v>0.30447021948634839</v>
      </c>
      <c r="Z2162">
        <v>0.19823967282871621</v>
      </c>
      <c r="AB2162">
        <v>7.9335000000000003E-2</v>
      </c>
      <c r="AC2162">
        <v>5.4999999999999997E-3</v>
      </c>
      <c r="AD2162">
        <v>1.956760628068587</v>
      </c>
      <c r="AE2162">
        <v>1.1391921706506609</v>
      </c>
      <c r="AF2162">
        <v>10.368120105663481</v>
      </c>
      <c r="AG2162">
        <v>1</v>
      </c>
      <c r="AH2162" t="s">
        <v>2627</v>
      </c>
    </row>
    <row r="2163" spans="1:34">
      <c r="A2163" t="s">
        <v>59</v>
      </c>
      <c r="B2163" t="s">
        <v>90</v>
      </c>
      <c r="C2163" t="s">
        <v>1010</v>
      </c>
      <c r="D2163" t="s">
        <v>1581</v>
      </c>
      <c r="E2163" t="s">
        <v>53</v>
      </c>
      <c r="F2163" t="s">
        <v>72</v>
      </c>
      <c r="G2163" t="s">
        <v>302</v>
      </c>
      <c r="I2163">
        <v>4.3377378467518444</v>
      </c>
      <c r="J2163">
        <v>1.0738344616879609</v>
      </c>
      <c r="K2163">
        <v>1.06E-2</v>
      </c>
      <c r="M2163">
        <v>5.4221723084398059</v>
      </c>
      <c r="N2163">
        <v>502.63825712657649</v>
      </c>
      <c r="O2163">
        <v>72.591035286329927</v>
      </c>
      <c r="P2163">
        <v>48.914527098718267</v>
      </c>
      <c r="R2163">
        <v>624.14381951162477</v>
      </c>
      <c r="S2163">
        <v>42107003.086947829</v>
      </c>
      <c r="T2163">
        <v>5621999.310845634</v>
      </c>
      <c r="U2163">
        <v>13297323.45301757</v>
      </c>
      <c r="V2163">
        <v>61026325.850811027</v>
      </c>
      <c r="X2163">
        <v>1.208120157820251</v>
      </c>
      <c r="Y2163">
        <v>0.1704503319956375</v>
      </c>
      <c r="Z2163">
        <v>0.14055898591585711</v>
      </c>
      <c r="AB2163">
        <v>6.6664000000000001E-2</v>
      </c>
      <c r="AC2163">
        <v>5.4999999999999997E-3</v>
      </c>
      <c r="AD2163">
        <v>1.4761935080569111</v>
      </c>
      <c r="AE2163">
        <v>0.85941431088770925</v>
      </c>
      <c r="AF2163">
        <v>7.8299441273844259</v>
      </c>
      <c r="AG2163">
        <v>1</v>
      </c>
      <c r="AH2163" t="s">
        <v>818</v>
      </c>
    </row>
    <row r="2164" spans="1:34">
      <c r="A2164" t="s">
        <v>59</v>
      </c>
      <c r="B2164" t="s">
        <v>63</v>
      </c>
      <c r="C2164" t="s">
        <v>1010</v>
      </c>
      <c r="D2164" t="s">
        <v>1021</v>
      </c>
      <c r="E2164" t="s">
        <v>53</v>
      </c>
      <c r="F2164" t="s">
        <v>72</v>
      </c>
      <c r="G2164" t="s">
        <v>302</v>
      </c>
      <c r="I2164">
        <v>4.3245909402527483</v>
      </c>
      <c r="J2164">
        <v>1.0705477350631869</v>
      </c>
      <c r="K2164">
        <v>1.06E-2</v>
      </c>
      <c r="M2164">
        <v>5.4057386753159351</v>
      </c>
      <c r="N2164">
        <v>501.11485059469959</v>
      </c>
      <c r="O2164">
        <v>72.368853100054707</v>
      </c>
      <c r="P2164">
        <v>48.914527098718267</v>
      </c>
      <c r="R2164">
        <v>622.39823079347252</v>
      </c>
      <c r="S2164">
        <v>41979384.302203663</v>
      </c>
      <c r="T2164">
        <v>5604791.8403474586</v>
      </c>
      <c r="U2164">
        <v>13297323.45301757</v>
      </c>
      <c r="V2164">
        <v>60881499.595568687</v>
      </c>
      <c r="X2164">
        <v>1.204458562003337</v>
      </c>
      <c r="Y2164">
        <v>0.16992862807910361</v>
      </c>
      <c r="Z2164">
        <v>0.14055898591585711</v>
      </c>
      <c r="AB2164">
        <v>6.6664000000000001E-2</v>
      </c>
      <c r="AC2164">
        <v>5.4999999999999997E-3</v>
      </c>
      <c r="AD2164">
        <v>1.471719429928946</v>
      </c>
      <c r="AE2164">
        <v>5.4057386753159353E-2</v>
      </c>
      <c r="AF2164">
        <v>7.0036794919980414</v>
      </c>
      <c r="AG2164">
        <v>1</v>
      </c>
      <c r="AH2164" t="s">
        <v>818</v>
      </c>
    </row>
    <row r="2165" spans="1:34">
      <c r="A2165" t="s">
        <v>59</v>
      </c>
      <c r="B2165" t="s">
        <v>105</v>
      </c>
      <c r="C2165" t="s">
        <v>1010</v>
      </c>
      <c r="D2165" t="s">
        <v>1663</v>
      </c>
      <c r="E2165" t="s">
        <v>53</v>
      </c>
      <c r="F2165" t="s">
        <v>72</v>
      </c>
      <c r="G2165" t="s">
        <v>302</v>
      </c>
      <c r="I2165">
        <v>4.3988791118658126</v>
      </c>
      <c r="J2165">
        <v>1.089119777966453</v>
      </c>
      <c r="K2165">
        <v>1.06E-2</v>
      </c>
      <c r="M2165">
        <v>5.498598889832266</v>
      </c>
      <c r="N2165">
        <v>509.72304187409452</v>
      </c>
      <c r="O2165">
        <v>73.624320185373463</v>
      </c>
      <c r="P2165">
        <v>48.914527098718288</v>
      </c>
      <c r="R2165">
        <v>632.26188915818625</v>
      </c>
      <c r="S2165">
        <v>42700509.548114337</v>
      </c>
      <c r="T2165">
        <v>5702024.7157377983</v>
      </c>
      <c r="U2165">
        <v>13297323.453017579</v>
      </c>
      <c r="V2165">
        <v>61699857.716869719</v>
      </c>
      <c r="X2165">
        <v>1.2251488482271939</v>
      </c>
      <c r="Y2165">
        <v>0.17287657861677119</v>
      </c>
      <c r="Z2165">
        <v>0.14055898591585719</v>
      </c>
      <c r="AB2165">
        <v>6.6664000000000001E-2</v>
      </c>
      <c r="AC2165">
        <v>5.4999999999999997E-3</v>
      </c>
      <c r="AD2165">
        <v>1.4970007448758</v>
      </c>
      <c r="AE2165">
        <v>0.87152792403841417</v>
      </c>
      <c r="AF2165">
        <v>7.939291558746481</v>
      </c>
      <c r="AG2165">
        <v>1</v>
      </c>
      <c r="AH2165" t="s">
        <v>818</v>
      </c>
    </row>
    <row r="2166" spans="1:34">
      <c r="A2166" t="s">
        <v>59</v>
      </c>
      <c r="B2166" t="s">
        <v>97</v>
      </c>
      <c r="C2166" t="s">
        <v>1010</v>
      </c>
      <c r="D2166" t="s">
        <v>1644</v>
      </c>
      <c r="E2166" t="s">
        <v>53</v>
      </c>
      <c r="F2166" t="s">
        <v>72</v>
      </c>
      <c r="G2166" t="s">
        <v>302</v>
      </c>
      <c r="I2166">
        <v>4.3804611867349701</v>
      </c>
      <c r="J2166">
        <v>1.084515296683743</v>
      </c>
      <c r="K2166">
        <v>1.06E-2</v>
      </c>
      <c r="M2166">
        <v>5.4755764834187133</v>
      </c>
      <c r="N2166">
        <v>507.58885255359729</v>
      </c>
      <c r="O2166">
        <v>73.313057998142966</v>
      </c>
      <c r="P2166">
        <v>48.914527098718288</v>
      </c>
      <c r="R2166">
        <v>629.81643765045851</v>
      </c>
      <c r="S2166">
        <v>42521724.278524972</v>
      </c>
      <c r="T2166">
        <v>5677918.2156004226</v>
      </c>
      <c r="U2166">
        <v>13297323.453017579</v>
      </c>
      <c r="V2166">
        <v>61496965.947142974</v>
      </c>
      <c r="X2166">
        <v>1.2200192006085719</v>
      </c>
      <c r="Y2166">
        <v>0.17214570678195221</v>
      </c>
      <c r="Z2166">
        <v>0.14055898591585719</v>
      </c>
      <c r="AB2166">
        <v>6.6664000000000001E-2</v>
      </c>
      <c r="AC2166">
        <v>5.4999999999999997E-3</v>
      </c>
      <c r="AD2166">
        <v>1.490732864595671</v>
      </c>
      <c r="AE2166">
        <v>0.86787887262186603</v>
      </c>
      <c r="AF2166">
        <v>7.9063522206362506</v>
      </c>
      <c r="AG2166">
        <v>1</v>
      </c>
      <c r="AH2166" t="s">
        <v>818</v>
      </c>
    </row>
    <row r="2167" spans="1:34">
      <c r="A2167" t="s">
        <v>59</v>
      </c>
      <c r="B2167" t="s">
        <v>110</v>
      </c>
      <c r="C2167" t="s">
        <v>1010</v>
      </c>
      <c r="D2167" t="s">
        <v>1752</v>
      </c>
      <c r="E2167" t="s">
        <v>53</v>
      </c>
      <c r="F2167" t="s">
        <v>72</v>
      </c>
      <c r="G2167" t="s">
        <v>302</v>
      </c>
      <c r="I2167">
        <v>4.4571087271510743</v>
      </c>
      <c r="J2167">
        <v>1.103677181787768</v>
      </c>
      <c r="K2167">
        <v>1.06E-2</v>
      </c>
      <c r="M2167">
        <v>5.5713859089388427</v>
      </c>
      <c r="N2167">
        <v>516.47043726177378</v>
      </c>
      <c r="O2167">
        <v>74.608398320479481</v>
      </c>
      <c r="P2167">
        <v>48.914527098718267</v>
      </c>
      <c r="R2167">
        <v>639.99336268097159</v>
      </c>
      <c r="S2167">
        <v>43265752.233862244</v>
      </c>
      <c r="T2167">
        <v>5778239.1763190776</v>
      </c>
      <c r="U2167">
        <v>13297323.45301757</v>
      </c>
      <c r="V2167">
        <v>62341314.863198891</v>
      </c>
      <c r="X2167">
        <v>1.241366603770194</v>
      </c>
      <c r="Y2167">
        <v>0.17518728329506711</v>
      </c>
      <c r="Z2167">
        <v>0.14055898591585711</v>
      </c>
      <c r="AB2167">
        <v>6.6664000000000001E-2</v>
      </c>
      <c r="AC2167">
        <v>5.4999999999999997E-3</v>
      </c>
      <c r="AD2167">
        <v>1.5168171060985329</v>
      </c>
      <c r="AE2167">
        <v>0.8830646665668066</v>
      </c>
      <c r="AF2167">
        <v>8.0434316816041829</v>
      </c>
      <c r="AG2167">
        <v>1</v>
      </c>
      <c r="AH2167" t="s">
        <v>818</v>
      </c>
    </row>
    <row r="2168" spans="1:34">
      <c r="A2168" t="s">
        <v>59</v>
      </c>
      <c r="B2168" t="s">
        <v>60</v>
      </c>
      <c r="C2168" t="s">
        <v>1010</v>
      </c>
      <c r="D2168" t="s">
        <v>1011</v>
      </c>
      <c r="E2168" t="s">
        <v>53</v>
      </c>
      <c r="F2168" t="s">
        <v>72</v>
      </c>
      <c r="G2168" t="s">
        <v>302</v>
      </c>
      <c r="I2168">
        <v>4.3163677311179249</v>
      </c>
      <c r="J2168">
        <v>1.0684919327794811</v>
      </c>
      <c r="K2168">
        <v>1.06E-2</v>
      </c>
      <c r="M2168">
        <v>5.3954596638974062</v>
      </c>
      <c r="N2168">
        <v>500.16198076864259</v>
      </c>
      <c r="O2168">
        <v>72.229881199410329</v>
      </c>
      <c r="P2168">
        <v>48.914527098718267</v>
      </c>
      <c r="R2168">
        <v>621.30638906677132</v>
      </c>
      <c r="S2168">
        <v>41899560.508176111</v>
      </c>
      <c r="T2168">
        <v>5594028.8042980647</v>
      </c>
      <c r="U2168">
        <v>13297323.45301757</v>
      </c>
      <c r="V2168">
        <v>60790912.765491746</v>
      </c>
      <c r="X2168">
        <v>1.202168284197547</v>
      </c>
      <c r="Y2168">
        <v>0.1696023094571214</v>
      </c>
      <c r="Z2168">
        <v>0.14055898591585711</v>
      </c>
      <c r="AB2168">
        <v>6.6664000000000001E-2</v>
      </c>
      <c r="AC2168">
        <v>5.4999999999999997E-3</v>
      </c>
      <c r="AD2168">
        <v>1.4689209556160481</v>
      </c>
      <c r="AE2168">
        <v>5.3954596638974062E-2</v>
      </c>
      <c r="AF2168">
        <v>6.9904992161524282</v>
      </c>
      <c r="AG2168">
        <v>1</v>
      </c>
      <c r="AH2168" t="s">
        <v>818</v>
      </c>
    </row>
    <row r="2169" spans="1:34">
      <c r="A2169" t="s">
        <v>59</v>
      </c>
      <c r="B2169" t="s">
        <v>88</v>
      </c>
      <c r="C2169" t="s">
        <v>1010</v>
      </c>
      <c r="D2169" t="s">
        <v>1563</v>
      </c>
      <c r="E2169" t="s">
        <v>53</v>
      </c>
      <c r="F2169" t="s">
        <v>72</v>
      </c>
      <c r="G2169" t="s">
        <v>302</v>
      </c>
      <c r="I2169">
        <v>4.3232205816665106</v>
      </c>
      <c r="J2169">
        <v>1.0702051454166279</v>
      </c>
      <c r="K2169">
        <v>1.06E-2</v>
      </c>
      <c r="M2169">
        <v>5.4040257270831393</v>
      </c>
      <c r="N2169">
        <v>500.95605938237668</v>
      </c>
      <c r="O2169">
        <v>72.345694095562507</v>
      </c>
      <c r="P2169">
        <v>48.914527098718288</v>
      </c>
      <c r="R2169">
        <v>622.21628057665748</v>
      </c>
      <c r="S2169">
        <v>41966082.047604732</v>
      </c>
      <c r="T2169">
        <v>5602998.2317182189</v>
      </c>
      <c r="U2169">
        <v>13297323.453017579</v>
      </c>
      <c r="V2169">
        <v>60866403.73234053</v>
      </c>
      <c r="X2169">
        <v>1.204076898129224</v>
      </c>
      <c r="Y2169">
        <v>0.16987424863694781</v>
      </c>
      <c r="Z2169">
        <v>0.14055898591585719</v>
      </c>
      <c r="AB2169">
        <v>6.6664000000000001E-2</v>
      </c>
      <c r="AC2169">
        <v>5.4999999999999997E-3</v>
      </c>
      <c r="AD2169">
        <v>1.471253077530488</v>
      </c>
      <c r="AE2169">
        <v>0.85653807774267754</v>
      </c>
      <c r="AF2169">
        <v>7.8039808823563046</v>
      </c>
      <c r="AG2169">
        <v>1</v>
      </c>
      <c r="AH2169" t="s">
        <v>818</v>
      </c>
    </row>
    <row r="2170" spans="1:34">
      <c r="A2170" t="s">
        <v>59</v>
      </c>
      <c r="B2170" t="s">
        <v>90</v>
      </c>
      <c r="C2170" t="s">
        <v>5530</v>
      </c>
      <c r="D2170" t="s">
        <v>5531</v>
      </c>
      <c r="E2170" t="s">
        <v>53</v>
      </c>
      <c r="F2170" t="s">
        <v>72</v>
      </c>
      <c r="G2170" t="s">
        <v>4231</v>
      </c>
      <c r="I2170">
        <v>0</v>
      </c>
      <c r="J2170">
        <v>0</v>
      </c>
      <c r="K2170">
        <v>0</v>
      </c>
      <c r="M2170">
        <v>0</v>
      </c>
      <c r="N2170">
        <v>0</v>
      </c>
      <c r="O2170">
        <v>0</v>
      </c>
      <c r="P2170">
        <v>0</v>
      </c>
      <c r="R2170">
        <v>0</v>
      </c>
      <c r="S2170">
        <v>0</v>
      </c>
      <c r="T2170">
        <v>0</v>
      </c>
      <c r="U2170">
        <v>0</v>
      </c>
      <c r="V2170">
        <v>0</v>
      </c>
      <c r="X2170">
        <v>0</v>
      </c>
      <c r="Y2170">
        <v>0</v>
      </c>
      <c r="Z2170">
        <v>0</v>
      </c>
      <c r="AB2170">
        <v>6.9564000000000001E-2</v>
      </c>
      <c r="AC2170">
        <v>5.4999999999999997E-3</v>
      </c>
      <c r="AD2170">
        <v>0</v>
      </c>
      <c r="AE2170">
        <v>0</v>
      </c>
      <c r="AF2170">
        <v>0</v>
      </c>
      <c r="AG2170">
        <v>0</v>
      </c>
      <c r="AH2170" t="s">
        <v>4432</v>
      </c>
    </row>
    <row r="2171" spans="1:34">
      <c r="A2171" t="s">
        <v>59</v>
      </c>
      <c r="B2171" t="s">
        <v>63</v>
      </c>
      <c r="C2171" t="s">
        <v>5530</v>
      </c>
      <c r="D2171" t="s">
        <v>5532</v>
      </c>
      <c r="E2171" t="s">
        <v>53</v>
      </c>
      <c r="F2171" t="s">
        <v>72</v>
      </c>
      <c r="G2171" t="s">
        <v>4231</v>
      </c>
      <c r="I2171">
        <v>0</v>
      </c>
      <c r="J2171">
        <v>0</v>
      </c>
      <c r="K2171">
        <v>0</v>
      </c>
      <c r="M2171">
        <v>0</v>
      </c>
      <c r="N2171">
        <v>0</v>
      </c>
      <c r="O2171">
        <v>0</v>
      </c>
      <c r="P2171">
        <v>0</v>
      </c>
      <c r="R2171">
        <v>0</v>
      </c>
      <c r="S2171">
        <v>0</v>
      </c>
      <c r="T2171">
        <v>0</v>
      </c>
      <c r="U2171">
        <v>0</v>
      </c>
      <c r="V2171">
        <v>0</v>
      </c>
      <c r="X2171">
        <v>0</v>
      </c>
      <c r="Y2171">
        <v>0</v>
      </c>
      <c r="Z2171">
        <v>0</v>
      </c>
      <c r="AB2171">
        <v>6.9564000000000001E-2</v>
      </c>
      <c r="AC2171">
        <v>5.4999999999999997E-3</v>
      </c>
      <c r="AD2171">
        <v>0</v>
      </c>
      <c r="AE2171">
        <v>0</v>
      </c>
      <c r="AF2171">
        <v>0</v>
      </c>
      <c r="AG2171">
        <v>0</v>
      </c>
      <c r="AH2171" t="s">
        <v>4432</v>
      </c>
    </row>
    <row r="2172" spans="1:34">
      <c r="A2172" t="s">
        <v>59</v>
      </c>
      <c r="B2172" t="s">
        <v>105</v>
      </c>
      <c r="C2172" t="s">
        <v>5530</v>
      </c>
      <c r="D2172" t="s">
        <v>5533</v>
      </c>
      <c r="E2172" t="s">
        <v>53</v>
      </c>
      <c r="F2172" t="s">
        <v>72</v>
      </c>
      <c r="G2172" t="s">
        <v>4231</v>
      </c>
      <c r="I2172">
        <v>0</v>
      </c>
      <c r="J2172">
        <v>0</v>
      </c>
      <c r="K2172">
        <v>0</v>
      </c>
      <c r="M2172">
        <v>0</v>
      </c>
      <c r="N2172">
        <v>0</v>
      </c>
      <c r="O2172">
        <v>0</v>
      </c>
      <c r="P2172">
        <v>0</v>
      </c>
      <c r="R2172">
        <v>0</v>
      </c>
      <c r="S2172">
        <v>0</v>
      </c>
      <c r="T2172">
        <v>0</v>
      </c>
      <c r="U2172">
        <v>0</v>
      </c>
      <c r="V2172">
        <v>0</v>
      </c>
      <c r="X2172">
        <v>0</v>
      </c>
      <c r="Y2172">
        <v>0</v>
      </c>
      <c r="Z2172">
        <v>0</v>
      </c>
      <c r="AB2172">
        <v>6.9564000000000001E-2</v>
      </c>
      <c r="AC2172">
        <v>5.4999999999999997E-3</v>
      </c>
      <c r="AD2172">
        <v>0</v>
      </c>
      <c r="AE2172">
        <v>0</v>
      </c>
      <c r="AF2172">
        <v>0</v>
      </c>
      <c r="AG2172">
        <v>0</v>
      </c>
      <c r="AH2172" t="s">
        <v>4432</v>
      </c>
    </row>
    <row r="2173" spans="1:34">
      <c r="A2173" t="s">
        <v>59</v>
      </c>
      <c r="B2173" t="s">
        <v>97</v>
      </c>
      <c r="C2173" t="s">
        <v>5530</v>
      </c>
      <c r="D2173" t="s">
        <v>5534</v>
      </c>
      <c r="E2173" t="s">
        <v>53</v>
      </c>
      <c r="F2173" t="s">
        <v>72</v>
      </c>
      <c r="G2173" t="s">
        <v>4231</v>
      </c>
      <c r="I2173">
        <v>0</v>
      </c>
      <c r="J2173">
        <v>0</v>
      </c>
      <c r="K2173">
        <v>0</v>
      </c>
      <c r="M2173">
        <v>0</v>
      </c>
      <c r="N2173">
        <v>0</v>
      </c>
      <c r="O2173">
        <v>0</v>
      </c>
      <c r="P2173">
        <v>0</v>
      </c>
      <c r="R2173">
        <v>0</v>
      </c>
      <c r="S2173">
        <v>0</v>
      </c>
      <c r="T2173">
        <v>0</v>
      </c>
      <c r="U2173">
        <v>0</v>
      </c>
      <c r="V2173">
        <v>0</v>
      </c>
      <c r="X2173">
        <v>0</v>
      </c>
      <c r="Y2173">
        <v>0</v>
      </c>
      <c r="Z2173">
        <v>0</v>
      </c>
      <c r="AB2173">
        <v>6.9564000000000001E-2</v>
      </c>
      <c r="AC2173">
        <v>5.4999999999999997E-3</v>
      </c>
      <c r="AD2173">
        <v>0</v>
      </c>
      <c r="AE2173">
        <v>0</v>
      </c>
      <c r="AF2173">
        <v>0</v>
      </c>
      <c r="AG2173">
        <v>0</v>
      </c>
      <c r="AH2173" t="s">
        <v>4432</v>
      </c>
    </row>
    <row r="2174" spans="1:34">
      <c r="A2174" t="s">
        <v>59</v>
      </c>
      <c r="B2174" t="s">
        <v>110</v>
      </c>
      <c r="C2174" t="s">
        <v>5530</v>
      </c>
      <c r="D2174" t="s">
        <v>5535</v>
      </c>
      <c r="E2174" t="s">
        <v>53</v>
      </c>
      <c r="F2174" t="s">
        <v>72</v>
      </c>
      <c r="G2174" t="s">
        <v>4231</v>
      </c>
      <c r="I2174">
        <v>0</v>
      </c>
      <c r="J2174">
        <v>0</v>
      </c>
      <c r="K2174">
        <v>0</v>
      </c>
      <c r="M2174">
        <v>0</v>
      </c>
      <c r="N2174">
        <v>0</v>
      </c>
      <c r="O2174">
        <v>0</v>
      </c>
      <c r="P2174">
        <v>0</v>
      </c>
      <c r="R2174">
        <v>0</v>
      </c>
      <c r="S2174">
        <v>0</v>
      </c>
      <c r="T2174">
        <v>0</v>
      </c>
      <c r="U2174">
        <v>0</v>
      </c>
      <c r="V2174">
        <v>0</v>
      </c>
      <c r="X2174">
        <v>0</v>
      </c>
      <c r="Y2174">
        <v>0</v>
      </c>
      <c r="Z2174">
        <v>0</v>
      </c>
      <c r="AB2174">
        <v>6.9564000000000001E-2</v>
      </c>
      <c r="AC2174">
        <v>5.4999999999999997E-3</v>
      </c>
      <c r="AD2174">
        <v>0</v>
      </c>
      <c r="AE2174">
        <v>0</v>
      </c>
      <c r="AF2174">
        <v>0</v>
      </c>
      <c r="AG2174">
        <v>0</v>
      </c>
      <c r="AH2174" t="s">
        <v>4432</v>
      </c>
    </row>
    <row r="2175" spans="1:34">
      <c r="A2175" t="s">
        <v>59</v>
      </c>
      <c r="B2175" t="s">
        <v>60</v>
      </c>
      <c r="C2175" t="s">
        <v>5530</v>
      </c>
      <c r="D2175" t="s">
        <v>5536</v>
      </c>
      <c r="E2175" t="s">
        <v>53</v>
      </c>
      <c r="F2175" t="s">
        <v>72</v>
      </c>
      <c r="G2175" t="s">
        <v>4231</v>
      </c>
      <c r="I2175">
        <v>0</v>
      </c>
      <c r="J2175">
        <v>0</v>
      </c>
      <c r="K2175">
        <v>0</v>
      </c>
      <c r="M2175">
        <v>0</v>
      </c>
      <c r="N2175">
        <v>0</v>
      </c>
      <c r="O2175">
        <v>0</v>
      </c>
      <c r="P2175">
        <v>0</v>
      </c>
      <c r="R2175">
        <v>0</v>
      </c>
      <c r="S2175">
        <v>0</v>
      </c>
      <c r="T2175">
        <v>0</v>
      </c>
      <c r="U2175">
        <v>0</v>
      </c>
      <c r="V2175">
        <v>0</v>
      </c>
      <c r="X2175">
        <v>0</v>
      </c>
      <c r="Y2175">
        <v>0</v>
      </c>
      <c r="Z2175">
        <v>0</v>
      </c>
      <c r="AB2175">
        <v>6.9564000000000001E-2</v>
      </c>
      <c r="AC2175">
        <v>5.4999999999999997E-3</v>
      </c>
      <c r="AD2175">
        <v>0</v>
      </c>
      <c r="AE2175">
        <v>0</v>
      </c>
      <c r="AF2175">
        <v>0</v>
      </c>
      <c r="AG2175">
        <v>0</v>
      </c>
      <c r="AH2175" t="s">
        <v>4432</v>
      </c>
    </row>
    <row r="2176" spans="1:34">
      <c r="A2176" t="s">
        <v>59</v>
      </c>
      <c r="B2176" t="s">
        <v>88</v>
      </c>
      <c r="C2176" t="s">
        <v>5530</v>
      </c>
      <c r="D2176" t="s">
        <v>5537</v>
      </c>
      <c r="E2176" t="s">
        <v>53</v>
      </c>
      <c r="F2176" t="s">
        <v>72</v>
      </c>
      <c r="G2176" t="s">
        <v>4231</v>
      </c>
      <c r="I2176">
        <v>0</v>
      </c>
      <c r="J2176">
        <v>0</v>
      </c>
      <c r="K2176">
        <v>0</v>
      </c>
      <c r="M2176">
        <v>0</v>
      </c>
      <c r="N2176">
        <v>0</v>
      </c>
      <c r="O2176">
        <v>0</v>
      </c>
      <c r="P2176">
        <v>0</v>
      </c>
      <c r="R2176">
        <v>0</v>
      </c>
      <c r="S2176">
        <v>0</v>
      </c>
      <c r="T2176">
        <v>0</v>
      </c>
      <c r="U2176">
        <v>0</v>
      </c>
      <c r="V2176">
        <v>0</v>
      </c>
      <c r="X2176">
        <v>0</v>
      </c>
      <c r="Y2176">
        <v>0</v>
      </c>
      <c r="Z2176">
        <v>0</v>
      </c>
      <c r="AB2176">
        <v>6.9564000000000001E-2</v>
      </c>
      <c r="AC2176">
        <v>5.4999999999999997E-3</v>
      </c>
      <c r="AD2176">
        <v>0</v>
      </c>
      <c r="AE2176">
        <v>0</v>
      </c>
      <c r="AF2176">
        <v>0</v>
      </c>
      <c r="AG2176">
        <v>0</v>
      </c>
      <c r="AH2176" t="s">
        <v>4432</v>
      </c>
    </row>
    <row r="2177" spans="1:34">
      <c r="A2177" t="s">
        <v>59</v>
      </c>
      <c r="B2177" t="s">
        <v>90</v>
      </c>
      <c r="C2177" t="s">
        <v>1254</v>
      </c>
      <c r="D2177" t="s">
        <v>1898</v>
      </c>
      <c r="E2177" t="s">
        <v>53</v>
      </c>
      <c r="F2177" t="s">
        <v>39</v>
      </c>
      <c r="G2177" t="s">
        <v>140</v>
      </c>
      <c r="I2177">
        <v>1.5</v>
      </c>
      <c r="J2177">
        <v>2.707841196813018</v>
      </c>
      <c r="K2177">
        <v>1.5</v>
      </c>
      <c r="M2177">
        <v>5.7078411968130176</v>
      </c>
      <c r="N2177">
        <v>173.8134973404255</v>
      </c>
      <c r="O2177">
        <v>469.76650181781298</v>
      </c>
      <c r="P2177">
        <v>101.549623122</v>
      </c>
      <c r="R2177">
        <v>745.12962228023855</v>
      </c>
      <c r="S2177">
        <v>14560701.190764019</v>
      </c>
      <c r="T2177">
        <v>17784845.263689671</v>
      </c>
      <c r="U2177">
        <v>2806982.4122378179</v>
      </c>
      <c r="V2177">
        <v>35152528.866691507</v>
      </c>
      <c r="X2177">
        <v>0.41777080606366312</v>
      </c>
      <c r="Y2177">
        <v>1.061875438971164</v>
      </c>
      <c r="Z2177">
        <v>0.2499620949733542</v>
      </c>
      <c r="AB2177">
        <v>6.8638000000000005E-2</v>
      </c>
      <c r="AC2177">
        <v>5.4999999999999997E-3</v>
      </c>
      <c r="AD2177">
        <v>1.553967236828675</v>
      </c>
      <c r="AE2177">
        <v>0.90469282969486331</v>
      </c>
      <c r="AF2177">
        <v>8.2406392633365559</v>
      </c>
      <c r="AG2177">
        <v>1</v>
      </c>
      <c r="AH2177" t="s">
        <v>1145</v>
      </c>
    </row>
    <row r="2178" spans="1:34">
      <c r="A2178" t="s">
        <v>59</v>
      </c>
      <c r="B2178" t="s">
        <v>63</v>
      </c>
      <c r="C2178" t="s">
        <v>1254</v>
      </c>
      <c r="D2178" t="s">
        <v>1258</v>
      </c>
      <c r="E2178" t="s">
        <v>53</v>
      </c>
      <c r="F2178" t="s">
        <v>39</v>
      </c>
      <c r="G2178" t="s">
        <v>140</v>
      </c>
      <c r="I2178">
        <v>1.5</v>
      </c>
      <c r="J2178">
        <v>2.6995450374944658</v>
      </c>
      <c r="K2178">
        <v>1.5</v>
      </c>
      <c r="M2178">
        <v>5.6995450374944667</v>
      </c>
      <c r="N2178">
        <v>173.8134973404255</v>
      </c>
      <c r="O2178">
        <v>468.32725281525478</v>
      </c>
      <c r="P2178">
        <v>101.549623122</v>
      </c>
      <c r="R2178">
        <v>743.69037327768035</v>
      </c>
      <c r="S2178">
        <v>14560701.190764019</v>
      </c>
      <c r="T2178">
        <v>17730356.872739349</v>
      </c>
      <c r="U2178">
        <v>2806982.4122378179</v>
      </c>
      <c r="V2178">
        <v>35098040.475741193</v>
      </c>
      <c r="X2178">
        <v>0.41777080606366312</v>
      </c>
      <c r="Y2178">
        <v>1.058622113839494</v>
      </c>
      <c r="Z2178">
        <v>0.2499620949733542</v>
      </c>
      <c r="AB2178">
        <v>6.8638000000000005E-2</v>
      </c>
      <c r="AC2178">
        <v>5.4999999999999997E-3</v>
      </c>
      <c r="AD2178">
        <v>1.5517085965953521</v>
      </c>
      <c r="AE2178">
        <v>5.6995450374944669E-2</v>
      </c>
      <c r="AF2178">
        <v>7.3823870844647637</v>
      </c>
      <c r="AG2178">
        <v>1</v>
      </c>
      <c r="AH2178" t="s">
        <v>1145</v>
      </c>
    </row>
    <row r="2179" spans="1:34">
      <c r="A2179" t="s">
        <v>59</v>
      </c>
      <c r="B2179" t="s">
        <v>105</v>
      </c>
      <c r="C2179" t="s">
        <v>1254</v>
      </c>
      <c r="D2179" t="s">
        <v>1956</v>
      </c>
      <c r="E2179" t="s">
        <v>53</v>
      </c>
      <c r="F2179" t="s">
        <v>39</v>
      </c>
      <c r="G2179" t="s">
        <v>140</v>
      </c>
      <c r="I2179">
        <v>1.5</v>
      </c>
      <c r="J2179">
        <v>2.752812401461306</v>
      </c>
      <c r="K2179">
        <v>1.5</v>
      </c>
      <c r="M2179">
        <v>5.7528124014613056</v>
      </c>
      <c r="N2179">
        <v>173.8134973404255</v>
      </c>
      <c r="O2179">
        <v>477.56827598205263</v>
      </c>
      <c r="P2179">
        <v>101.549623122</v>
      </c>
      <c r="R2179">
        <v>752.93139644447808</v>
      </c>
      <c r="S2179">
        <v>14560701.190764019</v>
      </c>
      <c r="T2179">
        <v>18080211.88893079</v>
      </c>
      <c r="U2179">
        <v>2806982.4122378179</v>
      </c>
      <c r="V2179">
        <v>35447895.491932631</v>
      </c>
      <c r="X2179">
        <v>0.41777080606366312</v>
      </c>
      <c r="Y2179">
        <v>1.0795108223655689</v>
      </c>
      <c r="Z2179">
        <v>0.2499620949733542</v>
      </c>
      <c r="AB2179">
        <v>6.8638000000000005E-2</v>
      </c>
      <c r="AC2179">
        <v>5.4999999999999997E-3</v>
      </c>
      <c r="AD2179">
        <v>1.566210706157005</v>
      </c>
      <c r="AE2179">
        <v>0.91182076563161696</v>
      </c>
      <c r="AF2179">
        <v>8.3049818732499272</v>
      </c>
      <c r="AG2179">
        <v>1</v>
      </c>
      <c r="AH2179" t="s">
        <v>1145</v>
      </c>
    </row>
    <row r="2180" spans="1:34">
      <c r="A2180" t="s">
        <v>59</v>
      </c>
      <c r="B2180" t="s">
        <v>97</v>
      </c>
      <c r="C2180" t="s">
        <v>1254</v>
      </c>
      <c r="D2180" t="s">
        <v>1941</v>
      </c>
      <c r="E2180" t="s">
        <v>53</v>
      </c>
      <c r="F2180" t="s">
        <v>39</v>
      </c>
      <c r="G2180" t="s">
        <v>140</v>
      </c>
      <c r="I2180">
        <v>1.5</v>
      </c>
      <c r="J2180">
        <v>2.7413947821618039</v>
      </c>
      <c r="K2180">
        <v>1.5</v>
      </c>
      <c r="M2180">
        <v>5.7413947821618034</v>
      </c>
      <c r="N2180">
        <v>173.8134973404255</v>
      </c>
      <c r="O2180">
        <v>475.58750433128989</v>
      </c>
      <c r="P2180">
        <v>101.549623122</v>
      </c>
      <c r="R2180">
        <v>750.95062479371541</v>
      </c>
      <c r="S2180">
        <v>14560701.190764019</v>
      </c>
      <c r="T2180">
        <v>18005222.043602951</v>
      </c>
      <c r="U2180">
        <v>2806982.4122378179</v>
      </c>
      <c r="V2180">
        <v>35372905.646604791</v>
      </c>
      <c r="X2180">
        <v>0.41777080606366312</v>
      </c>
      <c r="Y2180">
        <v>1.0750334218740141</v>
      </c>
      <c r="Z2180">
        <v>0.2499620949733542</v>
      </c>
      <c r="AB2180">
        <v>6.8638000000000005E-2</v>
      </c>
      <c r="AC2180">
        <v>5.4999999999999997E-3</v>
      </c>
      <c r="AD2180">
        <v>1.563102244358187</v>
      </c>
      <c r="AE2180">
        <v>0.91001107297264583</v>
      </c>
      <c r="AF2180">
        <v>8.2886460994926363</v>
      </c>
      <c r="AG2180">
        <v>1</v>
      </c>
      <c r="AH2180" t="s">
        <v>1145</v>
      </c>
    </row>
    <row r="2181" spans="1:34">
      <c r="A2181" t="s">
        <v>59</v>
      </c>
      <c r="B2181" t="s">
        <v>110</v>
      </c>
      <c r="C2181" t="s">
        <v>1254</v>
      </c>
      <c r="D2181" t="s">
        <v>2002</v>
      </c>
      <c r="E2181" t="s">
        <v>53</v>
      </c>
      <c r="F2181" t="s">
        <v>39</v>
      </c>
      <c r="G2181" t="s">
        <v>140</v>
      </c>
      <c r="I2181">
        <v>1.5</v>
      </c>
      <c r="J2181">
        <v>2.7942678716868721</v>
      </c>
      <c r="K2181">
        <v>1.5</v>
      </c>
      <c r="M2181">
        <v>5.7942678716868716</v>
      </c>
      <c r="N2181">
        <v>173.8134973404255</v>
      </c>
      <c r="O2181">
        <v>484.76012728116018</v>
      </c>
      <c r="P2181">
        <v>101.549623122</v>
      </c>
      <c r="R2181">
        <v>760.12324774358569</v>
      </c>
      <c r="S2181">
        <v>14560701.190764019</v>
      </c>
      <c r="T2181">
        <v>18352487.502494439</v>
      </c>
      <c r="U2181">
        <v>2806982.4122378179</v>
      </c>
      <c r="V2181">
        <v>35720171.10549628</v>
      </c>
      <c r="X2181">
        <v>0.41777080606366312</v>
      </c>
      <c r="Y2181">
        <v>1.095767516330983</v>
      </c>
      <c r="Z2181">
        <v>0.2499620949733542</v>
      </c>
      <c r="AB2181">
        <v>6.8638000000000005E-2</v>
      </c>
      <c r="AC2181">
        <v>5.4999999999999997E-3</v>
      </c>
      <c r="AD2181">
        <v>1.577497012187002</v>
      </c>
      <c r="AE2181">
        <v>0.91839145766236918</v>
      </c>
      <c r="AF2181">
        <v>8.3642943415362421</v>
      </c>
      <c r="AG2181">
        <v>1</v>
      </c>
      <c r="AH2181" t="s">
        <v>1145</v>
      </c>
    </row>
    <row r="2182" spans="1:34">
      <c r="A2182" t="s">
        <v>59</v>
      </c>
      <c r="B2182" t="s">
        <v>60</v>
      </c>
      <c r="C2182" t="s">
        <v>1254</v>
      </c>
      <c r="D2182" t="s">
        <v>1255</v>
      </c>
      <c r="E2182" t="s">
        <v>53</v>
      </c>
      <c r="F2182" t="s">
        <v>39</v>
      </c>
      <c r="G2182" t="s">
        <v>140</v>
      </c>
      <c r="I2182">
        <v>1.5</v>
      </c>
      <c r="J2182">
        <v>2.697015898506089</v>
      </c>
      <c r="K2182">
        <v>1.5</v>
      </c>
      <c r="M2182">
        <v>5.6970158985060886</v>
      </c>
      <c r="N2182">
        <v>173.8134973404255</v>
      </c>
      <c r="O2182">
        <v>467.88848824642452</v>
      </c>
      <c r="P2182">
        <v>101.549623122</v>
      </c>
      <c r="R2182">
        <v>743.25160870884997</v>
      </c>
      <c r="S2182">
        <v>14560701.190764019</v>
      </c>
      <c r="T2182">
        <v>17713745.726704791</v>
      </c>
      <c r="U2182">
        <v>2806982.4122378179</v>
      </c>
      <c r="V2182">
        <v>35081429.329706632</v>
      </c>
      <c r="X2182">
        <v>0.41777080606366312</v>
      </c>
      <c r="Y2182">
        <v>1.057630316175487</v>
      </c>
      <c r="Z2182">
        <v>0.2499620949733542</v>
      </c>
      <c r="AB2182">
        <v>6.8638000000000005E-2</v>
      </c>
      <c r="AC2182">
        <v>5.4999999999999997E-3</v>
      </c>
      <c r="AD2182">
        <v>1.5510200351953749</v>
      </c>
      <c r="AE2182">
        <v>5.6970158985060887E-2</v>
      </c>
      <c r="AF2182">
        <v>7.3791440926865253</v>
      </c>
      <c r="AG2182">
        <v>1</v>
      </c>
      <c r="AH2182" t="s">
        <v>1145</v>
      </c>
    </row>
    <row r="2183" spans="1:34">
      <c r="A2183" t="s">
        <v>59</v>
      </c>
      <c r="B2183" t="s">
        <v>88</v>
      </c>
      <c r="C2183" t="s">
        <v>1254</v>
      </c>
      <c r="D2183" t="s">
        <v>1892</v>
      </c>
      <c r="E2183" t="s">
        <v>53</v>
      </c>
      <c r="F2183" t="s">
        <v>39</v>
      </c>
      <c r="G2183" t="s">
        <v>140</v>
      </c>
      <c r="I2183">
        <v>1.5</v>
      </c>
      <c r="J2183">
        <v>2.7034781349397758</v>
      </c>
      <c r="K2183">
        <v>1.5</v>
      </c>
      <c r="M2183">
        <v>5.7034781349397763</v>
      </c>
      <c r="N2183">
        <v>173.8134973404255</v>
      </c>
      <c r="O2183">
        <v>469.00958139137907</v>
      </c>
      <c r="P2183">
        <v>101.549623122</v>
      </c>
      <c r="R2183">
        <v>744.37270185380453</v>
      </c>
      <c r="S2183">
        <v>14560701.190764019</v>
      </c>
      <c r="T2183">
        <v>17756189.085335191</v>
      </c>
      <c r="U2183">
        <v>2806982.4122378179</v>
      </c>
      <c r="V2183">
        <v>35123872.688337028</v>
      </c>
      <c r="X2183">
        <v>0.41777080606366312</v>
      </c>
      <c r="Y2183">
        <v>1.060164471486305</v>
      </c>
      <c r="Z2183">
        <v>0.2499620949733542</v>
      </c>
      <c r="AB2183">
        <v>6.8638000000000005E-2</v>
      </c>
      <c r="AC2183">
        <v>5.4999999999999997E-3</v>
      </c>
      <c r="AD2183">
        <v>1.552779387522871</v>
      </c>
      <c r="AE2183">
        <v>0.90400128438795457</v>
      </c>
      <c r="AF2183">
        <v>8.2343968068506008</v>
      </c>
      <c r="AG2183">
        <v>1</v>
      </c>
      <c r="AH2183" t="s">
        <v>1145</v>
      </c>
    </row>
    <row r="2184" spans="1:34">
      <c r="A2184" t="s">
        <v>59</v>
      </c>
      <c r="B2184" t="s">
        <v>90</v>
      </c>
      <c r="C2184" t="s">
        <v>65</v>
      </c>
      <c r="D2184" t="s">
        <v>112</v>
      </c>
      <c r="E2184" t="s">
        <v>53</v>
      </c>
      <c r="F2184" t="s">
        <v>39</v>
      </c>
      <c r="G2184" t="s">
        <v>41</v>
      </c>
      <c r="I2184">
        <v>1.5</v>
      </c>
      <c r="J2184">
        <v>1.6356404663531861</v>
      </c>
      <c r="K2184">
        <v>8.3999999999999995E-3</v>
      </c>
      <c r="M2184">
        <v>3.1440404663531871</v>
      </c>
      <c r="N2184">
        <v>173.81349734042561</v>
      </c>
      <c r="O2184">
        <v>283.75707593736348</v>
      </c>
      <c r="P2184">
        <v>192.7284822658402</v>
      </c>
      <c r="R2184">
        <v>650.29905554362927</v>
      </c>
      <c r="S2184">
        <v>14560701.190764019</v>
      </c>
      <c r="T2184">
        <v>10742732.12009535</v>
      </c>
      <c r="U2184">
        <v>29665363.636363629</v>
      </c>
      <c r="V2184">
        <v>54968796.947223008</v>
      </c>
      <c r="X2184">
        <v>0.41777080606366312</v>
      </c>
      <c r="Y2184">
        <v>0.64141369894658617</v>
      </c>
      <c r="Z2184">
        <v>0.5538174777754028</v>
      </c>
      <c r="AB2184">
        <v>7.0526000000000005E-2</v>
      </c>
      <c r="AC2184">
        <v>5.4999999999999997E-3</v>
      </c>
      <c r="AD2184">
        <v>0.85596913220086757</v>
      </c>
      <c r="AE2184">
        <v>0.49833041391698008</v>
      </c>
      <c r="AF2184">
        <v>4.5743660124710344</v>
      </c>
      <c r="AG2184">
        <v>1</v>
      </c>
      <c r="AH2184" t="s">
        <v>54</v>
      </c>
    </row>
    <row r="2185" spans="1:34">
      <c r="A2185" t="s">
        <v>59</v>
      </c>
      <c r="B2185" t="s">
        <v>63</v>
      </c>
      <c r="C2185" t="s">
        <v>65</v>
      </c>
      <c r="D2185" t="s">
        <v>67</v>
      </c>
      <c r="E2185" t="s">
        <v>53</v>
      </c>
      <c r="F2185" t="s">
        <v>39</v>
      </c>
      <c r="G2185" t="s">
        <v>41</v>
      </c>
      <c r="I2185">
        <v>1.5</v>
      </c>
      <c r="J2185">
        <v>1.627224195600651</v>
      </c>
      <c r="K2185">
        <v>8.4000000000000012E-3</v>
      </c>
      <c r="M2185">
        <v>3.1356241956006512</v>
      </c>
      <c r="N2185">
        <v>173.81349734042561</v>
      </c>
      <c r="O2185">
        <v>282.29698955030972</v>
      </c>
      <c r="P2185">
        <v>192.72848226584031</v>
      </c>
      <c r="R2185">
        <v>648.83896915657544</v>
      </c>
      <c r="S2185">
        <v>14560701.190764019</v>
      </c>
      <c r="T2185">
        <v>10687454.84858942</v>
      </c>
      <c r="U2185">
        <v>29665363.63636364</v>
      </c>
      <c r="V2185">
        <v>54913519.675717093</v>
      </c>
      <c r="X2185">
        <v>0.41777080606366312</v>
      </c>
      <c r="Y2185">
        <v>0.63811327231508075</v>
      </c>
      <c r="Z2185">
        <v>0.55381747777540291</v>
      </c>
      <c r="AB2185">
        <v>7.0526000000000005E-2</v>
      </c>
      <c r="AC2185">
        <v>5.4999999999999997E-3</v>
      </c>
      <c r="AD2185">
        <v>0.8536777914724285</v>
      </c>
      <c r="AE2185">
        <v>3.135624195600651E-2</v>
      </c>
      <c r="AF2185">
        <v>4.0966842290290861</v>
      </c>
      <c r="AG2185">
        <v>1</v>
      </c>
      <c r="AH2185" t="s">
        <v>54</v>
      </c>
    </row>
    <row r="2186" spans="1:34">
      <c r="A2186" t="s">
        <v>59</v>
      </c>
      <c r="B2186" t="s">
        <v>105</v>
      </c>
      <c r="C2186" t="s">
        <v>65</v>
      </c>
      <c r="D2186" t="s">
        <v>119</v>
      </c>
      <c r="E2186" t="s">
        <v>53</v>
      </c>
      <c r="F2186" t="s">
        <v>39</v>
      </c>
      <c r="G2186" t="s">
        <v>41</v>
      </c>
      <c r="I2186">
        <v>1.5</v>
      </c>
      <c r="J2186">
        <v>1.6771584051511019</v>
      </c>
      <c r="K2186">
        <v>8.3999999999999977E-3</v>
      </c>
      <c r="M2186">
        <v>3.1855584051511019</v>
      </c>
      <c r="N2186">
        <v>173.81349734042561</v>
      </c>
      <c r="O2186">
        <v>290.95976451996489</v>
      </c>
      <c r="P2186">
        <v>192.7284822658402</v>
      </c>
      <c r="R2186">
        <v>657.50174412623073</v>
      </c>
      <c r="S2186">
        <v>14560701.190764019</v>
      </c>
      <c r="T2186">
        <v>11015418.021342929</v>
      </c>
      <c r="U2186">
        <v>29665363.636363629</v>
      </c>
      <c r="V2186">
        <v>55241482.848470584</v>
      </c>
      <c r="X2186">
        <v>0.41777080606366312</v>
      </c>
      <c r="Y2186">
        <v>0.6576948898591487</v>
      </c>
      <c r="Z2186">
        <v>0.55381747777540269</v>
      </c>
      <c r="AB2186">
        <v>7.0526000000000005E-2</v>
      </c>
      <c r="AC2186">
        <v>5.4999999999999997E-3</v>
      </c>
      <c r="AD2186">
        <v>0.86727244538145198</v>
      </c>
      <c r="AE2186">
        <v>0.50491100721644977</v>
      </c>
      <c r="AF2186">
        <v>4.633767857749004</v>
      </c>
      <c r="AG2186">
        <v>1</v>
      </c>
      <c r="AH2186" t="s">
        <v>54</v>
      </c>
    </row>
    <row r="2187" spans="1:34">
      <c r="A2187" t="s">
        <v>59</v>
      </c>
      <c r="B2187" t="s">
        <v>97</v>
      </c>
      <c r="C2187" t="s">
        <v>65</v>
      </c>
      <c r="D2187" t="s">
        <v>118</v>
      </c>
      <c r="E2187" t="s">
        <v>53</v>
      </c>
      <c r="F2187" t="s">
        <v>39</v>
      </c>
      <c r="G2187" t="s">
        <v>41</v>
      </c>
      <c r="I2187">
        <v>1.5</v>
      </c>
      <c r="J2187">
        <v>1.6657335932668511</v>
      </c>
      <c r="K2187">
        <v>8.3999999999999977E-3</v>
      </c>
      <c r="M2187">
        <v>3.174133593266852</v>
      </c>
      <c r="N2187">
        <v>173.81349734042561</v>
      </c>
      <c r="O2187">
        <v>288.97774507247749</v>
      </c>
      <c r="P2187">
        <v>192.7284822658402</v>
      </c>
      <c r="R2187">
        <v>655.51972467874316</v>
      </c>
      <c r="S2187">
        <v>14560701.190764019</v>
      </c>
      <c r="T2187">
        <v>10940380.935797689</v>
      </c>
      <c r="U2187">
        <v>29665363.636363629</v>
      </c>
      <c r="V2187">
        <v>55166445.762925342</v>
      </c>
      <c r="X2187">
        <v>0.41777080606366312</v>
      </c>
      <c r="Y2187">
        <v>0.65321466880740087</v>
      </c>
      <c r="Z2187">
        <v>0.55381747777540269</v>
      </c>
      <c r="AB2187">
        <v>7.0526000000000005E-2</v>
      </c>
      <c r="AC2187">
        <v>5.4999999999999997E-3</v>
      </c>
      <c r="AD2187">
        <v>0.86416202539202247</v>
      </c>
      <c r="AE2187">
        <v>0.50310017453279599</v>
      </c>
      <c r="AF2187">
        <v>4.6174217931916699</v>
      </c>
      <c r="AG2187">
        <v>1</v>
      </c>
      <c r="AH2187" t="s">
        <v>54</v>
      </c>
    </row>
    <row r="2188" spans="1:34">
      <c r="A2188" t="s">
        <v>59</v>
      </c>
      <c r="B2188" t="s">
        <v>110</v>
      </c>
      <c r="C2188" t="s">
        <v>65</v>
      </c>
      <c r="D2188" t="s">
        <v>124</v>
      </c>
      <c r="E2188" t="s">
        <v>53</v>
      </c>
      <c r="F2188" t="s">
        <v>39</v>
      </c>
      <c r="G2188" t="s">
        <v>41</v>
      </c>
      <c r="I2188">
        <v>1.5</v>
      </c>
      <c r="J2188">
        <v>1.7154280035320131</v>
      </c>
      <c r="K2188">
        <v>8.3999999999999977E-3</v>
      </c>
      <c r="M2188">
        <v>3.223828003532013</v>
      </c>
      <c r="N2188">
        <v>173.8134973404255</v>
      </c>
      <c r="O2188">
        <v>297.59891875786201</v>
      </c>
      <c r="P2188">
        <v>192.7284822658402</v>
      </c>
      <c r="R2188">
        <v>664.14089836412768</v>
      </c>
      <c r="S2188">
        <v>14560701.190764019</v>
      </c>
      <c r="T2188">
        <v>11266769.129491029</v>
      </c>
      <c r="U2188">
        <v>29665363.636363629</v>
      </c>
      <c r="V2188">
        <v>55492833.956618682</v>
      </c>
      <c r="X2188">
        <v>0.41777080606366312</v>
      </c>
      <c r="Y2188">
        <v>0.67270224945904267</v>
      </c>
      <c r="Z2188">
        <v>0.55381747777540269</v>
      </c>
      <c r="AB2188">
        <v>7.0526000000000005E-2</v>
      </c>
      <c r="AC2188">
        <v>5.4999999999999997E-3</v>
      </c>
      <c r="AD2188">
        <v>0.8776913936317523</v>
      </c>
      <c r="AE2188">
        <v>0.51097673855982406</v>
      </c>
      <c r="AF2188">
        <v>4.6885221357235896</v>
      </c>
      <c r="AG2188">
        <v>1</v>
      </c>
      <c r="AH2188" t="s">
        <v>54</v>
      </c>
    </row>
    <row r="2189" spans="1:34">
      <c r="A2189" t="s">
        <v>59</v>
      </c>
      <c r="B2189" t="s">
        <v>60</v>
      </c>
      <c r="C2189" t="s">
        <v>65</v>
      </c>
      <c r="D2189" t="s">
        <v>66</v>
      </c>
      <c r="E2189" t="s">
        <v>53</v>
      </c>
      <c r="F2189" t="s">
        <v>39</v>
      </c>
      <c r="G2189" t="s">
        <v>41</v>
      </c>
      <c r="I2189">
        <v>1.5</v>
      </c>
      <c r="J2189">
        <v>1.6233877197453099</v>
      </c>
      <c r="K2189">
        <v>8.3999999999999977E-3</v>
      </c>
      <c r="M2189">
        <v>3.1317877197453101</v>
      </c>
      <c r="N2189">
        <v>173.81349734042561</v>
      </c>
      <c r="O2189">
        <v>281.6314232519635</v>
      </c>
      <c r="P2189">
        <v>192.7284822658402</v>
      </c>
      <c r="R2189">
        <v>648.17340285822922</v>
      </c>
      <c r="S2189">
        <v>14560701.190764019</v>
      </c>
      <c r="T2189">
        <v>10662257.23747197</v>
      </c>
      <c r="U2189">
        <v>29665363.636363629</v>
      </c>
      <c r="V2189">
        <v>54888322.064599618</v>
      </c>
      <c r="X2189">
        <v>0.41777080606366312</v>
      </c>
      <c r="Y2189">
        <v>0.63660880466469305</v>
      </c>
      <c r="Z2189">
        <v>0.55381747777540269</v>
      </c>
      <c r="AB2189">
        <v>7.0526000000000005E-2</v>
      </c>
      <c r="AC2189">
        <v>5.4999999999999997E-3</v>
      </c>
      <c r="AD2189">
        <v>0.85263330589924669</v>
      </c>
      <c r="AE2189">
        <v>3.1317877197453103E-2</v>
      </c>
      <c r="AF2189">
        <v>4.0917649028420104</v>
      </c>
      <c r="AG2189">
        <v>1</v>
      </c>
      <c r="AH2189" t="s">
        <v>54</v>
      </c>
    </row>
    <row r="2190" spans="1:34">
      <c r="A2190" t="s">
        <v>59</v>
      </c>
      <c r="B2190" t="s">
        <v>88</v>
      </c>
      <c r="C2190" t="s">
        <v>65</v>
      </c>
      <c r="D2190" t="s">
        <v>109</v>
      </c>
      <c r="E2190" t="s">
        <v>53</v>
      </c>
      <c r="F2190" t="s">
        <v>39</v>
      </c>
      <c r="G2190" t="s">
        <v>41</v>
      </c>
      <c r="I2190">
        <v>1.5</v>
      </c>
      <c r="J2190">
        <v>1.628692473571284</v>
      </c>
      <c r="K2190">
        <v>8.4000000000000012E-3</v>
      </c>
      <c r="M2190">
        <v>3.137092473571284</v>
      </c>
      <c r="N2190">
        <v>173.81349734042561</v>
      </c>
      <c r="O2190">
        <v>282.55171194938248</v>
      </c>
      <c r="P2190">
        <v>192.72848226584031</v>
      </c>
      <c r="R2190">
        <v>649.09369155564832</v>
      </c>
      <c r="S2190">
        <v>14560701.190764019</v>
      </c>
      <c r="T2190">
        <v>10697098.35964263</v>
      </c>
      <c r="U2190">
        <v>29665363.63636364</v>
      </c>
      <c r="V2190">
        <v>54923163.186770298</v>
      </c>
      <c r="X2190">
        <v>0.41777080606366312</v>
      </c>
      <c r="Y2190">
        <v>0.63868905508861751</v>
      </c>
      <c r="Z2190">
        <v>0.55381747777540291</v>
      </c>
      <c r="AB2190">
        <v>7.0526000000000005E-2</v>
      </c>
      <c r="AC2190">
        <v>5.4999999999999997E-3</v>
      </c>
      <c r="AD2190">
        <v>0.85407753207176329</v>
      </c>
      <c r="AE2190">
        <v>0.49722915706104859</v>
      </c>
      <c r="AF2190">
        <v>4.5644251627040964</v>
      </c>
      <c r="AG2190">
        <v>1</v>
      </c>
      <c r="AH2190" t="s">
        <v>54</v>
      </c>
    </row>
    <row r="2191" spans="1:34">
      <c r="A2191" t="s">
        <v>59</v>
      </c>
      <c r="B2191" t="s">
        <v>90</v>
      </c>
      <c r="C2191" t="s">
        <v>1418</v>
      </c>
      <c r="D2191" t="s">
        <v>2139</v>
      </c>
      <c r="E2191" t="s">
        <v>53</v>
      </c>
      <c r="F2191" t="s">
        <v>39</v>
      </c>
      <c r="G2191" t="s">
        <v>239</v>
      </c>
      <c r="I2191">
        <v>1.5</v>
      </c>
      <c r="J2191">
        <v>2.381927247779251</v>
      </c>
      <c r="K2191">
        <v>2.02</v>
      </c>
      <c r="M2191">
        <v>5.9019272477792519</v>
      </c>
      <c r="N2191">
        <v>173.8134973404255</v>
      </c>
      <c r="O2191">
        <v>413.22572095096763</v>
      </c>
      <c r="P2191">
        <v>68.987406144393248</v>
      </c>
      <c r="R2191">
        <v>656.0266244357864</v>
      </c>
      <c r="S2191">
        <v>14560701.190764019</v>
      </c>
      <c r="T2191">
        <v>15644273.224359769</v>
      </c>
      <c r="U2191">
        <v>28417420.568970811</v>
      </c>
      <c r="V2191">
        <v>58622394.984094597</v>
      </c>
      <c r="X2191">
        <v>0.41777080606366312</v>
      </c>
      <c r="Y2191">
        <v>0.9340688238327377</v>
      </c>
      <c r="Z2191">
        <v>0.19823967282871621</v>
      </c>
      <c r="AB2191">
        <v>7.9335000000000003E-2</v>
      </c>
      <c r="AC2191">
        <v>5.4999999999999997E-3</v>
      </c>
      <c r="AD2191">
        <v>1.6068074182435661</v>
      </c>
      <c r="AE2191">
        <v>0.93545546877301144</v>
      </c>
      <c r="AF2191">
        <v>8.5290251347958304</v>
      </c>
      <c r="AG2191">
        <v>1</v>
      </c>
      <c r="AH2191" t="s">
        <v>1282</v>
      </c>
    </row>
    <row r="2192" spans="1:34">
      <c r="A2192" t="s">
        <v>59</v>
      </c>
      <c r="B2192" t="s">
        <v>63</v>
      </c>
      <c r="C2192" t="s">
        <v>1418</v>
      </c>
      <c r="D2192" t="s">
        <v>1422</v>
      </c>
      <c r="E2192" t="s">
        <v>53</v>
      </c>
      <c r="F2192" t="s">
        <v>39</v>
      </c>
      <c r="G2192" t="s">
        <v>239</v>
      </c>
      <c r="I2192">
        <v>1.5</v>
      </c>
      <c r="J2192">
        <v>2.3744249992848978</v>
      </c>
      <c r="K2192">
        <v>2.02</v>
      </c>
      <c r="M2192">
        <v>5.8944249992848974</v>
      </c>
      <c r="N2192">
        <v>173.8134973404255</v>
      </c>
      <c r="O2192">
        <v>411.92420259194847</v>
      </c>
      <c r="P2192">
        <v>68.987406144393248</v>
      </c>
      <c r="R2192">
        <v>654.72510607676725</v>
      </c>
      <c r="S2192">
        <v>14560701.190764019</v>
      </c>
      <c r="T2192">
        <v>15594999.164729221</v>
      </c>
      <c r="U2192">
        <v>28417420.568970811</v>
      </c>
      <c r="V2192">
        <v>58573120.924464047</v>
      </c>
      <c r="X2192">
        <v>0.41777080606366312</v>
      </c>
      <c r="Y2192">
        <v>0.93112682951542369</v>
      </c>
      <c r="Z2192">
        <v>0.19823967282871621</v>
      </c>
      <c r="AB2192">
        <v>7.9335000000000003E-2</v>
      </c>
      <c r="AC2192">
        <v>5.4999999999999997E-3</v>
      </c>
      <c r="AD2192">
        <v>1.6047649212712809</v>
      </c>
      <c r="AE2192">
        <v>5.8944249992848967E-2</v>
      </c>
      <c r="AF2192">
        <v>7.6429691705490272</v>
      </c>
      <c r="AG2192">
        <v>1</v>
      </c>
      <c r="AH2192" t="s">
        <v>1282</v>
      </c>
    </row>
    <row r="2193" spans="1:34">
      <c r="A2193" t="s">
        <v>59</v>
      </c>
      <c r="B2193" t="s">
        <v>105</v>
      </c>
      <c r="C2193" t="s">
        <v>1418</v>
      </c>
      <c r="D2193" t="s">
        <v>2181</v>
      </c>
      <c r="E2193" t="s">
        <v>53</v>
      </c>
      <c r="F2193" t="s">
        <v>39</v>
      </c>
      <c r="G2193" t="s">
        <v>239</v>
      </c>
      <c r="I2193">
        <v>1.5</v>
      </c>
      <c r="J2193">
        <v>2.4224290817734611</v>
      </c>
      <c r="K2193">
        <v>2.02</v>
      </c>
      <c r="M2193">
        <v>5.9424290817734624</v>
      </c>
      <c r="N2193">
        <v>173.8134973404255</v>
      </c>
      <c r="O2193">
        <v>420.2521318405939</v>
      </c>
      <c r="P2193">
        <v>68.987406144393248</v>
      </c>
      <c r="R2193">
        <v>663.05303532541268</v>
      </c>
      <c r="S2193">
        <v>14560701.190764019</v>
      </c>
      <c r="T2193">
        <v>15910285.44521321</v>
      </c>
      <c r="U2193">
        <v>28417420.568970811</v>
      </c>
      <c r="V2193">
        <v>58888407.204948053</v>
      </c>
      <c r="X2193">
        <v>0.41777080606366312</v>
      </c>
      <c r="Y2193">
        <v>0.94995155093001227</v>
      </c>
      <c r="Z2193">
        <v>0.19823967282871621</v>
      </c>
      <c r="AB2193">
        <v>7.9335000000000003E-2</v>
      </c>
      <c r="AC2193">
        <v>5.4999999999999997E-3</v>
      </c>
      <c r="AD2193">
        <v>1.617834095561361</v>
      </c>
      <c r="AE2193">
        <v>0.9418750094610937</v>
      </c>
      <c r="AF2193">
        <v>8.586973186795916</v>
      </c>
      <c r="AG2193">
        <v>1</v>
      </c>
      <c r="AH2193" t="s">
        <v>1282</v>
      </c>
    </row>
    <row r="2194" spans="1:34">
      <c r="A2194" t="s">
        <v>59</v>
      </c>
      <c r="B2194" t="s">
        <v>97</v>
      </c>
      <c r="C2194" t="s">
        <v>1418</v>
      </c>
      <c r="D2194" t="s">
        <v>2167</v>
      </c>
      <c r="E2194" t="s">
        <v>53</v>
      </c>
      <c r="F2194" t="s">
        <v>39</v>
      </c>
      <c r="G2194" t="s">
        <v>239</v>
      </c>
      <c r="I2194">
        <v>1.5</v>
      </c>
      <c r="J2194">
        <v>2.4120910662669228</v>
      </c>
      <c r="K2194">
        <v>2.02</v>
      </c>
      <c r="M2194">
        <v>5.9320910662669224</v>
      </c>
      <c r="N2194">
        <v>173.8134973404255</v>
      </c>
      <c r="O2194">
        <v>418.45865392691098</v>
      </c>
      <c r="P2194">
        <v>68.987406144393248</v>
      </c>
      <c r="R2194">
        <v>661.25955741172982</v>
      </c>
      <c r="S2194">
        <v>14560701.190764019</v>
      </c>
      <c r="T2194">
        <v>15842386.335644379</v>
      </c>
      <c r="U2194">
        <v>28417420.568970811</v>
      </c>
      <c r="V2194">
        <v>58820508.095379211</v>
      </c>
      <c r="X2194">
        <v>0.41777080606366312</v>
      </c>
      <c r="Y2194">
        <v>0.94589751527717703</v>
      </c>
      <c r="Z2194">
        <v>0.19823967282871621</v>
      </c>
      <c r="AB2194">
        <v>7.9335000000000003E-2</v>
      </c>
      <c r="AC2194">
        <v>5.4999999999999997E-3</v>
      </c>
      <c r="AD2194">
        <v>1.615019557308272</v>
      </c>
      <c r="AE2194">
        <v>0.94023643400330725</v>
      </c>
      <c r="AF2194">
        <v>8.5721820575785017</v>
      </c>
      <c r="AG2194">
        <v>1</v>
      </c>
      <c r="AH2194" t="s">
        <v>1282</v>
      </c>
    </row>
    <row r="2195" spans="1:34">
      <c r="A2195" t="s">
        <v>59</v>
      </c>
      <c r="B2195" t="s">
        <v>110</v>
      </c>
      <c r="C2195" t="s">
        <v>1418</v>
      </c>
      <c r="D2195" t="s">
        <v>2224</v>
      </c>
      <c r="E2195" t="s">
        <v>53</v>
      </c>
      <c r="F2195" t="s">
        <v>39</v>
      </c>
      <c r="G2195" t="s">
        <v>239</v>
      </c>
      <c r="I2195">
        <v>1.5</v>
      </c>
      <c r="J2195">
        <v>2.4598182329334488</v>
      </c>
      <c r="K2195">
        <v>2.02</v>
      </c>
      <c r="M2195">
        <v>5.9798182329334493</v>
      </c>
      <c r="N2195">
        <v>173.8134973404255</v>
      </c>
      <c r="O2195">
        <v>426.73854277452801</v>
      </c>
      <c r="P2195">
        <v>68.987406144393248</v>
      </c>
      <c r="R2195">
        <v>669.53944625934673</v>
      </c>
      <c r="S2195">
        <v>14560701.190764019</v>
      </c>
      <c r="T2195">
        <v>16155853.85915998</v>
      </c>
      <c r="U2195">
        <v>28417420.568970811</v>
      </c>
      <c r="V2195">
        <v>59133975.618894823</v>
      </c>
      <c r="X2195">
        <v>0.41777080606366312</v>
      </c>
      <c r="Y2195">
        <v>0.96461364461094878</v>
      </c>
      <c r="Z2195">
        <v>0.19823967282871621</v>
      </c>
      <c r="AB2195">
        <v>7.9335000000000003E-2</v>
      </c>
      <c r="AC2195">
        <v>5.4999999999999997E-3</v>
      </c>
      <c r="AD2195">
        <v>1.628013340903347</v>
      </c>
      <c r="AE2195">
        <v>0.94780118991995177</v>
      </c>
      <c r="AF2195">
        <v>8.6404677637567495</v>
      </c>
      <c r="AG2195">
        <v>1</v>
      </c>
      <c r="AH2195" t="s">
        <v>1282</v>
      </c>
    </row>
    <row r="2196" spans="1:34">
      <c r="A2196" t="s">
        <v>59</v>
      </c>
      <c r="B2196" t="s">
        <v>60</v>
      </c>
      <c r="C2196" t="s">
        <v>1418</v>
      </c>
      <c r="D2196" t="s">
        <v>1419</v>
      </c>
      <c r="E2196" t="s">
        <v>53</v>
      </c>
      <c r="F2196" t="s">
        <v>39</v>
      </c>
      <c r="G2196" t="s">
        <v>239</v>
      </c>
      <c r="I2196">
        <v>1.5</v>
      </c>
      <c r="J2196">
        <v>2.3720632647467448</v>
      </c>
      <c r="K2196">
        <v>2.02</v>
      </c>
      <c r="M2196">
        <v>5.8920632647467457</v>
      </c>
      <c r="N2196">
        <v>173.8134973404255</v>
      </c>
      <c r="O2196">
        <v>411.51447997840819</v>
      </c>
      <c r="P2196">
        <v>68.987406144393248</v>
      </c>
      <c r="R2196">
        <v>654.31538346322702</v>
      </c>
      <c r="S2196">
        <v>14560701.190764019</v>
      </c>
      <c r="T2196">
        <v>15579487.515314771</v>
      </c>
      <c r="U2196">
        <v>28417420.568970811</v>
      </c>
      <c r="V2196">
        <v>58557609.275049612</v>
      </c>
      <c r="X2196">
        <v>0.41777080606366312</v>
      </c>
      <c r="Y2196">
        <v>0.93020067922921579</v>
      </c>
      <c r="Z2196">
        <v>0.19823967282871621</v>
      </c>
      <c r="AB2196">
        <v>7.9335000000000003E-2</v>
      </c>
      <c r="AC2196">
        <v>5.4999999999999997E-3</v>
      </c>
      <c r="AD2196">
        <v>1.604121935951994</v>
      </c>
      <c r="AE2196">
        <v>5.8920632647467462E-2</v>
      </c>
      <c r="AF2196">
        <v>7.6399408333462064</v>
      </c>
      <c r="AG2196">
        <v>1</v>
      </c>
      <c r="AH2196" t="s">
        <v>1282</v>
      </c>
    </row>
    <row r="2197" spans="1:34">
      <c r="A2197" t="s">
        <v>59</v>
      </c>
      <c r="B2197" t="s">
        <v>88</v>
      </c>
      <c r="C2197" t="s">
        <v>1418</v>
      </c>
      <c r="D2197" t="s">
        <v>2134</v>
      </c>
      <c r="E2197" t="s">
        <v>53</v>
      </c>
      <c r="F2197" t="s">
        <v>39</v>
      </c>
      <c r="G2197" t="s">
        <v>239</v>
      </c>
      <c r="I2197">
        <v>1.5</v>
      </c>
      <c r="J2197">
        <v>2.3778405804387428</v>
      </c>
      <c r="K2197">
        <v>2.02</v>
      </c>
      <c r="M2197">
        <v>5.8978405804387428</v>
      </c>
      <c r="N2197">
        <v>173.8134973404255</v>
      </c>
      <c r="O2197">
        <v>412.51675049032792</v>
      </c>
      <c r="P2197">
        <v>68.987406144393248</v>
      </c>
      <c r="R2197">
        <v>655.31765397514664</v>
      </c>
      <c r="S2197">
        <v>14560701.190764019</v>
      </c>
      <c r="T2197">
        <v>15617432.37919475</v>
      </c>
      <c r="U2197">
        <v>28417420.568970811</v>
      </c>
      <c r="V2197">
        <v>58595554.138929583</v>
      </c>
      <c r="X2197">
        <v>0.41777080606366312</v>
      </c>
      <c r="Y2197">
        <v>0.93246624400595934</v>
      </c>
      <c r="Z2197">
        <v>0.19823967282871621</v>
      </c>
      <c r="AB2197">
        <v>7.9335000000000003E-2</v>
      </c>
      <c r="AC2197">
        <v>5.4999999999999997E-3</v>
      </c>
      <c r="AD2197">
        <v>1.605694817711071</v>
      </c>
      <c r="AE2197">
        <v>0.9348077319995407</v>
      </c>
      <c r="AF2197">
        <v>8.5231781301493541</v>
      </c>
      <c r="AG2197">
        <v>1</v>
      </c>
      <c r="AH2197" t="s">
        <v>1282</v>
      </c>
    </row>
    <row r="2198" spans="1:34">
      <c r="A2198" t="s">
        <v>59</v>
      </c>
      <c r="B2198" t="s">
        <v>90</v>
      </c>
      <c r="C2198" t="s">
        <v>383</v>
      </c>
      <c r="D2198" t="s">
        <v>673</v>
      </c>
      <c r="E2198" t="s">
        <v>53</v>
      </c>
      <c r="F2198" t="s">
        <v>39</v>
      </c>
      <c r="G2198" t="s">
        <v>302</v>
      </c>
      <c r="I2198">
        <v>1.5</v>
      </c>
      <c r="J2198">
        <v>2.8667534627240561</v>
      </c>
      <c r="K2198">
        <v>1.06E-2</v>
      </c>
      <c r="M2198">
        <v>4.3773534627240558</v>
      </c>
      <c r="N2198">
        <v>173.8134973404255</v>
      </c>
      <c r="O2198">
        <v>497.33520095010761</v>
      </c>
      <c r="P2198">
        <v>48.91452709871826</v>
      </c>
      <c r="R2198">
        <v>720.06322538925144</v>
      </c>
      <c r="S2198">
        <v>14560701.190764019</v>
      </c>
      <c r="T2198">
        <v>18828566.019196469</v>
      </c>
      <c r="U2198">
        <v>13297323.45301757</v>
      </c>
      <c r="V2198">
        <v>46686590.662978061</v>
      </c>
      <c r="X2198">
        <v>0.41777080606366312</v>
      </c>
      <c r="Y2198">
        <v>1.1241926207618791</v>
      </c>
      <c r="Z2198">
        <v>0.14055898591585711</v>
      </c>
      <c r="AB2198">
        <v>6.6664000000000001E-2</v>
      </c>
      <c r="AC2198">
        <v>5.4999999999999997E-3</v>
      </c>
      <c r="AD2198">
        <v>1.191740209746863</v>
      </c>
      <c r="AE2198">
        <v>0.69381052384176289</v>
      </c>
      <c r="AF2198">
        <v>6.3350681963126823</v>
      </c>
      <c r="AG2198">
        <v>1</v>
      </c>
      <c r="AH2198" t="s">
        <v>329</v>
      </c>
    </row>
    <row r="2199" spans="1:34">
      <c r="A2199" t="s">
        <v>59</v>
      </c>
      <c r="B2199" t="s">
        <v>63</v>
      </c>
      <c r="C2199" t="s">
        <v>383</v>
      </c>
      <c r="D2199" t="s">
        <v>385</v>
      </c>
      <c r="E2199" t="s">
        <v>53</v>
      </c>
      <c r="F2199" t="s">
        <v>39</v>
      </c>
      <c r="G2199" t="s">
        <v>302</v>
      </c>
      <c r="I2199">
        <v>1.5</v>
      </c>
      <c r="J2199">
        <v>2.8581307749507601</v>
      </c>
      <c r="K2199">
        <v>1.06E-2</v>
      </c>
      <c r="M2199">
        <v>4.3687307749507607</v>
      </c>
      <c r="N2199">
        <v>173.8134973404255</v>
      </c>
      <c r="O2199">
        <v>495.83930455991458</v>
      </c>
      <c r="P2199">
        <v>48.91452709871826</v>
      </c>
      <c r="R2199">
        <v>718.56732899905842</v>
      </c>
      <c r="S2199">
        <v>14560701.190764019</v>
      </c>
      <c r="T2199">
        <v>18771933.020191342</v>
      </c>
      <c r="U2199">
        <v>13297323.45301757</v>
      </c>
      <c r="V2199">
        <v>46629957.663972929</v>
      </c>
      <c r="X2199">
        <v>0.41777080606366312</v>
      </c>
      <c r="Y2199">
        <v>1.1208112480376751</v>
      </c>
      <c r="Z2199">
        <v>0.14055898591585711</v>
      </c>
      <c r="AB2199">
        <v>6.6664000000000001E-2</v>
      </c>
      <c r="AC2199">
        <v>5.4999999999999997E-3</v>
      </c>
      <c r="AD2199">
        <v>1.189392671714343</v>
      </c>
      <c r="AE2199">
        <v>4.368730774950761E-2</v>
      </c>
      <c r="AF2199">
        <v>5.673974754414612</v>
      </c>
      <c r="AG2199">
        <v>1</v>
      </c>
      <c r="AH2199" t="s">
        <v>329</v>
      </c>
    </row>
    <row r="2200" spans="1:34">
      <c r="A2200" t="s">
        <v>59</v>
      </c>
      <c r="B2200" t="s">
        <v>105</v>
      </c>
      <c r="C2200" t="s">
        <v>383</v>
      </c>
      <c r="D2200" t="s">
        <v>692</v>
      </c>
      <c r="E2200" t="s">
        <v>53</v>
      </c>
      <c r="F2200" t="s">
        <v>39</v>
      </c>
      <c r="G2200" t="s">
        <v>302</v>
      </c>
      <c r="I2200">
        <v>1.5</v>
      </c>
      <c r="J2200">
        <v>2.913360021988415</v>
      </c>
      <c r="K2200">
        <v>1.06E-2</v>
      </c>
      <c r="M2200">
        <v>4.4239600219884156</v>
      </c>
      <c r="N2200">
        <v>173.8134973404255</v>
      </c>
      <c r="O2200">
        <v>505.42068259989969</v>
      </c>
      <c r="P2200">
        <v>48.91452709871826</v>
      </c>
      <c r="R2200">
        <v>728.14870703904353</v>
      </c>
      <c r="S2200">
        <v>14560701.190764019</v>
      </c>
      <c r="T2200">
        <v>19134673.499120031</v>
      </c>
      <c r="U2200">
        <v>13297323.45301757</v>
      </c>
      <c r="V2200">
        <v>46992698.142901622</v>
      </c>
      <c r="X2200">
        <v>0.41777080606366312</v>
      </c>
      <c r="Y2200">
        <v>1.142469305759517</v>
      </c>
      <c r="Z2200">
        <v>0.14055898591585711</v>
      </c>
      <c r="AB2200">
        <v>6.6664000000000001E-2</v>
      </c>
      <c r="AC2200">
        <v>5.4999999999999997E-3</v>
      </c>
      <c r="AD2200">
        <v>1.2044289065099349</v>
      </c>
      <c r="AE2200">
        <v>0.70119766348516388</v>
      </c>
      <c r="AF2200">
        <v>6.4017505919835136</v>
      </c>
      <c r="AG2200">
        <v>1</v>
      </c>
      <c r="AH2200" t="s">
        <v>329</v>
      </c>
    </row>
    <row r="2201" spans="1:34">
      <c r="A2201" t="s">
        <v>59</v>
      </c>
      <c r="B2201" t="s">
        <v>97</v>
      </c>
      <c r="C2201" t="s">
        <v>383</v>
      </c>
      <c r="D2201" t="s">
        <v>688</v>
      </c>
      <c r="E2201" t="s">
        <v>53</v>
      </c>
      <c r="F2201" t="s">
        <v>39</v>
      </c>
      <c r="G2201" t="s">
        <v>302</v>
      </c>
      <c r="I2201">
        <v>1.5</v>
      </c>
      <c r="J2201">
        <v>2.9015273670590029</v>
      </c>
      <c r="K2201">
        <v>1.06E-2</v>
      </c>
      <c r="M2201">
        <v>4.4121273670590044</v>
      </c>
      <c r="N2201">
        <v>173.8134973404255</v>
      </c>
      <c r="O2201">
        <v>503.36790900300292</v>
      </c>
      <c r="P2201">
        <v>48.91452709871826</v>
      </c>
      <c r="R2201">
        <v>726.0959334421467</v>
      </c>
      <c r="S2201">
        <v>14560701.190764019</v>
      </c>
      <c r="T2201">
        <v>19056957.73896914</v>
      </c>
      <c r="U2201">
        <v>13297323.45301757</v>
      </c>
      <c r="V2201">
        <v>46914982.382750727</v>
      </c>
      <c r="X2201">
        <v>0.41777080606366312</v>
      </c>
      <c r="Y2201">
        <v>1.1378291497333239</v>
      </c>
      <c r="Z2201">
        <v>0.14055898591585711</v>
      </c>
      <c r="AB2201">
        <v>6.6664000000000001E-2</v>
      </c>
      <c r="AC2201">
        <v>5.4999999999999997E-3</v>
      </c>
      <c r="AD2201">
        <v>1.201207450717634</v>
      </c>
      <c r="AE2201">
        <v>0.69932218767885213</v>
      </c>
      <c r="AF2201">
        <v>6.3848210054554899</v>
      </c>
      <c r="AG2201">
        <v>1</v>
      </c>
      <c r="AH2201" t="s">
        <v>329</v>
      </c>
    </row>
    <row r="2202" spans="1:34">
      <c r="A2202" t="s">
        <v>59</v>
      </c>
      <c r="B2202" t="s">
        <v>110</v>
      </c>
      <c r="C2202" t="s">
        <v>383</v>
      </c>
      <c r="D2202" t="s">
        <v>713</v>
      </c>
      <c r="E2202" t="s">
        <v>53</v>
      </c>
      <c r="F2202" t="s">
        <v>39</v>
      </c>
      <c r="G2202" t="s">
        <v>302</v>
      </c>
      <c r="I2202">
        <v>1.5</v>
      </c>
      <c r="J2202">
        <v>2.9562514344012221</v>
      </c>
      <c r="K2202">
        <v>1.06E-2</v>
      </c>
      <c r="M2202">
        <v>4.4668514344012227</v>
      </c>
      <c r="N2202">
        <v>173.8134973404255</v>
      </c>
      <c r="O2202">
        <v>512.86164656444225</v>
      </c>
      <c r="P2202">
        <v>48.91452709871826</v>
      </c>
      <c r="R2202">
        <v>735.58967100358609</v>
      </c>
      <c r="S2202">
        <v>14560701.190764019</v>
      </c>
      <c r="T2202">
        <v>19416380.245365221</v>
      </c>
      <c r="U2202">
        <v>13297323.45301757</v>
      </c>
      <c r="V2202">
        <v>47274404.889146812</v>
      </c>
      <c r="X2202">
        <v>0.41777080606366312</v>
      </c>
      <c r="Y2202">
        <v>1.1592891020745839</v>
      </c>
      <c r="Z2202">
        <v>0.14055898591585711</v>
      </c>
      <c r="AB2202">
        <v>6.6664000000000001E-2</v>
      </c>
      <c r="AC2202">
        <v>5.4999999999999997E-3</v>
      </c>
      <c r="AD2202">
        <v>1.2161061496799139</v>
      </c>
      <c r="AE2202">
        <v>0.70799595235259383</v>
      </c>
      <c r="AF2202">
        <v>6.4631175364337308</v>
      </c>
      <c r="AG2202">
        <v>1</v>
      </c>
      <c r="AH2202" t="s">
        <v>329</v>
      </c>
    </row>
    <row r="2203" spans="1:34">
      <c r="A2203" t="s">
        <v>59</v>
      </c>
      <c r="B2203" t="s">
        <v>60</v>
      </c>
      <c r="C2203" t="s">
        <v>383</v>
      </c>
      <c r="D2203" t="s">
        <v>384</v>
      </c>
      <c r="E2203" t="s">
        <v>53</v>
      </c>
      <c r="F2203" t="s">
        <v>39</v>
      </c>
      <c r="G2203" t="s">
        <v>302</v>
      </c>
      <c r="I2203">
        <v>1.5</v>
      </c>
      <c r="J2203">
        <v>2.855520687775658</v>
      </c>
      <c r="K2203">
        <v>1.06E-2</v>
      </c>
      <c r="M2203">
        <v>4.3661206877756573</v>
      </c>
      <c r="N2203">
        <v>173.8134973404255</v>
      </c>
      <c r="O2203">
        <v>495.38649679440368</v>
      </c>
      <c r="P2203">
        <v>48.91452709871826</v>
      </c>
      <c r="R2203">
        <v>718.11452123354752</v>
      </c>
      <c r="S2203">
        <v>14560701.190764019</v>
      </c>
      <c r="T2203">
        <v>18754790.214110769</v>
      </c>
      <c r="U2203">
        <v>13297323.45301757</v>
      </c>
      <c r="V2203">
        <v>46612814.857892357</v>
      </c>
      <c r="X2203">
        <v>0.41777080606366312</v>
      </c>
      <c r="Y2203">
        <v>1.1197877066763591</v>
      </c>
      <c r="Z2203">
        <v>0.14055898591585711</v>
      </c>
      <c r="AB2203">
        <v>6.6664000000000001E-2</v>
      </c>
      <c r="AC2203">
        <v>5.4999999999999997E-3</v>
      </c>
      <c r="AD2203">
        <v>1.188682072064577</v>
      </c>
      <c r="AE2203">
        <v>4.3661206877756577E-2</v>
      </c>
      <c r="AF2203">
        <v>5.6706279667179906</v>
      </c>
      <c r="AG2203">
        <v>1</v>
      </c>
      <c r="AH2203" t="s">
        <v>329</v>
      </c>
    </row>
    <row r="2204" spans="1:34">
      <c r="A2204" t="s">
        <v>59</v>
      </c>
      <c r="B2204" t="s">
        <v>88</v>
      </c>
      <c r="C2204" t="s">
        <v>383</v>
      </c>
      <c r="D2204" t="s">
        <v>667</v>
      </c>
      <c r="E2204" t="s">
        <v>53</v>
      </c>
      <c r="F2204" t="s">
        <v>39</v>
      </c>
      <c r="G2204" t="s">
        <v>302</v>
      </c>
      <c r="I2204">
        <v>1.5</v>
      </c>
      <c r="J2204">
        <v>2.8622034805396219</v>
      </c>
      <c r="K2204">
        <v>1.06E-2</v>
      </c>
      <c r="M2204">
        <v>4.3728034805396216</v>
      </c>
      <c r="N2204">
        <v>173.8134973404255</v>
      </c>
      <c r="O2204">
        <v>496.5458528832304</v>
      </c>
      <c r="P2204">
        <v>48.91452709871826</v>
      </c>
      <c r="R2204">
        <v>719.27387732237423</v>
      </c>
      <c r="S2204">
        <v>14560701.190764019</v>
      </c>
      <c r="T2204">
        <v>18798682.165890031</v>
      </c>
      <c r="U2204">
        <v>13297323.45301757</v>
      </c>
      <c r="V2204">
        <v>46656706.809671633</v>
      </c>
      <c r="X2204">
        <v>0.41777080606366312</v>
      </c>
      <c r="Y2204">
        <v>1.1224083527866771</v>
      </c>
      <c r="Z2204">
        <v>0.14055898591585711</v>
      </c>
      <c r="AB2204">
        <v>6.6664000000000001E-2</v>
      </c>
      <c r="AC2204">
        <v>5.4999999999999997E-3</v>
      </c>
      <c r="AD2204">
        <v>1.190501471141677</v>
      </c>
      <c r="AE2204">
        <v>0.69308935166552998</v>
      </c>
      <c r="AF2204">
        <v>6.3285583033468287</v>
      </c>
      <c r="AG2204">
        <v>1</v>
      </c>
      <c r="AH2204" t="s">
        <v>329</v>
      </c>
    </row>
    <row r="2205" spans="1:34">
      <c r="A2205" t="s">
        <v>59</v>
      </c>
      <c r="B2205" t="s">
        <v>90</v>
      </c>
      <c r="C2205" t="s">
        <v>5538</v>
      </c>
      <c r="D2205" t="s">
        <v>5539</v>
      </c>
      <c r="E2205" t="s">
        <v>53</v>
      </c>
      <c r="F2205" t="s">
        <v>39</v>
      </c>
      <c r="G2205" t="s">
        <v>4231</v>
      </c>
      <c r="I2205">
        <v>0</v>
      </c>
      <c r="J2205">
        <v>0</v>
      </c>
      <c r="K2205">
        <v>0</v>
      </c>
      <c r="M2205">
        <v>0</v>
      </c>
      <c r="N2205">
        <v>0</v>
      </c>
      <c r="O2205">
        <v>0</v>
      </c>
      <c r="P2205">
        <v>0</v>
      </c>
      <c r="R2205">
        <v>0</v>
      </c>
      <c r="S2205">
        <v>0</v>
      </c>
      <c r="T2205">
        <v>0</v>
      </c>
      <c r="U2205">
        <v>0</v>
      </c>
      <c r="V2205">
        <v>0</v>
      </c>
      <c r="X2205">
        <v>0</v>
      </c>
      <c r="Y2205">
        <v>0</v>
      </c>
      <c r="Z2205">
        <v>0</v>
      </c>
      <c r="AB2205">
        <v>6.9564000000000001E-2</v>
      </c>
      <c r="AC2205">
        <v>5.4999999999999997E-3</v>
      </c>
      <c r="AD2205">
        <v>0</v>
      </c>
      <c r="AE2205">
        <v>0</v>
      </c>
      <c r="AF2205">
        <v>0</v>
      </c>
      <c r="AG2205">
        <v>0</v>
      </c>
      <c r="AH2205" t="s">
        <v>4443</v>
      </c>
    </row>
    <row r="2206" spans="1:34">
      <c r="A2206" t="s">
        <v>59</v>
      </c>
      <c r="B2206" t="s">
        <v>63</v>
      </c>
      <c r="C2206" t="s">
        <v>5538</v>
      </c>
      <c r="D2206" t="s">
        <v>5540</v>
      </c>
      <c r="E2206" t="s">
        <v>53</v>
      </c>
      <c r="F2206" t="s">
        <v>39</v>
      </c>
      <c r="G2206" t="s">
        <v>4231</v>
      </c>
      <c r="I2206">
        <v>0</v>
      </c>
      <c r="J2206">
        <v>0</v>
      </c>
      <c r="K2206">
        <v>0</v>
      </c>
      <c r="M2206">
        <v>0</v>
      </c>
      <c r="N2206">
        <v>0</v>
      </c>
      <c r="O2206">
        <v>0</v>
      </c>
      <c r="P2206">
        <v>0</v>
      </c>
      <c r="R2206">
        <v>0</v>
      </c>
      <c r="S2206">
        <v>0</v>
      </c>
      <c r="T2206">
        <v>0</v>
      </c>
      <c r="U2206">
        <v>0</v>
      </c>
      <c r="V2206">
        <v>0</v>
      </c>
      <c r="X2206">
        <v>0</v>
      </c>
      <c r="Y2206">
        <v>0</v>
      </c>
      <c r="Z2206">
        <v>0</v>
      </c>
      <c r="AB2206">
        <v>6.9564000000000001E-2</v>
      </c>
      <c r="AC2206">
        <v>5.4999999999999997E-3</v>
      </c>
      <c r="AD2206">
        <v>0</v>
      </c>
      <c r="AE2206">
        <v>0</v>
      </c>
      <c r="AF2206">
        <v>0</v>
      </c>
      <c r="AG2206">
        <v>0</v>
      </c>
      <c r="AH2206" t="s">
        <v>4443</v>
      </c>
    </row>
    <row r="2207" spans="1:34">
      <c r="A2207" t="s">
        <v>59</v>
      </c>
      <c r="B2207" t="s">
        <v>105</v>
      </c>
      <c r="C2207" t="s">
        <v>5538</v>
      </c>
      <c r="D2207" t="s">
        <v>5541</v>
      </c>
      <c r="E2207" t="s">
        <v>53</v>
      </c>
      <c r="F2207" t="s">
        <v>39</v>
      </c>
      <c r="G2207" t="s">
        <v>4231</v>
      </c>
      <c r="I2207">
        <v>0</v>
      </c>
      <c r="J2207">
        <v>0</v>
      </c>
      <c r="K2207">
        <v>0</v>
      </c>
      <c r="M2207">
        <v>0</v>
      </c>
      <c r="N2207">
        <v>0</v>
      </c>
      <c r="O2207">
        <v>0</v>
      </c>
      <c r="P2207">
        <v>0</v>
      </c>
      <c r="R2207">
        <v>0</v>
      </c>
      <c r="S2207">
        <v>0</v>
      </c>
      <c r="T2207">
        <v>0</v>
      </c>
      <c r="U2207">
        <v>0</v>
      </c>
      <c r="V2207">
        <v>0</v>
      </c>
      <c r="X2207">
        <v>0</v>
      </c>
      <c r="Y2207">
        <v>0</v>
      </c>
      <c r="Z2207">
        <v>0</v>
      </c>
      <c r="AB2207">
        <v>6.9564000000000001E-2</v>
      </c>
      <c r="AC2207">
        <v>5.4999999999999997E-3</v>
      </c>
      <c r="AD2207">
        <v>0</v>
      </c>
      <c r="AE2207">
        <v>0</v>
      </c>
      <c r="AF2207">
        <v>0</v>
      </c>
      <c r="AG2207">
        <v>0</v>
      </c>
      <c r="AH2207" t="s">
        <v>4443</v>
      </c>
    </row>
    <row r="2208" spans="1:34">
      <c r="A2208" t="s">
        <v>59</v>
      </c>
      <c r="B2208" t="s">
        <v>97</v>
      </c>
      <c r="C2208" t="s">
        <v>5538</v>
      </c>
      <c r="D2208" t="s">
        <v>5542</v>
      </c>
      <c r="E2208" t="s">
        <v>53</v>
      </c>
      <c r="F2208" t="s">
        <v>39</v>
      </c>
      <c r="G2208" t="s">
        <v>4231</v>
      </c>
      <c r="I2208">
        <v>0</v>
      </c>
      <c r="J2208">
        <v>0</v>
      </c>
      <c r="K2208">
        <v>0</v>
      </c>
      <c r="M2208">
        <v>0</v>
      </c>
      <c r="N2208">
        <v>0</v>
      </c>
      <c r="O2208">
        <v>0</v>
      </c>
      <c r="P2208">
        <v>0</v>
      </c>
      <c r="R2208">
        <v>0</v>
      </c>
      <c r="S2208">
        <v>0</v>
      </c>
      <c r="T2208">
        <v>0</v>
      </c>
      <c r="U2208">
        <v>0</v>
      </c>
      <c r="V2208">
        <v>0</v>
      </c>
      <c r="X2208">
        <v>0</v>
      </c>
      <c r="Y2208">
        <v>0</v>
      </c>
      <c r="Z2208">
        <v>0</v>
      </c>
      <c r="AB2208">
        <v>6.9564000000000001E-2</v>
      </c>
      <c r="AC2208">
        <v>5.4999999999999997E-3</v>
      </c>
      <c r="AD2208">
        <v>0</v>
      </c>
      <c r="AE2208">
        <v>0</v>
      </c>
      <c r="AF2208">
        <v>0</v>
      </c>
      <c r="AG2208">
        <v>0</v>
      </c>
      <c r="AH2208" t="s">
        <v>4443</v>
      </c>
    </row>
    <row r="2209" spans="1:34">
      <c r="A2209" t="s">
        <v>59</v>
      </c>
      <c r="B2209" t="s">
        <v>110</v>
      </c>
      <c r="C2209" t="s">
        <v>5538</v>
      </c>
      <c r="D2209" t="s">
        <v>5543</v>
      </c>
      <c r="E2209" t="s">
        <v>53</v>
      </c>
      <c r="F2209" t="s">
        <v>39</v>
      </c>
      <c r="G2209" t="s">
        <v>4231</v>
      </c>
      <c r="I2209">
        <v>0</v>
      </c>
      <c r="J2209">
        <v>0</v>
      </c>
      <c r="K2209">
        <v>0</v>
      </c>
      <c r="M2209">
        <v>0</v>
      </c>
      <c r="N2209">
        <v>0</v>
      </c>
      <c r="O2209">
        <v>0</v>
      </c>
      <c r="P2209">
        <v>0</v>
      </c>
      <c r="R2209">
        <v>0</v>
      </c>
      <c r="S2209">
        <v>0</v>
      </c>
      <c r="T2209">
        <v>0</v>
      </c>
      <c r="U2209">
        <v>0</v>
      </c>
      <c r="V2209">
        <v>0</v>
      </c>
      <c r="X2209">
        <v>0</v>
      </c>
      <c r="Y2209">
        <v>0</v>
      </c>
      <c r="Z2209">
        <v>0</v>
      </c>
      <c r="AB2209">
        <v>6.9564000000000001E-2</v>
      </c>
      <c r="AC2209">
        <v>5.4999999999999997E-3</v>
      </c>
      <c r="AD2209">
        <v>0</v>
      </c>
      <c r="AE2209">
        <v>0</v>
      </c>
      <c r="AF2209">
        <v>0</v>
      </c>
      <c r="AG2209">
        <v>0</v>
      </c>
      <c r="AH2209" t="s">
        <v>4443</v>
      </c>
    </row>
    <row r="2210" spans="1:34">
      <c r="A2210" t="s">
        <v>59</v>
      </c>
      <c r="B2210" t="s">
        <v>60</v>
      </c>
      <c r="C2210" t="s">
        <v>5538</v>
      </c>
      <c r="D2210" t="s">
        <v>5544</v>
      </c>
      <c r="E2210" t="s">
        <v>53</v>
      </c>
      <c r="F2210" t="s">
        <v>39</v>
      </c>
      <c r="G2210" t="s">
        <v>4231</v>
      </c>
      <c r="I2210">
        <v>0</v>
      </c>
      <c r="J2210">
        <v>0</v>
      </c>
      <c r="K2210">
        <v>0</v>
      </c>
      <c r="M2210">
        <v>0</v>
      </c>
      <c r="N2210">
        <v>0</v>
      </c>
      <c r="O2210">
        <v>0</v>
      </c>
      <c r="P2210">
        <v>0</v>
      </c>
      <c r="R2210">
        <v>0</v>
      </c>
      <c r="S2210">
        <v>0</v>
      </c>
      <c r="T2210">
        <v>0</v>
      </c>
      <c r="U2210">
        <v>0</v>
      </c>
      <c r="V2210">
        <v>0</v>
      </c>
      <c r="X2210">
        <v>0</v>
      </c>
      <c r="Y2210">
        <v>0</v>
      </c>
      <c r="Z2210">
        <v>0</v>
      </c>
      <c r="AB2210">
        <v>6.9564000000000001E-2</v>
      </c>
      <c r="AC2210">
        <v>5.4999999999999997E-3</v>
      </c>
      <c r="AD2210">
        <v>0</v>
      </c>
      <c r="AE2210">
        <v>0</v>
      </c>
      <c r="AF2210">
        <v>0</v>
      </c>
      <c r="AG2210">
        <v>0</v>
      </c>
      <c r="AH2210" t="s">
        <v>4443</v>
      </c>
    </row>
    <row r="2211" spans="1:34">
      <c r="A2211" t="s">
        <v>59</v>
      </c>
      <c r="B2211" t="s">
        <v>88</v>
      </c>
      <c r="C2211" t="s">
        <v>5538</v>
      </c>
      <c r="D2211" t="s">
        <v>5545</v>
      </c>
      <c r="E2211" t="s">
        <v>53</v>
      </c>
      <c r="F2211" t="s">
        <v>39</v>
      </c>
      <c r="G2211" t="s">
        <v>4231</v>
      </c>
      <c r="I2211">
        <v>0</v>
      </c>
      <c r="J2211">
        <v>0</v>
      </c>
      <c r="K2211">
        <v>0</v>
      </c>
      <c r="M2211">
        <v>0</v>
      </c>
      <c r="N2211">
        <v>0</v>
      </c>
      <c r="O2211">
        <v>0</v>
      </c>
      <c r="P2211">
        <v>0</v>
      </c>
      <c r="R2211">
        <v>0</v>
      </c>
      <c r="S2211">
        <v>0</v>
      </c>
      <c r="T2211">
        <v>0</v>
      </c>
      <c r="U2211">
        <v>0</v>
      </c>
      <c r="V2211">
        <v>0</v>
      </c>
      <c r="X2211">
        <v>0</v>
      </c>
      <c r="Y2211">
        <v>0</v>
      </c>
      <c r="Z2211">
        <v>0</v>
      </c>
      <c r="AB2211">
        <v>6.9564000000000001E-2</v>
      </c>
      <c r="AC2211">
        <v>5.4999999999999997E-3</v>
      </c>
      <c r="AD2211">
        <v>0</v>
      </c>
      <c r="AE2211">
        <v>0</v>
      </c>
      <c r="AF2211">
        <v>0</v>
      </c>
      <c r="AG2211">
        <v>0</v>
      </c>
      <c r="AH2211" t="s">
        <v>4443</v>
      </c>
    </row>
    <row r="2212" spans="1:34">
      <c r="A2212" t="s">
        <v>59</v>
      </c>
      <c r="B2212" t="s">
        <v>90</v>
      </c>
      <c r="C2212" t="s">
        <v>325</v>
      </c>
      <c r="D2212" t="s">
        <v>555</v>
      </c>
      <c r="E2212" t="s">
        <v>53</v>
      </c>
      <c r="F2212" t="s">
        <v>140</v>
      </c>
      <c r="G2212" t="s">
        <v>41</v>
      </c>
      <c r="I2212">
        <v>2.7161162211846039</v>
      </c>
      <c r="J2212">
        <v>1.5</v>
      </c>
      <c r="K2212">
        <v>8.3999999999999995E-3</v>
      </c>
      <c r="M2212">
        <v>4.2245162211846043</v>
      </c>
      <c r="N2212">
        <v>314.73177305810452</v>
      </c>
      <c r="O2212">
        <v>101.549623122</v>
      </c>
      <c r="P2212">
        <v>192.7284822658402</v>
      </c>
      <c r="R2212">
        <v>609.00987844594465</v>
      </c>
      <c r="S2212">
        <v>26365704.46403743</v>
      </c>
      <c r="T2212">
        <v>2806982.4122378179</v>
      </c>
      <c r="U2212">
        <v>29665363.636363629</v>
      </c>
      <c r="V2212">
        <v>58838050.512638882</v>
      </c>
      <c r="X2212">
        <v>0.75647604205792174</v>
      </c>
      <c r="Y2212">
        <v>0.2499620949733542</v>
      </c>
      <c r="Z2212">
        <v>0.5538174777754028</v>
      </c>
      <c r="AB2212">
        <v>6.6725999999999994E-2</v>
      </c>
      <c r="AC2212">
        <v>5.4999999999999997E-3</v>
      </c>
      <c r="AD2212">
        <v>1.1501300706890021</v>
      </c>
      <c r="AE2212">
        <v>0.66958582105775977</v>
      </c>
      <c r="AF2212">
        <v>6.1164581129313662</v>
      </c>
      <c r="AG2212">
        <v>1</v>
      </c>
      <c r="AH2212" t="s">
        <v>267</v>
      </c>
    </row>
    <row r="2213" spans="1:34">
      <c r="A2213" t="s">
        <v>59</v>
      </c>
      <c r="B2213" t="s">
        <v>63</v>
      </c>
      <c r="C2213" t="s">
        <v>325</v>
      </c>
      <c r="D2213" t="s">
        <v>333</v>
      </c>
      <c r="E2213" t="s">
        <v>53</v>
      </c>
      <c r="F2213" t="s">
        <v>140</v>
      </c>
      <c r="G2213" t="s">
        <v>41</v>
      </c>
      <c r="I2213">
        <v>2.7053583271153792</v>
      </c>
      <c r="J2213">
        <v>1.5</v>
      </c>
      <c r="K2213">
        <v>8.3999999999999995E-3</v>
      </c>
      <c r="M2213">
        <v>4.2137583271153787</v>
      </c>
      <c r="N2213">
        <v>313.48519492997792</v>
      </c>
      <c r="O2213">
        <v>101.549623122</v>
      </c>
      <c r="P2213">
        <v>192.7284822658402</v>
      </c>
      <c r="R2213">
        <v>607.76330031781822</v>
      </c>
      <c r="S2213">
        <v>26261276.14338151</v>
      </c>
      <c r="T2213">
        <v>2806982.4122378179</v>
      </c>
      <c r="U2213">
        <v>29665363.636363629</v>
      </c>
      <c r="V2213">
        <v>58733622.191982947</v>
      </c>
      <c r="X2213">
        <v>0.75347981934002317</v>
      </c>
      <c r="Y2213">
        <v>0.2499620949733542</v>
      </c>
      <c r="Z2213">
        <v>0.5538174777754028</v>
      </c>
      <c r="AB2213">
        <v>6.6725999999999994E-2</v>
      </c>
      <c r="AC2213">
        <v>5.4999999999999997E-3</v>
      </c>
      <c r="AD2213">
        <v>1.147201219947642</v>
      </c>
      <c r="AE2213">
        <v>4.2137583271153793E-2</v>
      </c>
      <c r="AF2213">
        <v>5.4753231303341749</v>
      </c>
      <c r="AG2213">
        <v>1</v>
      </c>
      <c r="AH2213" t="s">
        <v>267</v>
      </c>
    </row>
    <row r="2214" spans="1:34">
      <c r="A2214" t="s">
        <v>59</v>
      </c>
      <c r="B2214" t="s">
        <v>105</v>
      </c>
      <c r="C2214" t="s">
        <v>325</v>
      </c>
      <c r="D2214" t="s">
        <v>592</v>
      </c>
      <c r="E2214" t="s">
        <v>53</v>
      </c>
      <c r="F2214" t="s">
        <v>140</v>
      </c>
      <c r="G2214" t="s">
        <v>41</v>
      </c>
      <c r="I2214">
        <v>2.7643724885592911</v>
      </c>
      <c r="J2214">
        <v>1.5</v>
      </c>
      <c r="K2214">
        <v>8.3999999999999995E-3</v>
      </c>
      <c r="M2214">
        <v>4.2727724885592906</v>
      </c>
      <c r="N2214">
        <v>320.32350012543048</v>
      </c>
      <c r="O2214">
        <v>101.549623122</v>
      </c>
      <c r="P2214">
        <v>192.7284822658402</v>
      </c>
      <c r="R2214">
        <v>614.60160551327067</v>
      </c>
      <c r="S2214">
        <v>26834134.52392038</v>
      </c>
      <c r="T2214">
        <v>2806982.4122378179</v>
      </c>
      <c r="U2214">
        <v>29665363.636363629</v>
      </c>
      <c r="V2214">
        <v>59306480.572521828</v>
      </c>
      <c r="X2214">
        <v>0.76991608187041938</v>
      </c>
      <c r="Y2214">
        <v>0.2499620949733542</v>
      </c>
      <c r="Z2214">
        <v>0.5538174777754028</v>
      </c>
      <c r="AB2214">
        <v>6.6725999999999994E-2</v>
      </c>
      <c r="AC2214">
        <v>5.4999999999999997E-3</v>
      </c>
      <c r="AD2214">
        <v>1.1632679026444139</v>
      </c>
      <c r="AE2214">
        <v>0.67723443943664752</v>
      </c>
      <c r="AF2214">
        <v>6.1855008306403523</v>
      </c>
      <c r="AG2214">
        <v>1</v>
      </c>
      <c r="AH2214" t="s">
        <v>267</v>
      </c>
    </row>
    <row r="2215" spans="1:34">
      <c r="A2215" t="s">
        <v>59</v>
      </c>
      <c r="B2215" t="s">
        <v>97</v>
      </c>
      <c r="C2215" t="s">
        <v>325</v>
      </c>
      <c r="D2215" t="s">
        <v>582</v>
      </c>
      <c r="E2215" t="s">
        <v>53</v>
      </c>
      <c r="F2215" t="s">
        <v>140</v>
      </c>
      <c r="G2215" t="s">
        <v>41</v>
      </c>
      <c r="I2215">
        <v>2.7495563299414529</v>
      </c>
      <c r="J2215">
        <v>1.5</v>
      </c>
      <c r="K2215">
        <v>8.3999999999999995E-3</v>
      </c>
      <c r="M2215">
        <v>4.2579563299414538</v>
      </c>
      <c r="N2215">
        <v>318.60666789441927</v>
      </c>
      <c r="O2215">
        <v>101.549623122</v>
      </c>
      <c r="P2215">
        <v>192.7284822658402</v>
      </c>
      <c r="R2215">
        <v>612.88477328225963</v>
      </c>
      <c r="S2215">
        <v>26690312.08496752</v>
      </c>
      <c r="T2215">
        <v>2806982.4122378179</v>
      </c>
      <c r="U2215">
        <v>29665363.636363629</v>
      </c>
      <c r="V2215">
        <v>59162658.133568972</v>
      </c>
      <c r="X2215">
        <v>0.76578957618472543</v>
      </c>
      <c r="Y2215">
        <v>0.2499620949733542</v>
      </c>
      <c r="Z2215">
        <v>0.5538174777754028</v>
      </c>
      <c r="AB2215">
        <v>6.6725999999999994E-2</v>
      </c>
      <c r="AC2215">
        <v>5.4999999999999997E-3</v>
      </c>
      <c r="AD2215">
        <v>1.15923418406783</v>
      </c>
      <c r="AE2215">
        <v>0.67488607829572045</v>
      </c>
      <c r="AF2215">
        <v>6.1643025923050043</v>
      </c>
      <c r="AG2215">
        <v>1</v>
      </c>
      <c r="AH2215" t="s">
        <v>267</v>
      </c>
    </row>
    <row r="2216" spans="1:34">
      <c r="A2216" t="s">
        <v>59</v>
      </c>
      <c r="B2216" t="s">
        <v>110</v>
      </c>
      <c r="C2216" t="s">
        <v>325</v>
      </c>
      <c r="D2216" t="s">
        <v>629</v>
      </c>
      <c r="E2216" t="s">
        <v>53</v>
      </c>
      <c r="F2216" t="s">
        <v>140</v>
      </c>
      <c r="G2216" t="s">
        <v>41</v>
      </c>
      <c r="I2216">
        <v>2.8098921517133868</v>
      </c>
      <c r="J2216">
        <v>1.5</v>
      </c>
      <c r="K2216">
        <v>8.4000000000000012E-3</v>
      </c>
      <c r="M2216">
        <v>4.3182921517133863</v>
      </c>
      <c r="N2216">
        <v>325.59812135914478</v>
      </c>
      <c r="O2216">
        <v>101.549623122</v>
      </c>
      <c r="P2216">
        <v>192.72848226584031</v>
      </c>
      <c r="R2216">
        <v>619.87622674698514</v>
      </c>
      <c r="S2216">
        <v>27275999.999581061</v>
      </c>
      <c r="T2216">
        <v>2806982.4122378179</v>
      </c>
      <c r="U2216">
        <v>29665363.63636364</v>
      </c>
      <c r="V2216">
        <v>59748346.048182517</v>
      </c>
      <c r="X2216">
        <v>0.78259393944884148</v>
      </c>
      <c r="Y2216">
        <v>0.2499620949733542</v>
      </c>
      <c r="Z2216">
        <v>0.55381747777540291</v>
      </c>
      <c r="AB2216">
        <v>6.6725999999999994E-2</v>
      </c>
      <c r="AC2216">
        <v>5.4999999999999997E-3</v>
      </c>
      <c r="AD2216">
        <v>1.175660690518828</v>
      </c>
      <c r="AE2216">
        <v>0.68444930604657173</v>
      </c>
      <c r="AF2216">
        <v>6.2506281482787864</v>
      </c>
      <c r="AG2216">
        <v>1</v>
      </c>
      <c r="AH2216" t="s">
        <v>267</v>
      </c>
    </row>
    <row r="2217" spans="1:34">
      <c r="A2217" t="s">
        <v>59</v>
      </c>
      <c r="B2217" t="s">
        <v>60</v>
      </c>
      <c r="C2217" t="s">
        <v>325</v>
      </c>
      <c r="D2217" t="s">
        <v>326</v>
      </c>
      <c r="E2217" t="s">
        <v>53</v>
      </c>
      <c r="F2217" t="s">
        <v>140</v>
      </c>
      <c r="G2217" t="s">
        <v>41</v>
      </c>
      <c r="I2217">
        <v>2.6984190213336321</v>
      </c>
      <c r="J2217">
        <v>1.5</v>
      </c>
      <c r="K2217">
        <v>8.3999999999999995E-3</v>
      </c>
      <c r="M2217">
        <v>4.2068190213336312</v>
      </c>
      <c r="N2217">
        <v>312.68109825861791</v>
      </c>
      <c r="O2217">
        <v>101.549623122</v>
      </c>
      <c r="P2217">
        <v>192.7284822658402</v>
      </c>
      <c r="R2217">
        <v>606.95920364645804</v>
      </c>
      <c r="S2217">
        <v>26193915.3714086</v>
      </c>
      <c r="T2217">
        <v>2806982.4122378179</v>
      </c>
      <c r="U2217">
        <v>29665363.636363629</v>
      </c>
      <c r="V2217">
        <v>58666261.420010053</v>
      </c>
      <c r="X2217">
        <v>0.75154712642671473</v>
      </c>
      <c r="Y2217">
        <v>0.2499620949733542</v>
      </c>
      <c r="Z2217">
        <v>0.5538174777754028</v>
      </c>
      <c r="AB2217">
        <v>6.6725999999999994E-2</v>
      </c>
      <c r="AC2217">
        <v>5.4999999999999997E-3</v>
      </c>
      <c r="AD2217">
        <v>1.145311984865701</v>
      </c>
      <c r="AE2217">
        <v>4.2068190213336312E-2</v>
      </c>
      <c r="AF2217">
        <v>5.4664251964126684</v>
      </c>
      <c r="AG2217">
        <v>1</v>
      </c>
      <c r="AH2217" t="s">
        <v>267</v>
      </c>
    </row>
    <row r="2218" spans="1:34">
      <c r="A2218" t="s">
        <v>59</v>
      </c>
      <c r="B2218" t="s">
        <v>88</v>
      </c>
      <c r="C2218" t="s">
        <v>325</v>
      </c>
      <c r="D2218" t="s">
        <v>542</v>
      </c>
      <c r="E2218" t="s">
        <v>53</v>
      </c>
      <c r="F2218" t="s">
        <v>140</v>
      </c>
      <c r="G2218" t="s">
        <v>41</v>
      </c>
      <c r="I2218">
        <v>2.7035542561273269</v>
      </c>
      <c r="J2218">
        <v>1.5</v>
      </c>
      <c r="K2218">
        <v>8.3999999999999995E-3</v>
      </c>
      <c r="M2218">
        <v>4.2119542561273278</v>
      </c>
      <c r="N2218">
        <v>313.27614700472219</v>
      </c>
      <c r="O2218">
        <v>101.549623122</v>
      </c>
      <c r="P2218">
        <v>192.7284822658402</v>
      </c>
      <c r="R2218">
        <v>607.55425239256238</v>
      </c>
      <c r="S2218">
        <v>26243763.78432554</v>
      </c>
      <c r="T2218">
        <v>2806982.4122378179</v>
      </c>
      <c r="U2218">
        <v>29665363.636363629</v>
      </c>
      <c r="V2218">
        <v>58716109.832927004</v>
      </c>
      <c r="X2218">
        <v>0.75297736054610709</v>
      </c>
      <c r="Y2218">
        <v>0.2499620949733542</v>
      </c>
      <c r="Z2218">
        <v>0.5538174777754028</v>
      </c>
      <c r="AB2218">
        <v>6.6725999999999994E-2</v>
      </c>
      <c r="AC2218">
        <v>5.4999999999999997E-3</v>
      </c>
      <c r="AD2218">
        <v>1.1467100592597961</v>
      </c>
      <c r="AE2218">
        <v>0.66759474959618148</v>
      </c>
      <c r="AF2218">
        <v>6.0984850649833051</v>
      </c>
      <c r="AG2218">
        <v>1</v>
      </c>
      <c r="AH2218" t="s">
        <v>267</v>
      </c>
    </row>
    <row r="2219" spans="1:34">
      <c r="A2219" t="s">
        <v>59</v>
      </c>
      <c r="B2219" t="s">
        <v>90</v>
      </c>
      <c r="C2219" t="s">
        <v>2639</v>
      </c>
      <c r="D2219" t="s">
        <v>3244</v>
      </c>
      <c r="E2219" t="s">
        <v>53</v>
      </c>
      <c r="F2219" t="s">
        <v>140</v>
      </c>
      <c r="G2219" t="s">
        <v>239</v>
      </c>
      <c r="I2219">
        <v>3.6164999217808478</v>
      </c>
      <c r="J2219">
        <v>1.5</v>
      </c>
      <c r="K2219">
        <v>2.02</v>
      </c>
      <c r="M2219">
        <v>7.1364999217808478</v>
      </c>
      <c r="N2219">
        <v>419.0643330240697</v>
      </c>
      <c r="O2219">
        <v>101.549623122</v>
      </c>
      <c r="P2219">
        <v>68.987406144393248</v>
      </c>
      <c r="R2219">
        <v>589.60136229046293</v>
      </c>
      <c r="S2219">
        <v>35105849.811648257</v>
      </c>
      <c r="T2219">
        <v>2806982.4122378179</v>
      </c>
      <c r="U2219">
        <v>28417420.568970811</v>
      </c>
      <c r="V2219">
        <v>66330252.792856887</v>
      </c>
      <c r="X2219">
        <v>1.0072453916343731</v>
      </c>
      <c r="Y2219">
        <v>0.2499620949733542</v>
      </c>
      <c r="Z2219">
        <v>0.19823967282871621</v>
      </c>
      <c r="AB2219">
        <v>7.5535000000000005E-2</v>
      </c>
      <c r="AC2219">
        <v>5.4999999999999997E-3</v>
      </c>
      <c r="AD2219">
        <v>1.9429214446733201</v>
      </c>
      <c r="AE2219">
        <v>1.1311352376022641</v>
      </c>
      <c r="AF2219">
        <v>10.29159160405643</v>
      </c>
      <c r="AG2219">
        <v>1</v>
      </c>
      <c r="AH2219" t="s">
        <v>2443</v>
      </c>
    </row>
    <row r="2220" spans="1:34">
      <c r="A2220" t="s">
        <v>59</v>
      </c>
      <c r="B2220" t="s">
        <v>63</v>
      </c>
      <c r="C2220" t="s">
        <v>2639</v>
      </c>
      <c r="D2220" t="s">
        <v>2651</v>
      </c>
      <c r="E2220" t="s">
        <v>53</v>
      </c>
      <c r="F2220" t="s">
        <v>140</v>
      </c>
      <c r="G2220" t="s">
        <v>239</v>
      </c>
      <c r="I2220">
        <v>3.605934637981222</v>
      </c>
      <c r="J2220">
        <v>1.5</v>
      </c>
      <c r="K2220">
        <v>2.02</v>
      </c>
      <c r="M2220">
        <v>7.1259346379812234</v>
      </c>
      <c r="N2220">
        <v>417.84007373899829</v>
      </c>
      <c r="O2220">
        <v>101.549623122</v>
      </c>
      <c r="P2220">
        <v>68.987406144393248</v>
      </c>
      <c r="R2220">
        <v>588.37710300539152</v>
      </c>
      <c r="S2220">
        <v>35003291.18471361</v>
      </c>
      <c r="T2220">
        <v>2806982.4122378179</v>
      </c>
      <c r="U2220">
        <v>28417420.568970811</v>
      </c>
      <c r="V2220">
        <v>66227694.165922239</v>
      </c>
      <c r="X2220">
        <v>1.0043028135481991</v>
      </c>
      <c r="Y2220">
        <v>0.2499620949733542</v>
      </c>
      <c r="Z2220">
        <v>0.19823967282871621</v>
      </c>
      <c r="AB2220">
        <v>7.5535000000000005E-2</v>
      </c>
      <c r="AC2220">
        <v>5.4999999999999997E-3</v>
      </c>
      <c r="AD2220">
        <v>1.9400450323299669</v>
      </c>
      <c r="AE2220">
        <v>7.1259346379812225E-2</v>
      </c>
      <c r="AF2220">
        <v>9.2182740166910015</v>
      </c>
      <c r="AG2220">
        <v>1</v>
      </c>
      <c r="AH2220" t="s">
        <v>2443</v>
      </c>
    </row>
    <row r="2221" spans="1:34">
      <c r="A2221" t="s">
        <v>59</v>
      </c>
      <c r="B2221" t="s">
        <v>105</v>
      </c>
      <c r="C2221" t="s">
        <v>2639</v>
      </c>
      <c r="D2221" t="s">
        <v>3275</v>
      </c>
      <c r="E2221" t="s">
        <v>53</v>
      </c>
      <c r="F2221" t="s">
        <v>140</v>
      </c>
      <c r="G2221" t="s">
        <v>239</v>
      </c>
      <c r="I2221">
        <v>3.6656718975401201</v>
      </c>
      <c r="J2221">
        <v>1.5</v>
      </c>
      <c r="K2221">
        <v>2.02</v>
      </c>
      <c r="M2221">
        <v>7.1856718975401197</v>
      </c>
      <c r="N2221">
        <v>424.76216840930812</v>
      </c>
      <c r="O2221">
        <v>101.549623122</v>
      </c>
      <c r="P2221">
        <v>68.987406144393248</v>
      </c>
      <c r="R2221">
        <v>595.29919767570141</v>
      </c>
      <c r="S2221">
        <v>35583168.775641747</v>
      </c>
      <c r="T2221">
        <v>2806982.4122378179</v>
      </c>
      <c r="U2221">
        <v>28417420.568970811</v>
      </c>
      <c r="V2221">
        <v>66807571.756850377</v>
      </c>
      <c r="X2221">
        <v>1.020940468933502</v>
      </c>
      <c r="Y2221">
        <v>0.2499620949733542</v>
      </c>
      <c r="Z2221">
        <v>0.19823967282871621</v>
      </c>
      <c r="AB2221">
        <v>7.5535000000000005E-2</v>
      </c>
      <c r="AC2221">
        <v>5.4999999999999997E-3</v>
      </c>
      <c r="AD2221">
        <v>1.956308579435007</v>
      </c>
      <c r="AE2221">
        <v>1.138928995760109</v>
      </c>
      <c r="AF2221">
        <v>10.361944472735241</v>
      </c>
      <c r="AG2221">
        <v>1</v>
      </c>
      <c r="AH2221" t="s">
        <v>2443</v>
      </c>
    </row>
    <row r="2222" spans="1:34">
      <c r="A2222" t="s">
        <v>59</v>
      </c>
      <c r="B2222" t="s">
        <v>97</v>
      </c>
      <c r="C2222" t="s">
        <v>2639</v>
      </c>
      <c r="D2222" t="s">
        <v>3267</v>
      </c>
      <c r="E2222" t="s">
        <v>53</v>
      </c>
      <c r="F2222" t="s">
        <v>140</v>
      </c>
      <c r="G2222" t="s">
        <v>239</v>
      </c>
      <c r="I2222">
        <v>3.6508403578219588</v>
      </c>
      <c r="J2222">
        <v>1.5</v>
      </c>
      <c r="K2222">
        <v>2.02</v>
      </c>
      <c r="M2222">
        <v>7.1708403578219588</v>
      </c>
      <c r="N2222">
        <v>423.04355388307022</v>
      </c>
      <c r="O2222">
        <v>101.549623122</v>
      </c>
      <c r="P2222">
        <v>68.987406144393248</v>
      </c>
      <c r="R2222">
        <v>593.58058314946345</v>
      </c>
      <c r="S2222">
        <v>35439197.030285031</v>
      </c>
      <c r="T2222">
        <v>2806982.4122378179</v>
      </c>
      <c r="U2222">
        <v>28417420.568970811</v>
      </c>
      <c r="V2222">
        <v>66663600.011493661</v>
      </c>
      <c r="X2222">
        <v>1.016809679398021</v>
      </c>
      <c r="Y2222">
        <v>0.2499620949733542</v>
      </c>
      <c r="Z2222">
        <v>0.19823967282871621</v>
      </c>
      <c r="AB2222">
        <v>7.5535000000000005E-2</v>
      </c>
      <c r="AC2222">
        <v>5.4999999999999997E-3</v>
      </c>
      <c r="AD2222">
        <v>1.9522706733337269</v>
      </c>
      <c r="AE2222">
        <v>1.136578196714781</v>
      </c>
      <c r="AF2222">
        <v>10.340724227870471</v>
      </c>
      <c r="AG2222">
        <v>1</v>
      </c>
      <c r="AH2222" t="s">
        <v>2443</v>
      </c>
    </row>
    <row r="2223" spans="1:34">
      <c r="A2223" t="s">
        <v>59</v>
      </c>
      <c r="B2223" t="s">
        <v>110</v>
      </c>
      <c r="C2223" t="s">
        <v>2639</v>
      </c>
      <c r="D2223" t="s">
        <v>3300</v>
      </c>
      <c r="E2223" t="s">
        <v>53</v>
      </c>
      <c r="F2223" t="s">
        <v>140</v>
      </c>
      <c r="G2223" t="s">
        <v>239</v>
      </c>
      <c r="I2223">
        <v>3.712573372201315</v>
      </c>
      <c r="J2223">
        <v>1.5</v>
      </c>
      <c r="K2223">
        <v>2.02</v>
      </c>
      <c r="M2223">
        <v>7.2325733722013146</v>
      </c>
      <c r="N2223">
        <v>430.19690797016523</v>
      </c>
      <c r="O2223">
        <v>101.549623122</v>
      </c>
      <c r="P2223">
        <v>68.987406144393248</v>
      </c>
      <c r="R2223">
        <v>600.73393723655852</v>
      </c>
      <c r="S2223">
        <v>36038447.680940323</v>
      </c>
      <c r="T2223">
        <v>2806982.4122378179</v>
      </c>
      <c r="U2223">
        <v>28417420.568970811</v>
      </c>
      <c r="V2223">
        <v>67262850.662148952</v>
      </c>
      <c r="X2223">
        <v>1.0340031801833569</v>
      </c>
      <c r="Y2223">
        <v>0.2499620949733542</v>
      </c>
      <c r="Z2223">
        <v>0.19823967282871621</v>
      </c>
      <c r="AB2223">
        <v>7.5535000000000005E-2</v>
      </c>
      <c r="AC2223">
        <v>5.4999999999999997E-3</v>
      </c>
      <c r="AD2223">
        <v>1.969077567300882</v>
      </c>
      <c r="AE2223">
        <v>1.146362879493908</v>
      </c>
      <c r="AF2223">
        <v>10.429048818996099</v>
      </c>
      <c r="AG2223">
        <v>1</v>
      </c>
      <c r="AH2223" t="s">
        <v>2443</v>
      </c>
    </row>
    <row r="2224" spans="1:34">
      <c r="A2224" t="s">
        <v>59</v>
      </c>
      <c r="B2224" t="s">
        <v>60</v>
      </c>
      <c r="C2224" t="s">
        <v>2639</v>
      </c>
      <c r="D2224" t="s">
        <v>2640</v>
      </c>
      <c r="E2224" t="s">
        <v>53</v>
      </c>
      <c r="F2224" t="s">
        <v>140</v>
      </c>
      <c r="G2224" t="s">
        <v>239</v>
      </c>
      <c r="I2224">
        <v>3.5993197811262312</v>
      </c>
      <c r="J2224">
        <v>1.5</v>
      </c>
      <c r="K2224">
        <v>2.02</v>
      </c>
      <c r="M2224">
        <v>7.1193197811262312</v>
      </c>
      <c r="N2224">
        <v>417.07357280274999</v>
      </c>
      <c r="O2224">
        <v>101.549623122</v>
      </c>
      <c r="P2224">
        <v>68.987406144393248</v>
      </c>
      <c r="R2224">
        <v>587.61060206914328</v>
      </c>
      <c r="S2224">
        <v>34939079.881990127</v>
      </c>
      <c r="T2224">
        <v>2806982.4122378179</v>
      </c>
      <c r="U2224">
        <v>28417420.568970811</v>
      </c>
      <c r="V2224">
        <v>66163482.863198757</v>
      </c>
      <c r="X2224">
        <v>1.002460484161328</v>
      </c>
      <c r="Y2224">
        <v>0.2499620949733542</v>
      </c>
      <c r="Z2224">
        <v>0.19823967282871621</v>
      </c>
      <c r="AB2224">
        <v>7.5535000000000005E-2</v>
      </c>
      <c r="AC2224">
        <v>5.4999999999999997E-3</v>
      </c>
      <c r="AD2224">
        <v>1.938244128893005</v>
      </c>
      <c r="AE2224">
        <v>7.1193197811262307E-2</v>
      </c>
      <c r="AF2224">
        <v>9.2097921078304985</v>
      </c>
      <c r="AG2224">
        <v>1</v>
      </c>
      <c r="AH2224" t="s">
        <v>2443</v>
      </c>
    </row>
    <row r="2225" spans="1:34">
      <c r="A2225" t="s">
        <v>59</v>
      </c>
      <c r="B2225" t="s">
        <v>88</v>
      </c>
      <c r="C2225" t="s">
        <v>2639</v>
      </c>
      <c r="D2225" t="s">
        <v>3238</v>
      </c>
      <c r="E2225" t="s">
        <v>53</v>
      </c>
      <c r="F2225" t="s">
        <v>140</v>
      </c>
      <c r="G2225" t="s">
        <v>239</v>
      </c>
      <c r="I2225">
        <v>3.6048084190777869</v>
      </c>
      <c r="J2225">
        <v>1.5</v>
      </c>
      <c r="K2225">
        <v>2.02</v>
      </c>
      <c r="M2225">
        <v>7.1248084190777874</v>
      </c>
      <c r="N2225">
        <v>417.70957237474698</v>
      </c>
      <c r="O2225">
        <v>101.549623122</v>
      </c>
      <c r="P2225">
        <v>68.987406144393248</v>
      </c>
      <c r="R2225">
        <v>588.24660164114027</v>
      </c>
      <c r="S2225">
        <v>34992358.82676141</v>
      </c>
      <c r="T2225">
        <v>2806982.4122378179</v>
      </c>
      <c r="U2225">
        <v>28417420.568970811</v>
      </c>
      <c r="V2225">
        <v>66216761.80797004</v>
      </c>
      <c r="X2225">
        <v>1.003989145962138</v>
      </c>
      <c r="Y2225">
        <v>0.2499620949733542</v>
      </c>
      <c r="Z2225">
        <v>0.19823967282871621</v>
      </c>
      <c r="AB2225">
        <v>7.5535000000000005E-2</v>
      </c>
      <c r="AC2225">
        <v>5.4999999999999997E-3</v>
      </c>
      <c r="AD2225">
        <v>1.9397384177593979</v>
      </c>
      <c r="AE2225">
        <v>1.1292821344238291</v>
      </c>
      <c r="AF2225">
        <v>10.274863971261009</v>
      </c>
      <c r="AG2225">
        <v>1</v>
      </c>
      <c r="AH2225" t="s">
        <v>2443</v>
      </c>
    </row>
    <row r="2226" spans="1:34">
      <c r="A2226" t="s">
        <v>59</v>
      </c>
      <c r="B2226" t="s">
        <v>90</v>
      </c>
      <c r="C2226" t="s">
        <v>1240</v>
      </c>
      <c r="D2226" t="s">
        <v>1899</v>
      </c>
      <c r="E2226" t="s">
        <v>53</v>
      </c>
      <c r="F2226" t="s">
        <v>140</v>
      </c>
      <c r="G2226" t="s">
        <v>302</v>
      </c>
      <c r="I2226">
        <v>4.2014354082756187</v>
      </c>
      <c r="J2226">
        <v>1.5</v>
      </c>
      <c r="K2226">
        <v>1.06E-2</v>
      </c>
      <c r="M2226">
        <v>5.7120354082756188</v>
      </c>
      <c r="N2226">
        <v>486.84412144152259</v>
      </c>
      <c r="O2226">
        <v>101.549623122</v>
      </c>
      <c r="P2226">
        <v>48.914527098718281</v>
      </c>
      <c r="R2226">
        <v>637.30827166224083</v>
      </c>
      <c r="S2226">
        <v>40783897.034797952</v>
      </c>
      <c r="T2226">
        <v>2806982.4122378179</v>
      </c>
      <c r="U2226">
        <v>13297323.45301757</v>
      </c>
      <c r="V2226">
        <v>56888202.900053337</v>
      </c>
      <c r="X2226">
        <v>1.1701580380931469</v>
      </c>
      <c r="Y2226">
        <v>0.24996209497335431</v>
      </c>
      <c r="Z2226">
        <v>0.14055898591585711</v>
      </c>
      <c r="AB2226">
        <v>6.2864000000000003E-2</v>
      </c>
      <c r="AC2226">
        <v>5.4999999999999997E-3</v>
      </c>
      <c r="AD2226">
        <v>1.5551091163891739</v>
      </c>
      <c r="AE2226">
        <v>0.90535761221168565</v>
      </c>
      <c r="AF2226">
        <v>8.2408661368764786</v>
      </c>
      <c r="AG2226">
        <v>1</v>
      </c>
      <c r="AH2226" t="s">
        <v>1086</v>
      </c>
    </row>
    <row r="2227" spans="1:34">
      <c r="A2227" t="s">
        <v>59</v>
      </c>
      <c r="B2227" t="s">
        <v>63</v>
      </c>
      <c r="C2227" t="s">
        <v>1240</v>
      </c>
      <c r="D2227" t="s">
        <v>1250</v>
      </c>
      <c r="E2227" t="s">
        <v>53</v>
      </c>
      <c r="F2227" t="s">
        <v>140</v>
      </c>
      <c r="G2227" t="s">
        <v>302</v>
      </c>
      <c r="I2227">
        <v>4.1889291434016753</v>
      </c>
      <c r="J2227">
        <v>1.5</v>
      </c>
      <c r="K2227">
        <v>1.06E-2</v>
      </c>
      <c r="M2227">
        <v>5.6995291434016746</v>
      </c>
      <c r="N2227">
        <v>485.3949496839187</v>
      </c>
      <c r="O2227">
        <v>101.549623122</v>
      </c>
      <c r="P2227">
        <v>48.914527098718281</v>
      </c>
      <c r="R2227">
        <v>635.85909990463699</v>
      </c>
      <c r="S2227">
        <v>40662497.044236593</v>
      </c>
      <c r="T2227">
        <v>2806982.4122378179</v>
      </c>
      <c r="U2227">
        <v>13297323.45301757</v>
      </c>
      <c r="V2227">
        <v>56766802.909491993</v>
      </c>
      <c r="X2227">
        <v>1.166674869854992</v>
      </c>
      <c r="Y2227">
        <v>0.24996209497335431</v>
      </c>
      <c r="Z2227">
        <v>0.14055898591585711</v>
      </c>
      <c r="AB2227">
        <v>6.2864000000000003E-2</v>
      </c>
      <c r="AC2227">
        <v>5.4999999999999997E-3</v>
      </c>
      <c r="AD2227">
        <v>1.5517042694077861</v>
      </c>
      <c r="AE2227">
        <v>5.6995291434016757E-2</v>
      </c>
      <c r="AF2227">
        <v>7.3765927042434782</v>
      </c>
      <c r="AG2227">
        <v>1</v>
      </c>
      <c r="AH2227" t="s">
        <v>1086</v>
      </c>
    </row>
    <row r="2228" spans="1:34">
      <c r="A2228" t="s">
        <v>59</v>
      </c>
      <c r="B2228" t="s">
        <v>105</v>
      </c>
      <c r="C2228" t="s">
        <v>1240</v>
      </c>
      <c r="D2228" t="s">
        <v>1965</v>
      </c>
      <c r="E2228" t="s">
        <v>53</v>
      </c>
      <c r="F2228" t="s">
        <v>140</v>
      </c>
      <c r="G2228" t="s">
        <v>302</v>
      </c>
      <c r="I2228">
        <v>4.2593833907542136</v>
      </c>
      <c r="J2228">
        <v>1.5</v>
      </c>
      <c r="K2228">
        <v>1.06E-2</v>
      </c>
      <c r="M2228">
        <v>5.7699833907542146</v>
      </c>
      <c r="N2228">
        <v>493.55888244047361</v>
      </c>
      <c r="O2228">
        <v>101.549623122</v>
      </c>
      <c r="P2228">
        <v>48.914527098718281</v>
      </c>
      <c r="R2228">
        <v>644.02303266119179</v>
      </c>
      <c r="S2228">
        <v>41346405.873116933</v>
      </c>
      <c r="T2228">
        <v>2806982.4122378179</v>
      </c>
      <c r="U2228">
        <v>13297323.45301757</v>
      </c>
      <c r="V2228">
        <v>57450711.738372311</v>
      </c>
      <c r="X2228">
        <v>1.186297354993044</v>
      </c>
      <c r="Y2228">
        <v>0.24996209497335431</v>
      </c>
      <c r="Z2228">
        <v>0.14055898591585711</v>
      </c>
      <c r="AB2228">
        <v>6.2864000000000003E-2</v>
      </c>
      <c r="AC2228">
        <v>5.4999999999999997E-3</v>
      </c>
      <c r="AD2228">
        <v>1.5708855304671161</v>
      </c>
      <c r="AE2228">
        <v>0.91454236743454298</v>
      </c>
      <c r="AF2228">
        <v>8.3237752886558738</v>
      </c>
      <c r="AG2228">
        <v>1</v>
      </c>
      <c r="AH2228" t="s">
        <v>1086</v>
      </c>
    </row>
    <row r="2229" spans="1:34">
      <c r="A2229" t="s">
        <v>59</v>
      </c>
      <c r="B2229" t="s">
        <v>97</v>
      </c>
      <c r="C2229" t="s">
        <v>1240</v>
      </c>
      <c r="D2229" t="s">
        <v>1953</v>
      </c>
      <c r="E2229" t="s">
        <v>53</v>
      </c>
      <c r="F2229" t="s">
        <v>140</v>
      </c>
      <c r="G2229" t="s">
        <v>302</v>
      </c>
      <c r="I2229">
        <v>4.2418723184127494</v>
      </c>
      <c r="J2229">
        <v>1.5</v>
      </c>
      <c r="K2229">
        <v>1.060000000000001E-2</v>
      </c>
      <c r="M2229">
        <v>5.7524723184127504</v>
      </c>
      <c r="N2229">
        <v>491.52977528990601</v>
      </c>
      <c r="O2229">
        <v>101.549623122</v>
      </c>
      <c r="P2229">
        <v>48.914527098718317</v>
      </c>
      <c r="R2229">
        <v>641.99392551062431</v>
      </c>
      <c r="S2229">
        <v>41176423.545187637</v>
      </c>
      <c r="T2229">
        <v>2806982.4122378179</v>
      </c>
      <c r="U2229">
        <v>13297323.453017579</v>
      </c>
      <c r="V2229">
        <v>57280729.410443053</v>
      </c>
      <c r="X2229">
        <v>1.1814202784549559</v>
      </c>
      <c r="Y2229">
        <v>0.24996209497335431</v>
      </c>
      <c r="Z2229">
        <v>0.14055898591585719</v>
      </c>
      <c r="AB2229">
        <v>6.2864000000000003E-2</v>
      </c>
      <c r="AC2229">
        <v>5.4999999999999997E-3</v>
      </c>
      <c r="AD2229">
        <v>1.5661181181018999</v>
      </c>
      <c r="AE2229">
        <v>0.91176686246842076</v>
      </c>
      <c r="AF2229">
        <v>8.2987212989830716</v>
      </c>
      <c r="AG2229">
        <v>1</v>
      </c>
      <c r="AH2229" t="s">
        <v>1086</v>
      </c>
    </row>
    <row r="2230" spans="1:34">
      <c r="A2230" t="s">
        <v>59</v>
      </c>
      <c r="B2230" t="s">
        <v>110</v>
      </c>
      <c r="C2230" t="s">
        <v>1240</v>
      </c>
      <c r="D2230" t="s">
        <v>2049</v>
      </c>
      <c r="E2230" t="s">
        <v>53</v>
      </c>
      <c r="F2230" t="s">
        <v>140</v>
      </c>
      <c r="G2230" t="s">
        <v>302</v>
      </c>
      <c r="I2230">
        <v>4.3145706989958788</v>
      </c>
      <c r="J2230">
        <v>1.5</v>
      </c>
      <c r="K2230">
        <v>1.06E-2</v>
      </c>
      <c r="M2230">
        <v>5.8251706989958789</v>
      </c>
      <c r="N2230">
        <v>499.95374847666528</v>
      </c>
      <c r="O2230">
        <v>101.549623122</v>
      </c>
      <c r="P2230">
        <v>48.914527098718281</v>
      </c>
      <c r="R2230">
        <v>650.41789869738363</v>
      </c>
      <c r="S2230">
        <v>41882116.476336569</v>
      </c>
      <c r="T2230">
        <v>2806982.4122378179</v>
      </c>
      <c r="U2230">
        <v>13297323.45301757</v>
      </c>
      <c r="V2230">
        <v>57986422.341591947</v>
      </c>
      <c r="X2230">
        <v>1.201667785825447</v>
      </c>
      <c r="Y2230">
        <v>0.24996209497335431</v>
      </c>
      <c r="Z2230">
        <v>0.14055898591585711</v>
      </c>
      <c r="AB2230">
        <v>6.2864000000000003E-2</v>
      </c>
      <c r="AC2230">
        <v>5.4999999999999997E-3</v>
      </c>
      <c r="AD2230">
        <v>1.585910347370606</v>
      </c>
      <c r="AE2230">
        <v>0.92328955579084682</v>
      </c>
      <c r="AF2230">
        <v>8.4027346021573308</v>
      </c>
      <c r="AG2230">
        <v>1</v>
      </c>
      <c r="AH2230" t="s">
        <v>1086</v>
      </c>
    </row>
    <row r="2231" spans="1:34">
      <c r="A2231" t="s">
        <v>59</v>
      </c>
      <c r="B2231" t="s">
        <v>60</v>
      </c>
      <c r="C2231" t="s">
        <v>1240</v>
      </c>
      <c r="D2231" t="s">
        <v>1241</v>
      </c>
      <c r="E2231" t="s">
        <v>53</v>
      </c>
      <c r="F2231" t="s">
        <v>140</v>
      </c>
      <c r="G2231" t="s">
        <v>302</v>
      </c>
      <c r="I2231">
        <v>4.1810766752068087</v>
      </c>
      <c r="J2231">
        <v>1.5</v>
      </c>
      <c r="K2231">
        <v>1.060000000000001E-2</v>
      </c>
      <c r="M2231">
        <v>5.6916766752068089</v>
      </c>
      <c r="N2231">
        <v>484.48503971078247</v>
      </c>
      <c r="O2231">
        <v>101.549623122</v>
      </c>
      <c r="P2231">
        <v>48.914527098718317</v>
      </c>
      <c r="R2231">
        <v>634.94918993150077</v>
      </c>
      <c r="S2231">
        <v>40586272.082239643</v>
      </c>
      <c r="T2231">
        <v>2806982.4122378179</v>
      </c>
      <c r="U2231">
        <v>13297323.453017579</v>
      </c>
      <c r="V2231">
        <v>56690577.947495043</v>
      </c>
      <c r="X2231">
        <v>1.1644878485434189</v>
      </c>
      <c r="Y2231">
        <v>0.24996209497335431</v>
      </c>
      <c r="Z2231">
        <v>0.14055898591585719</v>
      </c>
      <c r="AB2231">
        <v>6.2864000000000003E-2</v>
      </c>
      <c r="AC2231">
        <v>5.4999999999999997E-3</v>
      </c>
      <c r="AD2231">
        <v>1.549566424663634</v>
      </c>
      <c r="AE2231">
        <v>5.6916766752068089E-2</v>
      </c>
      <c r="AF2231">
        <v>7.3665238666225106</v>
      </c>
      <c r="AG2231">
        <v>1</v>
      </c>
      <c r="AH2231" t="s">
        <v>1086</v>
      </c>
    </row>
    <row r="2232" spans="1:34">
      <c r="A2232" t="s">
        <v>59</v>
      </c>
      <c r="B2232" t="s">
        <v>88</v>
      </c>
      <c r="C2232" t="s">
        <v>1240</v>
      </c>
      <c r="D2232" t="s">
        <v>1887</v>
      </c>
      <c r="E2232" t="s">
        <v>53</v>
      </c>
      <c r="F2232" t="s">
        <v>140</v>
      </c>
      <c r="G2232" t="s">
        <v>302</v>
      </c>
      <c r="I2232">
        <v>4.1875157316812057</v>
      </c>
      <c r="J2232">
        <v>1.5</v>
      </c>
      <c r="K2232">
        <v>1.06E-2</v>
      </c>
      <c r="M2232">
        <v>5.6981157316812059</v>
      </c>
      <c r="N2232">
        <v>485.23116966104078</v>
      </c>
      <c r="O2232">
        <v>101.549623122</v>
      </c>
      <c r="P2232">
        <v>48.914527098718281</v>
      </c>
      <c r="R2232">
        <v>635.69531988175913</v>
      </c>
      <c r="S2232">
        <v>40648776.86708907</v>
      </c>
      <c r="T2232">
        <v>2806982.4122378179</v>
      </c>
      <c r="U2232">
        <v>13297323.45301757</v>
      </c>
      <c r="V2232">
        <v>56753082.732344463</v>
      </c>
      <c r="X2232">
        <v>1.1662812150858179</v>
      </c>
      <c r="Y2232">
        <v>0.24996209497335431</v>
      </c>
      <c r="Z2232">
        <v>0.14055898591585711</v>
      </c>
      <c r="AB2232">
        <v>6.2864000000000003E-2</v>
      </c>
      <c r="AC2232">
        <v>5.4999999999999997E-3</v>
      </c>
      <c r="AD2232">
        <v>1.551319466216873</v>
      </c>
      <c r="AE2232">
        <v>0.90315134347147119</v>
      </c>
      <c r="AF2232">
        <v>8.2209505413695503</v>
      </c>
      <c r="AG2232">
        <v>1</v>
      </c>
      <c r="AH2232" t="s">
        <v>1086</v>
      </c>
    </row>
    <row r="2233" spans="1:34">
      <c r="A2233" t="s">
        <v>59</v>
      </c>
      <c r="B2233" t="s">
        <v>90</v>
      </c>
      <c r="C2233" t="s">
        <v>5546</v>
      </c>
      <c r="D2233" t="s">
        <v>5547</v>
      </c>
      <c r="E2233" t="s">
        <v>53</v>
      </c>
      <c r="F2233" t="s">
        <v>140</v>
      </c>
      <c r="G2233" t="s">
        <v>4231</v>
      </c>
      <c r="I2233">
        <v>0</v>
      </c>
      <c r="J2233">
        <v>0</v>
      </c>
      <c r="K2233">
        <v>0</v>
      </c>
      <c r="M2233">
        <v>0</v>
      </c>
      <c r="N2233">
        <v>0</v>
      </c>
      <c r="O2233">
        <v>0</v>
      </c>
      <c r="P2233">
        <v>0</v>
      </c>
      <c r="R2233">
        <v>0</v>
      </c>
      <c r="S2233">
        <v>0</v>
      </c>
      <c r="T2233">
        <v>0</v>
      </c>
      <c r="U2233">
        <v>0</v>
      </c>
      <c r="V2233">
        <v>0</v>
      </c>
      <c r="X2233">
        <v>0</v>
      </c>
      <c r="Y2233">
        <v>0</v>
      </c>
      <c r="Z2233">
        <v>0</v>
      </c>
      <c r="AB2233">
        <v>6.5764000000000003E-2</v>
      </c>
      <c r="AC2233">
        <v>5.4999999999999997E-3</v>
      </c>
      <c r="AD2233">
        <v>0</v>
      </c>
      <c r="AE2233">
        <v>0</v>
      </c>
      <c r="AF2233">
        <v>0</v>
      </c>
      <c r="AG2233">
        <v>0</v>
      </c>
      <c r="AH2233" t="s">
        <v>4454</v>
      </c>
    </row>
    <row r="2234" spans="1:34">
      <c r="A2234" t="s">
        <v>59</v>
      </c>
      <c r="B2234" t="s">
        <v>63</v>
      </c>
      <c r="C2234" t="s">
        <v>5546</v>
      </c>
      <c r="D2234" t="s">
        <v>5548</v>
      </c>
      <c r="E2234" t="s">
        <v>53</v>
      </c>
      <c r="F2234" t="s">
        <v>140</v>
      </c>
      <c r="G2234" t="s">
        <v>4231</v>
      </c>
      <c r="I2234">
        <v>0</v>
      </c>
      <c r="J2234">
        <v>0</v>
      </c>
      <c r="K2234">
        <v>0</v>
      </c>
      <c r="M2234">
        <v>0</v>
      </c>
      <c r="N2234">
        <v>0</v>
      </c>
      <c r="O2234">
        <v>0</v>
      </c>
      <c r="P2234">
        <v>0</v>
      </c>
      <c r="R2234">
        <v>0</v>
      </c>
      <c r="S2234">
        <v>0</v>
      </c>
      <c r="T2234">
        <v>0</v>
      </c>
      <c r="U2234">
        <v>0</v>
      </c>
      <c r="V2234">
        <v>0</v>
      </c>
      <c r="X2234">
        <v>0</v>
      </c>
      <c r="Y2234">
        <v>0</v>
      </c>
      <c r="Z2234">
        <v>0</v>
      </c>
      <c r="AB2234">
        <v>6.5764000000000003E-2</v>
      </c>
      <c r="AC2234">
        <v>5.4999999999999997E-3</v>
      </c>
      <c r="AD2234">
        <v>0</v>
      </c>
      <c r="AE2234">
        <v>0</v>
      </c>
      <c r="AF2234">
        <v>0</v>
      </c>
      <c r="AG2234">
        <v>0</v>
      </c>
      <c r="AH2234" t="s">
        <v>4454</v>
      </c>
    </row>
    <row r="2235" spans="1:34">
      <c r="A2235" t="s">
        <v>59</v>
      </c>
      <c r="B2235" t="s">
        <v>105</v>
      </c>
      <c r="C2235" t="s">
        <v>5546</v>
      </c>
      <c r="D2235" t="s">
        <v>5549</v>
      </c>
      <c r="E2235" t="s">
        <v>53</v>
      </c>
      <c r="F2235" t="s">
        <v>140</v>
      </c>
      <c r="G2235" t="s">
        <v>4231</v>
      </c>
      <c r="I2235">
        <v>0</v>
      </c>
      <c r="J2235">
        <v>0</v>
      </c>
      <c r="K2235">
        <v>0</v>
      </c>
      <c r="M2235">
        <v>0</v>
      </c>
      <c r="N2235">
        <v>0</v>
      </c>
      <c r="O2235">
        <v>0</v>
      </c>
      <c r="P2235">
        <v>0</v>
      </c>
      <c r="R2235">
        <v>0</v>
      </c>
      <c r="S2235">
        <v>0</v>
      </c>
      <c r="T2235">
        <v>0</v>
      </c>
      <c r="U2235">
        <v>0</v>
      </c>
      <c r="V2235">
        <v>0</v>
      </c>
      <c r="X2235">
        <v>0</v>
      </c>
      <c r="Y2235">
        <v>0</v>
      </c>
      <c r="Z2235">
        <v>0</v>
      </c>
      <c r="AB2235">
        <v>6.5764000000000003E-2</v>
      </c>
      <c r="AC2235">
        <v>5.4999999999999997E-3</v>
      </c>
      <c r="AD2235">
        <v>0</v>
      </c>
      <c r="AE2235">
        <v>0</v>
      </c>
      <c r="AF2235">
        <v>0</v>
      </c>
      <c r="AG2235">
        <v>0</v>
      </c>
      <c r="AH2235" t="s">
        <v>4454</v>
      </c>
    </row>
    <row r="2236" spans="1:34">
      <c r="A2236" t="s">
        <v>59</v>
      </c>
      <c r="B2236" t="s">
        <v>97</v>
      </c>
      <c r="C2236" t="s">
        <v>5546</v>
      </c>
      <c r="D2236" t="s">
        <v>5550</v>
      </c>
      <c r="E2236" t="s">
        <v>53</v>
      </c>
      <c r="F2236" t="s">
        <v>140</v>
      </c>
      <c r="G2236" t="s">
        <v>4231</v>
      </c>
      <c r="I2236">
        <v>0</v>
      </c>
      <c r="J2236">
        <v>0</v>
      </c>
      <c r="K2236">
        <v>0</v>
      </c>
      <c r="M2236">
        <v>0</v>
      </c>
      <c r="N2236">
        <v>0</v>
      </c>
      <c r="O2236">
        <v>0</v>
      </c>
      <c r="P2236">
        <v>0</v>
      </c>
      <c r="R2236">
        <v>0</v>
      </c>
      <c r="S2236">
        <v>0</v>
      </c>
      <c r="T2236">
        <v>0</v>
      </c>
      <c r="U2236">
        <v>0</v>
      </c>
      <c r="V2236">
        <v>0</v>
      </c>
      <c r="X2236">
        <v>0</v>
      </c>
      <c r="Y2236">
        <v>0</v>
      </c>
      <c r="Z2236">
        <v>0</v>
      </c>
      <c r="AB2236">
        <v>6.5764000000000003E-2</v>
      </c>
      <c r="AC2236">
        <v>5.4999999999999997E-3</v>
      </c>
      <c r="AD2236">
        <v>0</v>
      </c>
      <c r="AE2236">
        <v>0</v>
      </c>
      <c r="AF2236">
        <v>0</v>
      </c>
      <c r="AG2236">
        <v>0</v>
      </c>
      <c r="AH2236" t="s">
        <v>4454</v>
      </c>
    </row>
    <row r="2237" spans="1:34">
      <c r="A2237" t="s">
        <v>59</v>
      </c>
      <c r="B2237" t="s">
        <v>110</v>
      </c>
      <c r="C2237" t="s">
        <v>5546</v>
      </c>
      <c r="D2237" t="s">
        <v>5551</v>
      </c>
      <c r="E2237" t="s">
        <v>53</v>
      </c>
      <c r="F2237" t="s">
        <v>140</v>
      </c>
      <c r="G2237" t="s">
        <v>4231</v>
      </c>
      <c r="I2237">
        <v>0</v>
      </c>
      <c r="J2237">
        <v>0</v>
      </c>
      <c r="K2237">
        <v>0</v>
      </c>
      <c r="M2237">
        <v>0</v>
      </c>
      <c r="N2237">
        <v>0</v>
      </c>
      <c r="O2237">
        <v>0</v>
      </c>
      <c r="P2237">
        <v>0</v>
      </c>
      <c r="R2237">
        <v>0</v>
      </c>
      <c r="S2237">
        <v>0</v>
      </c>
      <c r="T2237">
        <v>0</v>
      </c>
      <c r="U2237">
        <v>0</v>
      </c>
      <c r="V2237">
        <v>0</v>
      </c>
      <c r="X2237">
        <v>0</v>
      </c>
      <c r="Y2237">
        <v>0</v>
      </c>
      <c r="Z2237">
        <v>0</v>
      </c>
      <c r="AB2237">
        <v>6.5764000000000003E-2</v>
      </c>
      <c r="AC2237">
        <v>5.4999999999999997E-3</v>
      </c>
      <c r="AD2237">
        <v>0</v>
      </c>
      <c r="AE2237">
        <v>0</v>
      </c>
      <c r="AF2237">
        <v>0</v>
      </c>
      <c r="AG2237">
        <v>0</v>
      </c>
      <c r="AH2237" t="s">
        <v>4454</v>
      </c>
    </row>
    <row r="2238" spans="1:34">
      <c r="A2238" t="s">
        <v>59</v>
      </c>
      <c r="B2238" t="s">
        <v>60</v>
      </c>
      <c r="C2238" t="s">
        <v>5546</v>
      </c>
      <c r="D2238" t="s">
        <v>5552</v>
      </c>
      <c r="E2238" t="s">
        <v>53</v>
      </c>
      <c r="F2238" t="s">
        <v>140</v>
      </c>
      <c r="G2238" t="s">
        <v>4231</v>
      </c>
      <c r="I2238">
        <v>0</v>
      </c>
      <c r="J2238">
        <v>0</v>
      </c>
      <c r="K2238">
        <v>0</v>
      </c>
      <c r="M2238">
        <v>0</v>
      </c>
      <c r="N2238">
        <v>0</v>
      </c>
      <c r="O2238">
        <v>0</v>
      </c>
      <c r="P2238">
        <v>0</v>
      </c>
      <c r="R2238">
        <v>0</v>
      </c>
      <c r="S2238">
        <v>0</v>
      </c>
      <c r="T2238">
        <v>0</v>
      </c>
      <c r="U2238">
        <v>0</v>
      </c>
      <c r="V2238">
        <v>0</v>
      </c>
      <c r="X2238">
        <v>0</v>
      </c>
      <c r="Y2238">
        <v>0</v>
      </c>
      <c r="Z2238">
        <v>0</v>
      </c>
      <c r="AB2238">
        <v>6.5764000000000003E-2</v>
      </c>
      <c r="AC2238">
        <v>5.4999999999999997E-3</v>
      </c>
      <c r="AD2238">
        <v>0</v>
      </c>
      <c r="AE2238">
        <v>0</v>
      </c>
      <c r="AF2238">
        <v>0</v>
      </c>
      <c r="AG2238">
        <v>0</v>
      </c>
      <c r="AH2238" t="s">
        <v>4454</v>
      </c>
    </row>
    <row r="2239" spans="1:34">
      <c r="A2239" t="s">
        <v>59</v>
      </c>
      <c r="B2239" t="s">
        <v>88</v>
      </c>
      <c r="C2239" t="s">
        <v>5546</v>
      </c>
      <c r="D2239" t="s">
        <v>5553</v>
      </c>
      <c r="E2239" t="s">
        <v>53</v>
      </c>
      <c r="F2239" t="s">
        <v>140</v>
      </c>
      <c r="G2239" t="s">
        <v>4231</v>
      </c>
      <c r="I2239">
        <v>0</v>
      </c>
      <c r="J2239">
        <v>0</v>
      </c>
      <c r="K2239">
        <v>0</v>
      </c>
      <c r="M2239">
        <v>0</v>
      </c>
      <c r="N2239">
        <v>0</v>
      </c>
      <c r="O2239">
        <v>0</v>
      </c>
      <c r="P2239">
        <v>0</v>
      </c>
      <c r="R2239">
        <v>0</v>
      </c>
      <c r="S2239">
        <v>0</v>
      </c>
      <c r="T2239">
        <v>0</v>
      </c>
      <c r="U2239">
        <v>0</v>
      </c>
      <c r="V2239">
        <v>0</v>
      </c>
      <c r="X2239">
        <v>0</v>
      </c>
      <c r="Y2239">
        <v>0</v>
      </c>
      <c r="Z2239">
        <v>0</v>
      </c>
      <c r="AB2239">
        <v>6.5764000000000003E-2</v>
      </c>
      <c r="AC2239">
        <v>5.4999999999999997E-3</v>
      </c>
      <c r="AD2239">
        <v>0</v>
      </c>
      <c r="AE2239">
        <v>0</v>
      </c>
      <c r="AF2239">
        <v>0</v>
      </c>
      <c r="AG2239">
        <v>0</v>
      </c>
      <c r="AH2239" t="s">
        <v>4454</v>
      </c>
    </row>
    <row r="2240" spans="1:34">
      <c r="A2240" t="s">
        <v>59</v>
      </c>
      <c r="B2240" t="s">
        <v>90</v>
      </c>
      <c r="C2240" t="s">
        <v>5554</v>
      </c>
      <c r="D2240" t="s">
        <v>5555</v>
      </c>
      <c r="E2240" t="s">
        <v>53</v>
      </c>
      <c r="F2240" t="s">
        <v>41</v>
      </c>
      <c r="G2240" t="s">
        <v>239</v>
      </c>
      <c r="I2240">
        <v>0</v>
      </c>
      <c r="J2240">
        <v>0</v>
      </c>
      <c r="K2240">
        <v>0</v>
      </c>
      <c r="M2240">
        <v>0</v>
      </c>
      <c r="N2240">
        <v>0</v>
      </c>
      <c r="O2240">
        <v>0</v>
      </c>
      <c r="P2240">
        <v>0</v>
      </c>
      <c r="R2240">
        <v>0</v>
      </c>
      <c r="S2240">
        <v>0</v>
      </c>
      <c r="T2240">
        <v>0</v>
      </c>
      <c r="U2240">
        <v>0</v>
      </c>
      <c r="V2240">
        <v>0</v>
      </c>
      <c r="X2240">
        <v>0</v>
      </c>
      <c r="Y2240">
        <v>0</v>
      </c>
      <c r="Z2240">
        <v>0</v>
      </c>
      <c r="AB2240">
        <v>7.7423000000000006E-2</v>
      </c>
      <c r="AC2240">
        <v>5.4999999999999997E-3</v>
      </c>
      <c r="AD2240">
        <v>0</v>
      </c>
      <c r="AE2240">
        <v>0</v>
      </c>
      <c r="AF2240">
        <v>0</v>
      </c>
      <c r="AG2240">
        <v>0</v>
      </c>
      <c r="AH2240" t="s">
        <v>4465</v>
      </c>
    </row>
    <row r="2241" spans="1:34">
      <c r="A2241" t="s">
        <v>59</v>
      </c>
      <c r="B2241" t="s">
        <v>63</v>
      </c>
      <c r="C2241" t="s">
        <v>5554</v>
      </c>
      <c r="D2241" t="s">
        <v>5556</v>
      </c>
      <c r="E2241" t="s">
        <v>53</v>
      </c>
      <c r="F2241" t="s">
        <v>41</v>
      </c>
      <c r="G2241" t="s">
        <v>239</v>
      </c>
      <c r="I2241">
        <v>0</v>
      </c>
      <c r="J2241">
        <v>0</v>
      </c>
      <c r="K2241">
        <v>0</v>
      </c>
      <c r="M2241">
        <v>0</v>
      </c>
      <c r="N2241">
        <v>0</v>
      </c>
      <c r="O2241">
        <v>0</v>
      </c>
      <c r="P2241">
        <v>0</v>
      </c>
      <c r="R2241">
        <v>0</v>
      </c>
      <c r="S2241">
        <v>0</v>
      </c>
      <c r="T2241">
        <v>0</v>
      </c>
      <c r="U2241">
        <v>0</v>
      </c>
      <c r="V2241">
        <v>0</v>
      </c>
      <c r="X2241">
        <v>0</v>
      </c>
      <c r="Y2241">
        <v>0</v>
      </c>
      <c r="Z2241">
        <v>0</v>
      </c>
      <c r="AB2241">
        <v>7.7423000000000006E-2</v>
      </c>
      <c r="AC2241">
        <v>5.4999999999999997E-3</v>
      </c>
      <c r="AD2241">
        <v>0</v>
      </c>
      <c r="AE2241">
        <v>0</v>
      </c>
      <c r="AF2241">
        <v>0</v>
      </c>
      <c r="AG2241">
        <v>0</v>
      </c>
      <c r="AH2241" t="s">
        <v>4465</v>
      </c>
    </row>
    <row r="2242" spans="1:34">
      <c r="A2242" t="s">
        <v>59</v>
      </c>
      <c r="B2242" t="s">
        <v>105</v>
      </c>
      <c r="C2242" t="s">
        <v>5554</v>
      </c>
      <c r="D2242" t="s">
        <v>5557</v>
      </c>
      <c r="E2242" t="s">
        <v>53</v>
      </c>
      <c r="F2242" t="s">
        <v>41</v>
      </c>
      <c r="G2242" t="s">
        <v>239</v>
      </c>
      <c r="I2242">
        <v>0</v>
      </c>
      <c r="J2242">
        <v>0</v>
      </c>
      <c r="K2242">
        <v>0</v>
      </c>
      <c r="M2242">
        <v>0</v>
      </c>
      <c r="N2242">
        <v>0</v>
      </c>
      <c r="O2242">
        <v>0</v>
      </c>
      <c r="P2242">
        <v>0</v>
      </c>
      <c r="R2242">
        <v>0</v>
      </c>
      <c r="S2242">
        <v>0</v>
      </c>
      <c r="T2242">
        <v>0</v>
      </c>
      <c r="U2242">
        <v>0</v>
      </c>
      <c r="V2242">
        <v>0</v>
      </c>
      <c r="X2242">
        <v>0</v>
      </c>
      <c r="Y2242">
        <v>0</v>
      </c>
      <c r="Z2242">
        <v>0</v>
      </c>
      <c r="AB2242">
        <v>7.7423000000000006E-2</v>
      </c>
      <c r="AC2242">
        <v>5.4999999999999997E-3</v>
      </c>
      <c r="AD2242">
        <v>0</v>
      </c>
      <c r="AE2242">
        <v>0</v>
      </c>
      <c r="AF2242">
        <v>0</v>
      </c>
      <c r="AG2242">
        <v>0</v>
      </c>
      <c r="AH2242" t="s">
        <v>4465</v>
      </c>
    </row>
    <row r="2243" spans="1:34">
      <c r="A2243" t="s">
        <v>59</v>
      </c>
      <c r="B2243" t="s">
        <v>97</v>
      </c>
      <c r="C2243" t="s">
        <v>5554</v>
      </c>
      <c r="D2243" t="s">
        <v>5558</v>
      </c>
      <c r="E2243" t="s">
        <v>53</v>
      </c>
      <c r="F2243" t="s">
        <v>41</v>
      </c>
      <c r="G2243" t="s">
        <v>239</v>
      </c>
      <c r="I2243">
        <v>0</v>
      </c>
      <c r="J2243">
        <v>0</v>
      </c>
      <c r="K2243">
        <v>0</v>
      </c>
      <c r="M2243">
        <v>0</v>
      </c>
      <c r="N2243">
        <v>0</v>
      </c>
      <c r="O2243">
        <v>0</v>
      </c>
      <c r="P2243">
        <v>0</v>
      </c>
      <c r="R2243">
        <v>0</v>
      </c>
      <c r="S2243">
        <v>0</v>
      </c>
      <c r="T2243">
        <v>0</v>
      </c>
      <c r="U2243">
        <v>0</v>
      </c>
      <c r="V2243">
        <v>0</v>
      </c>
      <c r="X2243">
        <v>0</v>
      </c>
      <c r="Y2243">
        <v>0</v>
      </c>
      <c r="Z2243">
        <v>0</v>
      </c>
      <c r="AB2243">
        <v>7.7423000000000006E-2</v>
      </c>
      <c r="AC2243">
        <v>5.4999999999999997E-3</v>
      </c>
      <c r="AD2243">
        <v>0</v>
      </c>
      <c r="AE2243">
        <v>0</v>
      </c>
      <c r="AF2243">
        <v>0</v>
      </c>
      <c r="AG2243">
        <v>0</v>
      </c>
      <c r="AH2243" t="s">
        <v>4465</v>
      </c>
    </row>
    <row r="2244" spans="1:34">
      <c r="A2244" t="s">
        <v>59</v>
      </c>
      <c r="B2244" t="s">
        <v>110</v>
      </c>
      <c r="C2244" t="s">
        <v>5554</v>
      </c>
      <c r="D2244" t="s">
        <v>5559</v>
      </c>
      <c r="E2244" t="s">
        <v>53</v>
      </c>
      <c r="F2244" t="s">
        <v>41</v>
      </c>
      <c r="G2244" t="s">
        <v>239</v>
      </c>
      <c r="I2244">
        <v>0</v>
      </c>
      <c r="J2244">
        <v>0</v>
      </c>
      <c r="K2244">
        <v>0</v>
      </c>
      <c r="M2244">
        <v>0</v>
      </c>
      <c r="N2244">
        <v>0</v>
      </c>
      <c r="O2244">
        <v>0</v>
      </c>
      <c r="P2244">
        <v>0</v>
      </c>
      <c r="R2244">
        <v>0</v>
      </c>
      <c r="S2244">
        <v>0</v>
      </c>
      <c r="T2244">
        <v>0</v>
      </c>
      <c r="U2244">
        <v>0</v>
      </c>
      <c r="V2244">
        <v>0</v>
      </c>
      <c r="X2244">
        <v>0</v>
      </c>
      <c r="Y2244">
        <v>0</v>
      </c>
      <c r="Z2244">
        <v>0</v>
      </c>
      <c r="AB2244">
        <v>7.7423000000000006E-2</v>
      </c>
      <c r="AC2244">
        <v>5.4999999999999997E-3</v>
      </c>
      <c r="AD2244">
        <v>0</v>
      </c>
      <c r="AE2244">
        <v>0</v>
      </c>
      <c r="AF2244">
        <v>0</v>
      </c>
      <c r="AG2244">
        <v>0</v>
      </c>
      <c r="AH2244" t="s">
        <v>4465</v>
      </c>
    </row>
    <row r="2245" spans="1:34">
      <c r="A2245" t="s">
        <v>59</v>
      </c>
      <c r="B2245" t="s">
        <v>60</v>
      </c>
      <c r="C2245" t="s">
        <v>5554</v>
      </c>
      <c r="D2245" t="s">
        <v>5560</v>
      </c>
      <c r="E2245" t="s">
        <v>53</v>
      </c>
      <c r="F2245" t="s">
        <v>41</v>
      </c>
      <c r="G2245" t="s">
        <v>239</v>
      </c>
      <c r="I2245">
        <v>0</v>
      </c>
      <c r="J2245">
        <v>0</v>
      </c>
      <c r="K2245">
        <v>0</v>
      </c>
      <c r="M2245">
        <v>0</v>
      </c>
      <c r="N2245">
        <v>0</v>
      </c>
      <c r="O2245">
        <v>0</v>
      </c>
      <c r="P2245">
        <v>0</v>
      </c>
      <c r="R2245">
        <v>0</v>
      </c>
      <c r="S2245">
        <v>0</v>
      </c>
      <c r="T2245">
        <v>0</v>
      </c>
      <c r="U2245">
        <v>0</v>
      </c>
      <c r="V2245">
        <v>0</v>
      </c>
      <c r="X2245">
        <v>0</v>
      </c>
      <c r="Y2245">
        <v>0</v>
      </c>
      <c r="Z2245">
        <v>0</v>
      </c>
      <c r="AB2245">
        <v>7.7423000000000006E-2</v>
      </c>
      <c r="AC2245">
        <v>5.4999999999999997E-3</v>
      </c>
      <c r="AD2245">
        <v>0</v>
      </c>
      <c r="AE2245">
        <v>0</v>
      </c>
      <c r="AF2245">
        <v>0</v>
      </c>
      <c r="AG2245">
        <v>0</v>
      </c>
      <c r="AH2245" t="s">
        <v>4465</v>
      </c>
    </row>
    <row r="2246" spans="1:34">
      <c r="A2246" t="s">
        <v>59</v>
      </c>
      <c r="B2246" t="s">
        <v>88</v>
      </c>
      <c r="C2246" t="s">
        <v>5554</v>
      </c>
      <c r="D2246" t="s">
        <v>5561</v>
      </c>
      <c r="E2246" t="s">
        <v>53</v>
      </c>
      <c r="F2246" t="s">
        <v>41</v>
      </c>
      <c r="G2246" t="s">
        <v>239</v>
      </c>
      <c r="I2246">
        <v>0</v>
      </c>
      <c r="J2246">
        <v>0</v>
      </c>
      <c r="K2246">
        <v>0</v>
      </c>
      <c r="M2246">
        <v>0</v>
      </c>
      <c r="N2246">
        <v>0</v>
      </c>
      <c r="O2246">
        <v>0</v>
      </c>
      <c r="P2246">
        <v>0</v>
      </c>
      <c r="R2246">
        <v>0</v>
      </c>
      <c r="S2246">
        <v>0</v>
      </c>
      <c r="T2246">
        <v>0</v>
      </c>
      <c r="U2246">
        <v>0</v>
      </c>
      <c r="V2246">
        <v>0</v>
      </c>
      <c r="X2246">
        <v>0</v>
      </c>
      <c r="Y2246">
        <v>0</v>
      </c>
      <c r="Z2246">
        <v>0</v>
      </c>
      <c r="AB2246">
        <v>7.7423000000000006E-2</v>
      </c>
      <c r="AC2246">
        <v>5.4999999999999997E-3</v>
      </c>
      <c r="AD2246">
        <v>0</v>
      </c>
      <c r="AE2246">
        <v>0</v>
      </c>
      <c r="AF2246">
        <v>0</v>
      </c>
      <c r="AG2246">
        <v>0</v>
      </c>
      <c r="AH2246" t="s">
        <v>4465</v>
      </c>
    </row>
    <row r="2247" spans="1:34">
      <c r="A2247" t="s">
        <v>59</v>
      </c>
      <c r="B2247" t="s">
        <v>90</v>
      </c>
      <c r="C2247" t="s">
        <v>5562</v>
      </c>
      <c r="D2247" t="s">
        <v>5563</v>
      </c>
      <c r="E2247" t="s">
        <v>53</v>
      </c>
      <c r="F2247" t="s">
        <v>239</v>
      </c>
      <c r="G2247" t="s">
        <v>302</v>
      </c>
      <c r="I2247">
        <v>0</v>
      </c>
      <c r="J2247">
        <v>0</v>
      </c>
      <c r="K2247">
        <v>0</v>
      </c>
      <c r="M2247">
        <v>0</v>
      </c>
      <c r="N2247">
        <v>0</v>
      </c>
      <c r="O2247">
        <v>0</v>
      </c>
      <c r="P2247">
        <v>0</v>
      </c>
      <c r="R2247">
        <v>0</v>
      </c>
      <c r="S2247">
        <v>0</v>
      </c>
      <c r="T2247">
        <v>0</v>
      </c>
      <c r="U2247">
        <v>0</v>
      </c>
      <c r="V2247">
        <v>0</v>
      </c>
      <c r="X2247">
        <v>0</v>
      </c>
      <c r="Y2247">
        <v>0</v>
      </c>
      <c r="Z2247">
        <v>0</v>
      </c>
      <c r="AB2247">
        <v>7.3561000000000001E-2</v>
      </c>
      <c r="AC2247">
        <v>5.4999999999999997E-3</v>
      </c>
      <c r="AD2247">
        <v>0</v>
      </c>
      <c r="AE2247">
        <v>0</v>
      </c>
      <c r="AF2247">
        <v>0</v>
      </c>
      <c r="AG2247">
        <v>0</v>
      </c>
      <c r="AH2247" t="s">
        <v>4476</v>
      </c>
    </row>
    <row r="2248" spans="1:34">
      <c r="A2248" t="s">
        <v>59</v>
      </c>
      <c r="B2248" t="s">
        <v>63</v>
      </c>
      <c r="C2248" t="s">
        <v>5562</v>
      </c>
      <c r="D2248" t="s">
        <v>5564</v>
      </c>
      <c r="E2248" t="s">
        <v>53</v>
      </c>
      <c r="F2248" t="s">
        <v>239</v>
      </c>
      <c r="G2248" t="s">
        <v>302</v>
      </c>
      <c r="I2248">
        <v>0</v>
      </c>
      <c r="J2248">
        <v>0</v>
      </c>
      <c r="K2248">
        <v>0</v>
      </c>
      <c r="M2248">
        <v>0</v>
      </c>
      <c r="N2248">
        <v>0</v>
      </c>
      <c r="O2248">
        <v>0</v>
      </c>
      <c r="P2248">
        <v>0</v>
      </c>
      <c r="R2248">
        <v>0</v>
      </c>
      <c r="S2248">
        <v>0</v>
      </c>
      <c r="T2248">
        <v>0</v>
      </c>
      <c r="U2248">
        <v>0</v>
      </c>
      <c r="V2248">
        <v>0</v>
      </c>
      <c r="X2248">
        <v>0</v>
      </c>
      <c r="Y2248">
        <v>0</v>
      </c>
      <c r="Z2248">
        <v>0</v>
      </c>
      <c r="AB2248">
        <v>7.3561000000000001E-2</v>
      </c>
      <c r="AC2248">
        <v>5.4999999999999997E-3</v>
      </c>
      <c r="AD2248">
        <v>0</v>
      </c>
      <c r="AE2248">
        <v>0</v>
      </c>
      <c r="AF2248">
        <v>0</v>
      </c>
      <c r="AG2248">
        <v>0</v>
      </c>
      <c r="AH2248" t="s">
        <v>4476</v>
      </c>
    </row>
    <row r="2249" spans="1:34">
      <c r="A2249" t="s">
        <v>59</v>
      </c>
      <c r="B2249" t="s">
        <v>105</v>
      </c>
      <c r="C2249" t="s">
        <v>5562</v>
      </c>
      <c r="D2249" t="s">
        <v>5565</v>
      </c>
      <c r="E2249" t="s">
        <v>53</v>
      </c>
      <c r="F2249" t="s">
        <v>239</v>
      </c>
      <c r="G2249" t="s">
        <v>302</v>
      </c>
      <c r="I2249">
        <v>0</v>
      </c>
      <c r="J2249">
        <v>0</v>
      </c>
      <c r="K2249">
        <v>0</v>
      </c>
      <c r="M2249">
        <v>0</v>
      </c>
      <c r="N2249">
        <v>0</v>
      </c>
      <c r="O2249">
        <v>0</v>
      </c>
      <c r="P2249">
        <v>0</v>
      </c>
      <c r="R2249">
        <v>0</v>
      </c>
      <c r="S2249">
        <v>0</v>
      </c>
      <c r="T2249">
        <v>0</v>
      </c>
      <c r="U2249">
        <v>0</v>
      </c>
      <c r="V2249">
        <v>0</v>
      </c>
      <c r="X2249">
        <v>0</v>
      </c>
      <c r="Y2249">
        <v>0</v>
      </c>
      <c r="Z2249">
        <v>0</v>
      </c>
      <c r="AB2249">
        <v>7.3561000000000001E-2</v>
      </c>
      <c r="AC2249">
        <v>5.4999999999999997E-3</v>
      </c>
      <c r="AD2249">
        <v>0</v>
      </c>
      <c r="AE2249">
        <v>0</v>
      </c>
      <c r="AF2249">
        <v>0</v>
      </c>
      <c r="AG2249">
        <v>0</v>
      </c>
      <c r="AH2249" t="s">
        <v>4476</v>
      </c>
    </row>
    <row r="2250" spans="1:34">
      <c r="A2250" t="s">
        <v>59</v>
      </c>
      <c r="B2250" t="s">
        <v>97</v>
      </c>
      <c r="C2250" t="s">
        <v>5562</v>
      </c>
      <c r="D2250" t="s">
        <v>5566</v>
      </c>
      <c r="E2250" t="s">
        <v>53</v>
      </c>
      <c r="F2250" t="s">
        <v>239</v>
      </c>
      <c r="G2250" t="s">
        <v>302</v>
      </c>
      <c r="I2250">
        <v>0</v>
      </c>
      <c r="J2250">
        <v>0</v>
      </c>
      <c r="K2250">
        <v>0</v>
      </c>
      <c r="M2250">
        <v>0</v>
      </c>
      <c r="N2250">
        <v>0</v>
      </c>
      <c r="O2250">
        <v>0</v>
      </c>
      <c r="P2250">
        <v>0</v>
      </c>
      <c r="R2250">
        <v>0</v>
      </c>
      <c r="S2250">
        <v>0</v>
      </c>
      <c r="T2250">
        <v>0</v>
      </c>
      <c r="U2250">
        <v>0</v>
      </c>
      <c r="V2250">
        <v>0</v>
      </c>
      <c r="X2250">
        <v>0</v>
      </c>
      <c r="Y2250">
        <v>0</v>
      </c>
      <c r="Z2250">
        <v>0</v>
      </c>
      <c r="AB2250">
        <v>7.3561000000000001E-2</v>
      </c>
      <c r="AC2250">
        <v>5.4999999999999997E-3</v>
      </c>
      <c r="AD2250">
        <v>0</v>
      </c>
      <c r="AE2250">
        <v>0</v>
      </c>
      <c r="AF2250">
        <v>0</v>
      </c>
      <c r="AG2250">
        <v>0</v>
      </c>
      <c r="AH2250" t="s">
        <v>4476</v>
      </c>
    </row>
    <row r="2251" spans="1:34">
      <c r="A2251" t="s">
        <v>59</v>
      </c>
      <c r="B2251" t="s">
        <v>110</v>
      </c>
      <c r="C2251" t="s">
        <v>5562</v>
      </c>
      <c r="D2251" t="s">
        <v>5567</v>
      </c>
      <c r="E2251" t="s">
        <v>53</v>
      </c>
      <c r="F2251" t="s">
        <v>239</v>
      </c>
      <c r="G2251" t="s">
        <v>302</v>
      </c>
      <c r="I2251">
        <v>0</v>
      </c>
      <c r="J2251">
        <v>0</v>
      </c>
      <c r="K2251">
        <v>0</v>
      </c>
      <c r="M2251">
        <v>0</v>
      </c>
      <c r="N2251">
        <v>0</v>
      </c>
      <c r="O2251">
        <v>0</v>
      </c>
      <c r="P2251">
        <v>0</v>
      </c>
      <c r="R2251">
        <v>0</v>
      </c>
      <c r="S2251">
        <v>0</v>
      </c>
      <c r="T2251">
        <v>0</v>
      </c>
      <c r="U2251">
        <v>0</v>
      </c>
      <c r="V2251">
        <v>0</v>
      </c>
      <c r="X2251">
        <v>0</v>
      </c>
      <c r="Y2251">
        <v>0</v>
      </c>
      <c r="Z2251">
        <v>0</v>
      </c>
      <c r="AB2251">
        <v>7.3561000000000001E-2</v>
      </c>
      <c r="AC2251">
        <v>5.4999999999999997E-3</v>
      </c>
      <c r="AD2251">
        <v>0</v>
      </c>
      <c r="AE2251">
        <v>0</v>
      </c>
      <c r="AF2251">
        <v>0</v>
      </c>
      <c r="AG2251">
        <v>0</v>
      </c>
      <c r="AH2251" t="s">
        <v>4476</v>
      </c>
    </row>
    <row r="2252" spans="1:34">
      <c r="A2252" t="s">
        <v>59</v>
      </c>
      <c r="B2252" t="s">
        <v>60</v>
      </c>
      <c r="C2252" t="s">
        <v>5562</v>
      </c>
      <c r="D2252" t="s">
        <v>5568</v>
      </c>
      <c r="E2252" t="s">
        <v>53</v>
      </c>
      <c r="F2252" t="s">
        <v>239</v>
      </c>
      <c r="G2252" t="s">
        <v>302</v>
      </c>
      <c r="I2252">
        <v>0</v>
      </c>
      <c r="J2252">
        <v>0</v>
      </c>
      <c r="K2252">
        <v>0</v>
      </c>
      <c r="M2252">
        <v>0</v>
      </c>
      <c r="N2252">
        <v>0</v>
      </c>
      <c r="O2252">
        <v>0</v>
      </c>
      <c r="P2252">
        <v>0</v>
      </c>
      <c r="R2252">
        <v>0</v>
      </c>
      <c r="S2252">
        <v>0</v>
      </c>
      <c r="T2252">
        <v>0</v>
      </c>
      <c r="U2252">
        <v>0</v>
      </c>
      <c r="V2252">
        <v>0</v>
      </c>
      <c r="X2252">
        <v>0</v>
      </c>
      <c r="Y2252">
        <v>0</v>
      </c>
      <c r="Z2252">
        <v>0</v>
      </c>
      <c r="AB2252">
        <v>7.3561000000000001E-2</v>
      </c>
      <c r="AC2252">
        <v>5.4999999999999997E-3</v>
      </c>
      <c r="AD2252">
        <v>0</v>
      </c>
      <c r="AE2252">
        <v>0</v>
      </c>
      <c r="AF2252">
        <v>0</v>
      </c>
      <c r="AG2252">
        <v>0</v>
      </c>
      <c r="AH2252" t="s">
        <v>4476</v>
      </c>
    </row>
    <row r="2253" spans="1:34">
      <c r="A2253" t="s">
        <v>59</v>
      </c>
      <c r="B2253" t="s">
        <v>88</v>
      </c>
      <c r="C2253" t="s">
        <v>5562</v>
      </c>
      <c r="D2253" t="s">
        <v>5569</v>
      </c>
      <c r="E2253" t="s">
        <v>53</v>
      </c>
      <c r="F2253" t="s">
        <v>239</v>
      </c>
      <c r="G2253" t="s">
        <v>302</v>
      </c>
      <c r="I2253">
        <v>0</v>
      </c>
      <c r="J2253">
        <v>0</v>
      </c>
      <c r="K2253">
        <v>0</v>
      </c>
      <c r="M2253">
        <v>0</v>
      </c>
      <c r="N2253">
        <v>0</v>
      </c>
      <c r="O2253">
        <v>0</v>
      </c>
      <c r="P2253">
        <v>0</v>
      </c>
      <c r="R2253">
        <v>0</v>
      </c>
      <c r="S2253">
        <v>0</v>
      </c>
      <c r="T2253">
        <v>0</v>
      </c>
      <c r="U2253">
        <v>0</v>
      </c>
      <c r="V2253">
        <v>0</v>
      </c>
      <c r="X2253">
        <v>0</v>
      </c>
      <c r="Y2253">
        <v>0</v>
      </c>
      <c r="Z2253">
        <v>0</v>
      </c>
      <c r="AB2253">
        <v>7.3561000000000001E-2</v>
      </c>
      <c r="AC2253">
        <v>5.4999999999999997E-3</v>
      </c>
      <c r="AD2253">
        <v>0</v>
      </c>
      <c r="AE2253">
        <v>0</v>
      </c>
      <c r="AF2253">
        <v>0</v>
      </c>
      <c r="AG2253">
        <v>0</v>
      </c>
      <c r="AH2253" t="s">
        <v>4476</v>
      </c>
    </row>
    <row r="2254" spans="1:34">
      <c r="A2254" t="s">
        <v>59</v>
      </c>
      <c r="B2254" t="s">
        <v>90</v>
      </c>
      <c r="C2254" t="s">
        <v>5570</v>
      </c>
      <c r="D2254" t="s">
        <v>5571</v>
      </c>
      <c r="E2254" t="s">
        <v>53</v>
      </c>
      <c r="F2254" t="s">
        <v>239</v>
      </c>
      <c r="G2254" t="s">
        <v>4231</v>
      </c>
      <c r="I2254">
        <v>0</v>
      </c>
      <c r="J2254">
        <v>0</v>
      </c>
      <c r="K2254">
        <v>0</v>
      </c>
      <c r="M2254">
        <v>0</v>
      </c>
      <c r="N2254">
        <v>0</v>
      </c>
      <c r="O2254">
        <v>0</v>
      </c>
      <c r="P2254">
        <v>0</v>
      </c>
      <c r="R2254">
        <v>0</v>
      </c>
      <c r="S2254">
        <v>0</v>
      </c>
      <c r="T2254">
        <v>0</v>
      </c>
      <c r="U2254">
        <v>0</v>
      </c>
      <c r="V2254">
        <v>0</v>
      </c>
      <c r="X2254">
        <v>0</v>
      </c>
      <c r="Y2254">
        <v>0</v>
      </c>
      <c r="Z2254">
        <v>0</v>
      </c>
      <c r="AB2254">
        <v>7.6461000000000001E-2</v>
      </c>
      <c r="AC2254">
        <v>5.4999999999999997E-3</v>
      </c>
      <c r="AD2254">
        <v>0</v>
      </c>
      <c r="AE2254">
        <v>0</v>
      </c>
      <c r="AF2254">
        <v>0</v>
      </c>
      <c r="AG2254">
        <v>0</v>
      </c>
      <c r="AH2254" t="s">
        <v>4487</v>
      </c>
    </row>
    <row r="2255" spans="1:34">
      <c r="A2255" t="s">
        <v>59</v>
      </c>
      <c r="B2255" t="s">
        <v>63</v>
      </c>
      <c r="C2255" t="s">
        <v>5570</v>
      </c>
      <c r="D2255" t="s">
        <v>5572</v>
      </c>
      <c r="E2255" t="s">
        <v>53</v>
      </c>
      <c r="F2255" t="s">
        <v>239</v>
      </c>
      <c r="G2255" t="s">
        <v>4231</v>
      </c>
      <c r="I2255">
        <v>0</v>
      </c>
      <c r="J2255">
        <v>0</v>
      </c>
      <c r="K2255">
        <v>0</v>
      </c>
      <c r="M2255">
        <v>0</v>
      </c>
      <c r="N2255">
        <v>0</v>
      </c>
      <c r="O2255">
        <v>0</v>
      </c>
      <c r="P2255">
        <v>0</v>
      </c>
      <c r="R2255">
        <v>0</v>
      </c>
      <c r="S2255">
        <v>0</v>
      </c>
      <c r="T2255">
        <v>0</v>
      </c>
      <c r="U2255">
        <v>0</v>
      </c>
      <c r="V2255">
        <v>0</v>
      </c>
      <c r="X2255">
        <v>0</v>
      </c>
      <c r="Y2255">
        <v>0</v>
      </c>
      <c r="Z2255">
        <v>0</v>
      </c>
      <c r="AB2255">
        <v>7.6461000000000001E-2</v>
      </c>
      <c r="AC2255">
        <v>5.4999999999999997E-3</v>
      </c>
      <c r="AD2255">
        <v>0</v>
      </c>
      <c r="AE2255">
        <v>0</v>
      </c>
      <c r="AF2255">
        <v>0</v>
      </c>
      <c r="AG2255">
        <v>0</v>
      </c>
      <c r="AH2255" t="s">
        <v>4487</v>
      </c>
    </row>
    <row r="2256" spans="1:34">
      <c r="A2256" t="s">
        <v>59</v>
      </c>
      <c r="B2256" t="s">
        <v>105</v>
      </c>
      <c r="C2256" t="s">
        <v>5570</v>
      </c>
      <c r="D2256" t="s">
        <v>5573</v>
      </c>
      <c r="E2256" t="s">
        <v>53</v>
      </c>
      <c r="F2256" t="s">
        <v>239</v>
      </c>
      <c r="G2256" t="s">
        <v>4231</v>
      </c>
      <c r="I2256">
        <v>0</v>
      </c>
      <c r="J2256">
        <v>0</v>
      </c>
      <c r="K2256">
        <v>0</v>
      </c>
      <c r="M2256">
        <v>0</v>
      </c>
      <c r="N2256">
        <v>0</v>
      </c>
      <c r="O2256">
        <v>0</v>
      </c>
      <c r="P2256">
        <v>0</v>
      </c>
      <c r="R2256">
        <v>0</v>
      </c>
      <c r="S2256">
        <v>0</v>
      </c>
      <c r="T2256">
        <v>0</v>
      </c>
      <c r="U2256">
        <v>0</v>
      </c>
      <c r="V2256">
        <v>0</v>
      </c>
      <c r="X2256">
        <v>0</v>
      </c>
      <c r="Y2256">
        <v>0</v>
      </c>
      <c r="Z2256">
        <v>0</v>
      </c>
      <c r="AB2256">
        <v>7.6461000000000001E-2</v>
      </c>
      <c r="AC2256">
        <v>5.4999999999999997E-3</v>
      </c>
      <c r="AD2256">
        <v>0</v>
      </c>
      <c r="AE2256">
        <v>0</v>
      </c>
      <c r="AF2256">
        <v>0</v>
      </c>
      <c r="AG2256">
        <v>0</v>
      </c>
      <c r="AH2256" t="s">
        <v>4487</v>
      </c>
    </row>
    <row r="2257" spans="1:34">
      <c r="A2257" t="s">
        <v>59</v>
      </c>
      <c r="B2257" t="s">
        <v>97</v>
      </c>
      <c r="C2257" t="s">
        <v>5570</v>
      </c>
      <c r="D2257" t="s">
        <v>5574</v>
      </c>
      <c r="E2257" t="s">
        <v>53</v>
      </c>
      <c r="F2257" t="s">
        <v>239</v>
      </c>
      <c r="G2257" t="s">
        <v>4231</v>
      </c>
      <c r="I2257">
        <v>0</v>
      </c>
      <c r="J2257">
        <v>0</v>
      </c>
      <c r="K2257">
        <v>0</v>
      </c>
      <c r="M2257">
        <v>0</v>
      </c>
      <c r="N2257">
        <v>0</v>
      </c>
      <c r="O2257">
        <v>0</v>
      </c>
      <c r="P2257">
        <v>0</v>
      </c>
      <c r="R2257">
        <v>0</v>
      </c>
      <c r="S2257">
        <v>0</v>
      </c>
      <c r="T2257">
        <v>0</v>
      </c>
      <c r="U2257">
        <v>0</v>
      </c>
      <c r="V2257">
        <v>0</v>
      </c>
      <c r="X2257">
        <v>0</v>
      </c>
      <c r="Y2257">
        <v>0</v>
      </c>
      <c r="Z2257">
        <v>0</v>
      </c>
      <c r="AB2257">
        <v>7.6461000000000001E-2</v>
      </c>
      <c r="AC2257">
        <v>5.4999999999999997E-3</v>
      </c>
      <c r="AD2257">
        <v>0</v>
      </c>
      <c r="AE2257">
        <v>0</v>
      </c>
      <c r="AF2257">
        <v>0</v>
      </c>
      <c r="AG2257">
        <v>0</v>
      </c>
      <c r="AH2257" t="s">
        <v>4487</v>
      </c>
    </row>
    <row r="2258" spans="1:34">
      <c r="A2258" t="s">
        <v>59</v>
      </c>
      <c r="B2258" t="s">
        <v>110</v>
      </c>
      <c r="C2258" t="s">
        <v>5570</v>
      </c>
      <c r="D2258" t="s">
        <v>5575</v>
      </c>
      <c r="E2258" t="s">
        <v>53</v>
      </c>
      <c r="F2258" t="s">
        <v>239</v>
      </c>
      <c r="G2258" t="s">
        <v>4231</v>
      </c>
      <c r="I2258">
        <v>0</v>
      </c>
      <c r="J2258">
        <v>0</v>
      </c>
      <c r="K2258">
        <v>0</v>
      </c>
      <c r="M2258">
        <v>0</v>
      </c>
      <c r="N2258">
        <v>0</v>
      </c>
      <c r="O2258">
        <v>0</v>
      </c>
      <c r="P2258">
        <v>0</v>
      </c>
      <c r="R2258">
        <v>0</v>
      </c>
      <c r="S2258">
        <v>0</v>
      </c>
      <c r="T2258">
        <v>0</v>
      </c>
      <c r="U2258">
        <v>0</v>
      </c>
      <c r="V2258">
        <v>0</v>
      </c>
      <c r="X2258">
        <v>0</v>
      </c>
      <c r="Y2258">
        <v>0</v>
      </c>
      <c r="Z2258">
        <v>0</v>
      </c>
      <c r="AB2258">
        <v>7.6461000000000001E-2</v>
      </c>
      <c r="AC2258">
        <v>5.4999999999999997E-3</v>
      </c>
      <c r="AD2258">
        <v>0</v>
      </c>
      <c r="AE2258">
        <v>0</v>
      </c>
      <c r="AF2258">
        <v>0</v>
      </c>
      <c r="AG2258">
        <v>0</v>
      </c>
      <c r="AH2258" t="s">
        <v>4487</v>
      </c>
    </row>
    <row r="2259" spans="1:34">
      <c r="A2259" t="s">
        <v>59</v>
      </c>
      <c r="B2259" t="s">
        <v>60</v>
      </c>
      <c r="C2259" t="s">
        <v>5570</v>
      </c>
      <c r="D2259" t="s">
        <v>5576</v>
      </c>
      <c r="E2259" t="s">
        <v>53</v>
      </c>
      <c r="F2259" t="s">
        <v>239</v>
      </c>
      <c r="G2259" t="s">
        <v>4231</v>
      </c>
      <c r="I2259">
        <v>0</v>
      </c>
      <c r="J2259">
        <v>0</v>
      </c>
      <c r="K2259">
        <v>0</v>
      </c>
      <c r="M2259">
        <v>0</v>
      </c>
      <c r="N2259">
        <v>0</v>
      </c>
      <c r="O2259">
        <v>0</v>
      </c>
      <c r="P2259">
        <v>0</v>
      </c>
      <c r="R2259">
        <v>0</v>
      </c>
      <c r="S2259">
        <v>0</v>
      </c>
      <c r="T2259">
        <v>0</v>
      </c>
      <c r="U2259">
        <v>0</v>
      </c>
      <c r="V2259">
        <v>0</v>
      </c>
      <c r="X2259">
        <v>0</v>
      </c>
      <c r="Y2259">
        <v>0</v>
      </c>
      <c r="Z2259">
        <v>0</v>
      </c>
      <c r="AB2259">
        <v>7.6461000000000001E-2</v>
      </c>
      <c r="AC2259">
        <v>5.4999999999999997E-3</v>
      </c>
      <c r="AD2259">
        <v>0</v>
      </c>
      <c r="AE2259">
        <v>0</v>
      </c>
      <c r="AF2259">
        <v>0</v>
      </c>
      <c r="AG2259">
        <v>0</v>
      </c>
      <c r="AH2259" t="s">
        <v>4487</v>
      </c>
    </row>
    <row r="2260" spans="1:34">
      <c r="A2260" t="s">
        <v>59</v>
      </c>
      <c r="B2260" t="s">
        <v>88</v>
      </c>
      <c r="C2260" t="s">
        <v>5570</v>
      </c>
      <c r="D2260" t="s">
        <v>5577</v>
      </c>
      <c r="E2260" t="s">
        <v>53</v>
      </c>
      <c r="F2260" t="s">
        <v>239</v>
      </c>
      <c r="G2260" t="s">
        <v>4231</v>
      </c>
      <c r="I2260">
        <v>0</v>
      </c>
      <c r="J2260">
        <v>0</v>
      </c>
      <c r="K2260">
        <v>0</v>
      </c>
      <c r="M2260">
        <v>0</v>
      </c>
      <c r="N2260">
        <v>0</v>
      </c>
      <c r="O2260">
        <v>0</v>
      </c>
      <c r="P2260">
        <v>0</v>
      </c>
      <c r="R2260">
        <v>0</v>
      </c>
      <c r="S2260">
        <v>0</v>
      </c>
      <c r="T2260">
        <v>0</v>
      </c>
      <c r="U2260">
        <v>0</v>
      </c>
      <c r="V2260">
        <v>0</v>
      </c>
      <c r="X2260">
        <v>0</v>
      </c>
      <c r="Y2260">
        <v>0</v>
      </c>
      <c r="Z2260">
        <v>0</v>
      </c>
      <c r="AB2260">
        <v>7.6461000000000001E-2</v>
      </c>
      <c r="AC2260">
        <v>5.4999999999999997E-3</v>
      </c>
      <c r="AD2260">
        <v>0</v>
      </c>
      <c r="AE2260">
        <v>0</v>
      </c>
      <c r="AF2260">
        <v>0</v>
      </c>
      <c r="AG2260">
        <v>0</v>
      </c>
      <c r="AH2260" t="s">
        <v>4487</v>
      </c>
    </row>
    <row r="2261" spans="1:34">
      <c r="A2261" t="s">
        <v>59</v>
      </c>
      <c r="B2261" t="s">
        <v>90</v>
      </c>
      <c r="C2261" t="s">
        <v>1992</v>
      </c>
      <c r="D2261" t="s">
        <v>2732</v>
      </c>
      <c r="E2261" t="s">
        <v>72</v>
      </c>
      <c r="F2261" t="s">
        <v>39</v>
      </c>
      <c r="G2261" t="s">
        <v>140</v>
      </c>
      <c r="I2261">
        <v>1.9844230379459309</v>
      </c>
      <c r="J2261">
        <v>3</v>
      </c>
      <c r="K2261">
        <v>1.5</v>
      </c>
      <c r="M2261">
        <v>6.4844230379459313</v>
      </c>
      <c r="N2261">
        <v>134.1466752185479</v>
      </c>
      <c r="O2261">
        <v>520.4513126959248</v>
      </c>
      <c r="P2261">
        <v>101.549623122</v>
      </c>
      <c r="R2261">
        <v>756.14761103647265</v>
      </c>
      <c r="S2261">
        <v>10389334.06385695</v>
      </c>
      <c r="T2261">
        <v>19703716.692789972</v>
      </c>
      <c r="U2261">
        <v>2806982.4122378179</v>
      </c>
      <c r="V2261">
        <v>32900033.168884739</v>
      </c>
      <c r="X2261">
        <v>0.31498855522478503</v>
      </c>
      <c r="Y2261">
        <v>1.176445029591396</v>
      </c>
      <c r="Z2261">
        <v>0.2499620949733542</v>
      </c>
      <c r="AB2261">
        <v>6.8638000000000005E-2</v>
      </c>
      <c r="AC2261">
        <v>5.4999999999999997E-3</v>
      </c>
      <c r="AD2261">
        <v>1.765392659545489</v>
      </c>
      <c r="AE2261">
        <v>1.0277810515144301</v>
      </c>
      <c r="AF2261">
        <v>9.3517347490058498</v>
      </c>
      <c r="AG2261">
        <v>1</v>
      </c>
      <c r="AH2261" t="s">
        <v>1713</v>
      </c>
    </row>
    <row r="2262" spans="1:34">
      <c r="A2262" t="s">
        <v>59</v>
      </c>
      <c r="B2262" t="s">
        <v>63</v>
      </c>
      <c r="C2262" t="s">
        <v>1992</v>
      </c>
      <c r="D2262" t="s">
        <v>1995</v>
      </c>
      <c r="E2262" t="s">
        <v>72</v>
      </c>
      <c r="F2262" t="s">
        <v>39</v>
      </c>
      <c r="G2262" t="s">
        <v>140</v>
      </c>
      <c r="I2262">
        <v>1.964057180107448</v>
      </c>
      <c r="J2262">
        <v>3</v>
      </c>
      <c r="K2262">
        <v>1.5</v>
      </c>
      <c r="M2262">
        <v>6.4640571801074476</v>
      </c>
      <c r="N2262">
        <v>132.76994653481219</v>
      </c>
      <c r="O2262">
        <v>520.4513126959248</v>
      </c>
      <c r="P2262">
        <v>101.549623122</v>
      </c>
      <c r="R2262">
        <v>754.77088235273698</v>
      </c>
      <c r="S2262">
        <v>10282709.772294579</v>
      </c>
      <c r="T2262">
        <v>19703716.692789972</v>
      </c>
      <c r="U2262">
        <v>2806982.4122378179</v>
      </c>
      <c r="V2262">
        <v>32793408.877322379</v>
      </c>
      <c r="X2262">
        <v>0.31175587146039108</v>
      </c>
      <c r="Y2262">
        <v>1.176445029591396</v>
      </c>
      <c r="Z2262">
        <v>0.2499620949733542</v>
      </c>
      <c r="AB2262">
        <v>6.8638000000000005E-2</v>
      </c>
      <c r="AC2262">
        <v>5.4999999999999997E-3</v>
      </c>
      <c r="AD2262">
        <v>1.7598480280920801</v>
      </c>
      <c r="AE2262">
        <v>6.4640571801074492E-2</v>
      </c>
      <c r="AF2262">
        <v>8.3626837800006033</v>
      </c>
      <c r="AG2262">
        <v>1</v>
      </c>
      <c r="AH2262" t="s">
        <v>1713</v>
      </c>
    </row>
    <row r="2263" spans="1:34">
      <c r="A2263" t="s">
        <v>59</v>
      </c>
      <c r="B2263" t="s">
        <v>105</v>
      </c>
      <c r="C2263" t="s">
        <v>1992</v>
      </c>
      <c r="D2263" t="s">
        <v>2831</v>
      </c>
      <c r="E2263" t="s">
        <v>72</v>
      </c>
      <c r="F2263" t="s">
        <v>39</v>
      </c>
      <c r="G2263" t="s">
        <v>140</v>
      </c>
      <c r="I2263">
        <v>2.0949122647982041</v>
      </c>
      <c r="J2263">
        <v>3</v>
      </c>
      <c r="K2263">
        <v>1.5</v>
      </c>
      <c r="M2263">
        <v>6.5949122647982037</v>
      </c>
      <c r="N2263">
        <v>141.6157290171987</v>
      </c>
      <c r="O2263">
        <v>520.4513126959248</v>
      </c>
      <c r="P2263">
        <v>101.549623122</v>
      </c>
      <c r="R2263">
        <v>763.6166648351234</v>
      </c>
      <c r="S2263">
        <v>10967794.13324504</v>
      </c>
      <c r="T2263">
        <v>19703716.692789972</v>
      </c>
      <c r="U2263">
        <v>2806982.4122378179</v>
      </c>
      <c r="V2263">
        <v>33478493.238272831</v>
      </c>
      <c r="X2263">
        <v>0.33252657069255798</v>
      </c>
      <c r="Y2263">
        <v>1.176445029591396</v>
      </c>
      <c r="Z2263">
        <v>0.2499620949733542</v>
      </c>
      <c r="AB2263">
        <v>6.8638000000000005E-2</v>
      </c>
      <c r="AC2263">
        <v>5.4999999999999997E-3</v>
      </c>
      <c r="AD2263">
        <v>1.7954734961754271</v>
      </c>
      <c r="AE2263">
        <v>1.045293593970515</v>
      </c>
      <c r="AF2263">
        <v>9.5098173549441469</v>
      </c>
      <c r="AG2263">
        <v>1</v>
      </c>
      <c r="AH2263" t="s">
        <v>1713</v>
      </c>
    </row>
    <row r="2264" spans="1:34">
      <c r="A2264" t="s">
        <v>59</v>
      </c>
      <c r="B2264" t="s">
        <v>97</v>
      </c>
      <c r="C2264" t="s">
        <v>1992</v>
      </c>
      <c r="D2264" t="s">
        <v>2807</v>
      </c>
      <c r="E2264" t="s">
        <v>72</v>
      </c>
      <c r="F2264" t="s">
        <v>39</v>
      </c>
      <c r="G2264" t="s">
        <v>140</v>
      </c>
      <c r="I2264">
        <v>2.0663857944882569</v>
      </c>
      <c r="J2264">
        <v>3</v>
      </c>
      <c r="K2264">
        <v>1.5</v>
      </c>
      <c r="M2264">
        <v>6.5663857944882569</v>
      </c>
      <c r="N2264">
        <v>139.68734425516681</v>
      </c>
      <c r="O2264">
        <v>520.4513126959248</v>
      </c>
      <c r="P2264">
        <v>101.549623122</v>
      </c>
      <c r="R2264">
        <v>761.68828007309162</v>
      </c>
      <c r="S2264">
        <v>10818445.418759489</v>
      </c>
      <c r="T2264">
        <v>19703716.692789972</v>
      </c>
      <c r="U2264">
        <v>2806982.4122378179</v>
      </c>
      <c r="V2264">
        <v>33329144.523787279</v>
      </c>
      <c r="X2264">
        <v>0.3279985484428799</v>
      </c>
      <c r="Y2264">
        <v>1.176445029591396</v>
      </c>
      <c r="Z2264">
        <v>0.2499620949733542</v>
      </c>
      <c r="AB2264">
        <v>6.8638000000000005E-2</v>
      </c>
      <c r="AC2264">
        <v>5.4999999999999997E-3</v>
      </c>
      <c r="AD2264">
        <v>1.7877071272952321</v>
      </c>
      <c r="AE2264">
        <v>1.040772148426389</v>
      </c>
      <c r="AF2264">
        <v>9.4690030702098777</v>
      </c>
      <c r="AG2264">
        <v>1</v>
      </c>
      <c r="AH2264" t="s">
        <v>1713</v>
      </c>
    </row>
    <row r="2265" spans="1:34">
      <c r="A2265" t="s">
        <v>59</v>
      </c>
      <c r="B2265" t="s">
        <v>110</v>
      </c>
      <c r="C2265" t="s">
        <v>1992</v>
      </c>
      <c r="D2265" t="s">
        <v>2940</v>
      </c>
      <c r="E2265" t="s">
        <v>72</v>
      </c>
      <c r="F2265" t="s">
        <v>39</v>
      </c>
      <c r="G2265" t="s">
        <v>140</v>
      </c>
      <c r="I2265">
        <v>2.1985100095581012</v>
      </c>
      <c r="J2265">
        <v>3</v>
      </c>
      <c r="K2265">
        <v>1.5</v>
      </c>
      <c r="M2265">
        <v>6.6985100095581007</v>
      </c>
      <c r="N2265">
        <v>148.61891974515211</v>
      </c>
      <c r="O2265">
        <v>520.4513126959248</v>
      </c>
      <c r="P2265">
        <v>101.549623122</v>
      </c>
      <c r="R2265">
        <v>770.61985556307684</v>
      </c>
      <c r="S2265">
        <v>11510174.23969999</v>
      </c>
      <c r="T2265">
        <v>19703716.692789972</v>
      </c>
      <c r="U2265">
        <v>2806982.4122378179</v>
      </c>
      <c r="V2265">
        <v>34020873.344727777</v>
      </c>
      <c r="X2265">
        <v>0.34897069743493009</v>
      </c>
      <c r="Y2265">
        <v>1.176445029591396</v>
      </c>
      <c r="Z2265">
        <v>0.2499620949733542</v>
      </c>
      <c r="AB2265">
        <v>6.8638000000000005E-2</v>
      </c>
      <c r="AC2265">
        <v>5.4999999999999997E-3</v>
      </c>
      <c r="AD2265">
        <v>1.823678117785452</v>
      </c>
      <c r="AE2265">
        <v>1.061713836514959</v>
      </c>
      <c r="AF2265">
        <v>9.6580399638585117</v>
      </c>
      <c r="AG2265">
        <v>1</v>
      </c>
      <c r="AH2265" t="s">
        <v>1713</v>
      </c>
    </row>
    <row r="2266" spans="1:34">
      <c r="A2266" t="s">
        <v>59</v>
      </c>
      <c r="B2266" t="s">
        <v>60</v>
      </c>
      <c r="C2266" t="s">
        <v>1992</v>
      </c>
      <c r="D2266" t="s">
        <v>1993</v>
      </c>
      <c r="E2266" t="s">
        <v>72</v>
      </c>
      <c r="F2266" t="s">
        <v>39</v>
      </c>
      <c r="G2266" t="s">
        <v>140</v>
      </c>
      <c r="I2266">
        <v>1.957513297895592</v>
      </c>
      <c r="J2266">
        <v>3</v>
      </c>
      <c r="K2266">
        <v>1.5</v>
      </c>
      <c r="M2266">
        <v>6.4575132978955923</v>
      </c>
      <c r="N2266">
        <v>132.32758115960931</v>
      </c>
      <c r="O2266">
        <v>520.4513126959248</v>
      </c>
      <c r="P2266">
        <v>101.549623122</v>
      </c>
      <c r="R2266">
        <v>754.32851697753404</v>
      </c>
      <c r="S2266">
        <v>10248449.6487859</v>
      </c>
      <c r="T2266">
        <v>19703716.692789972</v>
      </c>
      <c r="U2266">
        <v>2806982.4122378179</v>
      </c>
      <c r="V2266">
        <v>32759148.753813699</v>
      </c>
      <c r="X2266">
        <v>0.31071715745432538</v>
      </c>
      <c r="Y2266">
        <v>1.176445029591396</v>
      </c>
      <c r="Z2266">
        <v>0.2499620949733542</v>
      </c>
      <c r="AB2266">
        <v>6.8638000000000005E-2</v>
      </c>
      <c r="AC2266">
        <v>5.4999999999999997E-3</v>
      </c>
      <c r="AD2266">
        <v>1.7580664475946119</v>
      </c>
      <c r="AE2266">
        <v>6.4575132978955924E-2</v>
      </c>
      <c r="AF2266">
        <v>8.3542928784691597</v>
      </c>
      <c r="AG2266">
        <v>1</v>
      </c>
      <c r="AH2266" t="s">
        <v>1713</v>
      </c>
    </row>
    <row r="2267" spans="1:34">
      <c r="A2267" t="s">
        <v>59</v>
      </c>
      <c r="B2267" t="s">
        <v>88</v>
      </c>
      <c r="C2267" t="s">
        <v>1992</v>
      </c>
      <c r="D2267" t="s">
        <v>2720</v>
      </c>
      <c r="E2267" t="s">
        <v>72</v>
      </c>
      <c r="F2267" t="s">
        <v>39</v>
      </c>
      <c r="G2267" t="s">
        <v>140</v>
      </c>
      <c r="I2267">
        <v>1.97306076638332</v>
      </c>
      <c r="J2267">
        <v>3</v>
      </c>
      <c r="K2267">
        <v>1.5</v>
      </c>
      <c r="M2267">
        <v>6.4730607663833206</v>
      </c>
      <c r="N2267">
        <v>133.37858750544001</v>
      </c>
      <c r="O2267">
        <v>520.4513126959248</v>
      </c>
      <c r="P2267">
        <v>101.549623122</v>
      </c>
      <c r="R2267">
        <v>755.37952332336477</v>
      </c>
      <c r="S2267">
        <v>10329847.536674511</v>
      </c>
      <c r="T2267">
        <v>19703716.692789972</v>
      </c>
      <c r="U2267">
        <v>2806982.4122378179</v>
      </c>
      <c r="V2267">
        <v>32840546.641702302</v>
      </c>
      <c r="X2267">
        <v>0.31318501563915152</v>
      </c>
      <c r="Y2267">
        <v>1.176445029591396</v>
      </c>
      <c r="Z2267">
        <v>0.2499620949733542</v>
      </c>
      <c r="AB2267">
        <v>6.8638000000000005E-2</v>
      </c>
      <c r="AC2267">
        <v>5.4999999999999997E-3</v>
      </c>
      <c r="AD2267">
        <v>1.7622992662404851</v>
      </c>
      <c r="AE2267">
        <v>1.025980131471756</v>
      </c>
      <c r="AF2267">
        <v>9.3354781640955622</v>
      </c>
      <c r="AG2267">
        <v>1</v>
      </c>
      <c r="AH2267" t="s">
        <v>1713</v>
      </c>
    </row>
    <row r="2268" spans="1:34">
      <c r="A2268" t="s">
        <v>59</v>
      </c>
      <c r="B2268" t="s">
        <v>90</v>
      </c>
      <c r="C2268" t="s">
        <v>974</v>
      </c>
      <c r="D2268" t="s">
        <v>1523</v>
      </c>
      <c r="E2268" t="s">
        <v>72</v>
      </c>
      <c r="F2268" t="s">
        <v>39</v>
      </c>
      <c r="G2268" t="s">
        <v>40</v>
      </c>
      <c r="I2268">
        <v>1</v>
      </c>
      <c r="J2268">
        <v>3</v>
      </c>
      <c r="K2268">
        <v>1.363334381967692</v>
      </c>
      <c r="M2268">
        <v>5.3633343819676922</v>
      </c>
      <c r="N2268">
        <v>67.599837662337663</v>
      </c>
      <c r="O2268">
        <v>520.4513126959248</v>
      </c>
      <c r="P2268">
        <v>160.65186828834169</v>
      </c>
      <c r="R2268">
        <v>748.70301864660416</v>
      </c>
      <c r="S2268">
        <v>5235443.1818181816</v>
      </c>
      <c r="T2268">
        <v>19703716.692789972</v>
      </c>
      <c r="U2268">
        <v>12596195.639014721</v>
      </c>
      <c r="V2268">
        <v>37535355.51362288</v>
      </c>
      <c r="X2268">
        <v>0.15873054746977161</v>
      </c>
      <c r="Y2268">
        <v>1.176445029591396</v>
      </c>
      <c r="Z2268">
        <v>0.37087953228459941</v>
      </c>
      <c r="AB2268">
        <v>7.5543000000000013E-2</v>
      </c>
      <c r="AC2268">
        <v>5.4999999999999997E-3</v>
      </c>
      <c r="AD2268">
        <v>1.4601748055618851</v>
      </c>
      <c r="AE2268">
        <v>0.85008849954187926</v>
      </c>
      <c r="AF2268">
        <v>7.7546406870714559</v>
      </c>
      <c r="AG2268">
        <v>1</v>
      </c>
      <c r="AH2268" t="s">
        <v>803</v>
      </c>
    </row>
    <row r="2269" spans="1:34">
      <c r="A2269" t="s">
        <v>59</v>
      </c>
      <c r="B2269" t="s">
        <v>63</v>
      </c>
      <c r="C2269" t="s">
        <v>974</v>
      </c>
      <c r="D2269" t="s">
        <v>976</v>
      </c>
      <c r="E2269" t="s">
        <v>72</v>
      </c>
      <c r="F2269" t="s">
        <v>39</v>
      </c>
      <c r="G2269" t="s">
        <v>40</v>
      </c>
      <c r="I2269">
        <v>1</v>
      </c>
      <c r="J2269">
        <v>3.0000000000000009</v>
      </c>
      <c r="K2269">
        <v>1.354325136407583</v>
      </c>
      <c r="M2269">
        <v>5.3543251364075841</v>
      </c>
      <c r="N2269">
        <v>67.599837662337663</v>
      </c>
      <c r="O2269">
        <v>520.45131269592503</v>
      </c>
      <c r="P2269">
        <v>159.59024162488799</v>
      </c>
      <c r="R2269">
        <v>747.6413919831507</v>
      </c>
      <c r="S2269">
        <v>5235443.1818181816</v>
      </c>
      <c r="T2269">
        <v>19703716.692789979</v>
      </c>
      <c r="U2269">
        <v>12512956.91113105</v>
      </c>
      <c r="V2269">
        <v>37452116.785739213</v>
      </c>
      <c r="X2269">
        <v>0.15873054746977161</v>
      </c>
      <c r="Y2269">
        <v>1.176445029591396</v>
      </c>
      <c r="Z2269">
        <v>0.36842867002823348</v>
      </c>
      <c r="AB2269">
        <v>7.5543000000000013E-2</v>
      </c>
      <c r="AC2269">
        <v>5.4999999999999997E-3</v>
      </c>
      <c r="AD2269">
        <v>1.457722026665939</v>
      </c>
      <c r="AE2269">
        <v>5.3543251364075839E-2</v>
      </c>
      <c r="AF2269">
        <v>6.9466334144375992</v>
      </c>
      <c r="AG2269">
        <v>1</v>
      </c>
      <c r="AH2269" t="s">
        <v>803</v>
      </c>
    </row>
    <row r="2270" spans="1:34">
      <c r="A2270" t="s">
        <v>59</v>
      </c>
      <c r="B2270" t="s">
        <v>105</v>
      </c>
      <c r="C2270" t="s">
        <v>974</v>
      </c>
      <c r="D2270" t="s">
        <v>1579</v>
      </c>
      <c r="E2270" t="s">
        <v>72</v>
      </c>
      <c r="F2270" t="s">
        <v>39</v>
      </c>
      <c r="G2270" t="s">
        <v>40</v>
      </c>
      <c r="I2270">
        <v>1</v>
      </c>
      <c r="J2270">
        <v>3</v>
      </c>
      <c r="K2270">
        <v>1.414212403835388</v>
      </c>
      <c r="M2270">
        <v>5.4142124038353874</v>
      </c>
      <c r="N2270">
        <v>67.599837662337663</v>
      </c>
      <c r="O2270">
        <v>520.4513126959248</v>
      </c>
      <c r="P2270">
        <v>166.64720543817819</v>
      </c>
      <c r="R2270">
        <v>754.69835579644075</v>
      </c>
      <c r="S2270">
        <v>5235443.1818181816</v>
      </c>
      <c r="T2270">
        <v>19703716.692789972</v>
      </c>
      <c r="U2270">
        <v>13066270.71791547</v>
      </c>
      <c r="V2270">
        <v>38005430.59252362</v>
      </c>
      <c r="X2270">
        <v>0.15873054746977161</v>
      </c>
      <c r="Y2270">
        <v>1.176445029591396</v>
      </c>
      <c r="Z2270">
        <v>0.38472031647037053</v>
      </c>
      <c r="AB2270">
        <v>7.5543000000000013E-2</v>
      </c>
      <c r="AC2270">
        <v>5.4999999999999997E-3</v>
      </c>
      <c r="AD2270">
        <v>1.4740264136096339</v>
      </c>
      <c r="AE2270">
        <v>0.85815266600790896</v>
      </c>
      <c r="AF2270">
        <v>7.8274344834529312</v>
      </c>
      <c r="AG2270">
        <v>1</v>
      </c>
      <c r="AH2270" t="s">
        <v>803</v>
      </c>
    </row>
    <row r="2271" spans="1:34">
      <c r="A2271" t="s">
        <v>59</v>
      </c>
      <c r="B2271" t="s">
        <v>97</v>
      </c>
      <c r="C2271" t="s">
        <v>974</v>
      </c>
      <c r="D2271" t="s">
        <v>1566</v>
      </c>
      <c r="E2271" t="s">
        <v>72</v>
      </c>
      <c r="F2271" t="s">
        <v>39</v>
      </c>
      <c r="G2271" t="s">
        <v>40</v>
      </c>
      <c r="I2271">
        <v>1</v>
      </c>
      <c r="J2271">
        <v>2.9999999999999991</v>
      </c>
      <c r="K2271">
        <v>1.402137619258512</v>
      </c>
      <c r="M2271">
        <v>5.4021376192585109</v>
      </c>
      <c r="N2271">
        <v>67.599837662337663</v>
      </c>
      <c r="O2271">
        <v>520.45131269592468</v>
      </c>
      <c r="P2271">
        <v>165.224343426399</v>
      </c>
      <c r="R2271">
        <v>753.27549378466142</v>
      </c>
      <c r="S2271">
        <v>5235443.1818181816</v>
      </c>
      <c r="T2271">
        <v>19703716.692789961</v>
      </c>
      <c r="U2271">
        <v>12954708.689669861</v>
      </c>
      <c r="V2271">
        <v>37893868.564278007</v>
      </c>
      <c r="X2271">
        <v>0.15873054746977161</v>
      </c>
      <c r="Y2271">
        <v>1.1764450295913951</v>
      </c>
      <c r="Z2271">
        <v>0.38143550937128928</v>
      </c>
      <c r="AB2271">
        <v>7.5543000000000013E-2</v>
      </c>
      <c r="AC2271">
        <v>5.4999999999999997E-3</v>
      </c>
      <c r="AD2271">
        <v>1.470739037703888</v>
      </c>
      <c r="AE2271">
        <v>0.85623881265247404</v>
      </c>
      <c r="AF2271">
        <v>7.8101584696148727</v>
      </c>
      <c r="AG2271">
        <v>1</v>
      </c>
      <c r="AH2271" t="s">
        <v>803</v>
      </c>
    </row>
    <row r="2272" spans="1:34">
      <c r="A2272" t="s">
        <v>59</v>
      </c>
      <c r="B2272" t="s">
        <v>110</v>
      </c>
      <c r="C2272" t="s">
        <v>974</v>
      </c>
      <c r="D2272" t="s">
        <v>1635</v>
      </c>
      <c r="E2272" t="s">
        <v>72</v>
      </c>
      <c r="F2272" t="s">
        <v>39</v>
      </c>
      <c r="G2272" t="s">
        <v>40</v>
      </c>
      <c r="I2272">
        <v>1</v>
      </c>
      <c r="J2272">
        <v>3</v>
      </c>
      <c r="K2272">
        <v>1.459750512056778</v>
      </c>
      <c r="M2272">
        <v>5.4597505120567789</v>
      </c>
      <c r="N2272">
        <v>67.599837662337663</v>
      </c>
      <c r="O2272">
        <v>520.4513126959248</v>
      </c>
      <c r="P2272">
        <v>172.0133006975997</v>
      </c>
      <c r="R2272">
        <v>760.06445105586215</v>
      </c>
      <c r="S2272">
        <v>5235443.1818181816</v>
      </c>
      <c r="T2272">
        <v>19703716.692789972</v>
      </c>
      <c r="U2272">
        <v>13487008.966560951</v>
      </c>
      <c r="V2272">
        <v>38426168.841169097</v>
      </c>
      <c r="X2272">
        <v>0.15873054746977161</v>
      </c>
      <c r="Y2272">
        <v>1.176445029591396</v>
      </c>
      <c r="Z2272">
        <v>0.39710843819726388</v>
      </c>
      <c r="AB2272">
        <v>7.5543000000000013E-2</v>
      </c>
      <c r="AC2272">
        <v>5.4999999999999997E-3</v>
      </c>
      <c r="AD2272">
        <v>1.486424223177762</v>
      </c>
      <c r="AE2272">
        <v>0.8653704561609995</v>
      </c>
      <c r="AF2272">
        <v>7.8925881913955402</v>
      </c>
      <c r="AG2272">
        <v>1</v>
      </c>
      <c r="AH2272" t="s">
        <v>803</v>
      </c>
    </row>
    <row r="2273" spans="1:34">
      <c r="A2273" t="s">
        <v>59</v>
      </c>
      <c r="B2273" t="s">
        <v>60</v>
      </c>
      <c r="C2273" t="s">
        <v>974</v>
      </c>
      <c r="D2273" t="s">
        <v>975</v>
      </c>
      <c r="E2273" t="s">
        <v>72</v>
      </c>
      <c r="F2273" t="s">
        <v>39</v>
      </c>
      <c r="G2273" t="s">
        <v>40</v>
      </c>
      <c r="I2273">
        <v>1</v>
      </c>
      <c r="J2273">
        <v>3</v>
      </c>
      <c r="K2273">
        <v>1.35270034405929</v>
      </c>
      <c r="M2273">
        <v>5.35270034405929</v>
      </c>
      <c r="N2273">
        <v>67.599837662337663</v>
      </c>
      <c r="O2273">
        <v>520.4513126959248</v>
      </c>
      <c r="P2273">
        <v>159.39878021249621</v>
      </c>
      <c r="R2273">
        <v>747.44993057075874</v>
      </c>
      <c r="S2273">
        <v>5235443.1818181816</v>
      </c>
      <c r="T2273">
        <v>19703716.692789972</v>
      </c>
      <c r="U2273">
        <v>12497945.03835606</v>
      </c>
      <c r="V2273">
        <v>37437104.91296421</v>
      </c>
      <c r="X2273">
        <v>0.15873054746977161</v>
      </c>
      <c r="Y2273">
        <v>1.176445029591396</v>
      </c>
      <c r="Z2273">
        <v>0.36798666384533019</v>
      </c>
      <c r="AB2273">
        <v>7.5543000000000013E-2</v>
      </c>
      <c r="AC2273">
        <v>5.4999999999999997E-3</v>
      </c>
      <c r="AD2273">
        <v>1.457279674822425</v>
      </c>
      <c r="AE2273">
        <v>5.3527003440592899E-2</v>
      </c>
      <c r="AF2273">
        <v>6.9445500223223071</v>
      </c>
      <c r="AG2273">
        <v>1</v>
      </c>
      <c r="AH2273" t="s">
        <v>803</v>
      </c>
    </row>
    <row r="2274" spans="1:34">
      <c r="A2274" t="s">
        <v>59</v>
      </c>
      <c r="B2274" t="s">
        <v>88</v>
      </c>
      <c r="C2274" t="s">
        <v>974</v>
      </c>
      <c r="D2274" t="s">
        <v>1517</v>
      </c>
      <c r="E2274" t="s">
        <v>72</v>
      </c>
      <c r="F2274" t="s">
        <v>39</v>
      </c>
      <c r="G2274" t="s">
        <v>40</v>
      </c>
      <c r="I2274">
        <v>1</v>
      </c>
      <c r="J2274">
        <v>3</v>
      </c>
      <c r="K2274">
        <v>1.360615894759017</v>
      </c>
      <c r="M2274">
        <v>5.3606158947590163</v>
      </c>
      <c r="N2274">
        <v>67.599837662337663</v>
      </c>
      <c r="O2274">
        <v>520.45131269592491</v>
      </c>
      <c r="P2274">
        <v>160.33152864550121</v>
      </c>
      <c r="R2274">
        <v>748.38267900376377</v>
      </c>
      <c r="S2274">
        <v>5235443.1818181816</v>
      </c>
      <c r="T2274">
        <v>19703716.692789972</v>
      </c>
      <c r="U2274">
        <v>12571078.839221841</v>
      </c>
      <c r="V2274">
        <v>37510238.713829987</v>
      </c>
      <c r="X2274">
        <v>0.15873054746977161</v>
      </c>
      <c r="Y2274">
        <v>1.176445029591396</v>
      </c>
      <c r="Z2274">
        <v>0.37013999891860278</v>
      </c>
      <c r="AB2274">
        <v>7.5543000000000013E-2</v>
      </c>
      <c r="AC2274">
        <v>5.4999999999999997E-3</v>
      </c>
      <c r="AD2274">
        <v>1.459434693861094</v>
      </c>
      <c r="AE2274">
        <v>0.84965761931930406</v>
      </c>
      <c r="AF2274">
        <v>7.7507512079394143</v>
      </c>
      <c r="AG2274">
        <v>1</v>
      </c>
      <c r="AH2274" t="s">
        <v>803</v>
      </c>
    </row>
    <row r="2275" spans="1:34">
      <c r="A2275" t="s">
        <v>59</v>
      </c>
      <c r="B2275" t="s">
        <v>90</v>
      </c>
      <c r="C2275" t="s">
        <v>85</v>
      </c>
      <c r="D2275" t="s">
        <v>191</v>
      </c>
      <c r="E2275" t="s">
        <v>72</v>
      </c>
      <c r="F2275" t="s">
        <v>39</v>
      </c>
      <c r="G2275" t="s">
        <v>41</v>
      </c>
      <c r="I2275">
        <v>1</v>
      </c>
      <c r="J2275">
        <v>2.3996275188452731</v>
      </c>
      <c r="K2275">
        <v>8.4000000000000012E-3</v>
      </c>
      <c r="M2275">
        <v>3.4080275188452731</v>
      </c>
      <c r="N2275">
        <v>67.599837662337663</v>
      </c>
      <c r="O2275">
        <v>416.29643072142909</v>
      </c>
      <c r="P2275">
        <v>192.72848226584031</v>
      </c>
      <c r="R2275">
        <v>676.62475064960699</v>
      </c>
      <c r="S2275">
        <v>5235443.1818181816</v>
      </c>
      <c r="T2275">
        <v>15760526.93318326</v>
      </c>
      <c r="U2275">
        <v>29665363.63636364</v>
      </c>
      <c r="V2275">
        <v>50661333.75136508</v>
      </c>
      <c r="X2275">
        <v>0.15873054746977161</v>
      </c>
      <c r="Y2275">
        <v>0.94100995580541802</v>
      </c>
      <c r="Z2275">
        <v>0.55381747777540291</v>
      </c>
      <c r="AB2275">
        <v>7.0526000000000005E-2</v>
      </c>
      <c r="AC2275">
        <v>5.4999999999999997E-3</v>
      </c>
      <c r="AD2275">
        <v>0.92783995277462927</v>
      </c>
      <c r="AE2275">
        <v>0.54017236173697569</v>
      </c>
      <c r="AF2275">
        <v>4.9520658333568779</v>
      </c>
      <c r="AG2275">
        <v>1</v>
      </c>
      <c r="AH2275" t="s">
        <v>73</v>
      </c>
    </row>
    <row r="2276" spans="1:34">
      <c r="A2276" t="s">
        <v>59</v>
      </c>
      <c r="B2276" t="s">
        <v>63</v>
      </c>
      <c r="C2276" t="s">
        <v>85</v>
      </c>
      <c r="D2276" t="s">
        <v>87</v>
      </c>
      <c r="E2276" t="s">
        <v>72</v>
      </c>
      <c r="F2276" t="s">
        <v>39</v>
      </c>
      <c r="G2276" t="s">
        <v>41</v>
      </c>
      <c r="I2276">
        <v>1</v>
      </c>
      <c r="J2276">
        <v>2.3910820510077651</v>
      </c>
      <c r="K2276">
        <v>8.3999999999999995E-3</v>
      </c>
      <c r="M2276">
        <v>3.399482051007765</v>
      </c>
      <c r="N2276">
        <v>67.599837662337663</v>
      </c>
      <c r="O2276">
        <v>414.81393073688508</v>
      </c>
      <c r="P2276">
        <v>192.7284822658402</v>
      </c>
      <c r="R2276">
        <v>675.1422506650631</v>
      </c>
      <c r="S2276">
        <v>5235443.1818181816</v>
      </c>
      <c r="T2276">
        <v>15704401.10742406</v>
      </c>
      <c r="U2276">
        <v>29665363.636363629</v>
      </c>
      <c r="V2276">
        <v>50605207.925605871</v>
      </c>
      <c r="X2276">
        <v>0.15873054746977161</v>
      </c>
      <c r="Y2276">
        <v>0.93765886475109483</v>
      </c>
      <c r="Z2276">
        <v>0.5538174777754028</v>
      </c>
      <c r="AB2276">
        <v>7.0526000000000005E-2</v>
      </c>
      <c r="AC2276">
        <v>5.4999999999999997E-3</v>
      </c>
      <c r="AD2276">
        <v>0.92551343797070029</v>
      </c>
      <c r="AE2276">
        <v>3.3994820510077649E-2</v>
      </c>
      <c r="AF2276">
        <v>4.4350163094885424</v>
      </c>
      <c r="AG2276">
        <v>1</v>
      </c>
      <c r="AH2276" t="s">
        <v>73</v>
      </c>
    </row>
    <row r="2277" spans="1:34">
      <c r="A2277" t="s">
        <v>59</v>
      </c>
      <c r="B2277" t="s">
        <v>105</v>
      </c>
      <c r="C2277" t="s">
        <v>85</v>
      </c>
      <c r="D2277" t="s">
        <v>200</v>
      </c>
      <c r="E2277" t="s">
        <v>72</v>
      </c>
      <c r="F2277" t="s">
        <v>39</v>
      </c>
      <c r="G2277" t="s">
        <v>41</v>
      </c>
      <c r="I2277">
        <v>1</v>
      </c>
      <c r="J2277">
        <v>2.4434133447876789</v>
      </c>
      <c r="K2277">
        <v>8.3999999999999995E-3</v>
      </c>
      <c r="M2277">
        <v>3.4518133447876789</v>
      </c>
      <c r="N2277">
        <v>67.599837662337663</v>
      </c>
      <c r="O2277">
        <v>423.89256091782943</v>
      </c>
      <c r="P2277">
        <v>192.7284822658402</v>
      </c>
      <c r="R2277">
        <v>684.22088084600728</v>
      </c>
      <c r="S2277">
        <v>5235443.1818181816</v>
      </c>
      <c r="T2277">
        <v>16048108.10302626</v>
      </c>
      <c r="U2277">
        <v>29665363.636363629</v>
      </c>
      <c r="V2277">
        <v>50948914.921208069</v>
      </c>
      <c r="X2277">
        <v>0.15873054746977161</v>
      </c>
      <c r="Y2277">
        <v>0.95818049490425083</v>
      </c>
      <c r="Z2277">
        <v>0.5538174777754028</v>
      </c>
      <c r="AB2277">
        <v>7.0526000000000005E-2</v>
      </c>
      <c r="AC2277">
        <v>5.4999999999999997E-3</v>
      </c>
      <c r="AD2277">
        <v>0.93976070119874</v>
      </c>
      <c r="AE2277">
        <v>0.54711241514884723</v>
      </c>
      <c r="AF2277">
        <v>5.0147124611352663</v>
      </c>
      <c r="AG2277">
        <v>1</v>
      </c>
      <c r="AH2277" t="s">
        <v>73</v>
      </c>
    </row>
    <row r="2278" spans="1:34">
      <c r="A2278" t="s">
        <v>59</v>
      </c>
      <c r="B2278" t="s">
        <v>97</v>
      </c>
      <c r="C2278" t="s">
        <v>85</v>
      </c>
      <c r="D2278" t="s">
        <v>197</v>
      </c>
      <c r="E2278" t="s">
        <v>72</v>
      </c>
      <c r="F2278" t="s">
        <v>39</v>
      </c>
      <c r="G2278" t="s">
        <v>41</v>
      </c>
      <c r="I2278">
        <v>1</v>
      </c>
      <c r="J2278">
        <v>2.43191372121857</v>
      </c>
      <c r="K2278">
        <v>8.4000000000000012E-3</v>
      </c>
      <c r="M2278">
        <v>3.440313721218569</v>
      </c>
      <c r="N2278">
        <v>67.599837662337663</v>
      </c>
      <c r="O2278">
        <v>421.89756285714532</v>
      </c>
      <c r="P2278">
        <v>192.72848226584031</v>
      </c>
      <c r="R2278">
        <v>682.22588278532328</v>
      </c>
      <c r="S2278">
        <v>5235443.1818181816</v>
      </c>
      <c r="T2278">
        <v>15972579.661399771</v>
      </c>
      <c r="U2278">
        <v>29665363.63636364</v>
      </c>
      <c r="V2278">
        <v>50873386.479581587</v>
      </c>
      <c r="X2278">
        <v>0.15873054746977161</v>
      </c>
      <c r="Y2278">
        <v>0.95367093657423374</v>
      </c>
      <c r="Z2278">
        <v>0.55381747777540291</v>
      </c>
      <c r="AB2278">
        <v>7.0526000000000005E-2</v>
      </c>
      <c r="AC2278">
        <v>5.4999999999999997E-3</v>
      </c>
      <c r="AD2278">
        <v>0.93662991363018644</v>
      </c>
      <c r="AE2278">
        <v>0.54528972481314331</v>
      </c>
      <c r="AF2278">
        <v>4.9982593596618994</v>
      </c>
      <c r="AG2278">
        <v>1</v>
      </c>
      <c r="AH2278" t="s">
        <v>73</v>
      </c>
    </row>
    <row r="2279" spans="1:34">
      <c r="A2279" t="s">
        <v>59</v>
      </c>
      <c r="B2279" t="s">
        <v>110</v>
      </c>
      <c r="C2279" t="s">
        <v>85</v>
      </c>
      <c r="D2279" t="s">
        <v>213</v>
      </c>
      <c r="E2279" t="s">
        <v>72</v>
      </c>
      <c r="F2279" t="s">
        <v>39</v>
      </c>
      <c r="G2279" t="s">
        <v>41</v>
      </c>
      <c r="I2279">
        <v>1</v>
      </c>
      <c r="J2279">
        <v>2.4833332716651162</v>
      </c>
      <c r="K2279">
        <v>8.400000000000003E-3</v>
      </c>
      <c r="M2279">
        <v>3.4917332716651162</v>
      </c>
      <c r="N2279">
        <v>67.599837662337663</v>
      </c>
      <c r="O2279">
        <v>430.81802036652522</v>
      </c>
      <c r="P2279">
        <v>192.72848226584031</v>
      </c>
      <c r="R2279">
        <v>691.14634029470312</v>
      </c>
      <c r="S2279">
        <v>5235443.1818181816</v>
      </c>
      <c r="T2279">
        <v>16310298.412889561</v>
      </c>
      <c r="U2279">
        <v>29665363.636363652</v>
      </c>
      <c r="V2279">
        <v>51211105.23107139</v>
      </c>
      <c r="X2279">
        <v>0.15873054746977161</v>
      </c>
      <c r="Y2279">
        <v>0.97383502808978828</v>
      </c>
      <c r="Z2279">
        <v>0.55381747777540302</v>
      </c>
      <c r="AB2279">
        <v>7.0526000000000005E-2</v>
      </c>
      <c r="AC2279">
        <v>5.4999999999999997E-3</v>
      </c>
      <c r="AD2279">
        <v>0.95062895354233534</v>
      </c>
      <c r="AE2279">
        <v>0.5534397235589209</v>
      </c>
      <c r="AF2279">
        <v>5.0718279487663729</v>
      </c>
      <c r="AG2279">
        <v>1</v>
      </c>
      <c r="AH2279" t="s">
        <v>73</v>
      </c>
    </row>
    <row r="2280" spans="1:34">
      <c r="A2280" t="s">
        <v>59</v>
      </c>
      <c r="B2280" t="s">
        <v>60</v>
      </c>
      <c r="C2280" t="s">
        <v>85</v>
      </c>
      <c r="D2280" t="s">
        <v>86</v>
      </c>
      <c r="E2280" t="s">
        <v>72</v>
      </c>
      <c r="F2280" t="s">
        <v>39</v>
      </c>
      <c r="G2280" t="s">
        <v>41</v>
      </c>
      <c r="I2280">
        <v>1</v>
      </c>
      <c r="J2280">
        <v>2.387912535822216</v>
      </c>
      <c r="K2280">
        <v>8.4000000000000012E-3</v>
      </c>
      <c r="M2280">
        <v>3.3963125358222159</v>
      </c>
      <c r="N2280">
        <v>67.599837662337663</v>
      </c>
      <c r="O2280">
        <v>414.26407129057571</v>
      </c>
      <c r="P2280">
        <v>192.72848226584031</v>
      </c>
      <c r="R2280">
        <v>674.59239121875362</v>
      </c>
      <c r="S2280">
        <v>5235443.1818181816</v>
      </c>
      <c r="T2280">
        <v>15683584.031000869</v>
      </c>
      <c r="U2280">
        <v>29665363.63636364</v>
      </c>
      <c r="V2280">
        <v>50584390.849182703</v>
      </c>
      <c r="X2280">
        <v>0.15873054746977161</v>
      </c>
      <c r="Y2280">
        <v>0.93641594462234379</v>
      </c>
      <c r="Z2280">
        <v>0.55381747777540291</v>
      </c>
      <c r="AB2280">
        <v>7.0526000000000005E-2</v>
      </c>
      <c r="AC2280">
        <v>5.4999999999999997E-3</v>
      </c>
      <c r="AD2280">
        <v>0.92465053331285463</v>
      </c>
      <c r="AE2280">
        <v>3.3963125358222157E-2</v>
      </c>
      <c r="AF2280">
        <v>4.430952194493293</v>
      </c>
      <c r="AG2280">
        <v>1</v>
      </c>
      <c r="AH2280" t="s">
        <v>73</v>
      </c>
    </row>
    <row r="2281" spans="1:34">
      <c r="A2281" t="s">
        <v>59</v>
      </c>
      <c r="B2281" t="s">
        <v>88</v>
      </c>
      <c r="C2281" t="s">
        <v>85</v>
      </c>
      <c r="D2281" t="s">
        <v>190</v>
      </c>
      <c r="E2281" t="s">
        <v>72</v>
      </c>
      <c r="F2281" t="s">
        <v>39</v>
      </c>
      <c r="G2281" t="s">
        <v>41</v>
      </c>
      <c r="I2281">
        <v>1</v>
      </c>
      <c r="J2281">
        <v>2.3938871342232781</v>
      </c>
      <c r="K2281">
        <v>8.3999999999999995E-3</v>
      </c>
      <c r="M2281">
        <v>3.4022871342232781</v>
      </c>
      <c r="N2281">
        <v>67.599837662337663</v>
      </c>
      <c r="O2281">
        <v>415.30056715079689</v>
      </c>
      <c r="P2281">
        <v>192.7284822658402</v>
      </c>
      <c r="R2281">
        <v>675.6288870789748</v>
      </c>
      <c r="S2281">
        <v>5235443.1818181816</v>
      </c>
      <c r="T2281">
        <v>15722824.629083451</v>
      </c>
      <c r="U2281">
        <v>29665363.636363629</v>
      </c>
      <c r="V2281">
        <v>50623631.447265267</v>
      </c>
      <c r="X2281">
        <v>0.15873054746977161</v>
      </c>
      <c r="Y2281">
        <v>0.9387588734865886</v>
      </c>
      <c r="Z2281">
        <v>0.5538174777754028</v>
      </c>
      <c r="AB2281">
        <v>7.0526000000000005E-2</v>
      </c>
      <c r="AC2281">
        <v>5.4999999999999997E-3</v>
      </c>
      <c r="AD2281">
        <v>0.92627712554769881</v>
      </c>
      <c r="AE2281">
        <v>0.53926251077438958</v>
      </c>
      <c r="AF2281">
        <v>4.9438527705453668</v>
      </c>
      <c r="AG2281">
        <v>1</v>
      </c>
      <c r="AH2281" t="s">
        <v>73</v>
      </c>
    </row>
    <row r="2282" spans="1:34">
      <c r="A2282" t="s">
        <v>59</v>
      </c>
      <c r="B2282" t="s">
        <v>90</v>
      </c>
      <c r="C2282" t="s">
        <v>1848</v>
      </c>
      <c r="D2282" t="s">
        <v>2597</v>
      </c>
      <c r="E2282" t="s">
        <v>72</v>
      </c>
      <c r="F2282" t="s">
        <v>39</v>
      </c>
      <c r="G2282" t="s">
        <v>239</v>
      </c>
      <c r="I2282">
        <v>1.3044357750185931</v>
      </c>
      <c r="J2282">
        <v>3</v>
      </c>
      <c r="K2282">
        <v>2.02</v>
      </c>
      <c r="M2282">
        <v>6.3244357750185927</v>
      </c>
      <c r="N2282">
        <v>88.17964663220252</v>
      </c>
      <c r="O2282">
        <v>520.4513126959248</v>
      </c>
      <c r="P2282">
        <v>68.987406144393248</v>
      </c>
      <c r="R2282">
        <v>677.61836547252062</v>
      </c>
      <c r="S2282">
        <v>6829299.3844408086</v>
      </c>
      <c r="T2282">
        <v>19703716.692789972</v>
      </c>
      <c r="U2282">
        <v>28417420.568970811</v>
      </c>
      <c r="V2282">
        <v>54950436.646201603</v>
      </c>
      <c r="X2282">
        <v>0.20705380470785709</v>
      </c>
      <c r="Y2282">
        <v>1.176445029591396</v>
      </c>
      <c r="Z2282">
        <v>0.19823967282871621</v>
      </c>
      <c r="AB2282">
        <v>7.9335000000000003E-2</v>
      </c>
      <c r="AC2282">
        <v>5.4999999999999997E-3</v>
      </c>
      <c r="AD2282">
        <v>1.7218359178061089</v>
      </c>
      <c r="AE2282">
        <v>1.0024230703404471</v>
      </c>
      <c r="AF2282">
        <v>9.1335297631651482</v>
      </c>
      <c r="AG2282">
        <v>1</v>
      </c>
      <c r="AH2282" t="s">
        <v>1529</v>
      </c>
    </row>
    <row r="2283" spans="1:34">
      <c r="A2283" t="s">
        <v>59</v>
      </c>
      <c r="B2283" t="s">
        <v>63</v>
      </c>
      <c r="C2283" t="s">
        <v>1848</v>
      </c>
      <c r="D2283" t="s">
        <v>1854</v>
      </c>
      <c r="E2283" t="s">
        <v>72</v>
      </c>
      <c r="F2283" t="s">
        <v>39</v>
      </c>
      <c r="G2283" t="s">
        <v>239</v>
      </c>
      <c r="I2283">
        <v>1.287681801287121</v>
      </c>
      <c r="J2283">
        <v>3</v>
      </c>
      <c r="K2283">
        <v>2.02</v>
      </c>
      <c r="M2283">
        <v>6.3076818012871207</v>
      </c>
      <c r="N2283">
        <v>87.047080727755912</v>
      </c>
      <c r="O2283">
        <v>520.4513126959248</v>
      </c>
      <c r="P2283">
        <v>68.987406144393248</v>
      </c>
      <c r="R2283">
        <v>676.48579956807396</v>
      </c>
      <c r="S2283">
        <v>6741584.906900011</v>
      </c>
      <c r="T2283">
        <v>19703716.692789972</v>
      </c>
      <c r="U2283">
        <v>28417420.568970811</v>
      </c>
      <c r="V2283">
        <v>54862722.16866079</v>
      </c>
      <c r="X2283">
        <v>0.20439443728516629</v>
      </c>
      <c r="Y2283">
        <v>1.176445029591396</v>
      </c>
      <c r="Z2283">
        <v>0.19823967282871621</v>
      </c>
      <c r="AB2283">
        <v>7.9335000000000003E-2</v>
      </c>
      <c r="AC2283">
        <v>5.4999999999999997E-3</v>
      </c>
      <c r="AD2283">
        <v>1.7172746265284311</v>
      </c>
      <c r="AE2283">
        <v>6.3076818012871211E-2</v>
      </c>
      <c r="AF2283">
        <v>8.1728682458284219</v>
      </c>
      <c r="AG2283">
        <v>1</v>
      </c>
      <c r="AH2283" t="s">
        <v>1529</v>
      </c>
    </row>
    <row r="2284" spans="1:34">
      <c r="A2284" t="s">
        <v>59</v>
      </c>
      <c r="B2284" t="s">
        <v>105</v>
      </c>
      <c r="C2284" t="s">
        <v>1848</v>
      </c>
      <c r="D2284" t="s">
        <v>2680</v>
      </c>
      <c r="E2284" t="s">
        <v>72</v>
      </c>
      <c r="F2284" t="s">
        <v>39</v>
      </c>
      <c r="G2284" t="s">
        <v>239</v>
      </c>
      <c r="I2284">
        <v>1</v>
      </c>
      <c r="J2284">
        <v>3</v>
      </c>
      <c r="K2284">
        <v>2.4161760168723521</v>
      </c>
      <c r="M2284">
        <v>6.4161760168723507</v>
      </c>
      <c r="N2284">
        <v>67.599837662337663</v>
      </c>
      <c r="O2284">
        <v>520.4513126959248</v>
      </c>
      <c r="P2284">
        <v>82.517681283324393</v>
      </c>
      <c r="R2284">
        <v>670.56883164158683</v>
      </c>
      <c r="S2284">
        <v>5235443.1818181816</v>
      </c>
      <c r="T2284">
        <v>19703716.692789972</v>
      </c>
      <c r="U2284">
        <v>33990836.653525911</v>
      </c>
      <c r="V2284">
        <v>58929996.528134063</v>
      </c>
      <c r="X2284">
        <v>0.15873054746977161</v>
      </c>
      <c r="Y2284">
        <v>1.176445029591396</v>
      </c>
      <c r="Z2284">
        <v>0.23711977380265631</v>
      </c>
      <c r="AB2284">
        <v>7.9335000000000003E-2</v>
      </c>
      <c r="AC2284">
        <v>5.4999999999999997E-3</v>
      </c>
      <c r="AD2284">
        <v>1.7468123187296449</v>
      </c>
      <c r="AE2284">
        <v>1.016963898674268</v>
      </c>
      <c r="AF2284">
        <v>9.2647872342762625</v>
      </c>
      <c r="AG2284">
        <v>1</v>
      </c>
      <c r="AH2284" t="s">
        <v>1529</v>
      </c>
    </row>
    <row r="2285" spans="1:34">
      <c r="A2285" t="s">
        <v>59</v>
      </c>
      <c r="B2285" t="s">
        <v>97</v>
      </c>
      <c r="C2285" t="s">
        <v>1848</v>
      </c>
      <c r="D2285" t="s">
        <v>2664</v>
      </c>
      <c r="E2285" t="s">
        <v>72</v>
      </c>
      <c r="F2285" t="s">
        <v>39</v>
      </c>
      <c r="G2285" t="s">
        <v>239</v>
      </c>
      <c r="I2285">
        <v>1.374537561438367</v>
      </c>
      <c r="J2285">
        <v>3</v>
      </c>
      <c r="K2285">
        <v>2.02</v>
      </c>
      <c r="M2285">
        <v>6.3945375614383666</v>
      </c>
      <c r="N2285">
        <v>92.918516014019076</v>
      </c>
      <c r="O2285">
        <v>520.4513126959248</v>
      </c>
      <c r="P2285">
        <v>68.987406144393248</v>
      </c>
      <c r="R2285">
        <v>682.35723485433721</v>
      </c>
      <c r="S2285">
        <v>7196313.3041854873</v>
      </c>
      <c r="T2285">
        <v>19703716.692789972</v>
      </c>
      <c r="U2285">
        <v>28417420.568970811</v>
      </c>
      <c r="V2285">
        <v>55317450.565946274</v>
      </c>
      <c r="X2285">
        <v>0.21818109964487681</v>
      </c>
      <c r="Y2285">
        <v>1.176445029591396</v>
      </c>
      <c r="Z2285">
        <v>0.19823967282871621</v>
      </c>
      <c r="AB2285">
        <v>7.9335000000000003E-2</v>
      </c>
      <c r="AC2285">
        <v>5.4999999999999997E-3</v>
      </c>
      <c r="AD2285">
        <v>1.7409212209151581</v>
      </c>
      <c r="AE2285">
        <v>1.0135342034879811</v>
      </c>
      <c r="AF2285">
        <v>9.233827985841506</v>
      </c>
      <c r="AG2285">
        <v>1</v>
      </c>
      <c r="AH2285" t="s">
        <v>1529</v>
      </c>
    </row>
    <row r="2286" spans="1:34">
      <c r="A2286" t="s">
        <v>59</v>
      </c>
      <c r="B2286" t="s">
        <v>110</v>
      </c>
      <c r="C2286" t="s">
        <v>1848</v>
      </c>
      <c r="D2286" t="s">
        <v>2755</v>
      </c>
      <c r="E2286" t="s">
        <v>72</v>
      </c>
      <c r="F2286" t="s">
        <v>39</v>
      </c>
      <c r="G2286" t="s">
        <v>239</v>
      </c>
      <c r="I2286">
        <v>1</v>
      </c>
      <c r="J2286">
        <v>3</v>
      </c>
      <c r="K2286">
        <v>2.4943830819391142</v>
      </c>
      <c r="M2286">
        <v>6.4943830819391142</v>
      </c>
      <c r="N2286">
        <v>67.599837662337663</v>
      </c>
      <c r="O2286">
        <v>520.4513126959248</v>
      </c>
      <c r="P2286">
        <v>85.188623145265836</v>
      </c>
      <c r="R2286">
        <v>673.23977350352834</v>
      </c>
      <c r="S2286">
        <v>5235443.1818181816</v>
      </c>
      <c r="T2286">
        <v>19703716.692789972</v>
      </c>
      <c r="U2286">
        <v>35091055.989895731</v>
      </c>
      <c r="V2286">
        <v>60030215.864503883</v>
      </c>
      <c r="X2286">
        <v>0.15873054746977161</v>
      </c>
      <c r="Y2286">
        <v>1.176445029591396</v>
      </c>
      <c r="Z2286">
        <v>0.24479489409559149</v>
      </c>
      <c r="AB2286">
        <v>7.9335000000000003E-2</v>
      </c>
      <c r="AC2286">
        <v>5.4999999999999997E-3</v>
      </c>
      <c r="AD2286">
        <v>1.7681042945593399</v>
      </c>
      <c r="AE2286">
        <v>1.02935971848735</v>
      </c>
      <c r="AF2286">
        <v>9.376682094985803</v>
      </c>
      <c r="AG2286">
        <v>1</v>
      </c>
      <c r="AH2286" t="s">
        <v>1529</v>
      </c>
    </row>
    <row r="2287" spans="1:34">
      <c r="A2287" t="s">
        <v>59</v>
      </c>
      <c r="B2287" t="s">
        <v>60</v>
      </c>
      <c r="C2287" t="s">
        <v>1848</v>
      </c>
      <c r="D2287" t="s">
        <v>1849</v>
      </c>
      <c r="E2287" t="s">
        <v>72</v>
      </c>
      <c r="F2287" t="s">
        <v>39</v>
      </c>
      <c r="G2287" t="s">
        <v>239</v>
      </c>
      <c r="I2287">
        <v>1.2833659081211271</v>
      </c>
      <c r="J2287">
        <v>3</v>
      </c>
      <c r="K2287">
        <v>2.02</v>
      </c>
      <c r="M2287">
        <v>6.303365908121128</v>
      </c>
      <c r="N2287">
        <v>86.755327050366759</v>
      </c>
      <c r="O2287">
        <v>520.4513126959248</v>
      </c>
      <c r="P2287">
        <v>68.987406144393248</v>
      </c>
      <c r="R2287">
        <v>676.19404589068483</v>
      </c>
      <c r="S2287">
        <v>6718989.2934506536</v>
      </c>
      <c r="T2287">
        <v>19703716.692789972</v>
      </c>
      <c r="U2287">
        <v>28417420.568970811</v>
      </c>
      <c r="V2287">
        <v>54840126.55521144</v>
      </c>
      <c r="X2287">
        <v>0.2037093732001071</v>
      </c>
      <c r="Y2287">
        <v>1.176445029591396</v>
      </c>
      <c r="Z2287">
        <v>0.19823967282871621</v>
      </c>
      <c r="AB2287">
        <v>7.9335000000000003E-2</v>
      </c>
      <c r="AC2287">
        <v>5.4999999999999997E-3</v>
      </c>
      <c r="AD2287">
        <v>1.716099618964914</v>
      </c>
      <c r="AE2287">
        <v>6.303365908121128E-2</v>
      </c>
      <c r="AF2287">
        <v>8.1673341861672544</v>
      </c>
      <c r="AG2287">
        <v>1</v>
      </c>
      <c r="AH2287" t="s">
        <v>1529</v>
      </c>
    </row>
    <row r="2288" spans="1:34">
      <c r="A2288" t="s">
        <v>59</v>
      </c>
      <c r="B2288" t="s">
        <v>88</v>
      </c>
      <c r="C2288" t="s">
        <v>1848</v>
      </c>
      <c r="D2288" t="s">
        <v>2586</v>
      </c>
      <c r="E2288" t="s">
        <v>72</v>
      </c>
      <c r="F2288" t="s">
        <v>39</v>
      </c>
      <c r="G2288" t="s">
        <v>239</v>
      </c>
      <c r="I2288">
        <v>1.296970471989606</v>
      </c>
      <c r="J2288">
        <v>3</v>
      </c>
      <c r="K2288">
        <v>2.02</v>
      </c>
      <c r="M2288">
        <v>6.3169704719896043</v>
      </c>
      <c r="N2288">
        <v>87.674993359342793</v>
      </c>
      <c r="O2288">
        <v>520.4513126959248</v>
      </c>
      <c r="P2288">
        <v>68.987406144393248</v>
      </c>
      <c r="R2288">
        <v>677.11371219966088</v>
      </c>
      <c r="S2288">
        <v>6790215.2145974897</v>
      </c>
      <c r="T2288">
        <v>19703716.692789972</v>
      </c>
      <c r="U2288">
        <v>28417420.568970811</v>
      </c>
      <c r="V2288">
        <v>54911352.476358272</v>
      </c>
      <c r="X2288">
        <v>0.20586883307103809</v>
      </c>
      <c r="Y2288">
        <v>1.176445029591396</v>
      </c>
      <c r="Z2288">
        <v>0.19823967282871621</v>
      </c>
      <c r="AB2288">
        <v>7.9335000000000003E-2</v>
      </c>
      <c r="AC2288">
        <v>5.4999999999999997E-3</v>
      </c>
      <c r="AD2288">
        <v>1.719803479285128</v>
      </c>
      <c r="AE2288">
        <v>1.001239819810352</v>
      </c>
      <c r="AF2288">
        <v>9.122848771085085</v>
      </c>
      <c r="AG2288">
        <v>1</v>
      </c>
      <c r="AH2288" t="s">
        <v>1529</v>
      </c>
    </row>
    <row r="2289" spans="1:34">
      <c r="A2289" t="s">
        <v>59</v>
      </c>
      <c r="B2289" t="s">
        <v>90</v>
      </c>
      <c r="C2289" t="s">
        <v>919</v>
      </c>
      <c r="D2289" t="s">
        <v>1468</v>
      </c>
      <c r="E2289" t="s">
        <v>72</v>
      </c>
      <c r="F2289" t="s">
        <v>39</v>
      </c>
      <c r="G2289" t="s">
        <v>302</v>
      </c>
      <c r="I2289">
        <v>2.3159777844143989</v>
      </c>
      <c r="J2289">
        <v>3</v>
      </c>
      <c r="K2289">
        <v>1.059999999999999E-2</v>
      </c>
      <c r="M2289">
        <v>5.3265777844144004</v>
      </c>
      <c r="N2289">
        <v>156.55972225599379</v>
      </c>
      <c r="O2289">
        <v>520.4513126959248</v>
      </c>
      <c r="P2289">
        <v>48.91452709871821</v>
      </c>
      <c r="R2289">
        <v>725.92556205063681</v>
      </c>
      <c r="S2289">
        <v>12125170.100654749</v>
      </c>
      <c r="T2289">
        <v>19703716.692789972</v>
      </c>
      <c r="U2289">
        <v>13297323.453017561</v>
      </c>
      <c r="V2289">
        <v>45126210.246462271</v>
      </c>
      <c r="X2289">
        <v>0.36761642164792618</v>
      </c>
      <c r="Y2289">
        <v>1.176445029591396</v>
      </c>
      <c r="Z2289">
        <v>0.14055898591585689</v>
      </c>
      <c r="AB2289">
        <v>6.6664000000000001E-2</v>
      </c>
      <c r="AC2289">
        <v>5.4999999999999997E-3</v>
      </c>
      <c r="AD2289">
        <v>1.4501677737672709</v>
      </c>
      <c r="AE2289">
        <v>0.84426257882968236</v>
      </c>
      <c r="AF2289">
        <v>7.6931721370113531</v>
      </c>
      <c r="AG2289">
        <v>1</v>
      </c>
      <c r="AH2289" t="s">
        <v>710</v>
      </c>
    </row>
    <row r="2290" spans="1:34">
      <c r="A2290" t="s">
        <v>59</v>
      </c>
      <c r="B2290" t="s">
        <v>63</v>
      </c>
      <c r="C2290" t="s">
        <v>919</v>
      </c>
      <c r="D2290" t="s">
        <v>925</v>
      </c>
      <c r="E2290" t="s">
        <v>72</v>
      </c>
      <c r="F2290" t="s">
        <v>39</v>
      </c>
      <c r="G2290" t="s">
        <v>302</v>
      </c>
      <c r="I2290">
        <v>2.293976827134435</v>
      </c>
      <c r="J2290">
        <v>3</v>
      </c>
      <c r="K2290">
        <v>1.06E-2</v>
      </c>
      <c r="M2290">
        <v>5.3045768271344356</v>
      </c>
      <c r="N2290">
        <v>155.07246111545231</v>
      </c>
      <c r="O2290">
        <v>520.4513126959248</v>
      </c>
      <c r="P2290">
        <v>48.914527098718267</v>
      </c>
      <c r="R2290">
        <v>724.43830091009534</v>
      </c>
      <c r="S2290">
        <v>12009985.338869881</v>
      </c>
      <c r="T2290">
        <v>19703716.692789972</v>
      </c>
      <c r="U2290">
        <v>13297323.45301757</v>
      </c>
      <c r="V2290">
        <v>45011025.484677427</v>
      </c>
      <c r="X2290">
        <v>0.36412419765401849</v>
      </c>
      <c r="Y2290">
        <v>1.176445029591396</v>
      </c>
      <c r="Z2290">
        <v>0.14055898591585711</v>
      </c>
      <c r="AB2290">
        <v>6.6664000000000001E-2</v>
      </c>
      <c r="AC2290">
        <v>5.4999999999999997E-3</v>
      </c>
      <c r="AD2290">
        <v>1.444177984350737</v>
      </c>
      <c r="AE2290">
        <v>5.3045768271344357E-2</v>
      </c>
      <c r="AF2290">
        <v>6.8739645797565174</v>
      </c>
      <c r="AG2290">
        <v>1</v>
      </c>
      <c r="AH2290" t="s">
        <v>710</v>
      </c>
    </row>
    <row r="2291" spans="1:34">
      <c r="A2291" t="s">
        <v>59</v>
      </c>
      <c r="B2291" t="s">
        <v>105</v>
      </c>
      <c r="C2291" t="s">
        <v>919</v>
      </c>
      <c r="D2291" t="s">
        <v>1607</v>
      </c>
      <c r="E2291" t="s">
        <v>72</v>
      </c>
      <c r="F2291" t="s">
        <v>39</v>
      </c>
      <c r="G2291" t="s">
        <v>302</v>
      </c>
      <c r="I2291">
        <v>2.433568822206523</v>
      </c>
      <c r="J2291">
        <v>3</v>
      </c>
      <c r="K2291">
        <v>1.060000000000001E-2</v>
      </c>
      <c r="M2291">
        <v>5.4441688222065228</v>
      </c>
      <c r="N2291">
        <v>164.50885732128719</v>
      </c>
      <c r="O2291">
        <v>520.4513126959248</v>
      </c>
      <c r="P2291">
        <v>48.914527098718317</v>
      </c>
      <c r="R2291">
        <v>733.8746971159303</v>
      </c>
      <c r="S2291">
        <v>12740811.29770644</v>
      </c>
      <c r="T2291">
        <v>19703716.692789972</v>
      </c>
      <c r="U2291">
        <v>13297323.453017579</v>
      </c>
      <c r="V2291">
        <v>45741851.443513997</v>
      </c>
      <c r="X2291">
        <v>0.38628171145420848</v>
      </c>
      <c r="Y2291">
        <v>1.176445029591396</v>
      </c>
      <c r="Z2291">
        <v>0.14055898591585719</v>
      </c>
      <c r="AB2291">
        <v>6.6664000000000001E-2</v>
      </c>
      <c r="AC2291">
        <v>5.4999999999999997E-3</v>
      </c>
      <c r="AD2291">
        <v>1.482182087721148</v>
      </c>
      <c r="AE2291">
        <v>0.8629007583197339</v>
      </c>
      <c r="AF2291">
        <v>7.8614156682474041</v>
      </c>
      <c r="AG2291">
        <v>1</v>
      </c>
      <c r="AH2291" t="s">
        <v>710</v>
      </c>
    </row>
    <row r="2292" spans="1:34">
      <c r="A2292" t="s">
        <v>59</v>
      </c>
      <c r="B2292" t="s">
        <v>97</v>
      </c>
      <c r="C2292" t="s">
        <v>919</v>
      </c>
      <c r="D2292" t="s">
        <v>1571</v>
      </c>
      <c r="E2292" t="s">
        <v>72</v>
      </c>
      <c r="F2292" t="s">
        <v>39</v>
      </c>
      <c r="G2292" t="s">
        <v>302</v>
      </c>
      <c r="I2292">
        <v>2.402815177356818</v>
      </c>
      <c r="J2292">
        <v>3</v>
      </c>
      <c r="K2292">
        <v>1.06E-2</v>
      </c>
      <c r="M2292">
        <v>5.4134151773568187</v>
      </c>
      <c r="N2292">
        <v>162.429915921922</v>
      </c>
      <c r="O2292">
        <v>520.4513126959248</v>
      </c>
      <c r="P2292">
        <v>48.914527098718267</v>
      </c>
      <c r="R2292">
        <v>731.79575571656505</v>
      </c>
      <c r="S2292">
        <v>12579802.337462001</v>
      </c>
      <c r="T2292">
        <v>19703716.692789972</v>
      </c>
      <c r="U2292">
        <v>13297323.45301757</v>
      </c>
      <c r="V2292">
        <v>45580842.483269542</v>
      </c>
      <c r="X2292">
        <v>0.38140016857052411</v>
      </c>
      <c r="Y2292">
        <v>1.176445029591396</v>
      </c>
      <c r="Z2292">
        <v>0.14055898591585711</v>
      </c>
      <c r="AB2292">
        <v>6.6664000000000001E-2</v>
      </c>
      <c r="AC2292">
        <v>5.4999999999999997E-3</v>
      </c>
      <c r="AD2292">
        <v>1.473809367657354</v>
      </c>
      <c r="AE2292">
        <v>0.85802630561105575</v>
      </c>
      <c r="AF2292">
        <v>7.8174148506252283</v>
      </c>
      <c r="AG2292">
        <v>1</v>
      </c>
      <c r="AH2292" t="s">
        <v>710</v>
      </c>
    </row>
    <row r="2293" spans="1:34">
      <c r="A2293" t="s">
        <v>59</v>
      </c>
      <c r="B2293" t="s">
        <v>110</v>
      </c>
      <c r="C2293" t="s">
        <v>919</v>
      </c>
      <c r="D2293" t="s">
        <v>1741</v>
      </c>
      <c r="E2293" t="s">
        <v>72</v>
      </c>
      <c r="F2293" t="s">
        <v>39</v>
      </c>
      <c r="G2293" t="s">
        <v>302</v>
      </c>
      <c r="I2293">
        <v>2.5438465394378449</v>
      </c>
      <c r="J2293">
        <v>3</v>
      </c>
      <c r="K2293">
        <v>1.06E-2</v>
      </c>
      <c r="M2293">
        <v>5.5544465394378459</v>
      </c>
      <c r="N2293">
        <v>171.96361310389781</v>
      </c>
      <c r="O2293">
        <v>520.4513126959248</v>
      </c>
      <c r="P2293">
        <v>48.914527098718267</v>
      </c>
      <c r="R2293">
        <v>741.32945289854092</v>
      </c>
      <c r="S2293">
        <v>13318164.020491639</v>
      </c>
      <c r="T2293">
        <v>19703716.692789972</v>
      </c>
      <c r="U2293">
        <v>13297323.45301757</v>
      </c>
      <c r="V2293">
        <v>46319204.166299187</v>
      </c>
      <c r="X2293">
        <v>0.40378615388405309</v>
      </c>
      <c r="Y2293">
        <v>1.176445029591396</v>
      </c>
      <c r="Z2293">
        <v>0.14055898591585711</v>
      </c>
      <c r="AB2293">
        <v>6.6664000000000001E-2</v>
      </c>
      <c r="AC2293">
        <v>5.4999999999999997E-3</v>
      </c>
      <c r="AD2293">
        <v>1.5122053405799369</v>
      </c>
      <c r="AE2293">
        <v>0.8803797765008986</v>
      </c>
      <c r="AF2293">
        <v>8.0191956565186828</v>
      </c>
      <c r="AG2293">
        <v>1</v>
      </c>
      <c r="AH2293" t="s">
        <v>710</v>
      </c>
    </row>
    <row r="2294" spans="1:34">
      <c r="A2294" t="s">
        <v>59</v>
      </c>
      <c r="B2294" t="s">
        <v>60</v>
      </c>
      <c r="C2294" t="s">
        <v>919</v>
      </c>
      <c r="D2294" t="s">
        <v>920</v>
      </c>
      <c r="E2294" t="s">
        <v>72</v>
      </c>
      <c r="F2294" t="s">
        <v>39</v>
      </c>
      <c r="G2294" t="s">
        <v>302</v>
      </c>
      <c r="I2294">
        <v>2.2863476535880798</v>
      </c>
      <c r="J2294">
        <v>3</v>
      </c>
      <c r="K2294">
        <v>1.06E-2</v>
      </c>
      <c r="M2294">
        <v>5.29694765358808</v>
      </c>
      <c r="N2294">
        <v>154.55673022222081</v>
      </c>
      <c r="O2294">
        <v>520.4513126959248</v>
      </c>
      <c r="P2294">
        <v>48.914527098718267</v>
      </c>
      <c r="R2294">
        <v>723.92257001686392</v>
      </c>
      <c r="S2294">
        <v>11970043.23424371</v>
      </c>
      <c r="T2294">
        <v>19703716.692789972</v>
      </c>
      <c r="U2294">
        <v>13297323.45301757</v>
      </c>
      <c r="V2294">
        <v>44971083.380051263</v>
      </c>
      <c r="X2294">
        <v>0.36291321476026361</v>
      </c>
      <c r="Y2294">
        <v>1.176445029591396</v>
      </c>
      <c r="Z2294">
        <v>0.14055898591585711</v>
      </c>
      <c r="AB2294">
        <v>6.6664000000000001E-2</v>
      </c>
      <c r="AC2294">
        <v>5.4999999999999997E-3</v>
      </c>
      <c r="AD2294">
        <v>1.442100931866912</v>
      </c>
      <c r="AE2294">
        <v>5.29694765358808E-2</v>
      </c>
      <c r="AF2294">
        <v>6.8641820619908724</v>
      </c>
      <c r="AG2294">
        <v>1</v>
      </c>
      <c r="AH2294" t="s">
        <v>710</v>
      </c>
    </row>
    <row r="2295" spans="1:34">
      <c r="A2295" t="s">
        <v>59</v>
      </c>
      <c r="B2295" t="s">
        <v>88</v>
      </c>
      <c r="C2295" t="s">
        <v>919</v>
      </c>
      <c r="D2295" t="s">
        <v>1453</v>
      </c>
      <c r="E2295" t="s">
        <v>72</v>
      </c>
      <c r="F2295" t="s">
        <v>39</v>
      </c>
      <c r="G2295" t="s">
        <v>302</v>
      </c>
      <c r="I2295">
        <v>2.3026071106272319</v>
      </c>
      <c r="J2295">
        <v>3</v>
      </c>
      <c r="K2295">
        <v>1.060000000000001E-2</v>
      </c>
      <c r="M2295">
        <v>5.3132071106272321</v>
      </c>
      <c r="N2295">
        <v>155.65586687854531</v>
      </c>
      <c r="O2295">
        <v>520.4513126959248</v>
      </c>
      <c r="P2295">
        <v>48.914527098718317</v>
      </c>
      <c r="R2295">
        <v>725.02170667318842</v>
      </c>
      <c r="S2295">
        <v>12055168.697739409</v>
      </c>
      <c r="T2295">
        <v>19703716.692789972</v>
      </c>
      <c r="U2295">
        <v>13297323.453017579</v>
      </c>
      <c r="V2295">
        <v>45056208.843546957</v>
      </c>
      <c r="X2295">
        <v>0.36549408727764948</v>
      </c>
      <c r="Y2295">
        <v>1.176445029591396</v>
      </c>
      <c r="Z2295">
        <v>0.14055898591585719</v>
      </c>
      <c r="AB2295">
        <v>6.6664000000000001E-2</v>
      </c>
      <c r="AC2295">
        <v>5.4999999999999997E-3</v>
      </c>
      <c r="AD2295">
        <v>1.446527590327833</v>
      </c>
      <c r="AE2295">
        <v>0.8421433270344163</v>
      </c>
      <c r="AF2295">
        <v>7.674042027989481</v>
      </c>
      <c r="AG2295">
        <v>1</v>
      </c>
      <c r="AH2295" t="s">
        <v>710</v>
      </c>
    </row>
    <row r="2296" spans="1:34">
      <c r="A2296" t="s">
        <v>59</v>
      </c>
      <c r="B2296" t="s">
        <v>90</v>
      </c>
      <c r="C2296" t="s">
        <v>5578</v>
      </c>
      <c r="D2296" t="s">
        <v>5579</v>
      </c>
      <c r="E2296" t="s">
        <v>72</v>
      </c>
      <c r="F2296" t="s">
        <v>39</v>
      </c>
      <c r="G2296" t="s">
        <v>4231</v>
      </c>
      <c r="I2296">
        <v>0</v>
      </c>
      <c r="J2296">
        <v>0</v>
      </c>
      <c r="K2296">
        <v>0</v>
      </c>
      <c r="M2296">
        <v>0</v>
      </c>
      <c r="N2296">
        <v>0</v>
      </c>
      <c r="O2296">
        <v>0</v>
      </c>
      <c r="P2296">
        <v>0</v>
      </c>
      <c r="R2296">
        <v>0</v>
      </c>
      <c r="S2296">
        <v>0</v>
      </c>
      <c r="T2296">
        <v>0</v>
      </c>
      <c r="U2296">
        <v>0</v>
      </c>
      <c r="V2296">
        <v>0</v>
      </c>
      <c r="X2296">
        <v>0</v>
      </c>
      <c r="Y2296">
        <v>0</v>
      </c>
      <c r="Z2296">
        <v>0</v>
      </c>
      <c r="AB2296">
        <v>6.9564000000000001E-2</v>
      </c>
      <c r="AC2296">
        <v>5.4999999999999997E-3</v>
      </c>
      <c r="AD2296">
        <v>0</v>
      </c>
      <c r="AE2296">
        <v>0</v>
      </c>
      <c r="AF2296">
        <v>0</v>
      </c>
      <c r="AG2296">
        <v>0</v>
      </c>
      <c r="AH2296" t="s">
        <v>4498</v>
      </c>
    </row>
    <row r="2297" spans="1:34">
      <c r="A2297" t="s">
        <v>59</v>
      </c>
      <c r="B2297" t="s">
        <v>63</v>
      </c>
      <c r="C2297" t="s">
        <v>5578</v>
      </c>
      <c r="D2297" t="s">
        <v>5580</v>
      </c>
      <c r="E2297" t="s">
        <v>72</v>
      </c>
      <c r="F2297" t="s">
        <v>39</v>
      </c>
      <c r="G2297" t="s">
        <v>4231</v>
      </c>
      <c r="I2297">
        <v>0</v>
      </c>
      <c r="J2297">
        <v>0</v>
      </c>
      <c r="K2297">
        <v>0</v>
      </c>
      <c r="M2297">
        <v>0</v>
      </c>
      <c r="N2297">
        <v>0</v>
      </c>
      <c r="O2297">
        <v>0</v>
      </c>
      <c r="P2297">
        <v>0</v>
      </c>
      <c r="R2297">
        <v>0</v>
      </c>
      <c r="S2297">
        <v>0</v>
      </c>
      <c r="T2297">
        <v>0</v>
      </c>
      <c r="U2297">
        <v>0</v>
      </c>
      <c r="V2297">
        <v>0</v>
      </c>
      <c r="X2297">
        <v>0</v>
      </c>
      <c r="Y2297">
        <v>0</v>
      </c>
      <c r="Z2297">
        <v>0</v>
      </c>
      <c r="AB2297">
        <v>6.9564000000000001E-2</v>
      </c>
      <c r="AC2297">
        <v>5.4999999999999997E-3</v>
      </c>
      <c r="AD2297">
        <v>0</v>
      </c>
      <c r="AE2297">
        <v>0</v>
      </c>
      <c r="AF2297">
        <v>0</v>
      </c>
      <c r="AG2297">
        <v>0</v>
      </c>
      <c r="AH2297" t="s">
        <v>4498</v>
      </c>
    </row>
    <row r="2298" spans="1:34">
      <c r="A2298" t="s">
        <v>59</v>
      </c>
      <c r="B2298" t="s">
        <v>105</v>
      </c>
      <c r="C2298" t="s">
        <v>5578</v>
      </c>
      <c r="D2298" t="s">
        <v>5581</v>
      </c>
      <c r="E2298" t="s">
        <v>72</v>
      </c>
      <c r="F2298" t="s">
        <v>39</v>
      </c>
      <c r="G2298" t="s">
        <v>4231</v>
      </c>
      <c r="I2298">
        <v>0</v>
      </c>
      <c r="J2298">
        <v>0</v>
      </c>
      <c r="K2298">
        <v>0</v>
      </c>
      <c r="M2298">
        <v>0</v>
      </c>
      <c r="N2298">
        <v>0</v>
      </c>
      <c r="O2298">
        <v>0</v>
      </c>
      <c r="P2298">
        <v>0</v>
      </c>
      <c r="R2298">
        <v>0</v>
      </c>
      <c r="S2298">
        <v>0</v>
      </c>
      <c r="T2298">
        <v>0</v>
      </c>
      <c r="U2298">
        <v>0</v>
      </c>
      <c r="V2298">
        <v>0</v>
      </c>
      <c r="X2298">
        <v>0</v>
      </c>
      <c r="Y2298">
        <v>0</v>
      </c>
      <c r="Z2298">
        <v>0</v>
      </c>
      <c r="AB2298">
        <v>6.9564000000000001E-2</v>
      </c>
      <c r="AC2298">
        <v>5.4999999999999997E-3</v>
      </c>
      <c r="AD2298">
        <v>0</v>
      </c>
      <c r="AE2298">
        <v>0</v>
      </c>
      <c r="AF2298">
        <v>0</v>
      </c>
      <c r="AG2298">
        <v>0</v>
      </c>
      <c r="AH2298" t="s">
        <v>4498</v>
      </c>
    </row>
    <row r="2299" spans="1:34">
      <c r="A2299" t="s">
        <v>59</v>
      </c>
      <c r="B2299" t="s">
        <v>97</v>
      </c>
      <c r="C2299" t="s">
        <v>5578</v>
      </c>
      <c r="D2299" t="s">
        <v>5582</v>
      </c>
      <c r="E2299" t="s">
        <v>72</v>
      </c>
      <c r="F2299" t="s">
        <v>39</v>
      </c>
      <c r="G2299" t="s">
        <v>4231</v>
      </c>
      <c r="I2299">
        <v>0</v>
      </c>
      <c r="J2299">
        <v>0</v>
      </c>
      <c r="K2299">
        <v>0</v>
      </c>
      <c r="M2299">
        <v>0</v>
      </c>
      <c r="N2299">
        <v>0</v>
      </c>
      <c r="O2299">
        <v>0</v>
      </c>
      <c r="P2299">
        <v>0</v>
      </c>
      <c r="R2299">
        <v>0</v>
      </c>
      <c r="S2299">
        <v>0</v>
      </c>
      <c r="T2299">
        <v>0</v>
      </c>
      <c r="U2299">
        <v>0</v>
      </c>
      <c r="V2299">
        <v>0</v>
      </c>
      <c r="X2299">
        <v>0</v>
      </c>
      <c r="Y2299">
        <v>0</v>
      </c>
      <c r="Z2299">
        <v>0</v>
      </c>
      <c r="AB2299">
        <v>6.9564000000000001E-2</v>
      </c>
      <c r="AC2299">
        <v>5.4999999999999997E-3</v>
      </c>
      <c r="AD2299">
        <v>0</v>
      </c>
      <c r="AE2299">
        <v>0</v>
      </c>
      <c r="AF2299">
        <v>0</v>
      </c>
      <c r="AG2299">
        <v>0</v>
      </c>
      <c r="AH2299" t="s">
        <v>4498</v>
      </c>
    </row>
    <row r="2300" spans="1:34">
      <c r="A2300" t="s">
        <v>59</v>
      </c>
      <c r="B2300" t="s">
        <v>110</v>
      </c>
      <c r="C2300" t="s">
        <v>5578</v>
      </c>
      <c r="D2300" t="s">
        <v>5583</v>
      </c>
      <c r="E2300" t="s">
        <v>72</v>
      </c>
      <c r="F2300" t="s">
        <v>39</v>
      </c>
      <c r="G2300" t="s">
        <v>4231</v>
      </c>
      <c r="I2300">
        <v>0</v>
      </c>
      <c r="J2300">
        <v>0</v>
      </c>
      <c r="K2300">
        <v>0</v>
      </c>
      <c r="M2300">
        <v>0</v>
      </c>
      <c r="N2300">
        <v>0</v>
      </c>
      <c r="O2300">
        <v>0</v>
      </c>
      <c r="P2300">
        <v>0</v>
      </c>
      <c r="R2300">
        <v>0</v>
      </c>
      <c r="S2300">
        <v>0</v>
      </c>
      <c r="T2300">
        <v>0</v>
      </c>
      <c r="U2300">
        <v>0</v>
      </c>
      <c r="V2300">
        <v>0</v>
      </c>
      <c r="X2300">
        <v>0</v>
      </c>
      <c r="Y2300">
        <v>0</v>
      </c>
      <c r="Z2300">
        <v>0</v>
      </c>
      <c r="AB2300">
        <v>6.9564000000000001E-2</v>
      </c>
      <c r="AC2300">
        <v>5.4999999999999997E-3</v>
      </c>
      <c r="AD2300">
        <v>0</v>
      </c>
      <c r="AE2300">
        <v>0</v>
      </c>
      <c r="AF2300">
        <v>0</v>
      </c>
      <c r="AG2300">
        <v>0</v>
      </c>
      <c r="AH2300" t="s">
        <v>4498</v>
      </c>
    </row>
    <row r="2301" spans="1:34">
      <c r="A2301" t="s">
        <v>59</v>
      </c>
      <c r="B2301" t="s">
        <v>60</v>
      </c>
      <c r="C2301" t="s">
        <v>5578</v>
      </c>
      <c r="D2301" t="s">
        <v>5584</v>
      </c>
      <c r="E2301" t="s">
        <v>72</v>
      </c>
      <c r="F2301" t="s">
        <v>39</v>
      </c>
      <c r="G2301" t="s">
        <v>4231</v>
      </c>
      <c r="I2301">
        <v>0</v>
      </c>
      <c r="J2301">
        <v>0</v>
      </c>
      <c r="K2301">
        <v>0</v>
      </c>
      <c r="M2301">
        <v>0</v>
      </c>
      <c r="N2301">
        <v>0</v>
      </c>
      <c r="O2301">
        <v>0</v>
      </c>
      <c r="P2301">
        <v>0</v>
      </c>
      <c r="R2301">
        <v>0</v>
      </c>
      <c r="S2301">
        <v>0</v>
      </c>
      <c r="T2301">
        <v>0</v>
      </c>
      <c r="U2301">
        <v>0</v>
      </c>
      <c r="V2301">
        <v>0</v>
      </c>
      <c r="X2301">
        <v>0</v>
      </c>
      <c r="Y2301">
        <v>0</v>
      </c>
      <c r="Z2301">
        <v>0</v>
      </c>
      <c r="AB2301">
        <v>6.9564000000000001E-2</v>
      </c>
      <c r="AC2301">
        <v>5.4999999999999997E-3</v>
      </c>
      <c r="AD2301">
        <v>0</v>
      </c>
      <c r="AE2301">
        <v>0</v>
      </c>
      <c r="AF2301">
        <v>0</v>
      </c>
      <c r="AG2301">
        <v>0</v>
      </c>
      <c r="AH2301" t="s">
        <v>4498</v>
      </c>
    </row>
    <row r="2302" spans="1:34">
      <c r="A2302" t="s">
        <v>59</v>
      </c>
      <c r="B2302" t="s">
        <v>88</v>
      </c>
      <c r="C2302" t="s">
        <v>5578</v>
      </c>
      <c r="D2302" t="s">
        <v>5585</v>
      </c>
      <c r="E2302" t="s">
        <v>72</v>
      </c>
      <c r="F2302" t="s">
        <v>39</v>
      </c>
      <c r="G2302" t="s">
        <v>4231</v>
      </c>
      <c r="I2302">
        <v>0</v>
      </c>
      <c r="J2302">
        <v>0</v>
      </c>
      <c r="K2302">
        <v>0</v>
      </c>
      <c r="M2302">
        <v>0</v>
      </c>
      <c r="N2302">
        <v>0</v>
      </c>
      <c r="O2302">
        <v>0</v>
      </c>
      <c r="P2302">
        <v>0</v>
      </c>
      <c r="R2302">
        <v>0</v>
      </c>
      <c r="S2302">
        <v>0</v>
      </c>
      <c r="T2302">
        <v>0</v>
      </c>
      <c r="U2302">
        <v>0</v>
      </c>
      <c r="V2302">
        <v>0</v>
      </c>
      <c r="X2302">
        <v>0</v>
      </c>
      <c r="Y2302">
        <v>0</v>
      </c>
      <c r="Z2302">
        <v>0</v>
      </c>
      <c r="AB2302">
        <v>6.9564000000000001E-2</v>
      </c>
      <c r="AC2302">
        <v>5.4999999999999997E-3</v>
      </c>
      <c r="AD2302">
        <v>0</v>
      </c>
      <c r="AE2302">
        <v>0</v>
      </c>
      <c r="AF2302">
        <v>0</v>
      </c>
      <c r="AG2302">
        <v>0</v>
      </c>
      <c r="AH2302" t="s">
        <v>4498</v>
      </c>
    </row>
    <row r="2303" spans="1:34">
      <c r="A2303" t="s">
        <v>59</v>
      </c>
      <c r="B2303" t="s">
        <v>90</v>
      </c>
      <c r="C2303" t="s">
        <v>2333</v>
      </c>
      <c r="D2303" t="s">
        <v>3033</v>
      </c>
      <c r="E2303" t="s">
        <v>72</v>
      </c>
      <c r="F2303" t="s">
        <v>140</v>
      </c>
      <c r="G2303" t="s">
        <v>40</v>
      </c>
      <c r="I2303">
        <v>1</v>
      </c>
      <c r="J2303">
        <v>1.5</v>
      </c>
      <c r="K2303">
        <v>4.304978898942772</v>
      </c>
      <c r="M2303">
        <v>6.804978898942772</v>
      </c>
      <c r="N2303">
        <v>67.599837662337663</v>
      </c>
      <c r="O2303">
        <v>101.549623122</v>
      </c>
      <c r="P2303">
        <v>507.28780276109381</v>
      </c>
      <c r="R2303">
        <v>676.43726354543139</v>
      </c>
      <c r="S2303">
        <v>5235443.1818181816</v>
      </c>
      <c r="T2303">
        <v>2806982.4122378179</v>
      </c>
      <c r="U2303">
        <v>39774802.975810513</v>
      </c>
      <c r="V2303">
        <v>47817228.569866508</v>
      </c>
      <c r="X2303">
        <v>0.15873054746977161</v>
      </c>
      <c r="Y2303">
        <v>0.2499620949733542</v>
      </c>
      <c r="Z2303">
        <v>1.1711202927564699</v>
      </c>
      <c r="AB2303">
        <v>7.1743000000000001E-2</v>
      </c>
      <c r="AC2303">
        <v>5.4999999999999997E-3</v>
      </c>
      <c r="AD2303">
        <v>1.852664412277613</v>
      </c>
      <c r="AE2303">
        <v>1.078589155482429</v>
      </c>
      <c r="AF2303">
        <v>9.8134754667028155</v>
      </c>
      <c r="AG2303">
        <v>1</v>
      </c>
      <c r="AH2303" t="s">
        <v>2046</v>
      </c>
    </row>
    <row r="2304" spans="1:34">
      <c r="A2304" t="s">
        <v>59</v>
      </c>
      <c r="B2304" t="s">
        <v>63</v>
      </c>
      <c r="C2304" t="s">
        <v>2333</v>
      </c>
      <c r="D2304" t="s">
        <v>2335</v>
      </c>
      <c r="E2304" t="s">
        <v>72</v>
      </c>
      <c r="F2304" t="s">
        <v>140</v>
      </c>
      <c r="G2304" t="s">
        <v>40</v>
      </c>
      <c r="I2304">
        <v>1</v>
      </c>
      <c r="J2304">
        <v>1.5</v>
      </c>
      <c r="K2304">
        <v>4.3011037585212808</v>
      </c>
      <c r="M2304">
        <v>6.8011037585212808</v>
      </c>
      <c r="N2304">
        <v>67.599837662337663</v>
      </c>
      <c r="O2304">
        <v>101.549623122</v>
      </c>
      <c r="P2304">
        <v>506.83116603511769</v>
      </c>
      <c r="R2304">
        <v>675.98062681945544</v>
      </c>
      <c r="S2304">
        <v>5235443.1818181816</v>
      </c>
      <c r="T2304">
        <v>2806982.4122378179</v>
      </c>
      <c r="U2304">
        <v>39738999.560651779</v>
      </c>
      <c r="V2304">
        <v>47781425.154707767</v>
      </c>
      <c r="X2304">
        <v>0.15873054746977161</v>
      </c>
      <c r="Y2304">
        <v>0.2499620949733542</v>
      </c>
      <c r="Z2304">
        <v>1.1700661051073731</v>
      </c>
      <c r="AB2304">
        <v>7.1743000000000001E-2</v>
      </c>
      <c r="AC2304">
        <v>5.4999999999999997E-3</v>
      </c>
      <c r="AD2304">
        <v>1.8516094002256891</v>
      </c>
      <c r="AE2304">
        <v>6.8011037585212805E-2</v>
      </c>
      <c r="AF2304">
        <v>8.7979671963321824</v>
      </c>
      <c r="AG2304">
        <v>1</v>
      </c>
      <c r="AH2304" t="s">
        <v>2046</v>
      </c>
    </row>
    <row r="2305" spans="1:34">
      <c r="A2305" t="s">
        <v>59</v>
      </c>
      <c r="B2305" t="s">
        <v>105</v>
      </c>
      <c r="C2305" t="s">
        <v>2333</v>
      </c>
      <c r="D2305" t="s">
        <v>3049</v>
      </c>
      <c r="E2305" t="s">
        <v>72</v>
      </c>
      <c r="F2305" t="s">
        <v>140</v>
      </c>
      <c r="G2305" t="s">
        <v>40</v>
      </c>
      <c r="I2305">
        <v>1</v>
      </c>
      <c r="J2305">
        <v>1.5</v>
      </c>
      <c r="K2305">
        <v>4.3248067683417073</v>
      </c>
      <c r="M2305">
        <v>6.8248067683417073</v>
      </c>
      <c r="N2305">
        <v>67.599837662337663</v>
      </c>
      <c r="O2305">
        <v>101.549623122</v>
      </c>
      <c r="P2305">
        <v>509.62426863861288</v>
      </c>
      <c r="R2305">
        <v>678.77372942295051</v>
      </c>
      <c r="S2305">
        <v>5235443.1818181816</v>
      </c>
      <c r="T2305">
        <v>2806982.4122378179</v>
      </c>
      <c r="U2305">
        <v>39957997.741054639</v>
      </c>
      <c r="V2305">
        <v>48000423.335110627</v>
      </c>
      <c r="X2305">
        <v>0.15873054746977161</v>
      </c>
      <c r="Y2305">
        <v>0.2499620949733542</v>
      </c>
      <c r="Z2305">
        <v>1.1765142379441971</v>
      </c>
      <c r="AB2305">
        <v>7.1743000000000001E-2</v>
      </c>
      <c r="AC2305">
        <v>5.4999999999999997E-3</v>
      </c>
      <c r="AD2305">
        <v>1.858062575674182</v>
      </c>
      <c r="AE2305">
        <v>1.081731872782161</v>
      </c>
      <c r="AF2305">
        <v>9.8418442167980498</v>
      </c>
      <c r="AG2305">
        <v>1</v>
      </c>
      <c r="AH2305" t="s">
        <v>2046</v>
      </c>
    </row>
    <row r="2306" spans="1:34">
      <c r="A2306" t="s">
        <v>59</v>
      </c>
      <c r="B2306" t="s">
        <v>97</v>
      </c>
      <c r="C2306" t="s">
        <v>2333</v>
      </c>
      <c r="D2306" t="s">
        <v>3047</v>
      </c>
      <c r="E2306" t="s">
        <v>72</v>
      </c>
      <c r="F2306" t="s">
        <v>140</v>
      </c>
      <c r="G2306" t="s">
        <v>40</v>
      </c>
      <c r="I2306">
        <v>1</v>
      </c>
      <c r="J2306">
        <v>1.5</v>
      </c>
      <c r="K2306">
        <v>4.3196379503026421</v>
      </c>
      <c r="M2306">
        <v>6.8196379503026421</v>
      </c>
      <c r="N2306">
        <v>67.599837662337663</v>
      </c>
      <c r="O2306">
        <v>101.549623122</v>
      </c>
      <c r="P2306">
        <v>509.01518822092419</v>
      </c>
      <c r="R2306">
        <v>678.16464900526182</v>
      </c>
      <c r="S2306">
        <v>5235443.1818181816</v>
      </c>
      <c r="T2306">
        <v>2806982.4122378179</v>
      </c>
      <c r="U2306">
        <v>39910241.706949078</v>
      </c>
      <c r="V2306">
        <v>47952667.30100508</v>
      </c>
      <c r="X2306">
        <v>0.15873054746977161</v>
      </c>
      <c r="Y2306">
        <v>0.2499620949733542</v>
      </c>
      <c r="Z2306">
        <v>1.1751081200892171</v>
      </c>
      <c r="AB2306">
        <v>7.1743000000000001E-2</v>
      </c>
      <c r="AC2306">
        <v>5.4999999999999997E-3</v>
      </c>
      <c r="AD2306">
        <v>1.856655358197578</v>
      </c>
      <c r="AE2306">
        <v>1.0809126151229691</v>
      </c>
      <c r="AF2306">
        <v>9.8344489236231887</v>
      </c>
      <c r="AG2306">
        <v>1</v>
      </c>
      <c r="AH2306" t="s">
        <v>2046</v>
      </c>
    </row>
    <row r="2307" spans="1:34">
      <c r="A2307" t="s">
        <v>59</v>
      </c>
      <c r="B2307" t="s">
        <v>110</v>
      </c>
      <c r="C2307" t="s">
        <v>2333</v>
      </c>
      <c r="D2307" t="s">
        <v>3060</v>
      </c>
      <c r="E2307" t="s">
        <v>72</v>
      </c>
      <c r="F2307" t="s">
        <v>140</v>
      </c>
      <c r="G2307" t="s">
        <v>40</v>
      </c>
      <c r="I2307">
        <v>1</v>
      </c>
      <c r="J2307">
        <v>1.5</v>
      </c>
      <c r="K2307">
        <v>4.342620205278088</v>
      </c>
      <c r="M2307">
        <v>6.842620205278088</v>
      </c>
      <c r="N2307">
        <v>67.599837662337663</v>
      </c>
      <c r="O2307">
        <v>101.549623122</v>
      </c>
      <c r="P2307">
        <v>511.72335890019332</v>
      </c>
      <c r="R2307">
        <v>680.8728196845309</v>
      </c>
      <c r="S2307">
        <v>5235443.1818181816</v>
      </c>
      <c r="T2307">
        <v>2806982.4122378179</v>
      </c>
      <c r="U2307">
        <v>40122580.648682959</v>
      </c>
      <c r="V2307">
        <v>48165006.242738962</v>
      </c>
      <c r="X2307">
        <v>0.15873054746977161</v>
      </c>
      <c r="Y2307">
        <v>0.2499620949733542</v>
      </c>
      <c r="Z2307">
        <v>1.1813601798104989</v>
      </c>
      <c r="AB2307">
        <v>7.1743000000000001E-2</v>
      </c>
      <c r="AC2307">
        <v>5.4999999999999997E-3</v>
      </c>
      <c r="AD2307">
        <v>1.8629123071961291</v>
      </c>
      <c r="AE2307">
        <v>1.0845553025365771</v>
      </c>
      <c r="AF2307">
        <v>9.8673308150107939</v>
      </c>
      <c r="AG2307">
        <v>1</v>
      </c>
      <c r="AH2307" t="s">
        <v>2046</v>
      </c>
    </row>
    <row r="2308" spans="1:34">
      <c r="A2308" t="s">
        <v>59</v>
      </c>
      <c r="B2308" t="s">
        <v>60</v>
      </c>
      <c r="C2308" t="s">
        <v>2333</v>
      </c>
      <c r="D2308" t="s">
        <v>2334</v>
      </c>
      <c r="E2308" t="s">
        <v>72</v>
      </c>
      <c r="F2308" t="s">
        <v>140</v>
      </c>
      <c r="G2308" t="s">
        <v>40</v>
      </c>
      <c r="I2308">
        <v>1</v>
      </c>
      <c r="J2308">
        <v>1.5</v>
      </c>
      <c r="K2308">
        <v>4.2997247548181594</v>
      </c>
      <c r="M2308">
        <v>6.7997247548181594</v>
      </c>
      <c r="N2308">
        <v>67.599837662337663</v>
      </c>
      <c r="O2308">
        <v>101.549623122</v>
      </c>
      <c r="P2308">
        <v>506.66866773373749</v>
      </c>
      <c r="R2308">
        <v>675.81812851807513</v>
      </c>
      <c r="S2308">
        <v>5235443.1818181816</v>
      </c>
      <c r="T2308">
        <v>2806982.4122378179</v>
      </c>
      <c r="U2308">
        <v>39726258.592140183</v>
      </c>
      <c r="V2308">
        <v>47768684.186196178</v>
      </c>
      <c r="X2308">
        <v>0.15873054746977161</v>
      </c>
      <c r="Y2308">
        <v>0.2499620949733542</v>
      </c>
      <c r="Z2308">
        <v>1.169690962915408</v>
      </c>
      <c r="AB2308">
        <v>7.1743000000000001E-2</v>
      </c>
      <c r="AC2308">
        <v>5.4999999999999997E-3</v>
      </c>
      <c r="AD2308">
        <v>1.851233964662536</v>
      </c>
      <c r="AE2308">
        <v>6.7997247548181594E-2</v>
      </c>
      <c r="AF2308">
        <v>8.7961989670288769</v>
      </c>
      <c r="AG2308">
        <v>1</v>
      </c>
      <c r="AH2308" t="s">
        <v>2046</v>
      </c>
    </row>
    <row r="2309" spans="1:34">
      <c r="A2309" t="s">
        <v>59</v>
      </c>
      <c r="B2309" t="s">
        <v>88</v>
      </c>
      <c r="C2309" t="s">
        <v>2333</v>
      </c>
      <c r="D2309" t="s">
        <v>3032</v>
      </c>
      <c r="E2309" t="s">
        <v>72</v>
      </c>
      <c r="F2309" t="s">
        <v>140</v>
      </c>
      <c r="G2309" t="s">
        <v>40</v>
      </c>
      <c r="I2309">
        <v>1</v>
      </c>
      <c r="J2309">
        <v>1.5</v>
      </c>
      <c r="K2309">
        <v>4.302464529589848</v>
      </c>
      <c r="M2309">
        <v>6.802464529589848</v>
      </c>
      <c r="N2309">
        <v>67.599837662337663</v>
      </c>
      <c r="O2309">
        <v>101.549623122</v>
      </c>
      <c r="P2309">
        <v>506.99151584905161</v>
      </c>
      <c r="R2309">
        <v>676.14097663338919</v>
      </c>
      <c r="S2309">
        <v>5235443.1818181816</v>
      </c>
      <c r="T2309">
        <v>2806982.4122378179</v>
      </c>
      <c r="U2309">
        <v>39751572.07318157</v>
      </c>
      <c r="V2309">
        <v>47793997.667237557</v>
      </c>
      <c r="X2309">
        <v>0.15873054746977161</v>
      </c>
      <c r="Y2309">
        <v>0.2499620949733542</v>
      </c>
      <c r="Z2309">
        <v>1.170436287319552</v>
      </c>
      <c r="AB2309">
        <v>7.1743000000000001E-2</v>
      </c>
      <c r="AC2309">
        <v>5.4999999999999997E-3</v>
      </c>
      <c r="AD2309">
        <v>1.851979871930221</v>
      </c>
      <c r="AE2309">
        <v>1.0781906279399911</v>
      </c>
      <c r="AF2309">
        <v>9.8098780294600587</v>
      </c>
      <c r="AG2309">
        <v>1</v>
      </c>
      <c r="AH2309" t="s">
        <v>2046</v>
      </c>
    </row>
    <row r="2310" spans="1:34">
      <c r="A2310" t="s">
        <v>59</v>
      </c>
      <c r="B2310" t="s">
        <v>90</v>
      </c>
      <c r="C2310" t="s">
        <v>1946</v>
      </c>
      <c r="D2310" t="s">
        <v>2706</v>
      </c>
      <c r="E2310" t="s">
        <v>72</v>
      </c>
      <c r="F2310" t="s">
        <v>140</v>
      </c>
      <c r="G2310" t="s">
        <v>41</v>
      </c>
      <c r="I2310">
        <v>3</v>
      </c>
      <c r="J2310">
        <v>3.4438508130702599</v>
      </c>
      <c r="K2310">
        <v>8.3999999999999995E-3</v>
      </c>
      <c r="M2310">
        <v>6.4522508130702612</v>
      </c>
      <c r="N2310">
        <v>202.799512987013</v>
      </c>
      <c r="O2310">
        <v>233.14783477045211</v>
      </c>
      <c r="P2310">
        <v>192.7284822658402</v>
      </c>
      <c r="R2310">
        <v>628.67583002330537</v>
      </c>
      <c r="S2310">
        <v>15706329.545454551</v>
      </c>
      <c r="T2310">
        <v>6444552.4417727534</v>
      </c>
      <c r="U2310">
        <v>29665363.636363629</v>
      </c>
      <c r="V2310">
        <v>51816245.623590931</v>
      </c>
      <c r="X2310">
        <v>0.47619164240931477</v>
      </c>
      <c r="Y2310">
        <v>0.57388810934048773</v>
      </c>
      <c r="Z2310">
        <v>0.5538174777754028</v>
      </c>
      <c r="AB2310">
        <v>6.6725999999999994E-2</v>
      </c>
      <c r="AC2310">
        <v>5.4999999999999997E-3</v>
      </c>
      <c r="AD2310">
        <v>1.756633729212846</v>
      </c>
      <c r="AE2310">
        <v>1.022681753871636</v>
      </c>
      <c r="AF2310">
        <v>9.303792296154743</v>
      </c>
      <c r="AG2310">
        <v>1</v>
      </c>
      <c r="AH2310" t="s">
        <v>1651</v>
      </c>
    </row>
    <row r="2311" spans="1:34">
      <c r="A2311" t="s">
        <v>59</v>
      </c>
      <c r="B2311" t="s">
        <v>63</v>
      </c>
      <c r="C2311" t="s">
        <v>1946</v>
      </c>
      <c r="D2311" t="s">
        <v>1963</v>
      </c>
      <c r="E2311" t="s">
        <v>72</v>
      </c>
      <c r="F2311" t="s">
        <v>140</v>
      </c>
      <c r="G2311" t="s">
        <v>41</v>
      </c>
      <c r="I2311">
        <v>3</v>
      </c>
      <c r="J2311">
        <v>3.419579733577677</v>
      </c>
      <c r="K2311">
        <v>8.3999999999999995E-3</v>
      </c>
      <c r="M2311">
        <v>6.4279797335776774</v>
      </c>
      <c r="N2311">
        <v>202.79951298701289</v>
      </c>
      <c r="O2311">
        <v>231.50468878696151</v>
      </c>
      <c r="P2311">
        <v>192.7284822658402</v>
      </c>
      <c r="R2311">
        <v>627.03268403981474</v>
      </c>
      <c r="S2311">
        <v>15706329.545454539</v>
      </c>
      <c r="T2311">
        <v>6399133.4462649496</v>
      </c>
      <c r="U2311">
        <v>29665363.636363629</v>
      </c>
      <c r="V2311">
        <v>51770826.628083117</v>
      </c>
      <c r="X2311">
        <v>0.47619164240931472</v>
      </c>
      <c r="Y2311">
        <v>0.56984354275566718</v>
      </c>
      <c r="Z2311">
        <v>0.5538174777754028</v>
      </c>
      <c r="AB2311">
        <v>6.6725999999999994E-2</v>
      </c>
      <c r="AC2311">
        <v>5.4999999999999997E-3</v>
      </c>
      <c r="AD2311">
        <v>1.750025896052561</v>
      </c>
      <c r="AE2311">
        <v>6.4279797335776781E-2</v>
      </c>
      <c r="AF2311">
        <v>8.3145114269660159</v>
      </c>
      <c r="AG2311">
        <v>1</v>
      </c>
      <c r="AH2311" t="s">
        <v>1651</v>
      </c>
    </row>
    <row r="2312" spans="1:34">
      <c r="A2312" t="s">
        <v>59</v>
      </c>
      <c r="B2312" t="s">
        <v>105</v>
      </c>
      <c r="C2312" t="s">
        <v>1946</v>
      </c>
      <c r="D2312" t="s">
        <v>2800</v>
      </c>
      <c r="E2312" t="s">
        <v>72</v>
      </c>
      <c r="F2312" t="s">
        <v>140</v>
      </c>
      <c r="G2312" t="s">
        <v>41</v>
      </c>
      <c r="I2312">
        <v>3</v>
      </c>
      <c r="J2312">
        <v>3.5507627294444228</v>
      </c>
      <c r="K2312">
        <v>8.4000000000000012E-3</v>
      </c>
      <c r="M2312">
        <v>6.5591627294444228</v>
      </c>
      <c r="N2312">
        <v>202.79951298701289</v>
      </c>
      <c r="O2312">
        <v>240.38574464715009</v>
      </c>
      <c r="P2312">
        <v>192.72848226584031</v>
      </c>
      <c r="R2312">
        <v>635.91373990000329</v>
      </c>
      <c r="S2312">
        <v>15706329.545454539</v>
      </c>
      <c r="T2312">
        <v>6644619.0210533636</v>
      </c>
      <c r="U2312">
        <v>29665363.63636364</v>
      </c>
      <c r="V2312">
        <v>52016312.202871554</v>
      </c>
      <c r="X2312">
        <v>0.47619164240931472</v>
      </c>
      <c r="Y2312">
        <v>0.59170406040348889</v>
      </c>
      <c r="Z2312">
        <v>0.55381747777540291</v>
      </c>
      <c r="AB2312">
        <v>6.6725999999999994E-2</v>
      </c>
      <c r="AC2312">
        <v>5.4999999999999997E-3</v>
      </c>
      <c r="AD2312">
        <v>1.785740638382775</v>
      </c>
      <c r="AE2312">
        <v>1.039627292616941</v>
      </c>
      <c r="AF2312">
        <v>9.4567566604441389</v>
      </c>
      <c r="AG2312">
        <v>1</v>
      </c>
      <c r="AH2312" t="s">
        <v>1651</v>
      </c>
    </row>
    <row r="2313" spans="1:34">
      <c r="A2313" t="s">
        <v>59</v>
      </c>
      <c r="B2313" t="s">
        <v>97</v>
      </c>
      <c r="C2313" t="s">
        <v>1946</v>
      </c>
      <c r="D2313" t="s">
        <v>2780</v>
      </c>
      <c r="E2313" t="s">
        <v>72</v>
      </c>
      <c r="F2313" t="s">
        <v>140</v>
      </c>
      <c r="G2313" t="s">
        <v>41</v>
      </c>
      <c r="I2313">
        <v>3</v>
      </c>
      <c r="J2313">
        <v>3.5182962561289188</v>
      </c>
      <c r="K2313">
        <v>8.3999999999999995E-3</v>
      </c>
      <c r="M2313">
        <v>6.5266962561289192</v>
      </c>
      <c r="N2313">
        <v>202.799512987013</v>
      </c>
      <c r="O2313">
        <v>238.18777256095689</v>
      </c>
      <c r="P2313">
        <v>192.7284822658402</v>
      </c>
      <c r="R2313">
        <v>633.71576781381009</v>
      </c>
      <c r="S2313">
        <v>15706329.545454539</v>
      </c>
      <c r="T2313">
        <v>6583863.807997359</v>
      </c>
      <c r="U2313">
        <v>29665363.636363629</v>
      </c>
      <c r="V2313">
        <v>51955556.989815533</v>
      </c>
      <c r="X2313">
        <v>0.47619164240931477</v>
      </c>
      <c r="Y2313">
        <v>0.58629380194592906</v>
      </c>
      <c r="Z2313">
        <v>0.5538174777754028</v>
      </c>
      <c r="AB2313">
        <v>6.6725999999999994E-2</v>
      </c>
      <c r="AC2313">
        <v>5.4999999999999997E-3</v>
      </c>
      <c r="AD2313">
        <v>1.7769015985272449</v>
      </c>
      <c r="AE2313">
        <v>1.0344813565964339</v>
      </c>
      <c r="AF2313">
        <v>9.4103052112525987</v>
      </c>
      <c r="AG2313">
        <v>1</v>
      </c>
      <c r="AH2313" t="s">
        <v>1651</v>
      </c>
    </row>
    <row r="2314" spans="1:34">
      <c r="A2314" t="s">
        <v>59</v>
      </c>
      <c r="B2314" t="s">
        <v>110</v>
      </c>
      <c r="C2314" t="s">
        <v>1946</v>
      </c>
      <c r="D2314" t="s">
        <v>2896</v>
      </c>
      <c r="E2314" t="s">
        <v>72</v>
      </c>
      <c r="F2314" t="s">
        <v>140</v>
      </c>
      <c r="G2314" t="s">
        <v>41</v>
      </c>
      <c r="I2314">
        <v>3</v>
      </c>
      <c r="J2314">
        <v>3.6487658644851222</v>
      </c>
      <c r="K2314">
        <v>8.3999999999999995E-3</v>
      </c>
      <c r="M2314">
        <v>6.6571658644851217</v>
      </c>
      <c r="N2314">
        <v>202.799512987013</v>
      </c>
      <c r="O2314">
        <v>247.0205322659217</v>
      </c>
      <c r="P2314">
        <v>192.7284822658402</v>
      </c>
      <c r="R2314">
        <v>642.54852751877502</v>
      </c>
      <c r="S2314">
        <v>15706329.545454539</v>
      </c>
      <c r="T2314">
        <v>6828014.4053223031</v>
      </c>
      <c r="U2314">
        <v>29665363.636363629</v>
      </c>
      <c r="V2314">
        <v>52199707.587140493</v>
      </c>
      <c r="X2314">
        <v>0.47619164240931477</v>
      </c>
      <c r="Y2314">
        <v>0.60803543970264196</v>
      </c>
      <c r="Z2314">
        <v>0.5538174777754028</v>
      </c>
      <c r="AB2314">
        <v>6.6725999999999994E-2</v>
      </c>
      <c r="AC2314">
        <v>5.4999999999999997E-3</v>
      </c>
      <c r="AD2314">
        <v>1.8124221201739601</v>
      </c>
      <c r="AE2314">
        <v>1.0551607895208921</v>
      </c>
      <c r="AF2314">
        <v>9.5969747741799729</v>
      </c>
      <c r="AG2314">
        <v>1</v>
      </c>
      <c r="AH2314" t="s">
        <v>1651</v>
      </c>
    </row>
    <row r="2315" spans="1:34">
      <c r="A2315" t="s">
        <v>59</v>
      </c>
      <c r="B2315" t="s">
        <v>60</v>
      </c>
      <c r="C2315" t="s">
        <v>1946</v>
      </c>
      <c r="D2315" t="s">
        <v>1947</v>
      </c>
      <c r="E2315" t="s">
        <v>72</v>
      </c>
      <c r="F2315" t="s">
        <v>140</v>
      </c>
      <c r="G2315" t="s">
        <v>41</v>
      </c>
      <c r="I2315">
        <v>3</v>
      </c>
      <c r="J2315">
        <v>3.4038653160610481</v>
      </c>
      <c r="K2315">
        <v>8.3999999999999995E-3</v>
      </c>
      <c r="M2315">
        <v>6.4122653160610472</v>
      </c>
      <c r="N2315">
        <v>202.79951298701289</v>
      </c>
      <c r="O2315">
        <v>230.4408266693645</v>
      </c>
      <c r="P2315">
        <v>192.7284822658402</v>
      </c>
      <c r="R2315">
        <v>625.96882192221767</v>
      </c>
      <c r="S2315">
        <v>15706329.545454539</v>
      </c>
      <c r="T2315">
        <v>6369726.7172064548</v>
      </c>
      <c r="U2315">
        <v>29665363.636363629</v>
      </c>
      <c r="V2315">
        <v>51741419.899024643</v>
      </c>
      <c r="X2315">
        <v>0.47619164240931472</v>
      </c>
      <c r="Y2315">
        <v>0.56722487027317203</v>
      </c>
      <c r="Z2315">
        <v>0.5538174777754028</v>
      </c>
      <c r="AB2315">
        <v>6.6725999999999994E-2</v>
      </c>
      <c r="AC2315">
        <v>5.4999999999999997E-3</v>
      </c>
      <c r="AD2315">
        <v>1.745747625315049</v>
      </c>
      <c r="AE2315">
        <v>6.4122653160610471E-2</v>
      </c>
      <c r="AF2315">
        <v>8.2943615945367064</v>
      </c>
      <c r="AG2315">
        <v>1</v>
      </c>
      <c r="AH2315" t="s">
        <v>1651</v>
      </c>
    </row>
    <row r="2316" spans="1:34">
      <c r="A2316" t="s">
        <v>59</v>
      </c>
      <c r="B2316" t="s">
        <v>88</v>
      </c>
      <c r="C2316" t="s">
        <v>1946</v>
      </c>
      <c r="D2316" t="s">
        <v>2679</v>
      </c>
      <c r="E2316" t="s">
        <v>72</v>
      </c>
      <c r="F2316" t="s">
        <v>140</v>
      </c>
      <c r="G2316" t="s">
        <v>41</v>
      </c>
      <c r="I2316">
        <v>3</v>
      </c>
      <c r="J2316">
        <v>3.415581473009409</v>
      </c>
      <c r="K2316">
        <v>8.4000000000000012E-3</v>
      </c>
      <c r="M2316">
        <v>6.4239814730094089</v>
      </c>
      <c r="N2316">
        <v>202.799512987013</v>
      </c>
      <c r="O2316">
        <v>231.2340075510607</v>
      </c>
      <c r="P2316">
        <v>192.72848226584031</v>
      </c>
      <c r="R2316">
        <v>626.76200280391402</v>
      </c>
      <c r="S2316">
        <v>15706329.545454539</v>
      </c>
      <c r="T2316">
        <v>6391651.414868501</v>
      </c>
      <c r="U2316">
        <v>29665363.63636364</v>
      </c>
      <c r="V2316">
        <v>51763344.596686691</v>
      </c>
      <c r="X2316">
        <v>0.47619164240931477</v>
      </c>
      <c r="Y2316">
        <v>0.56917726703040472</v>
      </c>
      <c r="Z2316">
        <v>0.55381747777540291</v>
      </c>
      <c r="AB2316">
        <v>6.6725999999999994E-2</v>
      </c>
      <c r="AC2316">
        <v>5.4999999999999997E-3</v>
      </c>
      <c r="AD2316">
        <v>1.748937364379525</v>
      </c>
      <c r="AE2316">
        <v>1.0182010634719909</v>
      </c>
      <c r="AF2316">
        <v>9.2633459008609247</v>
      </c>
      <c r="AG2316">
        <v>1</v>
      </c>
      <c r="AH2316" t="s">
        <v>1651</v>
      </c>
    </row>
    <row r="2317" spans="1:34">
      <c r="A2317" t="s">
        <v>59</v>
      </c>
      <c r="B2317" t="s">
        <v>90</v>
      </c>
      <c r="C2317" t="s">
        <v>3791</v>
      </c>
      <c r="D2317" t="s">
        <v>3932</v>
      </c>
      <c r="E2317" t="s">
        <v>72</v>
      </c>
      <c r="F2317" t="s">
        <v>140</v>
      </c>
      <c r="G2317" t="s">
        <v>239</v>
      </c>
      <c r="I2317">
        <v>3.000000000000004</v>
      </c>
      <c r="J2317">
        <v>3.708832198071828</v>
      </c>
      <c r="K2317">
        <v>3.3660187441287879</v>
      </c>
      <c r="M2317">
        <v>10.074850942200619</v>
      </c>
      <c r="N2317">
        <v>202.7995129870132</v>
      </c>
      <c r="O2317">
        <v>251.08700795795531</v>
      </c>
      <c r="P2317">
        <v>114.9568822726996</v>
      </c>
      <c r="R2317">
        <v>568.84340321766808</v>
      </c>
      <c r="S2317">
        <v>15706329.54545456</v>
      </c>
      <c r="T2317">
        <v>6940417.833285965</v>
      </c>
      <c r="U2317">
        <v>47353252.621260762</v>
      </c>
      <c r="V2317">
        <v>70000000.000001281</v>
      </c>
      <c r="X2317">
        <v>0.47619164240931527</v>
      </c>
      <c r="Y2317">
        <v>0.61804497742310949</v>
      </c>
      <c r="Z2317">
        <v>0.33033586859971148</v>
      </c>
      <c r="AB2317">
        <v>7.5535000000000005E-2</v>
      </c>
      <c r="AC2317">
        <v>5.4999999999999997E-3</v>
      </c>
      <c r="AD2317">
        <v>2.7428913559917918</v>
      </c>
      <c r="AE2317">
        <v>1.596863874338798</v>
      </c>
      <c r="AF2317">
        <v>14.49564117253121</v>
      </c>
      <c r="AG2317">
        <v>1</v>
      </c>
      <c r="AH2317" t="s">
        <v>3734</v>
      </c>
    </row>
    <row r="2318" spans="1:34">
      <c r="A2318" t="s">
        <v>59</v>
      </c>
      <c r="B2318" t="s">
        <v>63</v>
      </c>
      <c r="C2318" t="s">
        <v>3791</v>
      </c>
      <c r="D2318" t="s">
        <v>3793</v>
      </c>
      <c r="E2318" t="s">
        <v>72</v>
      </c>
      <c r="F2318" t="s">
        <v>140</v>
      </c>
      <c r="G2318" t="s">
        <v>239</v>
      </c>
      <c r="I2318">
        <v>2.999999999999996</v>
      </c>
      <c r="J2318">
        <v>3.6855468707859829</v>
      </c>
      <c r="K2318">
        <v>3.3691161455524878</v>
      </c>
      <c r="M2318">
        <v>10.05466301633847</v>
      </c>
      <c r="N2318">
        <v>202.79951298701269</v>
      </c>
      <c r="O2318">
        <v>249.51059715118859</v>
      </c>
      <c r="P2318">
        <v>115.0626652875556</v>
      </c>
      <c r="R2318">
        <v>567.37277542575691</v>
      </c>
      <c r="S2318">
        <v>15706329.54545453</v>
      </c>
      <c r="T2318">
        <v>6896843.4971829206</v>
      </c>
      <c r="U2318">
        <v>47396826.957363836</v>
      </c>
      <c r="V2318">
        <v>70000000.000001281</v>
      </c>
      <c r="X2318">
        <v>0.47619164240931422</v>
      </c>
      <c r="Y2318">
        <v>0.61416467796276963</v>
      </c>
      <c r="Z2318">
        <v>0.33063984278033198</v>
      </c>
      <c r="AB2318">
        <v>7.5535000000000005E-2</v>
      </c>
      <c r="AC2318">
        <v>5.4999999999999997E-3</v>
      </c>
      <c r="AD2318">
        <v>2.7373951667518339</v>
      </c>
      <c r="AE2318">
        <v>0.10054663016338471</v>
      </c>
      <c r="AF2318">
        <v>12.973639813253691</v>
      </c>
      <c r="AG2318">
        <v>1</v>
      </c>
      <c r="AH2318" t="s">
        <v>3734</v>
      </c>
    </row>
    <row r="2319" spans="1:34">
      <c r="A2319" t="s">
        <v>59</v>
      </c>
      <c r="B2319" t="s">
        <v>105</v>
      </c>
      <c r="C2319" t="s">
        <v>3791</v>
      </c>
      <c r="D2319" t="s">
        <v>3937</v>
      </c>
      <c r="E2319" t="s">
        <v>72</v>
      </c>
      <c r="F2319" t="s">
        <v>140</v>
      </c>
      <c r="G2319" t="s">
        <v>239</v>
      </c>
      <c r="I2319">
        <v>2.999999999999996</v>
      </c>
      <c r="J2319">
        <v>3.81406099378122</v>
      </c>
      <c r="K2319">
        <v>3.3520212676216752</v>
      </c>
      <c r="M2319">
        <v>10.16608226140289</v>
      </c>
      <c r="N2319">
        <v>202.79951298701269</v>
      </c>
      <c r="O2319">
        <v>258.21097098853579</v>
      </c>
      <c r="P2319">
        <v>114.47883791785171</v>
      </c>
      <c r="R2319">
        <v>575.48932189340019</v>
      </c>
      <c r="S2319">
        <v>15706329.54545453</v>
      </c>
      <c r="T2319">
        <v>7137334.7524974532</v>
      </c>
      <c r="U2319">
        <v>47156335.702049397</v>
      </c>
      <c r="V2319">
        <v>70000000.000001386</v>
      </c>
      <c r="X2319">
        <v>0.47619164240931422</v>
      </c>
      <c r="Y2319">
        <v>0.63558045090780479</v>
      </c>
      <c r="Z2319">
        <v>0.3289621779248611</v>
      </c>
      <c r="AB2319">
        <v>7.5535000000000005E-2</v>
      </c>
      <c r="AC2319">
        <v>5.4999999999999997E-3</v>
      </c>
      <c r="AD2319">
        <v>2.7677292020573319</v>
      </c>
      <c r="AE2319">
        <v>1.6113240384323579</v>
      </c>
      <c r="AF2319">
        <v>14.626170501892579</v>
      </c>
      <c r="AG2319">
        <v>1</v>
      </c>
      <c r="AH2319" t="s">
        <v>3734</v>
      </c>
    </row>
    <row r="2320" spans="1:34">
      <c r="A2320" t="s">
        <v>59</v>
      </c>
      <c r="B2320" t="s">
        <v>97</v>
      </c>
      <c r="C2320" t="s">
        <v>3791</v>
      </c>
      <c r="D2320" t="s">
        <v>3934</v>
      </c>
      <c r="E2320" t="s">
        <v>72</v>
      </c>
      <c r="F2320" t="s">
        <v>140</v>
      </c>
      <c r="G2320" t="s">
        <v>239</v>
      </c>
      <c r="I2320">
        <v>3.000000000000004</v>
      </c>
      <c r="J2320">
        <v>3.7825134286979361</v>
      </c>
      <c r="K2320">
        <v>3.356217707371203</v>
      </c>
      <c r="M2320">
        <v>10.13873113606914</v>
      </c>
      <c r="N2320">
        <v>202.7995129870132</v>
      </c>
      <c r="O2320">
        <v>256.07520875878629</v>
      </c>
      <c r="P2320">
        <v>114.6221554888225</v>
      </c>
      <c r="R2320">
        <v>573.49687723462205</v>
      </c>
      <c r="S2320">
        <v>15706329.54545456</v>
      </c>
      <c r="T2320">
        <v>7078299.1122723157</v>
      </c>
      <c r="U2320">
        <v>47215371.342274487</v>
      </c>
      <c r="V2320">
        <v>70000000.000001371</v>
      </c>
      <c r="X2320">
        <v>0.47619164240931527</v>
      </c>
      <c r="Y2320">
        <v>0.63032332060145424</v>
      </c>
      <c r="Z2320">
        <v>0.3293740100253521</v>
      </c>
      <c r="AB2320">
        <v>7.5535000000000005E-2</v>
      </c>
      <c r="AC2320">
        <v>5.4999999999999997E-3</v>
      </c>
      <c r="AD2320">
        <v>2.7602828223853169</v>
      </c>
      <c r="AE2320">
        <v>1.6069888850669589</v>
      </c>
      <c r="AF2320">
        <v>14.58703784352142</v>
      </c>
      <c r="AG2320">
        <v>1</v>
      </c>
      <c r="AH2320" t="s">
        <v>3734</v>
      </c>
    </row>
    <row r="2321" spans="1:34">
      <c r="A2321" t="s">
        <v>59</v>
      </c>
      <c r="B2321" t="s">
        <v>110</v>
      </c>
      <c r="C2321" t="s">
        <v>3791</v>
      </c>
      <c r="D2321" t="s">
        <v>3944</v>
      </c>
      <c r="E2321" t="s">
        <v>72</v>
      </c>
      <c r="F2321" t="s">
        <v>140</v>
      </c>
      <c r="G2321" t="s">
        <v>239</v>
      </c>
      <c r="I2321">
        <v>2.999999999999996</v>
      </c>
      <c r="J2321">
        <v>3.9112825241346481</v>
      </c>
      <c r="K2321">
        <v>3.3390889131465169</v>
      </c>
      <c r="M2321">
        <v>10.25037143728116</v>
      </c>
      <c r="N2321">
        <v>202.79951298701269</v>
      </c>
      <c r="O2321">
        <v>264.79284416635892</v>
      </c>
      <c r="P2321">
        <v>114.0371698037027</v>
      </c>
      <c r="R2321">
        <v>581.62952695707429</v>
      </c>
      <c r="S2321">
        <v>15706329.54545453</v>
      </c>
      <c r="T2321">
        <v>7319267.5030260636</v>
      </c>
      <c r="U2321">
        <v>46974402.951520897</v>
      </c>
      <c r="V2321">
        <v>70000000.00000149</v>
      </c>
      <c r="X2321">
        <v>0.47619164240931422</v>
      </c>
      <c r="Y2321">
        <v>0.65178158251024376</v>
      </c>
      <c r="Z2321">
        <v>0.32769301667730649</v>
      </c>
      <c r="AB2321">
        <v>7.5535000000000005E-2</v>
      </c>
      <c r="AC2321">
        <v>5.4999999999999997E-3</v>
      </c>
      <c r="AD2321">
        <v>2.790677040516337</v>
      </c>
      <c r="AE2321">
        <v>1.624683872809064</v>
      </c>
      <c r="AF2321">
        <v>14.746767350606561</v>
      </c>
      <c r="AG2321">
        <v>1</v>
      </c>
      <c r="AH2321" t="s">
        <v>3734</v>
      </c>
    </row>
    <row r="2322" spans="1:34">
      <c r="A2322" t="s">
        <v>59</v>
      </c>
      <c r="B2322" t="s">
        <v>60</v>
      </c>
      <c r="C2322" t="s">
        <v>3791</v>
      </c>
      <c r="D2322" t="s">
        <v>3792</v>
      </c>
      <c r="E2322" t="s">
        <v>72</v>
      </c>
      <c r="F2322" t="s">
        <v>140</v>
      </c>
      <c r="G2322" t="s">
        <v>239</v>
      </c>
      <c r="I2322">
        <v>3</v>
      </c>
      <c r="J2322">
        <v>3.6707682560064852</v>
      </c>
      <c r="K2322">
        <v>3.3710819887590842</v>
      </c>
      <c r="M2322">
        <v>10.04185024476557</v>
      </c>
      <c r="N2322">
        <v>202.799512987013</v>
      </c>
      <c r="O2322">
        <v>248.51008864377309</v>
      </c>
      <c r="P2322">
        <v>115.1298031210752</v>
      </c>
      <c r="R2322">
        <v>566.43940475186128</v>
      </c>
      <c r="S2322">
        <v>15706329.545454539</v>
      </c>
      <c r="T2322">
        <v>6869187.9560073949</v>
      </c>
      <c r="U2322">
        <v>47424482.498539321</v>
      </c>
      <c r="V2322">
        <v>70000000.000001252</v>
      </c>
      <c r="X2322">
        <v>0.47619164240931477</v>
      </c>
      <c r="Y2322">
        <v>0.61170194895537788</v>
      </c>
      <c r="Z2322">
        <v>0.33083276758929642</v>
      </c>
      <c r="AB2322">
        <v>7.5535000000000005E-2</v>
      </c>
      <c r="AC2322">
        <v>5.4999999999999997E-3</v>
      </c>
      <c r="AD2322">
        <v>2.733906872920469</v>
      </c>
      <c r="AE2322">
        <v>0.1004185024476557</v>
      </c>
      <c r="AF2322">
        <v>12.957210620133701</v>
      </c>
      <c r="AG2322">
        <v>1</v>
      </c>
      <c r="AH2322" t="s">
        <v>3734</v>
      </c>
    </row>
    <row r="2323" spans="1:34">
      <c r="A2323" t="s">
        <v>59</v>
      </c>
      <c r="B2323" t="s">
        <v>88</v>
      </c>
      <c r="C2323" t="s">
        <v>3791</v>
      </c>
      <c r="D2323" t="s">
        <v>3925</v>
      </c>
      <c r="E2323" t="s">
        <v>72</v>
      </c>
      <c r="F2323" t="s">
        <v>140</v>
      </c>
      <c r="G2323" t="s">
        <v>239</v>
      </c>
      <c r="I2323">
        <v>3</v>
      </c>
      <c r="J2323">
        <v>3.68269331908084</v>
      </c>
      <c r="K2323">
        <v>3.3694957234302438</v>
      </c>
      <c r="M2323">
        <v>10.052189042511079</v>
      </c>
      <c r="N2323">
        <v>202.799512987013</v>
      </c>
      <c r="O2323">
        <v>249.3174124177111</v>
      </c>
      <c r="P2323">
        <v>115.07562870003881</v>
      </c>
      <c r="R2323">
        <v>567.19255410476285</v>
      </c>
      <c r="S2323">
        <v>15706329.545454539</v>
      </c>
      <c r="T2323">
        <v>6891503.5842170892</v>
      </c>
      <c r="U2323">
        <v>47402166.870329611</v>
      </c>
      <c r="V2323">
        <v>70000000.000001252</v>
      </c>
      <c r="X2323">
        <v>0.47619164240931477</v>
      </c>
      <c r="Y2323">
        <v>0.61368915812121472</v>
      </c>
      <c r="Z2323">
        <v>0.33067709396562878</v>
      </c>
      <c r="AB2323">
        <v>7.5535000000000005E-2</v>
      </c>
      <c r="AC2323">
        <v>5.4999999999999997E-3</v>
      </c>
      <c r="AD2323">
        <v>2.7367216241391441</v>
      </c>
      <c r="AE2323">
        <v>1.593271963238007</v>
      </c>
      <c r="AF2323">
        <v>14.463217629888231</v>
      </c>
      <c r="AG2323">
        <v>1</v>
      </c>
      <c r="AH2323" t="s">
        <v>3734</v>
      </c>
    </row>
    <row r="2324" spans="1:34">
      <c r="A2324" t="s">
        <v>59</v>
      </c>
      <c r="B2324" t="s">
        <v>90</v>
      </c>
      <c r="C2324" t="s">
        <v>5586</v>
      </c>
      <c r="D2324" t="s">
        <v>5587</v>
      </c>
      <c r="E2324" t="s">
        <v>72</v>
      </c>
      <c r="F2324" t="s">
        <v>140</v>
      </c>
      <c r="G2324" t="s">
        <v>302</v>
      </c>
      <c r="I2324">
        <v>0</v>
      </c>
      <c r="J2324">
        <v>0</v>
      </c>
      <c r="K2324">
        <v>0</v>
      </c>
      <c r="M2324">
        <v>0</v>
      </c>
      <c r="N2324">
        <v>0</v>
      </c>
      <c r="O2324">
        <v>0</v>
      </c>
      <c r="P2324">
        <v>0</v>
      </c>
      <c r="R2324">
        <v>0</v>
      </c>
      <c r="S2324">
        <v>0</v>
      </c>
      <c r="T2324">
        <v>0</v>
      </c>
      <c r="U2324">
        <v>0</v>
      </c>
      <c r="V2324">
        <v>0</v>
      </c>
      <c r="X2324">
        <v>0</v>
      </c>
      <c r="Y2324">
        <v>0</v>
      </c>
      <c r="Z2324">
        <v>0</v>
      </c>
      <c r="AB2324">
        <v>6.2864000000000003E-2</v>
      </c>
      <c r="AC2324">
        <v>5.4999999999999997E-3</v>
      </c>
      <c r="AD2324">
        <v>0</v>
      </c>
      <c r="AE2324">
        <v>0</v>
      </c>
      <c r="AF2324">
        <v>0</v>
      </c>
      <c r="AG2324">
        <v>0</v>
      </c>
      <c r="AH2324" t="s">
        <v>4509</v>
      </c>
    </row>
    <row r="2325" spans="1:34">
      <c r="A2325" t="s">
        <v>59</v>
      </c>
      <c r="B2325" t="s">
        <v>63</v>
      </c>
      <c r="C2325" t="s">
        <v>5586</v>
      </c>
      <c r="D2325" t="s">
        <v>5588</v>
      </c>
      <c r="E2325" t="s">
        <v>72</v>
      </c>
      <c r="F2325" t="s">
        <v>140</v>
      </c>
      <c r="G2325" t="s">
        <v>302</v>
      </c>
      <c r="I2325">
        <v>0</v>
      </c>
      <c r="J2325">
        <v>0</v>
      </c>
      <c r="K2325">
        <v>0</v>
      </c>
      <c r="M2325">
        <v>0</v>
      </c>
      <c r="N2325">
        <v>0</v>
      </c>
      <c r="O2325">
        <v>0</v>
      </c>
      <c r="P2325">
        <v>0</v>
      </c>
      <c r="R2325">
        <v>0</v>
      </c>
      <c r="S2325">
        <v>0</v>
      </c>
      <c r="T2325">
        <v>0</v>
      </c>
      <c r="U2325">
        <v>0</v>
      </c>
      <c r="V2325">
        <v>0</v>
      </c>
      <c r="X2325">
        <v>0</v>
      </c>
      <c r="Y2325">
        <v>0</v>
      </c>
      <c r="Z2325">
        <v>0</v>
      </c>
      <c r="AB2325">
        <v>6.2864000000000003E-2</v>
      </c>
      <c r="AC2325">
        <v>5.4999999999999997E-3</v>
      </c>
      <c r="AD2325">
        <v>0</v>
      </c>
      <c r="AE2325">
        <v>0</v>
      </c>
      <c r="AF2325">
        <v>0</v>
      </c>
      <c r="AG2325">
        <v>0</v>
      </c>
      <c r="AH2325" t="s">
        <v>4509</v>
      </c>
    </row>
    <row r="2326" spans="1:34">
      <c r="A2326" t="s">
        <v>59</v>
      </c>
      <c r="B2326" t="s">
        <v>105</v>
      </c>
      <c r="C2326" t="s">
        <v>5586</v>
      </c>
      <c r="D2326" t="s">
        <v>5589</v>
      </c>
      <c r="E2326" t="s">
        <v>72</v>
      </c>
      <c r="F2326" t="s">
        <v>140</v>
      </c>
      <c r="G2326" t="s">
        <v>302</v>
      </c>
      <c r="I2326">
        <v>0</v>
      </c>
      <c r="J2326">
        <v>0</v>
      </c>
      <c r="K2326">
        <v>0</v>
      </c>
      <c r="M2326">
        <v>0</v>
      </c>
      <c r="N2326">
        <v>0</v>
      </c>
      <c r="O2326">
        <v>0</v>
      </c>
      <c r="P2326">
        <v>0</v>
      </c>
      <c r="R2326">
        <v>0</v>
      </c>
      <c r="S2326">
        <v>0</v>
      </c>
      <c r="T2326">
        <v>0</v>
      </c>
      <c r="U2326">
        <v>0</v>
      </c>
      <c r="V2326">
        <v>0</v>
      </c>
      <c r="X2326">
        <v>0</v>
      </c>
      <c r="Y2326">
        <v>0</v>
      </c>
      <c r="Z2326">
        <v>0</v>
      </c>
      <c r="AB2326">
        <v>6.2864000000000003E-2</v>
      </c>
      <c r="AC2326">
        <v>5.4999999999999997E-3</v>
      </c>
      <c r="AD2326">
        <v>0</v>
      </c>
      <c r="AE2326">
        <v>0</v>
      </c>
      <c r="AF2326">
        <v>0</v>
      </c>
      <c r="AG2326">
        <v>0</v>
      </c>
      <c r="AH2326" t="s">
        <v>4509</v>
      </c>
    </row>
    <row r="2327" spans="1:34">
      <c r="A2327" t="s">
        <v>59</v>
      </c>
      <c r="B2327" t="s">
        <v>97</v>
      </c>
      <c r="C2327" t="s">
        <v>5586</v>
      </c>
      <c r="D2327" t="s">
        <v>5590</v>
      </c>
      <c r="E2327" t="s">
        <v>72</v>
      </c>
      <c r="F2327" t="s">
        <v>140</v>
      </c>
      <c r="G2327" t="s">
        <v>302</v>
      </c>
      <c r="I2327">
        <v>0</v>
      </c>
      <c r="J2327">
        <v>0</v>
      </c>
      <c r="K2327">
        <v>0</v>
      </c>
      <c r="M2327">
        <v>0</v>
      </c>
      <c r="N2327">
        <v>0</v>
      </c>
      <c r="O2327">
        <v>0</v>
      </c>
      <c r="P2327">
        <v>0</v>
      </c>
      <c r="R2327">
        <v>0</v>
      </c>
      <c r="S2327">
        <v>0</v>
      </c>
      <c r="T2327">
        <v>0</v>
      </c>
      <c r="U2327">
        <v>0</v>
      </c>
      <c r="V2327">
        <v>0</v>
      </c>
      <c r="X2327">
        <v>0</v>
      </c>
      <c r="Y2327">
        <v>0</v>
      </c>
      <c r="Z2327">
        <v>0</v>
      </c>
      <c r="AB2327">
        <v>6.2864000000000003E-2</v>
      </c>
      <c r="AC2327">
        <v>5.4999999999999997E-3</v>
      </c>
      <c r="AD2327">
        <v>0</v>
      </c>
      <c r="AE2327">
        <v>0</v>
      </c>
      <c r="AF2327">
        <v>0</v>
      </c>
      <c r="AG2327">
        <v>0</v>
      </c>
      <c r="AH2327" t="s">
        <v>4509</v>
      </c>
    </row>
    <row r="2328" spans="1:34">
      <c r="A2328" t="s">
        <v>59</v>
      </c>
      <c r="B2328" t="s">
        <v>110</v>
      </c>
      <c r="C2328" t="s">
        <v>5586</v>
      </c>
      <c r="D2328" t="s">
        <v>5591</v>
      </c>
      <c r="E2328" t="s">
        <v>72</v>
      </c>
      <c r="F2328" t="s">
        <v>140</v>
      </c>
      <c r="G2328" t="s">
        <v>302</v>
      </c>
      <c r="I2328">
        <v>0</v>
      </c>
      <c r="J2328">
        <v>0</v>
      </c>
      <c r="K2328">
        <v>0</v>
      </c>
      <c r="M2328">
        <v>0</v>
      </c>
      <c r="N2328">
        <v>0</v>
      </c>
      <c r="O2328">
        <v>0</v>
      </c>
      <c r="P2328">
        <v>0</v>
      </c>
      <c r="R2328">
        <v>0</v>
      </c>
      <c r="S2328">
        <v>0</v>
      </c>
      <c r="T2328">
        <v>0</v>
      </c>
      <c r="U2328">
        <v>0</v>
      </c>
      <c r="V2328">
        <v>0</v>
      </c>
      <c r="X2328">
        <v>0</v>
      </c>
      <c r="Y2328">
        <v>0</v>
      </c>
      <c r="Z2328">
        <v>0</v>
      </c>
      <c r="AB2328">
        <v>6.2864000000000003E-2</v>
      </c>
      <c r="AC2328">
        <v>5.4999999999999997E-3</v>
      </c>
      <c r="AD2328">
        <v>0</v>
      </c>
      <c r="AE2328">
        <v>0</v>
      </c>
      <c r="AF2328">
        <v>0</v>
      </c>
      <c r="AG2328">
        <v>0</v>
      </c>
      <c r="AH2328" t="s">
        <v>4509</v>
      </c>
    </row>
    <row r="2329" spans="1:34">
      <c r="A2329" t="s">
        <v>59</v>
      </c>
      <c r="B2329" t="s">
        <v>60</v>
      </c>
      <c r="C2329" t="s">
        <v>5586</v>
      </c>
      <c r="D2329" t="s">
        <v>5592</v>
      </c>
      <c r="E2329" t="s">
        <v>72</v>
      </c>
      <c r="F2329" t="s">
        <v>140</v>
      </c>
      <c r="G2329" t="s">
        <v>302</v>
      </c>
      <c r="I2329">
        <v>0</v>
      </c>
      <c r="J2329">
        <v>0</v>
      </c>
      <c r="K2329">
        <v>0</v>
      </c>
      <c r="M2329">
        <v>0</v>
      </c>
      <c r="N2329">
        <v>0</v>
      </c>
      <c r="O2329">
        <v>0</v>
      </c>
      <c r="P2329">
        <v>0</v>
      </c>
      <c r="R2329">
        <v>0</v>
      </c>
      <c r="S2329">
        <v>0</v>
      </c>
      <c r="T2329">
        <v>0</v>
      </c>
      <c r="U2329">
        <v>0</v>
      </c>
      <c r="V2329">
        <v>0</v>
      </c>
      <c r="X2329">
        <v>0</v>
      </c>
      <c r="Y2329">
        <v>0</v>
      </c>
      <c r="Z2329">
        <v>0</v>
      </c>
      <c r="AB2329">
        <v>6.2864000000000003E-2</v>
      </c>
      <c r="AC2329">
        <v>5.4999999999999997E-3</v>
      </c>
      <c r="AD2329">
        <v>0</v>
      </c>
      <c r="AE2329">
        <v>0</v>
      </c>
      <c r="AF2329">
        <v>0</v>
      </c>
      <c r="AG2329">
        <v>0</v>
      </c>
      <c r="AH2329" t="s">
        <v>4509</v>
      </c>
    </row>
    <row r="2330" spans="1:34">
      <c r="A2330" t="s">
        <v>59</v>
      </c>
      <c r="B2330" t="s">
        <v>88</v>
      </c>
      <c r="C2330" t="s">
        <v>5586</v>
      </c>
      <c r="D2330" t="s">
        <v>5593</v>
      </c>
      <c r="E2330" t="s">
        <v>72</v>
      </c>
      <c r="F2330" t="s">
        <v>140</v>
      </c>
      <c r="G2330" t="s">
        <v>302</v>
      </c>
      <c r="I2330">
        <v>0</v>
      </c>
      <c r="J2330">
        <v>0</v>
      </c>
      <c r="K2330">
        <v>0</v>
      </c>
      <c r="M2330">
        <v>0</v>
      </c>
      <c r="N2330">
        <v>0</v>
      </c>
      <c r="O2330">
        <v>0</v>
      </c>
      <c r="P2330">
        <v>0</v>
      </c>
      <c r="R2330">
        <v>0</v>
      </c>
      <c r="S2330">
        <v>0</v>
      </c>
      <c r="T2330">
        <v>0</v>
      </c>
      <c r="U2330">
        <v>0</v>
      </c>
      <c r="V2330">
        <v>0</v>
      </c>
      <c r="X2330">
        <v>0</v>
      </c>
      <c r="Y2330">
        <v>0</v>
      </c>
      <c r="Z2330">
        <v>0</v>
      </c>
      <c r="AB2330">
        <v>6.2864000000000003E-2</v>
      </c>
      <c r="AC2330">
        <v>5.4999999999999997E-3</v>
      </c>
      <c r="AD2330">
        <v>0</v>
      </c>
      <c r="AE2330">
        <v>0</v>
      </c>
      <c r="AF2330">
        <v>0</v>
      </c>
      <c r="AG2330">
        <v>0</v>
      </c>
      <c r="AH2330" t="s">
        <v>4509</v>
      </c>
    </row>
    <row r="2331" spans="1:34">
      <c r="A2331" t="s">
        <v>59</v>
      </c>
      <c r="B2331" t="s">
        <v>90</v>
      </c>
      <c r="C2331" t="s">
        <v>5594</v>
      </c>
      <c r="D2331" t="s">
        <v>5595</v>
      </c>
      <c r="E2331" t="s">
        <v>72</v>
      </c>
      <c r="F2331" t="s">
        <v>140</v>
      </c>
      <c r="G2331" t="s">
        <v>4231</v>
      </c>
      <c r="I2331">
        <v>0</v>
      </c>
      <c r="J2331">
        <v>0</v>
      </c>
      <c r="K2331">
        <v>0</v>
      </c>
      <c r="M2331">
        <v>0</v>
      </c>
      <c r="N2331">
        <v>0</v>
      </c>
      <c r="O2331">
        <v>0</v>
      </c>
      <c r="P2331">
        <v>0</v>
      </c>
      <c r="R2331">
        <v>0</v>
      </c>
      <c r="S2331">
        <v>0</v>
      </c>
      <c r="T2331">
        <v>0</v>
      </c>
      <c r="U2331">
        <v>0</v>
      </c>
      <c r="V2331">
        <v>0</v>
      </c>
      <c r="X2331">
        <v>0</v>
      </c>
      <c r="Y2331">
        <v>0</v>
      </c>
      <c r="Z2331">
        <v>0</v>
      </c>
      <c r="AB2331">
        <v>6.5764000000000003E-2</v>
      </c>
      <c r="AC2331">
        <v>5.4999999999999997E-3</v>
      </c>
      <c r="AD2331">
        <v>0</v>
      </c>
      <c r="AE2331">
        <v>0</v>
      </c>
      <c r="AF2331">
        <v>0</v>
      </c>
      <c r="AG2331">
        <v>0</v>
      </c>
      <c r="AH2331" t="s">
        <v>4520</v>
      </c>
    </row>
    <row r="2332" spans="1:34">
      <c r="A2332" t="s">
        <v>59</v>
      </c>
      <c r="B2332" t="s">
        <v>63</v>
      </c>
      <c r="C2332" t="s">
        <v>5594</v>
      </c>
      <c r="D2332" t="s">
        <v>5596</v>
      </c>
      <c r="E2332" t="s">
        <v>72</v>
      </c>
      <c r="F2332" t="s">
        <v>140</v>
      </c>
      <c r="G2332" t="s">
        <v>4231</v>
      </c>
      <c r="I2332">
        <v>0</v>
      </c>
      <c r="J2332">
        <v>0</v>
      </c>
      <c r="K2332">
        <v>0</v>
      </c>
      <c r="M2332">
        <v>0</v>
      </c>
      <c r="N2332">
        <v>0</v>
      </c>
      <c r="O2332">
        <v>0</v>
      </c>
      <c r="P2332">
        <v>0</v>
      </c>
      <c r="R2332">
        <v>0</v>
      </c>
      <c r="S2332">
        <v>0</v>
      </c>
      <c r="T2332">
        <v>0</v>
      </c>
      <c r="U2332">
        <v>0</v>
      </c>
      <c r="V2332">
        <v>0</v>
      </c>
      <c r="X2332">
        <v>0</v>
      </c>
      <c r="Y2332">
        <v>0</v>
      </c>
      <c r="Z2332">
        <v>0</v>
      </c>
      <c r="AB2332">
        <v>6.5764000000000003E-2</v>
      </c>
      <c r="AC2332">
        <v>5.4999999999999997E-3</v>
      </c>
      <c r="AD2332">
        <v>0</v>
      </c>
      <c r="AE2332">
        <v>0</v>
      </c>
      <c r="AF2332">
        <v>0</v>
      </c>
      <c r="AG2332">
        <v>0</v>
      </c>
      <c r="AH2332" t="s">
        <v>4520</v>
      </c>
    </row>
    <row r="2333" spans="1:34">
      <c r="A2333" t="s">
        <v>59</v>
      </c>
      <c r="B2333" t="s">
        <v>105</v>
      </c>
      <c r="C2333" t="s">
        <v>5594</v>
      </c>
      <c r="D2333" t="s">
        <v>5597</v>
      </c>
      <c r="E2333" t="s">
        <v>72</v>
      </c>
      <c r="F2333" t="s">
        <v>140</v>
      </c>
      <c r="G2333" t="s">
        <v>4231</v>
      </c>
      <c r="I2333">
        <v>0</v>
      </c>
      <c r="J2333">
        <v>0</v>
      </c>
      <c r="K2333">
        <v>0</v>
      </c>
      <c r="M2333">
        <v>0</v>
      </c>
      <c r="N2333">
        <v>0</v>
      </c>
      <c r="O2333">
        <v>0</v>
      </c>
      <c r="P2333">
        <v>0</v>
      </c>
      <c r="R2333">
        <v>0</v>
      </c>
      <c r="S2333">
        <v>0</v>
      </c>
      <c r="T2333">
        <v>0</v>
      </c>
      <c r="U2333">
        <v>0</v>
      </c>
      <c r="V2333">
        <v>0</v>
      </c>
      <c r="X2333">
        <v>0</v>
      </c>
      <c r="Y2333">
        <v>0</v>
      </c>
      <c r="Z2333">
        <v>0</v>
      </c>
      <c r="AB2333">
        <v>6.5764000000000003E-2</v>
      </c>
      <c r="AC2333">
        <v>5.4999999999999997E-3</v>
      </c>
      <c r="AD2333">
        <v>0</v>
      </c>
      <c r="AE2333">
        <v>0</v>
      </c>
      <c r="AF2333">
        <v>0</v>
      </c>
      <c r="AG2333">
        <v>0</v>
      </c>
      <c r="AH2333" t="s">
        <v>4520</v>
      </c>
    </row>
    <row r="2334" spans="1:34">
      <c r="A2334" t="s">
        <v>59</v>
      </c>
      <c r="B2334" t="s">
        <v>97</v>
      </c>
      <c r="C2334" t="s">
        <v>5594</v>
      </c>
      <c r="D2334" t="s">
        <v>5598</v>
      </c>
      <c r="E2334" t="s">
        <v>72</v>
      </c>
      <c r="F2334" t="s">
        <v>140</v>
      </c>
      <c r="G2334" t="s">
        <v>4231</v>
      </c>
      <c r="I2334">
        <v>0</v>
      </c>
      <c r="J2334">
        <v>0</v>
      </c>
      <c r="K2334">
        <v>0</v>
      </c>
      <c r="M2334">
        <v>0</v>
      </c>
      <c r="N2334">
        <v>0</v>
      </c>
      <c r="O2334">
        <v>0</v>
      </c>
      <c r="P2334">
        <v>0</v>
      </c>
      <c r="R2334">
        <v>0</v>
      </c>
      <c r="S2334">
        <v>0</v>
      </c>
      <c r="T2334">
        <v>0</v>
      </c>
      <c r="U2334">
        <v>0</v>
      </c>
      <c r="V2334">
        <v>0</v>
      </c>
      <c r="X2334">
        <v>0</v>
      </c>
      <c r="Y2334">
        <v>0</v>
      </c>
      <c r="Z2334">
        <v>0</v>
      </c>
      <c r="AB2334">
        <v>6.5764000000000003E-2</v>
      </c>
      <c r="AC2334">
        <v>5.4999999999999997E-3</v>
      </c>
      <c r="AD2334">
        <v>0</v>
      </c>
      <c r="AE2334">
        <v>0</v>
      </c>
      <c r="AF2334">
        <v>0</v>
      </c>
      <c r="AG2334">
        <v>0</v>
      </c>
      <c r="AH2334" t="s">
        <v>4520</v>
      </c>
    </row>
    <row r="2335" spans="1:34">
      <c r="A2335" t="s">
        <v>59</v>
      </c>
      <c r="B2335" t="s">
        <v>110</v>
      </c>
      <c r="C2335" t="s">
        <v>5594</v>
      </c>
      <c r="D2335" t="s">
        <v>5599</v>
      </c>
      <c r="E2335" t="s">
        <v>72</v>
      </c>
      <c r="F2335" t="s">
        <v>140</v>
      </c>
      <c r="G2335" t="s">
        <v>4231</v>
      </c>
      <c r="I2335">
        <v>0</v>
      </c>
      <c r="J2335">
        <v>0</v>
      </c>
      <c r="K2335">
        <v>0</v>
      </c>
      <c r="M2335">
        <v>0</v>
      </c>
      <c r="N2335">
        <v>0</v>
      </c>
      <c r="O2335">
        <v>0</v>
      </c>
      <c r="P2335">
        <v>0</v>
      </c>
      <c r="R2335">
        <v>0</v>
      </c>
      <c r="S2335">
        <v>0</v>
      </c>
      <c r="T2335">
        <v>0</v>
      </c>
      <c r="U2335">
        <v>0</v>
      </c>
      <c r="V2335">
        <v>0</v>
      </c>
      <c r="X2335">
        <v>0</v>
      </c>
      <c r="Y2335">
        <v>0</v>
      </c>
      <c r="Z2335">
        <v>0</v>
      </c>
      <c r="AB2335">
        <v>6.5764000000000003E-2</v>
      </c>
      <c r="AC2335">
        <v>5.4999999999999997E-3</v>
      </c>
      <c r="AD2335">
        <v>0</v>
      </c>
      <c r="AE2335">
        <v>0</v>
      </c>
      <c r="AF2335">
        <v>0</v>
      </c>
      <c r="AG2335">
        <v>0</v>
      </c>
      <c r="AH2335" t="s">
        <v>4520</v>
      </c>
    </row>
    <row r="2336" spans="1:34">
      <c r="A2336" t="s">
        <v>59</v>
      </c>
      <c r="B2336" t="s">
        <v>60</v>
      </c>
      <c r="C2336" t="s">
        <v>5594</v>
      </c>
      <c r="D2336" t="s">
        <v>5600</v>
      </c>
      <c r="E2336" t="s">
        <v>72</v>
      </c>
      <c r="F2336" t="s">
        <v>140</v>
      </c>
      <c r="G2336" t="s">
        <v>4231</v>
      </c>
      <c r="I2336">
        <v>0</v>
      </c>
      <c r="J2336">
        <v>0</v>
      </c>
      <c r="K2336">
        <v>0</v>
      </c>
      <c r="M2336">
        <v>0</v>
      </c>
      <c r="N2336">
        <v>0</v>
      </c>
      <c r="O2336">
        <v>0</v>
      </c>
      <c r="P2336">
        <v>0</v>
      </c>
      <c r="R2336">
        <v>0</v>
      </c>
      <c r="S2336">
        <v>0</v>
      </c>
      <c r="T2336">
        <v>0</v>
      </c>
      <c r="U2336">
        <v>0</v>
      </c>
      <c r="V2336">
        <v>0</v>
      </c>
      <c r="X2336">
        <v>0</v>
      </c>
      <c r="Y2336">
        <v>0</v>
      </c>
      <c r="Z2336">
        <v>0</v>
      </c>
      <c r="AB2336">
        <v>6.5764000000000003E-2</v>
      </c>
      <c r="AC2336">
        <v>5.4999999999999997E-3</v>
      </c>
      <c r="AD2336">
        <v>0</v>
      </c>
      <c r="AE2336">
        <v>0</v>
      </c>
      <c r="AF2336">
        <v>0</v>
      </c>
      <c r="AG2336">
        <v>0</v>
      </c>
      <c r="AH2336" t="s">
        <v>4520</v>
      </c>
    </row>
    <row r="2337" spans="1:34">
      <c r="A2337" t="s">
        <v>59</v>
      </c>
      <c r="B2337" t="s">
        <v>88</v>
      </c>
      <c r="C2337" t="s">
        <v>5594</v>
      </c>
      <c r="D2337" t="s">
        <v>5601</v>
      </c>
      <c r="E2337" t="s">
        <v>72</v>
      </c>
      <c r="F2337" t="s">
        <v>140</v>
      </c>
      <c r="G2337" t="s">
        <v>4231</v>
      </c>
      <c r="I2337">
        <v>0</v>
      </c>
      <c r="J2337">
        <v>0</v>
      </c>
      <c r="K2337">
        <v>0</v>
      </c>
      <c r="M2337">
        <v>0</v>
      </c>
      <c r="N2337">
        <v>0</v>
      </c>
      <c r="O2337">
        <v>0</v>
      </c>
      <c r="P2337">
        <v>0</v>
      </c>
      <c r="R2337">
        <v>0</v>
      </c>
      <c r="S2337">
        <v>0</v>
      </c>
      <c r="T2337">
        <v>0</v>
      </c>
      <c r="U2337">
        <v>0</v>
      </c>
      <c r="V2337">
        <v>0</v>
      </c>
      <c r="X2337">
        <v>0</v>
      </c>
      <c r="Y2337">
        <v>0</v>
      </c>
      <c r="Z2337">
        <v>0</v>
      </c>
      <c r="AB2337">
        <v>6.5764000000000003E-2</v>
      </c>
      <c r="AC2337">
        <v>5.4999999999999997E-3</v>
      </c>
      <c r="AD2337">
        <v>0</v>
      </c>
      <c r="AE2337">
        <v>0</v>
      </c>
      <c r="AF2337">
        <v>0</v>
      </c>
      <c r="AG2337">
        <v>0</v>
      </c>
      <c r="AH2337" t="s">
        <v>4520</v>
      </c>
    </row>
    <row r="2338" spans="1:34">
      <c r="A2338" t="s">
        <v>59</v>
      </c>
      <c r="B2338" t="s">
        <v>90</v>
      </c>
      <c r="C2338" t="s">
        <v>228</v>
      </c>
      <c r="D2338" t="s">
        <v>404</v>
      </c>
      <c r="E2338" t="s">
        <v>72</v>
      </c>
      <c r="F2338" t="s">
        <v>40</v>
      </c>
      <c r="G2338" t="s">
        <v>41</v>
      </c>
      <c r="I2338">
        <v>1</v>
      </c>
      <c r="J2338">
        <v>2.9754772103196472</v>
      </c>
      <c r="K2338">
        <v>8.4000000000000012E-3</v>
      </c>
      <c r="M2338">
        <v>3.9838772103196471</v>
      </c>
      <c r="N2338">
        <v>67.599837662337663</v>
      </c>
      <c r="O2338">
        <v>350.62269330970491</v>
      </c>
      <c r="P2338">
        <v>192.72848226584031</v>
      </c>
      <c r="R2338">
        <v>610.95101323788288</v>
      </c>
      <c r="S2338">
        <v>5235443.1818181816</v>
      </c>
      <c r="T2338">
        <v>27491196.25848636</v>
      </c>
      <c r="U2338">
        <v>29665363.63636364</v>
      </c>
      <c r="V2338">
        <v>62392003.076668181</v>
      </c>
      <c r="X2338">
        <v>0.15873054746977161</v>
      </c>
      <c r="Y2338">
        <v>0.80944455790376046</v>
      </c>
      <c r="Z2338">
        <v>0.55381747777540291</v>
      </c>
      <c r="AB2338">
        <v>7.3631000000000002E-2</v>
      </c>
      <c r="AC2338">
        <v>5.4999999999999997E-3</v>
      </c>
      <c r="AD2338">
        <v>1.0846157850084901</v>
      </c>
      <c r="AE2338">
        <v>0.63144453783566412</v>
      </c>
      <c r="AF2338">
        <v>5.7790685331638016</v>
      </c>
      <c r="AG2338">
        <v>1</v>
      </c>
      <c r="AH2338" t="s">
        <v>177</v>
      </c>
    </row>
    <row r="2339" spans="1:34">
      <c r="A2339" t="s">
        <v>59</v>
      </c>
      <c r="B2339" t="s">
        <v>63</v>
      </c>
      <c r="C2339" t="s">
        <v>228</v>
      </c>
      <c r="D2339" t="s">
        <v>232</v>
      </c>
      <c r="E2339" t="s">
        <v>72</v>
      </c>
      <c r="F2339" t="s">
        <v>40</v>
      </c>
      <c r="G2339" t="s">
        <v>41</v>
      </c>
      <c r="I2339">
        <v>1</v>
      </c>
      <c r="J2339">
        <v>2.969418319075857</v>
      </c>
      <c r="K2339">
        <v>8.3999999999999995E-3</v>
      </c>
      <c r="M2339">
        <v>3.9778183190758569</v>
      </c>
      <c r="N2339">
        <v>67.599837662337663</v>
      </c>
      <c r="O2339">
        <v>349.90872892140442</v>
      </c>
      <c r="P2339">
        <v>192.7284822658402</v>
      </c>
      <c r="R2339">
        <v>610.23704884958227</v>
      </c>
      <c r="S2339">
        <v>5235443.1818181816</v>
      </c>
      <c r="T2339">
        <v>27435216.610007059</v>
      </c>
      <c r="U2339">
        <v>29665363.636363629</v>
      </c>
      <c r="V2339">
        <v>62336023.428188883</v>
      </c>
      <c r="X2339">
        <v>0.15873054746977161</v>
      </c>
      <c r="Y2339">
        <v>0.80779630580920325</v>
      </c>
      <c r="Z2339">
        <v>0.5538174777754028</v>
      </c>
      <c r="AB2339">
        <v>7.3631000000000002E-2</v>
      </c>
      <c r="AC2339">
        <v>5.4999999999999997E-3</v>
      </c>
      <c r="AD2339">
        <v>1.082966243936883</v>
      </c>
      <c r="AE2339">
        <v>3.9778183190758577E-2</v>
      </c>
      <c r="AF2339">
        <v>5.1796937462034984</v>
      </c>
      <c r="AG2339">
        <v>1</v>
      </c>
      <c r="AH2339" t="s">
        <v>177</v>
      </c>
    </row>
    <row r="2340" spans="1:34">
      <c r="A2340" t="s">
        <v>59</v>
      </c>
      <c r="B2340" t="s">
        <v>105</v>
      </c>
      <c r="C2340" t="s">
        <v>228</v>
      </c>
      <c r="D2340" t="s">
        <v>410</v>
      </c>
      <c r="E2340" t="s">
        <v>72</v>
      </c>
      <c r="F2340" t="s">
        <v>40</v>
      </c>
      <c r="G2340" t="s">
        <v>41</v>
      </c>
      <c r="I2340">
        <v>1</v>
      </c>
      <c r="J2340">
        <v>3.0028668243948422</v>
      </c>
      <c r="K2340">
        <v>8.4000000000000012E-3</v>
      </c>
      <c r="M2340">
        <v>4.0112668243948422</v>
      </c>
      <c r="N2340">
        <v>67.599837662337663</v>
      </c>
      <c r="O2340">
        <v>353.85021601512221</v>
      </c>
      <c r="P2340">
        <v>192.72848226584031</v>
      </c>
      <c r="R2340">
        <v>614.17853594330006</v>
      </c>
      <c r="S2340">
        <v>5235443.1818181816</v>
      </c>
      <c r="T2340">
        <v>27744255.920100939</v>
      </c>
      <c r="U2340">
        <v>29665363.63636364</v>
      </c>
      <c r="V2340">
        <v>62645062.738282762</v>
      </c>
      <c r="X2340">
        <v>0.15873054746977161</v>
      </c>
      <c r="Y2340">
        <v>0.81689558928096573</v>
      </c>
      <c r="Z2340">
        <v>0.55381747777540291</v>
      </c>
      <c r="AB2340">
        <v>7.3631000000000002E-2</v>
      </c>
      <c r="AC2340">
        <v>5.4999999999999997E-3</v>
      </c>
      <c r="AD2340">
        <v>1.0920726432907419</v>
      </c>
      <c r="AE2340">
        <v>0.63578579166658244</v>
      </c>
      <c r="AF2340">
        <v>5.8182562593521672</v>
      </c>
      <c r="AG2340">
        <v>1</v>
      </c>
      <c r="AH2340" t="s">
        <v>177</v>
      </c>
    </row>
    <row r="2341" spans="1:34">
      <c r="A2341" t="s">
        <v>59</v>
      </c>
      <c r="B2341" t="s">
        <v>97</v>
      </c>
      <c r="C2341" t="s">
        <v>228</v>
      </c>
      <c r="D2341" t="s">
        <v>409</v>
      </c>
      <c r="E2341" t="s">
        <v>72</v>
      </c>
      <c r="F2341" t="s">
        <v>40</v>
      </c>
      <c r="G2341" t="s">
        <v>41</v>
      </c>
      <c r="I2341">
        <v>1</v>
      </c>
      <c r="J2341">
        <v>2.9949429652230748</v>
      </c>
      <c r="K2341">
        <v>8.3999999999999977E-3</v>
      </c>
      <c r="M2341">
        <v>4.0033429652230748</v>
      </c>
      <c r="N2341">
        <v>67.599837662337663</v>
      </c>
      <c r="O2341">
        <v>352.91648853282919</v>
      </c>
      <c r="P2341">
        <v>192.7284822658402</v>
      </c>
      <c r="R2341">
        <v>613.2448084610071</v>
      </c>
      <c r="S2341">
        <v>5235443.1818181816</v>
      </c>
      <c r="T2341">
        <v>27671045.355133358</v>
      </c>
      <c r="U2341">
        <v>29665363.636363629</v>
      </c>
      <c r="V2341">
        <v>62571852.173315167</v>
      </c>
      <c r="X2341">
        <v>0.15873054746977161</v>
      </c>
      <c r="Y2341">
        <v>0.8147399939828609</v>
      </c>
      <c r="Z2341">
        <v>0.55381747777540269</v>
      </c>
      <c r="AB2341">
        <v>7.3631000000000002E-2</v>
      </c>
      <c r="AC2341">
        <v>5.4999999999999997E-3</v>
      </c>
      <c r="AD2341">
        <v>1.0899153622596851</v>
      </c>
      <c r="AE2341">
        <v>0.63452985998785738</v>
      </c>
      <c r="AF2341">
        <v>5.8069191874706174</v>
      </c>
      <c r="AG2341">
        <v>1</v>
      </c>
      <c r="AH2341" t="s">
        <v>177</v>
      </c>
    </row>
    <row r="2342" spans="1:34">
      <c r="A2342" t="s">
        <v>59</v>
      </c>
      <c r="B2342" t="s">
        <v>110</v>
      </c>
      <c r="C2342" t="s">
        <v>228</v>
      </c>
      <c r="D2342" t="s">
        <v>439</v>
      </c>
      <c r="E2342" t="s">
        <v>72</v>
      </c>
      <c r="F2342" t="s">
        <v>40</v>
      </c>
      <c r="G2342" t="s">
        <v>41</v>
      </c>
      <c r="I2342">
        <v>1</v>
      </c>
      <c r="J2342">
        <v>3.0274141145529172</v>
      </c>
      <c r="K2342">
        <v>8.3999999999999995E-3</v>
      </c>
      <c r="M2342">
        <v>4.0358141145529167</v>
      </c>
      <c r="N2342">
        <v>67.599837662337663</v>
      </c>
      <c r="O2342">
        <v>356.74280647383188</v>
      </c>
      <c r="P2342">
        <v>192.7284822658402</v>
      </c>
      <c r="R2342">
        <v>617.0711264020099</v>
      </c>
      <c r="S2342">
        <v>5235443.1818181816</v>
      </c>
      <c r="T2342">
        <v>27971054.622846551</v>
      </c>
      <c r="U2342">
        <v>29665363.636363629</v>
      </c>
      <c r="V2342">
        <v>62871861.441028371</v>
      </c>
      <c r="X2342">
        <v>0.15873054746977161</v>
      </c>
      <c r="Y2342">
        <v>0.82357339893140613</v>
      </c>
      <c r="Z2342">
        <v>0.5538174777754028</v>
      </c>
      <c r="AB2342">
        <v>7.3631000000000002E-2</v>
      </c>
      <c r="AC2342">
        <v>5.4999999999999997E-3</v>
      </c>
      <c r="AD2342">
        <v>1.0987556751662391</v>
      </c>
      <c r="AE2342">
        <v>0.6396765371566373</v>
      </c>
      <c r="AF2342">
        <v>5.8533773268757932</v>
      </c>
      <c r="AG2342">
        <v>1</v>
      </c>
      <c r="AH2342" t="s">
        <v>177</v>
      </c>
    </row>
    <row r="2343" spans="1:34">
      <c r="A2343" t="s">
        <v>59</v>
      </c>
      <c r="B2343" t="s">
        <v>60</v>
      </c>
      <c r="C2343" t="s">
        <v>228</v>
      </c>
      <c r="D2343" t="s">
        <v>229</v>
      </c>
      <c r="E2343" t="s">
        <v>72</v>
      </c>
      <c r="F2343" t="s">
        <v>40</v>
      </c>
      <c r="G2343" t="s">
        <v>41</v>
      </c>
      <c r="I2343">
        <v>1</v>
      </c>
      <c r="J2343">
        <v>2.9661262106091599</v>
      </c>
      <c r="K2343">
        <v>8.3999999999999995E-3</v>
      </c>
      <c r="M2343">
        <v>3.9745262106091599</v>
      </c>
      <c r="N2343">
        <v>67.599837662337663</v>
      </c>
      <c r="O2343">
        <v>349.52079520332461</v>
      </c>
      <c r="P2343">
        <v>192.7284822658402</v>
      </c>
      <c r="R2343">
        <v>609.84911513150246</v>
      </c>
      <c r="S2343">
        <v>5235443.1818181816</v>
      </c>
      <c r="T2343">
        <v>27404799.976450499</v>
      </c>
      <c r="U2343">
        <v>29665363.636363629</v>
      </c>
      <c r="V2343">
        <v>62305606.794632323</v>
      </c>
      <c r="X2343">
        <v>0.15873054746977161</v>
      </c>
      <c r="Y2343">
        <v>0.80690072533789114</v>
      </c>
      <c r="Z2343">
        <v>0.5538174777754028</v>
      </c>
      <c r="AB2343">
        <v>7.3631000000000002E-2</v>
      </c>
      <c r="AC2343">
        <v>5.4999999999999997E-3</v>
      </c>
      <c r="AD2343">
        <v>1.0820699630977819</v>
      </c>
      <c r="AE2343">
        <v>3.9745262106091597E-2</v>
      </c>
      <c r="AF2343">
        <v>5.1754724358130337</v>
      </c>
      <c r="AG2343">
        <v>1</v>
      </c>
      <c r="AH2343" t="s">
        <v>177</v>
      </c>
    </row>
    <row r="2344" spans="1:34">
      <c r="A2344" t="s">
        <v>59</v>
      </c>
      <c r="B2344" t="s">
        <v>88</v>
      </c>
      <c r="C2344" t="s">
        <v>228</v>
      </c>
      <c r="D2344" t="s">
        <v>399</v>
      </c>
      <c r="E2344" t="s">
        <v>72</v>
      </c>
      <c r="F2344" t="s">
        <v>40</v>
      </c>
      <c r="G2344" t="s">
        <v>41</v>
      </c>
      <c r="I2344">
        <v>1</v>
      </c>
      <c r="J2344">
        <v>2.969324317913931</v>
      </c>
      <c r="K2344">
        <v>8.3999999999999995E-3</v>
      </c>
      <c r="M2344">
        <v>3.977724317913931</v>
      </c>
      <c r="N2344">
        <v>67.599837662337663</v>
      </c>
      <c r="O2344">
        <v>349.89765206272278</v>
      </c>
      <c r="P2344">
        <v>192.7284822658402</v>
      </c>
      <c r="R2344">
        <v>610.22597199090069</v>
      </c>
      <c r="S2344">
        <v>5235443.1818181816</v>
      </c>
      <c r="T2344">
        <v>27434348.109189089</v>
      </c>
      <c r="U2344">
        <v>29665363.636363629</v>
      </c>
      <c r="V2344">
        <v>62335154.927370898</v>
      </c>
      <c r="X2344">
        <v>0.15873054746977161</v>
      </c>
      <c r="Y2344">
        <v>0.80777073386777032</v>
      </c>
      <c r="Z2344">
        <v>0.5538174777754028</v>
      </c>
      <c r="AB2344">
        <v>7.3631000000000002E-2</v>
      </c>
      <c r="AC2344">
        <v>5.4999999999999997E-3</v>
      </c>
      <c r="AD2344">
        <v>1.08294065199751</v>
      </c>
      <c r="AE2344">
        <v>0.63046930438935811</v>
      </c>
      <c r="AF2344">
        <v>5.7702652743008001</v>
      </c>
      <c r="AG2344">
        <v>1</v>
      </c>
      <c r="AH2344" t="s">
        <v>177</v>
      </c>
    </row>
    <row r="2345" spans="1:34">
      <c r="A2345" t="s">
        <v>59</v>
      </c>
      <c r="B2345" t="s">
        <v>90</v>
      </c>
      <c r="C2345" t="s">
        <v>2455</v>
      </c>
      <c r="D2345" t="s">
        <v>3120</v>
      </c>
      <c r="E2345" t="s">
        <v>72</v>
      </c>
      <c r="F2345" t="s">
        <v>40</v>
      </c>
      <c r="G2345" t="s">
        <v>239</v>
      </c>
      <c r="I2345">
        <v>1</v>
      </c>
      <c r="J2345">
        <v>3.9008538752633029</v>
      </c>
      <c r="K2345">
        <v>2.02</v>
      </c>
      <c r="M2345">
        <v>6.9208538752633029</v>
      </c>
      <c r="N2345">
        <v>67.599837662337663</v>
      </c>
      <c r="O2345">
        <v>459.66673419941532</v>
      </c>
      <c r="P2345">
        <v>68.987406144393248</v>
      </c>
      <c r="R2345">
        <v>596.25397800614621</v>
      </c>
      <c r="S2345">
        <v>5235443.1818181816</v>
      </c>
      <c r="T2345">
        <v>36040988.345872797</v>
      </c>
      <c r="U2345">
        <v>28417420.568970811</v>
      </c>
      <c r="V2345">
        <v>69693852.096661806</v>
      </c>
      <c r="X2345">
        <v>0.15873054746977161</v>
      </c>
      <c r="Y2345">
        <v>1.061182700226587</v>
      </c>
      <c r="Z2345">
        <v>0.19823967282871621</v>
      </c>
      <c r="AB2345">
        <v>8.2440000000000013E-2</v>
      </c>
      <c r="AC2345">
        <v>5.4999999999999997E-3</v>
      </c>
      <c r="AD2345">
        <v>1.884211526249695</v>
      </c>
      <c r="AE2345">
        <v>1.0969553392292331</v>
      </c>
      <c r="AF2345">
        <v>9.9899607407422319</v>
      </c>
      <c r="AG2345">
        <v>1</v>
      </c>
      <c r="AH2345" t="s">
        <v>2457</v>
      </c>
    </row>
    <row r="2346" spans="1:34">
      <c r="A2346" t="s">
        <v>59</v>
      </c>
      <c r="B2346" t="s">
        <v>63</v>
      </c>
      <c r="C2346" t="s">
        <v>2455</v>
      </c>
      <c r="D2346" t="s">
        <v>2459</v>
      </c>
      <c r="E2346" t="s">
        <v>72</v>
      </c>
      <c r="F2346" t="s">
        <v>40</v>
      </c>
      <c r="G2346" t="s">
        <v>239</v>
      </c>
      <c r="I2346">
        <v>1</v>
      </c>
      <c r="J2346">
        <v>3.8973462224922502</v>
      </c>
      <c r="K2346">
        <v>2.02</v>
      </c>
      <c r="M2346">
        <v>6.9173462224922506</v>
      </c>
      <c r="N2346">
        <v>67.599837662337663</v>
      </c>
      <c r="O2346">
        <v>459.25340128679329</v>
      </c>
      <c r="P2346">
        <v>68.987406144393248</v>
      </c>
      <c r="R2346">
        <v>595.84064509352424</v>
      </c>
      <c r="S2346">
        <v>5235443.1818181816</v>
      </c>
      <c r="T2346">
        <v>36008580.243266203</v>
      </c>
      <c r="U2346">
        <v>28417420.568970811</v>
      </c>
      <c r="V2346">
        <v>69661443.994055197</v>
      </c>
      <c r="X2346">
        <v>0.15873054746977161</v>
      </c>
      <c r="Y2346">
        <v>1.0602284833914859</v>
      </c>
      <c r="Z2346">
        <v>0.19823967282871621</v>
      </c>
      <c r="AB2346">
        <v>8.2440000000000013E-2</v>
      </c>
      <c r="AC2346">
        <v>5.4999999999999997E-3</v>
      </c>
      <c r="AD2346">
        <v>1.8832565631916081</v>
      </c>
      <c r="AE2346">
        <v>6.9173462224922502E-2</v>
      </c>
      <c r="AF2346">
        <v>8.9577162479087811</v>
      </c>
      <c r="AG2346">
        <v>1</v>
      </c>
      <c r="AH2346" t="s">
        <v>2457</v>
      </c>
    </row>
    <row r="2347" spans="1:34">
      <c r="A2347" t="s">
        <v>59</v>
      </c>
      <c r="B2347" t="s">
        <v>105</v>
      </c>
      <c r="C2347" t="s">
        <v>2455</v>
      </c>
      <c r="D2347" t="s">
        <v>3134</v>
      </c>
      <c r="E2347" t="s">
        <v>72</v>
      </c>
      <c r="F2347" t="s">
        <v>40</v>
      </c>
      <c r="G2347" t="s">
        <v>239</v>
      </c>
      <c r="I2347">
        <v>1</v>
      </c>
      <c r="J2347">
        <v>3.9187775911087939</v>
      </c>
      <c r="K2347">
        <v>2.02</v>
      </c>
      <c r="M2347">
        <v>6.9387775911087939</v>
      </c>
      <c r="N2347">
        <v>67.599837662337663</v>
      </c>
      <c r="O2347">
        <v>461.7788194481505</v>
      </c>
      <c r="P2347">
        <v>68.987406144393248</v>
      </c>
      <c r="R2347">
        <v>598.3660632548814</v>
      </c>
      <c r="S2347">
        <v>5235443.1818181816</v>
      </c>
      <c r="T2347">
        <v>36206590.148595668</v>
      </c>
      <c r="U2347">
        <v>28417420.568970811</v>
      </c>
      <c r="V2347">
        <v>69859453.899384663</v>
      </c>
      <c r="X2347">
        <v>0.15873054746977161</v>
      </c>
      <c r="Y2347">
        <v>1.0660586422093481</v>
      </c>
      <c r="Z2347">
        <v>0.19823967282871621</v>
      </c>
      <c r="AB2347">
        <v>8.2440000000000013E-2</v>
      </c>
      <c r="AC2347">
        <v>5.4999999999999997E-3</v>
      </c>
      <c r="AD2347">
        <v>1.8890912813489911</v>
      </c>
      <c r="AE2347">
        <v>1.099796248190744</v>
      </c>
      <c r="AF2347">
        <v>10.01560512064853</v>
      </c>
      <c r="AG2347">
        <v>1</v>
      </c>
      <c r="AH2347" t="s">
        <v>2457</v>
      </c>
    </row>
    <row r="2348" spans="1:34">
      <c r="A2348" t="s">
        <v>59</v>
      </c>
      <c r="B2348" t="s">
        <v>97</v>
      </c>
      <c r="C2348" t="s">
        <v>2455</v>
      </c>
      <c r="D2348" t="s">
        <v>3131</v>
      </c>
      <c r="E2348" t="s">
        <v>72</v>
      </c>
      <c r="F2348" t="s">
        <v>40</v>
      </c>
      <c r="G2348" t="s">
        <v>239</v>
      </c>
      <c r="I2348">
        <v>1</v>
      </c>
      <c r="J2348">
        <v>3.9140948429398499</v>
      </c>
      <c r="K2348">
        <v>2.02</v>
      </c>
      <c r="M2348">
        <v>6.9340948429398486</v>
      </c>
      <c r="N2348">
        <v>67.599837662337663</v>
      </c>
      <c r="O2348">
        <v>461.22701627204418</v>
      </c>
      <c r="P2348">
        <v>68.987406144393248</v>
      </c>
      <c r="R2348">
        <v>597.81426007877508</v>
      </c>
      <c r="S2348">
        <v>5235443.1818181816</v>
      </c>
      <c r="T2348">
        <v>36163325.038550451</v>
      </c>
      <c r="U2348">
        <v>28417420.568970811</v>
      </c>
      <c r="V2348">
        <v>69816188.789339453</v>
      </c>
      <c r="X2348">
        <v>0.15873054746977161</v>
      </c>
      <c r="Y2348">
        <v>1.0647847541055371</v>
      </c>
      <c r="Z2348">
        <v>0.19823967282871621</v>
      </c>
      <c r="AB2348">
        <v>8.2440000000000013E-2</v>
      </c>
      <c r="AC2348">
        <v>5.4999999999999997E-3</v>
      </c>
      <c r="AD2348">
        <v>1.887816397030744</v>
      </c>
      <c r="AE2348">
        <v>1.0990540326059659</v>
      </c>
      <c r="AF2348">
        <v>10.008905272576561</v>
      </c>
      <c r="AG2348">
        <v>1</v>
      </c>
      <c r="AH2348" t="s">
        <v>2457</v>
      </c>
    </row>
    <row r="2349" spans="1:34">
      <c r="A2349" t="s">
        <v>59</v>
      </c>
      <c r="B2349" t="s">
        <v>110</v>
      </c>
      <c r="C2349" t="s">
        <v>2455</v>
      </c>
      <c r="D2349" t="s">
        <v>3190</v>
      </c>
      <c r="E2349" t="s">
        <v>72</v>
      </c>
      <c r="F2349" t="s">
        <v>40</v>
      </c>
      <c r="G2349" t="s">
        <v>239</v>
      </c>
      <c r="I2349">
        <v>1.174964002210368</v>
      </c>
      <c r="J2349">
        <v>3.8348457274225178</v>
      </c>
      <c r="K2349">
        <v>2.02</v>
      </c>
      <c r="M2349">
        <v>7.0298097296328859</v>
      </c>
      <c r="N2349">
        <v>79.427375808511442</v>
      </c>
      <c r="O2349">
        <v>451.88850135123471</v>
      </c>
      <c r="P2349">
        <v>68.987406144393248</v>
      </c>
      <c r="R2349">
        <v>600.30328330413943</v>
      </c>
      <c r="S2349">
        <v>6151457.2742540753</v>
      </c>
      <c r="T2349">
        <v>35431122.156793423</v>
      </c>
      <c r="U2349">
        <v>28417420.568970811</v>
      </c>
      <c r="V2349">
        <v>70000000.000018314</v>
      </c>
      <c r="X2349">
        <v>0.1865026793281257</v>
      </c>
      <c r="Y2349">
        <v>1.0432259382451059</v>
      </c>
      <c r="Z2349">
        <v>0.19823967282871621</v>
      </c>
      <c r="AB2349">
        <v>8.2440000000000013E-2</v>
      </c>
      <c r="AC2349">
        <v>5.4999999999999997E-3</v>
      </c>
      <c r="AD2349">
        <v>1.913874900214189</v>
      </c>
      <c r="AE2349">
        <v>1.1142248421468119</v>
      </c>
      <c r="AF2349">
        <v>10.145849471993889</v>
      </c>
      <c r="AG2349">
        <v>1</v>
      </c>
      <c r="AH2349" t="s">
        <v>2457</v>
      </c>
    </row>
    <row r="2350" spans="1:34">
      <c r="A2350" t="s">
        <v>59</v>
      </c>
      <c r="B2350" t="s">
        <v>60</v>
      </c>
      <c r="C2350" t="s">
        <v>2455</v>
      </c>
      <c r="D2350" t="s">
        <v>2456</v>
      </c>
      <c r="E2350" t="s">
        <v>72</v>
      </c>
      <c r="F2350" t="s">
        <v>40</v>
      </c>
      <c r="G2350" t="s">
        <v>239</v>
      </c>
      <c r="I2350">
        <v>1</v>
      </c>
      <c r="J2350">
        <v>3.8960874734098629</v>
      </c>
      <c r="K2350">
        <v>2.02</v>
      </c>
      <c r="M2350">
        <v>6.9160874734098634</v>
      </c>
      <c r="N2350">
        <v>67.599837662337663</v>
      </c>
      <c r="O2350">
        <v>459.1050734851429</v>
      </c>
      <c r="P2350">
        <v>68.987406144393248</v>
      </c>
      <c r="R2350">
        <v>595.69231729187379</v>
      </c>
      <c r="S2350">
        <v>5235443.1818181816</v>
      </c>
      <c r="T2350">
        <v>35996950.338004597</v>
      </c>
      <c r="U2350">
        <v>28417420.568970811</v>
      </c>
      <c r="V2350">
        <v>69649814.088793591</v>
      </c>
      <c r="X2350">
        <v>0.15873054746977161</v>
      </c>
      <c r="Y2350">
        <v>1.059886055094281</v>
      </c>
      <c r="Z2350">
        <v>0.19823967282871621</v>
      </c>
      <c r="AB2350">
        <v>8.2440000000000013E-2</v>
      </c>
      <c r="AC2350">
        <v>5.4999999999999997E-3</v>
      </c>
      <c r="AD2350">
        <v>1.8829138671063499</v>
      </c>
      <c r="AE2350">
        <v>6.916087473409864E-2</v>
      </c>
      <c r="AF2350">
        <v>8.9561022152503114</v>
      </c>
      <c r="AG2350">
        <v>1</v>
      </c>
      <c r="AH2350" t="s">
        <v>2457</v>
      </c>
    </row>
    <row r="2351" spans="1:34">
      <c r="A2351" t="s">
        <v>59</v>
      </c>
      <c r="B2351" t="s">
        <v>88</v>
      </c>
      <c r="C2351" t="s">
        <v>2455</v>
      </c>
      <c r="D2351" t="s">
        <v>3115</v>
      </c>
      <c r="E2351" t="s">
        <v>72</v>
      </c>
      <c r="F2351" t="s">
        <v>40</v>
      </c>
      <c r="G2351" t="s">
        <v>239</v>
      </c>
      <c r="I2351">
        <v>1</v>
      </c>
      <c r="J2351">
        <v>3.898550955059664</v>
      </c>
      <c r="K2351">
        <v>2.02</v>
      </c>
      <c r="M2351">
        <v>6.9185509550596649</v>
      </c>
      <c r="N2351">
        <v>67.599837662337663</v>
      </c>
      <c r="O2351">
        <v>459.3953639192207</v>
      </c>
      <c r="P2351">
        <v>68.987406144393248</v>
      </c>
      <c r="R2351">
        <v>595.98260772595165</v>
      </c>
      <c r="S2351">
        <v>5235443.1818181816</v>
      </c>
      <c r="T2351">
        <v>36019711.07610704</v>
      </c>
      <c r="U2351">
        <v>28417420.568970811</v>
      </c>
      <c r="V2351">
        <v>69672574.826896042</v>
      </c>
      <c r="X2351">
        <v>0.15873054746977161</v>
      </c>
      <c r="Y2351">
        <v>1.060556217113338</v>
      </c>
      <c r="Z2351">
        <v>0.19823967282871621</v>
      </c>
      <c r="AB2351">
        <v>8.2440000000000013E-2</v>
      </c>
      <c r="AC2351">
        <v>5.4999999999999997E-3</v>
      </c>
      <c r="AD2351">
        <v>1.8835845532099611</v>
      </c>
      <c r="AE2351">
        <v>1.096590326376957</v>
      </c>
      <c r="AF2351">
        <v>9.9866658346465833</v>
      </c>
      <c r="AG2351">
        <v>1</v>
      </c>
      <c r="AH2351" t="s">
        <v>2457</v>
      </c>
    </row>
    <row r="2352" spans="1:34">
      <c r="A2352" t="s">
        <v>59</v>
      </c>
      <c r="B2352" t="s">
        <v>90</v>
      </c>
      <c r="C2352" t="s">
        <v>1134</v>
      </c>
      <c r="D2352" t="s">
        <v>1743</v>
      </c>
      <c r="E2352" t="s">
        <v>72</v>
      </c>
      <c r="F2352" t="s">
        <v>40</v>
      </c>
      <c r="G2352" t="s">
        <v>302</v>
      </c>
      <c r="I2352">
        <v>1.1000424026511859</v>
      </c>
      <c r="J2352">
        <v>4.4425696106047434</v>
      </c>
      <c r="K2352">
        <v>1.06E-2</v>
      </c>
      <c r="M2352">
        <v>5.5532120132559299</v>
      </c>
      <c r="N2352">
        <v>74.362687840908052</v>
      </c>
      <c r="O2352">
        <v>523.50114350858917</v>
      </c>
      <c r="P2352">
        <v>48.914527098718267</v>
      </c>
      <c r="R2352">
        <v>646.7783584482155</v>
      </c>
      <c r="S2352">
        <v>5759209.4966710424</v>
      </c>
      <c r="T2352">
        <v>41046038.811368369</v>
      </c>
      <c r="U2352">
        <v>13297323.45301757</v>
      </c>
      <c r="V2352">
        <v>60102571.761056982</v>
      </c>
      <c r="X2352">
        <v>0.17461033281278571</v>
      </c>
      <c r="Y2352">
        <v>1.2085502728573509</v>
      </c>
      <c r="Z2352">
        <v>0.14055898591585711</v>
      </c>
      <c r="AB2352">
        <v>6.9769000000000012E-2</v>
      </c>
      <c r="AC2352">
        <v>5.4999999999999997E-3</v>
      </c>
      <c r="AD2352">
        <v>1.5118692392110391</v>
      </c>
      <c r="AE2352">
        <v>0.88018410410106496</v>
      </c>
      <c r="AF2352">
        <v>8.0205343565680334</v>
      </c>
      <c r="AG2352">
        <v>1</v>
      </c>
      <c r="AH2352" t="s">
        <v>834</v>
      </c>
    </row>
    <row r="2353" spans="1:34">
      <c r="A2353" t="s">
        <v>59</v>
      </c>
      <c r="B2353" t="s">
        <v>63</v>
      </c>
      <c r="C2353" t="s">
        <v>1134</v>
      </c>
      <c r="D2353" t="s">
        <v>1139</v>
      </c>
      <c r="E2353" t="s">
        <v>72</v>
      </c>
      <c r="F2353" t="s">
        <v>40</v>
      </c>
      <c r="G2353" t="s">
        <v>302</v>
      </c>
      <c r="I2353">
        <v>1.099119562364345</v>
      </c>
      <c r="J2353">
        <v>4.4388782494573791</v>
      </c>
      <c r="K2353">
        <v>1.06E-2</v>
      </c>
      <c r="M2353">
        <v>5.5485978118217236</v>
      </c>
      <c r="N2353">
        <v>74.300303987329329</v>
      </c>
      <c r="O2353">
        <v>523.06616286649955</v>
      </c>
      <c r="P2353">
        <v>48.914527098718267</v>
      </c>
      <c r="R2353">
        <v>646.28099395254719</v>
      </c>
      <c r="S2353">
        <v>5754378.0187833924</v>
      </c>
      <c r="T2353">
        <v>41011933.380007237</v>
      </c>
      <c r="U2353">
        <v>13297323.45301757</v>
      </c>
      <c r="V2353">
        <v>60063634.851808213</v>
      </c>
      <c r="X2353">
        <v>0.17446384986882821</v>
      </c>
      <c r="Y2353">
        <v>1.2075460802587219</v>
      </c>
      <c r="Z2353">
        <v>0.14055898591585711</v>
      </c>
      <c r="AB2353">
        <v>6.9769000000000012E-2</v>
      </c>
      <c r="AC2353">
        <v>5.4999999999999997E-3</v>
      </c>
      <c r="AD2353">
        <v>1.510613016831045</v>
      </c>
      <c r="AE2353">
        <v>5.548597811821724E-2</v>
      </c>
      <c r="AF2353">
        <v>7.189965806770986</v>
      </c>
      <c r="AG2353">
        <v>1</v>
      </c>
      <c r="AH2353" t="s">
        <v>834</v>
      </c>
    </row>
    <row r="2354" spans="1:34">
      <c r="A2354" t="s">
        <v>59</v>
      </c>
      <c r="B2354" t="s">
        <v>105</v>
      </c>
      <c r="C2354" t="s">
        <v>1134</v>
      </c>
      <c r="D2354" t="s">
        <v>1760</v>
      </c>
      <c r="E2354" t="s">
        <v>72</v>
      </c>
      <c r="F2354" t="s">
        <v>40</v>
      </c>
      <c r="G2354" t="s">
        <v>302</v>
      </c>
      <c r="I2354">
        <v>1.1046812224146121</v>
      </c>
      <c r="J2354">
        <v>4.4611248896584472</v>
      </c>
      <c r="K2354">
        <v>1.06E-2</v>
      </c>
      <c r="M2354">
        <v>5.5764061120730588</v>
      </c>
      <c r="N2354">
        <v>74.676271303860489</v>
      </c>
      <c r="O2354">
        <v>525.68765056512404</v>
      </c>
      <c r="P2354">
        <v>48.914527098718267</v>
      </c>
      <c r="R2354">
        <v>649.27844896770284</v>
      </c>
      <c r="S2354">
        <v>5783495.7739731539</v>
      </c>
      <c r="T2354">
        <v>41217475.78837736</v>
      </c>
      <c r="U2354">
        <v>13297323.45301757</v>
      </c>
      <c r="V2354">
        <v>60298295.015368082</v>
      </c>
      <c r="X2354">
        <v>0.17534665521344789</v>
      </c>
      <c r="Y2354">
        <v>1.2135980243905551</v>
      </c>
      <c r="Z2354">
        <v>0.14055898591585711</v>
      </c>
      <c r="AB2354">
        <v>6.9769000000000012E-2</v>
      </c>
      <c r="AC2354">
        <v>5.4999999999999997E-3</v>
      </c>
      <c r="AD2354">
        <v>1.51818386297277</v>
      </c>
      <c r="AE2354">
        <v>0.88386036876357987</v>
      </c>
      <c r="AF2354">
        <v>8.0537193438094086</v>
      </c>
      <c r="AG2354">
        <v>1</v>
      </c>
      <c r="AH2354" t="s">
        <v>834</v>
      </c>
    </row>
    <row r="2355" spans="1:34">
      <c r="A2355" t="s">
        <v>59</v>
      </c>
      <c r="B2355" t="s">
        <v>97</v>
      </c>
      <c r="C2355" t="s">
        <v>1134</v>
      </c>
      <c r="D2355" t="s">
        <v>1753</v>
      </c>
      <c r="E2355" t="s">
        <v>72</v>
      </c>
      <c r="F2355" t="s">
        <v>40</v>
      </c>
      <c r="G2355" t="s">
        <v>302</v>
      </c>
      <c r="I2355">
        <v>1.1034509360715621</v>
      </c>
      <c r="J2355">
        <v>4.4562037442862463</v>
      </c>
      <c r="K2355">
        <v>1.06E-2</v>
      </c>
      <c r="M2355">
        <v>5.5702546803578086</v>
      </c>
      <c r="N2355">
        <v>74.593104146792115</v>
      </c>
      <c r="O2355">
        <v>525.10775526678833</v>
      </c>
      <c r="P2355">
        <v>48.914527098718267</v>
      </c>
      <c r="R2355">
        <v>648.61538651229876</v>
      </c>
      <c r="S2355">
        <v>5777054.6797267487</v>
      </c>
      <c r="T2355">
        <v>41172008.065494277</v>
      </c>
      <c r="U2355">
        <v>13297323.45301757</v>
      </c>
      <c r="V2355">
        <v>60246386.198238596</v>
      </c>
      <c r="X2355">
        <v>0.17515137118867091</v>
      </c>
      <c r="Y2355">
        <v>1.2122592830530761</v>
      </c>
      <c r="Z2355">
        <v>0.14055898591585711</v>
      </c>
      <c r="AB2355">
        <v>6.9769000000000012E-2</v>
      </c>
      <c r="AC2355">
        <v>5.4999999999999997E-3</v>
      </c>
      <c r="AD2355">
        <v>1.5165091276366811</v>
      </c>
      <c r="AE2355">
        <v>0.8828853668367127</v>
      </c>
      <c r="AF2355">
        <v>8.0449181748312029</v>
      </c>
      <c r="AG2355">
        <v>1</v>
      </c>
      <c r="AH2355" t="s">
        <v>834</v>
      </c>
    </row>
    <row r="2356" spans="1:34">
      <c r="A2356" t="s">
        <v>59</v>
      </c>
      <c r="B2356" t="s">
        <v>110</v>
      </c>
      <c r="C2356" t="s">
        <v>1134</v>
      </c>
      <c r="D2356" t="s">
        <v>1784</v>
      </c>
      <c r="E2356" t="s">
        <v>72</v>
      </c>
      <c r="F2356" t="s">
        <v>40</v>
      </c>
      <c r="G2356" t="s">
        <v>302</v>
      </c>
      <c r="I2356">
        <v>1.108860886830551</v>
      </c>
      <c r="J2356">
        <v>4.4778435473222036</v>
      </c>
      <c r="K2356">
        <v>1.06E-2</v>
      </c>
      <c r="M2356">
        <v>5.5973044341527558</v>
      </c>
      <c r="N2356">
        <v>74.95881593986104</v>
      </c>
      <c r="O2356">
        <v>527.65773481186568</v>
      </c>
      <c r="P2356">
        <v>48.914527098718267</v>
      </c>
      <c r="R2356">
        <v>651.53107785044494</v>
      </c>
      <c r="S2356">
        <v>5805378.1695418712</v>
      </c>
      <c r="T2356">
        <v>41371943.749825276</v>
      </c>
      <c r="U2356">
        <v>13297323.45301757</v>
      </c>
      <c r="V2356">
        <v>60474645.37238472</v>
      </c>
      <c r="X2356">
        <v>0.17601009563442979</v>
      </c>
      <c r="Y2356">
        <v>1.2181461440718111</v>
      </c>
      <c r="Z2356">
        <v>0.14055898591585711</v>
      </c>
      <c r="AB2356">
        <v>6.9769000000000012E-2</v>
      </c>
      <c r="AC2356">
        <v>5.4999999999999997E-3</v>
      </c>
      <c r="AD2356">
        <v>1.523873458512792</v>
      </c>
      <c r="AE2356">
        <v>0.88717275281321184</v>
      </c>
      <c r="AF2356">
        <v>8.083619645478759</v>
      </c>
      <c r="AG2356">
        <v>1</v>
      </c>
      <c r="AH2356" t="s">
        <v>834</v>
      </c>
    </row>
    <row r="2357" spans="1:34">
      <c r="A2357" t="s">
        <v>59</v>
      </c>
      <c r="B2357" t="s">
        <v>60</v>
      </c>
      <c r="C2357" t="s">
        <v>1134</v>
      </c>
      <c r="D2357" t="s">
        <v>1135</v>
      </c>
      <c r="E2357" t="s">
        <v>72</v>
      </c>
      <c r="F2357" t="s">
        <v>40</v>
      </c>
      <c r="G2357" t="s">
        <v>302</v>
      </c>
      <c r="I2357">
        <v>1.09876845563352</v>
      </c>
      <c r="J2357">
        <v>4.4374738225340824</v>
      </c>
      <c r="K2357">
        <v>1.06E-2</v>
      </c>
      <c r="M2357">
        <v>5.5468422781676017</v>
      </c>
      <c r="N2357">
        <v>74.276569229323428</v>
      </c>
      <c r="O2357">
        <v>522.90066875728735</v>
      </c>
      <c r="P2357">
        <v>48.914527098718267</v>
      </c>
      <c r="R2357">
        <v>646.09176508532903</v>
      </c>
      <c r="S2357">
        <v>5752539.8194434065</v>
      </c>
      <c r="T2357">
        <v>40998957.519851036</v>
      </c>
      <c r="U2357">
        <v>13297323.45301757</v>
      </c>
      <c r="V2357">
        <v>60048820.792312019</v>
      </c>
      <c r="X2357">
        <v>0.17440811850522411</v>
      </c>
      <c r="Y2357">
        <v>1.207164021970359</v>
      </c>
      <c r="Z2357">
        <v>0.14055898591585711</v>
      </c>
      <c r="AB2357">
        <v>6.9769000000000012E-2</v>
      </c>
      <c r="AC2357">
        <v>5.4999999999999997E-3</v>
      </c>
      <c r="AD2357">
        <v>1.510135070495892</v>
      </c>
      <c r="AE2357">
        <v>5.5468422781676019E-2</v>
      </c>
      <c r="AF2357">
        <v>7.1877147714451688</v>
      </c>
      <c r="AG2357">
        <v>1</v>
      </c>
      <c r="AH2357" t="s">
        <v>834</v>
      </c>
    </row>
    <row r="2358" spans="1:34">
      <c r="A2358" t="s">
        <v>59</v>
      </c>
      <c r="B2358" t="s">
        <v>88</v>
      </c>
      <c r="C2358" t="s">
        <v>1134</v>
      </c>
      <c r="D2358" t="s">
        <v>1734</v>
      </c>
      <c r="E2358" t="s">
        <v>72</v>
      </c>
      <c r="F2358" t="s">
        <v>40</v>
      </c>
      <c r="G2358" t="s">
        <v>302</v>
      </c>
      <c r="I2358">
        <v>1.099391260711253</v>
      </c>
      <c r="J2358">
        <v>4.439965042845011</v>
      </c>
      <c r="K2358">
        <v>1.06E-2</v>
      </c>
      <c r="M2358">
        <v>5.5499563035562636</v>
      </c>
      <c r="N2358">
        <v>74.318670751473434</v>
      </c>
      <c r="O2358">
        <v>523.19422784489063</v>
      </c>
      <c r="P2358">
        <v>48.914527098718267</v>
      </c>
      <c r="R2358">
        <v>646.42742569508232</v>
      </c>
      <c r="S2358">
        <v>5755800.4800412236</v>
      </c>
      <c r="T2358">
        <v>41021974.542550243</v>
      </c>
      <c r="U2358">
        <v>13297323.45301757</v>
      </c>
      <c r="V2358">
        <v>60075098.475609027</v>
      </c>
      <c r="X2358">
        <v>0.17450697669617951</v>
      </c>
      <c r="Y2358">
        <v>1.2078417299750539</v>
      </c>
      <c r="Z2358">
        <v>0.14055898591585711</v>
      </c>
      <c r="AB2358">
        <v>6.9769000000000012E-2</v>
      </c>
      <c r="AC2358">
        <v>5.4999999999999997E-3</v>
      </c>
      <c r="AD2358">
        <v>1.510982867983905</v>
      </c>
      <c r="AE2358">
        <v>0.87966807411366787</v>
      </c>
      <c r="AF2358">
        <v>8.0158762456538373</v>
      </c>
      <c r="AG2358">
        <v>1</v>
      </c>
      <c r="AH2358" t="s">
        <v>834</v>
      </c>
    </row>
    <row r="2359" spans="1:34">
      <c r="A2359" t="s">
        <v>59</v>
      </c>
      <c r="B2359" t="s">
        <v>90</v>
      </c>
      <c r="C2359" t="s">
        <v>5602</v>
      </c>
      <c r="D2359" t="s">
        <v>5603</v>
      </c>
      <c r="E2359" t="s">
        <v>72</v>
      </c>
      <c r="F2359" t="s">
        <v>40</v>
      </c>
      <c r="G2359" t="s">
        <v>4231</v>
      </c>
      <c r="I2359">
        <v>0</v>
      </c>
      <c r="J2359">
        <v>0</v>
      </c>
      <c r="K2359">
        <v>0</v>
      </c>
      <c r="M2359">
        <v>0</v>
      </c>
      <c r="N2359">
        <v>0</v>
      </c>
      <c r="O2359">
        <v>0</v>
      </c>
      <c r="P2359">
        <v>0</v>
      </c>
      <c r="R2359">
        <v>0</v>
      </c>
      <c r="S2359">
        <v>0</v>
      </c>
      <c r="T2359">
        <v>0</v>
      </c>
      <c r="U2359">
        <v>0</v>
      </c>
      <c r="V2359">
        <v>0</v>
      </c>
      <c r="X2359">
        <v>0</v>
      </c>
      <c r="Y2359">
        <v>0</v>
      </c>
      <c r="Z2359">
        <v>0</v>
      </c>
      <c r="AB2359">
        <v>7.2669000000000011E-2</v>
      </c>
      <c r="AC2359">
        <v>5.4999999999999997E-3</v>
      </c>
      <c r="AD2359">
        <v>0</v>
      </c>
      <c r="AE2359">
        <v>0</v>
      </c>
      <c r="AF2359">
        <v>0</v>
      </c>
      <c r="AG2359">
        <v>0</v>
      </c>
      <c r="AH2359" t="s">
        <v>4535</v>
      </c>
    </row>
    <row r="2360" spans="1:34">
      <c r="A2360" t="s">
        <v>59</v>
      </c>
      <c r="B2360" t="s">
        <v>63</v>
      </c>
      <c r="C2360" t="s">
        <v>5602</v>
      </c>
      <c r="D2360" t="s">
        <v>5604</v>
      </c>
      <c r="E2360" t="s">
        <v>72</v>
      </c>
      <c r="F2360" t="s">
        <v>40</v>
      </c>
      <c r="G2360" t="s">
        <v>4231</v>
      </c>
      <c r="I2360">
        <v>0</v>
      </c>
      <c r="J2360">
        <v>0</v>
      </c>
      <c r="K2360">
        <v>0</v>
      </c>
      <c r="M2360">
        <v>0</v>
      </c>
      <c r="N2360">
        <v>0</v>
      </c>
      <c r="O2360">
        <v>0</v>
      </c>
      <c r="P2360">
        <v>0</v>
      </c>
      <c r="R2360">
        <v>0</v>
      </c>
      <c r="S2360">
        <v>0</v>
      </c>
      <c r="T2360">
        <v>0</v>
      </c>
      <c r="U2360">
        <v>0</v>
      </c>
      <c r="V2360">
        <v>0</v>
      </c>
      <c r="X2360">
        <v>0</v>
      </c>
      <c r="Y2360">
        <v>0</v>
      </c>
      <c r="Z2360">
        <v>0</v>
      </c>
      <c r="AB2360">
        <v>7.2669000000000011E-2</v>
      </c>
      <c r="AC2360">
        <v>5.4999999999999997E-3</v>
      </c>
      <c r="AD2360">
        <v>0</v>
      </c>
      <c r="AE2360">
        <v>0</v>
      </c>
      <c r="AF2360">
        <v>0</v>
      </c>
      <c r="AG2360">
        <v>0</v>
      </c>
      <c r="AH2360" t="s">
        <v>4535</v>
      </c>
    </row>
    <row r="2361" spans="1:34">
      <c r="A2361" t="s">
        <v>59</v>
      </c>
      <c r="B2361" t="s">
        <v>105</v>
      </c>
      <c r="C2361" t="s">
        <v>5602</v>
      </c>
      <c r="D2361" t="s">
        <v>5605</v>
      </c>
      <c r="E2361" t="s">
        <v>72</v>
      </c>
      <c r="F2361" t="s">
        <v>40</v>
      </c>
      <c r="G2361" t="s">
        <v>4231</v>
      </c>
      <c r="I2361">
        <v>0</v>
      </c>
      <c r="J2361">
        <v>0</v>
      </c>
      <c r="K2361">
        <v>0</v>
      </c>
      <c r="M2361">
        <v>0</v>
      </c>
      <c r="N2361">
        <v>0</v>
      </c>
      <c r="O2361">
        <v>0</v>
      </c>
      <c r="P2361">
        <v>0</v>
      </c>
      <c r="R2361">
        <v>0</v>
      </c>
      <c r="S2361">
        <v>0</v>
      </c>
      <c r="T2361">
        <v>0</v>
      </c>
      <c r="U2361">
        <v>0</v>
      </c>
      <c r="V2361">
        <v>0</v>
      </c>
      <c r="X2361">
        <v>0</v>
      </c>
      <c r="Y2361">
        <v>0</v>
      </c>
      <c r="Z2361">
        <v>0</v>
      </c>
      <c r="AB2361">
        <v>7.2669000000000011E-2</v>
      </c>
      <c r="AC2361">
        <v>5.4999999999999997E-3</v>
      </c>
      <c r="AD2361">
        <v>0</v>
      </c>
      <c r="AE2361">
        <v>0</v>
      </c>
      <c r="AF2361">
        <v>0</v>
      </c>
      <c r="AG2361">
        <v>0</v>
      </c>
      <c r="AH2361" t="s">
        <v>4535</v>
      </c>
    </row>
    <row r="2362" spans="1:34">
      <c r="A2362" t="s">
        <v>59</v>
      </c>
      <c r="B2362" t="s">
        <v>97</v>
      </c>
      <c r="C2362" t="s">
        <v>5602</v>
      </c>
      <c r="D2362" t="s">
        <v>5606</v>
      </c>
      <c r="E2362" t="s">
        <v>72</v>
      </c>
      <c r="F2362" t="s">
        <v>40</v>
      </c>
      <c r="G2362" t="s">
        <v>4231</v>
      </c>
      <c r="I2362">
        <v>0</v>
      </c>
      <c r="J2362">
        <v>0</v>
      </c>
      <c r="K2362">
        <v>0</v>
      </c>
      <c r="M2362">
        <v>0</v>
      </c>
      <c r="N2362">
        <v>0</v>
      </c>
      <c r="O2362">
        <v>0</v>
      </c>
      <c r="P2362">
        <v>0</v>
      </c>
      <c r="R2362">
        <v>0</v>
      </c>
      <c r="S2362">
        <v>0</v>
      </c>
      <c r="T2362">
        <v>0</v>
      </c>
      <c r="U2362">
        <v>0</v>
      </c>
      <c r="V2362">
        <v>0</v>
      </c>
      <c r="X2362">
        <v>0</v>
      </c>
      <c r="Y2362">
        <v>0</v>
      </c>
      <c r="Z2362">
        <v>0</v>
      </c>
      <c r="AB2362">
        <v>7.2669000000000011E-2</v>
      </c>
      <c r="AC2362">
        <v>5.4999999999999997E-3</v>
      </c>
      <c r="AD2362">
        <v>0</v>
      </c>
      <c r="AE2362">
        <v>0</v>
      </c>
      <c r="AF2362">
        <v>0</v>
      </c>
      <c r="AG2362">
        <v>0</v>
      </c>
      <c r="AH2362" t="s">
        <v>4535</v>
      </c>
    </row>
    <row r="2363" spans="1:34">
      <c r="A2363" t="s">
        <v>59</v>
      </c>
      <c r="B2363" t="s">
        <v>110</v>
      </c>
      <c r="C2363" t="s">
        <v>5602</v>
      </c>
      <c r="D2363" t="s">
        <v>5607</v>
      </c>
      <c r="E2363" t="s">
        <v>72</v>
      </c>
      <c r="F2363" t="s">
        <v>40</v>
      </c>
      <c r="G2363" t="s">
        <v>4231</v>
      </c>
      <c r="I2363">
        <v>0</v>
      </c>
      <c r="J2363">
        <v>0</v>
      </c>
      <c r="K2363">
        <v>0</v>
      </c>
      <c r="M2363">
        <v>0</v>
      </c>
      <c r="N2363">
        <v>0</v>
      </c>
      <c r="O2363">
        <v>0</v>
      </c>
      <c r="P2363">
        <v>0</v>
      </c>
      <c r="R2363">
        <v>0</v>
      </c>
      <c r="S2363">
        <v>0</v>
      </c>
      <c r="T2363">
        <v>0</v>
      </c>
      <c r="U2363">
        <v>0</v>
      </c>
      <c r="V2363">
        <v>0</v>
      </c>
      <c r="X2363">
        <v>0</v>
      </c>
      <c r="Y2363">
        <v>0</v>
      </c>
      <c r="Z2363">
        <v>0</v>
      </c>
      <c r="AB2363">
        <v>7.2669000000000011E-2</v>
      </c>
      <c r="AC2363">
        <v>5.4999999999999997E-3</v>
      </c>
      <c r="AD2363">
        <v>0</v>
      </c>
      <c r="AE2363">
        <v>0</v>
      </c>
      <c r="AF2363">
        <v>0</v>
      </c>
      <c r="AG2363">
        <v>0</v>
      </c>
      <c r="AH2363" t="s">
        <v>4535</v>
      </c>
    </row>
    <row r="2364" spans="1:34">
      <c r="A2364" t="s">
        <v>59</v>
      </c>
      <c r="B2364" t="s">
        <v>60</v>
      </c>
      <c r="C2364" t="s">
        <v>5602</v>
      </c>
      <c r="D2364" t="s">
        <v>5608</v>
      </c>
      <c r="E2364" t="s">
        <v>72</v>
      </c>
      <c r="F2364" t="s">
        <v>40</v>
      </c>
      <c r="G2364" t="s">
        <v>4231</v>
      </c>
      <c r="I2364">
        <v>0</v>
      </c>
      <c r="J2364">
        <v>0</v>
      </c>
      <c r="K2364">
        <v>0</v>
      </c>
      <c r="M2364">
        <v>0</v>
      </c>
      <c r="N2364">
        <v>0</v>
      </c>
      <c r="O2364">
        <v>0</v>
      </c>
      <c r="P2364">
        <v>0</v>
      </c>
      <c r="R2364">
        <v>0</v>
      </c>
      <c r="S2364">
        <v>0</v>
      </c>
      <c r="T2364">
        <v>0</v>
      </c>
      <c r="U2364">
        <v>0</v>
      </c>
      <c r="V2364">
        <v>0</v>
      </c>
      <c r="X2364">
        <v>0</v>
      </c>
      <c r="Y2364">
        <v>0</v>
      </c>
      <c r="Z2364">
        <v>0</v>
      </c>
      <c r="AB2364">
        <v>7.2669000000000011E-2</v>
      </c>
      <c r="AC2364">
        <v>5.4999999999999997E-3</v>
      </c>
      <c r="AD2364">
        <v>0</v>
      </c>
      <c r="AE2364">
        <v>0</v>
      </c>
      <c r="AF2364">
        <v>0</v>
      </c>
      <c r="AG2364">
        <v>0</v>
      </c>
      <c r="AH2364" t="s">
        <v>4535</v>
      </c>
    </row>
    <row r="2365" spans="1:34">
      <c r="A2365" t="s">
        <v>59</v>
      </c>
      <c r="B2365" t="s">
        <v>88</v>
      </c>
      <c r="C2365" t="s">
        <v>5602</v>
      </c>
      <c r="D2365" t="s">
        <v>5609</v>
      </c>
      <c r="E2365" t="s">
        <v>72</v>
      </c>
      <c r="F2365" t="s">
        <v>40</v>
      </c>
      <c r="G2365" t="s">
        <v>4231</v>
      </c>
      <c r="I2365">
        <v>0</v>
      </c>
      <c r="J2365">
        <v>0</v>
      </c>
      <c r="K2365">
        <v>0</v>
      </c>
      <c r="M2365">
        <v>0</v>
      </c>
      <c r="N2365">
        <v>0</v>
      </c>
      <c r="O2365">
        <v>0</v>
      </c>
      <c r="P2365">
        <v>0</v>
      </c>
      <c r="R2365">
        <v>0</v>
      </c>
      <c r="S2365">
        <v>0</v>
      </c>
      <c r="T2365">
        <v>0</v>
      </c>
      <c r="U2365">
        <v>0</v>
      </c>
      <c r="V2365">
        <v>0</v>
      </c>
      <c r="X2365">
        <v>0</v>
      </c>
      <c r="Y2365">
        <v>0</v>
      </c>
      <c r="Z2365">
        <v>0</v>
      </c>
      <c r="AB2365">
        <v>7.2669000000000011E-2</v>
      </c>
      <c r="AC2365">
        <v>5.4999999999999997E-3</v>
      </c>
      <c r="AD2365">
        <v>0</v>
      </c>
      <c r="AE2365">
        <v>0</v>
      </c>
      <c r="AF2365">
        <v>0</v>
      </c>
      <c r="AG2365">
        <v>0</v>
      </c>
      <c r="AH2365" t="s">
        <v>4535</v>
      </c>
    </row>
    <row r="2366" spans="1:34">
      <c r="A2366" t="s">
        <v>59</v>
      </c>
      <c r="B2366" t="s">
        <v>90</v>
      </c>
      <c r="C2366" t="s">
        <v>5610</v>
      </c>
      <c r="D2366" t="s">
        <v>5611</v>
      </c>
      <c r="E2366" t="s">
        <v>72</v>
      </c>
      <c r="F2366" t="s">
        <v>41</v>
      </c>
      <c r="G2366" t="s">
        <v>239</v>
      </c>
      <c r="I2366">
        <v>0</v>
      </c>
      <c r="J2366">
        <v>0</v>
      </c>
      <c r="K2366">
        <v>0</v>
      </c>
      <c r="M2366">
        <v>0</v>
      </c>
      <c r="N2366">
        <v>0</v>
      </c>
      <c r="O2366">
        <v>0</v>
      </c>
      <c r="P2366">
        <v>0</v>
      </c>
      <c r="R2366">
        <v>0</v>
      </c>
      <c r="S2366">
        <v>0</v>
      </c>
      <c r="T2366">
        <v>0</v>
      </c>
      <c r="U2366">
        <v>0</v>
      </c>
      <c r="V2366">
        <v>0</v>
      </c>
      <c r="X2366">
        <v>0</v>
      </c>
      <c r="Y2366">
        <v>0</v>
      </c>
      <c r="Z2366">
        <v>0</v>
      </c>
      <c r="AB2366">
        <v>7.7423000000000006E-2</v>
      </c>
      <c r="AC2366">
        <v>5.4999999999999997E-3</v>
      </c>
      <c r="AD2366">
        <v>0</v>
      </c>
      <c r="AE2366">
        <v>0</v>
      </c>
      <c r="AF2366">
        <v>0</v>
      </c>
      <c r="AG2366">
        <v>0</v>
      </c>
      <c r="AH2366" t="s">
        <v>4546</v>
      </c>
    </row>
    <row r="2367" spans="1:34">
      <c r="A2367" t="s">
        <v>59</v>
      </c>
      <c r="B2367" t="s">
        <v>63</v>
      </c>
      <c r="C2367" t="s">
        <v>5610</v>
      </c>
      <c r="D2367" t="s">
        <v>5612</v>
      </c>
      <c r="E2367" t="s">
        <v>72</v>
      </c>
      <c r="F2367" t="s">
        <v>41</v>
      </c>
      <c r="G2367" t="s">
        <v>239</v>
      </c>
      <c r="I2367">
        <v>0</v>
      </c>
      <c r="J2367">
        <v>0</v>
      </c>
      <c r="K2367">
        <v>0</v>
      </c>
      <c r="M2367">
        <v>0</v>
      </c>
      <c r="N2367">
        <v>0</v>
      </c>
      <c r="O2367">
        <v>0</v>
      </c>
      <c r="P2367">
        <v>0</v>
      </c>
      <c r="R2367">
        <v>0</v>
      </c>
      <c r="S2367">
        <v>0</v>
      </c>
      <c r="T2367">
        <v>0</v>
      </c>
      <c r="U2367">
        <v>0</v>
      </c>
      <c r="V2367">
        <v>0</v>
      </c>
      <c r="X2367">
        <v>0</v>
      </c>
      <c r="Y2367">
        <v>0</v>
      </c>
      <c r="Z2367">
        <v>0</v>
      </c>
      <c r="AB2367">
        <v>7.7423000000000006E-2</v>
      </c>
      <c r="AC2367">
        <v>5.4999999999999997E-3</v>
      </c>
      <c r="AD2367">
        <v>0</v>
      </c>
      <c r="AE2367">
        <v>0</v>
      </c>
      <c r="AF2367">
        <v>0</v>
      </c>
      <c r="AG2367">
        <v>0</v>
      </c>
      <c r="AH2367" t="s">
        <v>4546</v>
      </c>
    </row>
    <row r="2368" spans="1:34">
      <c r="A2368" t="s">
        <v>59</v>
      </c>
      <c r="B2368" t="s">
        <v>105</v>
      </c>
      <c r="C2368" t="s">
        <v>5610</v>
      </c>
      <c r="D2368" t="s">
        <v>5613</v>
      </c>
      <c r="E2368" t="s">
        <v>72</v>
      </c>
      <c r="F2368" t="s">
        <v>41</v>
      </c>
      <c r="G2368" t="s">
        <v>239</v>
      </c>
      <c r="I2368">
        <v>0</v>
      </c>
      <c r="J2368">
        <v>0</v>
      </c>
      <c r="K2368">
        <v>0</v>
      </c>
      <c r="M2368">
        <v>0</v>
      </c>
      <c r="N2368">
        <v>0</v>
      </c>
      <c r="O2368">
        <v>0</v>
      </c>
      <c r="P2368">
        <v>0</v>
      </c>
      <c r="R2368">
        <v>0</v>
      </c>
      <c r="S2368">
        <v>0</v>
      </c>
      <c r="T2368">
        <v>0</v>
      </c>
      <c r="U2368">
        <v>0</v>
      </c>
      <c r="V2368">
        <v>0</v>
      </c>
      <c r="X2368">
        <v>0</v>
      </c>
      <c r="Y2368">
        <v>0</v>
      </c>
      <c r="Z2368">
        <v>0</v>
      </c>
      <c r="AB2368">
        <v>7.7423000000000006E-2</v>
      </c>
      <c r="AC2368">
        <v>5.4999999999999997E-3</v>
      </c>
      <c r="AD2368">
        <v>0</v>
      </c>
      <c r="AE2368">
        <v>0</v>
      </c>
      <c r="AF2368">
        <v>0</v>
      </c>
      <c r="AG2368">
        <v>0</v>
      </c>
      <c r="AH2368" t="s">
        <v>4546</v>
      </c>
    </row>
    <row r="2369" spans="1:34">
      <c r="A2369" t="s">
        <v>59</v>
      </c>
      <c r="B2369" t="s">
        <v>97</v>
      </c>
      <c r="C2369" t="s">
        <v>5610</v>
      </c>
      <c r="D2369" t="s">
        <v>5614</v>
      </c>
      <c r="E2369" t="s">
        <v>72</v>
      </c>
      <c r="F2369" t="s">
        <v>41</v>
      </c>
      <c r="G2369" t="s">
        <v>239</v>
      </c>
      <c r="I2369">
        <v>0</v>
      </c>
      <c r="J2369">
        <v>0</v>
      </c>
      <c r="K2369">
        <v>0</v>
      </c>
      <c r="M2369">
        <v>0</v>
      </c>
      <c r="N2369">
        <v>0</v>
      </c>
      <c r="O2369">
        <v>0</v>
      </c>
      <c r="P2369">
        <v>0</v>
      </c>
      <c r="R2369">
        <v>0</v>
      </c>
      <c r="S2369">
        <v>0</v>
      </c>
      <c r="T2369">
        <v>0</v>
      </c>
      <c r="U2369">
        <v>0</v>
      </c>
      <c r="V2369">
        <v>0</v>
      </c>
      <c r="X2369">
        <v>0</v>
      </c>
      <c r="Y2369">
        <v>0</v>
      </c>
      <c r="Z2369">
        <v>0</v>
      </c>
      <c r="AB2369">
        <v>7.7423000000000006E-2</v>
      </c>
      <c r="AC2369">
        <v>5.4999999999999997E-3</v>
      </c>
      <c r="AD2369">
        <v>0</v>
      </c>
      <c r="AE2369">
        <v>0</v>
      </c>
      <c r="AF2369">
        <v>0</v>
      </c>
      <c r="AG2369">
        <v>0</v>
      </c>
      <c r="AH2369" t="s">
        <v>4546</v>
      </c>
    </row>
    <row r="2370" spans="1:34">
      <c r="A2370" t="s">
        <v>59</v>
      </c>
      <c r="B2370" t="s">
        <v>110</v>
      </c>
      <c r="C2370" t="s">
        <v>5610</v>
      </c>
      <c r="D2370" t="s">
        <v>5615</v>
      </c>
      <c r="E2370" t="s">
        <v>72</v>
      </c>
      <c r="F2370" t="s">
        <v>41</v>
      </c>
      <c r="G2370" t="s">
        <v>239</v>
      </c>
      <c r="I2370">
        <v>0</v>
      </c>
      <c r="J2370">
        <v>0</v>
      </c>
      <c r="K2370">
        <v>0</v>
      </c>
      <c r="M2370">
        <v>0</v>
      </c>
      <c r="N2370">
        <v>0</v>
      </c>
      <c r="O2370">
        <v>0</v>
      </c>
      <c r="P2370">
        <v>0</v>
      </c>
      <c r="R2370">
        <v>0</v>
      </c>
      <c r="S2370">
        <v>0</v>
      </c>
      <c r="T2370">
        <v>0</v>
      </c>
      <c r="U2370">
        <v>0</v>
      </c>
      <c r="V2370">
        <v>0</v>
      </c>
      <c r="X2370">
        <v>0</v>
      </c>
      <c r="Y2370">
        <v>0</v>
      </c>
      <c r="Z2370">
        <v>0</v>
      </c>
      <c r="AB2370">
        <v>7.7423000000000006E-2</v>
      </c>
      <c r="AC2370">
        <v>5.4999999999999997E-3</v>
      </c>
      <c r="AD2370">
        <v>0</v>
      </c>
      <c r="AE2370">
        <v>0</v>
      </c>
      <c r="AF2370">
        <v>0</v>
      </c>
      <c r="AG2370">
        <v>0</v>
      </c>
      <c r="AH2370" t="s">
        <v>4546</v>
      </c>
    </row>
    <row r="2371" spans="1:34">
      <c r="A2371" t="s">
        <v>59</v>
      </c>
      <c r="B2371" t="s">
        <v>60</v>
      </c>
      <c r="C2371" t="s">
        <v>5610</v>
      </c>
      <c r="D2371" t="s">
        <v>5616</v>
      </c>
      <c r="E2371" t="s">
        <v>72</v>
      </c>
      <c r="F2371" t="s">
        <v>41</v>
      </c>
      <c r="G2371" t="s">
        <v>239</v>
      </c>
      <c r="I2371">
        <v>0</v>
      </c>
      <c r="J2371">
        <v>0</v>
      </c>
      <c r="K2371">
        <v>0</v>
      </c>
      <c r="M2371">
        <v>0</v>
      </c>
      <c r="N2371">
        <v>0</v>
      </c>
      <c r="O2371">
        <v>0</v>
      </c>
      <c r="P2371">
        <v>0</v>
      </c>
      <c r="R2371">
        <v>0</v>
      </c>
      <c r="S2371">
        <v>0</v>
      </c>
      <c r="T2371">
        <v>0</v>
      </c>
      <c r="U2371">
        <v>0</v>
      </c>
      <c r="V2371">
        <v>0</v>
      </c>
      <c r="X2371">
        <v>0</v>
      </c>
      <c r="Y2371">
        <v>0</v>
      </c>
      <c r="Z2371">
        <v>0</v>
      </c>
      <c r="AB2371">
        <v>7.7423000000000006E-2</v>
      </c>
      <c r="AC2371">
        <v>5.4999999999999997E-3</v>
      </c>
      <c r="AD2371">
        <v>0</v>
      </c>
      <c r="AE2371">
        <v>0</v>
      </c>
      <c r="AF2371">
        <v>0</v>
      </c>
      <c r="AG2371">
        <v>0</v>
      </c>
      <c r="AH2371" t="s">
        <v>4546</v>
      </c>
    </row>
    <row r="2372" spans="1:34">
      <c r="A2372" t="s">
        <v>59</v>
      </c>
      <c r="B2372" t="s">
        <v>88</v>
      </c>
      <c r="C2372" t="s">
        <v>5610</v>
      </c>
      <c r="D2372" t="s">
        <v>5617</v>
      </c>
      <c r="E2372" t="s">
        <v>72</v>
      </c>
      <c r="F2372" t="s">
        <v>41</v>
      </c>
      <c r="G2372" t="s">
        <v>239</v>
      </c>
      <c r="I2372">
        <v>0</v>
      </c>
      <c r="J2372">
        <v>0</v>
      </c>
      <c r="K2372">
        <v>0</v>
      </c>
      <c r="M2372">
        <v>0</v>
      </c>
      <c r="N2372">
        <v>0</v>
      </c>
      <c r="O2372">
        <v>0</v>
      </c>
      <c r="P2372">
        <v>0</v>
      </c>
      <c r="R2372">
        <v>0</v>
      </c>
      <c r="S2372">
        <v>0</v>
      </c>
      <c r="T2372">
        <v>0</v>
      </c>
      <c r="U2372">
        <v>0</v>
      </c>
      <c r="V2372">
        <v>0</v>
      </c>
      <c r="X2372">
        <v>0</v>
      </c>
      <c r="Y2372">
        <v>0</v>
      </c>
      <c r="Z2372">
        <v>0</v>
      </c>
      <c r="AB2372">
        <v>7.7423000000000006E-2</v>
      </c>
      <c r="AC2372">
        <v>5.4999999999999997E-3</v>
      </c>
      <c r="AD2372">
        <v>0</v>
      </c>
      <c r="AE2372">
        <v>0</v>
      </c>
      <c r="AF2372">
        <v>0</v>
      </c>
      <c r="AG2372">
        <v>0</v>
      </c>
      <c r="AH2372" t="s">
        <v>4546</v>
      </c>
    </row>
    <row r="2373" spans="1:34">
      <c r="A2373" t="s">
        <v>59</v>
      </c>
      <c r="B2373" t="s">
        <v>90</v>
      </c>
      <c r="C2373" t="s">
        <v>5618</v>
      </c>
      <c r="D2373" t="s">
        <v>5619</v>
      </c>
      <c r="E2373" t="s">
        <v>72</v>
      </c>
      <c r="F2373" t="s">
        <v>239</v>
      </c>
      <c r="G2373" t="s">
        <v>302</v>
      </c>
      <c r="I2373">
        <v>0</v>
      </c>
      <c r="J2373">
        <v>0</v>
      </c>
      <c r="K2373">
        <v>0</v>
      </c>
      <c r="M2373">
        <v>0</v>
      </c>
      <c r="N2373">
        <v>0</v>
      </c>
      <c r="O2373">
        <v>0</v>
      </c>
      <c r="P2373">
        <v>0</v>
      </c>
      <c r="R2373">
        <v>0</v>
      </c>
      <c r="S2373">
        <v>0</v>
      </c>
      <c r="T2373">
        <v>0</v>
      </c>
      <c r="U2373">
        <v>0</v>
      </c>
      <c r="V2373">
        <v>0</v>
      </c>
      <c r="X2373">
        <v>0</v>
      </c>
      <c r="Y2373">
        <v>0</v>
      </c>
      <c r="Z2373">
        <v>0</v>
      </c>
      <c r="AB2373">
        <v>7.3561000000000001E-2</v>
      </c>
      <c r="AC2373">
        <v>5.4999999999999997E-3</v>
      </c>
      <c r="AD2373">
        <v>0</v>
      </c>
      <c r="AE2373">
        <v>0</v>
      </c>
      <c r="AF2373">
        <v>0</v>
      </c>
      <c r="AG2373">
        <v>0</v>
      </c>
      <c r="AH2373" t="s">
        <v>4557</v>
      </c>
    </row>
    <row r="2374" spans="1:34">
      <c r="A2374" t="s">
        <v>59</v>
      </c>
      <c r="B2374" t="s">
        <v>63</v>
      </c>
      <c r="C2374" t="s">
        <v>5618</v>
      </c>
      <c r="D2374" t="s">
        <v>5620</v>
      </c>
      <c r="E2374" t="s">
        <v>72</v>
      </c>
      <c r="F2374" t="s">
        <v>239</v>
      </c>
      <c r="G2374" t="s">
        <v>302</v>
      </c>
      <c r="I2374">
        <v>0</v>
      </c>
      <c r="J2374">
        <v>0</v>
      </c>
      <c r="K2374">
        <v>0</v>
      </c>
      <c r="M2374">
        <v>0</v>
      </c>
      <c r="N2374">
        <v>0</v>
      </c>
      <c r="O2374">
        <v>0</v>
      </c>
      <c r="P2374">
        <v>0</v>
      </c>
      <c r="R2374">
        <v>0</v>
      </c>
      <c r="S2374">
        <v>0</v>
      </c>
      <c r="T2374">
        <v>0</v>
      </c>
      <c r="U2374">
        <v>0</v>
      </c>
      <c r="V2374">
        <v>0</v>
      </c>
      <c r="X2374">
        <v>0</v>
      </c>
      <c r="Y2374">
        <v>0</v>
      </c>
      <c r="Z2374">
        <v>0</v>
      </c>
      <c r="AB2374">
        <v>7.3561000000000001E-2</v>
      </c>
      <c r="AC2374">
        <v>5.4999999999999997E-3</v>
      </c>
      <c r="AD2374">
        <v>0</v>
      </c>
      <c r="AE2374">
        <v>0</v>
      </c>
      <c r="AF2374">
        <v>0</v>
      </c>
      <c r="AG2374">
        <v>0</v>
      </c>
      <c r="AH2374" t="s">
        <v>4557</v>
      </c>
    </row>
    <row r="2375" spans="1:34">
      <c r="A2375" t="s">
        <v>59</v>
      </c>
      <c r="B2375" t="s">
        <v>105</v>
      </c>
      <c r="C2375" t="s">
        <v>5618</v>
      </c>
      <c r="D2375" t="s">
        <v>5621</v>
      </c>
      <c r="E2375" t="s">
        <v>72</v>
      </c>
      <c r="F2375" t="s">
        <v>239</v>
      </c>
      <c r="G2375" t="s">
        <v>302</v>
      </c>
      <c r="I2375">
        <v>0</v>
      </c>
      <c r="J2375">
        <v>0</v>
      </c>
      <c r="K2375">
        <v>0</v>
      </c>
      <c r="M2375">
        <v>0</v>
      </c>
      <c r="N2375">
        <v>0</v>
      </c>
      <c r="O2375">
        <v>0</v>
      </c>
      <c r="P2375">
        <v>0</v>
      </c>
      <c r="R2375">
        <v>0</v>
      </c>
      <c r="S2375">
        <v>0</v>
      </c>
      <c r="T2375">
        <v>0</v>
      </c>
      <c r="U2375">
        <v>0</v>
      </c>
      <c r="V2375">
        <v>0</v>
      </c>
      <c r="X2375">
        <v>0</v>
      </c>
      <c r="Y2375">
        <v>0</v>
      </c>
      <c r="Z2375">
        <v>0</v>
      </c>
      <c r="AB2375">
        <v>7.3561000000000001E-2</v>
      </c>
      <c r="AC2375">
        <v>5.4999999999999997E-3</v>
      </c>
      <c r="AD2375">
        <v>0</v>
      </c>
      <c r="AE2375">
        <v>0</v>
      </c>
      <c r="AF2375">
        <v>0</v>
      </c>
      <c r="AG2375">
        <v>0</v>
      </c>
      <c r="AH2375" t="s">
        <v>4557</v>
      </c>
    </row>
    <row r="2376" spans="1:34">
      <c r="A2376" t="s">
        <v>59</v>
      </c>
      <c r="B2376" t="s">
        <v>97</v>
      </c>
      <c r="C2376" t="s">
        <v>5618</v>
      </c>
      <c r="D2376" t="s">
        <v>5622</v>
      </c>
      <c r="E2376" t="s">
        <v>72</v>
      </c>
      <c r="F2376" t="s">
        <v>239</v>
      </c>
      <c r="G2376" t="s">
        <v>302</v>
      </c>
      <c r="I2376">
        <v>0</v>
      </c>
      <c r="J2376">
        <v>0</v>
      </c>
      <c r="K2376">
        <v>0</v>
      </c>
      <c r="M2376">
        <v>0</v>
      </c>
      <c r="N2376">
        <v>0</v>
      </c>
      <c r="O2376">
        <v>0</v>
      </c>
      <c r="P2376">
        <v>0</v>
      </c>
      <c r="R2376">
        <v>0</v>
      </c>
      <c r="S2376">
        <v>0</v>
      </c>
      <c r="T2376">
        <v>0</v>
      </c>
      <c r="U2376">
        <v>0</v>
      </c>
      <c r="V2376">
        <v>0</v>
      </c>
      <c r="X2376">
        <v>0</v>
      </c>
      <c r="Y2376">
        <v>0</v>
      </c>
      <c r="Z2376">
        <v>0</v>
      </c>
      <c r="AB2376">
        <v>7.3561000000000001E-2</v>
      </c>
      <c r="AC2376">
        <v>5.4999999999999997E-3</v>
      </c>
      <c r="AD2376">
        <v>0</v>
      </c>
      <c r="AE2376">
        <v>0</v>
      </c>
      <c r="AF2376">
        <v>0</v>
      </c>
      <c r="AG2376">
        <v>0</v>
      </c>
      <c r="AH2376" t="s">
        <v>4557</v>
      </c>
    </row>
    <row r="2377" spans="1:34">
      <c r="A2377" t="s">
        <v>59</v>
      </c>
      <c r="B2377" t="s">
        <v>110</v>
      </c>
      <c r="C2377" t="s">
        <v>5618</v>
      </c>
      <c r="D2377" t="s">
        <v>5623</v>
      </c>
      <c r="E2377" t="s">
        <v>72</v>
      </c>
      <c r="F2377" t="s">
        <v>239</v>
      </c>
      <c r="G2377" t="s">
        <v>302</v>
      </c>
      <c r="I2377">
        <v>0</v>
      </c>
      <c r="J2377">
        <v>0</v>
      </c>
      <c r="K2377">
        <v>0</v>
      </c>
      <c r="M2377">
        <v>0</v>
      </c>
      <c r="N2377">
        <v>0</v>
      </c>
      <c r="O2377">
        <v>0</v>
      </c>
      <c r="P2377">
        <v>0</v>
      </c>
      <c r="R2377">
        <v>0</v>
      </c>
      <c r="S2377">
        <v>0</v>
      </c>
      <c r="T2377">
        <v>0</v>
      </c>
      <c r="U2377">
        <v>0</v>
      </c>
      <c r="V2377">
        <v>0</v>
      </c>
      <c r="X2377">
        <v>0</v>
      </c>
      <c r="Y2377">
        <v>0</v>
      </c>
      <c r="Z2377">
        <v>0</v>
      </c>
      <c r="AB2377">
        <v>7.3561000000000001E-2</v>
      </c>
      <c r="AC2377">
        <v>5.4999999999999997E-3</v>
      </c>
      <c r="AD2377">
        <v>0</v>
      </c>
      <c r="AE2377">
        <v>0</v>
      </c>
      <c r="AF2377">
        <v>0</v>
      </c>
      <c r="AG2377">
        <v>0</v>
      </c>
      <c r="AH2377" t="s">
        <v>4557</v>
      </c>
    </row>
    <row r="2378" spans="1:34">
      <c r="A2378" t="s">
        <v>59</v>
      </c>
      <c r="B2378" t="s">
        <v>60</v>
      </c>
      <c r="C2378" t="s">
        <v>5618</v>
      </c>
      <c r="D2378" t="s">
        <v>5624</v>
      </c>
      <c r="E2378" t="s">
        <v>72</v>
      </c>
      <c r="F2378" t="s">
        <v>239</v>
      </c>
      <c r="G2378" t="s">
        <v>302</v>
      </c>
      <c r="I2378">
        <v>0</v>
      </c>
      <c r="J2378">
        <v>0</v>
      </c>
      <c r="K2378">
        <v>0</v>
      </c>
      <c r="M2378">
        <v>0</v>
      </c>
      <c r="N2378">
        <v>0</v>
      </c>
      <c r="O2378">
        <v>0</v>
      </c>
      <c r="P2378">
        <v>0</v>
      </c>
      <c r="R2378">
        <v>0</v>
      </c>
      <c r="S2378">
        <v>0</v>
      </c>
      <c r="T2378">
        <v>0</v>
      </c>
      <c r="U2378">
        <v>0</v>
      </c>
      <c r="V2378">
        <v>0</v>
      </c>
      <c r="X2378">
        <v>0</v>
      </c>
      <c r="Y2378">
        <v>0</v>
      </c>
      <c r="Z2378">
        <v>0</v>
      </c>
      <c r="AB2378">
        <v>7.3561000000000001E-2</v>
      </c>
      <c r="AC2378">
        <v>5.4999999999999997E-3</v>
      </c>
      <c r="AD2378">
        <v>0</v>
      </c>
      <c r="AE2378">
        <v>0</v>
      </c>
      <c r="AF2378">
        <v>0</v>
      </c>
      <c r="AG2378">
        <v>0</v>
      </c>
      <c r="AH2378" t="s">
        <v>4557</v>
      </c>
    </row>
    <row r="2379" spans="1:34">
      <c r="A2379" t="s">
        <v>59</v>
      </c>
      <c r="B2379" t="s">
        <v>88</v>
      </c>
      <c r="C2379" t="s">
        <v>5618</v>
      </c>
      <c r="D2379" t="s">
        <v>5625</v>
      </c>
      <c r="E2379" t="s">
        <v>72</v>
      </c>
      <c r="F2379" t="s">
        <v>239</v>
      </c>
      <c r="G2379" t="s">
        <v>302</v>
      </c>
      <c r="I2379">
        <v>0</v>
      </c>
      <c r="J2379">
        <v>0</v>
      </c>
      <c r="K2379">
        <v>0</v>
      </c>
      <c r="M2379">
        <v>0</v>
      </c>
      <c r="N2379">
        <v>0</v>
      </c>
      <c r="O2379">
        <v>0</v>
      </c>
      <c r="P2379">
        <v>0</v>
      </c>
      <c r="R2379">
        <v>0</v>
      </c>
      <c r="S2379">
        <v>0</v>
      </c>
      <c r="T2379">
        <v>0</v>
      </c>
      <c r="U2379">
        <v>0</v>
      </c>
      <c r="V2379">
        <v>0</v>
      </c>
      <c r="X2379">
        <v>0</v>
      </c>
      <c r="Y2379">
        <v>0</v>
      </c>
      <c r="Z2379">
        <v>0</v>
      </c>
      <c r="AB2379">
        <v>7.3561000000000001E-2</v>
      </c>
      <c r="AC2379">
        <v>5.4999999999999997E-3</v>
      </c>
      <c r="AD2379">
        <v>0</v>
      </c>
      <c r="AE2379">
        <v>0</v>
      </c>
      <c r="AF2379">
        <v>0</v>
      </c>
      <c r="AG2379">
        <v>0</v>
      </c>
      <c r="AH2379" t="s">
        <v>4557</v>
      </c>
    </row>
    <row r="2380" spans="1:34">
      <c r="A2380" t="s">
        <v>59</v>
      </c>
      <c r="B2380" t="s">
        <v>90</v>
      </c>
      <c r="C2380" t="s">
        <v>5626</v>
      </c>
      <c r="D2380" t="s">
        <v>5627</v>
      </c>
      <c r="E2380" t="s">
        <v>72</v>
      </c>
      <c r="F2380" t="s">
        <v>239</v>
      </c>
      <c r="G2380" t="s">
        <v>4231</v>
      </c>
      <c r="I2380">
        <v>0</v>
      </c>
      <c r="J2380">
        <v>0</v>
      </c>
      <c r="K2380">
        <v>0</v>
      </c>
      <c r="M2380">
        <v>0</v>
      </c>
      <c r="N2380">
        <v>0</v>
      </c>
      <c r="O2380">
        <v>0</v>
      </c>
      <c r="P2380">
        <v>0</v>
      </c>
      <c r="R2380">
        <v>0</v>
      </c>
      <c r="S2380">
        <v>0</v>
      </c>
      <c r="T2380">
        <v>0</v>
      </c>
      <c r="U2380">
        <v>0</v>
      </c>
      <c r="V2380">
        <v>0</v>
      </c>
      <c r="X2380">
        <v>0</v>
      </c>
      <c r="Y2380">
        <v>0</v>
      </c>
      <c r="Z2380">
        <v>0</v>
      </c>
      <c r="AB2380">
        <v>7.6461000000000001E-2</v>
      </c>
      <c r="AC2380">
        <v>5.4999999999999997E-3</v>
      </c>
      <c r="AD2380">
        <v>0</v>
      </c>
      <c r="AE2380">
        <v>0</v>
      </c>
      <c r="AF2380">
        <v>0</v>
      </c>
      <c r="AG2380">
        <v>0</v>
      </c>
      <c r="AH2380" t="s">
        <v>4568</v>
      </c>
    </row>
    <row r="2381" spans="1:34">
      <c r="A2381" t="s">
        <v>59</v>
      </c>
      <c r="B2381" t="s">
        <v>63</v>
      </c>
      <c r="C2381" t="s">
        <v>5626</v>
      </c>
      <c r="D2381" t="s">
        <v>5628</v>
      </c>
      <c r="E2381" t="s">
        <v>72</v>
      </c>
      <c r="F2381" t="s">
        <v>239</v>
      </c>
      <c r="G2381" t="s">
        <v>4231</v>
      </c>
      <c r="I2381">
        <v>0</v>
      </c>
      <c r="J2381">
        <v>0</v>
      </c>
      <c r="K2381">
        <v>0</v>
      </c>
      <c r="M2381">
        <v>0</v>
      </c>
      <c r="N2381">
        <v>0</v>
      </c>
      <c r="O2381">
        <v>0</v>
      </c>
      <c r="P2381">
        <v>0</v>
      </c>
      <c r="R2381">
        <v>0</v>
      </c>
      <c r="S2381">
        <v>0</v>
      </c>
      <c r="T2381">
        <v>0</v>
      </c>
      <c r="U2381">
        <v>0</v>
      </c>
      <c r="V2381">
        <v>0</v>
      </c>
      <c r="X2381">
        <v>0</v>
      </c>
      <c r="Y2381">
        <v>0</v>
      </c>
      <c r="Z2381">
        <v>0</v>
      </c>
      <c r="AB2381">
        <v>7.6461000000000001E-2</v>
      </c>
      <c r="AC2381">
        <v>5.4999999999999997E-3</v>
      </c>
      <c r="AD2381">
        <v>0</v>
      </c>
      <c r="AE2381">
        <v>0</v>
      </c>
      <c r="AF2381">
        <v>0</v>
      </c>
      <c r="AG2381">
        <v>0</v>
      </c>
      <c r="AH2381" t="s">
        <v>4568</v>
      </c>
    </row>
    <row r="2382" spans="1:34">
      <c r="A2382" t="s">
        <v>59</v>
      </c>
      <c r="B2382" t="s">
        <v>105</v>
      </c>
      <c r="C2382" t="s">
        <v>5626</v>
      </c>
      <c r="D2382" t="s">
        <v>5629</v>
      </c>
      <c r="E2382" t="s">
        <v>72</v>
      </c>
      <c r="F2382" t="s">
        <v>239</v>
      </c>
      <c r="G2382" t="s">
        <v>4231</v>
      </c>
      <c r="I2382">
        <v>0</v>
      </c>
      <c r="J2382">
        <v>0</v>
      </c>
      <c r="K2382">
        <v>0</v>
      </c>
      <c r="M2382">
        <v>0</v>
      </c>
      <c r="N2382">
        <v>0</v>
      </c>
      <c r="O2382">
        <v>0</v>
      </c>
      <c r="P2382">
        <v>0</v>
      </c>
      <c r="R2382">
        <v>0</v>
      </c>
      <c r="S2382">
        <v>0</v>
      </c>
      <c r="T2382">
        <v>0</v>
      </c>
      <c r="U2382">
        <v>0</v>
      </c>
      <c r="V2382">
        <v>0</v>
      </c>
      <c r="X2382">
        <v>0</v>
      </c>
      <c r="Y2382">
        <v>0</v>
      </c>
      <c r="Z2382">
        <v>0</v>
      </c>
      <c r="AB2382">
        <v>7.6461000000000001E-2</v>
      </c>
      <c r="AC2382">
        <v>5.4999999999999997E-3</v>
      </c>
      <c r="AD2382">
        <v>0</v>
      </c>
      <c r="AE2382">
        <v>0</v>
      </c>
      <c r="AF2382">
        <v>0</v>
      </c>
      <c r="AG2382">
        <v>0</v>
      </c>
      <c r="AH2382" t="s">
        <v>4568</v>
      </c>
    </row>
    <row r="2383" spans="1:34">
      <c r="A2383" t="s">
        <v>59</v>
      </c>
      <c r="B2383" t="s">
        <v>97</v>
      </c>
      <c r="C2383" t="s">
        <v>5626</v>
      </c>
      <c r="D2383" t="s">
        <v>5630</v>
      </c>
      <c r="E2383" t="s">
        <v>72</v>
      </c>
      <c r="F2383" t="s">
        <v>239</v>
      </c>
      <c r="G2383" t="s">
        <v>4231</v>
      </c>
      <c r="I2383">
        <v>0</v>
      </c>
      <c r="J2383">
        <v>0</v>
      </c>
      <c r="K2383">
        <v>0</v>
      </c>
      <c r="M2383">
        <v>0</v>
      </c>
      <c r="N2383">
        <v>0</v>
      </c>
      <c r="O2383">
        <v>0</v>
      </c>
      <c r="P2383">
        <v>0</v>
      </c>
      <c r="R2383">
        <v>0</v>
      </c>
      <c r="S2383">
        <v>0</v>
      </c>
      <c r="T2383">
        <v>0</v>
      </c>
      <c r="U2383">
        <v>0</v>
      </c>
      <c r="V2383">
        <v>0</v>
      </c>
      <c r="X2383">
        <v>0</v>
      </c>
      <c r="Y2383">
        <v>0</v>
      </c>
      <c r="Z2383">
        <v>0</v>
      </c>
      <c r="AB2383">
        <v>7.6461000000000001E-2</v>
      </c>
      <c r="AC2383">
        <v>5.4999999999999997E-3</v>
      </c>
      <c r="AD2383">
        <v>0</v>
      </c>
      <c r="AE2383">
        <v>0</v>
      </c>
      <c r="AF2383">
        <v>0</v>
      </c>
      <c r="AG2383">
        <v>0</v>
      </c>
      <c r="AH2383" t="s">
        <v>4568</v>
      </c>
    </row>
    <row r="2384" spans="1:34">
      <c r="A2384" t="s">
        <v>59</v>
      </c>
      <c r="B2384" t="s">
        <v>110</v>
      </c>
      <c r="C2384" t="s">
        <v>5626</v>
      </c>
      <c r="D2384" t="s">
        <v>5631</v>
      </c>
      <c r="E2384" t="s">
        <v>72</v>
      </c>
      <c r="F2384" t="s">
        <v>239</v>
      </c>
      <c r="G2384" t="s">
        <v>4231</v>
      </c>
      <c r="I2384">
        <v>0</v>
      </c>
      <c r="J2384">
        <v>0</v>
      </c>
      <c r="K2384">
        <v>0</v>
      </c>
      <c r="M2384">
        <v>0</v>
      </c>
      <c r="N2384">
        <v>0</v>
      </c>
      <c r="O2384">
        <v>0</v>
      </c>
      <c r="P2384">
        <v>0</v>
      </c>
      <c r="R2384">
        <v>0</v>
      </c>
      <c r="S2384">
        <v>0</v>
      </c>
      <c r="T2384">
        <v>0</v>
      </c>
      <c r="U2384">
        <v>0</v>
      </c>
      <c r="V2384">
        <v>0</v>
      </c>
      <c r="X2384">
        <v>0</v>
      </c>
      <c r="Y2384">
        <v>0</v>
      </c>
      <c r="Z2384">
        <v>0</v>
      </c>
      <c r="AB2384">
        <v>7.6461000000000001E-2</v>
      </c>
      <c r="AC2384">
        <v>5.4999999999999997E-3</v>
      </c>
      <c r="AD2384">
        <v>0</v>
      </c>
      <c r="AE2384">
        <v>0</v>
      </c>
      <c r="AF2384">
        <v>0</v>
      </c>
      <c r="AG2384">
        <v>0</v>
      </c>
      <c r="AH2384" t="s">
        <v>4568</v>
      </c>
    </row>
    <row r="2385" spans="1:34">
      <c r="A2385" t="s">
        <v>59</v>
      </c>
      <c r="B2385" t="s">
        <v>60</v>
      </c>
      <c r="C2385" t="s">
        <v>5626</v>
      </c>
      <c r="D2385" t="s">
        <v>5632</v>
      </c>
      <c r="E2385" t="s">
        <v>72</v>
      </c>
      <c r="F2385" t="s">
        <v>239</v>
      </c>
      <c r="G2385" t="s">
        <v>4231</v>
      </c>
      <c r="I2385">
        <v>0</v>
      </c>
      <c r="J2385">
        <v>0</v>
      </c>
      <c r="K2385">
        <v>0</v>
      </c>
      <c r="M2385">
        <v>0</v>
      </c>
      <c r="N2385">
        <v>0</v>
      </c>
      <c r="O2385">
        <v>0</v>
      </c>
      <c r="P2385">
        <v>0</v>
      </c>
      <c r="R2385">
        <v>0</v>
      </c>
      <c r="S2385">
        <v>0</v>
      </c>
      <c r="T2385">
        <v>0</v>
      </c>
      <c r="U2385">
        <v>0</v>
      </c>
      <c r="V2385">
        <v>0</v>
      </c>
      <c r="X2385">
        <v>0</v>
      </c>
      <c r="Y2385">
        <v>0</v>
      </c>
      <c r="Z2385">
        <v>0</v>
      </c>
      <c r="AB2385">
        <v>7.6461000000000001E-2</v>
      </c>
      <c r="AC2385">
        <v>5.4999999999999997E-3</v>
      </c>
      <c r="AD2385">
        <v>0</v>
      </c>
      <c r="AE2385">
        <v>0</v>
      </c>
      <c r="AF2385">
        <v>0</v>
      </c>
      <c r="AG2385">
        <v>0</v>
      </c>
      <c r="AH2385" t="s">
        <v>4568</v>
      </c>
    </row>
    <row r="2386" spans="1:34">
      <c r="A2386" t="s">
        <v>59</v>
      </c>
      <c r="B2386" t="s">
        <v>88</v>
      </c>
      <c r="C2386" t="s">
        <v>5626</v>
      </c>
      <c r="D2386" t="s">
        <v>5633</v>
      </c>
      <c r="E2386" t="s">
        <v>72</v>
      </c>
      <c r="F2386" t="s">
        <v>239</v>
      </c>
      <c r="G2386" t="s">
        <v>4231</v>
      </c>
      <c r="I2386">
        <v>0</v>
      </c>
      <c r="J2386">
        <v>0</v>
      </c>
      <c r="K2386">
        <v>0</v>
      </c>
      <c r="M2386">
        <v>0</v>
      </c>
      <c r="N2386">
        <v>0</v>
      </c>
      <c r="O2386">
        <v>0</v>
      </c>
      <c r="P2386">
        <v>0</v>
      </c>
      <c r="R2386">
        <v>0</v>
      </c>
      <c r="S2386">
        <v>0</v>
      </c>
      <c r="T2386">
        <v>0</v>
      </c>
      <c r="U2386">
        <v>0</v>
      </c>
      <c r="V2386">
        <v>0</v>
      </c>
      <c r="X2386">
        <v>0</v>
      </c>
      <c r="Y2386">
        <v>0</v>
      </c>
      <c r="Z2386">
        <v>0</v>
      </c>
      <c r="AB2386">
        <v>7.6461000000000001E-2</v>
      </c>
      <c r="AC2386">
        <v>5.4999999999999997E-3</v>
      </c>
      <c r="AD2386">
        <v>0</v>
      </c>
      <c r="AE2386">
        <v>0</v>
      </c>
      <c r="AF2386">
        <v>0</v>
      </c>
      <c r="AG2386">
        <v>0</v>
      </c>
      <c r="AH2386" t="s">
        <v>4568</v>
      </c>
    </row>
    <row r="2387" spans="1:34">
      <c r="A2387" t="s">
        <v>59</v>
      </c>
      <c r="B2387" t="s">
        <v>90</v>
      </c>
      <c r="C2387" t="s">
        <v>1232</v>
      </c>
      <c r="D2387" t="s">
        <v>1880</v>
      </c>
      <c r="E2387" t="s">
        <v>39</v>
      </c>
      <c r="F2387" t="s">
        <v>140</v>
      </c>
      <c r="G2387" t="s">
        <v>40</v>
      </c>
      <c r="I2387">
        <v>3</v>
      </c>
      <c r="J2387">
        <v>1.5</v>
      </c>
      <c r="K2387">
        <v>1.1793676895469709</v>
      </c>
      <c r="M2387">
        <v>5.6793676895469716</v>
      </c>
      <c r="N2387">
        <v>520.4513126959248</v>
      </c>
      <c r="O2387">
        <v>101.549623122</v>
      </c>
      <c r="P2387">
        <v>138.97369950515611</v>
      </c>
      <c r="R2387">
        <v>760.97463532308086</v>
      </c>
      <c r="S2387">
        <v>19703716.692789972</v>
      </c>
      <c r="T2387">
        <v>2806982.4122378179</v>
      </c>
      <c r="U2387">
        <v>10896480.23577716</v>
      </c>
      <c r="V2387">
        <v>33407179.340804949</v>
      </c>
      <c r="X2387">
        <v>1.176445029591396</v>
      </c>
      <c r="Y2387">
        <v>0.2499620949733542</v>
      </c>
      <c r="Z2387">
        <v>0.32083349681202028</v>
      </c>
      <c r="AB2387">
        <v>7.1743000000000001E-2</v>
      </c>
      <c r="AC2387">
        <v>5.4999999999999997E-3</v>
      </c>
      <c r="AD2387">
        <v>1.5462152872065049</v>
      </c>
      <c r="AE2387">
        <v>0.900179778793195</v>
      </c>
      <c r="AF2387">
        <v>8.2030057555466716</v>
      </c>
      <c r="AG2387">
        <v>1</v>
      </c>
      <c r="AH2387" t="s">
        <v>1081</v>
      </c>
    </row>
    <row r="2388" spans="1:34">
      <c r="A2388" t="s">
        <v>59</v>
      </c>
      <c r="B2388" t="s">
        <v>63</v>
      </c>
      <c r="C2388" t="s">
        <v>1232</v>
      </c>
      <c r="D2388" t="s">
        <v>1234</v>
      </c>
      <c r="E2388" t="s">
        <v>39</v>
      </c>
      <c r="F2388" t="s">
        <v>140</v>
      </c>
      <c r="G2388" t="s">
        <v>40</v>
      </c>
      <c r="I2388">
        <v>3</v>
      </c>
      <c r="J2388">
        <v>1.5</v>
      </c>
      <c r="K2388">
        <v>1.1724301512030091</v>
      </c>
      <c r="M2388">
        <v>5.6724301512030086</v>
      </c>
      <c r="N2388">
        <v>520.4513126959248</v>
      </c>
      <c r="O2388">
        <v>101.549623122</v>
      </c>
      <c r="P2388">
        <v>138.1561975694454</v>
      </c>
      <c r="R2388">
        <v>760.1571333873701</v>
      </c>
      <c r="S2388">
        <v>19703716.692789972</v>
      </c>
      <c r="T2388">
        <v>2806982.4122378179</v>
      </c>
      <c r="U2388">
        <v>10832382.54163143</v>
      </c>
      <c r="V2388">
        <v>33343081.646659229</v>
      </c>
      <c r="X2388">
        <v>1.176445029591396</v>
      </c>
      <c r="Y2388">
        <v>0.2499620949733542</v>
      </c>
      <c r="Z2388">
        <v>0.31894621881900009</v>
      </c>
      <c r="AB2388">
        <v>7.1743000000000001E-2</v>
      </c>
      <c r="AC2388">
        <v>5.4999999999999997E-3</v>
      </c>
      <c r="AD2388">
        <v>1.5443265333118139</v>
      </c>
      <c r="AE2388">
        <v>5.672430151203009E-2</v>
      </c>
      <c r="AF2388">
        <v>7.3507239860268534</v>
      </c>
      <c r="AG2388">
        <v>1</v>
      </c>
      <c r="AH2388" t="s">
        <v>1081</v>
      </c>
    </row>
    <row r="2389" spans="1:34">
      <c r="A2389" t="s">
        <v>59</v>
      </c>
      <c r="B2389" t="s">
        <v>105</v>
      </c>
      <c r="C2389" t="s">
        <v>1232</v>
      </c>
      <c r="D2389" t="s">
        <v>1915</v>
      </c>
      <c r="E2389" t="s">
        <v>39</v>
      </c>
      <c r="F2389" t="s">
        <v>140</v>
      </c>
      <c r="G2389" t="s">
        <v>40</v>
      </c>
      <c r="I2389">
        <v>3</v>
      </c>
      <c r="J2389">
        <v>1.5</v>
      </c>
      <c r="K2389">
        <v>1.2205325158242399</v>
      </c>
      <c r="M2389">
        <v>5.7205325158242406</v>
      </c>
      <c r="N2389">
        <v>520.4513126959248</v>
      </c>
      <c r="O2389">
        <v>101.549623122</v>
      </c>
      <c r="P2389">
        <v>143.8244583040823</v>
      </c>
      <c r="R2389">
        <v>765.82539412200708</v>
      </c>
      <c r="S2389">
        <v>19703716.692789972</v>
      </c>
      <c r="T2389">
        <v>2806982.4122378179</v>
      </c>
      <c r="U2389">
        <v>11276812.612113301</v>
      </c>
      <c r="V2389">
        <v>33787511.717141092</v>
      </c>
      <c r="X2389">
        <v>1.176445029591396</v>
      </c>
      <c r="Y2389">
        <v>0.2499620949733542</v>
      </c>
      <c r="Z2389">
        <v>0.33203191718359137</v>
      </c>
      <c r="AB2389">
        <v>7.1743000000000001E-2</v>
      </c>
      <c r="AC2389">
        <v>5.4999999999999997E-3</v>
      </c>
      <c r="AD2389">
        <v>1.557422465041155</v>
      </c>
      <c r="AE2389">
        <v>0.9067044037581421</v>
      </c>
      <c r="AF2389">
        <v>8.2619023846235375</v>
      </c>
      <c r="AG2389">
        <v>1</v>
      </c>
      <c r="AH2389" t="s">
        <v>1081</v>
      </c>
    </row>
    <row r="2390" spans="1:34">
      <c r="A2390" t="s">
        <v>59</v>
      </c>
      <c r="B2390" t="s">
        <v>97</v>
      </c>
      <c r="C2390" t="s">
        <v>1232</v>
      </c>
      <c r="D2390" t="s">
        <v>1907</v>
      </c>
      <c r="E2390" t="s">
        <v>39</v>
      </c>
      <c r="F2390" t="s">
        <v>140</v>
      </c>
      <c r="G2390" t="s">
        <v>40</v>
      </c>
      <c r="I2390">
        <v>3</v>
      </c>
      <c r="J2390">
        <v>1.5</v>
      </c>
      <c r="K2390">
        <v>1.2112606147924809</v>
      </c>
      <c r="M2390">
        <v>5.7112606147924811</v>
      </c>
      <c r="N2390">
        <v>520.4513126959248</v>
      </c>
      <c r="O2390">
        <v>101.549623122</v>
      </c>
      <c r="P2390">
        <v>142.73188098553271</v>
      </c>
      <c r="R2390">
        <v>764.73281680345735</v>
      </c>
      <c r="S2390">
        <v>19703716.692789972</v>
      </c>
      <c r="T2390">
        <v>2806982.4122378179</v>
      </c>
      <c r="U2390">
        <v>11191147.143035149</v>
      </c>
      <c r="V2390">
        <v>33701846.248062953</v>
      </c>
      <c r="X2390">
        <v>1.176445029591396</v>
      </c>
      <c r="Y2390">
        <v>0.2499620949733542</v>
      </c>
      <c r="Z2390">
        <v>0.3295096025089736</v>
      </c>
      <c r="AB2390">
        <v>7.1743000000000001E-2</v>
      </c>
      <c r="AC2390">
        <v>5.4999999999999997E-3</v>
      </c>
      <c r="AD2390">
        <v>1.5548981778492621</v>
      </c>
      <c r="AE2390">
        <v>0.90523480744460827</v>
      </c>
      <c r="AF2390">
        <v>8.2486366000863516</v>
      </c>
      <c r="AG2390">
        <v>1</v>
      </c>
      <c r="AH2390" t="s">
        <v>1081</v>
      </c>
    </row>
    <row r="2391" spans="1:34">
      <c r="A2391" t="s">
        <v>59</v>
      </c>
      <c r="B2391" t="s">
        <v>110</v>
      </c>
      <c r="C2391" t="s">
        <v>1232</v>
      </c>
      <c r="D2391" t="s">
        <v>1962</v>
      </c>
      <c r="E2391" t="s">
        <v>39</v>
      </c>
      <c r="F2391" t="s">
        <v>140</v>
      </c>
      <c r="G2391" t="s">
        <v>40</v>
      </c>
      <c r="I2391">
        <v>3</v>
      </c>
      <c r="J2391">
        <v>1.5</v>
      </c>
      <c r="K2391">
        <v>1.2571690985868049</v>
      </c>
      <c r="M2391">
        <v>5.7571690985868056</v>
      </c>
      <c r="N2391">
        <v>520.4513126959248</v>
      </c>
      <c r="O2391">
        <v>101.549623122</v>
      </c>
      <c r="P2391">
        <v>148.1416203637757</v>
      </c>
      <c r="R2391">
        <v>770.14255618170046</v>
      </c>
      <c r="S2391">
        <v>19703716.692789972</v>
      </c>
      <c r="T2391">
        <v>2806982.4122378179</v>
      </c>
      <c r="U2391">
        <v>11615307.38648859</v>
      </c>
      <c r="V2391">
        <v>34126006.491516367</v>
      </c>
      <c r="X2391">
        <v>1.176445029591396</v>
      </c>
      <c r="Y2391">
        <v>0.2499620949733542</v>
      </c>
      <c r="Z2391">
        <v>0.34199848067616251</v>
      </c>
      <c r="AB2391">
        <v>7.1743000000000001E-2</v>
      </c>
      <c r="AC2391">
        <v>5.4999999999999997E-3</v>
      </c>
      <c r="AD2391">
        <v>1.5673968226519051</v>
      </c>
      <c r="AE2391">
        <v>0.91251130212600873</v>
      </c>
      <c r="AF2391">
        <v>8.3143202233647191</v>
      </c>
      <c r="AG2391">
        <v>1</v>
      </c>
      <c r="AH2391" t="s">
        <v>1081</v>
      </c>
    </row>
    <row r="2392" spans="1:34">
      <c r="A2392" t="s">
        <v>59</v>
      </c>
      <c r="B2392" t="s">
        <v>60</v>
      </c>
      <c r="C2392" t="s">
        <v>1232</v>
      </c>
      <c r="D2392" t="s">
        <v>1233</v>
      </c>
      <c r="E2392" t="s">
        <v>39</v>
      </c>
      <c r="F2392" t="s">
        <v>140</v>
      </c>
      <c r="G2392" t="s">
        <v>40</v>
      </c>
      <c r="I2392">
        <v>3</v>
      </c>
      <c r="J2392">
        <v>1.5</v>
      </c>
      <c r="K2392">
        <v>1.1720364980534901</v>
      </c>
      <c r="M2392">
        <v>5.6720364980534903</v>
      </c>
      <c r="N2392">
        <v>520.4513126959248</v>
      </c>
      <c r="O2392">
        <v>101.549623122</v>
      </c>
      <c r="P2392">
        <v>138.10981047999459</v>
      </c>
      <c r="R2392">
        <v>760.11074629791938</v>
      </c>
      <c r="S2392">
        <v>19703716.692789972</v>
      </c>
      <c r="T2392">
        <v>2806982.4122378179</v>
      </c>
      <c r="U2392">
        <v>10828745.479329741</v>
      </c>
      <c r="V2392">
        <v>33339444.584357541</v>
      </c>
      <c r="X2392">
        <v>1.176445029591396</v>
      </c>
      <c r="Y2392">
        <v>0.2499620949733542</v>
      </c>
      <c r="Z2392">
        <v>0.31883912998011599</v>
      </c>
      <c r="AB2392">
        <v>7.1743000000000001E-2</v>
      </c>
      <c r="AC2392">
        <v>5.4999999999999997E-3</v>
      </c>
      <c r="AD2392">
        <v>1.544219360726605</v>
      </c>
      <c r="AE2392">
        <v>5.6720364980534912E-2</v>
      </c>
      <c r="AF2392">
        <v>7.3502192237606314</v>
      </c>
      <c r="AG2392">
        <v>1</v>
      </c>
      <c r="AH2392" t="s">
        <v>1081</v>
      </c>
    </row>
    <row r="2393" spans="1:34">
      <c r="A2393" t="s">
        <v>59</v>
      </c>
      <c r="B2393" t="s">
        <v>88</v>
      </c>
      <c r="C2393" t="s">
        <v>1232</v>
      </c>
      <c r="D2393" t="s">
        <v>1879</v>
      </c>
      <c r="E2393" t="s">
        <v>39</v>
      </c>
      <c r="F2393" t="s">
        <v>140</v>
      </c>
      <c r="G2393" t="s">
        <v>40</v>
      </c>
      <c r="I2393">
        <v>3</v>
      </c>
      <c r="J2393">
        <v>1.5</v>
      </c>
      <c r="K2393">
        <v>1.178756792581698</v>
      </c>
      <c r="M2393">
        <v>5.678756792581698</v>
      </c>
      <c r="N2393">
        <v>520.4513126959248</v>
      </c>
      <c r="O2393">
        <v>101.549623122</v>
      </c>
      <c r="P2393">
        <v>138.90171295504709</v>
      </c>
      <c r="R2393">
        <v>760.90264877297193</v>
      </c>
      <c r="S2393">
        <v>19703716.692789972</v>
      </c>
      <c r="T2393">
        <v>2806982.4122378179</v>
      </c>
      <c r="U2393">
        <v>10890836.00220421</v>
      </c>
      <c r="V2393">
        <v>33401535.107232001</v>
      </c>
      <c r="X2393">
        <v>1.176445029591396</v>
      </c>
      <c r="Y2393">
        <v>0.2499620949733542</v>
      </c>
      <c r="Z2393">
        <v>0.3206673092767014</v>
      </c>
      <c r="AB2393">
        <v>7.1743000000000001E-2</v>
      </c>
      <c r="AC2393">
        <v>5.4999999999999997E-3</v>
      </c>
      <c r="AD2393">
        <v>1.5460489697081059</v>
      </c>
      <c r="AE2393">
        <v>0.90008295162419916</v>
      </c>
      <c r="AF2393">
        <v>8.2021317139140031</v>
      </c>
      <c r="AG2393">
        <v>1</v>
      </c>
      <c r="AH2393" t="s">
        <v>1081</v>
      </c>
    </row>
    <row r="2394" spans="1:34">
      <c r="A2394" t="s">
        <v>59</v>
      </c>
      <c r="B2394" t="s">
        <v>90</v>
      </c>
      <c r="C2394" t="s">
        <v>183</v>
      </c>
      <c r="D2394" t="s">
        <v>320</v>
      </c>
      <c r="E2394" t="s">
        <v>39</v>
      </c>
      <c r="F2394" t="s">
        <v>140</v>
      </c>
      <c r="G2394" t="s">
        <v>41</v>
      </c>
      <c r="I2394">
        <v>2.251264245837282</v>
      </c>
      <c r="J2394">
        <v>1.5</v>
      </c>
      <c r="K2394">
        <v>8.3999999999999995E-3</v>
      </c>
      <c r="M2394">
        <v>3.759664245837282</v>
      </c>
      <c r="N2394">
        <v>390.55781065713808</v>
      </c>
      <c r="O2394">
        <v>101.549623122</v>
      </c>
      <c r="P2394">
        <v>192.7284822658402</v>
      </c>
      <c r="R2394">
        <v>684.83591604497838</v>
      </c>
      <c r="S2394">
        <v>14786090.96686176</v>
      </c>
      <c r="T2394">
        <v>2806982.4122378179</v>
      </c>
      <c r="U2394">
        <v>29665363.636363629</v>
      </c>
      <c r="V2394">
        <v>47258437.015463203</v>
      </c>
      <c r="X2394">
        <v>0.88282954410403058</v>
      </c>
      <c r="Y2394">
        <v>0.2499620949733542</v>
      </c>
      <c r="Z2394">
        <v>0.5538174777754028</v>
      </c>
      <c r="AB2394">
        <v>6.6725999999999994E-2</v>
      </c>
      <c r="AC2394">
        <v>5.4999999999999997E-3</v>
      </c>
      <c r="AD2394">
        <v>1.0235735119556999</v>
      </c>
      <c r="AE2394">
        <v>0.59590678296520916</v>
      </c>
      <c r="AF2394">
        <v>5.4513705407581901</v>
      </c>
      <c r="AG2394">
        <v>1</v>
      </c>
      <c r="AH2394" t="s">
        <v>141</v>
      </c>
    </row>
    <row r="2395" spans="1:34">
      <c r="A2395" t="s">
        <v>59</v>
      </c>
      <c r="B2395" t="s">
        <v>63</v>
      </c>
      <c r="C2395" t="s">
        <v>183</v>
      </c>
      <c r="D2395" t="s">
        <v>186</v>
      </c>
      <c r="E2395" t="s">
        <v>39</v>
      </c>
      <c r="F2395" t="s">
        <v>140</v>
      </c>
      <c r="G2395" t="s">
        <v>41</v>
      </c>
      <c r="I2395">
        <v>2.2446136900170042</v>
      </c>
      <c r="J2395">
        <v>1.5</v>
      </c>
      <c r="K2395">
        <v>8.3999999999999995E-3</v>
      </c>
      <c r="M2395">
        <v>3.7530136900170041</v>
      </c>
      <c r="N2395">
        <v>389.40404715486437</v>
      </c>
      <c r="O2395">
        <v>101.549623122</v>
      </c>
      <c r="P2395">
        <v>192.7284822658402</v>
      </c>
      <c r="R2395">
        <v>683.68215254270467</v>
      </c>
      <c r="S2395">
        <v>14742410.744284309</v>
      </c>
      <c r="T2395">
        <v>2806982.4122378179</v>
      </c>
      <c r="U2395">
        <v>29665363.636363629</v>
      </c>
      <c r="V2395">
        <v>47214756.792885773</v>
      </c>
      <c r="X2395">
        <v>0.88022153965776861</v>
      </c>
      <c r="Y2395">
        <v>0.2499620949733542</v>
      </c>
      <c r="Z2395">
        <v>0.5538174777754028</v>
      </c>
      <c r="AB2395">
        <v>6.6725999999999994E-2</v>
      </c>
      <c r="AC2395">
        <v>5.4999999999999997E-3</v>
      </c>
      <c r="AD2395">
        <v>1.021762889428713</v>
      </c>
      <c r="AE2395">
        <v>3.7530136900170027E-2</v>
      </c>
      <c r="AF2395">
        <v>4.8845327163458867</v>
      </c>
      <c r="AG2395">
        <v>1</v>
      </c>
      <c r="AH2395" t="s">
        <v>141</v>
      </c>
    </row>
    <row r="2396" spans="1:34">
      <c r="A2396" t="s">
        <v>59</v>
      </c>
      <c r="B2396" t="s">
        <v>105</v>
      </c>
      <c r="C2396" t="s">
        <v>183</v>
      </c>
      <c r="D2396" t="s">
        <v>343</v>
      </c>
      <c r="E2396" t="s">
        <v>39</v>
      </c>
      <c r="F2396" t="s">
        <v>140</v>
      </c>
      <c r="G2396" t="s">
        <v>41</v>
      </c>
      <c r="I2396">
        <v>2.285817270549924</v>
      </c>
      <c r="J2396">
        <v>1.5</v>
      </c>
      <c r="K2396">
        <v>8.3999999999999995E-3</v>
      </c>
      <c r="M2396">
        <v>3.794217270549924</v>
      </c>
      <c r="N2396">
        <v>396.5521996802413</v>
      </c>
      <c r="O2396">
        <v>101.549623122</v>
      </c>
      <c r="P2396">
        <v>192.7284822658402</v>
      </c>
      <c r="R2396">
        <v>690.83030506808154</v>
      </c>
      <c r="S2396">
        <v>15013031.97013405</v>
      </c>
      <c r="T2396">
        <v>2806982.4122378179</v>
      </c>
      <c r="U2396">
        <v>29665363.636363629</v>
      </c>
      <c r="V2396">
        <v>47485378.018735498</v>
      </c>
      <c r="X2396">
        <v>0.89637945549754283</v>
      </c>
      <c r="Y2396">
        <v>0.2499620949733542</v>
      </c>
      <c r="Z2396">
        <v>0.5538174777754028</v>
      </c>
      <c r="AB2396">
        <v>6.6725999999999994E-2</v>
      </c>
      <c r="AC2396">
        <v>5.4999999999999997E-3</v>
      </c>
      <c r="AD2396">
        <v>1.032980618160189</v>
      </c>
      <c r="AE2396">
        <v>0.60138343738216293</v>
      </c>
      <c r="AF2396">
        <v>5.5008073260922759</v>
      </c>
      <c r="AG2396">
        <v>1</v>
      </c>
      <c r="AH2396" t="s">
        <v>141</v>
      </c>
    </row>
    <row r="2397" spans="1:34">
      <c r="A2397" t="s">
        <v>59</v>
      </c>
      <c r="B2397" t="s">
        <v>97</v>
      </c>
      <c r="C2397" t="s">
        <v>183</v>
      </c>
      <c r="D2397" t="s">
        <v>340</v>
      </c>
      <c r="E2397" t="s">
        <v>39</v>
      </c>
      <c r="F2397" t="s">
        <v>140</v>
      </c>
      <c r="G2397" t="s">
        <v>41</v>
      </c>
      <c r="I2397">
        <v>2.276920316797773</v>
      </c>
      <c r="J2397">
        <v>1.5</v>
      </c>
      <c r="K2397">
        <v>8.3999999999999995E-3</v>
      </c>
      <c r="M2397">
        <v>3.7853203167977729</v>
      </c>
      <c r="N2397">
        <v>395.00872259380742</v>
      </c>
      <c r="O2397">
        <v>101.549623122</v>
      </c>
      <c r="P2397">
        <v>192.7284822658402</v>
      </c>
      <c r="R2397">
        <v>689.28682798164755</v>
      </c>
      <c r="S2397">
        <v>14954597.618080299</v>
      </c>
      <c r="T2397">
        <v>2806982.4122378179</v>
      </c>
      <c r="U2397">
        <v>29665363.636363629</v>
      </c>
      <c r="V2397">
        <v>47426943.666681752</v>
      </c>
      <c r="X2397">
        <v>0.89289052982413553</v>
      </c>
      <c r="Y2397">
        <v>0.2499620949733542</v>
      </c>
      <c r="Z2397">
        <v>0.5538174777754028</v>
      </c>
      <c r="AB2397">
        <v>6.6725999999999994E-2</v>
      </c>
      <c r="AC2397">
        <v>5.4999999999999997E-3</v>
      </c>
      <c r="AD2397">
        <v>1.030558410855938</v>
      </c>
      <c r="AE2397">
        <v>0.59997327021244706</v>
      </c>
      <c r="AF2397">
        <v>5.4880779978661582</v>
      </c>
      <c r="AG2397">
        <v>1</v>
      </c>
      <c r="AH2397" t="s">
        <v>141</v>
      </c>
    </row>
    <row r="2398" spans="1:34">
      <c r="A2398" t="s">
        <v>59</v>
      </c>
      <c r="B2398" t="s">
        <v>110</v>
      </c>
      <c r="C2398" t="s">
        <v>183</v>
      </c>
      <c r="D2398" t="s">
        <v>353</v>
      </c>
      <c r="E2398" t="s">
        <v>39</v>
      </c>
      <c r="F2398" t="s">
        <v>140</v>
      </c>
      <c r="G2398" t="s">
        <v>41</v>
      </c>
      <c r="I2398">
        <v>2.317159386872607</v>
      </c>
      <c r="J2398">
        <v>1.5</v>
      </c>
      <c r="K2398">
        <v>8.3999999999999995E-3</v>
      </c>
      <c r="M2398">
        <v>3.825559386872607</v>
      </c>
      <c r="N2398">
        <v>401.98954820784428</v>
      </c>
      <c r="O2398">
        <v>101.549623122</v>
      </c>
      <c r="P2398">
        <v>192.7284822658402</v>
      </c>
      <c r="R2398">
        <v>696.26765359568458</v>
      </c>
      <c r="S2398">
        <v>15218884.03032559</v>
      </c>
      <c r="T2398">
        <v>2806982.4122378179</v>
      </c>
      <c r="U2398">
        <v>29665363.636363629</v>
      </c>
      <c r="V2398">
        <v>47691230.07892704</v>
      </c>
      <c r="X2398">
        <v>0.9086702144857749</v>
      </c>
      <c r="Y2398">
        <v>0.2499620949733542</v>
      </c>
      <c r="Z2398">
        <v>0.5538174777754028</v>
      </c>
      <c r="AB2398">
        <v>6.6725999999999994E-2</v>
      </c>
      <c r="AC2398">
        <v>5.4999999999999997E-3</v>
      </c>
      <c r="AD2398">
        <v>1.0415135503527519</v>
      </c>
      <c r="AE2398">
        <v>0.60635116281930823</v>
      </c>
      <c r="AF2398">
        <v>5.5456501000446679</v>
      </c>
      <c r="AG2398">
        <v>1</v>
      </c>
      <c r="AH2398" t="s">
        <v>141</v>
      </c>
    </row>
    <row r="2399" spans="1:34">
      <c r="A2399" t="s">
        <v>59</v>
      </c>
      <c r="B2399" t="s">
        <v>60</v>
      </c>
      <c r="C2399" t="s">
        <v>183</v>
      </c>
      <c r="D2399" t="s">
        <v>184</v>
      </c>
      <c r="E2399" t="s">
        <v>39</v>
      </c>
      <c r="F2399" t="s">
        <v>140</v>
      </c>
      <c r="G2399" t="s">
        <v>41</v>
      </c>
      <c r="I2399">
        <v>2.242467119135612</v>
      </c>
      <c r="J2399">
        <v>1.5</v>
      </c>
      <c r="K2399">
        <v>8.3999999999999995E-3</v>
      </c>
      <c r="M2399">
        <v>3.750867119135612</v>
      </c>
      <c r="N2399">
        <v>389.0316519438594</v>
      </c>
      <c r="O2399">
        <v>101.549623122</v>
      </c>
      <c r="P2399">
        <v>192.7284822658402</v>
      </c>
      <c r="R2399">
        <v>683.30975733169953</v>
      </c>
      <c r="S2399">
        <v>14728312.269448331</v>
      </c>
      <c r="T2399">
        <v>2806982.4122378179</v>
      </c>
      <c r="U2399">
        <v>29665363.636363629</v>
      </c>
      <c r="V2399">
        <v>47200658.318049781</v>
      </c>
      <c r="X2399">
        <v>0.87937976544307561</v>
      </c>
      <c r="Y2399">
        <v>0.2499620949733542</v>
      </c>
      <c r="Z2399">
        <v>0.5538174777754028</v>
      </c>
      <c r="AB2399">
        <v>6.6725999999999994E-2</v>
      </c>
      <c r="AC2399">
        <v>5.4999999999999997E-3</v>
      </c>
      <c r="AD2399">
        <v>1.0211784826966059</v>
      </c>
      <c r="AE2399">
        <v>3.7508671191356119E-2</v>
      </c>
      <c r="AF2399">
        <v>4.8817802730235744</v>
      </c>
      <c r="AG2399">
        <v>1</v>
      </c>
      <c r="AH2399" t="s">
        <v>141</v>
      </c>
    </row>
    <row r="2400" spans="1:34">
      <c r="A2400" t="s">
        <v>59</v>
      </c>
      <c r="B2400" t="s">
        <v>88</v>
      </c>
      <c r="C2400" t="s">
        <v>183</v>
      </c>
      <c r="D2400" t="s">
        <v>319</v>
      </c>
      <c r="E2400" t="s">
        <v>39</v>
      </c>
      <c r="F2400" t="s">
        <v>140</v>
      </c>
      <c r="G2400" t="s">
        <v>41</v>
      </c>
      <c r="I2400">
        <v>2.2472712316365482</v>
      </c>
      <c r="J2400">
        <v>1.5</v>
      </c>
      <c r="K2400">
        <v>8.3999999999999995E-3</v>
      </c>
      <c r="M2400">
        <v>3.7556712316365481</v>
      </c>
      <c r="N2400">
        <v>389.86508749634311</v>
      </c>
      <c r="O2400">
        <v>101.549623122</v>
      </c>
      <c r="P2400">
        <v>192.7284822658402</v>
      </c>
      <c r="R2400">
        <v>684.14319288418324</v>
      </c>
      <c r="S2400">
        <v>14759865.226674579</v>
      </c>
      <c r="T2400">
        <v>2806982.4122378179</v>
      </c>
      <c r="U2400">
        <v>29665363.636363629</v>
      </c>
      <c r="V2400">
        <v>47232211.275276028</v>
      </c>
      <c r="X2400">
        <v>0.88126369020085038</v>
      </c>
      <c r="Y2400">
        <v>0.2499620949733542</v>
      </c>
      <c r="Z2400">
        <v>0.5538174777754028</v>
      </c>
      <c r="AB2400">
        <v>6.6725999999999994E-2</v>
      </c>
      <c r="AC2400">
        <v>5.4999999999999997E-3</v>
      </c>
      <c r="AD2400">
        <v>1.022486408613092</v>
      </c>
      <c r="AE2400">
        <v>0.59527389021439292</v>
      </c>
      <c r="AF2400">
        <v>5.4456575304640316</v>
      </c>
      <c r="AG2400">
        <v>1</v>
      </c>
      <c r="AH2400" t="s">
        <v>141</v>
      </c>
    </row>
    <row r="2401" spans="1:34">
      <c r="A2401" t="s">
        <v>59</v>
      </c>
      <c r="B2401" t="s">
        <v>90</v>
      </c>
      <c r="C2401" t="s">
        <v>2075</v>
      </c>
      <c r="D2401" t="s">
        <v>2779</v>
      </c>
      <c r="E2401" t="s">
        <v>39</v>
      </c>
      <c r="F2401" t="s">
        <v>140</v>
      </c>
      <c r="G2401" t="s">
        <v>239</v>
      </c>
      <c r="I2401">
        <v>2.9975510272633481</v>
      </c>
      <c r="J2401">
        <v>1.5</v>
      </c>
      <c r="K2401">
        <v>2.02</v>
      </c>
      <c r="M2401">
        <v>6.5175510272633481</v>
      </c>
      <c r="N2401">
        <v>520.02645567074239</v>
      </c>
      <c r="O2401">
        <v>101.549623122</v>
      </c>
      <c r="P2401">
        <v>68.987406144393248</v>
      </c>
      <c r="R2401">
        <v>690.56348493713563</v>
      </c>
      <c r="S2401">
        <v>19687632.071126182</v>
      </c>
      <c r="T2401">
        <v>2806982.4122378179</v>
      </c>
      <c r="U2401">
        <v>28417420.568970811</v>
      </c>
      <c r="V2401">
        <v>50912035.052334823</v>
      </c>
      <c r="X2401">
        <v>1.175484668990183</v>
      </c>
      <c r="Y2401">
        <v>0.2499620949733542</v>
      </c>
      <c r="Z2401">
        <v>0.19823967282871621</v>
      </c>
      <c r="AB2401">
        <v>7.5535000000000005E-2</v>
      </c>
      <c r="AC2401">
        <v>5.4999999999999997E-3</v>
      </c>
      <c r="AD2401">
        <v>1.774411797998398</v>
      </c>
      <c r="AE2401">
        <v>1.0330318378212411</v>
      </c>
      <c r="AF2401">
        <v>9.406029663082986</v>
      </c>
      <c r="AG2401">
        <v>1</v>
      </c>
      <c r="AH2401" t="s">
        <v>1896</v>
      </c>
    </row>
    <row r="2402" spans="1:34">
      <c r="A2402" t="s">
        <v>59</v>
      </c>
      <c r="B2402" t="s">
        <v>63</v>
      </c>
      <c r="C2402" t="s">
        <v>2075</v>
      </c>
      <c r="D2402" t="s">
        <v>2077</v>
      </c>
      <c r="E2402" t="s">
        <v>39</v>
      </c>
      <c r="F2402" t="s">
        <v>140</v>
      </c>
      <c r="G2402" t="s">
        <v>239</v>
      </c>
      <c r="I2402">
        <v>2.9918144937012512</v>
      </c>
      <c r="J2402">
        <v>1.5</v>
      </c>
      <c r="K2402">
        <v>2.02</v>
      </c>
      <c r="M2402">
        <v>6.5118144937012516</v>
      </c>
      <c r="N2402">
        <v>519.03126019650335</v>
      </c>
      <c r="O2402">
        <v>101.549623122</v>
      </c>
      <c r="P2402">
        <v>68.987406144393248</v>
      </c>
      <c r="R2402">
        <v>689.56828946289659</v>
      </c>
      <c r="S2402">
        <v>19649955.060424101</v>
      </c>
      <c r="T2402">
        <v>2806982.4122378179</v>
      </c>
      <c r="U2402">
        <v>28417420.568970811</v>
      </c>
      <c r="V2402">
        <v>50874358.041632742</v>
      </c>
      <c r="X2402">
        <v>1.173235096858112</v>
      </c>
      <c r="Y2402">
        <v>0.2499620949733542</v>
      </c>
      <c r="Z2402">
        <v>0.19823967282871621</v>
      </c>
      <c r="AB2402">
        <v>7.5535000000000005E-2</v>
      </c>
      <c r="AC2402">
        <v>5.4999999999999997E-3</v>
      </c>
      <c r="AD2402">
        <v>1.772850019227566</v>
      </c>
      <c r="AE2402">
        <v>6.5118144937012512E-2</v>
      </c>
      <c r="AF2402">
        <v>8.4308176578658305</v>
      </c>
      <c r="AG2402">
        <v>1</v>
      </c>
      <c r="AH2402" t="s">
        <v>1896</v>
      </c>
    </row>
    <row r="2403" spans="1:34">
      <c r="A2403" t="s">
        <v>59</v>
      </c>
      <c r="B2403" t="s">
        <v>105</v>
      </c>
      <c r="C2403" t="s">
        <v>2075</v>
      </c>
      <c r="D2403" t="s">
        <v>2826</v>
      </c>
      <c r="E2403" t="s">
        <v>39</v>
      </c>
      <c r="F2403" t="s">
        <v>140</v>
      </c>
      <c r="G2403" t="s">
        <v>239</v>
      </c>
      <c r="I2403">
        <v>3</v>
      </c>
      <c r="J2403">
        <v>1.5</v>
      </c>
      <c r="K2403">
        <v>2.085274732812104</v>
      </c>
      <c r="M2403">
        <v>6.5852747328121044</v>
      </c>
      <c r="N2403">
        <v>520.4513126959248</v>
      </c>
      <c r="O2403">
        <v>101.549623122</v>
      </c>
      <c r="P2403">
        <v>71.216680651064237</v>
      </c>
      <c r="R2403">
        <v>693.21761646898904</v>
      </c>
      <c r="S2403">
        <v>19703716.692789972</v>
      </c>
      <c r="T2403">
        <v>2806982.4122378179</v>
      </c>
      <c r="U2403">
        <v>29335707.467410799</v>
      </c>
      <c r="V2403">
        <v>51846406.572438583</v>
      </c>
      <c r="X2403">
        <v>1.176445029591396</v>
      </c>
      <c r="Y2403">
        <v>0.2499620949733542</v>
      </c>
      <c r="Z2403">
        <v>0.20464563405478231</v>
      </c>
      <c r="AB2403">
        <v>7.5535000000000005E-2</v>
      </c>
      <c r="AC2403">
        <v>5.4999999999999997E-3</v>
      </c>
      <c r="AD2403">
        <v>1.7928496654776409</v>
      </c>
      <c r="AE2403">
        <v>1.043766045150718</v>
      </c>
      <c r="AF2403">
        <v>9.5029254434404642</v>
      </c>
      <c r="AG2403">
        <v>1</v>
      </c>
      <c r="AH2403" t="s">
        <v>1896</v>
      </c>
    </row>
    <row r="2404" spans="1:34">
      <c r="A2404" t="s">
        <v>59</v>
      </c>
      <c r="B2404" t="s">
        <v>97</v>
      </c>
      <c r="C2404" t="s">
        <v>2075</v>
      </c>
      <c r="D2404" t="s">
        <v>2811</v>
      </c>
      <c r="E2404" t="s">
        <v>39</v>
      </c>
      <c r="F2404" t="s">
        <v>140</v>
      </c>
      <c r="G2404" t="s">
        <v>239</v>
      </c>
      <c r="I2404">
        <v>3</v>
      </c>
      <c r="J2404">
        <v>1.5</v>
      </c>
      <c r="K2404">
        <v>2.068966377032456</v>
      </c>
      <c r="M2404">
        <v>6.5689663770324556</v>
      </c>
      <c r="N2404">
        <v>520.4513126959248</v>
      </c>
      <c r="O2404">
        <v>101.549623122</v>
      </c>
      <c r="P2404">
        <v>70.659714728431609</v>
      </c>
      <c r="R2404">
        <v>692.66065054635635</v>
      </c>
      <c r="S2404">
        <v>19703716.692789972</v>
      </c>
      <c r="T2404">
        <v>2806982.4122378179</v>
      </c>
      <c r="U2404">
        <v>29106281.029302541</v>
      </c>
      <c r="V2404">
        <v>51616980.134330332</v>
      </c>
      <c r="X2404">
        <v>1.176445029591396</v>
      </c>
      <c r="Y2404">
        <v>0.2499620949733542</v>
      </c>
      <c r="Z2404">
        <v>0.20304515726560809</v>
      </c>
      <c r="AB2404">
        <v>7.5535000000000005E-2</v>
      </c>
      <c r="AC2404">
        <v>5.4999999999999997E-3</v>
      </c>
      <c r="AD2404">
        <v>1.788409694270616</v>
      </c>
      <c r="AE2404">
        <v>1.0411811707596439</v>
      </c>
      <c r="AF2404">
        <v>9.479592242062715</v>
      </c>
      <c r="AG2404">
        <v>1</v>
      </c>
      <c r="AH2404" t="s">
        <v>1896</v>
      </c>
    </row>
    <row r="2405" spans="1:34">
      <c r="A2405" t="s">
        <v>59</v>
      </c>
      <c r="B2405" t="s">
        <v>110</v>
      </c>
      <c r="C2405" t="s">
        <v>2075</v>
      </c>
      <c r="D2405" t="s">
        <v>2890</v>
      </c>
      <c r="E2405" t="s">
        <v>39</v>
      </c>
      <c r="F2405" t="s">
        <v>140</v>
      </c>
      <c r="G2405" t="s">
        <v>239</v>
      </c>
      <c r="I2405">
        <v>3</v>
      </c>
      <c r="J2405">
        <v>1.5</v>
      </c>
      <c r="K2405">
        <v>2.1482173184739399</v>
      </c>
      <c r="M2405">
        <v>6.6482173184739386</v>
      </c>
      <c r="N2405">
        <v>520.4513126959248</v>
      </c>
      <c r="O2405">
        <v>101.549623122</v>
      </c>
      <c r="P2405">
        <v>73.366307245535182</v>
      </c>
      <c r="R2405">
        <v>695.36724306345991</v>
      </c>
      <c r="S2405">
        <v>19703716.692789972</v>
      </c>
      <c r="T2405">
        <v>2806982.4122378179</v>
      </c>
      <c r="U2405">
        <v>30221185.64981221</v>
      </c>
      <c r="V2405">
        <v>52731884.754840001</v>
      </c>
      <c r="X2405">
        <v>1.176445029591396</v>
      </c>
      <c r="Y2405">
        <v>0.2499620949733542</v>
      </c>
      <c r="Z2405">
        <v>0.21082272196992871</v>
      </c>
      <c r="AB2405">
        <v>7.5535000000000005E-2</v>
      </c>
      <c r="AC2405">
        <v>5.4999999999999997E-3</v>
      </c>
      <c r="AD2405">
        <v>1.8099858668096589</v>
      </c>
      <c r="AE2405">
        <v>1.053742444978119</v>
      </c>
      <c r="AF2405">
        <v>9.5929806302617173</v>
      </c>
      <c r="AG2405">
        <v>1</v>
      </c>
      <c r="AH2405" t="s">
        <v>1896</v>
      </c>
    </row>
    <row r="2406" spans="1:34">
      <c r="A2406" t="s">
        <v>59</v>
      </c>
      <c r="B2406" t="s">
        <v>60</v>
      </c>
      <c r="C2406" t="s">
        <v>2075</v>
      </c>
      <c r="D2406" t="s">
        <v>2076</v>
      </c>
      <c r="E2406" t="s">
        <v>39</v>
      </c>
      <c r="F2406" t="s">
        <v>140</v>
      </c>
      <c r="G2406" t="s">
        <v>239</v>
      </c>
      <c r="I2406">
        <v>2.991142664137048</v>
      </c>
      <c r="J2406">
        <v>1.5</v>
      </c>
      <c r="K2406">
        <v>2.02</v>
      </c>
      <c r="M2406">
        <v>6.5111426641370489</v>
      </c>
      <c r="N2406">
        <v>518.91470867030421</v>
      </c>
      <c r="O2406">
        <v>101.549623122</v>
      </c>
      <c r="P2406">
        <v>68.987406144393248</v>
      </c>
      <c r="R2406">
        <v>689.45173793669744</v>
      </c>
      <c r="S2406">
        <v>19645542.547291141</v>
      </c>
      <c r="T2406">
        <v>2806982.4122378179</v>
      </c>
      <c r="U2406">
        <v>28417420.568970811</v>
      </c>
      <c r="V2406">
        <v>50869945.528499767</v>
      </c>
      <c r="X2406">
        <v>1.1729716400075989</v>
      </c>
      <c r="Y2406">
        <v>0.2499620949733542</v>
      </c>
      <c r="Z2406">
        <v>0.19823967282871621</v>
      </c>
      <c r="AB2406">
        <v>7.5535000000000005E-2</v>
      </c>
      <c r="AC2406">
        <v>5.4999999999999997E-3</v>
      </c>
      <c r="AD2406">
        <v>1.7726671127493541</v>
      </c>
      <c r="AE2406">
        <v>6.5111426641370485E-2</v>
      </c>
      <c r="AF2406">
        <v>8.4299562035277731</v>
      </c>
      <c r="AG2406">
        <v>1</v>
      </c>
      <c r="AH2406" t="s">
        <v>1896</v>
      </c>
    </row>
    <row r="2407" spans="1:34">
      <c r="A2407" t="s">
        <v>59</v>
      </c>
      <c r="B2407" t="s">
        <v>88</v>
      </c>
      <c r="C2407" t="s">
        <v>2075</v>
      </c>
      <c r="D2407" t="s">
        <v>2776</v>
      </c>
      <c r="E2407" t="s">
        <v>39</v>
      </c>
      <c r="F2407" t="s">
        <v>140</v>
      </c>
      <c r="G2407" t="s">
        <v>239</v>
      </c>
      <c r="I2407">
        <v>2.996419338504007</v>
      </c>
      <c r="J2407">
        <v>1.5</v>
      </c>
      <c r="K2407">
        <v>2.02</v>
      </c>
      <c r="M2407">
        <v>6.5164193385040061</v>
      </c>
      <c r="N2407">
        <v>519.83012603728832</v>
      </c>
      <c r="O2407">
        <v>101.549623122</v>
      </c>
      <c r="P2407">
        <v>68.987406144393248</v>
      </c>
      <c r="R2407">
        <v>690.36715530368156</v>
      </c>
      <c r="S2407">
        <v>19680199.246226691</v>
      </c>
      <c r="T2407">
        <v>2806982.4122378179</v>
      </c>
      <c r="U2407">
        <v>28417420.568970811</v>
      </c>
      <c r="V2407">
        <v>50904602.227435321</v>
      </c>
      <c r="X2407">
        <v>1.1750408791181921</v>
      </c>
      <c r="Y2407">
        <v>0.2499620949733542</v>
      </c>
      <c r="Z2407">
        <v>0.19823967282871621</v>
      </c>
      <c r="AB2407">
        <v>7.5535000000000005E-2</v>
      </c>
      <c r="AC2407">
        <v>5.4999999999999997E-3</v>
      </c>
      <c r="AD2407">
        <v>1.7741036942524</v>
      </c>
      <c r="AE2407">
        <v>1.032852465152885</v>
      </c>
      <c r="AF2407">
        <v>9.4044104979092911</v>
      </c>
      <c r="AG2407">
        <v>1</v>
      </c>
      <c r="AH2407" t="s">
        <v>1896</v>
      </c>
    </row>
    <row r="2408" spans="1:34">
      <c r="A2408" t="s">
        <v>59</v>
      </c>
      <c r="B2408" t="s">
        <v>90</v>
      </c>
      <c r="C2408" t="s">
        <v>1204</v>
      </c>
      <c r="D2408" t="s">
        <v>1852</v>
      </c>
      <c r="E2408" t="s">
        <v>39</v>
      </c>
      <c r="F2408" t="s">
        <v>140</v>
      </c>
      <c r="G2408" t="s">
        <v>302</v>
      </c>
      <c r="I2408">
        <v>2.9999999999999991</v>
      </c>
      <c r="J2408">
        <v>2.6528037155496982</v>
      </c>
      <c r="K2408">
        <v>1.06E-2</v>
      </c>
      <c r="M2408">
        <v>5.6634037155496966</v>
      </c>
      <c r="N2408">
        <v>520.45131269592468</v>
      </c>
      <c r="O2408">
        <v>179.59414502047539</v>
      </c>
      <c r="P2408">
        <v>48.914527098718281</v>
      </c>
      <c r="R2408">
        <v>748.95998481511833</v>
      </c>
      <c r="S2408">
        <v>19703716.692789961</v>
      </c>
      <c r="T2408">
        <v>4964248.9151114244</v>
      </c>
      <c r="U2408">
        <v>13297323.45301757</v>
      </c>
      <c r="V2408">
        <v>37965289.060918957</v>
      </c>
      <c r="X2408">
        <v>1.1764450295913951</v>
      </c>
      <c r="Y2408">
        <v>0.44206691619460042</v>
      </c>
      <c r="Z2408">
        <v>0.14055898591585711</v>
      </c>
      <c r="AB2408">
        <v>6.2864000000000003E-2</v>
      </c>
      <c r="AC2408">
        <v>5.4999999999999997E-3</v>
      </c>
      <c r="AD2408">
        <v>1.541869074390493</v>
      </c>
      <c r="AE2408">
        <v>0.89764948891462693</v>
      </c>
      <c r="AF2408">
        <v>8.1712862788548168</v>
      </c>
      <c r="AG2408">
        <v>1</v>
      </c>
      <c r="AH2408" t="s">
        <v>943</v>
      </c>
    </row>
    <row r="2409" spans="1:34">
      <c r="A2409" t="s">
        <v>59</v>
      </c>
      <c r="B2409" t="s">
        <v>63</v>
      </c>
      <c r="C2409" t="s">
        <v>1204</v>
      </c>
      <c r="D2409" t="s">
        <v>1206</v>
      </c>
      <c r="E2409" t="s">
        <v>39</v>
      </c>
      <c r="F2409" t="s">
        <v>140</v>
      </c>
      <c r="G2409" t="s">
        <v>302</v>
      </c>
      <c r="I2409">
        <v>2.9999999999999991</v>
      </c>
      <c r="J2409">
        <v>2.6373393937683529</v>
      </c>
      <c r="K2409">
        <v>1.06E-2</v>
      </c>
      <c r="M2409">
        <v>5.6479393937683522</v>
      </c>
      <c r="N2409">
        <v>520.45131269592468</v>
      </c>
      <c r="O2409">
        <v>178.5472143213201</v>
      </c>
      <c r="P2409">
        <v>48.914527098718281</v>
      </c>
      <c r="R2409">
        <v>747.91305411596306</v>
      </c>
      <c r="S2409">
        <v>19703716.692789961</v>
      </c>
      <c r="T2409">
        <v>4935310.1956064776</v>
      </c>
      <c r="U2409">
        <v>13297323.45301757</v>
      </c>
      <c r="V2409">
        <v>37936350.341414019</v>
      </c>
      <c r="X2409">
        <v>1.1764450295913951</v>
      </c>
      <c r="Y2409">
        <v>0.43948992001472909</v>
      </c>
      <c r="Z2409">
        <v>0.14055898591585711</v>
      </c>
      <c r="AB2409">
        <v>6.2864000000000003E-2</v>
      </c>
      <c r="AC2409">
        <v>5.4999999999999997E-3</v>
      </c>
      <c r="AD2409">
        <v>1.537658892544264</v>
      </c>
      <c r="AE2409">
        <v>5.6479393937683517E-2</v>
      </c>
      <c r="AF2409">
        <v>7.3104416802502996</v>
      </c>
      <c r="AG2409">
        <v>1</v>
      </c>
      <c r="AH2409" t="s">
        <v>943</v>
      </c>
    </row>
    <row r="2410" spans="1:34">
      <c r="A2410" t="s">
        <v>59</v>
      </c>
      <c r="B2410" t="s">
        <v>105</v>
      </c>
      <c r="C2410" t="s">
        <v>1204</v>
      </c>
      <c r="D2410" t="s">
        <v>1950</v>
      </c>
      <c r="E2410" t="s">
        <v>39</v>
      </c>
      <c r="F2410" t="s">
        <v>140</v>
      </c>
      <c r="G2410" t="s">
        <v>302</v>
      </c>
      <c r="I2410">
        <v>3</v>
      </c>
      <c r="J2410">
        <v>2.7396197571249128</v>
      </c>
      <c r="K2410">
        <v>1.06E-2</v>
      </c>
      <c r="M2410">
        <v>5.7502197571249134</v>
      </c>
      <c r="N2410">
        <v>520.4513126959248</v>
      </c>
      <c r="O2410">
        <v>185.47156922241339</v>
      </c>
      <c r="P2410">
        <v>48.914527098718281</v>
      </c>
      <c r="R2410">
        <v>754.83740901705642</v>
      </c>
      <c r="S2410">
        <v>19703716.692789972</v>
      </c>
      <c r="T2410">
        <v>5126709.6496459153</v>
      </c>
      <c r="U2410">
        <v>13297323.45301757</v>
      </c>
      <c r="V2410">
        <v>38127749.795453459</v>
      </c>
      <c r="X2410">
        <v>1.176445029591396</v>
      </c>
      <c r="Y2410">
        <v>0.45653406261422341</v>
      </c>
      <c r="Z2410">
        <v>0.14055898591585711</v>
      </c>
      <c r="AB2410">
        <v>6.2864000000000003E-2</v>
      </c>
      <c r="AC2410">
        <v>5.4999999999999997E-3</v>
      </c>
      <c r="AD2410">
        <v>1.565504855342909</v>
      </c>
      <c r="AE2410">
        <v>0.91140983150429877</v>
      </c>
      <c r="AF2410">
        <v>8.2954984439721215</v>
      </c>
      <c r="AG2410">
        <v>1</v>
      </c>
      <c r="AH2410" t="s">
        <v>943</v>
      </c>
    </row>
    <row r="2411" spans="1:34">
      <c r="A2411" t="s">
        <v>59</v>
      </c>
      <c r="B2411" t="s">
        <v>97</v>
      </c>
      <c r="C2411" t="s">
        <v>1204</v>
      </c>
      <c r="D2411" t="s">
        <v>1918</v>
      </c>
      <c r="E2411" t="s">
        <v>39</v>
      </c>
      <c r="F2411" t="s">
        <v>140</v>
      </c>
      <c r="G2411" t="s">
        <v>302</v>
      </c>
      <c r="I2411">
        <v>3</v>
      </c>
      <c r="J2411">
        <v>2.7188707433101249</v>
      </c>
      <c r="K2411">
        <v>1.06E-2</v>
      </c>
      <c r="M2411">
        <v>5.7294707433101264</v>
      </c>
      <c r="N2411">
        <v>520.4513126959248</v>
      </c>
      <c r="O2411">
        <v>184.0668662003834</v>
      </c>
      <c r="P2411">
        <v>48.914527098718281</v>
      </c>
      <c r="R2411">
        <v>753.43270599502648</v>
      </c>
      <c r="S2411">
        <v>19703716.692789972</v>
      </c>
      <c r="T2411">
        <v>5087881.5717463223</v>
      </c>
      <c r="U2411">
        <v>13297323.45301757</v>
      </c>
      <c r="V2411">
        <v>38088921.717553869</v>
      </c>
      <c r="X2411">
        <v>1.176445029591396</v>
      </c>
      <c r="Y2411">
        <v>0.45307641797303982</v>
      </c>
      <c r="Z2411">
        <v>0.14055898591585711</v>
      </c>
      <c r="AB2411">
        <v>6.2864000000000003E-2</v>
      </c>
      <c r="AC2411">
        <v>5.4999999999999997E-3</v>
      </c>
      <c r="AD2411">
        <v>1.559855909173437</v>
      </c>
      <c r="AE2411">
        <v>0.90812111281465491</v>
      </c>
      <c r="AF2411">
        <v>8.265811765298217</v>
      </c>
      <c r="AG2411">
        <v>1</v>
      </c>
      <c r="AH2411" t="s">
        <v>943</v>
      </c>
    </row>
    <row r="2412" spans="1:34">
      <c r="A2412" t="s">
        <v>59</v>
      </c>
      <c r="B2412" t="s">
        <v>110</v>
      </c>
      <c r="C2412" t="s">
        <v>1204</v>
      </c>
      <c r="D2412" t="s">
        <v>2057</v>
      </c>
      <c r="E2412" t="s">
        <v>39</v>
      </c>
      <c r="F2412" t="s">
        <v>140</v>
      </c>
      <c r="G2412" t="s">
        <v>302</v>
      </c>
      <c r="I2412">
        <v>3</v>
      </c>
      <c r="J2412">
        <v>2.8175842921199088</v>
      </c>
      <c r="K2412">
        <v>1.06E-2</v>
      </c>
      <c r="M2412">
        <v>5.828184292119909</v>
      </c>
      <c r="N2412">
        <v>520.4513126959248</v>
      </c>
      <c r="O2412">
        <v>190.74974865282931</v>
      </c>
      <c r="P2412">
        <v>48.914527098718281</v>
      </c>
      <c r="R2412">
        <v>760.11558844747231</v>
      </c>
      <c r="S2412">
        <v>19703716.692789972</v>
      </c>
      <c r="T2412">
        <v>5272606.3686520848</v>
      </c>
      <c r="U2412">
        <v>13297323.45301757</v>
      </c>
      <c r="V2412">
        <v>38273646.514459617</v>
      </c>
      <c r="X2412">
        <v>1.176445029591396</v>
      </c>
      <c r="Y2412">
        <v>0.46952618161487192</v>
      </c>
      <c r="Z2412">
        <v>0.14055898591585711</v>
      </c>
      <c r="AB2412">
        <v>6.2864000000000003E-2</v>
      </c>
      <c r="AC2412">
        <v>5.4999999999999997E-3</v>
      </c>
      <c r="AD2412">
        <v>1.586730802043117</v>
      </c>
      <c r="AE2412">
        <v>0.92376721030100561</v>
      </c>
      <c r="AF2412">
        <v>8.407046304464032</v>
      </c>
      <c r="AG2412">
        <v>1</v>
      </c>
      <c r="AH2412" t="s">
        <v>943</v>
      </c>
    </row>
    <row r="2413" spans="1:34">
      <c r="A2413" t="s">
        <v>59</v>
      </c>
      <c r="B2413" t="s">
        <v>60</v>
      </c>
      <c r="C2413" t="s">
        <v>1204</v>
      </c>
      <c r="D2413" t="s">
        <v>1205</v>
      </c>
      <c r="E2413" t="s">
        <v>39</v>
      </c>
      <c r="F2413" t="s">
        <v>140</v>
      </c>
      <c r="G2413" t="s">
        <v>302</v>
      </c>
      <c r="I2413">
        <v>3</v>
      </c>
      <c r="J2413">
        <v>2.6345644372974211</v>
      </c>
      <c r="K2413">
        <v>1.06E-2</v>
      </c>
      <c r="M2413">
        <v>5.6451644372974208</v>
      </c>
      <c r="N2413">
        <v>520.4513126959248</v>
      </c>
      <c r="O2413">
        <v>178.35935046545131</v>
      </c>
      <c r="P2413">
        <v>48.914527098718281</v>
      </c>
      <c r="R2413">
        <v>747.72519026009445</v>
      </c>
      <c r="S2413">
        <v>19703716.692789972</v>
      </c>
      <c r="T2413">
        <v>4930117.3596007219</v>
      </c>
      <c r="U2413">
        <v>13297323.45301757</v>
      </c>
      <c r="V2413">
        <v>37931157.505408272</v>
      </c>
      <c r="X2413">
        <v>1.176445029591396</v>
      </c>
      <c r="Y2413">
        <v>0.43902749739277291</v>
      </c>
      <c r="Z2413">
        <v>0.14055898591585711</v>
      </c>
      <c r="AB2413">
        <v>6.2864000000000003E-2</v>
      </c>
      <c r="AC2413">
        <v>5.4999999999999997E-3</v>
      </c>
      <c r="AD2413">
        <v>1.53690340701291</v>
      </c>
      <c r="AE2413">
        <v>5.6451644372974209E-2</v>
      </c>
      <c r="AF2413">
        <v>7.3068834886833054</v>
      </c>
      <c r="AG2413">
        <v>1</v>
      </c>
      <c r="AH2413" t="s">
        <v>943</v>
      </c>
    </row>
    <row r="2414" spans="1:34">
      <c r="A2414" t="s">
        <v>59</v>
      </c>
      <c r="B2414" t="s">
        <v>88</v>
      </c>
      <c r="C2414" t="s">
        <v>1204</v>
      </c>
      <c r="D2414" t="s">
        <v>1847</v>
      </c>
      <c r="E2414" t="s">
        <v>39</v>
      </c>
      <c r="F2414" t="s">
        <v>140</v>
      </c>
      <c r="G2414" t="s">
        <v>302</v>
      </c>
      <c r="I2414">
        <v>3</v>
      </c>
      <c r="J2414">
        <v>2.6478828038917999</v>
      </c>
      <c r="K2414">
        <v>1.06E-2</v>
      </c>
      <c r="M2414">
        <v>5.6584828038917996</v>
      </c>
      <c r="N2414">
        <v>520.4513126959248</v>
      </c>
      <c r="O2414">
        <v>179.2610005376246</v>
      </c>
      <c r="P2414">
        <v>48.914527098718281</v>
      </c>
      <c r="R2414">
        <v>748.62684033226765</v>
      </c>
      <c r="S2414">
        <v>19703716.692789972</v>
      </c>
      <c r="T2414">
        <v>4955040.3067941619</v>
      </c>
      <c r="U2414">
        <v>13297323.45301757</v>
      </c>
      <c r="V2414">
        <v>37956080.452601708</v>
      </c>
      <c r="X2414">
        <v>1.176445029591396</v>
      </c>
      <c r="Y2414">
        <v>0.44124688860314237</v>
      </c>
      <c r="Z2414">
        <v>0.14055898591585711</v>
      </c>
      <c r="AB2414">
        <v>6.2864000000000003E-2</v>
      </c>
      <c r="AC2414">
        <v>5.4999999999999997E-3</v>
      </c>
      <c r="AD2414">
        <v>1.5405293497506469</v>
      </c>
      <c r="AE2414">
        <v>0.89686952441685042</v>
      </c>
      <c r="AF2414">
        <v>8.1642456780592987</v>
      </c>
      <c r="AG2414">
        <v>1</v>
      </c>
      <c r="AH2414" t="s">
        <v>943</v>
      </c>
    </row>
    <row r="2415" spans="1:34">
      <c r="A2415" t="s">
        <v>59</v>
      </c>
      <c r="B2415" t="s">
        <v>90</v>
      </c>
      <c r="C2415" t="s">
        <v>5634</v>
      </c>
      <c r="D2415" t="s">
        <v>5635</v>
      </c>
      <c r="E2415" t="s">
        <v>39</v>
      </c>
      <c r="F2415" t="s">
        <v>140</v>
      </c>
      <c r="G2415" t="s">
        <v>4231</v>
      </c>
      <c r="I2415">
        <v>0</v>
      </c>
      <c r="J2415">
        <v>0</v>
      </c>
      <c r="K2415">
        <v>0</v>
      </c>
      <c r="M2415">
        <v>0</v>
      </c>
      <c r="N2415">
        <v>0</v>
      </c>
      <c r="O2415">
        <v>0</v>
      </c>
      <c r="P2415">
        <v>0</v>
      </c>
      <c r="R2415">
        <v>0</v>
      </c>
      <c r="S2415">
        <v>0</v>
      </c>
      <c r="T2415">
        <v>0</v>
      </c>
      <c r="U2415">
        <v>0</v>
      </c>
      <c r="V2415">
        <v>0</v>
      </c>
      <c r="X2415">
        <v>0</v>
      </c>
      <c r="Y2415">
        <v>0</v>
      </c>
      <c r="Z2415">
        <v>0</v>
      </c>
      <c r="AB2415">
        <v>6.5764000000000003E-2</v>
      </c>
      <c r="AC2415">
        <v>5.4999999999999997E-3</v>
      </c>
      <c r="AD2415">
        <v>0</v>
      </c>
      <c r="AE2415">
        <v>0</v>
      </c>
      <c r="AF2415">
        <v>0</v>
      </c>
      <c r="AG2415">
        <v>0</v>
      </c>
      <c r="AH2415" t="s">
        <v>4579</v>
      </c>
    </row>
    <row r="2416" spans="1:34">
      <c r="A2416" t="s">
        <v>59</v>
      </c>
      <c r="B2416" t="s">
        <v>63</v>
      </c>
      <c r="C2416" t="s">
        <v>5634</v>
      </c>
      <c r="D2416" t="s">
        <v>5636</v>
      </c>
      <c r="E2416" t="s">
        <v>39</v>
      </c>
      <c r="F2416" t="s">
        <v>140</v>
      </c>
      <c r="G2416" t="s">
        <v>4231</v>
      </c>
      <c r="I2416">
        <v>0</v>
      </c>
      <c r="J2416">
        <v>0</v>
      </c>
      <c r="K2416">
        <v>0</v>
      </c>
      <c r="M2416">
        <v>0</v>
      </c>
      <c r="N2416">
        <v>0</v>
      </c>
      <c r="O2416">
        <v>0</v>
      </c>
      <c r="P2416">
        <v>0</v>
      </c>
      <c r="R2416">
        <v>0</v>
      </c>
      <c r="S2416">
        <v>0</v>
      </c>
      <c r="T2416">
        <v>0</v>
      </c>
      <c r="U2416">
        <v>0</v>
      </c>
      <c r="V2416">
        <v>0</v>
      </c>
      <c r="X2416">
        <v>0</v>
      </c>
      <c r="Y2416">
        <v>0</v>
      </c>
      <c r="Z2416">
        <v>0</v>
      </c>
      <c r="AB2416">
        <v>6.5764000000000003E-2</v>
      </c>
      <c r="AC2416">
        <v>5.4999999999999997E-3</v>
      </c>
      <c r="AD2416">
        <v>0</v>
      </c>
      <c r="AE2416">
        <v>0</v>
      </c>
      <c r="AF2416">
        <v>0</v>
      </c>
      <c r="AG2416">
        <v>0</v>
      </c>
      <c r="AH2416" t="s">
        <v>4579</v>
      </c>
    </row>
    <row r="2417" spans="1:34">
      <c r="A2417" t="s">
        <v>59</v>
      </c>
      <c r="B2417" t="s">
        <v>105</v>
      </c>
      <c r="C2417" t="s">
        <v>5634</v>
      </c>
      <c r="D2417" t="s">
        <v>5637</v>
      </c>
      <c r="E2417" t="s">
        <v>39</v>
      </c>
      <c r="F2417" t="s">
        <v>140</v>
      </c>
      <c r="G2417" t="s">
        <v>4231</v>
      </c>
      <c r="I2417">
        <v>0</v>
      </c>
      <c r="J2417">
        <v>0</v>
      </c>
      <c r="K2417">
        <v>0</v>
      </c>
      <c r="M2417">
        <v>0</v>
      </c>
      <c r="N2417">
        <v>0</v>
      </c>
      <c r="O2417">
        <v>0</v>
      </c>
      <c r="P2417">
        <v>0</v>
      </c>
      <c r="R2417">
        <v>0</v>
      </c>
      <c r="S2417">
        <v>0</v>
      </c>
      <c r="T2417">
        <v>0</v>
      </c>
      <c r="U2417">
        <v>0</v>
      </c>
      <c r="V2417">
        <v>0</v>
      </c>
      <c r="X2417">
        <v>0</v>
      </c>
      <c r="Y2417">
        <v>0</v>
      </c>
      <c r="Z2417">
        <v>0</v>
      </c>
      <c r="AB2417">
        <v>6.5764000000000003E-2</v>
      </c>
      <c r="AC2417">
        <v>5.4999999999999997E-3</v>
      </c>
      <c r="AD2417">
        <v>0</v>
      </c>
      <c r="AE2417">
        <v>0</v>
      </c>
      <c r="AF2417">
        <v>0</v>
      </c>
      <c r="AG2417">
        <v>0</v>
      </c>
      <c r="AH2417" t="s">
        <v>4579</v>
      </c>
    </row>
    <row r="2418" spans="1:34">
      <c r="A2418" t="s">
        <v>59</v>
      </c>
      <c r="B2418" t="s">
        <v>97</v>
      </c>
      <c r="C2418" t="s">
        <v>5634</v>
      </c>
      <c r="D2418" t="s">
        <v>5638</v>
      </c>
      <c r="E2418" t="s">
        <v>39</v>
      </c>
      <c r="F2418" t="s">
        <v>140</v>
      </c>
      <c r="G2418" t="s">
        <v>4231</v>
      </c>
      <c r="I2418">
        <v>0</v>
      </c>
      <c r="J2418">
        <v>0</v>
      </c>
      <c r="K2418">
        <v>0</v>
      </c>
      <c r="M2418">
        <v>0</v>
      </c>
      <c r="N2418">
        <v>0</v>
      </c>
      <c r="O2418">
        <v>0</v>
      </c>
      <c r="P2418">
        <v>0</v>
      </c>
      <c r="R2418">
        <v>0</v>
      </c>
      <c r="S2418">
        <v>0</v>
      </c>
      <c r="T2418">
        <v>0</v>
      </c>
      <c r="U2418">
        <v>0</v>
      </c>
      <c r="V2418">
        <v>0</v>
      </c>
      <c r="X2418">
        <v>0</v>
      </c>
      <c r="Y2418">
        <v>0</v>
      </c>
      <c r="Z2418">
        <v>0</v>
      </c>
      <c r="AB2418">
        <v>6.5764000000000003E-2</v>
      </c>
      <c r="AC2418">
        <v>5.4999999999999997E-3</v>
      </c>
      <c r="AD2418">
        <v>0</v>
      </c>
      <c r="AE2418">
        <v>0</v>
      </c>
      <c r="AF2418">
        <v>0</v>
      </c>
      <c r="AG2418">
        <v>0</v>
      </c>
      <c r="AH2418" t="s">
        <v>4579</v>
      </c>
    </row>
    <row r="2419" spans="1:34">
      <c r="A2419" t="s">
        <v>59</v>
      </c>
      <c r="B2419" t="s">
        <v>110</v>
      </c>
      <c r="C2419" t="s">
        <v>5634</v>
      </c>
      <c r="D2419" t="s">
        <v>5639</v>
      </c>
      <c r="E2419" t="s">
        <v>39</v>
      </c>
      <c r="F2419" t="s">
        <v>140</v>
      </c>
      <c r="G2419" t="s">
        <v>4231</v>
      </c>
      <c r="I2419">
        <v>0</v>
      </c>
      <c r="J2419">
        <v>0</v>
      </c>
      <c r="K2419">
        <v>0</v>
      </c>
      <c r="M2419">
        <v>0</v>
      </c>
      <c r="N2419">
        <v>0</v>
      </c>
      <c r="O2419">
        <v>0</v>
      </c>
      <c r="P2419">
        <v>0</v>
      </c>
      <c r="R2419">
        <v>0</v>
      </c>
      <c r="S2419">
        <v>0</v>
      </c>
      <c r="T2419">
        <v>0</v>
      </c>
      <c r="U2419">
        <v>0</v>
      </c>
      <c r="V2419">
        <v>0</v>
      </c>
      <c r="X2419">
        <v>0</v>
      </c>
      <c r="Y2419">
        <v>0</v>
      </c>
      <c r="Z2419">
        <v>0</v>
      </c>
      <c r="AB2419">
        <v>6.5764000000000003E-2</v>
      </c>
      <c r="AC2419">
        <v>5.4999999999999997E-3</v>
      </c>
      <c r="AD2419">
        <v>0</v>
      </c>
      <c r="AE2419">
        <v>0</v>
      </c>
      <c r="AF2419">
        <v>0</v>
      </c>
      <c r="AG2419">
        <v>0</v>
      </c>
      <c r="AH2419" t="s">
        <v>4579</v>
      </c>
    </row>
    <row r="2420" spans="1:34">
      <c r="A2420" t="s">
        <v>59</v>
      </c>
      <c r="B2420" t="s">
        <v>60</v>
      </c>
      <c r="C2420" t="s">
        <v>5634</v>
      </c>
      <c r="D2420" t="s">
        <v>5640</v>
      </c>
      <c r="E2420" t="s">
        <v>39</v>
      </c>
      <c r="F2420" t="s">
        <v>140</v>
      </c>
      <c r="G2420" t="s">
        <v>4231</v>
      </c>
      <c r="I2420">
        <v>0</v>
      </c>
      <c r="J2420">
        <v>0</v>
      </c>
      <c r="K2420">
        <v>0</v>
      </c>
      <c r="M2420">
        <v>0</v>
      </c>
      <c r="N2420">
        <v>0</v>
      </c>
      <c r="O2420">
        <v>0</v>
      </c>
      <c r="P2420">
        <v>0</v>
      </c>
      <c r="R2420">
        <v>0</v>
      </c>
      <c r="S2420">
        <v>0</v>
      </c>
      <c r="T2420">
        <v>0</v>
      </c>
      <c r="U2420">
        <v>0</v>
      </c>
      <c r="V2420">
        <v>0</v>
      </c>
      <c r="X2420">
        <v>0</v>
      </c>
      <c r="Y2420">
        <v>0</v>
      </c>
      <c r="Z2420">
        <v>0</v>
      </c>
      <c r="AB2420">
        <v>6.5764000000000003E-2</v>
      </c>
      <c r="AC2420">
        <v>5.4999999999999997E-3</v>
      </c>
      <c r="AD2420">
        <v>0</v>
      </c>
      <c r="AE2420">
        <v>0</v>
      </c>
      <c r="AF2420">
        <v>0</v>
      </c>
      <c r="AG2420">
        <v>0</v>
      </c>
      <c r="AH2420" t="s">
        <v>4579</v>
      </c>
    </row>
    <row r="2421" spans="1:34">
      <c r="A2421" t="s">
        <v>59</v>
      </c>
      <c r="B2421" t="s">
        <v>88</v>
      </c>
      <c r="C2421" t="s">
        <v>5634</v>
      </c>
      <c r="D2421" t="s">
        <v>5641</v>
      </c>
      <c r="E2421" t="s">
        <v>39</v>
      </c>
      <c r="F2421" t="s">
        <v>140</v>
      </c>
      <c r="G2421" t="s">
        <v>4231</v>
      </c>
      <c r="I2421">
        <v>0</v>
      </c>
      <c r="J2421">
        <v>0</v>
      </c>
      <c r="K2421">
        <v>0</v>
      </c>
      <c r="M2421">
        <v>0</v>
      </c>
      <c r="N2421">
        <v>0</v>
      </c>
      <c r="O2421">
        <v>0</v>
      </c>
      <c r="P2421">
        <v>0</v>
      </c>
      <c r="R2421">
        <v>0</v>
      </c>
      <c r="S2421">
        <v>0</v>
      </c>
      <c r="T2421">
        <v>0</v>
      </c>
      <c r="U2421">
        <v>0</v>
      </c>
      <c r="V2421">
        <v>0</v>
      </c>
      <c r="X2421">
        <v>0</v>
      </c>
      <c r="Y2421">
        <v>0</v>
      </c>
      <c r="Z2421">
        <v>0</v>
      </c>
      <c r="AB2421">
        <v>6.5764000000000003E-2</v>
      </c>
      <c r="AC2421">
        <v>5.4999999999999997E-3</v>
      </c>
      <c r="AD2421">
        <v>0</v>
      </c>
      <c r="AE2421">
        <v>0</v>
      </c>
      <c r="AF2421">
        <v>0</v>
      </c>
      <c r="AG2421">
        <v>0</v>
      </c>
      <c r="AH2421" t="s">
        <v>4579</v>
      </c>
    </row>
    <row r="2422" spans="1:34">
      <c r="A2422" t="s">
        <v>59</v>
      </c>
      <c r="B2422" t="s">
        <v>90</v>
      </c>
      <c r="C2422" t="s">
        <v>61</v>
      </c>
      <c r="D2422" t="s">
        <v>91</v>
      </c>
      <c r="E2422" t="s">
        <v>39</v>
      </c>
      <c r="F2422" t="s">
        <v>40</v>
      </c>
      <c r="G2422" t="s">
        <v>41</v>
      </c>
      <c r="I2422">
        <v>2.07245359333597</v>
      </c>
      <c r="J2422">
        <v>1</v>
      </c>
      <c r="K2422">
        <v>8.4000000000000012E-3</v>
      </c>
      <c r="M2422">
        <v>3.08085359333597</v>
      </c>
      <c r="N2422">
        <v>359.53706438436399</v>
      </c>
      <c r="O2422">
        <v>117.8374655647383</v>
      </c>
      <c r="P2422">
        <v>192.72848226584031</v>
      </c>
      <c r="R2422">
        <v>670.10301221494251</v>
      </c>
      <c r="S2422">
        <v>13611679.48734884</v>
      </c>
      <c r="T2422">
        <v>9239256.1983471066</v>
      </c>
      <c r="U2422">
        <v>29665363.63636364</v>
      </c>
      <c r="V2422">
        <v>52516299.322059587</v>
      </c>
      <c r="X2422">
        <v>0.8127092429796432</v>
      </c>
      <c r="Y2422">
        <v>0.27203856749311278</v>
      </c>
      <c r="Z2422">
        <v>0.55381747777540291</v>
      </c>
      <c r="AB2422">
        <v>7.3631000000000002E-2</v>
      </c>
      <c r="AC2422">
        <v>5.4999999999999997E-3</v>
      </c>
      <c r="AD2422">
        <v>0.83876642331659923</v>
      </c>
      <c r="AE2422">
        <v>0.48831529454375122</v>
      </c>
      <c r="AF2422">
        <v>4.4870663111963207</v>
      </c>
      <c r="AG2422">
        <v>1</v>
      </c>
      <c r="AH2422" t="s">
        <v>42</v>
      </c>
    </row>
    <row r="2423" spans="1:34">
      <c r="A2423" t="s">
        <v>59</v>
      </c>
      <c r="B2423" t="s">
        <v>63</v>
      </c>
      <c r="C2423" t="s">
        <v>61</v>
      </c>
      <c r="D2423" t="s">
        <v>64</v>
      </c>
      <c r="E2423" t="s">
        <v>39</v>
      </c>
      <c r="F2423" t="s">
        <v>40</v>
      </c>
      <c r="G2423" t="s">
        <v>41</v>
      </c>
      <c r="I2423">
        <v>2.0665260955502771</v>
      </c>
      <c r="J2423">
        <v>1</v>
      </c>
      <c r="K2423">
        <v>8.3999999999999977E-3</v>
      </c>
      <c r="M2423">
        <v>3.0749260955502771</v>
      </c>
      <c r="N2423">
        <v>358.50873971650861</v>
      </c>
      <c r="O2423">
        <v>117.8374655647383</v>
      </c>
      <c r="P2423">
        <v>192.7284822658402</v>
      </c>
      <c r="R2423">
        <v>669.07468754708702</v>
      </c>
      <c r="S2423">
        <v>13572748.241660019</v>
      </c>
      <c r="T2423">
        <v>9239256.1983471066</v>
      </c>
      <c r="U2423">
        <v>29665363.636363629</v>
      </c>
      <c r="V2423">
        <v>52477368.076370761</v>
      </c>
      <c r="X2423">
        <v>0.81038478454367902</v>
      </c>
      <c r="Y2423">
        <v>0.27203856749311278</v>
      </c>
      <c r="Z2423">
        <v>0.55381747777540269</v>
      </c>
      <c r="AB2423">
        <v>7.3631000000000002E-2</v>
      </c>
      <c r="AC2423">
        <v>5.4999999999999997E-3</v>
      </c>
      <c r="AD2423">
        <v>0.83715265428593932</v>
      </c>
      <c r="AE2423">
        <v>3.0749260955502771E-2</v>
      </c>
      <c r="AF2423">
        <v>4.0219590107917194</v>
      </c>
      <c r="AG2423">
        <v>1</v>
      </c>
      <c r="AH2423" t="s">
        <v>42</v>
      </c>
    </row>
    <row r="2424" spans="1:34">
      <c r="A2424" t="s">
        <v>59</v>
      </c>
      <c r="B2424" t="s">
        <v>105</v>
      </c>
      <c r="C2424" t="s">
        <v>61</v>
      </c>
      <c r="D2424" t="s">
        <v>106</v>
      </c>
      <c r="E2424" t="s">
        <v>39</v>
      </c>
      <c r="F2424" t="s">
        <v>40</v>
      </c>
      <c r="G2424" t="s">
        <v>41</v>
      </c>
      <c r="I2424">
        <v>2.103791887785285</v>
      </c>
      <c r="J2424">
        <v>1</v>
      </c>
      <c r="K2424">
        <v>8.3999999999999977E-3</v>
      </c>
      <c r="M2424">
        <v>3.112191887785285</v>
      </c>
      <c r="N2424">
        <v>364.97374987896319</v>
      </c>
      <c r="O2424">
        <v>117.8374655647383</v>
      </c>
      <c r="P2424">
        <v>192.7284822658402</v>
      </c>
      <c r="R2424">
        <v>675.53969770954166</v>
      </c>
      <c r="S2424">
        <v>13817506.445837021</v>
      </c>
      <c r="T2424">
        <v>9239256.1983471066</v>
      </c>
      <c r="U2424">
        <v>29665363.636363629</v>
      </c>
      <c r="V2424">
        <v>52722126.280547753</v>
      </c>
      <c r="X2424">
        <v>0.82499850322656609</v>
      </c>
      <c r="Y2424">
        <v>0.27203856749311278</v>
      </c>
      <c r="Z2424">
        <v>0.55381747777540269</v>
      </c>
      <c r="AB2424">
        <v>7.3631000000000002E-2</v>
      </c>
      <c r="AC2424">
        <v>5.4999999999999997E-3</v>
      </c>
      <c r="AD2424">
        <v>0.84729831499913533</v>
      </c>
      <c r="AE2424">
        <v>0.49328241421396768</v>
      </c>
      <c r="AF2424">
        <v>4.5319036169983882</v>
      </c>
      <c r="AG2424">
        <v>1</v>
      </c>
      <c r="AH2424" t="s">
        <v>42</v>
      </c>
    </row>
    <row r="2425" spans="1:34">
      <c r="A2425" t="s">
        <v>59</v>
      </c>
      <c r="B2425" t="s">
        <v>97</v>
      </c>
      <c r="C2425" t="s">
        <v>61</v>
      </c>
      <c r="D2425" t="s">
        <v>98</v>
      </c>
      <c r="E2425" t="s">
        <v>39</v>
      </c>
      <c r="F2425" t="s">
        <v>40</v>
      </c>
      <c r="G2425" t="s">
        <v>41</v>
      </c>
      <c r="I2425">
        <v>2.0958838434588229</v>
      </c>
      <c r="J2425">
        <v>1</v>
      </c>
      <c r="K2425">
        <v>8.3999999999999995E-3</v>
      </c>
      <c r="M2425">
        <v>3.104283843458822</v>
      </c>
      <c r="N2425">
        <v>363.60183252877482</v>
      </c>
      <c r="O2425">
        <v>117.8374655647383</v>
      </c>
      <c r="P2425">
        <v>192.7284822658402</v>
      </c>
      <c r="R2425">
        <v>674.1677803593534</v>
      </c>
      <c r="S2425">
        <v>13765567.1575028</v>
      </c>
      <c r="T2425">
        <v>9239256.1983471066</v>
      </c>
      <c r="U2425">
        <v>29665363.636363629</v>
      </c>
      <c r="V2425">
        <v>52670186.99221354</v>
      </c>
      <c r="X2425">
        <v>0.82189737674601415</v>
      </c>
      <c r="Y2425">
        <v>0.27203856749311278</v>
      </c>
      <c r="Z2425">
        <v>0.5538174777754028</v>
      </c>
      <c r="AB2425">
        <v>7.3631000000000002E-2</v>
      </c>
      <c r="AC2425">
        <v>5.4999999999999997E-3</v>
      </c>
      <c r="AD2425">
        <v>0.84514533958041238</v>
      </c>
      <c r="AE2425">
        <v>0.49202898918822341</v>
      </c>
      <c r="AF2425">
        <v>4.5205891722274583</v>
      </c>
      <c r="AG2425">
        <v>1</v>
      </c>
      <c r="AH2425" t="s">
        <v>42</v>
      </c>
    </row>
    <row r="2426" spans="1:34">
      <c r="A2426" t="s">
        <v>59</v>
      </c>
      <c r="B2426" t="s">
        <v>110</v>
      </c>
      <c r="C2426" t="s">
        <v>61</v>
      </c>
      <c r="D2426" t="s">
        <v>111</v>
      </c>
      <c r="E2426" t="s">
        <v>39</v>
      </c>
      <c r="F2426" t="s">
        <v>40</v>
      </c>
      <c r="G2426" t="s">
        <v>41</v>
      </c>
      <c r="I2426">
        <v>2.1321113115647532</v>
      </c>
      <c r="J2426">
        <v>1</v>
      </c>
      <c r="K2426">
        <v>8.3999999999999977E-3</v>
      </c>
      <c r="M2426">
        <v>3.1405113115647532</v>
      </c>
      <c r="N2426">
        <v>369.88671030590177</v>
      </c>
      <c r="O2426">
        <v>117.8374655647383</v>
      </c>
      <c r="P2426">
        <v>192.7284822658402</v>
      </c>
      <c r="R2426">
        <v>680.4526581364803</v>
      </c>
      <c r="S2426">
        <v>14003505.746854911</v>
      </c>
      <c r="T2426">
        <v>9239256.1983471066</v>
      </c>
      <c r="U2426">
        <v>29665363.636363629</v>
      </c>
      <c r="V2426">
        <v>52908125.581565648</v>
      </c>
      <c r="X2426">
        <v>0.83610391834198161</v>
      </c>
      <c r="Y2426">
        <v>0.27203856749311278</v>
      </c>
      <c r="Z2426">
        <v>0.55381747777540269</v>
      </c>
      <c r="AB2426">
        <v>7.3631000000000002E-2</v>
      </c>
      <c r="AC2426">
        <v>5.4999999999999997E-3</v>
      </c>
      <c r="AD2426">
        <v>0.85500831519040388</v>
      </c>
      <c r="AE2426">
        <v>0.49777104288301333</v>
      </c>
      <c r="AF2426">
        <v>4.5724216696381701</v>
      </c>
      <c r="AG2426">
        <v>1</v>
      </c>
      <c r="AH2426" t="s">
        <v>42</v>
      </c>
    </row>
    <row r="2427" spans="1:34">
      <c r="A2427" t="s">
        <v>59</v>
      </c>
      <c r="B2427" t="s">
        <v>60</v>
      </c>
      <c r="C2427" t="s">
        <v>61</v>
      </c>
      <c r="D2427" t="s">
        <v>62</v>
      </c>
      <c r="E2427" t="s">
        <v>39</v>
      </c>
      <c r="F2427" t="s">
        <v>40</v>
      </c>
      <c r="G2427" t="s">
        <v>41</v>
      </c>
      <c r="I2427">
        <v>2.064871696548475</v>
      </c>
      <c r="J2427">
        <v>1</v>
      </c>
      <c r="K2427">
        <v>8.4000000000000012E-3</v>
      </c>
      <c r="M2427">
        <v>3.073271696548475</v>
      </c>
      <c r="N2427">
        <v>358.22172833910508</v>
      </c>
      <c r="O2427">
        <v>117.8374655647383</v>
      </c>
      <c r="P2427">
        <v>192.72848226584031</v>
      </c>
      <c r="R2427">
        <v>668.78767616968366</v>
      </c>
      <c r="S2427">
        <v>13561882.305250579</v>
      </c>
      <c r="T2427">
        <v>9239256.1983471066</v>
      </c>
      <c r="U2427">
        <v>29665363.63636364</v>
      </c>
      <c r="V2427">
        <v>52466502.139961332</v>
      </c>
      <c r="X2427">
        <v>0.80973601471613554</v>
      </c>
      <c r="Y2427">
        <v>0.27203856749311278</v>
      </c>
      <c r="Z2427">
        <v>0.55381747777540291</v>
      </c>
      <c r="AB2427">
        <v>7.3631000000000002E-2</v>
      </c>
      <c r="AC2427">
        <v>5.4999999999999997E-3</v>
      </c>
      <c r="AD2427">
        <v>0.83670224199225507</v>
      </c>
      <c r="AE2427">
        <v>3.0732716965484751E-2</v>
      </c>
      <c r="AF2427">
        <v>4.0198376555062154</v>
      </c>
      <c r="AG2427">
        <v>1</v>
      </c>
      <c r="AH2427" t="s">
        <v>42</v>
      </c>
    </row>
    <row r="2428" spans="1:34">
      <c r="A2428" t="s">
        <v>59</v>
      </c>
      <c r="B2428" t="s">
        <v>88</v>
      </c>
      <c r="C2428" t="s">
        <v>61</v>
      </c>
      <c r="D2428" t="s">
        <v>89</v>
      </c>
      <c r="E2428" t="s">
        <v>39</v>
      </c>
      <c r="F2428" t="s">
        <v>40</v>
      </c>
      <c r="G2428" t="s">
        <v>41</v>
      </c>
      <c r="I2428">
        <v>2.069329140552834</v>
      </c>
      <c r="J2428">
        <v>1</v>
      </c>
      <c r="K2428">
        <v>8.4000000000000012E-3</v>
      </c>
      <c r="M2428">
        <v>3.077729140552834</v>
      </c>
      <c r="N2428">
        <v>358.99502253355092</v>
      </c>
      <c r="O2428">
        <v>117.8374655647383</v>
      </c>
      <c r="P2428">
        <v>192.72848226584031</v>
      </c>
      <c r="R2428">
        <v>669.56097036412939</v>
      </c>
      <c r="S2428">
        <v>13591158.3765292</v>
      </c>
      <c r="T2428">
        <v>9239256.1983471066</v>
      </c>
      <c r="U2428">
        <v>29665363.63636364</v>
      </c>
      <c r="V2428">
        <v>52495778.211239949</v>
      </c>
      <c r="X2428">
        <v>0.81148399399733884</v>
      </c>
      <c r="Y2428">
        <v>0.27203856749311278</v>
      </c>
      <c r="Z2428">
        <v>0.55381747777540291</v>
      </c>
      <c r="AB2428">
        <v>7.3631000000000002E-2</v>
      </c>
      <c r="AC2428">
        <v>5.4999999999999997E-3</v>
      </c>
      <c r="AD2428">
        <v>0.8379157869567927</v>
      </c>
      <c r="AE2428">
        <v>0.48782006877762418</v>
      </c>
      <c r="AF2428">
        <v>4.4825959962872517</v>
      </c>
      <c r="AG2428">
        <v>1</v>
      </c>
      <c r="AH2428" t="s">
        <v>42</v>
      </c>
    </row>
    <row r="2429" spans="1:34">
      <c r="A2429" t="s">
        <v>59</v>
      </c>
      <c r="B2429" t="s">
        <v>90</v>
      </c>
      <c r="C2429" t="s">
        <v>1376</v>
      </c>
      <c r="D2429" t="s">
        <v>2085</v>
      </c>
      <c r="E2429" t="s">
        <v>39</v>
      </c>
      <c r="F2429" t="s">
        <v>40</v>
      </c>
      <c r="G2429" t="s">
        <v>239</v>
      </c>
      <c r="I2429">
        <v>2.8187403747620352</v>
      </c>
      <c r="J2429">
        <v>1</v>
      </c>
      <c r="K2429">
        <v>2.02</v>
      </c>
      <c r="M2429">
        <v>5.8387403747620352</v>
      </c>
      <c r="N2429">
        <v>489.00570939796808</v>
      </c>
      <c r="O2429">
        <v>117.8374655647383</v>
      </c>
      <c r="P2429">
        <v>68.987406144393248</v>
      </c>
      <c r="R2429">
        <v>675.83058110709965</v>
      </c>
      <c r="S2429">
        <v>18513220.591613259</v>
      </c>
      <c r="T2429">
        <v>9239256.1983471066</v>
      </c>
      <c r="U2429">
        <v>28417420.568970811</v>
      </c>
      <c r="V2429">
        <v>56169897.358931176</v>
      </c>
      <c r="X2429">
        <v>1.105364367865795</v>
      </c>
      <c r="Y2429">
        <v>0.27203856749311278</v>
      </c>
      <c r="Z2429">
        <v>0.19823967282871621</v>
      </c>
      <c r="AB2429">
        <v>8.2440000000000013E-2</v>
      </c>
      <c r="AC2429">
        <v>5.4999999999999997E-3</v>
      </c>
      <c r="AD2429">
        <v>1.589604709359298</v>
      </c>
      <c r="AE2429">
        <v>0.92544034939978259</v>
      </c>
      <c r="AF2429">
        <v>8.4417254335211158</v>
      </c>
      <c r="AG2429">
        <v>1</v>
      </c>
      <c r="AH2429" t="s">
        <v>1212</v>
      </c>
    </row>
    <row r="2430" spans="1:34">
      <c r="A2430" t="s">
        <v>59</v>
      </c>
      <c r="B2430" t="s">
        <v>63</v>
      </c>
      <c r="C2430" t="s">
        <v>1376</v>
      </c>
      <c r="D2430" t="s">
        <v>1378</v>
      </c>
      <c r="E2430" t="s">
        <v>39</v>
      </c>
      <c r="F2430" t="s">
        <v>40</v>
      </c>
      <c r="G2430" t="s">
        <v>239</v>
      </c>
      <c r="I2430">
        <v>2.8137268992345241</v>
      </c>
      <c r="J2430">
        <v>1</v>
      </c>
      <c r="K2430">
        <v>2.02</v>
      </c>
      <c r="M2430">
        <v>5.8337268992345237</v>
      </c>
      <c r="N2430">
        <v>488.13595275814743</v>
      </c>
      <c r="O2430">
        <v>117.8374655647383</v>
      </c>
      <c r="P2430">
        <v>68.987406144393248</v>
      </c>
      <c r="R2430">
        <v>674.96082446727894</v>
      </c>
      <c r="S2430">
        <v>18480292.55779982</v>
      </c>
      <c r="T2430">
        <v>9239256.1983471066</v>
      </c>
      <c r="U2430">
        <v>28417420.568970811</v>
      </c>
      <c r="V2430">
        <v>56136969.325117737</v>
      </c>
      <c r="X2430">
        <v>1.1033983417440221</v>
      </c>
      <c r="Y2430">
        <v>0.27203856749311278</v>
      </c>
      <c r="Z2430">
        <v>0.19823967282871621</v>
      </c>
      <c r="AB2430">
        <v>8.2440000000000013E-2</v>
      </c>
      <c r="AC2430">
        <v>5.4999999999999997E-3</v>
      </c>
      <c r="AD2430">
        <v>1.5882397840847919</v>
      </c>
      <c r="AE2430">
        <v>5.8337268992345238E-2</v>
      </c>
      <c r="AF2430">
        <v>7.5682439523116614</v>
      </c>
      <c r="AG2430">
        <v>1</v>
      </c>
      <c r="AH2430" t="s">
        <v>1212</v>
      </c>
    </row>
    <row r="2431" spans="1:34">
      <c r="A2431" t="s">
        <v>59</v>
      </c>
      <c r="B2431" t="s">
        <v>105</v>
      </c>
      <c r="C2431" t="s">
        <v>1376</v>
      </c>
      <c r="D2431" t="s">
        <v>2104</v>
      </c>
      <c r="E2431" t="s">
        <v>39</v>
      </c>
      <c r="F2431" t="s">
        <v>40</v>
      </c>
      <c r="G2431" t="s">
        <v>239</v>
      </c>
      <c r="I2431">
        <v>2.849062564407645</v>
      </c>
      <c r="J2431">
        <v>1</v>
      </c>
      <c r="K2431">
        <v>2.02</v>
      </c>
      <c r="M2431">
        <v>5.8690625644076464</v>
      </c>
      <c r="N2431">
        <v>494.26611719959232</v>
      </c>
      <c r="O2431">
        <v>117.8374655647383</v>
      </c>
      <c r="P2431">
        <v>68.987406144393248</v>
      </c>
      <c r="R2431">
        <v>681.09098890872383</v>
      </c>
      <c r="S2431">
        <v>18712373.869707301</v>
      </c>
      <c r="T2431">
        <v>9239256.1983471066</v>
      </c>
      <c r="U2431">
        <v>28417420.568970811</v>
      </c>
      <c r="V2431">
        <v>56369050.637025222</v>
      </c>
      <c r="X2431">
        <v>1.11725516429743</v>
      </c>
      <c r="Y2431">
        <v>0.27203856749311278</v>
      </c>
      <c r="Z2431">
        <v>0.19823967282871621</v>
      </c>
      <c r="AB2431">
        <v>8.2440000000000013E-2</v>
      </c>
      <c r="AC2431">
        <v>5.4999999999999997E-3</v>
      </c>
      <c r="AD2431">
        <v>1.597859965179045</v>
      </c>
      <c r="AE2431">
        <v>0.93024641645861184</v>
      </c>
      <c r="AF2431">
        <v>8.4851089460453029</v>
      </c>
      <c r="AG2431">
        <v>1</v>
      </c>
      <c r="AH2431" t="s">
        <v>1212</v>
      </c>
    </row>
    <row r="2432" spans="1:34">
      <c r="A2432" t="s">
        <v>59</v>
      </c>
      <c r="B2432" t="s">
        <v>97</v>
      </c>
      <c r="C2432" t="s">
        <v>1376</v>
      </c>
      <c r="D2432" t="s">
        <v>2101</v>
      </c>
      <c r="E2432" t="s">
        <v>39</v>
      </c>
      <c r="F2432" t="s">
        <v>40</v>
      </c>
      <c r="G2432" t="s">
        <v>239</v>
      </c>
      <c r="I2432">
        <v>2.8422413164588942</v>
      </c>
      <c r="J2432">
        <v>1</v>
      </c>
      <c r="K2432">
        <v>2.02</v>
      </c>
      <c r="M2432">
        <v>5.8622413164588938</v>
      </c>
      <c r="N2432">
        <v>493.08274138320832</v>
      </c>
      <c r="O2432">
        <v>117.8374655647383</v>
      </c>
      <c r="P2432">
        <v>68.987406144393248</v>
      </c>
      <c r="R2432">
        <v>679.90761309233983</v>
      </c>
      <c r="S2432">
        <v>18667572.557349481</v>
      </c>
      <c r="T2432">
        <v>9239256.1983471066</v>
      </c>
      <c r="U2432">
        <v>28417420.568970811</v>
      </c>
      <c r="V2432">
        <v>56324249.324667409</v>
      </c>
      <c r="X2432">
        <v>1.11458022321579</v>
      </c>
      <c r="Y2432">
        <v>0.27203856749311278</v>
      </c>
      <c r="Z2432">
        <v>0.19823967282871621</v>
      </c>
      <c r="AB2432">
        <v>8.2440000000000013E-2</v>
      </c>
      <c r="AC2432">
        <v>5.4999999999999997E-3</v>
      </c>
      <c r="AD2432">
        <v>1.5960028714966621</v>
      </c>
      <c r="AE2432">
        <v>0.92916524865873473</v>
      </c>
      <c r="AF2432">
        <v>8.475349436614291</v>
      </c>
      <c r="AG2432">
        <v>1</v>
      </c>
      <c r="AH2432" t="s">
        <v>1212</v>
      </c>
    </row>
    <row r="2433" spans="1:34">
      <c r="A2433" t="s">
        <v>59</v>
      </c>
      <c r="B2433" t="s">
        <v>110</v>
      </c>
      <c r="C2433" t="s">
        <v>1376</v>
      </c>
      <c r="D2433" t="s">
        <v>2135</v>
      </c>
      <c r="E2433" t="s">
        <v>39</v>
      </c>
      <c r="F2433" t="s">
        <v>40</v>
      </c>
      <c r="G2433" t="s">
        <v>239</v>
      </c>
      <c r="I2433">
        <v>2.876501540966188</v>
      </c>
      <c r="J2433">
        <v>1</v>
      </c>
      <c r="K2433">
        <v>2.02</v>
      </c>
      <c r="M2433">
        <v>5.8965015409661881</v>
      </c>
      <c r="N2433">
        <v>499.02633432256778</v>
      </c>
      <c r="O2433">
        <v>117.8374655647383</v>
      </c>
      <c r="P2433">
        <v>68.987406144393248</v>
      </c>
      <c r="R2433">
        <v>685.85120603169935</v>
      </c>
      <c r="S2433">
        <v>18892590.47652385</v>
      </c>
      <c r="T2433">
        <v>9239256.1983471066</v>
      </c>
      <c r="U2433">
        <v>28417420.568970811</v>
      </c>
      <c r="V2433">
        <v>56549267.243841767</v>
      </c>
      <c r="X2433">
        <v>1.128015313493888</v>
      </c>
      <c r="Y2433">
        <v>0.27203856749311278</v>
      </c>
      <c r="Z2433">
        <v>0.19823967282871621</v>
      </c>
      <c r="AB2433">
        <v>8.2440000000000013E-2</v>
      </c>
      <c r="AC2433">
        <v>5.4999999999999997E-3</v>
      </c>
      <c r="AD2433">
        <v>1.6053302624619989</v>
      </c>
      <c r="AE2433">
        <v>0.93459549424314081</v>
      </c>
      <c r="AF2433">
        <v>8.5243672976713274</v>
      </c>
      <c r="AG2433">
        <v>1</v>
      </c>
      <c r="AH2433" t="s">
        <v>1212</v>
      </c>
    </row>
    <row r="2434" spans="1:34">
      <c r="A2434" t="s">
        <v>59</v>
      </c>
      <c r="B2434" t="s">
        <v>60</v>
      </c>
      <c r="C2434" t="s">
        <v>1376</v>
      </c>
      <c r="D2434" t="s">
        <v>1377</v>
      </c>
      <c r="E2434" t="s">
        <v>39</v>
      </c>
      <c r="F2434" t="s">
        <v>40</v>
      </c>
      <c r="G2434" t="s">
        <v>239</v>
      </c>
      <c r="I2434">
        <v>2.813547241549911</v>
      </c>
      <c r="J2434">
        <v>1</v>
      </c>
      <c r="K2434">
        <v>2.02</v>
      </c>
      <c r="M2434">
        <v>5.8335472415499119</v>
      </c>
      <c r="N2434">
        <v>488.10478506554989</v>
      </c>
      <c r="O2434">
        <v>117.8374655647383</v>
      </c>
      <c r="P2434">
        <v>68.987406144393248</v>
      </c>
      <c r="R2434">
        <v>674.92965677468146</v>
      </c>
      <c r="S2434">
        <v>18479112.58309339</v>
      </c>
      <c r="T2434">
        <v>9239256.1983471066</v>
      </c>
      <c r="U2434">
        <v>28417420.568970811</v>
      </c>
      <c r="V2434">
        <v>56135789.350411311</v>
      </c>
      <c r="X2434">
        <v>1.1033278892806579</v>
      </c>
      <c r="Y2434">
        <v>0.27203856749311278</v>
      </c>
      <c r="Z2434">
        <v>0.19823967282871621</v>
      </c>
      <c r="AB2434">
        <v>8.2440000000000013E-2</v>
      </c>
      <c r="AC2434">
        <v>5.4999999999999997E-3</v>
      </c>
      <c r="AD2434">
        <v>1.588190872045002</v>
      </c>
      <c r="AE2434">
        <v>5.8335472415499121E-2</v>
      </c>
      <c r="AF2434">
        <v>7.5680135860104132</v>
      </c>
      <c r="AG2434">
        <v>1</v>
      </c>
      <c r="AH2434" t="s">
        <v>1212</v>
      </c>
    </row>
    <row r="2435" spans="1:34">
      <c r="A2435" t="s">
        <v>59</v>
      </c>
      <c r="B2435" t="s">
        <v>88</v>
      </c>
      <c r="C2435" t="s">
        <v>1376</v>
      </c>
      <c r="D2435" t="s">
        <v>2084</v>
      </c>
      <c r="E2435" t="s">
        <v>39</v>
      </c>
      <c r="F2435" t="s">
        <v>40</v>
      </c>
      <c r="G2435" t="s">
        <v>239</v>
      </c>
      <c r="I2435">
        <v>2.8184772474202928</v>
      </c>
      <c r="J2435">
        <v>1</v>
      </c>
      <c r="K2435">
        <v>2.02</v>
      </c>
      <c r="M2435">
        <v>5.8384772474202933</v>
      </c>
      <c r="N2435">
        <v>488.96006107449608</v>
      </c>
      <c r="O2435">
        <v>117.8374655647383</v>
      </c>
      <c r="P2435">
        <v>68.987406144393248</v>
      </c>
      <c r="R2435">
        <v>675.7849327836276</v>
      </c>
      <c r="S2435">
        <v>18511492.396081321</v>
      </c>
      <c r="T2435">
        <v>9239256.1983471066</v>
      </c>
      <c r="U2435">
        <v>28417420.568970811</v>
      </c>
      <c r="V2435">
        <v>56168169.163399227</v>
      </c>
      <c r="X2435">
        <v>1.105261182914681</v>
      </c>
      <c r="Y2435">
        <v>0.27203856749311278</v>
      </c>
      <c r="Z2435">
        <v>0.19823967282871621</v>
      </c>
      <c r="AB2435">
        <v>8.2440000000000013E-2</v>
      </c>
      <c r="AC2435">
        <v>5.4999999999999997E-3</v>
      </c>
      <c r="AD2435">
        <v>1.589533072596101</v>
      </c>
      <c r="AE2435">
        <v>0.92539864371611646</v>
      </c>
      <c r="AF2435">
        <v>8.4413489637325103</v>
      </c>
      <c r="AG2435">
        <v>1</v>
      </c>
      <c r="AH2435" t="s">
        <v>1212</v>
      </c>
    </row>
    <row r="2436" spans="1:34">
      <c r="A2436" t="s">
        <v>59</v>
      </c>
      <c r="B2436" t="s">
        <v>90</v>
      </c>
      <c r="C2436" t="s">
        <v>386</v>
      </c>
      <c r="D2436" t="s">
        <v>678</v>
      </c>
      <c r="E2436" t="s">
        <v>39</v>
      </c>
      <c r="F2436" t="s">
        <v>40</v>
      </c>
      <c r="G2436" t="s">
        <v>302</v>
      </c>
      <c r="I2436">
        <v>3</v>
      </c>
      <c r="J2436">
        <v>1.3764148653878621</v>
      </c>
      <c r="K2436">
        <v>1.06E-2</v>
      </c>
      <c r="M2436">
        <v>4.3870148653878616</v>
      </c>
      <c r="N2436">
        <v>520.4513126959248</v>
      </c>
      <c r="O2436">
        <v>162.19323930293601</v>
      </c>
      <c r="P2436">
        <v>48.91452709871826</v>
      </c>
      <c r="R2436">
        <v>731.55907909757912</v>
      </c>
      <c r="S2436">
        <v>19703716.692789972</v>
      </c>
      <c r="T2436">
        <v>12717049.5765319</v>
      </c>
      <c r="U2436">
        <v>13297323.45301757</v>
      </c>
      <c r="V2436">
        <v>45718089.722339436</v>
      </c>
      <c r="X2436">
        <v>1.176445029591396</v>
      </c>
      <c r="Y2436">
        <v>0.37443792825633959</v>
      </c>
      <c r="Z2436">
        <v>0.14055898591585711</v>
      </c>
      <c r="AB2436">
        <v>6.9769000000000012E-2</v>
      </c>
      <c r="AC2436">
        <v>5.4999999999999997E-3</v>
      </c>
      <c r="AD2436">
        <v>1.1943705392679</v>
      </c>
      <c r="AE2436">
        <v>0.69534185616397604</v>
      </c>
      <c r="AF2436">
        <v>6.3519962608197371</v>
      </c>
      <c r="AG2436">
        <v>1</v>
      </c>
      <c r="AH2436" t="s">
        <v>303</v>
      </c>
    </row>
    <row r="2437" spans="1:34">
      <c r="A2437" t="s">
        <v>59</v>
      </c>
      <c r="B2437" t="s">
        <v>63</v>
      </c>
      <c r="C2437" t="s">
        <v>386</v>
      </c>
      <c r="D2437" t="s">
        <v>388</v>
      </c>
      <c r="E2437" t="s">
        <v>39</v>
      </c>
      <c r="F2437" t="s">
        <v>40</v>
      </c>
      <c r="G2437" t="s">
        <v>302</v>
      </c>
      <c r="I2437">
        <v>3</v>
      </c>
      <c r="J2437">
        <v>1.3693733693365711</v>
      </c>
      <c r="K2437">
        <v>1.059999999999999E-2</v>
      </c>
      <c r="M2437">
        <v>4.3799733693365717</v>
      </c>
      <c r="N2437">
        <v>520.4513126959248</v>
      </c>
      <c r="O2437">
        <v>161.36348725446791</v>
      </c>
      <c r="P2437">
        <v>48.914527098718217</v>
      </c>
      <c r="R2437">
        <v>730.72932704911091</v>
      </c>
      <c r="S2437">
        <v>19703716.692789972</v>
      </c>
      <c r="T2437">
        <v>12651991.39049438</v>
      </c>
      <c r="U2437">
        <v>13297323.453017561</v>
      </c>
      <c r="V2437">
        <v>45653031.536301911</v>
      </c>
      <c r="X2437">
        <v>1.176445029591396</v>
      </c>
      <c r="Y2437">
        <v>0.37252236975753822</v>
      </c>
      <c r="Z2437">
        <v>0.140558985915857</v>
      </c>
      <c r="AB2437">
        <v>6.9769000000000012E-2</v>
      </c>
      <c r="AC2437">
        <v>5.4999999999999997E-3</v>
      </c>
      <c r="AD2437">
        <v>1.192453482751318</v>
      </c>
      <c r="AE2437">
        <v>4.3799733693365719E-2</v>
      </c>
      <c r="AF2437">
        <v>5.6914955857812553</v>
      </c>
      <c r="AG2437">
        <v>1</v>
      </c>
      <c r="AH2437" t="s">
        <v>303</v>
      </c>
    </row>
    <row r="2438" spans="1:34">
      <c r="A2438" t="s">
        <v>59</v>
      </c>
      <c r="B2438" t="s">
        <v>105</v>
      </c>
      <c r="C2438" t="s">
        <v>386</v>
      </c>
      <c r="D2438" t="s">
        <v>696</v>
      </c>
      <c r="E2438" t="s">
        <v>39</v>
      </c>
      <c r="F2438" t="s">
        <v>40</v>
      </c>
      <c r="G2438" t="s">
        <v>302</v>
      </c>
      <c r="I2438">
        <v>3</v>
      </c>
      <c r="J2438">
        <v>1.417839747711475</v>
      </c>
      <c r="K2438">
        <v>1.060000000000001E-2</v>
      </c>
      <c r="M2438">
        <v>4.4284397477114759</v>
      </c>
      <c r="N2438">
        <v>520.4513126959248</v>
      </c>
      <c r="O2438">
        <v>167.07464244726819</v>
      </c>
      <c r="P2438">
        <v>48.914527098718317</v>
      </c>
      <c r="R2438">
        <v>736.44048224191124</v>
      </c>
      <c r="S2438">
        <v>19703716.692789972</v>
      </c>
      <c r="T2438">
        <v>13099784.677306149</v>
      </c>
      <c r="U2438">
        <v>13297323.453017579</v>
      </c>
      <c r="V2438">
        <v>46100824.823113702</v>
      </c>
      <c r="X2438">
        <v>1.176445029591396</v>
      </c>
      <c r="Y2438">
        <v>0.38570709390222618</v>
      </c>
      <c r="Z2438">
        <v>0.14055898591585719</v>
      </c>
      <c r="AB2438">
        <v>6.9769000000000012E-2</v>
      </c>
      <c r="AC2438">
        <v>5.4999999999999997E-3</v>
      </c>
      <c r="AD2438">
        <v>1.2056485177015539</v>
      </c>
      <c r="AE2438">
        <v>0.70190770001226899</v>
      </c>
      <c r="AF2438">
        <v>6.411264965425298</v>
      </c>
      <c r="AG2438">
        <v>1</v>
      </c>
      <c r="AH2438" t="s">
        <v>303</v>
      </c>
    </row>
    <row r="2439" spans="1:34">
      <c r="A2439" t="s">
        <v>59</v>
      </c>
      <c r="B2439" t="s">
        <v>97</v>
      </c>
      <c r="C2439" t="s">
        <v>386</v>
      </c>
      <c r="D2439" t="s">
        <v>691</v>
      </c>
      <c r="E2439" t="s">
        <v>39</v>
      </c>
      <c r="F2439" t="s">
        <v>40</v>
      </c>
      <c r="G2439" t="s">
        <v>302</v>
      </c>
      <c r="I2439">
        <v>3</v>
      </c>
      <c r="J2439">
        <v>1.408466607117137</v>
      </c>
      <c r="K2439">
        <v>1.06E-2</v>
      </c>
      <c r="M2439">
        <v>4.4190666071171369</v>
      </c>
      <c r="N2439">
        <v>520.4513126959248</v>
      </c>
      <c r="O2439">
        <v>165.97013531524931</v>
      </c>
      <c r="P2439">
        <v>48.91452709871826</v>
      </c>
      <c r="R2439">
        <v>735.33597510989239</v>
      </c>
      <c r="S2439">
        <v>19703716.692789972</v>
      </c>
      <c r="T2439">
        <v>13013183.829971921</v>
      </c>
      <c r="U2439">
        <v>13297323.45301757</v>
      </c>
      <c r="V2439">
        <v>46014223.975779466</v>
      </c>
      <c r="X2439">
        <v>1.176445029591396</v>
      </c>
      <c r="Y2439">
        <v>0.38315723816203079</v>
      </c>
      <c r="Z2439">
        <v>0.14055898591585711</v>
      </c>
      <c r="AB2439">
        <v>6.9769000000000012E-2</v>
      </c>
      <c r="AC2439">
        <v>5.4999999999999997E-3</v>
      </c>
      <c r="AD2439">
        <v>1.203096667906236</v>
      </c>
      <c r="AE2439">
        <v>0.70042205722806616</v>
      </c>
      <c r="AF2439">
        <v>6.3978543322514394</v>
      </c>
      <c r="AG2439">
        <v>1</v>
      </c>
      <c r="AH2439" t="s">
        <v>303</v>
      </c>
    </row>
    <row r="2440" spans="1:34">
      <c r="A2440" t="s">
        <v>59</v>
      </c>
      <c r="B2440" t="s">
        <v>110</v>
      </c>
      <c r="C2440" t="s">
        <v>386</v>
      </c>
      <c r="D2440" t="s">
        <v>714</v>
      </c>
      <c r="E2440" t="s">
        <v>39</v>
      </c>
      <c r="F2440" t="s">
        <v>40</v>
      </c>
      <c r="G2440" t="s">
        <v>302</v>
      </c>
      <c r="I2440">
        <v>3</v>
      </c>
      <c r="J2440">
        <v>1.454642119901489</v>
      </c>
      <c r="K2440">
        <v>1.059999999999999E-2</v>
      </c>
      <c r="M2440">
        <v>4.4652421199014896</v>
      </c>
      <c r="N2440">
        <v>520.4513126959248</v>
      </c>
      <c r="O2440">
        <v>171.41134071290961</v>
      </c>
      <c r="P2440">
        <v>48.914527098718217</v>
      </c>
      <c r="R2440">
        <v>740.77718050755266</v>
      </c>
      <c r="S2440">
        <v>19703716.692789972</v>
      </c>
      <c r="T2440">
        <v>13439811.222676611</v>
      </c>
      <c r="U2440">
        <v>13297323.453017561</v>
      </c>
      <c r="V2440">
        <v>46440851.368484139</v>
      </c>
      <c r="X2440">
        <v>1.176445029591396</v>
      </c>
      <c r="Y2440">
        <v>0.39571875851314608</v>
      </c>
      <c r="Z2440">
        <v>0.140558985915857</v>
      </c>
      <c r="AB2440">
        <v>6.9769000000000012E-2</v>
      </c>
      <c r="AC2440">
        <v>5.4999999999999997E-3</v>
      </c>
      <c r="AD2440">
        <v>1.2156680117009291</v>
      </c>
      <c r="AE2440">
        <v>0.70774087600438607</v>
      </c>
      <c r="AF2440">
        <v>6.4639200076068049</v>
      </c>
      <c r="AG2440">
        <v>1</v>
      </c>
      <c r="AH2440" t="s">
        <v>303</v>
      </c>
    </row>
    <row r="2441" spans="1:34">
      <c r="A2441" t="s">
        <v>59</v>
      </c>
      <c r="B2441" t="s">
        <v>60</v>
      </c>
      <c r="C2441" t="s">
        <v>386</v>
      </c>
      <c r="D2441" t="s">
        <v>387</v>
      </c>
      <c r="E2441" t="s">
        <v>39</v>
      </c>
      <c r="F2441" t="s">
        <v>40</v>
      </c>
      <c r="G2441" t="s">
        <v>302</v>
      </c>
      <c r="I2441">
        <v>3</v>
      </c>
      <c r="J2441">
        <v>1.3689219379122251</v>
      </c>
      <c r="K2441">
        <v>1.06E-2</v>
      </c>
      <c r="M2441">
        <v>4.3795219379122248</v>
      </c>
      <c r="N2441">
        <v>520.4513126959248</v>
      </c>
      <c r="O2441">
        <v>161.3102917195466</v>
      </c>
      <c r="P2441">
        <v>48.914527098718281</v>
      </c>
      <c r="R2441">
        <v>730.67613151418971</v>
      </c>
      <c r="S2441">
        <v>19703716.692789972</v>
      </c>
      <c r="T2441">
        <v>12647820.499908861</v>
      </c>
      <c r="U2441">
        <v>13297323.45301757</v>
      </c>
      <c r="V2441">
        <v>45648860.645716399</v>
      </c>
      <c r="X2441">
        <v>1.176445029591396</v>
      </c>
      <c r="Y2441">
        <v>0.37239956299953758</v>
      </c>
      <c r="Z2441">
        <v>0.14055898591585711</v>
      </c>
      <c r="AB2441">
        <v>6.9769000000000012E-2</v>
      </c>
      <c r="AC2441">
        <v>5.4999999999999997E-3</v>
      </c>
      <c r="AD2441">
        <v>1.1923305799551609</v>
      </c>
      <c r="AE2441">
        <v>4.3795219379122251E-2</v>
      </c>
      <c r="AF2441">
        <v>5.6909167372465079</v>
      </c>
      <c r="AG2441">
        <v>1</v>
      </c>
      <c r="AH2441" t="s">
        <v>303</v>
      </c>
    </row>
    <row r="2442" spans="1:34">
      <c r="A2442" t="s">
        <v>59</v>
      </c>
      <c r="B2442" t="s">
        <v>88</v>
      </c>
      <c r="C2442" t="s">
        <v>386</v>
      </c>
      <c r="D2442" t="s">
        <v>677</v>
      </c>
      <c r="E2442" t="s">
        <v>39</v>
      </c>
      <c r="F2442" t="s">
        <v>40</v>
      </c>
      <c r="G2442" t="s">
        <v>302</v>
      </c>
      <c r="I2442">
        <v>3</v>
      </c>
      <c r="J2442">
        <v>1.375636178339303</v>
      </c>
      <c r="K2442">
        <v>1.059999999999999E-2</v>
      </c>
      <c r="M2442">
        <v>4.3862361783393027</v>
      </c>
      <c r="N2442">
        <v>520.4513126959248</v>
      </c>
      <c r="O2442">
        <v>162.1014807946658</v>
      </c>
      <c r="P2442">
        <v>48.914527098718217</v>
      </c>
      <c r="R2442">
        <v>731.46732058930888</v>
      </c>
      <c r="S2442">
        <v>19703716.692789972</v>
      </c>
      <c r="T2442">
        <v>12709855.08739193</v>
      </c>
      <c r="U2442">
        <v>13297323.453017561</v>
      </c>
      <c r="V2442">
        <v>45710895.233199462</v>
      </c>
      <c r="X2442">
        <v>1.176445029591396</v>
      </c>
      <c r="Y2442">
        <v>0.37422609534712431</v>
      </c>
      <c r="Z2442">
        <v>0.140558985915857</v>
      </c>
      <c r="AB2442">
        <v>6.9769000000000012E-2</v>
      </c>
      <c r="AC2442">
        <v>5.4999999999999997E-3</v>
      </c>
      <c r="AD2442">
        <v>1.194158540699706</v>
      </c>
      <c r="AE2442">
        <v>0.69521843426677954</v>
      </c>
      <c r="AF2442">
        <v>6.350882153305788</v>
      </c>
      <c r="AG2442">
        <v>1</v>
      </c>
      <c r="AH2442" t="s">
        <v>303</v>
      </c>
    </row>
    <row r="2443" spans="1:34">
      <c r="A2443" t="s">
        <v>59</v>
      </c>
      <c r="B2443" t="s">
        <v>90</v>
      </c>
      <c r="C2443" t="s">
        <v>5642</v>
      </c>
      <c r="D2443" t="s">
        <v>5643</v>
      </c>
      <c r="E2443" t="s">
        <v>39</v>
      </c>
      <c r="F2443" t="s">
        <v>40</v>
      </c>
      <c r="G2443" t="s">
        <v>4231</v>
      </c>
      <c r="I2443">
        <v>0</v>
      </c>
      <c r="J2443">
        <v>0</v>
      </c>
      <c r="K2443">
        <v>0</v>
      </c>
      <c r="M2443">
        <v>0</v>
      </c>
      <c r="N2443">
        <v>0</v>
      </c>
      <c r="O2443">
        <v>0</v>
      </c>
      <c r="P2443">
        <v>0</v>
      </c>
      <c r="R2443">
        <v>0</v>
      </c>
      <c r="S2443">
        <v>0</v>
      </c>
      <c r="T2443">
        <v>0</v>
      </c>
      <c r="U2443">
        <v>0</v>
      </c>
      <c r="V2443">
        <v>0</v>
      </c>
      <c r="X2443">
        <v>0</v>
      </c>
      <c r="Y2443">
        <v>0</v>
      </c>
      <c r="Z2443">
        <v>0</v>
      </c>
      <c r="AB2443">
        <v>7.2669000000000011E-2</v>
      </c>
      <c r="AC2443">
        <v>5.4999999999999997E-3</v>
      </c>
      <c r="AD2443">
        <v>0</v>
      </c>
      <c r="AE2443">
        <v>0</v>
      </c>
      <c r="AF2443">
        <v>0</v>
      </c>
      <c r="AG2443">
        <v>0</v>
      </c>
      <c r="AH2443" t="s">
        <v>4590</v>
      </c>
    </row>
    <row r="2444" spans="1:34">
      <c r="A2444" t="s">
        <v>59</v>
      </c>
      <c r="B2444" t="s">
        <v>63</v>
      </c>
      <c r="C2444" t="s">
        <v>5642</v>
      </c>
      <c r="D2444" t="s">
        <v>5644</v>
      </c>
      <c r="E2444" t="s">
        <v>39</v>
      </c>
      <c r="F2444" t="s">
        <v>40</v>
      </c>
      <c r="G2444" t="s">
        <v>4231</v>
      </c>
      <c r="I2444">
        <v>0</v>
      </c>
      <c r="J2444">
        <v>0</v>
      </c>
      <c r="K2444">
        <v>0</v>
      </c>
      <c r="M2444">
        <v>0</v>
      </c>
      <c r="N2444">
        <v>0</v>
      </c>
      <c r="O2444">
        <v>0</v>
      </c>
      <c r="P2444">
        <v>0</v>
      </c>
      <c r="R2444">
        <v>0</v>
      </c>
      <c r="S2444">
        <v>0</v>
      </c>
      <c r="T2444">
        <v>0</v>
      </c>
      <c r="U2444">
        <v>0</v>
      </c>
      <c r="V2444">
        <v>0</v>
      </c>
      <c r="X2444">
        <v>0</v>
      </c>
      <c r="Y2444">
        <v>0</v>
      </c>
      <c r="Z2444">
        <v>0</v>
      </c>
      <c r="AB2444">
        <v>7.2669000000000011E-2</v>
      </c>
      <c r="AC2444">
        <v>5.4999999999999997E-3</v>
      </c>
      <c r="AD2444">
        <v>0</v>
      </c>
      <c r="AE2444">
        <v>0</v>
      </c>
      <c r="AF2444">
        <v>0</v>
      </c>
      <c r="AG2444">
        <v>0</v>
      </c>
      <c r="AH2444" t="s">
        <v>4590</v>
      </c>
    </row>
    <row r="2445" spans="1:34">
      <c r="A2445" t="s">
        <v>59</v>
      </c>
      <c r="B2445" t="s">
        <v>105</v>
      </c>
      <c r="C2445" t="s">
        <v>5642</v>
      </c>
      <c r="D2445" t="s">
        <v>5645</v>
      </c>
      <c r="E2445" t="s">
        <v>39</v>
      </c>
      <c r="F2445" t="s">
        <v>40</v>
      </c>
      <c r="G2445" t="s">
        <v>4231</v>
      </c>
      <c r="I2445">
        <v>0</v>
      </c>
      <c r="J2445">
        <v>0</v>
      </c>
      <c r="K2445">
        <v>0</v>
      </c>
      <c r="M2445">
        <v>0</v>
      </c>
      <c r="N2445">
        <v>0</v>
      </c>
      <c r="O2445">
        <v>0</v>
      </c>
      <c r="P2445">
        <v>0</v>
      </c>
      <c r="R2445">
        <v>0</v>
      </c>
      <c r="S2445">
        <v>0</v>
      </c>
      <c r="T2445">
        <v>0</v>
      </c>
      <c r="U2445">
        <v>0</v>
      </c>
      <c r="V2445">
        <v>0</v>
      </c>
      <c r="X2445">
        <v>0</v>
      </c>
      <c r="Y2445">
        <v>0</v>
      </c>
      <c r="Z2445">
        <v>0</v>
      </c>
      <c r="AB2445">
        <v>7.2669000000000011E-2</v>
      </c>
      <c r="AC2445">
        <v>5.4999999999999997E-3</v>
      </c>
      <c r="AD2445">
        <v>0</v>
      </c>
      <c r="AE2445">
        <v>0</v>
      </c>
      <c r="AF2445">
        <v>0</v>
      </c>
      <c r="AG2445">
        <v>0</v>
      </c>
      <c r="AH2445" t="s">
        <v>4590</v>
      </c>
    </row>
    <row r="2446" spans="1:34">
      <c r="A2446" t="s">
        <v>59</v>
      </c>
      <c r="B2446" t="s">
        <v>97</v>
      </c>
      <c r="C2446" t="s">
        <v>5642</v>
      </c>
      <c r="D2446" t="s">
        <v>5646</v>
      </c>
      <c r="E2446" t="s">
        <v>39</v>
      </c>
      <c r="F2446" t="s">
        <v>40</v>
      </c>
      <c r="G2446" t="s">
        <v>4231</v>
      </c>
      <c r="I2446">
        <v>0</v>
      </c>
      <c r="J2446">
        <v>0</v>
      </c>
      <c r="K2446">
        <v>0</v>
      </c>
      <c r="M2446">
        <v>0</v>
      </c>
      <c r="N2446">
        <v>0</v>
      </c>
      <c r="O2446">
        <v>0</v>
      </c>
      <c r="P2446">
        <v>0</v>
      </c>
      <c r="R2446">
        <v>0</v>
      </c>
      <c r="S2446">
        <v>0</v>
      </c>
      <c r="T2446">
        <v>0</v>
      </c>
      <c r="U2446">
        <v>0</v>
      </c>
      <c r="V2446">
        <v>0</v>
      </c>
      <c r="X2446">
        <v>0</v>
      </c>
      <c r="Y2446">
        <v>0</v>
      </c>
      <c r="Z2446">
        <v>0</v>
      </c>
      <c r="AB2446">
        <v>7.2669000000000011E-2</v>
      </c>
      <c r="AC2446">
        <v>5.4999999999999997E-3</v>
      </c>
      <c r="AD2446">
        <v>0</v>
      </c>
      <c r="AE2446">
        <v>0</v>
      </c>
      <c r="AF2446">
        <v>0</v>
      </c>
      <c r="AG2446">
        <v>0</v>
      </c>
      <c r="AH2446" t="s">
        <v>4590</v>
      </c>
    </row>
    <row r="2447" spans="1:34">
      <c r="A2447" t="s">
        <v>59</v>
      </c>
      <c r="B2447" t="s">
        <v>110</v>
      </c>
      <c r="C2447" t="s">
        <v>5642</v>
      </c>
      <c r="D2447" t="s">
        <v>5647</v>
      </c>
      <c r="E2447" t="s">
        <v>39</v>
      </c>
      <c r="F2447" t="s">
        <v>40</v>
      </c>
      <c r="G2447" t="s">
        <v>4231</v>
      </c>
      <c r="I2447">
        <v>0</v>
      </c>
      <c r="J2447">
        <v>0</v>
      </c>
      <c r="K2447">
        <v>0</v>
      </c>
      <c r="M2447">
        <v>0</v>
      </c>
      <c r="N2447">
        <v>0</v>
      </c>
      <c r="O2447">
        <v>0</v>
      </c>
      <c r="P2447">
        <v>0</v>
      </c>
      <c r="R2447">
        <v>0</v>
      </c>
      <c r="S2447">
        <v>0</v>
      </c>
      <c r="T2447">
        <v>0</v>
      </c>
      <c r="U2447">
        <v>0</v>
      </c>
      <c r="V2447">
        <v>0</v>
      </c>
      <c r="X2447">
        <v>0</v>
      </c>
      <c r="Y2447">
        <v>0</v>
      </c>
      <c r="Z2447">
        <v>0</v>
      </c>
      <c r="AB2447">
        <v>7.2669000000000011E-2</v>
      </c>
      <c r="AC2447">
        <v>5.4999999999999997E-3</v>
      </c>
      <c r="AD2447">
        <v>0</v>
      </c>
      <c r="AE2447">
        <v>0</v>
      </c>
      <c r="AF2447">
        <v>0</v>
      </c>
      <c r="AG2447">
        <v>0</v>
      </c>
      <c r="AH2447" t="s">
        <v>4590</v>
      </c>
    </row>
    <row r="2448" spans="1:34">
      <c r="A2448" t="s">
        <v>59</v>
      </c>
      <c r="B2448" t="s">
        <v>60</v>
      </c>
      <c r="C2448" t="s">
        <v>5642</v>
      </c>
      <c r="D2448" t="s">
        <v>5648</v>
      </c>
      <c r="E2448" t="s">
        <v>39</v>
      </c>
      <c r="F2448" t="s">
        <v>40</v>
      </c>
      <c r="G2448" t="s">
        <v>4231</v>
      </c>
      <c r="I2448">
        <v>0</v>
      </c>
      <c r="J2448">
        <v>0</v>
      </c>
      <c r="K2448">
        <v>0</v>
      </c>
      <c r="M2448">
        <v>0</v>
      </c>
      <c r="N2448">
        <v>0</v>
      </c>
      <c r="O2448">
        <v>0</v>
      </c>
      <c r="P2448">
        <v>0</v>
      </c>
      <c r="R2448">
        <v>0</v>
      </c>
      <c r="S2448">
        <v>0</v>
      </c>
      <c r="T2448">
        <v>0</v>
      </c>
      <c r="U2448">
        <v>0</v>
      </c>
      <c r="V2448">
        <v>0</v>
      </c>
      <c r="X2448">
        <v>0</v>
      </c>
      <c r="Y2448">
        <v>0</v>
      </c>
      <c r="Z2448">
        <v>0</v>
      </c>
      <c r="AB2448">
        <v>7.2669000000000011E-2</v>
      </c>
      <c r="AC2448">
        <v>5.4999999999999997E-3</v>
      </c>
      <c r="AD2448">
        <v>0</v>
      </c>
      <c r="AE2448">
        <v>0</v>
      </c>
      <c r="AF2448">
        <v>0</v>
      </c>
      <c r="AG2448">
        <v>0</v>
      </c>
      <c r="AH2448" t="s">
        <v>4590</v>
      </c>
    </row>
    <row r="2449" spans="1:34">
      <c r="A2449" t="s">
        <v>59</v>
      </c>
      <c r="B2449" t="s">
        <v>88</v>
      </c>
      <c r="C2449" t="s">
        <v>5642</v>
      </c>
      <c r="D2449" t="s">
        <v>5649</v>
      </c>
      <c r="E2449" t="s">
        <v>39</v>
      </c>
      <c r="F2449" t="s">
        <v>40</v>
      </c>
      <c r="G2449" t="s">
        <v>4231</v>
      </c>
      <c r="I2449">
        <v>0</v>
      </c>
      <c r="J2449">
        <v>0</v>
      </c>
      <c r="K2449">
        <v>0</v>
      </c>
      <c r="M2449">
        <v>0</v>
      </c>
      <c r="N2449">
        <v>0</v>
      </c>
      <c r="O2449">
        <v>0</v>
      </c>
      <c r="P2449">
        <v>0</v>
      </c>
      <c r="R2449">
        <v>0</v>
      </c>
      <c r="S2449">
        <v>0</v>
      </c>
      <c r="T2449">
        <v>0</v>
      </c>
      <c r="U2449">
        <v>0</v>
      </c>
      <c r="V2449">
        <v>0</v>
      </c>
      <c r="X2449">
        <v>0</v>
      </c>
      <c r="Y2449">
        <v>0</v>
      </c>
      <c r="Z2449">
        <v>0</v>
      </c>
      <c r="AB2449">
        <v>7.2669000000000011E-2</v>
      </c>
      <c r="AC2449">
        <v>5.4999999999999997E-3</v>
      </c>
      <c r="AD2449">
        <v>0</v>
      </c>
      <c r="AE2449">
        <v>0</v>
      </c>
      <c r="AF2449">
        <v>0</v>
      </c>
      <c r="AG2449">
        <v>0</v>
      </c>
      <c r="AH2449" t="s">
        <v>4590</v>
      </c>
    </row>
    <row r="2450" spans="1:34">
      <c r="A2450" t="s">
        <v>59</v>
      </c>
      <c r="B2450" t="s">
        <v>90</v>
      </c>
      <c r="C2450" t="s">
        <v>244</v>
      </c>
      <c r="D2450" t="s">
        <v>426</v>
      </c>
      <c r="E2450" t="s">
        <v>39</v>
      </c>
      <c r="F2450" t="s">
        <v>41</v>
      </c>
      <c r="G2450" t="s">
        <v>239</v>
      </c>
      <c r="I2450">
        <v>1.9922667727696619</v>
      </c>
      <c r="J2450">
        <v>8.0693263014409763E-3</v>
      </c>
      <c r="K2450">
        <v>2.02</v>
      </c>
      <c r="M2450">
        <v>4.0203360990711028</v>
      </c>
      <c r="N2450">
        <v>345.62595237614812</v>
      </c>
      <c r="O2450">
        <v>185.14154892673159</v>
      </c>
      <c r="P2450">
        <v>68.987406144393248</v>
      </c>
      <c r="R2450">
        <v>599.75490744727301</v>
      </c>
      <c r="S2450">
        <v>13085020.0223708</v>
      </c>
      <c r="T2450">
        <v>28497559.408657119</v>
      </c>
      <c r="U2450">
        <v>28417420.568970811</v>
      </c>
      <c r="V2450">
        <v>69999999.999998733</v>
      </c>
      <c r="X2450">
        <v>0.78126411414831975</v>
      </c>
      <c r="Y2450">
        <v>0.53201594519175732</v>
      </c>
      <c r="Z2450">
        <v>0.19823967282871621</v>
      </c>
      <c r="AB2450">
        <v>7.7423000000000006E-2</v>
      </c>
      <c r="AC2450">
        <v>5.4999999999999997E-3</v>
      </c>
      <c r="AD2450">
        <v>1.094541765192133</v>
      </c>
      <c r="AE2450">
        <v>0.63722327170276982</v>
      </c>
      <c r="AF2450">
        <v>5.8350241359660053</v>
      </c>
      <c r="AG2450">
        <v>1</v>
      </c>
      <c r="AH2450" t="s">
        <v>240</v>
      </c>
    </row>
    <row r="2451" spans="1:34">
      <c r="A2451" t="s">
        <v>59</v>
      </c>
      <c r="B2451" t="s">
        <v>63</v>
      </c>
      <c r="C2451" t="s">
        <v>244</v>
      </c>
      <c r="D2451" t="s">
        <v>246</v>
      </c>
      <c r="E2451" t="s">
        <v>39</v>
      </c>
      <c r="F2451" t="s">
        <v>41</v>
      </c>
      <c r="G2451" t="s">
        <v>239</v>
      </c>
      <c r="I2451">
        <v>1.982852621458826</v>
      </c>
      <c r="J2451">
        <v>8.0868343476356973E-3</v>
      </c>
      <c r="K2451">
        <v>2.02</v>
      </c>
      <c r="M2451">
        <v>4.0109394558064606</v>
      </c>
      <c r="N2451">
        <v>343.99274990693391</v>
      </c>
      <c r="O2451">
        <v>185.54325120893981</v>
      </c>
      <c r="P2451">
        <v>68.987406144393248</v>
      </c>
      <c r="R2451">
        <v>598.52340726026694</v>
      </c>
      <c r="S2451">
        <v>13023188.76559354</v>
      </c>
      <c r="T2451">
        <v>28559390.665434338</v>
      </c>
      <c r="U2451">
        <v>28417420.568970811</v>
      </c>
      <c r="V2451">
        <v>69999999.999998689</v>
      </c>
      <c r="X2451">
        <v>0.77757237030916815</v>
      </c>
      <c r="Y2451">
        <v>0.53317026209465446</v>
      </c>
      <c r="Z2451">
        <v>0.19823967282871621</v>
      </c>
      <c r="AB2451">
        <v>7.7423000000000006E-2</v>
      </c>
      <c r="AC2451">
        <v>5.4999999999999997E-3</v>
      </c>
      <c r="AD2451">
        <v>1.091983516764063</v>
      </c>
      <c r="AE2451">
        <v>4.0109394558064608E-2</v>
      </c>
      <c r="AF2451">
        <v>5.2259553671285888</v>
      </c>
      <c r="AG2451">
        <v>1</v>
      </c>
      <c r="AH2451" t="s">
        <v>240</v>
      </c>
    </row>
    <row r="2452" spans="1:34">
      <c r="A2452" t="s">
        <v>59</v>
      </c>
      <c r="B2452" t="s">
        <v>105</v>
      </c>
      <c r="C2452" t="s">
        <v>244</v>
      </c>
      <c r="D2452" t="s">
        <v>468</v>
      </c>
      <c r="E2452" t="s">
        <v>39</v>
      </c>
      <c r="F2452" t="s">
        <v>41</v>
      </c>
      <c r="G2452" t="s">
        <v>239</v>
      </c>
      <c r="I2452">
        <v>2.04110522579444</v>
      </c>
      <c r="J2452">
        <v>7.9784985822548542E-3</v>
      </c>
      <c r="K2452">
        <v>2.02</v>
      </c>
      <c r="M2452">
        <v>4.0690837243766946</v>
      </c>
      <c r="N2452">
        <v>354.09863137174273</v>
      </c>
      <c r="O2452">
        <v>183.0576098235876</v>
      </c>
      <c r="P2452">
        <v>68.987406144393248</v>
      </c>
      <c r="R2452">
        <v>606.14364733972366</v>
      </c>
      <c r="S2452">
        <v>13405786.36974225</v>
      </c>
      <c r="T2452">
        <v>28176793.06128595</v>
      </c>
      <c r="U2452">
        <v>28417420.568970811</v>
      </c>
      <c r="V2452">
        <v>69999999.999999017</v>
      </c>
      <c r="X2452">
        <v>0.80041603258629723</v>
      </c>
      <c r="Y2452">
        <v>0.52602761443559654</v>
      </c>
      <c r="Z2452">
        <v>0.19823967282871621</v>
      </c>
      <c r="AB2452">
        <v>7.7423000000000006E-2</v>
      </c>
      <c r="AC2452">
        <v>5.4999999999999997E-3</v>
      </c>
      <c r="AD2452">
        <v>1.107813369987372</v>
      </c>
      <c r="AE2452">
        <v>0.64494977031370615</v>
      </c>
      <c r="AF2452">
        <v>5.9047698646777729</v>
      </c>
      <c r="AG2452">
        <v>1</v>
      </c>
      <c r="AH2452" t="s">
        <v>240</v>
      </c>
    </row>
    <row r="2453" spans="1:34">
      <c r="A2453" t="s">
        <v>59</v>
      </c>
      <c r="B2453" t="s">
        <v>97</v>
      </c>
      <c r="C2453" t="s">
        <v>244</v>
      </c>
      <c r="D2453" t="s">
        <v>457</v>
      </c>
      <c r="E2453" t="s">
        <v>39</v>
      </c>
      <c r="F2453" t="s">
        <v>41</v>
      </c>
      <c r="G2453" t="s">
        <v>239</v>
      </c>
      <c r="I2453">
        <v>2.0284845010735939</v>
      </c>
      <c r="J2453">
        <v>8.0019700800168497E-3</v>
      </c>
      <c r="K2453">
        <v>2.02</v>
      </c>
      <c r="M2453">
        <v>4.0564864711536108</v>
      </c>
      <c r="N2453">
        <v>351.90914045569667</v>
      </c>
      <c r="O2453">
        <v>183.59613674503709</v>
      </c>
      <c r="P2453">
        <v>68.987406144393248</v>
      </c>
      <c r="R2453">
        <v>604.49268334512703</v>
      </c>
      <c r="S2453">
        <v>13322894.641623169</v>
      </c>
      <c r="T2453">
        <v>28259684.789404958</v>
      </c>
      <c r="U2453">
        <v>28417420.568970811</v>
      </c>
      <c r="V2453">
        <v>69999999.999998942</v>
      </c>
      <c r="X2453">
        <v>0.79546683629707049</v>
      </c>
      <c r="Y2453">
        <v>0.52757510558918697</v>
      </c>
      <c r="Z2453">
        <v>0.19823967282871621</v>
      </c>
      <c r="AB2453">
        <v>7.7423000000000006E-2</v>
      </c>
      <c r="AC2453">
        <v>5.4999999999999997E-3</v>
      </c>
      <c r="AD2453">
        <v>1.104383751308837</v>
      </c>
      <c r="AE2453">
        <v>0.64295310567784736</v>
      </c>
      <c r="AF2453">
        <v>5.886746328140295</v>
      </c>
      <c r="AG2453">
        <v>1</v>
      </c>
      <c r="AH2453" t="s">
        <v>240</v>
      </c>
    </row>
    <row r="2454" spans="1:34">
      <c r="A2454" t="s">
        <v>59</v>
      </c>
      <c r="B2454" t="s">
        <v>110</v>
      </c>
      <c r="C2454" t="s">
        <v>244</v>
      </c>
      <c r="D2454" t="s">
        <v>497</v>
      </c>
      <c r="E2454" t="s">
        <v>39</v>
      </c>
      <c r="F2454" t="s">
        <v>41</v>
      </c>
      <c r="G2454" t="s">
        <v>239</v>
      </c>
      <c r="I2454">
        <v>2.085608673250019</v>
      </c>
      <c r="J2454">
        <v>7.8957329257288537E-3</v>
      </c>
      <c r="K2454">
        <v>2.02</v>
      </c>
      <c r="M2454">
        <v>4.113504406175748</v>
      </c>
      <c r="N2454">
        <v>361.81925725432632</v>
      </c>
      <c r="O2454">
        <v>181.1586456133505</v>
      </c>
      <c r="P2454">
        <v>68.987406144393248</v>
      </c>
      <c r="R2454">
        <v>611.96530901207007</v>
      </c>
      <c r="S2454">
        <v>13698080.80991465</v>
      </c>
      <c r="T2454">
        <v>27884498.621113781</v>
      </c>
      <c r="U2454">
        <v>28417420.568970811</v>
      </c>
      <c r="V2454">
        <v>69999999.999999255</v>
      </c>
      <c r="X2454">
        <v>0.81786798577256348</v>
      </c>
      <c r="Y2454">
        <v>0.52057082072801864</v>
      </c>
      <c r="Z2454">
        <v>0.19823967282871621</v>
      </c>
      <c r="AB2454">
        <v>7.7423000000000006E-2</v>
      </c>
      <c r="AC2454">
        <v>5.4999999999999997E-3</v>
      </c>
      <c r="AD2454">
        <v>1.1199069587494179</v>
      </c>
      <c r="AE2454">
        <v>0.65199044837885611</v>
      </c>
      <c r="AF2454">
        <v>5.9683248133040223</v>
      </c>
      <c r="AG2454">
        <v>1</v>
      </c>
      <c r="AH2454" t="s">
        <v>240</v>
      </c>
    </row>
    <row r="2455" spans="1:34">
      <c r="A2455" t="s">
        <v>59</v>
      </c>
      <c r="B2455" t="s">
        <v>60</v>
      </c>
      <c r="C2455" t="s">
        <v>244</v>
      </c>
      <c r="D2455" t="s">
        <v>245</v>
      </c>
      <c r="E2455" t="s">
        <v>39</v>
      </c>
      <c r="F2455" t="s">
        <v>41</v>
      </c>
      <c r="G2455" t="s">
        <v>239</v>
      </c>
      <c r="I2455">
        <v>1.979774881307101</v>
      </c>
      <c r="J2455">
        <v>8.092558200479414E-3</v>
      </c>
      <c r="K2455">
        <v>2.02</v>
      </c>
      <c r="M2455">
        <v>4.0078674395075806</v>
      </c>
      <c r="N2455">
        <v>343.45881193956649</v>
      </c>
      <c r="O2455">
        <v>185.6745785269496</v>
      </c>
      <c r="P2455">
        <v>68.987406144393248</v>
      </c>
      <c r="R2455">
        <v>598.12079661090945</v>
      </c>
      <c r="S2455">
        <v>13002974.45892567</v>
      </c>
      <c r="T2455">
        <v>28579604.97210218</v>
      </c>
      <c r="U2455">
        <v>28417420.568970811</v>
      </c>
      <c r="V2455">
        <v>69999999.999998674</v>
      </c>
      <c r="X2455">
        <v>0.77636543960787829</v>
      </c>
      <c r="Y2455">
        <v>0.5335476394452574</v>
      </c>
      <c r="Z2455">
        <v>0.19823967282871621</v>
      </c>
      <c r="AB2455">
        <v>7.7423000000000006E-2</v>
      </c>
      <c r="AC2455">
        <v>5.4999999999999997E-3</v>
      </c>
      <c r="AD2455">
        <v>1.0911471563057289</v>
      </c>
      <c r="AE2455">
        <v>4.0078674395075807E-2</v>
      </c>
      <c r="AF2455">
        <v>5.2220162702083854</v>
      </c>
      <c r="AG2455">
        <v>1</v>
      </c>
      <c r="AH2455" t="s">
        <v>240</v>
      </c>
    </row>
    <row r="2456" spans="1:34">
      <c r="A2456" t="s">
        <v>59</v>
      </c>
      <c r="B2456" t="s">
        <v>88</v>
      </c>
      <c r="C2456" t="s">
        <v>244</v>
      </c>
      <c r="D2456" t="s">
        <v>415</v>
      </c>
      <c r="E2456" t="s">
        <v>39</v>
      </c>
      <c r="F2456" t="s">
        <v>41</v>
      </c>
      <c r="G2456" t="s">
        <v>239</v>
      </c>
      <c r="I2456">
        <v>1.9865022400712831</v>
      </c>
      <c r="J2456">
        <v>8.080046939068504E-3</v>
      </c>
      <c r="K2456">
        <v>2.02</v>
      </c>
      <c r="M2456">
        <v>4.0145822870103514</v>
      </c>
      <c r="N2456">
        <v>344.62589950616479</v>
      </c>
      <c r="O2456">
        <v>185.38752180993109</v>
      </c>
      <c r="P2456">
        <v>68.987406144393248</v>
      </c>
      <c r="R2456">
        <v>599.00082746048918</v>
      </c>
      <c r="S2456">
        <v>13047159.11598574</v>
      </c>
      <c r="T2456">
        <v>28535420.315042149</v>
      </c>
      <c r="U2456">
        <v>28417420.568970811</v>
      </c>
      <c r="V2456">
        <v>69999999.999998704</v>
      </c>
      <c r="X2456">
        <v>0.77900356220134481</v>
      </c>
      <c r="Y2456">
        <v>0.53272276382164085</v>
      </c>
      <c r="Z2456">
        <v>0.19823967282871621</v>
      </c>
      <c r="AB2456">
        <v>7.7423000000000006E-2</v>
      </c>
      <c r="AC2456">
        <v>5.4999999999999997E-3</v>
      </c>
      <c r="AD2456">
        <v>1.092975282327425</v>
      </c>
      <c r="AE2456">
        <v>0.63631129249114071</v>
      </c>
      <c r="AF2456">
        <v>5.8267918618289176</v>
      </c>
      <c r="AG2456">
        <v>1</v>
      </c>
      <c r="AH2456" t="s">
        <v>240</v>
      </c>
    </row>
    <row r="2457" spans="1:34">
      <c r="A2457" t="s">
        <v>59</v>
      </c>
      <c r="B2457" t="s">
        <v>90</v>
      </c>
      <c r="C2457" t="s">
        <v>966</v>
      </c>
      <c r="D2457" t="s">
        <v>1518</v>
      </c>
      <c r="E2457" t="s">
        <v>39</v>
      </c>
      <c r="F2457" t="s">
        <v>239</v>
      </c>
      <c r="G2457" t="s">
        <v>302</v>
      </c>
      <c r="I2457">
        <v>3</v>
      </c>
      <c r="J2457">
        <v>2.351444342772929</v>
      </c>
      <c r="K2457">
        <v>1.06E-2</v>
      </c>
      <c r="M2457">
        <v>5.3620443427729292</v>
      </c>
      <c r="N2457">
        <v>520.4513126959248</v>
      </c>
      <c r="O2457">
        <v>80.306953416243502</v>
      </c>
      <c r="P2457">
        <v>48.91452709871826</v>
      </c>
      <c r="R2457">
        <v>649.67279321088654</v>
      </c>
      <c r="S2457">
        <v>19703716.692789972</v>
      </c>
      <c r="T2457">
        <v>33080189.521339349</v>
      </c>
      <c r="U2457">
        <v>13297323.45301757</v>
      </c>
      <c r="V2457">
        <v>66081229.667146876</v>
      </c>
      <c r="X2457">
        <v>1.176445029591396</v>
      </c>
      <c r="Y2457">
        <v>0.23076710751794111</v>
      </c>
      <c r="Z2457">
        <v>0.14055898591585711</v>
      </c>
      <c r="AB2457">
        <v>7.3561000000000001E-2</v>
      </c>
      <c r="AC2457">
        <v>5.4999999999999997E-3</v>
      </c>
      <c r="AD2457">
        <v>1.4598235907025781</v>
      </c>
      <c r="AE2457">
        <v>0.84988402832950927</v>
      </c>
      <c r="AF2457">
        <v>7.7508129618050159</v>
      </c>
      <c r="AG2457">
        <v>1</v>
      </c>
      <c r="AH2457" t="s">
        <v>724</v>
      </c>
    </row>
    <row r="2458" spans="1:34">
      <c r="A2458" t="s">
        <v>59</v>
      </c>
      <c r="B2458" t="s">
        <v>63</v>
      </c>
      <c r="C2458" t="s">
        <v>966</v>
      </c>
      <c r="D2458" t="s">
        <v>971</v>
      </c>
      <c r="E2458" t="s">
        <v>39</v>
      </c>
      <c r="F2458" t="s">
        <v>239</v>
      </c>
      <c r="G2458" t="s">
        <v>302</v>
      </c>
      <c r="I2458">
        <v>3</v>
      </c>
      <c r="J2458">
        <v>2.3390366333701489</v>
      </c>
      <c r="K2458">
        <v>1.06E-2</v>
      </c>
      <c r="M2458">
        <v>5.3496366333701486</v>
      </c>
      <c r="N2458">
        <v>520.4513126959248</v>
      </c>
      <c r="O2458">
        <v>79.883203075703321</v>
      </c>
      <c r="P2458">
        <v>48.91452709871826</v>
      </c>
      <c r="R2458">
        <v>649.24904287034644</v>
      </c>
      <c r="S2458">
        <v>19703716.692789972</v>
      </c>
      <c r="T2458">
        <v>32905637.493420359</v>
      </c>
      <c r="U2458">
        <v>13297323.45301757</v>
      </c>
      <c r="V2458">
        <v>65906677.639227897</v>
      </c>
      <c r="X2458">
        <v>1.176445029591396</v>
      </c>
      <c r="Y2458">
        <v>0.22954943412558421</v>
      </c>
      <c r="Z2458">
        <v>0.14055898591585711</v>
      </c>
      <c r="AB2458">
        <v>7.3561000000000001E-2</v>
      </c>
      <c r="AC2458">
        <v>5.4999999999999997E-3</v>
      </c>
      <c r="AD2458">
        <v>1.456445575577213</v>
      </c>
      <c r="AE2458">
        <v>5.3496366333701487E-2</v>
      </c>
      <c r="AF2458">
        <v>6.9386395752810648</v>
      </c>
      <c r="AG2458">
        <v>1</v>
      </c>
      <c r="AH2458" t="s">
        <v>724</v>
      </c>
    </row>
    <row r="2459" spans="1:34">
      <c r="A2459" t="s">
        <v>59</v>
      </c>
      <c r="B2459" t="s">
        <v>105</v>
      </c>
      <c r="C2459" t="s">
        <v>966</v>
      </c>
      <c r="D2459" t="s">
        <v>1601</v>
      </c>
      <c r="E2459" t="s">
        <v>39</v>
      </c>
      <c r="F2459" t="s">
        <v>239</v>
      </c>
      <c r="G2459" t="s">
        <v>302</v>
      </c>
      <c r="I2459">
        <v>3</v>
      </c>
      <c r="J2459">
        <v>2.422373318815525</v>
      </c>
      <c r="K2459">
        <v>1.06E-2</v>
      </c>
      <c r="M2459">
        <v>5.4329733188155256</v>
      </c>
      <c r="N2459">
        <v>520.4513126959248</v>
      </c>
      <c r="O2459">
        <v>82.729332662608144</v>
      </c>
      <c r="P2459">
        <v>48.91452709871826</v>
      </c>
      <c r="R2459">
        <v>652.09517245725124</v>
      </c>
      <c r="S2459">
        <v>19703716.692789972</v>
      </c>
      <c r="T2459">
        <v>34078020.48308634</v>
      </c>
      <c r="U2459">
        <v>13297323.45301757</v>
      </c>
      <c r="V2459">
        <v>67079060.628893882</v>
      </c>
      <c r="X2459">
        <v>1.176445029591396</v>
      </c>
      <c r="Y2459">
        <v>0.23772796742128771</v>
      </c>
      <c r="Z2459">
        <v>0.14055898591585711</v>
      </c>
      <c r="AB2459">
        <v>7.3561000000000001E-2</v>
      </c>
      <c r="AC2459">
        <v>5.4999999999999997E-3</v>
      </c>
      <c r="AD2459">
        <v>1.479134097269148</v>
      </c>
      <c r="AE2459">
        <v>0.8611262710322608</v>
      </c>
      <c r="AF2459">
        <v>7.8522946871169346</v>
      </c>
      <c r="AG2459">
        <v>1</v>
      </c>
      <c r="AH2459" t="s">
        <v>724</v>
      </c>
    </row>
    <row r="2460" spans="1:34">
      <c r="A2460" t="s">
        <v>59</v>
      </c>
      <c r="B2460" t="s">
        <v>97</v>
      </c>
      <c r="C2460" t="s">
        <v>966</v>
      </c>
      <c r="D2460" t="s">
        <v>1580</v>
      </c>
      <c r="E2460" t="s">
        <v>39</v>
      </c>
      <c r="F2460" t="s">
        <v>239</v>
      </c>
      <c r="G2460" t="s">
        <v>302</v>
      </c>
      <c r="I2460">
        <v>3</v>
      </c>
      <c r="J2460">
        <v>2.4058159059333311</v>
      </c>
      <c r="K2460">
        <v>1.06E-2</v>
      </c>
      <c r="M2460">
        <v>5.4164159059333317</v>
      </c>
      <c r="N2460">
        <v>520.4513126959248</v>
      </c>
      <c r="O2460">
        <v>82.163860896665412</v>
      </c>
      <c r="P2460">
        <v>48.91452709871826</v>
      </c>
      <c r="R2460">
        <v>651.52970069130845</v>
      </c>
      <c r="S2460">
        <v>19703716.692789972</v>
      </c>
      <c r="T2460">
        <v>33845090.302191593</v>
      </c>
      <c r="U2460">
        <v>13297323.45301757</v>
      </c>
      <c r="V2460">
        <v>66846130.447999127</v>
      </c>
      <c r="X2460">
        <v>1.176445029591396</v>
      </c>
      <c r="Y2460">
        <v>0.2361030485536362</v>
      </c>
      <c r="Z2460">
        <v>0.14055898591585711</v>
      </c>
      <c r="AB2460">
        <v>7.3561000000000001E-2</v>
      </c>
      <c r="AC2460">
        <v>5.4999999999999997E-3</v>
      </c>
      <c r="AD2460">
        <v>1.474626319939965</v>
      </c>
      <c r="AE2460">
        <v>0.85850192109043311</v>
      </c>
      <c r="AF2460">
        <v>7.8286051469637297</v>
      </c>
      <c r="AG2460">
        <v>1</v>
      </c>
      <c r="AH2460" t="s">
        <v>724</v>
      </c>
    </row>
    <row r="2461" spans="1:34">
      <c r="A2461" t="s">
        <v>59</v>
      </c>
      <c r="B2461" t="s">
        <v>110</v>
      </c>
      <c r="C2461" t="s">
        <v>966</v>
      </c>
      <c r="D2461" t="s">
        <v>1669</v>
      </c>
      <c r="E2461" t="s">
        <v>39</v>
      </c>
      <c r="F2461" t="s">
        <v>239</v>
      </c>
      <c r="G2461" t="s">
        <v>302</v>
      </c>
      <c r="I2461">
        <v>3</v>
      </c>
      <c r="J2461">
        <v>2.4856539964804552</v>
      </c>
      <c r="K2461">
        <v>1.06E-2</v>
      </c>
      <c r="M2461">
        <v>5.4962539964804549</v>
      </c>
      <c r="N2461">
        <v>520.4513126959248</v>
      </c>
      <c r="O2461">
        <v>84.890505836451183</v>
      </c>
      <c r="P2461">
        <v>48.914527098718281</v>
      </c>
      <c r="R2461">
        <v>654.25634563109429</v>
      </c>
      <c r="S2461">
        <v>19703716.692789972</v>
      </c>
      <c r="T2461">
        <v>34968254.95392485</v>
      </c>
      <c r="U2461">
        <v>13297323.45301757</v>
      </c>
      <c r="V2461">
        <v>67969295.099732399</v>
      </c>
      <c r="X2461">
        <v>1.176445029591396</v>
      </c>
      <c r="Y2461">
        <v>0.24393823516221599</v>
      </c>
      <c r="Z2461">
        <v>0.14055898591585711</v>
      </c>
      <c r="AB2461">
        <v>7.3561000000000001E-2</v>
      </c>
      <c r="AC2461">
        <v>5.4999999999999997E-3</v>
      </c>
      <c r="AD2461">
        <v>1.4963623445915371</v>
      </c>
      <c r="AE2461">
        <v>0.87115625844215205</v>
      </c>
      <c r="AF2461">
        <v>7.9428335995141444</v>
      </c>
      <c r="AG2461">
        <v>1</v>
      </c>
      <c r="AH2461" t="s">
        <v>724</v>
      </c>
    </row>
    <row r="2462" spans="1:34">
      <c r="A2462" t="s">
        <v>59</v>
      </c>
      <c r="B2462" t="s">
        <v>60</v>
      </c>
      <c r="C2462" t="s">
        <v>966</v>
      </c>
      <c r="D2462" t="s">
        <v>967</v>
      </c>
      <c r="E2462" t="s">
        <v>39</v>
      </c>
      <c r="F2462" t="s">
        <v>239</v>
      </c>
      <c r="G2462" t="s">
        <v>302</v>
      </c>
      <c r="I2462">
        <v>3</v>
      </c>
      <c r="J2462">
        <v>2.3373898315456652</v>
      </c>
      <c r="K2462">
        <v>1.06E-2</v>
      </c>
      <c r="M2462">
        <v>5.3479898315456653</v>
      </c>
      <c r="N2462">
        <v>520.4513126959248</v>
      </c>
      <c r="O2462">
        <v>79.826961201294907</v>
      </c>
      <c r="P2462">
        <v>48.914527098718281</v>
      </c>
      <c r="R2462">
        <v>649.192800995938</v>
      </c>
      <c r="S2462">
        <v>19703716.692789972</v>
      </c>
      <c r="T2462">
        <v>32882470.235974759</v>
      </c>
      <c r="U2462">
        <v>13297323.45301757</v>
      </c>
      <c r="V2462">
        <v>65883510.381782308</v>
      </c>
      <c r="X2462">
        <v>1.176445029591396</v>
      </c>
      <c r="Y2462">
        <v>0.2293878195439509</v>
      </c>
      <c r="Z2462">
        <v>0.14055898591585711</v>
      </c>
      <c r="AB2462">
        <v>7.3561000000000001E-2</v>
      </c>
      <c r="AC2462">
        <v>5.4999999999999997E-3</v>
      </c>
      <c r="AD2462">
        <v>1.4559972316249981</v>
      </c>
      <c r="AE2462">
        <v>5.3479898315456652E-2</v>
      </c>
      <c r="AF2462">
        <v>6.9365279614861199</v>
      </c>
      <c r="AG2462">
        <v>1</v>
      </c>
      <c r="AH2462" t="s">
        <v>724</v>
      </c>
    </row>
    <row r="2463" spans="1:34">
      <c r="A2463" t="s">
        <v>59</v>
      </c>
      <c r="B2463" t="s">
        <v>88</v>
      </c>
      <c r="C2463" t="s">
        <v>966</v>
      </c>
      <c r="D2463" t="s">
        <v>1512</v>
      </c>
      <c r="E2463" t="s">
        <v>39</v>
      </c>
      <c r="F2463" t="s">
        <v>239</v>
      </c>
      <c r="G2463" t="s">
        <v>302</v>
      </c>
      <c r="I2463">
        <v>3</v>
      </c>
      <c r="J2463">
        <v>2.3485373469116619</v>
      </c>
      <c r="K2463">
        <v>1.059999999999999E-2</v>
      </c>
      <c r="M2463">
        <v>5.3591373469116634</v>
      </c>
      <c r="N2463">
        <v>520.4513126959248</v>
      </c>
      <c r="O2463">
        <v>80.207673166668627</v>
      </c>
      <c r="P2463">
        <v>48.914527098718217</v>
      </c>
      <c r="R2463">
        <v>649.57351296131174</v>
      </c>
      <c r="S2463">
        <v>19703716.692789972</v>
      </c>
      <c r="T2463">
        <v>33039293.816397831</v>
      </c>
      <c r="U2463">
        <v>13297323.453017561</v>
      </c>
      <c r="V2463">
        <v>66040333.962205373</v>
      </c>
      <c r="X2463">
        <v>1.176445029591396</v>
      </c>
      <c r="Y2463">
        <v>0.23048181944445009</v>
      </c>
      <c r="Z2463">
        <v>0.140558985915857</v>
      </c>
      <c r="AB2463">
        <v>7.3561000000000001E-2</v>
      </c>
      <c r="AC2463">
        <v>5.4999999999999997E-3</v>
      </c>
      <c r="AD2463">
        <v>1.459032157274379</v>
      </c>
      <c r="AE2463">
        <v>0.84942326948549851</v>
      </c>
      <c r="AF2463">
        <v>7.7466537736715404</v>
      </c>
      <c r="AG2463">
        <v>1</v>
      </c>
      <c r="AH2463" t="s">
        <v>724</v>
      </c>
    </row>
    <row r="2464" spans="1:34">
      <c r="A2464" t="s">
        <v>59</v>
      </c>
      <c r="B2464" t="s">
        <v>90</v>
      </c>
      <c r="C2464" t="s">
        <v>5650</v>
      </c>
      <c r="D2464" t="s">
        <v>5651</v>
      </c>
      <c r="E2464" t="s">
        <v>39</v>
      </c>
      <c r="F2464" t="s">
        <v>239</v>
      </c>
      <c r="G2464" t="s">
        <v>4231</v>
      </c>
      <c r="I2464">
        <v>0</v>
      </c>
      <c r="J2464">
        <v>0</v>
      </c>
      <c r="K2464">
        <v>0</v>
      </c>
      <c r="M2464">
        <v>0</v>
      </c>
      <c r="N2464">
        <v>0</v>
      </c>
      <c r="O2464">
        <v>0</v>
      </c>
      <c r="P2464">
        <v>0</v>
      </c>
      <c r="R2464">
        <v>0</v>
      </c>
      <c r="S2464">
        <v>0</v>
      </c>
      <c r="T2464">
        <v>0</v>
      </c>
      <c r="U2464">
        <v>0</v>
      </c>
      <c r="V2464">
        <v>0</v>
      </c>
      <c r="X2464">
        <v>0</v>
      </c>
      <c r="Y2464">
        <v>0</v>
      </c>
      <c r="Z2464">
        <v>0</v>
      </c>
      <c r="AB2464">
        <v>7.6461000000000001E-2</v>
      </c>
      <c r="AC2464">
        <v>5.4999999999999997E-3</v>
      </c>
      <c r="AD2464">
        <v>0</v>
      </c>
      <c r="AE2464">
        <v>0</v>
      </c>
      <c r="AF2464">
        <v>0</v>
      </c>
      <c r="AG2464">
        <v>0</v>
      </c>
      <c r="AH2464" t="s">
        <v>4601</v>
      </c>
    </row>
    <row r="2465" spans="1:34">
      <c r="A2465" t="s">
        <v>59</v>
      </c>
      <c r="B2465" t="s">
        <v>63</v>
      </c>
      <c r="C2465" t="s">
        <v>5650</v>
      </c>
      <c r="D2465" t="s">
        <v>5652</v>
      </c>
      <c r="E2465" t="s">
        <v>39</v>
      </c>
      <c r="F2465" t="s">
        <v>239</v>
      </c>
      <c r="G2465" t="s">
        <v>4231</v>
      </c>
      <c r="I2465">
        <v>0</v>
      </c>
      <c r="J2465">
        <v>0</v>
      </c>
      <c r="K2465">
        <v>0</v>
      </c>
      <c r="M2465">
        <v>0</v>
      </c>
      <c r="N2465">
        <v>0</v>
      </c>
      <c r="O2465">
        <v>0</v>
      </c>
      <c r="P2465">
        <v>0</v>
      </c>
      <c r="R2465">
        <v>0</v>
      </c>
      <c r="S2465">
        <v>0</v>
      </c>
      <c r="T2465">
        <v>0</v>
      </c>
      <c r="U2465">
        <v>0</v>
      </c>
      <c r="V2465">
        <v>0</v>
      </c>
      <c r="X2465">
        <v>0</v>
      </c>
      <c r="Y2465">
        <v>0</v>
      </c>
      <c r="Z2465">
        <v>0</v>
      </c>
      <c r="AB2465">
        <v>7.6461000000000001E-2</v>
      </c>
      <c r="AC2465">
        <v>5.4999999999999997E-3</v>
      </c>
      <c r="AD2465">
        <v>0</v>
      </c>
      <c r="AE2465">
        <v>0</v>
      </c>
      <c r="AF2465">
        <v>0</v>
      </c>
      <c r="AG2465">
        <v>0</v>
      </c>
      <c r="AH2465" t="s">
        <v>4601</v>
      </c>
    </row>
    <row r="2466" spans="1:34">
      <c r="A2466" t="s">
        <v>59</v>
      </c>
      <c r="B2466" t="s">
        <v>105</v>
      </c>
      <c r="C2466" t="s">
        <v>5650</v>
      </c>
      <c r="D2466" t="s">
        <v>5653</v>
      </c>
      <c r="E2466" t="s">
        <v>39</v>
      </c>
      <c r="F2466" t="s">
        <v>239</v>
      </c>
      <c r="G2466" t="s">
        <v>4231</v>
      </c>
      <c r="I2466">
        <v>0</v>
      </c>
      <c r="J2466">
        <v>0</v>
      </c>
      <c r="K2466">
        <v>0</v>
      </c>
      <c r="M2466">
        <v>0</v>
      </c>
      <c r="N2466">
        <v>0</v>
      </c>
      <c r="O2466">
        <v>0</v>
      </c>
      <c r="P2466">
        <v>0</v>
      </c>
      <c r="R2466">
        <v>0</v>
      </c>
      <c r="S2466">
        <v>0</v>
      </c>
      <c r="T2466">
        <v>0</v>
      </c>
      <c r="U2466">
        <v>0</v>
      </c>
      <c r="V2466">
        <v>0</v>
      </c>
      <c r="X2466">
        <v>0</v>
      </c>
      <c r="Y2466">
        <v>0</v>
      </c>
      <c r="Z2466">
        <v>0</v>
      </c>
      <c r="AB2466">
        <v>7.6461000000000001E-2</v>
      </c>
      <c r="AC2466">
        <v>5.4999999999999997E-3</v>
      </c>
      <c r="AD2466">
        <v>0</v>
      </c>
      <c r="AE2466">
        <v>0</v>
      </c>
      <c r="AF2466">
        <v>0</v>
      </c>
      <c r="AG2466">
        <v>0</v>
      </c>
      <c r="AH2466" t="s">
        <v>4601</v>
      </c>
    </row>
    <row r="2467" spans="1:34">
      <c r="A2467" t="s">
        <v>59</v>
      </c>
      <c r="B2467" t="s">
        <v>97</v>
      </c>
      <c r="C2467" t="s">
        <v>5650</v>
      </c>
      <c r="D2467" t="s">
        <v>5654</v>
      </c>
      <c r="E2467" t="s">
        <v>39</v>
      </c>
      <c r="F2467" t="s">
        <v>239</v>
      </c>
      <c r="G2467" t="s">
        <v>4231</v>
      </c>
      <c r="I2467">
        <v>0</v>
      </c>
      <c r="J2467">
        <v>0</v>
      </c>
      <c r="K2467">
        <v>0</v>
      </c>
      <c r="M2467">
        <v>0</v>
      </c>
      <c r="N2467">
        <v>0</v>
      </c>
      <c r="O2467">
        <v>0</v>
      </c>
      <c r="P2467">
        <v>0</v>
      </c>
      <c r="R2467">
        <v>0</v>
      </c>
      <c r="S2467">
        <v>0</v>
      </c>
      <c r="T2467">
        <v>0</v>
      </c>
      <c r="U2467">
        <v>0</v>
      </c>
      <c r="V2467">
        <v>0</v>
      </c>
      <c r="X2467">
        <v>0</v>
      </c>
      <c r="Y2467">
        <v>0</v>
      </c>
      <c r="Z2467">
        <v>0</v>
      </c>
      <c r="AB2467">
        <v>7.6461000000000001E-2</v>
      </c>
      <c r="AC2467">
        <v>5.4999999999999997E-3</v>
      </c>
      <c r="AD2467">
        <v>0</v>
      </c>
      <c r="AE2467">
        <v>0</v>
      </c>
      <c r="AF2467">
        <v>0</v>
      </c>
      <c r="AG2467">
        <v>0</v>
      </c>
      <c r="AH2467" t="s">
        <v>4601</v>
      </c>
    </row>
    <row r="2468" spans="1:34">
      <c r="A2468" t="s">
        <v>59</v>
      </c>
      <c r="B2468" t="s">
        <v>110</v>
      </c>
      <c r="C2468" t="s">
        <v>5650</v>
      </c>
      <c r="D2468" t="s">
        <v>5655</v>
      </c>
      <c r="E2468" t="s">
        <v>39</v>
      </c>
      <c r="F2468" t="s">
        <v>239</v>
      </c>
      <c r="G2468" t="s">
        <v>4231</v>
      </c>
      <c r="I2468">
        <v>0</v>
      </c>
      <c r="J2468">
        <v>0</v>
      </c>
      <c r="K2468">
        <v>0</v>
      </c>
      <c r="M2468">
        <v>0</v>
      </c>
      <c r="N2468">
        <v>0</v>
      </c>
      <c r="O2468">
        <v>0</v>
      </c>
      <c r="P2468">
        <v>0</v>
      </c>
      <c r="R2468">
        <v>0</v>
      </c>
      <c r="S2468">
        <v>0</v>
      </c>
      <c r="T2468">
        <v>0</v>
      </c>
      <c r="U2468">
        <v>0</v>
      </c>
      <c r="V2468">
        <v>0</v>
      </c>
      <c r="X2468">
        <v>0</v>
      </c>
      <c r="Y2468">
        <v>0</v>
      </c>
      <c r="Z2468">
        <v>0</v>
      </c>
      <c r="AB2468">
        <v>7.6461000000000001E-2</v>
      </c>
      <c r="AC2468">
        <v>5.4999999999999997E-3</v>
      </c>
      <c r="AD2468">
        <v>0</v>
      </c>
      <c r="AE2468">
        <v>0</v>
      </c>
      <c r="AF2468">
        <v>0</v>
      </c>
      <c r="AG2468">
        <v>0</v>
      </c>
      <c r="AH2468" t="s">
        <v>4601</v>
      </c>
    </row>
    <row r="2469" spans="1:34">
      <c r="A2469" t="s">
        <v>59</v>
      </c>
      <c r="B2469" t="s">
        <v>60</v>
      </c>
      <c r="C2469" t="s">
        <v>5650</v>
      </c>
      <c r="D2469" t="s">
        <v>5656</v>
      </c>
      <c r="E2469" t="s">
        <v>39</v>
      </c>
      <c r="F2469" t="s">
        <v>239</v>
      </c>
      <c r="G2469" t="s">
        <v>4231</v>
      </c>
      <c r="I2469">
        <v>0</v>
      </c>
      <c r="J2469">
        <v>0</v>
      </c>
      <c r="K2469">
        <v>0</v>
      </c>
      <c r="M2469">
        <v>0</v>
      </c>
      <c r="N2469">
        <v>0</v>
      </c>
      <c r="O2469">
        <v>0</v>
      </c>
      <c r="P2469">
        <v>0</v>
      </c>
      <c r="R2469">
        <v>0</v>
      </c>
      <c r="S2469">
        <v>0</v>
      </c>
      <c r="T2469">
        <v>0</v>
      </c>
      <c r="U2469">
        <v>0</v>
      </c>
      <c r="V2469">
        <v>0</v>
      </c>
      <c r="X2469">
        <v>0</v>
      </c>
      <c r="Y2469">
        <v>0</v>
      </c>
      <c r="Z2469">
        <v>0</v>
      </c>
      <c r="AB2469">
        <v>7.6461000000000001E-2</v>
      </c>
      <c r="AC2469">
        <v>5.4999999999999997E-3</v>
      </c>
      <c r="AD2469">
        <v>0</v>
      </c>
      <c r="AE2469">
        <v>0</v>
      </c>
      <c r="AF2469">
        <v>0</v>
      </c>
      <c r="AG2469">
        <v>0</v>
      </c>
      <c r="AH2469" t="s">
        <v>4601</v>
      </c>
    </row>
    <row r="2470" spans="1:34">
      <c r="A2470" t="s">
        <v>59</v>
      </c>
      <c r="B2470" t="s">
        <v>88</v>
      </c>
      <c r="C2470" t="s">
        <v>5650</v>
      </c>
      <c r="D2470" t="s">
        <v>5657</v>
      </c>
      <c r="E2470" t="s">
        <v>39</v>
      </c>
      <c r="F2470" t="s">
        <v>239</v>
      </c>
      <c r="G2470" t="s">
        <v>4231</v>
      </c>
      <c r="I2470">
        <v>0</v>
      </c>
      <c r="J2470">
        <v>0</v>
      </c>
      <c r="K2470">
        <v>0</v>
      </c>
      <c r="M2470">
        <v>0</v>
      </c>
      <c r="N2470">
        <v>0</v>
      </c>
      <c r="O2470">
        <v>0</v>
      </c>
      <c r="P2470">
        <v>0</v>
      </c>
      <c r="R2470">
        <v>0</v>
      </c>
      <c r="S2470">
        <v>0</v>
      </c>
      <c r="T2470">
        <v>0</v>
      </c>
      <c r="U2470">
        <v>0</v>
      </c>
      <c r="V2470">
        <v>0</v>
      </c>
      <c r="X2470">
        <v>0</v>
      </c>
      <c r="Y2470">
        <v>0</v>
      </c>
      <c r="Z2470">
        <v>0</v>
      </c>
      <c r="AB2470">
        <v>7.6461000000000001E-2</v>
      </c>
      <c r="AC2470">
        <v>5.4999999999999997E-3</v>
      </c>
      <c r="AD2470">
        <v>0</v>
      </c>
      <c r="AE2470">
        <v>0</v>
      </c>
      <c r="AF2470">
        <v>0</v>
      </c>
      <c r="AG2470">
        <v>0</v>
      </c>
      <c r="AH2470" t="s">
        <v>4601</v>
      </c>
    </row>
    <row r="2471" spans="1:34">
      <c r="A2471" t="s">
        <v>59</v>
      </c>
      <c r="B2471" t="s">
        <v>90</v>
      </c>
      <c r="C2471" t="s">
        <v>367</v>
      </c>
      <c r="D2471" t="s">
        <v>616</v>
      </c>
      <c r="E2471" t="s">
        <v>140</v>
      </c>
      <c r="F2471" t="s">
        <v>40</v>
      </c>
      <c r="G2471" t="s">
        <v>41</v>
      </c>
      <c r="I2471">
        <v>1.5</v>
      </c>
      <c r="J2471">
        <v>2.7915105178989248</v>
      </c>
      <c r="K2471">
        <v>8.3999999999999995E-3</v>
      </c>
      <c r="M2471">
        <v>4.2999105178989252</v>
      </c>
      <c r="N2471">
        <v>101.549623122</v>
      </c>
      <c r="O2471">
        <v>328.94452452651927</v>
      </c>
      <c r="P2471">
        <v>192.7284822658402</v>
      </c>
      <c r="R2471">
        <v>623.22262991435946</v>
      </c>
      <c r="S2471">
        <v>2806982.4122378179</v>
      </c>
      <c r="T2471">
        <v>25791480.85524879</v>
      </c>
      <c r="U2471">
        <v>29665363.636363629</v>
      </c>
      <c r="V2471">
        <v>58263826.903850242</v>
      </c>
      <c r="X2471">
        <v>0.2499620949733542</v>
      </c>
      <c r="Y2471">
        <v>0.75939852243118111</v>
      </c>
      <c r="Z2471">
        <v>0.5538174777754028</v>
      </c>
      <c r="AB2471">
        <v>6.9831000000000004E-2</v>
      </c>
      <c r="AC2471">
        <v>5.4999999999999997E-3</v>
      </c>
      <c r="AD2471">
        <v>1.1706562666531111</v>
      </c>
      <c r="AE2471">
        <v>0.68153581708697963</v>
      </c>
      <c r="AF2471">
        <v>6.2274336016390146</v>
      </c>
      <c r="AG2471">
        <v>1</v>
      </c>
      <c r="AH2471" t="s">
        <v>277</v>
      </c>
    </row>
    <row r="2472" spans="1:34">
      <c r="A2472" t="s">
        <v>59</v>
      </c>
      <c r="B2472" t="s">
        <v>63</v>
      </c>
      <c r="C2472" t="s">
        <v>367</v>
      </c>
      <c r="D2472" t="s">
        <v>374</v>
      </c>
      <c r="E2472" t="s">
        <v>140</v>
      </c>
      <c r="F2472" t="s">
        <v>40</v>
      </c>
      <c r="G2472" t="s">
        <v>41</v>
      </c>
      <c r="I2472">
        <v>1.5</v>
      </c>
      <c r="J2472">
        <v>2.7875233338712819</v>
      </c>
      <c r="K2472">
        <v>8.3999999999999995E-3</v>
      </c>
      <c r="M2472">
        <v>4.2959233338712819</v>
      </c>
      <c r="N2472">
        <v>101.549623122</v>
      </c>
      <c r="O2472">
        <v>328.47468486596159</v>
      </c>
      <c r="P2472">
        <v>192.7284822658402</v>
      </c>
      <c r="R2472">
        <v>622.75279025380178</v>
      </c>
      <c r="S2472">
        <v>2806982.4122378179</v>
      </c>
      <c r="T2472">
        <v>25754642.240507431</v>
      </c>
      <c r="U2472">
        <v>29665363.636363629</v>
      </c>
      <c r="V2472">
        <v>58226988.289108887</v>
      </c>
      <c r="X2472">
        <v>0.2499620949733542</v>
      </c>
      <c r="Y2472">
        <v>0.75831385459996958</v>
      </c>
      <c r="Z2472">
        <v>0.5538174777754028</v>
      </c>
      <c r="AB2472">
        <v>6.9831000000000004E-2</v>
      </c>
      <c r="AC2472">
        <v>5.4999999999999997E-3</v>
      </c>
      <c r="AD2472">
        <v>1.1695707505827579</v>
      </c>
      <c r="AE2472">
        <v>4.2959233338712821E-2</v>
      </c>
      <c r="AF2472">
        <v>5.5837843177927518</v>
      </c>
      <c r="AG2472">
        <v>1</v>
      </c>
      <c r="AH2472" t="s">
        <v>277</v>
      </c>
    </row>
    <row r="2473" spans="1:34">
      <c r="A2473" t="s">
        <v>59</v>
      </c>
      <c r="B2473" t="s">
        <v>105</v>
      </c>
      <c r="C2473" t="s">
        <v>367</v>
      </c>
      <c r="D2473" t="s">
        <v>630</v>
      </c>
      <c r="E2473" t="s">
        <v>140</v>
      </c>
      <c r="F2473" t="s">
        <v>40</v>
      </c>
      <c r="G2473" t="s">
        <v>41</v>
      </c>
      <c r="I2473">
        <v>1.5</v>
      </c>
      <c r="J2473">
        <v>2.8091869363836941</v>
      </c>
      <c r="K2473">
        <v>8.3999999999999995E-3</v>
      </c>
      <c r="M2473">
        <v>4.3175869363836954</v>
      </c>
      <c r="N2473">
        <v>101.549623122</v>
      </c>
      <c r="O2473">
        <v>331.02746888102621</v>
      </c>
      <c r="P2473">
        <v>192.7284822658402</v>
      </c>
      <c r="R2473">
        <v>625.30557426886639</v>
      </c>
      <c r="S2473">
        <v>2806982.4122378179</v>
      </c>
      <c r="T2473">
        <v>25954797.81429876</v>
      </c>
      <c r="U2473">
        <v>29665363.636363629</v>
      </c>
      <c r="V2473">
        <v>58427143.862900212</v>
      </c>
      <c r="X2473">
        <v>0.2499620949733542</v>
      </c>
      <c r="Y2473">
        <v>0.76420718999418646</v>
      </c>
      <c r="Z2473">
        <v>0.5538174777754028</v>
      </c>
      <c r="AB2473">
        <v>6.9831000000000004E-2</v>
      </c>
      <c r="AC2473">
        <v>5.4999999999999997E-3</v>
      </c>
      <c r="AD2473">
        <v>1.1754686947222619</v>
      </c>
      <c r="AE2473">
        <v>0.68433752941681558</v>
      </c>
      <c r="AF2473">
        <v>6.2527241605227726</v>
      </c>
      <c r="AG2473">
        <v>1</v>
      </c>
      <c r="AH2473" t="s">
        <v>277</v>
      </c>
    </row>
    <row r="2474" spans="1:34">
      <c r="A2474" t="s">
        <v>59</v>
      </c>
      <c r="B2474" t="s">
        <v>97</v>
      </c>
      <c r="C2474" t="s">
        <v>367</v>
      </c>
      <c r="D2474" t="s">
        <v>627</v>
      </c>
      <c r="E2474" t="s">
        <v>140</v>
      </c>
      <c r="F2474" t="s">
        <v>40</v>
      </c>
      <c r="G2474" t="s">
        <v>41</v>
      </c>
      <c r="I2474">
        <v>1.5</v>
      </c>
      <c r="J2474">
        <v>2.8040659607570442</v>
      </c>
      <c r="K2474">
        <v>8.3999999999999995E-3</v>
      </c>
      <c r="M2474">
        <v>4.3124659607570441</v>
      </c>
      <c r="N2474">
        <v>101.549623122</v>
      </c>
      <c r="O2474">
        <v>330.4240260919629</v>
      </c>
      <c r="P2474">
        <v>192.7284822658402</v>
      </c>
      <c r="R2474">
        <v>624.70213147980303</v>
      </c>
      <c r="S2474">
        <v>2806982.4122378179</v>
      </c>
      <c r="T2474">
        <v>25907483.808498651</v>
      </c>
      <c r="U2474">
        <v>29665363.636363629</v>
      </c>
      <c r="V2474">
        <v>58379829.857100107</v>
      </c>
      <c r="X2474">
        <v>0.2499620949733542</v>
      </c>
      <c r="Y2474">
        <v>0.76281408712054544</v>
      </c>
      <c r="Z2474">
        <v>0.5538174777754028</v>
      </c>
      <c r="AB2474">
        <v>6.9831000000000004E-2</v>
      </c>
      <c r="AC2474">
        <v>5.4999999999999997E-3</v>
      </c>
      <c r="AD2474">
        <v>1.174074502405059</v>
      </c>
      <c r="AE2474">
        <v>0.6835258547799915</v>
      </c>
      <c r="AF2474">
        <v>6.2453973179420954</v>
      </c>
      <c r="AG2474">
        <v>1</v>
      </c>
      <c r="AH2474" t="s">
        <v>277</v>
      </c>
    </row>
    <row r="2475" spans="1:34">
      <c r="A2475" t="s">
        <v>59</v>
      </c>
      <c r="B2475" t="s">
        <v>110</v>
      </c>
      <c r="C2475" t="s">
        <v>367</v>
      </c>
      <c r="D2475" t="s">
        <v>642</v>
      </c>
      <c r="E2475" t="s">
        <v>140</v>
      </c>
      <c r="F2475" t="s">
        <v>40</v>
      </c>
      <c r="G2475" t="s">
        <v>41</v>
      </c>
      <c r="I2475">
        <v>1.5</v>
      </c>
      <c r="J2475">
        <v>2.8248327010829439</v>
      </c>
      <c r="K2475">
        <v>8.4000000000000012E-3</v>
      </c>
      <c r="M2475">
        <v>4.3332327010829426</v>
      </c>
      <c r="N2475">
        <v>101.549623122</v>
      </c>
      <c r="O2475">
        <v>332.87112614000802</v>
      </c>
      <c r="P2475">
        <v>192.72848226584031</v>
      </c>
      <c r="R2475">
        <v>627.14923152784831</v>
      </c>
      <c r="S2475">
        <v>2806982.4122378179</v>
      </c>
      <c r="T2475">
        <v>26099353.042774189</v>
      </c>
      <c r="U2475">
        <v>29665363.63636364</v>
      </c>
      <c r="V2475">
        <v>58571699.091375649</v>
      </c>
      <c r="X2475">
        <v>0.2499620949733542</v>
      </c>
      <c r="Y2475">
        <v>0.76846344141030465</v>
      </c>
      <c r="Z2475">
        <v>0.55381747777540291</v>
      </c>
      <c r="AB2475">
        <v>6.9831000000000004E-2</v>
      </c>
      <c r="AC2475">
        <v>5.4999999999999997E-3</v>
      </c>
      <c r="AD2475">
        <v>1.179728274640383</v>
      </c>
      <c r="AE2475">
        <v>0.68681738312164653</v>
      </c>
      <c r="AF2475">
        <v>6.275109358844972</v>
      </c>
      <c r="AG2475">
        <v>1</v>
      </c>
      <c r="AH2475" t="s">
        <v>277</v>
      </c>
    </row>
    <row r="2476" spans="1:34">
      <c r="A2476" t="s">
        <v>59</v>
      </c>
      <c r="B2476" t="s">
        <v>60</v>
      </c>
      <c r="C2476" t="s">
        <v>367</v>
      </c>
      <c r="D2476" t="s">
        <v>368</v>
      </c>
      <c r="E2476" t="s">
        <v>140</v>
      </c>
      <c r="F2476" t="s">
        <v>40</v>
      </c>
      <c r="G2476" t="s">
        <v>41</v>
      </c>
      <c r="I2476">
        <v>1.5</v>
      </c>
      <c r="J2476">
        <v>2.7854623646033612</v>
      </c>
      <c r="K2476">
        <v>8.3999999999999995E-3</v>
      </c>
      <c r="M2476">
        <v>4.2938623646033607</v>
      </c>
      <c r="N2476">
        <v>101.549623122</v>
      </c>
      <c r="O2476">
        <v>328.23182547082303</v>
      </c>
      <c r="P2476">
        <v>192.7284822658402</v>
      </c>
      <c r="R2476">
        <v>622.50993085866321</v>
      </c>
      <c r="S2476">
        <v>2806982.4122378179</v>
      </c>
      <c r="T2476">
        <v>25735600.417424191</v>
      </c>
      <c r="U2476">
        <v>29665363.636363629</v>
      </c>
      <c r="V2476">
        <v>58207946.466025643</v>
      </c>
      <c r="X2476">
        <v>0.2499620949733542</v>
      </c>
      <c r="Y2476">
        <v>0.75775319147267706</v>
      </c>
      <c r="Z2476">
        <v>0.5538174777754028</v>
      </c>
      <c r="AB2476">
        <v>6.9831000000000004E-2</v>
      </c>
      <c r="AC2476">
        <v>5.4999999999999997E-3</v>
      </c>
      <c r="AD2476">
        <v>1.1690096490019619</v>
      </c>
      <c r="AE2476">
        <v>4.2938623646033611E-2</v>
      </c>
      <c r="AF2476">
        <v>5.5811416372513563</v>
      </c>
      <c r="AG2476">
        <v>1</v>
      </c>
      <c r="AH2476" t="s">
        <v>277</v>
      </c>
    </row>
    <row r="2477" spans="1:34">
      <c r="A2477" t="s">
        <v>59</v>
      </c>
      <c r="B2477" t="s">
        <v>88</v>
      </c>
      <c r="C2477" t="s">
        <v>367</v>
      </c>
      <c r="D2477" t="s">
        <v>611</v>
      </c>
      <c r="E2477" t="s">
        <v>140</v>
      </c>
      <c r="F2477" t="s">
        <v>40</v>
      </c>
      <c r="G2477" t="s">
        <v>41</v>
      </c>
      <c r="I2477">
        <v>1.5</v>
      </c>
      <c r="J2477">
        <v>2.7874652157366131</v>
      </c>
      <c r="K2477">
        <v>8.3999999999999995E-3</v>
      </c>
      <c r="M2477">
        <v>4.2958652157366144</v>
      </c>
      <c r="N2477">
        <v>101.549623122</v>
      </c>
      <c r="O2477">
        <v>328.46783637226889</v>
      </c>
      <c r="P2477">
        <v>192.7284822658402</v>
      </c>
      <c r="R2477">
        <v>622.74594176010919</v>
      </c>
      <c r="S2477">
        <v>2806982.4122378179</v>
      </c>
      <c r="T2477">
        <v>25754105.27217146</v>
      </c>
      <c r="U2477">
        <v>29665363.636363629</v>
      </c>
      <c r="V2477">
        <v>58226451.320772909</v>
      </c>
      <c r="X2477">
        <v>0.2499620949733542</v>
      </c>
      <c r="Y2477">
        <v>0.75829804422586899</v>
      </c>
      <c r="Z2477">
        <v>0.5538174777754028</v>
      </c>
      <c r="AB2477">
        <v>6.9831000000000004E-2</v>
      </c>
      <c r="AC2477">
        <v>5.4999999999999997E-3</v>
      </c>
      <c r="AD2477">
        <v>1.169554927844523</v>
      </c>
      <c r="AE2477">
        <v>0.68089463669425321</v>
      </c>
      <c r="AF2477">
        <v>6.2216457802753897</v>
      </c>
      <c r="AG2477">
        <v>1</v>
      </c>
      <c r="AH2477" t="s">
        <v>277</v>
      </c>
    </row>
    <row r="2478" spans="1:34">
      <c r="A2478" t="s">
        <v>59</v>
      </c>
      <c r="B2478" t="s">
        <v>90</v>
      </c>
      <c r="C2478" t="s">
        <v>2742</v>
      </c>
      <c r="D2478" t="s">
        <v>3304</v>
      </c>
      <c r="E2478" t="s">
        <v>140</v>
      </c>
      <c r="F2478" t="s">
        <v>40</v>
      </c>
      <c r="G2478" t="s">
        <v>239</v>
      </c>
      <c r="I2478">
        <v>1.5</v>
      </c>
      <c r="J2478">
        <v>3.7168871828425809</v>
      </c>
      <c r="K2478">
        <v>2.02</v>
      </c>
      <c r="M2478">
        <v>7.2368871828425814</v>
      </c>
      <c r="N2478">
        <v>101.549623122</v>
      </c>
      <c r="O2478">
        <v>437.98856541622968</v>
      </c>
      <c r="P2478">
        <v>68.987406144393248</v>
      </c>
      <c r="R2478">
        <v>608.52559468262302</v>
      </c>
      <c r="S2478">
        <v>2806982.4122378179</v>
      </c>
      <c r="T2478">
        <v>34341272.942635238</v>
      </c>
      <c r="U2478">
        <v>28417420.568970811</v>
      </c>
      <c r="V2478">
        <v>65565675.923843868</v>
      </c>
      <c r="X2478">
        <v>0.2499620949733542</v>
      </c>
      <c r="Y2478">
        <v>1.0111366647540081</v>
      </c>
      <c r="Z2478">
        <v>0.19823967282871621</v>
      </c>
      <c r="AB2478">
        <v>7.8640000000000015E-2</v>
      </c>
      <c r="AC2478">
        <v>5.4999999999999997E-3</v>
      </c>
      <c r="AD2478">
        <v>1.9702520078943151</v>
      </c>
      <c r="AE2478">
        <v>1.147046618480549</v>
      </c>
      <c r="AF2478">
        <v>10.438325809217449</v>
      </c>
      <c r="AG2478">
        <v>1</v>
      </c>
      <c r="AH2478" t="s">
        <v>2465</v>
      </c>
    </row>
    <row r="2479" spans="1:34">
      <c r="A2479" t="s">
        <v>59</v>
      </c>
      <c r="B2479" t="s">
        <v>63</v>
      </c>
      <c r="C2479" t="s">
        <v>2742</v>
      </c>
      <c r="D2479" t="s">
        <v>2744</v>
      </c>
      <c r="E2479" t="s">
        <v>140</v>
      </c>
      <c r="F2479" t="s">
        <v>40</v>
      </c>
      <c r="G2479" t="s">
        <v>239</v>
      </c>
      <c r="I2479">
        <v>1.5</v>
      </c>
      <c r="J2479">
        <v>3.715451237287676</v>
      </c>
      <c r="K2479">
        <v>2.02</v>
      </c>
      <c r="M2479">
        <v>7.2354512372876769</v>
      </c>
      <c r="N2479">
        <v>101.549623122</v>
      </c>
      <c r="O2479">
        <v>437.81935723135081</v>
      </c>
      <c r="P2479">
        <v>68.987406144393248</v>
      </c>
      <c r="R2479">
        <v>608.35638649774398</v>
      </c>
      <c r="S2479">
        <v>2806982.4122378179</v>
      </c>
      <c r="T2479">
        <v>34328005.873766594</v>
      </c>
      <c r="U2479">
        <v>28417420.568970811</v>
      </c>
      <c r="V2479">
        <v>65552408.854975224</v>
      </c>
      <c r="X2479">
        <v>0.2499620949733542</v>
      </c>
      <c r="Y2479">
        <v>1.010746032182253</v>
      </c>
      <c r="Z2479">
        <v>0.19823967282871621</v>
      </c>
      <c r="AB2479">
        <v>7.8640000000000015E-2</v>
      </c>
      <c r="AC2479">
        <v>5.4999999999999997E-3</v>
      </c>
      <c r="AD2479">
        <v>1.969861069837483</v>
      </c>
      <c r="AE2479">
        <v>7.2354512372876767E-2</v>
      </c>
      <c r="AF2479">
        <v>9.3618068194980371</v>
      </c>
      <c r="AG2479">
        <v>1</v>
      </c>
      <c r="AH2479" t="s">
        <v>2465</v>
      </c>
    </row>
    <row r="2480" spans="1:34">
      <c r="A2480" t="s">
        <v>59</v>
      </c>
      <c r="B2480" t="s">
        <v>105</v>
      </c>
      <c r="C2480" t="s">
        <v>2742</v>
      </c>
      <c r="D2480" t="s">
        <v>3313</v>
      </c>
      <c r="E2480" t="s">
        <v>140</v>
      </c>
      <c r="F2480" t="s">
        <v>40</v>
      </c>
      <c r="G2480" t="s">
        <v>239</v>
      </c>
      <c r="I2480">
        <v>1.5</v>
      </c>
      <c r="J2480">
        <v>3.7250977030976462</v>
      </c>
      <c r="K2480">
        <v>2.02</v>
      </c>
      <c r="M2480">
        <v>7.2450977030976453</v>
      </c>
      <c r="N2480">
        <v>101.549623122</v>
      </c>
      <c r="O2480">
        <v>438.95607231405438</v>
      </c>
      <c r="P2480">
        <v>68.987406144393248</v>
      </c>
      <c r="R2480">
        <v>609.49310158044773</v>
      </c>
      <c r="S2480">
        <v>2806982.4122378179</v>
      </c>
      <c r="T2480">
        <v>34417132.04279349</v>
      </c>
      <c r="U2480">
        <v>28417420.568970811</v>
      </c>
      <c r="V2480">
        <v>65641535.02400212</v>
      </c>
      <c r="X2480">
        <v>0.2499620949733542</v>
      </c>
      <c r="Y2480">
        <v>1.0133702429225691</v>
      </c>
      <c r="Z2480">
        <v>0.19823967282871621</v>
      </c>
      <c r="AB2480">
        <v>7.8640000000000015E-2</v>
      </c>
      <c r="AC2480">
        <v>5.4999999999999997E-3</v>
      </c>
      <c r="AD2480">
        <v>1.972487332780511</v>
      </c>
      <c r="AE2480">
        <v>1.1483479859409771</v>
      </c>
      <c r="AF2480">
        <v>10.450073021819129</v>
      </c>
      <c r="AG2480">
        <v>1</v>
      </c>
      <c r="AH2480" t="s">
        <v>2465</v>
      </c>
    </row>
    <row r="2481" spans="1:34">
      <c r="A2481" t="s">
        <v>59</v>
      </c>
      <c r="B2481" t="s">
        <v>97</v>
      </c>
      <c r="C2481" t="s">
        <v>2742</v>
      </c>
      <c r="D2481" t="s">
        <v>3311</v>
      </c>
      <c r="E2481" t="s">
        <v>140</v>
      </c>
      <c r="F2481" t="s">
        <v>40</v>
      </c>
      <c r="G2481" t="s">
        <v>239</v>
      </c>
      <c r="I2481">
        <v>1.5</v>
      </c>
      <c r="J2481">
        <v>3.7232178384738179</v>
      </c>
      <c r="K2481">
        <v>2.02</v>
      </c>
      <c r="M2481">
        <v>7.2432178384738179</v>
      </c>
      <c r="N2481">
        <v>101.549623122</v>
      </c>
      <c r="O2481">
        <v>438.73455383117778</v>
      </c>
      <c r="P2481">
        <v>68.987406144393248</v>
      </c>
      <c r="R2481">
        <v>609.27158309757101</v>
      </c>
      <c r="S2481">
        <v>2806982.4122378179</v>
      </c>
      <c r="T2481">
        <v>34399763.49191574</v>
      </c>
      <c r="U2481">
        <v>28417420.568970811</v>
      </c>
      <c r="V2481">
        <v>65624166.47312437</v>
      </c>
      <c r="X2481">
        <v>0.2499620949733542</v>
      </c>
      <c r="Y2481">
        <v>1.0128588472432209</v>
      </c>
      <c r="Z2481">
        <v>0.19823967282871621</v>
      </c>
      <c r="AB2481">
        <v>7.8640000000000015E-2</v>
      </c>
      <c r="AC2481">
        <v>5.4999999999999997E-3</v>
      </c>
      <c r="AD2481">
        <v>1.9719755371761181</v>
      </c>
      <c r="AE2481">
        <v>1.1480500273981</v>
      </c>
      <c r="AF2481">
        <v>10.44738340304804</v>
      </c>
      <c r="AG2481">
        <v>1</v>
      </c>
      <c r="AH2481" t="s">
        <v>2465</v>
      </c>
    </row>
    <row r="2482" spans="1:34">
      <c r="A2482" t="s">
        <v>59</v>
      </c>
      <c r="B2482" t="s">
        <v>110</v>
      </c>
      <c r="C2482" t="s">
        <v>2742</v>
      </c>
      <c r="D2482" t="s">
        <v>3316</v>
      </c>
      <c r="E2482" t="s">
        <v>140</v>
      </c>
      <c r="F2482" t="s">
        <v>40</v>
      </c>
      <c r="G2482" t="s">
        <v>239</v>
      </c>
      <c r="I2482">
        <v>1.5</v>
      </c>
      <c r="J2482">
        <v>3.7323135909572751</v>
      </c>
      <c r="K2482">
        <v>2.02</v>
      </c>
      <c r="M2482">
        <v>7.2523135909572751</v>
      </c>
      <c r="N2482">
        <v>101.549623122</v>
      </c>
      <c r="O2482">
        <v>439.80637425123251</v>
      </c>
      <c r="P2482">
        <v>68.987406144393248</v>
      </c>
      <c r="R2482">
        <v>610.34340351762569</v>
      </c>
      <c r="S2482">
        <v>2806982.4122378179</v>
      </c>
      <c r="T2482">
        <v>34483801.479427136</v>
      </c>
      <c r="U2482">
        <v>28417420.568970811</v>
      </c>
      <c r="V2482">
        <v>65708204.460635766</v>
      </c>
      <c r="X2482">
        <v>0.2499620949733542</v>
      </c>
      <c r="Y2482">
        <v>1.0153332427190931</v>
      </c>
      <c r="Z2482">
        <v>0.19823967282871621</v>
      </c>
      <c r="AB2482">
        <v>7.8640000000000015E-2</v>
      </c>
      <c r="AC2482">
        <v>5.4999999999999997E-3</v>
      </c>
      <c r="AD2482">
        <v>1.974451867695175</v>
      </c>
      <c r="AE2482">
        <v>1.1494917041667281</v>
      </c>
      <c r="AF2482">
        <v>10.460397162819181</v>
      </c>
      <c r="AG2482">
        <v>1</v>
      </c>
      <c r="AH2482" t="s">
        <v>2465</v>
      </c>
    </row>
    <row r="2483" spans="1:34">
      <c r="A2483" t="s">
        <v>59</v>
      </c>
      <c r="B2483" t="s">
        <v>60</v>
      </c>
      <c r="C2483" t="s">
        <v>2742</v>
      </c>
      <c r="D2483" t="s">
        <v>2743</v>
      </c>
      <c r="E2483" t="s">
        <v>140</v>
      </c>
      <c r="F2483" t="s">
        <v>40</v>
      </c>
      <c r="G2483" t="s">
        <v>239</v>
      </c>
      <c r="I2483">
        <v>1.5</v>
      </c>
      <c r="J2483">
        <v>3.715423627404062</v>
      </c>
      <c r="K2483">
        <v>2.02</v>
      </c>
      <c r="M2483">
        <v>7.235423627404062</v>
      </c>
      <c r="N2483">
        <v>101.549623122</v>
      </c>
      <c r="O2483">
        <v>437.81610375264108</v>
      </c>
      <c r="P2483">
        <v>68.987406144393248</v>
      </c>
      <c r="R2483">
        <v>608.35313301903443</v>
      </c>
      <c r="S2483">
        <v>2806982.4122378179</v>
      </c>
      <c r="T2483">
        <v>34327750.778978273</v>
      </c>
      <c r="U2483">
        <v>28417420.568970811</v>
      </c>
      <c r="V2483">
        <v>65552153.760186903</v>
      </c>
      <c r="X2483">
        <v>0.2499620949733542</v>
      </c>
      <c r="Y2483">
        <v>1.010738521229066</v>
      </c>
      <c r="Z2483">
        <v>0.19823967282871621</v>
      </c>
      <c r="AB2483">
        <v>7.8640000000000015E-2</v>
      </c>
      <c r="AC2483">
        <v>5.4999999999999997E-3</v>
      </c>
      <c r="AD2483">
        <v>1.9698535530105299</v>
      </c>
      <c r="AE2483">
        <v>7.2354236274040626E-2</v>
      </c>
      <c r="AF2483">
        <v>9.361771416688633</v>
      </c>
      <c r="AG2483">
        <v>1</v>
      </c>
      <c r="AH2483" t="s">
        <v>2465</v>
      </c>
    </row>
    <row r="2484" spans="1:34">
      <c r="A2484" t="s">
        <v>59</v>
      </c>
      <c r="B2484" t="s">
        <v>88</v>
      </c>
      <c r="C2484" t="s">
        <v>2742</v>
      </c>
      <c r="D2484" t="s">
        <v>3303</v>
      </c>
      <c r="E2484" t="s">
        <v>140</v>
      </c>
      <c r="F2484" t="s">
        <v>40</v>
      </c>
      <c r="G2484" t="s">
        <v>239</v>
      </c>
      <c r="I2484">
        <v>1.5</v>
      </c>
      <c r="J2484">
        <v>3.7166918528823452</v>
      </c>
      <c r="K2484">
        <v>2.02</v>
      </c>
      <c r="M2484">
        <v>7.2366918528823447</v>
      </c>
      <c r="N2484">
        <v>101.549623122</v>
      </c>
      <c r="O2484">
        <v>437.96554822876658</v>
      </c>
      <c r="P2484">
        <v>68.987406144393248</v>
      </c>
      <c r="R2484">
        <v>608.50257749515993</v>
      </c>
      <c r="S2484">
        <v>2806982.4122378179</v>
      </c>
      <c r="T2484">
        <v>34339468.2390894</v>
      </c>
      <c r="U2484">
        <v>28417420.568970811</v>
      </c>
      <c r="V2484">
        <v>65563871.220298029</v>
      </c>
      <c r="X2484">
        <v>0.2499620949733542</v>
      </c>
      <c r="Y2484">
        <v>1.011083527471436</v>
      </c>
      <c r="Z2484">
        <v>0.19823967282871621</v>
      </c>
      <c r="AB2484">
        <v>7.8640000000000015E-2</v>
      </c>
      <c r="AC2484">
        <v>5.4999999999999997E-3</v>
      </c>
      <c r="AD2484">
        <v>1.970198829056973</v>
      </c>
      <c r="AE2484">
        <v>1.1470156586818521</v>
      </c>
      <c r="AF2484">
        <v>10.43804634062117</v>
      </c>
      <c r="AG2484">
        <v>1</v>
      </c>
      <c r="AH2484" t="s">
        <v>2465</v>
      </c>
    </row>
    <row r="2485" spans="1:34">
      <c r="A2485" t="s">
        <v>59</v>
      </c>
      <c r="B2485" t="s">
        <v>90</v>
      </c>
      <c r="C2485" t="s">
        <v>1358</v>
      </c>
      <c r="D2485" t="s">
        <v>2059</v>
      </c>
      <c r="E2485" t="s">
        <v>140</v>
      </c>
      <c r="F2485" t="s">
        <v>40</v>
      </c>
      <c r="G2485" t="s">
        <v>302</v>
      </c>
      <c r="I2485">
        <v>1.5</v>
      </c>
      <c r="J2485">
        <v>4.3180593823629421</v>
      </c>
      <c r="K2485">
        <v>1.060000000000001E-2</v>
      </c>
      <c r="M2485">
        <v>5.8286593823629422</v>
      </c>
      <c r="N2485">
        <v>101.549623122</v>
      </c>
      <c r="O2485">
        <v>508.82917377568822</v>
      </c>
      <c r="P2485">
        <v>48.914527098718317</v>
      </c>
      <c r="R2485">
        <v>659.29332399640646</v>
      </c>
      <c r="S2485">
        <v>2806982.4122378179</v>
      </c>
      <c r="T2485">
        <v>39895656.913327686</v>
      </c>
      <c r="U2485">
        <v>13297323.453017579</v>
      </c>
      <c r="V2485">
        <v>55999962.778583087</v>
      </c>
      <c r="X2485">
        <v>0.24996209497335431</v>
      </c>
      <c r="Y2485">
        <v>1.1746786887282099</v>
      </c>
      <c r="Z2485">
        <v>0.14055898591585719</v>
      </c>
      <c r="AB2485">
        <v>6.5969E-2</v>
      </c>
      <c r="AC2485">
        <v>5.4999999999999997E-3</v>
      </c>
      <c r="AD2485">
        <v>1.586860145983628</v>
      </c>
      <c r="AE2485">
        <v>0.92384251210452639</v>
      </c>
      <c r="AF2485">
        <v>8.4108310404510966</v>
      </c>
      <c r="AG2485">
        <v>1</v>
      </c>
      <c r="AH2485" t="s">
        <v>1105</v>
      </c>
    </row>
    <row r="2486" spans="1:34">
      <c r="A2486" t="s">
        <v>59</v>
      </c>
      <c r="B2486" t="s">
        <v>63</v>
      </c>
      <c r="C2486" t="s">
        <v>1358</v>
      </c>
      <c r="D2486" t="s">
        <v>1360</v>
      </c>
      <c r="E2486" t="s">
        <v>140</v>
      </c>
      <c r="F2486" t="s">
        <v>40</v>
      </c>
      <c r="G2486" t="s">
        <v>302</v>
      </c>
      <c r="I2486">
        <v>1.5</v>
      </c>
      <c r="J2486">
        <v>4.3161519914502717</v>
      </c>
      <c r="K2486">
        <v>1.060000000000001E-2</v>
      </c>
      <c r="M2486">
        <v>5.8267519914502719</v>
      </c>
      <c r="N2486">
        <v>101.549623122</v>
      </c>
      <c r="O2486">
        <v>508.60441166469792</v>
      </c>
      <c r="P2486">
        <v>48.914527098718317</v>
      </c>
      <c r="R2486">
        <v>659.0685618854161</v>
      </c>
      <c r="S2486">
        <v>2806982.4122378179</v>
      </c>
      <c r="T2486">
        <v>39878034.040015131</v>
      </c>
      <c r="U2486">
        <v>13297323.453017579</v>
      </c>
      <c r="V2486">
        <v>55982339.905270532</v>
      </c>
      <c r="X2486">
        <v>0.24996209497335431</v>
      </c>
      <c r="Y2486">
        <v>1.1741598048366779</v>
      </c>
      <c r="Z2486">
        <v>0.14055898591585719</v>
      </c>
      <c r="AB2486">
        <v>6.5969E-2</v>
      </c>
      <c r="AC2486">
        <v>5.4999999999999997E-3</v>
      </c>
      <c r="AD2486">
        <v>1.586340856311069</v>
      </c>
      <c r="AE2486">
        <v>5.826751991450272E-2</v>
      </c>
      <c r="AF2486">
        <v>7.5428293676758429</v>
      </c>
      <c r="AG2486">
        <v>1</v>
      </c>
      <c r="AH2486" t="s">
        <v>1105</v>
      </c>
    </row>
    <row r="2487" spans="1:34">
      <c r="A2487" t="s">
        <v>59</v>
      </c>
      <c r="B2487" t="s">
        <v>105</v>
      </c>
      <c r="C2487" t="s">
        <v>1358</v>
      </c>
      <c r="D2487" t="s">
        <v>2071</v>
      </c>
      <c r="E2487" t="s">
        <v>140</v>
      </c>
      <c r="F2487" t="s">
        <v>40</v>
      </c>
      <c r="G2487" t="s">
        <v>302</v>
      </c>
      <c r="I2487">
        <v>1.5</v>
      </c>
      <c r="J2487">
        <v>4.3284341122177947</v>
      </c>
      <c r="K2487">
        <v>1.06E-2</v>
      </c>
      <c r="M2487">
        <v>5.8390341122177949</v>
      </c>
      <c r="N2487">
        <v>101.549623122</v>
      </c>
      <c r="O2487">
        <v>510.05170564770282</v>
      </c>
      <c r="P2487">
        <v>48.914527098718281</v>
      </c>
      <c r="R2487">
        <v>660.51585586842111</v>
      </c>
      <c r="S2487">
        <v>2806982.4122378179</v>
      </c>
      <c r="T2487">
        <v>39991511.700445317</v>
      </c>
      <c r="U2487">
        <v>13297323.45301757</v>
      </c>
      <c r="V2487">
        <v>56095817.56570071</v>
      </c>
      <c r="X2487">
        <v>0.24996209497335431</v>
      </c>
      <c r="Y2487">
        <v>1.177501015376053</v>
      </c>
      <c r="Z2487">
        <v>0.14055898591585711</v>
      </c>
      <c r="AB2487">
        <v>6.5969E-2</v>
      </c>
      <c r="AC2487">
        <v>5.4999999999999997E-3</v>
      </c>
      <c r="AD2487">
        <v>1.5896846797661011</v>
      </c>
      <c r="AE2487">
        <v>0.92548690678652046</v>
      </c>
      <c r="AF2487">
        <v>8.4256746987704165</v>
      </c>
      <c r="AG2487">
        <v>1</v>
      </c>
      <c r="AH2487" t="s">
        <v>1105</v>
      </c>
    </row>
    <row r="2488" spans="1:34">
      <c r="A2488" t="s">
        <v>59</v>
      </c>
      <c r="B2488" t="s">
        <v>97</v>
      </c>
      <c r="C2488" t="s">
        <v>1358</v>
      </c>
      <c r="D2488" t="s">
        <v>2068</v>
      </c>
      <c r="E2488" t="s">
        <v>140</v>
      </c>
      <c r="F2488" t="s">
        <v>40</v>
      </c>
      <c r="G2488" t="s">
        <v>302</v>
      </c>
      <c r="I2488">
        <v>1.5</v>
      </c>
      <c r="J2488">
        <v>4.3259669381612671</v>
      </c>
      <c r="K2488">
        <v>1.06E-2</v>
      </c>
      <c r="M2488">
        <v>5.8365669381612673</v>
      </c>
      <c r="N2488">
        <v>101.549623122</v>
      </c>
      <c r="O2488">
        <v>509.76098010977461</v>
      </c>
      <c r="P2488">
        <v>48.914527098718281</v>
      </c>
      <c r="R2488">
        <v>660.22513033049279</v>
      </c>
      <c r="S2488">
        <v>2806982.4122378179</v>
      </c>
      <c r="T2488">
        <v>39968716.84725114</v>
      </c>
      <c r="U2488">
        <v>13297323.45301757</v>
      </c>
      <c r="V2488">
        <v>56073022.712506533</v>
      </c>
      <c r="X2488">
        <v>0.24996209497335431</v>
      </c>
      <c r="Y2488">
        <v>1.176829848879958</v>
      </c>
      <c r="Z2488">
        <v>0.14055898591585711</v>
      </c>
      <c r="AB2488">
        <v>6.5969E-2</v>
      </c>
      <c r="AC2488">
        <v>5.4999999999999997E-3</v>
      </c>
      <c r="AD2488">
        <v>1.589012988399926</v>
      </c>
      <c r="AE2488">
        <v>0.9250958596985609</v>
      </c>
      <c r="AF2488">
        <v>8.4221447862597536</v>
      </c>
      <c r="AG2488">
        <v>1</v>
      </c>
      <c r="AH2488" t="s">
        <v>1105</v>
      </c>
    </row>
    <row r="2489" spans="1:34">
      <c r="A2489" t="s">
        <v>59</v>
      </c>
      <c r="B2489" t="s">
        <v>110</v>
      </c>
      <c r="C2489" t="s">
        <v>1358</v>
      </c>
      <c r="D2489" t="s">
        <v>2083</v>
      </c>
      <c r="E2489" t="s">
        <v>140</v>
      </c>
      <c r="F2489" t="s">
        <v>40</v>
      </c>
      <c r="G2489" t="s">
        <v>302</v>
      </c>
      <c r="I2489">
        <v>1.5</v>
      </c>
      <c r="J2489">
        <v>4.3375118131227994</v>
      </c>
      <c r="K2489">
        <v>1.06E-2</v>
      </c>
      <c r="M2489">
        <v>5.8481118131227996</v>
      </c>
      <c r="N2489">
        <v>101.549623122</v>
      </c>
      <c r="O2489">
        <v>511.12139891550328</v>
      </c>
      <c r="P2489">
        <v>48.914527098718281</v>
      </c>
      <c r="R2489">
        <v>661.58554913622163</v>
      </c>
      <c r="S2489">
        <v>2806982.4122378179</v>
      </c>
      <c r="T2489">
        <v>40075382.904798619</v>
      </c>
      <c r="U2489">
        <v>13297323.45301757</v>
      </c>
      <c r="V2489">
        <v>56179688.770054013</v>
      </c>
      <c r="X2489">
        <v>0.24996209497335431</v>
      </c>
      <c r="Y2489">
        <v>1.1799705001263809</v>
      </c>
      <c r="Z2489">
        <v>0.14055898591585711</v>
      </c>
      <c r="AB2489">
        <v>6.5969E-2</v>
      </c>
      <c r="AC2489">
        <v>5.4999999999999997E-3</v>
      </c>
      <c r="AD2489">
        <v>1.5921560957192959</v>
      </c>
      <c r="AE2489">
        <v>0.92692572237996373</v>
      </c>
      <c r="AF2489">
        <v>8.4386626312220585</v>
      </c>
      <c r="AG2489">
        <v>1</v>
      </c>
      <c r="AH2489" t="s">
        <v>1105</v>
      </c>
    </row>
    <row r="2490" spans="1:34">
      <c r="A2490" t="s">
        <v>59</v>
      </c>
      <c r="B2490" t="s">
        <v>60</v>
      </c>
      <c r="C2490" t="s">
        <v>1358</v>
      </c>
      <c r="D2490" t="s">
        <v>1359</v>
      </c>
      <c r="E2490" t="s">
        <v>140</v>
      </c>
      <c r="F2490" t="s">
        <v>40</v>
      </c>
      <c r="G2490" t="s">
        <v>302</v>
      </c>
      <c r="I2490">
        <v>1.5</v>
      </c>
      <c r="J2490">
        <v>4.3159463486710949</v>
      </c>
      <c r="K2490">
        <v>1.06E-2</v>
      </c>
      <c r="M2490">
        <v>5.8265463486710951</v>
      </c>
      <c r="N2490">
        <v>101.549623122</v>
      </c>
      <c r="O2490">
        <v>508.58017924078803</v>
      </c>
      <c r="P2490">
        <v>48.914527098718281</v>
      </c>
      <c r="R2490">
        <v>659.04432946150632</v>
      </c>
      <c r="S2490">
        <v>2806982.4122378179</v>
      </c>
      <c r="T2490">
        <v>39876134.053692967</v>
      </c>
      <c r="U2490">
        <v>13297323.45301757</v>
      </c>
      <c r="V2490">
        <v>55980439.918948367</v>
      </c>
      <c r="X2490">
        <v>0.24996209497335431</v>
      </c>
      <c r="Y2490">
        <v>1.174103862069616</v>
      </c>
      <c r="Z2490">
        <v>0.14055898591585711</v>
      </c>
      <c r="AB2490">
        <v>6.5969E-2</v>
      </c>
      <c r="AC2490">
        <v>5.4999999999999997E-3</v>
      </c>
      <c r="AD2490">
        <v>1.5862848697952721</v>
      </c>
      <c r="AE2490">
        <v>5.8265463486710953E-2</v>
      </c>
      <c r="AF2490">
        <v>7.5425656819530786</v>
      </c>
      <c r="AG2490">
        <v>1</v>
      </c>
      <c r="AH2490" t="s">
        <v>1105</v>
      </c>
    </row>
    <row r="2491" spans="1:34">
      <c r="A2491" t="s">
        <v>59</v>
      </c>
      <c r="B2491" t="s">
        <v>88</v>
      </c>
      <c r="C2491" t="s">
        <v>1358</v>
      </c>
      <c r="D2491" t="s">
        <v>2058</v>
      </c>
      <c r="E2491" t="s">
        <v>140</v>
      </c>
      <c r="F2491" t="s">
        <v>40</v>
      </c>
      <c r="G2491" t="s">
        <v>302</v>
      </c>
      <c r="I2491">
        <v>1.5</v>
      </c>
      <c r="J2491">
        <v>4.3174848131701342</v>
      </c>
      <c r="K2491">
        <v>1.06E-2</v>
      </c>
      <c r="M2491">
        <v>5.8280848131701344</v>
      </c>
      <c r="N2491">
        <v>101.549623122</v>
      </c>
      <c r="O2491">
        <v>508.76146799821612</v>
      </c>
      <c r="P2491">
        <v>48.914527098718281</v>
      </c>
      <c r="R2491">
        <v>659.22561821893441</v>
      </c>
      <c r="S2491">
        <v>2806982.4122378179</v>
      </c>
      <c r="T2491">
        <v>39890348.321351662</v>
      </c>
      <c r="U2491">
        <v>13297323.45301757</v>
      </c>
      <c r="V2491">
        <v>55994654.186607048</v>
      </c>
      <c r="X2491">
        <v>0.24996209497335431</v>
      </c>
      <c r="Y2491">
        <v>1.1745223837480729</v>
      </c>
      <c r="Z2491">
        <v>0.14055898591585711</v>
      </c>
      <c r="AB2491">
        <v>6.5969E-2</v>
      </c>
      <c r="AC2491">
        <v>5.4999999999999997E-3</v>
      </c>
      <c r="AD2491">
        <v>1.586703718768832</v>
      </c>
      <c r="AE2491">
        <v>0.92375144288746636</v>
      </c>
      <c r="AF2491">
        <v>8.4100089748264324</v>
      </c>
      <c r="AG2491">
        <v>1</v>
      </c>
      <c r="AH2491" t="s">
        <v>1105</v>
      </c>
    </row>
    <row r="2492" spans="1:34">
      <c r="A2492" t="s">
        <v>59</v>
      </c>
      <c r="B2492" t="s">
        <v>90</v>
      </c>
      <c r="C2492" t="s">
        <v>5658</v>
      </c>
      <c r="D2492" t="s">
        <v>5659</v>
      </c>
      <c r="E2492" t="s">
        <v>140</v>
      </c>
      <c r="F2492" t="s">
        <v>40</v>
      </c>
      <c r="G2492" t="s">
        <v>4231</v>
      </c>
      <c r="I2492">
        <v>0</v>
      </c>
      <c r="J2492">
        <v>0</v>
      </c>
      <c r="K2492">
        <v>0</v>
      </c>
      <c r="M2492">
        <v>0</v>
      </c>
      <c r="N2492">
        <v>0</v>
      </c>
      <c r="O2492">
        <v>0</v>
      </c>
      <c r="P2492">
        <v>0</v>
      </c>
      <c r="R2492">
        <v>0</v>
      </c>
      <c r="S2492">
        <v>0</v>
      </c>
      <c r="T2492">
        <v>0</v>
      </c>
      <c r="U2492">
        <v>0</v>
      </c>
      <c r="V2492">
        <v>0</v>
      </c>
      <c r="X2492">
        <v>0</v>
      </c>
      <c r="Y2492">
        <v>0</v>
      </c>
      <c r="Z2492">
        <v>0</v>
      </c>
      <c r="AB2492">
        <v>6.8869E-2</v>
      </c>
      <c r="AC2492">
        <v>5.4999999999999997E-3</v>
      </c>
      <c r="AD2492">
        <v>0</v>
      </c>
      <c r="AE2492">
        <v>0</v>
      </c>
      <c r="AF2492">
        <v>0</v>
      </c>
      <c r="AG2492">
        <v>0</v>
      </c>
      <c r="AH2492" t="s">
        <v>4612</v>
      </c>
    </row>
    <row r="2493" spans="1:34">
      <c r="A2493" t="s">
        <v>59</v>
      </c>
      <c r="B2493" t="s">
        <v>63</v>
      </c>
      <c r="C2493" t="s">
        <v>5658</v>
      </c>
      <c r="D2493" t="s">
        <v>5660</v>
      </c>
      <c r="E2493" t="s">
        <v>140</v>
      </c>
      <c r="F2493" t="s">
        <v>40</v>
      </c>
      <c r="G2493" t="s">
        <v>4231</v>
      </c>
      <c r="I2493">
        <v>0</v>
      </c>
      <c r="J2493">
        <v>0</v>
      </c>
      <c r="K2493">
        <v>0</v>
      </c>
      <c r="M2493">
        <v>0</v>
      </c>
      <c r="N2493">
        <v>0</v>
      </c>
      <c r="O2493">
        <v>0</v>
      </c>
      <c r="P2493">
        <v>0</v>
      </c>
      <c r="R2493">
        <v>0</v>
      </c>
      <c r="S2493">
        <v>0</v>
      </c>
      <c r="T2493">
        <v>0</v>
      </c>
      <c r="U2493">
        <v>0</v>
      </c>
      <c r="V2493">
        <v>0</v>
      </c>
      <c r="X2493">
        <v>0</v>
      </c>
      <c r="Y2493">
        <v>0</v>
      </c>
      <c r="Z2493">
        <v>0</v>
      </c>
      <c r="AB2493">
        <v>6.8869E-2</v>
      </c>
      <c r="AC2493">
        <v>5.4999999999999997E-3</v>
      </c>
      <c r="AD2493">
        <v>0</v>
      </c>
      <c r="AE2493">
        <v>0</v>
      </c>
      <c r="AF2493">
        <v>0</v>
      </c>
      <c r="AG2493">
        <v>0</v>
      </c>
      <c r="AH2493" t="s">
        <v>4612</v>
      </c>
    </row>
    <row r="2494" spans="1:34">
      <c r="A2494" t="s">
        <v>59</v>
      </c>
      <c r="B2494" t="s">
        <v>105</v>
      </c>
      <c r="C2494" t="s">
        <v>5658</v>
      </c>
      <c r="D2494" t="s">
        <v>5661</v>
      </c>
      <c r="E2494" t="s">
        <v>140</v>
      </c>
      <c r="F2494" t="s">
        <v>40</v>
      </c>
      <c r="G2494" t="s">
        <v>4231</v>
      </c>
      <c r="I2494">
        <v>0</v>
      </c>
      <c r="J2494">
        <v>0</v>
      </c>
      <c r="K2494">
        <v>0</v>
      </c>
      <c r="M2494">
        <v>0</v>
      </c>
      <c r="N2494">
        <v>0</v>
      </c>
      <c r="O2494">
        <v>0</v>
      </c>
      <c r="P2494">
        <v>0</v>
      </c>
      <c r="R2494">
        <v>0</v>
      </c>
      <c r="S2494">
        <v>0</v>
      </c>
      <c r="T2494">
        <v>0</v>
      </c>
      <c r="U2494">
        <v>0</v>
      </c>
      <c r="V2494">
        <v>0</v>
      </c>
      <c r="X2494">
        <v>0</v>
      </c>
      <c r="Y2494">
        <v>0</v>
      </c>
      <c r="Z2494">
        <v>0</v>
      </c>
      <c r="AB2494">
        <v>6.8869E-2</v>
      </c>
      <c r="AC2494">
        <v>5.4999999999999997E-3</v>
      </c>
      <c r="AD2494">
        <v>0</v>
      </c>
      <c r="AE2494">
        <v>0</v>
      </c>
      <c r="AF2494">
        <v>0</v>
      </c>
      <c r="AG2494">
        <v>0</v>
      </c>
      <c r="AH2494" t="s">
        <v>4612</v>
      </c>
    </row>
    <row r="2495" spans="1:34">
      <c r="A2495" t="s">
        <v>59</v>
      </c>
      <c r="B2495" t="s">
        <v>97</v>
      </c>
      <c r="C2495" t="s">
        <v>5658</v>
      </c>
      <c r="D2495" t="s">
        <v>5662</v>
      </c>
      <c r="E2495" t="s">
        <v>140</v>
      </c>
      <c r="F2495" t="s">
        <v>40</v>
      </c>
      <c r="G2495" t="s">
        <v>4231</v>
      </c>
      <c r="I2495">
        <v>0</v>
      </c>
      <c r="J2495">
        <v>0</v>
      </c>
      <c r="K2495">
        <v>0</v>
      </c>
      <c r="M2495">
        <v>0</v>
      </c>
      <c r="N2495">
        <v>0</v>
      </c>
      <c r="O2495">
        <v>0</v>
      </c>
      <c r="P2495">
        <v>0</v>
      </c>
      <c r="R2495">
        <v>0</v>
      </c>
      <c r="S2495">
        <v>0</v>
      </c>
      <c r="T2495">
        <v>0</v>
      </c>
      <c r="U2495">
        <v>0</v>
      </c>
      <c r="V2495">
        <v>0</v>
      </c>
      <c r="X2495">
        <v>0</v>
      </c>
      <c r="Y2495">
        <v>0</v>
      </c>
      <c r="Z2495">
        <v>0</v>
      </c>
      <c r="AB2495">
        <v>6.8869E-2</v>
      </c>
      <c r="AC2495">
        <v>5.4999999999999997E-3</v>
      </c>
      <c r="AD2495">
        <v>0</v>
      </c>
      <c r="AE2495">
        <v>0</v>
      </c>
      <c r="AF2495">
        <v>0</v>
      </c>
      <c r="AG2495">
        <v>0</v>
      </c>
      <c r="AH2495" t="s">
        <v>4612</v>
      </c>
    </row>
    <row r="2496" spans="1:34">
      <c r="A2496" t="s">
        <v>59</v>
      </c>
      <c r="B2496" t="s">
        <v>110</v>
      </c>
      <c r="C2496" t="s">
        <v>5658</v>
      </c>
      <c r="D2496" t="s">
        <v>5663</v>
      </c>
      <c r="E2496" t="s">
        <v>140</v>
      </c>
      <c r="F2496" t="s">
        <v>40</v>
      </c>
      <c r="G2496" t="s">
        <v>4231</v>
      </c>
      <c r="I2496">
        <v>0</v>
      </c>
      <c r="J2496">
        <v>0</v>
      </c>
      <c r="K2496">
        <v>0</v>
      </c>
      <c r="M2496">
        <v>0</v>
      </c>
      <c r="N2496">
        <v>0</v>
      </c>
      <c r="O2496">
        <v>0</v>
      </c>
      <c r="P2496">
        <v>0</v>
      </c>
      <c r="R2496">
        <v>0</v>
      </c>
      <c r="S2496">
        <v>0</v>
      </c>
      <c r="T2496">
        <v>0</v>
      </c>
      <c r="U2496">
        <v>0</v>
      </c>
      <c r="V2496">
        <v>0</v>
      </c>
      <c r="X2496">
        <v>0</v>
      </c>
      <c r="Y2496">
        <v>0</v>
      </c>
      <c r="Z2496">
        <v>0</v>
      </c>
      <c r="AB2496">
        <v>6.8869E-2</v>
      </c>
      <c r="AC2496">
        <v>5.4999999999999997E-3</v>
      </c>
      <c r="AD2496">
        <v>0</v>
      </c>
      <c r="AE2496">
        <v>0</v>
      </c>
      <c r="AF2496">
        <v>0</v>
      </c>
      <c r="AG2496">
        <v>0</v>
      </c>
      <c r="AH2496" t="s">
        <v>4612</v>
      </c>
    </row>
    <row r="2497" spans="1:34">
      <c r="A2497" t="s">
        <v>59</v>
      </c>
      <c r="B2497" t="s">
        <v>60</v>
      </c>
      <c r="C2497" t="s">
        <v>5658</v>
      </c>
      <c r="D2497" t="s">
        <v>5664</v>
      </c>
      <c r="E2497" t="s">
        <v>140</v>
      </c>
      <c r="F2497" t="s">
        <v>40</v>
      </c>
      <c r="G2497" t="s">
        <v>4231</v>
      </c>
      <c r="I2497">
        <v>0</v>
      </c>
      <c r="J2497">
        <v>0</v>
      </c>
      <c r="K2497">
        <v>0</v>
      </c>
      <c r="M2497">
        <v>0</v>
      </c>
      <c r="N2497">
        <v>0</v>
      </c>
      <c r="O2497">
        <v>0</v>
      </c>
      <c r="P2497">
        <v>0</v>
      </c>
      <c r="R2497">
        <v>0</v>
      </c>
      <c r="S2497">
        <v>0</v>
      </c>
      <c r="T2497">
        <v>0</v>
      </c>
      <c r="U2497">
        <v>0</v>
      </c>
      <c r="V2497">
        <v>0</v>
      </c>
      <c r="X2497">
        <v>0</v>
      </c>
      <c r="Y2497">
        <v>0</v>
      </c>
      <c r="Z2497">
        <v>0</v>
      </c>
      <c r="AB2497">
        <v>6.8869E-2</v>
      </c>
      <c r="AC2497">
        <v>5.4999999999999997E-3</v>
      </c>
      <c r="AD2497">
        <v>0</v>
      </c>
      <c r="AE2497">
        <v>0</v>
      </c>
      <c r="AF2497">
        <v>0</v>
      </c>
      <c r="AG2497">
        <v>0</v>
      </c>
      <c r="AH2497" t="s">
        <v>4612</v>
      </c>
    </row>
    <row r="2498" spans="1:34">
      <c r="A2498" t="s">
        <v>59</v>
      </c>
      <c r="B2498" t="s">
        <v>88</v>
      </c>
      <c r="C2498" t="s">
        <v>5658</v>
      </c>
      <c r="D2498" t="s">
        <v>5665</v>
      </c>
      <c r="E2498" t="s">
        <v>140</v>
      </c>
      <c r="F2498" t="s">
        <v>40</v>
      </c>
      <c r="G2498" t="s">
        <v>4231</v>
      </c>
      <c r="I2498">
        <v>0</v>
      </c>
      <c r="J2498">
        <v>0</v>
      </c>
      <c r="K2498">
        <v>0</v>
      </c>
      <c r="M2498">
        <v>0</v>
      </c>
      <c r="N2498">
        <v>0</v>
      </c>
      <c r="O2498">
        <v>0</v>
      </c>
      <c r="P2498">
        <v>0</v>
      </c>
      <c r="R2498">
        <v>0</v>
      </c>
      <c r="S2498">
        <v>0</v>
      </c>
      <c r="T2498">
        <v>0</v>
      </c>
      <c r="U2498">
        <v>0</v>
      </c>
      <c r="V2498">
        <v>0</v>
      </c>
      <c r="X2498">
        <v>0</v>
      </c>
      <c r="Y2498">
        <v>0</v>
      </c>
      <c r="Z2498">
        <v>0</v>
      </c>
      <c r="AB2498">
        <v>6.8869E-2</v>
      </c>
      <c r="AC2498">
        <v>5.4999999999999997E-3</v>
      </c>
      <c r="AD2498">
        <v>0</v>
      </c>
      <c r="AE2498">
        <v>0</v>
      </c>
      <c r="AF2498">
        <v>0</v>
      </c>
      <c r="AG2498">
        <v>0</v>
      </c>
      <c r="AH2498" t="s">
        <v>4612</v>
      </c>
    </row>
    <row r="2499" spans="1:34">
      <c r="A2499" t="s">
        <v>59</v>
      </c>
      <c r="B2499" t="s">
        <v>90</v>
      </c>
      <c r="C2499" t="s">
        <v>2121</v>
      </c>
      <c r="D2499" t="s">
        <v>2835</v>
      </c>
      <c r="E2499" t="s">
        <v>140</v>
      </c>
      <c r="F2499" t="s">
        <v>41</v>
      </c>
      <c r="G2499" t="s">
        <v>239</v>
      </c>
      <c r="I2499">
        <v>4.2892770206348381</v>
      </c>
      <c r="J2499">
        <v>8.3999999999999995E-3</v>
      </c>
      <c r="K2499">
        <v>2.296556065548359</v>
      </c>
      <c r="M2499">
        <v>6.5942330861831966</v>
      </c>
      <c r="N2499">
        <v>290.38297660754853</v>
      </c>
      <c r="O2499">
        <v>192.7284822658402</v>
      </c>
      <c r="P2499">
        <v>78.432399023442784</v>
      </c>
      <c r="R2499">
        <v>561.54385789683158</v>
      </c>
      <c r="S2499">
        <v>8026616.7720918804</v>
      </c>
      <c r="T2499">
        <v>29665363.636363629</v>
      </c>
      <c r="U2499">
        <v>32308019.591538921</v>
      </c>
      <c r="V2499">
        <v>69999999.999994427</v>
      </c>
      <c r="X2499">
        <v>0.71477111333263421</v>
      </c>
      <c r="Y2499">
        <v>0.5538174777754028</v>
      </c>
      <c r="Z2499">
        <v>0.22538045696391601</v>
      </c>
      <c r="AB2499">
        <v>7.3623000000000008E-2</v>
      </c>
      <c r="AC2499">
        <v>5.4999999999999997E-3</v>
      </c>
      <c r="AD2499">
        <v>1.7952885889085139</v>
      </c>
      <c r="AE2499">
        <v>1.0451859441600371</v>
      </c>
      <c r="AF2499">
        <v>9.5138306192517472</v>
      </c>
      <c r="AG2499">
        <v>1</v>
      </c>
      <c r="AH2499" t="s">
        <v>1840</v>
      </c>
    </row>
    <row r="2500" spans="1:34">
      <c r="A2500" t="s">
        <v>59</v>
      </c>
      <c r="B2500" t="s">
        <v>63</v>
      </c>
      <c r="C2500" t="s">
        <v>2121</v>
      </c>
      <c r="D2500" t="s">
        <v>2128</v>
      </c>
      <c r="E2500" t="s">
        <v>140</v>
      </c>
      <c r="F2500" t="s">
        <v>41</v>
      </c>
      <c r="G2500" t="s">
        <v>239</v>
      </c>
      <c r="I2500">
        <v>4.2773968748903277</v>
      </c>
      <c r="J2500">
        <v>8.3999999999999977E-3</v>
      </c>
      <c r="K2500">
        <v>2.298136355998694</v>
      </c>
      <c r="M2500">
        <v>6.5839332308890217</v>
      </c>
      <c r="N2500">
        <v>289.57869372555552</v>
      </c>
      <c r="O2500">
        <v>192.7284822658402</v>
      </c>
      <c r="P2500">
        <v>78.486369389345441</v>
      </c>
      <c r="R2500">
        <v>560.79354538074108</v>
      </c>
      <c r="S2500">
        <v>8004385.1986521035</v>
      </c>
      <c r="T2500">
        <v>29665363.636363629</v>
      </c>
      <c r="U2500">
        <v>32330251.164978672</v>
      </c>
      <c r="V2500">
        <v>69999999.999994397</v>
      </c>
      <c r="X2500">
        <v>0.71279138925337648</v>
      </c>
      <c r="Y2500">
        <v>0.55381747777540269</v>
      </c>
      <c r="Z2500">
        <v>0.225535544222257</v>
      </c>
      <c r="AB2500">
        <v>7.3623000000000008E-2</v>
      </c>
      <c r="AC2500">
        <v>5.4999999999999997E-3</v>
      </c>
      <c r="AD2500">
        <v>1.7924844398231889</v>
      </c>
      <c r="AE2500">
        <v>6.5839332308890219E-2</v>
      </c>
      <c r="AF2500">
        <v>8.5213800030211004</v>
      </c>
      <c r="AG2500">
        <v>1</v>
      </c>
      <c r="AH2500" t="s">
        <v>1840</v>
      </c>
    </row>
    <row r="2501" spans="1:34">
      <c r="A2501" t="s">
        <v>59</v>
      </c>
      <c r="B2501" t="s">
        <v>105</v>
      </c>
      <c r="C2501" t="s">
        <v>2121</v>
      </c>
      <c r="D2501" t="s">
        <v>2876</v>
      </c>
      <c r="E2501" t="s">
        <v>140</v>
      </c>
      <c r="F2501" t="s">
        <v>41</v>
      </c>
      <c r="G2501" t="s">
        <v>239</v>
      </c>
      <c r="I2501">
        <v>4.3380639851514857</v>
      </c>
      <c r="J2501">
        <v>8.3999999999999995E-3</v>
      </c>
      <c r="K2501">
        <v>2.2900664503715289</v>
      </c>
      <c r="M2501">
        <v>6.6365304355230146</v>
      </c>
      <c r="N2501">
        <v>293.68584184750313</v>
      </c>
      <c r="O2501">
        <v>192.7284822658402</v>
      </c>
      <c r="P2501">
        <v>78.210764509618642</v>
      </c>
      <c r="R2501">
        <v>564.62508862296204</v>
      </c>
      <c r="S2501">
        <v>8117912.872988346</v>
      </c>
      <c r="T2501">
        <v>29665363.636363629</v>
      </c>
      <c r="U2501">
        <v>32216723.49064251</v>
      </c>
      <c r="V2501">
        <v>69999999.999994487</v>
      </c>
      <c r="X2501">
        <v>0.72290104123794885</v>
      </c>
      <c r="Y2501">
        <v>0.5538174777754028</v>
      </c>
      <c r="Z2501">
        <v>0.22474357617706511</v>
      </c>
      <c r="AB2501">
        <v>7.3623000000000008E-2</v>
      </c>
      <c r="AC2501">
        <v>5.4999999999999997E-3</v>
      </c>
      <c r="AD2501">
        <v>1.8068040976293021</v>
      </c>
      <c r="AE2501">
        <v>1.051890074030398</v>
      </c>
      <c r="AF2501">
        <v>9.574347607182716</v>
      </c>
      <c r="AG2501">
        <v>1</v>
      </c>
      <c r="AH2501" t="s">
        <v>1840</v>
      </c>
    </row>
    <row r="2502" spans="1:34">
      <c r="A2502" t="s">
        <v>59</v>
      </c>
      <c r="B2502" t="s">
        <v>97</v>
      </c>
      <c r="C2502" t="s">
        <v>2121</v>
      </c>
      <c r="D2502" t="s">
        <v>2863</v>
      </c>
      <c r="E2502" t="s">
        <v>140</v>
      </c>
      <c r="F2502" t="s">
        <v>41</v>
      </c>
      <c r="G2502" t="s">
        <v>239</v>
      </c>
      <c r="I2502">
        <v>4.3225042948906518</v>
      </c>
      <c r="J2502">
        <v>8.3999999999999995E-3</v>
      </c>
      <c r="K2502">
        <v>2.2921361918088952</v>
      </c>
      <c r="M2502">
        <v>6.6230404866995469</v>
      </c>
      <c r="N2502">
        <v>292.632454726248</v>
      </c>
      <c r="O2502">
        <v>192.7284822658402</v>
      </c>
      <c r="P2502">
        <v>78.281450694348081</v>
      </c>
      <c r="R2502">
        <v>563.64238768643634</v>
      </c>
      <c r="S2502">
        <v>8088795.6883869926</v>
      </c>
      <c r="T2502">
        <v>29665363.636363629</v>
      </c>
      <c r="U2502">
        <v>32245840.675243821</v>
      </c>
      <c r="V2502">
        <v>69999999.999994457</v>
      </c>
      <c r="X2502">
        <v>0.72030815272145909</v>
      </c>
      <c r="Y2502">
        <v>0.5538174777754028</v>
      </c>
      <c r="Z2502">
        <v>0.22494669739755191</v>
      </c>
      <c r="AB2502">
        <v>7.3623000000000008E-2</v>
      </c>
      <c r="AC2502">
        <v>5.4999999999999997E-3</v>
      </c>
      <c r="AD2502">
        <v>1.8031314414051121</v>
      </c>
      <c r="AE2502">
        <v>1.0497519171418781</v>
      </c>
      <c r="AF2502">
        <v>9.5550468452465367</v>
      </c>
      <c r="AG2502">
        <v>1</v>
      </c>
      <c r="AH2502" t="s">
        <v>1840</v>
      </c>
    </row>
    <row r="2503" spans="1:34">
      <c r="A2503" t="s">
        <v>59</v>
      </c>
      <c r="B2503" t="s">
        <v>110</v>
      </c>
      <c r="C2503" t="s">
        <v>2121</v>
      </c>
      <c r="D2503" t="s">
        <v>2924</v>
      </c>
      <c r="E2503" t="s">
        <v>140</v>
      </c>
      <c r="F2503" t="s">
        <v>41</v>
      </c>
      <c r="G2503" t="s">
        <v>239</v>
      </c>
      <c r="I2503">
        <v>4.3823954059895911</v>
      </c>
      <c r="J2503">
        <v>8.3999999999999995E-3</v>
      </c>
      <c r="K2503">
        <v>2.2841695091633238</v>
      </c>
      <c r="M2503">
        <v>6.6749649151529153</v>
      </c>
      <c r="N2503">
        <v>296.68706789988471</v>
      </c>
      <c r="O2503">
        <v>192.7284822658402</v>
      </c>
      <c r="P2503">
        <v>78.009371104598827</v>
      </c>
      <c r="R2503">
        <v>567.42492127032381</v>
      </c>
      <c r="S2503">
        <v>8200871.2187230624</v>
      </c>
      <c r="T2503">
        <v>29665363.636363629</v>
      </c>
      <c r="U2503">
        <v>32133765.144907828</v>
      </c>
      <c r="V2503">
        <v>69999999.999994531</v>
      </c>
      <c r="X2503">
        <v>0.73028849112184091</v>
      </c>
      <c r="Y2503">
        <v>0.5538174777754028</v>
      </c>
      <c r="Z2503">
        <v>0.22416485949597359</v>
      </c>
      <c r="AB2503">
        <v>7.3623000000000008E-2</v>
      </c>
      <c r="AC2503">
        <v>5.4999999999999997E-3</v>
      </c>
      <c r="AD2503">
        <v>1.817267935015453</v>
      </c>
      <c r="AE2503">
        <v>1.0579819390517371</v>
      </c>
      <c r="AF2503">
        <v>9.6293377892201057</v>
      </c>
      <c r="AG2503">
        <v>1</v>
      </c>
      <c r="AH2503" t="s">
        <v>1840</v>
      </c>
    </row>
    <row r="2504" spans="1:34">
      <c r="A2504" t="s">
        <v>59</v>
      </c>
      <c r="B2504" t="s">
        <v>60</v>
      </c>
      <c r="C2504" t="s">
        <v>2121</v>
      </c>
      <c r="D2504" t="s">
        <v>2122</v>
      </c>
      <c r="E2504" t="s">
        <v>140</v>
      </c>
      <c r="F2504" t="s">
        <v>41</v>
      </c>
      <c r="G2504" t="s">
        <v>239</v>
      </c>
      <c r="I2504">
        <v>4.2692282008652844</v>
      </c>
      <c r="J2504">
        <v>8.3999999999999977E-3</v>
      </c>
      <c r="K2504">
        <v>2.2992229485230031</v>
      </c>
      <c r="M2504">
        <v>6.5768511493882871</v>
      </c>
      <c r="N2504">
        <v>289.02567654645583</v>
      </c>
      <c r="O2504">
        <v>192.7284822658402</v>
      </c>
      <c r="P2504">
        <v>78.523478894190973</v>
      </c>
      <c r="R2504">
        <v>560.27763770648687</v>
      </c>
      <c r="S2504">
        <v>7989098.9824390374</v>
      </c>
      <c r="T2504">
        <v>29665363.636363629</v>
      </c>
      <c r="U2504">
        <v>32345537.38119173</v>
      </c>
      <c r="V2504">
        <v>69999999.999994397</v>
      </c>
      <c r="X2504">
        <v>0.71143015000507359</v>
      </c>
      <c r="Y2504">
        <v>0.55381747777540269</v>
      </c>
      <c r="Z2504">
        <v>0.22564218073043379</v>
      </c>
      <c r="AB2504">
        <v>7.3623000000000008E-2</v>
      </c>
      <c r="AC2504">
        <v>5.4999999999999997E-3</v>
      </c>
      <c r="AD2504">
        <v>1.790556333864874</v>
      </c>
      <c r="AE2504">
        <v>6.5768511493882867E-2</v>
      </c>
      <c r="AF2504">
        <v>8.5122989947470433</v>
      </c>
      <c r="AG2504">
        <v>1</v>
      </c>
      <c r="AH2504" t="s">
        <v>1840</v>
      </c>
    </row>
    <row r="2505" spans="1:34">
      <c r="A2505" t="s">
        <v>59</v>
      </c>
      <c r="B2505" t="s">
        <v>88</v>
      </c>
      <c r="C2505" t="s">
        <v>2121</v>
      </c>
      <c r="D2505" t="s">
        <v>2824</v>
      </c>
      <c r="E2505" t="s">
        <v>140</v>
      </c>
      <c r="F2505" t="s">
        <v>41</v>
      </c>
      <c r="G2505" t="s">
        <v>239</v>
      </c>
      <c r="I2505">
        <v>4.2738400393846518</v>
      </c>
      <c r="J2505">
        <v>8.3999999999999995E-3</v>
      </c>
      <c r="K2505">
        <v>2.2986094843006462</v>
      </c>
      <c r="M2505">
        <v>6.5808495236852984</v>
      </c>
      <c r="N2505">
        <v>289.33789685548328</v>
      </c>
      <c r="O2505">
        <v>192.7284822658402</v>
      </c>
      <c r="P2505">
        <v>78.502527752872751</v>
      </c>
      <c r="R2505">
        <v>560.56890687419627</v>
      </c>
      <c r="S2505">
        <v>7997729.2155136671</v>
      </c>
      <c r="T2505">
        <v>29665363.636363629</v>
      </c>
      <c r="U2505">
        <v>32336907.14811711</v>
      </c>
      <c r="V2505">
        <v>69999999.999994412</v>
      </c>
      <c r="X2505">
        <v>0.71219867321706021</v>
      </c>
      <c r="Y2505">
        <v>0.5538174777754028</v>
      </c>
      <c r="Z2505">
        <v>0.22558197630135851</v>
      </c>
      <c r="AB2505">
        <v>7.3623000000000008E-2</v>
      </c>
      <c r="AC2505">
        <v>5.4999999999999997E-3</v>
      </c>
      <c r="AD2505">
        <v>1.791644896500709</v>
      </c>
      <c r="AE2505">
        <v>1.04306464950412</v>
      </c>
      <c r="AF2505">
        <v>9.4946820696901266</v>
      </c>
      <c r="AG2505">
        <v>1</v>
      </c>
      <c r="AH2505" t="s">
        <v>1840</v>
      </c>
    </row>
    <row r="2506" spans="1:34">
      <c r="A2506" t="s">
        <v>59</v>
      </c>
      <c r="B2506" t="s">
        <v>90</v>
      </c>
      <c r="C2506" t="s">
        <v>5666</v>
      </c>
      <c r="D2506" t="s">
        <v>5667</v>
      </c>
      <c r="E2506" t="s">
        <v>140</v>
      </c>
      <c r="F2506" t="s">
        <v>239</v>
      </c>
      <c r="G2506" t="s">
        <v>302</v>
      </c>
      <c r="I2506">
        <v>0</v>
      </c>
      <c r="J2506">
        <v>0</v>
      </c>
      <c r="K2506">
        <v>0</v>
      </c>
      <c r="M2506">
        <v>0</v>
      </c>
      <c r="N2506">
        <v>0</v>
      </c>
      <c r="O2506">
        <v>0</v>
      </c>
      <c r="P2506">
        <v>0</v>
      </c>
      <c r="R2506">
        <v>0</v>
      </c>
      <c r="S2506">
        <v>0</v>
      </c>
      <c r="T2506">
        <v>0</v>
      </c>
      <c r="U2506">
        <v>0</v>
      </c>
      <c r="V2506">
        <v>0</v>
      </c>
      <c r="X2506">
        <v>0</v>
      </c>
      <c r="Y2506">
        <v>0</v>
      </c>
      <c r="Z2506">
        <v>0</v>
      </c>
      <c r="AB2506">
        <v>6.9761000000000004E-2</v>
      </c>
      <c r="AC2506">
        <v>5.4999999999999997E-3</v>
      </c>
      <c r="AD2506">
        <v>0</v>
      </c>
      <c r="AE2506">
        <v>0</v>
      </c>
      <c r="AF2506">
        <v>0</v>
      </c>
      <c r="AG2506">
        <v>0</v>
      </c>
      <c r="AH2506" t="s">
        <v>4623</v>
      </c>
    </row>
    <row r="2507" spans="1:34">
      <c r="A2507" t="s">
        <v>59</v>
      </c>
      <c r="B2507" t="s">
        <v>63</v>
      </c>
      <c r="C2507" t="s">
        <v>5666</v>
      </c>
      <c r="D2507" t="s">
        <v>5668</v>
      </c>
      <c r="E2507" t="s">
        <v>140</v>
      </c>
      <c r="F2507" t="s">
        <v>239</v>
      </c>
      <c r="G2507" t="s">
        <v>302</v>
      </c>
      <c r="I2507">
        <v>0</v>
      </c>
      <c r="J2507">
        <v>0</v>
      </c>
      <c r="K2507">
        <v>0</v>
      </c>
      <c r="M2507">
        <v>0</v>
      </c>
      <c r="N2507">
        <v>0</v>
      </c>
      <c r="O2507">
        <v>0</v>
      </c>
      <c r="P2507">
        <v>0</v>
      </c>
      <c r="R2507">
        <v>0</v>
      </c>
      <c r="S2507">
        <v>0</v>
      </c>
      <c r="T2507">
        <v>0</v>
      </c>
      <c r="U2507">
        <v>0</v>
      </c>
      <c r="V2507">
        <v>0</v>
      </c>
      <c r="X2507">
        <v>0</v>
      </c>
      <c r="Y2507">
        <v>0</v>
      </c>
      <c r="Z2507">
        <v>0</v>
      </c>
      <c r="AB2507">
        <v>6.9761000000000004E-2</v>
      </c>
      <c r="AC2507">
        <v>5.4999999999999997E-3</v>
      </c>
      <c r="AD2507">
        <v>0</v>
      </c>
      <c r="AE2507">
        <v>0</v>
      </c>
      <c r="AF2507">
        <v>0</v>
      </c>
      <c r="AG2507">
        <v>0</v>
      </c>
      <c r="AH2507" t="s">
        <v>4623</v>
      </c>
    </row>
    <row r="2508" spans="1:34">
      <c r="A2508" t="s">
        <v>59</v>
      </c>
      <c r="B2508" t="s">
        <v>105</v>
      </c>
      <c r="C2508" t="s">
        <v>5666</v>
      </c>
      <c r="D2508" t="s">
        <v>5669</v>
      </c>
      <c r="E2508" t="s">
        <v>140</v>
      </c>
      <c r="F2508" t="s">
        <v>239</v>
      </c>
      <c r="G2508" t="s">
        <v>302</v>
      </c>
      <c r="I2508">
        <v>0</v>
      </c>
      <c r="J2508">
        <v>0</v>
      </c>
      <c r="K2508">
        <v>0</v>
      </c>
      <c r="M2508">
        <v>0</v>
      </c>
      <c r="N2508">
        <v>0</v>
      </c>
      <c r="O2508">
        <v>0</v>
      </c>
      <c r="P2508">
        <v>0</v>
      </c>
      <c r="R2508">
        <v>0</v>
      </c>
      <c r="S2508">
        <v>0</v>
      </c>
      <c r="T2508">
        <v>0</v>
      </c>
      <c r="U2508">
        <v>0</v>
      </c>
      <c r="V2508">
        <v>0</v>
      </c>
      <c r="X2508">
        <v>0</v>
      </c>
      <c r="Y2508">
        <v>0</v>
      </c>
      <c r="Z2508">
        <v>0</v>
      </c>
      <c r="AB2508">
        <v>6.9761000000000004E-2</v>
      </c>
      <c r="AC2508">
        <v>5.4999999999999997E-3</v>
      </c>
      <c r="AD2508">
        <v>0</v>
      </c>
      <c r="AE2508">
        <v>0</v>
      </c>
      <c r="AF2508">
        <v>0</v>
      </c>
      <c r="AG2508">
        <v>0</v>
      </c>
      <c r="AH2508" t="s">
        <v>4623</v>
      </c>
    </row>
    <row r="2509" spans="1:34">
      <c r="A2509" t="s">
        <v>59</v>
      </c>
      <c r="B2509" t="s">
        <v>97</v>
      </c>
      <c r="C2509" t="s">
        <v>5666</v>
      </c>
      <c r="D2509" t="s">
        <v>5670</v>
      </c>
      <c r="E2509" t="s">
        <v>140</v>
      </c>
      <c r="F2509" t="s">
        <v>239</v>
      </c>
      <c r="G2509" t="s">
        <v>302</v>
      </c>
      <c r="I2509">
        <v>0</v>
      </c>
      <c r="J2509">
        <v>0</v>
      </c>
      <c r="K2509">
        <v>0</v>
      </c>
      <c r="M2509">
        <v>0</v>
      </c>
      <c r="N2509">
        <v>0</v>
      </c>
      <c r="O2509">
        <v>0</v>
      </c>
      <c r="P2509">
        <v>0</v>
      </c>
      <c r="R2509">
        <v>0</v>
      </c>
      <c r="S2509">
        <v>0</v>
      </c>
      <c r="T2509">
        <v>0</v>
      </c>
      <c r="U2509">
        <v>0</v>
      </c>
      <c r="V2509">
        <v>0</v>
      </c>
      <c r="X2509">
        <v>0</v>
      </c>
      <c r="Y2509">
        <v>0</v>
      </c>
      <c r="Z2509">
        <v>0</v>
      </c>
      <c r="AB2509">
        <v>6.9761000000000004E-2</v>
      </c>
      <c r="AC2509">
        <v>5.4999999999999997E-3</v>
      </c>
      <c r="AD2509">
        <v>0</v>
      </c>
      <c r="AE2509">
        <v>0</v>
      </c>
      <c r="AF2509">
        <v>0</v>
      </c>
      <c r="AG2509">
        <v>0</v>
      </c>
      <c r="AH2509" t="s">
        <v>4623</v>
      </c>
    </row>
    <row r="2510" spans="1:34">
      <c r="A2510" t="s">
        <v>59</v>
      </c>
      <c r="B2510" t="s">
        <v>110</v>
      </c>
      <c r="C2510" t="s">
        <v>5666</v>
      </c>
      <c r="D2510" t="s">
        <v>5671</v>
      </c>
      <c r="E2510" t="s">
        <v>140</v>
      </c>
      <c r="F2510" t="s">
        <v>239</v>
      </c>
      <c r="G2510" t="s">
        <v>302</v>
      </c>
      <c r="I2510">
        <v>0</v>
      </c>
      <c r="J2510">
        <v>0</v>
      </c>
      <c r="K2510">
        <v>0</v>
      </c>
      <c r="M2510">
        <v>0</v>
      </c>
      <c r="N2510">
        <v>0</v>
      </c>
      <c r="O2510">
        <v>0</v>
      </c>
      <c r="P2510">
        <v>0</v>
      </c>
      <c r="R2510">
        <v>0</v>
      </c>
      <c r="S2510">
        <v>0</v>
      </c>
      <c r="T2510">
        <v>0</v>
      </c>
      <c r="U2510">
        <v>0</v>
      </c>
      <c r="V2510">
        <v>0</v>
      </c>
      <c r="X2510">
        <v>0</v>
      </c>
      <c r="Y2510">
        <v>0</v>
      </c>
      <c r="Z2510">
        <v>0</v>
      </c>
      <c r="AB2510">
        <v>6.9761000000000004E-2</v>
      </c>
      <c r="AC2510">
        <v>5.4999999999999997E-3</v>
      </c>
      <c r="AD2510">
        <v>0</v>
      </c>
      <c r="AE2510">
        <v>0</v>
      </c>
      <c r="AF2510">
        <v>0</v>
      </c>
      <c r="AG2510">
        <v>0</v>
      </c>
      <c r="AH2510" t="s">
        <v>4623</v>
      </c>
    </row>
    <row r="2511" spans="1:34">
      <c r="A2511" t="s">
        <v>59</v>
      </c>
      <c r="B2511" t="s">
        <v>60</v>
      </c>
      <c r="C2511" t="s">
        <v>5666</v>
      </c>
      <c r="D2511" t="s">
        <v>5672</v>
      </c>
      <c r="E2511" t="s">
        <v>140</v>
      </c>
      <c r="F2511" t="s">
        <v>239</v>
      </c>
      <c r="G2511" t="s">
        <v>302</v>
      </c>
      <c r="I2511">
        <v>0</v>
      </c>
      <c r="J2511">
        <v>0</v>
      </c>
      <c r="K2511">
        <v>0</v>
      </c>
      <c r="M2511">
        <v>0</v>
      </c>
      <c r="N2511">
        <v>0</v>
      </c>
      <c r="O2511">
        <v>0</v>
      </c>
      <c r="P2511">
        <v>0</v>
      </c>
      <c r="R2511">
        <v>0</v>
      </c>
      <c r="S2511">
        <v>0</v>
      </c>
      <c r="T2511">
        <v>0</v>
      </c>
      <c r="U2511">
        <v>0</v>
      </c>
      <c r="V2511">
        <v>0</v>
      </c>
      <c r="X2511">
        <v>0</v>
      </c>
      <c r="Y2511">
        <v>0</v>
      </c>
      <c r="Z2511">
        <v>0</v>
      </c>
      <c r="AB2511">
        <v>6.9761000000000004E-2</v>
      </c>
      <c r="AC2511">
        <v>5.4999999999999997E-3</v>
      </c>
      <c r="AD2511">
        <v>0</v>
      </c>
      <c r="AE2511">
        <v>0</v>
      </c>
      <c r="AF2511">
        <v>0</v>
      </c>
      <c r="AG2511">
        <v>0</v>
      </c>
      <c r="AH2511" t="s">
        <v>4623</v>
      </c>
    </row>
    <row r="2512" spans="1:34">
      <c r="A2512" t="s">
        <v>59</v>
      </c>
      <c r="B2512" t="s">
        <v>88</v>
      </c>
      <c r="C2512" t="s">
        <v>5666</v>
      </c>
      <c r="D2512" t="s">
        <v>5673</v>
      </c>
      <c r="E2512" t="s">
        <v>140</v>
      </c>
      <c r="F2512" t="s">
        <v>239</v>
      </c>
      <c r="G2512" t="s">
        <v>302</v>
      </c>
      <c r="I2512">
        <v>0</v>
      </c>
      <c r="J2512">
        <v>0</v>
      </c>
      <c r="K2512">
        <v>0</v>
      </c>
      <c r="M2512">
        <v>0</v>
      </c>
      <c r="N2512">
        <v>0</v>
      </c>
      <c r="O2512">
        <v>0</v>
      </c>
      <c r="P2512">
        <v>0</v>
      </c>
      <c r="R2512">
        <v>0</v>
      </c>
      <c r="S2512">
        <v>0</v>
      </c>
      <c r="T2512">
        <v>0</v>
      </c>
      <c r="U2512">
        <v>0</v>
      </c>
      <c r="V2512">
        <v>0</v>
      </c>
      <c r="X2512">
        <v>0</v>
      </c>
      <c r="Y2512">
        <v>0</v>
      </c>
      <c r="Z2512">
        <v>0</v>
      </c>
      <c r="AB2512">
        <v>6.9761000000000004E-2</v>
      </c>
      <c r="AC2512">
        <v>5.4999999999999997E-3</v>
      </c>
      <c r="AD2512">
        <v>0</v>
      </c>
      <c r="AE2512">
        <v>0</v>
      </c>
      <c r="AF2512">
        <v>0</v>
      </c>
      <c r="AG2512">
        <v>0</v>
      </c>
      <c r="AH2512" t="s">
        <v>4623</v>
      </c>
    </row>
    <row r="2513" spans="1:34">
      <c r="A2513" t="s">
        <v>59</v>
      </c>
      <c r="B2513" t="s">
        <v>90</v>
      </c>
      <c r="C2513" t="s">
        <v>5674</v>
      </c>
      <c r="D2513" t="s">
        <v>5675</v>
      </c>
      <c r="E2513" t="s">
        <v>140</v>
      </c>
      <c r="F2513" t="s">
        <v>239</v>
      </c>
      <c r="G2513" t="s">
        <v>4231</v>
      </c>
      <c r="I2513">
        <v>0</v>
      </c>
      <c r="J2513">
        <v>0</v>
      </c>
      <c r="K2513">
        <v>0</v>
      </c>
      <c r="M2513">
        <v>0</v>
      </c>
      <c r="N2513">
        <v>0</v>
      </c>
      <c r="O2513">
        <v>0</v>
      </c>
      <c r="P2513">
        <v>0</v>
      </c>
      <c r="R2513">
        <v>0</v>
      </c>
      <c r="S2513">
        <v>0</v>
      </c>
      <c r="T2513">
        <v>0</v>
      </c>
      <c r="U2513">
        <v>0</v>
      </c>
      <c r="V2513">
        <v>0</v>
      </c>
      <c r="X2513">
        <v>0</v>
      </c>
      <c r="Y2513">
        <v>0</v>
      </c>
      <c r="Z2513">
        <v>0</v>
      </c>
      <c r="AB2513">
        <v>7.2661000000000003E-2</v>
      </c>
      <c r="AC2513">
        <v>5.4999999999999997E-3</v>
      </c>
      <c r="AD2513">
        <v>0</v>
      </c>
      <c r="AE2513">
        <v>0</v>
      </c>
      <c r="AF2513">
        <v>0</v>
      </c>
      <c r="AG2513">
        <v>0</v>
      </c>
      <c r="AH2513" t="s">
        <v>4634</v>
      </c>
    </row>
    <row r="2514" spans="1:34">
      <c r="A2514" t="s">
        <v>59</v>
      </c>
      <c r="B2514" t="s">
        <v>63</v>
      </c>
      <c r="C2514" t="s">
        <v>5674</v>
      </c>
      <c r="D2514" t="s">
        <v>5676</v>
      </c>
      <c r="E2514" t="s">
        <v>140</v>
      </c>
      <c r="F2514" t="s">
        <v>239</v>
      </c>
      <c r="G2514" t="s">
        <v>4231</v>
      </c>
      <c r="I2514">
        <v>0</v>
      </c>
      <c r="J2514">
        <v>0</v>
      </c>
      <c r="K2514">
        <v>0</v>
      </c>
      <c r="M2514">
        <v>0</v>
      </c>
      <c r="N2514">
        <v>0</v>
      </c>
      <c r="O2514">
        <v>0</v>
      </c>
      <c r="P2514">
        <v>0</v>
      </c>
      <c r="R2514">
        <v>0</v>
      </c>
      <c r="S2514">
        <v>0</v>
      </c>
      <c r="T2514">
        <v>0</v>
      </c>
      <c r="U2514">
        <v>0</v>
      </c>
      <c r="V2514">
        <v>0</v>
      </c>
      <c r="X2514">
        <v>0</v>
      </c>
      <c r="Y2514">
        <v>0</v>
      </c>
      <c r="Z2514">
        <v>0</v>
      </c>
      <c r="AB2514">
        <v>7.2661000000000003E-2</v>
      </c>
      <c r="AC2514">
        <v>5.4999999999999997E-3</v>
      </c>
      <c r="AD2514">
        <v>0</v>
      </c>
      <c r="AE2514">
        <v>0</v>
      </c>
      <c r="AF2514">
        <v>0</v>
      </c>
      <c r="AG2514">
        <v>0</v>
      </c>
      <c r="AH2514" t="s">
        <v>4634</v>
      </c>
    </row>
    <row r="2515" spans="1:34">
      <c r="A2515" t="s">
        <v>59</v>
      </c>
      <c r="B2515" t="s">
        <v>105</v>
      </c>
      <c r="C2515" t="s">
        <v>5674</v>
      </c>
      <c r="D2515" t="s">
        <v>5677</v>
      </c>
      <c r="E2515" t="s">
        <v>140</v>
      </c>
      <c r="F2515" t="s">
        <v>239</v>
      </c>
      <c r="G2515" t="s">
        <v>4231</v>
      </c>
      <c r="I2515">
        <v>0</v>
      </c>
      <c r="J2515">
        <v>0</v>
      </c>
      <c r="K2515">
        <v>0</v>
      </c>
      <c r="M2515">
        <v>0</v>
      </c>
      <c r="N2515">
        <v>0</v>
      </c>
      <c r="O2515">
        <v>0</v>
      </c>
      <c r="P2515">
        <v>0</v>
      </c>
      <c r="R2515">
        <v>0</v>
      </c>
      <c r="S2515">
        <v>0</v>
      </c>
      <c r="T2515">
        <v>0</v>
      </c>
      <c r="U2515">
        <v>0</v>
      </c>
      <c r="V2515">
        <v>0</v>
      </c>
      <c r="X2515">
        <v>0</v>
      </c>
      <c r="Y2515">
        <v>0</v>
      </c>
      <c r="Z2515">
        <v>0</v>
      </c>
      <c r="AB2515">
        <v>7.2661000000000003E-2</v>
      </c>
      <c r="AC2515">
        <v>5.4999999999999997E-3</v>
      </c>
      <c r="AD2515">
        <v>0</v>
      </c>
      <c r="AE2515">
        <v>0</v>
      </c>
      <c r="AF2515">
        <v>0</v>
      </c>
      <c r="AG2515">
        <v>0</v>
      </c>
      <c r="AH2515" t="s">
        <v>4634</v>
      </c>
    </row>
    <row r="2516" spans="1:34">
      <c r="A2516" t="s">
        <v>59</v>
      </c>
      <c r="B2516" t="s">
        <v>97</v>
      </c>
      <c r="C2516" t="s">
        <v>5674</v>
      </c>
      <c r="D2516" t="s">
        <v>5678</v>
      </c>
      <c r="E2516" t="s">
        <v>140</v>
      </c>
      <c r="F2516" t="s">
        <v>239</v>
      </c>
      <c r="G2516" t="s">
        <v>4231</v>
      </c>
      <c r="I2516">
        <v>0</v>
      </c>
      <c r="J2516">
        <v>0</v>
      </c>
      <c r="K2516">
        <v>0</v>
      </c>
      <c r="M2516">
        <v>0</v>
      </c>
      <c r="N2516">
        <v>0</v>
      </c>
      <c r="O2516">
        <v>0</v>
      </c>
      <c r="P2516">
        <v>0</v>
      </c>
      <c r="R2516">
        <v>0</v>
      </c>
      <c r="S2516">
        <v>0</v>
      </c>
      <c r="T2516">
        <v>0</v>
      </c>
      <c r="U2516">
        <v>0</v>
      </c>
      <c r="V2516">
        <v>0</v>
      </c>
      <c r="X2516">
        <v>0</v>
      </c>
      <c r="Y2516">
        <v>0</v>
      </c>
      <c r="Z2516">
        <v>0</v>
      </c>
      <c r="AB2516">
        <v>7.2661000000000003E-2</v>
      </c>
      <c r="AC2516">
        <v>5.4999999999999997E-3</v>
      </c>
      <c r="AD2516">
        <v>0</v>
      </c>
      <c r="AE2516">
        <v>0</v>
      </c>
      <c r="AF2516">
        <v>0</v>
      </c>
      <c r="AG2516">
        <v>0</v>
      </c>
      <c r="AH2516" t="s">
        <v>4634</v>
      </c>
    </row>
    <row r="2517" spans="1:34">
      <c r="A2517" t="s">
        <v>59</v>
      </c>
      <c r="B2517" t="s">
        <v>110</v>
      </c>
      <c r="C2517" t="s">
        <v>5674</v>
      </c>
      <c r="D2517" t="s">
        <v>5679</v>
      </c>
      <c r="E2517" t="s">
        <v>140</v>
      </c>
      <c r="F2517" t="s">
        <v>239</v>
      </c>
      <c r="G2517" t="s">
        <v>4231</v>
      </c>
      <c r="I2517">
        <v>0</v>
      </c>
      <c r="J2517">
        <v>0</v>
      </c>
      <c r="K2517">
        <v>0</v>
      </c>
      <c r="M2517">
        <v>0</v>
      </c>
      <c r="N2517">
        <v>0</v>
      </c>
      <c r="O2517">
        <v>0</v>
      </c>
      <c r="P2517">
        <v>0</v>
      </c>
      <c r="R2517">
        <v>0</v>
      </c>
      <c r="S2517">
        <v>0</v>
      </c>
      <c r="T2517">
        <v>0</v>
      </c>
      <c r="U2517">
        <v>0</v>
      </c>
      <c r="V2517">
        <v>0</v>
      </c>
      <c r="X2517">
        <v>0</v>
      </c>
      <c r="Y2517">
        <v>0</v>
      </c>
      <c r="Z2517">
        <v>0</v>
      </c>
      <c r="AB2517">
        <v>7.2661000000000003E-2</v>
      </c>
      <c r="AC2517">
        <v>5.4999999999999997E-3</v>
      </c>
      <c r="AD2517">
        <v>0</v>
      </c>
      <c r="AE2517">
        <v>0</v>
      </c>
      <c r="AF2517">
        <v>0</v>
      </c>
      <c r="AG2517">
        <v>0</v>
      </c>
      <c r="AH2517" t="s">
        <v>4634</v>
      </c>
    </row>
    <row r="2518" spans="1:34">
      <c r="A2518" t="s">
        <v>59</v>
      </c>
      <c r="B2518" t="s">
        <v>60</v>
      </c>
      <c r="C2518" t="s">
        <v>5674</v>
      </c>
      <c r="D2518" t="s">
        <v>5680</v>
      </c>
      <c r="E2518" t="s">
        <v>140</v>
      </c>
      <c r="F2518" t="s">
        <v>239</v>
      </c>
      <c r="G2518" t="s">
        <v>4231</v>
      </c>
      <c r="I2518">
        <v>0</v>
      </c>
      <c r="J2518">
        <v>0</v>
      </c>
      <c r="K2518">
        <v>0</v>
      </c>
      <c r="M2518">
        <v>0</v>
      </c>
      <c r="N2518">
        <v>0</v>
      </c>
      <c r="O2518">
        <v>0</v>
      </c>
      <c r="P2518">
        <v>0</v>
      </c>
      <c r="R2518">
        <v>0</v>
      </c>
      <c r="S2518">
        <v>0</v>
      </c>
      <c r="T2518">
        <v>0</v>
      </c>
      <c r="U2518">
        <v>0</v>
      </c>
      <c r="V2518">
        <v>0</v>
      </c>
      <c r="X2518">
        <v>0</v>
      </c>
      <c r="Y2518">
        <v>0</v>
      </c>
      <c r="Z2518">
        <v>0</v>
      </c>
      <c r="AB2518">
        <v>7.2661000000000003E-2</v>
      </c>
      <c r="AC2518">
        <v>5.4999999999999997E-3</v>
      </c>
      <c r="AD2518">
        <v>0</v>
      </c>
      <c r="AE2518">
        <v>0</v>
      </c>
      <c r="AF2518">
        <v>0</v>
      </c>
      <c r="AG2518">
        <v>0</v>
      </c>
      <c r="AH2518" t="s">
        <v>4634</v>
      </c>
    </row>
    <row r="2519" spans="1:34">
      <c r="A2519" t="s">
        <v>59</v>
      </c>
      <c r="B2519" t="s">
        <v>88</v>
      </c>
      <c r="C2519" t="s">
        <v>5674</v>
      </c>
      <c r="D2519" t="s">
        <v>5681</v>
      </c>
      <c r="E2519" t="s">
        <v>140</v>
      </c>
      <c r="F2519" t="s">
        <v>239</v>
      </c>
      <c r="G2519" t="s">
        <v>4231</v>
      </c>
      <c r="I2519">
        <v>0</v>
      </c>
      <c r="J2519">
        <v>0</v>
      </c>
      <c r="K2519">
        <v>0</v>
      </c>
      <c r="M2519">
        <v>0</v>
      </c>
      <c r="N2519">
        <v>0</v>
      </c>
      <c r="O2519">
        <v>0</v>
      </c>
      <c r="P2519">
        <v>0</v>
      </c>
      <c r="R2519">
        <v>0</v>
      </c>
      <c r="S2519">
        <v>0</v>
      </c>
      <c r="T2519">
        <v>0</v>
      </c>
      <c r="U2519">
        <v>0</v>
      </c>
      <c r="V2519">
        <v>0</v>
      </c>
      <c r="X2519">
        <v>0</v>
      </c>
      <c r="Y2519">
        <v>0</v>
      </c>
      <c r="Z2519">
        <v>0</v>
      </c>
      <c r="AB2519">
        <v>7.2661000000000003E-2</v>
      </c>
      <c r="AC2519">
        <v>5.4999999999999997E-3</v>
      </c>
      <c r="AD2519">
        <v>0</v>
      </c>
      <c r="AE2519">
        <v>0</v>
      </c>
      <c r="AF2519">
        <v>0</v>
      </c>
      <c r="AG2519">
        <v>0</v>
      </c>
      <c r="AH2519" t="s">
        <v>4634</v>
      </c>
    </row>
    <row r="2520" spans="1:34">
      <c r="A2520" t="s">
        <v>59</v>
      </c>
      <c r="B2520" t="s">
        <v>90</v>
      </c>
      <c r="C2520" t="s">
        <v>5682</v>
      </c>
      <c r="D2520" t="s">
        <v>5683</v>
      </c>
      <c r="E2520" t="s">
        <v>40</v>
      </c>
      <c r="F2520" t="s">
        <v>41</v>
      </c>
      <c r="G2520" t="s">
        <v>239</v>
      </c>
      <c r="I2520">
        <v>0</v>
      </c>
      <c r="J2520">
        <v>0</v>
      </c>
      <c r="K2520">
        <v>0</v>
      </c>
      <c r="M2520">
        <v>0</v>
      </c>
      <c r="N2520">
        <v>0</v>
      </c>
      <c r="O2520">
        <v>0</v>
      </c>
      <c r="P2520">
        <v>0</v>
      </c>
      <c r="R2520">
        <v>0</v>
      </c>
      <c r="S2520">
        <v>0</v>
      </c>
      <c r="T2520">
        <v>0</v>
      </c>
      <c r="U2520">
        <v>0</v>
      </c>
      <c r="V2520">
        <v>0</v>
      </c>
      <c r="X2520">
        <v>0</v>
      </c>
      <c r="Y2520">
        <v>0</v>
      </c>
      <c r="Z2520">
        <v>0</v>
      </c>
      <c r="AB2520">
        <v>8.0528000000000002E-2</v>
      </c>
      <c r="AC2520">
        <v>5.4999999999999997E-3</v>
      </c>
      <c r="AD2520">
        <v>0</v>
      </c>
      <c r="AE2520">
        <v>0</v>
      </c>
      <c r="AF2520">
        <v>0</v>
      </c>
      <c r="AG2520">
        <v>0</v>
      </c>
      <c r="AH2520" t="s">
        <v>2297</v>
      </c>
    </row>
    <row r="2521" spans="1:34">
      <c r="A2521" t="s">
        <v>59</v>
      </c>
      <c r="B2521" t="s">
        <v>63</v>
      </c>
      <c r="C2521" t="s">
        <v>5682</v>
      </c>
      <c r="D2521" t="s">
        <v>5684</v>
      </c>
      <c r="E2521" t="s">
        <v>40</v>
      </c>
      <c r="F2521" t="s">
        <v>41</v>
      </c>
      <c r="G2521" t="s">
        <v>239</v>
      </c>
      <c r="I2521">
        <v>0</v>
      </c>
      <c r="J2521">
        <v>0</v>
      </c>
      <c r="K2521">
        <v>0</v>
      </c>
      <c r="M2521">
        <v>0</v>
      </c>
      <c r="N2521">
        <v>0</v>
      </c>
      <c r="O2521">
        <v>0</v>
      </c>
      <c r="P2521">
        <v>0</v>
      </c>
      <c r="R2521">
        <v>0</v>
      </c>
      <c r="S2521">
        <v>0</v>
      </c>
      <c r="T2521">
        <v>0</v>
      </c>
      <c r="U2521">
        <v>0</v>
      </c>
      <c r="V2521">
        <v>0</v>
      </c>
      <c r="X2521">
        <v>0</v>
      </c>
      <c r="Y2521">
        <v>0</v>
      </c>
      <c r="Z2521">
        <v>0</v>
      </c>
      <c r="AB2521">
        <v>8.0528000000000002E-2</v>
      </c>
      <c r="AC2521">
        <v>5.4999999999999997E-3</v>
      </c>
      <c r="AD2521">
        <v>0</v>
      </c>
      <c r="AE2521">
        <v>0</v>
      </c>
      <c r="AF2521">
        <v>0</v>
      </c>
      <c r="AG2521">
        <v>0</v>
      </c>
      <c r="AH2521" t="s">
        <v>2297</v>
      </c>
    </row>
    <row r="2522" spans="1:34">
      <c r="A2522" t="s">
        <v>59</v>
      </c>
      <c r="B2522" t="s">
        <v>105</v>
      </c>
      <c r="C2522" t="s">
        <v>5682</v>
      </c>
      <c r="D2522" t="s">
        <v>5685</v>
      </c>
      <c r="E2522" t="s">
        <v>40</v>
      </c>
      <c r="F2522" t="s">
        <v>41</v>
      </c>
      <c r="G2522" t="s">
        <v>239</v>
      </c>
      <c r="I2522">
        <v>0</v>
      </c>
      <c r="J2522">
        <v>0</v>
      </c>
      <c r="K2522">
        <v>0</v>
      </c>
      <c r="M2522">
        <v>0</v>
      </c>
      <c r="N2522">
        <v>0</v>
      </c>
      <c r="O2522">
        <v>0</v>
      </c>
      <c r="P2522">
        <v>0</v>
      </c>
      <c r="R2522">
        <v>0</v>
      </c>
      <c r="S2522">
        <v>0</v>
      </c>
      <c r="T2522">
        <v>0</v>
      </c>
      <c r="U2522">
        <v>0</v>
      </c>
      <c r="V2522">
        <v>0</v>
      </c>
      <c r="X2522">
        <v>0</v>
      </c>
      <c r="Y2522">
        <v>0</v>
      </c>
      <c r="Z2522">
        <v>0</v>
      </c>
      <c r="AB2522">
        <v>8.0528000000000002E-2</v>
      </c>
      <c r="AC2522">
        <v>5.4999999999999997E-3</v>
      </c>
      <c r="AD2522">
        <v>0</v>
      </c>
      <c r="AE2522">
        <v>0</v>
      </c>
      <c r="AF2522">
        <v>0</v>
      </c>
      <c r="AG2522">
        <v>0</v>
      </c>
      <c r="AH2522" t="s">
        <v>2297</v>
      </c>
    </row>
    <row r="2523" spans="1:34">
      <c r="A2523" t="s">
        <v>59</v>
      </c>
      <c r="B2523" t="s">
        <v>97</v>
      </c>
      <c r="C2523" t="s">
        <v>5682</v>
      </c>
      <c r="D2523" t="s">
        <v>5686</v>
      </c>
      <c r="E2523" t="s">
        <v>40</v>
      </c>
      <c r="F2523" t="s">
        <v>41</v>
      </c>
      <c r="G2523" t="s">
        <v>239</v>
      </c>
      <c r="I2523">
        <v>0</v>
      </c>
      <c r="J2523">
        <v>0</v>
      </c>
      <c r="K2523">
        <v>0</v>
      </c>
      <c r="M2523">
        <v>0</v>
      </c>
      <c r="N2523">
        <v>0</v>
      </c>
      <c r="O2523">
        <v>0</v>
      </c>
      <c r="P2523">
        <v>0</v>
      </c>
      <c r="R2523">
        <v>0</v>
      </c>
      <c r="S2523">
        <v>0</v>
      </c>
      <c r="T2523">
        <v>0</v>
      </c>
      <c r="U2523">
        <v>0</v>
      </c>
      <c r="V2523">
        <v>0</v>
      </c>
      <c r="X2523">
        <v>0</v>
      </c>
      <c r="Y2523">
        <v>0</v>
      </c>
      <c r="Z2523">
        <v>0</v>
      </c>
      <c r="AB2523">
        <v>8.0528000000000002E-2</v>
      </c>
      <c r="AC2523">
        <v>5.4999999999999997E-3</v>
      </c>
      <c r="AD2523">
        <v>0</v>
      </c>
      <c r="AE2523">
        <v>0</v>
      </c>
      <c r="AF2523">
        <v>0</v>
      </c>
      <c r="AG2523">
        <v>0</v>
      </c>
      <c r="AH2523" t="s">
        <v>2297</v>
      </c>
    </row>
    <row r="2524" spans="1:34">
      <c r="A2524" t="s">
        <v>59</v>
      </c>
      <c r="B2524" t="s">
        <v>110</v>
      </c>
      <c r="C2524" t="s">
        <v>5682</v>
      </c>
      <c r="D2524" t="s">
        <v>5687</v>
      </c>
      <c r="E2524" t="s">
        <v>40</v>
      </c>
      <c r="F2524" t="s">
        <v>41</v>
      </c>
      <c r="G2524" t="s">
        <v>239</v>
      </c>
      <c r="I2524">
        <v>0</v>
      </c>
      <c r="J2524">
        <v>0</v>
      </c>
      <c r="K2524">
        <v>0</v>
      </c>
      <c r="M2524">
        <v>0</v>
      </c>
      <c r="N2524">
        <v>0</v>
      </c>
      <c r="O2524">
        <v>0</v>
      </c>
      <c r="P2524">
        <v>0</v>
      </c>
      <c r="R2524">
        <v>0</v>
      </c>
      <c r="S2524">
        <v>0</v>
      </c>
      <c r="T2524">
        <v>0</v>
      </c>
      <c r="U2524">
        <v>0</v>
      </c>
      <c r="V2524">
        <v>0</v>
      </c>
      <c r="X2524">
        <v>0</v>
      </c>
      <c r="Y2524">
        <v>0</v>
      </c>
      <c r="Z2524">
        <v>0</v>
      </c>
      <c r="AB2524">
        <v>8.0528000000000002E-2</v>
      </c>
      <c r="AC2524">
        <v>5.4999999999999997E-3</v>
      </c>
      <c r="AD2524">
        <v>0</v>
      </c>
      <c r="AE2524">
        <v>0</v>
      </c>
      <c r="AF2524">
        <v>0</v>
      </c>
      <c r="AG2524">
        <v>0</v>
      </c>
      <c r="AH2524" t="s">
        <v>2297</v>
      </c>
    </row>
    <row r="2525" spans="1:34">
      <c r="A2525" t="s">
        <v>59</v>
      </c>
      <c r="B2525" t="s">
        <v>60</v>
      </c>
      <c r="C2525" t="s">
        <v>5682</v>
      </c>
      <c r="D2525" t="s">
        <v>5688</v>
      </c>
      <c r="E2525" t="s">
        <v>40</v>
      </c>
      <c r="F2525" t="s">
        <v>41</v>
      </c>
      <c r="G2525" t="s">
        <v>239</v>
      </c>
      <c r="I2525">
        <v>0</v>
      </c>
      <c r="J2525">
        <v>0</v>
      </c>
      <c r="K2525">
        <v>0</v>
      </c>
      <c r="M2525">
        <v>0</v>
      </c>
      <c r="N2525">
        <v>0</v>
      </c>
      <c r="O2525">
        <v>0</v>
      </c>
      <c r="P2525">
        <v>0</v>
      </c>
      <c r="R2525">
        <v>0</v>
      </c>
      <c r="S2525">
        <v>0</v>
      </c>
      <c r="T2525">
        <v>0</v>
      </c>
      <c r="U2525">
        <v>0</v>
      </c>
      <c r="V2525">
        <v>0</v>
      </c>
      <c r="X2525">
        <v>0</v>
      </c>
      <c r="Y2525">
        <v>0</v>
      </c>
      <c r="Z2525">
        <v>0</v>
      </c>
      <c r="AB2525">
        <v>8.0528000000000002E-2</v>
      </c>
      <c r="AC2525">
        <v>5.4999999999999997E-3</v>
      </c>
      <c r="AD2525">
        <v>0</v>
      </c>
      <c r="AE2525">
        <v>0</v>
      </c>
      <c r="AF2525">
        <v>0</v>
      </c>
      <c r="AG2525">
        <v>0</v>
      </c>
      <c r="AH2525" t="s">
        <v>2297</v>
      </c>
    </row>
    <row r="2526" spans="1:34">
      <c r="A2526" t="s">
        <v>59</v>
      </c>
      <c r="B2526" t="s">
        <v>88</v>
      </c>
      <c r="C2526" t="s">
        <v>5682</v>
      </c>
      <c r="D2526" t="s">
        <v>5689</v>
      </c>
      <c r="E2526" t="s">
        <v>40</v>
      </c>
      <c r="F2526" t="s">
        <v>41</v>
      </c>
      <c r="G2526" t="s">
        <v>239</v>
      </c>
      <c r="I2526">
        <v>0</v>
      </c>
      <c r="J2526">
        <v>0</v>
      </c>
      <c r="K2526">
        <v>0</v>
      </c>
      <c r="M2526">
        <v>0</v>
      </c>
      <c r="N2526">
        <v>0</v>
      </c>
      <c r="O2526">
        <v>0</v>
      </c>
      <c r="P2526">
        <v>0</v>
      </c>
      <c r="R2526">
        <v>0</v>
      </c>
      <c r="S2526">
        <v>0</v>
      </c>
      <c r="T2526">
        <v>0</v>
      </c>
      <c r="U2526">
        <v>0</v>
      </c>
      <c r="V2526">
        <v>0</v>
      </c>
      <c r="X2526">
        <v>0</v>
      </c>
      <c r="Y2526">
        <v>0</v>
      </c>
      <c r="Z2526">
        <v>0</v>
      </c>
      <c r="AB2526">
        <v>8.0528000000000002E-2</v>
      </c>
      <c r="AC2526">
        <v>5.4999999999999997E-3</v>
      </c>
      <c r="AD2526">
        <v>0</v>
      </c>
      <c r="AE2526">
        <v>0</v>
      </c>
      <c r="AF2526">
        <v>0</v>
      </c>
      <c r="AG2526">
        <v>0</v>
      </c>
      <c r="AH2526" t="s">
        <v>2297</v>
      </c>
    </row>
    <row r="2527" spans="1:34">
      <c r="A2527" t="s">
        <v>59</v>
      </c>
      <c r="B2527" t="s">
        <v>90</v>
      </c>
      <c r="C2527" t="s">
        <v>5690</v>
      </c>
      <c r="D2527" t="s">
        <v>5691</v>
      </c>
      <c r="E2527" t="s">
        <v>40</v>
      </c>
      <c r="F2527" t="s">
        <v>239</v>
      </c>
      <c r="G2527" t="s">
        <v>302</v>
      </c>
      <c r="I2527">
        <v>0</v>
      </c>
      <c r="J2527">
        <v>0</v>
      </c>
      <c r="K2527">
        <v>0</v>
      </c>
      <c r="M2527">
        <v>0</v>
      </c>
      <c r="N2527">
        <v>0</v>
      </c>
      <c r="O2527">
        <v>0</v>
      </c>
      <c r="P2527">
        <v>0</v>
      </c>
      <c r="R2527">
        <v>0</v>
      </c>
      <c r="S2527">
        <v>0</v>
      </c>
      <c r="T2527">
        <v>0</v>
      </c>
      <c r="U2527">
        <v>0</v>
      </c>
      <c r="V2527">
        <v>0</v>
      </c>
      <c r="X2527">
        <v>0</v>
      </c>
      <c r="Y2527">
        <v>0</v>
      </c>
      <c r="Z2527">
        <v>0</v>
      </c>
      <c r="AB2527">
        <v>7.6666000000000012E-2</v>
      </c>
      <c r="AC2527">
        <v>5.4999999999999997E-3</v>
      </c>
      <c r="AD2527">
        <v>0</v>
      </c>
      <c r="AE2527">
        <v>0</v>
      </c>
      <c r="AF2527">
        <v>0</v>
      </c>
      <c r="AG2527">
        <v>0</v>
      </c>
      <c r="AH2527" t="s">
        <v>4655</v>
      </c>
    </row>
    <row r="2528" spans="1:34">
      <c r="A2528" t="s">
        <v>59</v>
      </c>
      <c r="B2528" t="s">
        <v>63</v>
      </c>
      <c r="C2528" t="s">
        <v>5690</v>
      </c>
      <c r="D2528" t="s">
        <v>5692</v>
      </c>
      <c r="E2528" t="s">
        <v>40</v>
      </c>
      <c r="F2528" t="s">
        <v>239</v>
      </c>
      <c r="G2528" t="s">
        <v>302</v>
      </c>
      <c r="I2528">
        <v>0</v>
      </c>
      <c r="J2528">
        <v>0</v>
      </c>
      <c r="K2528">
        <v>0</v>
      </c>
      <c r="M2528">
        <v>0</v>
      </c>
      <c r="N2528">
        <v>0</v>
      </c>
      <c r="O2528">
        <v>0</v>
      </c>
      <c r="P2528">
        <v>0</v>
      </c>
      <c r="R2528">
        <v>0</v>
      </c>
      <c r="S2528">
        <v>0</v>
      </c>
      <c r="T2528">
        <v>0</v>
      </c>
      <c r="U2528">
        <v>0</v>
      </c>
      <c r="V2528">
        <v>0</v>
      </c>
      <c r="X2528">
        <v>0</v>
      </c>
      <c r="Y2528">
        <v>0</v>
      </c>
      <c r="Z2528">
        <v>0</v>
      </c>
      <c r="AB2528">
        <v>7.6666000000000012E-2</v>
      </c>
      <c r="AC2528">
        <v>5.4999999999999997E-3</v>
      </c>
      <c r="AD2528">
        <v>0</v>
      </c>
      <c r="AE2528">
        <v>0</v>
      </c>
      <c r="AF2528">
        <v>0</v>
      </c>
      <c r="AG2528">
        <v>0</v>
      </c>
      <c r="AH2528" t="s">
        <v>4655</v>
      </c>
    </row>
    <row r="2529" spans="1:34">
      <c r="A2529" t="s">
        <v>59</v>
      </c>
      <c r="B2529" t="s">
        <v>105</v>
      </c>
      <c r="C2529" t="s">
        <v>5690</v>
      </c>
      <c r="D2529" t="s">
        <v>5693</v>
      </c>
      <c r="E2529" t="s">
        <v>40</v>
      </c>
      <c r="F2529" t="s">
        <v>239</v>
      </c>
      <c r="G2529" t="s">
        <v>302</v>
      </c>
      <c r="I2529">
        <v>0</v>
      </c>
      <c r="J2529">
        <v>0</v>
      </c>
      <c r="K2529">
        <v>0</v>
      </c>
      <c r="M2529">
        <v>0</v>
      </c>
      <c r="N2529">
        <v>0</v>
      </c>
      <c r="O2529">
        <v>0</v>
      </c>
      <c r="P2529">
        <v>0</v>
      </c>
      <c r="R2529">
        <v>0</v>
      </c>
      <c r="S2529">
        <v>0</v>
      </c>
      <c r="T2529">
        <v>0</v>
      </c>
      <c r="U2529">
        <v>0</v>
      </c>
      <c r="V2529">
        <v>0</v>
      </c>
      <c r="X2529">
        <v>0</v>
      </c>
      <c r="Y2529">
        <v>0</v>
      </c>
      <c r="Z2529">
        <v>0</v>
      </c>
      <c r="AB2529">
        <v>7.6666000000000012E-2</v>
      </c>
      <c r="AC2529">
        <v>5.4999999999999997E-3</v>
      </c>
      <c r="AD2529">
        <v>0</v>
      </c>
      <c r="AE2529">
        <v>0</v>
      </c>
      <c r="AF2529">
        <v>0</v>
      </c>
      <c r="AG2529">
        <v>0</v>
      </c>
      <c r="AH2529" t="s">
        <v>4655</v>
      </c>
    </row>
    <row r="2530" spans="1:34">
      <c r="A2530" t="s">
        <v>59</v>
      </c>
      <c r="B2530" t="s">
        <v>97</v>
      </c>
      <c r="C2530" t="s">
        <v>5690</v>
      </c>
      <c r="D2530" t="s">
        <v>5694</v>
      </c>
      <c r="E2530" t="s">
        <v>40</v>
      </c>
      <c r="F2530" t="s">
        <v>239</v>
      </c>
      <c r="G2530" t="s">
        <v>302</v>
      </c>
      <c r="I2530">
        <v>0</v>
      </c>
      <c r="J2530">
        <v>0</v>
      </c>
      <c r="K2530">
        <v>0</v>
      </c>
      <c r="M2530">
        <v>0</v>
      </c>
      <c r="N2530">
        <v>0</v>
      </c>
      <c r="O2530">
        <v>0</v>
      </c>
      <c r="P2530">
        <v>0</v>
      </c>
      <c r="R2530">
        <v>0</v>
      </c>
      <c r="S2530">
        <v>0</v>
      </c>
      <c r="T2530">
        <v>0</v>
      </c>
      <c r="U2530">
        <v>0</v>
      </c>
      <c r="V2530">
        <v>0</v>
      </c>
      <c r="X2530">
        <v>0</v>
      </c>
      <c r="Y2530">
        <v>0</v>
      </c>
      <c r="Z2530">
        <v>0</v>
      </c>
      <c r="AB2530">
        <v>7.6666000000000012E-2</v>
      </c>
      <c r="AC2530">
        <v>5.4999999999999997E-3</v>
      </c>
      <c r="AD2530">
        <v>0</v>
      </c>
      <c r="AE2530">
        <v>0</v>
      </c>
      <c r="AF2530">
        <v>0</v>
      </c>
      <c r="AG2530">
        <v>0</v>
      </c>
      <c r="AH2530" t="s">
        <v>4655</v>
      </c>
    </row>
    <row r="2531" spans="1:34">
      <c r="A2531" t="s">
        <v>59</v>
      </c>
      <c r="B2531" t="s">
        <v>110</v>
      </c>
      <c r="C2531" t="s">
        <v>5690</v>
      </c>
      <c r="D2531" t="s">
        <v>5695</v>
      </c>
      <c r="E2531" t="s">
        <v>40</v>
      </c>
      <c r="F2531" t="s">
        <v>239</v>
      </c>
      <c r="G2531" t="s">
        <v>302</v>
      </c>
      <c r="I2531">
        <v>0</v>
      </c>
      <c r="J2531">
        <v>0</v>
      </c>
      <c r="K2531">
        <v>0</v>
      </c>
      <c r="M2531">
        <v>0</v>
      </c>
      <c r="N2531">
        <v>0</v>
      </c>
      <c r="O2531">
        <v>0</v>
      </c>
      <c r="P2531">
        <v>0</v>
      </c>
      <c r="R2531">
        <v>0</v>
      </c>
      <c r="S2531">
        <v>0</v>
      </c>
      <c r="T2531">
        <v>0</v>
      </c>
      <c r="U2531">
        <v>0</v>
      </c>
      <c r="V2531">
        <v>0</v>
      </c>
      <c r="X2531">
        <v>0</v>
      </c>
      <c r="Y2531">
        <v>0</v>
      </c>
      <c r="Z2531">
        <v>0</v>
      </c>
      <c r="AB2531">
        <v>7.6666000000000012E-2</v>
      </c>
      <c r="AC2531">
        <v>5.4999999999999997E-3</v>
      </c>
      <c r="AD2531">
        <v>0</v>
      </c>
      <c r="AE2531">
        <v>0</v>
      </c>
      <c r="AF2531">
        <v>0</v>
      </c>
      <c r="AG2531">
        <v>0</v>
      </c>
      <c r="AH2531" t="s">
        <v>4655</v>
      </c>
    </row>
    <row r="2532" spans="1:34">
      <c r="A2532" t="s">
        <v>59</v>
      </c>
      <c r="B2532" t="s">
        <v>60</v>
      </c>
      <c r="C2532" t="s">
        <v>5690</v>
      </c>
      <c r="D2532" t="s">
        <v>5696</v>
      </c>
      <c r="E2532" t="s">
        <v>40</v>
      </c>
      <c r="F2532" t="s">
        <v>239</v>
      </c>
      <c r="G2532" t="s">
        <v>302</v>
      </c>
      <c r="I2532">
        <v>0</v>
      </c>
      <c r="J2532">
        <v>0</v>
      </c>
      <c r="K2532">
        <v>0</v>
      </c>
      <c r="M2532">
        <v>0</v>
      </c>
      <c r="N2532">
        <v>0</v>
      </c>
      <c r="O2532">
        <v>0</v>
      </c>
      <c r="P2532">
        <v>0</v>
      </c>
      <c r="R2532">
        <v>0</v>
      </c>
      <c r="S2532">
        <v>0</v>
      </c>
      <c r="T2532">
        <v>0</v>
      </c>
      <c r="U2532">
        <v>0</v>
      </c>
      <c r="V2532">
        <v>0</v>
      </c>
      <c r="X2532">
        <v>0</v>
      </c>
      <c r="Y2532">
        <v>0</v>
      </c>
      <c r="Z2532">
        <v>0</v>
      </c>
      <c r="AB2532">
        <v>7.6666000000000012E-2</v>
      </c>
      <c r="AC2532">
        <v>5.4999999999999997E-3</v>
      </c>
      <c r="AD2532">
        <v>0</v>
      </c>
      <c r="AE2532">
        <v>0</v>
      </c>
      <c r="AF2532">
        <v>0</v>
      </c>
      <c r="AG2532">
        <v>0</v>
      </c>
      <c r="AH2532" t="s">
        <v>4655</v>
      </c>
    </row>
    <row r="2533" spans="1:34">
      <c r="A2533" t="s">
        <v>59</v>
      </c>
      <c r="B2533" t="s">
        <v>88</v>
      </c>
      <c r="C2533" t="s">
        <v>5690</v>
      </c>
      <c r="D2533" t="s">
        <v>5697</v>
      </c>
      <c r="E2533" t="s">
        <v>40</v>
      </c>
      <c r="F2533" t="s">
        <v>239</v>
      </c>
      <c r="G2533" t="s">
        <v>302</v>
      </c>
      <c r="I2533">
        <v>0</v>
      </c>
      <c r="J2533">
        <v>0</v>
      </c>
      <c r="K2533">
        <v>0</v>
      </c>
      <c r="M2533">
        <v>0</v>
      </c>
      <c r="N2533">
        <v>0</v>
      </c>
      <c r="O2533">
        <v>0</v>
      </c>
      <c r="P2533">
        <v>0</v>
      </c>
      <c r="R2533">
        <v>0</v>
      </c>
      <c r="S2533">
        <v>0</v>
      </c>
      <c r="T2533">
        <v>0</v>
      </c>
      <c r="U2533">
        <v>0</v>
      </c>
      <c r="V2533">
        <v>0</v>
      </c>
      <c r="X2533">
        <v>0</v>
      </c>
      <c r="Y2533">
        <v>0</v>
      </c>
      <c r="Z2533">
        <v>0</v>
      </c>
      <c r="AB2533">
        <v>7.6666000000000012E-2</v>
      </c>
      <c r="AC2533">
        <v>5.4999999999999997E-3</v>
      </c>
      <c r="AD2533">
        <v>0</v>
      </c>
      <c r="AE2533">
        <v>0</v>
      </c>
      <c r="AF2533">
        <v>0</v>
      </c>
      <c r="AG2533">
        <v>0</v>
      </c>
      <c r="AH2533" t="s">
        <v>4655</v>
      </c>
    </row>
    <row r="2534" spans="1:34">
      <c r="A2534" t="s">
        <v>59</v>
      </c>
      <c r="B2534" t="s">
        <v>90</v>
      </c>
      <c r="C2534" t="s">
        <v>5698</v>
      </c>
      <c r="D2534" t="s">
        <v>5699</v>
      </c>
      <c r="E2534" t="s">
        <v>40</v>
      </c>
      <c r="F2534" t="s">
        <v>239</v>
      </c>
      <c r="G2534" t="s">
        <v>4231</v>
      </c>
      <c r="I2534">
        <v>0</v>
      </c>
      <c r="J2534">
        <v>0</v>
      </c>
      <c r="K2534">
        <v>0</v>
      </c>
      <c r="M2534">
        <v>0</v>
      </c>
      <c r="N2534">
        <v>0</v>
      </c>
      <c r="O2534">
        <v>0</v>
      </c>
      <c r="P2534">
        <v>0</v>
      </c>
      <c r="R2534">
        <v>0</v>
      </c>
      <c r="S2534">
        <v>0</v>
      </c>
      <c r="T2534">
        <v>0</v>
      </c>
      <c r="U2534">
        <v>0</v>
      </c>
      <c r="V2534">
        <v>0</v>
      </c>
      <c r="X2534">
        <v>0</v>
      </c>
      <c r="Y2534">
        <v>0</v>
      </c>
      <c r="Z2534">
        <v>0</v>
      </c>
      <c r="AB2534">
        <v>7.9566000000000012E-2</v>
      </c>
      <c r="AC2534">
        <v>5.4999999999999997E-3</v>
      </c>
      <c r="AD2534">
        <v>0</v>
      </c>
      <c r="AE2534">
        <v>0</v>
      </c>
      <c r="AF2534">
        <v>0</v>
      </c>
      <c r="AG2534">
        <v>0</v>
      </c>
      <c r="AH2534" t="s">
        <v>4666</v>
      </c>
    </row>
    <row r="2535" spans="1:34">
      <c r="A2535" t="s">
        <v>59</v>
      </c>
      <c r="B2535" t="s">
        <v>63</v>
      </c>
      <c r="C2535" t="s">
        <v>5698</v>
      </c>
      <c r="D2535" t="s">
        <v>5700</v>
      </c>
      <c r="E2535" t="s">
        <v>40</v>
      </c>
      <c r="F2535" t="s">
        <v>239</v>
      </c>
      <c r="G2535" t="s">
        <v>4231</v>
      </c>
      <c r="I2535">
        <v>0</v>
      </c>
      <c r="J2535">
        <v>0</v>
      </c>
      <c r="K2535">
        <v>0</v>
      </c>
      <c r="M2535">
        <v>0</v>
      </c>
      <c r="N2535">
        <v>0</v>
      </c>
      <c r="O2535">
        <v>0</v>
      </c>
      <c r="P2535">
        <v>0</v>
      </c>
      <c r="R2535">
        <v>0</v>
      </c>
      <c r="S2535">
        <v>0</v>
      </c>
      <c r="T2535">
        <v>0</v>
      </c>
      <c r="U2535">
        <v>0</v>
      </c>
      <c r="V2535">
        <v>0</v>
      </c>
      <c r="X2535">
        <v>0</v>
      </c>
      <c r="Y2535">
        <v>0</v>
      </c>
      <c r="Z2535">
        <v>0</v>
      </c>
      <c r="AB2535">
        <v>7.9566000000000012E-2</v>
      </c>
      <c r="AC2535">
        <v>5.4999999999999997E-3</v>
      </c>
      <c r="AD2535">
        <v>0</v>
      </c>
      <c r="AE2535">
        <v>0</v>
      </c>
      <c r="AF2535">
        <v>0</v>
      </c>
      <c r="AG2535">
        <v>0</v>
      </c>
      <c r="AH2535" t="s">
        <v>4666</v>
      </c>
    </row>
    <row r="2536" spans="1:34">
      <c r="A2536" t="s">
        <v>59</v>
      </c>
      <c r="B2536" t="s">
        <v>105</v>
      </c>
      <c r="C2536" t="s">
        <v>5698</v>
      </c>
      <c r="D2536" t="s">
        <v>5701</v>
      </c>
      <c r="E2536" t="s">
        <v>40</v>
      </c>
      <c r="F2536" t="s">
        <v>239</v>
      </c>
      <c r="G2536" t="s">
        <v>4231</v>
      </c>
      <c r="I2536">
        <v>0</v>
      </c>
      <c r="J2536">
        <v>0</v>
      </c>
      <c r="K2536">
        <v>0</v>
      </c>
      <c r="M2536">
        <v>0</v>
      </c>
      <c r="N2536">
        <v>0</v>
      </c>
      <c r="O2536">
        <v>0</v>
      </c>
      <c r="P2536">
        <v>0</v>
      </c>
      <c r="R2536">
        <v>0</v>
      </c>
      <c r="S2536">
        <v>0</v>
      </c>
      <c r="T2536">
        <v>0</v>
      </c>
      <c r="U2536">
        <v>0</v>
      </c>
      <c r="V2536">
        <v>0</v>
      </c>
      <c r="X2536">
        <v>0</v>
      </c>
      <c r="Y2536">
        <v>0</v>
      </c>
      <c r="Z2536">
        <v>0</v>
      </c>
      <c r="AB2536">
        <v>7.9566000000000012E-2</v>
      </c>
      <c r="AC2536">
        <v>5.4999999999999997E-3</v>
      </c>
      <c r="AD2536">
        <v>0</v>
      </c>
      <c r="AE2536">
        <v>0</v>
      </c>
      <c r="AF2536">
        <v>0</v>
      </c>
      <c r="AG2536">
        <v>0</v>
      </c>
      <c r="AH2536" t="s">
        <v>4666</v>
      </c>
    </row>
    <row r="2537" spans="1:34">
      <c r="A2537" t="s">
        <v>59</v>
      </c>
      <c r="B2537" t="s">
        <v>97</v>
      </c>
      <c r="C2537" t="s">
        <v>5698</v>
      </c>
      <c r="D2537" t="s">
        <v>5702</v>
      </c>
      <c r="E2537" t="s">
        <v>40</v>
      </c>
      <c r="F2537" t="s">
        <v>239</v>
      </c>
      <c r="G2537" t="s">
        <v>4231</v>
      </c>
      <c r="I2537">
        <v>0</v>
      </c>
      <c r="J2537">
        <v>0</v>
      </c>
      <c r="K2537">
        <v>0</v>
      </c>
      <c r="M2537">
        <v>0</v>
      </c>
      <c r="N2537">
        <v>0</v>
      </c>
      <c r="O2537">
        <v>0</v>
      </c>
      <c r="P2537">
        <v>0</v>
      </c>
      <c r="R2537">
        <v>0</v>
      </c>
      <c r="S2537">
        <v>0</v>
      </c>
      <c r="T2537">
        <v>0</v>
      </c>
      <c r="U2537">
        <v>0</v>
      </c>
      <c r="V2537">
        <v>0</v>
      </c>
      <c r="X2537">
        <v>0</v>
      </c>
      <c r="Y2537">
        <v>0</v>
      </c>
      <c r="Z2537">
        <v>0</v>
      </c>
      <c r="AB2537">
        <v>7.9566000000000012E-2</v>
      </c>
      <c r="AC2537">
        <v>5.4999999999999997E-3</v>
      </c>
      <c r="AD2537">
        <v>0</v>
      </c>
      <c r="AE2537">
        <v>0</v>
      </c>
      <c r="AF2537">
        <v>0</v>
      </c>
      <c r="AG2537">
        <v>0</v>
      </c>
      <c r="AH2537" t="s">
        <v>4666</v>
      </c>
    </row>
    <row r="2538" spans="1:34">
      <c r="A2538" t="s">
        <v>59</v>
      </c>
      <c r="B2538" t="s">
        <v>110</v>
      </c>
      <c r="C2538" t="s">
        <v>5698</v>
      </c>
      <c r="D2538" t="s">
        <v>5703</v>
      </c>
      <c r="E2538" t="s">
        <v>40</v>
      </c>
      <c r="F2538" t="s">
        <v>239</v>
      </c>
      <c r="G2538" t="s">
        <v>4231</v>
      </c>
      <c r="I2538">
        <v>0</v>
      </c>
      <c r="J2538">
        <v>0</v>
      </c>
      <c r="K2538">
        <v>0</v>
      </c>
      <c r="M2538">
        <v>0</v>
      </c>
      <c r="N2538">
        <v>0</v>
      </c>
      <c r="O2538">
        <v>0</v>
      </c>
      <c r="P2538">
        <v>0</v>
      </c>
      <c r="R2538">
        <v>0</v>
      </c>
      <c r="S2538">
        <v>0</v>
      </c>
      <c r="T2538">
        <v>0</v>
      </c>
      <c r="U2538">
        <v>0</v>
      </c>
      <c r="V2538">
        <v>0</v>
      </c>
      <c r="X2538">
        <v>0</v>
      </c>
      <c r="Y2538">
        <v>0</v>
      </c>
      <c r="Z2538">
        <v>0</v>
      </c>
      <c r="AB2538">
        <v>7.9566000000000012E-2</v>
      </c>
      <c r="AC2538">
        <v>5.4999999999999997E-3</v>
      </c>
      <c r="AD2538">
        <v>0</v>
      </c>
      <c r="AE2538">
        <v>0</v>
      </c>
      <c r="AF2538">
        <v>0</v>
      </c>
      <c r="AG2538">
        <v>0</v>
      </c>
      <c r="AH2538" t="s">
        <v>4666</v>
      </c>
    </row>
    <row r="2539" spans="1:34">
      <c r="A2539" t="s">
        <v>59</v>
      </c>
      <c r="B2539" t="s">
        <v>60</v>
      </c>
      <c r="C2539" t="s">
        <v>5698</v>
      </c>
      <c r="D2539" t="s">
        <v>5704</v>
      </c>
      <c r="E2539" t="s">
        <v>40</v>
      </c>
      <c r="F2539" t="s">
        <v>239</v>
      </c>
      <c r="G2539" t="s">
        <v>4231</v>
      </c>
      <c r="I2539">
        <v>0</v>
      </c>
      <c r="J2539">
        <v>0</v>
      </c>
      <c r="K2539">
        <v>0</v>
      </c>
      <c r="M2539">
        <v>0</v>
      </c>
      <c r="N2539">
        <v>0</v>
      </c>
      <c r="O2539">
        <v>0</v>
      </c>
      <c r="P2539">
        <v>0</v>
      </c>
      <c r="R2539">
        <v>0</v>
      </c>
      <c r="S2539">
        <v>0</v>
      </c>
      <c r="T2539">
        <v>0</v>
      </c>
      <c r="U2539">
        <v>0</v>
      </c>
      <c r="V2539">
        <v>0</v>
      </c>
      <c r="X2539">
        <v>0</v>
      </c>
      <c r="Y2539">
        <v>0</v>
      </c>
      <c r="Z2539">
        <v>0</v>
      </c>
      <c r="AB2539">
        <v>7.9566000000000012E-2</v>
      </c>
      <c r="AC2539">
        <v>5.4999999999999997E-3</v>
      </c>
      <c r="AD2539">
        <v>0</v>
      </c>
      <c r="AE2539">
        <v>0</v>
      </c>
      <c r="AF2539">
        <v>0</v>
      </c>
      <c r="AG2539">
        <v>0</v>
      </c>
      <c r="AH2539" t="s">
        <v>4666</v>
      </c>
    </row>
    <row r="2540" spans="1:34">
      <c r="A2540" t="s">
        <v>59</v>
      </c>
      <c r="B2540" t="s">
        <v>88</v>
      </c>
      <c r="C2540" t="s">
        <v>5698</v>
      </c>
      <c r="D2540" t="s">
        <v>5705</v>
      </c>
      <c r="E2540" t="s">
        <v>40</v>
      </c>
      <c r="F2540" t="s">
        <v>239</v>
      </c>
      <c r="G2540" t="s">
        <v>4231</v>
      </c>
      <c r="I2540">
        <v>0</v>
      </c>
      <c r="J2540">
        <v>0</v>
      </c>
      <c r="K2540">
        <v>0</v>
      </c>
      <c r="M2540">
        <v>0</v>
      </c>
      <c r="N2540">
        <v>0</v>
      </c>
      <c r="O2540">
        <v>0</v>
      </c>
      <c r="P2540">
        <v>0</v>
      </c>
      <c r="R2540">
        <v>0</v>
      </c>
      <c r="S2540">
        <v>0</v>
      </c>
      <c r="T2540">
        <v>0</v>
      </c>
      <c r="U2540">
        <v>0</v>
      </c>
      <c r="V2540">
        <v>0</v>
      </c>
      <c r="X2540">
        <v>0</v>
      </c>
      <c r="Y2540">
        <v>0</v>
      </c>
      <c r="Z2540">
        <v>0</v>
      </c>
      <c r="AB2540">
        <v>7.9566000000000012E-2</v>
      </c>
      <c r="AC2540">
        <v>5.4999999999999997E-3</v>
      </c>
      <c r="AD2540">
        <v>0</v>
      </c>
      <c r="AE2540">
        <v>0</v>
      </c>
      <c r="AF2540">
        <v>0</v>
      </c>
      <c r="AG2540">
        <v>0</v>
      </c>
      <c r="AH2540" t="s">
        <v>4666</v>
      </c>
    </row>
    <row r="2541" spans="1:34">
      <c r="A2541" t="s">
        <v>59</v>
      </c>
      <c r="B2541" t="s">
        <v>90</v>
      </c>
      <c r="C2541" t="s">
        <v>1771</v>
      </c>
      <c r="D2541" t="s">
        <v>2504</v>
      </c>
      <c r="E2541" t="s">
        <v>53</v>
      </c>
      <c r="F2541" t="s">
        <v>72</v>
      </c>
      <c r="G2541" t="s">
        <v>39</v>
      </c>
      <c r="H2541" t="s">
        <v>140</v>
      </c>
      <c r="I2541">
        <v>1.5</v>
      </c>
      <c r="J2541">
        <v>1</v>
      </c>
      <c r="K2541">
        <v>2.228546999991285</v>
      </c>
      <c r="L2541">
        <v>1.5</v>
      </c>
      <c r="M2541">
        <v>6.2285469999912859</v>
      </c>
      <c r="N2541">
        <v>173.8134973404255</v>
      </c>
      <c r="O2541">
        <v>67.599837662337663</v>
      </c>
      <c r="P2541">
        <v>386.61673718334322</v>
      </c>
      <c r="Q2541">
        <v>101.549623122</v>
      </c>
      <c r="R2541">
        <v>729.57969530810635</v>
      </c>
      <c r="S2541">
        <v>14560701.190764019</v>
      </c>
      <c r="T2541">
        <v>5235443.1818181816</v>
      </c>
      <c r="U2541">
        <v>14636886.241465099</v>
      </c>
      <c r="V2541">
        <v>37240013.026285119</v>
      </c>
      <c r="W2541">
        <v>2806982.4122378179</v>
      </c>
      <c r="X2541">
        <v>0.41777080606366312</v>
      </c>
      <c r="Y2541">
        <v>0.15873054746977161</v>
      </c>
      <c r="Z2541">
        <v>0.87392101378352127</v>
      </c>
      <c r="AA2541">
        <v>0.2499620949733542</v>
      </c>
      <c r="AB2541">
        <v>9.2784000000000005E-2</v>
      </c>
      <c r="AC2541">
        <v>5.4999999999999997E-3</v>
      </c>
      <c r="AD2541">
        <v>1.695730073296057</v>
      </c>
      <c r="AE2541">
        <v>0.9872246994986188</v>
      </c>
      <c r="AF2541">
        <v>9.0097857727859623</v>
      </c>
      <c r="AG2541">
        <v>1</v>
      </c>
      <c r="AH2541" t="s">
        <v>1626</v>
      </c>
    </row>
    <row r="2542" spans="1:34">
      <c r="A2542" t="s">
        <v>59</v>
      </c>
      <c r="B2542" t="s">
        <v>63</v>
      </c>
      <c r="C2542" t="s">
        <v>1771</v>
      </c>
      <c r="D2542" t="s">
        <v>1777</v>
      </c>
      <c r="E2542" t="s">
        <v>53</v>
      </c>
      <c r="F2542" t="s">
        <v>72</v>
      </c>
      <c r="G2542" t="s">
        <v>39</v>
      </c>
      <c r="H2542" t="s">
        <v>140</v>
      </c>
      <c r="I2542">
        <v>1.5</v>
      </c>
      <c r="J2542">
        <v>1</v>
      </c>
      <c r="K2542">
        <v>2.2188651541187392</v>
      </c>
      <c r="L2542">
        <v>1.5</v>
      </c>
      <c r="M2542">
        <v>6.2188651541187383</v>
      </c>
      <c r="N2542">
        <v>173.8134973404255</v>
      </c>
      <c r="O2542">
        <v>67.599837662337663</v>
      </c>
      <c r="P2542">
        <v>384.93709405211439</v>
      </c>
      <c r="Q2542">
        <v>101.549623122</v>
      </c>
      <c r="R2542">
        <v>727.90005217687758</v>
      </c>
      <c r="S2542">
        <v>14560701.190764019</v>
      </c>
      <c r="T2542">
        <v>5235443.1818181816</v>
      </c>
      <c r="U2542">
        <v>14573296.79208646</v>
      </c>
      <c r="V2542">
        <v>37176423.57690648</v>
      </c>
      <c r="W2542">
        <v>2806982.4122378179</v>
      </c>
      <c r="X2542">
        <v>0.41777080606366312</v>
      </c>
      <c r="Y2542">
        <v>0.15873054746977161</v>
      </c>
      <c r="Z2542">
        <v>0.87012429396551205</v>
      </c>
      <c r="AA2542">
        <v>0.2499620949733542</v>
      </c>
      <c r="AB2542">
        <v>9.2784000000000005E-2</v>
      </c>
      <c r="AC2542">
        <v>5.4999999999999997E-3</v>
      </c>
      <c r="AD2542">
        <v>1.6930941780846831</v>
      </c>
      <c r="AE2542">
        <v>6.2188651541187377E-2</v>
      </c>
      <c r="AF2542">
        <v>8.0724319837446075</v>
      </c>
      <c r="AG2542">
        <v>1</v>
      </c>
      <c r="AH2542" t="s">
        <v>1626</v>
      </c>
    </row>
    <row r="2543" spans="1:34">
      <c r="A2543" t="s">
        <v>59</v>
      </c>
      <c r="B2543" t="s">
        <v>105</v>
      </c>
      <c r="C2543" t="s">
        <v>1771</v>
      </c>
      <c r="D2543" t="s">
        <v>2557</v>
      </c>
      <c r="E2543" t="s">
        <v>53</v>
      </c>
      <c r="F2543" t="s">
        <v>72</v>
      </c>
      <c r="G2543" t="s">
        <v>39</v>
      </c>
      <c r="H2543" t="s">
        <v>140</v>
      </c>
      <c r="I2543">
        <v>1.5</v>
      </c>
      <c r="J2543">
        <v>1</v>
      </c>
      <c r="K2543">
        <v>2.2787403157005799</v>
      </c>
      <c r="L2543">
        <v>1.5</v>
      </c>
      <c r="M2543">
        <v>6.2787403157005803</v>
      </c>
      <c r="N2543">
        <v>173.8134973404255</v>
      </c>
      <c r="O2543">
        <v>67.599837662337663</v>
      </c>
      <c r="P2543">
        <v>395.32446286649781</v>
      </c>
      <c r="Q2543">
        <v>101.549623122</v>
      </c>
      <c r="R2543">
        <v>738.28742099126089</v>
      </c>
      <c r="S2543">
        <v>14560701.190764019</v>
      </c>
      <c r="T2543">
        <v>5235443.1818181816</v>
      </c>
      <c r="U2543">
        <v>14966551.199000999</v>
      </c>
      <c r="V2543">
        <v>37569677.983821027</v>
      </c>
      <c r="W2543">
        <v>2806982.4122378179</v>
      </c>
      <c r="X2543">
        <v>0.41777080606366312</v>
      </c>
      <c r="Y2543">
        <v>0.15873054746977161</v>
      </c>
      <c r="Z2543">
        <v>0.89360423937849187</v>
      </c>
      <c r="AA2543">
        <v>0.2499620949733542</v>
      </c>
      <c r="AB2543">
        <v>9.2784000000000005E-2</v>
      </c>
      <c r="AC2543">
        <v>5.4999999999999997E-3</v>
      </c>
      <c r="AD2543">
        <v>1.70939526919597</v>
      </c>
      <c r="AE2543">
        <v>0.99518034003854194</v>
      </c>
      <c r="AF2543">
        <v>9.0815999249350909</v>
      </c>
      <c r="AG2543">
        <v>1</v>
      </c>
      <c r="AH2543" t="s">
        <v>1626</v>
      </c>
    </row>
    <row r="2544" spans="1:34">
      <c r="A2544" t="s">
        <v>59</v>
      </c>
      <c r="B2544" t="s">
        <v>97</v>
      </c>
      <c r="C2544" t="s">
        <v>1771</v>
      </c>
      <c r="D2544" t="s">
        <v>2541</v>
      </c>
      <c r="E2544" t="s">
        <v>53</v>
      </c>
      <c r="F2544" t="s">
        <v>72</v>
      </c>
      <c r="G2544" t="s">
        <v>39</v>
      </c>
      <c r="H2544" t="s">
        <v>140</v>
      </c>
      <c r="I2544">
        <v>1.5</v>
      </c>
      <c r="J2544">
        <v>1</v>
      </c>
      <c r="K2544">
        <v>2.265417970826745</v>
      </c>
      <c r="L2544">
        <v>1.5</v>
      </c>
      <c r="M2544">
        <v>6.2654179708267446</v>
      </c>
      <c r="N2544">
        <v>173.8134973404255</v>
      </c>
      <c r="O2544">
        <v>67.599837662337663</v>
      </c>
      <c r="P2544">
        <v>393.01325224057268</v>
      </c>
      <c r="Q2544">
        <v>101.549623122</v>
      </c>
      <c r="R2544">
        <v>735.97621036533587</v>
      </c>
      <c r="S2544">
        <v>14560701.190764019</v>
      </c>
      <c r="T2544">
        <v>5235443.1818181816</v>
      </c>
      <c r="U2544">
        <v>14879051.29597511</v>
      </c>
      <c r="V2544">
        <v>37482178.080795132</v>
      </c>
      <c r="W2544">
        <v>2806982.4122378179</v>
      </c>
      <c r="X2544">
        <v>0.41777080606366312</v>
      </c>
      <c r="Y2544">
        <v>0.15873054746977161</v>
      </c>
      <c r="Z2544">
        <v>0.88837990390871668</v>
      </c>
      <c r="AA2544">
        <v>0.2499620949733542</v>
      </c>
      <c r="AB2544">
        <v>9.2784000000000005E-2</v>
      </c>
      <c r="AC2544">
        <v>5.4999999999999997E-3</v>
      </c>
      <c r="AD2544">
        <v>1.7057682433664441</v>
      </c>
      <c r="AE2544">
        <v>0.9930687483760392</v>
      </c>
      <c r="AF2544">
        <v>9.0625389625692279</v>
      </c>
      <c r="AG2544">
        <v>1</v>
      </c>
      <c r="AH2544" t="s">
        <v>1626</v>
      </c>
    </row>
    <row r="2545" spans="1:34">
      <c r="A2545" t="s">
        <v>59</v>
      </c>
      <c r="B2545" t="s">
        <v>110</v>
      </c>
      <c r="C2545" t="s">
        <v>1771</v>
      </c>
      <c r="D2545" t="s">
        <v>2608</v>
      </c>
      <c r="E2545" t="s">
        <v>53</v>
      </c>
      <c r="F2545" t="s">
        <v>72</v>
      </c>
      <c r="G2545" t="s">
        <v>39</v>
      </c>
      <c r="H2545" t="s">
        <v>140</v>
      </c>
      <c r="I2545">
        <v>1.5</v>
      </c>
      <c r="J2545">
        <v>1</v>
      </c>
      <c r="K2545">
        <v>2.3252078427036751</v>
      </c>
      <c r="L2545">
        <v>1.5</v>
      </c>
      <c r="M2545">
        <v>6.3252078427036746</v>
      </c>
      <c r="N2545">
        <v>173.8134973404255</v>
      </c>
      <c r="O2545">
        <v>67.599837662337663</v>
      </c>
      <c r="P2545">
        <v>403.38582467532899</v>
      </c>
      <c r="Q2545">
        <v>101.549623122</v>
      </c>
      <c r="R2545">
        <v>746.34878280009207</v>
      </c>
      <c r="S2545">
        <v>14560701.190764019</v>
      </c>
      <c r="T2545">
        <v>5235443.1818181816</v>
      </c>
      <c r="U2545">
        <v>15271745.52816218</v>
      </c>
      <c r="V2545">
        <v>37874872.312982202</v>
      </c>
      <c r="W2545">
        <v>2806982.4122378179</v>
      </c>
      <c r="X2545">
        <v>0.41777080606366312</v>
      </c>
      <c r="Y2545">
        <v>0.15873054746977161</v>
      </c>
      <c r="Z2545">
        <v>0.91182640310522323</v>
      </c>
      <c r="AA2545">
        <v>0.2499620949733542</v>
      </c>
      <c r="AB2545">
        <v>9.2784000000000005E-2</v>
      </c>
      <c r="AC2545">
        <v>5.4999999999999997E-3</v>
      </c>
      <c r="AD2545">
        <v>1.7220461142439329</v>
      </c>
      <c r="AE2545">
        <v>1.002545443068533</v>
      </c>
      <c r="AF2545">
        <v>9.1480834000161408</v>
      </c>
      <c r="AG2545">
        <v>1</v>
      </c>
      <c r="AH2545" t="s">
        <v>1626</v>
      </c>
    </row>
    <row r="2546" spans="1:34">
      <c r="A2546" t="s">
        <v>59</v>
      </c>
      <c r="B2546" t="s">
        <v>60</v>
      </c>
      <c r="C2546" t="s">
        <v>1771</v>
      </c>
      <c r="D2546" t="s">
        <v>1772</v>
      </c>
      <c r="E2546" t="s">
        <v>53</v>
      </c>
      <c r="F2546" t="s">
        <v>72</v>
      </c>
      <c r="G2546" t="s">
        <v>39</v>
      </c>
      <c r="H2546" t="s">
        <v>140</v>
      </c>
      <c r="I2546">
        <v>1.5</v>
      </c>
      <c r="J2546">
        <v>1</v>
      </c>
      <c r="K2546">
        <v>2.2149957369089992</v>
      </c>
      <c r="L2546">
        <v>1.5</v>
      </c>
      <c r="M2546">
        <v>6.2149957369089996</v>
      </c>
      <c r="N2546">
        <v>173.8134973404255</v>
      </c>
      <c r="O2546">
        <v>67.599837662337663</v>
      </c>
      <c r="P2546">
        <v>384.26581296338873</v>
      </c>
      <c r="Q2546">
        <v>101.549623122</v>
      </c>
      <c r="R2546">
        <v>727.2287710881518</v>
      </c>
      <c r="S2546">
        <v>14560701.190764019</v>
      </c>
      <c r="T2546">
        <v>5235443.1818181816</v>
      </c>
      <c r="U2546">
        <v>14547882.82526416</v>
      </c>
      <c r="V2546">
        <v>37151009.610084184</v>
      </c>
      <c r="W2546">
        <v>2806982.4122378179</v>
      </c>
      <c r="X2546">
        <v>0.41777080606366312</v>
      </c>
      <c r="Y2546">
        <v>0.15873054746977161</v>
      </c>
      <c r="Z2546">
        <v>0.86860690841757426</v>
      </c>
      <c r="AA2546">
        <v>0.2499620949733542</v>
      </c>
      <c r="AB2546">
        <v>9.2784000000000005E-2</v>
      </c>
      <c r="AC2546">
        <v>5.4999999999999997E-3</v>
      </c>
      <c r="AD2546">
        <v>1.6920407241846489</v>
      </c>
      <c r="AE2546">
        <v>6.214995736909E-2</v>
      </c>
      <c r="AF2546">
        <v>8.0674704184627384</v>
      </c>
      <c r="AG2546">
        <v>1</v>
      </c>
      <c r="AH2546" t="s">
        <v>1626</v>
      </c>
    </row>
    <row r="2547" spans="1:34">
      <c r="A2547" t="s">
        <v>59</v>
      </c>
      <c r="B2547" t="s">
        <v>88</v>
      </c>
      <c r="C2547" t="s">
        <v>1771</v>
      </c>
      <c r="D2547" t="s">
        <v>2498</v>
      </c>
      <c r="E2547" t="s">
        <v>53</v>
      </c>
      <c r="F2547" t="s">
        <v>72</v>
      </c>
      <c r="G2547" t="s">
        <v>39</v>
      </c>
      <c r="H2547" t="s">
        <v>140</v>
      </c>
      <c r="I2547">
        <v>1.5</v>
      </c>
      <c r="J2547">
        <v>1</v>
      </c>
      <c r="K2547">
        <v>2.2218301107020531</v>
      </c>
      <c r="L2547">
        <v>1.5</v>
      </c>
      <c r="M2547">
        <v>6.2218301107020526</v>
      </c>
      <c r="N2547">
        <v>173.8134973404255</v>
      </c>
      <c r="O2547">
        <v>67.599837662337663</v>
      </c>
      <c r="P2547">
        <v>385.45146590073841</v>
      </c>
      <c r="Q2547">
        <v>101.549623122</v>
      </c>
      <c r="R2547">
        <v>728.4144240255016</v>
      </c>
      <c r="S2547">
        <v>14560701.190764019</v>
      </c>
      <c r="T2547">
        <v>5235443.1818181816</v>
      </c>
      <c r="U2547">
        <v>14592770.34692781</v>
      </c>
      <c r="V2547">
        <v>37195897.131747827</v>
      </c>
      <c r="W2547">
        <v>2806982.4122378179</v>
      </c>
      <c r="X2547">
        <v>0.41777080606366312</v>
      </c>
      <c r="Y2547">
        <v>0.15873054746977161</v>
      </c>
      <c r="Z2547">
        <v>0.87128699677731003</v>
      </c>
      <c r="AA2547">
        <v>0.2499620949733542</v>
      </c>
      <c r="AB2547">
        <v>9.2784000000000005E-2</v>
      </c>
      <c r="AC2547">
        <v>5.4999999999999997E-3</v>
      </c>
      <c r="AD2547">
        <v>1.6939013913953229</v>
      </c>
      <c r="AE2547">
        <v>0.98616007254627536</v>
      </c>
      <c r="AF2547">
        <v>9.0001755746436523</v>
      </c>
      <c r="AG2547">
        <v>1</v>
      </c>
      <c r="AH2547" t="s">
        <v>1626</v>
      </c>
    </row>
    <row r="2548" spans="1:34">
      <c r="A2548" t="s">
        <v>59</v>
      </c>
      <c r="B2548" t="s">
        <v>90</v>
      </c>
      <c r="C2548" t="s">
        <v>156</v>
      </c>
      <c r="D2548" t="s">
        <v>292</v>
      </c>
      <c r="E2548" t="s">
        <v>53</v>
      </c>
      <c r="F2548" t="s">
        <v>72</v>
      </c>
      <c r="G2548" t="s">
        <v>39</v>
      </c>
      <c r="H2548" t="s">
        <v>41</v>
      </c>
      <c r="I2548">
        <v>1.5</v>
      </c>
      <c r="J2548">
        <v>1</v>
      </c>
      <c r="K2548">
        <v>1.1563462695314539</v>
      </c>
      <c r="L2548">
        <v>8.3999999999999995E-3</v>
      </c>
      <c r="M2548">
        <v>3.6647462695314541</v>
      </c>
      <c r="N2548">
        <v>173.8134973404255</v>
      </c>
      <c r="O2548">
        <v>67.599837662337663</v>
      </c>
      <c r="P2548">
        <v>200.60731130289361</v>
      </c>
      <c r="Q2548">
        <v>192.7284822658402</v>
      </c>
      <c r="R2548">
        <v>634.74912857149707</v>
      </c>
      <c r="S2548">
        <v>14560701.190764019</v>
      </c>
      <c r="T2548">
        <v>5235443.1818181816</v>
      </c>
      <c r="U2548">
        <v>7594773.0978707718</v>
      </c>
      <c r="V2548">
        <v>57056281.106816597</v>
      </c>
      <c r="W2548">
        <v>29665363.636363629</v>
      </c>
      <c r="X2548">
        <v>0.41777080606366312</v>
      </c>
      <c r="Y2548">
        <v>0.15873054746977161</v>
      </c>
      <c r="Z2548">
        <v>0.45345927375894368</v>
      </c>
      <c r="AA2548">
        <v>0.5538174777754028</v>
      </c>
      <c r="AB2548">
        <v>9.4672000000000006E-2</v>
      </c>
      <c r="AC2548">
        <v>5.4999999999999997E-3</v>
      </c>
      <c r="AD2548">
        <v>0.9977319686682492</v>
      </c>
      <c r="AE2548">
        <v>0.58086228372073545</v>
      </c>
      <c r="AF2548">
        <v>5.343512521920438</v>
      </c>
      <c r="AG2548">
        <v>1</v>
      </c>
      <c r="AH2548" t="s">
        <v>115</v>
      </c>
    </row>
    <row r="2549" spans="1:34">
      <c r="A2549" t="s">
        <v>59</v>
      </c>
      <c r="B2549" t="s">
        <v>63</v>
      </c>
      <c r="C2549" t="s">
        <v>156</v>
      </c>
      <c r="D2549" t="s">
        <v>160</v>
      </c>
      <c r="E2549" t="s">
        <v>53</v>
      </c>
      <c r="F2549" t="s">
        <v>72</v>
      </c>
      <c r="G2549" t="s">
        <v>39</v>
      </c>
      <c r="H2549" t="s">
        <v>41</v>
      </c>
      <c r="I2549">
        <v>1.5</v>
      </c>
      <c r="J2549">
        <v>1</v>
      </c>
      <c r="K2549">
        <v>1.146544312224923</v>
      </c>
      <c r="L2549">
        <v>8.3999999999999995E-3</v>
      </c>
      <c r="M2549">
        <v>3.6549443122249232</v>
      </c>
      <c r="N2549">
        <v>173.8134973404255</v>
      </c>
      <c r="O2549">
        <v>67.599837662337663</v>
      </c>
      <c r="P2549">
        <v>198.9068307871691</v>
      </c>
      <c r="Q2549">
        <v>192.7284822658402</v>
      </c>
      <c r="R2549">
        <v>633.04864805577245</v>
      </c>
      <c r="S2549">
        <v>14560701.190764019</v>
      </c>
      <c r="T2549">
        <v>5235443.1818181816</v>
      </c>
      <c r="U2549">
        <v>7530394.7679365342</v>
      </c>
      <c r="V2549">
        <v>56991902.776882373</v>
      </c>
      <c r="W2549">
        <v>29665363.636363629</v>
      </c>
      <c r="X2549">
        <v>0.41777080606366312</v>
      </c>
      <c r="Y2549">
        <v>0.15873054746977161</v>
      </c>
      <c r="Z2549">
        <v>0.44961545244109852</v>
      </c>
      <c r="AA2549">
        <v>0.5538174777754028</v>
      </c>
      <c r="AB2549">
        <v>9.4672000000000006E-2</v>
      </c>
      <c r="AC2549">
        <v>5.4999999999999997E-3</v>
      </c>
      <c r="AD2549">
        <v>0.99506337296175906</v>
      </c>
      <c r="AE2549">
        <v>3.6549443122249232E-2</v>
      </c>
      <c r="AF2549">
        <v>4.7867291283089308</v>
      </c>
      <c r="AG2549">
        <v>1</v>
      </c>
      <c r="AH2549" t="s">
        <v>115</v>
      </c>
    </row>
    <row r="2550" spans="1:34">
      <c r="A2550" t="s">
        <v>59</v>
      </c>
      <c r="B2550" t="s">
        <v>105</v>
      </c>
      <c r="C2550" t="s">
        <v>156</v>
      </c>
      <c r="D2550" t="s">
        <v>305</v>
      </c>
      <c r="E2550" t="s">
        <v>53</v>
      </c>
      <c r="F2550" t="s">
        <v>72</v>
      </c>
      <c r="G2550" t="s">
        <v>39</v>
      </c>
      <c r="H2550" t="s">
        <v>41</v>
      </c>
      <c r="I2550">
        <v>1.5</v>
      </c>
      <c r="J2550">
        <v>1</v>
      </c>
      <c r="K2550">
        <v>1.203086319390376</v>
      </c>
      <c r="L2550">
        <v>8.3999999999999995E-3</v>
      </c>
      <c r="M2550">
        <v>3.7114863193903762</v>
      </c>
      <c r="N2550">
        <v>173.8134973404255</v>
      </c>
      <c r="O2550">
        <v>67.599837662337663</v>
      </c>
      <c r="P2550">
        <v>208.71595140440991</v>
      </c>
      <c r="Q2550">
        <v>192.7284822658402</v>
      </c>
      <c r="R2550">
        <v>642.85776867301342</v>
      </c>
      <c r="S2550">
        <v>14560701.190764019</v>
      </c>
      <c r="T2550">
        <v>5235443.1818181816</v>
      </c>
      <c r="U2550">
        <v>7901757.3314131312</v>
      </c>
      <c r="V2550">
        <v>57363265.340358973</v>
      </c>
      <c r="W2550">
        <v>29665363.636363629</v>
      </c>
      <c r="X2550">
        <v>0.41777080606366312</v>
      </c>
      <c r="Y2550">
        <v>0.15873054746977161</v>
      </c>
      <c r="Z2550">
        <v>0.47178830687207129</v>
      </c>
      <c r="AA2550">
        <v>0.5538174777754028</v>
      </c>
      <c r="AB2550">
        <v>9.4672000000000006E-2</v>
      </c>
      <c r="AC2550">
        <v>5.4999999999999997E-3</v>
      </c>
      <c r="AD2550">
        <v>1.010457008420417</v>
      </c>
      <c r="AE2550">
        <v>0.58827058162337453</v>
      </c>
      <c r="AF2550">
        <v>5.4103859094341669</v>
      </c>
      <c r="AG2550">
        <v>1</v>
      </c>
      <c r="AH2550" t="s">
        <v>115</v>
      </c>
    </row>
    <row r="2551" spans="1:34">
      <c r="A2551" t="s">
        <v>59</v>
      </c>
      <c r="B2551" t="s">
        <v>97</v>
      </c>
      <c r="C2551" t="s">
        <v>156</v>
      </c>
      <c r="D2551" t="s">
        <v>296</v>
      </c>
      <c r="E2551" t="s">
        <v>53</v>
      </c>
      <c r="F2551" t="s">
        <v>72</v>
      </c>
      <c r="G2551" t="s">
        <v>39</v>
      </c>
      <c r="H2551" t="s">
        <v>41</v>
      </c>
      <c r="I2551">
        <v>1.5</v>
      </c>
      <c r="J2551">
        <v>1</v>
      </c>
      <c r="K2551">
        <v>1.189756781931792</v>
      </c>
      <c r="L2551">
        <v>8.3999999999999995E-3</v>
      </c>
      <c r="M2551">
        <v>3.6981567819317922</v>
      </c>
      <c r="N2551">
        <v>173.8134973404255</v>
      </c>
      <c r="O2551">
        <v>67.599837662337663</v>
      </c>
      <c r="P2551">
        <v>206.40349298176011</v>
      </c>
      <c r="Q2551">
        <v>192.7284822658402</v>
      </c>
      <c r="R2551">
        <v>640.54531025036363</v>
      </c>
      <c r="S2551">
        <v>14560701.190764019</v>
      </c>
      <c r="T2551">
        <v>5235443.1818181816</v>
      </c>
      <c r="U2551">
        <v>7814210.1881698444</v>
      </c>
      <c r="V2551">
        <v>57275718.197115682</v>
      </c>
      <c r="W2551">
        <v>29665363.636363629</v>
      </c>
      <c r="X2551">
        <v>0.41777080606366312</v>
      </c>
      <c r="Y2551">
        <v>0.15873054746977161</v>
      </c>
      <c r="Z2551">
        <v>0.46656115084210359</v>
      </c>
      <c r="AA2551">
        <v>0.5538174777754028</v>
      </c>
      <c r="AB2551">
        <v>9.4672000000000006E-2</v>
      </c>
      <c r="AC2551">
        <v>5.4999999999999997E-3</v>
      </c>
      <c r="AD2551">
        <v>1.006828024400279</v>
      </c>
      <c r="AE2551">
        <v>0.58615784993618902</v>
      </c>
      <c r="AF2551">
        <v>5.3913146562682597</v>
      </c>
      <c r="AG2551">
        <v>1</v>
      </c>
      <c r="AH2551" t="s">
        <v>115</v>
      </c>
    </row>
    <row r="2552" spans="1:34">
      <c r="A2552" t="s">
        <v>59</v>
      </c>
      <c r="B2552" t="s">
        <v>110</v>
      </c>
      <c r="C2552" t="s">
        <v>156</v>
      </c>
      <c r="D2552" t="s">
        <v>330</v>
      </c>
      <c r="E2552" t="s">
        <v>53</v>
      </c>
      <c r="F2552" t="s">
        <v>72</v>
      </c>
      <c r="G2552" t="s">
        <v>39</v>
      </c>
      <c r="H2552" t="s">
        <v>41</v>
      </c>
      <c r="I2552">
        <v>1.5</v>
      </c>
      <c r="J2552">
        <v>1</v>
      </c>
      <c r="K2552">
        <v>1.246367974548815</v>
      </c>
      <c r="L2552">
        <v>8.3999999999999995E-3</v>
      </c>
      <c r="M2552">
        <v>3.7547679745488152</v>
      </c>
      <c r="N2552">
        <v>173.8134973404255</v>
      </c>
      <c r="O2552">
        <v>67.599837662337663</v>
      </c>
      <c r="P2552">
        <v>216.22461615203071</v>
      </c>
      <c r="Q2552">
        <v>192.7284822658402</v>
      </c>
      <c r="R2552">
        <v>650.36643342063417</v>
      </c>
      <c r="S2552">
        <v>14560701.190764019</v>
      </c>
      <c r="T2552">
        <v>5235443.1818181816</v>
      </c>
      <c r="U2552">
        <v>8186027.1551587731</v>
      </c>
      <c r="V2552">
        <v>57647535.164104611</v>
      </c>
      <c r="W2552">
        <v>29665363.636363629</v>
      </c>
      <c r="X2552">
        <v>0.41777080606366312</v>
      </c>
      <c r="Y2552">
        <v>0.15873054746977161</v>
      </c>
      <c r="Z2552">
        <v>0.48876113623328299</v>
      </c>
      <c r="AA2552">
        <v>0.5538174777754028</v>
      </c>
      <c r="AB2552">
        <v>9.4672000000000006E-2</v>
      </c>
      <c r="AC2552">
        <v>5.4999999999999997E-3</v>
      </c>
      <c r="AD2552">
        <v>1.022240495688683</v>
      </c>
      <c r="AE2552">
        <v>0.59513072396598721</v>
      </c>
      <c r="AF2552">
        <v>5.4723111942034848</v>
      </c>
      <c r="AG2552">
        <v>1</v>
      </c>
      <c r="AH2552" t="s">
        <v>115</v>
      </c>
    </row>
    <row r="2553" spans="1:34">
      <c r="A2553" t="s">
        <v>59</v>
      </c>
      <c r="B2553" t="s">
        <v>60</v>
      </c>
      <c r="C2553" t="s">
        <v>156</v>
      </c>
      <c r="D2553" t="s">
        <v>157</v>
      </c>
      <c r="E2553" t="s">
        <v>53</v>
      </c>
      <c r="F2553" t="s">
        <v>72</v>
      </c>
      <c r="G2553" t="s">
        <v>39</v>
      </c>
      <c r="H2553" t="s">
        <v>41</v>
      </c>
      <c r="I2553">
        <v>1.5</v>
      </c>
      <c r="J2553">
        <v>1</v>
      </c>
      <c r="K2553">
        <v>1.1413675581482201</v>
      </c>
      <c r="L2553">
        <v>8.3999999999999995E-3</v>
      </c>
      <c r="M2553">
        <v>3.6497675581482198</v>
      </c>
      <c r="N2553">
        <v>173.8134973404255</v>
      </c>
      <c r="O2553">
        <v>67.599837662337663</v>
      </c>
      <c r="P2553">
        <v>198.00874796892779</v>
      </c>
      <c r="Q2553">
        <v>192.7284822658402</v>
      </c>
      <c r="R2553">
        <v>632.15056523753128</v>
      </c>
      <c r="S2553">
        <v>14560701.190764019</v>
      </c>
      <c r="T2553">
        <v>5235443.1818181816</v>
      </c>
      <c r="U2553">
        <v>7496394.3360313354</v>
      </c>
      <c r="V2553">
        <v>56957902.34497717</v>
      </c>
      <c r="W2553">
        <v>29665363.636363629</v>
      </c>
      <c r="X2553">
        <v>0.41777080606366312</v>
      </c>
      <c r="Y2553">
        <v>0.15873054746977161</v>
      </c>
      <c r="Z2553">
        <v>0.44758539690678051</v>
      </c>
      <c r="AA2553">
        <v>0.5538174777754028</v>
      </c>
      <c r="AB2553">
        <v>9.4672000000000006E-2</v>
      </c>
      <c r="AC2553">
        <v>5.4999999999999997E-3</v>
      </c>
      <c r="AD2553">
        <v>0.99365399488852058</v>
      </c>
      <c r="AE2553">
        <v>3.6497675581482203E-2</v>
      </c>
      <c r="AF2553">
        <v>4.7800912286182227</v>
      </c>
      <c r="AG2553">
        <v>1</v>
      </c>
      <c r="AH2553" t="s">
        <v>115</v>
      </c>
    </row>
    <row r="2554" spans="1:34">
      <c r="A2554" t="s">
        <v>59</v>
      </c>
      <c r="B2554" t="s">
        <v>88</v>
      </c>
      <c r="C2554" t="s">
        <v>156</v>
      </c>
      <c r="D2554" t="s">
        <v>289</v>
      </c>
      <c r="E2554" t="s">
        <v>53</v>
      </c>
      <c r="F2554" t="s">
        <v>72</v>
      </c>
      <c r="G2554" t="s">
        <v>39</v>
      </c>
      <c r="H2554" t="s">
        <v>41</v>
      </c>
      <c r="I2554">
        <v>1.5</v>
      </c>
      <c r="J2554">
        <v>1</v>
      </c>
      <c r="K2554">
        <v>1.1470444493335601</v>
      </c>
      <c r="L2554">
        <v>8.3999999999999995E-3</v>
      </c>
      <c r="M2554">
        <v>3.6554444493335598</v>
      </c>
      <c r="N2554">
        <v>173.8134973404255</v>
      </c>
      <c r="O2554">
        <v>67.599837662337663</v>
      </c>
      <c r="P2554">
        <v>198.99359645874179</v>
      </c>
      <c r="Q2554">
        <v>192.7284822658402</v>
      </c>
      <c r="R2554">
        <v>633.13541372734517</v>
      </c>
      <c r="S2554">
        <v>14560701.190764019</v>
      </c>
      <c r="T2554">
        <v>5235443.1818181816</v>
      </c>
      <c r="U2554">
        <v>7533679.6212352486</v>
      </c>
      <c r="V2554">
        <v>56995187.630181089</v>
      </c>
      <c r="W2554">
        <v>29665363.636363629</v>
      </c>
      <c r="X2554">
        <v>0.41777080606366312</v>
      </c>
      <c r="Y2554">
        <v>0.15873054746977161</v>
      </c>
      <c r="Z2554">
        <v>0.44981158037962199</v>
      </c>
      <c r="AA2554">
        <v>0.5538174777754028</v>
      </c>
      <c r="AB2554">
        <v>9.4672000000000006E-2</v>
      </c>
      <c r="AC2554">
        <v>5.4999999999999997E-3</v>
      </c>
      <c r="AD2554">
        <v>0.99519953594421529</v>
      </c>
      <c r="AE2554">
        <v>0.5793879452193692</v>
      </c>
      <c r="AF2554">
        <v>5.3302039304971442</v>
      </c>
      <c r="AG2554">
        <v>1</v>
      </c>
      <c r="AH2554" t="s">
        <v>115</v>
      </c>
    </row>
    <row r="2555" spans="1:34">
      <c r="A2555" t="s">
        <v>59</v>
      </c>
      <c r="B2555" t="s">
        <v>90</v>
      </c>
      <c r="C2555" t="s">
        <v>1967</v>
      </c>
      <c r="D2555" t="s">
        <v>2696</v>
      </c>
      <c r="E2555" t="s">
        <v>53</v>
      </c>
      <c r="F2555" t="s">
        <v>72</v>
      </c>
      <c r="G2555" t="s">
        <v>39</v>
      </c>
      <c r="H2555" t="s">
        <v>239</v>
      </c>
      <c r="I2555">
        <v>1.5</v>
      </c>
      <c r="J2555">
        <v>1</v>
      </c>
      <c r="K2555">
        <v>1.9026330509575189</v>
      </c>
      <c r="L2555">
        <v>2.02</v>
      </c>
      <c r="M2555">
        <v>6.4226330509575176</v>
      </c>
      <c r="N2555">
        <v>173.8134973404255</v>
      </c>
      <c r="O2555">
        <v>67.599837662337663</v>
      </c>
      <c r="P2555">
        <v>330.0759563164977</v>
      </c>
      <c r="Q2555">
        <v>68.987406144393248</v>
      </c>
      <c r="R2555">
        <v>640.4766974636542</v>
      </c>
      <c r="S2555">
        <v>14560701.190764019</v>
      </c>
      <c r="T2555">
        <v>5235443.1818181816</v>
      </c>
      <c r="U2555">
        <v>12496314.20213519</v>
      </c>
      <c r="V2555">
        <v>60709879.143688209</v>
      </c>
      <c r="W2555">
        <v>28417420.568970811</v>
      </c>
      <c r="X2555">
        <v>0.41777080606366312</v>
      </c>
      <c r="Y2555">
        <v>0.15873054746977161</v>
      </c>
      <c r="Z2555">
        <v>0.74611439864509521</v>
      </c>
      <c r="AA2555">
        <v>0.19823967282871621</v>
      </c>
      <c r="AB2555">
        <v>0.103481</v>
      </c>
      <c r="AC2555">
        <v>5.4999999999999997E-3</v>
      </c>
      <c r="AD2555">
        <v>1.748570254710947</v>
      </c>
      <c r="AE2555">
        <v>1.017987338576767</v>
      </c>
      <c r="AF2555">
        <v>9.2981716442452331</v>
      </c>
      <c r="AG2555">
        <v>1</v>
      </c>
      <c r="AH2555" t="s">
        <v>1799</v>
      </c>
    </row>
    <row r="2556" spans="1:34">
      <c r="A2556" t="s">
        <v>59</v>
      </c>
      <c r="B2556" t="s">
        <v>63</v>
      </c>
      <c r="C2556" t="s">
        <v>1967</v>
      </c>
      <c r="D2556" t="s">
        <v>1973</v>
      </c>
      <c r="E2556" t="s">
        <v>53</v>
      </c>
      <c r="F2556" t="s">
        <v>72</v>
      </c>
      <c r="G2556" t="s">
        <v>39</v>
      </c>
      <c r="H2556" t="s">
        <v>239</v>
      </c>
      <c r="I2556">
        <v>1.5</v>
      </c>
      <c r="J2556">
        <v>1</v>
      </c>
      <c r="K2556">
        <v>1.8937451159091701</v>
      </c>
      <c r="L2556">
        <v>2.02</v>
      </c>
      <c r="M2556">
        <v>6.4137451159091707</v>
      </c>
      <c r="N2556">
        <v>173.8134973404255</v>
      </c>
      <c r="O2556">
        <v>67.599837662337663</v>
      </c>
      <c r="P2556">
        <v>328.53404382880802</v>
      </c>
      <c r="Q2556">
        <v>68.987406144393248</v>
      </c>
      <c r="R2556">
        <v>638.93478497596436</v>
      </c>
      <c r="S2556">
        <v>14560701.190764019</v>
      </c>
      <c r="T2556">
        <v>5235443.1818181816</v>
      </c>
      <c r="U2556">
        <v>12437939.08407633</v>
      </c>
      <c r="V2556">
        <v>60651504.025629349</v>
      </c>
      <c r="W2556">
        <v>28417420.568970811</v>
      </c>
      <c r="X2556">
        <v>0.41777080606366312</v>
      </c>
      <c r="Y2556">
        <v>0.15873054746977161</v>
      </c>
      <c r="Z2556">
        <v>0.74262900964144163</v>
      </c>
      <c r="AA2556">
        <v>0.19823967282871621</v>
      </c>
      <c r="AB2556">
        <v>0.103481</v>
      </c>
      <c r="AC2556">
        <v>5.4999999999999997E-3</v>
      </c>
      <c r="AD2556">
        <v>1.7461505027606119</v>
      </c>
      <c r="AE2556">
        <v>6.413745115909171E-2</v>
      </c>
      <c r="AF2556">
        <v>8.3330140698288737</v>
      </c>
      <c r="AG2556">
        <v>1</v>
      </c>
      <c r="AH2556" t="s">
        <v>1799</v>
      </c>
    </row>
    <row r="2557" spans="1:34">
      <c r="A2557" t="s">
        <v>59</v>
      </c>
      <c r="B2557" t="s">
        <v>105</v>
      </c>
      <c r="C2557" t="s">
        <v>1967</v>
      </c>
      <c r="D2557" t="s">
        <v>2745</v>
      </c>
      <c r="E2557" t="s">
        <v>53</v>
      </c>
      <c r="F2557" t="s">
        <v>72</v>
      </c>
      <c r="G2557" t="s">
        <v>39</v>
      </c>
      <c r="H2557" t="s">
        <v>239</v>
      </c>
      <c r="I2557">
        <v>1.5</v>
      </c>
      <c r="J2557">
        <v>1</v>
      </c>
      <c r="K2557">
        <v>1.9483569960127349</v>
      </c>
      <c r="L2557">
        <v>2.02</v>
      </c>
      <c r="M2557">
        <v>6.4683569960127354</v>
      </c>
      <c r="N2557">
        <v>173.8134973404255</v>
      </c>
      <c r="O2557">
        <v>67.599837662337663</v>
      </c>
      <c r="P2557">
        <v>338.00831872503898</v>
      </c>
      <c r="Q2557">
        <v>68.987406144393248</v>
      </c>
      <c r="R2557">
        <v>648.40905987219537</v>
      </c>
      <c r="S2557">
        <v>14560701.190764019</v>
      </c>
      <c r="T2557">
        <v>5235443.1818181816</v>
      </c>
      <c r="U2557">
        <v>12796624.755283421</v>
      </c>
      <c r="V2557">
        <v>61010189.696836442</v>
      </c>
      <c r="W2557">
        <v>28417420.568970811</v>
      </c>
      <c r="X2557">
        <v>0.41777080606366312</v>
      </c>
      <c r="Y2557">
        <v>0.15873054746977161</v>
      </c>
      <c r="Z2557">
        <v>0.76404496794293508</v>
      </c>
      <c r="AA2557">
        <v>0.19823967282871621</v>
      </c>
      <c r="AB2557">
        <v>0.103481</v>
      </c>
      <c r="AC2557">
        <v>5.4999999999999997E-3</v>
      </c>
      <c r="AD2557">
        <v>1.761018658600326</v>
      </c>
      <c r="AE2557">
        <v>1.025234583868019</v>
      </c>
      <c r="AF2557">
        <v>9.3635912384810798</v>
      </c>
      <c r="AG2557">
        <v>1</v>
      </c>
      <c r="AH2557" t="s">
        <v>1799</v>
      </c>
    </row>
    <row r="2558" spans="1:34">
      <c r="A2558" t="s">
        <v>59</v>
      </c>
      <c r="B2558" t="s">
        <v>97</v>
      </c>
      <c r="C2558" t="s">
        <v>1967</v>
      </c>
      <c r="D2558" t="s">
        <v>2726</v>
      </c>
      <c r="E2558" t="s">
        <v>53</v>
      </c>
      <c r="F2558" t="s">
        <v>72</v>
      </c>
      <c r="G2558" t="s">
        <v>39</v>
      </c>
      <c r="H2558" t="s">
        <v>239</v>
      </c>
      <c r="I2558">
        <v>1.5</v>
      </c>
      <c r="J2558">
        <v>1</v>
      </c>
      <c r="K2558">
        <v>1.936114254931864</v>
      </c>
      <c r="L2558">
        <v>2.02</v>
      </c>
      <c r="M2558">
        <v>6.4561142549318644</v>
      </c>
      <c r="N2558">
        <v>173.8134973404255</v>
      </c>
      <c r="O2558">
        <v>67.599837662337663</v>
      </c>
      <c r="P2558">
        <v>335.88440183619377</v>
      </c>
      <c r="Q2558">
        <v>68.987406144393248</v>
      </c>
      <c r="R2558">
        <v>646.28514298335028</v>
      </c>
      <c r="S2558">
        <v>14560701.190764019</v>
      </c>
      <c r="T2558">
        <v>5235443.1818181816</v>
      </c>
      <c r="U2558">
        <v>12716215.58801653</v>
      </c>
      <c r="V2558">
        <v>60929780.529569551</v>
      </c>
      <c r="W2558">
        <v>28417420.568970811</v>
      </c>
      <c r="X2558">
        <v>0.41777080606366312</v>
      </c>
      <c r="Y2558">
        <v>0.15873054746977161</v>
      </c>
      <c r="Z2558">
        <v>0.75924399731188008</v>
      </c>
      <c r="AA2558">
        <v>0.19823967282871621</v>
      </c>
      <c r="AB2558">
        <v>0.103481</v>
      </c>
      <c r="AC2558">
        <v>5.4999999999999997E-3</v>
      </c>
      <c r="AD2558">
        <v>1.7576855563165279</v>
      </c>
      <c r="AE2558">
        <v>1.0232941094067001</v>
      </c>
      <c r="AF2558">
        <v>9.3460749206550915</v>
      </c>
      <c r="AG2558">
        <v>1</v>
      </c>
      <c r="AH2558" t="s">
        <v>1799</v>
      </c>
    </row>
    <row r="2559" spans="1:34">
      <c r="A2559" t="s">
        <v>59</v>
      </c>
      <c r="B2559" t="s">
        <v>110</v>
      </c>
      <c r="C2559" t="s">
        <v>1967</v>
      </c>
      <c r="D2559" t="s">
        <v>2787</v>
      </c>
      <c r="E2559" t="s">
        <v>53</v>
      </c>
      <c r="F2559" t="s">
        <v>72</v>
      </c>
      <c r="G2559" t="s">
        <v>39</v>
      </c>
      <c r="H2559" t="s">
        <v>239</v>
      </c>
      <c r="I2559">
        <v>1.5</v>
      </c>
      <c r="J2559">
        <v>1</v>
      </c>
      <c r="K2559">
        <v>1.990758203950252</v>
      </c>
      <c r="L2559">
        <v>2.02</v>
      </c>
      <c r="M2559">
        <v>6.5107582039502514</v>
      </c>
      <c r="N2559">
        <v>173.8134973404255</v>
      </c>
      <c r="O2559">
        <v>67.599837662337663</v>
      </c>
      <c r="P2559">
        <v>345.36424016869671</v>
      </c>
      <c r="Q2559">
        <v>68.987406144393248</v>
      </c>
      <c r="R2559">
        <v>655.76498131585311</v>
      </c>
      <c r="S2559">
        <v>14560701.190764019</v>
      </c>
      <c r="T2559">
        <v>5235443.1818181816</v>
      </c>
      <c r="U2559">
        <v>13075111.88482772</v>
      </c>
      <c r="V2559">
        <v>61288676.826380737</v>
      </c>
      <c r="W2559">
        <v>28417420.568970811</v>
      </c>
      <c r="X2559">
        <v>0.41777080606366312</v>
      </c>
      <c r="Y2559">
        <v>0.15873054746977161</v>
      </c>
      <c r="Z2559">
        <v>0.78067253138518911</v>
      </c>
      <c r="AA2559">
        <v>0.19823967282871621</v>
      </c>
      <c r="AB2559">
        <v>0.103481</v>
      </c>
      <c r="AC2559">
        <v>5.4999999999999997E-3</v>
      </c>
      <c r="AD2559">
        <v>1.772562442960278</v>
      </c>
      <c r="AE2559">
        <v>1.0319551753261149</v>
      </c>
      <c r="AF2559">
        <v>9.4242568222366447</v>
      </c>
      <c r="AG2559">
        <v>1</v>
      </c>
      <c r="AH2559" t="s">
        <v>1799</v>
      </c>
    </row>
    <row r="2560" spans="1:34">
      <c r="A2560" t="s">
        <v>59</v>
      </c>
      <c r="B2560" t="s">
        <v>60</v>
      </c>
      <c r="C2560" t="s">
        <v>1967</v>
      </c>
      <c r="D2560" t="s">
        <v>1968</v>
      </c>
      <c r="E2560" t="s">
        <v>53</v>
      </c>
      <c r="F2560" t="s">
        <v>72</v>
      </c>
      <c r="G2560" t="s">
        <v>39</v>
      </c>
      <c r="H2560" t="s">
        <v>239</v>
      </c>
      <c r="I2560">
        <v>1.5</v>
      </c>
      <c r="J2560">
        <v>1</v>
      </c>
      <c r="K2560">
        <v>1.890043103149655</v>
      </c>
      <c r="L2560">
        <v>2.02</v>
      </c>
      <c r="M2560">
        <v>6.4100431031496559</v>
      </c>
      <c r="N2560">
        <v>173.8134973404255</v>
      </c>
      <c r="O2560">
        <v>67.599837662337663</v>
      </c>
      <c r="P2560">
        <v>327.89180469537251</v>
      </c>
      <c r="Q2560">
        <v>68.987406144393248</v>
      </c>
      <c r="R2560">
        <v>638.29254584252897</v>
      </c>
      <c r="S2560">
        <v>14560701.190764019</v>
      </c>
      <c r="T2560">
        <v>5235443.1818181816</v>
      </c>
      <c r="U2560">
        <v>12413624.613874139</v>
      </c>
      <c r="V2560">
        <v>60627189.555427156</v>
      </c>
      <c r="W2560">
        <v>28417420.568970811</v>
      </c>
      <c r="X2560">
        <v>0.41777080606366312</v>
      </c>
      <c r="Y2560">
        <v>0.15873054746977161</v>
      </c>
      <c r="Z2560">
        <v>0.74117727147130319</v>
      </c>
      <c r="AA2560">
        <v>0.19823967282871621</v>
      </c>
      <c r="AB2560">
        <v>0.103481</v>
      </c>
      <c r="AC2560">
        <v>5.4999999999999997E-3</v>
      </c>
      <c r="AD2560">
        <v>1.745142624941268</v>
      </c>
      <c r="AE2560">
        <v>6.4100431031496555E-2</v>
      </c>
      <c r="AF2560">
        <v>8.3282671591224204</v>
      </c>
      <c r="AG2560">
        <v>1</v>
      </c>
      <c r="AH2560" t="s">
        <v>1799</v>
      </c>
    </row>
    <row r="2561" spans="1:34">
      <c r="A2561" t="s">
        <v>59</v>
      </c>
      <c r="B2561" t="s">
        <v>88</v>
      </c>
      <c r="C2561" t="s">
        <v>1967</v>
      </c>
      <c r="D2561" t="s">
        <v>2690</v>
      </c>
      <c r="E2561" t="s">
        <v>53</v>
      </c>
      <c r="F2561" t="s">
        <v>72</v>
      </c>
      <c r="G2561" t="s">
        <v>39</v>
      </c>
      <c r="H2561" t="s">
        <v>239</v>
      </c>
      <c r="I2561">
        <v>1.5</v>
      </c>
      <c r="J2561">
        <v>1</v>
      </c>
      <c r="K2561">
        <v>1.8961925562010189</v>
      </c>
      <c r="L2561">
        <v>2.02</v>
      </c>
      <c r="M2561">
        <v>6.4161925562010182</v>
      </c>
      <c r="N2561">
        <v>173.8134973404255</v>
      </c>
      <c r="O2561">
        <v>67.599837662337663</v>
      </c>
      <c r="P2561">
        <v>328.95863499968721</v>
      </c>
      <c r="Q2561">
        <v>68.987406144393248</v>
      </c>
      <c r="R2561">
        <v>639.3593761468436</v>
      </c>
      <c r="S2561">
        <v>14560701.190764019</v>
      </c>
      <c r="T2561">
        <v>5235443.1818181816</v>
      </c>
      <c r="U2561">
        <v>12454013.640787371</v>
      </c>
      <c r="V2561">
        <v>60667578.582340389</v>
      </c>
      <c r="W2561">
        <v>28417420.568970811</v>
      </c>
      <c r="X2561">
        <v>0.41777080606366312</v>
      </c>
      <c r="Y2561">
        <v>0.15873054746977161</v>
      </c>
      <c r="Z2561">
        <v>0.74358876929696405</v>
      </c>
      <c r="AA2561">
        <v>0.19823967282871621</v>
      </c>
      <c r="AB2561">
        <v>0.103481</v>
      </c>
      <c r="AC2561">
        <v>5.4999999999999997E-3</v>
      </c>
      <c r="AD2561">
        <v>1.7468168215835229</v>
      </c>
      <c r="AE2561">
        <v>1.016966520157861</v>
      </c>
      <c r="AF2561">
        <v>9.288956897942402</v>
      </c>
      <c r="AG2561">
        <v>1</v>
      </c>
      <c r="AH2561" t="s">
        <v>1799</v>
      </c>
    </row>
    <row r="2562" spans="1:34">
      <c r="A2562" t="s">
        <v>59</v>
      </c>
      <c r="B2562" t="s">
        <v>90</v>
      </c>
      <c r="C2562" t="s">
        <v>679</v>
      </c>
      <c r="D2562" t="s">
        <v>1078</v>
      </c>
      <c r="E2562" t="s">
        <v>53</v>
      </c>
      <c r="F2562" t="s">
        <v>72</v>
      </c>
      <c r="G2562" t="s">
        <v>39</v>
      </c>
      <c r="H2562" t="s">
        <v>302</v>
      </c>
      <c r="I2562">
        <v>1.5</v>
      </c>
      <c r="J2562">
        <v>1</v>
      </c>
      <c r="K2562">
        <v>2.387459265902323</v>
      </c>
      <c r="L2562">
        <v>1.06E-2</v>
      </c>
      <c r="M2562">
        <v>4.8980592659023232</v>
      </c>
      <c r="N2562">
        <v>173.8134973404255</v>
      </c>
      <c r="O2562">
        <v>67.599837662337663</v>
      </c>
      <c r="P2562">
        <v>414.18543631563767</v>
      </c>
      <c r="Q2562">
        <v>48.914527098718267</v>
      </c>
      <c r="R2562">
        <v>704.51329841711913</v>
      </c>
      <c r="S2562">
        <v>14560701.190764019</v>
      </c>
      <c r="T2562">
        <v>5235443.1818181816</v>
      </c>
      <c r="U2562">
        <v>15680606.9969719</v>
      </c>
      <c r="V2562">
        <v>48774074.822571672</v>
      </c>
      <c r="W2562">
        <v>13297323.45301757</v>
      </c>
      <c r="X2562">
        <v>0.41777080606366312</v>
      </c>
      <c r="Y2562">
        <v>0.15873054746977161</v>
      </c>
      <c r="Z2562">
        <v>0.93623819557423671</v>
      </c>
      <c r="AA2562">
        <v>0.14055898591585711</v>
      </c>
      <c r="AB2562">
        <v>9.0810000000000002E-2</v>
      </c>
      <c r="AC2562">
        <v>5.4999999999999997E-3</v>
      </c>
      <c r="AD2562">
        <v>1.333503046214245</v>
      </c>
      <c r="AE2562">
        <v>0.77634239364551827</v>
      </c>
      <c r="AF2562">
        <v>7.1042147057620868</v>
      </c>
      <c r="AG2562">
        <v>1</v>
      </c>
      <c r="AH2562" t="s">
        <v>572</v>
      </c>
    </row>
    <row r="2563" spans="1:34">
      <c r="A2563" t="s">
        <v>59</v>
      </c>
      <c r="B2563" t="s">
        <v>63</v>
      </c>
      <c r="C2563" t="s">
        <v>679</v>
      </c>
      <c r="D2563" t="s">
        <v>684</v>
      </c>
      <c r="E2563" t="s">
        <v>53</v>
      </c>
      <c r="F2563" t="s">
        <v>72</v>
      </c>
      <c r="G2563" t="s">
        <v>39</v>
      </c>
      <c r="H2563" t="s">
        <v>302</v>
      </c>
      <c r="I2563">
        <v>1.5</v>
      </c>
      <c r="J2563">
        <v>1</v>
      </c>
      <c r="K2563">
        <v>2.377450891575033</v>
      </c>
      <c r="L2563">
        <v>1.06E-2</v>
      </c>
      <c r="M2563">
        <v>4.8880508915750323</v>
      </c>
      <c r="N2563">
        <v>173.8134973404255</v>
      </c>
      <c r="O2563">
        <v>67.599837662337663</v>
      </c>
      <c r="P2563">
        <v>412.44914579677419</v>
      </c>
      <c r="Q2563">
        <v>48.914527098718267</v>
      </c>
      <c r="R2563">
        <v>702.77700789825565</v>
      </c>
      <c r="S2563">
        <v>14560701.190764019</v>
      </c>
      <c r="T2563">
        <v>5235443.1818181816</v>
      </c>
      <c r="U2563">
        <v>15614872.939538451</v>
      </c>
      <c r="V2563">
        <v>48708340.765138231</v>
      </c>
      <c r="W2563">
        <v>13297323.45301757</v>
      </c>
      <c r="X2563">
        <v>0.41777080606366312</v>
      </c>
      <c r="Y2563">
        <v>0.15873054746977161</v>
      </c>
      <c r="Z2563">
        <v>0.932313428163693</v>
      </c>
      <c r="AA2563">
        <v>0.14055898591585711</v>
      </c>
      <c r="AB2563">
        <v>9.0810000000000002E-2</v>
      </c>
      <c r="AC2563">
        <v>5.4999999999999997E-3</v>
      </c>
      <c r="AD2563">
        <v>1.330778253203674</v>
      </c>
      <c r="AE2563">
        <v>4.8880508915750333E-2</v>
      </c>
      <c r="AF2563">
        <v>6.3640196536944567</v>
      </c>
      <c r="AG2563">
        <v>1</v>
      </c>
      <c r="AH2563" t="s">
        <v>572</v>
      </c>
    </row>
    <row r="2564" spans="1:34">
      <c r="A2564" t="s">
        <v>59</v>
      </c>
      <c r="B2564" t="s">
        <v>105</v>
      </c>
      <c r="C2564" t="s">
        <v>679</v>
      </c>
      <c r="D2564" t="s">
        <v>1130</v>
      </c>
      <c r="E2564" t="s">
        <v>53</v>
      </c>
      <c r="F2564" t="s">
        <v>72</v>
      </c>
      <c r="G2564" t="s">
        <v>39</v>
      </c>
      <c r="H2564" t="s">
        <v>302</v>
      </c>
      <c r="I2564">
        <v>1.5</v>
      </c>
      <c r="J2564">
        <v>1</v>
      </c>
      <c r="K2564">
        <v>2.4392879362276898</v>
      </c>
      <c r="L2564">
        <v>1.06E-2</v>
      </c>
      <c r="M2564">
        <v>4.9498879362276904</v>
      </c>
      <c r="N2564">
        <v>173.8134973404255</v>
      </c>
      <c r="O2564">
        <v>67.599837662337663</v>
      </c>
      <c r="P2564">
        <v>423.17686948434482</v>
      </c>
      <c r="Q2564">
        <v>48.914527098718267</v>
      </c>
      <c r="R2564">
        <v>713.50473158582622</v>
      </c>
      <c r="S2564">
        <v>14560701.190764019</v>
      </c>
      <c r="T2564">
        <v>5235443.1818181816</v>
      </c>
      <c r="U2564">
        <v>16021012.80919024</v>
      </c>
      <c r="V2564">
        <v>49114480.634790018</v>
      </c>
      <c r="W2564">
        <v>13297323.45301757</v>
      </c>
      <c r="X2564">
        <v>0.41777080606366312</v>
      </c>
      <c r="Y2564">
        <v>0.15873054746977161</v>
      </c>
      <c r="Z2564">
        <v>0.95656272277243959</v>
      </c>
      <c r="AA2564">
        <v>0.14055898591585711</v>
      </c>
      <c r="AB2564">
        <v>9.0810000000000002E-2</v>
      </c>
      <c r="AC2564">
        <v>5.4999999999999997E-3</v>
      </c>
      <c r="AD2564">
        <v>1.3476134695488999</v>
      </c>
      <c r="AE2564">
        <v>0.78455723789208875</v>
      </c>
      <c r="AF2564">
        <v>7.1783686436686782</v>
      </c>
      <c r="AG2564">
        <v>1</v>
      </c>
      <c r="AH2564" t="s">
        <v>572</v>
      </c>
    </row>
    <row r="2565" spans="1:34">
      <c r="A2565" t="s">
        <v>59</v>
      </c>
      <c r="B2565" t="s">
        <v>97</v>
      </c>
      <c r="C2565" t="s">
        <v>679</v>
      </c>
      <c r="D2565" t="s">
        <v>1126</v>
      </c>
      <c r="E2565" t="s">
        <v>53</v>
      </c>
      <c r="F2565" t="s">
        <v>72</v>
      </c>
      <c r="G2565" t="s">
        <v>39</v>
      </c>
      <c r="H2565" t="s">
        <v>302</v>
      </c>
      <c r="I2565">
        <v>1.5</v>
      </c>
      <c r="J2565">
        <v>1</v>
      </c>
      <c r="K2565">
        <v>2.425550555723945</v>
      </c>
      <c r="L2565">
        <v>1.06E-2</v>
      </c>
      <c r="M2565">
        <v>4.9361505557239447</v>
      </c>
      <c r="N2565">
        <v>173.8134973404255</v>
      </c>
      <c r="O2565">
        <v>67.599837662337663</v>
      </c>
      <c r="P2565">
        <v>420.79365691228571</v>
      </c>
      <c r="Q2565">
        <v>48.914527098718267</v>
      </c>
      <c r="R2565">
        <v>711.12151901376717</v>
      </c>
      <c r="S2565">
        <v>14560701.190764019</v>
      </c>
      <c r="T2565">
        <v>5235443.1818181816</v>
      </c>
      <c r="U2565">
        <v>15930786.991341289</v>
      </c>
      <c r="V2565">
        <v>49024254.816941068</v>
      </c>
      <c r="W2565">
        <v>13297323.45301757</v>
      </c>
      <c r="X2565">
        <v>0.41777080606366312</v>
      </c>
      <c r="Y2565">
        <v>0.15873054746977161</v>
      </c>
      <c r="Z2565">
        <v>0.95117563176802755</v>
      </c>
      <c r="AA2565">
        <v>0.14055898591585711</v>
      </c>
      <c r="AB2565">
        <v>9.0810000000000002E-2</v>
      </c>
      <c r="AC2565">
        <v>5.4999999999999997E-3</v>
      </c>
      <c r="AD2565">
        <v>1.3438734497258911</v>
      </c>
      <c r="AE2565">
        <v>0.78237986308224527</v>
      </c>
      <c r="AF2565">
        <v>7.1587138685320806</v>
      </c>
      <c r="AG2565">
        <v>1</v>
      </c>
      <c r="AH2565" t="s">
        <v>572</v>
      </c>
    </row>
    <row r="2566" spans="1:34">
      <c r="A2566" t="s">
        <v>59</v>
      </c>
      <c r="B2566" t="s">
        <v>110</v>
      </c>
      <c r="C2566" t="s">
        <v>679</v>
      </c>
      <c r="D2566" t="s">
        <v>1168</v>
      </c>
      <c r="E2566" t="s">
        <v>53</v>
      </c>
      <c r="F2566" t="s">
        <v>72</v>
      </c>
      <c r="G2566" t="s">
        <v>39</v>
      </c>
      <c r="H2566" t="s">
        <v>302</v>
      </c>
      <c r="I2566">
        <v>1.5</v>
      </c>
      <c r="J2566">
        <v>1</v>
      </c>
      <c r="K2566">
        <v>2.4871914054180242</v>
      </c>
      <c r="L2566">
        <v>1.06E-2</v>
      </c>
      <c r="M2566">
        <v>4.9977914054180239</v>
      </c>
      <c r="N2566">
        <v>173.8134973404255</v>
      </c>
      <c r="O2566">
        <v>67.599837662337663</v>
      </c>
      <c r="P2566">
        <v>431.48734395861089</v>
      </c>
      <c r="Q2566">
        <v>48.914527098718267</v>
      </c>
      <c r="R2566">
        <v>721.81520606009235</v>
      </c>
      <c r="S2566">
        <v>14560701.190764019</v>
      </c>
      <c r="T2566">
        <v>5235443.1818181816</v>
      </c>
      <c r="U2566">
        <v>16335638.271032959</v>
      </c>
      <c r="V2566">
        <v>49429106.096632726</v>
      </c>
      <c r="W2566">
        <v>13297323.45301757</v>
      </c>
      <c r="X2566">
        <v>0.41777080606366312</v>
      </c>
      <c r="Y2566">
        <v>0.15873054746977161</v>
      </c>
      <c r="Z2566">
        <v>0.97534798884882412</v>
      </c>
      <c r="AA2566">
        <v>0.14055898591585711</v>
      </c>
      <c r="AB2566">
        <v>9.0810000000000002E-2</v>
      </c>
      <c r="AC2566">
        <v>5.4999999999999997E-3</v>
      </c>
      <c r="AD2566">
        <v>1.360655251736844</v>
      </c>
      <c r="AE2566">
        <v>0.79214993775875675</v>
      </c>
      <c r="AF2566">
        <v>7.2469065949136251</v>
      </c>
      <c r="AG2566">
        <v>1</v>
      </c>
      <c r="AH2566" t="s">
        <v>572</v>
      </c>
    </row>
    <row r="2567" spans="1:34">
      <c r="A2567" t="s">
        <v>59</v>
      </c>
      <c r="B2567" t="s">
        <v>60</v>
      </c>
      <c r="C2567" t="s">
        <v>679</v>
      </c>
      <c r="D2567" t="s">
        <v>680</v>
      </c>
      <c r="E2567" t="s">
        <v>53</v>
      </c>
      <c r="F2567" t="s">
        <v>72</v>
      </c>
      <c r="G2567" t="s">
        <v>39</v>
      </c>
      <c r="H2567" t="s">
        <v>302</v>
      </c>
      <c r="I2567">
        <v>1.5</v>
      </c>
      <c r="J2567">
        <v>1</v>
      </c>
      <c r="K2567">
        <v>2.3735005261785682</v>
      </c>
      <c r="L2567">
        <v>1.06E-2</v>
      </c>
      <c r="M2567">
        <v>4.8841005261785666</v>
      </c>
      <c r="N2567">
        <v>173.8134973404255</v>
      </c>
      <c r="O2567">
        <v>67.599837662337663</v>
      </c>
      <c r="P2567">
        <v>411.76382151136801</v>
      </c>
      <c r="Q2567">
        <v>48.914527098718267</v>
      </c>
      <c r="R2567">
        <v>702.09168361284947</v>
      </c>
      <c r="S2567">
        <v>14560701.190764019</v>
      </c>
      <c r="T2567">
        <v>5235443.1818181816</v>
      </c>
      <c r="U2567">
        <v>15588927.31267014</v>
      </c>
      <c r="V2567">
        <v>48682395.138269924</v>
      </c>
      <c r="W2567">
        <v>13297323.45301757</v>
      </c>
      <c r="X2567">
        <v>0.41777080606366312</v>
      </c>
      <c r="Y2567">
        <v>0.15873054746977161</v>
      </c>
      <c r="Z2567">
        <v>0.93076429891844603</v>
      </c>
      <c r="AA2567">
        <v>0.14055898591585711</v>
      </c>
      <c r="AB2567">
        <v>9.0810000000000002E-2</v>
      </c>
      <c r="AC2567">
        <v>5.4999999999999997E-3</v>
      </c>
      <c r="AD2567">
        <v>1.329702761053851</v>
      </c>
      <c r="AE2567">
        <v>4.8841005261785683E-2</v>
      </c>
      <c r="AF2567">
        <v>6.3589542924942037</v>
      </c>
      <c r="AG2567">
        <v>1</v>
      </c>
      <c r="AH2567" t="s">
        <v>572</v>
      </c>
    </row>
    <row r="2568" spans="1:34">
      <c r="A2568" t="s">
        <v>59</v>
      </c>
      <c r="B2568" t="s">
        <v>88</v>
      </c>
      <c r="C2568" t="s">
        <v>679</v>
      </c>
      <c r="D2568" t="s">
        <v>1073</v>
      </c>
      <c r="E2568" t="s">
        <v>53</v>
      </c>
      <c r="F2568" t="s">
        <v>72</v>
      </c>
      <c r="G2568" t="s">
        <v>39</v>
      </c>
      <c r="H2568" t="s">
        <v>302</v>
      </c>
      <c r="I2568">
        <v>1.5</v>
      </c>
      <c r="J2568">
        <v>1</v>
      </c>
      <c r="K2568">
        <v>2.3805554563018978</v>
      </c>
      <c r="L2568">
        <v>1.06E-2</v>
      </c>
      <c r="M2568">
        <v>4.891155456301898</v>
      </c>
      <c r="N2568">
        <v>173.8134973404255</v>
      </c>
      <c r="O2568">
        <v>67.599837662337663</v>
      </c>
      <c r="P2568">
        <v>412.98773739258968</v>
      </c>
      <c r="Q2568">
        <v>48.914527098718267</v>
      </c>
      <c r="R2568">
        <v>703.31559949407119</v>
      </c>
      <c r="S2568">
        <v>14560701.190764019</v>
      </c>
      <c r="T2568">
        <v>5235443.1818181816</v>
      </c>
      <c r="U2568">
        <v>15635263.42748265</v>
      </c>
      <c r="V2568">
        <v>48728731.253082417</v>
      </c>
      <c r="W2568">
        <v>13297323.45301757</v>
      </c>
      <c r="X2568">
        <v>0.41777080606366312</v>
      </c>
      <c r="Y2568">
        <v>0.15873054746977161</v>
      </c>
      <c r="Z2568">
        <v>0.93353087807768154</v>
      </c>
      <c r="AA2568">
        <v>0.14055898591585711</v>
      </c>
      <c r="AB2568">
        <v>9.0810000000000002E-2</v>
      </c>
      <c r="AC2568">
        <v>5.4999999999999997E-3</v>
      </c>
      <c r="AD2568">
        <v>1.3316234750141289</v>
      </c>
      <c r="AE2568">
        <v>0.77524813982385088</v>
      </c>
      <c r="AF2568">
        <v>7.0943370711398783</v>
      </c>
      <c r="AG2568">
        <v>1</v>
      </c>
      <c r="AH2568" t="s">
        <v>572</v>
      </c>
    </row>
    <row r="2569" spans="1:34">
      <c r="A2569" t="s">
        <v>59</v>
      </c>
      <c r="B2569" t="s">
        <v>90</v>
      </c>
      <c r="C2569" t="s">
        <v>5706</v>
      </c>
      <c r="D2569" t="s">
        <v>5707</v>
      </c>
      <c r="E2569" t="s">
        <v>53</v>
      </c>
      <c r="F2569" t="s">
        <v>72</v>
      </c>
      <c r="G2569" t="s">
        <v>39</v>
      </c>
      <c r="H2569" t="s">
        <v>4231</v>
      </c>
      <c r="I2569">
        <v>0</v>
      </c>
      <c r="J2569">
        <v>0</v>
      </c>
      <c r="K2569">
        <v>0</v>
      </c>
      <c r="L2569">
        <v>0</v>
      </c>
      <c r="M2569">
        <v>0</v>
      </c>
      <c r="N2569">
        <v>0</v>
      </c>
      <c r="O2569">
        <v>0</v>
      </c>
      <c r="P2569">
        <v>0</v>
      </c>
      <c r="Q2569">
        <v>0</v>
      </c>
      <c r="R2569">
        <v>0</v>
      </c>
      <c r="S2569">
        <v>0</v>
      </c>
      <c r="T2569">
        <v>0</v>
      </c>
      <c r="U2569">
        <v>0</v>
      </c>
      <c r="V2569">
        <v>0</v>
      </c>
      <c r="W2569">
        <v>0</v>
      </c>
      <c r="X2569">
        <v>0</v>
      </c>
      <c r="Y2569">
        <v>0</v>
      </c>
      <c r="Z2569">
        <v>0</v>
      </c>
      <c r="AA2569">
        <v>0</v>
      </c>
      <c r="AB2569">
        <v>9.3710000000000002E-2</v>
      </c>
      <c r="AC2569">
        <v>5.4999999999999997E-3</v>
      </c>
      <c r="AD2569">
        <v>0</v>
      </c>
      <c r="AE2569">
        <v>0</v>
      </c>
      <c r="AF2569">
        <v>0</v>
      </c>
      <c r="AG2569">
        <v>0</v>
      </c>
      <c r="AH2569" t="s">
        <v>4677</v>
      </c>
    </row>
    <row r="2570" spans="1:34">
      <c r="A2570" t="s">
        <v>59</v>
      </c>
      <c r="B2570" t="s">
        <v>63</v>
      </c>
      <c r="C2570" t="s">
        <v>5706</v>
      </c>
      <c r="D2570" t="s">
        <v>5708</v>
      </c>
      <c r="E2570" t="s">
        <v>53</v>
      </c>
      <c r="F2570" t="s">
        <v>72</v>
      </c>
      <c r="G2570" t="s">
        <v>39</v>
      </c>
      <c r="H2570" t="s">
        <v>4231</v>
      </c>
      <c r="I2570">
        <v>0</v>
      </c>
      <c r="J2570">
        <v>0</v>
      </c>
      <c r="K2570">
        <v>0</v>
      </c>
      <c r="L2570">
        <v>0</v>
      </c>
      <c r="M2570">
        <v>0</v>
      </c>
      <c r="N2570">
        <v>0</v>
      </c>
      <c r="O2570">
        <v>0</v>
      </c>
      <c r="P2570">
        <v>0</v>
      </c>
      <c r="Q2570">
        <v>0</v>
      </c>
      <c r="R2570">
        <v>0</v>
      </c>
      <c r="S2570">
        <v>0</v>
      </c>
      <c r="T2570">
        <v>0</v>
      </c>
      <c r="U2570">
        <v>0</v>
      </c>
      <c r="V2570">
        <v>0</v>
      </c>
      <c r="W2570">
        <v>0</v>
      </c>
      <c r="X2570">
        <v>0</v>
      </c>
      <c r="Y2570">
        <v>0</v>
      </c>
      <c r="Z2570">
        <v>0</v>
      </c>
      <c r="AA2570">
        <v>0</v>
      </c>
      <c r="AB2570">
        <v>9.3710000000000002E-2</v>
      </c>
      <c r="AC2570">
        <v>5.4999999999999997E-3</v>
      </c>
      <c r="AD2570">
        <v>0</v>
      </c>
      <c r="AE2570">
        <v>0</v>
      </c>
      <c r="AF2570">
        <v>0</v>
      </c>
      <c r="AG2570">
        <v>0</v>
      </c>
      <c r="AH2570" t="s">
        <v>4677</v>
      </c>
    </row>
    <row r="2571" spans="1:34">
      <c r="A2571" t="s">
        <v>59</v>
      </c>
      <c r="B2571" t="s">
        <v>105</v>
      </c>
      <c r="C2571" t="s">
        <v>5706</v>
      </c>
      <c r="D2571" t="s">
        <v>5709</v>
      </c>
      <c r="E2571" t="s">
        <v>53</v>
      </c>
      <c r="F2571" t="s">
        <v>72</v>
      </c>
      <c r="G2571" t="s">
        <v>39</v>
      </c>
      <c r="H2571" t="s">
        <v>4231</v>
      </c>
      <c r="I2571">
        <v>0</v>
      </c>
      <c r="J2571">
        <v>0</v>
      </c>
      <c r="K2571">
        <v>0</v>
      </c>
      <c r="L2571">
        <v>0</v>
      </c>
      <c r="M2571">
        <v>0</v>
      </c>
      <c r="N2571">
        <v>0</v>
      </c>
      <c r="O2571">
        <v>0</v>
      </c>
      <c r="P2571">
        <v>0</v>
      </c>
      <c r="Q2571">
        <v>0</v>
      </c>
      <c r="R2571">
        <v>0</v>
      </c>
      <c r="S2571">
        <v>0</v>
      </c>
      <c r="T2571">
        <v>0</v>
      </c>
      <c r="U2571">
        <v>0</v>
      </c>
      <c r="V2571">
        <v>0</v>
      </c>
      <c r="W2571">
        <v>0</v>
      </c>
      <c r="X2571">
        <v>0</v>
      </c>
      <c r="Y2571">
        <v>0</v>
      </c>
      <c r="Z2571">
        <v>0</v>
      </c>
      <c r="AA2571">
        <v>0</v>
      </c>
      <c r="AB2571">
        <v>9.3710000000000002E-2</v>
      </c>
      <c r="AC2571">
        <v>5.4999999999999997E-3</v>
      </c>
      <c r="AD2571">
        <v>0</v>
      </c>
      <c r="AE2571">
        <v>0</v>
      </c>
      <c r="AF2571">
        <v>0</v>
      </c>
      <c r="AG2571">
        <v>0</v>
      </c>
      <c r="AH2571" t="s">
        <v>4677</v>
      </c>
    </row>
    <row r="2572" spans="1:34">
      <c r="A2572" t="s">
        <v>59</v>
      </c>
      <c r="B2572" t="s">
        <v>97</v>
      </c>
      <c r="C2572" t="s">
        <v>5706</v>
      </c>
      <c r="D2572" t="s">
        <v>5710</v>
      </c>
      <c r="E2572" t="s">
        <v>53</v>
      </c>
      <c r="F2572" t="s">
        <v>72</v>
      </c>
      <c r="G2572" t="s">
        <v>39</v>
      </c>
      <c r="H2572" t="s">
        <v>4231</v>
      </c>
      <c r="I2572">
        <v>0</v>
      </c>
      <c r="J2572">
        <v>0</v>
      </c>
      <c r="K2572">
        <v>0</v>
      </c>
      <c r="L2572">
        <v>0</v>
      </c>
      <c r="M2572">
        <v>0</v>
      </c>
      <c r="N2572">
        <v>0</v>
      </c>
      <c r="O2572">
        <v>0</v>
      </c>
      <c r="P2572">
        <v>0</v>
      </c>
      <c r="Q2572">
        <v>0</v>
      </c>
      <c r="R2572">
        <v>0</v>
      </c>
      <c r="S2572">
        <v>0</v>
      </c>
      <c r="T2572">
        <v>0</v>
      </c>
      <c r="U2572">
        <v>0</v>
      </c>
      <c r="V2572">
        <v>0</v>
      </c>
      <c r="W2572">
        <v>0</v>
      </c>
      <c r="X2572">
        <v>0</v>
      </c>
      <c r="Y2572">
        <v>0</v>
      </c>
      <c r="Z2572">
        <v>0</v>
      </c>
      <c r="AA2572">
        <v>0</v>
      </c>
      <c r="AB2572">
        <v>9.3710000000000002E-2</v>
      </c>
      <c r="AC2572">
        <v>5.4999999999999997E-3</v>
      </c>
      <c r="AD2572">
        <v>0</v>
      </c>
      <c r="AE2572">
        <v>0</v>
      </c>
      <c r="AF2572">
        <v>0</v>
      </c>
      <c r="AG2572">
        <v>0</v>
      </c>
      <c r="AH2572" t="s">
        <v>4677</v>
      </c>
    </row>
    <row r="2573" spans="1:34">
      <c r="A2573" t="s">
        <v>59</v>
      </c>
      <c r="B2573" t="s">
        <v>110</v>
      </c>
      <c r="C2573" t="s">
        <v>5706</v>
      </c>
      <c r="D2573" t="s">
        <v>5711</v>
      </c>
      <c r="E2573" t="s">
        <v>53</v>
      </c>
      <c r="F2573" t="s">
        <v>72</v>
      </c>
      <c r="G2573" t="s">
        <v>39</v>
      </c>
      <c r="H2573" t="s">
        <v>4231</v>
      </c>
      <c r="I2573">
        <v>0</v>
      </c>
      <c r="J2573">
        <v>0</v>
      </c>
      <c r="K2573">
        <v>0</v>
      </c>
      <c r="L2573">
        <v>0</v>
      </c>
      <c r="M2573">
        <v>0</v>
      </c>
      <c r="N2573">
        <v>0</v>
      </c>
      <c r="O2573">
        <v>0</v>
      </c>
      <c r="P2573">
        <v>0</v>
      </c>
      <c r="Q2573">
        <v>0</v>
      </c>
      <c r="R2573">
        <v>0</v>
      </c>
      <c r="S2573">
        <v>0</v>
      </c>
      <c r="T2573">
        <v>0</v>
      </c>
      <c r="U2573">
        <v>0</v>
      </c>
      <c r="V2573">
        <v>0</v>
      </c>
      <c r="W2573">
        <v>0</v>
      </c>
      <c r="X2573">
        <v>0</v>
      </c>
      <c r="Y2573">
        <v>0</v>
      </c>
      <c r="Z2573">
        <v>0</v>
      </c>
      <c r="AA2573">
        <v>0</v>
      </c>
      <c r="AB2573">
        <v>9.3710000000000002E-2</v>
      </c>
      <c r="AC2573">
        <v>5.4999999999999997E-3</v>
      </c>
      <c r="AD2573">
        <v>0</v>
      </c>
      <c r="AE2573">
        <v>0</v>
      </c>
      <c r="AF2573">
        <v>0</v>
      </c>
      <c r="AG2573">
        <v>0</v>
      </c>
      <c r="AH2573" t="s">
        <v>4677</v>
      </c>
    </row>
    <row r="2574" spans="1:34">
      <c r="A2574" t="s">
        <v>59</v>
      </c>
      <c r="B2574" t="s">
        <v>60</v>
      </c>
      <c r="C2574" t="s">
        <v>5706</v>
      </c>
      <c r="D2574" t="s">
        <v>5712</v>
      </c>
      <c r="E2574" t="s">
        <v>53</v>
      </c>
      <c r="F2574" t="s">
        <v>72</v>
      </c>
      <c r="G2574" t="s">
        <v>39</v>
      </c>
      <c r="H2574" t="s">
        <v>4231</v>
      </c>
      <c r="I2574">
        <v>0</v>
      </c>
      <c r="J2574">
        <v>0</v>
      </c>
      <c r="K2574">
        <v>0</v>
      </c>
      <c r="L2574">
        <v>0</v>
      </c>
      <c r="M2574">
        <v>0</v>
      </c>
      <c r="N2574">
        <v>0</v>
      </c>
      <c r="O2574">
        <v>0</v>
      </c>
      <c r="P2574">
        <v>0</v>
      </c>
      <c r="Q2574">
        <v>0</v>
      </c>
      <c r="R2574">
        <v>0</v>
      </c>
      <c r="S2574">
        <v>0</v>
      </c>
      <c r="T2574">
        <v>0</v>
      </c>
      <c r="U2574">
        <v>0</v>
      </c>
      <c r="V2574">
        <v>0</v>
      </c>
      <c r="W2574">
        <v>0</v>
      </c>
      <c r="X2574">
        <v>0</v>
      </c>
      <c r="Y2574">
        <v>0</v>
      </c>
      <c r="Z2574">
        <v>0</v>
      </c>
      <c r="AA2574">
        <v>0</v>
      </c>
      <c r="AB2574">
        <v>9.3710000000000002E-2</v>
      </c>
      <c r="AC2574">
        <v>5.4999999999999997E-3</v>
      </c>
      <c r="AD2574">
        <v>0</v>
      </c>
      <c r="AE2574">
        <v>0</v>
      </c>
      <c r="AF2574">
        <v>0</v>
      </c>
      <c r="AG2574">
        <v>0</v>
      </c>
      <c r="AH2574" t="s">
        <v>4677</v>
      </c>
    </row>
    <row r="2575" spans="1:34">
      <c r="A2575" t="s">
        <v>59</v>
      </c>
      <c r="B2575" t="s">
        <v>88</v>
      </c>
      <c r="C2575" t="s">
        <v>5706</v>
      </c>
      <c r="D2575" t="s">
        <v>5713</v>
      </c>
      <c r="E2575" t="s">
        <v>53</v>
      </c>
      <c r="F2575" t="s">
        <v>72</v>
      </c>
      <c r="G2575" t="s">
        <v>39</v>
      </c>
      <c r="H2575" t="s">
        <v>4231</v>
      </c>
      <c r="I2575">
        <v>0</v>
      </c>
      <c r="J2575">
        <v>0</v>
      </c>
      <c r="K2575">
        <v>0</v>
      </c>
      <c r="L2575">
        <v>0</v>
      </c>
      <c r="M2575">
        <v>0</v>
      </c>
      <c r="N2575">
        <v>0</v>
      </c>
      <c r="O2575">
        <v>0</v>
      </c>
      <c r="P2575">
        <v>0</v>
      </c>
      <c r="Q2575">
        <v>0</v>
      </c>
      <c r="R2575">
        <v>0</v>
      </c>
      <c r="S2575">
        <v>0</v>
      </c>
      <c r="T2575">
        <v>0</v>
      </c>
      <c r="U2575">
        <v>0</v>
      </c>
      <c r="V2575">
        <v>0</v>
      </c>
      <c r="W2575">
        <v>0</v>
      </c>
      <c r="X2575">
        <v>0</v>
      </c>
      <c r="Y2575">
        <v>0</v>
      </c>
      <c r="Z2575">
        <v>0</v>
      </c>
      <c r="AA2575">
        <v>0</v>
      </c>
      <c r="AB2575">
        <v>9.3710000000000002E-2</v>
      </c>
      <c r="AC2575">
        <v>5.4999999999999997E-3</v>
      </c>
      <c r="AD2575">
        <v>0</v>
      </c>
      <c r="AE2575">
        <v>0</v>
      </c>
      <c r="AF2575">
        <v>0</v>
      </c>
      <c r="AG2575">
        <v>0</v>
      </c>
      <c r="AH2575" t="s">
        <v>4677</v>
      </c>
    </row>
    <row r="2576" spans="1:34">
      <c r="A2576" t="s">
        <v>59</v>
      </c>
      <c r="B2576" t="s">
        <v>90</v>
      </c>
      <c r="C2576" t="s">
        <v>517</v>
      </c>
      <c r="D2576" t="s">
        <v>854</v>
      </c>
      <c r="E2576" t="s">
        <v>53</v>
      </c>
      <c r="F2576" t="s">
        <v>72</v>
      </c>
      <c r="G2576" t="s">
        <v>140</v>
      </c>
      <c r="H2576" t="s">
        <v>41</v>
      </c>
      <c r="I2576">
        <v>2.1378550307826818</v>
      </c>
      <c r="J2576">
        <v>0.99999999999999989</v>
      </c>
      <c r="K2576">
        <v>1.5</v>
      </c>
      <c r="L2576">
        <v>8.3999999999999995E-3</v>
      </c>
      <c r="M2576">
        <v>4.6462550307826813</v>
      </c>
      <c r="N2576">
        <v>247.7253731381073</v>
      </c>
      <c r="O2576">
        <v>67.599837662337649</v>
      </c>
      <c r="P2576">
        <v>101.549623122</v>
      </c>
      <c r="Q2576">
        <v>192.7284822658402</v>
      </c>
      <c r="R2576">
        <v>609.60331618828513</v>
      </c>
      <c r="S2576">
        <v>20752445.528265499</v>
      </c>
      <c r="T2576">
        <v>5235443.1818181807</v>
      </c>
      <c r="U2576">
        <v>2806982.4122378179</v>
      </c>
      <c r="V2576">
        <v>58460234.758685127</v>
      </c>
      <c r="W2576">
        <v>29665363.636363629</v>
      </c>
      <c r="X2576">
        <v>0.59542227963822547</v>
      </c>
      <c r="Y2576">
        <v>0.15873054746977161</v>
      </c>
      <c r="Z2576">
        <v>0.2499620949733542</v>
      </c>
      <c r="AA2576">
        <v>0.5538174777754028</v>
      </c>
      <c r="AB2576">
        <v>9.0872000000000008E-2</v>
      </c>
      <c r="AC2576">
        <v>5.4999999999999997E-3</v>
      </c>
      <c r="AD2576">
        <v>1.2649490136162269</v>
      </c>
      <c r="AE2576">
        <v>0.73643142237905501</v>
      </c>
      <c r="AF2576">
        <v>6.7440074667779637</v>
      </c>
      <c r="AG2576">
        <v>1</v>
      </c>
      <c r="AH2576" t="s">
        <v>414</v>
      </c>
    </row>
    <row r="2577" spans="1:34">
      <c r="A2577" t="s">
        <v>59</v>
      </c>
      <c r="B2577" t="s">
        <v>63</v>
      </c>
      <c r="C2577" t="s">
        <v>517</v>
      </c>
      <c r="D2577" t="s">
        <v>520</v>
      </c>
      <c r="E2577" t="s">
        <v>53</v>
      </c>
      <c r="F2577" t="s">
        <v>72</v>
      </c>
      <c r="G2577" t="s">
        <v>140</v>
      </c>
      <c r="H2577" t="s">
        <v>41</v>
      </c>
      <c r="I2577">
        <v>2.1260108291690751</v>
      </c>
      <c r="J2577">
        <v>1</v>
      </c>
      <c r="K2577">
        <v>1.5</v>
      </c>
      <c r="L2577">
        <v>8.3999999999999995E-3</v>
      </c>
      <c r="M2577">
        <v>4.6344108291690747</v>
      </c>
      <c r="N2577">
        <v>246.35291840099649</v>
      </c>
      <c r="O2577">
        <v>67.599837662337663</v>
      </c>
      <c r="P2577">
        <v>101.549623122</v>
      </c>
      <c r="Q2577">
        <v>192.7284822658402</v>
      </c>
      <c r="R2577">
        <v>608.23086145117441</v>
      </c>
      <c r="S2577">
        <v>20637472.274572901</v>
      </c>
      <c r="T2577">
        <v>5235443.1818181816</v>
      </c>
      <c r="U2577">
        <v>2806982.4122378179</v>
      </c>
      <c r="V2577">
        <v>58345261.50499253</v>
      </c>
      <c r="W2577">
        <v>29665363.636363629</v>
      </c>
      <c r="X2577">
        <v>0.5921235052013607</v>
      </c>
      <c r="Y2577">
        <v>0.15873054746977161</v>
      </c>
      <c r="Z2577">
        <v>0.2499620949733542</v>
      </c>
      <c r="AA2577">
        <v>0.5538174777754028</v>
      </c>
      <c r="AB2577">
        <v>9.0872000000000008E-2</v>
      </c>
      <c r="AC2577">
        <v>5.4999999999999997E-3</v>
      </c>
      <c r="AD2577">
        <v>1.2617244142240409</v>
      </c>
      <c r="AE2577">
        <v>4.634410829169075E-2</v>
      </c>
      <c r="AF2577">
        <v>6.0388513516848068</v>
      </c>
      <c r="AG2577">
        <v>1</v>
      </c>
      <c r="AH2577" t="s">
        <v>414</v>
      </c>
    </row>
    <row r="2578" spans="1:34">
      <c r="A2578" t="s">
        <v>59</v>
      </c>
      <c r="B2578" t="s">
        <v>105</v>
      </c>
      <c r="C2578" t="s">
        <v>517</v>
      </c>
      <c r="D2578" t="s">
        <v>898</v>
      </c>
      <c r="E2578" t="s">
        <v>53</v>
      </c>
      <c r="F2578" t="s">
        <v>72</v>
      </c>
      <c r="G2578" t="s">
        <v>140</v>
      </c>
      <c r="H2578" t="s">
        <v>41</v>
      </c>
      <c r="I2578">
        <v>2.19104939385908</v>
      </c>
      <c r="J2578">
        <v>1</v>
      </c>
      <c r="K2578">
        <v>1.5</v>
      </c>
      <c r="L2578">
        <v>8.3999999999999995E-3</v>
      </c>
      <c r="M2578">
        <v>4.69944939385908</v>
      </c>
      <c r="N2578">
        <v>253.88930532817739</v>
      </c>
      <c r="O2578">
        <v>67.599837662337677</v>
      </c>
      <c r="P2578">
        <v>101.549623122</v>
      </c>
      <c r="Q2578">
        <v>192.7284822658402</v>
      </c>
      <c r="R2578">
        <v>615.76724837835536</v>
      </c>
      <c r="S2578">
        <v>21268810.3454578</v>
      </c>
      <c r="T2578">
        <v>5235443.1818181826</v>
      </c>
      <c r="U2578">
        <v>2806982.4122378179</v>
      </c>
      <c r="V2578">
        <v>58976599.575877428</v>
      </c>
      <c r="W2578">
        <v>29665363.636363629</v>
      </c>
      <c r="X2578">
        <v>0.61023764759853882</v>
      </c>
      <c r="Y2578">
        <v>0.15873054746977161</v>
      </c>
      <c r="Z2578">
        <v>0.2499620949733542</v>
      </c>
      <c r="AA2578">
        <v>0.5538174777754028</v>
      </c>
      <c r="AB2578">
        <v>9.0872000000000008E-2</v>
      </c>
      <c r="AC2578">
        <v>5.4999999999999997E-3</v>
      </c>
      <c r="AD2578">
        <v>1.2794312485899071</v>
      </c>
      <c r="AE2578">
        <v>0.74486272892666416</v>
      </c>
      <c r="AF2578">
        <v>6.8201153713756506</v>
      </c>
      <c r="AG2578">
        <v>1</v>
      </c>
      <c r="AH2578" t="s">
        <v>414</v>
      </c>
    </row>
    <row r="2579" spans="1:34">
      <c r="A2579" t="s">
        <v>59</v>
      </c>
      <c r="B2579" t="s">
        <v>97</v>
      </c>
      <c r="C2579" t="s">
        <v>517</v>
      </c>
      <c r="D2579" t="s">
        <v>882</v>
      </c>
      <c r="E2579" t="s">
        <v>53</v>
      </c>
      <c r="F2579" t="s">
        <v>72</v>
      </c>
      <c r="G2579" t="s">
        <v>140</v>
      </c>
      <c r="H2579" t="s">
        <v>41</v>
      </c>
      <c r="I2579">
        <v>2.1747777376224078</v>
      </c>
      <c r="J2579">
        <v>1</v>
      </c>
      <c r="K2579">
        <v>1.5</v>
      </c>
      <c r="L2579">
        <v>8.3999999999999995E-3</v>
      </c>
      <c r="M2579">
        <v>4.6831777376224082</v>
      </c>
      <c r="N2579">
        <v>252.00381634283269</v>
      </c>
      <c r="O2579">
        <v>67.599837662337663</v>
      </c>
      <c r="P2579">
        <v>101.549623122</v>
      </c>
      <c r="Q2579">
        <v>192.7284822658402</v>
      </c>
      <c r="R2579">
        <v>613.8817593930105</v>
      </c>
      <c r="S2579">
        <v>21110859.195897121</v>
      </c>
      <c r="T2579">
        <v>5235443.1818181816</v>
      </c>
      <c r="U2579">
        <v>2806982.4122378179</v>
      </c>
      <c r="V2579">
        <v>58818648.426316753</v>
      </c>
      <c r="W2579">
        <v>29665363.636363629</v>
      </c>
      <c r="X2579">
        <v>0.60570576563721534</v>
      </c>
      <c r="Y2579">
        <v>0.15873054746977161</v>
      </c>
      <c r="Z2579">
        <v>0.2499620949733542</v>
      </c>
      <c r="AA2579">
        <v>0.5538174777754028</v>
      </c>
      <c r="AB2579">
        <v>9.0872000000000008E-2</v>
      </c>
      <c r="AC2579">
        <v>5.4999999999999997E-3</v>
      </c>
      <c r="AD2579">
        <v>1.2750012688814929</v>
      </c>
      <c r="AE2579">
        <v>0.74228367141315166</v>
      </c>
      <c r="AF2579">
        <v>6.7968346779170528</v>
      </c>
      <c r="AG2579">
        <v>1</v>
      </c>
      <c r="AH2579" t="s">
        <v>414</v>
      </c>
    </row>
    <row r="2580" spans="1:34">
      <c r="A2580" t="s">
        <v>59</v>
      </c>
      <c r="B2580" t="s">
        <v>110</v>
      </c>
      <c r="C2580" t="s">
        <v>517</v>
      </c>
      <c r="D2580" t="s">
        <v>936</v>
      </c>
      <c r="E2580" t="s">
        <v>53</v>
      </c>
      <c r="F2580" t="s">
        <v>72</v>
      </c>
      <c r="G2580" t="s">
        <v>140</v>
      </c>
      <c r="H2580" t="s">
        <v>41</v>
      </c>
      <c r="I2580">
        <v>2.241088770474597</v>
      </c>
      <c r="J2580">
        <v>1</v>
      </c>
      <c r="K2580">
        <v>1.5</v>
      </c>
      <c r="L2580">
        <v>8.4000000000000012E-3</v>
      </c>
      <c r="M2580">
        <v>4.7494887704745974</v>
      </c>
      <c r="N2580">
        <v>259.68765136436258</v>
      </c>
      <c r="O2580">
        <v>67.599837662337663</v>
      </c>
      <c r="P2580">
        <v>101.549623122</v>
      </c>
      <c r="Q2580">
        <v>192.72848226584031</v>
      </c>
      <c r="R2580">
        <v>621.56559441454056</v>
      </c>
      <c r="S2580">
        <v>21754549.285904899</v>
      </c>
      <c r="T2580">
        <v>5235443.1818181816</v>
      </c>
      <c r="U2580">
        <v>2806982.4122378179</v>
      </c>
      <c r="V2580">
        <v>59462338.516324542</v>
      </c>
      <c r="W2580">
        <v>29665363.63636364</v>
      </c>
      <c r="X2580">
        <v>0.62417430806759733</v>
      </c>
      <c r="Y2580">
        <v>0.15873054746977161</v>
      </c>
      <c r="Z2580">
        <v>0.2499620949733542</v>
      </c>
      <c r="AA2580">
        <v>0.55381747777540291</v>
      </c>
      <c r="AB2580">
        <v>9.0872000000000008E-2</v>
      </c>
      <c r="AC2580">
        <v>5.4999999999999997E-3</v>
      </c>
      <c r="AD2580">
        <v>1.293054534370047</v>
      </c>
      <c r="AE2580">
        <v>0.75279397012022364</v>
      </c>
      <c r="AF2580">
        <v>6.8917092749648692</v>
      </c>
      <c r="AG2580">
        <v>1</v>
      </c>
      <c r="AH2580" t="s">
        <v>414</v>
      </c>
    </row>
    <row r="2581" spans="1:34">
      <c r="A2581" t="s">
        <v>59</v>
      </c>
      <c r="B2581" t="s">
        <v>60</v>
      </c>
      <c r="C2581" t="s">
        <v>517</v>
      </c>
      <c r="D2581" t="s">
        <v>518</v>
      </c>
      <c r="E2581" t="s">
        <v>53</v>
      </c>
      <c r="F2581" t="s">
        <v>72</v>
      </c>
      <c r="G2581" t="s">
        <v>140</v>
      </c>
      <c r="H2581" t="s">
        <v>41</v>
      </c>
      <c r="I2581">
        <v>2.1183916213237408</v>
      </c>
      <c r="J2581">
        <v>1</v>
      </c>
      <c r="K2581">
        <v>1.5</v>
      </c>
      <c r="L2581">
        <v>8.3999999999999995E-3</v>
      </c>
      <c r="M2581">
        <v>4.6267916213237408</v>
      </c>
      <c r="N2581">
        <v>245.4700376259558</v>
      </c>
      <c r="O2581">
        <v>67.599837662337663</v>
      </c>
      <c r="P2581">
        <v>101.549623122</v>
      </c>
      <c r="Q2581">
        <v>192.7284822658402</v>
      </c>
      <c r="R2581">
        <v>607.3479806761336</v>
      </c>
      <c r="S2581">
        <v>20563511.602075409</v>
      </c>
      <c r="T2581">
        <v>5235443.1818181816</v>
      </c>
      <c r="U2581">
        <v>2806982.4122378179</v>
      </c>
      <c r="V2581">
        <v>58271300.832495049</v>
      </c>
      <c r="W2581">
        <v>29665363.636363629</v>
      </c>
      <c r="X2581">
        <v>0.59000145013261951</v>
      </c>
      <c r="Y2581">
        <v>0.15873054746977161</v>
      </c>
      <c r="Z2581">
        <v>0.2499620949733542</v>
      </c>
      <c r="AA2581">
        <v>0.5538174777754028</v>
      </c>
      <c r="AB2581">
        <v>9.0872000000000008E-2</v>
      </c>
      <c r="AC2581">
        <v>5.4999999999999997E-3</v>
      </c>
      <c r="AD2581">
        <v>1.2596500749153641</v>
      </c>
      <c r="AE2581">
        <v>4.6267916213237413E-2</v>
      </c>
      <c r="AF2581">
        <v>6.0290816124523419</v>
      </c>
      <c r="AG2581">
        <v>1</v>
      </c>
      <c r="AH2581" t="s">
        <v>414</v>
      </c>
    </row>
    <row r="2582" spans="1:34">
      <c r="A2582" t="s">
        <v>59</v>
      </c>
      <c r="B2582" t="s">
        <v>88</v>
      </c>
      <c r="C2582" t="s">
        <v>517</v>
      </c>
      <c r="D2582" t="s">
        <v>838</v>
      </c>
      <c r="E2582" t="s">
        <v>53</v>
      </c>
      <c r="F2582" t="s">
        <v>72</v>
      </c>
      <c r="G2582" t="s">
        <v>140</v>
      </c>
      <c r="H2582" t="s">
        <v>41</v>
      </c>
      <c r="I2582">
        <v>2.1241130442470268</v>
      </c>
      <c r="J2582">
        <v>1</v>
      </c>
      <c r="K2582">
        <v>1.5</v>
      </c>
      <c r="L2582">
        <v>8.3999999999999995E-3</v>
      </c>
      <c r="M2582">
        <v>4.6325130442470268</v>
      </c>
      <c r="N2582">
        <v>246.1330113113292</v>
      </c>
      <c r="O2582">
        <v>67.599837662337677</v>
      </c>
      <c r="P2582">
        <v>101.549623122</v>
      </c>
      <c r="Q2582">
        <v>192.7284822658402</v>
      </c>
      <c r="R2582">
        <v>608.01095436150695</v>
      </c>
      <c r="S2582">
        <v>20619050.221790049</v>
      </c>
      <c r="T2582">
        <v>5235443.1818181826</v>
      </c>
      <c r="U2582">
        <v>2806982.4122378179</v>
      </c>
      <c r="V2582">
        <v>58326839.452209681</v>
      </c>
      <c r="W2582">
        <v>29665363.636363629</v>
      </c>
      <c r="X2582">
        <v>0.59159494577694771</v>
      </c>
      <c r="Y2582">
        <v>0.15873054746977161</v>
      </c>
      <c r="Z2582">
        <v>0.2499620949733542</v>
      </c>
      <c r="AA2582">
        <v>0.5538174777754028</v>
      </c>
      <c r="AB2582">
        <v>9.0872000000000008E-2</v>
      </c>
      <c r="AC2582">
        <v>5.4999999999999997E-3</v>
      </c>
      <c r="AD2582">
        <v>1.2612077397950019</v>
      </c>
      <c r="AE2582">
        <v>0.73425331751315381</v>
      </c>
      <c r="AF2582">
        <v>6.7243461015551826</v>
      </c>
      <c r="AG2582">
        <v>1</v>
      </c>
      <c r="AH2582" t="s">
        <v>414</v>
      </c>
    </row>
    <row r="2583" spans="1:34">
      <c r="A2583" t="s">
        <v>59</v>
      </c>
      <c r="B2583" t="s">
        <v>90</v>
      </c>
      <c r="C2583" t="s">
        <v>3013</v>
      </c>
      <c r="D2583" t="s">
        <v>3478</v>
      </c>
      <c r="E2583" t="s">
        <v>53</v>
      </c>
      <c r="F2583" t="s">
        <v>72</v>
      </c>
      <c r="G2583" t="s">
        <v>140</v>
      </c>
      <c r="H2583" t="s">
        <v>239</v>
      </c>
      <c r="I2583">
        <v>3.0382387313789261</v>
      </c>
      <c r="J2583">
        <v>1</v>
      </c>
      <c r="K2583">
        <v>1.5</v>
      </c>
      <c r="L2583">
        <v>2.02</v>
      </c>
      <c r="M2583">
        <v>7.5582387313789248</v>
      </c>
      <c r="N2583">
        <v>352.05793310407239</v>
      </c>
      <c r="O2583">
        <v>67.599837662337663</v>
      </c>
      <c r="P2583">
        <v>101.549623122</v>
      </c>
      <c r="Q2583">
        <v>68.987406144393248</v>
      </c>
      <c r="R2583">
        <v>590.19480003280341</v>
      </c>
      <c r="S2583">
        <v>29492590.87587633</v>
      </c>
      <c r="T2583">
        <v>5235443.1818181816</v>
      </c>
      <c r="U2583">
        <v>2806982.4122378179</v>
      </c>
      <c r="V2583">
        <v>65952437.03890314</v>
      </c>
      <c r="W2583">
        <v>28417420.568970811</v>
      </c>
      <c r="X2583">
        <v>0.84619162921467661</v>
      </c>
      <c r="Y2583">
        <v>0.15873054746977161</v>
      </c>
      <c r="Z2583">
        <v>0.2499620949733542</v>
      </c>
      <c r="AA2583">
        <v>0.19823967282871621</v>
      </c>
      <c r="AB2583">
        <v>9.9680999999999992E-2</v>
      </c>
      <c r="AC2583">
        <v>5.4999999999999997E-3</v>
      </c>
      <c r="AD2583">
        <v>2.0577403876005449</v>
      </c>
      <c r="AE2583">
        <v>1.19798083892356</v>
      </c>
      <c r="AF2583">
        <v>10.91914095790303</v>
      </c>
      <c r="AG2583">
        <v>1</v>
      </c>
      <c r="AH2583" t="s">
        <v>2823</v>
      </c>
    </row>
    <row r="2584" spans="1:34">
      <c r="A2584" t="s">
        <v>59</v>
      </c>
      <c r="B2584" t="s">
        <v>63</v>
      </c>
      <c r="C2584" t="s">
        <v>3013</v>
      </c>
      <c r="D2584" t="s">
        <v>3017</v>
      </c>
      <c r="E2584" t="s">
        <v>53</v>
      </c>
      <c r="F2584" t="s">
        <v>72</v>
      </c>
      <c r="G2584" t="s">
        <v>140</v>
      </c>
      <c r="H2584" t="s">
        <v>239</v>
      </c>
      <c r="I2584">
        <v>3.026587140034918</v>
      </c>
      <c r="J2584">
        <v>1</v>
      </c>
      <c r="K2584">
        <v>1.5</v>
      </c>
      <c r="L2584">
        <v>2.02</v>
      </c>
      <c r="M2584">
        <v>7.5465871400349176</v>
      </c>
      <c r="N2584">
        <v>350.70779721001679</v>
      </c>
      <c r="O2584">
        <v>67.599837662337663</v>
      </c>
      <c r="P2584">
        <v>101.549623122</v>
      </c>
      <c r="Q2584">
        <v>68.987406144393248</v>
      </c>
      <c r="R2584">
        <v>588.8446641387477</v>
      </c>
      <c r="S2584">
        <v>29379487.315905001</v>
      </c>
      <c r="T2584">
        <v>5235443.1818181816</v>
      </c>
      <c r="U2584">
        <v>2806982.4122378179</v>
      </c>
      <c r="V2584">
        <v>65839333.478931807</v>
      </c>
      <c r="W2584">
        <v>28417420.568970811</v>
      </c>
      <c r="X2584">
        <v>0.84294649940953614</v>
      </c>
      <c r="Y2584">
        <v>0.15873054746977161</v>
      </c>
      <c r="Z2584">
        <v>0.2499620949733542</v>
      </c>
      <c r="AA2584">
        <v>0.19823967282871621</v>
      </c>
      <c r="AB2584">
        <v>9.9680999999999992E-2</v>
      </c>
      <c r="AC2584">
        <v>5.4999999999999997E-3</v>
      </c>
      <c r="AD2584">
        <v>2.054568226606365</v>
      </c>
      <c r="AE2584">
        <v>7.5465871400349174E-2</v>
      </c>
      <c r="AF2584">
        <v>9.7818022380416316</v>
      </c>
      <c r="AG2584">
        <v>1</v>
      </c>
      <c r="AH2584" t="s">
        <v>2823</v>
      </c>
    </row>
    <row r="2585" spans="1:34">
      <c r="A2585" t="s">
        <v>59</v>
      </c>
      <c r="B2585" t="s">
        <v>105</v>
      </c>
      <c r="C2585" t="s">
        <v>3013</v>
      </c>
      <c r="D2585" t="s">
        <v>3488</v>
      </c>
      <c r="E2585" t="s">
        <v>53</v>
      </c>
      <c r="F2585" t="s">
        <v>72</v>
      </c>
      <c r="G2585" t="s">
        <v>140</v>
      </c>
      <c r="H2585" t="s">
        <v>239</v>
      </c>
      <c r="I2585">
        <v>3.09234880283991</v>
      </c>
      <c r="J2585">
        <v>1</v>
      </c>
      <c r="K2585">
        <v>1.5</v>
      </c>
      <c r="L2585">
        <v>2.02</v>
      </c>
      <c r="M2585">
        <v>7.6123488028399091</v>
      </c>
      <c r="N2585">
        <v>358.32797361205508</v>
      </c>
      <c r="O2585">
        <v>67.599837662337663</v>
      </c>
      <c r="P2585">
        <v>101.549623122</v>
      </c>
      <c r="Q2585">
        <v>68.987406144393248</v>
      </c>
      <c r="R2585">
        <v>596.4648405407861</v>
      </c>
      <c r="S2585">
        <v>30017844.597179178</v>
      </c>
      <c r="T2585">
        <v>5235443.1818181816</v>
      </c>
      <c r="U2585">
        <v>2806982.4122378179</v>
      </c>
      <c r="V2585">
        <v>66477690.760205992</v>
      </c>
      <c r="W2585">
        <v>28417420.568970811</v>
      </c>
      <c r="X2585">
        <v>0.86126203466162166</v>
      </c>
      <c r="Y2585">
        <v>0.15873054746977161</v>
      </c>
      <c r="Z2585">
        <v>0.2499620949733542</v>
      </c>
      <c r="AA2585">
        <v>0.19823967282871621</v>
      </c>
      <c r="AB2585">
        <v>9.9680999999999992E-2</v>
      </c>
      <c r="AC2585">
        <v>5.4999999999999997E-3</v>
      </c>
      <c r="AD2585">
        <v>2.0724719253804991</v>
      </c>
      <c r="AE2585">
        <v>1.2065572852501261</v>
      </c>
      <c r="AF2585">
        <v>10.996559013470531</v>
      </c>
      <c r="AG2585">
        <v>1</v>
      </c>
      <c r="AH2585" t="s">
        <v>2823</v>
      </c>
    </row>
    <row r="2586" spans="1:34">
      <c r="A2586" t="s">
        <v>59</v>
      </c>
      <c r="B2586" t="s">
        <v>97</v>
      </c>
      <c r="C2586" t="s">
        <v>3013</v>
      </c>
      <c r="D2586" t="s">
        <v>3484</v>
      </c>
      <c r="E2586" t="s">
        <v>53</v>
      </c>
      <c r="F2586" t="s">
        <v>72</v>
      </c>
      <c r="G2586" t="s">
        <v>140</v>
      </c>
      <c r="H2586" t="s">
        <v>239</v>
      </c>
      <c r="I2586">
        <v>3.076061765502915</v>
      </c>
      <c r="J2586">
        <v>1</v>
      </c>
      <c r="K2586">
        <v>1.5</v>
      </c>
      <c r="L2586">
        <v>2.02</v>
      </c>
      <c r="M2586">
        <v>7.596061765502915</v>
      </c>
      <c r="N2586">
        <v>356.44070233148358</v>
      </c>
      <c r="O2586">
        <v>67.599837662337663</v>
      </c>
      <c r="P2586">
        <v>101.549623122</v>
      </c>
      <c r="Q2586">
        <v>68.987406144393248</v>
      </c>
      <c r="R2586">
        <v>594.57756926021455</v>
      </c>
      <c r="S2586">
        <v>29859744.14121465</v>
      </c>
      <c r="T2586">
        <v>5235443.1818181816</v>
      </c>
      <c r="U2586">
        <v>2806982.4122378179</v>
      </c>
      <c r="V2586">
        <v>66319590.304241464</v>
      </c>
      <c r="W2586">
        <v>28417420.568970811</v>
      </c>
      <c r="X2586">
        <v>0.85672586885051139</v>
      </c>
      <c r="Y2586">
        <v>0.15873054746977161</v>
      </c>
      <c r="Z2586">
        <v>0.2499620949733542</v>
      </c>
      <c r="AA2586">
        <v>0.19823967282871621</v>
      </c>
      <c r="AB2586">
        <v>9.9680999999999992E-2</v>
      </c>
      <c r="AC2586">
        <v>5.4999999999999997E-3</v>
      </c>
      <c r="AD2586">
        <v>2.068037758147391</v>
      </c>
      <c r="AE2586">
        <v>1.2039757898322121</v>
      </c>
      <c r="AF2586">
        <v>10.973256313482519</v>
      </c>
      <c r="AG2586">
        <v>1</v>
      </c>
      <c r="AH2586" t="s">
        <v>2823</v>
      </c>
    </row>
    <row r="2587" spans="1:34">
      <c r="A2587" t="s">
        <v>59</v>
      </c>
      <c r="B2587" t="s">
        <v>110</v>
      </c>
      <c r="C2587" t="s">
        <v>3013</v>
      </c>
      <c r="D2587" t="s">
        <v>3509</v>
      </c>
      <c r="E2587" t="s">
        <v>53</v>
      </c>
      <c r="F2587" t="s">
        <v>72</v>
      </c>
      <c r="G2587" t="s">
        <v>140</v>
      </c>
      <c r="H2587" t="s">
        <v>239</v>
      </c>
      <c r="I2587">
        <v>3.1437699909625252</v>
      </c>
      <c r="J2587">
        <v>1</v>
      </c>
      <c r="K2587">
        <v>1.5</v>
      </c>
      <c r="L2587">
        <v>2.02</v>
      </c>
      <c r="M2587">
        <v>7.6637699909625248</v>
      </c>
      <c r="N2587">
        <v>364.28643797538302</v>
      </c>
      <c r="O2587">
        <v>67.599837662337663</v>
      </c>
      <c r="P2587">
        <v>101.549623122</v>
      </c>
      <c r="Q2587">
        <v>68.987406144393248</v>
      </c>
      <c r="R2587">
        <v>602.42330490411393</v>
      </c>
      <c r="S2587">
        <v>30516996.967264161</v>
      </c>
      <c r="T2587">
        <v>5235443.1818181816</v>
      </c>
      <c r="U2587">
        <v>2806982.4122378179</v>
      </c>
      <c r="V2587">
        <v>66976843.13029097</v>
      </c>
      <c r="W2587">
        <v>28417420.568970811</v>
      </c>
      <c r="X2587">
        <v>0.87558354880211264</v>
      </c>
      <c r="Y2587">
        <v>0.15873054746977161</v>
      </c>
      <c r="Z2587">
        <v>0.2499620949733542</v>
      </c>
      <c r="AA2587">
        <v>0.19823967282871621</v>
      </c>
      <c r="AB2587">
        <v>9.9680999999999992E-2</v>
      </c>
      <c r="AC2587">
        <v>5.4999999999999997E-3</v>
      </c>
      <c r="AD2587">
        <v>2.0864714111521012</v>
      </c>
      <c r="AE2587">
        <v>1.2147075435675601</v>
      </c>
      <c r="AF2587">
        <v>11.07012994568219</v>
      </c>
      <c r="AG2587">
        <v>1</v>
      </c>
      <c r="AH2587" t="s">
        <v>2823</v>
      </c>
    </row>
    <row r="2588" spans="1:34">
      <c r="A2588" t="s">
        <v>59</v>
      </c>
      <c r="B2588" t="s">
        <v>60</v>
      </c>
      <c r="C2588" t="s">
        <v>3013</v>
      </c>
      <c r="D2588" t="s">
        <v>3014</v>
      </c>
      <c r="E2588" t="s">
        <v>53</v>
      </c>
      <c r="F2588" t="s">
        <v>72</v>
      </c>
      <c r="G2588" t="s">
        <v>140</v>
      </c>
      <c r="H2588" t="s">
        <v>239</v>
      </c>
      <c r="I2588">
        <v>3.0192923811163399</v>
      </c>
      <c r="J2588">
        <v>1</v>
      </c>
      <c r="K2588">
        <v>1.5</v>
      </c>
      <c r="L2588">
        <v>2.02</v>
      </c>
      <c r="M2588">
        <v>7.5392923811163399</v>
      </c>
      <c r="N2588">
        <v>349.86251217008811</v>
      </c>
      <c r="O2588">
        <v>67.599837662337663</v>
      </c>
      <c r="P2588">
        <v>101.549623122</v>
      </c>
      <c r="Q2588">
        <v>68.987406144393248</v>
      </c>
      <c r="R2588">
        <v>587.99937909881896</v>
      </c>
      <c r="S2588">
        <v>29308676.112656958</v>
      </c>
      <c r="T2588">
        <v>5235443.1818181816</v>
      </c>
      <c r="U2588">
        <v>2806982.4122378179</v>
      </c>
      <c r="V2588">
        <v>65768522.275683768</v>
      </c>
      <c r="W2588">
        <v>28417420.568970811</v>
      </c>
      <c r="X2588">
        <v>0.84091480786723338</v>
      </c>
      <c r="Y2588">
        <v>0.15873054746977161</v>
      </c>
      <c r="Z2588">
        <v>0.2499620949733542</v>
      </c>
      <c r="AA2588">
        <v>0.19823967282871621</v>
      </c>
      <c r="AB2588">
        <v>9.9680999999999992E-2</v>
      </c>
      <c r="AC2588">
        <v>5.4999999999999997E-3</v>
      </c>
      <c r="AD2588">
        <v>2.052582218942669</v>
      </c>
      <c r="AE2588">
        <v>7.5392923811163401E-2</v>
      </c>
      <c r="AF2588">
        <v>9.772448523870171</v>
      </c>
      <c r="AG2588">
        <v>1</v>
      </c>
      <c r="AH2588" t="s">
        <v>2823</v>
      </c>
    </row>
    <row r="2589" spans="1:34">
      <c r="A2589" t="s">
        <v>59</v>
      </c>
      <c r="B2589" t="s">
        <v>88</v>
      </c>
      <c r="C2589" t="s">
        <v>3013</v>
      </c>
      <c r="D2589" t="s">
        <v>3475</v>
      </c>
      <c r="E2589" t="s">
        <v>53</v>
      </c>
      <c r="F2589" t="s">
        <v>72</v>
      </c>
      <c r="G2589" t="s">
        <v>140</v>
      </c>
      <c r="H2589" t="s">
        <v>239</v>
      </c>
      <c r="I2589">
        <v>3.0253672071974869</v>
      </c>
      <c r="J2589">
        <v>1</v>
      </c>
      <c r="K2589">
        <v>1.5</v>
      </c>
      <c r="L2589">
        <v>2.02</v>
      </c>
      <c r="M2589">
        <v>7.5453672071974864</v>
      </c>
      <c r="N2589">
        <v>350.56643668135399</v>
      </c>
      <c r="O2589">
        <v>67.599837662337663</v>
      </c>
      <c r="P2589">
        <v>101.549623122</v>
      </c>
      <c r="Q2589">
        <v>68.987406144393248</v>
      </c>
      <c r="R2589">
        <v>588.70330361008496</v>
      </c>
      <c r="S2589">
        <v>29367645.264225919</v>
      </c>
      <c r="T2589">
        <v>5235443.1818181816</v>
      </c>
      <c r="U2589">
        <v>2806982.4122378179</v>
      </c>
      <c r="V2589">
        <v>65827491.427252732</v>
      </c>
      <c r="W2589">
        <v>28417420.568970811</v>
      </c>
      <c r="X2589">
        <v>0.84260673119297824</v>
      </c>
      <c r="Y2589">
        <v>0.15873054746977161</v>
      </c>
      <c r="Z2589">
        <v>0.2499620949733542</v>
      </c>
      <c r="AA2589">
        <v>0.19823967282871621</v>
      </c>
      <c r="AB2589">
        <v>9.9680999999999992E-2</v>
      </c>
      <c r="AC2589">
        <v>5.4999999999999997E-3</v>
      </c>
      <c r="AD2589">
        <v>2.054236098294604</v>
      </c>
      <c r="AE2589">
        <v>1.195940702340802</v>
      </c>
      <c r="AF2589">
        <v>10.900725007832889</v>
      </c>
      <c r="AG2589">
        <v>1</v>
      </c>
      <c r="AH2589" t="s">
        <v>2823</v>
      </c>
    </row>
    <row r="2590" spans="1:34">
      <c r="A2590" t="s">
        <v>59</v>
      </c>
      <c r="B2590" t="s">
        <v>90</v>
      </c>
      <c r="C2590" t="s">
        <v>1655</v>
      </c>
      <c r="D2590" t="s">
        <v>2380</v>
      </c>
      <c r="E2590" t="s">
        <v>53</v>
      </c>
      <c r="F2590" t="s">
        <v>72</v>
      </c>
      <c r="G2590" t="s">
        <v>140</v>
      </c>
      <c r="H2590" t="s">
        <v>302</v>
      </c>
      <c r="I2590">
        <v>3.623174217873697</v>
      </c>
      <c r="J2590">
        <v>1</v>
      </c>
      <c r="K2590">
        <v>1.5</v>
      </c>
      <c r="L2590">
        <v>1.060000000000001E-2</v>
      </c>
      <c r="M2590">
        <v>6.1337742178736967</v>
      </c>
      <c r="N2590">
        <v>419.8377215215254</v>
      </c>
      <c r="O2590">
        <v>67.599837662337663</v>
      </c>
      <c r="P2590">
        <v>101.549623122</v>
      </c>
      <c r="Q2590">
        <v>48.91452709871831</v>
      </c>
      <c r="R2590">
        <v>637.90170940458131</v>
      </c>
      <c r="S2590">
        <v>35170638.099026017</v>
      </c>
      <c r="T2590">
        <v>5235443.1818181816</v>
      </c>
      <c r="U2590">
        <v>2806982.4122378179</v>
      </c>
      <c r="V2590">
        <v>56510387.146099597</v>
      </c>
      <c r="W2590">
        <v>13297323.453017579</v>
      </c>
      <c r="X2590">
        <v>1.009104275673451</v>
      </c>
      <c r="Y2590">
        <v>0.15873054746977161</v>
      </c>
      <c r="Z2590">
        <v>0.24996209497335431</v>
      </c>
      <c r="AA2590">
        <v>0.14055898591585719</v>
      </c>
      <c r="AB2590">
        <v>8.7010000000000004E-2</v>
      </c>
      <c r="AC2590">
        <v>5.4999999999999997E-3</v>
      </c>
      <c r="AD2590">
        <v>1.669928059316399</v>
      </c>
      <c r="AE2590">
        <v>0.97220321353298089</v>
      </c>
      <c r="AF2590">
        <v>8.868415490723077</v>
      </c>
      <c r="AG2590">
        <v>1</v>
      </c>
      <c r="AH2590" t="s">
        <v>1451</v>
      </c>
    </row>
    <row r="2591" spans="1:34">
      <c r="A2591" t="s">
        <v>59</v>
      </c>
      <c r="B2591" t="s">
        <v>63</v>
      </c>
      <c r="C2591" t="s">
        <v>1655</v>
      </c>
      <c r="D2591" t="s">
        <v>1665</v>
      </c>
      <c r="E2591" t="s">
        <v>53</v>
      </c>
      <c r="F2591" t="s">
        <v>72</v>
      </c>
      <c r="G2591" t="s">
        <v>140</v>
      </c>
      <c r="H2591" t="s">
        <v>302</v>
      </c>
      <c r="I2591">
        <v>3.6095816454553722</v>
      </c>
      <c r="J2591">
        <v>1</v>
      </c>
      <c r="K2591">
        <v>1.5</v>
      </c>
      <c r="L2591">
        <v>1.060000000000001E-2</v>
      </c>
      <c r="M2591">
        <v>6.1201816454553724</v>
      </c>
      <c r="N2591">
        <v>418.26267315493737</v>
      </c>
      <c r="O2591">
        <v>67.599837662337663</v>
      </c>
      <c r="P2591">
        <v>101.549623122</v>
      </c>
      <c r="Q2591">
        <v>48.91452709871831</v>
      </c>
      <c r="R2591">
        <v>636.3266610379934</v>
      </c>
      <c r="S2591">
        <v>35038693.175428003</v>
      </c>
      <c r="T2591">
        <v>5235443.1818181816</v>
      </c>
      <c r="U2591">
        <v>2806982.4122378179</v>
      </c>
      <c r="V2591">
        <v>56378442.222501583</v>
      </c>
      <c r="W2591">
        <v>13297323.453017579</v>
      </c>
      <c r="X2591">
        <v>1.0053185557163291</v>
      </c>
      <c r="Y2591">
        <v>0.15873054746977161</v>
      </c>
      <c r="Z2591">
        <v>0.24996209497335431</v>
      </c>
      <c r="AA2591">
        <v>0.14055898591585719</v>
      </c>
      <c r="AB2591">
        <v>8.7010000000000004E-2</v>
      </c>
      <c r="AC2591">
        <v>5.4999999999999997E-3</v>
      </c>
      <c r="AD2591">
        <v>1.666227463684185</v>
      </c>
      <c r="AE2591">
        <v>6.1201816454553727E-2</v>
      </c>
      <c r="AF2591">
        <v>7.9401209255941119</v>
      </c>
      <c r="AG2591">
        <v>1</v>
      </c>
      <c r="AH2591" t="s">
        <v>1451</v>
      </c>
    </row>
    <row r="2592" spans="1:34">
      <c r="A2592" t="s">
        <v>59</v>
      </c>
      <c r="B2592" t="s">
        <v>105</v>
      </c>
      <c r="C2592" t="s">
        <v>1655</v>
      </c>
      <c r="D2592" t="s">
        <v>2460</v>
      </c>
      <c r="E2592" t="s">
        <v>53</v>
      </c>
      <c r="F2592" t="s">
        <v>72</v>
      </c>
      <c r="G2592" t="s">
        <v>140</v>
      </c>
      <c r="H2592" t="s">
        <v>302</v>
      </c>
      <c r="I2592">
        <v>3.6860602960540039</v>
      </c>
      <c r="J2592">
        <v>1</v>
      </c>
      <c r="K2592">
        <v>1.5</v>
      </c>
      <c r="L2592">
        <v>1.06E-2</v>
      </c>
      <c r="M2592">
        <v>6.196660296054004</v>
      </c>
      <c r="N2592">
        <v>427.12468764322051</v>
      </c>
      <c r="O2592">
        <v>67.599837662337663</v>
      </c>
      <c r="P2592">
        <v>101.549623122</v>
      </c>
      <c r="Q2592">
        <v>48.91452709871826</v>
      </c>
      <c r="R2592">
        <v>645.18867552627637</v>
      </c>
      <c r="S2592">
        <v>35781081.694654353</v>
      </c>
      <c r="T2592">
        <v>5235443.1818181816</v>
      </c>
      <c r="U2592">
        <v>2806982.4122378179</v>
      </c>
      <c r="V2592">
        <v>57120830.741727911</v>
      </c>
      <c r="W2592">
        <v>13297323.45301757</v>
      </c>
      <c r="X2592">
        <v>1.026618920721164</v>
      </c>
      <c r="Y2592">
        <v>0.15873054746977161</v>
      </c>
      <c r="Z2592">
        <v>0.24996209497335431</v>
      </c>
      <c r="AA2592">
        <v>0.14055898591585711</v>
      </c>
      <c r="AB2592">
        <v>8.7010000000000004E-2</v>
      </c>
      <c r="AC2592">
        <v>5.4999999999999997E-3</v>
      </c>
      <c r="AD2592">
        <v>1.687048876412609</v>
      </c>
      <c r="AE2592">
        <v>0.98217065692455963</v>
      </c>
      <c r="AF2592">
        <v>8.958389829391173</v>
      </c>
      <c r="AG2592">
        <v>1</v>
      </c>
      <c r="AH2592" t="s">
        <v>1451</v>
      </c>
    </row>
    <row r="2593" spans="1:34">
      <c r="A2593" t="s">
        <v>59</v>
      </c>
      <c r="B2593" t="s">
        <v>97</v>
      </c>
      <c r="C2593" t="s">
        <v>1655</v>
      </c>
      <c r="D2593" t="s">
        <v>2436</v>
      </c>
      <c r="E2593" t="s">
        <v>53</v>
      </c>
      <c r="F2593" t="s">
        <v>72</v>
      </c>
      <c r="G2593" t="s">
        <v>140</v>
      </c>
      <c r="H2593" t="s">
        <v>302</v>
      </c>
      <c r="I2593">
        <v>3.6670937260937051</v>
      </c>
      <c r="J2593">
        <v>1</v>
      </c>
      <c r="K2593">
        <v>1.5</v>
      </c>
      <c r="L2593">
        <v>1.06E-2</v>
      </c>
      <c r="M2593">
        <v>6.1776937260937057</v>
      </c>
      <c r="N2593">
        <v>424.92692373831949</v>
      </c>
      <c r="O2593">
        <v>67.599837662337663</v>
      </c>
      <c r="P2593">
        <v>101.549623122</v>
      </c>
      <c r="Q2593">
        <v>48.914527098718281</v>
      </c>
      <c r="R2593">
        <v>642.99091162137552</v>
      </c>
      <c r="S2593">
        <v>35596970.65611726</v>
      </c>
      <c r="T2593">
        <v>5235443.1818181816</v>
      </c>
      <c r="U2593">
        <v>2806982.4122378179</v>
      </c>
      <c r="V2593">
        <v>56936719.703190833</v>
      </c>
      <c r="W2593">
        <v>13297323.45301757</v>
      </c>
      <c r="X2593">
        <v>1.0213364679074459</v>
      </c>
      <c r="Y2593">
        <v>0.15873054746977161</v>
      </c>
      <c r="Z2593">
        <v>0.24996209497335431</v>
      </c>
      <c r="AA2593">
        <v>0.14055898591585711</v>
      </c>
      <c r="AB2593">
        <v>8.7010000000000004E-2</v>
      </c>
      <c r="AC2593">
        <v>5.4999999999999997E-3</v>
      </c>
      <c r="AD2593">
        <v>1.681885202915564</v>
      </c>
      <c r="AE2593">
        <v>0.97916445558585241</v>
      </c>
      <c r="AF2593">
        <v>8.9312533845951219</v>
      </c>
      <c r="AG2593">
        <v>1</v>
      </c>
      <c r="AH2593" t="s">
        <v>1451</v>
      </c>
    </row>
    <row r="2594" spans="1:34">
      <c r="A2594" t="s">
        <v>59</v>
      </c>
      <c r="B2594" t="s">
        <v>110</v>
      </c>
      <c r="C2594" t="s">
        <v>1655</v>
      </c>
      <c r="D2594" t="s">
        <v>2529</v>
      </c>
      <c r="E2594" t="s">
        <v>53</v>
      </c>
      <c r="F2594" t="s">
        <v>72</v>
      </c>
      <c r="G2594" t="s">
        <v>140</v>
      </c>
      <c r="H2594" t="s">
        <v>302</v>
      </c>
      <c r="I2594">
        <v>3.7457673177570889</v>
      </c>
      <c r="J2594">
        <v>1</v>
      </c>
      <c r="K2594">
        <v>1.5</v>
      </c>
      <c r="L2594">
        <v>1.06E-2</v>
      </c>
      <c r="M2594">
        <v>6.2563673177570891</v>
      </c>
      <c r="N2594">
        <v>434.04327848188308</v>
      </c>
      <c r="O2594">
        <v>67.599837662337663</v>
      </c>
      <c r="P2594">
        <v>101.549623122</v>
      </c>
      <c r="Q2594">
        <v>48.914527098718281</v>
      </c>
      <c r="R2594">
        <v>652.10726636493905</v>
      </c>
      <c r="S2594">
        <v>36360665.762660407</v>
      </c>
      <c r="T2594">
        <v>5235443.1818181816</v>
      </c>
      <c r="U2594">
        <v>2806982.4122378179</v>
      </c>
      <c r="V2594">
        <v>57700414.809733972</v>
      </c>
      <c r="W2594">
        <v>13297323.45301757</v>
      </c>
      <c r="X2594">
        <v>1.0432481544442029</v>
      </c>
      <c r="Y2594">
        <v>0.15873054746977161</v>
      </c>
      <c r="Z2594">
        <v>0.24996209497335431</v>
      </c>
      <c r="AA2594">
        <v>0.14055898591585711</v>
      </c>
      <c r="AB2594">
        <v>8.7010000000000004E-2</v>
      </c>
      <c r="AC2594">
        <v>5.4999999999999997E-3</v>
      </c>
      <c r="AD2594">
        <v>1.703304191221825</v>
      </c>
      <c r="AE2594">
        <v>0.99163421986449862</v>
      </c>
      <c r="AF2594">
        <v>9.0438157288434127</v>
      </c>
      <c r="AG2594">
        <v>1</v>
      </c>
      <c r="AH2594" t="s">
        <v>1451</v>
      </c>
    </row>
    <row r="2595" spans="1:34">
      <c r="A2595" t="s">
        <v>59</v>
      </c>
      <c r="B2595" t="s">
        <v>60</v>
      </c>
      <c r="C2595" t="s">
        <v>1655</v>
      </c>
      <c r="D2595" t="s">
        <v>1656</v>
      </c>
      <c r="E2595" t="s">
        <v>53</v>
      </c>
      <c r="F2595" t="s">
        <v>72</v>
      </c>
      <c r="G2595" t="s">
        <v>140</v>
      </c>
      <c r="H2595" t="s">
        <v>302</v>
      </c>
      <c r="I2595">
        <v>3.6010492751969179</v>
      </c>
      <c r="J2595">
        <v>1</v>
      </c>
      <c r="K2595">
        <v>1.5</v>
      </c>
      <c r="L2595">
        <v>1.06E-2</v>
      </c>
      <c r="M2595">
        <v>6.1116492751969176</v>
      </c>
      <c r="N2595">
        <v>417.27397907812048</v>
      </c>
      <c r="O2595">
        <v>67.599837662337663</v>
      </c>
      <c r="P2595">
        <v>101.549623122</v>
      </c>
      <c r="Q2595">
        <v>48.914527098718281</v>
      </c>
      <c r="R2595">
        <v>635.33796696117645</v>
      </c>
      <c r="S2595">
        <v>34955868.312906459</v>
      </c>
      <c r="T2595">
        <v>5235443.1818181816</v>
      </c>
      <c r="U2595">
        <v>2806982.4122378179</v>
      </c>
      <c r="V2595">
        <v>56295617.359980032</v>
      </c>
      <c r="W2595">
        <v>13297323.45301757</v>
      </c>
      <c r="X2595">
        <v>1.0029421722493239</v>
      </c>
      <c r="Y2595">
        <v>0.15873054746977161</v>
      </c>
      <c r="Z2595">
        <v>0.24996209497335431</v>
      </c>
      <c r="AA2595">
        <v>0.14055898591585711</v>
      </c>
      <c r="AB2595">
        <v>8.7010000000000004E-2</v>
      </c>
      <c r="AC2595">
        <v>5.4999999999999997E-3</v>
      </c>
      <c r="AD2595">
        <v>1.6639045147132969</v>
      </c>
      <c r="AE2595">
        <v>6.1116492751969183E-2</v>
      </c>
      <c r="AF2595">
        <v>7.9291802826621849</v>
      </c>
      <c r="AG2595">
        <v>1</v>
      </c>
      <c r="AH2595" t="s">
        <v>1451</v>
      </c>
    </row>
    <row r="2596" spans="1:34">
      <c r="A2596" t="s">
        <v>59</v>
      </c>
      <c r="B2596" t="s">
        <v>88</v>
      </c>
      <c r="C2596" t="s">
        <v>1655</v>
      </c>
      <c r="D2596" t="s">
        <v>2370</v>
      </c>
      <c r="E2596" t="s">
        <v>53</v>
      </c>
      <c r="F2596" t="s">
        <v>72</v>
      </c>
      <c r="G2596" t="s">
        <v>140</v>
      </c>
      <c r="H2596" t="s">
        <v>302</v>
      </c>
      <c r="I2596">
        <v>3.6080745198009052</v>
      </c>
      <c r="J2596">
        <v>1</v>
      </c>
      <c r="K2596">
        <v>1.5</v>
      </c>
      <c r="L2596">
        <v>1.06E-2</v>
      </c>
      <c r="M2596">
        <v>6.1186745198009049</v>
      </c>
      <c r="N2596">
        <v>418.08803396764779</v>
      </c>
      <c r="O2596">
        <v>67.599837662337663</v>
      </c>
      <c r="P2596">
        <v>101.549623122</v>
      </c>
      <c r="Q2596">
        <v>48.914527098718281</v>
      </c>
      <c r="R2596">
        <v>636.1520218507037</v>
      </c>
      <c r="S2596">
        <v>35024063.304553583</v>
      </c>
      <c r="T2596">
        <v>5235443.1818181816</v>
      </c>
      <c r="U2596">
        <v>2806982.4122378179</v>
      </c>
      <c r="V2596">
        <v>56363812.351627141</v>
      </c>
      <c r="W2596">
        <v>13297323.45301757</v>
      </c>
      <c r="X2596">
        <v>1.004898800316659</v>
      </c>
      <c r="Y2596">
        <v>0.15873054746977161</v>
      </c>
      <c r="Z2596">
        <v>0.24996209497335431</v>
      </c>
      <c r="AA2596">
        <v>0.14055898591585711</v>
      </c>
      <c r="AB2596">
        <v>8.7010000000000004E-2</v>
      </c>
      <c r="AC2596">
        <v>5.4999999999999997E-3</v>
      </c>
      <c r="AD2596">
        <v>1.665817146752079</v>
      </c>
      <c r="AE2596">
        <v>0.96980991138844341</v>
      </c>
      <c r="AF2596">
        <v>8.8468115779414269</v>
      </c>
      <c r="AG2596">
        <v>1</v>
      </c>
      <c r="AH2596" t="s">
        <v>1451</v>
      </c>
    </row>
    <row r="2597" spans="1:34">
      <c r="A2597" t="s">
        <v>59</v>
      </c>
      <c r="B2597" t="s">
        <v>90</v>
      </c>
      <c r="C2597" t="s">
        <v>5714</v>
      </c>
      <c r="D2597" t="s">
        <v>5715</v>
      </c>
      <c r="E2597" t="s">
        <v>53</v>
      </c>
      <c r="F2597" t="s">
        <v>72</v>
      </c>
      <c r="G2597" t="s">
        <v>140</v>
      </c>
      <c r="H2597" t="s">
        <v>4231</v>
      </c>
      <c r="I2597">
        <v>0</v>
      </c>
      <c r="J2597">
        <v>0</v>
      </c>
      <c r="K2597">
        <v>0</v>
      </c>
      <c r="L2597">
        <v>0</v>
      </c>
      <c r="M2597">
        <v>0</v>
      </c>
      <c r="N2597">
        <v>0</v>
      </c>
      <c r="O2597">
        <v>0</v>
      </c>
      <c r="P2597">
        <v>0</v>
      </c>
      <c r="Q2597">
        <v>0</v>
      </c>
      <c r="R2597">
        <v>0</v>
      </c>
      <c r="S2597">
        <v>0</v>
      </c>
      <c r="T2597">
        <v>0</v>
      </c>
      <c r="U2597">
        <v>0</v>
      </c>
      <c r="V2597">
        <v>0</v>
      </c>
      <c r="W2597">
        <v>0</v>
      </c>
      <c r="X2597">
        <v>0</v>
      </c>
      <c r="Y2597">
        <v>0</v>
      </c>
      <c r="Z2597">
        <v>0</v>
      </c>
      <c r="AA2597">
        <v>0</v>
      </c>
      <c r="AB2597">
        <v>8.9910000000000004E-2</v>
      </c>
      <c r="AC2597">
        <v>5.4999999999999997E-3</v>
      </c>
      <c r="AD2597">
        <v>0</v>
      </c>
      <c r="AE2597">
        <v>0</v>
      </c>
      <c r="AF2597">
        <v>0</v>
      </c>
      <c r="AG2597">
        <v>0</v>
      </c>
      <c r="AH2597" t="s">
        <v>4688</v>
      </c>
    </row>
    <row r="2598" spans="1:34">
      <c r="A2598" t="s">
        <v>59</v>
      </c>
      <c r="B2598" t="s">
        <v>63</v>
      </c>
      <c r="C2598" t="s">
        <v>5714</v>
      </c>
      <c r="D2598" t="s">
        <v>5716</v>
      </c>
      <c r="E2598" t="s">
        <v>53</v>
      </c>
      <c r="F2598" t="s">
        <v>72</v>
      </c>
      <c r="G2598" t="s">
        <v>140</v>
      </c>
      <c r="H2598" t="s">
        <v>4231</v>
      </c>
      <c r="I2598">
        <v>0</v>
      </c>
      <c r="J2598">
        <v>0</v>
      </c>
      <c r="K2598">
        <v>0</v>
      </c>
      <c r="L2598">
        <v>0</v>
      </c>
      <c r="M2598">
        <v>0</v>
      </c>
      <c r="N2598">
        <v>0</v>
      </c>
      <c r="O2598">
        <v>0</v>
      </c>
      <c r="P2598">
        <v>0</v>
      </c>
      <c r="Q2598">
        <v>0</v>
      </c>
      <c r="R2598">
        <v>0</v>
      </c>
      <c r="S2598">
        <v>0</v>
      </c>
      <c r="T2598">
        <v>0</v>
      </c>
      <c r="U2598">
        <v>0</v>
      </c>
      <c r="V2598">
        <v>0</v>
      </c>
      <c r="W2598">
        <v>0</v>
      </c>
      <c r="X2598">
        <v>0</v>
      </c>
      <c r="Y2598">
        <v>0</v>
      </c>
      <c r="Z2598">
        <v>0</v>
      </c>
      <c r="AA2598">
        <v>0</v>
      </c>
      <c r="AB2598">
        <v>8.9910000000000004E-2</v>
      </c>
      <c r="AC2598">
        <v>5.4999999999999997E-3</v>
      </c>
      <c r="AD2598">
        <v>0</v>
      </c>
      <c r="AE2598">
        <v>0</v>
      </c>
      <c r="AF2598">
        <v>0</v>
      </c>
      <c r="AG2598">
        <v>0</v>
      </c>
      <c r="AH2598" t="s">
        <v>4688</v>
      </c>
    </row>
    <row r="2599" spans="1:34">
      <c r="A2599" t="s">
        <v>59</v>
      </c>
      <c r="B2599" t="s">
        <v>105</v>
      </c>
      <c r="C2599" t="s">
        <v>5714</v>
      </c>
      <c r="D2599" t="s">
        <v>5717</v>
      </c>
      <c r="E2599" t="s">
        <v>53</v>
      </c>
      <c r="F2599" t="s">
        <v>72</v>
      </c>
      <c r="G2599" t="s">
        <v>140</v>
      </c>
      <c r="H2599" t="s">
        <v>4231</v>
      </c>
      <c r="I2599">
        <v>0</v>
      </c>
      <c r="J2599">
        <v>0</v>
      </c>
      <c r="K2599">
        <v>0</v>
      </c>
      <c r="L2599">
        <v>0</v>
      </c>
      <c r="M2599">
        <v>0</v>
      </c>
      <c r="N2599">
        <v>0</v>
      </c>
      <c r="O2599">
        <v>0</v>
      </c>
      <c r="P2599">
        <v>0</v>
      </c>
      <c r="Q2599">
        <v>0</v>
      </c>
      <c r="R2599">
        <v>0</v>
      </c>
      <c r="S2599">
        <v>0</v>
      </c>
      <c r="T2599">
        <v>0</v>
      </c>
      <c r="U2599">
        <v>0</v>
      </c>
      <c r="V2599">
        <v>0</v>
      </c>
      <c r="W2599">
        <v>0</v>
      </c>
      <c r="X2599">
        <v>0</v>
      </c>
      <c r="Y2599">
        <v>0</v>
      </c>
      <c r="Z2599">
        <v>0</v>
      </c>
      <c r="AA2599">
        <v>0</v>
      </c>
      <c r="AB2599">
        <v>8.9910000000000004E-2</v>
      </c>
      <c r="AC2599">
        <v>5.4999999999999997E-3</v>
      </c>
      <c r="AD2599">
        <v>0</v>
      </c>
      <c r="AE2599">
        <v>0</v>
      </c>
      <c r="AF2599">
        <v>0</v>
      </c>
      <c r="AG2599">
        <v>0</v>
      </c>
      <c r="AH2599" t="s">
        <v>4688</v>
      </c>
    </row>
    <row r="2600" spans="1:34">
      <c r="A2600" t="s">
        <v>59</v>
      </c>
      <c r="B2600" t="s">
        <v>97</v>
      </c>
      <c r="C2600" t="s">
        <v>5714</v>
      </c>
      <c r="D2600" t="s">
        <v>5718</v>
      </c>
      <c r="E2600" t="s">
        <v>53</v>
      </c>
      <c r="F2600" t="s">
        <v>72</v>
      </c>
      <c r="G2600" t="s">
        <v>140</v>
      </c>
      <c r="H2600" t="s">
        <v>4231</v>
      </c>
      <c r="I2600">
        <v>0</v>
      </c>
      <c r="J2600">
        <v>0</v>
      </c>
      <c r="K2600">
        <v>0</v>
      </c>
      <c r="L2600">
        <v>0</v>
      </c>
      <c r="M2600">
        <v>0</v>
      </c>
      <c r="N2600">
        <v>0</v>
      </c>
      <c r="O2600">
        <v>0</v>
      </c>
      <c r="P2600">
        <v>0</v>
      </c>
      <c r="Q2600">
        <v>0</v>
      </c>
      <c r="R2600">
        <v>0</v>
      </c>
      <c r="S2600">
        <v>0</v>
      </c>
      <c r="T2600">
        <v>0</v>
      </c>
      <c r="U2600">
        <v>0</v>
      </c>
      <c r="V2600">
        <v>0</v>
      </c>
      <c r="W2600">
        <v>0</v>
      </c>
      <c r="X2600">
        <v>0</v>
      </c>
      <c r="Y2600">
        <v>0</v>
      </c>
      <c r="Z2600">
        <v>0</v>
      </c>
      <c r="AA2600">
        <v>0</v>
      </c>
      <c r="AB2600">
        <v>8.9910000000000004E-2</v>
      </c>
      <c r="AC2600">
        <v>5.4999999999999997E-3</v>
      </c>
      <c r="AD2600">
        <v>0</v>
      </c>
      <c r="AE2600">
        <v>0</v>
      </c>
      <c r="AF2600">
        <v>0</v>
      </c>
      <c r="AG2600">
        <v>0</v>
      </c>
      <c r="AH2600" t="s">
        <v>4688</v>
      </c>
    </row>
    <row r="2601" spans="1:34">
      <c r="A2601" t="s">
        <v>59</v>
      </c>
      <c r="B2601" t="s">
        <v>110</v>
      </c>
      <c r="C2601" t="s">
        <v>5714</v>
      </c>
      <c r="D2601" t="s">
        <v>5719</v>
      </c>
      <c r="E2601" t="s">
        <v>53</v>
      </c>
      <c r="F2601" t="s">
        <v>72</v>
      </c>
      <c r="G2601" t="s">
        <v>140</v>
      </c>
      <c r="H2601" t="s">
        <v>4231</v>
      </c>
      <c r="I2601">
        <v>0</v>
      </c>
      <c r="J2601">
        <v>0</v>
      </c>
      <c r="K2601">
        <v>0</v>
      </c>
      <c r="L2601">
        <v>0</v>
      </c>
      <c r="M2601">
        <v>0</v>
      </c>
      <c r="N2601">
        <v>0</v>
      </c>
      <c r="O2601">
        <v>0</v>
      </c>
      <c r="P2601">
        <v>0</v>
      </c>
      <c r="Q2601">
        <v>0</v>
      </c>
      <c r="R2601">
        <v>0</v>
      </c>
      <c r="S2601">
        <v>0</v>
      </c>
      <c r="T2601">
        <v>0</v>
      </c>
      <c r="U2601">
        <v>0</v>
      </c>
      <c r="V2601">
        <v>0</v>
      </c>
      <c r="W2601">
        <v>0</v>
      </c>
      <c r="X2601">
        <v>0</v>
      </c>
      <c r="Y2601">
        <v>0</v>
      </c>
      <c r="Z2601">
        <v>0</v>
      </c>
      <c r="AA2601">
        <v>0</v>
      </c>
      <c r="AB2601">
        <v>8.9910000000000004E-2</v>
      </c>
      <c r="AC2601">
        <v>5.4999999999999997E-3</v>
      </c>
      <c r="AD2601">
        <v>0</v>
      </c>
      <c r="AE2601">
        <v>0</v>
      </c>
      <c r="AF2601">
        <v>0</v>
      </c>
      <c r="AG2601">
        <v>0</v>
      </c>
      <c r="AH2601" t="s">
        <v>4688</v>
      </c>
    </row>
    <row r="2602" spans="1:34">
      <c r="A2602" t="s">
        <v>59</v>
      </c>
      <c r="B2602" t="s">
        <v>60</v>
      </c>
      <c r="C2602" t="s">
        <v>5714</v>
      </c>
      <c r="D2602" t="s">
        <v>5720</v>
      </c>
      <c r="E2602" t="s">
        <v>53</v>
      </c>
      <c r="F2602" t="s">
        <v>72</v>
      </c>
      <c r="G2602" t="s">
        <v>140</v>
      </c>
      <c r="H2602" t="s">
        <v>4231</v>
      </c>
      <c r="I2602">
        <v>0</v>
      </c>
      <c r="J2602">
        <v>0</v>
      </c>
      <c r="K2602">
        <v>0</v>
      </c>
      <c r="L2602">
        <v>0</v>
      </c>
      <c r="M2602">
        <v>0</v>
      </c>
      <c r="N2602">
        <v>0</v>
      </c>
      <c r="O2602">
        <v>0</v>
      </c>
      <c r="P2602">
        <v>0</v>
      </c>
      <c r="Q2602">
        <v>0</v>
      </c>
      <c r="R2602">
        <v>0</v>
      </c>
      <c r="S2602">
        <v>0</v>
      </c>
      <c r="T2602">
        <v>0</v>
      </c>
      <c r="U2602">
        <v>0</v>
      </c>
      <c r="V2602">
        <v>0</v>
      </c>
      <c r="W2602">
        <v>0</v>
      </c>
      <c r="X2602">
        <v>0</v>
      </c>
      <c r="Y2602">
        <v>0</v>
      </c>
      <c r="Z2602">
        <v>0</v>
      </c>
      <c r="AA2602">
        <v>0</v>
      </c>
      <c r="AB2602">
        <v>8.9910000000000004E-2</v>
      </c>
      <c r="AC2602">
        <v>5.4999999999999997E-3</v>
      </c>
      <c r="AD2602">
        <v>0</v>
      </c>
      <c r="AE2602">
        <v>0</v>
      </c>
      <c r="AF2602">
        <v>0</v>
      </c>
      <c r="AG2602">
        <v>0</v>
      </c>
      <c r="AH2602" t="s">
        <v>4688</v>
      </c>
    </row>
    <row r="2603" spans="1:34">
      <c r="A2603" t="s">
        <v>59</v>
      </c>
      <c r="B2603" t="s">
        <v>88</v>
      </c>
      <c r="C2603" t="s">
        <v>5714</v>
      </c>
      <c r="D2603" t="s">
        <v>5721</v>
      </c>
      <c r="E2603" t="s">
        <v>53</v>
      </c>
      <c r="F2603" t="s">
        <v>72</v>
      </c>
      <c r="G2603" t="s">
        <v>140</v>
      </c>
      <c r="H2603" t="s">
        <v>4231</v>
      </c>
      <c r="I2603">
        <v>0</v>
      </c>
      <c r="J2603">
        <v>0</v>
      </c>
      <c r="K2603">
        <v>0</v>
      </c>
      <c r="L2603">
        <v>0</v>
      </c>
      <c r="M2603">
        <v>0</v>
      </c>
      <c r="N2603">
        <v>0</v>
      </c>
      <c r="O2603">
        <v>0</v>
      </c>
      <c r="P2603">
        <v>0</v>
      </c>
      <c r="Q2603">
        <v>0</v>
      </c>
      <c r="R2603">
        <v>0</v>
      </c>
      <c r="S2603">
        <v>0</v>
      </c>
      <c r="T2603">
        <v>0</v>
      </c>
      <c r="U2603">
        <v>0</v>
      </c>
      <c r="V2603">
        <v>0</v>
      </c>
      <c r="W2603">
        <v>0</v>
      </c>
      <c r="X2603">
        <v>0</v>
      </c>
      <c r="Y2603">
        <v>0</v>
      </c>
      <c r="Z2603">
        <v>0</v>
      </c>
      <c r="AA2603">
        <v>0</v>
      </c>
      <c r="AB2603">
        <v>8.9910000000000004E-2</v>
      </c>
      <c r="AC2603">
        <v>5.4999999999999997E-3</v>
      </c>
      <c r="AD2603">
        <v>0</v>
      </c>
      <c r="AE2603">
        <v>0</v>
      </c>
      <c r="AF2603">
        <v>0</v>
      </c>
      <c r="AG2603">
        <v>0</v>
      </c>
      <c r="AH2603" t="s">
        <v>4688</v>
      </c>
    </row>
    <row r="2604" spans="1:34">
      <c r="A2604" t="s">
        <v>59</v>
      </c>
      <c r="B2604" t="s">
        <v>90</v>
      </c>
      <c r="C2604" t="s">
        <v>5722</v>
      </c>
      <c r="D2604" t="s">
        <v>5723</v>
      </c>
      <c r="E2604" t="s">
        <v>53</v>
      </c>
      <c r="F2604" t="s">
        <v>72</v>
      </c>
      <c r="G2604" t="s">
        <v>41</v>
      </c>
      <c r="H2604" t="s">
        <v>239</v>
      </c>
      <c r="I2604">
        <v>0</v>
      </c>
      <c r="J2604">
        <v>0</v>
      </c>
      <c r="K2604">
        <v>0</v>
      </c>
      <c r="L2604">
        <v>0</v>
      </c>
      <c r="M2604">
        <v>0</v>
      </c>
      <c r="N2604">
        <v>0</v>
      </c>
      <c r="O2604">
        <v>0</v>
      </c>
      <c r="P2604">
        <v>0</v>
      </c>
      <c r="Q2604">
        <v>0</v>
      </c>
      <c r="R2604">
        <v>0</v>
      </c>
      <c r="S2604">
        <v>0</v>
      </c>
      <c r="T2604">
        <v>0</v>
      </c>
      <c r="U2604">
        <v>0</v>
      </c>
      <c r="V2604">
        <v>0</v>
      </c>
      <c r="W2604">
        <v>0</v>
      </c>
      <c r="X2604">
        <v>0</v>
      </c>
      <c r="Y2604">
        <v>0</v>
      </c>
      <c r="Z2604">
        <v>0</v>
      </c>
      <c r="AA2604">
        <v>0</v>
      </c>
      <c r="AB2604">
        <v>0.10156900000000001</v>
      </c>
      <c r="AC2604">
        <v>5.4999999999999997E-3</v>
      </c>
      <c r="AD2604">
        <v>0</v>
      </c>
      <c r="AE2604">
        <v>0</v>
      </c>
      <c r="AF2604">
        <v>0</v>
      </c>
      <c r="AG2604">
        <v>0</v>
      </c>
      <c r="AH2604" t="s">
        <v>3953</v>
      </c>
    </row>
    <row r="2605" spans="1:34">
      <c r="A2605" t="s">
        <v>59</v>
      </c>
      <c r="B2605" t="s">
        <v>63</v>
      </c>
      <c r="C2605" t="s">
        <v>5722</v>
      </c>
      <c r="D2605" t="s">
        <v>5724</v>
      </c>
      <c r="E2605" t="s">
        <v>53</v>
      </c>
      <c r="F2605" t="s">
        <v>72</v>
      </c>
      <c r="G2605" t="s">
        <v>41</v>
      </c>
      <c r="H2605" t="s">
        <v>239</v>
      </c>
      <c r="I2605">
        <v>0</v>
      </c>
      <c r="J2605">
        <v>0</v>
      </c>
      <c r="K2605">
        <v>0</v>
      </c>
      <c r="L2605">
        <v>0</v>
      </c>
      <c r="M2605">
        <v>0</v>
      </c>
      <c r="N2605">
        <v>0</v>
      </c>
      <c r="O2605">
        <v>0</v>
      </c>
      <c r="P2605">
        <v>0</v>
      </c>
      <c r="Q2605">
        <v>0</v>
      </c>
      <c r="R2605">
        <v>0</v>
      </c>
      <c r="S2605">
        <v>0</v>
      </c>
      <c r="T2605">
        <v>0</v>
      </c>
      <c r="U2605">
        <v>0</v>
      </c>
      <c r="V2605">
        <v>0</v>
      </c>
      <c r="W2605">
        <v>0</v>
      </c>
      <c r="X2605">
        <v>0</v>
      </c>
      <c r="Y2605">
        <v>0</v>
      </c>
      <c r="Z2605">
        <v>0</v>
      </c>
      <c r="AA2605">
        <v>0</v>
      </c>
      <c r="AB2605">
        <v>0.10156900000000001</v>
      </c>
      <c r="AC2605">
        <v>5.4999999999999997E-3</v>
      </c>
      <c r="AD2605">
        <v>0</v>
      </c>
      <c r="AE2605">
        <v>0</v>
      </c>
      <c r="AF2605">
        <v>0</v>
      </c>
      <c r="AG2605">
        <v>0</v>
      </c>
      <c r="AH2605" t="s">
        <v>3953</v>
      </c>
    </row>
    <row r="2606" spans="1:34">
      <c r="A2606" t="s">
        <v>59</v>
      </c>
      <c r="B2606" t="s">
        <v>105</v>
      </c>
      <c r="C2606" t="s">
        <v>5722</v>
      </c>
      <c r="D2606" t="s">
        <v>5725</v>
      </c>
      <c r="E2606" t="s">
        <v>53</v>
      </c>
      <c r="F2606" t="s">
        <v>72</v>
      </c>
      <c r="G2606" t="s">
        <v>41</v>
      </c>
      <c r="H2606" t="s">
        <v>239</v>
      </c>
      <c r="I2606">
        <v>0</v>
      </c>
      <c r="J2606">
        <v>0</v>
      </c>
      <c r="K2606">
        <v>0</v>
      </c>
      <c r="L2606">
        <v>0</v>
      </c>
      <c r="M2606">
        <v>0</v>
      </c>
      <c r="N2606">
        <v>0</v>
      </c>
      <c r="O2606">
        <v>0</v>
      </c>
      <c r="P2606">
        <v>0</v>
      </c>
      <c r="Q2606">
        <v>0</v>
      </c>
      <c r="R2606">
        <v>0</v>
      </c>
      <c r="S2606">
        <v>0</v>
      </c>
      <c r="T2606">
        <v>0</v>
      </c>
      <c r="U2606">
        <v>0</v>
      </c>
      <c r="V2606">
        <v>0</v>
      </c>
      <c r="W2606">
        <v>0</v>
      </c>
      <c r="X2606">
        <v>0</v>
      </c>
      <c r="Y2606">
        <v>0</v>
      </c>
      <c r="Z2606">
        <v>0</v>
      </c>
      <c r="AA2606">
        <v>0</v>
      </c>
      <c r="AB2606">
        <v>0.10156900000000001</v>
      </c>
      <c r="AC2606">
        <v>5.4999999999999997E-3</v>
      </c>
      <c r="AD2606">
        <v>0</v>
      </c>
      <c r="AE2606">
        <v>0</v>
      </c>
      <c r="AF2606">
        <v>0</v>
      </c>
      <c r="AG2606">
        <v>0</v>
      </c>
      <c r="AH2606" t="s">
        <v>3953</v>
      </c>
    </row>
    <row r="2607" spans="1:34">
      <c r="A2607" t="s">
        <v>59</v>
      </c>
      <c r="B2607" t="s">
        <v>97</v>
      </c>
      <c r="C2607" t="s">
        <v>5722</v>
      </c>
      <c r="D2607" t="s">
        <v>5726</v>
      </c>
      <c r="E2607" t="s">
        <v>53</v>
      </c>
      <c r="F2607" t="s">
        <v>72</v>
      </c>
      <c r="G2607" t="s">
        <v>41</v>
      </c>
      <c r="H2607" t="s">
        <v>239</v>
      </c>
      <c r="I2607">
        <v>0</v>
      </c>
      <c r="J2607">
        <v>0</v>
      </c>
      <c r="K2607">
        <v>0</v>
      </c>
      <c r="L2607">
        <v>0</v>
      </c>
      <c r="M2607">
        <v>0</v>
      </c>
      <c r="N2607">
        <v>0</v>
      </c>
      <c r="O2607">
        <v>0</v>
      </c>
      <c r="P2607">
        <v>0</v>
      </c>
      <c r="Q2607">
        <v>0</v>
      </c>
      <c r="R2607">
        <v>0</v>
      </c>
      <c r="S2607">
        <v>0</v>
      </c>
      <c r="T2607">
        <v>0</v>
      </c>
      <c r="U2607">
        <v>0</v>
      </c>
      <c r="V2607">
        <v>0</v>
      </c>
      <c r="W2607">
        <v>0</v>
      </c>
      <c r="X2607">
        <v>0</v>
      </c>
      <c r="Y2607">
        <v>0</v>
      </c>
      <c r="Z2607">
        <v>0</v>
      </c>
      <c r="AA2607">
        <v>0</v>
      </c>
      <c r="AB2607">
        <v>0.10156900000000001</v>
      </c>
      <c r="AC2607">
        <v>5.4999999999999997E-3</v>
      </c>
      <c r="AD2607">
        <v>0</v>
      </c>
      <c r="AE2607">
        <v>0</v>
      </c>
      <c r="AF2607">
        <v>0</v>
      </c>
      <c r="AG2607">
        <v>0</v>
      </c>
      <c r="AH2607" t="s">
        <v>3953</v>
      </c>
    </row>
    <row r="2608" spans="1:34">
      <c r="A2608" t="s">
        <v>59</v>
      </c>
      <c r="B2608" t="s">
        <v>110</v>
      </c>
      <c r="C2608" t="s">
        <v>5722</v>
      </c>
      <c r="D2608" t="s">
        <v>5727</v>
      </c>
      <c r="E2608" t="s">
        <v>53</v>
      </c>
      <c r="F2608" t="s">
        <v>72</v>
      </c>
      <c r="G2608" t="s">
        <v>41</v>
      </c>
      <c r="H2608" t="s">
        <v>239</v>
      </c>
      <c r="I2608">
        <v>0</v>
      </c>
      <c r="J2608">
        <v>0</v>
      </c>
      <c r="K2608">
        <v>0</v>
      </c>
      <c r="L2608">
        <v>0</v>
      </c>
      <c r="M2608">
        <v>0</v>
      </c>
      <c r="N2608">
        <v>0</v>
      </c>
      <c r="O2608">
        <v>0</v>
      </c>
      <c r="P2608">
        <v>0</v>
      </c>
      <c r="Q2608">
        <v>0</v>
      </c>
      <c r="R2608">
        <v>0</v>
      </c>
      <c r="S2608">
        <v>0</v>
      </c>
      <c r="T2608">
        <v>0</v>
      </c>
      <c r="U2608">
        <v>0</v>
      </c>
      <c r="V2608">
        <v>0</v>
      </c>
      <c r="W2608">
        <v>0</v>
      </c>
      <c r="X2608">
        <v>0</v>
      </c>
      <c r="Y2608">
        <v>0</v>
      </c>
      <c r="Z2608">
        <v>0</v>
      </c>
      <c r="AA2608">
        <v>0</v>
      </c>
      <c r="AB2608">
        <v>0.10156900000000001</v>
      </c>
      <c r="AC2608">
        <v>5.4999999999999997E-3</v>
      </c>
      <c r="AD2608">
        <v>0</v>
      </c>
      <c r="AE2608">
        <v>0</v>
      </c>
      <c r="AF2608">
        <v>0</v>
      </c>
      <c r="AG2608">
        <v>0</v>
      </c>
      <c r="AH2608" t="s">
        <v>3953</v>
      </c>
    </row>
    <row r="2609" spans="1:34">
      <c r="A2609" t="s">
        <v>59</v>
      </c>
      <c r="B2609" t="s">
        <v>60</v>
      </c>
      <c r="C2609" t="s">
        <v>5722</v>
      </c>
      <c r="D2609" t="s">
        <v>5728</v>
      </c>
      <c r="E2609" t="s">
        <v>53</v>
      </c>
      <c r="F2609" t="s">
        <v>72</v>
      </c>
      <c r="G2609" t="s">
        <v>41</v>
      </c>
      <c r="H2609" t="s">
        <v>239</v>
      </c>
      <c r="I2609">
        <v>0</v>
      </c>
      <c r="J2609">
        <v>0</v>
      </c>
      <c r="K2609">
        <v>0</v>
      </c>
      <c r="L2609">
        <v>0</v>
      </c>
      <c r="M2609">
        <v>0</v>
      </c>
      <c r="N2609">
        <v>0</v>
      </c>
      <c r="O2609">
        <v>0</v>
      </c>
      <c r="P2609">
        <v>0</v>
      </c>
      <c r="Q2609">
        <v>0</v>
      </c>
      <c r="R2609">
        <v>0</v>
      </c>
      <c r="S2609">
        <v>0</v>
      </c>
      <c r="T2609">
        <v>0</v>
      </c>
      <c r="U2609">
        <v>0</v>
      </c>
      <c r="V2609">
        <v>0</v>
      </c>
      <c r="W2609">
        <v>0</v>
      </c>
      <c r="X2609">
        <v>0</v>
      </c>
      <c r="Y2609">
        <v>0</v>
      </c>
      <c r="Z2609">
        <v>0</v>
      </c>
      <c r="AA2609">
        <v>0</v>
      </c>
      <c r="AB2609">
        <v>0.10156900000000001</v>
      </c>
      <c r="AC2609">
        <v>5.4999999999999997E-3</v>
      </c>
      <c r="AD2609">
        <v>0</v>
      </c>
      <c r="AE2609">
        <v>0</v>
      </c>
      <c r="AF2609">
        <v>0</v>
      </c>
      <c r="AG2609">
        <v>0</v>
      </c>
      <c r="AH2609" t="s">
        <v>3953</v>
      </c>
    </row>
    <row r="2610" spans="1:34">
      <c r="A2610" t="s">
        <v>59</v>
      </c>
      <c r="B2610" t="s">
        <v>88</v>
      </c>
      <c r="C2610" t="s">
        <v>5722</v>
      </c>
      <c r="D2610" t="s">
        <v>5729</v>
      </c>
      <c r="E2610" t="s">
        <v>53</v>
      </c>
      <c r="F2610" t="s">
        <v>72</v>
      </c>
      <c r="G2610" t="s">
        <v>41</v>
      </c>
      <c r="H2610" t="s">
        <v>239</v>
      </c>
      <c r="I2610">
        <v>0</v>
      </c>
      <c r="J2610">
        <v>0</v>
      </c>
      <c r="K2610">
        <v>0</v>
      </c>
      <c r="L2610">
        <v>0</v>
      </c>
      <c r="M2610">
        <v>0</v>
      </c>
      <c r="N2610">
        <v>0</v>
      </c>
      <c r="O2610">
        <v>0</v>
      </c>
      <c r="P2610">
        <v>0</v>
      </c>
      <c r="Q2610">
        <v>0</v>
      </c>
      <c r="R2610">
        <v>0</v>
      </c>
      <c r="S2610">
        <v>0</v>
      </c>
      <c r="T2610">
        <v>0</v>
      </c>
      <c r="U2610">
        <v>0</v>
      </c>
      <c r="V2610">
        <v>0</v>
      </c>
      <c r="W2610">
        <v>0</v>
      </c>
      <c r="X2610">
        <v>0</v>
      </c>
      <c r="Y2610">
        <v>0</v>
      </c>
      <c r="Z2610">
        <v>0</v>
      </c>
      <c r="AA2610">
        <v>0</v>
      </c>
      <c r="AB2610">
        <v>0.10156900000000001</v>
      </c>
      <c r="AC2610">
        <v>5.4999999999999997E-3</v>
      </c>
      <c r="AD2610">
        <v>0</v>
      </c>
      <c r="AE2610">
        <v>0</v>
      </c>
      <c r="AF2610">
        <v>0</v>
      </c>
      <c r="AG2610">
        <v>0</v>
      </c>
      <c r="AH2610" t="s">
        <v>3953</v>
      </c>
    </row>
    <row r="2611" spans="1:34">
      <c r="A2611" t="s">
        <v>59</v>
      </c>
      <c r="B2611" t="s">
        <v>90</v>
      </c>
      <c r="C2611" t="s">
        <v>5730</v>
      </c>
      <c r="D2611" t="s">
        <v>5731</v>
      </c>
      <c r="E2611" t="s">
        <v>53</v>
      </c>
      <c r="F2611" t="s">
        <v>72</v>
      </c>
      <c r="G2611" t="s">
        <v>239</v>
      </c>
      <c r="H2611" t="s">
        <v>302</v>
      </c>
      <c r="I2611">
        <v>0</v>
      </c>
      <c r="J2611">
        <v>0</v>
      </c>
      <c r="K2611">
        <v>0</v>
      </c>
      <c r="L2611">
        <v>0</v>
      </c>
      <c r="M2611">
        <v>0</v>
      </c>
      <c r="N2611">
        <v>0</v>
      </c>
      <c r="O2611">
        <v>0</v>
      </c>
      <c r="P2611">
        <v>0</v>
      </c>
      <c r="Q2611">
        <v>0</v>
      </c>
      <c r="R2611">
        <v>0</v>
      </c>
      <c r="S2611">
        <v>0</v>
      </c>
      <c r="T2611">
        <v>0</v>
      </c>
      <c r="U2611">
        <v>0</v>
      </c>
      <c r="V2611">
        <v>0</v>
      </c>
      <c r="W2611">
        <v>0</v>
      </c>
      <c r="X2611">
        <v>0</v>
      </c>
      <c r="Y2611">
        <v>0</v>
      </c>
      <c r="Z2611">
        <v>0</v>
      </c>
      <c r="AA2611">
        <v>0</v>
      </c>
      <c r="AB2611">
        <v>9.7707000000000002E-2</v>
      </c>
      <c r="AC2611">
        <v>5.4999999999999997E-3</v>
      </c>
      <c r="AD2611">
        <v>0</v>
      </c>
      <c r="AE2611">
        <v>0</v>
      </c>
      <c r="AF2611">
        <v>0</v>
      </c>
      <c r="AG2611">
        <v>0</v>
      </c>
      <c r="AH2611" t="s">
        <v>2621</v>
      </c>
    </row>
    <row r="2612" spans="1:34">
      <c r="A2612" t="s">
        <v>59</v>
      </c>
      <c r="B2612" t="s">
        <v>63</v>
      </c>
      <c r="C2612" t="s">
        <v>5730</v>
      </c>
      <c r="D2612" t="s">
        <v>5732</v>
      </c>
      <c r="E2612" t="s">
        <v>53</v>
      </c>
      <c r="F2612" t="s">
        <v>72</v>
      </c>
      <c r="G2612" t="s">
        <v>239</v>
      </c>
      <c r="H2612" t="s">
        <v>302</v>
      </c>
      <c r="I2612">
        <v>0</v>
      </c>
      <c r="J2612">
        <v>0</v>
      </c>
      <c r="K2612">
        <v>0</v>
      </c>
      <c r="L2612">
        <v>0</v>
      </c>
      <c r="M2612">
        <v>0</v>
      </c>
      <c r="N2612">
        <v>0</v>
      </c>
      <c r="O2612">
        <v>0</v>
      </c>
      <c r="P2612">
        <v>0</v>
      </c>
      <c r="Q2612">
        <v>0</v>
      </c>
      <c r="R2612">
        <v>0</v>
      </c>
      <c r="S2612">
        <v>0</v>
      </c>
      <c r="T2612">
        <v>0</v>
      </c>
      <c r="U2612">
        <v>0</v>
      </c>
      <c r="V2612">
        <v>0</v>
      </c>
      <c r="W2612">
        <v>0</v>
      </c>
      <c r="X2612">
        <v>0</v>
      </c>
      <c r="Y2612">
        <v>0</v>
      </c>
      <c r="Z2612">
        <v>0</v>
      </c>
      <c r="AA2612">
        <v>0</v>
      </c>
      <c r="AB2612">
        <v>9.7707000000000002E-2</v>
      </c>
      <c r="AC2612">
        <v>5.4999999999999997E-3</v>
      </c>
      <c r="AD2612">
        <v>0</v>
      </c>
      <c r="AE2612">
        <v>0</v>
      </c>
      <c r="AF2612">
        <v>0</v>
      </c>
      <c r="AG2612">
        <v>0</v>
      </c>
      <c r="AH2612" t="s">
        <v>2621</v>
      </c>
    </row>
    <row r="2613" spans="1:34">
      <c r="A2613" t="s">
        <v>59</v>
      </c>
      <c r="B2613" t="s">
        <v>105</v>
      </c>
      <c r="C2613" t="s">
        <v>5730</v>
      </c>
      <c r="D2613" t="s">
        <v>5733</v>
      </c>
      <c r="E2613" t="s">
        <v>53</v>
      </c>
      <c r="F2613" t="s">
        <v>72</v>
      </c>
      <c r="G2613" t="s">
        <v>239</v>
      </c>
      <c r="H2613" t="s">
        <v>302</v>
      </c>
      <c r="I2613">
        <v>0</v>
      </c>
      <c r="J2613">
        <v>0</v>
      </c>
      <c r="K2613">
        <v>0</v>
      </c>
      <c r="L2613">
        <v>0</v>
      </c>
      <c r="M2613">
        <v>0</v>
      </c>
      <c r="N2613">
        <v>0</v>
      </c>
      <c r="O2613">
        <v>0</v>
      </c>
      <c r="P2613">
        <v>0</v>
      </c>
      <c r="Q2613">
        <v>0</v>
      </c>
      <c r="R2613">
        <v>0</v>
      </c>
      <c r="S2613">
        <v>0</v>
      </c>
      <c r="T2613">
        <v>0</v>
      </c>
      <c r="U2613">
        <v>0</v>
      </c>
      <c r="V2613">
        <v>0</v>
      </c>
      <c r="W2613">
        <v>0</v>
      </c>
      <c r="X2613">
        <v>0</v>
      </c>
      <c r="Y2613">
        <v>0</v>
      </c>
      <c r="Z2613">
        <v>0</v>
      </c>
      <c r="AA2613">
        <v>0</v>
      </c>
      <c r="AB2613">
        <v>9.7707000000000002E-2</v>
      </c>
      <c r="AC2613">
        <v>5.4999999999999997E-3</v>
      </c>
      <c r="AD2613">
        <v>0</v>
      </c>
      <c r="AE2613">
        <v>0</v>
      </c>
      <c r="AF2613">
        <v>0</v>
      </c>
      <c r="AG2613">
        <v>0</v>
      </c>
      <c r="AH2613" t="s">
        <v>2621</v>
      </c>
    </row>
    <row r="2614" spans="1:34">
      <c r="A2614" t="s">
        <v>59</v>
      </c>
      <c r="B2614" t="s">
        <v>97</v>
      </c>
      <c r="C2614" t="s">
        <v>5730</v>
      </c>
      <c r="D2614" t="s">
        <v>5734</v>
      </c>
      <c r="E2614" t="s">
        <v>53</v>
      </c>
      <c r="F2614" t="s">
        <v>72</v>
      </c>
      <c r="G2614" t="s">
        <v>239</v>
      </c>
      <c r="H2614" t="s">
        <v>302</v>
      </c>
      <c r="I2614">
        <v>0</v>
      </c>
      <c r="J2614">
        <v>0</v>
      </c>
      <c r="K2614">
        <v>0</v>
      </c>
      <c r="L2614">
        <v>0</v>
      </c>
      <c r="M2614">
        <v>0</v>
      </c>
      <c r="N2614">
        <v>0</v>
      </c>
      <c r="O2614">
        <v>0</v>
      </c>
      <c r="P2614">
        <v>0</v>
      </c>
      <c r="Q2614">
        <v>0</v>
      </c>
      <c r="R2614">
        <v>0</v>
      </c>
      <c r="S2614">
        <v>0</v>
      </c>
      <c r="T2614">
        <v>0</v>
      </c>
      <c r="U2614">
        <v>0</v>
      </c>
      <c r="V2614">
        <v>0</v>
      </c>
      <c r="W2614">
        <v>0</v>
      </c>
      <c r="X2614">
        <v>0</v>
      </c>
      <c r="Y2614">
        <v>0</v>
      </c>
      <c r="Z2614">
        <v>0</v>
      </c>
      <c r="AA2614">
        <v>0</v>
      </c>
      <c r="AB2614">
        <v>9.7707000000000002E-2</v>
      </c>
      <c r="AC2614">
        <v>5.4999999999999997E-3</v>
      </c>
      <c r="AD2614">
        <v>0</v>
      </c>
      <c r="AE2614">
        <v>0</v>
      </c>
      <c r="AF2614">
        <v>0</v>
      </c>
      <c r="AG2614">
        <v>0</v>
      </c>
      <c r="AH2614" t="s">
        <v>2621</v>
      </c>
    </row>
    <row r="2615" spans="1:34">
      <c r="A2615" t="s">
        <v>59</v>
      </c>
      <c r="B2615" t="s">
        <v>110</v>
      </c>
      <c r="C2615" t="s">
        <v>5730</v>
      </c>
      <c r="D2615" t="s">
        <v>5735</v>
      </c>
      <c r="E2615" t="s">
        <v>53</v>
      </c>
      <c r="F2615" t="s">
        <v>72</v>
      </c>
      <c r="G2615" t="s">
        <v>239</v>
      </c>
      <c r="H2615" t="s">
        <v>302</v>
      </c>
      <c r="I2615">
        <v>0</v>
      </c>
      <c r="J2615">
        <v>0</v>
      </c>
      <c r="K2615">
        <v>0</v>
      </c>
      <c r="L2615">
        <v>0</v>
      </c>
      <c r="M2615">
        <v>0</v>
      </c>
      <c r="N2615">
        <v>0</v>
      </c>
      <c r="O2615">
        <v>0</v>
      </c>
      <c r="P2615">
        <v>0</v>
      </c>
      <c r="Q2615">
        <v>0</v>
      </c>
      <c r="R2615">
        <v>0</v>
      </c>
      <c r="S2615">
        <v>0</v>
      </c>
      <c r="T2615">
        <v>0</v>
      </c>
      <c r="U2615">
        <v>0</v>
      </c>
      <c r="V2615">
        <v>0</v>
      </c>
      <c r="W2615">
        <v>0</v>
      </c>
      <c r="X2615">
        <v>0</v>
      </c>
      <c r="Y2615">
        <v>0</v>
      </c>
      <c r="Z2615">
        <v>0</v>
      </c>
      <c r="AA2615">
        <v>0</v>
      </c>
      <c r="AB2615">
        <v>9.7707000000000002E-2</v>
      </c>
      <c r="AC2615">
        <v>5.4999999999999997E-3</v>
      </c>
      <c r="AD2615">
        <v>0</v>
      </c>
      <c r="AE2615">
        <v>0</v>
      </c>
      <c r="AF2615">
        <v>0</v>
      </c>
      <c r="AG2615">
        <v>0</v>
      </c>
      <c r="AH2615" t="s">
        <v>2621</v>
      </c>
    </row>
    <row r="2616" spans="1:34">
      <c r="A2616" t="s">
        <v>59</v>
      </c>
      <c r="B2616" t="s">
        <v>60</v>
      </c>
      <c r="C2616" t="s">
        <v>5730</v>
      </c>
      <c r="D2616" t="s">
        <v>5736</v>
      </c>
      <c r="E2616" t="s">
        <v>53</v>
      </c>
      <c r="F2616" t="s">
        <v>72</v>
      </c>
      <c r="G2616" t="s">
        <v>239</v>
      </c>
      <c r="H2616" t="s">
        <v>302</v>
      </c>
      <c r="I2616">
        <v>0</v>
      </c>
      <c r="J2616">
        <v>0</v>
      </c>
      <c r="K2616">
        <v>0</v>
      </c>
      <c r="L2616">
        <v>0</v>
      </c>
      <c r="M2616">
        <v>0</v>
      </c>
      <c r="N2616">
        <v>0</v>
      </c>
      <c r="O2616">
        <v>0</v>
      </c>
      <c r="P2616">
        <v>0</v>
      </c>
      <c r="Q2616">
        <v>0</v>
      </c>
      <c r="R2616">
        <v>0</v>
      </c>
      <c r="S2616">
        <v>0</v>
      </c>
      <c r="T2616">
        <v>0</v>
      </c>
      <c r="U2616">
        <v>0</v>
      </c>
      <c r="V2616">
        <v>0</v>
      </c>
      <c r="W2616">
        <v>0</v>
      </c>
      <c r="X2616">
        <v>0</v>
      </c>
      <c r="Y2616">
        <v>0</v>
      </c>
      <c r="Z2616">
        <v>0</v>
      </c>
      <c r="AA2616">
        <v>0</v>
      </c>
      <c r="AB2616">
        <v>9.7707000000000002E-2</v>
      </c>
      <c r="AC2616">
        <v>5.4999999999999997E-3</v>
      </c>
      <c r="AD2616">
        <v>0</v>
      </c>
      <c r="AE2616">
        <v>0</v>
      </c>
      <c r="AF2616">
        <v>0</v>
      </c>
      <c r="AG2616">
        <v>0</v>
      </c>
      <c r="AH2616" t="s">
        <v>2621</v>
      </c>
    </row>
    <row r="2617" spans="1:34">
      <c r="A2617" t="s">
        <v>59</v>
      </c>
      <c r="B2617" t="s">
        <v>88</v>
      </c>
      <c r="C2617" t="s">
        <v>5730</v>
      </c>
      <c r="D2617" t="s">
        <v>5737</v>
      </c>
      <c r="E2617" t="s">
        <v>53</v>
      </c>
      <c r="F2617" t="s">
        <v>72</v>
      </c>
      <c r="G2617" t="s">
        <v>239</v>
      </c>
      <c r="H2617" t="s">
        <v>302</v>
      </c>
      <c r="I2617">
        <v>0</v>
      </c>
      <c r="J2617">
        <v>0</v>
      </c>
      <c r="K2617">
        <v>0</v>
      </c>
      <c r="L2617">
        <v>0</v>
      </c>
      <c r="M2617">
        <v>0</v>
      </c>
      <c r="N2617">
        <v>0</v>
      </c>
      <c r="O2617">
        <v>0</v>
      </c>
      <c r="P2617">
        <v>0</v>
      </c>
      <c r="Q2617">
        <v>0</v>
      </c>
      <c r="R2617">
        <v>0</v>
      </c>
      <c r="S2617">
        <v>0</v>
      </c>
      <c r="T2617">
        <v>0</v>
      </c>
      <c r="U2617">
        <v>0</v>
      </c>
      <c r="V2617">
        <v>0</v>
      </c>
      <c r="W2617">
        <v>0</v>
      </c>
      <c r="X2617">
        <v>0</v>
      </c>
      <c r="Y2617">
        <v>0</v>
      </c>
      <c r="Z2617">
        <v>0</v>
      </c>
      <c r="AA2617">
        <v>0</v>
      </c>
      <c r="AB2617">
        <v>9.7707000000000002E-2</v>
      </c>
      <c r="AC2617">
        <v>5.4999999999999997E-3</v>
      </c>
      <c r="AD2617">
        <v>0</v>
      </c>
      <c r="AE2617">
        <v>0</v>
      </c>
      <c r="AF2617">
        <v>0</v>
      </c>
      <c r="AG2617">
        <v>0</v>
      </c>
      <c r="AH2617" t="s">
        <v>2621</v>
      </c>
    </row>
    <row r="2618" spans="1:34">
      <c r="A2618" t="s">
        <v>59</v>
      </c>
      <c r="B2618" t="s">
        <v>90</v>
      </c>
      <c r="C2618" t="s">
        <v>5738</v>
      </c>
      <c r="D2618" t="s">
        <v>5739</v>
      </c>
      <c r="E2618" t="s">
        <v>53</v>
      </c>
      <c r="F2618" t="s">
        <v>72</v>
      </c>
      <c r="G2618" t="s">
        <v>239</v>
      </c>
      <c r="H2618" t="s">
        <v>4231</v>
      </c>
      <c r="I2618">
        <v>0</v>
      </c>
      <c r="J2618">
        <v>0</v>
      </c>
      <c r="K2618">
        <v>0</v>
      </c>
      <c r="L2618">
        <v>0</v>
      </c>
      <c r="M2618">
        <v>0</v>
      </c>
      <c r="N2618">
        <v>0</v>
      </c>
      <c r="O2618">
        <v>0</v>
      </c>
      <c r="P2618">
        <v>0</v>
      </c>
      <c r="Q2618">
        <v>0</v>
      </c>
      <c r="R2618">
        <v>0</v>
      </c>
      <c r="S2618">
        <v>0</v>
      </c>
      <c r="T2618">
        <v>0</v>
      </c>
      <c r="U2618">
        <v>0</v>
      </c>
      <c r="V2618">
        <v>0</v>
      </c>
      <c r="W2618">
        <v>0</v>
      </c>
      <c r="X2618">
        <v>0</v>
      </c>
      <c r="Y2618">
        <v>0</v>
      </c>
      <c r="Z2618">
        <v>0</v>
      </c>
      <c r="AA2618">
        <v>0</v>
      </c>
      <c r="AB2618">
        <v>0.100607</v>
      </c>
      <c r="AC2618">
        <v>5.4999999999999997E-3</v>
      </c>
      <c r="AD2618">
        <v>0</v>
      </c>
      <c r="AE2618">
        <v>0</v>
      </c>
      <c r="AF2618">
        <v>0</v>
      </c>
      <c r="AG2618">
        <v>0</v>
      </c>
      <c r="AH2618" t="s">
        <v>4719</v>
      </c>
    </row>
    <row r="2619" spans="1:34">
      <c r="A2619" t="s">
        <v>59</v>
      </c>
      <c r="B2619" t="s">
        <v>63</v>
      </c>
      <c r="C2619" t="s">
        <v>5738</v>
      </c>
      <c r="D2619" t="s">
        <v>5740</v>
      </c>
      <c r="E2619" t="s">
        <v>53</v>
      </c>
      <c r="F2619" t="s">
        <v>72</v>
      </c>
      <c r="G2619" t="s">
        <v>239</v>
      </c>
      <c r="H2619" t="s">
        <v>4231</v>
      </c>
      <c r="I2619">
        <v>0</v>
      </c>
      <c r="J2619">
        <v>0</v>
      </c>
      <c r="K2619">
        <v>0</v>
      </c>
      <c r="L2619">
        <v>0</v>
      </c>
      <c r="M2619">
        <v>0</v>
      </c>
      <c r="N2619">
        <v>0</v>
      </c>
      <c r="O2619">
        <v>0</v>
      </c>
      <c r="P2619">
        <v>0</v>
      </c>
      <c r="Q2619">
        <v>0</v>
      </c>
      <c r="R2619">
        <v>0</v>
      </c>
      <c r="S2619">
        <v>0</v>
      </c>
      <c r="T2619">
        <v>0</v>
      </c>
      <c r="U2619">
        <v>0</v>
      </c>
      <c r="V2619">
        <v>0</v>
      </c>
      <c r="W2619">
        <v>0</v>
      </c>
      <c r="X2619">
        <v>0</v>
      </c>
      <c r="Y2619">
        <v>0</v>
      </c>
      <c r="Z2619">
        <v>0</v>
      </c>
      <c r="AA2619">
        <v>0</v>
      </c>
      <c r="AB2619">
        <v>0.100607</v>
      </c>
      <c r="AC2619">
        <v>5.4999999999999997E-3</v>
      </c>
      <c r="AD2619">
        <v>0</v>
      </c>
      <c r="AE2619">
        <v>0</v>
      </c>
      <c r="AF2619">
        <v>0</v>
      </c>
      <c r="AG2619">
        <v>0</v>
      </c>
      <c r="AH2619" t="s">
        <v>4719</v>
      </c>
    </row>
    <row r="2620" spans="1:34">
      <c r="A2620" t="s">
        <v>59</v>
      </c>
      <c r="B2620" t="s">
        <v>105</v>
      </c>
      <c r="C2620" t="s">
        <v>5738</v>
      </c>
      <c r="D2620" t="s">
        <v>5741</v>
      </c>
      <c r="E2620" t="s">
        <v>53</v>
      </c>
      <c r="F2620" t="s">
        <v>72</v>
      </c>
      <c r="G2620" t="s">
        <v>239</v>
      </c>
      <c r="H2620" t="s">
        <v>4231</v>
      </c>
      <c r="I2620">
        <v>0</v>
      </c>
      <c r="J2620">
        <v>0</v>
      </c>
      <c r="K2620">
        <v>0</v>
      </c>
      <c r="L2620">
        <v>0</v>
      </c>
      <c r="M2620">
        <v>0</v>
      </c>
      <c r="N2620">
        <v>0</v>
      </c>
      <c r="O2620">
        <v>0</v>
      </c>
      <c r="P2620">
        <v>0</v>
      </c>
      <c r="Q2620">
        <v>0</v>
      </c>
      <c r="R2620">
        <v>0</v>
      </c>
      <c r="S2620">
        <v>0</v>
      </c>
      <c r="T2620">
        <v>0</v>
      </c>
      <c r="U2620">
        <v>0</v>
      </c>
      <c r="V2620">
        <v>0</v>
      </c>
      <c r="W2620">
        <v>0</v>
      </c>
      <c r="X2620">
        <v>0</v>
      </c>
      <c r="Y2620">
        <v>0</v>
      </c>
      <c r="Z2620">
        <v>0</v>
      </c>
      <c r="AA2620">
        <v>0</v>
      </c>
      <c r="AB2620">
        <v>0.100607</v>
      </c>
      <c r="AC2620">
        <v>5.4999999999999997E-3</v>
      </c>
      <c r="AD2620">
        <v>0</v>
      </c>
      <c r="AE2620">
        <v>0</v>
      </c>
      <c r="AF2620">
        <v>0</v>
      </c>
      <c r="AG2620">
        <v>0</v>
      </c>
      <c r="AH2620" t="s">
        <v>4719</v>
      </c>
    </row>
    <row r="2621" spans="1:34">
      <c r="A2621" t="s">
        <v>59</v>
      </c>
      <c r="B2621" t="s">
        <v>97</v>
      </c>
      <c r="C2621" t="s">
        <v>5738</v>
      </c>
      <c r="D2621" t="s">
        <v>5742</v>
      </c>
      <c r="E2621" t="s">
        <v>53</v>
      </c>
      <c r="F2621" t="s">
        <v>72</v>
      </c>
      <c r="G2621" t="s">
        <v>239</v>
      </c>
      <c r="H2621" t="s">
        <v>4231</v>
      </c>
      <c r="I2621">
        <v>0</v>
      </c>
      <c r="J2621">
        <v>0</v>
      </c>
      <c r="K2621">
        <v>0</v>
      </c>
      <c r="L2621">
        <v>0</v>
      </c>
      <c r="M2621">
        <v>0</v>
      </c>
      <c r="N2621">
        <v>0</v>
      </c>
      <c r="O2621">
        <v>0</v>
      </c>
      <c r="P2621">
        <v>0</v>
      </c>
      <c r="Q2621">
        <v>0</v>
      </c>
      <c r="R2621">
        <v>0</v>
      </c>
      <c r="S2621">
        <v>0</v>
      </c>
      <c r="T2621">
        <v>0</v>
      </c>
      <c r="U2621">
        <v>0</v>
      </c>
      <c r="V2621">
        <v>0</v>
      </c>
      <c r="W2621">
        <v>0</v>
      </c>
      <c r="X2621">
        <v>0</v>
      </c>
      <c r="Y2621">
        <v>0</v>
      </c>
      <c r="Z2621">
        <v>0</v>
      </c>
      <c r="AA2621">
        <v>0</v>
      </c>
      <c r="AB2621">
        <v>0.100607</v>
      </c>
      <c r="AC2621">
        <v>5.4999999999999997E-3</v>
      </c>
      <c r="AD2621">
        <v>0</v>
      </c>
      <c r="AE2621">
        <v>0</v>
      </c>
      <c r="AF2621">
        <v>0</v>
      </c>
      <c r="AG2621">
        <v>0</v>
      </c>
      <c r="AH2621" t="s">
        <v>4719</v>
      </c>
    </row>
    <row r="2622" spans="1:34">
      <c r="A2622" t="s">
        <v>59</v>
      </c>
      <c r="B2622" t="s">
        <v>110</v>
      </c>
      <c r="C2622" t="s">
        <v>5738</v>
      </c>
      <c r="D2622" t="s">
        <v>5743</v>
      </c>
      <c r="E2622" t="s">
        <v>53</v>
      </c>
      <c r="F2622" t="s">
        <v>72</v>
      </c>
      <c r="G2622" t="s">
        <v>239</v>
      </c>
      <c r="H2622" t="s">
        <v>4231</v>
      </c>
      <c r="I2622">
        <v>0</v>
      </c>
      <c r="J2622">
        <v>0</v>
      </c>
      <c r="K2622">
        <v>0</v>
      </c>
      <c r="L2622">
        <v>0</v>
      </c>
      <c r="M2622">
        <v>0</v>
      </c>
      <c r="N2622">
        <v>0</v>
      </c>
      <c r="O2622">
        <v>0</v>
      </c>
      <c r="P2622">
        <v>0</v>
      </c>
      <c r="Q2622">
        <v>0</v>
      </c>
      <c r="R2622">
        <v>0</v>
      </c>
      <c r="S2622">
        <v>0</v>
      </c>
      <c r="T2622">
        <v>0</v>
      </c>
      <c r="U2622">
        <v>0</v>
      </c>
      <c r="V2622">
        <v>0</v>
      </c>
      <c r="W2622">
        <v>0</v>
      </c>
      <c r="X2622">
        <v>0</v>
      </c>
      <c r="Y2622">
        <v>0</v>
      </c>
      <c r="Z2622">
        <v>0</v>
      </c>
      <c r="AA2622">
        <v>0</v>
      </c>
      <c r="AB2622">
        <v>0.100607</v>
      </c>
      <c r="AC2622">
        <v>5.4999999999999997E-3</v>
      </c>
      <c r="AD2622">
        <v>0</v>
      </c>
      <c r="AE2622">
        <v>0</v>
      </c>
      <c r="AF2622">
        <v>0</v>
      </c>
      <c r="AG2622">
        <v>0</v>
      </c>
      <c r="AH2622" t="s">
        <v>4719</v>
      </c>
    </row>
    <row r="2623" spans="1:34">
      <c r="A2623" t="s">
        <v>59</v>
      </c>
      <c r="B2623" t="s">
        <v>60</v>
      </c>
      <c r="C2623" t="s">
        <v>5738</v>
      </c>
      <c r="D2623" t="s">
        <v>5744</v>
      </c>
      <c r="E2623" t="s">
        <v>53</v>
      </c>
      <c r="F2623" t="s">
        <v>72</v>
      </c>
      <c r="G2623" t="s">
        <v>239</v>
      </c>
      <c r="H2623" t="s">
        <v>4231</v>
      </c>
      <c r="I2623">
        <v>0</v>
      </c>
      <c r="J2623">
        <v>0</v>
      </c>
      <c r="K2623">
        <v>0</v>
      </c>
      <c r="L2623">
        <v>0</v>
      </c>
      <c r="M2623">
        <v>0</v>
      </c>
      <c r="N2623">
        <v>0</v>
      </c>
      <c r="O2623">
        <v>0</v>
      </c>
      <c r="P2623">
        <v>0</v>
      </c>
      <c r="Q2623">
        <v>0</v>
      </c>
      <c r="R2623">
        <v>0</v>
      </c>
      <c r="S2623">
        <v>0</v>
      </c>
      <c r="T2623">
        <v>0</v>
      </c>
      <c r="U2623">
        <v>0</v>
      </c>
      <c r="V2623">
        <v>0</v>
      </c>
      <c r="W2623">
        <v>0</v>
      </c>
      <c r="X2623">
        <v>0</v>
      </c>
      <c r="Y2623">
        <v>0</v>
      </c>
      <c r="Z2623">
        <v>0</v>
      </c>
      <c r="AA2623">
        <v>0</v>
      </c>
      <c r="AB2623">
        <v>0.100607</v>
      </c>
      <c r="AC2623">
        <v>5.4999999999999997E-3</v>
      </c>
      <c r="AD2623">
        <v>0</v>
      </c>
      <c r="AE2623">
        <v>0</v>
      </c>
      <c r="AF2623">
        <v>0</v>
      </c>
      <c r="AG2623">
        <v>0</v>
      </c>
      <c r="AH2623" t="s">
        <v>4719</v>
      </c>
    </row>
    <row r="2624" spans="1:34">
      <c r="A2624" t="s">
        <v>59</v>
      </c>
      <c r="B2624" t="s">
        <v>88</v>
      </c>
      <c r="C2624" t="s">
        <v>5738</v>
      </c>
      <c r="D2624" t="s">
        <v>5745</v>
      </c>
      <c r="E2624" t="s">
        <v>53</v>
      </c>
      <c r="F2624" t="s">
        <v>72</v>
      </c>
      <c r="G2624" t="s">
        <v>239</v>
      </c>
      <c r="H2624" t="s">
        <v>4231</v>
      </c>
      <c r="I2624">
        <v>0</v>
      </c>
      <c r="J2624">
        <v>0</v>
      </c>
      <c r="K2624">
        <v>0</v>
      </c>
      <c r="L2624">
        <v>0</v>
      </c>
      <c r="M2624">
        <v>0</v>
      </c>
      <c r="N2624">
        <v>0</v>
      </c>
      <c r="O2624">
        <v>0</v>
      </c>
      <c r="P2624">
        <v>0</v>
      </c>
      <c r="Q2624">
        <v>0</v>
      </c>
      <c r="R2624">
        <v>0</v>
      </c>
      <c r="S2624">
        <v>0</v>
      </c>
      <c r="T2624">
        <v>0</v>
      </c>
      <c r="U2624">
        <v>0</v>
      </c>
      <c r="V2624">
        <v>0</v>
      </c>
      <c r="W2624">
        <v>0</v>
      </c>
      <c r="X2624">
        <v>0</v>
      </c>
      <c r="Y2624">
        <v>0</v>
      </c>
      <c r="Z2624">
        <v>0</v>
      </c>
      <c r="AA2624">
        <v>0</v>
      </c>
      <c r="AB2624">
        <v>0.100607</v>
      </c>
      <c r="AC2624">
        <v>5.4999999999999997E-3</v>
      </c>
      <c r="AD2624">
        <v>0</v>
      </c>
      <c r="AE2624">
        <v>0</v>
      </c>
      <c r="AF2624">
        <v>0</v>
      </c>
      <c r="AG2624">
        <v>0</v>
      </c>
      <c r="AH2624" t="s">
        <v>4719</v>
      </c>
    </row>
    <row r="2625" spans="1:34">
      <c r="A2625" t="s">
        <v>59</v>
      </c>
      <c r="B2625" t="s">
        <v>90</v>
      </c>
      <c r="C2625" t="s">
        <v>254</v>
      </c>
      <c r="D2625" t="s">
        <v>432</v>
      </c>
      <c r="E2625" t="s">
        <v>53</v>
      </c>
      <c r="F2625" t="s">
        <v>39</v>
      </c>
      <c r="G2625" t="s">
        <v>140</v>
      </c>
      <c r="H2625" t="s">
        <v>41</v>
      </c>
      <c r="I2625">
        <v>1.5</v>
      </c>
      <c r="J2625">
        <v>1.007982996523463</v>
      </c>
      <c r="K2625">
        <v>1.5</v>
      </c>
      <c r="L2625">
        <v>8.3999999999999995E-3</v>
      </c>
      <c r="M2625">
        <v>4.016382996523463</v>
      </c>
      <c r="N2625">
        <v>173.8134973404255</v>
      </c>
      <c r="O2625">
        <v>174.86869123860271</v>
      </c>
      <c r="P2625">
        <v>101.549623122</v>
      </c>
      <c r="Q2625">
        <v>192.7284822658402</v>
      </c>
      <c r="R2625">
        <v>642.96029396686845</v>
      </c>
      <c r="S2625">
        <v>14560701.190764019</v>
      </c>
      <c r="T2625">
        <v>6620337.1315492708</v>
      </c>
      <c r="U2625">
        <v>2806982.4122378179</v>
      </c>
      <c r="V2625">
        <v>53653384.370914742</v>
      </c>
      <c r="W2625">
        <v>29665363.636363629</v>
      </c>
      <c r="X2625">
        <v>0.41777080606366312</v>
      </c>
      <c r="Y2625">
        <v>0.39527886205755641</v>
      </c>
      <c r="Z2625">
        <v>0.2499620949733542</v>
      </c>
      <c r="AA2625">
        <v>0.5538174777754028</v>
      </c>
      <c r="AB2625">
        <v>9.0872000000000008E-2</v>
      </c>
      <c r="AC2625">
        <v>5.4999999999999997E-3</v>
      </c>
      <c r="AD2625">
        <v>1.0934655278493199</v>
      </c>
      <c r="AE2625">
        <v>0.63659670494896892</v>
      </c>
      <c r="AF2625">
        <v>5.8428172293217511</v>
      </c>
      <c r="AG2625">
        <v>1</v>
      </c>
      <c r="AH2625" t="s">
        <v>249</v>
      </c>
    </row>
    <row r="2626" spans="1:34">
      <c r="A2626" t="s">
        <v>59</v>
      </c>
      <c r="B2626" t="s">
        <v>63</v>
      </c>
      <c r="C2626" t="s">
        <v>254</v>
      </c>
      <c r="D2626" t="s">
        <v>256</v>
      </c>
      <c r="E2626" t="s">
        <v>53</v>
      </c>
      <c r="F2626" t="s">
        <v>39</v>
      </c>
      <c r="G2626" t="s">
        <v>140</v>
      </c>
      <c r="H2626" t="s">
        <v>41</v>
      </c>
      <c r="I2626">
        <v>1.5</v>
      </c>
      <c r="J2626">
        <v>1.000075951234161</v>
      </c>
      <c r="K2626">
        <v>1.5</v>
      </c>
      <c r="L2626">
        <v>8.3999999999999995E-3</v>
      </c>
      <c r="M2626">
        <v>4.0084759512341606</v>
      </c>
      <c r="N2626">
        <v>173.8134973404255</v>
      </c>
      <c r="O2626">
        <v>173.49694720514839</v>
      </c>
      <c r="P2626">
        <v>101.549623122</v>
      </c>
      <c r="Q2626">
        <v>192.7284822658402</v>
      </c>
      <c r="R2626">
        <v>641.58854993341401</v>
      </c>
      <c r="S2626">
        <v>14560701.190764019</v>
      </c>
      <c r="T2626">
        <v>6568404.4047967857</v>
      </c>
      <c r="U2626">
        <v>2806982.4122378179</v>
      </c>
      <c r="V2626">
        <v>53601451.64416226</v>
      </c>
      <c r="W2626">
        <v>29665363.636363629</v>
      </c>
      <c r="X2626">
        <v>0.41777080606366312</v>
      </c>
      <c r="Y2626">
        <v>0.39217812734777208</v>
      </c>
      <c r="Z2626">
        <v>0.2499620949733542</v>
      </c>
      <c r="AA2626">
        <v>0.5538174777754028</v>
      </c>
      <c r="AB2626">
        <v>9.0872000000000008E-2</v>
      </c>
      <c r="AC2626">
        <v>5.4999999999999997E-3</v>
      </c>
      <c r="AD2626">
        <v>1.0913128244197721</v>
      </c>
      <c r="AE2626">
        <v>4.0084759512341618E-2</v>
      </c>
      <c r="AF2626">
        <v>5.2362455351662751</v>
      </c>
      <c r="AG2626">
        <v>1</v>
      </c>
      <c r="AH2626" t="s">
        <v>249</v>
      </c>
    </row>
    <row r="2627" spans="1:34">
      <c r="A2627" t="s">
        <v>59</v>
      </c>
      <c r="B2627" t="s">
        <v>105</v>
      </c>
      <c r="C2627" t="s">
        <v>254</v>
      </c>
      <c r="D2627" t="s">
        <v>464</v>
      </c>
      <c r="E2627" t="s">
        <v>53</v>
      </c>
      <c r="F2627" t="s">
        <v>39</v>
      </c>
      <c r="G2627" t="s">
        <v>140</v>
      </c>
      <c r="H2627" t="s">
        <v>41</v>
      </c>
      <c r="I2627">
        <v>1.5</v>
      </c>
      <c r="J2627">
        <v>1.0454902451526209</v>
      </c>
      <c r="K2627">
        <v>1.5</v>
      </c>
      <c r="L2627">
        <v>8.3999999999999995E-3</v>
      </c>
      <c r="M2627">
        <v>4.0538902451526209</v>
      </c>
      <c r="N2627">
        <v>173.81349734042561</v>
      </c>
      <c r="O2627">
        <v>181.37559016682189</v>
      </c>
      <c r="P2627">
        <v>101.549623122</v>
      </c>
      <c r="Q2627">
        <v>192.7284822658402</v>
      </c>
      <c r="R2627">
        <v>649.46719289508769</v>
      </c>
      <c r="S2627">
        <v>14560701.190764019</v>
      </c>
      <c r="T2627">
        <v>6866681.198520923</v>
      </c>
      <c r="U2627">
        <v>2806982.4122378179</v>
      </c>
      <c r="V2627">
        <v>53899728.437886402</v>
      </c>
      <c r="W2627">
        <v>29665363.636363629</v>
      </c>
      <c r="X2627">
        <v>0.41777080606366312</v>
      </c>
      <c r="Y2627">
        <v>0.40998726746536351</v>
      </c>
      <c r="Z2627">
        <v>0.2499620949733542</v>
      </c>
      <c r="AA2627">
        <v>0.5538174777754028</v>
      </c>
      <c r="AB2627">
        <v>9.0872000000000008E-2</v>
      </c>
      <c r="AC2627">
        <v>5.4999999999999997E-3</v>
      </c>
      <c r="AD2627">
        <v>1.103676925381865</v>
      </c>
      <c r="AE2627">
        <v>0.64254160385669046</v>
      </c>
      <c r="AF2627">
        <v>5.8964807743911773</v>
      </c>
      <c r="AG2627">
        <v>1</v>
      </c>
      <c r="AH2627" t="s">
        <v>249</v>
      </c>
    </row>
    <row r="2628" spans="1:34">
      <c r="A2628" t="s">
        <v>59</v>
      </c>
      <c r="B2628" t="s">
        <v>97</v>
      </c>
      <c r="C2628" t="s">
        <v>254</v>
      </c>
      <c r="D2628" t="s">
        <v>451</v>
      </c>
      <c r="E2628" t="s">
        <v>53</v>
      </c>
      <c r="F2628" t="s">
        <v>39</v>
      </c>
      <c r="G2628" t="s">
        <v>140</v>
      </c>
      <c r="H2628" t="s">
        <v>41</v>
      </c>
      <c r="I2628">
        <v>1.5</v>
      </c>
      <c r="J2628">
        <v>1.0347633775109959</v>
      </c>
      <c r="K2628">
        <v>1.5</v>
      </c>
      <c r="L2628">
        <v>8.3999999999999995E-3</v>
      </c>
      <c r="M2628">
        <v>4.0431633775109974</v>
      </c>
      <c r="N2628">
        <v>173.8134973404255</v>
      </c>
      <c r="O2628">
        <v>179.5146527184223</v>
      </c>
      <c r="P2628">
        <v>101.549623122</v>
      </c>
      <c r="Q2628">
        <v>192.7284822658402</v>
      </c>
      <c r="R2628">
        <v>647.60625544668801</v>
      </c>
      <c r="S2628">
        <v>14560701.190764019</v>
      </c>
      <c r="T2628">
        <v>6796228.1448503826</v>
      </c>
      <c r="U2628">
        <v>2806982.4122378179</v>
      </c>
      <c r="V2628">
        <v>53829275.384215862</v>
      </c>
      <c r="W2628">
        <v>29665363.636363629</v>
      </c>
      <c r="X2628">
        <v>0.41777080606366312</v>
      </c>
      <c r="Y2628">
        <v>0.40578074409200549</v>
      </c>
      <c r="Z2628">
        <v>0.2499620949733542</v>
      </c>
      <c r="AA2628">
        <v>0.5538174777754028</v>
      </c>
      <c r="AB2628">
        <v>9.0872000000000008E-2</v>
      </c>
      <c r="AC2628">
        <v>5.4999999999999997E-3</v>
      </c>
      <c r="AD2628">
        <v>1.10075652162603</v>
      </c>
      <c r="AE2628">
        <v>0.640841395335493</v>
      </c>
      <c r="AF2628">
        <v>5.8811332944725203</v>
      </c>
      <c r="AG2628">
        <v>1</v>
      </c>
      <c r="AH2628" t="s">
        <v>249</v>
      </c>
    </row>
    <row r="2629" spans="1:34">
      <c r="A2629" t="s">
        <v>59</v>
      </c>
      <c r="B2629" t="s">
        <v>110</v>
      </c>
      <c r="C2629" t="s">
        <v>254</v>
      </c>
      <c r="D2629" t="s">
        <v>485</v>
      </c>
      <c r="E2629" t="s">
        <v>53</v>
      </c>
      <c r="F2629" t="s">
        <v>39</v>
      </c>
      <c r="G2629" t="s">
        <v>140</v>
      </c>
      <c r="H2629" t="s">
        <v>41</v>
      </c>
      <c r="I2629">
        <v>1.5</v>
      </c>
      <c r="J2629">
        <v>1.080194089756306</v>
      </c>
      <c r="K2629">
        <v>1.5</v>
      </c>
      <c r="L2629">
        <v>8.3999999999999995E-3</v>
      </c>
      <c r="M2629">
        <v>4.088594089756306</v>
      </c>
      <c r="N2629">
        <v>173.81349734042561</v>
      </c>
      <c r="O2629">
        <v>187.39614399334971</v>
      </c>
      <c r="P2629">
        <v>101.549623122</v>
      </c>
      <c r="Q2629">
        <v>192.7284822658402</v>
      </c>
      <c r="R2629">
        <v>655.48774672161539</v>
      </c>
      <c r="S2629">
        <v>14560701.190764019</v>
      </c>
      <c r="T2629">
        <v>7094612.7725947993</v>
      </c>
      <c r="U2629">
        <v>2806982.4122378179</v>
      </c>
      <c r="V2629">
        <v>54127660.011960283</v>
      </c>
      <c r="W2629">
        <v>29665363.636363629</v>
      </c>
      <c r="X2629">
        <v>0.41777080606366312</v>
      </c>
      <c r="Y2629">
        <v>0.42359632262926938</v>
      </c>
      <c r="Z2629">
        <v>0.2499620949733542</v>
      </c>
      <c r="AA2629">
        <v>0.5538174777754028</v>
      </c>
      <c r="AB2629">
        <v>9.0872000000000008E-2</v>
      </c>
      <c r="AC2629">
        <v>5.4999999999999997E-3</v>
      </c>
      <c r="AD2629">
        <v>1.113125092499099</v>
      </c>
      <c r="AE2629">
        <v>0.64804216322637453</v>
      </c>
      <c r="AF2629">
        <v>5.9461333454817797</v>
      </c>
      <c r="AG2629">
        <v>1</v>
      </c>
      <c r="AH2629" t="s">
        <v>249</v>
      </c>
    </row>
    <row r="2630" spans="1:34">
      <c r="A2630" t="s">
        <v>59</v>
      </c>
      <c r="B2630" t="s">
        <v>60</v>
      </c>
      <c r="C2630" t="s">
        <v>254</v>
      </c>
      <c r="D2630" t="s">
        <v>255</v>
      </c>
      <c r="E2630" t="s">
        <v>53</v>
      </c>
      <c r="F2630" t="s">
        <v>39</v>
      </c>
      <c r="G2630" t="s">
        <v>140</v>
      </c>
      <c r="H2630" t="s">
        <v>41</v>
      </c>
      <c r="I2630">
        <v>1.5</v>
      </c>
      <c r="J2630">
        <v>1</v>
      </c>
      <c r="K2630">
        <v>1.5</v>
      </c>
      <c r="L2630">
        <v>8.3798635368682213E-3</v>
      </c>
      <c r="M2630">
        <v>4.0083798635368684</v>
      </c>
      <c r="N2630">
        <v>173.8134973404255</v>
      </c>
      <c r="O2630">
        <v>173.48377089864161</v>
      </c>
      <c r="P2630">
        <v>101.549623122</v>
      </c>
      <c r="Q2630">
        <v>192.26647393517479</v>
      </c>
      <c r="R2630">
        <v>641.11336529624191</v>
      </c>
      <c r="S2630">
        <v>14560701.190764019</v>
      </c>
      <c r="T2630">
        <v>6567905.5642633233</v>
      </c>
      <c r="U2630">
        <v>2806982.4122378179</v>
      </c>
      <c r="V2630">
        <v>53529839.053491369</v>
      </c>
      <c r="W2630">
        <v>29594249.8862262</v>
      </c>
      <c r="X2630">
        <v>0.41777080606366312</v>
      </c>
      <c r="Y2630">
        <v>0.39214834319713188</v>
      </c>
      <c r="Z2630">
        <v>0.2499620949733542</v>
      </c>
      <c r="AA2630">
        <v>0.55248986762981256</v>
      </c>
      <c r="AB2630">
        <v>9.0872000000000008E-2</v>
      </c>
      <c r="AC2630">
        <v>5.4999999999999997E-3</v>
      </c>
      <c r="AD2630">
        <v>1.091286664418414</v>
      </c>
      <c r="AE2630">
        <v>4.0083798635368692E-2</v>
      </c>
      <c r="AF2630">
        <v>5.2361223265906514</v>
      </c>
      <c r="AG2630">
        <v>1</v>
      </c>
      <c r="AH2630" t="s">
        <v>249</v>
      </c>
    </row>
    <row r="2631" spans="1:34">
      <c r="A2631" t="s">
        <v>59</v>
      </c>
      <c r="B2631" t="s">
        <v>88</v>
      </c>
      <c r="C2631" t="s">
        <v>254</v>
      </c>
      <c r="D2631" t="s">
        <v>421</v>
      </c>
      <c r="E2631" t="s">
        <v>53</v>
      </c>
      <c r="F2631" t="s">
        <v>39</v>
      </c>
      <c r="G2631" t="s">
        <v>140</v>
      </c>
      <c r="H2631" t="s">
        <v>41</v>
      </c>
      <c r="I2631">
        <v>1.5</v>
      </c>
      <c r="J2631">
        <v>1.000428546746829</v>
      </c>
      <c r="K2631">
        <v>1.5</v>
      </c>
      <c r="L2631">
        <v>8.3999999999999995E-3</v>
      </c>
      <c r="M2631">
        <v>4.0088285467468294</v>
      </c>
      <c r="N2631">
        <v>173.81349734042561</v>
      </c>
      <c r="O2631">
        <v>173.55811680428789</v>
      </c>
      <c r="P2631">
        <v>101.549623122</v>
      </c>
      <c r="Q2631">
        <v>192.7284822658402</v>
      </c>
      <c r="R2631">
        <v>641.64971953255372</v>
      </c>
      <c r="S2631">
        <v>14560701.190764019</v>
      </c>
      <c r="T2631">
        <v>6570720.2188263712</v>
      </c>
      <c r="U2631">
        <v>2806982.4122378179</v>
      </c>
      <c r="V2631">
        <v>53603767.458191849</v>
      </c>
      <c r="W2631">
        <v>29665363.636363629</v>
      </c>
      <c r="X2631">
        <v>0.41777080606366312</v>
      </c>
      <c r="Y2631">
        <v>0.39231639709388361</v>
      </c>
      <c r="Z2631">
        <v>0.2499620949733542</v>
      </c>
      <c r="AA2631">
        <v>0.5538174777754028</v>
      </c>
      <c r="AB2631">
        <v>9.0872000000000008E-2</v>
      </c>
      <c r="AC2631">
        <v>5.4999999999999997E-3</v>
      </c>
      <c r="AD2631">
        <v>1.0914088190096081</v>
      </c>
      <c r="AE2631">
        <v>0.63539932465937243</v>
      </c>
      <c r="AF2631">
        <v>5.8320086904158099</v>
      </c>
      <c r="AG2631">
        <v>1</v>
      </c>
      <c r="AH2631" t="s">
        <v>249</v>
      </c>
    </row>
    <row r="2632" spans="1:34">
      <c r="A2632" t="s">
        <v>59</v>
      </c>
      <c r="B2632" t="s">
        <v>90</v>
      </c>
      <c r="C2632" t="s">
        <v>2322</v>
      </c>
      <c r="D2632" t="s">
        <v>3028</v>
      </c>
      <c r="E2632" t="s">
        <v>53</v>
      </c>
      <c r="F2632" t="s">
        <v>39</v>
      </c>
      <c r="G2632" t="s">
        <v>140</v>
      </c>
      <c r="H2632" t="s">
        <v>239</v>
      </c>
      <c r="I2632">
        <v>1.5</v>
      </c>
      <c r="J2632">
        <v>1.7542697779495291</v>
      </c>
      <c r="K2632">
        <v>1.5</v>
      </c>
      <c r="L2632">
        <v>2.02</v>
      </c>
      <c r="M2632">
        <v>6.7742697779495291</v>
      </c>
      <c r="N2632">
        <v>173.8134973404255</v>
      </c>
      <c r="O2632">
        <v>304.33733625220691</v>
      </c>
      <c r="P2632">
        <v>101.549623122</v>
      </c>
      <c r="Q2632">
        <v>68.987406144393248</v>
      </c>
      <c r="R2632">
        <v>648.6878628590257</v>
      </c>
      <c r="S2632">
        <v>14560701.190764019</v>
      </c>
      <c r="T2632">
        <v>11521878.23581369</v>
      </c>
      <c r="U2632">
        <v>2806982.4122378179</v>
      </c>
      <c r="V2632">
        <v>57306982.407786347</v>
      </c>
      <c r="W2632">
        <v>28417420.568970811</v>
      </c>
      <c r="X2632">
        <v>0.41777080606366312</v>
      </c>
      <c r="Y2632">
        <v>0.68793398694370811</v>
      </c>
      <c r="Z2632">
        <v>0.2499620949733542</v>
      </c>
      <c r="AA2632">
        <v>0.19823967282871621</v>
      </c>
      <c r="AB2632">
        <v>9.9680999999999992E-2</v>
      </c>
      <c r="AC2632">
        <v>5.4999999999999997E-3</v>
      </c>
      <c r="AD2632">
        <v>1.844303813892018</v>
      </c>
      <c r="AE2632">
        <v>1.073721759805</v>
      </c>
      <c r="AF2632">
        <v>9.797476351646548</v>
      </c>
      <c r="AG2632">
        <v>1</v>
      </c>
      <c r="AH2632" t="s">
        <v>2164</v>
      </c>
    </row>
    <row r="2633" spans="1:34">
      <c r="A2633" t="s">
        <v>59</v>
      </c>
      <c r="B2633" t="s">
        <v>63</v>
      </c>
      <c r="C2633" t="s">
        <v>2322</v>
      </c>
      <c r="D2633" t="s">
        <v>2326</v>
      </c>
      <c r="E2633" t="s">
        <v>53</v>
      </c>
      <c r="F2633" t="s">
        <v>39</v>
      </c>
      <c r="G2633" t="s">
        <v>140</v>
      </c>
      <c r="H2633" t="s">
        <v>239</v>
      </c>
      <c r="I2633">
        <v>1.5</v>
      </c>
      <c r="J2633">
        <v>1.7472767549184089</v>
      </c>
      <c r="K2633">
        <v>1.5</v>
      </c>
      <c r="L2633">
        <v>2.02</v>
      </c>
      <c r="M2633">
        <v>6.7672767549184094</v>
      </c>
      <c r="N2633">
        <v>173.8134973404255</v>
      </c>
      <c r="O2633">
        <v>303.12416024678731</v>
      </c>
      <c r="P2633">
        <v>101.549623122</v>
      </c>
      <c r="Q2633">
        <v>68.987406144393248</v>
      </c>
      <c r="R2633">
        <v>647.47468685360604</v>
      </c>
      <c r="S2633">
        <v>14560701.190764019</v>
      </c>
      <c r="T2633">
        <v>11475948.72093658</v>
      </c>
      <c r="U2633">
        <v>2806982.4122378179</v>
      </c>
      <c r="V2633">
        <v>57261052.892909244</v>
      </c>
      <c r="W2633">
        <v>28417420.568970811</v>
      </c>
      <c r="X2633">
        <v>0.41777080606366312</v>
      </c>
      <c r="Y2633">
        <v>0.68519168454811519</v>
      </c>
      <c r="Z2633">
        <v>0.2499620949733542</v>
      </c>
      <c r="AA2633">
        <v>0.19823967282871621</v>
      </c>
      <c r="AB2633">
        <v>9.9680999999999992E-2</v>
      </c>
      <c r="AC2633">
        <v>5.4999999999999997E-3</v>
      </c>
      <c r="AD2633">
        <v>1.8423999542186249</v>
      </c>
      <c r="AE2633">
        <v>6.7672767549184096E-2</v>
      </c>
      <c r="AF2633">
        <v>8.7825304766862189</v>
      </c>
      <c r="AG2633">
        <v>1</v>
      </c>
      <c r="AH2633" t="s">
        <v>2164</v>
      </c>
    </row>
    <row r="2634" spans="1:34">
      <c r="A2634" t="s">
        <v>59</v>
      </c>
      <c r="B2634" t="s">
        <v>105</v>
      </c>
      <c r="C2634" t="s">
        <v>2322</v>
      </c>
      <c r="D2634" t="s">
        <v>3053</v>
      </c>
      <c r="E2634" t="s">
        <v>53</v>
      </c>
      <c r="F2634" t="s">
        <v>39</v>
      </c>
      <c r="G2634" t="s">
        <v>140</v>
      </c>
      <c r="H2634" t="s">
        <v>239</v>
      </c>
      <c r="I2634">
        <v>1.5</v>
      </c>
      <c r="J2634">
        <v>1.79076092177498</v>
      </c>
      <c r="K2634">
        <v>1.5</v>
      </c>
      <c r="L2634">
        <v>2.02</v>
      </c>
      <c r="M2634">
        <v>6.81076092177498</v>
      </c>
      <c r="N2634">
        <v>173.8134973404255</v>
      </c>
      <c r="O2634">
        <v>310.66795748745102</v>
      </c>
      <c r="P2634">
        <v>101.549623122</v>
      </c>
      <c r="Q2634">
        <v>68.987406144393248</v>
      </c>
      <c r="R2634">
        <v>655.01848409426975</v>
      </c>
      <c r="S2634">
        <v>14560701.190764019</v>
      </c>
      <c r="T2634">
        <v>11761548.622391211</v>
      </c>
      <c r="U2634">
        <v>2806982.4122378179</v>
      </c>
      <c r="V2634">
        <v>57546652.794363871</v>
      </c>
      <c r="W2634">
        <v>28417420.568970811</v>
      </c>
      <c r="X2634">
        <v>0.41777080606366312</v>
      </c>
      <c r="Y2634">
        <v>0.7022439285362273</v>
      </c>
      <c r="Z2634">
        <v>0.2499620949733542</v>
      </c>
      <c r="AA2634">
        <v>0.19823967282871621</v>
      </c>
      <c r="AB2634">
        <v>9.9680999999999992E-2</v>
      </c>
      <c r="AC2634">
        <v>5.4999999999999997E-3</v>
      </c>
      <c r="AD2634">
        <v>1.854238575561775</v>
      </c>
      <c r="AE2634">
        <v>1.0795056061013339</v>
      </c>
      <c r="AF2634">
        <v>9.8496861034380885</v>
      </c>
      <c r="AG2634">
        <v>1</v>
      </c>
      <c r="AH2634" t="s">
        <v>2164</v>
      </c>
    </row>
    <row r="2635" spans="1:34">
      <c r="A2635" t="s">
        <v>59</v>
      </c>
      <c r="B2635" t="s">
        <v>97</v>
      </c>
      <c r="C2635" t="s">
        <v>2322</v>
      </c>
      <c r="D2635" t="s">
        <v>3048</v>
      </c>
      <c r="E2635" t="s">
        <v>53</v>
      </c>
      <c r="F2635" t="s">
        <v>39</v>
      </c>
      <c r="G2635" t="s">
        <v>140</v>
      </c>
      <c r="H2635" t="s">
        <v>239</v>
      </c>
      <c r="I2635">
        <v>1.5</v>
      </c>
      <c r="J2635">
        <v>1.7811208505110681</v>
      </c>
      <c r="K2635">
        <v>1.5</v>
      </c>
      <c r="L2635">
        <v>2.02</v>
      </c>
      <c r="M2635">
        <v>6.801120850511067</v>
      </c>
      <c r="N2635">
        <v>173.8134973404255</v>
      </c>
      <c r="O2635">
        <v>308.99556157285582</v>
      </c>
      <c r="P2635">
        <v>101.549623122</v>
      </c>
      <c r="Q2635">
        <v>68.987406144393248</v>
      </c>
      <c r="R2635">
        <v>653.34608817967455</v>
      </c>
      <c r="S2635">
        <v>14560701.190764019</v>
      </c>
      <c r="T2635">
        <v>11698233.544697059</v>
      </c>
      <c r="U2635">
        <v>2806982.4122378179</v>
      </c>
      <c r="V2635">
        <v>57483337.716669723</v>
      </c>
      <c r="W2635">
        <v>28417420.568970811</v>
      </c>
      <c r="X2635">
        <v>0.41777080606366312</v>
      </c>
      <c r="Y2635">
        <v>0.69846359056178164</v>
      </c>
      <c r="Z2635">
        <v>0.2499620949733542</v>
      </c>
      <c r="AA2635">
        <v>0.19823967282871621</v>
      </c>
      <c r="AB2635">
        <v>9.9680999999999992E-2</v>
      </c>
      <c r="AC2635">
        <v>5.4999999999999997E-3</v>
      </c>
      <c r="AD2635">
        <v>1.85161405354228</v>
      </c>
      <c r="AE2635">
        <v>1.077977654806004</v>
      </c>
      <c r="AF2635">
        <v>9.8358935588593503</v>
      </c>
      <c r="AG2635">
        <v>1</v>
      </c>
      <c r="AH2635" t="s">
        <v>2164</v>
      </c>
    </row>
    <row r="2636" spans="1:34">
      <c r="A2636" t="s">
        <v>59</v>
      </c>
      <c r="B2636" t="s">
        <v>110</v>
      </c>
      <c r="C2636" t="s">
        <v>2322</v>
      </c>
      <c r="D2636" t="s">
        <v>3066</v>
      </c>
      <c r="E2636" t="s">
        <v>53</v>
      </c>
      <c r="F2636" t="s">
        <v>39</v>
      </c>
      <c r="G2636" t="s">
        <v>140</v>
      </c>
      <c r="H2636" t="s">
        <v>239</v>
      </c>
      <c r="I2636">
        <v>1.5</v>
      </c>
      <c r="J2636">
        <v>1.8245843191577431</v>
      </c>
      <c r="K2636">
        <v>1.5</v>
      </c>
      <c r="L2636">
        <v>2.02</v>
      </c>
      <c r="M2636">
        <v>6.8445843191577431</v>
      </c>
      <c r="N2636">
        <v>173.8134973404255</v>
      </c>
      <c r="O2636">
        <v>316.53576801001577</v>
      </c>
      <c r="P2636">
        <v>101.549623122</v>
      </c>
      <c r="Q2636">
        <v>68.987406144393248</v>
      </c>
      <c r="R2636">
        <v>660.88629461683456</v>
      </c>
      <c r="S2636">
        <v>14560701.190764019</v>
      </c>
      <c r="T2636">
        <v>11983697.502263751</v>
      </c>
      <c r="U2636">
        <v>2806982.4122378179</v>
      </c>
      <c r="V2636">
        <v>57768801.674236402</v>
      </c>
      <c r="W2636">
        <v>28417420.568970811</v>
      </c>
      <c r="X2636">
        <v>0.41777080606366312</v>
      </c>
      <c r="Y2636">
        <v>0.71550771778117572</v>
      </c>
      <c r="Z2636">
        <v>0.2499620949733542</v>
      </c>
      <c r="AA2636">
        <v>0.19823967282871621</v>
      </c>
      <c r="AB2636">
        <v>9.9680999999999992E-2</v>
      </c>
      <c r="AC2636">
        <v>5.4999999999999997E-3</v>
      </c>
      <c r="AD2636">
        <v>1.863447039770695</v>
      </c>
      <c r="AE2636">
        <v>1.084866614586502</v>
      </c>
      <c r="AF2636">
        <v>9.8980789735149397</v>
      </c>
      <c r="AG2636">
        <v>1</v>
      </c>
      <c r="AH2636" t="s">
        <v>2164</v>
      </c>
    </row>
    <row r="2637" spans="1:34">
      <c r="A2637" t="s">
        <v>59</v>
      </c>
      <c r="B2637" t="s">
        <v>60</v>
      </c>
      <c r="C2637" t="s">
        <v>2322</v>
      </c>
      <c r="D2637" t="s">
        <v>2323</v>
      </c>
      <c r="E2637" t="s">
        <v>53</v>
      </c>
      <c r="F2637" t="s">
        <v>39</v>
      </c>
      <c r="G2637" t="s">
        <v>140</v>
      </c>
      <c r="H2637" t="s">
        <v>239</v>
      </c>
      <c r="I2637">
        <v>1.5</v>
      </c>
      <c r="J2637">
        <v>1.744597686463051</v>
      </c>
      <c r="K2637">
        <v>1.5</v>
      </c>
      <c r="L2637">
        <v>2.02</v>
      </c>
      <c r="M2637">
        <v>6.7645976864630519</v>
      </c>
      <c r="N2637">
        <v>173.8134973404255</v>
      </c>
      <c r="O2637">
        <v>302.6593853486562</v>
      </c>
      <c r="P2637">
        <v>101.549623122</v>
      </c>
      <c r="Q2637">
        <v>68.987406144393248</v>
      </c>
      <c r="R2637">
        <v>647.00991195547499</v>
      </c>
      <c r="S2637">
        <v>14560701.190764019</v>
      </c>
      <c r="T2637">
        <v>11458352.852321601</v>
      </c>
      <c r="U2637">
        <v>2806982.4122378179</v>
      </c>
      <c r="V2637">
        <v>57243457.024294257</v>
      </c>
      <c r="W2637">
        <v>28417420.568970811</v>
      </c>
      <c r="X2637">
        <v>0.41777080606366312</v>
      </c>
      <c r="Y2637">
        <v>0.68414109229203501</v>
      </c>
      <c r="Z2637">
        <v>0.2499620949733542</v>
      </c>
      <c r="AA2637">
        <v>0.19823967282871621</v>
      </c>
      <c r="AB2637">
        <v>9.9680999999999992E-2</v>
      </c>
      <c r="AC2637">
        <v>5.4999999999999997E-3</v>
      </c>
      <c r="AD2637">
        <v>1.841670574325019</v>
      </c>
      <c r="AE2637">
        <v>6.7645976864630517E-2</v>
      </c>
      <c r="AF2637">
        <v>8.7790952376527009</v>
      </c>
      <c r="AG2637">
        <v>1</v>
      </c>
      <c r="AH2637" t="s">
        <v>2164</v>
      </c>
    </row>
    <row r="2638" spans="1:34">
      <c r="A2638" t="s">
        <v>59</v>
      </c>
      <c r="B2638" t="s">
        <v>88</v>
      </c>
      <c r="C2638" t="s">
        <v>2322</v>
      </c>
      <c r="D2638" t="s">
        <v>3021</v>
      </c>
      <c r="E2638" t="s">
        <v>53</v>
      </c>
      <c r="F2638" t="s">
        <v>39</v>
      </c>
      <c r="G2638" t="s">
        <v>140</v>
      </c>
      <c r="H2638" t="s">
        <v>239</v>
      </c>
      <c r="I2638">
        <v>1.5</v>
      </c>
      <c r="J2638">
        <v>1.749576653614288</v>
      </c>
      <c r="K2638">
        <v>1.5</v>
      </c>
      <c r="L2638">
        <v>2.02</v>
      </c>
      <c r="M2638">
        <v>6.7695766536142887</v>
      </c>
      <c r="N2638">
        <v>173.8134973404255</v>
      </c>
      <c r="O2638">
        <v>303.52315534523319</v>
      </c>
      <c r="P2638">
        <v>101.549623122</v>
      </c>
      <c r="Q2638">
        <v>68.987406144393248</v>
      </c>
      <c r="R2638">
        <v>647.87368195205204</v>
      </c>
      <c r="S2638">
        <v>14560701.190764019</v>
      </c>
      <c r="T2638">
        <v>11491054.238378489</v>
      </c>
      <c r="U2638">
        <v>2806982.4122378179</v>
      </c>
      <c r="V2638">
        <v>57276158.410351142</v>
      </c>
      <c r="W2638">
        <v>28417420.568970811</v>
      </c>
      <c r="X2638">
        <v>0.41777080606366312</v>
      </c>
      <c r="Y2638">
        <v>0.68609358601122539</v>
      </c>
      <c r="Z2638">
        <v>0.2499620949733542</v>
      </c>
      <c r="AA2638">
        <v>0.19823967282871621</v>
      </c>
      <c r="AB2638">
        <v>9.9680999999999992E-2</v>
      </c>
      <c r="AC2638">
        <v>5.4999999999999997E-3</v>
      </c>
      <c r="AD2638">
        <v>1.843026104648916</v>
      </c>
      <c r="AE2638">
        <v>1.0729778995978649</v>
      </c>
      <c r="AF2638">
        <v>9.7907616578610703</v>
      </c>
      <c r="AG2638">
        <v>1</v>
      </c>
      <c r="AH2638" t="s">
        <v>2164</v>
      </c>
    </row>
    <row r="2639" spans="1:34">
      <c r="A2639" t="s">
        <v>59</v>
      </c>
      <c r="B2639" t="s">
        <v>90</v>
      </c>
      <c r="C2639" t="s">
        <v>884</v>
      </c>
      <c r="D2639" t="s">
        <v>1395</v>
      </c>
      <c r="E2639" t="s">
        <v>53</v>
      </c>
      <c r="F2639" t="s">
        <v>39</v>
      </c>
      <c r="G2639" t="s">
        <v>140</v>
      </c>
      <c r="H2639" t="s">
        <v>302</v>
      </c>
      <c r="I2639">
        <v>1.5</v>
      </c>
      <c r="J2639">
        <v>2.2390959928943319</v>
      </c>
      <c r="K2639">
        <v>1.5</v>
      </c>
      <c r="L2639">
        <v>1.06E-2</v>
      </c>
      <c r="M2639">
        <v>5.249695992894333</v>
      </c>
      <c r="N2639">
        <v>173.8134973404255</v>
      </c>
      <c r="O2639">
        <v>388.44681625134677</v>
      </c>
      <c r="P2639">
        <v>101.549623122</v>
      </c>
      <c r="Q2639">
        <v>48.914527098718281</v>
      </c>
      <c r="R2639">
        <v>712.72446381249063</v>
      </c>
      <c r="S2639">
        <v>14560701.190764019</v>
      </c>
      <c r="T2639">
        <v>14706171.0306504</v>
      </c>
      <c r="U2639">
        <v>2806982.4122378179</v>
      </c>
      <c r="V2639">
        <v>45371178.08666981</v>
      </c>
      <c r="W2639">
        <v>13297323.45301757</v>
      </c>
      <c r="X2639">
        <v>0.41777080606366312</v>
      </c>
      <c r="Y2639">
        <v>0.87805778387284938</v>
      </c>
      <c r="Z2639">
        <v>0.24996209497335431</v>
      </c>
      <c r="AA2639">
        <v>0.14055898591585711</v>
      </c>
      <c r="AB2639">
        <v>8.7010000000000004E-2</v>
      </c>
      <c r="AC2639">
        <v>5.4999999999999997E-3</v>
      </c>
      <c r="AD2639">
        <v>1.4292366053953161</v>
      </c>
      <c r="AE2639">
        <v>0.83207681487375174</v>
      </c>
      <c r="AF2639">
        <v>7.6035194131634007</v>
      </c>
      <c r="AG2639">
        <v>1</v>
      </c>
      <c r="AH2639" t="s">
        <v>773</v>
      </c>
    </row>
    <row r="2640" spans="1:34">
      <c r="A2640" t="s">
        <v>59</v>
      </c>
      <c r="B2640" t="s">
        <v>63</v>
      </c>
      <c r="C2640" t="s">
        <v>884</v>
      </c>
      <c r="D2640" t="s">
        <v>892</v>
      </c>
      <c r="E2640" t="s">
        <v>53</v>
      </c>
      <c r="F2640" t="s">
        <v>39</v>
      </c>
      <c r="G2640" t="s">
        <v>140</v>
      </c>
      <c r="H2640" t="s">
        <v>302</v>
      </c>
      <c r="I2640">
        <v>1.5</v>
      </c>
      <c r="J2640">
        <v>2.2309825305842712</v>
      </c>
      <c r="K2640">
        <v>1.5</v>
      </c>
      <c r="L2640">
        <v>1.06E-2</v>
      </c>
      <c r="M2640">
        <v>5.2415825305842718</v>
      </c>
      <c r="N2640">
        <v>173.8134973404255</v>
      </c>
      <c r="O2640">
        <v>387.03926221475342</v>
      </c>
      <c r="P2640">
        <v>101.549623122</v>
      </c>
      <c r="Q2640">
        <v>48.914527098718281</v>
      </c>
      <c r="R2640">
        <v>711.31690977589722</v>
      </c>
      <c r="S2640">
        <v>14560701.190764019</v>
      </c>
      <c r="T2640">
        <v>14652882.5763987</v>
      </c>
      <c r="U2640">
        <v>2806982.4122378179</v>
      </c>
      <c r="V2640">
        <v>45317889.632418118</v>
      </c>
      <c r="W2640">
        <v>13297323.45301757</v>
      </c>
      <c r="X2640">
        <v>0.41777080606366312</v>
      </c>
      <c r="Y2640">
        <v>0.87487610307036656</v>
      </c>
      <c r="Z2640">
        <v>0.24996209497335431</v>
      </c>
      <c r="AA2640">
        <v>0.14055898591585711</v>
      </c>
      <c r="AB2640">
        <v>8.7010000000000004E-2</v>
      </c>
      <c r="AC2640">
        <v>5.4999999999999997E-3</v>
      </c>
      <c r="AD2640">
        <v>1.427027704661687</v>
      </c>
      <c r="AE2640">
        <v>5.2415825305842718E-2</v>
      </c>
      <c r="AF2640">
        <v>6.8135360605518009</v>
      </c>
      <c r="AG2640">
        <v>1</v>
      </c>
      <c r="AH2640" t="s">
        <v>773</v>
      </c>
    </row>
    <row r="2641" spans="1:34">
      <c r="A2641" t="s">
        <v>59</v>
      </c>
      <c r="B2641" t="s">
        <v>105</v>
      </c>
      <c r="C2641" t="s">
        <v>884</v>
      </c>
      <c r="D2641" t="s">
        <v>1442</v>
      </c>
      <c r="E2641" t="s">
        <v>53</v>
      </c>
      <c r="F2641" t="s">
        <v>39</v>
      </c>
      <c r="G2641" t="s">
        <v>140</v>
      </c>
      <c r="H2641" t="s">
        <v>302</v>
      </c>
      <c r="I2641">
        <v>1.5</v>
      </c>
      <c r="J2641">
        <v>2.281691861989934</v>
      </c>
      <c r="K2641">
        <v>1.5</v>
      </c>
      <c r="L2641">
        <v>1.06E-2</v>
      </c>
      <c r="M2641">
        <v>5.2922918619899342</v>
      </c>
      <c r="N2641">
        <v>173.8134973404255</v>
      </c>
      <c r="O2641">
        <v>395.83650824675669</v>
      </c>
      <c r="P2641">
        <v>101.549623122</v>
      </c>
      <c r="Q2641">
        <v>48.914527098718281</v>
      </c>
      <c r="R2641">
        <v>720.11415580790049</v>
      </c>
      <c r="S2641">
        <v>14560701.190764019</v>
      </c>
      <c r="T2641">
        <v>14985936.67629803</v>
      </c>
      <c r="U2641">
        <v>2806982.4122378179</v>
      </c>
      <c r="V2641">
        <v>45650943.732317448</v>
      </c>
      <c r="W2641">
        <v>13297323.45301757</v>
      </c>
      <c r="X2641">
        <v>0.41777080606366312</v>
      </c>
      <c r="Y2641">
        <v>0.89476168336573147</v>
      </c>
      <c r="Z2641">
        <v>0.24996209497335431</v>
      </c>
      <c r="AA2641">
        <v>0.14055898591585711</v>
      </c>
      <c r="AB2641">
        <v>8.7010000000000004E-2</v>
      </c>
      <c r="AC2641">
        <v>5.4999999999999997E-3</v>
      </c>
      <c r="AD2641">
        <v>1.4408333865103491</v>
      </c>
      <c r="AE2641">
        <v>0.83882826012540457</v>
      </c>
      <c r="AF2641">
        <v>7.6644635086256869</v>
      </c>
      <c r="AG2641">
        <v>1</v>
      </c>
      <c r="AH2641" t="s">
        <v>773</v>
      </c>
    </row>
    <row r="2642" spans="1:34">
      <c r="A2642" t="s">
        <v>59</v>
      </c>
      <c r="B2642" t="s">
        <v>97</v>
      </c>
      <c r="C2642" t="s">
        <v>884</v>
      </c>
      <c r="D2642" t="s">
        <v>1427</v>
      </c>
      <c r="E2642" t="s">
        <v>53</v>
      </c>
      <c r="F2642" t="s">
        <v>39</v>
      </c>
      <c r="G2642" t="s">
        <v>140</v>
      </c>
      <c r="H2642" t="s">
        <v>302</v>
      </c>
      <c r="I2642">
        <v>1.5</v>
      </c>
      <c r="J2642">
        <v>2.2705571513031479</v>
      </c>
      <c r="K2642">
        <v>1.5</v>
      </c>
      <c r="L2642">
        <v>1.06E-2</v>
      </c>
      <c r="M2642">
        <v>5.281157151303149</v>
      </c>
      <c r="N2642">
        <v>173.8134973404255</v>
      </c>
      <c r="O2642">
        <v>393.9048166489477</v>
      </c>
      <c r="P2642">
        <v>101.549623122</v>
      </c>
      <c r="Q2642">
        <v>48.914527098718281</v>
      </c>
      <c r="R2642">
        <v>718.18246421009144</v>
      </c>
      <c r="S2642">
        <v>14560701.190764019</v>
      </c>
      <c r="T2642">
        <v>14912804.948021829</v>
      </c>
      <c r="U2642">
        <v>2806982.4122378179</v>
      </c>
      <c r="V2642">
        <v>45577812.00404124</v>
      </c>
      <c r="W2642">
        <v>13297323.45301757</v>
      </c>
      <c r="X2642">
        <v>0.41777080606366312</v>
      </c>
      <c r="Y2642">
        <v>0.89039522501792912</v>
      </c>
      <c r="Z2642">
        <v>0.24996209497335431</v>
      </c>
      <c r="AA2642">
        <v>0.14055898591585711</v>
      </c>
      <c r="AB2642">
        <v>8.7010000000000004E-2</v>
      </c>
      <c r="AC2642">
        <v>5.4999999999999997E-3</v>
      </c>
      <c r="AD2642">
        <v>1.437801946951643</v>
      </c>
      <c r="AE2642">
        <v>0.83706340848154914</v>
      </c>
      <c r="AF2642">
        <v>7.6485325067363412</v>
      </c>
      <c r="AG2642">
        <v>1</v>
      </c>
      <c r="AH2642" t="s">
        <v>773</v>
      </c>
    </row>
    <row r="2643" spans="1:34">
      <c r="A2643" t="s">
        <v>59</v>
      </c>
      <c r="B2643" t="s">
        <v>110</v>
      </c>
      <c r="C2643" t="s">
        <v>884</v>
      </c>
      <c r="D2643" t="s">
        <v>1491</v>
      </c>
      <c r="E2643" t="s">
        <v>53</v>
      </c>
      <c r="F2643" t="s">
        <v>39</v>
      </c>
      <c r="G2643" t="s">
        <v>140</v>
      </c>
      <c r="H2643" t="s">
        <v>302</v>
      </c>
      <c r="I2643">
        <v>1.5</v>
      </c>
      <c r="J2643">
        <v>2.3210175206255141</v>
      </c>
      <c r="K2643">
        <v>1.5</v>
      </c>
      <c r="L2643">
        <v>1.06E-2</v>
      </c>
      <c r="M2643">
        <v>5.3316175206255148</v>
      </c>
      <c r="N2643">
        <v>173.8134973404255</v>
      </c>
      <c r="O2643">
        <v>402.6588717999299</v>
      </c>
      <c r="P2643">
        <v>101.549623122</v>
      </c>
      <c r="Q2643">
        <v>48.91452709871826</v>
      </c>
      <c r="R2643">
        <v>726.93651936107369</v>
      </c>
      <c r="S2643">
        <v>14560701.190764019</v>
      </c>
      <c r="T2643">
        <v>15244223.888468981</v>
      </c>
      <c r="U2643">
        <v>2806982.4122378179</v>
      </c>
      <c r="V2643">
        <v>45909230.944488376</v>
      </c>
      <c r="W2643">
        <v>13297323.45301757</v>
      </c>
      <c r="X2643">
        <v>0.41777080606366312</v>
      </c>
      <c r="Y2643">
        <v>0.91018317524481018</v>
      </c>
      <c r="Z2643">
        <v>0.24996209497335431</v>
      </c>
      <c r="AA2643">
        <v>0.14055898591585711</v>
      </c>
      <c r="AB2643">
        <v>8.7010000000000004E-2</v>
      </c>
      <c r="AC2643">
        <v>5.4999999999999997E-3</v>
      </c>
      <c r="AD2643">
        <v>1.451539848547261</v>
      </c>
      <c r="AE2643">
        <v>0.84506137701914408</v>
      </c>
      <c r="AF2643">
        <v>7.7207287461919201</v>
      </c>
      <c r="AG2643">
        <v>1</v>
      </c>
      <c r="AH2643" t="s">
        <v>773</v>
      </c>
    </row>
    <row r="2644" spans="1:34">
      <c r="A2644" t="s">
        <v>59</v>
      </c>
      <c r="B2644" t="s">
        <v>60</v>
      </c>
      <c r="C2644" t="s">
        <v>884</v>
      </c>
      <c r="D2644" t="s">
        <v>885</v>
      </c>
      <c r="E2644" t="s">
        <v>53</v>
      </c>
      <c r="F2644" t="s">
        <v>39</v>
      </c>
      <c r="G2644" t="s">
        <v>140</v>
      </c>
      <c r="H2644" t="s">
        <v>302</v>
      </c>
      <c r="I2644">
        <v>1.5</v>
      </c>
      <c r="J2644">
        <v>2.2280551094919629</v>
      </c>
      <c r="K2644">
        <v>1.5</v>
      </c>
      <c r="L2644">
        <v>1.06E-2</v>
      </c>
      <c r="M2644">
        <v>5.2386551094919636</v>
      </c>
      <c r="N2644">
        <v>173.8134973404255</v>
      </c>
      <c r="O2644">
        <v>386.53140216465158</v>
      </c>
      <c r="P2644">
        <v>101.549623122</v>
      </c>
      <c r="Q2644">
        <v>48.914527098718281</v>
      </c>
      <c r="R2644">
        <v>710.80904972579538</v>
      </c>
      <c r="S2644">
        <v>14560701.190764019</v>
      </c>
      <c r="T2644">
        <v>14633655.551117601</v>
      </c>
      <c r="U2644">
        <v>2806982.4122378179</v>
      </c>
      <c r="V2644">
        <v>45298662.60713701</v>
      </c>
      <c r="W2644">
        <v>13297323.45301757</v>
      </c>
      <c r="X2644">
        <v>0.41777080606366312</v>
      </c>
      <c r="Y2644">
        <v>0.87372811973917774</v>
      </c>
      <c r="Z2644">
        <v>0.24996209497335431</v>
      </c>
      <c r="AA2644">
        <v>0.14055898591585711</v>
      </c>
      <c r="AB2644">
        <v>8.7010000000000004E-2</v>
      </c>
      <c r="AC2644">
        <v>5.4999999999999997E-3</v>
      </c>
      <c r="AD2644">
        <v>1.4262307104376031</v>
      </c>
      <c r="AE2644">
        <v>5.2386551094919638E-2</v>
      </c>
      <c r="AF2644">
        <v>6.809782371024486</v>
      </c>
      <c r="AG2644">
        <v>1</v>
      </c>
      <c r="AH2644" t="s">
        <v>773</v>
      </c>
    </row>
    <row r="2645" spans="1:34">
      <c r="A2645" t="s">
        <v>59</v>
      </c>
      <c r="B2645" t="s">
        <v>88</v>
      </c>
      <c r="C2645" t="s">
        <v>884</v>
      </c>
      <c r="D2645" t="s">
        <v>1393</v>
      </c>
      <c r="E2645" t="s">
        <v>53</v>
      </c>
      <c r="F2645" t="s">
        <v>39</v>
      </c>
      <c r="G2645" t="s">
        <v>140</v>
      </c>
      <c r="H2645" t="s">
        <v>302</v>
      </c>
      <c r="I2645">
        <v>1.5</v>
      </c>
      <c r="J2645">
        <v>2.2339395537151669</v>
      </c>
      <c r="K2645">
        <v>1.5</v>
      </c>
      <c r="L2645">
        <v>1.06E-2</v>
      </c>
      <c r="M2645">
        <v>5.2445395537151676</v>
      </c>
      <c r="N2645">
        <v>173.8134973404255</v>
      </c>
      <c r="O2645">
        <v>387.55225773813572</v>
      </c>
      <c r="P2645">
        <v>101.549623122</v>
      </c>
      <c r="Q2645">
        <v>48.914527098718281</v>
      </c>
      <c r="R2645">
        <v>711.82990529927952</v>
      </c>
      <c r="S2645">
        <v>14560701.190764019</v>
      </c>
      <c r="T2645">
        <v>14672304.02507377</v>
      </c>
      <c r="U2645">
        <v>2806982.4122378179</v>
      </c>
      <c r="V2645">
        <v>45337311.081093177</v>
      </c>
      <c r="W2645">
        <v>13297323.45301757</v>
      </c>
      <c r="X2645">
        <v>0.41777080606366312</v>
      </c>
      <c r="Y2645">
        <v>0.87603569479194288</v>
      </c>
      <c r="Z2645">
        <v>0.24996209497335431</v>
      </c>
      <c r="AA2645">
        <v>0.14055898591585711</v>
      </c>
      <c r="AB2645">
        <v>8.7010000000000004E-2</v>
      </c>
      <c r="AC2645">
        <v>5.4999999999999997E-3</v>
      </c>
      <c r="AD2645">
        <v>1.427832758079522</v>
      </c>
      <c r="AE2645">
        <v>0.83125951926385411</v>
      </c>
      <c r="AF2645">
        <v>7.596141831058544</v>
      </c>
      <c r="AG2645">
        <v>1</v>
      </c>
      <c r="AH2645" t="s">
        <v>773</v>
      </c>
    </row>
    <row r="2646" spans="1:34">
      <c r="A2646" t="s">
        <v>59</v>
      </c>
      <c r="B2646" t="s">
        <v>90</v>
      </c>
      <c r="C2646" t="s">
        <v>5746</v>
      </c>
      <c r="D2646" t="s">
        <v>5747</v>
      </c>
      <c r="E2646" t="s">
        <v>53</v>
      </c>
      <c r="F2646" t="s">
        <v>39</v>
      </c>
      <c r="G2646" t="s">
        <v>140</v>
      </c>
      <c r="H2646" t="s">
        <v>4231</v>
      </c>
      <c r="I2646">
        <v>0</v>
      </c>
      <c r="J2646">
        <v>0</v>
      </c>
      <c r="K2646">
        <v>0</v>
      </c>
      <c r="L2646">
        <v>0</v>
      </c>
      <c r="M2646">
        <v>0</v>
      </c>
      <c r="N2646">
        <v>0</v>
      </c>
      <c r="O2646">
        <v>0</v>
      </c>
      <c r="P2646">
        <v>0</v>
      </c>
      <c r="Q2646">
        <v>0</v>
      </c>
      <c r="R2646">
        <v>0</v>
      </c>
      <c r="S2646">
        <v>0</v>
      </c>
      <c r="T2646">
        <v>0</v>
      </c>
      <c r="U2646">
        <v>0</v>
      </c>
      <c r="V2646">
        <v>0</v>
      </c>
      <c r="W2646">
        <v>0</v>
      </c>
      <c r="X2646">
        <v>0</v>
      </c>
      <c r="Y2646">
        <v>0</v>
      </c>
      <c r="Z2646">
        <v>0</v>
      </c>
      <c r="AA2646">
        <v>0</v>
      </c>
      <c r="AB2646">
        <v>8.9910000000000004E-2</v>
      </c>
      <c r="AC2646">
        <v>5.4999999999999997E-3</v>
      </c>
      <c r="AD2646">
        <v>0</v>
      </c>
      <c r="AE2646">
        <v>0</v>
      </c>
      <c r="AF2646">
        <v>0</v>
      </c>
      <c r="AG2646">
        <v>0</v>
      </c>
      <c r="AH2646" t="s">
        <v>4730</v>
      </c>
    </row>
    <row r="2647" spans="1:34">
      <c r="A2647" t="s">
        <v>59</v>
      </c>
      <c r="B2647" t="s">
        <v>63</v>
      </c>
      <c r="C2647" t="s">
        <v>5746</v>
      </c>
      <c r="D2647" t="s">
        <v>5748</v>
      </c>
      <c r="E2647" t="s">
        <v>53</v>
      </c>
      <c r="F2647" t="s">
        <v>39</v>
      </c>
      <c r="G2647" t="s">
        <v>140</v>
      </c>
      <c r="H2647" t="s">
        <v>4231</v>
      </c>
      <c r="I2647">
        <v>0</v>
      </c>
      <c r="J2647">
        <v>0</v>
      </c>
      <c r="K2647">
        <v>0</v>
      </c>
      <c r="L2647">
        <v>0</v>
      </c>
      <c r="M2647">
        <v>0</v>
      </c>
      <c r="N2647">
        <v>0</v>
      </c>
      <c r="O2647">
        <v>0</v>
      </c>
      <c r="P2647">
        <v>0</v>
      </c>
      <c r="Q2647">
        <v>0</v>
      </c>
      <c r="R2647">
        <v>0</v>
      </c>
      <c r="S2647">
        <v>0</v>
      </c>
      <c r="T2647">
        <v>0</v>
      </c>
      <c r="U2647">
        <v>0</v>
      </c>
      <c r="V2647">
        <v>0</v>
      </c>
      <c r="W2647">
        <v>0</v>
      </c>
      <c r="X2647">
        <v>0</v>
      </c>
      <c r="Y2647">
        <v>0</v>
      </c>
      <c r="Z2647">
        <v>0</v>
      </c>
      <c r="AA2647">
        <v>0</v>
      </c>
      <c r="AB2647">
        <v>8.9910000000000004E-2</v>
      </c>
      <c r="AC2647">
        <v>5.4999999999999997E-3</v>
      </c>
      <c r="AD2647">
        <v>0</v>
      </c>
      <c r="AE2647">
        <v>0</v>
      </c>
      <c r="AF2647">
        <v>0</v>
      </c>
      <c r="AG2647">
        <v>0</v>
      </c>
      <c r="AH2647" t="s">
        <v>4730</v>
      </c>
    </row>
    <row r="2648" spans="1:34">
      <c r="A2648" t="s">
        <v>59</v>
      </c>
      <c r="B2648" t="s">
        <v>105</v>
      </c>
      <c r="C2648" t="s">
        <v>5746</v>
      </c>
      <c r="D2648" t="s">
        <v>5749</v>
      </c>
      <c r="E2648" t="s">
        <v>53</v>
      </c>
      <c r="F2648" t="s">
        <v>39</v>
      </c>
      <c r="G2648" t="s">
        <v>140</v>
      </c>
      <c r="H2648" t="s">
        <v>4231</v>
      </c>
      <c r="I2648">
        <v>0</v>
      </c>
      <c r="J2648">
        <v>0</v>
      </c>
      <c r="K2648">
        <v>0</v>
      </c>
      <c r="L2648">
        <v>0</v>
      </c>
      <c r="M2648">
        <v>0</v>
      </c>
      <c r="N2648">
        <v>0</v>
      </c>
      <c r="O2648">
        <v>0</v>
      </c>
      <c r="P2648">
        <v>0</v>
      </c>
      <c r="Q2648">
        <v>0</v>
      </c>
      <c r="R2648">
        <v>0</v>
      </c>
      <c r="S2648">
        <v>0</v>
      </c>
      <c r="T2648">
        <v>0</v>
      </c>
      <c r="U2648">
        <v>0</v>
      </c>
      <c r="V2648">
        <v>0</v>
      </c>
      <c r="W2648">
        <v>0</v>
      </c>
      <c r="X2648">
        <v>0</v>
      </c>
      <c r="Y2648">
        <v>0</v>
      </c>
      <c r="Z2648">
        <v>0</v>
      </c>
      <c r="AA2648">
        <v>0</v>
      </c>
      <c r="AB2648">
        <v>8.9910000000000004E-2</v>
      </c>
      <c r="AC2648">
        <v>5.4999999999999997E-3</v>
      </c>
      <c r="AD2648">
        <v>0</v>
      </c>
      <c r="AE2648">
        <v>0</v>
      </c>
      <c r="AF2648">
        <v>0</v>
      </c>
      <c r="AG2648">
        <v>0</v>
      </c>
      <c r="AH2648" t="s">
        <v>4730</v>
      </c>
    </row>
    <row r="2649" spans="1:34">
      <c r="A2649" t="s">
        <v>59</v>
      </c>
      <c r="B2649" t="s">
        <v>97</v>
      </c>
      <c r="C2649" t="s">
        <v>5746</v>
      </c>
      <c r="D2649" t="s">
        <v>5750</v>
      </c>
      <c r="E2649" t="s">
        <v>53</v>
      </c>
      <c r="F2649" t="s">
        <v>39</v>
      </c>
      <c r="G2649" t="s">
        <v>140</v>
      </c>
      <c r="H2649" t="s">
        <v>4231</v>
      </c>
      <c r="I2649">
        <v>0</v>
      </c>
      <c r="J2649">
        <v>0</v>
      </c>
      <c r="K2649">
        <v>0</v>
      </c>
      <c r="L2649">
        <v>0</v>
      </c>
      <c r="M2649">
        <v>0</v>
      </c>
      <c r="N2649">
        <v>0</v>
      </c>
      <c r="O2649">
        <v>0</v>
      </c>
      <c r="P2649">
        <v>0</v>
      </c>
      <c r="Q2649">
        <v>0</v>
      </c>
      <c r="R2649">
        <v>0</v>
      </c>
      <c r="S2649">
        <v>0</v>
      </c>
      <c r="T2649">
        <v>0</v>
      </c>
      <c r="U2649">
        <v>0</v>
      </c>
      <c r="V2649">
        <v>0</v>
      </c>
      <c r="W2649">
        <v>0</v>
      </c>
      <c r="X2649">
        <v>0</v>
      </c>
      <c r="Y2649">
        <v>0</v>
      </c>
      <c r="Z2649">
        <v>0</v>
      </c>
      <c r="AA2649">
        <v>0</v>
      </c>
      <c r="AB2649">
        <v>8.9910000000000004E-2</v>
      </c>
      <c r="AC2649">
        <v>5.4999999999999997E-3</v>
      </c>
      <c r="AD2649">
        <v>0</v>
      </c>
      <c r="AE2649">
        <v>0</v>
      </c>
      <c r="AF2649">
        <v>0</v>
      </c>
      <c r="AG2649">
        <v>0</v>
      </c>
      <c r="AH2649" t="s">
        <v>4730</v>
      </c>
    </row>
    <row r="2650" spans="1:34">
      <c r="A2650" t="s">
        <v>59</v>
      </c>
      <c r="B2650" t="s">
        <v>110</v>
      </c>
      <c r="C2650" t="s">
        <v>5746</v>
      </c>
      <c r="D2650" t="s">
        <v>5751</v>
      </c>
      <c r="E2650" t="s">
        <v>53</v>
      </c>
      <c r="F2650" t="s">
        <v>39</v>
      </c>
      <c r="G2650" t="s">
        <v>140</v>
      </c>
      <c r="H2650" t="s">
        <v>4231</v>
      </c>
      <c r="I2650">
        <v>0</v>
      </c>
      <c r="J2650">
        <v>0</v>
      </c>
      <c r="K2650">
        <v>0</v>
      </c>
      <c r="L2650">
        <v>0</v>
      </c>
      <c r="M2650">
        <v>0</v>
      </c>
      <c r="N2650">
        <v>0</v>
      </c>
      <c r="O2650">
        <v>0</v>
      </c>
      <c r="P2650">
        <v>0</v>
      </c>
      <c r="Q2650">
        <v>0</v>
      </c>
      <c r="R2650">
        <v>0</v>
      </c>
      <c r="S2650">
        <v>0</v>
      </c>
      <c r="T2650">
        <v>0</v>
      </c>
      <c r="U2650">
        <v>0</v>
      </c>
      <c r="V2650">
        <v>0</v>
      </c>
      <c r="W2650">
        <v>0</v>
      </c>
      <c r="X2650">
        <v>0</v>
      </c>
      <c r="Y2650">
        <v>0</v>
      </c>
      <c r="Z2650">
        <v>0</v>
      </c>
      <c r="AA2650">
        <v>0</v>
      </c>
      <c r="AB2650">
        <v>8.9910000000000004E-2</v>
      </c>
      <c r="AC2650">
        <v>5.4999999999999997E-3</v>
      </c>
      <c r="AD2650">
        <v>0</v>
      </c>
      <c r="AE2650">
        <v>0</v>
      </c>
      <c r="AF2650">
        <v>0</v>
      </c>
      <c r="AG2650">
        <v>0</v>
      </c>
      <c r="AH2650" t="s">
        <v>4730</v>
      </c>
    </row>
    <row r="2651" spans="1:34">
      <c r="A2651" t="s">
        <v>59</v>
      </c>
      <c r="B2651" t="s">
        <v>60</v>
      </c>
      <c r="C2651" t="s">
        <v>5746</v>
      </c>
      <c r="D2651" t="s">
        <v>5752</v>
      </c>
      <c r="E2651" t="s">
        <v>53</v>
      </c>
      <c r="F2651" t="s">
        <v>39</v>
      </c>
      <c r="G2651" t="s">
        <v>140</v>
      </c>
      <c r="H2651" t="s">
        <v>4231</v>
      </c>
      <c r="I2651">
        <v>0</v>
      </c>
      <c r="J2651">
        <v>0</v>
      </c>
      <c r="K2651">
        <v>0</v>
      </c>
      <c r="L2651">
        <v>0</v>
      </c>
      <c r="M2651">
        <v>0</v>
      </c>
      <c r="N2651">
        <v>0</v>
      </c>
      <c r="O2651">
        <v>0</v>
      </c>
      <c r="P2651">
        <v>0</v>
      </c>
      <c r="Q2651">
        <v>0</v>
      </c>
      <c r="R2651">
        <v>0</v>
      </c>
      <c r="S2651">
        <v>0</v>
      </c>
      <c r="T2651">
        <v>0</v>
      </c>
      <c r="U2651">
        <v>0</v>
      </c>
      <c r="V2651">
        <v>0</v>
      </c>
      <c r="W2651">
        <v>0</v>
      </c>
      <c r="X2651">
        <v>0</v>
      </c>
      <c r="Y2651">
        <v>0</v>
      </c>
      <c r="Z2651">
        <v>0</v>
      </c>
      <c r="AA2651">
        <v>0</v>
      </c>
      <c r="AB2651">
        <v>8.9910000000000004E-2</v>
      </c>
      <c r="AC2651">
        <v>5.4999999999999997E-3</v>
      </c>
      <c r="AD2651">
        <v>0</v>
      </c>
      <c r="AE2651">
        <v>0</v>
      </c>
      <c r="AF2651">
        <v>0</v>
      </c>
      <c r="AG2651">
        <v>0</v>
      </c>
      <c r="AH2651" t="s">
        <v>4730</v>
      </c>
    </row>
    <row r="2652" spans="1:34">
      <c r="A2652" t="s">
        <v>59</v>
      </c>
      <c r="B2652" t="s">
        <v>88</v>
      </c>
      <c r="C2652" t="s">
        <v>5746</v>
      </c>
      <c r="D2652" t="s">
        <v>5753</v>
      </c>
      <c r="E2652" t="s">
        <v>53</v>
      </c>
      <c r="F2652" t="s">
        <v>39</v>
      </c>
      <c r="G2652" t="s">
        <v>140</v>
      </c>
      <c r="H2652" t="s">
        <v>4231</v>
      </c>
      <c r="I2652">
        <v>0</v>
      </c>
      <c r="J2652">
        <v>0</v>
      </c>
      <c r="K2652">
        <v>0</v>
      </c>
      <c r="L2652">
        <v>0</v>
      </c>
      <c r="M2652">
        <v>0</v>
      </c>
      <c r="N2652">
        <v>0</v>
      </c>
      <c r="O2652">
        <v>0</v>
      </c>
      <c r="P2652">
        <v>0</v>
      </c>
      <c r="Q2652">
        <v>0</v>
      </c>
      <c r="R2652">
        <v>0</v>
      </c>
      <c r="S2652">
        <v>0</v>
      </c>
      <c r="T2652">
        <v>0</v>
      </c>
      <c r="U2652">
        <v>0</v>
      </c>
      <c r="V2652">
        <v>0</v>
      </c>
      <c r="W2652">
        <v>0</v>
      </c>
      <c r="X2652">
        <v>0</v>
      </c>
      <c r="Y2652">
        <v>0</v>
      </c>
      <c r="Z2652">
        <v>0</v>
      </c>
      <c r="AA2652">
        <v>0</v>
      </c>
      <c r="AB2652">
        <v>8.9910000000000004E-2</v>
      </c>
      <c r="AC2652">
        <v>5.4999999999999997E-3</v>
      </c>
      <c r="AD2652">
        <v>0</v>
      </c>
      <c r="AE2652">
        <v>0</v>
      </c>
      <c r="AF2652">
        <v>0</v>
      </c>
      <c r="AG2652">
        <v>0</v>
      </c>
      <c r="AH2652" t="s">
        <v>4730</v>
      </c>
    </row>
    <row r="2653" spans="1:34">
      <c r="A2653" t="s">
        <v>59</v>
      </c>
      <c r="B2653" t="s">
        <v>90</v>
      </c>
      <c r="C2653" t="s">
        <v>660</v>
      </c>
      <c r="D2653" t="s">
        <v>1052</v>
      </c>
      <c r="E2653" t="s">
        <v>53</v>
      </c>
      <c r="F2653" t="s">
        <v>39</v>
      </c>
      <c r="G2653" t="s">
        <v>41</v>
      </c>
      <c r="H2653" t="s">
        <v>239</v>
      </c>
      <c r="I2653">
        <v>1.5</v>
      </c>
      <c r="J2653">
        <v>1.336553147022528</v>
      </c>
      <c r="K2653">
        <v>5.1658087979695516E-3</v>
      </c>
      <c r="L2653">
        <v>2.02</v>
      </c>
      <c r="M2653">
        <v>4.8617189558204972</v>
      </c>
      <c r="N2653">
        <v>173.8134973404255</v>
      </c>
      <c r="O2653">
        <v>231.87027995191471</v>
      </c>
      <c r="P2653">
        <v>118.5236296795472</v>
      </c>
      <c r="Q2653">
        <v>68.987406144393248</v>
      </c>
      <c r="R2653">
        <v>593.19481311628067</v>
      </c>
      <c r="S2653">
        <v>14560701.190764019</v>
      </c>
      <c r="T2653">
        <v>8778354.8512629177</v>
      </c>
      <c r="U2653">
        <v>18243523.389011111</v>
      </c>
      <c r="V2653">
        <v>70000000.000008851</v>
      </c>
      <c r="W2653">
        <v>28417420.568970811</v>
      </c>
      <c r="X2653">
        <v>0.41777080606366312</v>
      </c>
      <c r="Y2653">
        <v>0.52412710219979697</v>
      </c>
      <c r="Z2653">
        <v>0.34058514275731938</v>
      </c>
      <c r="AA2653">
        <v>0.19823967282871621</v>
      </c>
      <c r="AB2653">
        <v>0.10156900000000001</v>
      </c>
      <c r="AC2653">
        <v>5.4999999999999997E-3</v>
      </c>
      <c r="AD2653">
        <v>1.3236093492286169</v>
      </c>
      <c r="AE2653">
        <v>0.77058245449754881</v>
      </c>
      <c r="AF2653">
        <v>7.0629797595466632</v>
      </c>
      <c r="AG2653">
        <v>1</v>
      </c>
      <c r="AH2653" t="s">
        <v>656</v>
      </c>
    </row>
    <row r="2654" spans="1:34">
      <c r="A2654" t="s">
        <v>59</v>
      </c>
      <c r="B2654" t="s">
        <v>63</v>
      </c>
      <c r="C2654" t="s">
        <v>660</v>
      </c>
      <c r="D2654" t="s">
        <v>664</v>
      </c>
      <c r="E2654" t="s">
        <v>53</v>
      </c>
      <c r="F2654" t="s">
        <v>39</v>
      </c>
      <c r="G2654" t="s">
        <v>41</v>
      </c>
      <c r="H2654" t="s">
        <v>239</v>
      </c>
      <c r="I2654">
        <v>1.5</v>
      </c>
      <c r="J2654">
        <v>1.324908909275202</v>
      </c>
      <c r="K2654">
        <v>5.187464265961424E-3</v>
      </c>
      <c r="L2654">
        <v>2.02</v>
      </c>
      <c r="M2654">
        <v>4.850096373541164</v>
      </c>
      <c r="N2654">
        <v>173.8134973404255</v>
      </c>
      <c r="O2654">
        <v>229.85019367826831</v>
      </c>
      <c r="P2654">
        <v>119.0204898555984</v>
      </c>
      <c r="Q2654">
        <v>68.987406144393248</v>
      </c>
      <c r="R2654">
        <v>591.6715870186855</v>
      </c>
      <c r="S2654">
        <v>14560701.190764019</v>
      </c>
      <c r="T2654">
        <v>8701876.5973706506</v>
      </c>
      <c r="U2654">
        <v>18320001.642903309</v>
      </c>
      <c r="V2654">
        <v>70000000.000008792</v>
      </c>
      <c r="W2654">
        <v>28417420.568970811</v>
      </c>
      <c r="X2654">
        <v>0.41777080606366312</v>
      </c>
      <c r="Y2654">
        <v>0.51956083365938965</v>
      </c>
      <c r="Z2654">
        <v>0.34201290188390332</v>
      </c>
      <c r="AA2654">
        <v>0.19823967282871621</v>
      </c>
      <c r="AB2654">
        <v>0.10156900000000001</v>
      </c>
      <c r="AC2654">
        <v>5.4999999999999997E-3</v>
      </c>
      <c r="AD2654">
        <v>1.320445085990265</v>
      </c>
      <c r="AE2654">
        <v>4.8500963735411642E-2</v>
      </c>
      <c r="AF2654">
        <v>6.3261114232668403</v>
      </c>
      <c r="AG2654">
        <v>1</v>
      </c>
      <c r="AH2654" t="s">
        <v>656</v>
      </c>
    </row>
    <row r="2655" spans="1:34">
      <c r="A2655" t="s">
        <v>59</v>
      </c>
      <c r="B2655" t="s">
        <v>105</v>
      </c>
      <c r="C2655" t="s">
        <v>660</v>
      </c>
      <c r="D2655" t="s">
        <v>1108</v>
      </c>
      <c r="E2655" t="s">
        <v>53</v>
      </c>
      <c r="F2655" t="s">
        <v>39</v>
      </c>
      <c r="G2655" t="s">
        <v>41</v>
      </c>
      <c r="H2655" t="s">
        <v>239</v>
      </c>
      <c r="I2655">
        <v>1.5</v>
      </c>
      <c r="J2655">
        <v>1.3942890250942741</v>
      </c>
      <c r="K2655">
        <v>5.0584340185553809E-3</v>
      </c>
      <c r="L2655">
        <v>2.02</v>
      </c>
      <c r="M2655">
        <v>4.9193474591128297</v>
      </c>
      <c r="N2655">
        <v>173.8134973404255</v>
      </c>
      <c r="O2655">
        <v>241.88651779594531</v>
      </c>
      <c r="P2655">
        <v>116.06003702834209</v>
      </c>
      <c r="Q2655">
        <v>68.987406144393248</v>
      </c>
      <c r="R2655">
        <v>600.74745830910626</v>
      </c>
      <c r="S2655">
        <v>14560701.190764019</v>
      </c>
      <c r="T2655">
        <v>9157558.6461079642</v>
      </c>
      <c r="U2655">
        <v>17864319.594166379</v>
      </c>
      <c r="V2655">
        <v>70000000.000009179</v>
      </c>
      <c r="W2655">
        <v>28417420.568970811</v>
      </c>
      <c r="X2655">
        <v>0.41777080606366312</v>
      </c>
      <c r="Y2655">
        <v>0.54676813112866363</v>
      </c>
      <c r="Z2655">
        <v>0.33350585352971862</v>
      </c>
      <c r="AA2655">
        <v>0.19823967282871621</v>
      </c>
      <c r="AB2655">
        <v>0.10156900000000001</v>
      </c>
      <c r="AC2655">
        <v>5.4999999999999997E-3</v>
      </c>
      <c r="AD2655">
        <v>1.3392987846799329</v>
      </c>
      <c r="AE2655">
        <v>0.77971657226938351</v>
      </c>
      <c r="AF2655">
        <v>7.1454318160621462</v>
      </c>
      <c r="AG2655">
        <v>1</v>
      </c>
      <c r="AH2655" t="s">
        <v>656</v>
      </c>
    </row>
    <row r="2656" spans="1:34">
      <c r="A2656" t="s">
        <v>59</v>
      </c>
      <c r="B2656" t="s">
        <v>97</v>
      </c>
      <c r="C2656" t="s">
        <v>660</v>
      </c>
      <c r="D2656" t="s">
        <v>1091</v>
      </c>
      <c r="E2656" t="s">
        <v>53</v>
      </c>
      <c r="F2656" t="s">
        <v>39</v>
      </c>
      <c r="G2656" t="s">
        <v>41</v>
      </c>
      <c r="H2656" t="s">
        <v>239</v>
      </c>
      <c r="I2656">
        <v>1.5</v>
      </c>
      <c r="J2656">
        <v>1.3783410794750779</v>
      </c>
      <c r="K2656">
        <v>5.0880933430544799E-3</v>
      </c>
      <c r="L2656">
        <v>2.02</v>
      </c>
      <c r="M2656">
        <v>4.9034291728181323</v>
      </c>
      <c r="N2656">
        <v>173.8134973404255</v>
      </c>
      <c r="O2656">
        <v>239.11980805184081</v>
      </c>
      <c r="P2656">
        <v>116.7405366230732</v>
      </c>
      <c r="Q2656">
        <v>68.987406144393248</v>
      </c>
      <c r="R2656">
        <v>598.66124815973285</v>
      </c>
      <c r="S2656">
        <v>14560701.190764019</v>
      </c>
      <c r="T2656">
        <v>9052814.0453370791</v>
      </c>
      <c r="U2656">
        <v>17969064.19493717</v>
      </c>
      <c r="V2656">
        <v>70000000.00000909</v>
      </c>
      <c r="W2656">
        <v>28417420.568970811</v>
      </c>
      <c r="X2656">
        <v>0.41777080606366312</v>
      </c>
      <c r="Y2656">
        <v>0.54051417067669805</v>
      </c>
      <c r="Z2656">
        <v>0.33546131213526781</v>
      </c>
      <c r="AA2656">
        <v>0.19823967282871621</v>
      </c>
      <c r="AB2656">
        <v>0.10156900000000001</v>
      </c>
      <c r="AC2656">
        <v>5.4999999999999997E-3</v>
      </c>
      <c r="AD2656">
        <v>1.334965010400748</v>
      </c>
      <c r="AE2656">
        <v>0.77719352389167395</v>
      </c>
      <c r="AF2656">
        <v>7.1226567071105542</v>
      </c>
      <c r="AG2656">
        <v>1</v>
      </c>
      <c r="AH2656" t="s">
        <v>656</v>
      </c>
    </row>
    <row r="2657" spans="1:34">
      <c r="A2657" t="s">
        <v>59</v>
      </c>
      <c r="B2657" t="s">
        <v>110</v>
      </c>
      <c r="C2657" t="s">
        <v>660</v>
      </c>
      <c r="D2657" t="s">
        <v>1151</v>
      </c>
      <c r="E2657" t="s">
        <v>53</v>
      </c>
      <c r="F2657" t="s">
        <v>39</v>
      </c>
      <c r="G2657" t="s">
        <v>41</v>
      </c>
      <c r="H2657" t="s">
        <v>239</v>
      </c>
      <c r="I2657">
        <v>1.5</v>
      </c>
      <c r="J2657">
        <v>1.4479926873563731</v>
      </c>
      <c r="K2657">
        <v>4.9585581860278069E-3</v>
      </c>
      <c r="L2657">
        <v>2.02</v>
      </c>
      <c r="M2657">
        <v>4.9729512455424008</v>
      </c>
      <c r="N2657">
        <v>173.8134973404255</v>
      </c>
      <c r="O2657">
        <v>251.2032316362413</v>
      </c>
      <c r="P2657">
        <v>113.7684992166663</v>
      </c>
      <c r="Q2657">
        <v>68.987406144393248</v>
      </c>
      <c r="R2657">
        <v>607.77263433772646</v>
      </c>
      <c r="S2657">
        <v>14560701.190764019</v>
      </c>
      <c r="T2657">
        <v>9510279.228300523</v>
      </c>
      <c r="U2657">
        <v>17511599.011974111</v>
      </c>
      <c r="V2657">
        <v>70000000.000009477</v>
      </c>
      <c r="W2657">
        <v>28417420.568970811</v>
      </c>
      <c r="X2657">
        <v>0.41777080606366312</v>
      </c>
      <c r="Y2657">
        <v>0.56782793330836412</v>
      </c>
      <c r="Z2657">
        <v>0.32692097476053528</v>
      </c>
      <c r="AA2657">
        <v>0.19823967282871621</v>
      </c>
      <c r="AB2657">
        <v>0.10156900000000001</v>
      </c>
      <c r="AC2657">
        <v>5.4999999999999997E-3</v>
      </c>
      <c r="AD2657">
        <v>1.3538924856974071</v>
      </c>
      <c r="AE2657">
        <v>0.78821277241847054</v>
      </c>
      <c r="AF2657">
        <v>7.2221255036582788</v>
      </c>
      <c r="AG2657">
        <v>1</v>
      </c>
      <c r="AH2657" t="s">
        <v>656</v>
      </c>
    </row>
    <row r="2658" spans="1:34">
      <c r="A2658" t="s">
        <v>59</v>
      </c>
      <c r="B2658" t="s">
        <v>60</v>
      </c>
      <c r="C2658" t="s">
        <v>660</v>
      </c>
      <c r="D2658" t="s">
        <v>661</v>
      </c>
      <c r="E2658" t="s">
        <v>53</v>
      </c>
      <c r="F2658" t="s">
        <v>39</v>
      </c>
      <c r="G2658" t="s">
        <v>41</v>
      </c>
      <c r="H2658" t="s">
        <v>239</v>
      </c>
      <c r="I2658">
        <v>1.5</v>
      </c>
      <c r="J2658">
        <v>1.319510808036094</v>
      </c>
      <c r="K2658">
        <v>5.1975034296350827E-3</v>
      </c>
      <c r="L2658">
        <v>2.02</v>
      </c>
      <c r="M2658">
        <v>4.8447083114657286</v>
      </c>
      <c r="N2658">
        <v>173.8134973404255</v>
      </c>
      <c r="O2658">
        <v>228.91371071961521</v>
      </c>
      <c r="P2658">
        <v>119.2508270910796</v>
      </c>
      <c r="Q2658">
        <v>68.987406144393248</v>
      </c>
      <c r="R2658">
        <v>590.96544129551364</v>
      </c>
      <c r="S2658">
        <v>14560701.190764019</v>
      </c>
      <c r="T2658">
        <v>8666422.3782058563</v>
      </c>
      <c r="U2658">
        <v>18355455.862068079</v>
      </c>
      <c r="V2658">
        <v>70000000.000008762</v>
      </c>
      <c r="W2658">
        <v>28417420.568970811</v>
      </c>
      <c r="X2658">
        <v>0.41777080606366312</v>
      </c>
      <c r="Y2658">
        <v>0.51744397720206303</v>
      </c>
      <c r="Z2658">
        <v>0.34267479049160798</v>
      </c>
      <c r="AA2658">
        <v>0.19823967282871621</v>
      </c>
      <c r="AB2658">
        <v>0.10156900000000001</v>
      </c>
      <c r="AC2658">
        <v>5.4999999999999997E-3</v>
      </c>
      <c r="AD2658">
        <v>1.3189781790377899</v>
      </c>
      <c r="AE2658">
        <v>4.8447083114657293E-2</v>
      </c>
      <c r="AF2658">
        <v>6.3192025736181776</v>
      </c>
      <c r="AG2658">
        <v>1</v>
      </c>
      <c r="AH2658" t="s">
        <v>656</v>
      </c>
    </row>
    <row r="2659" spans="1:34">
      <c r="A2659" t="s">
        <v>59</v>
      </c>
      <c r="B2659" t="s">
        <v>88</v>
      </c>
      <c r="C2659" t="s">
        <v>660</v>
      </c>
      <c r="D2659" t="s">
        <v>1042</v>
      </c>
      <c r="E2659" t="s">
        <v>53</v>
      </c>
      <c r="F2659" t="s">
        <v>39</v>
      </c>
      <c r="G2659" t="s">
        <v>41</v>
      </c>
      <c r="H2659" t="s">
        <v>239</v>
      </c>
      <c r="I2659">
        <v>1.5</v>
      </c>
      <c r="J2659">
        <v>1.32684234321056</v>
      </c>
      <c r="K2659">
        <v>5.1838685461204114E-3</v>
      </c>
      <c r="L2659">
        <v>2.02</v>
      </c>
      <c r="M2659">
        <v>4.852026211756681</v>
      </c>
      <c r="N2659">
        <v>173.8134973404255</v>
      </c>
      <c r="O2659">
        <v>230.18561308815771</v>
      </c>
      <c r="P2659">
        <v>118.9379901380255</v>
      </c>
      <c r="Q2659">
        <v>68.987406144393248</v>
      </c>
      <c r="R2659">
        <v>591.92450671100198</v>
      </c>
      <c r="S2659">
        <v>14560701.190764019</v>
      </c>
      <c r="T2659">
        <v>8714575.2088728249</v>
      </c>
      <c r="U2659">
        <v>18307303.03140115</v>
      </c>
      <c r="V2659">
        <v>70000000.000008807</v>
      </c>
      <c r="W2659">
        <v>28417420.568970811</v>
      </c>
      <c r="X2659">
        <v>0.41777080606366312</v>
      </c>
      <c r="Y2659">
        <v>0.52031902657382145</v>
      </c>
      <c r="Z2659">
        <v>0.3417758337299584</v>
      </c>
      <c r="AA2659">
        <v>0.19823967282871621</v>
      </c>
      <c r="AB2659">
        <v>0.10156900000000001</v>
      </c>
      <c r="AC2659">
        <v>5.4999999999999997E-3</v>
      </c>
      <c r="AD2659">
        <v>1.3209704869704051</v>
      </c>
      <c r="AE2659">
        <v>0.76904615456343395</v>
      </c>
      <c r="AF2659">
        <v>7.0491118532905208</v>
      </c>
      <c r="AG2659">
        <v>1</v>
      </c>
      <c r="AH2659" t="s">
        <v>656</v>
      </c>
    </row>
    <row r="2660" spans="1:34">
      <c r="A2660" t="s">
        <v>59</v>
      </c>
      <c r="B2660" t="s">
        <v>90</v>
      </c>
      <c r="C2660" t="s">
        <v>1058</v>
      </c>
      <c r="D2660" t="s">
        <v>1632</v>
      </c>
      <c r="E2660" t="s">
        <v>53</v>
      </c>
      <c r="F2660" t="s">
        <v>39</v>
      </c>
      <c r="G2660" t="s">
        <v>239</v>
      </c>
      <c r="H2660" t="s">
        <v>302</v>
      </c>
      <c r="I2660">
        <v>1.5</v>
      </c>
      <c r="J2660">
        <v>1.913182043860566</v>
      </c>
      <c r="K2660">
        <v>2.02</v>
      </c>
      <c r="L2660">
        <v>1.06E-2</v>
      </c>
      <c r="M2660">
        <v>5.4437820438605664</v>
      </c>
      <c r="N2660">
        <v>173.8134973404255</v>
      </c>
      <c r="O2660">
        <v>331.90603538450131</v>
      </c>
      <c r="P2660">
        <v>68.987406144393262</v>
      </c>
      <c r="Q2660">
        <v>48.91452709871826</v>
      </c>
      <c r="R2660">
        <v>623.62146596803836</v>
      </c>
      <c r="S2660">
        <v>14560701.190764019</v>
      </c>
      <c r="T2660">
        <v>12565598.991320491</v>
      </c>
      <c r="U2660">
        <v>28417420.568970822</v>
      </c>
      <c r="V2660">
        <v>68841044.204072893</v>
      </c>
      <c r="W2660">
        <v>13297323.45301757</v>
      </c>
      <c r="X2660">
        <v>0.41777080606366312</v>
      </c>
      <c r="Y2660">
        <v>0.75025116873442343</v>
      </c>
      <c r="Z2660">
        <v>0.1982396728287163</v>
      </c>
      <c r="AA2660">
        <v>0.14055898591585711</v>
      </c>
      <c r="AB2660">
        <v>9.7707000000000002E-2</v>
      </c>
      <c r="AC2660">
        <v>5.4999999999999997E-3</v>
      </c>
      <c r="AD2660">
        <v>1.4820767868102069</v>
      </c>
      <c r="AE2660">
        <v>0.86283945395189976</v>
      </c>
      <c r="AF2660">
        <v>7.8919052846226734</v>
      </c>
      <c r="AG2660">
        <v>1</v>
      </c>
      <c r="AH2660" t="s">
        <v>931</v>
      </c>
    </row>
    <row r="2661" spans="1:34">
      <c r="A2661" t="s">
        <v>59</v>
      </c>
      <c r="B2661" t="s">
        <v>63</v>
      </c>
      <c r="C2661" t="s">
        <v>1058</v>
      </c>
      <c r="D2661" t="s">
        <v>1062</v>
      </c>
      <c r="E2661" t="s">
        <v>53</v>
      </c>
      <c r="F2661" t="s">
        <v>39</v>
      </c>
      <c r="G2661" t="s">
        <v>239</v>
      </c>
      <c r="H2661" t="s">
        <v>302</v>
      </c>
      <c r="I2661">
        <v>1.5</v>
      </c>
      <c r="J2661">
        <v>1.9058624923747021</v>
      </c>
      <c r="K2661">
        <v>2.02</v>
      </c>
      <c r="L2661">
        <v>1.06E-2</v>
      </c>
      <c r="M2661">
        <v>5.4364624923747034</v>
      </c>
      <c r="N2661">
        <v>173.8134973404255</v>
      </c>
      <c r="O2661">
        <v>330.63621199144688</v>
      </c>
      <c r="P2661">
        <v>68.987406144393262</v>
      </c>
      <c r="Q2661">
        <v>48.91452709871826</v>
      </c>
      <c r="R2661">
        <v>622.351642574984</v>
      </c>
      <c r="S2661">
        <v>14560701.190764019</v>
      </c>
      <c r="T2661">
        <v>12517524.868388571</v>
      </c>
      <c r="U2661">
        <v>28417420.568970822</v>
      </c>
      <c r="V2661">
        <v>68792970.08114098</v>
      </c>
      <c r="W2661">
        <v>13297323.45301757</v>
      </c>
      <c r="X2661">
        <v>0.41777080606366312</v>
      </c>
      <c r="Y2661">
        <v>0.74738081874629592</v>
      </c>
      <c r="Z2661">
        <v>0.1982396728287163</v>
      </c>
      <c r="AA2661">
        <v>0.14055898591585711</v>
      </c>
      <c r="AB2661">
        <v>9.7707000000000002E-2</v>
      </c>
      <c r="AC2661">
        <v>5.4999999999999997E-3</v>
      </c>
      <c r="AD2661">
        <v>1.4800840293376161</v>
      </c>
      <c r="AE2661">
        <v>5.4364624923747037E-2</v>
      </c>
      <c r="AF2661">
        <v>7.0741181466360663</v>
      </c>
      <c r="AG2661">
        <v>1</v>
      </c>
      <c r="AH2661" t="s">
        <v>931</v>
      </c>
    </row>
    <row r="2662" spans="1:34">
      <c r="A2662" t="s">
        <v>59</v>
      </c>
      <c r="B2662" t="s">
        <v>105</v>
      </c>
      <c r="C2662" t="s">
        <v>1058</v>
      </c>
      <c r="D2662" t="s">
        <v>1672</v>
      </c>
      <c r="E2662" t="s">
        <v>53</v>
      </c>
      <c r="F2662" t="s">
        <v>39</v>
      </c>
      <c r="G2662" t="s">
        <v>239</v>
      </c>
      <c r="H2662" t="s">
        <v>302</v>
      </c>
      <c r="I2662">
        <v>1.5</v>
      </c>
      <c r="J2662">
        <v>1.9513085423020891</v>
      </c>
      <c r="K2662">
        <v>2.02</v>
      </c>
      <c r="L2662">
        <v>1.06E-2</v>
      </c>
      <c r="M2662">
        <v>5.4819085423020901</v>
      </c>
      <c r="N2662">
        <v>173.8134973404255</v>
      </c>
      <c r="O2662">
        <v>338.52036410529797</v>
      </c>
      <c r="P2662">
        <v>68.987406144393262</v>
      </c>
      <c r="Q2662">
        <v>48.91452709871826</v>
      </c>
      <c r="R2662">
        <v>630.23579468883509</v>
      </c>
      <c r="S2662">
        <v>14560701.190764019</v>
      </c>
      <c r="T2662">
        <v>12816010.232580449</v>
      </c>
      <c r="U2662">
        <v>28417420.568970822</v>
      </c>
      <c r="V2662">
        <v>69091455.445332855</v>
      </c>
      <c r="W2662">
        <v>13297323.45301757</v>
      </c>
      <c r="X2662">
        <v>0.41777080606366312</v>
      </c>
      <c r="Y2662">
        <v>0.7652024119301748</v>
      </c>
      <c r="Z2662">
        <v>0.1982396728287163</v>
      </c>
      <c r="AA2662">
        <v>0.14055898591585711</v>
      </c>
      <c r="AB2662">
        <v>9.7707000000000002E-2</v>
      </c>
      <c r="AC2662">
        <v>5.4999999999999997E-3</v>
      </c>
      <c r="AD2662">
        <v>1.4924567759147049</v>
      </c>
      <c r="AE2662">
        <v>0.86888250395488131</v>
      </c>
      <c r="AF2662">
        <v>7.9464548221716766</v>
      </c>
      <c r="AG2662">
        <v>1</v>
      </c>
      <c r="AH2662" t="s">
        <v>931</v>
      </c>
    </row>
    <row r="2663" spans="1:34">
      <c r="A2663" t="s">
        <v>59</v>
      </c>
      <c r="B2663" t="s">
        <v>97</v>
      </c>
      <c r="C2663" t="s">
        <v>1058</v>
      </c>
      <c r="D2663" t="s">
        <v>1657</v>
      </c>
      <c r="E2663" t="s">
        <v>53</v>
      </c>
      <c r="F2663" t="s">
        <v>39</v>
      </c>
      <c r="G2663" t="s">
        <v>239</v>
      </c>
      <c r="H2663" t="s">
        <v>302</v>
      </c>
      <c r="I2663">
        <v>1.5</v>
      </c>
      <c r="J2663">
        <v>1.9412534354082669</v>
      </c>
      <c r="K2663">
        <v>2.02</v>
      </c>
      <c r="L2663">
        <v>1.06E-2</v>
      </c>
      <c r="M2663">
        <v>5.471853435408268</v>
      </c>
      <c r="N2663">
        <v>173.8134973404255</v>
      </c>
      <c r="O2663">
        <v>336.77596624456879</v>
      </c>
      <c r="P2663">
        <v>68.987406144393262</v>
      </c>
      <c r="Q2663">
        <v>48.91452709871826</v>
      </c>
      <c r="R2663">
        <v>628.49139682810585</v>
      </c>
      <c r="S2663">
        <v>14560701.190764019</v>
      </c>
      <c r="T2663">
        <v>12749969.24006325</v>
      </c>
      <c r="U2663">
        <v>28417420.568970822</v>
      </c>
      <c r="V2663">
        <v>69025414.452815652</v>
      </c>
      <c r="W2663">
        <v>13297323.45301757</v>
      </c>
      <c r="X2663">
        <v>0.41777080606366312</v>
      </c>
      <c r="Y2663">
        <v>0.7612593184210924</v>
      </c>
      <c r="Z2663">
        <v>0.1982396728287163</v>
      </c>
      <c r="AA2663">
        <v>0.14055898591585711</v>
      </c>
      <c r="AB2663">
        <v>9.7707000000000002E-2</v>
      </c>
      <c r="AC2663">
        <v>5.4999999999999997E-3</v>
      </c>
      <c r="AD2663">
        <v>1.489719259901727</v>
      </c>
      <c r="AE2663">
        <v>0.86728876951221046</v>
      </c>
      <c r="AF2663">
        <v>7.9320684648222057</v>
      </c>
      <c r="AG2663">
        <v>1</v>
      </c>
      <c r="AH2663" t="s">
        <v>931</v>
      </c>
    </row>
    <row r="2664" spans="1:34">
      <c r="A2664" t="s">
        <v>59</v>
      </c>
      <c r="B2664" t="s">
        <v>110</v>
      </c>
      <c r="C2664" t="s">
        <v>1058</v>
      </c>
      <c r="D2664" t="s">
        <v>1717</v>
      </c>
      <c r="E2664" t="s">
        <v>53</v>
      </c>
      <c r="F2664" t="s">
        <v>39</v>
      </c>
      <c r="G2664" t="s">
        <v>239</v>
      </c>
      <c r="H2664" t="s">
        <v>302</v>
      </c>
      <c r="I2664">
        <v>1.5</v>
      </c>
      <c r="J2664">
        <v>1.986567881872092</v>
      </c>
      <c r="K2664">
        <v>2.02</v>
      </c>
      <c r="L2664">
        <v>1.06E-2</v>
      </c>
      <c r="M2664">
        <v>5.5171678818720933</v>
      </c>
      <c r="N2664">
        <v>173.8134973404255</v>
      </c>
      <c r="O2664">
        <v>344.63728729329779</v>
      </c>
      <c r="P2664">
        <v>68.987406144393262</v>
      </c>
      <c r="Q2664">
        <v>48.91452709871826</v>
      </c>
      <c r="R2664">
        <v>636.35271787683484</v>
      </c>
      <c r="S2664">
        <v>14560701.190764019</v>
      </c>
      <c r="T2664">
        <v>13047590.245134519</v>
      </c>
      <c r="U2664">
        <v>28417420.568970822</v>
      </c>
      <c r="V2664">
        <v>69323035.457886934</v>
      </c>
      <c r="W2664">
        <v>13297323.45301757</v>
      </c>
      <c r="X2664">
        <v>0.41777080606366312</v>
      </c>
      <c r="Y2664">
        <v>0.77902930352477662</v>
      </c>
      <c r="Z2664">
        <v>0.1982396728287163</v>
      </c>
      <c r="AA2664">
        <v>0.14055898591585711</v>
      </c>
      <c r="AB2664">
        <v>9.7707000000000002E-2</v>
      </c>
      <c r="AC2664">
        <v>5.4999999999999997E-3</v>
      </c>
      <c r="AD2664">
        <v>1.502056177263607</v>
      </c>
      <c r="AE2664">
        <v>0.87447110927672678</v>
      </c>
      <c r="AF2664">
        <v>7.9969021684124266</v>
      </c>
      <c r="AG2664">
        <v>1</v>
      </c>
      <c r="AH2664" t="s">
        <v>931</v>
      </c>
    </row>
    <row r="2665" spans="1:34">
      <c r="A2665" t="s">
        <v>59</v>
      </c>
      <c r="B2665" t="s">
        <v>60</v>
      </c>
      <c r="C2665" t="s">
        <v>1058</v>
      </c>
      <c r="D2665" t="s">
        <v>1059</v>
      </c>
      <c r="E2665" t="s">
        <v>53</v>
      </c>
      <c r="F2665" t="s">
        <v>39</v>
      </c>
      <c r="G2665" t="s">
        <v>239</v>
      </c>
      <c r="H2665" t="s">
        <v>302</v>
      </c>
      <c r="I2665">
        <v>1.5</v>
      </c>
      <c r="J2665">
        <v>1.90310247573262</v>
      </c>
      <c r="K2665">
        <v>2.02</v>
      </c>
      <c r="L2665">
        <v>1.06E-2</v>
      </c>
      <c r="M2665">
        <v>5.4337024757326207</v>
      </c>
      <c r="N2665">
        <v>173.8134973404255</v>
      </c>
      <c r="O2665">
        <v>330.15739389663548</v>
      </c>
      <c r="P2665">
        <v>68.987406144393262</v>
      </c>
      <c r="Q2665">
        <v>48.91452709871826</v>
      </c>
      <c r="R2665">
        <v>621.87282448017254</v>
      </c>
      <c r="S2665">
        <v>14560701.190764019</v>
      </c>
      <c r="T2665">
        <v>12499397.339727581</v>
      </c>
      <c r="U2665">
        <v>28417420.568970822</v>
      </c>
      <c r="V2665">
        <v>68774842.552479982</v>
      </c>
      <c r="W2665">
        <v>13297323.45301757</v>
      </c>
      <c r="X2665">
        <v>0.41777080606366312</v>
      </c>
      <c r="Y2665">
        <v>0.74629848279290678</v>
      </c>
      <c r="Z2665">
        <v>0.1982396728287163</v>
      </c>
      <c r="AA2665">
        <v>0.14055898591585711</v>
      </c>
      <c r="AB2665">
        <v>9.7707000000000002E-2</v>
      </c>
      <c r="AC2665">
        <v>5.4999999999999997E-3</v>
      </c>
      <c r="AD2665">
        <v>1.4793326111942211</v>
      </c>
      <c r="AE2665">
        <v>5.4337024757326213E-2</v>
      </c>
      <c r="AF2665">
        <v>7.0705791116841681</v>
      </c>
      <c r="AG2665">
        <v>1</v>
      </c>
      <c r="AH2665" t="s">
        <v>931</v>
      </c>
    </row>
    <row r="2666" spans="1:34">
      <c r="A2666" t="s">
        <v>59</v>
      </c>
      <c r="B2666" t="s">
        <v>88</v>
      </c>
      <c r="C2666" t="s">
        <v>1058</v>
      </c>
      <c r="D2666" t="s">
        <v>1627</v>
      </c>
      <c r="E2666" t="s">
        <v>53</v>
      </c>
      <c r="F2666" t="s">
        <v>39</v>
      </c>
      <c r="G2666" t="s">
        <v>239</v>
      </c>
      <c r="H2666" t="s">
        <v>302</v>
      </c>
      <c r="I2666">
        <v>1.5</v>
      </c>
      <c r="J2666">
        <v>1.908301999214133</v>
      </c>
      <c r="K2666">
        <v>2.02</v>
      </c>
      <c r="L2666">
        <v>1.06E-2</v>
      </c>
      <c r="M2666">
        <v>5.4389019992141341</v>
      </c>
      <c r="N2666">
        <v>173.8134973404255</v>
      </c>
      <c r="O2666">
        <v>331.05942683708452</v>
      </c>
      <c r="P2666">
        <v>68.987406144393262</v>
      </c>
      <c r="Q2666">
        <v>48.91452709871826</v>
      </c>
      <c r="R2666">
        <v>622.77485742062163</v>
      </c>
      <c r="S2666">
        <v>14560701.190764019</v>
      </c>
      <c r="T2666">
        <v>12533547.31893333</v>
      </c>
      <c r="U2666">
        <v>28417420.568970822</v>
      </c>
      <c r="V2666">
        <v>68808992.53168574</v>
      </c>
      <c r="W2666">
        <v>13297323.45301757</v>
      </c>
      <c r="X2666">
        <v>0.41777080606366312</v>
      </c>
      <c r="Y2666">
        <v>0.74833746731159689</v>
      </c>
      <c r="Z2666">
        <v>0.1982396728287163</v>
      </c>
      <c r="AA2666">
        <v>0.14055898591585711</v>
      </c>
      <c r="AB2666">
        <v>9.7707000000000002E-2</v>
      </c>
      <c r="AC2666">
        <v>5.4999999999999997E-3</v>
      </c>
      <c r="AD2666">
        <v>1.480748188267722</v>
      </c>
      <c r="AE2666">
        <v>0.86206596687544024</v>
      </c>
      <c r="AF2666">
        <v>7.8849231543572973</v>
      </c>
      <c r="AG2666">
        <v>1</v>
      </c>
      <c r="AH2666" t="s">
        <v>931</v>
      </c>
    </row>
    <row r="2667" spans="1:34">
      <c r="A2667" t="s">
        <v>59</v>
      </c>
      <c r="B2667" t="s">
        <v>90</v>
      </c>
      <c r="C2667" t="s">
        <v>5754</v>
      </c>
      <c r="D2667" t="s">
        <v>5755</v>
      </c>
      <c r="E2667" t="s">
        <v>53</v>
      </c>
      <c r="F2667" t="s">
        <v>39</v>
      </c>
      <c r="G2667" t="s">
        <v>239</v>
      </c>
      <c r="H2667" t="s">
        <v>4231</v>
      </c>
      <c r="I2667">
        <v>0</v>
      </c>
      <c r="J2667">
        <v>0</v>
      </c>
      <c r="K2667">
        <v>0</v>
      </c>
      <c r="L2667">
        <v>0</v>
      </c>
      <c r="M2667">
        <v>0</v>
      </c>
      <c r="N2667">
        <v>0</v>
      </c>
      <c r="O2667">
        <v>0</v>
      </c>
      <c r="P2667">
        <v>0</v>
      </c>
      <c r="Q2667">
        <v>0</v>
      </c>
      <c r="R2667">
        <v>0</v>
      </c>
      <c r="S2667">
        <v>0</v>
      </c>
      <c r="T2667">
        <v>0</v>
      </c>
      <c r="U2667">
        <v>0</v>
      </c>
      <c r="V2667">
        <v>0</v>
      </c>
      <c r="W2667">
        <v>0</v>
      </c>
      <c r="X2667">
        <v>0</v>
      </c>
      <c r="Y2667">
        <v>0</v>
      </c>
      <c r="Z2667">
        <v>0</v>
      </c>
      <c r="AA2667">
        <v>0</v>
      </c>
      <c r="AB2667">
        <v>0.100607</v>
      </c>
      <c r="AC2667">
        <v>5.4999999999999997E-3</v>
      </c>
      <c r="AD2667">
        <v>0</v>
      </c>
      <c r="AE2667">
        <v>0</v>
      </c>
      <c r="AF2667">
        <v>0</v>
      </c>
      <c r="AG2667">
        <v>0</v>
      </c>
      <c r="AH2667" t="s">
        <v>4741</v>
      </c>
    </row>
    <row r="2668" spans="1:34">
      <c r="A2668" t="s">
        <v>59</v>
      </c>
      <c r="B2668" t="s">
        <v>63</v>
      </c>
      <c r="C2668" t="s">
        <v>5754</v>
      </c>
      <c r="D2668" t="s">
        <v>5756</v>
      </c>
      <c r="E2668" t="s">
        <v>53</v>
      </c>
      <c r="F2668" t="s">
        <v>39</v>
      </c>
      <c r="G2668" t="s">
        <v>239</v>
      </c>
      <c r="H2668" t="s">
        <v>4231</v>
      </c>
      <c r="I2668">
        <v>0</v>
      </c>
      <c r="J2668">
        <v>0</v>
      </c>
      <c r="K2668">
        <v>0</v>
      </c>
      <c r="L2668">
        <v>0</v>
      </c>
      <c r="M2668">
        <v>0</v>
      </c>
      <c r="N2668">
        <v>0</v>
      </c>
      <c r="O2668">
        <v>0</v>
      </c>
      <c r="P2668">
        <v>0</v>
      </c>
      <c r="Q2668">
        <v>0</v>
      </c>
      <c r="R2668">
        <v>0</v>
      </c>
      <c r="S2668">
        <v>0</v>
      </c>
      <c r="T2668">
        <v>0</v>
      </c>
      <c r="U2668">
        <v>0</v>
      </c>
      <c r="V2668">
        <v>0</v>
      </c>
      <c r="W2668">
        <v>0</v>
      </c>
      <c r="X2668">
        <v>0</v>
      </c>
      <c r="Y2668">
        <v>0</v>
      </c>
      <c r="Z2668">
        <v>0</v>
      </c>
      <c r="AA2668">
        <v>0</v>
      </c>
      <c r="AB2668">
        <v>0.100607</v>
      </c>
      <c r="AC2668">
        <v>5.4999999999999997E-3</v>
      </c>
      <c r="AD2668">
        <v>0</v>
      </c>
      <c r="AE2668">
        <v>0</v>
      </c>
      <c r="AF2668">
        <v>0</v>
      </c>
      <c r="AG2668">
        <v>0</v>
      </c>
      <c r="AH2668" t="s">
        <v>4741</v>
      </c>
    </row>
    <row r="2669" spans="1:34">
      <c r="A2669" t="s">
        <v>59</v>
      </c>
      <c r="B2669" t="s">
        <v>105</v>
      </c>
      <c r="C2669" t="s">
        <v>5754</v>
      </c>
      <c r="D2669" t="s">
        <v>5757</v>
      </c>
      <c r="E2669" t="s">
        <v>53</v>
      </c>
      <c r="F2669" t="s">
        <v>39</v>
      </c>
      <c r="G2669" t="s">
        <v>239</v>
      </c>
      <c r="H2669" t="s">
        <v>4231</v>
      </c>
      <c r="I2669">
        <v>0</v>
      </c>
      <c r="J2669">
        <v>0</v>
      </c>
      <c r="K2669">
        <v>0</v>
      </c>
      <c r="L2669">
        <v>0</v>
      </c>
      <c r="M2669">
        <v>0</v>
      </c>
      <c r="N2669">
        <v>0</v>
      </c>
      <c r="O2669">
        <v>0</v>
      </c>
      <c r="P2669">
        <v>0</v>
      </c>
      <c r="Q2669">
        <v>0</v>
      </c>
      <c r="R2669">
        <v>0</v>
      </c>
      <c r="S2669">
        <v>0</v>
      </c>
      <c r="T2669">
        <v>0</v>
      </c>
      <c r="U2669">
        <v>0</v>
      </c>
      <c r="V2669">
        <v>0</v>
      </c>
      <c r="W2669">
        <v>0</v>
      </c>
      <c r="X2669">
        <v>0</v>
      </c>
      <c r="Y2669">
        <v>0</v>
      </c>
      <c r="Z2669">
        <v>0</v>
      </c>
      <c r="AA2669">
        <v>0</v>
      </c>
      <c r="AB2669">
        <v>0.100607</v>
      </c>
      <c r="AC2669">
        <v>5.4999999999999997E-3</v>
      </c>
      <c r="AD2669">
        <v>0</v>
      </c>
      <c r="AE2669">
        <v>0</v>
      </c>
      <c r="AF2669">
        <v>0</v>
      </c>
      <c r="AG2669">
        <v>0</v>
      </c>
      <c r="AH2669" t="s">
        <v>4741</v>
      </c>
    </row>
    <row r="2670" spans="1:34">
      <c r="A2670" t="s">
        <v>59</v>
      </c>
      <c r="B2670" t="s">
        <v>97</v>
      </c>
      <c r="C2670" t="s">
        <v>5754</v>
      </c>
      <c r="D2670" t="s">
        <v>5758</v>
      </c>
      <c r="E2670" t="s">
        <v>53</v>
      </c>
      <c r="F2670" t="s">
        <v>39</v>
      </c>
      <c r="G2670" t="s">
        <v>239</v>
      </c>
      <c r="H2670" t="s">
        <v>4231</v>
      </c>
      <c r="I2670">
        <v>0</v>
      </c>
      <c r="J2670">
        <v>0</v>
      </c>
      <c r="K2670">
        <v>0</v>
      </c>
      <c r="L2670">
        <v>0</v>
      </c>
      <c r="M2670">
        <v>0</v>
      </c>
      <c r="N2670">
        <v>0</v>
      </c>
      <c r="O2670">
        <v>0</v>
      </c>
      <c r="P2670">
        <v>0</v>
      </c>
      <c r="Q2670">
        <v>0</v>
      </c>
      <c r="R2670">
        <v>0</v>
      </c>
      <c r="S2670">
        <v>0</v>
      </c>
      <c r="T2670">
        <v>0</v>
      </c>
      <c r="U2670">
        <v>0</v>
      </c>
      <c r="V2670">
        <v>0</v>
      </c>
      <c r="W2670">
        <v>0</v>
      </c>
      <c r="X2670">
        <v>0</v>
      </c>
      <c r="Y2670">
        <v>0</v>
      </c>
      <c r="Z2670">
        <v>0</v>
      </c>
      <c r="AA2670">
        <v>0</v>
      </c>
      <c r="AB2670">
        <v>0.100607</v>
      </c>
      <c r="AC2670">
        <v>5.4999999999999997E-3</v>
      </c>
      <c r="AD2670">
        <v>0</v>
      </c>
      <c r="AE2670">
        <v>0</v>
      </c>
      <c r="AF2670">
        <v>0</v>
      </c>
      <c r="AG2670">
        <v>0</v>
      </c>
      <c r="AH2670" t="s">
        <v>4741</v>
      </c>
    </row>
    <row r="2671" spans="1:34">
      <c r="A2671" t="s">
        <v>59</v>
      </c>
      <c r="B2671" t="s">
        <v>110</v>
      </c>
      <c r="C2671" t="s">
        <v>5754</v>
      </c>
      <c r="D2671" t="s">
        <v>5759</v>
      </c>
      <c r="E2671" t="s">
        <v>53</v>
      </c>
      <c r="F2671" t="s">
        <v>39</v>
      </c>
      <c r="G2671" t="s">
        <v>239</v>
      </c>
      <c r="H2671" t="s">
        <v>4231</v>
      </c>
      <c r="I2671">
        <v>0</v>
      </c>
      <c r="J2671">
        <v>0</v>
      </c>
      <c r="K2671">
        <v>0</v>
      </c>
      <c r="L2671">
        <v>0</v>
      </c>
      <c r="M2671">
        <v>0</v>
      </c>
      <c r="N2671">
        <v>0</v>
      </c>
      <c r="O2671">
        <v>0</v>
      </c>
      <c r="P2671">
        <v>0</v>
      </c>
      <c r="Q2671">
        <v>0</v>
      </c>
      <c r="R2671">
        <v>0</v>
      </c>
      <c r="S2671">
        <v>0</v>
      </c>
      <c r="T2671">
        <v>0</v>
      </c>
      <c r="U2671">
        <v>0</v>
      </c>
      <c r="V2671">
        <v>0</v>
      </c>
      <c r="W2671">
        <v>0</v>
      </c>
      <c r="X2671">
        <v>0</v>
      </c>
      <c r="Y2671">
        <v>0</v>
      </c>
      <c r="Z2671">
        <v>0</v>
      </c>
      <c r="AA2671">
        <v>0</v>
      </c>
      <c r="AB2671">
        <v>0.100607</v>
      </c>
      <c r="AC2671">
        <v>5.4999999999999997E-3</v>
      </c>
      <c r="AD2671">
        <v>0</v>
      </c>
      <c r="AE2671">
        <v>0</v>
      </c>
      <c r="AF2671">
        <v>0</v>
      </c>
      <c r="AG2671">
        <v>0</v>
      </c>
      <c r="AH2671" t="s">
        <v>4741</v>
      </c>
    </row>
    <row r="2672" spans="1:34">
      <c r="A2672" t="s">
        <v>59</v>
      </c>
      <c r="B2672" t="s">
        <v>60</v>
      </c>
      <c r="C2672" t="s">
        <v>5754</v>
      </c>
      <c r="D2672" t="s">
        <v>5760</v>
      </c>
      <c r="E2672" t="s">
        <v>53</v>
      </c>
      <c r="F2672" t="s">
        <v>39</v>
      </c>
      <c r="G2672" t="s">
        <v>239</v>
      </c>
      <c r="H2672" t="s">
        <v>4231</v>
      </c>
      <c r="I2672">
        <v>0</v>
      </c>
      <c r="J2672">
        <v>0</v>
      </c>
      <c r="K2672">
        <v>0</v>
      </c>
      <c r="L2672">
        <v>0</v>
      </c>
      <c r="M2672">
        <v>0</v>
      </c>
      <c r="N2672">
        <v>0</v>
      </c>
      <c r="O2672">
        <v>0</v>
      </c>
      <c r="P2672">
        <v>0</v>
      </c>
      <c r="Q2672">
        <v>0</v>
      </c>
      <c r="R2672">
        <v>0</v>
      </c>
      <c r="S2672">
        <v>0</v>
      </c>
      <c r="T2672">
        <v>0</v>
      </c>
      <c r="U2672">
        <v>0</v>
      </c>
      <c r="V2672">
        <v>0</v>
      </c>
      <c r="W2672">
        <v>0</v>
      </c>
      <c r="X2672">
        <v>0</v>
      </c>
      <c r="Y2672">
        <v>0</v>
      </c>
      <c r="Z2672">
        <v>0</v>
      </c>
      <c r="AA2672">
        <v>0</v>
      </c>
      <c r="AB2672">
        <v>0.100607</v>
      </c>
      <c r="AC2672">
        <v>5.4999999999999997E-3</v>
      </c>
      <c r="AD2672">
        <v>0</v>
      </c>
      <c r="AE2672">
        <v>0</v>
      </c>
      <c r="AF2672">
        <v>0</v>
      </c>
      <c r="AG2672">
        <v>0</v>
      </c>
      <c r="AH2672" t="s">
        <v>4741</v>
      </c>
    </row>
    <row r="2673" spans="1:34">
      <c r="A2673" t="s">
        <v>59</v>
      </c>
      <c r="B2673" t="s">
        <v>88</v>
      </c>
      <c r="C2673" t="s">
        <v>5754</v>
      </c>
      <c r="D2673" t="s">
        <v>5761</v>
      </c>
      <c r="E2673" t="s">
        <v>53</v>
      </c>
      <c r="F2673" t="s">
        <v>39</v>
      </c>
      <c r="G2673" t="s">
        <v>239</v>
      </c>
      <c r="H2673" t="s">
        <v>4231</v>
      </c>
      <c r="I2673">
        <v>0</v>
      </c>
      <c r="J2673">
        <v>0</v>
      </c>
      <c r="K2673">
        <v>0</v>
      </c>
      <c r="L2673">
        <v>0</v>
      </c>
      <c r="M2673">
        <v>0</v>
      </c>
      <c r="N2673">
        <v>0</v>
      </c>
      <c r="O2673">
        <v>0</v>
      </c>
      <c r="P2673">
        <v>0</v>
      </c>
      <c r="Q2673">
        <v>0</v>
      </c>
      <c r="R2673">
        <v>0</v>
      </c>
      <c r="S2673">
        <v>0</v>
      </c>
      <c r="T2673">
        <v>0</v>
      </c>
      <c r="U2673">
        <v>0</v>
      </c>
      <c r="V2673">
        <v>0</v>
      </c>
      <c r="W2673">
        <v>0</v>
      </c>
      <c r="X2673">
        <v>0</v>
      </c>
      <c r="Y2673">
        <v>0</v>
      </c>
      <c r="Z2673">
        <v>0</v>
      </c>
      <c r="AA2673">
        <v>0</v>
      </c>
      <c r="AB2673">
        <v>0.100607</v>
      </c>
      <c r="AC2673">
        <v>5.4999999999999997E-3</v>
      </c>
      <c r="AD2673">
        <v>0</v>
      </c>
      <c r="AE2673">
        <v>0</v>
      </c>
      <c r="AF2673">
        <v>0</v>
      </c>
      <c r="AG2673">
        <v>0</v>
      </c>
      <c r="AH2673" t="s">
        <v>4741</v>
      </c>
    </row>
    <row r="2674" spans="1:34">
      <c r="A2674" t="s">
        <v>59</v>
      </c>
      <c r="B2674" t="s">
        <v>90</v>
      </c>
      <c r="C2674" t="s">
        <v>1737</v>
      </c>
      <c r="D2674" t="s">
        <v>2489</v>
      </c>
      <c r="E2674" t="s">
        <v>53</v>
      </c>
      <c r="F2674" t="s">
        <v>140</v>
      </c>
      <c r="G2674" t="s">
        <v>41</v>
      </c>
      <c r="H2674" t="s">
        <v>239</v>
      </c>
      <c r="I2674">
        <v>1.5</v>
      </c>
      <c r="J2674">
        <v>2.6784004251242601</v>
      </c>
      <c r="K2674">
        <v>6.2322421299640168E-3</v>
      </c>
      <c r="L2674">
        <v>2.02</v>
      </c>
      <c r="M2674">
        <v>6.2046326672542236</v>
      </c>
      <c r="N2674">
        <v>173.8134973404255</v>
      </c>
      <c r="O2674">
        <v>181.32703582744881</v>
      </c>
      <c r="P2674">
        <v>142.99173414538001</v>
      </c>
      <c r="Q2674">
        <v>68.987406144393248</v>
      </c>
      <c r="R2674">
        <v>567.11967345764765</v>
      </c>
      <c r="S2674">
        <v>14560701.190764019</v>
      </c>
      <c r="T2674">
        <v>5012148.5908360612</v>
      </c>
      <c r="U2674">
        <v>22009729.64943428</v>
      </c>
      <c r="V2674">
        <v>70000000.000005186</v>
      </c>
      <c r="W2674">
        <v>28417420.568970811</v>
      </c>
      <c r="X2674">
        <v>0.41777080606366312</v>
      </c>
      <c r="Y2674">
        <v>0.44633238762772171</v>
      </c>
      <c r="Z2674">
        <v>0.41089578777408048</v>
      </c>
      <c r="AA2674">
        <v>0.19823967282871621</v>
      </c>
      <c r="AB2674">
        <v>9.7769000000000009E-2</v>
      </c>
      <c r="AC2674">
        <v>5.4999999999999997E-3</v>
      </c>
      <c r="AD2674">
        <v>1.6892193649069089</v>
      </c>
      <c r="AE2674">
        <v>0.98343427775979442</v>
      </c>
      <c r="AF2674">
        <v>8.980555309920927</v>
      </c>
      <c r="AG2674">
        <v>1</v>
      </c>
      <c r="AH2674" t="s">
        <v>1739</v>
      </c>
    </row>
    <row r="2675" spans="1:34">
      <c r="A2675" t="s">
        <v>59</v>
      </c>
      <c r="B2675" t="s">
        <v>63</v>
      </c>
      <c r="C2675" t="s">
        <v>1737</v>
      </c>
      <c r="D2675" t="s">
        <v>1749</v>
      </c>
      <c r="E2675" t="s">
        <v>53</v>
      </c>
      <c r="F2675" t="s">
        <v>140</v>
      </c>
      <c r="G2675" t="s">
        <v>41</v>
      </c>
      <c r="H2675" t="s">
        <v>239</v>
      </c>
      <c r="I2675">
        <v>1.5</v>
      </c>
      <c r="J2675">
        <v>2.658122558858325</v>
      </c>
      <c r="K2675">
        <v>6.2429869784721148E-3</v>
      </c>
      <c r="L2675">
        <v>2.02</v>
      </c>
      <c r="M2675">
        <v>6.1843655458367959</v>
      </c>
      <c r="N2675">
        <v>173.8134973404255</v>
      </c>
      <c r="O2675">
        <v>179.95422937609939</v>
      </c>
      <c r="P2675">
        <v>143.23826251980171</v>
      </c>
      <c r="Q2675">
        <v>68.987406144393248</v>
      </c>
      <c r="R2675">
        <v>565.9933953807199</v>
      </c>
      <c r="S2675">
        <v>14560701.190764019</v>
      </c>
      <c r="T2675">
        <v>4974202.1815252677</v>
      </c>
      <c r="U2675">
        <v>22047676.058745041</v>
      </c>
      <c r="V2675">
        <v>70000000.000005141</v>
      </c>
      <c r="W2675">
        <v>28417420.568970811</v>
      </c>
      <c r="X2675">
        <v>0.41777080606366312</v>
      </c>
      <c r="Y2675">
        <v>0.44295325567210658</v>
      </c>
      <c r="Z2675">
        <v>0.41160420264310832</v>
      </c>
      <c r="AA2675">
        <v>0.19823967282871621</v>
      </c>
      <c r="AB2675">
        <v>9.7769000000000009E-2</v>
      </c>
      <c r="AC2675">
        <v>5.4999999999999997E-3</v>
      </c>
      <c r="AD2675">
        <v>1.683701614573369</v>
      </c>
      <c r="AE2675">
        <v>6.1843655458367959E-2</v>
      </c>
      <c r="AF2675">
        <v>8.0331798158685324</v>
      </c>
      <c r="AG2675">
        <v>1</v>
      </c>
      <c r="AH2675" t="s">
        <v>1739</v>
      </c>
    </row>
    <row r="2676" spans="1:34">
      <c r="A2676" t="s">
        <v>59</v>
      </c>
      <c r="B2676" t="s">
        <v>105</v>
      </c>
      <c r="C2676" t="s">
        <v>1737</v>
      </c>
      <c r="D2676" t="s">
        <v>2572</v>
      </c>
      <c r="E2676" t="s">
        <v>53</v>
      </c>
      <c r="F2676" t="s">
        <v>140</v>
      </c>
      <c r="G2676" t="s">
        <v>41</v>
      </c>
      <c r="H2676" t="s">
        <v>239</v>
      </c>
      <c r="I2676">
        <v>1.5</v>
      </c>
      <c r="J2676">
        <v>2.7671096736899941</v>
      </c>
      <c r="K2676">
        <v>6.1852368176394399E-3</v>
      </c>
      <c r="L2676">
        <v>2.02</v>
      </c>
      <c r="M2676">
        <v>6.293294910507635</v>
      </c>
      <c r="N2676">
        <v>173.81349734042561</v>
      </c>
      <c r="O2676">
        <v>187.33262966697291</v>
      </c>
      <c r="P2676">
        <v>141.91325051410061</v>
      </c>
      <c r="Q2676">
        <v>68.987406144393248</v>
      </c>
      <c r="R2676">
        <v>572.04678366589224</v>
      </c>
      <c r="S2676">
        <v>14560701.190764019</v>
      </c>
      <c r="T2676">
        <v>5178152.1245206278</v>
      </c>
      <c r="U2676">
        <v>21843726.115749829</v>
      </c>
      <c r="V2676">
        <v>70000000.000005305</v>
      </c>
      <c r="W2676">
        <v>28417420.568970811</v>
      </c>
      <c r="X2676">
        <v>0.41777080606366312</v>
      </c>
      <c r="Y2676">
        <v>0.46111502070439042</v>
      </c>
      <c r="Z2676">
        <v>0.4077966968795993</v>
      </c>
      <c r="AA2676">
        <v>0.19823967282871621</v>
      </c>
      <c r="AB2676">
        <v>9.7769000000000009E-2</v>
      </c>
      <c r="AC2676">
        <v>5.4999999999999997E-3</v>
      </c>
      <c r="AD2676">
        <v>1.7133577766827071</v>
      </c>
      <c r="AE2676">
        <v>0.99748724331546013</v>
      </c>
      <c r="AF2676">
        <v>9.1074089305058017</v>
      </c>
      <c r="AG2676">
        <v>1</v>
      </c>
      <c r="AH2676" t="s">
        <v>1739</v>
      </c>
    </row>
    <row r="2677" spans="1:34">
      <c r="A2677" t="s">
        <v>59</v>
      </c>
      <c r="B2677" t="s">
        <v>97</v>
      </c>
      <c r="C2677" t="s">
        <v>1737</v>
      </c>
      <c r="D2677" t="s">
        <v>2547</v>
      </c>
      <c r="E2677" t="s">
        <v>53</v>
      </c>
      <c r="F2677" t="s">
        <v>140</v>
      </c>
      <c r="G2677" t="s">
        <v>41</v>
      </c>
      <c r="H2677" t="s">
        <v>239</v>
      </c>
      <c r="I2677">
        <v>1.5</v>
      </c>
      <c r="J2677">
        <v>2.7398185683244951</v>
      </c>
      <c r="K2677">
        <v>6.1996978456847571E-3</v>
      </c>
      <c r="L2677">
        <v>2.02</v>
      </c>
      <c r="M2677">
        <v>6.26601826617018</v>
      </c>
      <c r="N2677">
        <v>173.8134973404255</v>
      </c>
      <c r="O2677">
        <v>185.48502869067329</v>
      </c>
      <c r="P2677">
        <v>142.24504241733601</v>
      </c>
      <c r="Q2677">
        <v>68.987406144393248</v>
      </c>
      <c r="R2677">
        <v>570.5309745928281</v>
      </c>
      <c r="S2677">
        <v>14560701.190764019</v>
      </c>
      <c r="T2677">
        <v>5127081.6893396368</v>
      </c>
      <c r="U2677">
        <v>21894796.550930779</v>
      </c>
      <c r="V2677">
        <v>70000000.00000526</v>
      </c>
      <c r="W2677">
        <v>28417420.568970811</v>
      </c>
      <c r="X2677">
        <v>0.41777080606366312</v>
      </c>
      <c r="Y2677">
        <v>0.45656719279019109</v>
      </c>
      <c r="Z2677">
        <v>0.40875012188889648</v>
      </c>
      <c r="AA2677">
        <v>0.19823967282871621</v>
      </c>
      <c r="AB2677">
        <v>9.7769000000000009E-2</v>
      </c>
      <c r="AC2677">
        <v>5.4999999999999997E-3</v>
      </c>
      <c r="AD2677">
        <v>1.7059316745594211</v>
      </c>
      <c r="AE2677">
        <v>0.99316389518797354</v>
      </c>
      <c r="AF2677">
        <v>9.0683828359175749</v>
      </c>
      <c r="AG2677">
        <v>1</v>
      </c>
      <c r="AH2677" t="s">
        <v>1739</v>
      </c>
    </row>
    <row r="2678" spans="1:34">
      <c r="A2678" t="s">
        <v>59</v>
      </c>
      <c r="B2678" t="s">
        <v>110</v>
      </c>
      <c r="C2678" t="s">
        <v>1737</v>
      </c>
      <c r="D2678" t="s">
        <v>2660</v>
      </c>
      <c r="E2678" t="s">
        <v>53</v>
      </c>
      <c r="F2678" t="s">
        <v>140</v>
      </c>
      <c r="G2678" t="s">
        <v>41</v>
      </c>
      <c r="H2678" t="s">
        <v>239</v>
      </c>
      <c r="I2678">
        <v>1.5</v>
      </c>
      <c r="J2678">
        <v>2.849046127857048</v>
      </c>
      <c r="K2678">
        <v>6.1418202778630217E-3</v>
      </c>
      <c r="L2678">
        <v>2.02</v>
      </c>
      <c r="M2678">
        <v>6.3751879481349114</v>
      </c>
      <c r="N2678">
        <v>173.8134973404255</v>
      </c>
      <c r="O2678">
        <v>192.8797070273844</v>
      </c>
      <c r="P2678">
        <v>140.91710720263109</v>
      </c>
      <c r="Q2678">
        <v>68.987406144393248</v>
      </c>
      <c r="R2678">
        <v>576.59771771483429</v>
      </c>
      <c r="S2678">
        <v>14560701.190764019</v>
      </c>
      <c r="T2678">
        <v>5331481.5816993276</v>
      </c>
      <c r="U2678">
        <v>21690396.658571251</v>
      </c>
      <c r="V2678">
        <v>70000000.000005409</v>
      </c>
      <c r="W2678">
        <v>28417420.568970811</v>
      </c>
      <c r="X2678">
        <v>0.41777080606366312</v>
      </c>
      <c r="Y2678">
        <v>0.4747690258632471</v>
      </c>
      <c r="Z2678">
        <v>0.40493421609951458</v>
      </c>
      <c r="AA2678">
        <v>0.19823967282871621</v>
      </c>
      <c r="AB2678">
        <v>9.7769000000000009E-2</v>
      </c>
      <c r="AC2678">
        <v>5.4999999999999997E-3</v>
      </c>
      <c r="AD2678">
        <v>1.7356532633665731</v>
      </c>
      <c r="AE2678">
        <v>1.0104672897793829</v>
      </c>
      <c r="AF2678">
        <v>9.2245775012808675</v>
      </c>
      <c r="AG2678">
        <v>1</v>
      </c>
      <c r="AH2678" t="s">
        <v>1739</v>
      </c>
    </row>
    <row r="2679" spans="1:34">
      <c r="A2679" t="s">
        <v>59</v>
      </c>
      <c r="B2679" t="s">
        <v>60</v>
      </c>
      <c r="C2679" t="s">
        <v>1737</v>
      </c>
      <c r="D2679" t="s">
        <v>1738</v>
      </c>
      <c r="E2679" t="s">
        <v>53</v>
      </c>
      <c r="F2679" t="s">
        <v>140</v>
      </c>
      <c r="G2679" t="s">
        <v>41</v>
      </c>
      <c r="H2679" t="s">
        <v>239</v>
      </c>
      <c r="I2679">
        <v>1.5</v>
      </c>
      <c r="J2679">
        <v>2.644837980803457</v>
      </c>
      <c r="K2679">
        <v>6.2500262190323189E-3</v>
      </c>
      <c r="L2679">
        <v>2.02</v>
      </c>
      <c r="M2679">
        <v>6.1710880070224876</v>
      </c>
      <c r="N2679">
        <v>173.81349734042561</v>
      </c>
      <c r="O2679">
        <v>179.05486677956159</v>
      </c>
      <c r="P2679">
        <v>143.3997699185484</v>
      </c>
      <c r="Q2679">
        <v>68.987406144393248</v>
      </c>
      <c r="R2679">
        <v>565.25554018292883</v>
      </c>
      <c r="S2679">
        <v>14560701.190764019</v>
      </c>
      <c r="T2679">
        <v>4949342.4635559246</v>
      </c>
      <c r="U2679">
        <v>22072535.776714358</v>
      </c>
      <c r="V2679">
        <v>70000000.000005126</v>
      </c>
      <c r="W2679">
        <v>28417420.568970811</v>
      </c>
      <c r="X2679">
        <v>0.41777080606366312</v>
      </c>
      <c r="Y2679">
        <v>0.44073949503115201</v>
      </c>
      <c r="Z2679">
        <v>0.41206830436364478</v>
      </c>
      <c r="AA2679">
        <v>0.19823967282871621</v>
      </c>
      <c r="AB2679">
        <v>9.7769000000000009E-2</v>
      </c>
      <c r="AC2679">
        <v>5.4999999999999997E-3</v>
      </c>
      <c r="AD2679">
        <v>1.6800867872521961</v>
      </c>
      <c r="AE2679">
        <v>6.1710880070224877E-2</v>
      </c>
      <c r="AF2679">
        <v>8.016154674344909</v>
      </c>
      <c r="AG2679">
        <v>1</v>
      </c>
      <c r="AH2679" t="s">
        <v>1739</v>
      </c>
    </row>
    <row r="2680" spans="1:34">
      <c r="A2680" t="s">
        <v>59</v>
      </c>
      <c r="B2680" t="s">
        <v>88</v>
      </c>
      <c r="C2680" t="s">
        <v>1737</v>
      </c>
      <c r="D2680" t="s">
        <v>2448</v>
      </c>
      <c r="E2680" t="s">
        <v>53</v>
      </c>
      <c r="F2680" t="s">
        <v>140</v>
      </c>
      <c r="G2680" t="s">
        <v>41</v>
      </c>
      <c r="H2680" t="s">
        <v>239</v>
      </c>
      <c r="I2680">
        <v>1.5</v>
      </c>
      <c r="J2680">
        <v>2.6541966600808928</v>
      </c>
      <c r="K2680">
        <v>6.2450672361811068E-3</v>
      </c>
      <c r="L2680">
        <v>2.02</v>
      </c>
      <c r="M2680">
        <v>6.1804417273170742</v>
      </c>
      <c r="N2680">
        <v>173.8134973404255</v>
      </c>
      <c r="O2680">
        <v>179.6884470152572</v>
      </c>
      <c r="P2680">
        <v>143.28599167587029</v>
      </c>
      <c r="Q2680">
        <v>68.987406144393248</v>
      </c>
      <c r="R2680">
        <v>565.77534217594621</v>
      </c>
      <c r="S2680">
        <v>14560701.190764019</v>
      </c>
      <c r="T2680">
        <v>4966855.5623116167</v>
      </c>
      <c r="U2680">
        <v>22055022.67795869</v>
      </c>
      <c r="V2680">
        <v>70000000.000005141</v>
      </c>
      <c r="W2680">
        <v>28417420.568970811</v>
      </c>
      <c r="X2680">
        <v>0.41777080606366312</v>
      </c>
      <c r="Y2680">
        <v>0.44229903841673313</v>
      </c>
      <c r="Z2680">
        <v>0.41174135539043177</v>
      </c>
      <c r="AA2680">
        <v>0.19823967282871621</v>
      </c>
      <c r="AB2680">
        <v>9.7769000000000009E-2</v>
      </c>
      <c r="AC2680">
        <v>5.4999999999999997E-3</v>
      </c>
      <c r="AD2680">
        <v>1.682633349845486</v>
      </c>
      <c r="AE2680">
        <v>0.97960001377975625</v>
      </c>
      <c r="AF2680">
        <v>8.9459440909423158</v>
      </c>
      <c r="AG2680">
        <v>1</v>
      </c>
      <c r="AH2680" t="s">
        <v>1739</v>
      </c>
    </row>
    <row r="2681" spans="1:34">
      <c r="A2681" t="s">
        <v>59</v>
      </c>
      <c r="B2681" t="s">
        <v>90</v>
      </c>
      <c r="C2681" t="s">
        <v>2389</v>
      </c>
      <c r="D2681" t="s">
        <v>3085</v>
      </c>
      <c r="E2681" t="s">
        <v>53</v>
      </c>
      <c r="F2681" t="s">
        <v>140</v>
      </c>
      <c r="G2681" t="s">
        <v>239</v>
      </c>
      <c r="H2681" t="s">
        <v>302</v>
      </c>
      <c r="I2681">
        <v>3.3506865672043298</v>
      </c>
      <c r="J2681">
        <v>1.5</v>
      </c>
      <c r="K2681">
        <v>2.02</v>
      </c>
      <c r="L2681">
        <v>4.9822320272272002E-3</v>
      </c>
      <c r="M2681">
        <v>6.8756687992315566</v>
      </c>
      <c r="N2681">
        <v>388.2630338249129</v>
      </c>
      <c r="O2681">
        <v>101.549623122</v>
      </c>
      <c r="P2681">
        <v>68.987406144393248</v>
      </c>
      <c r="Q2681">
        <v>22.990898444142172</v>
      </c>
      <c r="R2681">
        <v>581.79096153544833</v>
      </c>
      <c r="S2681">
        <v>32525563.925979398</v>
      </c>
      <c r="T2681">
        <v>2806982.4122378179</v>
      </c>
      <c r="U2681">
        <v>28417420.568970811</v>
      </c>
      <c r="V2681">
        <v>70000000.000020444</v>
      </c>
      <c r="W2681">
        <v>6250033.0928324088</v>
      </c>
      <c r="X2681">
        <v>0.93321268536509416</v>
      </c>
      <c r="Y2681">
        <v>0.24996209497335431</v>
      </c>
      <c r="Z2681">
        <v>0.19823967282871621</v>
      </c>
      <c r="AA2681">
        <v>6.6065800126845306E-2</v>
      </c>
      <c r="AB2681">
        <v>9.3907000000000004E-2</v>
      </c>
      <c r="AC2681">
        <v>5.4999999999999997E-3</v>
      </c>
      <c r="AD2681">
        <v>1.871909830157283</v>
      </c>
      <c r="AE2681">
        <v>1.0897935046782019</v>
      </c>
      <c r="AF2681">
        <v>9.9367791340670415</v>
      </c>
      <c r="AG2681">
        <v>1</v>
      </c>
      <c r="AH2681" t="s">
        <v>2265</v>
      </c>
    </row>
    <row r="2682" spans="1:34">
      <c r="A2682" t="s">
        <v>59</v>
      </c>
      <c r="B2682" t="s">
        <v>63</v>
      </c>
      <c r="C2682" t="s">
        <v>2389</v>
      </c>
      <c r="D2682" t="s">
        <v>2398</v>
      </c>
      <c r="E2682" t="s">
        <v>53</v>
      </c>
      <c r="F2682" t="s">
        <v>140</v>
      </c>
      <c r="G2682" t="s">
        <v>239</v>
      </c>
      <c r="H2682" t="s">
        <v>302</v>
      </c>
      <c r="I2682">
        <v>3.333342973697643</v>
      </c>
      <c r="J2682">
        <v>1.5</v>
      </c>
      <c r="K2682">
        <v>2.02</v>
      </c>
      <c r="L2682">
        <v>5.1164379705149537E-3</v>
      </c>
      <c r="M2682">
        <v>6.8584594116681581</v>
      </c>
      <c r="N2682">
        <v>386.2533333956809</v>
      </c>
      <c r="O2682">
        <v>101.549623122</v>
      </c>
      <c r="P2682">
        <v>68.987406144393248</v>
      </c>
      <c r="Q2682">
        <v>23.610202241289141</v>
      </c>
      <c r="R2682">
        <v>580.40056490336326</v>
      </c>
      <c r="S2682">
        <v>32357207.33756277</v>
      </c>
      <c r="T2682">
        <v>2806982.4122378179</v>
      </c>
      <c r="U2682">
        <v>28417420.568970811</v>
      </c>
      <c r="V2682">
        <v>70000000.00002028</v>
      </c>
      <c r="W2682">
        <v>6418389.6812488791</v>
      </c>
      <c r="X2682">
        <v>0.92838225400554131</v>
      </c>
      <c r="Y2682">
        <v>0.24996209497335431</v>
      </c>
      <c r="Z2682">
        <v>0.19823967282871621</v>
      </c>
      <c r="AA2682">
        <v>6.7845408739336602E-2</v>
      </c>
      <c r="AB2682">
        <v>9.3907000000000004E-2</v>
      </c>
      <c r="AC2682">
        <v>5.4999999999999997E-3</v>
      </c>
      <c r="AD2682">
        <v>1.867224551867771</v>
      </c>
      <c r="AE2682">
        <v>6.858459411668158E-2</v>
      </c>
      <c r="AF2682">
        <v>8.8936755576526103</v>
      </c>
      <c r="AG2682">
        <v>1</v>
      </c>
      <c r="AH2682" t="s">
        <v>2265</v>
      </c>
    </row>
    <row r="2683" spans="1:34">
      <c r="A2683" t="s">
        <v>59</v>
      </c>
      <c r="B2683" t="s">
        <v>105</v>
      </c>
      <c r="C2683" t="s">
        <v>2389</v>
      </c>
      <c r="D2683" t="s">
        <v>3154</v>
      </c>
      <c r="E2683" t="s">
        <v>53</v>
      </c>
      <c r="F2683" t="s">
        <v>140</v>
      </c>
      <c r="G2683" t="s">
        <v>239</v>
      </c>
      <c r="H2683" t="s">
        <v>302</v>
      </c>
      <c r="I2683">
        <v>3.4314785387253788</v>
      </c>
      <c r="J2683">
        <v>1.5</v>
      </c>
      <c r="K2683">
        <v>2.02</v>
      </c>
      <c r="L2683">
        <v>4.3570580836682178E-3</v>
      </c>
      <c r="M2683">
        <v>6.9558355968090471</v>
      </c>
      <c r="N2683">
        <v>397.62485724298062</v>
      </c>
      <c r="O2683">
        <v>101.549623122</v>
      </c>
      <c r="P2683">
        <v>68.987406144393248</v>
      </c>
      <c r="Q2683">
        <v>20.10598450040364</v>
      </c>
      <c r="R2683">
        <v>588.26787100977754</v>
      </c>
      <c r="S2683">
        <v>33309822.429933209</v>
      </c>
      <c r="T2683">
        <v>2806982.4122378179</v>
      </c>
      <c r="U2683">
        <v>28417420.568970811</v>
      </c>
      <c r="V2683">
        <v>70000000.000021189</v>
      </c>
      <c r="W2683">
        <v>5465774.5888793571</v>
      </c>
      <c r="X2683">
        <v>0.95571437007564142</v>
      </c>
      <c r="Y2683">
        <v>0.24996209497335431</v>
      </c>
      <c r="Z2683">
        <v>0.19823967282871621</v>
      </c>
      <c r="AA2683">
        <v>5.777581752989551E-2</v>
      </c>
      <c r="AB2683">
        <v>9.3907000000000004E-2</v>
      </c>
      <c r="AC2683">
        <v>5.4999999999999997E-3</v>
      </c>
      <c r="AD2683">
        <v>1.8937353457281181</v>
      </c>
      <c r="AE2683">
        <v>1.1024999420942341</v>
      </c>
      <c r="AF2683">
        <v>10.051477884631399</v>
      </c>
      <c r="AG2683">
        <v>1</v>
      </c>
      <c r="AH2683" t="s">
        <v>2265</v>
      </c>
    </row>
    <row r="2684" spans="1:34">
      <c r="A2684" t="s">
        <v>59</v>
      </c>
      <c r="B2684" t="s">
        <v>97</v>
      </c>
      <c r="C2684" t="s">
        <v>2389</v>
      </c>
      <c r="D2684" t="s">
        <v>3135</v>
      </c>
      <c r="E2684" t="s">
        <v>53</v>
      </c>
      <c r="F2684" t="s">
        <v>140</v>
      </c>
      <c r="G2684" t="s">
        <v>239</v>
      </c>
      <c r="H2684" t="s">
        <v>302</v>
      </c>
      <c r="I2684">
        <v>3.4069526906147249</v>
      </c>
      <c r="J2684">
        <v>1.5</v>
      </c>
      <c r="K2684">
        <v>2.02</v>
      </c>
      <c r="L2684">
        <v>4.5468408169497057E-3</v>
      </c>
      <c r="M2684">
        <v>6.9314995314316761</v>
      </c>
      <c r="N2684">
        <v>394.78290828607868</v>
      </c>
      <c r="O2684">
        <v>101.549623122</v>
      </c>
      <c r="P2684">
        <v>68.987406144393248</v>
      </c>
      <c r="Q2684">
        <v>20.981751731532519</v>
      </c>
      <c r="R2684">
        <v>586.30168928400451</v>
      </c>
      <c r="S2684">
        <v>33071746.73274035</v>
      </c>
      <c r="T2684">
        <v>2806982.4122378179</v>
      </c>
      <c r="U2684">
        <v>28417420.568970811</v>
      </c>
      <c r="V2684">
        <v>70000000.000020951</v>
      </c>
      <c r="W2684">
        <v>5703850.2860719711</v>
      </c>
      <c r="X2684">
        <v>0.94888358118591964</v>
      </c>
      <c r="Y2684">
        <v>0.24996209497335431</v>
      </c>
      <c r="Z2684">
        <v>0.19823967282871621</v>
      </c>
      <c r="AA2684">
        <v>6.029239003313943E-2</v>
      </c>
      <c r="AB2684">
        <v>9.3907000000000004E-2</v>
      </c>
      <c r="AC2684">
        <v>5.4999999999999997E-3</v>
      </c>
      <c r="AD2684">
        <v>1.88710982007564</v>
      </c>
      <c r="AE2684">
        <v>1.098642675731921</v>
      </c>
      <c r="AF2684">
        <v>10.016659027239241</v>
      </c>
      <c r="AG2684">
        <v>1</v>
      </c>
      <c r="AH2684" t="s">
        <v>2265</v>
      </c>
    </row>
    <row r="2685" spans="1:34">
      <c r="A2685" t="s">
        <v>59</v>
      </c>
      <c r="B2685" t="s">
        <v>110</v>
      </c>
      <c r="C2685" t="s">
        <v>2389</v>
      </c>
      <c r="D2685" t="s">
        <v>3195</v>
      </c>
      <c r="E2685" t="s">
        <v>53</v>
      </c>
      <c r="F2685" t="s">
        <v>140</v>
      </c>
      <c r="G2685" t="s">
        <v>239</v>
      </c>
      <c r="H2685" t="s">
        <v>302</v>
      </c>
      <c r="I2685">
        <v>3.5092732117908958</v>
      </c>
      <c r="J2685">
        <v>1.5</v>
      </c>
      <c r="K2685">
        <v>2.02</v>
      </c>
      <c r="L2685">
        <v>3.755077445832439E-3</v>
      </c>
      <c r="M2685">
        <v>7.0330282892367286</v>
      </c>
      <c r="N2685">
        <v>406.63936670962892</v>
      </c>
      <c r="O2685">
        <v>101.549623122</v>
      </c>
      <c r="P2685">
        <v>68.987406144393248</v>
      </c>
      <c r="Q2685">
        <v>17.32809787565629</v>
      </c>
      <c r="R2685">
        <v>594.50449385167849</v>
      </c>
      <c r="S2685">
        <v>34064985.755759977</v>
      </c>
      <c r="T2685">
        <v>2806982.4122378179</v>
      </c>
      <c r="U2685">
        <v>28417420.568970811</v>
      </c>
      <c r="V2685">
        <v>70000000.00002192</v>
      </c>
      <c r="W2685">
        <v>4710611.2630533027</v>
      </c>
      <c r="X2685">
        <v>0.97738126559166827</v>
      </c>
      <c r="Y2685">
        <v>0.24996209497335431</v>
      </c>
      <c r="Z2685">
        <v>0.19823967282871621</v>
      </c>
      <c r="AA2685">
        <v>4.9793384700161737E-2</v>
      </c>
      <c r="AB2685">
        <v>9.3907000000000004E-2</v>
      </c>
      <c r="AC2685">
        <v>5.4999999999999997E-3</v>
      </c>
      <c r="AD2685">
        <v>1.9147511572791089</v>
      </c>
      <c r="AE2685">
        <v>1.114734983844021</v>
      </c>
      <c r="AF2685">
        <v>10.161921430359859</v>
      </c>
      <c r="AG2685">
        <v>1</v>
      </c>
      <c r="AH2685" t="s">
        <v>2265</v>
      </c>
    </row>
    <row r="2686" spans="1:34">
      <c r="A2686" t="s">
        <v>59</v>
      </c>
      <c r="B2686" t="s">
        <v>60</v>
      </c>
      <c r="C2686" t="s">
        <v>2389</v>
      </c>
      <c r="D2686" t="s">
        <v>2390</v>
      </c>
      <c r="E2686" t="s">
        <v>53</v>
      </c>
      <c r="F2686" t="s">
        <v>140</v>
      </c>
      <c r="G2686" t="s">
        <v>239</v>
      </c>
      <c r="H2686" t="s">
        <v>302</v>
      </c>
      <c r="I2686">
        <v>3.322447178329992</v>
      </c>
      <c r="J2686">
        <v>1.5</v>
      </c>
      <c r="K2686">
        <v>2.02</v>
      </c>
      <c r="L2686">
        <v>5.2007503994600966E-3</v>
      </c>
      <c r="M2686">
        <v>6.8476479287294527</v>
      </c>
      <c r="N2686">
        <v>384.99077586290952</v>
      </c>
      <c r="O2686">
        <v>101.549623122</v>
      </c>
      <c r="P2686">
        <v>68.987406144393248</v>
      </c>
      <c r="Q2686">
        <v>23.99926852340197</v>
      </c>
      <c r="R2686">
        <v>579.52707365270476</v>
      </c>
      <c r="S2686">
        <v>32251440.390506711</v>
      </c>
      <c r="T2686">
        <v>2806982.4122378179</v>
      </c>
      <c r="U2686">
        <v>28417420.568970811</v>
      </c>
      <c r="V2686">
        <v>70000000.000020176</v>
      </c>
      <c r="W2686">
        <v>6524156.6283048354</v>
      </c>
      <c r="X2686">
        <v>0.92534762386324232</v>
      </c>
      <c r="Y2686">
        <v>0.24996209497335431</v>
      </c>
      <c r="Z2686">
        <v>0.19823967282871621</v>
      </c>
      <c r="AA2686">
        <v>6.8963415297132083E-2</v>
      </c>
      <c r="AB2686">
        <v>9.3907000000000004E-2</v>
      </c>
      <c r="AC2686">
        <v>5.4999999999999997E-3</v>
      </c>
      <c r="AD2686">
        <v>1.864281111486553</v>
      </c>
      <c r="AE2686">
        <v>6.8476479287294528E-2</v>
      </c>
      <c r="AF2686">
        <v>8.8798125195033002</v>
      </c>
      <c r="AG2686">
        <v>1</v>
      </c>
      <c r="AH2686" t="s">
        <v>2265</v>
      </c>
    </row>
    <row r="2687" spans="1:34">
      <c r="A2687" t="s">
        <v>59</v>
      </c>
      <c r="B2687" t="s">
        <v>88</v>
      </c>
      <c r="C2687" t="s">
        <v>2389</v>
      </c>
      <c r="D2687" t="s">
        <v>3072</v>
      </c>
      <c r="E2687" t="s">
        <v>53</v>
      </c>
      <c r="F2687" t="s">
        <v>140</v>
      </c>
      <c r="G2687" t="s">
        <v>239</v>
      </c>
      <c r="H2687" t="s">
        <v>302</v>
      </c>
      <c r="I2687">
        <v>3.3313194664305481</v>
      </c>
      <c r="J2687">
        <v>1.5</v>
      </c>
      <c r="K2687">
        <v>2.02</v>
      </c>
      <c r="L2687">
        <v>5.1320960117060936E-3</v>
      </c>
      <c r="M2687">
        <v>6.8564515624422544</v>
      </c>
      <c r="N2687">
        <v>386.01885814568919</v>
      </c>
      <c r="O2687">
        <v>101.549623122</v>
      </c>
      <c r="P2687">
        <v>68.987406144393248</v>
      </c>
      <c r="Q2687">
        <v>23.68245749413413</v>
      </c>
      <c r="R2687">
        <v>580.23834490621664</v>
      </c>
      <c r="S2687">
        <v>32337564.88111376</v>
      </c>
      <c r="T2687">
        <v>2806982.4122378179</v>
      </c>
      <c r="U2687">
        <v>28417420.568970811</v>
      </c>
      <c r="V2687">
        <v>70000000.000020251</v>
      </c>
      <c r="W2687">
        <v>6438032.1376978671</v>
      </c>
      <c r="X2687">
        <v>0.9278186791641746</v>
      </c>
      <c r="Y2687">
        <v>0.24996209497335431</v>
      </c>
      <c r="Z2687">
        <v>0.19823967282871621</v>
      </c>
      <c r="AA2687">
        <v>6.8053038776247493E-2</v>
      </c>
      <c r="AB2687">
        <v>9.3907000000000004E-2</v>
      </c>
      <c r="AC2687">
        <v>5.4999999999999997E-3</v>
      </c>
      <c r="AD2687">
        <v>1.8666779122879431</v>
      </c>
      <c r="AE2687">
        <v>1.086747572647097</v>
      </c>
      <c r="AF2687">
        <v>9.9092840473772945</v>
      </c>
      <c r="AG2687">
        <v>1</v>
      </c>
      <c r="AH2687" t="s">
        <v>2265</v>
      </c>
    </row>
    <row r="2688" spans="1:34">
      <c r="A2688" t="s">
        <v>59</v>
      </c>
      <c r="B2688" t="s">
        <v>90</v>
      </c>
      <c r="C2688" t="s">
        <v>5762</v>
      </c>
      <c r="D2688" t="s">
        <v>5763</v>
      </c>
      <c r="E2688" t="s">
        <v>53</v>
      </c>
      <c r="F2688" t="s">
        <v>140</v>
      </c>
      <c r="G2688" t="s">
        <v>239</v>
      </c>
      <c r="H2688" t="s">
        <v>4231</v>
      </c>
      <c r="I2688">
        <v>0</v>
      </c>
      <c r="J2688">
        <v>0</v>
      </c>
      <c r="K2688">
        <v>0</v>
      </c>
      <c r="L2688">
        <v>0</v>
      </c>
      <c r="M2688">
        <v>0</v>
      </c>
      <c r="N2688">
        <v>0</v>
      </c>
      <c r="O2688">
        <v>0</v>
      </c>
      <c r="P2688">
        <v>0</v>
      </c>
      <c r="Q2688">
        <v>0</v>
      </c>
      <c r="R2688">
        <v>0</v>
      </c>
      <c r="S2688">
        <v>0</v>
      </c>
      <c r="T2688">
        <v>0</v>
      </c>
      <c r="U2688">
        <v>0</v>
      </c>
      <c r="V2688">
        <v>0</v>
      </c>
      <c r="W2688">
        <v>0</v>
      </c>
      <c r="X2688">
        <v>0</v>
      </c>
      <c r="Y2688">
        <v>0</v>
      </c>
      <c r="Z2688">
        <v>0</v>
      </c>
      <c r="AA2688">
        <v>0</v>
      </c>
      <c r="AB2688">
        <v>9.6807000000000004E-2</v>
      </c>
      <c r="AC2688">
        <v>5.4999999999999997E-3</v>
      </c>
      <c r="AD2688">
        <v>0</v>
      </c>
      <c r="AE2688">
        <v>0</v>
      </c>
      <c r="AF2688">
        <v>0</v>
      </c>
      <c r="AG2688">
        <v>0</v>
      </c>
      <c r="AH2688" t="s">
        <v>4752</v>
      </c>
    </row>
    <row r="2689" spans="1:34">
      <c r="A2689" t="s">
        <v>59</v>
      </c>
      <c r="B2689" t="s">
        <v>63</v>
      </c>
      <c r="C2689" t="s">
        <v>5762</v>
      </c>
      <c r="D2689" t="s">
        <v>5764</v>
      </c>
      <c r="E2689" t="s">
        <v>53</v>
      </c>
      <c r="F2689" t="s">
        <v>140</v>
      </c>
      <c r="G2689" t="s">
        <v>239</v>
      </c>
      <c r="H2689" t="s">
        <v>4231</v>
      </c>
      <c r="I2689">
        <v>0</v>
      </c>
      <c r="J2689">
        <v>0</v>
      </c>
      <c r="K2689">
        <v>0</v>
      </c>
      <c r="L2689">
        <v>0</v>
      </c>
      <c r="M2689">
        <v>0</v>
      </c>
      <c r="N2689">
        <v>0</v>
      </c>
      <c r="O2689">
        <v>0</v>
      </c>
      <c r="P2689">
        <v>0</v>
      </c>
      <c r="Q2689">
        <v>0</v>
      </c>
      <c r="R2689">
        <v>0</v>
      </c>
      <c r="S2689">
        <v>0</v>
      </c>
      <c r="T2689">
        <v>0</v>
      </c>
      <c r="U2689">
        <v>0</v>
      </c>
      <c r="V2689">
        <v>0</v>
      </c>
      <c r="W2689">
        <v>0</v>
      </c>
      <c r="X2689">
        <v>0</v>
      </c>
      <c r="Y2689">
        <v>0</v>
      </c>
      <c r="Z2689">
        <v>0</v>
      </c>
      <c r="AA2689">
        <v>0</v>
      </c>
      <c r="AB2689">
        <v>9.6807000000000004E-2</v>
      </c>
      <c r="AC2689">
        <v>5.4999999999999997E-3</v>
      </c>
      <c r="AD2689">
        <v>0</v>
      </c>
      <c r="AE2689">
        <v>0</v>
      </c>
      <c r="AF2689">
        <v>0</v>
      </c>
      <c r="AG2689">
        <v>0</v>
      </c>
      <c r="AH2689" t="s">
        <v>4752</v>
      </c>
    </row>
    <row r="2690" spans="1:34">
      <c r="A2690" t="s">
        <v>59</v>
      </c>
      <c r="B2690" t="s">
        <v>105</v>
      </c>
      <c r="C2690" t="s">
        <v>5762</v>
      </c>
      <c r="D2690" t="s">
        <v>5765</v>
      </c>
      <c r="E2690" t="s">
        <v>53</v>
      </c>
      <c r="F2690" t="s">
        <v>140</v>
      </c>
      <c r="G2690" t="s">
        <v>239</v>
      </c>
      <c r="H2690" t="s">
        <v>4231</v>
      </c>
      <c r="I2690">
        <v>0</v>
      </c>
      <c r="J2690">
        <v>0</v>
      </c>
      <c r="K2690">
        <v>0</v>
      </c>
      <c r="L2690">
        <v>0</v>
      </c>
      <c r="M2690">
        <v>0</v>
      </c>
      <c r="N2690">
        <v>0</v>
      </c>
      <c r="O2690">
        <v>0</v>
      </c>
      <c r="P2690">
        <v>0</v>
      </c>
      <c r="Q2690">
        <v>0</v>
      </c>
      <c r="R2690">
        <v>0</v>
      </c>
      <c r="S2690">
        <v>0</v>
      </c>
      <c r="T2690">
        <v>0</v>
      </c>
      <c r="U2690">
        <v>0</v>
      </c>
      <c r="V2690">
        <v>0</v>
      </c>
      <c r="W2690">
        <v>0</v>
      </c>
      <c r="X2690">
        <v>0</v>
      </c>
      <c r="Y2690">
        <v>0</v>
      </c>
      <c r="Z2690">
        <v>0</v>
      </c>
      <c r="AA2690">
        <v>0</v>
      </c>
      <c r="AB2690">
        <v>9.6807000000000004E-2</v>
      </c>
      <c r="AC2690">
        <v>5.4999999999999997E-3</v>
      </c>
      <c r="AD2690">
        <v>0</v>
      </c>
      <c r="AE2690">
        <v>0</v>
      </c>
      <c r="AF2690">
        <v>0</v>
      </c>
      <c r="AG2690">
        <v>0</v>
      </c>
      <c r="AH2690" t="s">
        <v>4752</v>
      </c>
    </row>
    <row r="2691" spans="1:34">
      <c r="A2691" t="s">
        <v>59</v>
      </c>
      <c r="B2691" t="s">
        <v>97</v>
      </c>
      <c r="C2691" t="s">
        <v>5762</v>
      </c>
      <c r="D2691" t="s">
        <v>5766</v>
      </c>
      <c r="E2691" t="s">
        <v>53</v>
      </c>
      <c r="F2691" t="s">
        <v>140</v>
      </c>
      <c r="G2691" t="s">
        <v>239</v>
      </c>
      <c r="H2691" t="s">
        <v>4231</v>
      </c>
      <c r="I2691">
        <v>0</v>
      </c>
      <c r="J2691">
        <v>0</v>
      </c>
      <c r="K2691">
        <v>0</v>
      </c>
      <c r="L2691">
        <v>0</v>
      </c>
      <c r="M2691">
        <v>0</v>
      </c>
      <c r="N2691">
        <v>0</v>
      </c>
      <c r="O2691">
        <v>0</v>
      </c>
      <c r="P2691">
        <v>0</v>
      </c>
      <c r="Q2691">
        <v>0</v>
      </c>
      <c r="R2691">
        <v>0</v>
      </c>
      <c r="S2691">
        <v>0</v>
      </c>
      <c r="T2691">
        <v>0</v>
      </c>
      <c r="U2691">
        <v>0</v>
      </c>
      <c r="V2691">
        <v>0</v>
      </c>
      <c r="W2691">
        <v>0</v>
      </c>
      <c r="X2691">
        <v>0</v>
      </c>
      <c r="Y2691">
        <v>0</v>
      </c>
      <c r="Z2691">
        <v>0</v>
      </c>
      <c r="AA2691">
        <v>0</v>
      </c>
      <c r="AB2691">
        <v>9.6807000000000004E-2</v>
      </c>
      <c r="AC2691">
        <v>5.4999999999999997E-3</v>
      </c>
      <c r="AD2691">
        <v>0</v>
      </c>
      <c r="AE2691">
        <v>0</v>
      </c>
      <c r="AF2691">
        <v>0</v>
      </c>
      <c r="AG2691">
        <v>0</v>
      </c>
      <c r="AH2691" t="s">
        <v>4752</v>
      </c>
    </row>
    <row r="2692" spans="1:34">
      <c r="A2692" t="s">
        <v>59</v>
      </c>
      <c r="B2692" t="s">
        <v>110</v>
      </c>
      <c r="C2692" t="s">
        <v>5762</v>
      </c>
      <c r="D2692" t="s">
        <v>5767</v>
      </c>
      <c r="E2692" t="s">
        <v>53</v>
      </c>
      <c r="F2692" t="s">
        <v>140</v>
      </c>
      <c r="G2692" t="s">
        <v>239</v>
      </c>
      <c r="H2692" t="s">
        <v>4231</v>
      </c>
      <c r="I2692">
        <v>0</v>
      </c>
      <c r="J2692">
        <v>0</v>
      </c>
      <c r="K2692">
        <v>0</v>
      </c>
      <c r="L2692">
        <v>0</v>
      </c>
      <c r="M2692">
        <v>0</v>
      </c>
      <c r="N2692">
        <v>0</v>
      </c>
      <c r="O2692">
        <v>0</v>
      </c>
      <c r="P2692">
        <v>0</v>
      </c>
      <c r="Q2692">
        <v>0</v>
      </c>
      <c r="R2692">
        <v>0</v>
      </c>
      <c r="S2692">
        <v>0</v>
      </c>
      <c r="T2692">
        <v>0</v>
      </c>
      <c r="U2692">
        <v>0</v>
      </c>
      <c r="V2692">
        <v>0</v>
      </c>
      <c r="W2692">
        <v>0</v>
      </c>
      <c r="X2692">
        <v>0</v>
      </c>
      <c r="Y2692">
        <v>0</v>
      </c>
      <c r="Z2692">
        <v>0</v>
      </c>
      <c r="AA2692">
        <v>0</v>
      </c>
      <c r="AB2692">
        <v>9.6807000000000004E-2</v>
      </c>
      <c r="AC2692">
        <v>5.4999999999999997E-3</v>
      </c>
      <c r="AD2692">
        <v>0</v>
      </c>
      <c r="AE2692">
        <v>0</v>
      </c>
      <c r="AF2692">
        <v>0</v>
      </c>
      <c r="AG2692">
        <v>0</v>
      </c>
      <c r="AH2692" t="s">
        <v>4752</v>
      </c>
    </row>
    <row r="2693" spans="1:34">
      <c r="A2693" t="s">
        <v>59</v>
      </c>
      <c r="B2693" t="s">
        <v>60</v>
      </c>
      <c r="C2693" t="s">
        <v>5762</v>
      </c>
      <c r="D2693" t="s">
        <v>5768</v>
      </c>
      <c r="E2693" t="s">
        <v>53</v>
      </c>
      <c r="F2693" t="s">
        <v>140</v>
      </c>
      <c r="G2693" t="s">
        <v>239</v>
      </c>
      <c r="H2693" t="s">
        <v>4231</v>
      </c>
      <c r="I2693">
        <v>0</v>
      </c>
      <c r="J2693">
        <v>0</v>
      </c>
      <c r="K2693">
        <v>0</v>
      </c>
      <c r="L2693">
        <v>0</v>
      </c>
      <c r="M2693">
        <v>0</v>
      </c>
      <c r="N2693">
        <v>0</v>
      </c>
      <c r="O2693">
        <v>0</v>
      </c>
      <c r="P2693">
        <v>0</v>
      </c>
      <c r="Q2693">
        <v>0</v>
      </c>
      <c r="R2693">
        <v>0</v>
      </c>
      <c r="S2693">
        <v>0</v>
      </c>
      <c r="T2693">
        <v>0</v>
      </c>
      <c r="U2693">
        <v>0</v>
      </c>
      <c r="V2693">
        <v>0</v>
      </c>
      <c r="W2693">
        <v>0</v>
      </c>
      <c r="X2693">
        <v>0</v>
      </c>
      <c r="Y2693">
        <v>0</v>
      </c>
      <c r="Z2693">
        <v>0</v>
      </c>
      <c r="AA2693">
        <v>0</v>
      </c>
      <c r="AB2693">
        <v>9.6807000000000004E-2</v>
      </c>
      <c r="AC2693">
        <v>5.4999999999999997E-3</v>
      </c>
      <c r="AD2693">
        <v>0</v>
      </c>
      <c r="AE2693">
        <v>0</v>
      </c>
      <c r="AF2693">
        <v>0</v>
      </c>
      <c r="AG2693">
        <v>0</v>
      </c>
      <c r="AH2693" t="s">
        <v>4752</v>
      </c>
    </row>
    <row r="2694" spans="1:34">
      <c r="A2694" t="s">
        <v>59</v>
      </c>
      <c r="B2694" t="s">
        <v>88</v>
      </c>
      <c r="C2694" t="s">
        <v>5762</v>
      </c>
      <c r="D2694" t="s">
        <v>5769</v>
      </c>
      <c r="E2694" t="s">
        <v>53</v>
      </c>
      <c r="F2694" t="s">
        <v>140</v>
      </c>
      <c r="G2694" t="s">
        <v>239</v>
      </c>
      <c r="H2694" t="s">
        <v>4231</v>
      </c>
      <c r="I2694">
        <v>0</v>
      </c>
      <c r="J2694">
        <v>0</v>
      </c>
      <c r="K2694">
        <v>0</v>
      </c>
      <c r="L2694">
        <v>0</v>
      </c>
      <c r="M2694">
        <v>0</v>
      </c>
      <c r="N2694">
        <v>0</v>
      </c>
      <c r="O2694">
        <v>0</v>
      </c>
      <c r="P2694">
        <v>0</v>
      </c>
      <c r="Q2694">
        <v>0</v>
      </c>
      <c r="R2694">
        <v>0</v>
      </c>
      <c r="S2694">
        <v>0</v>
      </c>
      <c r="T2694">
        <v>0</v>
      </c>
      <c r="U2694">
        <v>0</v>
      </c>
      <c r="V2694">
        <v>0</v>
      </c>
      <c r="W2694">
        <v>0</v>
      </c>
      <c r="X2694">
        <v>0</v>
      </c>
      <c r="Y2694">
        <v>0</v>
      </c>
      <c r="Z2694">
        <v>0</v>
      </c>
      <c r="AA2694">
        <v>0</v>
      </c>
      <c r="AB2694">
        <v>9.6807000000000004E-2</v>
      </c>
      <c r="AC2694">
        <v>5.4999999999999997E-3</v>
      </c>
      <c r="AD2694">
        <v>0</v>
      </c>
      <c r="AE2694">
        <v>0</v>
      </c>
      <c r="AF2694">
        <v>0</v>
      </c>
      <c r="AG2694">
        <v>0</v>
      </c>
      <c r="AH2694" t="s">
        <v>4752</v>
      </c>
    </row>
    <row r="2695" spans="1:34">
      <c r="A2695" t="s">
        <v>59</v>
      </c>
      <c r="B2695" t="s">
        <v>90</v>
      </c>
      <c r="C2695" t="s">
        <v>1715</v>
      </c>
      <c r="D2695" t="s">
        <v>2427</v>
      </c>
      <c r="E2695" t="s">
        <v>72</v>
      </c>
      <c r="F2695" t="s">
        <v>39</v>
      </c>
      <c r="G2695" t="s">
        <v>140</v>
      </c>
      <c r="H2695" t="s">
        <v>40</v>
      </c>
      <c r="I2695">
        <v>1</v>
      </c>
      <c r="J2695">
        <v>2.6653601269740701</v>
      </c>
      <c r="K2695">
        <v>1.5</v>
      </c>
      <c r="L2695">
        <v>1</v>
      </c>
      <c r="M2695">
        <v>6.1653601269740701</v>
      </c>
      <c r="N2695">
        <v>67.599837662337663</v>
      </c>
      <c r="O2695">
        <v>462.39672563034378</v>
      </c>
      <c r="P2695">
        <v>101.549623122</v>
      </c>
      <c r="Q2695">
        <v>117.8374655647383</v>
      </c>
      <c r="R2695">
        <v>749.38365197941971</v>
      </c>
      <c r="S2695">
        <v>5235443.1818181816</v>
      </c>
      <c r="T2695">
        <v>17505833.608718589</v>
      </c>
      <c r="U2695">
        <v>2806982.4122378179</v>
      </c>
      <c r="V2695">
        <v>34787515.401121691</v>
      </c>
      <c r="W2695">
        <v>9239256.1983471066</v>
      </c>
      <c r="X2695">
        <v>0.15873054746977161</v>
      </c>
      <c r="Y2695">
        <v>1.045216557816578</v>
      </c>
      <c r="Z2695">
        <v>0.2499620949733542</v>
      </c>
      <c r="AA2695">
        <v>0.27203856749311278</v>
      </c>
      <c r="AB2695">
        <v>9.5889000000000002E-2</v>
      </c>
      <c r="AC2695">
        <v>5.4999999999999997E-3</v>
      </c>
      <c r="AD2695">
        <v>1.6785273644117891</v>
      </c>
      <c r="AE2695">
        <v>0.97720958012539016</v>
      </c>
      <c r="AF2695">
        <v>8.9224860715112495</v>
      </c>
      <c r="AG2695">
        <v>1</v>
      </c>
      <c r="AH2695" t="s">
        <v>1548</v>
      </c>
    </row>
    <row r="2696" spans="1:34">
      <c r="A2696" t="s">
        <v>59</v>
      </c>
      <c r="B2696" t="s">
        <v>63</v>
      </c>
      <c r="C2696" t="s">
        <v>1715</v>
      </c>
      <c r="D2696" t="s">
        <v>1718</v>
      </c>
      <c r="E2696" t="s">
        <v>72</v>
      </c>
      <c r="F2696" t="s">
        <v>39</v>
      </c>
      <c r="G2696" t="s">
        <v>140</v>
      </c>
      <c r="H2696" t="s">
        <v>40</v>
      </c>
      <c r="I2696">
        <v>1</v>
      </c>
      <c r="J2696">
        <v>2.658167054068366</v>
      </c>
      <c r="K2696">
        <v>1.5</v>
      </c>
      <c r="L2696">
        <v>1</v>
      </c>
      <c r="M2696">
        <v>6.1581670540683664</v>
      </c>
      <c r="N2696">
        <v>67.599837662337663</v>
      </c>
      <c r="O2696">
        <v>461.1488442183134</v>
      </c>
      <c r="P2696">
        <v>101.549623122</v>
      </c>
      <c r="Q2696">
        <v>117.8374655647383</v>
      </c>
      <c r="R2696">
        <v>748.13577056738927</v>
      </c>
      <c r="S2696">
        <v>5235443.1818181816</v>
      </c>
      <c r="T2696">
        <v>17458590.185157061</v>
      </c>
      <c r="U2696">
        <v>2806982.4122378179</v>
      </c>
      <c r="V2696">
        <v>34740271.977560177</v>
      </c>
      <c r="W2696">
        <v>9239256.1983471066</v>
      </c>
      <c r="X2696">
        <v>0.15873054746977161</v>
      </c>
      <c r="Y2696">
        <v>1.0423958061941101</v>
      </c>
      <c r="Z2696">
        <v>0.2499620949733542</v>
      </c>
      <c r="AA2696">
        <v>0.27203856749311278</v>
      </c>
      <c r="AB2696">
        <v>9.5889000000000002E-2</v>
      </c>
      <c r="AC2696">
        <v>5.4999999999999997E-3</v>
      </c>
      <c r="AD2696">
        <v>1.6765690408981939</v>
      </c>
      <c r="AE2696">
        <v>6.1581670540683663E-2</v>
      </c>
      <c r="AF2696">
        <v>7.9977067655072434</v>
      </c>
      <c r="AG2696">
        <v>1</v>
      </c>
      <c r="AH2696" t="s">
        <v>1548</v>
      </c>
    </row>
    <row r="2697" spans="1:34">
      <c r="A2697" t="s">
        <v>59</v>
      </c>
      <c r="B2697" t="s">
        <v>105</v>
      </c>
      <c r="C2697" t="s">
        <v>1715</v>
      </c>
      <c r="D2697" t="s">
        <v>2488</v>
      </c>
      <c r="E2697" t="s">
        <v>72</v>
      </c>
      <c r="F2697" t="s">
        <v>39</v>
      </c>
      <c r="G2697" t="s">
        <v>140</v>
      </c>
      <c r="H2697" t="s">
        <v>40</v>
      </c>
      <c r="I2697">
        <v>1</v>
      </c>
      <c r="J2697">
        <v>2.7053737983347639</v>
      </c>
      <c r="K2697">
        <v>1.5</v>
      </c>
      <c r="L2697">
        <v>1</v>
      </c>
      <c r="M2697">
        <v>6.2053737983347643</v>
      </c>
      <c r="N2697">
        <v>67.599837662337663</v>
      </c>
      <c r="O2697">
        <v>469.33844822549611</v>
      </c>
      <c r="P2697">
        <v>101.549623122</v>
      </c>
      <c r="Q2697">
        <v>117.8374655647383</v>
      </c>
      <c r="R2697">
        <v>756.32537457457204</v>
      </c>
      <c r="S2697">
        <v>5235443.1818181816</v>
      </c>
      <c r="T2697">
        <v>17768639.623495098</v>
      </c>
      <c r="U2697">
        <v>2806982.4122378179</v>
      </c>
      <c r="V2697">
        <v>35050321.415898196</v>
      </c>
      <c r="W2697">
        <v>9239256.1983471066</v>
      </c>
      <c r="X2697">
        <v>0.15873054746977161</v>
      </c>
      <c r="Y2697">
        <v>1.060907852745909</v>
      </c>
      <c r="Z2697">
        <v>0.2499620949733542</v>
      </c>
      <c r="AA2697">
        <v>0.27203856749311278</v>
      </c>
      <c r="AB2697">
        <v>9.5889000000000002E-2</v>
      </c>
      <c r="AC2697">
        <v>5.4999999999999997E-3</v>
      </c>
      <c r="AD2697">
        <v>1.6894211388136531</v>
      </c>
      <c r="AE2697">
        <v>0.98355174703606019</v>
      </c>
      <c r="AF2697">
        <v>8.9797356841844778</v>
      </c>
      <c r="AG2697">
        <v>1</v>
      </c>
      <c r="AH2697" t="s">
        <v>1548</v>
      </c>
    </row>
    <row r="2698" spans="1:34">
      <c r="A2698" t="s">
        <v>59</v>
      </c>
      <c r="B2698" t="s">
        <v>97</v>
      </c>
      <c r="C2698" t="s">
        <v>1715</v>
      </c>
      <c r="D2698" t="s">
        <v>2472</v>
      </c>
      <c r="E2698" t="s">
        <v>72</v>
      </c>
      <c r="F2698" t="s">
        <v>39</v>
      </c>
      <c r="G2698" t="s">
        <v>140</v>
      </c>
      <c r="H2698" t="s">
        <v>40</v>
      </c>
      <c r="I2698">
        <v>1</v>
      </c>
      <c r="J2698">
        <v>2.6955682210187168</v>
      </c>
      <c r="K2698">
        <v>1.5</v>
      </c>
      <c r="L2698">
        <v>1</v>
      </c>
      <c r="M2698">
        <v>6.1955682210187168</v>
      </c>
      <c r="N2698">
        <v>67.599837662337663</v>
      </c>
      <c r="O2698">
        <v>467.63733969687001</v>
      </c>
      <c r="P2698">
        <v>101.549623122</v>
      </c>
      <c r="Q2698">
        <v>117.8374655647383</v>
      </c>
      <c r="R2698">
        <v>754.62426604594589</v>
      </c>
      <c r="S2698">
        <v>5235443.1818181816</v>
      </c>
      <c r="T2698">
        <v>17704237.51768022</v>
      </c>
      <c r="U2698">
        <v>2806982.4122378179</v>
      </c>
      <c r="V2698">
        <v>34985919.31008333</v>
      </c>
      <c r="W2698">
        <v>9239256.1983471066</v>
      </c>
      <c r="X2698">
        <v>0.15873054746977161</v>
      </c>
      <c r="Y2698">
        <v>1.0570626118473301</v>
      </c>
      <c r="Z2698">
        <v>0.2499620949733542</v>
      </c>
      <c r="AA2698">
        <v>0.27203856749311278</v>
      </c>
      <c r="AB2698">
        <v>9.5889000000000002E-2</v>
      </c>
      <c r="AC2698">
        <v>5.4999999999999997E-3</v>
      </c>
      <c r="AD2698">
        <v>1.686751557554834</v>
      </c>
      <c r="AE2698">
        <v>0.98199756303146668</v>
      </c>
      <c r="AF2698">
        <v>8.9657063416050171</v>
      </c>
      <c r="AG2698">
        <v>1</v>
      </c>
      <c r="AH2698" t="s">
        <v>1548</v>
      </c>
    </row>
    <row r="2699" spans="1:34">
      <c r="A2699" t="s">
        <v>59</v>
      </c>
      <c r="B2699" t="s">
        <v>110</v>
      </c>
      <c r="C2699" t="s">
        <v>1715</v>
      </c>
      <c r="D2699" t="s">
        <v>2522</v>
      </c>
      <c r="E2699" t="s">
        <v>72</v>
      </c>
      <c r="F2699" t="s">
        <v>39</v>
      </c>
      <c r="G2699" t="s">
        <v>140</v>
      </c>
      <c r="H2699" t="s">
        <v>40</v>
      </c>
      <c r="I2699">
        <v>1</v>
      </c>
      <c r="J2699">
        <v>2.741891150736413</v>
      </c>
      <c r="K2699">
        <v>1.5</v>
      </c>
      <c r="L2699">
        <v>1</v>
      </c>
      <c r="M2699">
        <v>6.2418911507364134</v>
      </c>
      <c r="N2699">
        <v>67.599837662337663</v>
      </c>
      <c r="O2699">
        <v>475.67361622336881</v>
      </c>
      <c r="P2699">
        <v>101.549623122</v>
      </c>
      <c r="Q2699">
        <v>117.8374655647383</v>
      </c>
      <c r="R2699">
        <v>762.66054257244468</v>
      </c>
      <c r="S2699">
        <v>5235443.1818181816</v>
      </c>
      <c r="T2699">
        <v>18008482.145526059</v>
      </c>
      <c r="U2699">
        <v>2806982.4122378179</v>
      </c>
      <c r="V2699">
        <v>35290163.937929168</v>
      </c>
      <c r="W2699">
        <v>9239256.1983471066</v>
      </c>
      <c r="X2699">
        <v>0.15873054746977161</v>
      </c>
      <c r="Y2699">
        <v>1.0752280719881619</v>
      </c>
      <c r="Z2699">
        <v>0.2499620949733542</v>
      </c>
      <c r="AA2699">
        <v>0.27203856749311278</v>
      </c>
      <c r="AB2699">
        <v>9.5889000000000002E-2</v>
      </c>
      <c r="AC2699">
        <v>5.4999999999999997E-3</v>
      </c>
      <c r="AD2699">
        <v>1.699363035802584</v>
      </c>
      <c r="AE2699">
        <v>0.98933974739172159</v>
      </c>
      <c r="AF2699">
        <v>9.0319829339307187</v>
      </c>
      <c r="AG2699">
        <v>1</v>
      </c>
      <c r="AH2699" t="s">
        <v>1548</v>
      </c>
    </row>
    <row r="2700" spans="1:34">
      <c r="A2700" t="s">
        <v>59</v>
      </c>
      <c r="B2700" t="s">
        <v>60</v>
      </c>
      <c r="C2700" t="s">
        <v>1715</v>
      </c>
      <c r="D2700" t="s">
        <v>1716</v>
      </c>
      <c r="E2700" t="s">
        <v>72</v>
      </c>
      <c r="F2700" t="s">
        <v>39</v>
      </c>
      <c r="G2700" t="s">
        <v>140</v>
      </c>
      <c r="H2700" t="s">
        <v>40</v>
      </c>
      <c r="I2700">
        <v>1</v>
      </c>
      <c r="J2700">
        <v>2.656479713712165</v>
      </c>
      <c r="K2700">
        <v>1.5</v>
      </c>
      <c r="L2700">
        <v>1</v>
      </c>
      <c r="M2700">
        <v>6.156479713712165</v>
      </c>
      <c r="N2700">
        <v>67.599837662337663</v>
      </c>
      <c r="O2700">
        <v>460.85611805053031</v>
      </c>
      <c r="P2700">
        <v>101.549623122</v>
      </c>
      <c r="Q2700">
        <v>117.8374655647383</v>
      </c>
      <c r="R2700">
        <v>747.84304439960613</v>
      </c>
      <c r="S2700">
        <v>5235443.1818181816</v>
      </c>
      <c r="T2700">
        <v>17447507.893042769</v>
      </c>
      <c r="U2700">
        <v>2806982.4122378179</v>
      </c>
      <c r="V2700">
        <v>34729189.685445867</v>
      </c>
      <c r="W2700">
        <v>9239256.1983471066</v>
      </c>
      <c r="X2700">
        <v>0.15873054746977161</v>
      </c>
      <c r="Y2700">
        <v>1.041734118469017</v>
      </c>
      <c r="Z2700">
        <v>0.2499620949733542</v>
      </c>
      <c r="AA2700">
        <v>0.27203856749311278</v>
      </c>
      <c r="AB2700">
        <v>9.5889000000000002E-2</v>
      </c>
      <c r="AC2700">
        <v>5.4999999999999997E-3</v>
      </c>
      <c r="AD2700">
        <v>1.676109660277658</v>
      </c>
      <c r="AE2700">
        <v>6.1564797137121652E-2</v>
      </c>
      <c r="AF2700">
        <v>7.9955431711269442</v>
      </c>
      <c r="AG2700">
        <v>1</v>
      </c>
      <c r="AH2700" t="s">
        <v>1548</v>
      </c>
    </row>
    <row r="2701" spans="1:34">
      <c r="A2701" t="s">
        <v>59</v>
      </c>
      <c r="B2701" t="s">
        <v>88</v>
      </c>
      <c r="C2701" t="s">
        <v>1715</v>
      </c>
      <c r="D2701" t="s">
        <v>2421</v>
      </c>
      <c r="E2701" t="s">
        <v>72</v>
      </c>
      <c r="F2701" t="s">
        <v>39</v>
      </c>
      <c r="G2701" t="s">
        <v>140</v>
      </c>
      <c r="H2701" t="s">
        <v>40</v>
      </c>
      <c r="I2701">
        <v>1</v>
      </c>
      <c r="J2701">
        <v>2.6624667776836031</v>
      </c>
      <c r="K2701">
        <v>1.5</v>
      </c>
      <c r="L2701">
        <v>1</v>
      </c>
      <c r="M2701">
        <v>6.1624667776836031</v>
      </c>
      <c r="N2701">
        <v>67.599837662337663</v>
      </c>
      <c r="O2701">
        <v>461.89477648490669</v>
      </c>
      <c r="P2701">
        <v>101.549623122</v>
      </c>
      <c r="Q2701">
        <v>117.8374655647383</v>
      </c>
      <c r="R2701">
        <v>748.88170283398267</v>
      </c>
      <c r="S2701">
        <v>5235443.1818181816</v>
      </c>
      <c r="T2701">
        <v>17486830.36381438</v>
      </c>
      <c r="U2701">
        <v>2806982.4122378179</v>
      </c>
      <c r="V2701">
        <v>34768512.156217493</v>
      </c>
      <c r="W2701">
        <v>9239256.1983471066</v>
      </c>
      <c r="X2701">
        <v>0.15873054746977161</v>
      </c>
      <c r="Y2701">
        <v>1.0440819356860309</v>
      </c>
      <c r="Z2701">
        <v>0.2499620949733542</v>
      </c>
      <c r="AA2701">
        <v>0.27203856749311278</v>
      </c>
      <c r="AB2701">
        <v>9.5889000000000002E-2</v>
      </c>
      <c r="AC2701">
        <v>5.4999999999999997E-3</v>
      </c>
      <c r="AD2701">
        <v>1.6777396462803531</v>
      </c>
      <c r="AE2701">
        <v>0.97675098426285112</v>
      </c>
      <c r="AF2701">
        <v>8.9183464082268067</v>
      </c>
      <c r="AG2701">
        <v>1</v>
      </c>
      <c r="AH2701" t="s">
        <v>1548</v>
      </c>
    </row>
    <row r="2702" spans="1:34">
      <c r="A2702" t="s">
        <v>59</v>
      </c>
      <c r="B2702" t="s">
        <v>90</v>
      </c>
      <c r="C2702" t="s">
        <v>361</v>
      </c>
      <c r="D2702" t="s">
        <v>609</v>
      </c>
      <c r="E2702" t="s">
        <v>72</v>
      </c>
      <c r="F2702" t="s">
        <v>39</v>
      </c>
      <c r="G2702" t="s">
        <v>140</v>
      </c>
      <c r="H2702" t="s">
        <v>41</v>
      </c>
      <c r="I2702">
        <v>0.99999999999999989</v>
      </c>
      <c r="J2702">
        <v>1.771970049015551</v>
      </c>
      <c r="K2702">
        <v>1.5</v>
      </c>
      <c r="L2702">
        <v>8.3999999999999995E-3</v>
      </c>
      <c r="M2702">
        <v>4.2803700490155503</v>
      </c>
      <c r="N2702">
        <v>67.599837662337649</v>
      </c>
      <c r="O2702">
        <v>307.40804602266849</v>
      </c>
      <c r="P2702">
        <v>101.549623122</v>
      </c>
      <c r="Q2702">
        <v>192.7284822658402</v>
      </c>
      <c r="R2702">
        <v>669.28598907284641</v>
      </c>
      <c r="S2702">
        <v>5235443.1818181807</v>
      </c>
      <c r="T2702">
        <v>11638131.944637191</v>
      </c>
      <c r="U2702">
        <v>2806982.4122378179</v>
      </c>
      <c r="V2702">
        <v>49345921.175056823</v>
      </c>
      <c r="W2702">
        <v>29665363.636363629</v>
      </c>
      <c r="X2702">
        <v>0.15873054746977161</v>
      </c>
      <c r="Y2702">
        <v>0.69487511891638876</v>
      </c>
      <c r="Z2702">
        <v>0.2499620949733542</v>
      </c>
      <c r="AA2702">
        <v>0.5538174777754028</v>
      </c>
      <c r="AB2702">
        <v>9.0872000000000008E-2</v>
      </c>
      <c r="AC2702">
        <v>5.4999999999999997E-3</v>
      </c>
      <c r="AD2702">
        <v>1.1653363484230821</v>
      </c>
      <c r="AE2702">
        <v>0.67843865276896476</v>
      </c>
      <c r="AF2702">
        <v>6.2205170502075973</v>
      </c>
      <c r="AG2702">
        <v>1</v>
      </c>
      <c r="AH2702" t="s">
        <v>311</v>
      </c>
    </row>
    <row r="2703" spans="1:34">
      <c r="A2703" t="s">
        <v>59</v>
      </c>
      <c r="B2703" t="s">
        <v>63</v>
      </c>
      <c r="C2703" t="s">
        <v>361</v>
      </c>
      <c r="D2703" t="s">
        <v>364</v>
      </c>
      <c r="E2703" t="s">
        <v>72</v>
      </c>
      <c r="F2703" t="s">
        <v>39</v>
      </c>
      <c r="G2703" t="s">
        <v>140</v>
      </c>
      <c r="H2703" t="s">
        <v>41</v>
      </c>
      <c r="I2703">
        <v>1</v>
      </c>
      <c r="J2703">
        <v>1.7639338066412771</v>
      </c>
      <c r="K2703">
        <v>1.5</v>
      </c>
      <c r="L2703">
        <v>8.3999999999999995E-3</v>
      </c>
      <c r="M2703">
        <v>4.272333806641277</v>
      </c>
      <c r="N2703">
        <v>67.599837662337663</v>
      </c>
      <c r="O2703">
        <v>306.01388839172398</v>
      </c>
      <c r="P2703">
        <v>101.549623122</v>
      </c>
      <c r="Q2703">
        <v>192.7284822658402</v>
      </c>
      <c r="R2703">
        <v>667.89183144190201</v>
      </c>
      <c r="S2703">
        <v>5235443.1818181816</v>
      </c>
      <c r="T2703">
        <v>11585350.66363143</v>
      </c>
      <c r="U2703">
        <v>2806982.4122378179</v>
      </c>
      <c r="V2703">
        <v>49293139.89405106</v>
      </c>
      <c r="W2703">
        <v>29665363.636363629</v>
      </c>
      <c r="X2703">
        <v>0.15873054746977161</v>
      </c>
      <c r="Y2703">
        <v>0.69172371978378666</v>
      </c>
      <c r="Z2703">
        <v>0.2499620949733542</v>
      </c>
      <c r="AA2703">
        <v>0.5538174777754028</v>
      </c>
      <c r="AB2703">
        <v>9.0872000000000008E-2</v>
      </c>
      <c r="AC2703">
        <v>5.4999999999999997E-3</v>
      </c>
      <c r="AD2703">
        <v>1.163148470918044</v>
      </c>
      <c r="AE2703">
        <v>4.2723338066412771E-2</v>
      </c>
      <c r="AF2703">
        <v>5.5745776156257332</v>
      </c>
      <c r="AG2703">
        <v>1</v>
      </c>
      <c r="AH2703" t="s">
        <v>311</v>
      </c>
    </row>
    <row r="2704" spans="1:34">
      <c r="A2704" t="s">
        <v>59</v>
      </c>
      <c r="B2704" t="s">
        <v>105</v>
      </c>
      <c r="C2704" t="s">
        <v>361</v>
      </c>
      <c r="D2704" t="s">
        <v>643</v>
      </c>
      <c r="E2704" t="s">
        <v>72</v>
      </c>
      <c r="F2704" t="s">
        <v>39</v>
      </c>
      <c r="G2704" t="s">
        <v>140</v>
      </c>
      <c r="H2704" t="s">
        <v>41</v>
      </c>
      <c r="I2704">
        <v>1</v>
      </c>
      <c r="J2704">
        <v>1.8117451847891981</v>
      </c>
      <c r="K2704">
        <v>1.5</v>
      </c>
      <c r="L2704">
        <v>8.4000000000000012E-3</v>
      </c>
      <c r="M2704">
        <v>4.3201451847891983</v>
      </c>
      <c r="N2704">
        <v>67.599837662337677</v>
      </c>
      <c r="O2704">
        <v>314.30838656468637</v>
      </c>
      <c r="P2704">
        <v>101.549623122</v>
      </c>
      <c r="Q2704">
        <v>192.72848226584031</v>
      </c>
      <c r="R2704">
        <v>676.18632961486435</v>
      </c>
      <c r="S2704">
        <v>5235443.1818181826</v>
      </c>
      <c r="T2704">
        <v>11899371.280204261</v>
      </c>
      <c r="U2704">
        <v>2806982.4122378179</v>
      </c>
      <c r="V2704">
        <v>49607160.510623902</v>
      </c>
      <c r="W2704">
        <v>29665363.63636364</v>
      </c>
      <c r="X2704">
        <v>0.15873054746977161</v>
      </c>
      <c r="Y2704">
        <v>0.71047287251046554</v>
      </c>
      <c r="Z2704">
        <v>0.2499620949733542</v>
      </c>
      <c r="AA2704">
        <v>0.55381747777540291</v>
      </c>
      <c r="AB2704">
        <v>9.0872000000000008E-2</v>
      </c>
      <c r="AC2704">
        <v>5.4999999999999997E-3</v>
      </c>
      <c r="AD2704">
        <v>1.176165181199154</v>
      </c>
      <c r="AE2704">
        <v>0.68474301178908792</v>
      </c>
      <c r="AF2704">
        <v>6.2774253777774396</v>
      </c>
      <c r="AG2704">
        <v>1</v>
      </c>
      <c r="AH2704" t="s">
        <v>311</v>
      </c>
    </row>
    <row r="2705" spans="1:34">
      <c r="A2705" t="s">
        <v>59</v>
      </c>
      <c r="B2705" t="s">
        <v>97</v>
      </c>
      <c r="C2705" t="s">
        <v>361</v>
      </c>
      <c r="D2705" t="s">
        <v>634</v>
      </c>
      <c r="E2705" t="s">
        <v>72</v>
      </c>
      <c r="F2705" t="s">
        <v>39</v>
      </c>
      <c r="G2705" t="s">
        <v>140</v>
      </c>
      <c r="H2705" t="s">
        <v>41</v>
      </c>
      <c r="I2705">
        <v>1</v>
      </c>
      <c r="J2705">
        <v>1.8009435054627161</v>
      </c>
      <c r="K2705">
        <v>1.5</v>
      </c>
      <c r="L2705">
        <v>8.3999999999999995E-3</v>
      </c>
      <c r="M2705">
        <v>4.3093435054627154</v>
      </c>
      <c r="N2705">
        <v>67.599837662337663</v>
      </c>
      <c r="O2705">
        <v>312.43447050309032</v>
      </c>
      <c r="P2705">
        <v>101.549623122</v>
      </c>
      <c r="Q2705">
        <v>192.7284822658402</v>
      </c>
      <c r="R2705">
        <v>674.31241355326824</v>
      </c>
      <c r="S2705">
        <v>5235443.1818181816</v>
      </c>
      <c r="T2705">
        <v>11828426.870452469</v>
      </c>
      <c r="U2705">
        <v>2806982.4122378179</v>
      </c>
      <c r="V2705">
        <v>49536216.100872099</v>
      </c>
      <c r="W2705">
        <v>29665363.636363629</v>
      </c>
      <c r="X2705">
        <v>0.15873054746977161</v>
      </c>
      <c r="Y2705">
        <v>0.7062370118588388</v>
      </c>
      <c r="Z2705">
        <v>0.2499620949733542</v>
      </c>
      <c r="AA2705">
        <v>0.5538174777754028</v>
      </c>
      <c r="AB2705">
        <v>9.0872000000000008E-2</v>
      </c>
      <c r="AC2705">
        <v>5.4999999999999997E-3</v>
      </c>
      <c r="AD2705">
        <v>1.1732244098641951</v>
      </c>
      <c r="AE2705">
        <v>0.68303094561584043</v>
      </c>
      <c r="AF2705">
        <v>6.2619708609427507</v>
      </c>
      <c r="AG2705">
        <v>1</v>
      </c>
      <c r="AH2705" t="s">
        <v>311</v>
      </c>
    </row>
    <row r="2706" spans="1:34">
      <c r="A2706" t="s">
        <v>59</v>
      </c>
      <c r="B2706" t="s">
        <v>110</v>
      </c>
      <c r="C2706" t="s">
        <v>361</v>
      </c>
      <c r="D2706" t="s">
        <v>669</v>
      </c>
      <c r="E2706" t="s">
        <v>72</v>
      </c>
      <c r="F2706" t="s">
        <v>39</v>
      </c>
      <c r="G2706" t="s">
        <v>140</v>
      </c>
      <c r="H2706" t="s">
        <v>41</v>
      </c>
      <c r="I2706">
        <v>1</v>
      </c>
      <c r="J2706">
        <v>1.84809935788941</v>
      </c>
      <c r="K2706">
        <v>1.5</v>
      </c>
      <c r="L2706">
        <v>8.4000000000000012E-3</v>
      </c>
      <c r="M2706">
        <v>4.35649935788941</v>
      </c>
      <c r="N2706">
        <v>67.599837662337663</v>
      </c>
      <c r="O2706">
        <v>320.61524560201309</v>
      </c>
      <c r="P2706">
        <v>101.549623122</v>
      </c>
      <c r="Q2706">
        <v>192.72848226584031</v>
      </c>
      <c r="R2706">
        <v>682.49318865219107</v>
      </c>
      <c r="S2706">
        <v>5235443.1818181816</v>
      </c>
      <c r="T2706">
        <v>12138142.05599333</v>
      </c>
      <c r="U2706">
        <v>2806982.4122378179</v>
      </c>
      <c r="V2706">
        <v>49845931.286412969</v>
      </c>
      <c r="W2706">
        <v>29665363.63636364</v>
      </c>
      <c r="X2706">
        <v>0.15873054746977161</v>
      </c>
      <c r="Y2706">
        <v>0.72472910126001555</v>
      </c>
      <c r="Z2706">
        <v>0.2499620949733542</v>
      </c>
      <c r="AA2706">
        <v>0.55381747777540291</v>
      </c>
      <c r="AB2706">
        <v>9.0872000000000008E-2</v>
      </c>
      <c r="AC2706">
        <v>5.4999999999999997E-3</v>
      </c>
      <c r="AD2706">
        <v>1.186062652409682</v>
      </c>
      <c r="AE2706">
        <v>0.69050514822547149</v>
      </c>
      <c r="AF2706">
        <v>6.329439158524564</v>
      </c>
      <c r="AG2706">
        <v>1</v>
      </c>
      <c r="AH2706" t="s">
        <v>311</v>
      </c>
    </row>
    <row r="2707" spans="1:34">
      <c r="A2707" t="s">
        <v>59</v>
      </c>
      <c r="B2707" t="s">
        <v>60</v>
      </c>
      <c r="C2707" t="s">
        <v>361</v>
      </c>
      <c r="D2707" t="s">
        <v>362</v>
      </c>
      <c r="E2707" t="s">
        <v>72</v>
      </c>
      <c r="F2707" t="s">
        <v>39</v>
      </c>
      <c r="G2707" t="s">
        <v>140</v>
      </c>
      <c r="H2707" t="s">
        <v>41</v>
      </c>
      <c r="I2707">
        <v>1</v>
      </c>
      <c r="J2707">
        <v>1.760446957538522</v>
      </c>
      <c r="K2707">
        <v>1.5</v>
      </c>
      <c r="L2707">
        <v>8.3999999999999995E-3</v>
      </c>
      <c r="M2707">
        <v>4.2688469575385222</v>
      </c>
      <c r="N2707">
        <v>67.599837662337663</v>
      </c>
      <c r="O2707">
        <v>305.40897666082373</v>
      </c>
      <c r="P2707">
        <v>101.549623122</v>
      </c>
      <c r="Q2707">
        <v>192.7284822658402</v>
      </c>
      <c r="R2707">
        <v>667.28691971100147</v>
      </c>
      <c r="S2707">
        <v>5235443.1818181816</v>
      </c>
      <c r="T2707">
        <v>11562449.368007701</v>
      </c>
      <c r="U2707">
        <v>2806982.4122378179</v>
      </c>
      <c r="V2707">
        <v>49270238.598427333</v>
      </c>
      <c r="W2707">
        <v>29665363.636363629</v>
      </c>
      <c r="X2707">
        <v>0.15873054746977161</v>
      </c>
      <c r="Y2707">
        <v>0.69035635768516312</v>
      </c>
      <c r="Z2707">
        <v>0.2499620949733542</v>
      </c>
      <c r="AA2707">
        <v>0.5538174777754028</v>
      </c>
      <c r="AB2707">
        <v>9.0872000000000008E-2</v>
      </c>
      <c r="AC2707">
        <v>5.4999999999999997E-3</v>
      </c>
      <c r="AD2707">
        <v>1.1621991716858799</v>
      </c>
      <c r="AE2707">
        <v>4.2688469575385232E-2</v>
      </c>
      <c r="AF2707">
        <v>5.5701065987997884</v>
      </c>
      <c r="AG2707">
        <v>1</v>
      </c>
      <c r="AH2707" t="s">
        <v>311</v>
      </c>
    </row>
    <row r="2708" spans="1:34">
      <c r="A2708" t="s">
        <v>59</v>
      </c>
      <c r="B2708" t="s">
        <v>88</v>
      </c>
      <c r="C2708" t="s">
        <v>361</v>
      </c>
      <c r="D2708" t="s">
        <v>603</v>
      </c>
      <c r="E2708" t="s">
        <v>72</v>
      </c>
      <c r="F2708" t="s">
        <v>39</v>
      </c>
      <c r="G2708" t="s">
        <v>140</v>
      </c>
      <c r="H2708" t="s">
        <v>41</v>
      </c>
      <c r="I2708">
        <v>1</v>
      </c>
      <c r="J2708">
        <v>1.7656232073988241</v>
      </c>
      <c r="K2708">
        <v>1.5</v>
      </c>
      <c r="L2708">
        <v>8.3999999999999995E-3</v>
      </c>
      <c r="M2708">
        <v>4.274023207398824</v>
      </c>
      <c r="N2708">
        <v>67.599837662337677</v>
      </c>
      <c r="O2708">
        <v>306.30697200570228</v>
      </c>
      <c r="P2708">
        <v>101.549623122</v>
      </c>
      <c r="Q2708">
        <v>192.7284822658402</v>
      </c>
      <c r="R2708">
        <v>668.18491505588031</v>
      </c>
      <c r="S2708">
        <v>5235443.1818181826</v>
      </c>
      <c r="T2708">
        <v>11596446.488267191</v>
      </c>
      <c r="U2708">
        <v>2806982.4122378179</v>
      </c>
      <c r="V2708">
        <v>49304235.718686827</v>
      </c>
      <c r="W2708">
        <v>29665363.636363629</v>
      </c>
      <c r="X2708">
        <v>0.15873054746977161</v>
      </c>
      <c r="Y2708">
        <v>0.69238621549185475</v>
      </c>
      <c r="Z2708">
        <v>0.2499620949733542</v>
      </c>
      <c r="AA2708">
        <v>0.5538174777754028</v>
      </c>
      <c r="AB2708">
        <v>9.0872000000000008E-2</v>
      </c>
      <c r="AC2708">
        <v>5.4999999999999997E-3</v>
      </c>
      <c r="AD2708">
        <v>1.1636084124855439</v>
      </c>
      <c r="AE2708">
        <v>0.67743267837271359</v>
      </c>
      <c r="AF2708">
        <v>6.2114362982570812</v>
      </c>
      <c r="AG2708">
        <v>1</v>
      </c>
      <c r="AH2708" t="s">
        <v>311</v>
      </c>
    </row>
    <row r="2709" spans="1:34">
      <c r="A2709" t="s">
        <v>59</v>
      </c>
      <c r="B2709" t="s">
        <v>90</v>
      </c>
      <c r="C2709" t="s">
        <v>2579</v>
      </c>
      <c r="D2709" t="s">
        <v>3204</v>
      </c>
      <c r="E2709" t="s">
        <v>72</v>
      </c>
      <c r="F2709" t="s">
        <v>39</v>
      </c>
      <c r="G2709" t="s">
        <v>140</v>
      </c>
      <c r="H2709" t="s">
        <v>239</v>
      </c>
      <c r="I2709">
        <v>1</v>
      </c>
      <c r="J2709">
        <v>2.518256830441616</v>
      </c>
      <c r="K2709">
        <v>1.5</v>
      </c>
      <c r="L2709">
        <v>2.02</v>
      </c>
      <c r="M2709">
        <v>7.0382568304416147</v>
      </c>
      <c r="N2709">
        <v>67.599837662337663</v>
      </c>
      <c r="O2709">
        <v>436.87669103627258</v>
      </c>
      <c r="P2709">
        <v>101.549623122</v>
      </c>
      <c r="Q2709">
        <v>68.987406144393248</v>
      </c>
      <c r="R2709">
        <v>675.01355796500354</v>
      </c>
      <c r="S2709">
        <v>5235443.1818181816</v>
      </c>
      <c r="T2709">
        <v>16539673.04890161</v>
      </c>
      <c r="U2709">
        <v>2806982.4122378179</v>
      </c>
      <c r="V2709">
        <v>52999519.211928427</v>
      </c>
      <c r="W2709">
        <v>28417420.568970811</v>
      </c>
      <c r="X2709">
        <v>0.15873054746977161</v>
      </c>
      <c r="Y2709">
        <v>0.98753024380254018</v>
      </c>
      <c r="Z2709">
        <v>0.2499620949733542</v>
      </c>
      <c r="AA2709">
        <v>0.19823967282871621</v>
      </c>
      <c r="AB2709">
        <v>9.9680999999999992E-2</v>
      </c>
      <c r="AC2709">
        <v>5.4999999999999997E-3</v>
      </c>
      <c r="AD2709">
        <v>1.91617463446578</v>
      </c>
      <c r="AE2709">
        <v>1.115563707624996</v>
      </c>
      <c r="AF2709">
        <v>10.175176172532391</v>
      </c>
      <c r="AG2709">
        <v>1</v>
      </c>
      <c r="AH2709" t="s">
        <v>2418</v>
      </c>
    </row>
    <row r="2710" spans="1:34">
      <c r="A2710" t="s">
        <v>59</v>
      </c>
      <c r="B2710" t="s">
        <v>63</v>
      </c>
      <c r="C2710" t="s">
        <v>2579</v>
      </c>
      <c r="D2710" t="s">
        <v>2584</v>
      </c>
      <c r="E2710" t="s">
        <v>72</v>
      </c>
      <c r="F2710" t="s">
        <v>39</v>
      </c>
      <c r="G2710" t="s">
        <v>140</v>
      </c>
      <c r="H2710" t="s">
        <v>239</v>
      </c>
      <c r="I2710">
        <v>1</v>
      </c>
      <c r="J2710">
        <v>2.5111346103255241</v>
      </c>
      <c r="K2710">
        <v>1.5</v>
      </c>
      <c r="L2710">
        <v>2.02</v>
      </c>
      <c r="M2710">
        <v>7.0311346103255232</v>
      </c>
      <c r="N2710">
        <v>67.599837662337663</v>
      </c>
      <c r="O2710">
        <v>435.64110143336279</v>
      </c>
      <c r="P2710">
        <v>101.549623122</v>
      </c>
      <c r="Q2710">
        <v>68.987406144393248</v>
      </c>
      <c r="R2710">
        <v>673.7779683620937</v>
      </c>
      <c r="S2710">
        <v>5235443.1818181816</v>
      </c>
      <c r="T2710">
        <v>16492894.979771219</v>
      </c>
      <c r="U2710">
        <v>2806982.4122378179</v>
      </c>
      <c r="V2710">
        <v>52952741.142798036</v>
      </c>
      <c r="W2710">
        <v>28417420.568970811</v>
      </c>
      <c r="X2710">
        <v>0.15873054746977161</v>
      </c>
      <c r="Y2710">
        <v>0.98473727698412949</v>
      </c>
      <c r="Z2710">
        <v>0.2499620949733542</v>
      </c>
      <c r="AA2710">
        <v>0.19823967282871621</v>
      </c>
      <c r="AB2710">
        <v>9.9680999999999992E-2</v>
      </c>
      <c r="AC2710">
        <v>5.4999999999999997E-3</v>
      </c>
      <c r="AD2710">
        <v>1.9142356007168959</v>
      </c>
      <c r="AE2710">
        <v>7.0311346103255234E-2</v>
      </c>
      <c r="AF2710">
        <v>9.1208625571456743</v>
      </c>
      <c r="AG2710">
        <v>1</v>
      </c>
      <c r="AH2710" t="s">
        <v>2418</v>
      </c>
    </row>
    <row r="2711" spans="1:34">
      <c r="A2711" t="s">
        <v>59</v>
      </c>
      <c r="B2711" t="s">
        <v>105</v>
      </c>
      <c r="C2711" t="s">
        <v>2579</v>
      </c>
      <c r="D2711" t="s">
        <v>3224</v>
      </c>
      <c r="E2711" t="s">
        <v>72</v>
      </c>
      <c r="F2711" t="s">
        <v>39</v>
      </c>
      <c r="G2711" t="s">
        <v>140</v>
      </c>
      <c r="H2711" t="s">
        <v>239</v>
      </c>
      <c r="I2711">
        <v>1</v>
      </c>
      <c r="J2711">
        <v>2.5570158614115579</v>
      </c>
      <c r="K2711">
        <v>1.5</v>
      </c>
      <c r="L2711">
        <v>2.02</v>
      </c>
      <c r="M2711">
        <v>7.0770158614115584</v>
      </c>
      <c r="N2711">
        <v>67.599837662337663</v>
      </c>
      <c r="O2711">
        <v>443.6007538853155</v>
      </c>
      <c r="P2711">
        <v>101.549623122</v>
      </c>
      <c r="Q2711">
        <v>68.987406144393248</v>
      </c>
      <c r="R2711">
        <v>681.73762081404641</v>
      </c>
      <c r="S2711">
        <v>5235443.1818181816</v>
      </c>
      <c r="T2711">
        <v>16794238.70407455</v>
      </c>
      <c r="U2711">
        <v>2806982.4122378179</v>
      </c>
      <c r="V2711">
        <v>53254084.867101371</v>
      </c>
      <c r="W2711">
        <v>28417420.568970811</v>
      </c>
      <c r="X2711">
        <v>0.15873054746977161</v>
      </c>
      <c r="Y2711">
        <v>1.00272953358133</v>
      </c>
      <c r="Z2711">
        <v>0.2499620949733542</v>
      </c>
      <c r="AA2711">
        <v>0.19823967282871621</v>
      </c>
      <c r="AB2711">
        <v>9.9680999999999992E-2</v>
      </c>
      <c r="AC2711">
        <v>5.4999999999999997E-3</v>
      </c>
      <c r="AD2711">
        <v>1.9267268313790631</v>
      </c>
      <c r="AE2711">
        <v>1.121707014033732</v>
      </c>
      <c r="AF2711">
        <v>10.23063070682435</v>
      </c>
      <c r="AG2711">
        <v>1</v>
      </c>
      <c r="AH2711" t="s">
        <v>2418</v>
      </c>
    </row>
    <row r="2712" spans="1:34">
      <c r="A2712" t="s">
        <v>59</v>
      </c>
      <c r="B2712" t="s">
        <v>97</v>
      </c>
      <c r="C2712" t="s">
        <v>2579</v>
      </c>
      <c r="D2712" t="s">
        <v>3218</v>
      </c>
      <c r="E2712" t="s">
        <v>72</v>
      </c>
      <c r="F2712" t="s">
        <v>39</v>
      </c>
      <c r="G2712" t="s">
        <v>140</v>
      </c>
      <c r="H2712" t="s">
        <v>239</v>
      </c>
      <c r="I2712">
        <v>1</v>
      </c>
      <c r="J2712">
        <v>2.5473009784627871</v>
      </c>
      <c r="K2712">
        <v>1.5</v>
      </c>
      <c r="L2712">
        <v>2.02</v>
      </c>
      <c r="M2712">
        <v>7.0673009784627876</v>
      </c>
      <c r="N2712">
        <v>67.599837662337663</v>
      </c>
      <c r="O2712">
        <v>441.91537935752382</v>
      </c>
      <c r="P2712">
        <v>101.549623122</v>
      </c>
      <c r="Q2712">
        <v>68.987406144393248</v>
      </c>
      <c r="R2712">
        <v>680.05224628625467</v>
      </c>
      <c r="S2712">
        <v>5235443.1818181816</v>
      </c>
      <c r="T2712">
        <v>16730432.27029915</v>
      </c>
      <c r="U2712">
        <v>2806982.4122378179</v>
      </c>
      <c r="V2712">
        <v>53190278.433325961</v>
      </c>
      <c r="W2712">
        <v>28417420.568970811</v>
      </c>
      <c r="X2712">
        <v>0.15873054746977161</v>
      </c>
      <c r="Y2712">
        <v>0.99891985832861485</v>
      </c>
      <c r="Z2712">
        <v>0.2499620949733542</v>
      </c>
      <c r="AA2712">
        <v>0.19823967282871621</v>
      </c>
      <c r="AB2712">
        <v>9.9680999999999992E-2</v>
      </c>
      <c r="AC2712">
        <v>5.4999999999999997E-3</v>
      </c>
      <c r="AD2712">
        <v>1.9240819417804449</v>
      </c>
      <c r="AE2712">
        <v>1.120167205086352</v>
      </c>
      <c r="AF2712">
        <v>10.216731125329581</v>
      </c>
      <c r="AG2712">
        <v>1</v>
      </c>
      <c r="AH2712" t="s">
        <v>2418</v>
      </c>
    </row>
    <row r="2713" spans="1:34">
      <c r="A2713" t="s">
        <v>59</v>
      </c>
      <c r="B2713" t="s">
        <v>110</v>
      </c>
      <c r="C2713" t="s">
        <v>2579</v>
      </c>
      <c r="D2713" t="s">
        <v>3239</v>
      </c>
      <c r="E2713" t="s">
        <v>72</v>
      </c>
      <c r="F2713" t="s">
        <v>39</v>
      </c>
      <c r="G2713" t="s">
        <v>140</v>
      </c>
      <c r="H2713" t="s">
        <v>239</v>
      </c>
      <c r="I2713">
        <v>1</v>
      </c>
      <c r="J2713">
        <v>2.5924895872908462</v>
      </c>
      <c r="K2713">
        <v>1.5</v>
      </c>
      <c r="L2713">
        <v>2.02</v>
      </c>
      <c r="M2713">
        <v>7.1124895872908453</v>
      </c>
      <c r="N2713">
        <v>67.599837662337663</v>
      </c>
      <c r="O2713">
        <v>449.75486961867909</v>
      </c>
      <c r="P2713">
        <v>101.549623122</v>
      </c>
      <c r="Q2713">
        <v>68.987406144393248</v>
      </c>
      <c r="R2713">
        <v>687.89173654741001</v>
      </c>
      <c r="S2713">
        <v>5235443.1818181816</v>
      </c>
      <c r="T2713">
        <v>17027226.785662271</v>
      </c>
      <c r="U2713">
        <v>2806982.4122378179</v>
      </c>
      <c r="V2713">
        <v>53487072.948689088</v>
      </c>
      <c r="W2713">
        <v>28417420.568970811</v>
      </c>
      <c r="X2713">
        <v>0.15873054746977161</v>
      </c>
      <c r="Y2713">
        <v>1.016640496411922</v>
      </c>
      <c r="Z2713">
        <v>0.2499620949733542</v>
      </c>
      <c r="AA2713">
        <v>0.19823967282871621</v>
      </c>
      <c r="AB2713">
        <v>9.9680999999999992E-2</v>
      </c>
      <c r="AC2713">
        <v>5.4999999999999997E-3</v>
      </c>
      <c r="AD2713">
        <v>1.936384599681277</v>
      </c>
      <c r="AE2713">
        <v>1.127329599585599</v>
      </c>
      <c r="AF2713">
        <v>10.281384786557719</v>
      </c>
      <c r="AG2713">
        <v>1</v>
      </c>
      <c r="AH2713" t="s">
        <v>2418</v>
      </c>
    </row>
    <row r="2714" spans="1:34">
      <c r="A2714" t="s">
        <v>59</v>
      </c>
      <c r="B2714" t="s">
        <v>60</v>
      </c>
      <c r="C2714" t="s">
        <v>2579</v>
      </c>
      <c r="D2714" t="s">
        <v>2580</v>
      </c>
      <c r="E2714" t="s">
        <v>72</v>
      </c>
      <c r="F2714" t="s">
        <v>39</v>
      </c>
      <c r="G2714" t="s">
        <v>140</v>
      </c>
      <c r="H2714" t="s">
        <v>239</v>
      </c>
      <c r="I2714">
        <v>1</v>
      </c>
      <c r="J2714">
        <v>2.5091225025399582</v>
      </c>
      <c r="K2714">
        <v>1.5</v>
      </c>
      <c r="L2714">
        <v>2.02</v>
      </c>
      <c r="M2714">
        <v>7.0291225025399573</v>
      </c>
      <c r="N2714">
        <v>67.599837662337663</v>
      </c>
      <c r="O2714">
        <v>435.29203338726842</v>
      </c>
      <c r="P2714">
        <v>101.549623122</v>
      </c>
      <c r="Q2714">
        <v>68.987406144393248</v>
      </c>
      <c r="R2714">
        <v>673.42890031599939</v>
      </c>
      <c r="S2714">
        <v>5235443.1818181816</v>
      </c>
      <c r="T2714">
        <v>16479679.645850509</v>
      </c>
      <c r="U2714">
        <v>2806982.4122378179</v>
      </c>
      <c r="V2714">
        <v>52939525.808877319</v>
      </c>
      <c r="W2714">
        <v>28417420.568970811</v>
      </c>
      <c r="X2714">
        <v>0.15873054746977161</v>
      </c>
      <c r="Y2714">
        <v>0.98394823224968586</v>
      </c>
      <c r="Z2714">
        <v>0.2499620949733542</v>
      </c>
      <c r="AA2714">
        <v>0.19823967282871621</v>
      </c>
      <c r="AB2714">
        <v>9.9680999999999992E-2</v>
      </c>
      <c r="AC2714">
        <v>5.4999999999999997E-3</v>
      </c>
      <c r="AD2714">
        <v>1.913687801738627</v>
      </c>
      <c r="AE2714">
        <v>7.029122502539957E-2</v>
      </c>
      <c r="AF2714">
        <v>9.1182825293039844</v>
      </c>
      <c r="AG2714">
        <v>1</v>
      </c>
      <c r="AH2714" t="s">
        <v>2418</v>
      </c>
    </row>
    <row r="2715" spans="1:34">
      <c r="A2715" t="s">
        <v>59</v>
      </c>
      <c r="B2715" t="s">
        <v>88</v>
      </c>
      <c r="C2715" t="s">
        <v>2579</v>
      </c>
      <c r="D2715" t="s">
        <v>3199</v>
      </c>
      <c r="E2715" t="s">
        <v>72</v>
      </c>
      <c r="F2715" t="s">
        <v>39</v>
      </c>
      <c r="G2715" t="s">
        <v>140</v>
      </c>
      <c r="H2715" t="s">
        <v>239</v>
      </c>
      <c r="I2715">
        <v>1</v>
      </c>
      <c r="J2715">
        <v>2.5147713142662829</v>
      </c>
      <c r="K2715">
        <v>1.5</v>
      </c>
      <c r="L2715">
        <v>2.02</v>
      </c>
      <c r="M2715">
        <v>7.0347713142662833</v>
      </c>
      <c r="N2715">
        <v>67.599837662337663</v>
      </c>
      <c r="O2715">
        <v>436.27201054664772</v>
      </c>
      <c r="P2715">
        <v>101.549623122</v>
      </c>
      <c r="Q2715">
        <v>68.987406144393248</v>
      </c>
      <c r="R2715">
        <v>674.40887747537863</v>
      </c>
      <c r="S2715">
        <v>5235443.1818181816</v>
      </c>
      <c r="T2715">
        <v>16516780.50781931</v>
      </c>
      <c r="U2715">
        <v>2806982.4122378179</v>
      </c>
      <c r="V2715">
        <v>52976626.67084612</v>
      </c>
      <c r="W2715">
        <v>28417420.568970811</v>
      </c>
      <c r="X2715">
        <v>0.15873054746977161</v>
      </c>
      <c r="Y2715">
        <v>0.9861634044091967</v>
      </c>
      <c r="Z2715">
        <v>0.2499620949733542</v>
      </c>
      <c r="AA2715">
        <v>0.19823967282871621</v>
      </c>
      <c r="AB2715">
        <v>9.9680999999999992E-2</v>
      </c>
      <c r="AC2715">
        <v>5.4999999999999997E-3</v>
      </c>
      <c r="AD2715">
        <v>1.9152256981248521</v>
      </c>
      <c r="AE2715">
        <v>1.115011253311206</v>
      </c>
      <c r="AF2715">
        <v>10.170189265702341</v>
      </c>
      <c r="AG2715">
        <v>1</v>
      </c>
      <c r="AH2715" t="s">
        <v>2418</v>
      </c>
    </row>
    <row r="2716" spans="1:34">
      <c r="A2716" t="s">
        <v>59</v>
      </c>
      <c r="B2716" t="s">
        <v>90</v>
      </c>
      <c r="C2716" t="s">
        <v>1112</v>
      </c>
      <c r="D2716" t="s">
        <v>1707</v>
      </c>
      <c r="E2716" t="s">
        <v>72</v>
      </c>
      <c r="F2716" t="s">
        <v>39</v>
      </c>
      <c r="G2716" t="s">
        <v>140</v>
      </c>
      <c r="H2716" t="s">
        <v>302</v>
      </c>
      <c r="I2716">
        <v>1.006432469674917</v>
      </c>
      <c r="J2716">
        <v>3</v>
      </c>
      <c r="K2716">
        <v>1.5</v>
      </c>
      <c r="L2716">
        <v>1.06E-2</v>
      </c>
      <c r="M2716">
        <v>5.5170324696749171</v>
      </c>
      <c r="N2716">
        <v>68.03467156812998</v>
      </c>
      <c r="O2716">
        <v>520.4513126959248</v>
      </c>
      <c r="P2716">
        <v>101.549623122</v>
      </c>
      <c r="Q2716">
        <v>48.914527098718281</v>
      </c>
      <c r="R2716">
        <v>738.950134484773</v>
      </c>
      <c r="S2716">
        <v>5269120.0113199791</v>
      </c>
      <c r="T2716">
        <v>19703716.692789972</v>
      </c>
      <c r="U2716">
        <v>2806982.4122378179</v>
      </c>
      <c r="V2716">
        <v>41077142.569365337</v>
      </c>
      <c r="W2716">
        <v>13297323.45301757</v>
      </c>
      <c r="X2716">
        <v>0.15975157690285391</v>
      </c>
      <c r="Y2716">
        <v>1.176445029591396</v>
      </c>
      <c r="Z2716">
        <v>0.24996209497335431</v>
      </c>
      <c r="AA2716">
        <v>0.14055898591585711</v>
      </c>
      <c r="AB2716">
        <v>8.7010000000000004E-2</v>
      </c>
      <c r="AC2716">
        <v>5.4999999999999997E-3</v>
      </c>
      <c r="AD2716">
        <v>1.5020193111156841</v>
      </c>
      <c r="AE2716">
        <v>0.87444964644347434</v>
      </c>
      <c r="AF2716">
        <v>7.9860114272340761</v>
      </c>
      <c r="AG2716">
        <v>1</v>
      </c>
      <c r="AH2716" t="s">
        <v>995</v>
      </c>
    </row>
    <row r="2717" spans="1:34">
      <c r="A2717" t="s">
        <v>59</v>
      </c>
      <c r="B2717" t="s">
        <v>63</v>
      </c>
      <c r="C2717" t="s">
        <v>1112</v>
      </c>
      <c r="D2717" t="s">
        <v>1121</v>
      </c>
      <c r="E2717" t="s">
        <v>72</v>
      </c>
      <c r="F2717" t="s">
        <v>39</v>
      </c>
      <c r="G2717" t="s">
        <v>140</v>
      </c>
      <c r="H2717" t="s">
        <v>302</v>
      </c>
      <c r="I2717">
        <v>1</v>
      </c>
      <c r="J2717">
        <v>2.994840385991385</v>
      </c>
      <c r="K2717">
        <v>1.5</v>
      </c>
      <c r="L2717">
        <v>1.06E-2</v>
      </c>
      <c r="M2717">
        <v>5.5054403859913856</v>
      </c>
      <c r="N2717">
        <v>67.599837662337663</v>
      </c>
      <c r="O2717">
        <v>519.55620340132884</v>
      </c>
      <c r="P2717">
        <v>101.549623122</v>
      </c>
      <c r="Q2717">
        <v>48.914527098718281</v>
      </c>
      <c r="R2717">
        <v>737.62019128438476</v>
      </c>
      <c r="S2717">
        <v>5235443.1818181816</v>
      </c>
      <c r="T2717">
        <v>19669828.835233338</v>
      </c>
      <c r="U2717">
        <v>2806982.4122378179</v>
      </c>
      <c r="V2717">
        <v>41009577.882306911</v>
      </c>
      <c r="W2717">
        <v>13297323.45301757</v>
      </c>
      <c r="X2717">
        <v>0.15873054746977161</v>
      </c>
      <c r="Y2717">
        <v>1.1744216955063811</v>
      </c>
      <c r="Z2717">
        <v>0.24996209497335431</v>
      </c>
      <c r="AA2717">
        <v>0.14055898591585711</v>
      </c>
      <c r="AB2717">
        <v>8.7010000000000004E-2</v>
      </c>
      <c r="AC2717">
        <v>5.4999999999999997E-3</v>
      </c>
      <c r="AD2717">
        <v>1.4988633511599589</v>
      </c>
      <c r="AE2717">
        <v>5.5054403859913857E-2</v>
      </c>
      <c r="AF2717">
        <v>7.1518681410112581</v>
      </c>
      <c r="AG2717">
        <v>1</v>
      </c>
      <c r="AH2717" t="s">
        <v>995</v>
      </c>
    </row>
    <row r="2718" spans="1:34">
      <c r="A2718" t="s">
        <v>59</v>
      </c>
      <c r="B2718" t="s">
        <v>105</v>
      </c>
      <c r="C2718" t="s">
        <v>1112</v>
      </c>
      <c r="D2718" t="s">
        <v>1817</v>
      </c>
      <c r="E2718" t="s">
        <v>72</v>
      </c>
      <c r="F2718" t="s">
        <v>39</v>
      </c>
      <c r="G2718" t="s">
        <v>140</v>
      </c>
      <c r="H2718" t="s">
        <v>302</v>
      </c>
      <c r="I2718">
        <v>1.1011382088645321</v>
      </c>
      <c r="J2718">
        <v>3</v>
      </c>
      <c r="K2718">
        <v>1.5</v>
      </c>
      <c r="L2718">
        <v>1.06E-2</v>
      </c>
      <c r="M2718">
        <v>5.6117382088645318</v>
      </c>
      <c r="N2718">
        <v>74.436764163039598</v>
      </c>
      <c r="O2718">
        <v>520.4513126959248</v>
      </c>
      <c r="P2718">
        <v>101.549623122</v>
      </c>
      <c r="Q2718">
        <v>48.914527098718281</v>
      </c>
      <c r="R2718">
        <v>745.35222707968262</v>
      </c>
      <c r="S2718">
        <v>5764946.5278392956</v>
      </c>
      <c r="T2718">
        <v>19703716.692789972</v>
      </c>
      <c r="U2718">
        <v>2806982.4122378179</v>
      </c>
      <c r="V2718">
        <v>41572969.08588466</v>
      </c>
      <c r="W2718">
        <v>13297323.45301757</v>
      </c>
      <c r="X2718">
        <v>0.1747842707329508</v>
      </c>
      <c r="Y2718">
        <v>1.176445029591396</v>
      </c>
      <c r="Z2718">
        <v>0.24996209497335431</v>
      </c>
      <c r="AA2718">
        <v>0.14055898591585711</v>
      </c>
      <c r="AB2718">
        <v>8.7010000000000004E-2</v>
      </c>
      <c r="AC2718">
        <v>5.4999999999999997E-3</v>
      </c>
      <c r="AD2718">
        <v>1.527803072570449</v>
      </c>
      <c r="AE2718">
        <v>0.88946050610502825</v>
      </c>
      <c r="AF2718">
        <v>8.1215117875400082</v>
      </c>
      <c r="AG2718">
        <v>1</v>
      </c>
      <c r="AH2718" t="s">
        <v>995</v>
      </c>
    </row>
    <row r="2719" spans="1:34">
      <c r="A2719" t="s">
        <v>59</v>
      </c>
      <c r="B2719" t="s">
        <v>97</v>
      </c>
      <c r="C2719" t="s">
        <v>1112</v>
      </c>
      <c r="D2719" t="s">
        <v>1790</v>
      </c>
      <c r="E2719" t="s">
        <v>72</v>
      </c>
      <c r="F2719" t="s">
        <v>39</v>
      </c>
      <c r="G2719" t="s">
        <v>140</v>
      </c>
      <c r="H2719" t="s">
        <v>302</v>
      </c>
      <c r="I2719">
        <v>1.0771829181170069</v>
      </c>
      <c r="J2719">
        <v>3</v>
      </c>
      <c r="K2719">
        <v>1.5</v>
      </c>
      <c r="L2719">
        <v>1.06E-2</v>
      </c>
      <c r="M2719">
        <v>5.5877829181170071</v>
      </c>
      <c r="N2719">
        <v>72.817390397352867</v>
      </c>
      <c r="O2719">
        <v>520.4513126959248</v>
      </c>
      <c r="P2719">
        <v>101.549623122</v>
      </c>
      <c r="Q2719">
        <v>48.914527098718281</v>
      </c>
      <c r="R2719">
        <v>743.73285331399586</v>
      </c>
      <c r="S2719">
        <v>5639529.9642266994</v>
      </c>
      <c r="T2719">
        <v>19703716.692789972</v>
      </c>
      <c r="U2719">
        <v>2806982.4122378179</v>
      </c>
      <c r="V2719">
        <v>41447552.522272073</v>
      </c>
      <c r="W2719">
        <v>13297323.45301757</v>
      </c>
      <c r="X2719">
        <v>0.1709818343177987</v>
      </c>
      <c r="Y2719">
        <v>1.176445029591396</v>
      </c>
      <c r="Z2719">
        <v>0.24996209497335431</v>
      </c>
      <c r="AA2719">
        <v>0.14055898591585711</v>
      </c>
      <c r="AB2719">
        <v>8.7010000000000004E-2</v>
      </c>
      <c r="AC2719">
        <v>5.4999999999999997E-3</v>
      </c>
      <c r="AD2719">
        <v>1.5212812133093421</v>
      </c>
      <c r="AE2719">
        <v>0.88566359252154558</v>
      </c>
      <c r="AF2719">
        <v>8.0872377239478954</v>
      </c>
      <c r="AG2719">
        <v>1</v>
      </c>
      <c r="AH2719" t="s">
        <v>995</v>
      </c>
    </row>
    <row r="2720" spans="1:34">
      <c r="A2720" t="s">
        <v>59</v>
      </c>
      <c r="B2720" t="s">
        <v>110</v>
      </c>
      <c r="C2720" t="s">
        <v>1112</v>
      </c>
      <c r="D2720" t="s">
        <v>1906</v>
      </c>
      <c r="E2720" t="s">
        <v>72</v>
      </c>
      <c r="F2720" t="s">
        <v>39</v>
      </c>
      <c r="G2720" t="s">
        <v>140</v>
      </c>
      <c r="H2720" t="s">
        <v>302</v>
      </c>
      <c r="I2720">
        <v>1.1895765643288361</v>
      </c>
      <c r="J2720">
        <v>3</v>
      </c>
      <c r="K2720">
        <v>1.5</v>
      </c>
      <c r="L2720">
        <v>1.06E-2</v>
      </c>
      <c r="M2720">
        <v>5.700176564328836</v>
      </c>
      <c r="N2720">
        <v>80.415182635550678</v>
      </c>
      <c r="O2720">
        <v>520.4513126959248</v>
      </c>
      <c r="P2720">
        <v>101.549623122</v>
      </c>
      <c r="Q2720">
        <v>48.914527098718281</v>
      </c>
      <c r="R2720">
        <v>751.33064555219369</v>
      </c>
      <c r="S2720">
        <v>6227960.5129661011</v>
      </c>
      <c r="T2720">
        <v>19703716.692789972</v>
      </c>
      <c r="U2720">
        <v>2806982.4122378179</v>
      </c>
      <c r="V2720">
        <v>42035983.071011469</v>
      </c>
      <c r="W2720">
        <v>13297323.45301757</v>
      </c>
      <c r="X2720">
        <v>0.18882213931312611</v>
      </c>
      <c r="Y2720">
        <v>1.176445029591396</v>
      </c>
      <c r="Z2720">
        <v>0.24996209497335431</v>
      </c>
      <c r="AA2720">
        <v>0.14055898591585711</v>
      </c>
      <c r="AB2720">
        <v>8.7010000000000004E-2</v>
      </c>
      <c r="AC2720">
        <v>5.4999999999999997E-3</v>
      </c>
      <c r="AD2720">
        <v>1.5518805306026151</v>
      </c>
      <c r="AE2720">
        <v>0.90347798544612057</v>
      </c>
      <c r="AF2720">
        <v>8.2480450803775724</v>
      </c>
      <c r="AG2720">
        <v>1</v>
      </c>
      <c r="AH2720" t="s">
        <v>995</v>
      </c>
    </row>
    <row r="2721" spans="1:34">
      <c r="A2721" t="s">
        <v>59</v>
      </c>
      <c r="B2721" t="s">
        <v>60</v>
      </c>
      <c r="C2721" t="s">
        <v>1112</v>
      </c>
      <c r="D2721" t="s">
        <v>1113</v>
      </c>
      <c r="E2721" t="s">
        <v>72</v>
      </c>
      <c r="F2721" t="s">
        <v>39</v>
      </c>
      <c r="G2721" t="s">
        <v>140</v>
      </c>
      <c r="H2721" t="s">
        <v>302</v>
      </c>
      <c r="I2721">
        <v>1</v>
      </c>
      <c r="J2721">
        <v>2.9925799255688701</v>
      </c>
      <c r="K2721">
        <v>1.5</v>
      </c>
      <c r="L2721">
        <v>1.06E-2</v>
      </c>
      <c r="M2721">
        <v>5.5031799255688698</v>
      </c>
      <c r="N2721">
        <v>67.599837662337663</v>
      </c>
      <c r="O2721">
        <v>519.16405020326374</v>
      </c>
      <c r="P2721">
        <v>101.549623122</v>
      </c>
      <c r="Q2721">
        <v>48.914527098718281</v>
      </c>
      <c r="R2721">
        <v>737.22803808631966</v>
      </c>
      <c r="S2721">
        <v>5235443.1818181816</v>
      </c>
      <c r="T2721">
        <v>19654982.344646499</v>
      </c>
      <c r="U2721">
        <v>2806982.4122378179</v>
      </c>
      <c r="V2721">
        <v>40994731.391720079</v>
      </c>
      <c r="W2721">
        <v>13297323.45301757</v>
      </c>
      <c r="X2721">
        <v>0.15873054746977161</v>
      </c>
      <c r="Y2721">
        <v>1.173535259696828</v>
      </c>
      <c r="Z2721">
        <v>0.24996209497335431</v>
      </c>
      <c r="AA2721">
        <v>0.14055898591585711</v>
      </c>
      <c r="AB2721">
        <v>8.7010000000000004E-2</v>
      </c>
      <c r="AC2721">
        <v>5.4999999999999997E-3</v>
      </c>
      <c r="AD2721">
        <v>1.498247937851211</v>
      </c>
      <c r="AE2721">
        <v>5.5031799255688699E-2</v>
      </c>
      <c r="AF2721">
        <v>7.1489696626757686</v>
      </c>
      <c r="AG2721">
        <v>1</v>
      </c>
      <c r="AH2721" t="s">
        <v>995</v>
      </c>
    </row>
    <row r="2722" spans="1:34">
      <c r="A2722" t="s">
        <v>59</v>
      </c>
      <c r="B2722" t="s">
        <v>88</v>
      </c>
      <c r="C2722" t="s">
        <v>1112</v>
      </c>
      <c r="D2722" t="s">
        <v>1705</v>
      </c>
      <c r="E2722" t="s">
        <v>72</v>
      </c>
      <c r="F2722" t="s">
        <v>39</v>
      </c>
      <c r="G2722" t="s">
        <v>140</v>
      </c>
      <c r="H2722" t="s">
        <v>302</v>
      </c>
      <c r="I2722">
        <v>1</v>
      </c>
      <c r="J2722">
        <v>2.999134214367162</v>
      </c>
      <c r="K2722">
        <v>1.5</v>
      </c>
      <c r="L2722">
        <v>1.06E-2</v>
      </c>
      <c r="M2722">
        <v>5.5097342143671622</v>
      </c>
      <c r="N2722">
        <v>67.599837662337663</v>
      </c>
      <c r="O2722">
        <v>520.30111293955019</v>
      </c>
      <c r="P2722">
        <v>101.549623122</v>
      </c>
      <c r="Q2722">
        <v>48.914527098718281</v>
      </c>
      <c r="R2722">
        <v>738.36510082260611</v>
      </c>
      <c r="S2722">
        <v>5235443.1818181816</v>
      </c>
      <c r="T2722">
        <v>19698030.294514589</v>
      </c>
      <c r="U2722">
        <v>2806982.4122378179</v>
      </c>
      <c r="V2722">
        <v>41037779.341588169</v>
      </c>
      <c r="W2722">
        <v>13297323.45301757</v>
      </c>
      <c r="X2722">
        <v>0.15873054746977161</v>
      </c>
      <c r="Y2722">
        <v>1.1761055131899141</v>
      </c>
      <c r="Z2722">
        <v>0.24996209497335431</v>
      </c>
      <c r="AA2722">
        <v>0.14055898591585711</v>
      </c>
      <c r="AB2722">
        <v>8.7010000000000004E-2</v>
      </c>
      <c r="AC2722">
        <v>5.4999999999999997E-3</v>
      </c>
      <c r="AD2722">
        <v>1.5000323515554581</v>
      </c>
      <c r="AE2722">
        <v>0.87329287297719527</v>
      </c>
      <c r="AF2722">
        <v>7.9755694388998153</v>
      </c>
      <c r="AG2722">
        <v>1</v>
      </c>
      <c r="AH2722" t="s">
        <v>995</v>
      </c>
    </row>
    <row r="2723" spans="1:34">
      <c r="A2723" t="s">
        <v>59</v>
      </c>
      <c r="B2723" t="s">
        <v>90</v>
      </c>
      <c r="C2723" t="s">
        <v>5770</v>
      </c>
      <c r="D2723" t="s">
        <v>5771</v>
      </c>
      <c r="E2723" t="s">
        <v>72</v>
      </c>
      <c r="F2723" t="s">
        <v>39</v>
      </c>
      <c r="G2723" t="s">
        <v>140</v>
      </c>
      <c r="H2723" t="s">
        <v>4231</v>
      </c>
      <c r="I2723">
        <v>0</v>
      </c>
      <c r="J2723">
        <v>0</v>
      </c>
      <c r="K2723">
        <v>0</v>
      </c>
      <c r="L2723">
        <v>0</v>
      </c>
      <c r="M2723">
        <v>0</v>
      </c>
      <c r="N2723">
        <v>0</v>
      </c>
      <c r="O2723">
        <v>0</v>
      </c>
      <c r="P2723">
        <v>0</v>
      </c>
      <c r="Q2723">
        <v>0</v>
      </c>
      <c r="R2723">
        <v>0</v>
      </c>
      <c r="S2723">
        <v>0</v>
      </c>
      <c r="T2723">
        <v>0</v>
      </c>
      <c r="U2723">
        <v>0</v>
      </c>
      <c r="V2723">
        <v>0</v>
      </c>
      <c r="W2723">
        <v>0</v>
      </c>
      <c r="X2723">
        <v>0</v>
      </c>
      <c r="Y2723">
        <v>0</v>
      </c>
      <c r="Z2723">
        <v>0</v>
      </c>
      <c r="AA2723">
        <v>0</v>
      </c>
      <c r="AB2723">
        <v>8.9910000000000004E-2</v>
      </c>
      <c r="AC2723">
        <v>5.4999999999999997E-3</v>
      </c>
      <c r="AD2723">
        <v>0</v>
      </c>
      <c r="AE2723">
        <v>0</v>
      </c>
      <c r="AF2723">
        <v>0</v>
      </c>
      <c r="AG2723">
        <v>0</v>
      </c>
      <c r="AH2723" t="s">
        <v>4763</v>
      </c>
    </row>
    <row r="2724" spans="1:34">
      <c r="A2724" t="s">
        <v>59</v>
      </c>
      <c r="B2724" t="s">
        <v>63</v>
      </c>
      <c r="C2724" t="s">
        <v>5770</v>
      </c>
      <c r="D2724" t="s">
        <v>5772</v>
      </c>
      <c r="E2724" t="s">
        <v>72</v>
      </c>
      <c r="F2724" t="s">
        <v>39</v>
      </c>
      <c r="G2724" t="s">
        <v>140</v>
      </c>
      <c r="H2724" t="s">
        <v>4231</v>
      </c>
      <c r="I2724">
        <v>0</v>
      </c>
      <c r="J2724">
        <v>0</v>
      </c>
      <c r="K2724">
        <v>0</v>
      </c>
      <c r="L2724">
        <v>0</v>
      </c>
      <c r="M2724">
        <v>0</v>
      </c>
      <c r="N2724">
        <v>0</v>
      </c>
      <c r="O2724">
        <v>0</v>
      </c>
      <c r="P2724">
        <v>0</v>
      </c>
      <c r="Q2724">
        <v>0</v>
      </c>
      <c r="R2724">
        <v>0</v>
      </c>
      <c r="S2724">
        <v>0</v>
      </c>
      <c r="T2724">
        <v>0</v>
      </c>
      <c r="U2724">
        <v>0</v>
      </c>
      <c r="V2724">
        <v>0</v>
      </c>
      <c r="W2724">
        <v>0</v>
      </c>
      <c r="X2724">
        <v>0</v>
      </c>
      <c r="Y2724">
        <v>0</v>
      </c>
      <c r="Z2724">
        <v>0</v>
      </c>
      <c r="AA2724">
        <v>0</v>
      </c>
      <c r="AB2724">
        <v>8.9910000000000004E-2</v>
      </c>
      <c r="AC2724">
        <v>5.4999999999999997E-3</v>
      </c>
      <c r="AD2724">
        <v>0</v>
      </c>
      <c r="AE2724">
        <v>0</v>
      </c>
      <c r="AF2724">
        <v>0</v>
      </c>
      <c r="AG2724">
        <v>0</v>
      </c>
      <c r="AH2724" t="s">
        <v>4763</v>
      </c>
    </row>
    <row r="2725" spans="1:34">
      <c r="A2725" t="s">
        <v>59</v>
      </c>
      <c r="B2725" t="s">
        <v>105</v>
      </c>
      <c r="C2725" t="s">
        <v>5770</v>
      </c>
      <c r="D2725" t="s">
        <v>5773</v>
      </c>
      <c r="E2725" t="s">
        <v>72</v>
      </c>
      <c r="F2725" t="s">
        <v>39</v>
      </c>
      <c r="G2725" t="s">
        <v>140</v>
      </c>
      <c r="H2725" t="s">
        <v>4231</v>
      </c>
      <c r="I2725">
        <v>0</v>
      </c>
      <c r="J2725">
        <v>0</v>
      </c>
      <c r="K2725">
        <v>0</v>
      </c>
      <c r="L2725">
        <v>0</v>
      </c>
      <c r="M2725">
        <v>0</v>
      </c>
      <c r="N2725">
        <v>0</v>
      </c>
      <c r="O2725">
        <v>0</v>
      </c>
      <c r="P2725">
        <v>0</v>
      </c>
      <c r="Q2725">
        <v>0</v>
      </c>
      <c r="R2725">
        <v>0</v>
      </c>
      <c r="S2725">
        <v>0</v>
      </c>
      <c r="T2725">
        <v>0</v>
      </c>
      <c r="U2725">
        <v>0</v>
      </c>
      <c r="V2725">
        <v>0</v>
      </c>
      <c r="W2725">
        <v>0</v>
      </c>
      <c r="X2725">
        <v>0</v>
      </c>
      <c r="Y2725">
        <v>0</v>
      </c>
      <c r="Z2725">
        <v>0</v>
      </c>
      <c r="AA2725">
        <v>0</v>
      </c>
      <c r="AB2725">
        <v>8.9910000000000004E-2</v>
      </c>
      <c r="AC2725">
        <v>5.4999999999999997E-3</v>
      </c>
      <c r="AD2725">
        <v>0</v>
      </c>
      <c r="AE2725">
        <v>0</v>
      </c>
      <c r="AF2725">
        <v>0</v>
      </c>
      <c r="AG2725">
        <v>0</v>
      </c>
      <c r="AH2725" t="s">
        <v>4763</v>
      </c>
    </row>
    <row r="2726" spans="1:34">
      <c r="A2726" t="s">
        <v>59</v>
      </c>
      <c r="B2726" t="s">
        <v>97</v>
      </c>
      <c r="C2726" t="s">
        <v>5770</v>
      </c>
      <c r="D2726" t="s">
        <v>5774</v>
      </c>
      <c r="E2726" t="s">
        <v>72</v>
      </c>
      <c r="F2726" t="s">
        <v>39</v>
      </c>
      <c r="G2726" t="s">
        <v>140</v>
      </c>
      <c r="H2726" t="s">
        <v>4231</v>
      </c>
      <c r="I2726">
        <v>0</v>
      </c>
      <c r="J2726">
        <v>0</v>
      </c>
      <c r="K2726">
        <v>0</v>
      </c>
      <c r="L2726">
        <v>0</v>
      </c>
      <c r="M2726">
        <v>0</v>
      </c>
      <c r="N2726">
        <v>0</v>
      </c>
      <c r="O2726">
        <v>0</v>
      </c>
      <c r="P2726">
        <v>0</v>
      </c>
      <c r="Q2726">
        <v>0</v>
      </c>
      <c r="R2726">
        <v>0</v>
      </c>
      <c r="S2726">
        <v>0</v>
      </c>
      <c r="T2726">
        <v>0</v>
      </c>
      <c r="U2726">
        <v>0</v>
      </c>
      <c r="V2726">
        <v>0</v>
      </c>
      <c r="W2726">
        <v>0</v>
      </c>
      <c r="X2726">
        <v>0</v>
      </c>
      <c r="Y2726">
        <v>0</v>
      </c>
      <c r="Z2726">
        <v>0</v>
      </c>
      <c r="AA2726">
        <v>0</v>
      </c>
      <c r="AB2726">
        <v>8.9910000000000004E-2</v>
      </c>
      <c r="AC2726">
        <v>5.4999999999999997E-3</v>
      </c>
      <c r="AD2726">
        <v>0</v>
      </c>
      <c r="AE2726">
        <v>0</v>
      </c>
      <c r="AF2726">
        <v>0</v>
      </c>
      <c r="AG2726">
        <v>0</v>
      </c>
      <c r="AH2726" t="s">
        <v>4763</v>
      </c>
    </row>
    <row r="2727" spans="1:34">
      <c r="A2727" t="s">
        <v>59</v>
      </c>
      <c r="B2727" t="s">
        <v>110</v>
      </c>
      <c r="C2727" t="s">
        <v>5770</v>
      </c>
      <c r="D2727" t="s">
        <v>5775</v>
      </c>
      <c r="E2727" t="s">
        <v>72</v>
      </c>
      <c r="F2727" t="s">
        <v>39</v>
      </c>
      <c r="G2727" t="s">
        <v>140</v>
      </c>
      <c r="H2727" t="s">
        <v>4231</v>
      </c>
      <c r="I2727">
        <v>0</v>
      </c>
      <c r="J2727">
        <v>0</v>
      </c>
      <c r="K2727">
        <v>0</v>
      </c>
      <c r="L2727">
        <v>0</v>
      </c>
      <c r="M2727">
        <v>0</v>
      </c>
      <c r="N2727">
        <v>0</v>
      </c>
      <c r="O2727">
        <v>0</v>
      </c>
      <c r="P2727">
        <v>0</v>
      </c>
      <c r="Q2727">
        <v>0</v>
      </c>
      <c r="R2727">
        <v>0</v>
      </c>
      <c r="S2727">
        <v>0</v>
      </c>
      <c r="T2727">
        <v>0</v>
      </c>
      <c r="U2727">
        <v>0</v>
      </c>
      <c r="V2727">
        <v>0</v>
      </c>
      <c r="W2727">
        <v>0</v>
      </c>
      <c r="X2727">
        <v>0</v>
      </c>
      <c r="Y2727">
        <v>0</v>
      </c>
      <c r="Z2727">
        <v>0</v>
      </c>
      <c r="AA2727">
        <v>0</v>
      </c>
      <c r="AB2727">
        <v>8.9910000000000004E-2</v>
      </c>
      <c r="AC2727">
        <v>5.4999999999999997E-3</v>
      </c>
      <c r="AD2727">
        <v>0</v>
      </c>
      <c r="AE2727">
        <v>0</v>
      </c>
      <c r="AF2727">
        <v>0</v>
      </c>
      <c r="AG2727">
        <v>0</v>
      </c>
      <c r="AH2727" t="s">
        <v>4763</v>
      </c>
    </row>
    <row r="2728" spans="1:34">
      <c r="A2728" t="s">
        <v>59</v>
      </c>
      <c r="B2728" t="s">
        <v>60</v>
      </c>
      <c r="C2728" t="s">
        <v>5770</v>
      </c>
      <c r="D2728" t="s">
        <v>5776</v>
      </c>
      <c r="E2728" t="s">
        <v>72</v>
      </c>
      <c r="F2728" t="s">
        <v>39</v>
      </c>
      <c r="G2728" t="s">
        <v>140</v>
      </c>
      <c r="H2728" t="s">
        <v>4231</v>
      </c>
      <c r="I2728">
        <v>0</v>
      </c>
      <c r="J2728">
        <v>0</v>
      </c>
      <c r="K2728">
        <v>0</v>
      </c>
      <c r="L2728">
        <v>0</v>
      </c>
      <c r="M2728">
        <v>0</v>
      </c>
      <c r="N2728">
        <v>0</v>
      </c>
      <c r="O2728">
        <v>0</v>
      </c>
      <c r="P2728">
        <v>0</v>
      </c>
      <c r="Q2728">
        <v>0</v>
      </c>
      <c r="R2728">
        <v>0</v>
      </c>
      <c r="S2728">
        <v>0</v>
      </c>
      <c r="T2728">
        <v>0</v>
      </c>
      <c r="U2728">
        <v>0</v>
      </c>
      <c r="V2728">
        <v>0</v>
      </c>
      <c r="W2728">
        <v>0</v>
      </c>
      <c r="X2728">
        <v>0</v>
      </c>
      <c r="Y2728">
        <v>0</v>
      </c>
      <c r="Z2728">
        <v>0</v>
      </c>
      <c r="AA2728">
        <v>0</v>
      </c>
      <c r="AB2728">
        <v>8.9910000000000004E-2</v>
      </c>
      <c r="AC2728">
        <v>5.4999999999999997E-3</v>
      </c>
      <c r="AD2728">
        <v>0</v>
      </c>
      <c r="AE2728">
        <v>0</v>
      </c>
      <c r="AF2728">
        <v>0</v>
      </c>
      <c r="AG2728">
        <v>0</v>
      </c>
      <c r="AH2728" t="s">
        <v>4763</v>
      </c>
    </row>
    <row r="2729" spans="1:34">
      <c r="A2729" t="s">
        <v>59</v>
      </c>
      <c r="B2729" t="s">
        <v>88</v>
      </c>
      <c r="C2729" t="s">
        <v>5770</v>
      </c>
      <c r="D2729" t="s">
        <v>5777</v>
      </c>
      <c r="E2729" t="s">
        <v>72</v>
      </c>
      <c r="F2729" t="s">
        <v>39</v>
      </c>
      <c r="G2729" t="s">
        <v>140</v>
      </c>
      <c r="H2729" t="s">
        <v>4231</v>
      </c>
      <c r="I2729">
        <v>0</v>
      </c>
      <c r="J2729">
        <v>0</v>
      </c>
      <c r="K2729">
        <v>0</v>
      </c>
      <c r="L2729">
        <v>0</v>
      </c>
      <c r="M2729">
        <v>0</v>
      </c>
      <c r="N2729">
        <v>0</v>
      </c>
      <c r="O2729">
        <v>0</v>
      </c>
      <c r="P2729">
        <v>0</v>
      </c>
      <c r="Q2729">
        <v>0</v>
      </c>
      <c r="R2729">
        <v>0</v>
      </c>
      <c r="S2729">
        <v>0</v>
      </c>
      <c r="T2729">
        <v>0</v>
      </c>
      <c r="U2729">
        <v>0</v>
      </c>
      <c r="V2729">
        <v>0</v>
      </c>
      <c r="W2729">
        <v>0</v>
      </c>
      <c r="X2729">
        <v>0</v>
      </c>
      <c r="Y2729">
        <v>0</v>
      </c>
      <c r="Z2729">
        <v>0</v>
      </c>
      <c r="AA2729">
        <v>0</v>
      </c>
      <c r="AB2729">
        <v>8.9910000000000004E-2</v>
      </c>
      <c r="AC2729">
        <v>5.4999999999999997E-3</v>
      </c>
      <c r="AD2729">
        <v>0</v>
      </c>
      <c r="AE2729">
        <v>0</v>
      </c>
      <c r="AF2729">
        <v>0</v>
      </c>
      <c r="AG2729">
        <v>0</v>
      </c>
      <c r="AH2729" t="s">
        <v>4763</v>
      </c>
    </row>
    <row r="2730" spans="1:34">
      <c r="A2730" t="s">
        <v>59</v>
      </c>
      <c r="B2730" t="s">
        <v>90</v>
      </c>
      <c r="C2730" t="s">
        <v>133</v>
      </c>
      <c r="D2730" t="s">
        <v>263</v>
      </c>
      <c r="E2730" t="s">
        <v>72</v>
      </c>
      <c r="F2730" t="s">
        <v>39</v>
      </c>
      <c r="G2730" t="s">
        <v>40</v>
      </c>
      <c r="H2730" t="s">
        <v>41</v>
      </c>
      <c r="I2730">
        <v>1</v>
      </c>
      <c r="J2730">
        <v>1.5931593965142381</v>
      </c>
      <c r="K2730">
        <v>1</v>
      </c>
      <c r="L2730">
        <v>8.3999999999999977E-3</v>
      </c>
      <c r="M2730">
        <v>3.6015593965142378</v>
      </c>
      <c r="N2730">
        <v>67.599837662337663</v>
      </c>
      <c r="O2730">
        <v>276.38729974989423</v>
      </c>
      <c r="P2730">
        <v>117.8374655647383</v>
      </c>
      <c r="Q2730">
        <v>192.7284822658402</v>
      </c>
      <c r="R2730">
        <v>654.55308524281031</v>
      </c>
      <c r="S2730">
        <v>5235443.1818181816</v>
      </c>
      <c r="T2730">
        <v>10463720.465124261</v>
      </c>
      <c r="U2730">
        <v>9239256.1983471066</v>
      </c>
      <c r="V2730">
        <v>54603783.481653184</v>
      </c>
      <c r="W2730">
        <v>29665363.636363629</v>
      </c>
      <c r="X2730">
        <v>0.15873054746977161</v>
      </c>
      <c r="Y2730">
        <v>0.62475481779200082</v>
      </c>
      <c r="Z2730">
        <v>0.27203856749311278</v>
      </c>
      <c r="AA2730">
        <v>0.55381747777540269</v>
      </c>
      <c r="AB2730">
        <v>9.7777000000000003E-2</v>
      </c>
      <c r="AC2730">
        <v>5.4999999999999997E-3</v>
      </c>
      <c r="AD2730">
        <v>0.98052925978398098</v>
      </c>
      <c r="AE2730">
        <v>0.57084716434750671</v>
      </c>
      <c r="AF2730">
        <v>5.2562128206457253</v>
      </c>
      <c r="AG2730">
        <v>1</v>
      </c>
      <c r="AH2730" t="s">
        <v>94</v>
      </c>
    </row>
    <row r="2731" spans="1:34">
      <c r="A2731" t="s">
        <v>59</v>
      </c>
      <c r="B2731" t="s">
        <v>63</v>
      </c>
      <c r="C2731" t="s">
        <v>133</v>
      </c>
      <c r="D2731" t="s">
        <v>135</v>
      </c>
      <c r="E2731" t="s">
        <v>72</v>
      </c>
      <c r="F2731" t="s">
        <v>39</v>
      </c>
      <c r="G2731" t="s">
        <v>40</v>
      </c>
      <c r="H2731" t="s">
        <v>41</v>
      </c>
      <c r="I2731">
        <v>1</v>
      </c>
      <c r="J2731">
        <v>1.5858462121745489</v>
      </c>
      <c r="K2731">
        <v>1</v>
      </c>
      <c r="L2731">
        <v>8.4000000000000012E-3</v>
      </c>
      <c r="M2731">
        <v>3.5942462121745491</v>
      </c>
      <c r="N2731">
        <v>67.599837662337663</v>
      </c>
      <c r="O2731">
        <v>275.11858095336811</v>
      </c>
      <c r="P2731">
        <v>117.8374655647383</v>
      </c>
      <c r="Q2731">
        <v>192.72848226584031</v>
      </c>
      <c r="R2731">
        <v>653.28436644628437</v>
      </c>
      <c r="S2731">
        <v>5235443.1818181816</v>
      </c>
      <c r="T2731">
        <v>10415688.16100714</v>
      </c>
      <c r="U2731">
        <v>9239256.1983471066</v>
      </c>
      <c r="V2731">
        <v>54555751.17753607</v>
      </c>
      <c r="W2731">
        <v>29665363.63636364</v>
      </c>
      <c r="X2731">
        <v>0.15873054746977161</v>
      </c>
      <c r="Y2731">
        <v>0.62188696466969684</v>
      </c>
      <c r="Z2731">
        <v>0.27203856749311278</v>
      </c>
      <c r="AA2731">
        <v>0.55381747777540291</v>
      </c>
      <c r="AB2731">
        <v>9.7777000000000003E-2</v>
      </c>
      <c r="AC2731">
        <v>5.4999999999999997E-3</v>
      </c>
      <c r="AD2731">
        <v>0.97853823577526999</v>
      </c>
      <c r="AE2731">
        <v>3.594246212174549E-2</v>
      </c>
      <c r="AF2731">
        <v>4.7120039100715641</v>
      </c>
      <c r="AG2731">
        <v>1</v>
      </c>
      <c r="AH2731" t="s">
        <v>94</v>
      </c>
    </row>
    <row r="2732" spans="1:34">
      <c r="A2732" t="s">
        <v>59</v>
      </c>
      <c r="B2732" t="s">
        <v>105</v>
      </c>
      <c r="C2732" t="s">
        <v>133</v>
      </c>
      <c r="D2732" t="s">
        <v>283</v>
      </c>
      <c r="E2732" t="s">
        <v>72</v>
      </c>
      <c r="F2732" t="s">
        <v>39</v>
      </c>
      <c r="G2732" t="s">
        <v>40</v>
      </c>
      <c r="H2732" t="s">
        <v>41</v>
      </c>
      <c r="I2732">
        <v>1</v>
      </c>
      <c r="J2732">
        <v>1.6297198020245589</v>
      </c>
      <c r="K2732">
        <v>1</v>
      </c>
      <c r="L2732">
        <v>8.3999999999999977E-3</v>
      </c>
      <c r="M2732">
        <v>3.6381198020245589</v>
      </c>
      <c r="N2732">
        <v>67.599837662337663</v>
      </c>
      <c r="O2732">
        <v>282.7299367634082</v>
      </c>
      <c r="P2732">
        <v>117.8374655647383</v>
      </c>
      <c r="Q2732">
        <v>192.7284822658402</v>
      </c>
      <c r="R2732">
        <v>660.89572225632435</v>
      </c>
      <c r="S2732">
        <v>5235443.1818181816</v>
      </c>
      <c r="T2732">
        <v>10703845.755907221</v>
      </c>
      <c r="U2732">
        <v>9239256.1983471066</v>
      </c>
      <c r="V2732">
        <v>54843908.772436142</v>
      </c>
      <c r="W2732">
        <v>29665363.636363629</v>
      </c>
      <c r="X2732">
        <v>0.15873054746977161</v>
      </c>
      <c r="Y2732">
        <v>0.63909192023948869</v>
      </c>
      <c r="Z2732">
        <v>0.27203856749311278</v>
      </c>
      <c r="AA2732">
        <v>0.55381747777540269</v>
      </c>
      <c r="AB2732">
        <v>9.7777000000000003E-2</v>
      </c>
      <c r="AC2732">
        <v>5.4999999999999997E-3</v>
      </c>
      <c r="AD2732">
        <v>0.99048287803809998</v>
      </c>
      <c r="AE2732">
        <v>0.57664198862089266</v>
      </c>
      <c r="AF2732">
        <v>5.3085216686835519</v>
      </c>
      <c r="AG2732">
        <v>1</v>
      </c>
      <c r="AH2732" t="s">
        <v>94</v>
      </c>
    </row>
    <row r="2733" spans="1:34">
      <c r="A2733" t="s">
        <v>59</v>
      </c>
      <c r="B2733" t="s">
        <v>97</v>
      </c>
      <c r="C2733" t="s">
        <v>133</v>
      </c>
      <c r="D2733" t="s">
        <v>280</v>
      </c>
      <c r="E2733" t="s">
        <v>72</v>
      </c>
      <c r="F2733" t="s">
        <v>39</v>
      </c>
      <c r="G2733" t="s">
        <v>40</v>
      </c>
      <c r="H2733" t="s">
        <v>41</v>
      </c>
      <c r="I2733">
        <v>1</v>
      </c>
      <c r="J2733">
        <v>1.6199070321237641</v>
      </c>
      <c r="K2733">
        <v>1</v>
      </c>
      <c r="L2733">
        <v>8.3999999999999977E-3</v>
      </c>
      <c r="M2733">
        <v>3.628307032123764</v>
      </c>
      <c r="N2733">
        <v>67.599837662337663</v>
      </c>
      <c r="O2733">
        <v>281.0275804380575</v>
      </c>
      <c r="P2733">
        <v>117.8374655647383</v>
      </c>
      <c r="Q2733">
        <v>192.7284822658402</v>
      </c>
      <c r="R2733">
        <v>659.19336593097364</v>
      </c>
      <c r="S2733">
        <v>5235443.1818181816</v>
      </c>
      <c r="T2733">
        <v>10639396.40987495</v>
      </c>
      <c r="U2733">
        <v>9239256.1983471066</v>
      </c>
      <c r="V2733">
        <v>54779459.426403873</v>
      </c>
      <c r="W2733">
        <v>29665363.636363629</v>
      </c>
      <c r="X2733">
        <v>0.15873054746977161</v>
      </c>
      <c r="Y2733">
        <v>0.63524385878071699</v>
      </c>
      <c r="Z2733">
        <v>0.27203856749311278</v>
      </c>
      <c r="AA2733">
        <v>0.55381747777540269</v>
      </c>
      <c r="AB2733">
        <v>9.7777000000000003E-2</v>
      </c>
      <c r="AC2733">
        <v>5.4999999999999997E-3</v>
      </c>
      <c r="AD2733">
        <v>0.98781133858866865</v>
      </c>
      <c r="AE2733">
        <v>0.5750866645916165</v>
      </c>
      <c r="AF2733">
        <v>5.2944820353040489</v>
      </c>
      <c r="AG2733">
        <v>1</v>
      </c>
      <c r="AH2733" t="s">
        <v>94</v>
      </c>
    </row>
    <row r="2734" spans="1:34">
      <c r="A2734" t="s">
        <v>59</v>
      </c>
      <c r="B2734" t="s">
        <v>110</v>
      </c>
      <c r="C2734" t="s">
        <v>133</v>
      </c>
      <c r="D2734" t="s">
        <v>293</v>
      </c>
      <c r="E2734" t="s">
        <v>72</v>
      </c>
      <c r="F2734" t="s">
        <v>39</v>
      </c>
      <c r="G2734" t="s">
        <v>40</v>
      </c>
      <c r="H2734" t="s">
        <v>41</v>
      </c>
      <c r="I2734">
        <v>1</v>
      </c>
      <c r="J2734">
        <v>1.6630512825815551</v>
      </c>
      <c r="K2734">
        <v>1</v>
      </c>
      <c r="L2734">
        <v>8.3999999999999977E-3</v>
      </c>
      <c r="M2734">
        <v>3.6714512825815548</v>
      </c>
      <c r="N2734">
        <v>67.599837662337663</v>
      </c>
      <c r="O2734">
        <v>288.51240770007053</v>
      </c>
      <c r="P2734">
        <v>117.8374655647383</v>
      </c>
      <c r="Q2734">
        <v>192.7284822658402</v>
      </c>
      <c r="R2734">
        <v>666.67819319298667</v>
      </c>
      <c r="S2734">
        <v>5235443.1818181816</v>
      </c>
      <c r="T2734">
        <v>10922763.772522651</v>
      </c>
      <c r="U2734">
        <v>9239256.1983471066</v>
      </c>
      <c r="V2734">
        <v>55062826.789051563</v>
      </c>
      <c r="W2734">
        <v>29665363.636363629</v>
      </c>
      <c r="X2734">
        <v>0.15873054746977161</v>
      </c>
      <c r="Y2734">
        <v>0.65216280511622182</v>
      </c>
      <c r="Z2734">
        <v>0.27203856749311278</v>
      </c>
      <c r="AA2734">
        <v>0.55381747777540269</v>
      </c>
      <c r="AB2734">
        <v>9.7777000000000003E-2</v>
      </c>
      <c r="AC2734">
        <v>5.4999999999999997E-3</v>
      </c>
      <c r="AD2734">
        <v>0.99955741724733438</v>
      </c>
      <c r="AE2734">
        <v>0.58192502828917647</v>
      </c>
      <c r="AF2734">
        <v>5.3562107281180662</v>
      </c>
      <c r="AG2734">
        <v>1</v>
      </c>
      <c r="AH2734" t="s">
        <v>94</v>
      </c>
    </row>
    <row r="2735" spans="1:34">
      <c r="A2735" t="s">
        <v>59</v>
      </c>
      <c r="B2735" t="s">
        <v>60</v>
      </c>
      <c r="C2735" t="s">
        <v>133</v>
      </c>
      <c r="D2735" t="s">
        <v>134</v>
      </c>
      <c r="E2735" t="s">
        <v>72</v>
      </c>
      <c r="F2735" t="s">
        <v>39</v>
      </c>
      <c r="G2735" t="s">
        <v>40</v>
      </c>
      <c r="H2735" t="s">
        <v>41</v>
      </c>
      <c r="I2735">
        <v>1</v>
      </c>
      <c r="J2735">
        <v>1.582851534951385</v>
      </c>
      <c r="K2735">
        <v>1</v>
      </c>
      <c r="L2735">
        <v>8.3999999999999977E-3</v>
      </c>
      <c r="M2735">
        <v>3.5912515349513852</v>
      </c>
      <c r="N2735">
        <v>67.599837662337663</v>
      </c>
      <c r="O2735">
        <v>274.59905305606929</v>
      </c>
      <c r="P2735">
        <v>117.8374655647383</v>
      </c>
      <c r="Q2735">
        <v>192.7284822658402</v>
      </c>
      <c r="R2735">
        <v>652.76483854898538</v>
      </c>
      <c r="S2735">
        <v>5235443.1818181816</v>
      </c>
      <c r="T2735">
        <v>10396019.40380994</v>
      </c>
      <c r="U2735">
        <v>9239256.1983471066</v>
      </c>
      <c r="V2735">
        <v>54536082.420338862</v>
      </c>
      <c r="W2735">
        <v>29665363.636363629</v>
      </c>
      <c r="X2735">
        <v>0.15873054746977161</v>
      </c>
      <c r="Y2735">
        <v>0.62071260695822283</v>
      </c>
      <c r="Z2735">
        <v>0.27203856749311278</v>
      </c>
      <c r="AA2735">
        <v>0.55381747777540269</v>
      </c>
      <c r="AB2735">
        <v>9.7777000000000003E-2</v>
      </c>
      <c r="AC2735">
        <v>5.4999999999999997E-3</v>
      </c>
      <c r="AD2735">
        <v>0.97772293098152896</v>
      </c>
      <c r="AE2735">
        <v>3.5912515349513847E-2</v>
      </c>
      <c r="AF2735">
        <v>4.7081639812824294</v>
      </c>
      <c r="AG2735">
        <v>1</v>
      </c>
      <c r="AH2735" t="s">
        <v>94</v>
      </c>
    </row>
    <row r="2736" spans="1:34">
      <c r="A2736" t="s">
        <v>59</v>
      </c>
      <c r="B2736" t="s">
        <v>88</v>
      </c>
      <c r="C2736" t="s">
        <v>133</v>
      </c>
      <c r="D2736" t="s">
        <v>262</v>
      </c>
      <c r="E2736" t="s">
        <v>72</v>
      </c>
      <c r="F2736" t="s">
        <v>39</v>
      </c>
      <c r="G2736" t="s">
        <v>40</v>
      </c>
      <c r="H2736" t="s">
        <v>41</v>
      </c>
      <c r="I2736">
        <v>1</v>
      </c>
      <c r="J2736">
        <v>1.5876811163151101</v>
      </c>
      <c r="K2736">
        <v>1</v>
      </c>
      <c r="L2736">
        <v>8.3999999999999977E-3</v>
      </c>
      <c r="M2736">
        <v>3.5960811163151098</v>
      </c>
      <c r="N2736">
        <v>67.599837662337663</v>
      </c>
      <c r="O2736">
        <v>275.43690704291009</v>
      </c>
      <c r="P2736">
        <v>117.8374655647383</v>
      </c>
      <c r="Q2736">
        <v>192.7284822658402</v>
      </c>
      <c r="R2736">
        <v>653.60269253582624</v>
      </c>
      <c r="S2736">
        <v>5235443.1818181816</v>
      </c>
      <c r="T2736">
        <v>10427739.638121819</v>
      </c>
      <c r="U2736">
        <v>9239256.1983471066</v>
      </c>
      <c r="V2736">
        <v>54567802.654650733</v>
      </c>
      <c r="W2736">
        <v>29665363.636363629</v>
      </c>
      <c r="X2736">
        <v>0.15873054746977161</v>
      </c>
      <c r="Y2736">
        <v>0.62260651928834321</v>
      </c>
      <c r="Z2736">
        <v>0.27203856749311278</v>
      </c>
      <c r="AA2736">
        <v>0.55381747777540269</v>
      </c>
      <c r="AB2736">
        <v>9.7777000000000003E-2</v>
      </c>
      <c r="AC2736">
        <v>5.4999999999999997E-3</v>
      </c>
      <c r="AD2736">
        <v>0.97903779082924469</v>
      </c>
      <c r="AE2736">
        <v>0.56997885693594497</v>
      </c>
      <c r="AF2736">
        <v>5.2483747640802996</v>
      </c>
      <c r="AG2736">
        <v>1</v>
      </c>
      <c r="AH2736" t="s">
        <v>94</v>
      </c>
    </row>
    <row r="2737" spans="1:34">
      <c r="A2737" t="s">
        <v>59</v>
      </c>
      <c r="B2737" t="s">
        <v>90</v>
      </c>
      <c r="C2737" t="s">
        <v>1909</v>
      </c>
      <c r="D2737" t="s">
        <v>2641</v>
      </c>
      <c r="E2737" t="s">
        <v>72</v>
      </c>
      <c r="F2737" t="s">
        <v>39</v>
      </c>
      <c r="G2737" t="s">
        <v>40</v>
      </c>
      <c r="H2737" t="s">
        <v>239</v>
      </c>
      <c r="I2737">
        <v>1</v>
      </c>
      <c r="J2737">
        <v>2.3394461779403031</v>
      </c>
      <c r="K2737">
        <v>1</v>
      </c>
      <c r="L2737">
        <v>2.02</v>
      </c>
      <c r="M2737">
        <v>6.3594461779403026</v>
      </c>
      <c r="N2737">
        <v>67.599837662337663</v>
      </c>
      <c r="O2737">
        <v>405.85594476349831</v>
      </c>
      <c r="P2737">
        <v>117.8374655647383</v>
      </c>
      <c r="Q2737">
        <v>68.987406144393248</v>
      </c>
      <c r="R2737">
        <v>660.28065413496756</v>
      </c>
      <c r="S2737">
        <v>5235443.1818181816</v>
      </c>
      <c r="T2737">
        <v>15365261.56938868</v>
      </c>
      <c r="U2737">
        <v>9239256.1983471066</v>
      </c>
      <c r="V2737">
        <v>58257381.518524781</v>
      </c>
      <c r="W2737">
        <v>28417420.568970811</v>
      </c>
      <c r="X2737">
        <v>0.15873054746977161</v>
      </c>
      <c r="Y2737">
        <v>0.91740994267815246</v>
      </c>
      <c r="Z2737">
        <v>0.27203856749311278</v>
      </c>
      <c r="AA2737">
        <v>0.19823967282871621</v>
      </c>
      <c r="AB2737">
        <v>0.106586</v>
      </c>
      <c r="AC2737">
        <v>5.4999999999999997E-3</v>
      </c>
      <c r="AD2737">
        <v>1.7313675458266791</v>
      </c>
      <c r="AE2737">
        <v>1.0079722192035381</v>
      </c>
      <c r="AF2737">
        <v>9.2108719429705204</v>
      </c>
      <c r="AG2737">
        <v>1</v>
      </c>
      <c r="AH2737" t="s">
        <v>1723</v>
      </c>
    </row>
    <row r="2738" spans="1:34">
      <c r="A2738" t="s">
        <v>59</v>
      </c>
      <c r="B2738" t="s">
        <v>63</v>
      </c>
      <c r="C2738" t="s">
        <v>1909</v>
      </c>
      <c r="D2738" t="s">
        <v>1914</v>
      </c>
      <c r="E2738" t="s">
        <v>72</v>
      </c>
      <c r="F2738" t="s">
        <v>39</v>
      </c>
      <c r="G2738" t="s">
        <v>40</v>
      </c>
      <c r="H2738" t="s">
        <v>239</v>
      </c>
      <c r="I2738">
        <v>1</v>
      </c>
      <c r="J2738">
        <v>2.333047015858797</v>
      </c>
      <c r="K2738">
        <v>1</v>
      </c>
      <c r="L2738">
        <v>2.02</v>
      </c>
      <c r="M2738">
        <v>6.3530470158587971</v>
      </c>
      <c r="N2738">
        <v>67.599837662337663</v>
      </c>
      <c r="O2738">
        <v>404.74579399500692</v>
      </c>
      <c r="P2738">
        <v>117.8374655647383</v>
      </c>
      <c r="Q2738">
        <v>68.987406144393248</v>
      </c>
      <c r="R2738">
        <v>659.17050336647617</v>
      </c>
      <c r="S2738">
        <v>5235443.1818181816</v>
      </c>
      <c r="T2738">
        <v>15323232.477146929</v>
      </c>
      <c r="U2738">
        <v>9239256.1983471066</v>
      </c>
      <c r="V2738">
        <v>58215352.426283032</v>
      </c>
      <c r="W2738">
        <v>28417420.568970811</v>
      </c>
      <c r="X2738">
        <v>0.15873054746977161</v>
      </c>
      <c r="Y2738">
        <v>0.91490052187003978</v>
      </c>
      <c r="Z2738">
        <v>0.27203856749311278</v>
      </c>
      <c r="AA2738">
        <v>0.19823967282871621</v>
      </c>
      <c r="AB2738">
        <v>0.106586</v>
      </c>
      <c r="AC2738">
        <v>5.4999999999999997E-3</v>
      </c>
      <c r="AD2738">
        <v>1.7296253655741229</v>
      </c>
      <c r="AE2738">
        <v>6.3530470158587968E-2</v>
      </c>
      <c r="AF2738">
        <v>8.2582888515915069</v>
      </c>
      <c r="AG2738">
        <v>1</v>
      </c>
      <c r="AH2738" t="s">
        <v>1723</v>
      </c>
    </row>
    <row r="2739" spans="1:34">
      <c r="A2739" t="s">
        <v>59</v>
      </c>
      <c r="B2739" t="s">
        <v>105</v>
      </c>
      <c r="C2739" t="s">
        <v>1909</v>
      </c>
      <c r="D2739" t="s">
        <v>2677</v>
      </c>
      <c r="E2739" t="s">
        <v>72</v>
      </c>
      <c r="F2739" t="s">
        <v>39</v>
      </c>
      <c r="G2739" t="s">
        <v>40</v>
      </c>
      <c r="H2739" t="s">
        <v>239</v>
      </c>
      <c r="I2739">
        <v>1</v>
      </c>
      <c r="J2739">
        <v>2.3749904786469189</v>
      </c>
      <c r="K2739">
        <v>1</v>
      </c>
      <c r="L2739">
        <v>2.02</v>
      </c>
      <c r="M2739">
        <v>6.3949904786469194</v>
      </c>
      <c r="N2739">
        <v>67.599837662337663</v>
      </c>
      <c r="O2739">
        <v>412.02230408403727</v>
      </c>
      <c r="P2739">
        <v>117.8374655647383</v>
      </c>
      <c r="Q2739">
        <v>68.987406144393248</v>
      </c>
      <c r="R2739">
        <v>666.44701345550652</v>
      </c>
      <c r="S2739">
        <v>5235443.1818181816</v>
      </c>
      <c r="T2739">
        <v>15598713.17977752</v>
      </c>
      <c r="U2739">
        <v>9239256.1983471066</v>
      </c>
      <c r="V2739">
        <v>58490833.128913619</v>
      </c>
      <c r="W2739">
        <v>28417420.568970811</v>
      </c>
      <c r="X2739">
        <v>0.15873054746977161</v>
      </c>
      <c r="Y2739">
        <v>0.9313485813103527</v>
      </c>
      <c r="Z2739">
        <v>0.27203856749311278</v>
      </c>
      <c r="AA2739">
        <v>0.19823967282871621</v>
      </c>
      <c r="AB2739">
        <v>0.106586</v>
      </c>
      <c r="AC2739">
        <v>5.4999999999999997E-3</v>
      </c>
      <c r="AD2739">
        <v>1.74104452821801</v>
      </c>
      <c r="AE2739">
        <v>1.013605990865537</v>
      </c>
      <c r="AF2739">
        <v>9.2617269977304666</v>
      </c>
      <c r="AG2739">
        <v>1</v>
      </c>
      <c r="AH2739" t="s">
        <v>1723</v>
      </c>
    </row>
    <row r="2740" spans="1:34">
      <c r="A2740" t="s">
        <v>59</v>
      </c>
      <c r="B2740" t="s">
        <v>97</v>
      </c>
      <c r="C2740" t="s">
        <v>1909</v>
      </c>
      <c r="D2740" t="s">
        <v>2668</v>
      </c>
      <c r="E2740" t="s">
        <v>72</v>
      </c>
      <c r="F2740" t="s">
        <v>39</v>
      </c>
      <c r="G2740" t="s">
        <v>40</v>
      </c>
      <c r="H2740" t="s">
        <v>239</v>
      </c>
      <c r="I2740">
        <v>1</v>
      </c>
      <c r="J2740">
        <v>2.3662645051238358</v>
      </c>
      <c r="K2740">
        <v>1</v>
      </c>
      <c r="L2740">
        <v>2.02</v>
      </c>
      <c r="M2740">
        <v>6.3862645051238367</v>
      </c>
      <c r="N2740">
        <v>67.599837662337663</v>
      </c>
      <c r="O2740">
        <v>410.50848929249122</v>
      </c>
      <c r="P2740">
        <v>117.8374655647383</v>
      </c>
      <c r="Q2740">
        <v>68.987406144393248</v>
      </c>
      <c r="R2740">
        <v>664.93319866396041</v>
      </c>
      <c r="S2740">
        <v>5235443.1818181816</v>
      </c>
      <c r="T2740">
        <v>15541401.809721639</v>
      </c>
      <c r="U2740">
        <v>9239256.1983471066</v>
      </c>
      <c r="V2740">
        <v>58433521.758857742</v>
      </c>
      <c r="W2740">
        <v>28417420.568970811</v>
      </c>
      <c r="X2740">
        <v>0.15873054746977161</v>
      </c>
      <c r="Y2740">
        <v>0.92792670525049359</v>
      </c>
      <c r="Z2740">
        <v>0.27203856749311278</v>
      </c>
      <c r="AA2740">
        <v>0.19823967282871621</v>
      </c>
      <c r="AB2740">
        <v>0.106586</v>
      </c>
      <c r="AC2740">
        <v>5.4999999999999997E-3</v>
      </c>
      <c r="AD2740">
        <v>1.7386688705049189</v>
      </c>
      <c r="AE2740">
        <v>1.0122229240621281</v>
      </c>
      <c r="AF2740">
        <v>9.2492422996908843</v>
      </c>
      <c r="AG2740">
        <v>1</v>
      </c>
      <c r="AH2740" t="s">
        <v>1723</v>
      </c>
    </row>
    <row r="2741" spans="1:34">
      <c r="A2741" t="s">
        <v>59</v>
      </c>
      <c r="B2741" t="s">
        <v>110</v>
      </c>
      <c r="C2741" t="s">
        <v>1909</v>
      </c>
      <c r="D2741" t="s">
        <v>2708</v>
      </c>
      <c r="E2741" t="s">
        <v>72</v>
      </c>
      <c r="F2741" t="s">
        <v>39</v>
      </c>
      <c r="G2741" t="s">
        <v>40</v>
      </c>
      <c r="H2741" t="s">
        <v>239</v>
      </c>
      <c r="I2741">
        <v>1</v>
      </c>
      <c r="J2741">
        <v>2.4074415119829911</v>
      </c>
      <c r="K2741">
        <v>1</v>
      </c>
      <c r="L2741">
        <v>2.02</v>
      </c>
      <c r="M2741">
        <v>6.4274415119829911</v>
      </c>
      <c r="N2741">
        <v>67.599837662337663</v>
      </c>
      <c r="O2741">
        <v>417.65203171673659</v>
      </c>
      <c r="P2741">
        <v>117.8374655647383</v>
      </c>
      <c r="Q2741">
        <v>68.987406144393248</v>
      </c>
      <c r="R2741">
        <v>672.07674108820584</v>
      </c>
      <c r="S2741">
        <v>5235443.1818181816</v>
      </c>
      <c r="T2741">
        <v>15811848.502191599</v>
      </c>
      <c r="U2741">
        <v>9239256.1983471066</v>
      </c>
      <c r="V2741">
        <v>58703968.451327696</v>
      </c>
      <c r="W2741">
        <v>28417420.568970811</v>
      </c>
      <c r="X2741">
        <v>0.15873054746977161</v>
      </c>
      <c r="Y2741">
        <v>0.94407420026812805</v>
      </c>
      <c r="Z2741">
        <v>0.27203856749311278</v>
      </c>
      <c r="AA2741">
        <v>0.19823967282871621</v>
      </c>
      <c r="AB2741">
        <v>0.106586</v>
      </c>
      <c r="AC2741">
        <v>5.4999999999999997E-3</v>
      </c>
      <c r="AD2741">
        <v>1.7498793645189299</v>
      </c>
      <c r="AE2741">
        <v>1.018749479649304</v>
      </c>
      <c r="AF2741">
        <v>9.3081563561512262</v>
      </c>
      <c r="AG2741">
        <v>1</v>
      </c>
      <c r="AH2741" t="s">
        <v>1723</v>
      </c>
    </row>
    <row r="2742" spans="1:34">
      <c r="A2742" t="s">
        <v>59</v>
      </c>
      <c r="B2742" t="s">
        <v>60</v>
      </c>
      <c r="C2742" t="s">
        <v>1909</v>
      </c>
      <c r="D2742" t="s">
        <v>1910</v>
      </c>
      <c r="E2742" t="s">
        <v>72</v>
      </c>
      <c r="F2742" t="s">
        <v>39</v>
      </c>
      <c r="G2742" t="s">
        <v>40</v>
      </c>
      <c r="H2742" t="s">
        <v>239</v>
      </c>
      <c r="I2742">
        <v>1</v>
      </c>
      <c r="J2742">
        <v>2.3315270799528212</v>
      </c>
      <c r="K2742">
        <v>1</v>
      </c>
      <c r="L2742">
        <v>2.02</v>
      </c>
      <c r="M2742">
        <v>6.3515270799528203</v>
      </c>
      <c r="N2742">
        <v>67.599837662337663</v>
      </c>
      <c r="O2742">
        <v>404.48210978251399</v>
      </c>
      <c r="P2742">
        <v>117.8374655647383</v>
      </c>
      <c r="Q2742">
        <v>68.987406144393248</v>
      </c>
      <c r="R2742">
        <v>658.90681915398318</v>
      </c>
      <c r="S2742">
        <v>5235443.1818181816</v>
      </c>
      <c r="T2742">
        <v>15313249.681652751</v>
      </c>
      <c r="U2742">
        <v>9239256.1983471066</v>
      </c>
      <c r="V2742">
        <v>58205369.630788848</v>
      </c>
      <c r="W2742">
        <v>28417420.568970811</v>
      </c>
      <c r="X2742">
        <v>0.15873054746977161</v>
      </c>
      <c r="Y2742">
        <v>0.91430448152274546</v>
      </c>
      <c r="Z2742">
        <v>0.27203856749311278</v>
      </c>
      <c r="AA2742">
        <v>0.19823967282871621</v>
      </c>
      <c r="AB2742">
        <v>0.106586</v>
      </c>
      <c r="AC2742">
        <v>5.4999999999999997E-3</v>
      </c>
      <c r="AD2742">
        <v>1.729211561034276</v>
      </c>
      <c r="AE2742">
        <v>6.3515270799528206E-2</v>
      </c>
      <c r="AF2742">
        <v>8.2563399117866236</v>
      </c>
      <c r="AG2742">
        <v>1</v>
      </c>
      <c r="AH2742" t="s">
        <v>1723</v>
      </c>
    </row>
    <row r="2743" spans="1:34">
      <c r="A2743" t="s">
        <v>59</v>
      </c>
      <c r="B2743" t="s">
        <v>88</v>
      </c>
      <c r="C2743" t="s">
        <v>1909</v>
      </c>
      <c r="D2743" t="s">
        <v>2636</v>
      </c>
      <c r="E2743" t="s">
        <v>72</v>
      </c>
      <c r="F2743" t="s">
        <v>39</v>
      </c>
      <c r="G2743" t="s">
        <v>40</v>
      </c>
      <c r="H2743" t="s">
        <v>239</v>
      </c>
      <c r="I2743">
        <v>1</v>
      </c>
      <c r="J2743">
        <v>2.3368292231825691</v>
      </c>
      <c r="K2743">
        <v>1</v>
      </c>
      <c r="L2743">
        <v>2.02</v>
      </c>
      <c r="M2743">
        <v>6.3568292231825687</v>
      </c>
      <c r="N2743">
        <v>67.599837662337663</v>
      </c>
      <c r="O2743">
        <v>405.40194558385548</v>
      </c>
      <c r="P2743">
        <v>117.8374655647383</v>
      </c>
      <c r="Q2743">
        <v>68.987406144393248</v>
      </c>
      <c r="R2743">
        <v>659.82665495532467</v>
      </c>
      <c r="S2743">
        <v>5235443.1818181816</v>
      </c>
      <c r="T2743">
        <v>15348073.657673931</v>
      </c>
      <c r="U2743">
        <v>9239256.1983471066</v>
      </c>
      <c r="V2743">
        <v>58240193.606810033</v>
      </c>
      <c r="W2743">
        <v>28417420.568970811</v>
      </c>
      <c r="X2743">
        <v>0.15873054746977161</v>
      </c>
      <c r="Y2743">
        <v>0.91638370820568515</v>
      </c>
      <c r="Z2743">
        <v>0.27203856749311278</v>
      </c>
      <c r="AA2743">
        <v>0.19823967282871621</v>
      </c>
      <c r="AB2743">
        <v>0.106586</v>
      </c>
      <c r="AC2743">
        <v>5.4999999999999997E-3</v>
      </c>
      <c r="AD2743">
        <v>1.7306550764685531</v>
      </c>
      <c r="AE2743">
        <v>1.0075574318744369</v>
      </c>
      <c r="AF2743">
        <v>9.20712773152556</v>
      </c>
      <c r="AG2743">
        <v>1</v>
      </c>
      <c r="AH2743" t="s">
        <v>1723</v>
      </c>
    </row>
    <row r="2744" spans="1:34">
      <c r="A2744" t="s">
        <v>59</v>
      </c>
      <c r="B2744" t="s">
        <v>90</v>
      </c>
      <c r="C2744" t="s">
        <v>649</v>
      </c>
      <c r="D2744" t="s">
        <v>1034</v>
      </c>
      <c r="E2744" t="s">
        <v>72</v>
      </c>
      <c r="F2744" t="s">
        <v>39</v>
      </c>
      <c r="G2744" t="s">
        <v>40</v>
      </c>
      <c r="H2744" t="s">
        <v>302</v>
      </c>
      <c r="I2744">
        <v>1</v>
      </c>
      <c r="J2744">
        <v>2.8242723928851068</v>
      </c>
      <c r="K2744">
        <v>1</v>
      </c>
      <c r="L2744">
        <v>1.06E-2</v>
      </c>
      <c r="M2744">
        <v>4.8348723928851074</v>
      </c>
      <c r="N2744">
        <v>67.599837662337663</v>
      </c>
      <c r="O2744">
        <v>489.96542476263818</v>
      </c>
      <c r="P2744">
        <v>117.8374655647383</v>
      </c>
      <c r="Q2744">
        <v>48.914527098718267</v>
      </c>
      <c r="R2744">
        <v>724.31725508843238</v>
      </c>
      <c r="S2744">
        <v>5235443.1818181816</v>
      </c>
      <c r="T2744">
        <v>18549554.36422538</v>
      </c>
      <c r="U2744">
        <v>9239256.1983471066</v>
      </c>
      <c r="V2744">
        <v>46321577.197408237</v>
      </c>
      <c r="W2744">
        <v>13297323.45301757</v>
      </c>
      <c r="X2744">
        <v>0.15873054746977161</v>
      </c>
      <c r="Y2744">
        <v>1.107533739607294</v>
      </c>
      <c r="Z2744">
        <v>0.27203856749311278</v>
      </c>
      <c r="AA2744">
        <v>0.14055898591585711</v>
      </c>
      <c r="AB2744">
        <v>9.3915000000000012E-2</v>
      </c>
      <c r="AC2744">
        <v>5.4999999999999997E-3</v>
      </c>
      <c r="AD2744">
        <v>1.3163003373299771</v>
      </c>
      <c r="AE2744">
        <v>0.76632727427228942</v>
      </c>
      <c r="AF2744">
        <v>7.0169150044873732</v>
      </c>
      <c r="AG2744">
        <v>1</v>
      </c>
      <c r="AH2744" t="s">
        <v>526</v>
      </c>
    </row>
    <row r="2745" spans="1:34">
      <c r="A2745" t="s">
        <v>59</v>
      </c>
      <c r="B2745" t="s">
        <v>63</v>
      </c>
      <c r="C2745" t="s">
        <v>649</v>
      </c>
      <c r="D2745" t="s">
        <v>651</v>
      </c>
      <c r="E2745" t="s">
        <v>72</v>
      </c>
      <c r="F2745" t="s">
        <v>39</v>
      </c>
      <c r="G2745" t="s">
        <v>40</v>
      </c>
      <c r="H2745" t="s">
        <v>302</v>
      </c>
      <c r="I2745">
        <v>1</v>
      </c>
      <c r="J2745">
        <v>2.8167527915246588</v>
      </c>
      <c r="K2745">
        <v>1</v>
      </c>
      <c r="L2745">
        <v>1.06E-2</v>
      </c>
      <c r="M2745">
        <v>4.8273527915246586</v>
      </c>
      <c r="N2745">
        <v>67.599837662337663</v>
      </c>
      <c r="O2745">
        <v>488.66089596297309</v>
      </c>
      <c r="P2745">
        <v>117.8374655647383</v>
      </c>
      <c r="Q2745">
        <v>48.914527098718267</v>
      </c>
      <c r="R2745">
        <v>723.01272628876734</v>
      </c>
      <c r="S2745">
        <v>5235443.1818181816</v>
      </c>
      <c r="T2745">
        <v>18500166.332609061</v>
      </c>
      <c r="U2745">
        <v>9239256.1983471066</v>
      </c>
      <c r="V2745">
        <v>46272189.165791906</v>
      </c>
      <c r="W2745">
        <v>13297323.45301757</v>
      </c>
      <c r="X2745">
        <v>0.15873054746977161</v>
      </c>
      <c r="Y2745">
        <v>1.1045849403922909</v>
      </c>
      <c r="Z2745">
        <v>0.27203856749311278</v>
      </c>
      <c r="AA2745">
        <v>0.14055898591585711</v>
      </c>
      <c r="AB2745">
        <v>9.3915000000000012E-2</v>
      </c>
      <c r="AC2745">
        <v>5.4999999999999997E-3</v>
      </c>
      <c r="AD2745">
        <v>1.3142531160171851</v>
      </c>
      <c r="AE2745">
        <v>4.8273527915246577E-2</v>
      </c>
      <c r="AF2745">
        <v>6.2892944354570899</v>
      </c>
      <c r="AG2745">
        <v>1</v>
      </c>
      <c r="AH2745" t="s">
        <v>526</v>
      </c>
    </row>
    <row r="2746" spans="1:34">
      <c r="A2746" t="s">
        <v>59</v>
      </c>
      <c r="B2746" t="s">
        <v>105</v>
      </c>
      <c r="C2746" t="s">
        <v>649</v>
      </c>
      <c r="D2746" t="s">
        <v>1066</v>
      </c>
      <c r="E2746" t="s">
        <v>72</v>
      </c>
      <c r="F2746" t="s">
        <v>39</v>
      </c>
      <c r="G2746" t="s">
        <v>40</v>
      </c>
      <c r="H2746" t="s">
        <v>302</v>
      </c>
      <c r="I2746">
        <v>1</v>
      </c>
      <c r="J2746">
        <v>2.8659214188618729</v>
      </c>
      <c r="K2746">
        <v>1</v>
      </c>
      <c r="L2746">
        <v>1.06E-2</v>
      </c>
      <c r="M2746">
        <v>4.8765214188618744</v>
      </c>
      <c r="N2746">
        <v>67.599837662337663</v>
      </c>
      <c r="O2746">
        <v>497.19085484334312</v>
      </c>
      <c r="P2746">
        <v>117.8374655647383</v>
      </c>
      <c r="Q2746">
        <v>48.914527098718267</v>
      </c>
      <c r="R2746">
        <v>731.54268516913726</v>
      </c>
      <c r="S2746">
        <v>5235443.1818181816</v>
      </c>
      <c r="T2746">
        <v>18823101.233684331</v>
      </c>
      <c r="U2746">
        <v>9239256.1983471066</v>
      </c>
      <c r="V2746">
        <v>46595124.066867203</v>
      </c>
      <c r="W2746">
        <v>13297323.45301757</v>
      </c>
      <c r="X2746">
        <v>0.15873054746977161</v>
      </c>
      <c r="Y2746">
        <v>1.1238663361398571</v>
      </c>
      <c r="Z2746">
        <v>0.27203856749311278</v>
      </c>
      <c r="AA2746">
        <v>0.14055898591585711</v>
      </c>
      <c r="AB2746">
        <v>9.3915000000000012E-2</v>
      </c>
      <c r="AC2746">
        <v>5.4999999999999997E-3</v>
      </c>
      <c r="AD2746">
        <v>1.3276393391665831</v>
      </c>
      <c r="AE2746">
        <v>0.772928644889607</v>
      </c>
      <c r="AF2746">
        <v>7.0765044029180642</v>
      </c>
      <c r="AG2746">
        <v>1</v>
      </c>
      <c r="AH2746" t="s">
        <v>526</v>
      </c>
    </row>
    <row r="2747" spans="1:34">
      <c r="A2747" t="s">
        <v>59</v>
      </c>
      <c r="B2747" t="s">
        <v>97</v>
      </c>
      <c r="C2747" t="s">
        <v>649</v>
      </c>
      <c r="D2747" t="s">
        <v>1051</v>
      </c>
      <c r="E2747" t="s">
        <v>72</v>
      </c>
      <c r="F2747" t="s">
        <v>39</v>
      </c>
      <c r="G2747" t="s">
        <v>40</v>
      </c>
      <c r="H2747" t="s">
        <v>302</v>
      </c>
      <c r="I2747">
        <v>1</v>
      </c>
      <c r="J2747">
        <v>2.8557008059159168</v>
      </c>
      <c r="K2747">
        <v>1</v>
      </c>
      <c r="L2747">
        <v>1.06E-2</v>
      </c>
      <c r="M2747">
        <v>4.866300805915917</v>
      </c>
      <c r="N2747">
        <v>67.599837662337663</v>
      </c>
      <c r="O2747">
        <v>495.4177443685831</v>
      </c>
      <c r="P2747">
        <v>117.8374655647383</v>
      </c>
      <c r="Q2747">
        <v>48.914527098718267</v>
      </c>
      <c r="R2747">
        <v>729.7695746943773</v>
      </c>
      <c r="S2747">
        <v>5235443.1818181816</v>
      </c>
      <c r="T2747">
        <v>18755973.213046409</v>
      </c>
      <c r="U2747">
        <v>9239256.1983471066</v>
      </c>
      <c r="V2747">
        <v>46527996.046229273</v>
      </c>
      <c r="W2747">
        <v>13297323.45301757</v>
      </c>
      <c r="X2747">
        <v>0.15873054746977161</v>
      </c>
      <c r="Y2747">
        <v>1.1198583397066411</v>
      </c>
      <c r="Z2747">
        <v>0.27203856749311278</v>
      </c>
      <c r="AA2747">
        <v>0.14055898591585711</v>
      </c>
      <c r="AB2747">
        <v>9.3915000000000012E-2</v>
      </c>
      <c r="AC2747">
        <v>5.4999999999999997E-3</v>
      </c>
      <c r="AD2747">
        <v>1.324856763914281</v>
      </c>
      <c r="AE2747">
        <v>0.77130867773767287</v>
      </c>
      <c r="AF2747">
        <v>7.0618812475678716</v>
      </c>
      <c r="AG2747">
        <v>1</v>
      </c>
      <c r="AH2747" t="s">
        <v>526</v>
      </c>
    </row>
    <row r="2748" spans="1:34">
      <c r="A2748" t="s">
        <v>59</v>
      </c>
      <c r="B2748" t="s">
        <v>110</v>
      </c>
      <c r="C2748" t="s">
        <v>649</v>
      </c>
      <c r="D2748" t="s">
        <v>1096</v>
      </c>
      <c r="E2748" t="s">
        <v>72</v>
      </c>
      <c r="F2748" t="s">
        <v>39</v>
      </c>
      <c r="G2748" t="s">
        <v>40</v>
      </c>
      <c r="H2748" t="s">
        <v>302</v>
      </c>
      <c r="I2748">
        <v>1</v>
      </c>
      <c r="J2748">
        <v>2.903874713450763</v>
      </c>
      <c r="K2748">
        <v>1</v>
      </c>
      <c r="L2748">
        <v>1.06E-2</v>
      </c>
      <c r="M2748">
        <v>4.9144747134507636</v>
      </c>
      <c r="N2748">
        <v>67.599837662337663</v>
      </c>
      <c r="O2748">
        <v>503.77513550665083</v>
      </c>
      <c r="P2748">
        <v>117.8374655647383</v>
      </c>
      <c r="Q2748">
        <v>48.914527098718267</v>
      </c>
      <c r="R2748">
        <v>738.12696583244497</v>
      </c>
      <c r="S2748">
        <v>5235443.1818181816</v>
      </c>
      <c r="T2748">
        <v>19072374.888396829</v>
      </c>
      <c r="U2748">
        <v>9239256.1983471066</v>
      </c>
      <c r="V2748">
        <v>46844397.721579693</v>
      </c>
      <c r="W2748">
        <v>13297323.45301757</v>
      </c>
      <c r="X2748">
        <v>0.15873054746977161</v>
      </c>
      <c r="Y2748">
        <v>1.1387496577317631</v>
      </c>
      <c r="Z2748">
        <v>0.27203856749311278</v>
      </c>
      <c r="AA2748">
        <v>0.14055898591585711</v>
      </c>
      <c r="AB2748">
        <v>9.3915000000000012E-2</v>
      </c>
      <c r="AC2748">
        <v>5.4999999999999997E-3</v>
      </c>
      <c r="AD2748">
        <v>1.3379721732954959</v>
      </c>
      <c r="AE2748">
        <v>0.77894424208194601</v>
      </c>
      <c r="AF2748">
        <v>7.1308061288282056</v>
      </c>
      <c r="AG2748">
        <v>1</v>
      </c>
      <c r="AH2748" t="s">
        <v>526</v>
      </c>
    </row>
    <row r="2749" spans="1:34">
      <c r="A2749" t="s">
        <v>59</v>
      </c>
      <c r="B2749" t="s">
        <v>60</v>
      </c>
      <c r="C2749" t="s">
        <v>649</v>
      </c>
      <c r="D2749" t="s">
        <v>650</v>
      </c>
      <c r="E2749" t="s">
        <v>72</v>
      </c>
      <c r="F2749" t="s">
        <v>39</v>
      </c>
      <c r="G2749" t="s">
        <v>40</v>
      </c>
      <c r="H2749" t="s">
        <v>302</v>
      </c>
      <c r="I2749">
        <v>1</v>
      </c>
      <c r="J2749">
        <v>2.814984502981734</v>
      </c>
      <c r="K2749">
        <v>1</v>
      </c>
      <c r="L2749">
        <v>1.06E-2</v>
      </c>
      <c r="M2749">
        <v>4.8255845029817337</v>
      </c>
      <c r="N2749">
        <v>67.599837662337663</v>
      </c>
      <c r="O2749">
        <v>488.35412659850959</v>
      </c>
      <c r="P2749">
        <v>117.8374655647383</v>
      </c>
      <c r="Q2749">
        <v>48.914527098718267</v>
      </c>
      <c r="R2749">
        <v>722.70595692430379</v>
      </c>
      <c r="S2749">
        <v>5235443.1818181816</v>
      </c>
      <c r="T2749">
        <v>18488552.380448751</v>
      </c>
      <c r="U2749">
        <v>9239256.1983471066</v>
      </c>
      <c r="V2749">
        <v>46260575.213631622</v>
      </c>
      <c r="W2749">
        <v>13297323.45301757</v>
      </c>
      <c r="X2749">
        <v>0.15873054746977161</v>
      </c>
      <c r="Y2749">
        <v>1.1038915089698891</v>
      </c>
      <c r="Z2749">
        <v>0.27203856749311278</v>
      </c>
      <c r="AA2749">
        <v>0.14055898591585711</v>
      </c>
      <c r="AB2749">
        <v>9.3915000000000012E-2</v>
      </c>
      <c r="AC2749">
        <v>5.4999999999999997E-3</v>
      </c>
      <c r="AD2749">
        <v>1.3137716971468589</v>
      </c>
      <c r="AE2749">
        <v>4.8255845029817328E-2</v>
      </c>
      <c r="AF2749">
        <v>6.2870270451584096</v>
      </c>
      <c r="AG2749">
        <v>1</v>
      </c>
      <c r="AH2749" t="s">
        <v>526</v>
      </c>
    </row>
    <row r="2750" spans="1:34">
      <c r="A2750" t="s">
        <v>59</v>
      </c>
      <c r="B2750" t="s">
        <v>88</v>
      </c>
      <c r="C2750" t="s">
        <v>649</v>
      </c>
      <c r="D2750" t="s">
        <v>1027</v>
      </c>
      <c r="E2750" t="s">
        <v>72</v>
      </c>
      <c r="F2750" t="s">
        <v>39</v>
      </c>
      <c r="G2750" t="s">
        <v>40</v>
      </c>
      <c r="H2750" t="s">
        <v>302</v>
      </c>
      <c r="I2750">
        <v>1</v>
      </c>
      <c r="J2750">
        <v>2.8211921232834478</v>
      </c>
      <c r="K2750">
        <v>1</v>
      </c>
      <c r="L2750">
        <v>1.06E-2</v>
      </c>
      <c r="M2750">
        <v>4.8317921232834484</v>
      </c>
      <c r="N2750">
        <v>67.599837662337663</v>
      </c>
      <c r="O2750">
        <v>489.43104797675801</v>
      </c>
      <c r="P2750">
        <v>117.8374655647383</v>
      </c>
      <c r="Q2750">
        <v>48.914527098718267</v>
      </c>
      <c r="R2750">
        <v>723.78287830255226</v>
      </c>
      <c r="S2750">
        <v>5235443.1818181816</v>
      </c>
      <c r="T2750">
        <v>18529323.444369219</v>
      </c>
      <c r="U2750">
        <v>9239256.1983471066</v>
      </c>
      <c r="V2750">
        <v>46301346.277552083</v>
      </c>
      <c r="W2750">
        <v>13297323.45301757</v>
      </c>
      <c r="X2750">
        <v>0.15873054746977161</v>
      </c>
      <c r="Y2750">
        <v>1.106325816986403</v>
      </c>
      <c r="Z2750">
        <v>0.27203856749311278</v>
      </c>
      <c r="AA2750">
        <v>0.14055898591585711</v>
      </c>
      <c r="AB2750">
        <v>9.3915000000000012E-2</v>
      </c>
      <c r="AC2750">
        <v>5.4999999999999997E-3</v>
      </c>
      <c r="AD2750">
        <v>1.3154617298991591</v>
      </c>
      <c r="AE2750">
        <v>0.76583905154042653</v>
      </c>
      <c r="AF2750">
        <v>7.0125079047230336</v>
      </c>
      <c r="AG2750">
        <v>1</v>
      </c>
      <c r="AH2750" t="s">
        <v>526</v>
      </c>
    </row>
    <row r="2751" spans="1:34">
      <c r="A2751" t="s">
        <v>59</v>
      </c>
      <c r="B2751" t="s">
        <v>90</v>
      </c>
      <c r="C2751" t="s">
        <v>5778</v>
      </c>
      <c r="D2751" t="s">
        <v>5779</v>
      </c>
      <c r="E2751" t="s">
        <v>72</v>
      </c>
      <c r="F2751" t="s">
        <v>39</v>
      </c>
      <c r="G2751" t="s">
        <v>40</v>
      </c>
      <c r="H2751" t="s">
        <v>4231</v>
      </c>
      <c r="I2751">
        <v>0</v>
      </c>
      <c r="J2751">
        <v>0</v>
      </c>
      <c r="K2751">
        <v>0</v>
      </c>
      <c r="L2751">
        <v>0</v>
      </c>
      <c r="M2751">
        <v>0</v>
      </c>
      <c r="N2751">
        <v>0</v>
      </c>
      <c r="O2751">
        <v>0</v>
      </c>
      <c r="P2751">
        <v>0</v>
      </c>
      <c r="Q2751">
        <v>0</v>
      </c>
      <c r="R2751">
        <v>0</v>
      </c>
      <c r="S2751">
        <v>0</v>
      </c>
      <c r="T2751">
        <v>0</v>
      </c>
      <c r="U2751">
        <v>0</v>
      </c>
      <c r="V2751">
        <v>0</v>
      </c>
      <c r="W2751">
        <v>0</v>
      </c>
      <c r="X2751">
        <v>0</v>
      </c>
      <c r="Y2751">
        <v>0</v>
      </c>
      <c r="Z2751">
        <v>0</v>
      </c>
      <c r="AA2751">
        <v>0</v>
      </c>
      <c r="AB2751">
        <v>9.6815000000000012E-2</v>
      </c>
      <c r="AC2751">
        <v>5.4999999999999997E-3</v>
      </c>
      <c r="AD2751">
        <v>0</v>
      </c>
      <c r="AE2751">
        <v>0</v>
      </c>
      <c r="AF2751">
        <v>0</v>
      </c>
      <c r="AG2751">
        <v>0</v>
      </c>
      <c r="AH2751" t="s">
        <v>4774</v>
      </c>
    </row>
    <row r="2752" spans="1:34">
      <c r="A2752" t="s">
        <v>59</v>
      </c>
      <c r="B2752" t="s">
        <v>63</v>
      </c>
      <c r="C2752" t="s">
        <v>5778</v>
      </c>
      <c r="D2752" t="s">
        <v>5780</v>
      </c>
      <c r="E2752" t="s">
        <v>72</v>
      </c>
      <c r="F2752" t="s">
        <v>39</v>
      </c>
      <c r="G2752" t="s">
        <v>40</v>
      </c>
      <c r="H2752" t="s">
        <v>4231</v>
      </c>
      <c r="I2752">
        <v>0</v>
      </c>
      <c r="J2752">
        <v>0</v>
      </c>
      <c r="K2752">
        <v>0</v>
      </c>
      <c r="L2752">
        <v>0</v>
      </c>
      <c r="M2752">
        <v>0</v>
      </c>
      <c r="N2752">
        <v>0</v>
      </c>
      <c r="O2752">
        <v>0</v>
      </c>
      <c r="P2752">
        <v>0</v>
      </c>
      <c r="Q2752">
        <v>0</v>
      </c>
      <c r="R2752">
        <v>0</v>
      </c>
      <c r="S2752">
        <v>0</v>
      </c>
      <c r="T2752">
        <v>0</v>
      </c>
      <c r="U2752">
        <v>0</v>
      </c>
      <c r="V2752">
        <v>0</v>
      </c>
      <c r="W2752">
        <v>0</v>
      </c>
      <c r="X2752">
        <v>0</v>
      </c>
      <c r="Y2752">
        <v>0</v>
      </c>
      <c r="Z2752">
        <v>0</v>
      </c>
      <c r="AA2752">
        <v>0</v>
      </c>
      <c r="AB2752">
        <v>9.6815000000000012E-2</v>
      </c>
      <c r="AC2752">
        <v>5.4999999999999997E-3</v>
      </c>
      <c r="AD2752">
        <v>0</v>
      </c>
      <c r="AE2752">
        <v>0</v>
      </c>
      <c r="AF2752">
        <v>0</v>
      </c>
      <c r="AG2752">
        <v>0</v>
      </c>
      <c r="AH2752" t="s">
        <v>4774</v>
      </c>
    </row>
    <row r="2753" spans="1:34">
      <c r="A2753" t="s">
        <v>59</v>
      </c>
      <c r="B2753" t="s">
        <v>105</v>
      </c>
      <c r="C2753" t="s">
        <v>5778</v>
      </c>
      <c r="D2753" t="s">
        <v>5781</v>
      </c>
      <c r="E2753" t="s">
        <v>72</v>
      </c>
      <c r="F2753" t="s">
        <v>39</v>
      </c>
      <c r="G2753" t="s">
        <v>40</v>
      </c>
      <c r="H2753" t="s">
        <v>4231</v>
      </c>
      <c r="I2753">
        <v>0</v>
      </c>
      <c r="J2753">
        <v>0</v>
      </c>
      <c r="K2753">
        <v>0</v>
      </c>
      <c r="L2753">
        <v>0</v>
      </c>
      <c r="M2753">
        <v>0</v>
      </c>
      <c r="N2753">
        <v>0</v>
      </c>
      <c r="O2753">
        <v>0</v>
      </c>
      <c r="P2753">
        <v>0</v>
      </c>
      <c r="Q2753">
        <v>0</v>
      </c>
      <c r="R2753">
        <v>0</v>
      </c>
      <c r="S2753">
        <v>0</v>
      </c>
      <c r="T2753">
        <v>0</v>
      </c>
      <c r="U2753">
        <v>0</v>
      </c>
      <c r="V2753">
        <v>0</v>
      </c>
      <c r="W2753">
        <v>0</v>
      </c>
      <c r="X2753">
        <v>0</v>
      </c>
      <c r="Y2753">
        <v>0</v>
      </c>
      <c r="Z2753">
        <v>0</v>
      </c>
      <c r="AA2753">
        <v>0</v>
      </c>
      <c r="AB2753">
        <v>9.6815000000000012E-2</v>
      </c>
      <c r="AC2753">
        <v>5.4999999999999997E-3</v>
      </c>
      <c r="AD2753">
        <v>0</v>
      </c>
      <c r="AE2753">
        <v>0</v>
      </c>
      <c r="AF2753">
        <v>0</v>
      </c>
      <c r="AG2753">
        <v>0</v>
      </c>
      <c r="AH2753" t="s">
        <v>4774</v>
      </c>
    </row>
    <row r="2754" spans="1:34">
      <c r="A2754" t="s">
        <v>59</v>
      </c>
      <c r="B2754" t="s">
        <v>97</v>
      </c>
      <c r="C2754" t="s">
        <v>5778</v>
      </c>
      <c r="D2754" t="s">
        <v>5782</v>
      </c>
      <c r="E2754" t="s">
        <v>72</v>
      </c>
      <c r="F2754" t="s">
        <v>39</v>
      </c>
      <c r="G2754" t="s">
        <v>40</v>
      </c>
      <c r="H2754" t="s">
        <v>4231</v>
      </c>
      <c r="I2754">
        <v>0</v>
      </c>
      <c r="J2754">
        <v>0</v>
      </c>
      <c r="K2754">
        <v>0</v>
      </c>
      <c r="L2754">
        <v>0</v>
      </c>
      <c r="M2754">
        <v>0</v>
      </c>
      <c r="N2754">
        <v>0</v>
      </c>
      <c r="O2754">
        <v>0</v>
      </c>
      <c r="P2754">
        <v>0</v>
      </c>
      <c r="Q2754">
        <v>0</v>
      </c>
      <c r="R2754">
        <v>0</v>
      </c>
      <c r="S2754">
        <v>0</v>
      </c>
      <c r="T2754">
        <v>0</v>
      </c>
      <c r="U2754">
        <v>0</v>
      </c>
      <c r="V2754">
        <v>0</v>
      </c>
      <c r="W2754">
        <v>0</v>
      </c>
      <c r="X2754">
        <v>0</v>
      </c>
      <c r="Y2754">
        <v>0</v>
      </c>
      <c r="Z2754">
        <v>0</v>
      </c>
      <c r="AA2754">
        <v>0</v>
      </c>
      <c r="AB2754">
        <v>9.6815000000000012E-2</v>
      </c>
      <c r="AC2754">
        <v>5.4999999999999997E-3</v>
      </c>
      <c r="AD2754">
        <v>0</v>
      </c>
      <c r="AE2754">
        <v>0</v>
      </c>
      <c r="AF2754">
        <v>0</v>
      </c>
      <c r="AG2754">
        <v>0</v>
      </c>
      <c r="AH2754" t="s">
        <v>4774</v>
      </c>
    </row>
    <row r="2755" spans="1:34">
      <c r="A2755" t="s">
        <v>59</v>
      </c>
      <c r="B2755" t="s">
        <v>110</v>
      </c>
      <c r="C2755" t="s">
        <v>5778</v>
      </c>
      <c r="D2755" t="s">
        <v>5783</v>
      </c>
      <c r="E2755" t="s">
        <v>72</v>
      </c>
      <c r="F2755" t="s">
        <v>39</v>
      </c>
      <c r="G2755" t="s">
        <v>40</v>
      </c>
      <c r="H2755" t="s">
        <v>4231</v>
      </c>
      <c r="I2755">
        <v>0</v>
      </c>
      <c r="J2755">
        <v>0</v>
      </c>
      <c r="K2755">
        <v>0</v>
      </c>
      <c r="L2755">
        <v>0</v>
      </c>
      <c r="M2755">
        <v>0</v>
      </c>
      <c r="N2755">
        <v>0</v>
      </c>
      <c r="O2755">
        <v>0</v>
      </c>
      <c r="P2755">
        <v>0</v>
      </c>
      <c r="Q2755">
        <v>0</v>
      </c>
      <c r="R2755">
        <v>0</v>
      </c>
      <c r="S2755">
        <v>0</v>
      </c>
      <c r="T2755">
        <v>0</v>
      </c>
      <c r="U2755">
        <v>0</v>
      </c>
      <c r="V2755">
        <v>0</v>
      </c>
      <c r="W2755">
        <v>0</v>
      </c>
      <c r="X2755">
        <v>0</v>
      </c>
      <c r="Y2755">
        <v>0</v>
      </c>
      <c r="Z2755">
        <v>0</v>
      </c>
      <c r="AA2755">
        <v>0</v>
      </c>
      <c r="AB2755">
        <v>9.6815000000000012E-2</v>
      </c>
      <c r="AC2755">
        <v>5.4999999999999997E-3</v>
      </c>
      <c r="AD2755">
        <v>0</v>
      </c>
      <c r="AE2755">
        <v>0</v>
      </c>
      <c r="AF2755">
        <v>0</v>
      </c>
      <c r="AG2755">
        <v>0</v>
      </c>
      <c r="AH2755" t="s">
        <v>4774</v>
      </c>
    </row>
    <row r="2756" spans="1:34">
      <c r="A2756" t="s">
        <v>59</v>
      </c>
      <c r="B2756" t="s">
        <v>60</v>
      </c>
      <c r="C2756" t="s">
        <v>5778</v>
      </c>
      <c r="D2756" t="s">
        <v>5784</v>
      </c>
      <c r="E2756" t="s">
        <v>72</v>
      </c>
      <c r="F2756" t="s">
        <v>39</v>
      </c>
      <c r="G2756" t="s">
        <v>40</v>
      </c>
      <c r="H2756" t="s">
        <v>4231</v>
      </c>
      <c r="I2756">
        <v>0</v>
      </c>
      <c r="J2756">
        <v>0</v>
      </c>
      <c r="K2756">
        <v>0</v>
      </c>
      <c r="L2756">
        <v>0</v>
      </c>
      <c r="M2756">
        <v>0</v>
      </c>
      <c r="N2756">
        <v>0</v>
      </c>
      <c r="O2756">
        <v>0</v>
      </c>
      <c r="P2756">
        <v>0</v>
      </c>
      <c r="Q2756">
        <v>0</v>
      </c>
      <c r="R2756">
        <v>0</v>
      </c>
      <c r="S2756">
        <v>0</v>
      </c>
      <c r="T2756">
        <v>0</v>
      </c>
      <c r="U2756">
        <v>0</v>
      </c>
      <c r="V2756">
        <v>0</v>
      </c>
      <c r="W2756">
        <v>0</v>
      </c>
      <c r="X2756">
        <v>0</v>
      </c>
      <c r="Y2756">
        <v>0</v>
      </c>
      <c r="Z2756">
        <v>0</v>
      </c>
      <c r="AA2756">
        <v>0</v>
      </c>
      <c r="AB2756">
        <v>9.6815000000000012E-2</v>
      </c>
      <c r="AC2756">
        <v>5.4999999999999997E-3</v>
      </c>
      <c r="AD2756">
        <v>0</v>
      </c>
      <c r="AE2756">
        <v>0</v>
      </c>
      <c r="AF2756">
        <v>0</v>
      </c>
      <c r="AG2756">
        <v>0</v>
      </c>
      <c r="AH2756" t="s">
        <v>4774</v>
      </c>
    </row>
    <row r="2757" spans="1:34">
      <c r="A2757" t="s">
        <v>59</v>
      </c>
      <c r="B2757" t="s">
        <v>88</v>
      </c>
      <c r="C2757" t="s">
        <v>5778</v>
      </c>
      <c r="D2757" t="s">
        <v>5785</v>
      </c>
      <c r="E2757" t="s">
        <v>72</v>
      </c>
      <c r="F2757" t="s">
        <v>39</v>
      </c>
      <c r="G2757" t="s">
        <v>40</v>
      </c>
      <c r="H2757" t="s">
        <v>4231</v>
      </c>
      <c r="I2757">
        <v>0</v>
      </c>
      <c r="J2757">
        <v>0</v>
      </c>
      <c r="K2757">
        <v>0</v>
      </c>
      <c r="L2757">
        <v>0</v>
      </c>
      <c r="M2757">
        <v>0</v>
      </c>
      <c r="N2757">
        <v>0</v>
      </c>
      <c r="O2757">
        <v>0</v>
      </c>
      <c r="P2757">
        <v>0</v>
      </c>
      <c r="Q2757">
        <v>0</v>
      </c>
      <c r="R2757">
        <v>0</v>
      </c>
      <c r="S2757">
        <v>0</v>
      </c>
      <c r="T2757">
        <v>0</v>
      </c>
      <c r="U2757">
        <v>0</v>
      </c>
      <c r="V2757">
        <v>0</v>
      </c>
      <c r="W2757">
        <v>0</v>
      </c>
      <c r="X2757">
        <v>0</v>
      </c>
      <c r="Y2757">
        <v>0</v>
      </c>
      <c r="Z2757">
        <v>0</v>
      </c>
      <c r="AA2757">
        <v>0</v>
      </c>
      <c r="AB2757">
        <v>9.6815000000000012E-2</v>
      </c>
      <c r="AC2757">
        <v>5.4999999999999997E-3</v>
      </c>
      <c r="AD2757">
        <v>0</v>
      </c>
      <c r="AE2757">
        <v>0</v>
      </c>
      <c r="AF2757">
        <v>0</v>
      </c>
      <c r="AG2757">
        <v>0</v>
      </c>
      <c r="AH2757" t="s">
        <v>4774</v>
      </c>
    </row>
    <row r="2758" spans="1:34">
      <c r="A2758" t="s">
        <v>59</v>
      </c>
      <c r="B2758" t="s">
        <v>90</v>
      </c>
      <c r="C2758" t="s">
        <v>573</v>
      </c>
      <c r="D2758" t="s">
        <v>927</v>
      </c>
      <c r="E2758" t="s">
        <v>72</v>
      </c>
      <c r="F2758" t="s">
        <v>39</v>
      </c>
      <c r="G2758" t="s">
        <v>41</v>
      </c>
      <c r="H2758" t="s">
        <v>239</v>
      </c>
      <c r="I2758">
        <v>1</v>
      </c>
      <c r="J2758">
        <v>1.7047705750107169</v>
      </c>
      <c r="K2758">
        <v>7.1215394849565364E-3</v>
      </c>
      <c r="L2758">
        <v>2.02</v>
      </c>
      <c r="M2758">
        <v>4.7318921144956736</v>
      </c>
      <c r="N2758">
        <v>67.599837662337663</v>
      </c>
      <c r="O2758">
        <v>295.75002786990478</v>
      </c>
      <c r="P2758">
        <v>163.3956543252294</v>
      </c>
      <c r="Q2758">
        <v>68.987406144393248</v>
      </c>
      <c r="R2758">
        <v>595.73292600186517</v>
      </c>
      <c r="S2758">
        <v>5235443.1818181816</v>
      </c>
      <c r="T2758">
        <v>11196772.14540527</v>
      </c>
      <c r="U2758">
        <v>25150364.10380445</v>
      </c>
      <c r="V2758">
        <v>69999999.999998719</v>
      </c>
      <c r="W2758">
        <v>28417420.568970811</v>
      </c>
      <c r="X2758">
        <v>0.15873054746977161</v>
      </c>
      <c r="Y2758">
        <v>0.66852295652167459</v>
      </c>
      <c r="Z2758">
        <v>0.46952774231387739</v>
      </c>
      <c r="AA2758">
        <v>0.19823967282871621</v>
      </c>
      <c r="AB2758">
        <v>0.10156900000000001</v>
      </c>
      <c r="AC2758">
        <v>5.4999999999999997E-3</v>
      </c>
      <c r="AD2758">
        <v>1.2882638217475131</v>
      </c>
      <c r="AE2758">
        <v>0.75000490014756427</v>
      </c>
      <c r="AF2758">
        <v>6.8772298363907511</v>
      </c>
      <c r="AG2758">
        <v>1</v>
      </c>
      <c r="AH2758" t="s">
        <v>564</v>
      </c>
    </row>
    <row r="2759" spans="1:34">
      <c r="A2759" t="s">
        <v>59</v>
      </c>
      <c r="B2759" t="s">
        <v>63</v>
      </c>
      <c r="C2759" t="s">
        <v>573</v>
      </c>
      <c r="D2759" t="s">
        <v>578</v>
      </c>
      <c r="E2759" t="s">
        <v>72</v>
      </c>
      <c r="F2759" t="s">
        <v>39</v>
      </c>
      <c r="G2759" t="s">
        <v>41</v>
      </c>
      <c r="H2759" t="s">
        <v>239</v>
      </c>
      <c r="I2759">
        <v>1</v>
      </c>
      <c r="J2759">
        <v>1.6930644497618841</v>
      </c>
      <c r="K2759">
        <v>7.1433100487440339E-3</v>
      </c>
      <c r="L2759">
        <v>2.02</v>
      </c>
      <c r="M2759">
        <v>4.7202077598106271</v>
      </c>
      <c r="N2759">
        <v>67.599837662337663</v>
      </c>
      <c r="O2759">
        <v>293.71920511912532</v>
      </c>
      <c r="P2759">
        <v>163.89515524390029</v>
      </c>
      <c r="Q2759">
        <v>68.987406144393248</v>
      </c>
      <c r="R2759">
        <v>594.20160416975659</v>
      </c>
      <c r="S2759">
        <v>5235443.1818181816</v>
      </c>
      <c r="T2759">
        <v>11119887.420247501</v>
      </c>
      <c r="U2759">
        <v>25227248.82896217</v>
      </c>
      <c r="V2759">
        <v>69999999.999998659</v>
      </c>
      <c r="W2759">
        <v>28417420.568970811</v>
      </c>
      <c r="X2759">
        <v>0.15873054746977161</v>
      </c>
      <c r="Y2759">
        <v>0.66393241890008636</v>
      </c>
      <c r="Z2759">
        <v>0.47096308978132267</v>
      </c>
      <c r="AA2759">
        <v>0.19823967282871621</v>
      </c>
      <c r="AB2759">
        <v>0.10156900000000001</v>
      </c>
      <c r="AC2759">
        <v>5.4999999999999997E-3</v>
      </c>
      <c r="AD2759">
        <v>1.2850827408908509</v>
      </c>
      <c r="AE2759">
        <v>4.7202077598106268E-2</v>
      </c>
      <c r="AF2759">
        <v>6.1595615782995852</v>
      </c>
      <c r="AG2759">
        <v>1</v>
      </c>
      <c r="AH2759" t="s">
        <v>564</v>
      </c>
    </row>
    <row r="2760" spans="1:34">
      <c r="A2760" t="s">
        <v>59</v>
      </c>
      <c r="B2760" t="s">
        <v>105</v>
      </c>
      <c r="C2760" t="s">
        <v>573</v>
      </c>
      <c r="D2760" t="s">
        <v>987</v>
      </c>
      <c r="E2760" t="s">
        <v>72</v>
      </c>
      <c r="F2760" t="s">
        <v>39</v>
      </c>
      <c r="G2760" t="s">
        <v>41</v>
      </c>
      <c r="H2760" t="s">
        <v>239</v>
      </c>
      <c r="I2760">
        <v>1</v>
      </c>
      <c r="J2760">
        <v>1.7633586904481069</v>
      </c>
      <c r="K2760">
        <v>7.0125797500138311E-3</v>
      </c>
      <c r="L2760">
        <v>2.02</v>
      </c>
      <c r="M2760">
        <v>4.7903712701981203</v>
      </c>
      <c r="N2760">
        <v>67.599837662337663</v>
      </c>
      <c r="O2760">
        <v>305.91411506582801</v>
      </c>
      <c r="P2760">
        <v>160.89569666527751</v>
      </c>
      <c r="Q2760">
        <v>68.987406144393248</v>
      </c>
      <c r="R2760">
        <v>603.39705553783642</v>
      </c>
      <c r="S2760">
        <v>5235443.1818181816</v>
      </c>
      <c r="T2760">
        <v>11581573.35478621</v>
      </c>
      <c r="U2760">
        <v>24765562.89442385</v>
      </c>
      <c r="V2760">
        <v>69999999.999999046</v>
      </c>
      <c r="W2760">
        <v>28417420.568970811</v>
      </c>
      <c r="X2760">
        <v>0.15873054746977161</v>
      </c>
      <c r="Y2760">
        <v>0.69149818892148918</v>
      </c>
      <c r="Z2760">
        <v>0.4623439559347054</v>
      </c>
      <c r="AA2760">
        <v>0.19823967282871621</v>
      </c>
      <c r="AB2760">
        <v>0.10156900000000001</v>
      </c>
      <c r="AC2760">
        <v>5.4999999999999997E-3</v>
      </c>
      <c r="AD2760">
        <v>1.304184848430902</v>
      </c>
      <c r="AE2760">
        <v>0.75927384632640205</v>
      </c>
      <c r="AF2760">
        <v>6.9608989649554243</v>
      </c>
      <c r="AG2760">
        <v>1</v>
      </c>
      <c r="AH2760" t="s">
        <v>564</v>
      </c>
    </row>
    <row r="2761" spans="1:34">
      <c r="A2761" t="s">
        <v>59</v>
      </c>
      <c r="B2761" t="s">
        <v>97</v>
      </c>
      <c r="C2761" t="s">
        <v>573</v>
      </c>
      <c r="D2761" t="s">
        <v>970</v>
      </c>
      <c r="E2761" t="s">
        <v>72</v>
      </c>
      <c r="F2761" t="s">
        <v>39</v>
      </c>
      <c r="G2761" t="s">
        <v>41</v>
      </c>
      <c r="H2761" t="s">
        <v>239</v>
      </c>
      <c r="I2761">
        <v>1</v>
      </c>
      <c r="J2761">
        <v>1.7475487854865119</v>
      </c>
      <c r="K2761">
        <v>7.0419823522519182E-3</v>
      </c>
      <c r="L2761">
        <v>2.02</v>
      </c>
      <c r="M2761">
        <v>4.7745907678387649</v>
      </c>
      <c r="N2761">
        <v>67.599837662337663</v>
      </c>
      <c r="O2761">
        <v>303.17135313554138</v>
      </c>
      <c r="P2761">
        <v>161.57030605861229</v>
      </c>
      <c r="Q2761">
        <v>68.987406144393248</v>
      </c>
      <c r="R2761">
        <v>601.32890300088468</v>
      </c>
      <c r="S2761">
        <v>5235443.1818181816</v>
      </c>
      <c r="T2761">
        <v>11477735.39201848</v>
      </c>
      <c r="U2761">
        <v>24869400.857191488</v>
      </c>
      <c r="V2761">
        <v>69999999.999998957</v>
      </c>
      <c r="W2761">
        <v>28417420.568970811</v>
      </c>
      <c r="X2761">
        <v>0.15873054746977161</v>
      </c>
      <c r="Y2761">
        <v>0.68529836088469576</v>
      </c>
      <c r="Z2761">
        <v>0.46428248867417332</v>
      </c>
      <c r="AA2761">
        <v>0.19823967282871621</v>
      </c>
      <c r="AB2761">
        <v>0.10156900000000001</v>
      </c>
      <c r="AC2761">
        <v>5.4999999999999997E-3</v>
      </c>
      <c r="AD2761">
        <v>1.2998885860084599</v>
      </c>
      <c r="AE2761">
        <v>0.75677263670244421</v>
      </c>
      <c r="AF2761">
        <v>6.938320990549669</v>
      </c>
      <c r="AG2761">
        <v>1</v>
      </c>
      <c r="AH2761" t="s">
        <v>564</v>
      </c>
    </row>
    <row r="2762" spans="1:34">
      <c r="A2762" t="s">
        <v>59</v>
      </c>
      <c r="B2762" t="s">
        <v>110</v>
      </c>
      <c r="C2762" t="s">
        <v>573</v>
      </c>
      <c r="D2762" t="s">
        <v>1038</v>
      </c>
      <c r="E2762" t="s">
        <v>72</v>
      </c>
      <c r="F2762" t="s">
        <v>39</v>
      </c>
      <c r="G2762" t="s">
        <v>41</v>
      </c>
      <c r="H2762" t="s">
        <v>239</v>
      </c>
      <c r="I2762">
        <v>1</v>
      </c>
      <c r="J2762">
        <v>1.8171907234995091</v>
      </c>
      <c r="K2762">
        <v>6.9124651788432323E-3</v>
      </c>
      <c r="L2762">
        <v>2.02</v>
      </c>
      <c r="M2762">
        <v>4.8441031886783534</v>
      </c>
      <c r="N2762">
        <v>67.599837662337663</v>
      </c>
      <c r="O2762">
        <v>315.2530991547257</v>
      </c>
      <c r="P2762">
        <v>158.59868126594361</v>
      </c>
      <c r="Q2762">
        <v>68.987406144393248</v>
      </c>
      <c r="R2762">
        <v>610.43902422740018</v>
      </c>
      <c r="S2762">
        <v>5235443.1818181816</v>
      </c>
      <c r="T2762">
        <v>11935137.06420012</v>
      </c>
      <c r="U2762">
        <v>24411999.185010221</v>
      </c>
      <c r="V2762">
        <v>69999999.999999344</v>
      </c>
      <c r="W2762">
        <v>28417420.568970811</v>
      </c>
      <c r="X2762">
        <v>0.15873054746977161</v>
      </c>
      <c r="Y2762">
        <v>0.71260833149352998</v>
      </c>
      <c r="Z2762">
        <v>0.45574333697110209</v>
      </c>
      <c r="AA2762">
        <v>0.19823967282871621</v>
      </c>
      <c r="AB2762">
        <v>0.10156900000000001</v>
      </c>
      <c r="AC2762">
        <v>5.4999999999999997E-3</v>
      </c>
      <c r="AD2762">
        <v>1.3188134335668811</v>
      </c>
      <c r="AE2762">
        <v>0.76779035540551888</v>
      </c>
      <c r="AF2762">
        <v>7.0377759776507531</v>
      </c>
      <c r="AG2762">
        <v>1</v>
      </c>
      <c r="AH2762" t="s">
        <v>564</v>
      </c>
    </row>
    <row r="2763" spans="1:34">
      <c r="A2763" t="s">
        <v>59</v>
      </c>
      <c r="B2763" t="s">
        <v>60</v>
      </c>
      <c r="C2763" t="s">
        <v>573</v>
      </c>
      <c r="D2763" t="s">
        <v>574</v>
      </c>
      <c r="E2763" t="s">
        <v>72</v>
      </c>
      <c r="F2763" t="s">
        <v>39</v>
      </c>
      <c r="G2763" t="s">
        <v>41</v>
      </c>
      <c r="H2763" t="s">
        <v>239</v>
      </c>
      <c r="I2763">
        <v>1</v>
      </c>
      <c r="J2763">
        <v>1.6881294290546009</v>
      </c>
      <c r="K2763">
        <v>7.1524879945473411E-3</v>
      </c>
      <c r="L2763">
        <v>2.02</v>
      </c>
      <c r="M2763">
        <v>4.7152819170491487</v>
      </c>
      <c r="N2763">
        <v>67.599837662337663</v>
      </c>
      <c r="O2763">
        <v>292.86305911736298</v>
      </c>
      <c r="P2763">
        <v>164.105732811161</v>
      </c>
      <c r="Q2763">
        <v>68.987406144393248</v>
      </c>
      <c r="R2763">
        <v>593.55603573525491</v>
      </c>
      <c r="S2763">
        <v>5235443.1818181816</v>
      </c>
      <c r="T2763">
        <v>11087474.670284379</v>
      </c>
      <c r="U2763">
        <v>25259661.578925259</v>
      </c>
      <c r="V2763">
        <v>69999999.999998629</v>
      </c>
      <c r="W2763">
        <v>28417420.568970811</v>
      </c>
      <c r="X2763">
        <v>0.15873054746977161</v>
      </c>
      <c r="Y2763">
        <v>0.66199715870608178</v>
      </c>
      <c r="Z2763">
        <v>0.47156819773322117</v>
      </c>
      <c r="AA2763">
        <v>0.19823967282871621</v>
      </c>
      <c r="AB2763">
        <v>0.10156900000000001</v>
      </c>
      <c r="AC2763">
        <v>5.4999999999999997E-3</v>
      </c>
      <c r="AD2763">
        <v>1.283741673751601</v>
      </c>
      <c r="AE2763">
        <v>4.7152819170491488E-2</v>
      </c>
      <c r="AF2763">
        <v>6.153245409971241</v>
      </c>
      <c r="AG2763">
        <v>1</v>
      </c>
      <c r="AH2763" t="s">
        <v>564</v>
      </c>
    </row>
    <row r="2764" spans="1:34">
      <c r="A2764" t="s">
        <v>59</v>
      </c>
      <c r="B2764" t="s">
        <v>88</v>
      </c>
      <c r="C2764" t="s">
        <v>573</v>
      </c>
      <c r="D2764" t="s">
        <v>921</v>
      </c>
      <c r="E2764" t="s">
        <v>72</v>
      </c>
      <c r="F2764" t="s">
        <v>39</v>
      </c>
      <c r="G2764" t="s">
        <v>41</v>
      </c>
      <c r="H2764" t="s">
        <v>239</v>
      </c>
      <c r="I2764">
        <v>1</v>
      </c>
      <c r="J2764">
        <v>1.695805539908888</v>
      </c>
      <c r="K2764">
        <v>7.1382122835464013E-3</v>
      </c>
      <c r="L2764">
        <v>2.02</v>
      </c>
      <c r="M2764">
        <v>4.7229437521924336</v>
      </c>
      <c r="N2764">
        <v>67.599837662337663</v>
      </c>
      <c r="O2764">
        <v>294.19473977420068</v>
      </c>
      <c r="P2764">
        <v>163.7781927975328</v>
      </c>
      <c r="Q2764">
        <v>68.987406144393248</v>
      </c>
      <c r="R2764">
        <v>594.56017637846446</v>
      </c>
      <c r="S2764">
        <v>5235443.1818181816</v>
      </c>
      <c r="T2764">
        <v>11137890.641476151</v>
      </c>
      <c r="U2764">
        <v>25209245.607733529</v>
      </c>
      <c r="V2764">
        <v>69999999.999998674</v>
      </c>
      <c r="W2764">
        <v>28417420.568970811</v>
      </c>
      <c r="X2764">
        <v>0.15873054746977161</v>
      </c>
      <c r="Y2764">
        <v>0.66500733285978797</v>
      </c>
      <c r="Z2764">
        <v>0.47062699079750803</v>
      </c>
      <c r="AA2764">
        <v>0.19823967282871621</v>
      </c>
      <c r="AB2764">
        <v>0.10156900000000001</v>
      </c>
      <c r="AC2764">
        <v>5.4999999999999997E-3</v>
      </c>
      <c r="AD2764">
        <v>1.28582761839794</v>
      </c>
      <c r="AE2764">
        <v>0.74858658472250073</v>
      </c>
      <c r="AF2764">
        <v>6.8644269553128741</v>
      </c>
      <c r="AG2764">
        <v>1</v>
      </c>
      <c r="AH2764" t="s">
        <v>564</v>
      </c>
    </row>
    <row r="2765" spans="1:34">
      <c r="A2765" t="s">
        <v>59</v>
      </c>
      <c r="B2765" t="s">
        <v>90</v>
      </c>
      <c r="C2765" t="s">
        <v>1266</v>
      </c>
      <c r="D2765" t="s">
        <v>1924</v>
      </c>
      <c r="E2765" t="s">
        <v>72</v>
      </c>
      <c r="F2765" t="s">
        <v>39</v>
      </c>
      <c r="G2765" t="s">
        <v>239</v>
      </c>
      <c r="H2765" t="s">
        <v>302</v>
      </c>
      <c r="I2765">
        <v>1</v>
      </c>
      <c r="J2765">
        <v>2.6771690963526531</v>
      </c>
      <c r="K2765">
        <v>2.02</v>
      </c>
      <c r="L2765">
        <v>1.06E-2</v>
      </c>
      <c r="M2765">
        <v>5.7077690963526528</v>
      </c>
      <c r="N2765">
        <v>67.599837662337663</v>
      </c>
      <c r="O2765">
        <v>464.44539016856697</v>
      </c>
      <c r="P2765">
        <v>68.987406144393248</v>
      </c>
      <c r="Q2765">
        <v>48.914527098718267</v>
      </c>
      <c r="R2765">
        <v>649.94716107401621</v>
      </c>
      <c r="S2765">
        <v>5235443.1818181816</v>
      </c>
      <c r="T2765">
        <v>17583393.804408401</v>
      </c>
      <c r="U2765">
        <v>28417420.568970811</v>
      </c>
      <c r="V2765">
        <v>64533581.008214973</v>
      </c>
      <c r="W2765">
        <v>13297323.45301757</v>
      </c>
      <c r="X2765">
        <v>0.15873054746977161</v>
      </c>
      <c r="Y2765">
        <v>1.0498474255932559</v>
      </c>
      <c r="Z2765">
        <v>0.19823967282871621</v>
      </c>
      <c r="AA2765">
        <v>0.14055898591585711</v>
      </c>
      <c r="AB2765">
        <v>9.7707000000000002E-2</v>
      </c>
      <c r="AC2765">
        <v>5.4999999999999997E-3</v>
      </c>
      <c r="AD2765">
        <v>1.553947607383968</v>
      </c>
      <c r="AE2765">
        <v>0.90468140177189549</v>
      </c>
      <c r="AF2765">
        <v>8.2696051055085178</v>
      </c>
      <c r="AG2765">
        <v>1</v>
      </c>
      <c r="AH2765" t="s">
        <v>1133</v>
      </c>
    </row>
    <row r="2766" spans="1:34">
      <c r="A2766" t="s">
        <v>59</v>
      </c>
      <c r="B2766" t="s">
        <v>63</v>
      </c>
      <c r="C2766" t="s">
        <v>1266</v>
      </c>
      <c r="D2766" t="s">
        <v>1271</v>
      </c>
      <c r="E2766" t="s">
        <v>72</v>
      </c>
      <c r="F2766" t="s">
        <v>39</v>
      </c>
      <c r="G2766" t="s">
        <v>239</v>
      </c>
      <c r="H2766" t="s">
        <v>302</v>
      </c>
      <c r="I2766">
        <v>1</v>
      </c>
      <c r="J2766">
        <v>2.669720347781817</v>
      </c>
      <c r="K2766">
        <v>2.02</v>
      </c>
      <c r="L2766">
        <v>1.06E-2</v>
      </c>
      <c r="M2766">
        <v>5.7003203477818172</v>
      </c>
      <c r="N2766">
        <v>67.599837662337663</v>
      </c>
      <c r="O2766">
        <v>463.15315317802259</v>
      </c>
      <c r="P2766">
        <v>68.987406144393248</v>
      </c>
      <c r="Q2766">
        <v>48.914527098718267</v>
      </c>
      <c r="R2766">
        <v>648.65492408347177</v>
      </c>
      <c r="S2766">
        <v>5235443.1818181816</v>
      </c>
      <c r="T2766">
        <v>17534471.127223209</v>
      </c>
      <c r="U2766">
        <v>28417420.568970811</v>
      </c>
      <c r="V2766">
        <v>64484658.33102978</v>
      </c>
      <c r="W2766">
        <v>13297323.45301757</v>
      </c>
      <c r="X2766">
        <v>0.15873054746977161</v>
      </c>
      <c r="Y2766">
        <v>1.04692641118231</v>
      </c>
      <c r="Z2766">
        <v>0.19823967282871621</v>
      </c>
      <c r="AA2766">
        <v>0.14055898591585711</v>
      </c>
      <c r="AB2766">
        <v>9.7707000000000002E-2</v>
      </c>
      <c r="AC2766">
        <v>5.4999999999999997E-3</v>
      </c>
      <c r="AD2766">
        <v>1.551919675835888</v>
      </c>
      <c r="AE2766">
        <v>5.7003203477818183E-2</v>
      </c>
      <c r="AF2766">
        <v>7.4124502270955226</v>
      </c>
      <c r="AG2766">
        <v>1</v>
      </c>
      <c r="AH2766" t="s">
        <v>1133</v>
      </c>
    </row>
    <row r="2767" spans="1:34">
      <c r="A2767" t="s">
        <v>59</v>
      </c>
      <c r="B2767" t="s">
        <v>105</v>
      </c>
      <c r="C2767" t="s">
        <v>1266</v>
      </c>
      <c r="D2767" t="s">
        <v>1966</v>
      </c>
      <c r="E2767" t="s">
        <v>72</v>
      </c>
      <c r="F2767" t="s">
        <v>39</v>
      </c>
      <c r="G2767" t="s">
        <v>239</v>
      </c>
      <c r="H2767" t="s">
        <v>302</v>
      </c>
      <c r="I2767">
        <v>1</v>
      </c>
      <c r="J2767">
        <v>2.7175634819386678</v>
      </c>
      <c r="K2767">
        <v>2.02</v>
      </c>
      <c r="L2767">
        <v>1.06E-2</v>
      </c>
      <c r="M2767">
        <v>5.7481634819386684</v>
      </c>
      <c r="N2767">
        <v>67.599837662337663</v>
      </c>
      <c r="O2767">
        <v>471.45316050316268</v>
      </c>
      <c r="P2767">
        <v>68.987406144393248</v>
      </c>
      <c r="Q2767">
        <v>48.914527098718267</v>
      </c>
      <c r="R2767">
        <v>656.95493140861186</v>
      </c>
      <c r="S2767">
        <v>5235443.1818181816</v>
      </c>
      <c r="T2767">
        <v>17848700.314263791</v>
      </c>
      <c r="U2767">
        <v>28417420.568970811</v>
      </c>
      <c r="V2767">
        <v>64798887.518070363</v>
      </c>
      <c r="W2767">
        <v>13297323.45301757</v>
      </c>
      <c r="X2767">
        <v>0.15873054746977161</v>
      </c>
      <c r="Y2767">
        <v>1.065688016975278</v>
      </c>
      <c r="Z2767">
        <v>0.19823967282871621</v>
      </c>
      <c r="AA2767">
        <v>0.14055898591585711</v>
      </c>
      <c r="AB2767">
        <v>9.7707000000000002E-2</v>
      </c>
      <c r="AC2767">
        <v>5.4999999999999997E-3</v>
      </c>
      <c r="AD2767">
        <v>1.564945031731994</v>
      </c>
      <c r="AE2767">
        <v>0.911083911887279</v>
      </c>
      <c r="AF2767">
        <v>8.3273994255579407</v>
      </c>
      <c r="AG2767">
        <v>1</v>
      </c>
      <c r="AH2767" t="s">
        <v>1133</v>
      </c>
    </row>
    <row r="2768" spans="1:34">
      <c r="A2768" t="s">
        <v>59</v>
      </c>
      <c r="B2768" t="s">
        <v>97</v>
      </c>
      <c r="C2768" t="s">
        <v>1266</v>
      </c>
      <c r="D2768" t="s">
        <v>1959</v>
      </c>
      <c r="E2768" t="s">
        <v>72</v>
      </c>
      <c r="F2768" t="s">
        <v>39</v>
      </c>
      <c r="G2768" t="s">
        <v>239</v>
      </c>
      <c r="H2768" t="s">
        <v>302</v>
      </c>
      <c r="I2768">
        <v>1</v>
      </c>
      <c r="J2768">
        <v>2.7074335633599871</v>
      </c>
      <c r="K2768">
        <v>2.02</v>
      </c>
      <c r="L2768">
        <v>1.06E-2</v>
      </c>
      <c r="M2768">
        <v>5.7380335633599877</v>
      </c>
      <c r="N2768">
        <v>67.599837662337663</v>
      </c>
      <c r="O2768">
        <v>469.6957840292369</v>
      </c>
      <c r="P2768">
        <v>68.987406144393248</v>
      </c>
      <c r="Q2768">
        <v>48.914527098718267</v>
      </c>
      <c r="R2768">
        <v>655.19755493468608</v>
      </c>
      <c r="S2768">
        <v>5235443.1818181816</v>
      </c>
      <c r="T2768">
        <v>17782167.96566534</v>
      </c>
      <c r="U2768">
        <v>28417420.568970811</v>
      </c>
      <c r="V2768">
        <v>64732355.169471897</v>
      </c>
      <c r="W2768">
        <v>13297323.45301757</v>
      </c>
      <c r="X2768">
        <v>0.15873054746977161</v>
      </c>
      <c r="Y2768">
        <v>1.0617155861879259</v>
      </c>
      <c r="Z2768">
        <v>0.19823967282871621</v>
      </c>
      <c r="AA2768">
        <v>0.14055898591585711</v>
      </c>
      <c r="AB2768">
        <v>9.7707000000000002E-2</v>
      </c>
      <c r="AC2768">
        <v>5.4999999999999997E-3</v>
      </c>
      <c r="AD2768">
        <v>1.5621871481398919</v>
      </c>
      <c r="AE2768">
        <v>0.90947831979255811</v>
      </c>
      <c r="AF2768">
        <v>8.3129060312924388</v>
      </c>
      <c r="AG2768">
        <v>1</v>
      </c>
      <c r="AH2768" t="s">
        <v>1133</v>
      </c>
    </row>
    <row r="2769" spans="1:34">
      <c r="A2769" t="s">
        <v>59</v>
      </c>
      <c r="B2769" t="s">
        <v>110</v>
      </c>
      <c r="C2769" t="s">
        <v>1266</v>
      </c>
      <c r="D2769" t="s">
        <v>2026</v>
      </c>
      <c r="E2769" t="s">
        <v>72</v>
      </c>
      <c r="F2769" t="s">
        <v>39</v>
      </c>
      <c r="G2769" t="s">
        <v>239</v>
      </c>
      <c r="H2769" t="s">
        <v>302</v>
      </c>
      <c r="I2769">
        <v>1</v>
      </c>
      <c r="J2769">
        <v>2.7544731500051962</v>
      </c>
      <c r="K2769">
        <v>2.02</v>
      </c>
      <c r="L2769">
        <v>1.06E-2</v>
      </c>
      <c r="M2769">
        <v>5.7850731500051964</v>
      </c>
      <c r="N2769">
        <v>67.599837662337663</v>
      </c>
      <c r="O2769">
        <v>477.85638890196122</v>
      </c>
      <c r="P2769">
        <v>68.987406144393248</v>
      </c>
      <c r="Q2769">
        <v>48.914527098718267</v>
      </c>
      <c r="R2769">
        <v>663.3581598074104</v>
      </c>
      <c r="S2769">
        <v>5235443.1818181816</v>
      </c>
      <c r="T2769">
        <v>18091119.528533049</v>
      </c>
      <c r="U2769">
        <v>28417420.568970811</v>
      </c>
      <c r="V2769">
        <v>65041306.732339621</v>
      </c>
      <c r="W2769">
        <v>13297323.45301757</v>
      </c>
      <c r="X2769">
        <v>0.15873054746977161</v>
      </c>
      <c r="Y2769">
        <v>1.0801620821555229</v>
      </c>
      <c r="Z2769">
        <v>0.19823967282871621</v>
      </c>
      <c r="AA2769">
        <v>0.14055898591585711</v>
      </c>
      <c r="AB2769">
        <v>9.7707000000000002E-2</v>
      </c>
      <c r="AC2769">
        <v>5.4999999999999997E-3</v>
      </c>
      <c r="AD2769">
        <v>1.57499373717419</v>
      </c>
      <c r="AE2769">
        <v>0.91693409427582362</v>
      </c>
      <c r="AF2769">
        <v>8.3802079814552091</v>
      </c>
      <c r="AG2769">
        <v>1</v>
      </c>
      <c r="AH2769" t="s">
        <v>1133</v>
      </c>
    </row>
    <row r="2770" spans="1:34">
      <c r="A2770" t="s">
        <v>59</v>
      </c>
      <c r="B2770" t="s">
        <v>60</v>
      </c>
      <c r="C2770" t="s">
        <v>1266</v>
      </c>
      <c r="D2770" t="s">
        <v>1267</v>
      </c>
      <c r="E2770" t="s">
        <v>72</v>
      </c>
      <c r="F2770" t="s">
        <v>39</v>
      </c>
      <c r="G2770" t="s">
        <v>239</v>
      </c>
      <c r="H2770" t="s">
        <v>302</v>
      </c>
      <c r="I2770">
        <v>1</v>
      </c>
      <c r="J2770">
        <v>2.6676272918095258</v>
      </c>
      <c r="K2770">
        <v>2.02</v>
      </c>
      <c r="L2770">
        <v>1.06E-2</v>
      </c>
      <c r="M2770">
        <v>5.6982272918095269</v>
      </c>
      <c r="N2770">
        <v>67.599837662337663</v>
      </c>
      <c r="O2770">
        <v>462.79004193524759</v>
      </c>
      <c r="P2770">
        <v>68.987406144393248</v>
      </c>
      <c r="Q2770">
        <v>48.914527098718267</v>
      </c>
      <c r="R2770">
        <v>648.29181284069682</v>
      </c>
      <c r="S2770">
        <v>5235443.1818181816</v>
      </c>
      <c r="T2770">
        <v>17520724.133256491</v>
      </c>
      <c r="U2770">
        <v>28417420.568970811</v>
      </c>
      <c r="V2770">
        <v>64470911.337063052</v>
      </c>
      <c r="W2770">
        <v>13297323.45301757</v>
      </c>
      <c r="X2770">
        <v>0.15873054746977161</v>
      </c>
      <c r="Y2770">
        <v>1.0461056227505581</v>
      </c>
      <c r="Z2770">
        <v>0.19823967282871621</v>
      </c>
      <c r="AA2770">
        <v>0.14055898591585711</v>
      </c>
      <c r="AB2770">
        <v>9.7707000000000002E-2</v>
      </c>
      <c r="AC2770">
        <v>5.4999999999999997E-3</v>
      </c>
      <c r="AD2770">
        <v>1.551349838607829</v>
      </c>
      <c r="AE2770">
        <v>5.6982272918095267E-2</v>
      </c>
      <c r="AF2770">
        <v>7.4097664033354516</v>
      </c>
      <c r="AG2770">
        <v>1</v>
      </c>
      <c r="AH2770" t="s">
        <v>1133</v>
      </c>
    </row>
    <row r="2771" spans="1:34">
      <c r="A2771" t="s">
        <v>59</v>
      </c>
      <c r="B2771" t="s">
        <v>88</v>
      </c>
      <c r="C2771" t="s">
        <v>1266</v>
      </c>
      <c r="D2771" t="s">
        <v>1916</v>
      </c>
      <c r="E2771" t="s">
        <v>72</v>
      </c>
      <c r="F2771" t="s">
        <v>39</v>
      </c>
      <c r="G2771" t="s">
        <v>239</v>
      </c>
      <c r="H2771" t="s">
        <v>302</v>
      </c>
      <c r="I2771">
        <v>1</v>
      </c>
      <c r="J2771">
        <v>2.6734966598661281</v>
      </c>
      <c r="K2771">
        <v>2.02</v>
      </c>
      <c r="L2771">
        <v>1.06E-2</v>
      </c>
      <c r="M2771">
        <v>5.7040966598661287</v>
      </c>
      <c r="N2771">
        <v>67.599837662337663</v>
      </c>
      <c r="O2771">
        <v>463.80828203849899</v>
      </c>
      <c r="P2771">
        <v>68.987406144393248</v>
      </c>
      <c r="Q2771">
        <v>48.914527098718267</v>
      </c>
      <c r="R2771">
        <v>649.31005294394822</v>
      </c>
      <c r="S2771">
        <v>5235443.1818181816</v>
      </c>
      <c r="T2771">
        <v>17559273.58837416</v>
      </c>
      <c r="U2771">
        <v>28417420.568970811</v>
      </c>
      <c r="V2771">
        <v>64509460.792180717</v>
      </c>
      <c r="W2771">
        <v>13297323.45301757</v>
      </c>
      <c r="X2771">
        <v>0.15873054746977161</v>
      </c>
      <c r="Y2771">
        <v>1.0484072857095681</v>
      </c>
      <c r="Z2771">
        <v>0.19823967282871621</v>
      </c>
      <c r="AA2771">
        <v>0.14055898591585711</v>
      </c>
      <c r="AB2771">
        <v>9.7707000000000002E-2</v>
      </c>
      <c r="AC2771">
        <v>5.4999999999999997E-3</v>
      </c>
      <c r="AD2771">
        <v>1.5529477817436581</v>
      </c>
      <c r="AE2771">
        <v>0.9040993205887814</v>
      </c>
      <c r="AF2771">
        <v>8.2643507621985677</v>
      </c>
      <c r="AG2771">
        <v>1</v>
      </c>
      <c r="AH2771" t="s">
        <v>1133</v>
      </c>
    </row>
    <row r="2772" spans="1:34">
      <c r="A2772" t="s">
        <v>59</v>
      </c>
      <c r="B2772" t="s">
        <v>90</v>
      </c>
      <c r="C2772" t="s">
        <v>5786</v>
      </c>
      <c r="D2772" t="s">
        <v>5787</v>
      </c>
      <c r="E2772" t="s">
        <v>72</v>
      </c>
      <c r="F2772" t="s">
        <v>39</v>
      </c>
      <c r="G2772" t="s">
        <v>239</v>
      </c>
      <c r="H2772" t="s">
        <v>4231</v>
      </c>
      <c r="I2772">
        <v>0</v>
      </c>
      <c r="J2772">
        <v>0</v>
      </c>
      <c r="K2772">
        <v>0</v>
      </c>
      <c r="L2772">
        <v>0</v>
      </c>
      <c r="M2772">
        <v>0</v>
      </c>
      <c r="N2772">
        <v>0</v>
      </c>
      <c r="O2772">
        <v>0</v>
      </c>
      <c r="P2772">
        <v>0</v>
      </c>
      <c r="Q2772">
        <v>0</v>
      </c>
      <c r="R2772">
        <v>0</v>
      </c>
      <c r="S2772">
        <v>0</v>
      </c>
      <c r="T2772">
        <v>0</v>
      </c>
      <c r="U2772">
        <v>0</v>
      </c>
      <c r="V2772">
        <v>0</v>
      </c>
      <c r="W2772">
        <v>0</v>
      </c>
      <c r="X2772">
        <v>0</v>
      </c>
      <c r="Y2772">
        <v>0</v>
      </c>
      <c r="Z2772">
        <v>0</v>
      </c>
      <c r="AA2772">
        <v>0</v>
      </c>
      <c r="AB2772">
        <v>0.100607</v>
      </c>
      <c r="AC2772">
        <v>5.4999999999999997E-3</v>
      </c>
      <c r="AD2772">
        <v>0</v>
      </c>
      <c r="AE2772">
        <v>0</v>
      </c>
      <c r="AF2772">
        <v>0</v>
      </c>
      <c r="AG2772">
        <v>0</v>
      </c>
      <c r="AH2772" t="s">
        <v>4785</v>
      </c>
    </row>
    <row r="2773" spans="1:34">
      <c r="A2773" t="s">
        <v>59</v>
      </c>
      <c r="B2773" t="s">
        <v>63</v>
      </c>
      <c r="C2773" t="s">
        <v>5786</v>
      </c>
      <c r="D2773" t="s">
        <v>5788</v>
      </c>
      <c r="E2773" t="s">
        <v>72</v>
      </c>
      <c r="F2773" t="s">
        <v>39</v>
      </c>
      <c r="G2773" t="s">
        <v>239</v>
      </c>
      <c r="H2773" t="s">
        <v>4231</v>
      </c>
      <c r="I2773">
        <v>0</v>
      </c>
      <c r="J2773">
        <v>0</v>
      </c>
      <c r="K2773">
        <v>0</v>
      </c>
      <c r="L2773">
        <v>0</v>
      </c>
      <c r="M2773">
        <v>0</v>
      </c>
      <c r="N2773">
        <v>0</v>
      </c>
      <c r="O2773">
        <v>0</v>
      </c>
      <c r="P2773">
        <v>0</v>
      </c>
      <c r="Q2773">
        <v>0</v>
      </c>
      <c r="R2773">
        <v>0</v>
      </c>
      <c r="S2773">
        <v>0</v>
      </c>
      <c r="T2773">
        <v>0</v>
      </c>
      <c r="U2773">
        <v>0</v>
      </c>
      <c r="V2773">
        <v>0</v>
      </c>
      <c r="W2773">
        <v>0</v>
      </c>
      <c r="X2773">
        <v>0</v>
      </c>
      <c r="Y2773">
        <v>0</v>
      </c>
      <c r="Z2773">
        <v>0</v>
      </c>
      <c r="AA2773">
        <v>0</v>
      </c>
      <c r="AB2773">
        <v>0.100607</v>
      </c>
      <c r="AC2773">
        <v>5.4999999999999997E-3</v>
      </c>
      <c r="AD2773">
        <v>0</v>
      </c>
      <c r="AE2773">
        <v>0</v>
      </c>
      <c r="AF2773">
        <v>0</v>
      </c>
      <c r="AG2773">
        <v>0</v>
      </c>
      <c r="AH2773" t="s">
        <v>4785</v>
      </c>
    </row>
    <row r="2774" spans="1:34">
      <c r="A2774" t="s">
        <v>59</v>
      </c>
      <c r="B2774" t="s">
        <v>105</v>
      </c>
      <c r="C2774" t="s">
        <v>5786</v>
      </c>
      <c r="D2774" t="s">
        <v>5789</v>
      </c>
      <c r="E2774" t="s">
        <v>72</v>
      </c>
      <c r="F2774" t="s">
        <v>39</v>
      </c>
      <c r="G2774" t="s">
        <v>239</v>
      </c>
      <c r="H2774" t="s">
        <v>4231</v>
      </c>
      <c r="I2774">
        <v>0</v>
      </c>
      <c r="J2774">
        <v>0</v>
      </c>
      <c r="K2774">
        <v>0</v>
      </c>
      <c r="L2774">
        <v>0</v>
      </c>
      <c r="M2774">
        <v>0</v>
      </c>
      <c r="N2774">
        <v>0</v>
      </c>
      <c r="O2774">
        <v>0</v>
      </c>
      <c r="P2774">
        <v>0</v>
      </c>
      <c r="Q2774">
        <v>0</v>
      </c>
      <c r="R2774">
        <v>0</v>
      </c>
      <c r="S2774">
        <v>0</v>
      </c>
      <c r="T2774">
        <v>0</v>
      </c>
      <c r="U2774">
        <v>0</v>
      </c>
      <c r="V2774">
        <v>0</v>
      </c>
      <c r="W2774">
        <v>0</v>
      </c>
      <c r="X2774">
        <v>0</v>
      </c>
      <c r="Y2774">
        <v>0</v>
      </c>
      <c r="Z2774">
        <v>0</v>
      </c>
      <c r="AA2774">
        <v>0</v>
      </c>
      <c r="AB2774">
        <v>0.100607</v>
      </c>
      <c r="AC2774">
        <v>5.4999999999999997E-3</v>
      </c>
      <c r="AD2774">
        <v>0</v>
      </c>
      <c r="AE2774">
        <v>0</v>
      </c>
      <c r="AF2774">
        <v>0</v>
      </c>
      <c r="AG2774">
        <v>0</v>
      </c>
      <c r="AH2774" t="s">
        <v>4785</v>
      </c>
    </row>
    <row r="2775" spans="1:34">
      <c r="A2775" t="s">
        <v>59</v>
      </c>
      <c r="B2775" t="s">
        <v>97</v>
      </c>
      <c r="C2775" t="s">
        <v>5786</v>
      </c>
      <c r="D2775" t="s">
        <v>5790</v>
      </c>
      <c r="E2775" t="s">
        <v>72</v>
      </c>
      <c r="F2775" t="s">
        <v>39</v>
      </c>
      <c r="G2775" t="s">
        <v>239</v>
      </c>
      <c r="H2775" t="s">
        <v>4231</v>
      </c>
      <c r="I2775">
        <v>0</v>
      </c>
      <c r="J2775">
        <v>0</v>
      </c>
      <c r="K2775">
        <v>0</v>
      </c>
      <c r="L2775">
        <v>0</v>
      </c>
      <c r="M2775">
        <v>0</v>
      </c>
      <c r="N2775">
        <v>0</v>
      </c>
      <c r="O2775">
        <v>0</v>
      </c>
      <c r="P2775">
        <v>0</v>
      </c>
      <c r="Q2775">
        <v>0</v>
      </c>
      <c r="R2775">
        <v>0</v>
      </c>
      <c r="S2775">
        <v>0</v>
      </c>
      <c r="T2775">
        <v>0</v>
      </c>
      <c r="U2775">
        <v>0</v>
      </c>
      <c r="V2775">
        <v>0</v>
      </c>
      <c r="W2775">
        <v>0</v>
      </c>
      <c r="X2775">
        <v>0</v>
      </c>
      <c r="Y2775">
        <v>0</v>
      </c>
      <c r="Z2775">
        <v>0</v>
      </c>
      <c r="AA2775">
        <v>0</v>
      </c>
      <c r="AB2775">
        <v>0.100607</v>
      </c>
      <c r="AC2775">
        <v>5.4999999999999997E-3</v>
      </c>
      <c r="AD2775">
        <v>0</v>
      </c>
      <c r="AE2775">
        <v>0</v>
      </c>
      <c r="AF2775">
        <v>0</v>
      </c>
      <c r="AG2775">
        <v>0</v>
      </c>
      <c r="AH2775" t="s">
        <v>4785</v>
      </c>
    </row>
    <row r="2776" spans="1:34">
      <c r="A2776" t="s">
        <v>59</v>
      </c>
      <c r="B2776" t="s">
        <v>110</v>
      </c>
      <c r="C2776" t="s">
        <v>5786</v>
      </c>
      <c r="D2776" t="s">
        <v>5791</v>
      </c>
      <c r="E2776" t="s">
        <v>72</v>
      </c>
      <c r="F2776" t="s">
        <v>39</v>
      </c>
      <c r="G2776" t="s">
        <v>239</v>
      </c>
      <c r="H2776" t="s">
        <v>4231</v>
      </c>
      <c r="I2776">
        <v>0</v>
      </c>
      <c r="J2776">
        <v>0</v>
      </c>
      <c r="K2776">
        <v>0</v>
      </c>
      <c r="L2776">
        <v>0</v>
      </c>
      <c r="M2776">
        <v>0</v>
      </c>
      <c r="N2776">
        <v>0</v>
      </c>
      <c r="O2776">
        <v>0</v>
      </c>
      <c r="P2776">
        <v>0</v>
      </c>
      <c r="Q2776">
        <v>0</v>
      </c>
      <c r="R2776">
        <v>0</v>
      </c>
      <c r="S2776">
        <v>0</v>
      </c>
      <c r="T2776">
        <v>0</v>
      </c>
      <c r="U2776">
        <v>0</v>
      </c>
      <c r="V2776">
        <v>0</v>
      </c>
      <c r="W2776">
        <v>0</v>
      </c>
      <c r="X2776">
        <v>0</v>
      </c>
      <c r="Y2776">
        <v>0</v>
      </c>
      <c r="Z2776">
        <v>0</v>
      </c>
      <c r="AA2776">
        <v>0</v>
      </c>
      <c r="AB2776">
        <v>0.100607</v>
      </c>
      <c r="AC2776">
        <v>5.4999999999999997E-3</v>
      </c>
      <c r="AD2776">
        <v>0</v>
      </c>
      <c r="AE2776">
        <v>0</v>
      </c>
      <c r="AF2776">
        <v>0</v>
      </c>
      <c r="AG2776">
        <v>0</v>
      </c>
      <c r="AH2776" t="s">
        <v>4785</v>
      </c>
    </row>
    <row r="2777" spans="1:34">
      <c r="A2777" t="s">
        <v>59</v>
      </c>
      <c r="B2777" t="s">
        <v>60</v>
      </c>
      <c r="C2777" t="s">
        <v>5786</v>
      </c>
      <c r="D2777" t="s">
        <v>5792</v>
      </c>
      <c r="E2777" t="s">
        <v>72</v>
      </c>
      <c r="F2777" t="s">
        <v>39</v>
      </c>
      <c r="G2777" t="s">
        <v>239</v>
      </c>
      <c r="H2777" t="s">
        <v>4231</v>
      </c>
      <c r="I2777">
        <v>0</v>
      </c>
      <c r="J2777">
        <v>0</v>
      </c>
      <c r="K2777">
        <v>0</v>
      </c>
      <c r="L2777">
        <v>0</v>
      </c>
      <c r="M2777">
        <v>0</v>
      </c>
      <c r="N2777">
        <v>0</v>
      </c>
      <c r="O2777">
        <v>0</v>
      </c>
      <c r="P2777">
        <v>0</v>
      </c>
      <c r="Q2777">
        <v>0</v>
      </c>
      <c r="R2777">
        <v>0</v>
      </c>
      <c r="S2777">
        <v>0</v>
      </c>
      <c r="T2777">
        <v>0</v>
      </c>
      <c r="U2777">
        <v>0</v>
      </c>
      <c r="V2777">
        <v>0</v>
      </c>
      <c r="W2777">
        <v>0</v>
      </c>
      <c r="X2777">
        <v>0</v>
      </c>
      <c r="Y2777">
        <v>0</v>
      </c>
      <c r="Z2777">
        <v>0</v>
      </c>
      <c r="AA2777">
        <v>0</v>
      </c>
      <c r="AB2777">
        <v>0.100607</v>
      </c>
      <c r="AC2777">
        <v>5.4999999999999997E-3</v>
      </c>
      <c r="AD2777">
        <v>0</v>
      </c>
      <c r="AE2777">
        <v>0</v>
      </c>
      <c r="AF2777">
        <v>0</v>
      </c>
      <c r="AG2777">
        <v>0</v>
      </c>
      <c r="AH2777" t="s">
        <v>4785</v>
      </c>
    </row>
    <row r="2778" spans="1:34">
      <c r="A2778" t="s">
        <v>59</v>
      </c>
      <c r="B2778" t="s">
        <v>88</v>
      </c>
      <c r="C2778" t="s">
        <v>5786</v>
      </c>
      <c r="D2778" t="s">
        <v>5793</v>
      </c>
      <c r="E2778" t="s">
        <v>72</v>
      </c>
      <c r="F2778" t="s">
        <v>39</v>
      </c>
      <c r="G2778" t="s">
        <v>239</v>
      </c>
      <c r="H2778" t="s">
        <v>4231</v>
      </c>
      <c r="I2778">
        <v>0</v>
      </c>
      <c r="J2778">
        <v>0</v>
      </c>
      <c r="K2778">
        <v>0</v>
      </c>
      <c r="L2778">
        <v>0</v>
      </c>
      <c r="M2778">
        <v>0</v>
      </c>
      <c r="N2778">
        <v>0</v>
      </c>
      <c r="O2778">
        <v>0</v>
      </c>
      <c r="P2778">
        <v>0</v>
      </c>
      <c r="Q2778">
        <v>0</v>
      </c>
      <c r="R2778">
        <v>0</v>
      </c>
      <c r="S2778">
        <v>0</v>
      </c>
      <c r="T2778">
        <v>0</v>
      </c>
      <c r="U2778">
        <v>0</v>
      </c>
      <c r="V2778">
        <v>0</v>
      </c>
      <c r="W2778">
        <v>0</v>
      </c>
      <c r="X2778">
        <v>0</v>
      </c>
      <c r="Y2778">
        <v>0</v>
      </c>
      <c r="Z2778">
        <v>0</v>
      </c>
      <c r="AA2778">
        <v>0</v>
      </c>
      <c r="AB2778">
        <v>0.100607</v>
      </c>
      <c r="AC2778">
        <v>5.4999999999999997E-3</v>
      </c>
      <c r="AD2778">
        <v>0</v>
      </c>
      <c r="AE2778">
        <v>0</v>
      </c>
      <c r="AF2778">
        <v>0</v>
      </c>
      <c r="AG2778">
        <v>0</v>
      </c>
      <c r="AH2778" t="s">
        <v>4785</v>
      </c>
    </row>
    <row r="2779" spans="1:34">
      <c r="A2779" t="s">
        <v>59</v>
      </c>
      <c r="B2779" t="s">
        <v>90</v>
      </c>
      <c r="C2779" t="s">
        <v>558</v>
      </c>
      <c r="D2779" t="s">
        <v>902</v>
      </c>
      <c r="E2779" t="s">
        <v>72</v>
      </c>
      <c r="F2779" t="s">
        <v>140</v>
      </c>
      <c r="G2779" t="s">
        <v>40</v>
      </c>
      <c r="H2779" t="s">
        <v>41</v>
      </c>
      <c r="I2779">
        <v>0.99999999999999989</v>
      </c>
      <c r="J2779">
        <v>1.5</v>
      </c>
      <c r="K2779">
        <v>2.1971978804243442</v>
      </c>
      <c r="L2779">
        <v>8.3999999999999995E-3</v>
      </c>
      <c r="M2779">
        <v>4.7055978804243441</v>
      </c>
      <c r="N2779">
        <v>67.599837662337649</v>
      </c>
      <c r="O2779">
        <v>101.549623122</v>
      </c>
      <c r="P2779">
        <v>258.91222957341949</v>
      </c>
      <c r="Q2779">
        <v>192.7284822658402</v>
      </c>
      <c r="R2779">
        <v>620.7901726235973</v>
      </c>
      <c r="S2779">
        <v>5235443.1818181807</v>
      </c>
      <c r="T2779">
        <v>2806982.4122378179</v>
      </c>
      <c r="U2779">
        <v>20300474.135705739</v>
      </c>
      <c r="V2779">
        <v>58008263.366125382</v>
      </c>
      <c r="W2779">
        <v>29665363.636363629</v>
      </c>
      <c r="X2779">
        <v>0.15873054746977161</v>
      </c>
      <c r="Y2779">
        <v>0.2499620949733542</v>
      </c>
      <c r="Z2779">
        <v>0.59772256388954226</v>
      </c>
      <c r="AA2779">
        <v>0.5538174777754028</v>
      </c>
      <c r="AB2779">
        <v>9.3977000000000005E-2</v>
      </c>
      <c r="AC2779">
        <v>5.4999999999999997E-3</v>
      </c>
      <c r="AD2779">
        <v>1.281105182105057</v>
      </c>
      <c r="AE2779">
        <v>0.74583726404725859</v>
      </c>
      <c r="AF2779">
        <v>6.8320173265766586</v>
      </c>
      <c r="AG2779">
        <v>1</v>
      </c>
      <c r="AH2779" t="s">
        <v>431</v>
      </c>
    </row>
    <row r="2780" spans="1:34">
      <c r="A2780" t="s">
        <v>59</v>
      </c>
      <c r="B2780" t="s">
        <v>63</v>
      </c>
      <c r="C2780" t="s">
        <v>558</v>
      </c>
      <c r="D2780" t="s">
        <v>561</v>
      </c>
      <c r="E2780" t="s">
        <v>72</v>
      </c>
      <c r="F2780" t="s">
        <v>140</v>
      </c>
      <c r="G2780" t="s">
        <v>40</v>
      </c>
      <c r="H2780" t="s">
        <v>41</v>
      </c>
      <c r="I2780">
        <v>1</v>
      </c>
      <c r="J2780">
        <v>1.5</v>
      </c>
      <c r="K2780">
        <v>2.1905803512138888</v>
      </c>
      <c r="L2780">
        <v>8.3999999999999995E-3</v>
      </c>
      <c r="M2780">
        <v>4.6989803512138888</v>
      </c>
      <c r="N2780">
        <v>67.599837662337663</v>
      </c>
      <c r="O2780">
        <v>101.549623122</v>
      </c>
      <c r="P2780">
        <v>258.13243670295901</v>
      </c>
      <c r="Q2780">
        <v>192.7284822658402</v>
      </c>
      <c r="R2780">
        <v>620.01037975313682</v>
      </c>
      <c r="S2780">
        <v>5235443.1818181816</v>
      </c>
      <c r="T2780">
        <v>2806982.4122378179</v>
      </c>
      <c r="U2780">
        <v>20239333.087930311</v>
      </c>
      <c r="V2780">
        <v>57947122.318349943</v>
      </c>
      <c r="W2780">
        <v>29665363.636363629</v>
      </c>
      <c r="X2780">
        <v>0.15873054746977161</v>
      </c>
      <c r="Y2780">
        <v>0.2499620949733542</v>
      </c>
      <c r="Z2780">
        <v>0.59592234072278649</v>
      </c>
      <c r="AA2780">
        <v>0.5538174777754028</v>
      </c>
      <c r="AB2780">
        <v>9.3977000000000005E-2</v>
      </c>
      <c r="AC2780">
        <v>5.4999999999999997E-3</v>
      </c>
      <c r="AD2780">
        <v>1.2793035511158231</v>
      </c>
      <c r="AE2780">
        <v>4.698980351213889E-2</v>
      </c>
      <c r="AF2780">
        <v>6.1247507058418513</v>
      </c>
      <c r="AG2780">
        <v>1</v>
      </c>
      <c r="AH2780" t="s">
        <v>431</v>
      </c>
    </row>
    <row r="2781" spans="1:34">
      <c r="A2781" t="s">
        <v>59</v>
      </c>
      <c r="B2781" t="s">
        <v>105</v>
      </c>
      <c r="C2781" t="s">
        <v>558</v>
      </c>
      <c r="D2781" t="s">
        <v>926</v>
      </c>
      <c r="E2781" t="s">
        <v>72</v>
      </c>
      <c r="F2781" t="s">
        <v>140</v>
      </c>
      <c r="G2781" t="s">
        <v>40</v>
      </c>
      <c r="H2781" t="s">
        <v>41</v>
      </c>
      <c r="I2781">
        <v>1</v>
      </c>
      <c r="J2781">
        <v>1.5</v>
      </c>
      <c r="K2781">
        <v>2.2265694509961569</v>
      </c>
      <c r="L2781">
        <v>8.4000000000000012E-3</v>
      </c>
      <c r="M2781">
        <v>4.7349694509961573</v>
      </c>
      <c r="N2781">
        <v>67.599837662337677</v>
      </c>
      <c r="O2781">
        <v>101.549623122</v>
      </c>
      <c r="P2781">
        <v>262.37330100925777</v>
      </c>
      <c r="Q2781">
        <v>192.72848226584031</v>
      </c>
      <c r="R2781">
        <v>624.25124405943575</v>
      </c>
      <c r="S2781">
        <v>5235443.1818181826</v>
      </c>
      <c r="T2781">
        <v>2806982.4122378179</v>
      </c>
      <c r="U2781">
        <v>20571845.601166561</v>
      </c>
      <c r="V2781">
        <v>58279634.831586197</v>
      </c>
      <c r="W2781">
        <v>29665363.63636364</v>
      </c>
      <c r="X2781">
        <v>0.15873054746977161</v>
      </c>
      <c r="Y2781">
        <v>0.2499620949733542</v>
      </c>
      <c r="Z2781">
        <v>0.60571276387292117</v>
      </c>
      <c r="AA2781">
        <v>0.55381747777540291</v>
      </c>
      <c r="AB2781">
        <v>9.3977000000000005E-2</v>
      </c>
      <c r="AC2781">
        <v>5.4999999999999997E-3</v>
      </c>
      <c r="AD2781">
        <v>1.289101630637697</v>
      </c>
      <c r="AE2781">
        <v>0.75049265798289089</v>
      </c>
      <c r="AF2781">
        <v>6.8740407396167464</v>
      </c>
      <c r="AG2781">
        <v>1</v>
      </c>
      <c r="AH2781" t="s">
        <v>431</v>
      </c>
    </row>
    <row r="2782" spans="1:34">
      <c r="A2782" t="s">
        <v>59</v>
      </c>
      <c r="B2782" t="s">
        <v>97</v>
      </c>
      <c r="C2782" t="s">
        <v>558</v>
      </c>
      <c r="D2782" t="s">
        <v>916</v>
      </c>
      <c r="E2782" t="s">
        <v>72</v>
      </c>
      <c r="F2782" t="s">
        <v>140</v>
      </c>
      <c r="G2782" t="s">
        <v>40</v>
      </c>
      <c r="H2782" t="s">
        <v>41</v>
      </c>
      <c r="I2782">
        <v>1</v>
      </c>
      <c r="J2782">
        <v>1.5</v>
      </c>
      <c r="K2782">
        <v>2.2178924504554729</v>
      </c>
      <c r="L2782">
        <v>8.3999999999999995E-3</v>
      </c>
      <c r="M2782">
        <v>4.7262924504554729</v>
      </c>
      <c r="N2782">
        <v>67.599837662337663</v>
      </c>
      <c r="O2782">
        <v>101.549623122</v>
      </c>
      <c r="P2782">
        <v>261.35082525683981</v>
      </c>
      <c r="Q2782">
        <v>192.7284822658402</v>
      </c>
      <c r="R2782">
        <v>623.22876830701762</v>
      </c>
      <c r="S2782">
        <v>5235443.1818181816</v>
      </c>
      <c r="T2782">
        <v>2806982.4122378179</v>
      </c>
      <c r="U2782">
        <v>20491676.570137989</v>
      </c>
      <c r="V2782">
        <v>58199465.800557613</v>
      </c>
      <c r="W2782">
        <v>29665363.636363629</v>
      </c>
      <c r="X2782">
        <v>0.15873054746977161</v>
      </c>
      <c r="Y2782">
        <v>0.2499620949733542</v>
      </c>
      <c r="Z2782">
        <v>0.60335228507569671</v>
      </c>
      <c r="AA2782">
        <v>0.5538174777754028</v>
      </c>
      <c r="AB2782">
        <v>9.3977000000000005E-2</v>
      </c>
      <c r="AC2782">
        <v>5.4999999999999997E-3</v>
      </c>
      <c r="AD2782">
        <v>1.286739305883166</v>
      </c>
      <c r="AE2782">
        <v>0.74911735339719243</v>
      </c>
      <c r="AF2782">
        <v>6.8616261097358304</v>
      </c>
      <c r="AG2782">
        <v>1</v>
      </c>
      <c r="AH2782" t="s">
        <v>431</v>
      </c>
    </row>
    <row r="2783" spans="1:34">
      <c r="A2783" t="s">
        <v>59</v>
      </c>
      <c r="B2783" t="s">
        <v>110</v>
      </c>
      <c r="C2783" t="s">
        <v>558</v>
      </c>
      <c r="D2783" t="s">
        <v>945</v>
      </c>
      <c r="E2783" t="s">
        <v>72</v>
      </c>
      <c r="F2783" t="s">
        <v>140</v>
      </c>
      <c r="G2783" t="s">
        <v>40</v>
      </c>
      <c r="H2783" t="s">
        <v>41</v>
      </c>
      <c r="I2783">
        <v>1</v>
      </c>
      <c r="J2783">
        <v>1.5</v>
      </c>
      <c r="K2783">
        <v>2.2530049208494138</v>
      </c>
      <c r="L2783">
        <v>8.3999999999999995E-3</v>
      </c>
      <c r="M2783">
        <v>4.7614049208494142</v>
      </c>
      <c r="N2783">
        <v>67.599837662337663</v>
      </c>
      <c r="O2783">
        <v>101.549623122</v>
      </c>
      <c r="P2783">
        <v>265.48838977777871</v>
      </c>
      <c r="Q2783">
        <v>192.7284822658402</v>
      </c>
      <c r="R2783">
        <v>627.36633282795651</v>
      </c>
      <c r="S2783">
        <v>5235443.1818181816</v>
      </c>
      <c r="T2783">
        <v>2806982.4122378179</v>
      </c>
      <c r="U2783">
        <v>20816089.679864481</v>
      </c>
      <c r="V2783">
        <v>58523878.910284117</v>
      </c>
      <c r="W2783">
        <v>29665363.636363629</v>
      </c>
      <c r="X2783">
        <v>0.15873054746977161</v>
      </c>
      <c r="Y2783">
        <v>0.2499620949733542</v>
      </c>
      <c r="Z2783">
        <v>0.61290423122280868</v>
      </c>
      <c r="AA2783">
        <v>0.5538174777754028</v>
      </c>
      <c r="AB2783">
        <v>9.3977000000000005E-2</v>
      </c>
      <c r="AC2783">
        <v>5.4999999999999997E-3</v>
      </c>
      <c r="AD2783">
        <v>1.2962987219066471</v>
      </c>
      <c r="AE2783">
        <v>0.75468267995463212</v>
      </c>
      <c r="AF2783">
        <v>6.9118633227106931</v>
      </c>
      <c r="AG2783">
        <v>1</v>
      </c>
      <c r="AH2783" t="s">
        <v>431</v>
      </c>
    </row>
    <row r="2784" spans="1:34">
      <c r="A2784" t="s">
        <v>59</v>
      </c>
      <c r="B2784" t="s">
        <v>60</v>
      </c>
      <c r="C2784" t="s">
        <v>558</v>
      </c>
      <c r="D2784" t="s">
        <v>559</v>
      </c>
      <c r="E2784" t="s">
        <v>72</v>
      </c>
      <c r="F2784" t="s">
        <v>140</v>
      </c>
      <c r="G2784" t="s">
        <v>40</v>
      </c>
      <c r="H2784" t="s">
        <v>41</v>
      </c>
      <c r="I2784">
        <v>1</v>
      </c>
      <c r="J2784">
        <v>1.5</v>
      </c>
      <c r="K2784">
        <v>2.186724925979838</v>
      </c>
      <c r="L2784">
        <v>8.3999999999999977E-3</v>
      </c>
      <c r="M2784">
        <v>4.6951249259798384</v>
      </c>
      <c r="N2784">
        <v>67.599837662337663</v>
      </c>
      <c r="O2784">
        <v>101.549623122</v>
      </c>
      <c r="P2784">
        <v>257.678123164704</v>
      </c>
      <c r="Q2784">
        <v>192.7284822658402</v>
      </c>
      <c r="R2784">
        <v>619.55606621488187</v>
      </c>
      <c r="S2784">
        <v>5235443.1818181816</v>
      </c>
      <c r="T2784">
        <v>2806982.4122378179</v>
      </c>
      <c r="U2784">
        <v>20203711.82643934</v>
      </c>
      <c r="V2784">
        <v>57911501.056858957</v>
      </c>
      <c r="W2784">
        <v>29665363.636363629</v>
      </c>
      <c r="X2784">
        <v>0.15873054746977161</v>
      </c>
      <c r="Y2784">
        <v>0.2499620949733542</v>
      </c>
      <c r="Z2784">
        <v>0.59487351636503838</v>
      </c>
      <c r="AA2784">
        <v>0.55381747777540269</v>
      </c>
      <c r="AB2784">
        <v>9.3977000000000005E-2</v>
      </c>
      <c r="AC2784">
        <v>5.4999999999999997E-3</v>
      </c>
      <c r="AD2784">
        <v>1.2782539065494849</v>
      </c>
      <c r="AE2784">
        <v>4.6951249259798378E-2</v>
      </c>
      <c r="AF2784">
        <v>6.1198070817891219</v>
      </c>
      <c r="AG2784">
        <v>1</v>
      </c>
      <c r="AH2784" t="s">
        <v>431</v>
      </c>
    </row>
    <row r="2785" spans="1:34">
      <c r="A2785" t="s">
        <v>59</v>
      </c>
      <c r="B2785" t="s">
        <v>88</v>
      </c>
      <c r="C2785" t="s">
        <v>558</v>
      </c>
      <c r="D2785" t="s">
        <v>899</v>
      </c>
      <c r="E2785" t="s">
        <v>72</v>
      </c>
      <c r="F2785" t="s">
        <v>140</v>
      </c>
      <c r="G2785" t="s">
        <v>40</v>
      </c>
      <c r="H2785" t="s">
        <v>41</v>
      </c>
      <c r="I2785">
        <v>1</v>
      </c>
      <c r="J2785">
        <v>1.5</v>
      </c>
      <c r="K2785">
        <v>2.1900397270415062</v>
      </c>
      <c r="L2785">
        <v>8.3999999999999995E-3</v>
      </c>
      <c r="M2785">
        <v>4.6984397270415057</v>
      </c>
      <c r="N2785">
        <v>67.599837662337677</v>
      </c>
      <c r="O2785">
        <v>101.549623122</v>
      </c>
      <c r="P2785">
        <v>258.06873092066218</v>
      </c>
      <c r="Q2785">
        <v>192.7284822658402</v>
      </c>
      <c r="R2785">
        <v>619.94667397084004</v>
      </c>
      <c r="S2785">
        <v>5235443.1818181826</v>
      </c>
      <c r="T2785">
        <v>2806982.4122378179</v>
      </c>
      <c r="U2785">
        <v>20234338.122694641</v>
      </c>
      <c r="V2785">
        <v>57942127.35311427</v>
      </c>
      <c r="W2785">
        <v>29665363.636363629</v>
      </c>
      <c r="X2785">
        <v>0.15873054746977161</v>
      </c>
      <c r="Y2785">
        <v>0.2499620949733542</v>
      </c>
      <c r="Z2785">
        <v>0.59577527009737907</v>
      </c>
      <c r="AA2785">
        <v>0.5538174777754028</v>
      </c>
      <c r="AB2785">
        <v>9.3977000000000005E-2</v>
      </c>
      <c r="AC2785">
        <v>5.4999999999999997E-3</v>
      </c>
      <c r="AD2785">
        <v>1.2791563654772691</v>
      </c>
      <c r="AE2785">
        <v>0.7447026967360787</v>
      </c>
      <c r="AF2785">
        <v>6.8217757892548532</v>
      </c>
      <c r="AG2785">
        <v>1</v>
      </c>
      <c r="AH2785" t="s">
        <v>431</v>
      </c>
    </row>
    <row r="2786" spans="1:34">
      <c r="A2786" t="s">
        <v>59</v>
      </c>
      <c r="B2786" t="s">
        <v>90</v>
      </c>
      <c r="C2786" t="s">
        <v>3067</v>
      </c>
      <c r="D2786" t="s">
        <v>3504</v>
      </c>
      <c r="E2786" t="s">
        <v>72</v>
      </c>
      <c r="F2786" t="s">
        <v>140</v>
      </c>
      <c r="G2786" t="s">
        <v>40</v>
      </c>
      <c r="H2786" t="s">
        <v>239</v>
      </c>
      <c r="I2786">
        <v>1</v>
      </c>
      <c r="J2786">
        <v>1.5</v>
      </c>
      <c r="K2786">
        <v>3.1225745453679981</v>
      </c>
      <c r="L2786">
        <v>2.02</v>
      </c>
      <c r="M2786">
        <v>7.6425745453679976</v>
      </c>
      <c r="N2786">
        <v>67.599837662337663</v>
      </c>
      <c r="O2786">
        <v>101.549623122</v>
      </c>
      <c r="P2786">
        <v>367.95627046312978</v>
      </c>
      <c r="Q2786">
        <v>68.987406144393248</v>
      </c>
      <c r="R2786">
        <v>606.09313739186075</v>
      </c>
      <c r="S2786">
        <v>5235443.1818181816</v>
      </c>
      <c r="T2786">
        <v>2806982.4122378179</v>
      </c>
      <c r="U2786">
        <v>28850266.22309218</v>
      </c>
      <c r="V2786">
        <v>65310112.386118993</v>
      </c>
      <c r="W2786">
        <v>28417420.568970811</v>
      </c>
      <c r="X2786">
        <v>0.15873054746977161</v>
      </c>
      <c r="Y2786">
        <v>0.2499620949733542</v>
      </c>
      <c r="Z2786">
        <v>0.84946070621236835</v>
      </c>
      <c r="AA2786">
        <v>0.19823967282871621</v>
      </c>
      <c r="AB2786">
        <v>0.102786</v>
      </c>
      <c r="AC2786">
        <v>5.4999999999999997E-3</v>
      </c>
      <c r="AD2786">
        <v>2.080700923346261</v>
      </c>
      <c r="AE2786">
        <v>1.211348065440828</v>
      </c>
      <c r="AF2786">
        <v>11.04290953415509</v>
      </c>
      <c r="AG2786">
        <v>1</v>
      </c>
      <c r="AH2786" t="s">
        <v>2839</v>
      </c>
    </row>
    <row r="2787" spans="1:34">
      <c r="A2787" t="s">
        <v>59</v>
      </c>
      <c r="B2787" t="s">
        <v>63</v>
      </c>
      <c r="C2787" t="s">
        <v>3067</v>
      </c>
      <c r="D2787" t="s">
        <v>3069</v>
      </c>
      <c r="E2787" t="s">
        <v>72</v>
      </c>
      <c r="F2787" t="s">
        <v>140</v>
      </c>
      <c r="G2787" t="s">
        <v>40</v>
      </c>
      <c r="H2787" t="s">
        <v>239</v>
      </c>
      <c r="I2787">
        <v>1</v>
      </c>
      <c r="J2787">
        <v>1.5</v>
      </c>
      <c r="K2787">
        <v>3.1185082546302829</v>
      </c>
      <c r="L2787">
        <v>2.02</v>
      </c>
      <c r="M2787">
        <v>7.6385082546302829</v>
      </c>
      <c r="N2787">
        <v>67.599837662337663</v>
      </c>
      <c r="O2787">
        <v>101.549623122</v>
      </c>
      <c r="P2787">
        <v>367.47710906834811</v>
      </c>
      <c r="Q2787">
        <v>68.987406144393248</v>
      </c>
      <c r="R2787">
        <v>605.61397599707891</v>
      </c>
      <c r="S2787">
        <v>5235443.1818181816</v>
      </c>
      <c r="T2787">
        <v>2806982.4122378179</v>
      </c>
      <c r="U2787">
        <v>28812696.721189462</v>
      </c>
      <c r="V2787">
        <v>65272542.884216279</v>
      </c>
      <c r="W2787">
        <v>28417420.568970811</v>
      </c>
      <c r="X2787">
        <v>0.15873054746977161</v>
      </c>
      <c r="Y2787">
        <v>0.2499620949733542</v>
      </c>
      <c r="Z2787">
        <v>0.8483545183050698</v>
      </c>
      <c r="AA2787">
        <v>0.19823967282871621</v>
      </c>
      <c r="AB2787">
        <v>0.102786</v>
      </c>
      <c r="AC2787">
        <v>5.4999999999999997E-3</v>
      </c>
      <c r="AD2787">
        <v>2.0795938703705481</v>
      </c>
      <c r="AE2787">
        <v>7.6385082546302829E-2</v>
      </c>
      <c r="AF2787">
        <v>9.9027732075471349</v>
      </c>
      <c r="AG2787">
        <v>1</v>
      </c>
      <c r="AH2787" t="s">
        <v>2839</v>
      </c>
    </row>
    <row r="2788" spans="1:34">
      <c r="A2788" t="s">
        <v>59</v>
      </c>
      <c r="B2788" t="s">
        <v>105</v>
      </c>
      <c r="C2788" t="s">
        <v>3067</v>
      </c>
      <c r="D2788" t="s">
        <v>3510</v>
      </c>
      <c r="E2788" t="s">
        <v>72</v>
      </c>
      <c r="F2788" t="s">
        <v>140</v>
      </c>
      <c r="G2788" t="s">
        <v>40</v>
      </c>
      <c r="H2788" t="s">
        <v>239</v>
      </c>
      <c r="I2788">
        <v>1</v>
      </c>
      <c r="J2788">
        <v>1.5</v>
      </c>
      <c r="K2788">
        <v>3.142480217710109</v>
      </c>
      <c r="L2788">
        <v>2.02</v>
      </c>
      <c r="M2788">
        <v>7.6624802177101081</v>
      </c>
      <c r="N2788">
        <v>67.599837662337663</v>
      </c>
      <c r="O2788">
        <v>101.549623122</v>
      </c>
      <c r="P2788">
        <v>370.30190444228612</v>
      </c>
      <c r="Q2788">
        <v>68.987406144393248</v>
      </c>
      <c r="R2788">
        <v>608.43877137101697</v>
      </c>
      <c r="S2788">
        <v>5235443.1818181816</v>
      </c>
      <c r="T2788">
        <v>2806982.4122378179</v>
      </c>
      <c r="U2788">
        <v>29034179.82966128</v>
      </c>
      <c r="V2788">
        <v>65494025.992688097</v>
      </c>
      <c r="W2788">
        <v>28417420.568970811</v>
      </c>
      <c r="X2788">
        <v>0.15873054746977161</v>
      </c>
      <c r="Y2788">
        <v>0.2499620949733542</v>
      </c>
      <c r="Z2788">
        <v>0.85487581680130331</v>
      </c>
      <c r="AA2788">
        <v>0.19823967282871621</v>
      </c>
      <c r="AB2788">
        <v>0.102786</v>
      </c>
      <c r="AC2788">
        <v>5.4999999999999997E-3</v>
      </c>
      <c r="AD2788">
        <v>2.0861202686959461</v>
      </c>
      <c r="AE2788">
        <v>1.214503114507052</v>
      </c>
      <c r="AF2788">
        <v>11.071389600913109</v>
      </c>
      <c r="AG2788">
        <v>1</v>
      </c>
      <c r="AH2788" t="s">
        <v>2839</v>
      </c>
    </row>
    <row r="2789" spans="1:34">
      <c r="A2789" t="s">
        <v>59</v>
      </c>
      <c r="B2789" t="s">
        <v>97</v>
      </c>
      <c r="C2789" t="s">
        <v>3067</v>
      </c>
      <c r="D2789" t="s">
        <v>3508</v>
      </c>
      <c r="E2789" t="s">
        <v>72</v>
      </c>
      <c r="F2789" t="s">
        <v>140</v>
      </c>
      <c r="G2789" t="s">
        <v>40</v>
      </c>
      <c r="H2789" t="s">
        <v>239</v>
      </c>
      <c r="I2789">
        <v>1</v>
      </c>
      <c r="J2789">
        <v>1.5</v>
      </c>
      <c r="K2789">
        <v>3.137044328172248</v>
      </c>
      <c r="L2789">
        <v>2.02</v>
      </c>
      <c r="M2789">
        <v>7.6570443281722476</v>
      </c>
      <c r="N2789">
        <v>67.599837662337663</v>
      </c>
      <c r="O2789">
        <v>101.549623122</v>
      </c>
      <c r="P2789">
        <v>369.66135299605469</v>
      </c>
      <c r="Q2789">
        <v>68.987406144393248</v>
      </c>
      <c r="R2789">
        <v>607.79821992478571</v>
      </c>
      <c r="S2789">
        <v>5235443.1818181816</v>
      </c>
      <c r="T2789">
        <v>2806982.4122378179</v>
      </c>
      <c r="U2789">
        <v>28983956.253555082</v>
      </c>
      <c r="V2789">
        <v>65443802.416581891</v>
      </c>
      <c r="W2789">
        <v>28417420.568970811</v>
      </c>
      <c r="X2789">
        <v>0.15873054746977161</v>
      </c>
      <c r="Y2789">
        <v>0.2499620949733542</v>
      </c>
      <c r="Z2789">
        <v>0.85339704519837289</v>
      </c>
      <c r="AA2789">
        <v>0.19823967282871621</v>
      </c>
      <c r="AB2789">
        <v>0.102786</v>
      </c>
      <c r="AC2789">
        <v>5.4999999999999997E-3</v>
      </c>
      <c r="AD2789">
        <v>2.0846403406542251</v>
      </c>
      <c r="AE2789">
        <v>1.2136415260153011</v>
      </c>
      <c r="AF2789">
        <v>11.06361219484177</v>
      </c>
      <c r="AG2789">
        <v>1</v>
      </c>
      <c r="AH2789" t="s">
        <v>2839</v>
      </c>
    </row>
    <row r="2790" spans="1:34">
      <c r="A2790" t="s">
        <v>59</v>
      </c>
      <c r="B2790" t="s">
        <v>110</v>
      </c>
      <c r="C2790" t="s">
        <v>3067</v>
      </c>
      <c r="D2790" t="s">
        <v>3516</v>
      </c>
      <c r="E2790" t="s">
        <v>72</v>
      </c>
      <c r="F2790" t="s">
        <v>140</v>
      </c>
      <c r="G2790" t="s">
        <v>40</v>
      </c>
      <c r="H2790" t="s">
        <v>239</v>
      </c>
      <c r="I2790">
        <v>1</v>
      </c>
      <c r="J2790">
        <v>1.5</v>
      </c>
      <c r="K2790">
        <v>3.160485810723745</v>
      </c>
      <c r="L2790">
        <v>2.02</v>
      </c>
      <c r="M2790">
        <v>7.680485810723745</v>
      </c>
      <c r="N2790">
        <v>67.599837662337663</v>
      </c>
      <c r="O2790">
        <v>101.549623122</v>
      </c>
      <c r="P2790">
        <v>372.4236378890032</v>
      </c>
      <c r="Q2790">
        <v>68.987406144393248</v>
      </c>
      <c r="R2790">
        <v>610.56050481773411</v>
      </c>
      <c r="S2790">
        <v>5235443.1818181816</v>
      </c>
      <c r="T2790">
        <v>2806982.4122378179</v>
      </c>
      <c r="U2790">
        <v>29200538.116517439</v>
      </c>
      <c r="V2790">
        <v>65660384.279544257</v>
      </c>
      <c r="W2790">
        <v>28417420.568970811</v>
      </c>
      <c r="X2790">
        <v>0.15873054746977161</v>
      </c>
      <c r="Y2790">
        <v>0.2499620949733542</v>
      </c>
      <c r="Z2790">
        <v>0.8597740325315969</v>
      </c>
      <c r="AA2790">
        <v>0.19823967282871621</v>
      </c>
      <c r="AB2790">
        <v>0.102786</v>
      </c>
      <c r="AC2790">
        <v>5.4999999999999997E-3</v>
      </c>
      <c r="AD2790">
        <v>2.091022314961438</v>
      </c>
      <c r="AE2790">
        <v>1.2173570009997139</v>
      </c>
      <c r="AF2790">
        <v>11.097151126684899</v>
      </c>
      <c r="AG2790">
        <v>1</v>
      </c>
      <c r="AH2790" t="s">
        <v>2839</v>
      </c>
    </row>
    <row r="2791" spans="1:34">
      <c r="A2791" t="s">
        <v>59</v>
      </c>
      <c r="B2791" t="s">
        <v>60</v>
      </c>
      <c r="C2791" t="s">
        <v>3067</v>
      </c>
      <c r="D2791" t="s">
        <v>3068</v>
      </c>
      <c r="E2791" t="s">
        <v>72</v>
      </c>
      <c r="F2791" t="s">
        <v>140</v>
      </c>
      <c r="G2791" t="s">
        <v>40</v>
      </c>
      <c r="H2791" t="s">
        <v>239</v>
      </c>
      <c r="I2791">
        <v>1</v>
      </c>
      <c r="J2791">
        <v>1.5</v>
      </c>
      <c r="K2791">
        <v>3.116686188780541</v>
      </c>
      <c r="L2791">
        <v>2.02</v>
      </c>
      <c r="M2791">
        <v>7.6366861887805406</v>
      </c>
      <c r="N2791">
        <v>67.599837662337663</v>
      </c>
      <c r="O2791">
        <v>101.549623122</v>
      </c>
      <c r="P2791">
        <v>367.26240144652229</v>
      </c>
      <c r="Q2791">
        <v>68.987406144393248</v>
      </c>
      <c r="R2791">
        <v>605.3992683752532</v>
      </c>
      <c r="S2791">
        <v>5235443.1818181816</v>
      </c>
      <c r="T2791">
        <v>2806982.4122378179</v>
      </c>
      <c r="U2791">
        <v>28795862.18799343</v>
      </c>
      <c r="V2791">
        <v>65255708.351020247</v>
      </c>
      <c r="W2791">
        <v>28417420.568970811</v>
      </c>
      <c r="X2791">
        <v>0.15873054746977161</v>
      </c>
      <c r="Y2791">
        <v>0.2499620949733542</v>
      </c>
      <c r="Z2791">
        <v>0.8478588461214277</v>
      </c>
      <c r="AA2791">
        <v>0.19823967282871621</v>
      </c>
      <c r="AB2791">
        <v>0.102786</v>
      </c>
      <c r="AC2791">
        <v>5.4999999999999997E-3</v>
      </c>
      <c r="AD2791">
        <v>2.0790978105580531</v>
      </c>
      <c r="AE2791">
        <v>7.6366861887805407E-2</v>
      </c>
      <c r="AF2791">
        <v>9.9004368612263995</v>
      </c>
      <c r="AG2791">
        <v>1</v>
      </c>
      <c r="AH2791" t="s">
        <v>2839</v>
      </c>
    </row>
    <row r="2792" spans="1:34">
      <c r="A2792" t="s">
        <v>59</v>
      </c>
      <c r="B2792" t="s">
        <v>88</v>
      </c>
      <c r="C2792" t="s">
        <v>3067</v>
      </c>
      <c r="D2792" t="s">
        <v>3503</v>
      </c>
      <c r="E2792" t="s">
        <v>72</v>
      </c>
      <c r="F2792" t="s">
        <v>140</v>
      </c>
      <c r="G2792" t="s">
        <v>40</v>
      </c>
      <c r="H2792" t="s">
        <v>239</v>
      </c>
      <c r="I2792">
        <v>1</v>
      </c>
      <c r="J2792">
        <v>1.5</v>
      </c>
      <c r="K2792">
        <v>3.1192663641872378</v>
      </c>
      <c r="L2792">
        <v>2.02</v>
      </c>
      <c r="M2792">
        <v>7.6392663641872378</v>
      </c>
      <c r="N2792">
        <v>67.599837662337663</v>
      </c>
      <c r="O2792">
        <v>101.549623122</v>
      </c>
      <c r="P2792">
        <v>367.56644277715998</v>
      </c>
      <c r="Q2792">
        <v>68.987406144393248</v>
      </c>
      <c r="R2792">
        <v>605.703309705891</v>
      </c>
      <c r="S2792">
        <v>5235443.1818181816</v>
      </c>
      <c r="T2792">
        <v>2806982.4122378179</v>
      </c>
      <c r="U2792">
        <v>28819701.089612581</v>
      </c>
      <c r="V2792">
        <v>65279547.252639398</v>
      </c>
      <c r="W2792">
        <v>28417420.568970811</v>
      </c>
      <c r="X2792">
        <v>0.15873054746977161</v>
      </c>
      <c r="Y2792">
        <v>0.2499620949733542</v>
      </c>
      <c r="Z2792">
        <v>0.84856075334294667</v>
      </c>
      <c r="AA2792">
        <v>0.19823967282871621</v>
      </c>
      <c r="AB2792">
        <v>0.102786</v>
      </c>
      <c r="AC2792">
        <v>5.4999999999999997E-3</v>
      </c>
      <c r="AD2792">
        <v>2.0798002666897188</v>
      </c>
      <c r="AE2792">
        <v>1.210823718723677</v>
      </c>
      <c r="AF2792">
        <v>11.038176349600629</v>
      </c>
      <c r="AG2792">
        <v>1</v>
      </c>
      <c r="AH2792" t="s">
        <v>2839</v>
      </c>
    </row>
    <row r="2793" spans="1:34">
      <c r="A2793" t="s">
        <v>59</v>
      </c>
      <c r="B2793" t="s">
        <v>90</v>
      </c>
      <c r="C2793" t="s">
        <v>1782</v>
      </c>
      <c r="D2793" t="s">
        <v>2508</v>
      </c>
      <c r="E2793" t="s">
        <v>72</v>
      </c>
      <c r="F2793" t="s">
        <v>140</v>
      </c>
      <c r="G2793" t="s">
        <v>40</v>
      </c>
      <c r="H2793" t="s">
        <v>302</v>
      </c>
      <c r="I2793">
        <v>1</v>
      </c>
      <c r="J2793">
        <v>1.5</v>
      </c>
      <c r="K2793">
        <v>3.7237467448883592</v>
      </c>
      <c r="L2793">
        <v>1.060000000000001E-2</v>
      </c>
      <c r="M2793">
        <v>6.2343467448883594</v>
      </c>
      <c r="N2793">
        <v>67.599837662337663</v>
      </c>
      <c r="O2793">
        <v>101.549623122</v>
      </c>
      <c r="P2793">
        <v>438.79687882258821</v>
      </c>
      <c r="Q2793">
        <v>48.914527098718317</v>
      </c>
      <c r="R2793">
        <v>656.86086670564418</v>
      </c>
      <c r="S2793">
        <v>5235443.1818181816</v>
      </c>
      <c r="T2793">
        <v>2806982.4122378179</v>
      </c>
      <c r="U2793">
        <v>34404650.193784632</v>
      </c>
      <c r="V2793">
        <v>55744399.24085822</v>
      </c>
      <c r="W2793">
        <v>13297323.453017579</v>
      </c>
      <c r="X2793">
        <v>0.15873054746977161</v>
      </c>
      <c r="Y2793">
        <v>0.24996209497335431</v>
      </c>
      <c r="Z2793">
        <v>1.0130027301865709</v>
      </c>
      <c r="AA2793">
        <v>0.14055898591585719</v>
      </c>
      <c r="AB2793">
        <v>9.0115000000000015E-2</v>
      </c>
      <c r="AC2793">
        <v>5.4999999999999997E-3</v>
      </c>
      <c r="AD2793">
        <v>1.6973090614355739</v>
      </c>
      <c r="AE2793">
        <v>0.98814395906480501</v>
      </c>
      <c r="AF2793">
        <v>9.0154147653887389</v>
      </c>
      <c r="AG2793">
        <v>1</v>
      </c>
      <c r="AH2793" t="s">
        <v>1471</v>
      </c>
    </row>
    <row r="2794" spans="1:34">
      <c r="A2794" t="s">
        <v>59</v>
      </c>
      <c r="B2794" t="s">
        <v>63</v>
      </c>
      <c r="C2794" t="s">
        <v>1782</v>
      </c>
      <c r="D2794" t="s">
        <v>1785</v>
      </c>
      <c r="E2794" t="s">
        <v>72</v>
      </c>
      <c r="F2794" t="s">
        <v>140</v>
      </c>
      <c r="G2794" t="s">
        <v>40</v>
      </c>
      <c r="H2794" t="s">
        <v>302</v>
      </c>
      <c r="I2794">
        <v>1</v>
      </c>
      <c r="J2794">
        <v>1.5</v>
      </c>
      <c r="K2794">
        <v>3.7192090087928782</v>
      </c>
      <c r="L2794">
        <v>1.0600000000000021E-2</v>
      </c>
      <c r="M2794">
        <v>6.2298090087928788</v>
      </c>
      <c r="N2794">
        <v>67.599837662337663</v>
      </c>
      <c r="O2794">
        <v>101.549623122</v>
      </c>
      <c r="P2794">
        <v>438.26216350169511</v>
      </c>
      <c r="Q2794">
        <v>48.914527098718366</v>
      </c>
      <c r="R2794">
        <v>656.32615138475114</v>
      </c>
      <c r="S2794">
        <v>5235443.1818181816</v>
      </c>
      <c r="T2794">
        <v>2806982.4122378179</v>
      </c>
      <c r="U2794">
        <v>34362724.887437999</v>
      </c>
      <c r="V2794">
        <v>55702473.934511602</v>
      </c>
      <c r="W2794">
        <v>13297323.4530176</v>
      </c>
      <c r="X2794">
        <v>0.15873054746977161</v>
      </c>
      <c r="Y2794">
        <v>0.24996209497335431</v>
      </c>
      <c r="Z2794">
        <v>1.0117682909594949</v>
      </c>
      <c r="AA2794">
        <v>0.14055898591585739</v>
      </c>
      <c r="AB2794">
        <v>9.0115000000000015E-2</v>
      </c>
      <c r="AC2794">
        <v>5.4999999999999997E-3</v>
      </c>
      <c r="AD2794">
        <v>1.696073656844135</v>
      </c>
      <c r="AE2794">
        <v>6.229809008792879E-2</v>
      </c>
      <c r="AF2794">
        <v>8.0837957557249425</v>
      </c>
      <c r="AG2794">
        <v>1</v>
      </c>
      <c r="AH2794" t="s">
        <v>1471</v>
      </c>
    </row>
    <row r="2795" spans="1:34">
      <c r="A2795" t="s">
        <v>59</v>
      </c>
      <c r="B2795" t="s">
        <v>105</v>
      </c>
      <c r="C2795" t="s">
        <v>1782</v>
      </c>
      <c r="D2795" t="s">
        <v>2530</v>
      </c>
      <c r="E2795" t="s">
        <v>72</v>
      </c>
      <c r="F2795" t="s">
        <v>140</v>
      </c>
      <c r="G2795" t="s">
        <v>40</v>
      </c>
      <c r="H2795" t="s">
        <v>302</v>
      </c>
      <c r="I2795">
        <v>1</v>
      </c>
      <c r="J2795">
        <v>1.5</v>
      </c>
      <c r="K2795">
        <v>3.7458166268302571</v>
      </c>
      <c r="L2795">
        <v>1.06E-2</v>
      </c>
      <c r="M2795">
        <v>6.2564166268302568</v>
      </c>
      <c r="N2795">
        <v>67.599837662337663</v>
      </c>
      <c r="O2795">
        <v>101.549623122</v>
      </c>
      <c r="P2795">
        <v>441.3975377759345</v>
      </c>
      <c r="Q2795">
        <v>48.914527098718281</v>
      </c>
      <c r="R2795">
        <v>659.46152565899047</v>
      </c>
      <c r="S2795">
        <v>5235443.1818181816</v>
      </c>
      <c r="T2795">
        <v>2806982.4122378179</v>
      </c>
      <c r="U2795">
        <v>34608559.487313107</v>
      </c>
      <c r="V2795">
        <v>55948308.53438668</v>
      </c>
      <c r="W2795">
        <v>13297323.45301757</v>
      </c>
      <c r="X2795">
        <v>0.15873054746977161</v>
      </c>
      <c r="Y2795">
        <v>0.24996209497335431</v>
      </c>
      <c r="Z2795">
        <v>1.019006589254787</v>
      </c>
      <c r="AA2795">
        <v>0.14055898591585711</v>
      </c>
      <c r="AB2795">
        <v>9.0115000000000015E-2</v>
      </c>
      <c r="AC2795">
        <v>5.4999999999999997E-3</v>
      </c>
      <c r="AD2795">
        <v>1.7033176156815359</v>
      </c>
      <c r="AE2795">
        <v>0.99164203535259576</v>
      </c>
      <c r="AF2795">
        <v>9.0469912778643895</v>
      </c>
      <c r="AG2795">
        <v>1</v>
      </c>
      <c r="AH2795" t="s">
        <v>1471</v>
      </c>
    </row>
    <row r="2796" spans="1:34">
      <c r="A2796" t="s">
        <v>59</v>
      </c>
      <c r="B2796" t="s">
        <v>97</v>
      </c>
      <c r="C2796" t="s">
        <v>1782</v>
      </c>
      <c r="D2796" t="s">
        <v>2524</v>
      </c>
      <c r="E2796" t="s">
        <v>72</v>
      </c>
      <c r="F2796" t="s">
        <v>140</v>
      </c>
      <c r="G2796" t="s">
        <v>40</v>
      </c>
      <c r="H2796" t="s">
        <v>302</v>
      </c>
      <c r="I2796">
        <v>1</v>
      </c>
      <c r="J2796">
        <v>1.5</v>
      </c>
      <c r="K2796">
        <v>3.7397934278596972</v>
      </c>
      <c r="L2796">
        <v>1.06E-2</v>
      </c>
      <c r="M2796">
        <v>6.2503934278596969</v>
      </c>
      <c r="N2796">
        <v>67.599837662337663</v>
      </c>
      <c r="O2796">
        <v>101.549623122</v>
      </c>
      <c r="P2796">
        <v>440.68777927465152</v>
      </c>
      <c r="Q2796">
        <v>48.914527098718281</v>
      </c>
      <c r="R2796">
        <v>658.75176715770749</v>
      </c>
      <c r="S2796">
        <v>5235443.1818181816</v>
      </c>
      <c r="T2796">
        <v>2806982.4122378179</v>
      </c>
      <c r="U2796">
        <v>34552909.608890466</v>
      </c>
      <c r="V2796">
        <v>55892658.655964047</v>
      </c>
      <c r="W2796">
        <v>13297323.45301757</v>
      </c>
      <c r="X2796">
        <v>0.15873054746977161</v>
      </c>
      <c r="Y2796">
        <v>0.24996209497335431</v>
      </c>
      <c r="Z2796">
        <v>1.0173680468351101</v>
      </c>
      <c r="AA2796">
        <v>0.14055898591585711</v>
      </c>
      <c r="AB2796">
        <v>9.0115000000000015E-2</v>
      </c>
      <c r="AC2796">
        <v>5.4999999999999997E-3</v>
      </c>
      <c r="AD2796">
        <v>1.701677791878033</v>
      </c>
      <c r="AE2796">
        <v>0.99068735831576193</v>
      </c>
      <c r="AF2796">
        <v>9.0383735780534913</v>
      </c>
      <c r="AG2796">
        <v>1</v>
      </c>
      <c r="AH2796" t="s">
        <v>1471</v>
      </c>
    </row>
    <row r="2797" spans="1:34">
      <c r="A2797" t="s">
        <v>59</v>
      </c>
      <c r="B2797" t="s">
        <v>110</v>
      </c>
      <c r="C2797" t="s">
        <v>1782</v>
      </c>
      <c r="D2797" t="s">
        <v>2555</v>
      </c>
      <c r="E2797" t="s">
        <v>72</v>
      </c>
      <c r="F2797" t="s">
        <v>140</v>
      </c>
      <c r="G2797" t="s">
        <v>40</v>
      </c>
      <c r="H2797" t="s">
        <v>302</v>
      </c>
      <c r="I2797">
        <v>1</v>
      </c>
      <c r="J2797">
        <v>1.5</v>
      </c>
      <c r="K2797">
        <v>3.7656840328892698</v>
      </c>
      <c r="L2797">
        <v>1.06E-2</v>
      </c>
      <c r="M2797">
        <v>6.2762840328892704</v>
      </c>
      <c r="N2797">
        <v>67.599837662337663</v>
      </c>
      <c r="O2797">
        <v>101.549623122</v>
      </c>
      <c r="P2797">
        <v>443.73866255327403</v>
      </c>
      <c r="Q2797">
        <v>48.914527098718281</v>
      </c>
      <c r="R2797">
        <v>661.80265043632994</v>
      </c>
      <c r="S2797">
        <v>5235443.1818181816</v>
      </c>
      <c r="T2797">
        <v>2806982.4122378179</v>
      </c>
      <c r="U2797">
        <v>34792119.541888922</v>
      </c>
      <c r="V2797">
        <v>56131868.588962503</v>
      </c>
      <c r="W2797">
        <v>13297323.45301757</v>
      </c>
      <c r="X2797">
        <v>0.15873054746977161</v>
      </c>
      <c r="Y2797">
        <v>0.24996209497335431</v>
      </c>
      <c r="Z2797">
        <v>1.0244112899388851</v>
      </c>
      <c r="AA2797">
        <v>0.14055898591585711</v>
      </c>
      <c r="AB2797">
        <v>9.0115000000000015E-2</v>
      </c>
      <c r="AC2797">
        <v>5.4999999999999997E-3</v>
      </c>
      <c r="AD2797">
        <v>1.70872654298556</v>
      </c>
      <c r="AE2797">
        <v>0.99479101921294932</v>
      </c>
      <c r="AF2797">
        <v>9.0754165950877805</v>
      </c>
      <c r="AG2797">
        <v>1</v>
      </c>
      <c r="AH2797" t="s">
        <v>1471</v>
      </c>
    </row>
    <row r="2798" spans="1:34">
      <c r="A2798" t="s">
        <v>59</v>
      </c>
      <c r="B2798" t="s">
        <v>60</v>
      </c>
      <c r="C2798" t="s">
        <v>1782</v>
      </c>
      <c r="D2798" t="s">
        <v>1783</v>
      </c>
      <c r="E2798" t="s">
        <v>72</v>
      </c>
      <c r="F2798" t="s">
        <v>140</v>
      </c>
      <c r="G2798" t="s">
        <v>40</v>
      </c>
      <c r="H2798" t="s">
        <v>302</v>
      </c>
      <c r="I2798">
        <v>1</v>
      </c>
      <c r="J2798">
        <v>1.5</v>
      </c>
      <c r="K2798">
        <v>3.7172089100475718</v>
      </c>
      <c r="L2798">
        <v>1.060000000000001E-2</v>
      </c>
      <c r="M2798">
        <v>6.2278089100475729</v>
      </c>
      <c r="N2798">
        <v>67.599837662337663</v>
      </c>
      <c r="O2798">
        <v>101.549623122</v>
      </c>
      <c r="P2798">
        <v>438.02647693466912</v>
      </c>
      <c r="Q2798">
        <v>48.914527098718317</v>
      </c>
      <c r="R2798">
        <v>656.09046481772498</v>
      </c>
      <c r="S2798">
        <v>5235443.1818181816</v>
      </c>
      <c r="T2798">
        <v>2806982.4122378179</v>
      </c>
      <c r="U2798">
        <v>34344245.462708123</v>
      </c>
      <c r="V2798">
        <v>55683994.509781711</v>
      </c>
      <c r="W2798">
        <v>13297323.453017579</v>
      </c>
      <c r="X2798">
        <v>0.15873054746977161</v>
      </c>
      <c r="Y2798">
        <v>0.24996209497335431</v>
      </c>
      <c r="Z2798">
        <v>1.0112241869619769</v>
      </c>
      <c r="AA2798">
        <v>0.14055898591585719</v>
      </c>
      <c r="AB2798">
        <v>9.0115000000000015E-2</v>
      </c>
      <c r="AC2798">
        <v>5.4999999999999997E-3</v>
      </c>
      <c r="AD2798">
        <v>1.695529127342795</v>
      </c>
      <c r="AE2798">
        <v>6.2278089100475727E-2</v>
      </c>
      <c r="AF2798">
        <v>8.0812311264908434</v>
      </c>
      <c r="AG2798">
        <v>1</v>
      </c>
      <c r="AH2798" t="s">
        <v>1471</v>
      </c>
    </row>
    <row r="2799" spans="1:34">
      <c r="A2799" t="s">
        <v>59</v>
      </c>
      <c r="B2799" t="s">
        <v>88</v>
      </c>
      <c r="C2799" t="s">
        <v>1782</v>
      </c>
      <c r="D2799" t="s">
        <v>2505</v>
      </c>
      <c r="E2799" t="s">
        <v>72</v>
      </c>
      <c r="F2799" t="s">
        <v>140</v>
      </c>
      <c r="G2799" t="s">
        <v>40</v>
      </c>
      <c r="H2799" t="s">
        <v>302</v>
      </c>
      <c r="I2799">
        <v>1</v>
      </c>
      <c r="J2799">
        <v>1.5</v>
      </c>
      <c r="K2799">
        <v>3.7200593244750282</v>
      </c>
      <c r="L2799">
        <v>1.06E-2</v>
      </c>
      <c r="M2799">
        <v>6.2306593244750266</v>
      </c>
      <c r="N2799">
        <v>67.599837662337663</v>
      </c>
      <c r="O2799">
        <v>101.549623122</v>
      </c>
      <c r="P2799">
        <v>438.36236254660957</v>
      </c>
      <c r="Q2799">
        <v>48.914527098718281</v>
      </c>
      <c r="R2799">
        <v>656.42635042966549</v>
      </c>
      <c r="S2799">
        <v>5235443.1818181816</v>
      </c>
      <c r="T2799">
        <v>2806982.4122378179</v>
      </c>
      <c r="U2799">
        <v>34370581.171874851</v>
      </c>
      <c r="V2799">
        <v>55710330.218948416</v>
      </c>
      <c r="W2799">
        <v>13297323.45301757</v>
      </c>
      <c r="X2799">
        <v>0.15873054746977161</v>
      </c>
      <c r="Y2799">
        <v>0.24996209497335431</v>
      </c>
      <c r="Z2799">
        <v>1.011999609619584</v>
      </c>
      <c r="AA2799">
        <v>0.14055898591585711</v>
      </c>
      <c r="AB2799">
        <v>9.0115000000000015E-2</v>
      </c>
      <c r="AC2799">
        <v>5.4999999999999997E-3</v>
      </c>
      <c r="AD2799">
        <v>1.6963051564015781</v>
      </c>
      <c r="AE2799">
        <v>0.98755950292929184</v>
      </c>
      <c r="AF2799">
        <v>9.0101389838058985</v>
      </c>
      <c r="AG2799">
        <v>1</v>
      </c>
      <c r="AH2799" t="s">
        <v>1471</v>
      </c>
    </row>
    <row r="2800" spans="1:34">
      <c r="A2800" t="s">
        <v>59</v>
      </c>
      <c r="B2800" t="s">
        <v>90</v>
      </c>
      <c r="C2800" t="s">
        <v>5794</v>
      </c>
      <c r="D2800" t="s">
        <v>5795</v>
      </c>
      <c r="E2800" t="s">
        <v>72</v>
      </c>
      <c r="F2800" t="s">
        <v>140</v>
      </c>
      <c r="G2800" t="s">
        <v>40</v>
      </c>
      <c r="H2800" t="s">
        <v>4231</v>
      </c>
      <c r="I2800">
        <v>0</v>
      </c>
      <c r="J2800">
        <v>0</v>
      </c>
      <c r="K2800">
        <v>0</v>
      </c>
      <c r="L2800">
        <v>0</v>
      </c>
      <c r="M2800">
        <v>0</v>
      </c>
      <c r="N2800">
        <v>0</v>
      </c>
      <c r="O2800">
        <v>0</v>
      </c>
      <c r="P2800">
        <v>0</v>
      </c>
      <c r="Q2800">
        <v>0</v>
      </c>
      <c r="R2800">
        <v>0</v>
      </c>
      <c r="S2800">
        <v>0</v>
      </c>
      <c r="T2800">
        <v>0</v>
      </c>
      <c r="U2800">
        <v>0</v>
      </c>
      <c r="V2800">
        <v>0</v>
      </c>
      <c r="W2800">
        <v>0</v>
      </c>
      <c r="X2800">
        <v>0</v>
      </c>
      <c r="Y2800">
        <v>0</v>
      </c>
      <c r="Z2800">
        <v>0</v>
      </c>
      <c r="AA2800">
        <v>0</v>
      </c>
      <c r="AB2800">
        <v>9.3015000000000014E-2</v>
      </c>
      <c r="AC2800">
        <v>5.4999999999999997E-3</v>
      </c>
      <c r="AD2800">
        <v>0</v>
      </c>
      <c r="AE2800">
        <v>0</v>
      </c>
      <c r="AF2800">
        <v>0</v>
      </c>
      <c r="AG2800">
        <v>0</v>
      </c>
      <c r="AH2800" t="s">
        <v>4796</v>
      </c>
    </row>
    <row r="2801" spans="1:34">
      <c r="A2801" t="s">
        <v>59</v>
      </c>
      <c r="B2801" t="s">
        <v>63</v>
      </c>
      <c r="C2801" t="s">
        <v>5794</v>
      </c>
      <c r="D2801" t="s">
        <v>5796</v>
      </c>
      <c r="E2801" t="s">
        <v>72</v>
      </c>
      <c r="F2801" t="s">
        <v>140</v>
      </c>
      <c r="G2801" t="s">
        <v>40</v>
      </c>
      <c r="H2801" t="s">
        <v>4231</v>
      </c>
      <c r="I2801">
        <v>0</v>
      </c>
      <c r="J2801">
        <v>0</v>
      </c>
      <c r="K2801">
        <v>0</v>
      </c>
      <c r="L2801">
        <v>0</v>
      </c>
      <c r="M2801">
        <v>0</v>
      </c>
      <c r="N2801">
        <v>0</v>
      </c>
      <c r="O2801">
        <v>0</v>
      </c>
      <c r="P2801">
        <v>0</v>
      </c>
      <c r="Q2801">
        <v>0</v>
      </c>
      <c r="R2801">
        <v>0</v>
      </c>
      <c r="S2801">
        <v>0</v>
      </c>
      <c r="T2801">
        <v>0</v>
      </c>
      <c r="U2801">
        <v>0</v>
      </c>
      <c r="V2801">
        <v>0</v>
      </c>
      <c r="W2801">
        <v>0</v>
      </c>
      <c r="X2801">
        <v>0</v>
      </c>
      <c r="Y2801">
        <v>0</v>
      </c>
      <c r="Z2801">
        <v>0</v>
      </c>
      <c r="AA2801">
        <v>0</v>
      </c>
      <c r="AB2801">
        <v>9.3015000000000014E-2</v>
      </c>
      <c r="AC2801">
        <v>5.4999999999999997E-3</v>
      </c>
      <c r="AD2801">
        <v>0</v>
      </c>
      <c r="AE2801">
        <v>0</v>
      </c>
      <c r="AF2801">
        <v>0</v>
      </c>
      <c r="AG2801">
        <v>0</v>
      </c>
      <c r="AH2801" t="s">
        <v>4796</v>
      </c>
    </row>
    <row r="2802" spans="1:34">
      <c r="A2802" t="s">
        <v>59</v>
      </c>
      <c r="B2802" t="s">
        <v>105</v>
      </c>
      <c r="C2802" t="s">
        <v>5794</v>
      </c>
      <c r="D2802" t="s">
        <v>5797</v>
      </c>
      <c r="E2802" t="s">
        <v>72</v>
      </c>
      <c r="F2802" t="s">
        <v>140</v>
      </c>
      <c r="G2802" t="s">
        <v>40</v>
      </c>
      <c r="H2802" t="s">
        <v>4231</v>
      </c>
      <c r="I2802">
        <v>0</v>
      </c>
      <c r="J2802">
        <v>0</v>
      </c>
      <c r="K2802">
        <v>0</v>
      </c>
      <c r="L2802">
        <v>0</v>
      </c>
      <c r="M2802">
        <v>0</v>
      </c>
      <c r="N2802">
        <v>0</v>
      </c>
      <c r="O2802">
        <v>0</v>
      </c>
      <c r="P2802">
        <v>0</v>
      </c>
      <c r="Q2802">
        <v>0</v>
      </c>
      <c r="R2802">
        <v>0</v>
      </c>
      <c r="S2802">
        <v>0</v>
      </c>
      <c r="T2802">
        <v>0</v>
      </c>
      <c r="U2802">
        <v>0</v>
      </c>
      <c r="V2802">
        <v>0</v>
      </c>
      <c r="W2802">
        <v>0</v>
      </c>
      <c r="X2802">
        <v>0</v>
      </c>
      <c r="Y2802">
        <v>0</v>
      </c>
      <c r="Z2802">
        <v>0</v>
      </c>
      <c r="AA2802">
        <v>0</v>
      </c>
      <c r="AB2802">
        <v>9.3015000000000014E-2</v>
      </c>
      <c r="AC2802">
        <v>5.4999999999999997E-3</v>
      </c>
      <c r="AD2802">
        <v>0</v>
      </c>
      <c r="AE2802">
        <v>0</v>
      </c>
      <c r="AF2802">
        <v>0</v>
      </c>
      <c r="AG2802">
        <v>0</v>
      </c>
      <c r="AH2802" t="s">
        <v>4796</v>
      </c>
    </row>
    <row r="2803" spans="1:34">
      <c r="A2803" t="s">
        <v>59</v>
      </c>
      <c r="B2803" t="s">
        <v>97</v>
      </c>
      <c r="C2803" t="s">
        <v>5794</v>
      </c>
      <c r="D2803" t="s">
        <v>5798</v>
      </c>
      <c r="E2803" t="s">
        <v>72</v>
      </c>
      <c r="F2803" t="s">
        <v>140</v>
      </c>
      <c r="G2803" t="s">
        <v>40</v>
      </c>
      <c r="H2803" t="s">
        <v>4231</v>
      </c>
      <c r="I2803">
        <v>0</v>
      </c>
      <c r="J2803">
        <v>0</v>
      </c>
      <c r="K2803">
        <v>0</v>
      </c>
      <c r="L2803">
        <v>0</v>
      </c>
      <c r="M2803">
        <v>0</v>
      </c>
      <c r="N2803">
        <v>0</v>
      </c>
      <c r="O2803">
        <v>0</v>
      </c>
      <c r="P2803">
        <v>0</v>
      </c>
      <c r="Q2803">
        <v>0</v>
      </c>
      <c r="R2803">
        <v>0</v>
      </c>
      <c r="S2803">
        <v>0</v>
      </c>
      <c r="T2803">
        <v>0</v>
      </c>
      <c r="U2803">
        <v>0</v>
      </c>
      <c r="V2803">
        <v>0</v>
      </c>
      <c r="W2803">
        <v>0</v>
      </c>
      <c r="X2803">
        <v>0</v>
      </c>
      <c r="Y2803">
        <v>0</v>
      </c>
      <c r="Z2803">
        <v>0</v>
      </c>
      <c r="AA2803">
        <v>0</v>
      </c>
      <c r="AB2803">
        <v>9.3015000000000014E-2</v>
      </c>
      <c r="AC2803">
        <v>5.4999999999999997E-3</v>
      </c>
      <c r="AD2803">
        <v>0</v>
      </c>
      <c r="AE2803">
        <v>0</v>
      </c>
      <c r="AF2803">
        <v>0</v>
      </c>
      <c r="AG2803">
        <v>0</v>
      </c>
      <c r="AH2803" t="s">
        <v>4796</v>
      </c>
    </row>
    <row r="2804" spans="1:34">
      <c r="A2804" t="s">
        <v>59</v>
      </c>
      <c r="B2804" t="s">
        <v>110</v>
      </c>
      <c r="C2804" t="s">
        <v>5794</v>
      </c>
      <c r="D2804" t="s">
        <v>5799</v>
      </c>
      <c r="E2804" t="s">
        <v>72</v>
      </c>
      <c r="F2804" t="s">
        <v>140</v>
      </c>
      <c r="G2804" t="s">
        <v>40</v>
      </c>
      <c r="H2804" t="s">
        <v>4231</v>
      </c>
      <c r="I2804">
        <v>0</v>
      </c>
      <c r="J2804">
        <v>0</v>
      </c>
      <c r="K2804">
        <v>0</v>
      </c>
      <c r="L2804">
        <v>0</v>
      </c>
      <c r="M2804">
        <v>0</v>
      </c>
      <c r="N2804">
        <v>0</v>
      </c>
      <c r="O2804">
        <v>0</v>
      </c>
      <c r="P2804">
        <v>0</v>
      </c>
      <c r="Q2804">
        <v>0</v>
      </c>
      <c r="R2804">
        <v>0</v>
      </c>
      <c r="S2804">
        <v>0</v>
      </c>
      <c r="T2804">
        <v>0</v>
      </c>
      <c r="U2804">
        <v>0</v>
      </c>
      <c r="V2804">
        <v>0</v>
      </c>
      <c r="W2804">
        <v>0</v>
      </c>
      <c r="X2804">
        <v>0</v>
      </c>
      <c r="Y2804">
        <v>0</v>
      </c>
      <c r="Z2804">
        <v>0</v>
      </c>
      <c r="AA2804">
        <v>0</v>
      </c>
      <c r="AB2804">
        <v>9.3015000000000014E-2</v>
      </c>
      <c r="AC2804">
        <v>5.4999999999999997E-3</v>
      </c>
      <c r="AD2804">
        <v>0</v>
      </c>
      <c r="AE2804">
        <v>0</v>
      </c>
      <c r="AF2804">
        <v>0</v>
      </c>
      <c r="AG2804">
        <v>0</v>
      </c>
      <c r="AH2804" t="s">
        <v>4796</v>
      </c>
    </row>
    <row r="2805" spans="1:34">
      <c r="A2805" t="s">
        <v>59</v>
      </c>
      <c r="B2805" t="s">
        <v>60</v>
      </c>
      <c r="C2805" t="s">
        <v>5794</v>
      </c>
      <c r="D2805" t="s">
        <v>5800</v>
      </c>
      <c r="E2805" t="s">
        <v>72</v>
      </c>
      <c r="F2805" t="s">
        <v>140</v>
      </c>
      <c r="G2805" t="s">
        <v>40</v>
      </c>
      <c r="H2805" t="s">
        <v>4231</v>
      </c>
      <c r="I2805">
        <v>0</v>
      </c>
      <c r="J2805">
        <v>0</v>
      </c>
      <c r="K2805">
        <v>0</v>
      </c>
      <c r="L2805">
        <v>0</v>
      </c>
      <c r="M2805">
        <v>0</v>
      </c>
      <c r="N2805">
        <v>0</v>
      </c>
      <c r="O2805">
        <v>0</v>
      </c>
      <c r="P2805">
        <v>0</v>
      </c>
      <c r="Q2805">
        <v>0</v>
      </c>
      <c r="R2805">
        <v>0</v>
      </c>
      <c r="S2805">
        <v>0</v>
      </c>
      <c r="T2805">
        <v>0</v>
      </c>
      <c r="U2805">
        <v>0</v>
      </c>
      <c r="V2805">
        <v>0</v>
      </c>
      <c r="W2805">
        <v>0</v>
      </c>
      <c r="X2805">
        <v>0</v>
      </c>
      <c r="Y2805">
        <v>0</v>
      </c>
      <c r="Z2805">
        <v>0</v>
      </c>
      <c r="AA2805">
        <v>0</v>
      </c>
      <c r="AB2805">
        <v>9.3015000000000014E-2</v>
      </c>
      <c r="AC2805">
        <v>5.4999999999999997E-3</v>
      </c>
      <c r="AD2805">
        <v>0</v>
      </c>
      <c r="AE2805">
        <v>0</v>
      </c>
      <c r="AF2805">
        <v>0</v>
      </c>
      <c r="AG2805">
        <v>0</v>
      </c>
      <c r="AH2805" t="s">
        <v>4796</v>
      </c>
    </row>
    <row r="2806" spans="1:34">
      <c r="A2806" t="s">
        <v>59</v>
      </c>
      <c r="B2806" t="s">
        <v>88</v>
      </c>
      <c r="C2806" t="s">
        <v>5794</v>
      </c>
      <c r="D2806" t="s">
        <v>5801</v>
      </c>
      <c r="E2806" t="s">
        <v>72</v>
      </c>
      <c r="F2806" t="s">
        <v>140</v>
      </c>
      <c r="G2806" t="s">
        <v>40</v>
      </c>
      <c r="H2806" t="s">
        <v>4231</v>
      </c>
      <c r="I2806">
        <v>0</v>
      </c>
      <c r="J2806">
        <v>0</v>
      </c>
      <c r="K2806">
        <v>0</v>
      </c>
      <c r="L2806">
        <v>0</v>
      </c>
      <c r="M2806">
        <v>0</v>
      </c>
      <c r="N2806">
        <v>0</v>
      </c>
      <c r="O2806">
        <v>0</v>
      </c>
      <c r="P2806">
        <v>0</v>
      </c>
      <c r="Q2806">
        <v>0</v>
      </c>
      <c r="R2806">
        <v>0</v>
      </c>
      <c r="S2806">
        <v>0</v>
      </c>
      <c r="T2806">
        <v>0</v>
      </c>
      <c r="U2806">
        <v>0</v>
      </c>
      <c r="V2806">
        <v>0</v>
      </c>
      <c r="W2806">
        <v>0</v>
      </c>
      <c r="X2806">
        <v>0</v>
      </c>
      <c r="Y2806">
        <v>0</v>
      </c>
      <c r="Z2806">
        <v>0</v>
      </c>
      <c r="AA2806">
        <v>0</v>
      </c>
      <c r="AB2806">
        <v>9.3015000000000014E-2</v>
      </c>
      <c r="AC2806">
        <v>5.4999999999999997E-3</v>
      </c>
      <c r="AD2806">
        <v>0</v>
      </c>
      <c r="AE2806">
        <v>0</v>
      </c>
      <c r="AF2806">
        <v>0</v>
      </c>
      <c r="AG2806">
        <v>0</v>
      </c>
      <c r="AH2806" t="s">
        <v>4796</v>
      </c>
    </row>
    <row r="2807" spans="1:34">
      <c r="A2807" t="s">
        <v>59</v>
      </c>
      <c r="B2807" t="s">
        <v>90</v>
      </c>
      <c r="C2807" t="s">
        <v>2012</v>
      </c>
      <c r="D2807" t="s">
        <v>2749</v>
      </c>
      <c r="E2807" t="s">
        <v>72</v>
      </c>
      <c r="F2807" t="s">
        <v>140</v>
      </c>
      <c r="G2807" t="s">
        <v>41</v>
      </c>
      <c r="H2807" t="s">
        <v>239</v>
      </c>
      <c r="I2807">
        <v>1.069465051123984</v>
      </c>
      <c r="J2807">
        <v>3.3762728207777131</v>
      </c>
      <c r="K2807">
        <v>8.3999999999999995E-3</v>
      </c>
      <c r="L2807">
        <v>2.02</v>
      </c>
      <c r="M2807">
        <v>6.4741378719016964</v>
      </c>
      <c r="N2807">
        <v>72.295663841524956</v>
      </c>
      <c r="O2807">
        <v>228.57282167135239</v>
      </c>
      <c r="P2807">
        <v>192.7284822658402</v>
      </c>
      <c r="Q2807">
        <v>68.987406144393248</v>
      </c>
      <c r="R2807">
        <v>562.58437392311077</v>
      </c>
      <c r="S2807">
        <v>5599123.5100998944</v>
      </c>
      <c r="T2807">
        <v>6318092.284559737</v>
      </c>
      <c r="U2807">
        <v>29665363.636363629</v>
      </c>
      <c r="V2807">
        <v>69999999.999994069</v>
      </c>
      <c r="W2807">
        <v>28417420.568970811</v>
      </c>
      <c r="X2807">
        <v>0.16975677306469719</v>
      </c>
      <c r="Y2807">
        <v>0.5626268183221288</v>
      </c>
      <c r="Z2807">
        <v>0.5538174777754028</v>
      </c>
      <c r="AA2807">
        <v>0.19823967282871621</v>
      </c>
      <c r="AB2807">
        <v>9.7769000000000009E-2</v>
      </c>
      <c r="AC2807">
        <v>5.4999999999999997E-3</v>
      </c>
      <c r="AD2807">
        <v>1.7625925096276871</v>
      </c>
      <c r="AE2807">
        <v>1.0261508526964189</v>
      </c>
      <c r="AF2807">
        <v>9.3661502342258025</v>
      </c>
      <c r="AG2807">
        <v>1</v>
      </c>
      <c r="AH2807" t="s">
        <v>1988</v>
      </c>
    </row>
    <row r="2808" spans="1:34">
      <c r="A2808" t="s">
        <v>59</v>
      </c>
      <c r="B2808" t="s">
        <v>63</v>
      </c>
      <c r="C2808" t="s">
        <v>2012</v>
      </c>
      <c r="D2808" t="s">
        <v>2030</v>
      </c>
      <c r="E2808" t="s">
        <v>72</v>
      </c>
      <c r="F2808" t="s">
        <v>140</v>
      </c>
      <c r="G2808" t="s">
        <v>41</v>
      </c>
      <c r="H2808" t="s">
        <v>239</v>
      </c>
      <c r="I2808">
        <v>1.0784519722971611</v>
      </c>
      <c r="J2808">
        <v>3.3511298870475961</v>
      </c>
      <c r="K2808">
        <v>8.3999999999999995E-3</v>
      </c>
      <c r="L2808">
        <v>2.02</v>
      </c>
      <c r="M2808">
        <v>6.4579818593447564</v>
      </c>
      <c r="N2808">
        <v>72.903178253915925</v>
      </c>
      <c r="O2808">
        <v>226.87065137503581</v>
      </c>
      <c r="P2808">
        <v>192.7284822658402</v>
      </c>
      <c r="Q2808">
        <v>68.987406144393248</v>
      </c>
      <c r="R2808">
        <v>561.48971803918516</v>
      </c>
      <c r="S2808">
        <v>5646174.0252815401</v>
      </c>
      <c r="T2808">
        <v>6271041.7693780707</v>
      </c>
      <c r="U2808">
        <v>29665363.636363629</v>
      </c>
      <c r="V2808">
        <v>69999999.999994054</v>
      </c>
      <c r="W2808">
        <v>28417420.568970811</v>
      </c>
      <c r="X2808">
        <v>0.17118327198258321</v>
      </c>
      <c r="Y2808">
        <v>0.55843696472949123</v>
      </c>
      <c r="Z2808">
        <v>0.5538174777754028</v>
      </c>
      <c r="AA2808">
        <v>0.19823967282871621</v>
      </c>
      <c r="AB2808">
        <v>9.7769000000000009E-2</v>
      </c>
      <c r="AC2808">
        <v>5.4999999999999997E-3</v>
      </c>
      <c r="AD2808">
        <v>1.758194014062447</v>
      </c>
      <c r="AE2808">
        <v>6.4579818593447552E-2</v>
      </c>
      <c r="AF2808">
        <v>8.3840246920006507</v>
      </c>
      <c r="AG2808">
        <v>1</v>
      </c>
      <c r="AH2808" t="s">
        <v>1988</v>
      </c>
    </row>
    <row r="2809" spans="1:34">
      <c r="A2809" t="s">
        <v>59</v>
      </c>
      <c r="B2809" t="s">
        <v>105</v>
      </c>
      <c r="C2809" t="s">
        <v>2012</v>
      </c>
      <c r="D2809" t="s">
        <v>2806</v>
      </c>
      <c r="E2809" t="s">
        <v>72</v>
      </c>
      <c r="F2809" t="s">
        <v>140</v>
      </c>
      <c r="G2809" t="s">
        <v>41</v>
      </c>
      <c r="H2809" t="s">
        <v>239</v>
      </c>
      <c r="I2809">
        <v>1.031627134119756</v>
      </c>
      <c r="J2809">
        <v>3.4821329058269139</v>
      </c>
      <c r="K2809">
        <v>8.3999999999999995E-3</v>
      </c>
      <c r="L2809">
        <v>2.02</v>
      </c>
      <c r="M2809">
        <v>6.5421600399466708</v>
      </c>
      <c r="N2809">
        <v>69.737826794558146</v>
      </c>
      <c r="O2809">
        <v>235.73952283162521</v>
      </c>
      <c r="P2809">
        <v>192.7284822658402</v>
      </c>
      <c r="Q2809">
        <v>68.987406144393262</v>
      </c>
      <c r="R2809">
        <v>567.1932380364168</v>
      </c>
      <c r="S2809">
        <v>5401025.2455059076</v>
      </c>
      <c r="T2809">
        <v>6516190.5491538094</v>
      </c>
      <c r="U2809">
        <v>29665363.636363629</v>
      </c>
      <c r="V2809">
        <v>69999999.999994174</v>
      </c>
      <c r="W2809">
        <v>28417420.568970822</v>
      </c>
      <c r="X2809">
        <v>0.16375073978350041</v>
      </c>
      <c r="Y2809">
        <v>0.58026749074409945</v>
      </c>
      <c r="Z2809">
        <v>0.5538174777754028</v>
      </c>
      <c r="AA2809">
        <v>0.1982396728287163</v>
      </c>
      <c r="AB2809">
        <v>9.7769000000000009E-2</v>
      </c>
      <c r="AC2809">
        <v>5.4999999999999997E-3</v>
      </c>
      <c r="AD2809">
        <v>1.7811116339121831</v>
      </c>
      <c r="AE2809">
        <v>1.0369323663315471</v>
      </c>
      <c r="AF2809">
        <v>9.4634730401904008</v>
      </c>
      <c r="AG2809">
        <v>1</v>
      </c>
      <c r="AH2809" t="s">
        <v>1988</v>
      </c>
    </row>
    <row r="2810" spans="1:34">
      <c r="A2810" t="s">
        <v>59</v>
      </c>
      <c r="B2810" t="s">
        <v>97</v>
      </c>
      <c r="C2810" t="s">
        <v>2012</v>
      </c>
      <c r="D2810" t="s">
        <v>2791</v>
      </c>
      <c r="E2810" t="s">
        <v>72</v>
      </c>
      <c r="F2810" t="s">
        <v>140</v>
      </c>
      <c r="G2810" t="s">
        <v>41</v>
      </c>
      <c r="H2810" t="s">
        <v>239</v>
      </c>
      <c r="I2810">
        <v>1.043272672923319</v>
      </c>
      <c r="J2810">
        <v>3.4495518911782699</v>
      </c>
      <c r="K2810">
        <v>8.3999999999999995E-3</v>
      </c>
      <c r="L2810">
        <v>2.02</v>
      </c>
      <c r="M2810">
        <v>6.5212245641015887</v>
      </c>
      <c r="N2810">
        <v>70.525063327169462</v>
      </c>
      <c r="O2810">
        <v>233.5337963259571</v>
      </c>
      <c r="P2810">
        <v>192.7284822658402</v>
      </c>
      <c r="Q2810">
        <v>68.987406144393248</v>
      </c>
      <c r="R2810">
        <v>565.77474806335999</v>
      </c>
      <c r="S2810">
        <v>5461994.8022336205</v>
      </c>
      <c r="T2810">
        <v>6455220.9924260713</v>
      </c>
      <c r="U2810">
        <v>29665363.636363629</v>
      </c>
      <c r="V2810">
        <v>69999999.999994144</v>
      </c>
      <c r="W2810">
        <v>28417420.568970811</v>
      </c>
      <c r="X2810">
        <v>0.16559924253337041</v>
      </c>
      <c r="Y2810">
        <v>0.57483814495881091</v>
      </c>
      <c r="Z2810">
        <v>0.5538174777754028</v>
      </c>
      <c r="AA2810">
        <v>0.19823967282871621</v>
      </c>
      <c r="AB2810">
        <v>9.7769000000000009E-2</v>
      </c>
      <c r="AC2810">
        <v>5.4999999999999997E-3</v>
      </c>
      <c r="AD2810">
        <v>1.775411923210904</v>
      </c>
      <c r="AE2810">
        <v>1.0336140934101019</v>
      </c>
      <c r="AF2810">
        <v>9.433519580722594</v>
      </c>
      <c r="AG2810">
        <v>1</v>
      </c>
      <c r="AH2810" t="s">
        <v>1988</v>
      </c>
    </row>
    <row r="2811" spans="1:34">
      <c r="A2811" t="s">
        <v>59</v>
      </c>
      <c r="B2811" t="s">
        <v>110</v>
      </c>
      <c r="C2811" t="s">
        <v>2012</v>
      </c>
      <c r="D2811" t="s">
        <v>2862</v>
      </c>
      <c r="E2811" t="s">
        <v>72</v>
      </c>
      <c r="F2811" t="s">
        <v>140</v>
      </c>
      <c r="G2811" t="s">
        <v>41</v>
      </c>
      <c r="H2811" t="s">
        <v>239</v>
      </c>
      <c r="I2811">
        <v>0.99999999999999989</v>
      </c>
      <c r="J2811">
        <v>3.5754739920795129</v>
      </c>
      <c r="K2811">
        <v>8.397426336124527E-3</v>
      </c>
      <c r="L2811">
        <v>2.02</v>
      </c>
      <c r="M2811">
        <v>6.6038714184156362</v>
      </c>
      <c r="N2811">
        <v>67.599837662337649</v>
      </c>
      <c r="O2811">
        <v>242.05869091879151</v>
      </c>
      <c r="P2811">
        <v>192.66943246434229</v>
      </c>
      <c r="Q2811">
        <v>68.987406144393248</v>
      </c>
      <c r="R2811">
        <v>571.31536718986479</v>
      </c>
      <c r="S2811">
        <v>5235443.1818181807</v>
      </c>
      <c r="T2811">
        <v>6690861.7407872882</v>
      </c>
      <c r="U2811">
        <v>29656274.50841796</v>
      </c>
      <c r="V2811">
        <v>69999999.999994248</v>
      </c>
      <c r="W2811">
        <v>28417420.568970811</v>
      </c>
      <c r="X2811">
        <v>0.15873054746977161</v>
      </c>
      <c r="Y2811">
        <v>0.59582197972195816</v>
      </c>
      <c r="Z2811">
        <v>0.55364779443776524</v>
      </c>
      <c r="AA2811">
        <v>0.19823967282871621</v>
      </c>
      <c r="AB2811">
        <v>9.7769000000000009E-2</v>
      </c>
      <c r="AC2811">
        <v>5.4999999999999997E-3</v>
      </c>
      <c r="AD2811">
        <v>1.7979126374744141</v>
      </c>
      <c r="AE2811">
        <v>1.046713619818878</v>
      </c>
      <c r="AF2811">
        <v>9.5517666757089295</v>
      </c>
      <c r="AG2811">
        <v>1</v>
      </c>
      <c r="AH2811" t="s">
        <v>1988</v>
      </c>
    </row>
    <row r="2812" spans="1:34">
      <c r="A2812" t="s">
        <v>59</v>
      </c>
      <c r="B2812" t="s">
        <v>60</v>
      </c>
      <c r="C2812" t="s">
        <v>2012</v>
      </c>
      <c r="D2812" t="s">
        <v>2013</v>
      </c>
      <c r="E2812" t="s">
        <v>72</v>
      </c>
      <c r="F2812" t="s">
        <v>140</v>
      </c>
      <c r="G2812" t="s">
        <v>41</v>
      </c>
      <c r="H2812" t="s">
        <v>239</v>
      </c>
      <c r="I2812">
        <v>1.0844574351807419</v>
      </c>
      <c r="J2812">
        <v>3.3343282536081889</v>
      </c>
      <c r="K2812">
        <v>8.4000000000000012E-3</v>
      </c>
      <c r="L2812">
        <v>2.02</v>
      </c>
      <c r="M2812">
        <v>6.4471856887889309</v>
      </c>
      <c r="N2812">
        <v>73.309146569933233</v>
      </c>
      <c r="O2812">
        <v>225.73318501263199</v>
      </c>
      <c r="P2812">
        <v>192.72848226584031</v>
      </c>
      <c r="Q2812">
        <v>68.987406144393248</v>
      </c>
      <c r="R2812">
        <v>560.75821999279879</v>
      </c>
      <c r="S2812">
        <v>5677615.2849890487</v>
      </c>
      <c r="T2812">
        <v>6239600.5096705509</v>
      </c>
      <c r="U2812">
        <v>29665363.63636364</v>
      </c>
      <c r="V2812">
        <v>69999999.999994054</v>
      </c>
      <c r="W2812">
        <v>28417420.568970811</v>
      </c>
      <c r="X2812">
        <v>0.17213652239390351</v>
      </c>
      <c r="Y2812">
        <v>0.55563711706716568</v>
      </c>
      <c r="Z2812">
        <v>0.55381747777540291</v>
      </c>
      <c r="AA2812">
        <v>0.19823967282871621</v>
      </c>
      <c r="AB2812">
        <v>9.7769000000000009E-2</v>
      </c>
      <c r="AC2812">
        <v>5.4999999999999997E-3</v>
      </c>
      <c r="AD2812">
        <v>1.75525474249751</v>
      </c>
      <c r="AE2812">
        <v>6.4471856887889312E-2</v>
      </c>
      <c r="AF2812">
        <v>8.3701812881743294</v>
      </c>
      <c r="AG2812">
        <v>1</v>
      </c>
      <c r="AH2812" t="s">
        <v>1988</v>
      </c>
    </row>
    <row r="2813" spans="1:34">
      <c r="A2813" t="s">
        <v>59</v>
      </c>
      <c r="B2813" t="s">
        <v>88</v>
      </c>
      <c r="C2813" t="s">
        <v>2012</v>
      </c>
      <c r="D2813" t="s">
        <v>2721</v>
      </c>
      <c r="E2813" t="s">
        <v>72</v>
      </c>
      <c r="F2813" t="s">
        <v>140</v>
      </c>
      <c r="G2813" t="s">
        <v>41</v>
      </c>
      <c r="H2813" t="s">
        <v>239</v>
      </c>
      <c r="I2813">
        <v>1.0804755646551509</v>
      </c>
      <c r="J2813">
        <v>3.3454684321874408</v>
      </c>
      <c r="K2813">
        <v>8.3999999999999995E-3</v>
      </c>
      <c r="L2813">
        <v>2.02</v>
      </c>
      <c r="M2813">
        <v>6.4543439968425922</v>
      </c>
      <c r="N2813">
        <v>73.039972768810827</v>
      </c>
      <c r="O2813">
        <v>226.4873723034552</v>
      </c>
      <c r="P2813">
        <v>192.7284822658402</v>
      </c>
      <c r="Q2813">
        <v>68.987406144393248</v>
      </c>
      <c r="R2813">
        <v>561.24323348249948</v>
      </c>
      <c r="S2813">
        <v>5656768.4280949598</v>
      </c>
      <c r="T2813">
        <v>6260447.3665646492</v>
      </c>
      <c r="U2813">
        <v>29665363.636363629</v>
      </c>
      <c r="V2813">
        <v>69999999.999994054</v>
      </c>
      <c r="W2813">
        <v>28417420.568970811</v>
      </c>
      <c r="X2813">
        <v>0.1715044779054227</v>
      </c>
      <c r="Y2813">
        <v>0.55749353198453033</v>
      </c>
      <c r="Z2813">
        <v>0.5538174777754028</v>
      </c>
      <c r="AA2813">
        <v>0.19823967282871621</v>
      </c>
      <c r="AB2813">
        <v>9.7769000000000009E-2</v>
      </c>
      <c r="AC2813">
        <v>5.4999999999999997E-3</v>
      </c>
      <c r="AD2813">
        <v>1.757203601234633</v>
      </c>
      <c r="AE2813">
        <v>1.023013523499551</v>
      </c>
      <c r="AF2813">
        <v>9.3378301215767756</v>
      </c>
      <c r="AG2813">
        <v>1</v>
      </c>
      <c r="AH2813" t="s">
        <v>1988</v>
      </c>
    </row>
    <row r="2814" spans="1:34">
      <c r="A2814" t="s">
        <v>59</v>
      </c>
      <c r="B2814" t="s">
        <v>90</v>
      </c>
      <c r="C2814" t="s">
        <v>3624</v>
      </c>
      <c r="D2814" t="s">
        <v>3804</v>
      </c>
      <c r="E2814" t="s">
        <v>72</v>
      </c>
      <c r="F2814" t="s">
        <v>140</v>
      </c>
      <c r="G2814" t="s">
        <v>239</v>
      </c>
      <c r="H2814" t="s">
        <v>302</v>
      </c>
      <c r="I2814">
        <v>3.0000000000000009</v>
      </c>
      <c r="J2814">
        <v>3.645449020127757</v>
      </c>
      <c r="K2814">
        <v>2.4292341938449309</v>
      </c>
      <c r="L2814">
        <v>1.06E-2</v>
      </c>
      <c r="M2814">
        <v>9.0852832139726889</v>
      </c>
      <c r="N2814">
        <v>202.79951298701309</v>
      </c>
      <c r="O2814">
        <v>246.7959827362919</v>
      </c>
      <c r="P2814">
        <v>82.963646510211859</v>
      </c>
      <c r="Q2814">
        <v>48.914527098718281</v>
      </c>
      <c r="R2814">
        <v>581.47366933223509</v>
      </c>
      <c r="S2814">
        <v>15706329.545454551</v>
      </c>
      <c r="T2814">
        <v>6821807.5228054663</v>
      </c>
      <c r="U2814">
        <v>34174539.478720881</v>
      </c>
      <c r="V2814">
        <v>69999999.999998465</v>
      </c>
      <c r="W2814">
        <v>13297323.45301757</v>
      </c>
      <c r="X2814">
        <v>0.47619164240931489</v>
      </c>
      <c r="Y2814">
        <v>0.60748271612646354</v>
      </c>
      <c r="Z2814">
        <v>0.23840128307532141</v>
      </c>
      <c r="AA2814">
        <v>0.14055898591585711</v>
      </c>
      <c r="AB2814">
        <v>9.3907000000000004E-2</v>
      </c>
      <c r="AC2814">
        <v>5.4999999999999997E-3</v>
      </c>
      <c r="AD2814">
        <v>2.47348024673602</v>
      </c>
      <c r="AE2814">
        <v>1.4400173894146711</v>
      </c>
      <c r="AF2814">
        <v>13.098187850123381</v>
      </c>
      <c r="AG2814">
        <v>1</v>
      </c>
      <c r="AH2814" t="s">
        <v>3544</v>
      </c>
    </row>
    <row r="2815" spans="1:34">
      <c r="A2815" t="s">
        <v>59</v>
      </c>
      <c r="B2815" t="s">
        <v>63</v>
      </c>
      <c r="C2815" t="s">
        <v>3624</v>
      </c>
      <c r="D2815" t="s">
        <v>3631</v>
      </c>
      <c r="E2815" t="s">
        <v>72</v>
      </c>
      <c r="F2815" t="s">
        <v>140</v>
      </c>
      <c r="G2815" t="s">
        <v>239</v>
      </c>
      <c r="H2815" t="s">
        <v>302</v>
      </c>
      <c r="I2815">
        <v>3.0000000000000022</v>
      </c>
      <c r="J2815">
        <v>3.620916738369202</v>
      </c>
      <c r="K2815">
        <v>2.432497464466497</v>
      </c>
      <c r="L2815">
        <v>1.060000000000001E-2</v>
      </c>
      <c r="M2815">
        <v>9.0640142028357005</v>
      </c>
      <c r="N2815">
        <v>202.79951298701309</v>
      </c>
      <c r="O2815">
        <v>245.13515342502259</v>
      </c>
      <c r="P2815">
        <v>83.075094319978717</v>
      </c>
      <c r="Q2815">
        <v>48.914527098718317</v>
      </c>
      <c r="R2815">
        <v>579.92428783073262</v>
      </c>
      <c r="S2815">
        <v>15706329.545454551</v>
      </c>
      <c r="T2815">
        <v>6775899.7338532489</v>
      </c>
      <c r="U2815">
        <v>34220447.26767306</v>
      </c>
      <c r="V2815">
        <v>69999999.99999845</v>
      </c>
      <c r="W2815">
        <v>13297323.453017579</v>
      </c>
      <c r="X2815">
        <v>0.47619164240931511</v>
      </c>
      <c r="Y2815">
        <v>0.60339462243123354</v>
      </c>
      <c r="Z2815">
        <v>0.2387215354022377</v>
      </c>
      <c r="AA2815">
        <v>0.14055898591585719</v>
      </c>
      <c r="AB2815">
        <v>9.3907000000000004E-2</v>
      </c>
      <c r="AC2815">
        <v>5.4999999999999997E-3</v>
      </c>
      <c r="AD2815">
        <v>2.4676897306149548</v>
      </c>
      <c r="AE2815">
        <v>9.0640142028357004E-2</v>
      </c>
      <c r="AF2815">
        <v>11.721751075479011</v>
      </c>
      <c r="AG2815">
        <v>1</v>
      </c>
      <c r="AH2815" t="s">
        <v>3544</v>
      </c>
    </row>
    <row r="2816" spans="1:34">
      <c r="A2816" t="s">
        <v>59</v>
      </c>
      <c r="B2816" t="s">
        <v>105</v>
      </c>
      <c r="C2816" t="s">
        <v>3624</v>
      </c>
      <c r="D2816" t="s">
        <v>3820</v>
      </c>
      <c r="E2816" t="s">
        <v>72</v>
      </c>
      <c r="F2816" t="s">
        <v>140</v>
      </c>
      <c r="G2816" t="s">
        <v>239</v>
      </c>
      <c r="H2816" t="s">
        <v>302</v>
      </c>
      <c r="I2816">
        <v>3</v>
      </c>
      <c r="J2816">
        <v>3.7555045348563652</v>
      </c>
      <c r="K2816">
        <v>2.4145946698295959</v>
      </c>
      <c r="L2816">
        <v>1.060000000000001E-2</v>
      </c>
      <c r="M2816">
        <v>9.1806992046859612</v>
      </c>
      <c r="N2816">
        <v>202.799512987013</v>
      </c>
      <c r="O2816">
        <v>254.24671343175049</v>
      </c>
      <c r="P2816">
        <v>82.463674832485864</v>
      </c>
      <c r="Q2816">
        <v>48.914527098718317</v>
      </c>
      <c r="R2816">
        <v>588.42442834996757</v>
      </c>
      <c r="S2816">
        <v>15706329.545454551</v>
      </c>
      <c r="T2816">
        <v>7027756.7856141226</v>
      </c>
      <c r="U2816">
        <v>33968590.215912297</v>
      </c>
      <c r="V2816">
        <v>69999999.999998569</v>
      </c>
      <c r="W2816">
        <v>13297323.453017579</v>
      </c>
      <c r="X2816">
        <v>0.47619164240931477</v>
      </c>
      <c r="Y2816">
        <v>0.62582252080975276</v>
      </c>
      <c r="Z2816">
        <v>0.23696458285197089</v>
      </c>
      <c r="AA2816">
        <v>0.14055898591585719</v>
      </c>
      <c r="AB2816">
        <v>9.3907000000000004E-2</v>
      </c>
      <c r="AC2816">
        <v>5.4999999999999997E-3</v>
      </c>
      <c r="AD2816">
        <v>2.4994573750977489</v>
      </c>
      <c r="AE2816">
        <v>1.455140823942725</v>
      </c>
      <c r="AF2816">
        <v>13.234704403726431</v>
      </c>
      <c r="AG2816">
        <v>1</v>
      </c>
      <c r="AH2816" t="s">
        <v>3544</v>
      </c>
    </row>
    <row r="2817" spans="1:34">
      <c r="A2817" t="s">
        <v>59</v>
      </c>
      <c r="B2817" t="s">
        <v>97</v>
      </c>
      <c r="C2817" t="s">
        <v>3624</v>
      </c>
      <c r="D2817" t="s">
        <v>3816</v>
      </c>
      <c r="E2817" t="s">
        <v>72</v>
      </c>
      <c r="F2817" t="s">
        <v>140</v>
      </c>
      <c r="G2817" t="s">
        <v>239</v>
      </c>
      <c r="H2817" t="s">
        <v>302</v>
      </c>
      <c r="I2817">
        <v>3</v>
      </c>
      <c r="J2817">
        <v>3.7223642717137801</v>
      </c>
      <c r="K2817">
        <v>2.4190029693986528</v>
      </c>
      <c r="L2817">
        <v>1.06E-2</v>
      </c>
      <c r="M2817">
        <v>9.151967241112434</v>
      </c>
      <c r="N2817">
        <v>202.799512987013</v>
      </c>
      <c r="O2817">
        <v>252.00312594355489</v>
      </c>
      <c r="P2817">
        <v>82.614227878414908</v>
      </c>
      <c r="Q2817">
        <v>48.914527098718281</v>
      </c>
      <c r="R2817">
        <v>586.33139390770111</v>
      </c>
      <c r="S2817">
        <v>15706329.545454551</v>
      </c>
      <c r="T2817">
        <v>6965740.6950953444</v>
      </c>
      <c r="U2817">
        <v>34030606.306431063</v>
      </c>
      <c r="V2817">
        <v>69999999.999998525</v>
      </c>
      <c r="W2817">
        <v>13297323.45301757</v>
      </c>
      <c r="X2817">
        <v>0.47619164240931477</v>
      </c>
      <c r="Y2817">
        <v>0.62029998107436035</v>
      </c>
      <c r="Z2817">
        <v>0.23739720654716931</v>
      </c>
      <c r="AA2817">
        <v>0.14055898591585711</v>
      </c>
      <c r="AB2817">
        <v>9.3907000000000004E-2</v>
      </c>
      <c r="AC2817">
        <v>5.4999999999999997E-3</v>
      </c>
      <c r="AD2817">
        <v>2.4916350604075741</v>
      </c>
      <c r="AE2817">
        <v>1.4505868077163211</v>
      </c>
      <c r="AF2817">
        <v>13.19359610923633</v>
      </c>
      <c r="AG2817">
        <v>1</v>
      </c>
      <c r="AH2817" t="s">
        <v>3544</v>
      </c>
    </row>
    <row r="2818" spans="1:34">
      <c r="A2818" t="s">
        <v>59</v>
      </c>
      <c r="B2818" t="s">
        <v>110</v>
      </c>
      <c r="C2818" t="s">
        <v>3624</v>
      </c>
      <c r="D2818" t="s">
        <v>3833</v>
      </c>
      <c r="E2818" t="s">
        <v>72</v>
      </c>
      <c r="F2818" t="s">
        <v>140</v>
      </c>
      <c r="G2818" t="s">
        <v>239</v>
      </c>
      <c r="H2818" t="s">
        <v>302</v>
      </c>
      <c r="I2818">
        <v>2.9999999999999978</v>
      </c>
      <c r="J2818">
        <v>3.857039397135031</v>
      </c>
      <c r="K2818">
        <v>2.4010885583149899</v>
      </c>
      <c r="L2818">
        <v>1.060000000000001E-2</v>
      </c>
      <c r="M2818">
        <v>9.2687279554500197</v>
      </c>
      <c r="N2818">
        <v>202.79951298701289</v>
      </c>
      <c r="O2818">
        <v>261.12059809717903</v>
      </c>
      <c r="P2818">
        <v>82.002411663926679</v>
      </c>
      <c r="Q2818">
        <v>48.914527098718317</v>
      </c>
      <c r="R2818">
        <v>594.83704984683675</v>
      </c>
      <c r="S2818">
        <v>15706329.545454539</v>
      </c>
      <c r="T2818">
        <v>7217761.167377593</v>
      </c>
      <c r="U2818">
        <v>33778585.834148951</v>
      </c>
      <c r="V2818">
        <v>69999999.999998659</v>
      </c>
      <c r="W2818">
        <v>13297323.453017579</v>
      </c>
      <c r="X2818">
        <v>0.47619164240931439</v>
      </c>
      <c r="Y2818">
        <v>0.64274243206842374</v>
      </c>
      <c r="Z2818">
        <v>0.23563911397680079</v>
      </c>
      <c r="AA2818">
        <v>0.14055898591585719</v>
      </c>
      <c r="AB2818">
        <v>9.3907000000000004E-2</v>
      </c>
      <c r="AC2818">
        <v>5.4999999999999997E-3</v>
      </c>
      <c r="AD2818">
        <v>2.523423317714141</v>
      </c>
      <c r="AE2818">
        <v>1.469093380938828</v>
      </c>
      <c r="AF2818">
        <v>13.360651654102989</v>
      </c>
      <c r="AG2818">
        <v>1</v>
      </c>
      <c r="AH2818" t="s">
        <v>3544</v>
      </c>
    </row>
    <row r="2819" spans="1:34">
      <c r="A2819" t="s">
        <v>59</v>
      </c>
      <c r="B2819" t="s">
        <v>60</v>
      </c>
      <c r="C2819" t="s">
        <v>3624</v>
      </c>
      <c r="D2819" t="s">
        <v>3625</v>
      </c>
      <c r="E2819" t="s">
        <v>72</v>
      </c>
      <c r="F2819" t="s">
        <v>140</v>
      </c>
      <c r="G2819" t="s">
        <v>239</v>
      </c>
      <c r="H2819" t="s">
        <v>302</v>
      </c>
      <c r="I2819">
        <v>3</v>
      </c>
      <c r="J2819">
        <v>3.6052520221250419</v>
      </c>
      <c r="K2819">
        <v>2.4345811764023799</v>
      </c>
      <c r="L2819">
        <v>1.06E-2</v>
      </c>
      <c r="M2819">
        <v>9.0504331985274238</v>
      </c>
      <c r="N2819">
        <v>202.799512987013</v>
      </c>
      <c r="O2819">
        <v>244.07465607108429</v>
      </c>
      <c r="P2819">
        <v>83.146257627705793</v>
      </c>
      <c r="Q2819">
        <v>48.914527098718281</v>
      </c>
      <c r="R2819">
        <v>578.93495378452144</v>
      </c>
      <c r="S2819">
        <v>15706329.545454551</v>
      </c>
      <c r="T2819">
        <v>6746586.0118598817</v>
      </c>
      <c r="U2819">
        <v>34249760.989666417</v>
      </c>
      <c r="V2819">
        <v>69999999.99999842</v>
      </c>
      <c r="W2819">
        <v>13297323.45301757</v>
      </c>
      <c r="X2819">
        <v>0.47619164240931477</v>
      </c>
      <c r="Y2819">
        <v>0.6007842322381981</v>
      </c>
      <c r="Z2819">
        <v>0.2389260276658213</v>
      </c>
      <c r="AA2819">
        <v>0.14055898591585711</v>
      </c>
      <c r="AB2819">
        <v>9.3907000000000004E-2</v>
      </c>
      <c r="AC2819">
        <v>5.4999999999999997E-3</v>
      </c>
      <c r="AD2819">
        <v>2.4639922844158431</v>
      </c>
      <c r="AE2819">
        <v>9.0504331985274244E-2</v>
      </c>
      <c r="AF2819">
        <v>11.70433681492854</v>
      </c>
      <c r="AG2819">
        <v>1</v>
      </c>
      <c r="AH2819" t="s">
        <v>3544</v>
      </c>
    </row>
    <row r="2820" spans="1:34">
      <c r="A2820" t="s">
        <v>59</v>
      </c>
      <c r="B2820" t="s">
        <v>88</v>
      </c>
      <c r="C2820" t="s">
        <v>3624</v>
      </c>
      <c r="D2820" t="s">
        <v>3801</v>
      </c>
      <c r="E2820" t="s">
        <v>72</v>
      </c>
      <c r="F2820" t="s">
        <v>140</v>
      </c>
      <c r="G2820" t="s">
        <v>239</v>
      </c>
      <c r="H2820" t="s">
        <v>302</v>
      </c>
      <c r="I2820">
        <v>3</v>
      </c>
      <c r="J2820">
        <v>3.617583634212922</v>
      </c>
      <c r="K2820">
        <v>2.4329408321474522</v>
      </c>
      <c r="L2820">
        <v>1.06E-2</v>
      </c>
      <c r="M2820">
        <v>9.0611244663603756</v>
      </c>
      <c r="N2820">
        <v>202.799512987013</v>
      </c>
      <c r="O2820">
        <v>244.90950311109151</v>
      </c>
      <c r="P2820">
        <v>83.090236293383342</v>
      </c>
      <c r="Q2820">
        <v>48.914527098718281</v>
      </c>
      <c r="R2820">
        <v>579.71377949020621</v>
      </c>
      <c r="S2820">
        <v>15706329.545454551</v>
      </c>
      <c r="T2820">
        <v>6769662.4240233609</v>
      </c>
      <c r="U2820">
        <v>34226684.577502958</v>
      </c>
      <c r="V2820">
        <v>69999999.999998435</v>
      </c>
      <c r="W2820">
        <v>13297323.45301757</v>
      </c>
      <c r="X2820">
        <v>0.47619164240931477</v>
      </c>
      <c r="Y2820">
        <v>0.60283918929945501</v>
      </c>
      <c r="Z2820">
        <v>0.23876504682006711</v>
      </c>
      <c r="AA2820">
        <v>0.14055898591585711</v>
      </c>
      <c r="AB2820">
        <v>9.3907000000000004E-2</v>
      </c>
      <c r="AC2820">
        <v>5.4999999999999997E-3</v>
      </c>
      <c r="AD2820">
        <v>2.4669029960771698</v>
      </c>
      <c r="AE2820">
        <v>1.43618822791812</v>
      </c>
      <c r="AF2820">
        <v>13.063622690355659</v>
      </c>
      <c r="AG2820">
        <v>1</v>
      </c>
      <c r="AH2820" t="s">
        <v>3544</v>
      </c>
    </row>
    <row r="2821" spans="1:34">
      <c r="A2821" t="s">
        <v>59</v>
      </c>
      <c r="B2821" t="s">
        <v>90</v>
      </c>
      <c r="C2821" t="s">
        <v>5802</v>
      </c>
      <c r="D2821" t="s">
        <v>5803</v>
      </c>
      <c r="E2821" t="s">
        <v>72</v>
      </c>
      <c r="F2821" t="s">
        <v>140</v>
      </c>
      <c r="G2821" t="s">
        <v>239</v>
      </c>
      <c r="H2821" t="s">
        <v>4231</v>
      </c>
      <c r="I2821">
        <v>0</v>
      </c>
      <c r="J2821">
        <v>0</v>
      </c>
      <c r="K2821">
        <v>0</v>
      </c>
      <c r="L2821">
        <v>0</v>
      </c>
      <c r="M2821">
        <v>0</v>
      </c>
      <c r="N2821">
        <v>0</v>
      </c>
      <c r="O2821">
        <v>0</v>
      </c>
      <c r="P2821">
        <v>0</v>
      </c>
      <c r="Q2821">
        <v>0</v>
      </c>
      <c r="R2821">
        <v>0</v>
      </c>
      <c r="S2821">
        <v>0</v>
      </c>
      <c r="T2821">
        <v>0</v>
      </c>
      <c r="U2821">
        <v>0</v>
      </c>
      <c r="V2821">
        <v>0</v>
      </c>
      <c r="W2821">
        <v>0</v>
      </c>
      <c r="X2821">
        <v>0</v>
      </c>
      <c r="Y2821">
        <v>0</v>
      </c>
      <c r="Z2821">
        <v>0</v>
      </c>
      <c r="AA2821">
        <v>0</v>
      </c>
      <c r="AB2821">
        <v>9.6807000000000004E-2</v>
      </c>
      <c r="AC2821">
        <v>5.4999999999999997E-3</v>
      </c>
      <c r="AD2821">
        <v>0</v>
      </c>
      <c r="AE2821">
        <v>0</v>
      </c>
      <c r="AF2821">
        <v>0</v>
      </c>
      <c r="AG2821">
        <v>0</v>
      </c>
      <c r="AH2821" t="s">
        <v>4807</v>
      </c>
    </row>
    <row r="2822" spans="1:34">
      <c r="A2822" t="s">
        <v>59</v>
      </c>
      <c r="B2822" t="s">
        <v>63</v>
      </c>
      <c r="C2822" t="s">
        <v>5802</v>
      </c>
      <c r="D2822" t="s">
        <v>5804</v>
      </c>
      <c r="E2822" t="s">
        <v>72</v>
      </c>
      <c r="F2822" t="s">
        <v>140</v>
      </c>
      <c r="G2822" t="s">
        <v>239</v>
      </c>
      <c r="H2822" t="s">
        <v>4231</v>
      </c>
      <c r="I2822">
        <v>0</v>
      </c>
      <c r="J2822">
        <v>0</v>
      </c>
      <c r="K2822">
        <v>0</v>
      </c>
      <c r="L2822">
        <v>0</v>
      </c>
      <c r="M2822">
        <v>0</v>
      </c>
      <c r="N2822">
        <v>0</v>
      </c>
      <c r="O2822">
        <v>0</v>
      </c>
      <c r="P2822">
        <v>0</v>
      </c>
      <c r="Q2822">
        <v>0</v>
      </c>
      <c r="R2822">
        <v>0</v>
      </c>
      <c r="S2822">
        <v>0</v>
      </c>
      <c r="T2822">
        <v>0</v>
      </c>
      <c r="U2822">
        <v>0</v>
      </c>
      <c r="V2822">
        <v>0</v>
      </c>
      <c r="W2822">
        <v>0</v>
      </c>
      <c r="X2822">
        <v>0</v>
      </c>
      <c r="Y2822">
        <v>0</v>
      </c>
      <c r="Z2822">
        <v>0</v>
      </c>
      <c r="AA2822">
        <v>0</v>
      </c>
      <c r="AB2822">
        <v>9.6807000000000004E-2</v>
      </c>
      <c r="AC2822">
        <v>5.4999999999999997E-3</v>
      </c>
      <c r="AD2822">
        <v>0</v>
      </c>
      <c r="AE2822">
        <v>0</v>
      </c>
      <c r="AF2822">
        <v>0</v>
      </c>
      <c r="AG2822">
        <v>0</v>
      </c>
      <c r="AH2822" t="s">
        <v>4807</v>
      </c>
    </row>
    <row r="2823" spans="1:34">
      <c r="A2823" t="s">
        <v>59</v>
      </c>
      <c r="B2823" t="s">
        <v>105</v>
      </c>
      <c r="C2823" t="s">
        <v>5802</v>
      </c>
      <c r="D2823" t="s">
        <v>5805</v>
      </c>
      <c r="E2823" t="s">
        <v>72</v>
      </c>
      <c r="F2823" t="s">
        <v>140</v>
      </c>
      <c r="G2823" t="s">
        <v>239</v>
      </c>
      <c r="H2823" t="s">
        <v>4231</v>
      </c>
      <c r="I2823">
        <v>0</v>
      </c>
      <c r="J2823">
        <v>0</v>
      </c>
      <c r="K2823">
        <v>0</v>
      </c>
      <c r="L2823">
        <v>0</v>
      </c>
      <c r="M2823">
        <v>0</v>
      </c>
      <c r="N2823">
        <v>0</v>
      </c>
      <c r="O2823">
        <v>0</v>
      </c>
      <c r="P2823">
        <v>0</v>
      </c>
      <c r="Q2823">
        <v>0</v>
      </c>
      <c r="R2823">
        <v>0</v>
      </c>
      <c r="S2823">
        <v>0</v>
      </c>
      <c r="T2823">
        <v>0</v>
      </c>
      <c r="U2823">
        <v>0</v>
      </c>
      <c r="V2823">
        <v>0</v>
      </c>
      <c r="W2823">
        <v>0</v>
      </c>
      <c r="X2823">
        <v>0</v>
      </c>
      <c r="Y2823">
        <v>0</v>
      </c>
      <c r="Z2823">
        <v>0</v>
      </c>
      <c r="AA2823">
        <v>0</v>
      </c>
      <c r="AB2823">
        <v>9.6807000000000004E-2</v>
      </c>
      <c r="AC2823">
        <v>5.4999999999999997E-3</v>
      </c>
      <c r="AD2823">
        <v>0</v>
      </c>
      <c r="AE2823">
        <v>0</v>
      </c>
      <c r="AF2823">
        <v>0</v>
      </c>
      <c r="AG2823">
        <v>0</v>
      </c>
      <c r="AH2823" t="s">
        <v>4807</v>
      </c>
    </row>
    <row r="2824" spans="1:34">
      <c r="A2824" t="s">
        <v>59</v>
      </c>
      <c r="B2824" t="s">
        <v>97</v>
      </c>
      <c r="C2824" t="s">
        <v>5802</v>
      </c>
      <c r="D2824" t="s">
        <v>5806</v>
      </c>
      <c r="E2824" t="s">
        <v>72</v>
      </c>
      <c r="F2824" t="s">
        <v>140</v>
      </c>
      <c r="G2824" t="s">
        <v>239</v>
      </c>
      <c r="H2824" t="s">
        <v>4231</v>
      </c>
      <c r="I2824">
        <v>0</v>
      </c>
      <c r="J2824">
        <v>0</v>
      </c>
      <c r="K2824">
        <v>0</v>
      </c>
      <c r="L2824">
        <v>0</v>
      </c>
      <c r="M2824">
        <v>0</v>
      </c>
      <c r="N2824">
        <v>0</v>
      </c>
      <c r="O2824">
        <v>0</v>
      </c>
      <c r="P2824">
        <v>0</v>
      </c>
      <c r="Q2824">
        <v>0</v>
      </c>
      <c r="R2824">
        <v>0</v>
      </c>
      <c r="S2824">
        <v>0</v>
      </c>
      <c r="T2824">
        <v>0</v>
      </c>
      <c r="U2824">
        <v>0</v>
      </c>
      <c r="V2824">
        <v>0</v>
      </c>
      <c r="W2824">
        <v>0</v>
      </c>
      <c r="X2824">
        <v>0</v>
      </c>
      <c r="Y2824">
        <v>0</v>
      </c>
      <c r="Z2824">
        <v>0</v>
      </c>
      <c r="AA2824">
        <v>0</v>
      </c>
      <c r="AB2824">
        <v>9.6807000000000004E-2</v>
      </c>
      <c r="AC2824">
        <v>5.4999999999999997E-3</v>
      </c>
      <c r="AD2824">
        <v>0</v>
      </c>
      <c r="AE2824">
        <v>0</v>
      </c>
      <c r="AF2824">
        <v>0</v>
      </c>
      <c r="AG2824">
        <v>0</v>
      </c>
      <c r="AH2824" t="s">
        <v>4807</v>
      </c>
    </row>
    <row r="2825" spans="1:34">
      <c r="A2825" t="s">
        <v>59</v>
      </c>
      <c r="B2825" t="s">
        <v>110</v>
      </c>
      <c r="C2825" t="s">
        <v>5802</v>
      </c>
      <c r="D2825" t="s">
        <v>5807</v>
      </c>
      <c r="E2825" t="s">
        <v>72</v>
      </c>
      <c r="F2825" t="s">
        <v>140</v>
      </c>
      <c r="G2825" t="s">
        <v>239</v>
      </c>
      <c r="H2825" t="s">
        <v>4231</v>
      </c>
      <c r="I2825">
        <v>0</v>
      </c>
      <c r="J2825">
        <v>0</v>
      </c>
      <c r="K2825">
        <v>0</v>
      </c>
      <c r="L2825">
        <v>0</v>
      </c>
      <c r="M2825">
        <v>0</v>
      </c>
      <c r="N2825">
        <v>0</v>
      </c>
      <c r="O2825">
        <v>0</v>
      </c>
      <c r="P2825">
        <v>0</v>
      </c>
      <c r="Q2825">
        <v>0</v>
      </c>
      <c r="R2825">
        <v>0</v>
      </c>
      <c r="S2825">
        <v>0</v>
      </c>
      <c r="T2825">
        <v>0</v>
      </c>
      <c r="U2825">
        <v>0</v>
      </c>
      <c r="V2825">
        <v>0</v>
      </c>
      <c r="W2825">
        <v>0</v>
      </c>
      <c r="X2825">
        <v>0</v>
      </c>
      <c r="Y2825">
        <v>0</v>
      </c>
      <c r="Z2825">
        <v>0</v>
      </c>
      <c r="AA2825">
        <v>0</v>
      </c>
      <c r="AB2825">
        <v>9.6807000000000004E-2</v>
      </c>
      <c r="AC2825">
        <v>5.4999999999999997E-3</v>
      </c>
      <c r="AD2825">
        <v>0</v>
      </c>
      <c r="AE2825">
        <v>0</v>
      </c>
      <c r="AF2825">
        <v>0</v>
      </c>
      <c r="AG2825">
        <v>0</v>
      </c>
      <c r="AH2825" t="s">
        <v>4807</v>
      </c>
    </row>
    <row r="2826" spans="1:34">
      <c r="A2826" t="s">
        <v>59</v>
      </c>
      <c r="B2826" t="s">
        <v>60</v>
      </c>
      <c r="C2826" t="s">
        <v>5802</v>
      </c>
      <c r="D2826" t="s">
        <v>5808</v>
      </c>
      <c r="E2826" t="s">
        <v>72</v>
      </c>
      <c r="F2826" t="s">
        <v>140</v>
      </c>
      <c r="G2826" t="s">
        <v>239</v>
      </c>
      <c r="H2826" t="s">
        <v>4231</v>
      </c>
      <c r="I2826">
        <v>0</v>
      </c>
      <c r="J2826">
        <v>0</v>
      </c>
      <c r="K2826">
        <v>0</v>
      </c>
      <c r="L2826">
        <v>0</v>
      </c>
      <c r="M2826">
        <v>0</v>
      </c>
      <c r="N2826">
        <v>0</v>
      </c>
      <c r="O2826">
        <v>0</v>
      </c>
      <c r="P2826">
        <v>0</v>
      </c>
      <c r="Q2826">
        <v>0</v>
      </c>
      <c r="R2826">
        <v>0</v>
      </c>
      <c r="S2826">
        <v>0</v>
      </c>
      <c r="T2826">
        <v>0</v>
      </c>
      <c r="U2826">
        <v>0</v>
      </c>
      <c r="V2826">
        <v>0</v>
      </c>
      <c r="W2826">
        <v>0</v>
      </c>
      <c r="X2826">
        <v>0</v>
      </c>
      <c r="Y2826">
        <v>0</v>
      </c>
      <c r="Z2826">
        <v>0</v>
      </c>
      <c r="AA2826">
        <v>0</v>
      </c>
      <c r="AB2826">
        <v>9.6807000000000004E-2</v>
      </c>
      <c r="AC2826">
        <v>5.4999999999999997E-3</v>
      </c>
      <c r="AD2826">
        <v>0</v>
      </c>
      <c r="AE2826">
        <v>0</v>
      </c>
      <c r="AF2826">
        <v>0</v>
      </c>
      <c r="AG2826">
        <v>0</v>
      </c>
      <c r="AH2826" t="s">
        <v>4807</v>
      </c>
    </row>
    <row r="2827" spans="1:34">
      <c r="A2827" t="s">
        <v>59</v>
      </c>
      <c r="B2827" t="s">
        <v>88</v>
      </c>
      <c r="C2827" t="s">
        <v>5802</v>
      </c>
      <c r="D2827" t="s">
        <v>5809</v>
      </c>
      <c r="E2827" t="s">
        <v>72</v>
      </c>
      <c r="F2827" t="s">
        <v>140</v>
      </c>
      <c r="G2827" t="s">
        <v>239</v>
      </c>
      <c r="H2827" t="s">
        <v>4231</v>
      </c>
      <c r="I2827">
        <v>0</v>
      </c>
      <c r="J2827">
        <v>0</v>
      </c>
      <c r="K2827">
        <v>0</v>
      </c>
      <c r="L2827">
        <v>0</v>
      </c>
      <c r="M2827">
        <v>0</v>
      </c>
      <c r="N2827">
        <v>0</v>
      </c>
      <c r="O2827">
        <v>0</v>
      </c>
      <c r="P2827">
        <v>0</v>
      </c>
      <c r="Q2827">
        <v>0</v>
      </c>
      <c r="R2827">
        <v>0</v>
      </c>
      <c r="S2827">
        <v>0</v>
      </c>
      <c r="T2827">
        <v>0</v>
      </c>
      <c r="U2827">
        <v>0</v>
      </c>
      <c r="V2827">
        <v>0</v>
      </c>
      <c r="W2827">
        <v>0</v>
      </c>
      <c r="X2827">
        <v>0</v>
      </c>
      <c r="Y2827">
        <v>0</v>
      </c>
      <c r="Z2827">
        <v>0</v>
      </c>
      <c r="AA2827">
        <v>0</v>
      </c>
      <c r="AB2827">
        <v>9.6807000000000004E-2</v>
      </c>
      <c r="AC2827">
        <v>5.4999999999999997E-3</v>
      </c>
      <c r="AD2827">
        <v>0</v>
      </c>
      <c r="AE2827">
        <v>0</v>
      </c>
      <c r="AF2827">
        <v>0</v>
      </c>
      <c r="AG2827">
        <v>0</v>
      </c>
      <c r="AH2827" t="s">
        <v>4807</v>
      </c>
    </row>
    <row r="2828" spans="1:34">
      <c r="A2828" t="s">
        <v>59</v>
      </c>
      <c r="B2828" t="s">
        <v>90</v>
      </c>
      <c r="C2828" t="s">
        <v>5810</v>
      </c>
      <c r="D2828" t="s">
        <v>5811</v>
      </c>
      <c r="E2828" t="s">
        <v>72</v>
      </c>
      <c r="F2828" t="s">
        <v>40</v>
      </c>
      <c r="G2828" t="s">
        <v>41</v>
      </c>
      <c r="H2828" t="s">
        <v>239</v>
      </c>
      <c r="I2828">
        <v>0</v>
      </c>
      <c r="J2828">
        <v>0</v>
      </c>
      <c r="K2828">
        <v>0</v>
      </c>
      <c r="L2828">
        <v>0</v>
      </c>
      <c r="M2828">
        <v>0</v>
      </c>
      <c r="N2828">
        <v>0</v>
      </c>
      <c r="O2828">
        <v>0</v>
      </c>
      <c r="P2828">
        <v>0</v>
      </c>
      <c r="Q2828">
        <v>0</v>
      </c>
      <c r="R2828">
        <v>0</v>
      </c>
      <c r="S2828">
        <v>0</v>
      </c>
      <c r="T2828">
        <v>0</v>
      </c>
      <c r="U2828">
        <v>0</v>
      </c>
      <c r="V2828">
        <v>0</v>
      </c>
      <c r="W2828">
        <v>0</v>
      </c>
      <c r="X2828">
        <v>0</v>
      </c>
      <c r="Y2828">
        <v>0</v>
      </c>
      <c r="Z2828">
        <v>0</v>
      </c>
      <c r="AA2828">
        <v>0</v>
      </c>
      <c r="AB2828">
        <v>0.104674</v>
      </c>
      <c r="AC2828">
        <v>5.4999999999999997E-3</v>
      </c>
      <c r="AD2828">
        <v>0</v>
      </c>
      <c r="AE2828">
        <v>0</v>
      </c>
      <c r="AF2828">
        <v>0</v>
      </c>
      <c r="AG2828">
        <v>0</v>
      </c>
      <c r="AH2828" t="s">
        <v>2803</v>
      </c>
    </row>
    <row r="2829" spans="1:34">
      <c r="A2829" t="s">
        <v>59</v>
      </c>
      <c r="B2829" t="s">
        <v>63</v>
      </c>
      <c r="C2829" t="s">
        <v>5810</v>
      </c>
      <c r="D2829" t="s">
        <v>5812</v>
      </c>
      <c r="E2829" t="s">
        <v>72</v>
      </c>
      <c r="F2829" t="s">
        <v>40</v>
      </c>
      <c r="G2829" t="s">
        <v>41</v>
      </c>
      <c r="H2829" t="s">
        <v>239</v>
      </c>
      <c r="I2829">
        <v>0</v>
      </c>
      <c r="J2829">
        <v>0</v>
      </c>
      <c r="K2829">
        <v>0</v>
      </c>
      <c r="L2829">
        <v>0</v>
      </c>
      <c r="M2829">
        <v>0</v>
      </c>
      <c r="N2829">
        <v>0</v>
      </c>
      <c r="O2829">
        <v>0</v>
      </c>
      <c r="P2829">
        <v>0</v>
      </c>
      <c r="Q2829">
        <v>0</v>
      </c>
      <c r="R2829">
        <v>0</v>
      </c>
      <c r="S2829">
        <v>0</v>
      </c>
      <c r="T2829">
        <v>0</v>
      </c>
      <c r="U2829">
        <v>0</v>
      </c>
      <c r="V2829">
        <v>0</v>
      </c>
      <c r="W2829">
        <v>0</v>
      </c>
      <c r="X2829">
        <v>0</v>
      </c>
      <c r="Y2829">
        <v>0</v>
      </c>
      <c r="Z2829">
        <v>0</v>
      </c>
      <c r="AA2829">
        <v>0</v>
      </c>
      <c r="AB2829">
        <v>0.104674</v>
      </c>
      <c r="AC2829">
        <v>5.4999999999999997E-3</v>
      </c>
      <c r="AD2829">
        <v>0</v>
      </c>
      <c r="AE2829">
        <v>0</v>
      </c>
      <c r="AF2829">
        <v>0</v>
      </c>
      <c r="AG2829">
        <v>0</v>
      </c>
      <c r="AH2829" t="s">
        <v>2803</v>
      </c>
    </row>
    <row r="2830" spans="1:34">
      <c r="A2830" t="s">
        <v>59</v>
      </c>
      <c r="B2830" t="s">
        <v>105</v>
      </c>
      <c r="C2830" t="s">
        <v>5810</v>
      </c>
      <c r="D2830" t="s">
        <v>5813</v>
      </c>
      <c r="E2830" t="s">
        <v>72</v>
      </c>
      <c r="F2830" t="s">
        <v>40</v>
      </c>
      <c r="G2830" t="s">
        <v>41</v>
      </c>
      <c r="H2830" t="s">
        <v>239</v>
      </c>
      <c r="I2830">
        <v>0</v>
      </c>
      <c r="J2830">
        <v>0</v>
      </c>
      <c r="K2830">
        <v>0</v>
      </c>
      <c r="L2830">
        <v>0</v>
      </c>
      <c r="M2830">
        <v>0</v>
      </c>
      <c r="N2830">
        <v>0</v>
      </c>
      <c r="O2830">
        <v>0</v>
      </c>
      <c r="P2830">
        <v>0</v>
      </c>
      <c r="Q2830">
        <v>0</v>
      </c>
      <c r="R2830">
        <v>0</v>
      </c>
      <c r="S2830">
        <v>0</v>
      </c>
      <c r="T2830">
        <v>0</v>
      </c>
      <c r="U2830">
        <v>0</v>
      </c>
      <c r="V2830">
        <v>0</v>
      </c>
      <c r="W2830">
        <v>0</v>
      </c>
      <c r="X2830">
        <v>0</v>
      </c>
      <c r="Y2830">
        <v>0</v>
      </c>
      <c r="Z2830">
        <v>0</v>
      </c>
      <c r="AA2830">
        <v>0</v>
      </c>
      <c r="AB2830">
        <v>0.104674</v>
      </c>
      <c r="AC2830">
        <v>5.4999999999999997E-3</v>
      </c>
      <c r="AD2830">
        <v>0</v>
      </c>
      <c r="AE2830">
        <v>0</v>
      </c>
      <c r="AF2830">
        <v>0</v>
      </c>
      <c r="AG2830">
        <v>0</v>
      </c>
      <c r="AH2830" t="s">
        <v>2803</v>
      </c>
    </row>
    <row r="2831" spans="1:34">
      <c r="A2831" t="s">
        <v>59</v>
      </c>
      <c r="B2831" t="s">
        <v>97</v>
      </c>
      <c r="C2831" t="s">
        <v>5810</v>
      </c>
      <c r="D2831" t="s">
        <v>5814</v>
      </c>
      <c r="E2831" t="s">
        <v>72</v>
      </c>
      <c r="F2831" t="s">
        <v>40</v>
      </c>
      <c r="G2831" t="s">
        <v>41</v>
      </c>
      <c r="H2831" t="s">
        <v>239</v>
      </c>
      <c r="I2831">
        <v>0</v>
      </c>
      <c r="J2831">
        <v>0</v>
      </c>
      <c r="K2831">
        <v>0</v>
      </c>
      <c r="L2831">
        <v>0</v>
      </c>
      <c r="M2831">
        <v>0</v>
      </c>
      <c r="N2831">
        <v>0</v>
      </c>
      <c r="O2831">
        <v>0</v>
      </c>
      <c r="P2831">
        <v>0</v>
      </c>
      <c r="Q2831">
        <v>0</v>
      </c>
      <c r="R2831">
        <v>0</v>
      </c>
      <c r="S2831">
        <v>0</v>
      </c>
      <c r="T2831">
        <v>0</v>
      </c>
      <c r="U2831">
        <v>0</v>
      </c>
      <c r="V2831">
        <v>0</v>
      </c>
      <c r="W2831">
        <v>0</v>
      </c>
      <c r="X2831">
        <v>0</v>
      </c>
      <c r="Y2831">
        <v>0</v>
      </c>
      <c r="Z2831">
        <v>0</v>
      </c>
      <c r="AA2831">
        <v>0</v>
      </c>
      <c r="AB2831">
        <v>0.104674</v>
      </c>
      <c r="AC2831">
        <v>5.4999999999999997E-3</v>
      </c>
      <c r="AD2831">
        <v>0</v>
      </c>
      <c r="AE2831">
        <v>0</v>
      </c>
      <c r="AF2831">
        <v>0</v>
      </c>
      <c r="AG2831">
        <v>0</v>
      </c>
      <c r="AH2831" t="s">
        <v>2803</v>
      </c>
    </row>
    <row r="2832" spans="1:34">
      <c r="A2832" t="s">
        <v>59</v>
      </c>
      <c r="B2832" t="s">
        <v>110</v>
      </c>
      <c r="C2832" t="s">
        <v>5810</v>
      </c>
      <c r="D2832" t="s">
        <v>5815</v>
      </c>
      <c r="E2832" t="s">
        <v>72</v>
      </c>
      <c r="F2832" t="s">
        <v>40</v>
      </c>
      <c r="G2832" t="s">
        <v>41</v>
      </c>
      <c r="H2832" t="s">
        <v>239</v>
      </c>
      <c r="I2832">
        <v>0</v>
      </c>
      <c r="J2832">
        <v>0</v>
      </c>
      <c r="K2832">
        <v>0</v>
      </c>
      <c r="L2832">
        <v>0</v>
      </c>
      <c r="M2832">
        <v>0</v>
      </c>
      <c r="N2832">
        <v>0</v>
      </c>
      <c r="O2832">
        <v>0</v>
      </c>
      <c r="P2832">
        <v>0</v>
      </c>
      <c r="Q2832">
        <v>0</v>
      </c>
      <c r="R2832">
        <v>0</v>
      </c>
      <c r="S2832">
        <v>0</v>
      </c>
      <c r="T2832">
        <v>0</v>
      </c>
      <c r="U2832">
        <v>0</v>
      </c>
      <c r="V2832">
        <v>0</v>
      </c>
      <c r="W2832">
        <v>0</v>
      </c>
      <c r="X2832">
        <v>0</v>
      </c>
      <c r="Y2832">
        <v>0</v>
      </c>
      <c r="Z2832">
        <v>0</v>
      </c>
      <c r="AA2832">
        <v>0</v>
      </c>
      <c r="AB2832">
        <v>0.104674</v>
      </c>
      <c r="AC2832">
        <v>5.4999999999999997E-3</v>
      </c>
      <c r="AD2832">
        <v>0</v>
      </c>
      <c r="AE2832">
        <v>0</v>
      </c>
      <c r="AF2832">
        <v>0</v>
      </c>
      <c r="AG2832">
        <v>0</v>
      </c>
      <c r="AH2832" t="s">
        <v>2803</v>
      </c>
    </row>
    <row r="2833" spans="1:34">
      <c r="A2833" t="s">
        <v>59</v>
      </c>
      <c r="B2833" t="s">
        <v>60</v>
      </c>
      <c r="C2833" t="s">
        <v>5810</v>
      </c>
      <c r="D2833" t="s">
        <v>5816</v>
      </c>
      <c r="E2833" t="s">
        <v>72</v>
      </c>
      <c r="F2833" t="s">
        <v>40</v>
      </c>
      <c r="G2833" t="s">
        <v>41</v>
      </c>
      <c r="H2833" t="s">
        <v>239</v>
      </c>
      <c r="I2833">
        <v>0</v>
      </c>
      <c r="J2833">
        <v>0</v>
      </c>
      <c r="K2833">
        <v>0</v>
      </c>
      <c r="L2833">
        <v>0</v>
      </c>
      <c r="M2833">
        <v>0</v>
      </c>
      <c r="N2833">
        <v>0</v>
      </c>
      <c r="O2833">
        <v>0</v>
      </c>
      <c r="P2833">
        <v>0</v>
      </c>
      <c r="Q2833">
        <v>0</v>
      </c>
      <c r="R2833">
        <v>0</v>
      </c>
      <c r="S2833">
        <v>0</v>
      </c>
      <c r="T2833">
        <v>0</v>
      </c>
      <c r="U2833">
        <v>0</v>
      </c>
      <c r="V2833">
        <v>0</v>
      </c>
      <c r="W2833">
        <v>0</v>
      </c>
      <c r="X2833">
        <v>0</v>
      </c>
      <c r="Y2833">
        <v>0</v>
      </c>
      <c r="Z2833">
        <v>0</v>
      </c>
      <c r="AA2833">
        <v>0</v>
      </c>
      <c r="AB2833">
        <v>0.104674</v>
      </c>
      <c r="AC2833">
        <v>5.4999999999999997E-3</v>
      </c>
      <c r="AD2833">
        <v>0</v>
      </c>
      <c r="AE2833">
        <v>0</v>
      </c>
      <c r="AF2833">
        <v>0</v>
      </c>
      <c r="AG2833">
        <v>0</v>
      </c>
      <c r="AH2833" t="s">
        <v>2803</v>
      </c>
    </row>
    <row r="2834" spans="1:34">
      <c r="A2834" t="s">
        <v>59</v>
      </c>
      <c r="B2834" t="s">
        <v>88</v>
      </c>
      <c r="C2834" t="s">
        <v>5810</v>
      </c>
      <c r="D2834" t="s">
        <v>5817</v>
      </c>
      <c r="E2834" t="s">
        <v>72</v>
      </c>
      <c r="F2834" t="s">
        <v>40</v>
      </c>
      <c r="G2834" t="s">
        <v>41</v>
      </c>
      <c r="H2834" t="s">
        <v>239</v>
      </c>
      <c r="I2834">
        <v>0</v>
      </c>
      <c r="J2834">
        <v>0</v>
      </c>
      <c r="K2834">
        <v>0</v>
      </c>
      <c r="L2834">
        <v>0</v>
      </c>
      <c r="M2834">
        <v>0</v>
      </c>
      <c r="N2834">
        <v>0</v>
      </c>
      <c r="O2834">
        <v>0</v>
      </c>
      <c r="P2834">
        <v>0</v>
      </c>
      <c r="Q2834">
        <v>0</v>
      </c>
      <c r="R2834">
        <v>0</v>
      </c>
      <c r="S2834">
        <v>0</v>
      </c>
      <c r="T2834">
        <v>0</v>
      </c>
      <c r="U2834">
        <v>0</v>
      </c>
      <c r="V2834">
        <v>0</v>
      </c>
      <c r="W2834">
        <v>0</v>
      </c>
      <c r="X2834">
        <v>0</v>
      </c>
      <c r="Y2834">
        <v>0</v>
      </c>
      <c r="Z2834">
        <v>0</v>
      </c>
      <c r="AA2834">
        <v>0</v>
      </c>
      <c r="AB2834">
        <v>0.104674</v>
      </c>
      <c r="AC2834">
        <v>5.4999999999999997E-3</v>
      </c>
      <c r="AD2834">
        <v>0</v>
      </c>
      <c r="AE2834">
        <v>0</v>
      </c>
      <c r="AF2834">
        <v>0</v>
      </c>
      <c r="AG2834">
        <v>0</v>
      </c>
      <c r="AH2834" t="s">
        <v>2803</v>
      </c>
    </row>
    <row r="2835" spans="1:34">
      <c r="A2835" t="s">
        <v>59</v>
      </c>
      <c r="B2835" t="s">
        <v>90</v>
      </c>
      <c r="C2835" t="s">
        <v>5818</v>
      </c>
      <c r="D2835" t="s">
        <v>5819</v>
      </c>
      <c r="E2835" t="s">
        <v>72</v>
      </c>
      <c r="F2835" t="s">
        <v>40</v>
      </c>
      <c r="G2835" t="s">
        <v>239</v>
      </c>
      <c r="H2835" t="s">
        <v>302</v>
      </c>
      <c r="I2835">
        <v>0</v>
      </c>
      <c r="J2835">
        <v>0</v>
      </c>
      <c r="K2835">
        <v>0</v>
      </c>
      <c r="L2835">
        <v>0</v>
      </c>
      <c r="M2835">
        <v>0</v>
      </c>
      <c r="N2835">
        <v>0</v>
      </c>
      <c r="O2835">
        <v>0</v>
      </c>
      <c r="P2835">
        <v>0</v>
      </c>
      <c r="Q2835">
        <v>0</v>
      </c>
      <c r="R2835">
        <v>0</v>
      </c>
      <c r="S2835">
        <v>0</v>
      </c>
      <c r="T2835">
        <v>0</v>
      </c>
      <c r="U2835">
        <v>0</v>
      </c>
      <c r="V2835">
        <v>0</v>
      </c>
      <c r="W2835">
        <v>0</v>
      </c>
      <c r="X2835">
        <v>0</v>
      </c>
      <c r="Y2835">
        <v>0</v>
      </c>
      <c r="Z2835">
        <v>0</v>
      </c>
      <c r="AA2835">
        <v>0</v>
      </c>
      <c r="AB2835">
        <v>0.100812</v>
      </c>
      <c r="AC2835">
        <v>5.4999999999999997E-3</v>
      </c>
      <c r="AD2835">
        <v>0</v>
      </c>
      <c r="AE2835">
        <v>0</v>
      </c>
      <c r="AF2835">
        <v>0</v>
      </c>
      <c r="AG2835">
        <v>0</v>
      </c>
      <c r="AH2835" t="s">
        <v>3025</v>
      </c>
    </row>
    <row r="2836" spans="1:34">
      <c r="A2836" t="s">
        <v>59</v>
      </c>
      <c r="B2836" t="s">
        <v>63</v>
      </c>
      <c r="C2836" t="s">
        <v>5818</v>
      </c>
      <c r="D2836" t="s">
        <v>5820</v>
      </c>
      <c r="E2836" t="s">
        <v>72</v>
      </c>
      <c r="F2836" t="s">
        <v>40</v>
      </c>
      <c r="G2836" t="s">
        <v>239</v>
      </c>
      <c r="H2836" t="s">
        <v>302</v>
      </c>
      <c r="I2836">
        <v>0</v>
      </c>
      <c r="J2836">
        <v>0</v>
      </c>
      <c r="K2836">
        <v>0</v>
      </c>
      <c r="L2836">
        <v>0</v>
      </c>
      <c r="M2836">
        <v>0</v>
      </c>
      <c r="N2836">
        <v>0</v>
      </c>
      <c r="O2836">
        <v>0</v>
      </c>
      <c r="P2836">
        <v>0</v>
      </c>
      <c r="Q2836">
        <v>0</v>
      </c>
      <c r="R2836">
        <v>0</v>
      </c>
      <c r="S2836">
        <v>0</v>
      </c>
      <c r="T2836">
        <v>0</v>
      </c>
      <c r="U2836">
        <v>0</v>
      </c>
      <c r="V2836">
        <v>0</v>
      </c>
      <c r="W2836">
        <v>0</v>
      </c>
      <c r="X2836">
        <v>0</v>
      </c>
      <c r="Y2836">
        <v>0</v>
      </c>
      <c r="Z2836">
        <v>0</v>
      </c>
      <c r="AA2836">
        <v>0</v>
      </c>
      <c r="AB2836">
        <v>0.100812</v>
      </c>
      <c r="AC2836">
        <v>5.4999999999999997E-3</v>
      </c>
      <c r="AD2836">
        <v>0</v>
      </c>
      <c r="AE2836">
        <v>0</v>
      </c>
      <c r="AF2836">
        <v>0</v>
      </c>
      <c r="AG2836">
        <v>0</v>
      </c>
      <c r="AH2836" t="s">
        <v>3025</v>
      </c>
    </row>
    <row r="2837" spans="1:34">
      <c r="A2837" t="s">
        <v>59</v>
      </c>
      <c r="B2837" t="s">
        <v>105</v>
      </c>
      <c r="C2837" t="s">
        <v>5818</v>
      </c>
      <c r="D2837" t="s">
        <v>5821</v>
      </c>
      <c r="E2837" t="s">
        <v>72</v>
      </c>
      <c r="F2837" t="s">
        <v>40</v>
      </c>
      <c r="G2837" t="s">
        <v>239</v>
      </c>
      <c r="H2837" t="s">
        <v>302</v>
      </c>
      <c r="I2837">
        <v>0</v>
      </c>
      <c r="J2837">
        <v>0</v>
      </c>
      <c r="K2837">
        <v>0</v>
      </c>
      <c r="L2837">
        <v>0</v>
      </c>
      <c r="M2837">
        <v>0</v>
      </c>
      <c r="N2837">
        <v>0</v>
      </c>
      <c r="O2837">
        <v>0</v>
      </c>
      <c r="P2837">
        <v>0</v>
      </c>
      <c r="Q2837">
        <v>0</v>
      </c>
      <c r="R2837">
        <v>0</v>
      </c>
      <c r="S2837">
        <v>0</v>
      </c>
      <c r="T2837">
        <v>0</v>
      </c>
      <c r="U2837">
        <v>0</v>
      </c>
      <c r="V2837">
        <v>0</v>
      </c>
      <c r="W2837">
        <v>0</v>
      </c>
      <c r="X2837">
        <v>0</v>
      </c>
      <c r="Y2837">
        <v>0</v>
      </c>
      <c r="Z2837">
        <v>0</v>
      </c>
      <c r="AA2837">
        <v>0</v>
      </c>
      <c r="AB2837">
        <v>0.100812</v>
      </c>
      <c r="AC2837">
        <v>5.4999999999999997E-3</v>
      </c>
      <c r="AD2837">
        <v>0</v>
      </c>
      <c r="AE2837">
        <v>0</v>
      </c>
      <c r="AF2837">
        <v>0</v>
      </c>
      <c r="AG2837">
        <v>0</v>
      </c>
      <c r="AH2837" t="s">
        <v>3025</v>
      </c>
    </row>
    <row r="2838" spans="1:34">
      <c r="A2838" t="s">
        <v>59</v>
      </c>
      <c r="B2838" t="s">
        <v>97</v>
      </c>
      <c r="C2838" t="s">
        <v>5818</v>
      </c>
      <c r="D2838" t="s">
        <v>5822</v>
      </c>
      <c r="E2838" t="s">
        <v>72</v>
      </c>
      <c r="F2838" t="s">
        <v>40</v>
      </c>
      <c r="G2838" t="s">
        <v>239</v>
      </c>
      <c r="H2838" t="s">
        <v>302</v>
      </c>
      <c r="I2838">
        <v>0</v>
      </c>
      <c r="J2838">
        <v>0</v>
      </c>
      <c r="K2838">
        <v>0</v>
      </c>
      <c r="L2838">
        <v>0</v>
      </c>
      <c r="M2838">
        <v>0</v>
      </c>
      <c r="N2838">
        <v>0</v>
      </c>
      <c r="O2838">
        <v>0</v>
      </c>
      <c r="P2838">
        <v>0</v>
      </c>
      <c r="Q2838">
        <v>0</v>
      </c>
      <c r="R2838">
        <v>0</v>
      </c>
      <c r="S2838">
        <v>0</v>
      </c>
      <c r="T2838">
        <v>0</v>
      </c>
      <c r="U2838">
        <v>0</v>
      </c>
      <c r="V2838">
        <v>0</v>
      </c>
      <c r="W2838">
        <v>0</v>
      </c>
      <c r="X2838">
        <v>0</v>
      </c>
      <c r="Y2838">
        <v>0</v>
      </c>
      <c r="Z2838">
        <v>0</v>
      </c>
      <c r="AA2838">
        <v>0</v>
      </c>
      <c r="AB2838">
        <v>0.100812</v>
      </c>
      <c r="AC2838">
        <v>5.4999999999999997E-3</v>
      </c>
      <c r="AD2838">
        <v>0</v>
      </c>
      <c r="AE2838">
        <v>0</v>
      </c>
      <c r="AF2838">
        <v>0</v>
      </c>
      <c r="AG2838">
        <v>0</v>
      </c>
      <c r="AH2838" t="s">
        <v>3025</v>
      </c>
    </row>
    <row r="2839" spans="1:34">
      <c r="A2839" t="s">
        <v>59</v>
      </c>
      <c r="B2839" t="s">
        <v>110</v>
      </c>
      <c r="C2839" t="s">
        <v>5818</v>
      </c>
      <c r="D2839" t="s">
        <v>5823</v>
      </c>
      <c r="E2839" t="s">
        <v>72</v>
      </c>
      <c r="F2839" t="s">
        <v>40</v>
      </c>
      <c r="G2839" t="s">
        <v>239</v>
      </c>
      <c r="H2839" t="s">
        <v>302</v>
      </c>
      <c r="I2839">
        <v>0</v>
      </c>
      <c r="J2839">
        <v>0</v>
      </c>
      <c r="K2839">
        <v>0</v>
      </c>
      <c r="L2839">
        <v>0</v>
      </c>
      <c r="M2839">
        <v>0</v>
      </c>
      <c r="N2839">
        <v>0</v>
      </c>
      <c r="O2839">
        <v>0</v>
      </c>
      <c r="P2839">
        <v>0</v>
      </c>
      <c r="Q2839">
        <v>0</v>
      </c>
      <c r="R2839">
        <v>0</v>
      </c>
      <c r="S2839">
        <v>0</v>
      </c>
      <c r="T2839">
        <v>0</v>
      </c>
      <c r="U2839">
        <v>0</v>
      </c>
      <c r="V2839">
        <v>0</v>
      </c>
      <c r="W2839">
        <v>0</v>
      </c>
      <c r="X2839">
        <v>0</v>
      </c>
      <c r="Y2839">
        <v>0</v>
      </c>
      <c r="Z2839">
        <v>0</v>
      </c>
      <c r="AA2839">
        <v>0</v>
      </c>
      <c r="AB2839">
        <v>0.100812</v>
      </c>
      <c r="AC2839">
        <v>5.4999999999999997E-3</v>
      </c>
      <c r="AD2839">
        <v>0</v>
      </c>
      <c r="AE2839">
        <v>0</v>
      </c>
      <c r="AF2839">
        <v>0</v>
      </c>
      <c r="AG2839">
        <v>0</v>
      </c>
      <c r="AH2839" t="s">
        <v>3025</v>
      </c>
    </row>
    <row r="2840" spans="1:34">
      <c r="A2840" t="s">
        <v>59</v>
      </c>
      <c r="B2840" t="s">
        <v>60</v>
      </c>
      <c r="C2840" t="s">
        <v>5818</v>
      </c>
      <c r="D2840" t="s">
        <v>5824</v>
      </c>
      <c r="E2840" t="s">
        <v>72</v>
      </c>
      <c r="F2840" t="s">
        <v>40</v>
      </c>
      <c r="G2840" t="s">
        <v>239</v>
      </c>
      <c r="H2840" t="s">
        <v>302</v>
      </c>
      <c r="I2840">
        <v>0</v>
      </c>
      <c r="J2840">
        <v>0</v>
      </c>
      <c r="K2840">
        <v>0</v>
      </c>
      <c r="L2840">
        <v>0</v>
      </c>
      <c r="M2840">
        <v>0</v>
      </c>
      <c r="N2840">
        <v>0</v>
      </c>
      <c r="O2840">
        <v>0</v>
      </c>
      <c r="P2840">
        <v>0</v>
      </c>
      <c r="Q2840">
        <v>0</v>
      </c>
      <c r="R2840">
        <v>0</v>
      </c>
      <c r="S2840">
        <v>0</v>
      </c>
      <c r="T2840">
        <v>0</v>
      </c>
      <c r="U2840">
        <v>0</v>
      </c>
      <c r="V2840">
        <v>0</v>
      </c>
      <c r="W2840">
        <v>0</v>
      </c>
      <c r="X2840">
        <v>0</v>
      </c>
      <c r="Y2840">
        <v>0</v>
      </c>
      <c r="Z2840">
        <v>0</v>
      </c>
      <c r="AA2840">
        <v>0</v>
      </c>
      <c r="AB2840">
        <v>0.100812</v>
      </c>
      <c r="AC2840">
        <v>5.4999999999999997E-3</v>
      </c>
      <c r="AD2840">
        <v>0</v>
      </c>
      <c r="AE2840">
        <v>0</v>
      </c>
      <c r="AF2840">
        <v>0</v>
      </c>
      <c r="AG2840">
        <v>0</v>
      </c>
      <c r="AH2840" t="s">
        <v>3025</v>
      </c>
    </row>
    <row r="2841" spans="1:34">
      <c r="A2841" t="s">
        <v>59</v>
      </c>
      <c r="B2841" t="s">
        <v>88</v>
      </c>
      <c r="C2841" t="s">
        <v>5818</v>
      </c>
      <c r="D2841" t="s">
        <v>5825</v>
      </c>
      <c r="E2841" t="s">
        <v>72</v>
      </c>
      <c r="F2841" t="s">
        <v>40</v>
      </c>
      <c r="G2841" t="s">
        <v>239</v>
      </c>
      <c r="H2841" t="s">
        <v>302</v>
      </c>
      <c r="I2841">
        <v>0</v>
      </c>
      <c r="J2841">
        <v>0</v>
      </c>
      <c r="K2841">
        <v>0</v>
      </c>
      <c r="L2841">
        <v>0</v>
      </c>
      <c r="M2841">
        <v>0</v>
      </c>
      <c r="N2841">
        <v>0</v>
      </c>
      <c r="O2841">
        <v>0</v>
      </c>
      <c r="P2841">
        <v>0</v>
      </c>
      <c r="Q2841">
        <v>0</v>
      </c>
      <c r="R2841">
        <v>0</v>
      </c>
      <c r="S2841">
        <v>0</v>
      </c>
      <c r="T2841">
        <v>0</v>
      </c>
      <c r="U2841">
        <v>0</v>
      </c>
      <c r="V2841">
        <v>0</v>
      </c>
      <c r="W2841">
        <v>0</v>
      </c>
      <c r="X2841">
        <v>0</v>
      </c>
      <c r="Y2841">
        <v>0</v>
      </c>
      <c r="Z2841">
        <v>0</v>
      </c>
      <c r="AA2841">
        <v>0</v>
      </c>
      <c r="AB2841">
        <v>0.100812</v>
      </c>
      <c r="AC2841">
        <v>5.4999999999999997E-3</v>
      </c>
      <c r="AD2841">
        <v>0</v>
      </c>
      <c r="AE2841">
        <v>0</v>
      </c>
      <c r="AF2841">
        <v>0</v>
      </c>
      <c r="AG2841">
        <v>0</v>
      </c>
      <c r="AH2841" t="s">
        <v>3025</v>
      </c>
    </row>
    <row r="2842" spans="1:34">
      <c r="A2842" t="s">
        <v>59</v>
      </c>
      <c r="B2842" t="s">
        <v>90</v>
      </c>
      <c r="C2842" t="s">
        <v>5826</v>
      </c>
      <c r="D2842" t="s">
        <v>5827</v>
      </c>
      <c r="E2842" t="s">
        <v>72</v>
      </c>
      <c r="F2842" t="s">
        <v>40</v>
      </c>
      <c r="G2842" t="s">
        <v>239</v>
      </c>
      <c r="H2842" t="s">
        <v>4231</v>
      </c>
      <c r="I2842">
        <v>0</v>
      </c>
      <c r="J2842">
        <v>0</v>
      </c>
      <c r="K2842">
        <v>0</v>
      </c>
      <c r="L2842">
        <v>0</v>
      </c>
      <c r="M2842">
        <v>0</v>
      </c>
      <c r="N2842">
        <v>0</v>
      </c>
      <c r="O2842">
        <v>0</v>
      </c>
      <c r="P2842">
        <v>0</v>
      </c>
      <c r="Q2842">
        <v>0</v>
      </c>
      <c r="R2842">
        <v>0</v>
      </c>
      <c r="S2842">
        <v>0</v>
      </c>
      <c r="T2842">
        <v>0</v>
      </c>
      <c r="U2842">
        <v>0</v>
      </c>
      <c r="V2842">
        <v>0</v>
      </c>
      <c r="W2842">
        <v>0</v>
      </c>
      <c r="X2842">
        <v>0</v>
      </c>
      <c r="Y2842">
        <v>0</v>
      </c>
      <c r="Z2842">
        <v>0</v>
      </c>
      <c r="AA2842">
        <v>0</v>
      </c>
      <c r="AB2842">
        <v>0.103712</v>
      </c>
      <c r="AC2842">
        <v>5.4999999999999997E-3</v>
      </c>
      <c r="AD2842">
        <v>0</v>
      </c>
      <c r="AE2842">
        <v>0</v>
      </c>
      <c r="AF2842">
        <v>0</v>
      </c>
      <c r="AG2842">
        <v>0</v>
      </c>
      <c r="AH2842" t="s">
        <v>4838</v>
      </c>
    </row>
    <row r="2843" spans="1:34">
      <c r="A2843" t="s">
        <v>59</v>
      </c>
      <c r="B2843" t="s">
        <v>63</v>
      </c>
      <c r="C2843" t="s">
        <v>5826</v>
      </c>
      <c r="D2843" t="s">
        <v>5828</v>
      </c>
      <c r="E2843" t="s">
        <v>72</v>
      </c>
      <c r="F2843" t="s">
        <v>40</v>
      </c>
      <c r="G2843" t="s">
        <v>239</v>
      </c>
      <c r="H2843" t="s">
        <v>4231</v>
      </c>
      <c r="I2843">
        <v>0</v>
      </c>
      <c r="J2843">
        <v>0</v>
      </c>
      <c r="K2843">
        <v>0</v>
      </c>
      <c r="L2843">
        <v>0</v>
      </c>
      <c r="M2843">
        <v>0</v>
      </c>
      <c r="N2843">
        <v>0</v>
      </c>
      <c r="O2843">
        <v>0</v>
      </c>
      <c r="P2843">
        <v>0</v>
      </c>
      <c r="Q2843">
        <v>0</v>
      </c>
      <c r="R2843">
        <v>0</v>
      </c>
      <c r="S2843">
        <v>0</v>
      </c>
      <c r="T2843">
        <v>0</v>
      </c>
      <c r="U2843">
        <v>0</v>
      </c>
      <c r="V2843">
        <v>0</v>
      </c>
      <c r="W2843">
        <v>0</v>
      </c>
      <c r="X2843">
        <v>0</v>
      </c>
      <c r="Y2843">
        <v>0</v>
      </c>
      <c r="Z2843">
        <v>0</v>
      </c>
      <c r="AA2843">
        <v>0</v>
      </c>
      <c r="AB2843">
        <v>0.103712</v>
      </c>
      <c r="AC2843">
        <v>5.4999999999999997E-3</v>
      </c>
      <c r="AD2843">
        <v>0</v>
      </c>
      <c r="AE2843">
        <v>0</v>
      </c>
      <c r="AF2843">
        <v>0</v>
      </c>
      <c r="AG2843">
        <v>0</v>
      </c>
      <c r="AH2843" t="s">
        <v>4838</v>
      </c>
    </row>
    <row r="2844" spans="1:34">
      <c r="A2844" t="s">
        <v>59</v>
      </c>
      <c r="B2844" t="s">
        <v>105</v>
      </c>
      <c r="C2844" t="s">
        <v>5826</v>
      </c>
      <c r="D2844" t="s">
        <v>5829</v>
      </c>
      <c r="E2844" t="s">
        <v>72</v>
      </c>
      <c r="F2844" t="s">
        <v>40</v>
      </c>
      <c r="G2844" t="s">
        <v>239</v>
      </c>
      <c r="H2844" t="s">
        <v>4231</v>
      </c>
      <c r="I2844">
        <v>0</v>
      </c>
      <c r="J2844">
        <v>0</v>
      </c>
      <c r="K2844">
        <v>0</v>
      </c>
      <c r="L2844">
        <v>0</v>
      </c>
      <c r="M2844">
        <v>0</v>
      </c>
      <c r="N2844">
        <v>0</v>
      </c>
      <c r="O2844">
        <v>0</v>
      </c>
      <c r="P2844">
        <v>0</v>
      </c>
      <c r="Q2844">
        <v>0</v>
      </c>
      <c r="R2844">
        <v>0</v>
      </c>
      <c r="S2844">
        <v>0</v>
      </c>
      <c r="T2844">
        <v>0</v>
      </c>
      <c r="U2844">
        <v>0</v>
      </c>
      <c r="V2844">
        <v>0</v>
      </c>
      <c r="W2844">
        <v>0</v>
      </c>
      <c r="X2844">
        <v>0</v>
      </c>
      <c r="Y2844">
        <v>0</v>
      </c>
      <c r="Z2844">
        <v>0</v>
      </c>
      <c r="AA2844">
        <v>0</v>
      </c>
      <c r="AB2844">
        <v>0.103712</v>
      </c>
      <c r="AC2844">
        <v>5.4999999999999997E-3</v>
      </c>
      <c r="AD2844">
        <v>0</v>
      </c>
      <c r="AE2844">
        <v>0</v>
      </c>
      <c r="AF2844">
        <v>0</v>
      </c>
      <c r="AG2844">
        <v>0</v>
      </c>
      <c r="AH2844" t="s">
        <v>4838</v>
      </c>
    </row>
    <row r="2845" spans="1:34">
      <c r="A2845" t="s">
        <v>59</v>
      </c>
      <c r="B2845" t="s">
        <v>97</v>
      </c>
      <c r="C2845" t="s">
        <v>5826</v>
      </c>
      <c r="D2845" t="s">
        <v>5830</v>
      </c>
      <c r="E2845" t="s">
        <v>72</v>
      </c>
      <c r="F2845" t="s">
        <v>40</v>
      </c>
      <c r="G2845" t="s">
        <v>239</v>
      </c>
      <c r="H2845" t="s">
        <v>4231</v>
      </c>
      <c r="I2845">
        <v>0</v>
      </c>
      <c r="J2845">
        <v>0</v>
      </c>
      <c r="K2845">
        <v>0</v>
      </c>
      <c r="L2845">
        <v>0</v>
      </c>
      <c r="M2845">
        <v>0</v>
      </c>
      <c r="N2845">
        <v>0</v>
      </c>
      <c r="O2845">
        <v>0</v>
      </c>
      <c r="P2845">
        <v>0</v>
      </c>
      <c r="Q2845">
        <v>0</v>
      </c>
      <c r="R2845">
        <v>0</v>
      </c>
      <c r="S2845">
        <v>0</v>
      </c>
      <c r="T2845">
        <v>0</v>
      </c>
      <c r="U2845">
        <v>0</v>
      </c>
      <c r="V2845">
        <v>0</v>
      </c>
      <c r="W2845">
        <v>0</v>
      </c>
      <c r="X2845">
        <v>0</v>
      </c>
      <c r="Y2845">
        <v>0</v>
      </c>
      <c r="Z2845">
        <v>0</v>
      </c>
      <c r="AA2845">
        <v>0</v>
      </c>
      <c r="AB2845">
        <v>0.103712</v>
      </c>
      <c r="AC2845">
        <v>5.4999999999999997E-3</v>
      </c>
      <c r="AD2845">
        <v>0</v>
      </c>
      <c r="AE2845">
        <v>0</v>
      </c>
      <c r="AF2845">
        <v>0</v>
      </c>
      <c r="AG2845">
        <v>0</v>
      </c>
      <c r="AH2845" t="s">
        <v>4838</v>
      </c>
    </row>
    <row r="2846" spans="1:34">
      <c r="A2846" t="s">
        <v>59</v>
      </c>
      <c r="B2846" t="s">
        <v>110</v>
      </c>
      <c r="C2846" t="s">
        <v>5826</v>
      </c>
      <c r="D2846" t="s">
        <v>5831</v>
      </c>
      <c r="E2846" t="s">
        <v>72</v>
      </c>
      <c r="F2846" t="s">
        <v>40</v>
      </c>
      <c r="G2846" t="s">
        <v>239</v>
      </c>
      <c r="H2846" t="s">
        <v>4231</v>
      </c>
      <c r="I2846">
        <v>0</v>
      </c>
      <c r="J2846">
        <v>0</v>
      </c>
      <c r="K2846">
        <v>0</v>
      </c>
      <c r="L2846">
        <v>0</v>
      </c>
      <c r="M2846">
        <v>0</v>
      </c>
      <c r="N2846">
        <v>0</v>
      </c>
      <c r="O2846">
        <v>0</v>
      </c>
      <c r="P2846">
        <v>0</v>
      </c>
      <c r="Q2846">
        <v>0</v>
      </c>
      <c r="R2846">
        <v>0</v>
      </c>
      <c r="S2846">
        <v>0</v>
      </c>
      <c r="T2846">
        <v>0</v>
      </c>
      <c r="U2846">
        <v>0</v>
      </c>
      <c r="V2846">
        <v>0</v>
      </c>
      <c r="W2846">
        <v>0</v>
      </c>
      <c r="X2846">
        <v>0</v>
      </c>
      <c r="Y2846">
        <v>0</v>
      </c>
      <c r="Z2846">
        <v>0</v>
      </c>
      <c r="AA2846">
        <v>0</v>
      </c>
      <c r="AB2846">
        <v>0.103712</v>
      </c>
      <c r="AC2846">
        <v>5.4999999999999997E-3</v>
      </c>
      <c r="AD2846">
        <v>0</v>
      </c>
      <c r="AE2846">
        <v>0</v>
      </c>
      <c r="AF2846">
        <v>0</v>
      </c>
      <c r="AG2846">
        <v>0</v>
      </c>
      <c r="AH2846" t="s">
        <v>4838</v>
      </c>
    </row>
    <row r="2847" spans="1:34">
      <c r="A2847" t="s">
        <v>59</v>
      </c>
      <c r="B2847" t="s">
        <v>60</v>
      </c>
      <c r="C2847" t="s">
        <v>5826</v>
      </c>
      <c r="D2847" t="s">
        <v>5832</v>
      </c>
      <c r="E2847" t="s">
        <v>72</v>
      </c>
      <c r="F2847" t="s">
        <v>40</v>
      </c>
      <c r="G2847" t="s">
        <v>239</v>
      </c>
      <c r="H2847" t="s">
        <v>4231</v>
      </c>
      <c r="I2847">
        <v>0</v>
      </c>
      <c r="J2847">
        <v>0</v>
      </c>
      <c r="K2847">
        <v>0</v>
      </c>
      <c r="L2847">
        <v>0</v>
      </c>
      <c r="M2847">
        <v>0</v>
      </c>
      <c r="N2847">
        <v>0</v>
      </c>
      <c r="O2847">
        <v>0</v>
      </c>
      <c r="P2847">
        <v>0</v>
      </c>
      <c r="Q2847">
        <v>0</v>
      </c>
      <c r="R2847">
        <v>0</v>
      </c>
      <c r="S2847">
        <v>0</v>
      </c>
      <c r="T2847">
        <v>0</v>
      </c>
      <c r="U2847">
        <v>0</v>
      </c>
      <c r="V2847">
        <v>0</v>
      </c>
      <c r="W2847">
        <v>0</v>
      </c>
      <c r="X2847">
        <v>0</v>
      </c>
      <c r="Y2847">
        <v>0</v>
      </c>
      <c r="Z2847">
        <v>0</v>
      </c>
      <c r="AA2847">
        <v>0</v>
      </c>
      <c r="AB2847">
        <v>0.103712</v>
      </c>
      <c r="AC2847">
        <v>5.4999999999999997E-3</v>
      </c>
      <c r="AD2847">
        <v>0</v>
      </c>
      <c r="AE2847">
        <v>0</v>
      </c>
      <c r="AF2847">
        <v>0</v>
      </c>
      <c r="AG2847">
        <v>0</v>
      </c>
      <c r="AH2847" t="s">
        <v>4838</v>
      </c>
    </row>
    <row r="2848" spans="1:34">
      <c r="A2848" t="s">
        <v>59</v>
      </c>
      <c r="B2848" t="s">
        <v>88</v>
      </c>
      <c r="C2848" t="s">
        <v>5826</v>
      </c>
      <c r="D2848" t="s">
        <v>5833</v>
      </c>
      <c r="E2848" t="s">
        <v>72</v>
      </c>
      <c r="F2848" t="s">
        <v>40</v>
      </c>
      <c r="G2848" t="s">
        <v>239</v>
      </c>
      <c r="H2848" t="s">
        <v>4231</v>
      </c>
      <c r="I2848">
        <v>0</v>
      </c>
      <c r="J2848">
        <v>0</v>
      </c>
      <c r="K2848">
        <v>0</v>
      </c>
      <c r="L2848">
        <v>0</v>
      </c>
      <c r="M2848">
        <v>0</v>
      </c>
      <c r="N2848">
        <v>0</v>
      </c>
      <c r="O2848">
        <v>0</v>
      </c>
      <c r="P2848">
        <v>0</v>
      </c>
      <c r="Q2848">
        <v>0</v>
      </c>
      <c r="R2848">
        <v>0</v>
      </c>
      <c r="S2848">
        <v>0</v>
      </c>
      <c r="T2848">
        <v>0</v>
      </c>
      <c r="U2848">
        <v>0</v>
      </c>
      <c r="V2848">
        <v>0</v>
      </c>
      <c r="W2848">
        <v>0</v>
      </c>
      <c r="X2848">
        <v>0</v>
      </c>
      <c r="Y2848">
        <v>0</v>
      </c>
      <c r="Z2848">
        <v>0</v>
      </c>
      <c r="AA2848">
        <v>0</v>
      </c>
      <c r="AB2848">
        <v>0.103712</v>
      </c>
      <c r="AC2848">
        <v>5.4999999999999997E-3</v>
      </c>
      <c r="AD2848">
        <v>0</v>
      </c>
      <c r="AE2848">
        <v>0</v>
      </c>
      <c r="AF2848">
        <v>0</v>
      </c>
      <c r="AG2848">
        <v>0</v>
      </c>
      <c r="AH2848" t="s">
        <v>4838</v>
      </c>
    </row>
    <row r="2849" spans="1:34">
      <c r="A2849" t="s">
        <v>59</v>
      </c>
      <c r="B2849" t="s">
        <v>90</v>
      </c>
      <c r="C2849" t="s">
        <v>223</v>
      </c>
      <c r="D2849" t="s">
        <v>398</v>
      </c>
      <c r="E2849" t="s">
        <v>39</v>
      </c>
      <c r="F2849" t="s">
        <v>140</v>
      </c>
      <c r="G2849" t="s">
        <v>40</v>
      </c>
      <c r="H2849" t="s">
        <v>41</v>
      </c>
      <c r="I2849">
        <v>1.444796123506247</v>
      </c>
      <c r="J2849">
        <v>1.5</v>
      </c>
      <c r="K2849">
        <v>1</v>
      </c>
      <c r="L2849">
        <v>8.3999999999999995E-3</v>
      </c>
      <c r="M2849">
        <v>3.9531961235062472</v>
      </c>
      <c r="N2849">
        <v>250.6486796856033</v>
      </c>
      <c r="O2849">
        <v>101.549623122</v>
      </c>
      <c r="P2849">
        <v>117.8374655647383</v>
      </c>
      <c r="Q2849">
        <v>192.7284822658402</v>
      </c>
      <c r="R2849">
        <v>662.76425063818169</v>
      </c>
      <c r="S2849">
        <v>9489284.4988027588</v>
      </c>
      <c r="T2849">
        <v>2806982.4122378179</v>
      </c>
      <c r="U2849">
        <v>9239256.1983471066</v>
      </c>
      <c r="V2849">
        <v>51200886.745751306</v>
      </c>
      <c r="W2849">
        <v>29665363.636363629</v>
      </c>
      <c r="X2849">
        <v>0.56657440609061349</v>
      </c>
      <c r="Y2849">
        <v>0.2499620949733542</v>
      </c>
      <c r="Z2849">
        <v>0.27203856749311278</v>
      </c>
      <c r="AA2849">
        <v>0.5538174777754028</v>
      </c>
      <c r="AB2849">
        <v>9.3977000000000005E-2</v>
      </c>
      <c r="AC2849">
        <v>5.4999999999999997E-3</v>
      </c>
      <c r="AD2849">
        <v>1.076262818965052</v>
      </c>
      <c r="AE2849">
        <v>0.62658158557574017</v>
      </c>
      <c r="AF2849">
        <v>5.7555175280470392</v>
      </c>
      <c r="AG2849">
        <v>1</v>
      </c>
      <c r="AH2849" t="s">
        <v>194</v>
      </c>
    </row>
    <row r="2850" spans="1:34">
      <c r="A2850" t="s">
        <v>59</v>
      </c>
      <c r="B2850" t="s">
        <v>63</v>
      </c>
      <c r="C2850" t="s">
        <v>223</v>
      </c>
      <c r="D2850" t="s">
        <v>225</v>
      </c>
      <c r="E2850" t="s">
        <v>39</v>
      </c>
      <c r="F2850" t="s">
        <v>140</v>
      </c>
      <c r="G2850" t="s">
        <v>40</v>
      </c>
      <c r="H2850" t="s">
        <v>41</v>
      </c>
      <c r="I2850">
        <v>1.439377851183788</v>
      </c>
      <c r="J2850">
        <v>1.5</v>
      </c>
      <c r="K2850">
        <v>1</v>
      </c>
      <c r="L2850">
        <v>8.3999999999999995E-3</v>
      </c>
      <c r="M2850">
        <v>3.9477778511837891</v>
      </c>
      <c r="N2850">
        <v>249.7086973713474</v>
      </c>
      <c r="O2850">
        <v>101.549623122</v>
      </c>
      <c r="P2850">
        <v>117.8374655647383</v>
      </c>
      <c r="Q2850">
        <v>192.7284822658402</v>
      </c>
      <c r="R2850">
        <v>661.82426832392593</v>
      </c>
      <c r="S2850">
        <v>9453697.7978673894</v>
      </c>
      <c r="T2850">
        <v>2806982.4122378179</v>
      </c>
      <c r="U2850">
        <v>9239256.1983471066</v>
      </c>
      <c r="V2850">
        <v>51165300.044815943</v>
      </c>
      <c r="W2850">
        <v>29665363.636363629</v>
      </c>
      <c r="X2850">
        <v>0.56444963957637051</v>
      </c>
      <c r="Y2850">
        <v>0.2499620949733542</v>
      </c>
      <c r="Z2850">
        <v>0.27203856749311278</v>
      </c>
      <c r="AA2850">
        <v>0.5538174777754028</v>
      </c>
      <c r="AB2850">
        <v>9.3977000000000005E-2</v>
      </c>
      <c r="AC2850">
        <v>5.4999999999999997E-3</v>
      </c>
      <c r="AD2850">
        <v>1.0747876872332831</v>
      </c>
      <c r="AE2850">
        <v>3.947777851183789E-2</v>
      </c>
      <c r="AF2850">
        <v>5.1615203169289092</v>
      </c>
      <c r="AG2850">
        <v>1</v>
      </c>
      <c r="AH2850" t="s">
        <v>194</v>
      </c>
    </row>
    <row r="2851" spans="1:34">
      <c r="A2851" t="s">
        <v>59</v>
      </c>
      <c r="B2851" t="s">
        <v>105</v>
      </c>
      <c r="C2851" t="s">
        <v>223</v>
      </c>
      <c r="D2851" t="s">
        <v>408</v>
      </c>
      <c r="E2851" t="s">
        <v>39</v>
      </c>
      <c r="F2851" t="s">
        <v>140</v>
      </c>
      <c r="G2851" t="s">
        <v>40</v>
      </c>
      <c r="H2851" t="s">
        <v>41</v>
      </c>
      <c r="I2851">
        <v>1.472123727786804</v>
      </c>
      <c r="J2851">
        <v>1.5</v>
      </c>
      <c r="K2851">
        <v>1</v>
      </c>
      <c r="L2851">
        <v>8.3999999999999995E-3</v>
      </c>
      <c r="M2851">
        <v>3.980523727786804</v>
      </c>
      <c r="N2851">
        <v>255.38957552582011</v>
      </c>
      <c r="O2851">
        <v>101.549623122</v>
      </c>
      <c r="P2851">
        <v>117.8374655647383</v>
      </c>
      <c r="Q2851">
        <v>192.7284822658402</v>
      </c>
      <c r="R2851">
        <v>667.5051464783985</v>
      </c>
      <c r="S2851">
        <v>9668769.6230150145</v>
      </c>
      <c r="T2851">
        <v>2806982.4122378179</v>
      </c>
      <c r="U2851">
        <v>9239256.1983471066</v>
      </c>
      <c r="V2851">
        <v>51380371.869963571</v>
      </c>
      <c r="W2851">
        <v>29665363.636363629</v>
      </c>
      <c r="X2851">
        <v>0.57729088083278068</v>
      </c>
      <c r="Y2851">
        <v>0.2499620949733542</v>
      </c>
      <c r="Z2851">
        <v>0.27203856749311278</v>
      </c>
      <c r="AA2851">
        <v>0.5538174777754028</v>
      </c>
      <c r="AB2851">
        <v>9.3977000000000005E-2</v>
      </c>
      <c r="AC2851">
        <v>5.4999999999999997E-3</v>
      </c>
      <c r="AD2851">
        <v>1.083702794999549</v>
      </c>
      <c r="AE2851">
        <v>0.63091301085420848</v>
      </c>
      <c r="AF2851">
        <v>5.7946165336405624</v>
      </c>
      <c r="AG2851">
        <v>1</v>
      </c>
      <c r="AH2851" t="s">
        <v>194</v>
      </c>
    </row>
    <row r="2852" spans="1:34">
      <c r="A2852" t="s">
        <v>59</v>
      </c>
      <c r="B2852" t="s">
        <v>97</v>
      </c>
      <c r="C2852" t="s">
        <v>223</v>
      </c>
      <c r="D2852" t="s">
        <v>405</v>
      </c>
      <c r="E2852" t="s">
        <v>39</v>
      </c>
      <c r="F2852" t="s">
        <v>140</v>
      </c>
      <c r="G2852" t="s">
        <v>40</v>
      </c>
      <c r="H2852" t="s">
        <v>41</v>
      </c>
      <c r="I2852">
        <v>1.464913627702968</v>
      </c>
      <c r="J2852">
        <v>1.5</v>
      </c>
      <c r="K2852">
        <v>1</v>
      </c>
      <c r="L2852">
        <v>8.3999999999999977E-3</v>
      </c>
      <c r="M2852">
        <v>3.9733136277029679</v>
      </c>
      <c r="N2852">
        <v>254.13874017471969</v>
      </c>
      <c r="O2852">
        <v>101.549623122</v>
      </c>
      <c r="P2852">
        <v>117.8374655647383</v>
      </c>
      <c r="Q2852">
        <v>192.7284822658402</v>
      </c>
      <c r="R2852">
        <v>666.25431112729814</v>
      </c>
      <c r="S2852">
        <v>9621414.3665554933</v>
      </c>
      <c r="T2852">
        <v>2806982.4122378179</v>
      </c>
      <c r="U2852">
        <v>9239256.1983471066</v>
      </c>
      <c r="V2852">
        <v>51333016.613504052</v>
      </c>
      <c r="W2852">
        <v>29665363.636363629</v>
      </c>
      <c r="X2852">
        <v>0.57446345203061899</v>
      </c>
      <c r="Y2852">
        <v>0.2499620949733542</v>
      </c>
      <c r="Z2852">
        <v>0.27203856749311278</v>
      </c>
      <c r="AA2852">
        <v>0.55381747777540269</v>
      </c>
      <c r="AB2852">
        <v>9.3977000000000005E-2</v>
      </c>
      <c r="AC2852">
        <v>5.4999999999999997E-3</v>
      </c>
      <c r="AD2852">
        <v>1.081739835814421</v>
      </c>
      <c r="AE2852">
        <v>0.62977020999092037</v>
      </c>
      <c r="AF2852">
        <v>5.7843006735083087</v>
      </c>
      <c r="AG2852">
        <v>1</v>
      </c>
      <c r="AH2852" t="s">
        <v>194</v>
      </c>
    </row>
    <row r="2853" spans="1:34">
      <c r="A2853" t="s">
        <v>59</v>
      </c>
      <c r="B2853" t="s">
        <v>110</v>
      </c>
      <c r="C2853" t="s">
        <v>223</v>
      </c>
      <c r="D2853" t="s">
        <v>417</v>
      </c>
      <c r="E2853" t="s">
        <v>39</v>
      </c>
      <c r="F2853" t="s">
        <v>140</v>
      </c>
      <c r="G2853" t="s">
        <v>40</v>
      </c>
      <c r="H2853" t="s">
        <v>41</v>
      </c>
      <c r="I2853">
        <v>1.496877397789045</v>
      </c>
      <c r="J2853">
        <v>1.5</v>
      </c>
      <c r="K2853">
        <v>1</v>
      </c>
      <c r="L2853">
        <v>8.4000000000000012E-3</v>
      </c>
      <c r="M2853">
        <v>4.0052773977890457</v>
      </c>
      <c r="N2853">
        <v>259.68393554138959</v>
      </c>
      <c r="O2853">
        <v>101.549623122</v>
      </c>
      <c r="P2853">
        <v>117.8374655647383</v>
      </c>
      <c r="Q2853">
        <v>192.72848226584031</v>
      </c>
      <c r="R2853">
        <v>671.79950649396812</v>
      </c>
      <c r="S2853">
        <v>9831349.389958676</v>
      </c>
      <c r="T2853">
        <v>2806982.4122378179</v>
      </c>
      <c r="U2853">
        <v>9239256.1983471066</v>
      </c>
      <c r="V2853">
        <v>51542951.636907242</v>
      </c>
      <c r="W2853">
        <v>29665363.63636364</v>
      </c>
      <c r="X2853">
        <v>0.58699799151220833</v>
      </c>
      <c r="Y2853">
        <v>0.2499620949733542</v>
      </c>
      <c r="Z2853">
        <v>0.27203856749311278</v>
      </c>
      <c r="AA2853">
        <v>0.55381747777540291</v>
      </c>
      <c r="AB2853">
        <v>9.3977000000000005E-2</v>
      </c>
      <c r="AC2853">
        <v>5.4999999999999997E-3</v>
      </c>
      <c r="AD2853">
        <v>1.0904420140577511</v>
      </c>
      <c r="AE2853">
        <v>0.6348364675495638</v>
      </c>
      <c r="AF2853">
        <v>5.8300328793963603</v>
      </c>
      <c r="AG2853">
        <v>1</v>
      </c>
      <c r="AH2853" t="s">
        <v>194</v>
      </c>
    </row>
    <row r="2854" spans="1:34">
      <c r="A2854" t="s">
        <v>59</v>
      </c>
      <c r="B2854" t="s">
        <v>60</v>
      </c>
      <c r="C2854" t="s">
        <v>223</v>
      </c>
      <c r="D2854" t="s">
        <v>224</v>
      </c>
      <c r="E2854" t="s">
        <v>39</v>
      </c>
      <c r="F2854" t="s">
        <v>140</v>
      </c>
      <c r="G2854" t="s">
        <v>40</v>
      </c>
      <c r="H2854" t="s">
        <v>41</v>
      </c>
      <c r="I2854">
        <v>1.4374061182647819</v>
      </c>
      <c r="J2854">
        <v>1.5</v>
      </c>
      <c r="K2854">
        <v>1</v>
      </c>
      <c r="L2854">
        <v>8.3999999999999995E-3</v>
      </c>
      <c r="M2854">
        <v>3.9458061182647821</v>
      </c>
      <c r="N2854">
        <v>249.3666337093531</v>
      </c>
      <c r="O2854">
        <v>101.549623122</v>
      </c>
      <c r="P2854">
        <v>117.8374655647383</v>
      </c>
      <c r="Q2854">
        <v>192.7284822658402</v>
      </c>
      <c r="R2854">
        <v>661.48220466193152</v>
      </c>
      <c r="S2854">
        <v>9440747.6422574036</v>
      </c>
      <c r="T2854">
        <v>2806982.4122378179</v>
      </c>
      <c r="U2854">
        <v>9239256.1983471066</v>
      </c>
      <c r="V2854">
        <v>51152349.889205962</v>
      </c>
      <c r="W2854">
        <v>29665363.636363629</v>
      </c>
      <c r="X2854">
        <v>0.56367642777895477</v>
      </c>
      <c r="Y2854">
        <v>0.2499620949733542</v>
      </c>
      <c r="Z2854">
        <v>0.27203856749311278</v>
      </c>
      <c r="AA2854">
        <v>0.5538174777754028</v>
      </c>
      <c r="AB2854">
        <v>9.3977000000000005E-2</v>
      </c>
      <c r="AC2854">
        <v>5.4999999999999997E-3</v>
      </c>
      <c r="AD2854">
        <v>1.074250880365281</v>
      </c>
      <c r="AE2854">
        <v>3.9458061182647823E-2</v>
      </c>
      <c r="AF2854">
        <v>5.1589920598127108</v>
      </c>
      <c r="AG2854">
        <v>1</v>
      </c>
      <c r="AH2854" t="s">
        <v>194</v>
      </c>
    </row>
    <row r="2855" spans="1:34">
      <c r="A2855" t="s">
        <v>59</v>
      </c>
      <c r="B2855" t="s">
        <v>88</v>
      </c>
      <c r="C2855" t="s">
        <v>223</v>
      </c>
      <c r="D2855" t="s">
        <v>395</v>
      </c>
      <c r="E2855" t="s">
        <v>39</v>
      </c>
      <c r="F2855" t="s">
        <v>140</v>
      </c>
      <c r="G2855" t="s">
        <v>40</v>
      </c>
      <c r="H2855" t="s">
        <v>41</v>
      </c>
      <c r="I2855">
        <v>1.4410652137283799</v>
      </c>
      <c r="J2855">
        <v>1.5</v>
      </c>
      <c r="K2855">
        <v>1</v>
      </c>
      <c r="L2855">
        <v>8.3999999999999995E-3</v>
      </c>
      <c r="M2855">
        <v>3.9494652137283799</v>
      </c>
      <c r="N2855">
        <v>250.00142738845631</v>
      </c>
      <c r="O2855">
        <v>101.549623122</v>
      </c>
      <c r="P2855">
        <v>117.8374655647383</v>
      </c>
      <c r="Q2855">
        <v>192.7284822658402</v>
      </c>
      <c r="R2855">
        <v>662.11699834103479</v>
      </c>
      <c r="S2855">
        <v>9464780.2357129417</v>
      </c>
      <c r="T2855">
        <v>2806982.4122378179</v>
      </c>
      <c r="U2855">
        <v>9239256.1983471066</v>
      </c>
      <c r="V2855">
        <v>51176382.482661501</v>
      </c>
      <c r="W2855">
        <v>29665363.636363629</v>
      </c>
      <c r="X2855">
        <v>0.56511133600260488</v>
      </c>
      <c r="Y2855">
        <v>0.2499620949733542</v>
      </c>
      <c r="Z2855">
        <v>0.27203856749311278</v>
      </c>
      <c r="AA2855">
        <v>0.5538174777754028</v>
      </c>
      <c r="AB2855">
        <v>9.3977000000000005E-2</v>
      </c>
      <c r="AC2855">
        <v>5.4999999999999997E-3</v>
      </c>
      <c r="AD2855">
        <v>1.075247073894638</v>
      </c>
      <c r="AE2855">
        <v>0.62599023637594819</v>
      </c>
      <c r="AF2855">
        <v>5.7501795239989661</v>
      </c>
      <c r="AG2855">
        <v>1</v>
      </c>
      <c r="AH2855" t="s">
        <v>194</v>
      </c>
    </row>
    <row r="2856" spans="1:34">
      <c r="A2856" t="s">
        <v>59</v>
      </c>
      <c r="B2856" t="s">
        <v>90</v>
      </c>
      <c r="C2856" t="s">
        <v>2269</v>
      </c>
      <c r="D2856" t="s">
        <v>2981</v>
      </c>
      <c r="E2856" t="s">
        <v>39</v>
      </c>
      <c r="F2856" t="s">
        <v>140</v>
      </c>
      <c r="G2856" t="s">
        <v>40</v>
      </c>
      <c r="H2856" t="s">
        <v>239</v>
      </c>
      <c r="I2856">
        <v>2.1910829049323119</v>
      </c>
      <c r="J2856">
        <v>1.5</v>
      </c>
      <c r="K2856">
        <v>1</v>
      </c>
      <c r="L2856">
        <v>2.02</v>
      </c>
      <c r="M2856">
        <v>6.7110829049323124</v>
      </c>
      <c r="N2856">
        <v>380.11732469920742</v>
      </c>
      <c r="O2856">
        <v>101.549623122</v>
      </c>
      <c r="P2856">
        <v>117.8374655647383</v>
      </c>
      <c r="Q2856">
        <v>68.987406144393248</v>
      </c>
      <c r="R2856">
        <v>668.49181953033894</v>
      </c>
      <c r="S2856">
        <v>14390825.60306718</v>
      </c>
      <c r="T2856">
        <v>2806982.4122378179</v>
      </c>
      <c r="U2856">
        <v>9239256.1983471066</v>
      </c>
      <c r="V2856">
        <v>54854484.782622918</v>
      </c>
      <c r="W2856">
        <v>28417420.568970811</v>
      </c>
      <c r="X2856">
        <v>0.85922953097676513</v>
      </c>
      <c r="Y2856">
        <v>0.2499620949733542</v>
      </c>
      <c r="Z2856">
        <v>0.27203856749311278</v>
      </c>
      <c r="AA2856">
        <v>0.19823967282871621</v>
      </c>
      <c r="AB2856">
        <v>0.102786</v>
      </c>
      <c r="AC2856">
        <v>5.4999999999999997E-3</v>
      </c>
      <c r="AD2856">
        <v>1.8271011050077499</v>
      </c>
      <c r="AE2856">
        <v>1.063706640431771</v>
      </c>
      <c r="AF2856">
        <v>9.7101766503718316</v>
      </c>
      <c r="AG2856">
        <v>1</v>
      </c>
      <c r="AH2856" t="s">
        <v>2100</v>
      </c>
    </row>
    <row r="2857" spans="1:34">
      <c r="A2857" t="s">
        <v>59</v>
      </c>
      <c r="B2857" t="s">
        <v>63</v>
      </c>
      <c r="C2857" t="s">
        <v>2269</v>
      </c>
      <c r="D2857" t="s">
        <v>2271</v>
      </c>
      <c r="E2857" t="s">
        <v>39</v>
      </c>
      <c r="F2857" t="s">
        <v>140</v>
      </c>
      <c r="G2857" t="s">
        <v>40</v>
      </c>
      <c r="H2857" t="s">
        <v>239</v>
      </c>
      <c r="I2857">
        <v>2.1865786548680348</v>
      </c>
      <c r="J2857">
        <v>1.5</v>
      </c>
      <c r="K2857">
        <v>1</v>
      </c>
      <c r="L2857">
        <v>2.02</v>
      </c>
      <c r="M2857">
        <v>6.7065786548680357</v>
      </c>
      <c r="N2857">
        <v>379.33591041298621</v>
      </c>
      <c r="O2857">
        <v>101.549623122</v>
      </c>
      <c r="P2857">
        <v>117.8374655647383</v>
      </c>
      <c r="Q2857">
        <v>68.987406144393248</v>
      </c>
      <c r="R2857">
        <v>667.71040524411774</v>
      </c>
      <c r="S2857">
        <v>14361242.114007181</v>
      </c>
      <c r="T2857">
        <v>2806982.4122378179</v>
      </c>
      <c r="U2857">
        <v>9239256.1983471066</v>
      </c>
      <c r="V2857">
        <v>54824901.293562919</v>
      </c>
      <c r="W2857">
        <v>28417420.568970811</v>
      </c>
      <c r="X2857">
        <v>0.85746319677671323</v>
      </c>
      <c r="Y2857">
        <v>0.2499620949733542</v>
      </c>
      <c r="Z2857">
        <v>0.27203856749311278</v>
      </c>
      <c r="AA2857">
        <v>0.19823967282871621</v>
      </c>
      <c r="AB2857">
        <v>0.102786</v>
      </c>
      <c r="AC2857">
        <v>5.4999999999999997E-3</v>
      </c>
      <c r="AD2857">
        <v>1.8258748170321351</v>
      </c>
      <c r="AE2857">
        <v>6.7065786548680353E-2</v>
      </c>
      <c r="AF2857">
        <v>8.7078052584488521</v>
      </c>
      <c r="AG2857">
        <v>1</v>
      </c>
      <c r="AH2857" t="s">
        <v>2100</v>
      </c>
    </row>
    <row r="2858" spans="1:34">
      <c r="A2858" t="s">
        <v>59</v>
      </c>
      <c r="B2858" t="s">
        <v>105</v>
      </c>
      <c r="C2858" t="s">
        <v>2269</v>
      </c>
      <c r="D2858" t="s">
        <v>3005</v>
      </c>
      <c r="E2858" t="s">
        <v>39</v>
      </c>
      <c r="F2858" t="s">
        <v>140</v>
      </c>
      <c r="G2858" t="s">
        <v>40</v>
      </c>
      <c r="H2858" t="s">
        <v>239</v>
      </c>
      <c r="I2858">
        <v>2.217394404409164</v>
      </c>
      <c r="J2858">
        <v>1.5</v>
      </c>
      <c r="K2858">
        <v>1</v>
      </c>
      <c r="L2858">
        <v>2.02</v>
      </c>
      <c r="M2858">
        <v>6.737394404409164</v>
      </c>
      <c r="N2858">
        <v>384.68194284644932</v>
      </c>
      <c r="O2858">
        <v>101.549623122</v>
      </c>
      <c r="P2858">
        <v>117.8374655647383</v>
      </c>
      <c r="Q2858">
        <v>68.987406144393248</v>
      </c>
      <c r="R2858">
        <v>673.05643767758079</v>
      </c>
      <c r="S2858">
        <v>14563637.04688531</v>
      </c>
      <c r="T2858">
        <v>2806982.4122378179</v>
      </c>
      <c r="U2858">
        <v>9239256.1983471066</v>
      </c>
      <c r="V2858">
        <v>55027296.226441041</v>
      </c>
      <c r="W2858">
        <v>28417420.568970811</v>
      </c>
      <c r="X2858">
        <v>0.86954754190364469</v>
      </c>
      <c r="Y2858">
        <v>0.2499620949733542</v>
      </c>
      <c r="Z2858">
        <v>0.27203856749311278</v>
      </c>
      <c r="AA2858">
        <v>0.19823967282871621</v>
      </c>
      <c r="AB2858">
        <v>0.102786</v>
      </c>
      <c r="AC2858">
        <v>5.4999999999999997E-3</v>
      </c>
      <c r="AD2858">
        <v>1.8342644451794581</v>
      </c>
      <c r="AE2858">
        <v>1.067877013098852</v>
      </c>
      <c r="AF2858">
        <v>9.7478218626874753</v>
      </c>
      <c r="AG2858">
        <v>1</v>
      </c>
      <c r="AH2858" t="s">
        <v>2100</v>
      </c>
    </row>
    <row r="2859" spans="1:34">
      <c r="A2859" t="s">
        <v>59</v>
      </c>
      <c r="B2859" t="s">
        <v>97</v>
      </c>
      <c r="C2859" t="s">
        <v>2269</v>
      </c>
      <c r="D2859" t="s">
        <v>2999</v>
      </c>
      <c r="E2859" t="s">
        <v>39</v>
      </c>
      <c r="F2859" t="s">
        <v>140</v>
      </c>
      <c r="G2859" t="s">
        <v>40</v>
      </c>
      <c r="H2859" t="s">
        <v>239</v>
      </c>
      <c r="I2859">
        <v>2.2112711007030401</v>
      </c>
      <c r="J2859">
        <v>1.5</v>
      </c>
      <c r="K2859">
        <v>1</v>
      </c>
      <c r="L2859">
        <v>2.02</v>
      </c>
      <c r="M2859">
        <v>6.7312711007030401</v>
      </c>
      <c r="N2859">
        <v>383.61964902915321</v>
      </c>
      <c r="O2859">
        <v>101.549623122</v>
      </c>
      <c r="P2859">
        <v>117.8374655647383</v>
      </c>
      <c r="Q2859">
        <v>68.987406144393248</v>
      </c>
      <c r="R2859">
        <v>671.99414386028479</v>
      </c>
      <c r="S2859">
        <v>14523419.766402179</v>
      </c>
      <c r="T2859">
        <v>2806982.4122378179</v>
      </c>
      <c r="U2859">
        <v>9239256.1983471066</v>
      </c>
      <c r="V2859">
        <v>54987078.945957907</v>
      </c>
      <c r="W2859">
        <v>28417420.568970811</v>
      </c>
      <c r="X2859">
        <v>0.86714629850039515</v>
      </c>
      <c r="Y2859">
        <v>0.2499620949733542</v>
      </c>
      <c r="Z2859">
        <v>0.27203856749311278</v>
      </c>
      <c r="AA2859">
        <v>0.19823967282871621</v>
      </c>
      <c r="AB2859">
        <v>0.102786</v>
      </c>
      <c r="AC2859">
        <v>5.4999999999999997E-3</v>
      </c>
      <c r="AD2859">
        <v>1.8325973677306711</v>
      </c>
      <c r="AE2859">
        <v>1.0669064694614321</v>
      </c>
      <c r="AF2859">
        <v>9.7390609378951432</v>
      </c>
      <c r="AG2859">
        <v>1</v>
      </c>
      <c r="AH2859" t="s">
        <v>2100</v>
      </c>
    </row>
    <row r="2860" spans="1:34">
      <c r="A2860" t="s">
        <v>59</v>
      </c>
      <c r="B2860" t="s">
        <v>110</v>
      </c>
      <c r="C2860" t="s">
        <v>2269</v>
      </c>
      <c r="D2860" t="s">
        <v>3018</v>
      </c>
      <c r="E2860" t="s">
        <v>39</v>
      </c>
      <c r="F2860" t="s">
        <v>140</v>
      </c>
      <c r="G2860" t="s">
        <v>40</v>
      </c>
      <c r="H2860" t="s">
        <v>239</v>
      </c>
      <c r="I2860">
        <v>2.2412676271904819</v>
      </c>
      <c r="J2860">
        <v>1.5</v>
      </c>
      <c r="K2860">
        <v>1</v>
      </c>
      <c r="L2860">
        <v>2.02</v>
      </c>
      <c r="M2860">
        <v>6.761267627190481</v>
      </c>
      <c r="N2860">
        <v>388.82355955805559</v>
      </c>
      <c r="O2860">
        <v>101.549623122</v>
      </c>
      <c r="P2860">
        <v>117.8374655647383</v>
      </c>
      <c r="Q2860">
        <v>68.987406144393248</v>
      </c>
      <c r="R2860">
        <v>677.19805438918718</v>
      </c>
      <c r="S2860">
        <v>14720434.119627619</v>
      </c>
      <c r="T2860">
        <v>2806982.4122378179</v>
      </c>
      <c r="U2860">
        <v>9239256.1983471066</v>
      </c>
      <c r="V2860">
        <v>55184093.299183361</v>
      </c>
      <c r="W2860">
        <v>28417420.568970811</v>
      </c>
      <c r="X2860">
        <v>0.87890938666411456</v>
      </c>
      <c r="Y2860">
        <v>0.2499620949733542</v>
      </c>
      <c r="Z2860">
        <v>0.27203856749311278</v>
      </c>
      <c r="AA2860">
        <v>0.19823967282871621</v>
      </c>
      <c r="AB2860">
        <v>0.102786</v>
      </c>
      <c r="AC2860">
        <v>5.4999999999999997E-3</v>
      </c>
      <c r="AD2860">
        <v>1.8407639613293461</v>
      </c>
      <c r="AE2860">
        <v>1.0716609189096911</v>
      </c>
      <c r="AF2860">
        <v>9.7819785074295176</v>
      </c>
      <c r="AG2860">
        <v>1</v>
      </c>
      <c r="AH2860" t="s">
        <v>2100</v>
      </c>
    </row>
    <row r="2861" spans="1:34">
      <c r="A2861" t="s">
        <v>59</v>
      </c>
      <c r="B2861" t="s">
        <v>60</v>
      </c>
      <c r="C2861" t="s">
        <v>2269</v>
      </c>
      <c r="D2861" t="s">
        <v>2270</v>
      </c>
      <c r="E2861" t="s">
        <v>39</v>
      </c>
      <c r="F2861" t="s">
        <v>140</v>
      </c>
      <c r="G2861" t="s">
        <v>40</v>
      </c>
      <c r="H2861" t="s">
        <v>239</v>
      </c>
      <c r="I2861">
        <v>2.1860816632662181</v>
      </c>
      <c r="J2861">
        <v>1.5</v>
      </c>
      <c r="K2861">
        <v>1</v>
      </c>
      <c r="L2861">
        <v>2.02</v>
      </c>
      <c r="M2861">
        <v>6.7060816632662181</v>
      </c>
      <c r="N2861">
        <v>379.2496904357979</v>
      </c>
      <c r="O2861">
        <v>101.549623122</v>
      </c>
      <c r="P2861">
        <v>117.8374655647383</v>
      </c>
      <c r="Q2861">
        <v>68.987406144393248</v>
      </c>
      <c r="R2861">
        <v>667.62418526692943</v>
      </c>
      <c r="S2861">
        <v>14357977.92010021</v>
      </c>
      <c r="T2861">
        <v>2806982.4122378179</v>
      </c>
      <c r="U2861">
        <v>9239256.1983471066</v>
      </c>
      <c r="V2861">
        <v>54821637.099655963</v>
      </c>
      <c r="W2861">
        <v>28417420.568970811</v>
      </c>
      <c r="X2861">
        <v>0.85726830234347762</v>
      </c>
      <c r="Y2861">
        <v>0.2499620949733542</v>
      </c>
      <c r="Z2861">
        <v>0.27203856749311278</v>
      </c>
      <c r="AA2861">
        <v>0.19823967282871621</v>
      </c>
      <c r="AB2861">
        <v>0.102786</v>
      </c>
      <c r="AC2861">
        <v>5.4999999999999997E-3</v>
      </c>
      <c r="AD2861">
        <v>1.8257395104180281</v>
      </c>
      <c r="AE2861">
        <v>6.7060816632662182E-2</v>
      </c>
      <c r="AF2861">
        <v>8.7071679903169077</v>
      </c>
      <c r="AG2861">
        <v>1</v>
      </c>
      <c r="AH2861" t="s">
        <v>2100</v>
      </c>
    </row>
    <row r="2862" spans="1:34">
      <c r="A2862" t="s">
        <v>59</v>
      </c>
      <c r="B2862" t="s">
        <v>88</v>
      </c>
      <c r="C2862" t="s">
        <v>2269</v>
      </c>
      <c r="D2862" t="s">
        <v>2978</v>
      </c>
      <c r="E2862" t="s">
        <v>39</v>
      </c>
      <c r="F2862" t="s">
        <v>140</v>
      </c>
      <c r="G2862" t="s">
        <v>40</v>
      </c>
      <c r="H2862" t="s">
        <v>239</v>
      </c>
      <c r="I2862">
        <v>2.1902133205958378</v>
      </c>
      <c r="J2862">
        <v>1.5</v>
      </c>
      <c r="K2862">
        <v>1</v>
      </c>
      <c r="L2862">
        <v>2.02</v>
      </c>
      <c r="M2862">
        <v>6.7102133205958374</v>
      </c>
      <c r="N2862">
        <v>379.96646592940152</v>
      </c>
      <c r="O2862">
        <v>101.549623122</v>
      </c>
      <c r="P2862">
        <v>117.8374655647383</v>
      </c>
      <c r="Q2862">
        <v>68.987406144393248</v>
      </c>
      <c r="R2862">
        <v>668.34096076053311</v>
      </c>
      <c r="S2862">
        <v>14385114.255265061</v>
      </c>
      <c r="T2862">
        <v>2806982.4122378179</v>
      </c>
      <c r="U2862">
        <v>9239256.1983471066</v>
      </c>
      <c r="V2862">
        <v>54848773.434820801</v>
      </c>
      <c r="W2862">
        <v>28417420.568970811</v>
      </c>
      <c r="X2862">
        <v>0.85888852491994661</v>
      </c>
      <c r="Y2862">
        <v>0.2499620949733542</v>
      </c>
      <c r="Z2862">
        <v>0.27203856749311278</v>
      </c>
      <c r="AA2862">
        <v>0.19823967282871621</v>
      </c>
      <c r="AB2862">
        <v>0.102786</v>
      </c>
      <c r="AC2862">
        <v>5.4999999999999997E-3</v>
      </c>
      <c r="AD2862">
        <v>1.8268643595339451</v>
      </c>
      <c r="AE2862">
        <v>1.0635688113144399</v>
      </c>
      <c r="AF2862">
        <v>9.708932491444223</v>
      </c>
      <c r="AG2862">
        <v>1</v>
      </c>
      <c r="AH2862" t="s">
        <v>2100</v>
      </c>
    </row>
    <row r="2863" spans="1:34">
      <c r="A2863" t="s">
        <v>59</v>
      </c>
      <c r="B2863" t="s">
        <v>90</v>
      </c>
      <c r="C2863" t="s">
        <v>846</v>
      </c>
      <c r="D2863" t="s">
        <v>1347</v>
      </c>
      <c r="E2863" t="s">
        <v>39</v>
      </c>
      <c r="F2863" t="s">
        <v>140</v>
      </c>
      <c r="G2863" t="s">
        <v>40</v>
      </c>
      <c r="H2863" t="s">
        <v>302</v>
      </c>
      <c r="I2863">
        <v>2.6759091198771161</v>
      </c>
      <c r="J2863">
        <v>1.5</v>
      </c>
      <c r="K2863">
        <v>1</v>
      </c>
      <c r="L2863">
        <v>1.06E-2</v>
      </c>
      <c r="M2863">
        <v>5.1865091198771163</v>
      </c>
      <c r="N2863">
        <v>464.22680469834728</v>
      </c>
      <c r="O2863">
        <v>101.549623122</v>
      </c>
      <c r="P2863">
        <v>117.8374655647383</v>
      </c>
      <c r="Q2863">
        <v>48.914527098718281</v>
      </c>
      <c r="R2863">
        <v>732.52842048380387</v>
      </c>
      <c r="S2863">
        <v>17575118.397903878</v>
      </c>
      <c r="T2863">
        <v>2806982.4122378179</v>
      </c>
      <c r="U2863">
        <v>9239256.1983471066</v>
      </c>
      <c r="V2863">
        <v>42918680.461506382</v>
      </c>
      <c r="W2863">
        <v>13297323.45301757</v>
      </c>
      <c r="X2863">
        <v>1.049353327905906</v>
      </c>
      <c r="Y2863">
        <v>0.24996209497335431</v>
      </c>
      <c r="Z2863">
        <v>0.27203856749311278</v>
      </c>
      <c r="AA2863">
        <v>0.14055898591585711</v>
      </c>
      <c r="AB2863">
        <v>9.0115000000000015E-2</v>
      </c>
      <c r="AC2863">
        <v>5.4999999999999997E-3</v>
      </c>
      <c r="AD2863">
        <v>1.412033896511047</v>
      </c>
      <c r="AE2863">
        <v>0.82206169550052299</v>
      </c>
      <c r="AF2863">
        <v>7.5162197118886862</v>
      </c>
      <c r="AG2863">
        <v>1</v>
      </c>
      <c r="AH2863" t="s">
        <v>734</v>
      </c>
    </row>
    <row r="2864" spans="1:34">
      <c r="A2864" t="s">
        <v>59</v>
      </c>
      <c r="B2864" t="s">
        <v>63</v>
      </c>
      <c r="C2864" t="s">
        <v>846</v>
      </c>
      <c r="D2864" t="s">
        <v>848</v>
      </c>
      <c r="E2864" t="s">
        <v>39</v>
      </c>
      <c r="F2864" t="s">
        <v>140</v>
      </c>
      <c r="G2864" t="s">
        <v>40</v>
      </c>
      <c r="H2864" t="s">
        <v>302</v>
      </c>
      <c r="I2864">
        <v>2.670284430533898</v>
      </c>
      <c r="J2864">
        <v>1.5</v>
      </c>
      <c r="K2864">
        <v>1</v>
      </c>
      <c r="L2864">
        <v>1.060000000000001E-2</v>
      </c>
      <c r="M2864">
        <v>5.1808844305338981</v>
      </c>
      <c r="N2864">
        <v>463.25101238095237</v>
      </c>
      <c r="O2864">
        <v>101.549623122</v>
      </c>
      <c r="P2864">
        <v>117.8374655647383</v>
      </c>
      <c r="Q2864">
        <v>48.91452709871831</v>
      </c>
      <c r="R2864">
        <v>731.55262816640891</v>
      </c>
      <c r="S2864">
        <v>17538175.969469309</v>
      </c>
      <c r="T2864">
        <v>2806982.4122378179</v>
      </c>
      <c r="U2864">
        <v>9239256.1983471066</v>
      </c>
      <c r="V2864">
        <v>42881738.033071823</v>
      </c>
      <c r="W2864">
        <v>13297323.453017579</v>
      </c>
      <c r="X2864">
        <v>1.0471476152989649</v>
      </c>
      <c r="Y2864">
        <v>0.24996209497335431</v>
      </c>
      <c r="Z2864">
        <v>0.27203856749311278</v>
      </c>
      <c r="AA2864">
        <v>0.14055898591585719</v>
      </c>
      <c r="AB2864">
        <v>9.0115000000000015E-2</v>
      </c>
      <c r="AC2864">
        <v>5.4999999999999997E-3</v>
      </c>
      <c r="AD2864">
        <v>1.410502567475197</v>
      </c>
      <c r="AE2864">
        <v>5.1808844305338983E-2</v>
      </c>
      <c r="AF2864">
        <v>6.7388108423144342</v>
      </c>
      <c r="AG2864">
        <v>1</v>
      </c>
      <c r="AH2864" t="s">
        <v>734</v>
      </c>
    </row>
    <row r="2865" spans="1:34">
      <c r="A2865" t="s">
        <v>59</v>
      </c>
      <c r="B2865" t="s">
        <v>105</v>
      </c>
      <c r="C2865" t="s">
        <v>846</v>
      </c>
      <c r="D2865" t="s">
        <v>1374</v>
      </c>
      <c r="E2865" t="s">
        <v>39</v>
      </c>
      <c r="F2865" t="s">
        <v>140</v>
      </c>
      <c r="G2865" t="s">
        <v>40</v>
      </c>
      <c r="H2865" t="s">
        <v>302</v>
      </c>
      <c r="I2865">
        <v>2.708325344624118</v>
      </c>
      <c r="J2865">
        <v>1.5</v>
      </c>
      <c r="K2865">
        <v>1</v>
      </c>
      <c r="L2865">
        <v>1.06E-2</v>
      </c>
      <c r="M2865">
        <v>5.2189253446241182</v>
      </c>
      <c r="N2865">
        <v>469.85049360575499</v>
      </c>
      <c r="O2865">
        <v>101.549623122</v>
      </c>
      <c r="P2865">
        <v>117.8374655647383</v>
      </c>
      <c r="Q2865">
        <v>48.91452709871826</v>
      </c>
      <c r="R2865">
        <v>738.15210939121164</v>
      </c>
      <c r="S2865">
        <v>17788025.100792129</v>
      </c>
      <c r="T2865">
        <v>2806982.4122378179</v>
      </c>
      <c r="U2865">
        <v>9239256.1983471066</v>
      </c>
      <c r="V2865">
        <v>43131587.164394617</v>
      </c>
      <c r="W2865">
        <v>13297323.45301757</v>
      </c>
      <c r="X2865">
        <v>1.062065296733149</v>
      </c>
      <c r="Y2865">
        <v>0.24996209497335431</v>
      </c>
      <c r="Z2865">
        <v>0.27203856749311278</v>
      </c>
      <c r="AA2865">
        <v>0.14055898591585711</v>
      </c>
      <c r="AB2865">
        <v>9.0115000000000015E-2</v>
      </c>
      <c r="AC2865">
        <v>5.4999999999999997E-3</v>
      </c>
      <c r="AD2865">
        <v>1.420859256128032</v>
      </c>
      <c r="AE2865">
        <v>0.8271996671229227</v>
      </c>
      <c r="AF2865">
        <v>7.5625992678750729</v>
      </c>
      <c r="AG2865">
        <v>1</v>
      </c>
      <c r="AH2865" t="s">
        <v>734</v>
      </c>
    </row>
    <row r="2866" spans="1:34">
      <c r="A2866" t="s">
        <v>59</v>
      </c>
      <c r="B2866" t="s">
        <v>97</v>
      </c>
      <c r="C2866" t="s">
        <v>846</v>
      </c>
      <c r="D2866" t="s">
        <v>1365</v>
      </c>
      <c r="E2866" t="s">
        <v>39</v>
      </c>
      <c r="F2866" t="s">
        <v>140</v>
      </c>
      <c r="G2866" t="s">
        <v>40</v>
      </c>
      <c r="H2866" t="s">
        <v>302</v>
      </c>
      <c r="I2866">
        <v>2.7007074014951198</v>
      </c>
      <c r="J2866">
        <v>1.5</v>
      </c>
      <c r="K2866">
        <v>1</v>
      </c>
      <c r="L2866">
        <v>1.060000000000001E-2</v>
      </c>
      <c r="M2866">
        <v>5.2113074014951204</v>
      </c>
      <c r="N2866">
        <v>468.52890410524509</v>
      </c>
      <c r="O2866">
        <v>101.549623122</v>
      </c>
      <c r="P2866">
        <v>117.8374655647383</v>
      </c>
      <c r="Q2866">
        <v>48.91452709871831</v>
      </c>
      <c r="R2866">
        <v>736.83051989070168</v>
      </c>
      <c r="S2866">
        <v>17737991.169726942</v>
      </c>
      <c r="T2866">
        <v>2806982.4122378179</v>
      </c>
      <c r="U2866">
        <v>9239256.1983471066</v>
      </c>
      <c r="V2866">
        <v>43081553.233329453</v>
      </c>
      <c r="W2866">
        <v>13297323.453017579</v>
      </c>
      <c r="X2866">
        <v>1.059077932956543</v>
      </c>
      <c r="Y2866">
        <v>0.24996209497335431</v>
      </c>
      <c r="Z2866">
        <v>0.27203856749311278</v>
      </c>
      <c r="AA2866">
        <v>0.14055898591585719</v>
      </c>
      <c r="AB2866">
        <v>9.0115000000000015E-2</v>
      </c>
      <c r="AC2866">
        <v>5.4999999999999997E-3</v>
      </c>
      <c r="AD2866">
        <v>1.4187852611400329</v>
      </c>
      <c r="AE2866">
        <v>0.82599222313697662</v>
      </c>
      <c r="AF2866">
        <v>7.5516998857721296</v>
      </c>
      <c r="AG2866">
        <v>1</v>
      </c>
      <c r="AH2866" t="s">
        <v>734</v>
      </c>
    </row>
    <row r="2867" spans="1:34">
      <c r="A2867" t="s">
        <v>59</v>
      </c>
      <c r="B2867" t="s">
        <v>110</v>
      </c>
      <c r="C2867" t="s">
        <v>846</v>
      </c>
      <c r="D2867" t="s">
        <v>1397</v>
      </c>
      <c r="E2867" t="s">
        <v>39</v>
      </c>
      <c r="F2867" t="s">
        <v>140</v>
      </c>
      <c r="G2867" t="s">
        <v>40</v>
      </c>
      <c r="H2867" t="s">
        <v>302</v>
      </c>
      <c r="I2867">
        <v>2.7377008286582551</v>
      </c>
      <c r="J2867">
        <v>1.5</v>
      </c>
      <c r="K2867">
        <v>1</v>
      </c>
      <c r="L2867">
        <v>1.06E-2</v>
      </c>
      <c r="M2867">
        <v>5.2483008286582553</v>
      </c>
      <c r="N2867">
        <v>474.94666334796989</v>
      </c>
      <c r="O2867">
        <v>101.549623122</v>
      </c>
      <c r="P2867">
        <v>117.8374655647383</v>
      </c>
      <c r="Q2867">
        <v>48.91452709871826</v>
      </c>
      <c r="R2867">
        <v>743.24827913342654</v>
      </c>
      <c r="S2867">
        <v>17980960.505832858</v>
      </c>
      <c r="T2867">
        <v>2806982.4122378179</v>
      </c>
      <c r="U2867">
        <v>9239256.1983471066</v>
      </c>
      <c r="V2867">
        <v>43324522.569435358</v>
      </c>
      <c r="W2867">
        <v>13297323.45301757</v>
      </c>
      <c r="X2867">
        <v>1.07358484412775</v>
      </c>
      <c r="Y2867">
        <v>0.24996209497335431</v>
      </c>
      <c r="Z2867">
        <v>0.27203856749311278</v>
      </c>
      <c r="AA2867">
        <v>0.14055898591585711</v>
      </c>
      <c r="AB2867">
        <v>9.0115000000000015E-2</v>
      </c>
      <c r="AC2867">
        <v>5.4999999999999997E-3</v>
      </c>
      <c r="AD2867">
        <v>1.4288567701059121</v>
      </c>
      <c r="AE2867">
        <v>0.83185568134233345</v>
      </c>
      <c r="AF2867">
        <v>7.6046282801065006</v>
      </c>
      <c r="AG2867">
        <v>1</v>
      </c>
      <c r="AH2867" t="s">
        <v>734</v>
      </c>
    </row>
    <row r="2868" spans="1:34">
      <c r="A2868" t="s">
        <v>59</v>
      </c>
      <c r="B2868" t="s">
        <v>60</v>
      </c>
      <c r="C2868" t="s">
        <v>846</v>
      </c>
      <c r="D2868" t="s">
        <v>847</v>
      </c>
      <c r="E2868" t="s">
        <v>39</v>
      </c>
      <c r="F2868" t="s">
        <v>140</v>
      </c>
      <c r="G2868" t="s">
        <v>40</v>
      </c>
      <c r="H2868" t="s">
        <v>302</v>
      </c>
      <c r="I2868">
        <v>2.66953908629513</v>
      </c>
      <c r="J2868">
        <v>1.5</v>
      </c>
      <c r="K2868">
        <v>1</v>
      </c>
      <c r="L2868">
        <v>1.06E-2</v>
      </c>
      <c r="M2868">
        <v>5.1801390862951298</v>
      </c>
      <c r="N2868">
        <v>463.12170725179328</v>
      </c>
      <c r="O2868">
        <v>101.549623122</v>
      </c>
      <c r="P2868">
        <v>117.8374655647383</v>
      </c>
      <c r="Q2868">
        <v>48.914527098718281</v>
      </c>
      <c r="R2868">
        <v>731.42332303724993</v>
      </c>
      <c r="S2868">
        <v>17533280.618896209</v>
      </c>
      <c r="T2868">
        <v>2806982.4122378179</v>
      </c>
      <c r="U2868">
        <v>9239256.1983471066</v>
      </c>
      <c r="V2868">
        <v>42876842.682498708</v>
      </c>
      <c r="W2868">
        <v>13297323.45301757</v>
      </c>
      <c r="X2868">
        <v>1.04685532979062</v>
      </c>
      <c r="Y2868">
        <v>0.24996209497335431</v>
      </c>
      <c r="Z2868">
        <v>0.27203856749311278</v>
      </c>
      <c r="AA2868">
        <v>0.14055898591585711</v>
      </c>
      <c r="AB2868">
        <v>9.0115000000000015E-2</v>
      </c>
      <c r="AC2868">
        <v>5.4999999999999997E-3</v>
      </c>
      <c r="AD2868">
        <v>1.410299646530611</v>
      </c>
      <c r="AE2868">
        <v>5.1801390862951303E-2</v>
      </c>
      <c r="AF2868">
        <v>6.7378551236886928</v>
      </c>
      <c r="AG2868">
        <v>1</v>
      </c>
      <c r="AH2868" t="s">
        <v>734</v>
      </c>
    </row>
    <row r="2869" spans="1:34">
      <c r="A2869" t="s">
        <v>59</v>
      </c>
      <c r="B2869" t="s">
        <v>88</v>
      </c>
      <c r="C2869" t="s">
        <v>846</v>
      </c>
      <c r="D2869" t="s">
        <v>1345</v>
      </c>
      <c r="E2869" t="s">
        <v>39</v>
      </c>
      <c r="F2869" t="s">
        <v>140</v>
      </c>
      <c r="G2869" t="s">
        <v>40</v>
      </c>
      <c r="H2869" t="s">
        <v>302</v>
      </c>
      <c r="I2869">
        <v>2.674576220696717</v>
      </c>
      <c r="J2869">
        <v>1.5</v>
      </c>
      <c r="K2869">
        <v>1</v>
      </c>
      <c r="L2869">
        <v>1.06E-2</v>
      </c>
      <c r="M2869">
        <v>5.185176220696718</v>
      </c>
      <c r="N2869">
        <v>463.99556832230411</v>
      </c>
      <c r="O2869">
        <v>101.549623122</v>
      </c>
      <c r="P2869">
        <v>117.8374655647383</v>
      </c>
      <c r="Q2869">
        <v>48.914527098718281</v>
      </c>
      <c r="R2869">
        <v>732.29718410776059</v>
      </c>
      <c r="S2869">
        <v>17566364.04196034</v>
      </c>
      <c r="T2869">
        <v>2806982.4122378179</v>
      </c>
      <c r="U2869">
        <v>9239256.1983471066</v>
      </c>
      <c r="V2869">
        <v>42909926.105562843</v>
      </c>
      <c r="W2869">
        <v>13297323.45301757</v>
      </c>
      <c r="X2869">
        <v>1.0488306337006641</v>
      </c>
      <c r="Y2869">
        <v>0.24996209497335431</v>
      </c>
      <c r="Z2869">
        <v>0.27203856749311278</v>
      </c>
      <c r="AA2869">
        <v>0.14055898591585711</v>
      </c>
      <c r="AB2869">
        <v>9.0115000000000015E-2</v>
      </c>
      <c r="AC2869">
        <v>5.4999999999999997E-3</v>
      </c>
      <c r="AD2869">
        <v>1.411671012964552</v>
      </c>
      <c r="AE2869">
        <v>0.82185043098042987</v>
      </c>
      <c r="AF2869">
        <v>7.5143126646416993</v>
      </c>
      <c r="AG2869">
        <v>1</v>
      </c>
      <c r="AH2869" t="s">
        <v>734</v>
      </c>
    </row>
    <row r="2870" spans="1:34">
      <c r="A2870" t="s">
        <v>59</v>
      </c>
      <c r="B2870" t="s">
        <v>90</v>
      </c>
      <c r="C2870" t="s">
        <v>5834</v>
      </c>
      <c r="D2870" t="s">
        <v>5835</v>
      </c>
      <c r="E2870" t="s">
        <v>39</v>
      </c>
      <c r="F2870" t="s">
        <v>140</v>
      </c>
      <c r="G2870" t="s">
        <v>40</v>
      </c>
      <c r="H2870" t="s">
        <v>4231</v>
      </c>
      <c r="I2870">
        <v>0</v>
      </c>
      <c r="J2870">
        <v>0</v>
      </c>
      <c r="K2870">
        <v>0</v>
      </c>
      <c r="L2870">
        <v>0</v>
      </c>
      <c r="M2870">
        <v>0</v>
      </c>
      <c r="N2870">
        <v>0</v>
      </c>
      <c r="O2870">
        <v>0</v>
      </c>
      <c r="P2870">
        <v>0</v>
      </c>
      <c r="Q2870">
        <v>0</v>
      </c>
      <c r="R2870">
        <v>0</v>
      </c>
      <c r="S2870">
        <v>0</v>
      </c>
      <c r="T2870">
        <v>0</v>
      </c>
      <c r="U2870">
        <v>0</v>
      </c>
      <c r="V2870">
        <v>0</v>
      </c>
      <c r="W2870">
        <v>0</v>
      </c>
      <c r="X2870">
        <v>0</v>
      </c>
      <c r="Y2870">
        <v>0</v>
      </c>
      <c r="Z2870">
        <v>0</v>
      </c>
      <c r="AA2870">
        <v>0</v>
      </c>
      <c r="AB2870">
        <v>9.3015000000000014E-2</v>
      </c>
      <c r="AC2870">
        <v>5.4999999999999997E-3</v>
      </c>
      <c r="AD2870">
        <v>0</v>
      </c>
      <c r="AE2870">
        <v>0</v>
      </c>
      <c r="AF2870">
        <v>0</v>
      </c>
      <c r="AG2870">
        <v>0</v>
      </c>
      <c r="AH2870" t="s">
        <v>4849</v>
      </c>
    </row>
    <row r="2871" spans="1:34">
      <c r="A2871" t="s">
        <v>59</v>
      </c>
      <c r="B2871" t="s">
        <v>63</v>
      </c>
      <c r="C2871" t="s">
        <v>5834</v>
      </c>
      <c r="D2871" t="s">
        <v>5836</v>
      </c>
      <c r="E2871" t="s">
        <v>39</v>
      </c>
      <c r="F2871" t="s">
        <v>140</v>
      </c>
      <c r="G2871" t="s">
        <v>40</v>
      </c>
      <c r="H2871" t="s">
        <v>4231</v>
      </c>
      <c r="I2871">
        <v>0</v>
      </c>
      <c r="J2871">
        <v>0</v>
      </c>
      <c r="K2871">
        <v>0</v>
      </c>
      <c r="L2871">
        <v>0</v>
      </c>
      <c r="M2871">
        <v>0</v>
      </c>
      <c r="N2871">
        <v>0</v>
      </c>
      <c r="O2871">
        <v>0</v>
      </c>
      <c r="P2871">
        <v>0</v>
      </c>
      <c r="Q2871">
        <v>0</v>
      </c>
      <c r="R2871">
        <v>0</v>
      </c>
      <c r="S2871">
        <v>0</v>
      </c>
      <c r="T2871">
        <v>0</v>
      </c>
      <c r="U2871">
        <v>0</v>
      </c>
      <c r="V2871">
        <v>0</v>
      </c>
      <c r="W2871">
        <v>0</v>
      </c>
      <c r="X2871">
        <v>0</v>
      </c>
      <c r="Y2871">
        <v>0</v>
      </c>
      <c r="Z2871">
        <v>0</v>
      </c>
      <c r="AA2871">
        <v>0</v>
      </c>
      <c r="AB2871">
        <v>9.3015000000000014E-2</v>
      </c>
      <c r="AC2871">
        <v>5.4999999999999997E-3</v>
      </c>
      <c r="AD2871">
        <v>0</v>
      </c>
      <c r="AE2871">
        <v>0</v>
      </c>
      <c r="AF2871">
        <v>0</v>
      </c>
      <c r="AG2871">
        <v>0</v>
      </c>
      <c r="AH2871" t="s">
        <v>4849</v>
      </c>
    </row>
    <row r="2872" spans="1:34">
      <c r="A2872" t="s">
        <v>59</v>
      </c>
      <c r="B2872" t="s">
        <v>105</v>
      </c>
      <c r="C2872" t="s">
        <v>5834</v>
      </c>
      <c r="D2872" t="s">
        <v>5837</v>
      </c>
      <c r="E2872" t="s">
        <v>39</v>
      </c>
      <c r="F2872" t="s">
        <v>140</v>
      </c>
      <c r="G2872" t="s">
        <v>40</v>
      </c>
      <c r="H2872" t="s">
        <v>4231</v>
      </c>
      <c r="I2872">
        <v>0</v>
      </c>
      <c r="J2872">
        <v>0</v>
      </c>
      <c r="K2872">
        <v>0</v>
      </c>
      <c r="L2872">
        <v>0</v>
      </c>
      <c r="M2872">
        <v>0</v>
      </c>
      <c r="N2872">
        <v>0</v>
      </c>
      <c r="O2872">
        <v>0</v>
      </c>
      <c r="P2872">
        <v>0</v>
      </c>
      <c r="Q2872">
        <v>0</v>
      </c>
      <c r="R2872">
        <v>0</v>
      </c>
      <c r="S2872">
        <v>0</v>
      </c>
      <c r="T2872">
        <v>0</v>
      </c>
      <c r="U2872">
        <v>0</v>
      </c>
      <c r="V2872">
        <v>0</v>
      </c>
      <c r="W2872">
        <v>0</v>
      </c>
      <c r="X2872">
        <v>0</v>
      </c>
      <c r="Y2872">
        <v>0</v>
      </c>
      <c r="Z2872">
        <v>0</v>
      </c>
      <c r="AA2872">
        <v>0</v>
      </c>
      <c r="AB2872">
        <v>9.3015000000000014E-2</v>
      </c>
      <c r="AC2872">
        <v>5.4999999999999997E-3</v>
      </c>
      <c r="AD2872">
        <v>0</v>
      </c>
      <c r="AE2872">
        <v>0</v>
      </c>
      <c r="AF2872">
        <v>0</v>
      </c>
      <c r="AG2872">
        <v>0</v>
      </c>
      <c r="AH2872" t="s">
        <v>4849</v>
      </c>
    </row>
    <row r="2873" spans="1:34">
      <c r="A2873" t="s">
        <v>59</v>
      </c>
      <c r="B2873" t="s">
        <v>97</v>
      </c>
      <c r="C2873" t="s">
        <v>5834</v>
      </c>
      <c r="D2873" t="s">
        <v>5838</v>
      </c>
      <c r="E2873" t="s">
        <v>39</v>
      </c>
      <c r="F2873" t="s">
        <v>140</v>
      </c>
      <c r="G2873" t="s">
        <v>40</v>
      </c>
      <c r="H2873" t="s">
        <v>4231</v>
      </c>
      <c r="I2873">
        <v>0</v>
      </c>
      <c r="J2873">
        <v>0</v>
      </c>
      <c r="K2873">
        <v>0</v>
      </c>
      <c r="L2873">
        <v>0</v>
      </c>
      <c r="M2873">
        <v>0</v>
      </c>
      <c r="N2873">
        <v>0</v>
      </c>
      <c r="O2873">
        <v>0</v>
      </c>
      <c r="P2873">
        <v>0</v>
      </c>
      <c r="Q2873">
        <v>0</v>
      </c>
      <c r="R2873">
        <v>0</v>
      </c>
      <c r="S2873">
        <v>0</v>
      </c>
      <c r="T2873">
        <v>0</v>
      </c>
      <c r="U2873">
        <v>0</v>
      </c>
      <c r="V2873">
        <v>0</v>
      </c>
      <c r="W2873">
        <v>0</v>
      </c>
      <c r="X2873">
        <v>0</v>
      </c>
      <c r="Y2873">
        <v>0</v>
      </c>
      <c r="Z2873">
        <v>0</v>
      </c>
      <c r="AA2873">
        <v>0</v>
      </c>
      <c r="AB2873">
        <v>9.3015000000000014E-2</v>
      </c>
      <c r="AC2873">
        <v>5.4999999999999997E-3</v>
      </c>
      <c r="AD2873">
        <v>0</v>
      </c>
      <c r="AE2873">
        <v>0</v>
      </c>
      <c r="AF2873">
        <v>0</v>
      </c>
      <c r="AG2873">
        <v>0</v>
      </c>
      <c r="AH2873" t="s">
        <v>4849</v>
      </c>
    </row>
    <row r="2874" spans="1:34">
      <c r="A2874" t="s">
        <v>59</v>
      </c>
      <c r="B2874" t="s">
        <v>110</v>
      </c>
      <c r="C2874" t="s">
        <v>5834</v>
      </c>
      <c r="D2874" t="s">
        <v>5839</v>
      </c>
      <c r="E2874" t="s">
        <v>39</v>
      </c>
      <c r="F2874" t="s">
        <v>140</v>
      </c>
      <c r="G2874" t="s">
        <v>40</v>
      </c>
      <c r="H2874" t="s">
        <v>4231</v>
      </c>
      <c r="I2874">
        <v>0</v>
      </c>
      <c r="J2874">
        <v>0</v>
      </c>
      <c r="K2874">
        <v>0</v>
      </c>
      <c r="L2874">
        <v>0</v>
      </c>
      <c r="M2874">
        <v>0</v>
      </c>
      <c r="N2874">
        <v>0</v>
      </c>
      <c r="O2874">
        <v>0</v>
      </c>
      <c r="P2874">
        <v>0</v>
      </c>
      <c r="Q2874">
        <v>0</v>
      </c>
      <c r="R2874">
        <v>0</v>
      </c>
      <c r="S2874">
        <v>0</v>
      </c>
      <c r="T2874">
        <v>0</v>
      </c>
      <c r="U2874">
        <v>0</v>
      </c>
      <c r="V2874">
        <v>0</v>
      </c>
      <c r="W2874">
        <v>0</v>
      </c>
      <c r="X2874">
        <v>0</v>
      </c>
      <c r="Y2874">
        <v>0</v>
      </c>
      <c r="Z2874">
        <v>0</v>
      </c>
      <c r="AA2874">
        <v>0</v>
      </c>
      <c r="AB2874">
        <v>9.3015000000000014E-2</v>
      </c>
      <c r="AC2874">
        <v>5.4999999999999997E-3</v>
      </c>
      <c r="AD2874">
        <v>0</v>
      </c>
      <c r="AE2874">
        <v>0</v>
      </c>
      <c r="AF2874">
        <v>0</v>
      </c>
      <c r="AG2874">
        <v>0</v>
      </c>
      <c r="AH2874" t="s">
        <v>4849</v>
      </c>
    </row>
    <row r="2875" spans="1:34">
      <c r="A2875" t="s">
        <v>59</v>
      </c>
      <c r="B2875" t="s">
        <v>60</v>
      </c>
      <c r="C2875" t="s">
        <v>5834</v>
      </c>
      <c r="D2875" t="s">
        <v>5840</v>
      </c>
      <c r="E2875" t="s">
        <v>39</v>
      </c>
      <c r="F2875" t="s">
        <v>140</v>
      </c>
      <c r="G2875" t="s">
        <v>40</v>
      </c>
      <c r="H2875" t="s">
        <v>4231</v>
      </c>
      <c r="I2875">
        <v>0</v>
      </c>
      <c r="J2875">
        <v>0</v>
      </c>
      <c r="K2875">
        <v>0</v>
      </c>
      <c r="L2875">
        <v>0</v>
      </c>
      <c r="M2875">
        <v>0</v>
      </c>
      <c r="N2875">
        <v>0</v>
      </c>
      <c r="O2875">
        <v>0</v>
      </c>
      <c r="P2875">
        <v>0</v>
      </c>
      <c r="Q2875">
        <v>0</v>
      </c>
      <c r="R2875">
        <v>0</v>
      </c>
      <c r="S2875">
        <v>0</v>
      </c>
      <c r="T2875">
        <v>0</v>
      </c>
      <c r="U2875">
        <v>0</v>
      </c>
      <c r="V2875">
        <v>0</v>
      </c>
      <c r="W2875">
        <v>0</v>
      </c>
      <c r="X2875">
        <v>0</v>
      </c>
      <c r="Y2875">
        <v>0</v>
      </c>
      <c r="Z2875">
        <v>0</v>
      </c>
      <c r="AA2875">
        <v>0</v>
      </c>
      <c r="AB2875">
        <v>9.3015000000000014E-2</v>
      </c>
      <c r="AC2875">
        <v>5.4999999999999997E-3</v>
      </c>
      <c r="AD2875">
        <v>0</v>
      </c>
      <c r="AE2875">
        <v>0</v>
      </c>
      <c r="AF2875">
        <v>0</v>
      </c>
      <c r="AG2875">
        <v>0</v>
      </c>
      <c r="AH2875" t="s">
        <v>4849</v>
      </c>
    </row>
    <row r="2876" spans="1:34">
      <c r="A2876" t="s">
        <v>59</v>
      </c>
      <c r="B2876" t="s">
        <v>88</v>
      </c>
      <c r="C2876" t="s">
        <v>5834</v>
      </c>
      <c r="D2876" t="s">
        <v>5841</v>
      </c>
      <c r="E2876" t="s">
        <v>39</v>
      </c>
      <c r="F2876" t="s">
        <v>140</v>
      </c>
      <c r="G2876" t="s">
        <v>40</v>
      </c>
      <c r="H2876" t="s">
        <v>4231</v>
      </c>
      <c r="I2876">
        <v>0</v>
      </c>
      <c r="J2876">
        <v>0</v>
      </c>
      <c r="K2876">
        <v>0</v>
      </c>
      <c r="L2876">
        <v>0</v>
      </c>
      <c r="M2876">
        <v>0</v>
      </c>
      <c r="N2876">
        <v>0</v>
      </c>
      <c r="O2876">
        <v>0</v>
      </c>
      <c r="P2876">
        <v>0</v>
      </c>
      <c r="Q2876">
        <v>0</v>
      </c>
      <c r="R2876">
        <v>0</v>
      </c>
      <c r="S2876">
        <v>0</v>
      </c>
      <c r="T2876">
        <v>0</v>
      </c>
      <c r="U2876">
        <v>0</v>
      </c>
      <c r="V2876">
        <v>0</v>
      </c>
      <c r="W2876">
        <v>0</v>
      </c>
      <c r="X2876">
        <v>0</v>
      </c>
      <c r="Y2876">
        <v>0</v>
      </c>
      <c r="Z2876">
        <v>0</v>
      </c>
      <c r="AA2876">
        <v>0</v>
      </c>
      <c r="AB2876">
        <v>9.3015000000000014E-2</v>
      </c>
      <c r="AC2876">
        <v>5.4999999999999997E-3</v>
      </c>
      <c r="AD2876">
        <v>0</v>
      </c>
      <c r="AE2876">
        <v>0</v>
      </c>
      <c r="AF2876">
        <v>0</v>
      </c>
      <c r="AG2876">
        <v>0</v>
      </c>
      <c r="AH2876" t="s">
        <v>4849</v>
      </c>
    </row>
    <row r="2877" spans="1:34">
      <c r="A2877" t="s">
        <v>59</v>
      </c>
      <c r="B2877" t="s">
        <v>90</v>
      </c>
      <c r="C2877" t="s">
        <v>644</v>
      </c>
      <c r="D2877" t="s">
        <v>1025</v>
      </c>
      <c r="E2877" t="s">
        <v>39</v>
      </c>
      <c r="F2877" t="s">
        <v>140</v>
      </c>
      <c r="G2877" t="s">
        <v>41</v>
      </c>
      <c r="H2877" t="s">
        <v>239</v>
      </c>
      <c r="I2877">
        <v>1.2976928269737931</v>
      </c>
      <c r="J2877">
        <v>1.5</v>
      </c>
      <c r="K2877">
        <v>8.3999999999999995E-3</v>
      </c>
      <c r="L2877">
        <v>2.02</v>
      </c>
      <c r="M2877">
        <v>4.8260928269737926</v>
      </c>
      <c r="N2877">
        <v>225.12864509153209</v>
      </c>
      <c r="O2877">
        <v>101.549623122</v>
      </c>
      <c r="P2877">
        <v>192.7284822658402</v>
      </c>
      <c r="Q2877">
        <v>68.987406144393248</v>
      </c>
      <c r="R2877">
        <v>588.39415662376553</v>
      </c>
      <c r="S2877">
        <v>8523123.9389857799</v>
      </c>
      <c r="T2877">
        <v>2806982.4122378179</v>
      </c>
      <c r="U2877">
        <v>29665363.636363629</v>
      </c>
      <c r="V2877">
        <v>69412890.556558043</v>
      </c>
      <c r="W2877">
        <v>28417420.568970811</v>
      </c>
      <c r="X2877">
        <v>0.50888809207657537</v>
      </c>
      <c r="Y2877">
        <v>0.2499620949733542</v>
      </c>
      <c r="Z2877">
        <v>0.5538174777754028</v>
      </c>
      <c r="AA2877">
        <v>0.19823967282871621</v>
      </c>
      <c r="AB2877">
        <v>9.7769000000000009E-2</v>
      </c>
      <c r="AC2877">
        <v>5.4999999999999997E-3</v>
      </c>
      <c r="AD2877">
        <v>1.3139100890190429</v>
      </c>
      <c r="AE2877">
        <v>0.76493571307534625</v>
      </c>
      <c r="AF2877">
        <v>7.008207629068183</v>
      </c>
      <c r="AG2877">
        <v>1</v>
      </c>
      <c r="AH2877" t="s">
        <v>602</v>
      </c>
    </row>
    <row r="2878" spans="1:34">
      <c r="A2878" t="s">
        <v>59</v>
      </c>
      <c r="B2878" t="s">
        <v>63</v>
      </c>
      <c r="C2878" t="s">
        <v>644</v>
      </c>
      <c r="D2878" t="s">
        <v>648</v>
      </c>
      <c r="E2878" t="s">
        <v>39</v>
      </c>
      <c r="F2878" t="s">
        <v>140</v>
      </c>
      <c r="G2878" t="s">
        <v>41</v>
      </c>
      <c r="H2878" t="s">
        <v>239</v>
      </c>
      <c r="I2878">
        <v>1.2923454074409471</v>
      </c>
      <c r="J2878">
        <v>1.5</v>
      </c>
      <c r="K2878">
        <v>8.3999999999999995E-3</v>
      </c>
      <c r="L2878">
        <v>2.02</v>
      </c>
      <c r="M2878">
        <v>4.8207454074409473</v>
      </c>
      <c r="N2878">
        <v>224.20095458639679</v>
      </c>
      <c r="O2878">
        <v>101.549623122</v>
      </c>
      <c r="P2878">
        <v>192.7284822658402</v>
      </c>
      <c r="Q2878">
        <v>68.987406144393248</v>
      </c>
      <c r="R2878">
        <v>587.46646611863036</v>
      </c>
      <c r="S2878">
        <v>8488002.5924815442</v>
      </c>
      <c r="T2878">
        <v>2806982.4122378179</v>
      </c>
      <c r="U2878">
        <v>29665363.636363629</v>
      </c>
      <c r="V2878">
        <v>69377769.210053802</v>
      </c>
      <c r="W2878">
        <v>28417420.568970811</v>
      </c>
      <c r="X2878">
        <v>0.50679111036638957</v>
      </c>
      <c r="Y2878">
        <v>0.2499620949733542</v>
      </c>
      <c r="Z2878">
        <v>0.5538174777754028</v>
      </c>
      <c r="AA2878">
        <v>0.19823967282871621</v>
      </c>
      <c r="AB2878">
        <v>9.7769000000000009E-2</v>
      </c>
      <c r="AC2878">
        <v>5.4999999999999997E-3</v>
      </c>
      <c r="AD2878">
        <v>1.312454247051986</v>
      </c>
      <c r="AE2878">
        <v>4.8207454074409482E-2</v>
      </c>
      <c r="AF2878">
        <v>6.2846761085673428</v>
      </c>
      <c r="AG2878">
        <v>1</v>
      </c>
      <c r="AH2878" t="s">
        <v>602</v>
      </c>
    </row>
    <row r="2879" spans="1:34">
      <c r="A2879" t="s">
        <v>59</v>
      </c>
      <c r="B2879" t="s">
        <v>105</v>
      </c>
      <c r="C2879" t="s">
        <v>644</v>
      </c>
      <c r="D2879" t="s">
        <v>1040</v>
      </c>
      <c r="E2879" t="s">
        <v>39</v>
      </c>
      <c r="F2879" t="s">
        <v>140</v>
      </c>
      <c r="G2879" t="s">
        <v>41</v>
      </c>
      <c r="H2879" t="s">
        <v>239</v>
      </c>
      <c r="I2879">
        <v>1.3237657908635989</v>
      </c>
      <c r="J2879">
        <v>1.5</v>
      </c>
      <c r="K2879">
        <v>8.3999999999999995E-3</v>
      </c>
      <c r="L2879">
        <v>2.02</v>
      </c>
      <c r="M2879">
        <v>4.852165790863598</v>
      </c>
      <c r="N2879">
        <v>229.6518811856397</v>
      </c>
      <c r="O2879">
        <v>101.549623122</v>
      </c>
      <c r="P2879">
        <v>192.7284822658402</v>
      </c>
      <c r="Q2879">
        <v>68.987406144393248</v>
      </c>
      <c r="R2879">
        <v>592.91739271787321</v>
      </c>
      <c r="S2879">
        <v>8694368.7035944685</v>
      </c>
      <c r="T2879">
        <v>2806982.4122378179</v>
      </c>
      <c r="U2879">
        <v>29665363.636363629</v>
      </c>
      <c r="V2879">
        <v>69584135.321166724</v>
      </c>
      <c r="W2879">
        <v>28417420.568970811</v>
      </c>
      <c r="X2879">
        <v>0.51911256166820119</v>
      </c>
      <c r="Y2879">
        <v>0.2499620949733542</v>
      </c>
      <c r="Z2879">
        <v>0.5538174777754028</v>
      </c>
      <c r="AA2879">
        <v>0.19823967282871621</v>
      </c>
      <c r="AB2879">
        <v>9.7769000000000009E-2</v>
      </c>
      <c r="AC2879">
        <v>5.4999999999999997E-3</v>
      </c>
      <c r="AD2879">
        <v>1.321008487564959</v>
      </c>
      <c r="AE2879">
        <v>0.76906827785188026</v>
      </c>
      <c r="AF2879">
        <v>7.0455115562804371</v>
      </c>
      <c r="AG2879">
        <v>1</v>
      </c>
      <c r="AH2879" t="s">
        <v>602</v>
      </c>
    </row>
    <row r="2880" spans="1:34">
      <c r="A2880" t="s">
        <v>59</v>
      </c>
      <c r="B2880" t="s">
        <v>97</v>
      </c>
      <c r="C2880" t="s">
        <v>644</v>
      </c>
      <c r="D2880" t="s">
        <v>1036</v>
      </c>
      <c r="E2880" t="s">
        <v>39</v>
      </c>
      <c r="F2880" t="s">
        <v>140</v>
      </c>
      <c r="G2880" t="s">
        <v>41</v>
      </c>
      <c r="H2880" t="s">
        <v>239</v>
      </c>
      <c r="I2880">
        <v>1.3166463851470369</v>
      </c>
      <c r="J2880">
        <v>1.5</v>
      </c>
      <c r="K2880">
        <v>8.3999999999999995E-3</v>
      </c>
      <c r="L2880">
        <v>2.02</v>
      </c>
      <c r="M2880">
        <v>4.8450463851470378</v>
      </c>
      <c r="N2880">
        <v>228.41677983537321</v>
      </c>
      <c r="O2880">
        <v>101.549623122</v>
      </c>
      <c r="P2880">
        <v>192.7284822658402</v>
      </c>
      <c r="Q2880">
        <v>68.987406144393248</v>
      </c>
      <c r="R2880">
        <v>591.68229136760681</v>
      </c>
      <c r="S2880">
        <v>8647609.1191744152</v>
      </c>
      <c r="T2880">
        <v>2806982.4122378179</v>
      </c>
      <c r="U2880">
        <v>29665363.636363629</v>
      </c>
      <c r="V2880">
        <v>69537375.736746684</v>
      </c>
      <c r="W2880">
        <v>28417420.568970811</v>
      </c>
      <c r="X2880">
        <v>0.51632069851190343</v>
      </c>
      <c r="Y2880">
        <v>0.2499620949733542</v>
      </c>
      <c r="Z2880">
        <v>0.5538174777754028</v>
      </c>
      <c r="AA2880">
        <v>0.19823967282871621</v>
      </c>
      <c r="AB2880">
        <v>9.7769000000000009E-2</v>
      </c>
      <c r="AC2880">
        <v>5.4999999999999997E-3</v>
      </c>
      <c r="AD2880">
        <v>1.319070220040031</v>
      </c>
      <c r="AE2880">
        <v>0.7679398520458055</v>
      </c>
      <c r="AF2880">
        <v>7.0353254572328741</v>
      </c>
      <c r="AG2880">
        <v>1</v>
      </c>
      <c r="AH2880" t="s">
        <v>602</v>
      </c>
    </row>
    <row r="2881" spans="1:34">
      <c r="A2881" t="s">
        <v>59</v>
      </c>
      <c r="B2881" t="s">
        <v>110</v>
      </c>
      <c r="C2881" t="s">
        <v>644</v>
      </c>
      <c r="D2881" t="s">
        <v>1067</v>
      </c>
      <c r="E2881" t="s">
        <v>39</v>
      </c>
      <c r="F2881" t="s">
        <v>140</v>
      </c>
      <c r="G2881" t="s">
        <v>41</v>
      </c>
      <c r="H2881" t="s">
        <v>239</v>
      </c>
      <c r="I2881">
        <v>1.3474758343434781</v>
      </c>
      <c r="J2881">
        <v>1.5</v>
      </c>
      <c r="K2881">
        <v>8.3999999999999995E-3</v>
      </c>
      <c r="L2881">
        <v>2.02</v>
      </c>
      <c r="M2881">
        <v>4.8758758343434776</v>
      </c>
      <c r="N2881">
        <v>233.7651889366999</v>
      </c>
      <c r="O2881">
        <v>101.549623122</v>
      </c>
      <c r="P2881">
        <v>192.7284822658402</v>
      </c>
      <c r="Q2881">
        <v>68.987406144393248</v>
      </c>
      <c r="R2881">
        <v>597.03070046893333</v>
      </c>
      <c r="S2881">
        <v>8850094.0300948936</v>
      </c>
      <c r="T2881">
        <v>2806982.4122378179</v>
      </c>
      <c r="U2881">
        <v>29665363.636363629</v>
      </c>
      <c r="V2881">
        <v>69739860.647667155</v>
      </c>
      <c r="W2881">
        <v>28417420.568970811</v>
      </c>
      <c r="X2881">
        <v>0.52841041593596783</v>
      </c>
      <c r="Y2881">
        <v>0.2499620949733542</v>
      </c>
      <c r="Z2881">
        <v>0.5538174777754028</v>
      </c>
      <c r="AA2881">
        <v>0.19823967282871621</v>
      </c>
      <c r="AB2881">
        <v>9.7769000000000009E-2</v>
      </c>
      <c r="AC2881">
        <v>5.4999999999999997E-3</v>
      </c>
      <c r="AD2881">
        <v>1.327463577936445</v>
      </c>
      <c r="AE2881">
        <v>0.7728263197434414</v>
      </c>
      <c r="AF2881">
        <v>7.0794347320233646</v>
      </c>
      <c r="AG2881">
        <v>1</v>
      </c>
      <c r="AH2881" t="s">
        <v>602</v>
      </c>
    </row>
    <row r="2882" spans="1:34">
      <c r="A2882" t="s">
        <v>59</v>
      </c>
      <c r="B2882" t="s">
        <v>60</v>
      </c>
      <c r="C2882" t="s">
        <v>644</v>
      </c>
      <c r="D2882" t="s">
        <v>645</v>
      </c>
      <c r="E2882" t="s">
        <v>39</v>
      </c>
      <c r="F2882" t="s">
        <v>140</v>
      </c>
      <c r="G2882" t="s">
        <v>41</v>
      </c>
      <c r="H2882" t="s">
        <v>239</v>
      </c>
      <c r="I2882">
        <v>1.290048907092574</v>
      </c>
      <c r="J2882">
        <v>1.5</v>
      </c>
      <c r="K2882">
        <v>8.3999999999999995E-3</v>
      </c>
      <c r="L2882">
        <v>2.02</v>
      </c>
      <c r="M2882">
        <v>4.8184489070925736</v>
      </c>
      <c r="N2882">
        <v>223.8025490460912</v>
      </c>
      <c r="O2882">
        <v>101.549623122</v>
      </c>
      <c r="P2882">
        <v>192.7284822658402</v>
      </c>
      <c r="Q2882">
        <v>68.987406144393248</v>
      </c>
      <c r="R2882">
        <v>587.06806057832466</v>
      </c>
      <c r="S2882">
        <v>8472919.3950651381</v>
      </c>
      <c r="T2882">
        <v>2806982.4122378179</v>
      </c>
      <c r="U2882">
        <v>29665363.636363629</v>
      </c>
      <c r="V2882">
        <v>69362686.012637407</v>
      </c>
      <c r="W2882">
        <v>28417420.568970811</v>
      </c>
      <c r="X2882">
        <v>0.50589054155962376</v>
      </c>
      <c r="Y2882">
        <v>0.2499620949733542</v>
      </c>
      <c r="Z2882">
        <v>0.5538174777754028</v>
      </c>
      <c r="AA2882">
        <v>0.19823967282871621</v>
      </c>
      <c r="AB2882">
        <v>9.7769000000000009E-2</v>
      </c>
      <c r="AC2882">
        <v>5.4999999999999997E-3</v>
      </c>
      <c r="AD2882">
        <v>1.3118290218262509</v>
      </c>
      <c r="AE2882">
        <v>4.8184489070925748E-2</v>
      </c>
      <c r="AF2882">
        <v>6.281731417989751</v>
      </c>
      <c r="AG2882">
        <v>1</v>
      </c>
      <c r="AH2882" t="s">
        <v>602</v>
      </c>
    </row>
    <row r="2883" spans="1:34">
      <c r="A2883" t="s">
        <v>59</v>
      </c>
      <c r="B2883" t="s">
        <v>88</v>
      </c>
      <c r="C2883" t="s">
        <v>644</v>
      </c>
      <c r="D2883" t="s">
        <v>1019</v>
      </c>
      <c r="E2883" t="s">
        <v>39</v>
      </c>
      <c r="F2883" t="s">
        <v>140</v>
      </c>
      <c r="G2883" t="s">
        <v>41</v>
      </c>
      <c r="H2883" t="s">
        <v>239</v>
      </c>
      <c r="I2883">
        <v>1.2933697503110591</v>
      </c>
      <c r="J2883">
        <v>1.5</v>
      </c>
      <c r="K2883">
        <v>8.3999999999999995E-3</v>
      </c>
      <c r="L2883">
        <v>2.02</v>
      </c>
      <c r="M2883">
        <v>4.8217697503110593</v>
      </c>
      <c r="N2883">
        <v>224.37866145019709</v>
      </c>
      <c r="O2883">
        <v>101.549623122</v>
      </c>
      <c r="P2883">
        <v>192.7284822658402</v>
      </c>
      <c r="Q2883">
        <v>68.987406144393248</v>
      </c>
      <c r="R2883">
        <v>587.64417298243063</v>
      </c>
      <c r="S2883">
        <v>8494730.3797178715</v>
      </c>
      <c r="T2883">
        <v>2806982.4122378179</v>
      </c>
      <c r="U2883">
        <v>29665363.636363629</v>
      </c>
      <c r="V2883">
        <v>69384496.997290134</v>
      </c>
      <c r="W2883">
        <v>28417420.568970811</v>
      </c>
      <c r="X2883">
        <v>0.50719280472577</v>
      </c>
      <c r="Y2883">
        <v>0.2499620949733542</v>
      </c>
      <c r="Z2883">
        <v>0.5538174777754028</v>
      </c>
      <c r="AA2883">
        <v>0.19823967282871621</v>
      </c>
      <c r="AB2883">
        <v>9.7769000000000009E-2</v>
      </c>
      <c r="AC2883">
        <v>5.4999999999999997E-3</v>
      </c>
      <c r="AD2883">
        <v>1.312733125739137</v>
      </c>
      <c r="AE2883">
        <v>0.76425050542430295</v>
      </c>
      <c r="AF2883">
        <v>7.0020223814744984</v>
      </c>
      <c r="AG2883">
        <v>1</v>
      </c>
      <c r="AH2883" t="s">
        <v>602</v>
      </c>
    </row>
    <row r="2884" spans="1:34">
      <c r="A2884" t="s">
        <v>59</v>
      </c>
      <c r="B2884" t="s">
        <v>90</v>
      </c>
      <c r="C2884" t="s">
        <v>1605</v>
      </c>
      <c r="D2884" t="s">
        <v>2310</v>
      </c>
      <c r="E2884" t="s">
        <v>39</v>
      </c>
      <c r="F2884" t="s">
        <v>140</v>
      </c>
      <c r="G2884" t="s">
        <v>239</v>
      </c>
      <c r="H2884" t="s">
        <v>302</v>
      </c>
      <c r="I2884">
        <v>2.528805823344662</v>
      </c>
      <c r="J2884">
        <v>1.5</v>
      </c>
      <c r="K2884">
        <v>2.02</v>
      </c>
      <c r="L2884">
        <v>1.060000000000001E-2</v>
      </c>
      <c r="M2884">
        <v>6.0594058233446626</v>
      </c>
      <c r="N2884">
        <v>438.70677010427619</v>
      </c>
      <c r="O2884">
        <v>101.549623122</v>
      </c>
      <c r="P2884">
        <v>68.987406144393248</v>
      </c>
      <c r="Q2884">
        <v>48.91452709871831</v>
      </c>
      <c r="R2884">
        <v>658.1583264693877</v>
      </c>
      <c r="S2884">
        <v>16608957.838086899</v>
      </c>
      <c r="T2884">
        <v>2806982.4122378179</v>
      </c>
      <c r="U2884">
        <v>28417420.568970811</v>
      </c>
      <c r="V2884">
        <v>61130684.272313118</v>
      </c>
      <c r="W2884">
        <v>13297323.453017579</v>
      </c>
      <c r="X2884">
        <v>0.99166701389186829</v>
      </c>
      <c r="Y2884">
        <v>0.24996209497335431</v>
      </c>
      <c r="Z2884">
        <v>0.19823967282871621</v>
      </c>
      <c r="AA2884">
        <v>0.14055898591585719</v>
      </c>
      <c r="AB2884">
        <v>9.3907000000000004E-2</v>
      </c>
      <c r="AC2884">
        <v>5.4999999999999997E-3</v>
      </c>
      <c r="AD2884">
        <v>1.649681166565039</v>
      </c>
      <c r="AE2884">
        <v>0.96041582300012918</v>
      </c>
      <c r="AF2884">
        <v>8.7689098129098326</v>
      </c>
      <c r="AG2884">
        <v>1</v>
      </c>
      <c r="AH2884" t="s">
        <v>1434</v>
      </c>
    </row>
    <row r="2885" spans="1:34">
      <c r="A2885" t="s">
        <v>59</v>
      </c>
      <c r="B2885" t="s">
        <v>63</v>
      </c>
      <c r="C2885" t="s">
        <v>1605</v>
      </c>
      <c r="D2885" t="s">
        <v>1608</v>
      </c>
      <c r="E2885" t="s">
        <v>39</v>
      </c>
      <c r="F2885" t="s">
        <v>140</v>
      </c>
      <c r="G2885" t="s">
        <v>239</v>
      </c>
      <c r="H2885" t="s">
        <v>302</v>
      </c>
      <c r="I2885">
        <v>2.5232519867910561</v>
      </c>
      <c r="J2885">
        <v>1.5</v>
      </c>
      <c r="K2885">
        <v>2.02</v>
      </c>
      <c r="L2885">
        <v>1.06E-2</v>
      </c>
      <c r="M2885">
        <v>6.0538519867910559</v>
      </c>
      <c r="N2885">
        <v>437.74326959600182</v>
      </c>
      <c r="O2885">
        <v>101.549623122</v>
      </c>
      <c r="P2885">
        <v>68.987406144393248</v>
      </c>
      <c r="Q2885">
        <v>48.914527098718281</v>
      </c>
      <c r="R2885">
        <v>657.19482596111334</v>
      </c>
      <c r="S2885">
        <v>16572480.76408346</v>
      </c>
      <c r="T2885">
        <v>2806982.4122378179</v>
      </c>
      <c r="U2885">
        <v>28417420.568970811</v>
      </c>
      <c r="V2885">
        <v>61094207.198309667</v>
      </c>
      <c r="W2885">
        <v>13297323.45301757</v>
      </c>
      <c r="X2885">
        <v>0.98948908608898378</v>
      </c>
      <c r="Y2885">
        <v>0.24996209497335431</v>
      </c>
      <c r="Z2885">
        <v>0.19823967282871621</v>
      </c>
      <c r="AA2885">
        <v>0.14055898591585711</v>
      </c>
      <c r="AB2885">
        <v>9.3907000000000004E-2</v>
      </c>
      <c r="AC2885">
        <v>5.4999999999999997E-3</v>
      </c>
      <c r="AD2885">
        <v>1.6481691272939001</v>
      </c>
      <c r="AE2885">
        <v>6.0538519867910562E-2</v>
      </c>
      <c r="AF2885">
        <v>7.861966633952866</v>
      </c>
      <c r="AG2885">
        <v>1</v>
      </c>
      <c r="AH2885" t="s">
        <v>1434</v>
      </c>
    </row>
    <row r="2886" spans="1:34">
      <c r="A2886" t="s">
        <v>59</v>
      </c>
      <c r="B2886" t="s">
        <v>105</v>
      </c>
      <c r="C2886" t="s">
        <v>1605</v>
      </c>
      <c r="D2886" t="s">
        <v>2349</v>
      </c>
      <c r="E2886" t="s">
        <v>39</v>
      </c>
      <c r="F2886" t="s">
        <v>140</v>
      </c>
      <c r="G2886" t="s">
        <v>239</v>
      </c>
      <c r="H2886" t="s">
        <v>302</v>
      </c>
      <c r="I2886">
        <v>2.559967407700912</v>
      </c>
      <c r="J2886">
        <v>1.5</v>
      </c>
      <c r="K2886">
        <v>2.02</v>
      </c>
      <c r="L2886">
        <v>1.06E-2</v>
      </c>
      <c r="M2886">
        <v>6.0905674077009131</v>
      </c>
      <c r="N2886">
        <v>444.11279926557461</v>
      </c>
      <c r="O2886">
        <v>101.549623122</v>
      </c>
      <c r="P2886">
        <v>68.987406144393248</v>
      </c>
      <c r="Q2886">
        <v>48.914527098718281</v>
      </c>
      <c r="R2886">
        <v>663.56435563068612</v>
      </c>
      <c r="S2886">
        <v>16813624.181371581</v>
      </c>
      <c r="T2886">
        <v>2806982.4122378179</v>
      </c>
      <c r="U2886">
        <v>28417420.568970811</v>
      </c>
      <c r="V2886">
        <v>61335350.615597777</v>
      </c>
      <c r="W2886">
        <v>13297323.45301757</v>
      </c>
      <c r="X2886">
        <v>1.003886977568569</v>
      </c>
      <c r="Y2886">
        <v>0.24996209497335431</v>
      </c>
      <c r="Z2886">
        <v>0.19823967282871621</v>
      </c>
      <c r="AA2886">
        <v>0.14055898591585711</v>
      </c>
      <c r="AB2886">
        <v>9.3907000000000004E-2</v>
      </c>
      <c r="AC2886">
        <v>5.4999999999999997E-3</v>
      </c>
      <c r="AD2886">
        <v>1.658164948693442</v>
      </c>
      <c r="AE2886">
        <v>0.9653549341205947</v>
      </c>
      <c r="AF2886">
        <v>8.8134942905149494</v>
      </c>
      <c r="AG2886">
        <v>1</v>
      </c>
      <c r="AH2886" t="s">
        <v>1434</v>
      </c>
    </row>
    <row r="2887" spans="1:34">
      <c r="A2887" t="s">
        <v>59</v>
      </c>
      <c r="B2887" t="s">
        <v>97</v>
      </c>
      <c r="C2887" t="s">
        <v>1605</v>
      </c>
      <c r="D2887" t="s">
        <v>2342</v>
      </c>
      <c r="E2887" t="s">
        <v>39</v>
      </c>
      <c r="F2887" t="s">
        <v>140</v>
      </c>
      <c r="G2887" t="s">
        <v>239</v>
      </c>
      <c r="H2887" t="s">
        <v>302</v>
      </c>
      <c r="I2887">
        <v>2.5524401589391901</v>
      </c>
      <c r="J2887">
        <v>1.5</v>
      </c>
      <c r="K2887">
        <v>2.02</v>
      </c>
      <c r="L2887">
        <v>1.06E-2</v>
      </c>
      <c r="M2887">
        <v>6.0830401589391894</v>
      </c>
      <c r="N2887">
        <v>442.80694376589872</v>
      </c>
      <c r="O2887">
        <v>101.549623122</v>
      </c>
      <c r="P2887">
        <v>68.987406144393248</v>
      </c>
      <c r="Q2887">
        <v>48.91452709871826</v>
      </c>
      <c r="R2887">
        <v>662.25850013101024</v>
      </c>
      <c r="S2887">
        <v>16764185.922345869</v>
      </c>
      <c r="T2887">
        <v>2806982.4122378179</v>
      </c>
      <c r="U2887">
        <v>28417420.568970811</v>
      </c>
      <c r="V2887">
        <v>61285912.356572069</v>
      </c>
      <c r="W2887">
        <v>13297323.45301757</v>
      </c>
      <c r="X2887">
        <v>1.0009351794378269</v>
      </c>
      <c r="Y2887">
        <v>0.24996209497335431</v>
      </c>
      <c r="Z2887">
        <v>0.19823967282871621</v>
      </c>
      <c r="AA2887">
        <v>0.14055898591585711</v>
      </c>
      <c r="AB2887">
        <v>9.3907000000000004E-2</v>
      </c>
      <c r="AC2887">
        <v>5.4999999999999997E-3</v>
      </c>
      <c r="AD2887">
        <v>1.6561156453656429</v>
      </c>
      <c r="AE2887">
        <v>0.96416186519186153</v>
      </c>
      <c r="AF2887">
        <v>8.8027246694966941</v>
      </c>
      <c r="AG2887">
        <v>1</v>
      </c>
      <c r="AH2887" t="s">
        <v>1434</v>
      </c>
    </row>
    <row r="2888" spans="1:34">
      <c r="A2888" t="s">
        <v>59</v>
      </c>
      <c r="B2888" t="s">
        <v>110</v>
      </c>
      <c r="C2888" t="s">
        <v>1605</v>
      </c>
      <c r="D2888" t="s">
        <v>2373</v>
      </c>
      <c r="E2888" t="s">
        <v>39</v>
      </c>
      <c r="F2888" t="s">
        <v>140</v>
      </c>
      <c r="G2888" t="s">
        <v>239</v>
      </c>
      <c r="H2888" t="s">
        <v>302</v>
      </c>
      <c r="I2888">
        <v>2.5882992652126862</v>
      </c>
      <c r="J2888">
        <v>1.5</v>
      </c>
      <c r="K2888">
        <v>2.02</v>
      </c>
      <c r="L2888">
        <v>1.06E-2</v>
      </c>
      <c r="M2888">
        <v>6.1188992652126863</v>
      </c>
      <c r="N2888">
        <v>449.02791674328012</v>
      </c>
      <c r="O2888">
        <v>101.549623122</v>
      </c>
      <c r="P2888">
        <v>68.987406144393248</v>
      </c>
      <c r="Q2888">
        <v>48.914527098718281</v>
      </c>
      <c r="R2888">
        <v>668.47947310839163</v>
      </c>
      <c r="S2888">
        <v>16999705.14596907</v>
      </c>
      <c r="T2888">
        <v>2806982.4122378179</v>
      </c>
      <c r="U2888">
        <v>28417420.568970811</v>
      </c>
      <c r="V2888">
        <v>61521431.580195278</v>
      </c>
      <c r="W2888">
        <v>13297323.45301757</v>
      </c>
      <c r="X2888">
        <v>1.014997268551509</v>
      </c>
      <c r="Y2888">
        <v>0.24996209497335431</v>
      </c>
      <c r="Z2888">
        <v>0.19823967282871621</v>
      </c>
      <c r="AA2888">
        <v>0.14055898591585711</v>
      </c>
      <c r="AB2888">
        <v>9.3907000000000004E-2</v>
      </c>
      <c r="AC2888">
        <v>5.4999999999999997E-3</v>
      </c>
      <c r="AD2888">
        <v>1.6658783339846059</v>
      </c>
      <c r="AE2888">
        <v>0.96984553353621084</v>
      </c>
      <c r="AF2888">
        <v>8.8540301327335023</v>
      </c>
      <c r="AG2888">
        <v>1</v>
      </c>
      <c r="AH2888" t="s">
        <v>1434</v>
      </c>
    </row>
    <row r="2889" spans="1:34">
      <c r="A2889" t="s">
        <v>59</v>
      </c>
      <c r="B2889" t="s">
        <v>60</v>
      </c>
      <c r="C2889" t="s">
        <v>1605</v>
      </c>
      <c r="D2889" t="s">
        <v>1606</v>
      </c>
      <c r="E2889" t="s">
        <v>39</v>
      </c>
      <c r="F2889" t="s">
        <v>140</v>
      </c>
      <c r="G2889" t="s">
        <v>239</v>
      </c>
      <c r="H2889" t="s">
        <v>302</v>
      </c>
      <c r="I2889">
        <v>2.5221818751229219</v>
      </c>
      <c r="J2889">
        <v>1.5</v>
      </c>
      <c r="K2889">
        <v>2.02</v>
      </c>
      <c r="L2889">
        <v>1.06E-2</v>
      </c>
      <c r="M2889">
        <v>6.052781875122923</v>
      </c>
      <c r="N2889">
        <v>437.55762258853139</v>
      </c>
      <c r="O2889">
        <v>101.549623122</v>
      </c>
      <c r="P2889">
        <v>68.987406144393248</v>
      </c>
      <c r="Q2889">
        <v>48.91452709871826</v>
      </c>
      <c r="R2889">
        <v>657.00917895364296</v>
      </c>
      <c r="S2889">
        <v>16565452.371703951</v>
      </c>
      <c r="T2889">
        <v>2806982.4122378179</v>
      </c>
      <c r="U2889">
        <v>28417420.568970811</v>
      </c>
      <c r="V2889">
        <v>61087178.805930153</v>
      </c>
      <c r="W2889">
        <v>13297323.45301757</v>
      </c>
      <c r="X2889">
        <v>0.98906944357128934</v>
      </c>
      <c r="Y2889">
        <v>0.24996209497335431</v>
      </c>
      <c r="Z2889">
        <v>0.19823967282871621</v>
      </c>
      <c r="AA2889">
        <v>0.14055898591585711</v>
      </c>
      <c r="AB2889">
        <v>9.3907000000000004E-2</v>
      </c>
      <c r="AC2889">
        <v>5.4999999999999997E-3</v>
      </c>
      <c r="AD2889">
        <v>1.6478777879915809</v>
      </c>
      <c r="AE2889">
        <v>6.0527818751229229E-2</v>
      </c>
      <c r="AF2889">
        <v>7.8605944818657338</v>
      </c>
      <c r="AG2889">
        <v>1</v>
      </c>
      <c r="AH2889" t="s">
        <v>1434</v>
      </c>
    </row>
    <row r="2890" spans="1:34">
      <c r="A2890" t="s">
        <v>59</v>
      </c>
      <c r="B2890" t="s">
        <v>88</v>
      </c>
      <c r="C2890" t="s">
        <v>1605</v>
      </c>
      <c r="D2890" t="s">
        <v>2307</v>
      </c>
      <c r="E2890" t="s">
        <v>39</v>
      </c>
      <c r="F2890" t="s">
        <v>140</v>
      </c>
      <c r="G2890" t="s">
        <v>239</v>
      </c>
      <c r="H2890" t="s">
        <v>302</v>
      </c>
      <c r="I2890">
        <v>2.5268807572793972</v>
      </c>
      <c r="J2890">
        <v>1.5</v>
      </c>
      <c r="K2890">
        <v>2.02</v>
      </c>
      <c r="L2890">
        <v>1.06E-2</v>
      </c>
      <c r="M2890">
        <v>6.0574807572793983</v>
      </c>
      <c r="N2890">
        <v>438.37280238404497</v>
      </c>
      <c r="O2890">
        <v>101.549623122</v>
      </c>
      <c r="P2890">
        <v>68.987406144393248</v>
      </c>
      <c r="Q2890">
        <v>48.91452709871826</v>
      </c>
      <c r="R2890">
        <v>657.82435874915654</v>
      </c>
      <c r="S2890">
        <v>16596314.18596527</v>
      </c>
      <c r="T2890">
        <v>2806982.4122378179</v>
      </c>
      <c r="U2890">
        <v>28417420.568970811</v>
      </c>
      <c r="V2890">
        <v>61118040.620191477</v>
      </c>
      <c r="W2890">
        <v>13297323.45301757</v>
      </c>
      <c r="X2890">
        <v>0.99091210242382954</v>
      </c>
      <c r="Y2890">
        <v>0.24996209497335431</v>
      </c>
      <c r="Z2890">
        <v>0.19823967282871621</v>
      </c>
      <c r="AA2890">
        <v>0.14055898591585711</v>
      </c>
      <c r="AB2890">
        <v>9.3907000000000004E-2</v>
      </c>
      <c r="AC2890">
        <v>5.4999999999999997E-3</v>
      </c>
      <c r="AD2890">
        <v>1.649157064809051</v>
      </c>
      <c r="AE2890">
        <v>0.96011070002878462</v>
      </c>
      <c r="AF2890">
        <v>8.7661555221172343</v>
      </c>
      <c r="AG2890">
        <v>1</v>
      </c>
      <c r="AH2890" t="s">
        <v>1434</v>
      </c>
    </row>
    <row r="2891" spans="1:34">
      <c r="A2891" t="s">
        <v>59</v>
      </c>
      <c r="B2891" t="s">
        <v>90</v>
      </c>
      <c r="C2891" t="s">
        <v>5842</v>
      </c>
      <c r="D2891" t="s">
        <v>5843</v>
      </c>
      <c r="E2891" t="s">
        <v>39</v>
      </c>
      <c r="F2891" t="s">
        <v>140</v>
      </c>
      <c r="G2891" t="s">
        <v>239</v>
      </c>
      <c r="H2891" t="s">
        <v>4231</v>
      </c>
      <c r="I2891">
        <v>0</v>
      </c>
      <c r="J2891">
        <v>0</v>
      </c>
      <c r="K2891">
        <v>0</v>
      </c>
      <c r="L2891">
        <v>0</v>
      </c>
      <c r="M2891">
        <v>0</v>
      </c>
      <c r="N2891">
        <v>0</v>
      </c>
      <c r="O2891">
        <v>0</v>
      </c>
      <c r="P2891">
        <v>0</v>
      </c>
      <c r="Q2891">
        <v>0</v>
      </c>
      <c r="R2891">
        <v>0</v>
      </c>
      <c r="S2891">
        <v>0</v>
      </c>
      <c r="T2891">
        <v>0</v>
      </c>
      <c r="U2891">
        <v>0</v>
      </c>
      <c r="V2891">
        <v>0</v>
      </c>
      <c r="W2891">
        <v>0</v>
      </c>
      <c r="X2891">
        <v>0</v>
      </c>
      <c r="Y2891">
        <v>0</v>
      </c>
      <c r="Z2891">
        <v>0</v>
      </c>
      <c r="AA2891">
        <v>0</v>
      </c>
      <c r="AB2891">
        <v>9.6807000000000004E-2</v>
      </c>
      <c r="AC2891">
        <v>5.4999999999999997E-3</v>
      </c>
      <c r="AD2891">
        <v>0</v>
      </c>
      <c r="AE2891">
        <v>0</v>
      </c>
      <c r="AF2891">
        <v>0</v>
      </c>
      <c r="AG2891">
        <v>0</v>
      </c>
      <c r="AH2891" t="s">
        <v>4860</v>
      </c>
    </row>
    <row r="2892" spans="1:34">
      <c r="A2892" t="s">
        <v>59</v>
      </c>
      <c r="B2892" t="s">
        <v>63</v>
      </c>
      <c r="C2892" t="s">
        <v>5842</v>
      </c>
      <c r="D2892" t="s">
        <v>5844</v>
      </c>
      <c r="E2892" t="s">
        <v>39</v>
      </c>
      <c r="F2892" t="s">
        <v>140</v>
      </c>
      <c r="G2892" t="s">
        <v>239</v>
      </c>
      <c r="H2892" t="s">
        <v>4231</v>
      </c>
      <c r="I2892">
        <v>0</v>
      </c>
      <c r="J2892">
        <v>0</v>
      </c>
      <c r="K2892">
        <v>0</v>
      </c>
      <c r="L2892">
        <v>0</v>
      </c>
      <c r="M2892">
        <v>0</v>
      </c>
      <c r="N2892">
        <v>0</v>
      </c>
      <c r="O2892">
        <v>0</v>
      </c>
      <c r="P2892">
        <v>0</v>
      </c>
      <c r="Q2892">
        <v>0</v>
      </c>
      <c r="R2892">
        <v>0</v>
      </c>
      <c r="S2892">
        <v>0</v>
      </c>
      <c r="T2892">
        <v>0</v>
      </c>
      <c r="U2892">
        <v>0</v>
      </c>
      <c r="V2892">
        <v>0</v>
      </c>
      <c r="W2892">
        <v>0</v>
      </c>
      <c r="X2892">
        <v>0</v>
      </c>
      <c r="Y2892">
        <v>0</v>
      </c>
      <c r="Z2892">
        <v>0</v>
      </c>
      <c r="AA2892">
        <v>0</v>
      </c>
      <c r="AB2892">
        <v>9.6807000000000004E-2</v>
      </c>
      <c r="AC2892">
        <v>5.4999999999999997E-3</v>
      </c>
      <c r="AD2892">
        <v>0</v>
      </c>
      <c r="AE2892">
        <v>0</v>
      </c>
      <c r="AF2892">
        <v>0</v>
      </c>
      <c r="AG2892">
        <v>0</v>
      </c>
      <c r="AH2892" t="s">
        <v>4860</v>
      </c>
    </row>
    <row r="2893" spans="1:34">
      <c r="A2893" t="s">
        <v>59</v>
      </c>
      <c r="B2893" t="s">
        <v>105</v>
      </c>
      <c r="C2893" t="s">
        <v>5842</v>
      </c>
      <c r="D2893" t="s">
        <v>5845</v>
      </c>
      <c r="E2893" t="s">
        <v>39</v>
      </c>
      <c r="F2893" t="s">
        <v>140</v>
      </c>
      <c r="G2893" t="s">
        <v>239</v>
      </c>
      <c r="H2893" t="s">
        <v>4231</v>
      </c>
      <c r="I2893">
        <v>0</v>
      </c>
      <c r="J2893">
        <v>0</v>
      </c>
      <c r="K2893">
        <v>0</v>
      </c>
      <c r="L2893">
        <v>0</v>
      </c>
      <c r="M2893">
        <v>0</v>
      </c>
      <c r="N2893">
        <v>0</v>
      </c>
      <c r="O2893">
        <v>0</v>
      </c>
      <c r="P2893">
        <v>0</v>
      </c>
      <c r="Q2893">
        <v>0</v>
      </c>
      <c r="R2893">
        <v>0</v>
      </c>
      <c r="S2893">
        <v>0</v>
      </c>
      <c r="T2893">
        <v>0</v>
      </c>
      <c r="U2893">
        <v>0</v>
      </c>
      <c r="V2893">
        <v>0</v>
      </c>
      <c r="W2893">
        <v>0</v>
      </c>
      <c r="X2893">
        <v>0</v>
      </c>
      <c r="Y2893">
        <v>0</v>
      </c>
      <c r="Z2893">
        <v>0</v>
      </c>
      <c r="AA2893">
        <v>0</v>
      </c>
      <c r="AB2893">
        <v>9.6807000000000004E-2</v>
      </c>
      <c r="AC2893">
        <v>5.4999999999999997E-3</v>
      </c>
      <c r="AD2893">
        <v>0</v>
      </c>
      <c r="AE2893">
        <v>0</v>
      </c>
      <c r="AF2893">
        <v>0</v>
      </c>
      <c r="AG2893">
        <v>0</v>
      </c>
      <c r="AH2893" t="s">
        <v>4860</v>
      </c>
    </row>
    <row r="2894" spans="1:34">
      <c r="A2894" t="s">
        <v>59</v>
      </c>
      <c r="B2894" t="s">
        <v>97</v>
      </c>
      <c r="C2894" t="s">
        <v>5842</v>
      </c>
      <c r="D2894" t="s">
        <v>5846</v>
      </c>
      <c r="E2894" t="s">
        <v>39</v>
      </c>
      <c r="F2894" t="s">
        <v>140</v>
      </c>
      <c r="G2894" t="s">
        <v>239</v>
      </c>
      <c r="H2894" t="s">
        <v>4231</v>
      </c>
      <c r="I2894">
        <v>0</v>
      </c>
      <c r="J2894">
        <v>0</v>
      </c>
      <c r="K2894">
        <v>0</v>
      </c>
      <c r="L2894">
        <v>0</v>
      </c>
      <c r="M2894">
        <v>0</v>
      </c>
      <c r="N2894">
        <v>0</v>
      </c>
      <c r="O2894">
        <v>0</v>
      </c>
      <c r="P2894">
        <v>0</v>
      </c>
      <c r="Q2894">
        <v>0</v>
      </c>
      <c r="R2894">
        <v>0</v>
      </c>
      <c r="S2894">
        <v>0</v>
      </c>
      <c r="T2894">
        <v>0</v>
      </c>
      <c r="U2894">
        <v>0</v>
      </c>
      <c r="V2894">
        <v>0</v>
      </c>
      <c r="W2894">
        <v>0</v>
      </c>
      <c r="X2894">
        <v>0</v>
      </c>
      <c r="Y2894">
        <v>0</v>
      </c>
      <c r="Z2894">
        <v>0</v>
      </c>
      <c r="AA2894">
        <v>0</v>
      </c>
      <c r="AB2894">
        <v>9.6807000000000004E-2</v>
      </c>
      <c r="AC2894">
        <v>5.4999999999999997E-3</v>
      </c>
      <c r="AD2894">
        <v>0</v>
      </c>
      <c r="AE2894">
        <v>0</v>
      </c>
      <c r="AF2894">
        <v>0</v>
      </c>
      <c r="AG2894">
        <v>0</v>
      </c>
      <c r="AH2894" t="s">
        <v>4860</v>
      </c>
    </row>
    <row r="2895" spans="1:34">
      <c r="A2895" t="s">
        <v>59</v>
      </c>
      <c r="B2895" t="s">
        <v>110</v>
      </c>
      <c r="C2895" t="s">
        <v>5842</v>
      </c>
      <c r="D2895" t="s">
        <v>5847</v>
      </c>
      <c r="E2895" t="s">
        <v>39</v>
      </c>
      <c r="F2895" t="s">
        <v>140</v>
      </c>
      <c r="G2895" t="s">
        <v>239</v>
      </c>
      <c r="H2895" t="s">
        <v>4231</v>
      </c>
      <c r="I2895">
        <v>0</v>
      </c>
      <c r="J2895">
        <v>0</v>
      </c>
      <c r="K2895">
        <v>0</v>
      </c>
      <c r="L2895">
        <v>0</v>
      </c>
      <c r="M2895">
        <v>0</v>
      </c>
      <c r="N2895">
        <v>0</v>
      </c>
      <c r="O2895">
        <v>0</v>
      </c>
      <c r="P2895">
        <v>0</v>
      </c>
      <c r="Q2895">
        <v>0</v>
      </c>
      <c r="R2895">
        <v>0</v>
      </c>
      <c r="S2895">
        <v>0</v>
      </c>
      <c r="T2895">
        <v>0</v>
      </c>
      <c r="U2895">
        <v>0</v>
      </c>
      <c r="V2895">
        <v>0</v>
      </c>
      <c r="W2895">
        <v>0</v>
      </c>
      <c r="X2895">
        <v>0</v>
      </c>
      <c r="Y2895">
        <v>0</v>
      </c>
      <c r="Z2895">
        <v>0</v>
      </c>
      <c r="AA2895">
        <v>0</v>
      </c>
      <c r="AB2895">
        <v>9.6807000000000004E-2</v>
      </c>
      <c r="AC2895">
        <v>5.4999999999999997E-3</v>
      </c>
      <c r="AD2895">
        <v>0</v>
      </c>
      <c r="AE2895">
        <v>0</v>
      </c>
      <c r="AF2895">
        <v>0</v>
      </c>
      <c r="AG2895">
        <v>0</v>
      </c>
      <c r="AH2895" t="s">
        <v>4860</v>
      </c>
    </row>
    <row r="2896" spans="1:34">
      <c r="A2896" t="s">
        <v>59</v>
      </c>
      <c r="B2896" t="s">
        <v>60</v>
      </c>
      <c r="C2896" t="s">
        <v>5842</v>
      </c>
      <c r="D2896" t="s">
        <v>5848</v>
      </c>
      <c r="E2896" t="s">
        <v>39</v>
      </c>
      <c r="F2896" t="s">
        <v>140</v>
      </c>
      <c r="G2896" t="s">
        <v>239</v>
      </c>
      <c r="H2896" t="s">
        <v>4231</v>
      </c>
      <c r="I2896">
        <v>0</v>
      </c>
      <c r="J2896">
        <v>0</v>
      </c>
      <c r="K2896">
        <v>0</v>
      </c>
      <c r="L2896">
        <v>0</v>
      </c>
      <c r="M2896">
        <v>0</v>
      </c>
      <c r="N2896">
        <v>0</v>
      </c>
      <c r="O2896">
        <v>0</v>
      </c>
      <c r="P2896">
        <v>0</v>
      </c>
      <c r="Q2896">
        <v>0</v>
      </c>
      <c r="R2896">
        <v>0</v>
      </c>
      <c r="S2896">
        <v>0</v>
      </c>
      <c r="T2896">
        <v>0</v>
      </c>
      <c r="U2896">
        <v>0</v>
      </c>
      <c r="V2896">
        <v>0</v>
      </c>
      <c r="W2896">
        <v>0</v>
      </c>
      <c r="X2896">
        <v>0</v>
      </c>
      <c r="Y2896">
        <v>0</v>
      </c>
      <c r="Z2896">
        <v>0</v>
      </c>
      <c r="AA2896">
        <v>0</v>
      </c>
      <c r="AB2896">
        <v>9.6807000000000004E-2</v>
      </c>
      <c r="AC2896">
        <v>5.4999999999999997E-3</v>
      </c>
      <c r="AD2896">
        <v>0</v>
      </c>
      <c r="AE2896">
        <v>0</v>
      </c>
      <c r="AF2896">
        <v>0</v>
      </c>
      <c r="AG2896">
        <v>0</v>
      </c>
      <c r="AH2896" t="s">
        <v>4860</v>
      </c>
    </row>
    <row r="2897" spans="1:34">
      <c r="A2897" t="s">
        <v>59</v>
      </c>
      <c r="B2897" t="s">
        <v>88</v>
      </c>
      <c r="C2897" t="s">
        <v>5842</v>
      </c>
      <c r="D2897" t="s">
        <v>5849</v>
      </c>
      <c r="E2897" t="s">
        <v>39</v>
      </c>
      <c r="F2897" t="s">
        <v>140</v>
      </c>
      <c r="G2897" t="s">
        <v>239</v>
      </c>
      <c r="H2897" t="s">
        <v>4231</v>
      </c>
      <c r="I2897">
        <v>0</v>
      </c>
      <c r="J2897">
        <v>0</v>
      </c>
      <c r="K2897">
        <v>0</v>
      </c>
      <c r="L2897">
        <v>0</v>
      </c>
      <c r="M2897">
        <v>0</v>
      </c>
      <c r="N2897">
        <v>0</v>
      </c>
      <c r="O2897">
        <v>0</v>
      </c>
      <c r="P2897">
        <v>0</v>
      </c>
      <c r="Q2897">
        <v>0</v>
      </c>
      <c r="R2897">
        <v>0</v>
      </c>
      <c r="S2897">
        <v>0</v>
      </c>
      <c r="T2897">
        <v>0</v>
      </c>
      <c r="U2897">
        <v>0</v>
      </c>
      <c r="V2897">
        <v>0</v>
      </c>
      <c r="W2897">
        <v>0</v>
      </c>
      <c r="X2897">
        <v>0</v>
      </c>
      <c r="Y2897">
        <v>0</v>
      </c>
      <c r="Z2897">
        <v>0</v>
      </c>
      <c r="AA2897">
        <v>0</v>
      </c>
      <c r="AB2897">
        <v>9.6807000000000004E-2</v>
      </c>
      <c r="AC2897">
        <v>5.4999999999999997E-3</v>
      </c>
      <c r="AD2897">
        <v>0</v>
      </c>
      <c r="AE2897">
        <v>0</v>
      </c>
      <c r="AF2897">
        <v>0</v>
      </c>
      <c r="AG2897">
        <v>0</v>
      </c>
      <c r="AH2897" t="s">
        <v>4860</v>
      </c>
    </row>
    <row r="2898" spans="1:34">
      <c r="A2898" t="s">
        <v>59</v>
      </c>
      <c r="B2898" t="s">
        <v>90</v>
      </c>
      <c r="C2898" t="s">
        <v>490</v>
      </c>
      <c r="D2898" t="s">
        <v>795</v>
      </c>
      <c r="E2898" t="s">
        <v>39</v>
      </c>
      <c r="F2898" t="s">
        <v>40</v>
      </c>
      <c r="G2898" t="s">
        <v>41</v>
      </c>
      <c r="H2898" t="s">
        <v>239</v>
      </c>
      <c r="I2898">
        <v>1.5480308456860961</v>
      </c>
      <c r="J2898">
        <v>1</v>
      </c>
      <c r="K2898">
        <v>6.2793237944316054E-3</v>
      </c>
      <c r="L2898">
        <v>2.02</v>
      </c>
      <c r="M2898">
        <v>4.5743101694805279</v>
      </c>
      <c r="N2898">
        <v>268.55822857703708</v>
      </c>
      <c r="O2898">
        <v>117.8374655647383</v>
      </c>
      <c r="P2898">
        <v>144.0719695900691</v>
      </c>
      <c r="Q2898">
        <v>68.987406144393248</v>
      </c>
      <c r="R2898">
        <v>599.45506987623776</v>
      </c>
      <c r="S2898">
        <v>10167320.40503297</v>
      </c>
      <c r="T2898">
        <v>9239256.1983471066</v>
      </c>
      <c r="U2898">
        <v>22176002.82765289</v>
      </c>
      <c r="V2898">
        <v>70000000.000003785</v>
      </c>
      <c r="W2898">
        <v>28417420.568970811</v>
      </c>
      <c r="X2898">
        <v>0.60705773135385754</v>
      </c>
      <c r="Y2898">
        <v>0.27203856749311278</v>
      </c>
      <c r="Z2898">
        <v>0.41399991261514102</v>
      </c>
      <c r="AA2898">
        <v>0.19823967282871621</v>
      </c>
      <c r="AB2898">
        <v>0.104674</v>
      </c>
      <c r="AC2898">
        <v>5.4999999999999997E-3</v>
      </c>
      <c r="AD2898">
        <v>1.245361930958049</v>
      </c>
      <c r="AE2898">
        <v>0.72502816186266372</v>
      </c>
      <c r="AF2898">
        <v>6.6548742623012416</v>
      </c>
      <c r="AG2898">
        <v>1</v>
      </c>
      <c r="AH2898" t="s">
        <v>480</v>
      </c>
    </row>
    <row r="2899" spans="1:34">
      <c r="A2899" t="s">
        <v>59</v>
      </c>
      <c r="B2899" t="s">
        <v>63</v>
      </c>
      <c r="C2899" t="s">
        <v>490</v>
      </c>
      <c r="D2899" t="s">
        <v>495</v>
      </c>
      <c r="E2899" t="s">
        <v>39</v>
      </c>
      <c r="F2899" t="s">
        <v>40</v>
      </c>
      <c r="G2899" t="s">
        <v>41</v>
      </c>
      <c r="H2899" t="s">
        <v>239</v>
      </c>
      <c r="I2899">
        <v>1.5404593995609781</v>
      </c>
      <c r="J2899">
        <v>1</v>
      </c>
      <c r="K2899">
        <v>6.2934048543320121E-3</v>
      </c>
      <c r="L2899">
        <v>2.02</v>
      </c>
      <c r="M2899">
        <v>4.5667528044153114</v>
      </c>
      <c r="N2899">
        <v>267.24470555209581</v>
      </c>
      <c r="O2899">
        <v>117.8374655647383</v>
      </c>
      <c r="P2899">
        <v>144.39504355474759</v>
      </c>
      <c r="Q2899">
        <v>68.987406144393248</v>
      </c>
      <c r="R2899">
        <v>598.46462081597497</v>
      </c>
      <c r="S2899">
        <v>10117591.86189829</v>
      </c>
      <c r="T2899">
        <v>9239256.1983471066</v>
      </c>
      <c r="U2899">
        <v>22225731.370787531</v>
      </c>
      <c r="V2899">
        <v>70000000.00000374</v>
      </c>
      <c r="W2899">
        <v>28417420.568970811</v>
      </c>
      <c r="X2899">
        <v>0.60408860130028619</v>
      </c>
      <c r="Y2899">
        <v>0.27203856749311278</v>
      </c>
      <c r="Z2899">
        <v>0.41492828607686089</v>
      </c>
      <c r="AA2899">
        <v>0.19823967282871621</v>
      </c>
      <c r="AB2899">
        <v>0.104674</v>
      </c>
      <c r="AC2899">
        <v>5.4999999999999997E-3</v>
      </c>
      <c r="AD2899">
        <v>1.243304428427205</v>
      </c>
      <c r="AE2899">
        <v>4.5667528044153097E-2</v>
      </c>
      <c r="AF2899">
        <v>5.9658987608866676</v>
      </c>
      <c r="AG2899">
        <v>1</v>
      </c>
      <c r="AH2899" t="s">
        <v>480</v>
      </c>
    </row>
    <row r="2900" spans="1:34">
      <c r="A2900" t="s">
        <v>59</v>
      </c>
      <c r="B2900" t="s">
        <v>105</v>
      </c>
      <c r="C2900" t="s">
        <v>490</v>
      </c>
      <c r="D2900" t="s">
        <v>831</v>
      </c>
      <c r="E2900" t="s">
        <v>39</v>
      </c>
      <c r="F2900" t="s">
        <v>40</v>
      </c>
      <c r="G2900" t="s">
        <v>41</v>
      </c>
      <c r="H2900" t="s">
        <v>239</v>
      </c>
      <c r="I2900">
        <v>1.58780998711078</v>
      </c>
      <c r="J2900">
        <v>1</v>
      </c>
      <c r="K2900">
        <v>6.2053442053370579E-3</v>
      </c>
      <c r="L2900">
        <v>2.02</v>
      </c>
      <c r="M2900">
        <v>4.6140153313161179</v>
      </c>
      <c r="N2900">
        <v>275.4592640345017</v>
      </c>
      <c r="O2900">
        <v>117.8374655647383</v>
      </c>
      <c r="P2900">
        <v>142.3745917418735</v>
      </c>
      <c r="Q2900">
        <v>68.987406144393248</v>
      </c>
      <c r="R2900">
        <v>604.6587274855068</v>
      </c>
      <c r="S2900">
        <v>10428586.049337771</v>
      </c>
      <c r="T2900">
        <v>9239256.1983471066</v>
      </c>
      <c r="U2900">
        <v>21914737.183348309</v>
      </c>
      <c r="V2900">
        <v>70000000.000003994</v>
      </c>
      <c r="W2900">
        <v>28417420.568970811</v>
      </c>
      <c r="X2900">
        <v>0.62265705575735186</v>
      </c>
      <c r="Y2900">
        <v>0.27203856749311278</v>
      </c>
      <c r="Z2900">
        <v>0.40912239006285489</v>
      </c>
      <c r="AA2900">
        <v>0.19823967282871621</v>
      </c>
      <c r="AB2900">
        <v>0.104674</v>
      </c>
      <c r="AC2900">
        <v>5.4999999999999997E-3</v>
      </c>
      <c r="AD2900">
        <v>1.256171713237896</v>
      </c>
      <c r="AE2900">
        <v>0.73132143001360472</v>
      </c>
      <c r="AF2900">
        <v>6.7116824745676187</v>
      </c>
      <c r="AG2900">
        <v>1</v>
      </c>
      <c r="AH2900" t="s">
        <v>480</v>
      </c>
    </row>
    <row r="2901" spans="1:34">
      <c r="A2901" t="s">
        <v>59</v>
      </c>
      <c r="B2901" t="s">
        <v>97</v>
      </c>
      <c r="C2901" t="s">
        <v>490</v>
      </c>
      <c r="D2901" t="s">
        <v>825</v>
      </c>
      <c r="E2901" t="s">
        <v>39</v>
      </c>
      <c r="F2901" t="s">
        <v>40</v>
      </c>
      <c r="G2901" t="s">
        <v>41</v>
      </c>
      <c r="H2901" t="s">
        <v>239</v>
      </c>
      <c r="I2901">
        <v>1.5776662176439951</v>
      </c>
      <c r="J2901">
        <v>1</v>
      </c>
      <c r="K2901">
        <v>6.2242091649652954E-3</v>
      </c>
      <c r="L2901">
        <v>2.02</v>
      </c>
      <c r="M2901">
        <v>4.6038904268089604</v>
      </c>
      <c r="N2901">
        <v>273.69948465627732</v>
      </c>
      <c r="O2901">
        <v>117.8374655647383</v>
      </c>
      <c r="P2901">
        <v>142.8074268653445</v>
      </c>
      <c r="Q2901">
        <v>68.987406144393248</v>
      </c>
      <c r="R2901">
        <v>603.33178323075333</v>
      </c>
      <c r="S2901">
        <v>10361962.729414269</v>
      </c>
      <c r="T2901">
        <v>9239256.1983471066</v>
      </c>
      <c r="U2901">
        <v>21981360.503271751</v>
      </c>
      <c r="V2901">
        <v>70000000.000003934</v>
      </c>
      <c r="W2901">
        <v>28417420.568970811</v>
      </c>
      <c r="X2901">
        <v>0.61867919336717847</v>
      </c>
      <c r="Y2901">
        <v>0.27203856749311278</v>
      </c>
      <c r="Z2901">
        <v>0.41036616915328877</v>
      </c>
      <c r="AA2901">
        <v>0.19823967282871621</v>
      </c>
      <c r="AB2901">
        <v>0.104674</v>
      </c>
      <c r="AC2901">
        <v>5.4999999999999997E-3</v>
      </c>
      <c r="AD2901">
        <v>1.2534151947333301</v>
      </c>
      <c r="AE2901">
        <v>0.72971663264922026</v>
      </c>
      <c r="AF2901">
        <v>6.6971962541915104</v>
      </c>
      <c r="AG2901">
        <v>1</v>
      </c>
      <c r="AH2901" t="s">
        <v>480</v>
      </c>
    </row>
    <row r="2902" spans="1:34">
      <c r="A2902" t="s">
        <v>59</v>
      </c>
      <c r="B2902" t="s">
        <v>110</v>
      </c>
      <c r="C2902" t="s">
        <v>490</v>
      </c>
      <c r="D2902" t="s">
        <v>868</v>
      </c>
      <c r="E2902" t="s">
        <v>39</v>
      </c>
      <c r="F2902" t="s">
        <v>40</v>
      </c>
      <c r="G2902" t="s">
        <v>41</v>
      </c>
      <c r="H2902" t="s">
        <v>239</v>
      </c>
      <c r="I2902">
        <v>1.623992386553692</v>
      </c>
      <c r="J2902">
        <v>1</v>
      </c>
      <c r="K2902">
        <v>6.1380536870560276E-3</v>
      </c>
      <c r="L2902">
        <v>2.02</v>
      </c>
      <c r="M2902">
        <v>4.6501304402407477</v>
      </c>
      <c r="N2902">
        <v>281.73632313001889</v>
      </c>
      <c r="O2902">
        <v>117.8374655647383</v>
      </c>
      <c r="P2902">
        <v>140.83068704435149</v>
      </c>
      <c r="Q2902">
        <v>68.987406144393248</v>
      </c>
      <c r="R2902">
        <v>609.39188188350192</v>
      </c>
      <c r="S2902">
        <v>10666228.631967271</v>
      </c>
      <c r="T2902">
        <v>9239256.1983471066</v>
      </c>
      <c r="U2902">
        <v>21677094.600719001</v>
      </c>
      <c r="V2902">
        <v>70000000.000004202</v>
      </c>
      <c r="W2902">
        <v>28417420.568970811</v>
      </c>
      <c r="X2902">
        <v>0.63684592375178639</v>
      </c>
      <c r="Y2902">
        <v>0.27203856749311278</v>
      </c>
      <c r="Z2902">
        <v>0.40468588231135499</v>
      </c>
      <c r="AA2902">
        <v>0.19823967282871621</v>
      </c>
      <c r="AB2902">
        <v>0.104674</v>
      </c>
      <c r="AC2902">
        <v>5.4999999999999997E-3</v>
      </c>
      <c r="AD2902">
        <v>1.266004098913712</v>
      </c>
      <c r="AE2902">
        <v>0.73704567477815852</v>
      </c>
      <c r="AF2902">
        <v>6.7633542139326179</v>
      </c>
      <c r="AG2902">
        <v>1</v>
      </c>
      <c r="AH2902" t="s">
        <v>480</v>
      </c>
    </row>
    <row r="2903" spans="1:34">
      <c r="A2903" t="s">
        <v>59</v>
      </c>
      <c r="B2903" t="s">
        <v>60</v>
      </c>
      <c r="C2903" t="s">
        <v>490</v>
      </c>
      <c r="D2903" t="s">
        <v>491</v>
      </c>
      <c r="E2903" t="s">
        <v>39</v>
      </c>
      <c r="F2903" t="s">
        <v>40</v>
      </c>
      <c r="G2903" t="s">
        <v>41</v>
      </c>
      <c r="H2903" t="s">
        <v>239</v>
      </c>
      <c r="I2903">
        <v>1.53821856851733</v>
      </c>
      <c r="J2903">
        <v>1</v>
      </c>
      <c r="K2903">
        <v>6.2975722585016892E-3</v>
      </c>
      <c r="L2903">
        <v>2.02</v>
      </c>
      <c r="M2903">
        <v>4.5645161407758312</v>
      </c>
      <c r="N2903">
        <v>266.85595773269688</v>
      </c>
      <c r="O2903">
        <v>117.8374655647383</v>
      </c>
      <c r="P2903">
        <v>144.49065992148689</v>
      </c>
      <c r="Q2903">
        <v>68.987406144393248</v>
      </c>
      <c r="R2903">
        <v>598.17148936331535</v>
      </c>
      <c r="S2903">
        <v>10102874.29521814</v>
      </c>
      <c r="T2903">
        <v>9239256.1983471066</v>
      </c>
      <c r="U2903">
        <v>22240448.937467668</v>
      </c>
      <c r="V2903">
        <v>70000000.000003725</v>
      </c>
      <c r="W2903">
        <v>28417420.568970811</v>
      </c>
      <c r="X2903">
        <v>0.60320986311913494</v>
      </c>
      <c r="Y2903">
        <v>0.27203856749311278</v>
      </c>
      <c r="Z2903">
        <v>0.41520304575139921</v>
      </c>
      <c r="AA2903">
        <v>0.19823967282871621</v>
      </c>
      <c r="AB2903">
        <v>0.104674</v>
      </c>
      <c r="AC2903">
        <v>5.4999999999999997E-3</v>
      </c>
      <c r="AD2903">
        <v>1.2426954938237871</v>
      </c>
      <c r="AE2903">
        <v>4.564516140775831E-2</v>
      </c>
      <c r="AF2903">
        <v>5.9630307960073763</v>
      </c>
      <c r="AG2903">
        <v>1</v>
      </c>
      <c r="AH2903" t="s">
        <v>480</v>
      </c>
    </row>
    <row r="2904" spans="1:34">
      <c r="A2904" t="s">
        <v>59</v>
      </c>
      <c r="B2904" t="s">
        <v>88</v>
      </c>
      <c r="C2904" t="s">
        <v>490</v>
      </c>
      <c r="D2904" t="s">
        <v>787</v>
      </c>
      <c r="E2904" t="s">
        <v>39</v>
      </c>
      <c r="F2904" t="s">
        <v>40</v>
      </c>
      <c r="G2904" t="s">
        <v>41</v>
      </c>
      <c r="H2904" t="s">
        <v>239</v>
      </c>
      <c r="I2904">
        <v>1.5437787654430131</v>
      </c>
      <c r="J2904">
        <v>1</v>
      </c>
      <c r="K2904">
        <v>6.2872316360268266E-3</v>
      </c>
      <c r="L2904">
        <v>2.02</v>
      </c>
      <c r="M2904">
        <v>4.5700659970790394</v>
      </c>
      <c r="N2904">
        <v>267.82056166230342</v>
      </c>
      <c r="O2904">
        <v>117.8374655647383</v>
      </c>
      <c r="P2904">
        <v>144.25340605538409</v>
      </c>
      <c r="Q2904">
        <v>68.987406144393248</v>
      </c>
      <c r="R2904">
        <v>598.89883942681899</v>
      </c>
      <c r="S2904">
        <v>10139393.14354473</v>
      </c>
      <c r="T2904">
        <v>9239256.1983471066</v>
      </c>
      <c r="U2904">
        <v>22203930.089141112</v>
      </c>
      <c r="V2904">
        <v>70000000.000003755</v>
      </c>
      <c r="W2904">
        <v>28417420.568970811</v>
      </c>
      <c r="X2904">
        <v>0.60539028513139104</v>
      </c>
      <c r="Y2904">
        <v>0.27203856749311278</v>
      </c>
      <c r="Z2904">
        <v>0.41452128176834491</v>
      </c>
      <c r="AA2904">
        <v>0.19823967282871621</v>
      </c>
      <c r="AB2904">
        <v>0.104674</v>
      </c>
      <c r="AC2904">
        <v>5.4999999999999997E-3</v>
      </c>
      <c r="AD2904">
        <v>1.244206449466545</v>
      </c>
      <c r="AE2904">
        <v>0.72435546053702771</v>
      </c>
      <c r="AF2904">
        <v>6.6488019070826123</v>
      </c>
      <c r="AG2904">
        <v>1</v>
      </c>
      <c r="AH2904" t="s">
        <v>480</v>
      </c>
    </row>
    <row r="2905" spans="1:34">
      <c r="A2905" t="s">
        <v>59</v>
      </c>
      <c r="B2905" t="s">
        <v>90</v>
      </c>
      <c r="C2905" t="s">
        <v>1014</v>
      </c>
      <c r="D2905" t="s">
        <v>1564</v>
      </c>
      <c r="E2905" t="s">
        <v>39</v>
      </c>
      <c r="F2905" t="s">
        <v>40</v>
      </c>
      <c r="G2905" t="s">
        <v>239</v>
      </c>
      <c r="H2905" t="s">
        <v>302</v>
      </c>
      <c r="I2905">
        <v>2.34999517084335</v>
      </c>
      <c r="J2905">
        <v>1</v>
      </c>
      <c r="K2905">
        <v>2.02</v>
      </c>
      <c r="L2905">
        <v>1.06E-2</v>
      </c>
      <c r="M2905">
        <v>5.3805951708433497</v>
      </c>
      <c r="N2905">
        <v>407.68602383150181</v>
      </c>
      <c r="O2905">
        <v>117.8374655647383</v>
      </c>
      <c r="P2905">
        <v>68.987406144393262</v>
      </c>
      <c r="Q2905">
        <v>48.91452709871826</v>
      </c>
      <c r="R2905">
        <v>643.42542263935161</v>
      </c>
      <c r="S2905">
        <v>15434546.358573981</v>
      </c>
      <c r="T2905">
        <v>9239256.1983471066</v>
      </c>
      <c r="U2905">
        <v>28417420.568970822</v>
      </c>
      <c r="V2905">
        <v>66388546.578909472</v>
      </c>
      <c r="W2905">
        <v>13297323.45301757</v>
      </c>
      <c r="X2905">
        <v>0.92154671276748035</v>
      </c>
      <c r="Y2905">
        <v>0.27203856749311278</v>
      </c>
      <c r="Z2905">
        <v>0.1982396728287163</v>
      </c>
      <c r="AA2905">
        <v>0.14055898591585711</v>
      </c>
      <c r="AB2905">
        <v>0.100812</v>
      </c>
      <c r="AC2905">
        <v>5.4999999999999997E-3</v>
      </c>
      <c r="AD2905">
        <v>1.4648740779259379</v>
      </c>
      <c r="AE2905">
        <v>0.85282433457867091</v>
      </c>
      <c r="AF2905">
        <v>7.8046055833479588</v>
      </c>
      <c r="AG2905">
        <v>1</v>
      </c>
      <c r="AH2905" t="s">
        <v>852</v>
      </c>
    </row>
    <row r="2906" spans="1:34">
      <c r="A2906" t="s">
        <v>59</v>
      </c>
      <c r="B2906" t="s">
        <v>63</v>
      </c>
      <c r="C2906" t="s">
        <v>1014</v>
      </c>
      <c r="D2906" t="s">
        <v>1018</v>
      </c>
      <c r="E2906" t="s">
        <v>39</v>
      </c>
      <c r="F2906" t="s">
        <v>40</v>
      </c>
      <c r="G2906" t="s">
        <v>239</v>
      </c>
      <c r="H2906" t="s">
        <v>302</v>
      </c>
      <c r="I2906">
        <v>2.3451643923243291</v>
      </c>
      <c r="J2906">
        <v>1</v>
      </c>
      <c r="K2906">
        <v>2.02</v>
      </c>
      <c r="L2906">
        <v>1.06E-2</v>
      </c>
      <c r="M2906">
        <v>5.3757643923243297</v>
      </c>
      <c r="N2906">
        <v>406.8479621576459</v>
      </c>
      <c r="O2906">
        <v>117.8374655647383</v>
      </c>
      <c r="P2906">
        <v>68.987406144393262</v>
      </c>
      <c r="Q2906">
        <v>48.91452709871826</v>
      </c>
      <c r="R2906">
        <v>642.58736096549569</v>
      </c>
      <c r="S2906">
        <v>15402818.26145917</v>
      </c>
      <c r="T2906">
        <v>9239256.1983471066</v>
      </c>
      <c r="U2906">
        <v>28417420.568970822</v>
      </c>
      <c r="V2906">
        <v>66356818.48179467</v>
      </c>
      <c r="W2906">
        <v>13297323.45301757</v>
      </c>
      <c r="X2906">
        <v>0.91965233097489407</v>
      </c>
      <c r="Y2906">
        <v>0.27203856749311278</v>
      </c>
      <c r="Z2906">
        <v>0.1982396728287163</v>
      </c>
      <c r="AA2906">
        <v>0.14055898591585711</v>
      </c>
      <c r="AB2906">
        <v>0.100812</v>
      </c>
      <c r="AC2906">
        <v>5.4999999999999997E-3</v>
      </c>
      <c r="AD2906">
        <v>1.463558892151126</v>
      </c>
      <c r="AE2906">
        <v>5.3757643923243302E-2</v>
      </c>
      <c r="AF2906">
        <v>6.9993929283987004</v>
      </c>
      <c r="AG2906">
        <v>1</v>
      </c>
      <c r="AH2906" t="s">
        <v>852</v>
      </c>
    </row>
    <row r="2907" spans="1:34">
      <c r="A2907" t="s">
        <v>59</v>
      </c>
      <c r="B2907" t="s">
        <v>105</v>
      </c>
      <c r="C2907" t="s">
        <v>1014</v>
      </c>
      <c r="D2907" t="s">
        <v>1587</v>
      </c>
      <c r="E2907" t="s">
        <v>39</v>
      </c>
      <c r="F2907" t="s">
        <v>40</v>
      </c>
      <c r="G2907" t="s">
        <v>239</v>
      </c>
      <c r="H2907" t="s">
        <v>302</v>
      </c>
      <c r="I2907">
        <v>2.377942024936273</v>
      </c>
      <c r="J2907">
        <v>1</v>
      </c>
      <c r="K2907">
        <v>2.02</v>
      </c>
      <c r="L2907">
        <v>1.06E-2</v>
      </c>
      <c r="M2907">
        <v>5.4085420249362741</v>
      </c>
      <c r="N2907">
        <v>412.53434946429633</v>
      </c>
      <c r="O2907">
        <v>117.8374655647383</v>
      </c>
      <c r="P2907">
        <v>68.987406144393262</v>
      </c>
      <c r="Q2907">
        <v>48.91452709871826</v>
      </c>
      <c r="R2907">
        <v>648.27374827214612</v>
      </c>
      <c r="S2907">
        <v>15618098.657074541</v>
      </c>
      <c r="T2907">
        <v>9239256.1983471066</v>
      </c>
      <c r="U2907">
        <v>28417420.568970822</v>
      </c>
      <c r="V2907">
        <v>66572098.877410039</v>
      </c>
      <c r="W2907">
        <v>13297323.45301757</v>
      </c>
      <c r="X2907">
        <v>0.9325060252975923</v>
      </c>
      <c r="Y2907">
        <v>0.27203856749311278</v>
      </c>
      <c r="Z2907">
        <v>0.1982396728287163</v>
      </c>
      <c r="AA2907">
        <v>0.14055898591585711</v>
      </c>
      <c r="AB2907">
        <v>0.100812</v>
      </c>
      <c r="AC2907">
        <v>5.4999999999999997E-3</v>
      </c>
      <c r="AD2907">
        <v>1.4724826455323889</v>
      </c>
      <c r="AE2907">
        <v>0.85725391095239944</v>
      </c>
      <c r="AF2907">
        <v>7.8445905814210626</v>
      </c>
      <c r="AG2907">
        <v>1</v>
      </c>
      <c r="AH2907" t="s">
        <v>852</v>
      </c>
    </row>
    <row r="2908" spans="1:34">
      <c r="A2908" t="s">
        <v>59</v>
      </c>
      <c r="B2908" t="s">
        <v>97</v>
      </c>
      <c r="C2908" t="s">
        <v>1014</v>
      </c>
      <c r="D2908" t="s">
        <v>1583</v>
      </c>
      <c r="E2908" t="s">
        <v>39</v>
      </c>
      <c r="F2908" t="s">
        <v>40</v>
      </c>
      <c r="G2908" t="s">
        <v>239</v>
      </c>
      <c r="H2908" t="s">
        <v>302</v>
      </c>
      <c r="I2908">
        <v>2.3714036856002378</v>
      </c>
      <c r="J2908">
        <v>1</v>
      </c>
      <c r="K2908">
        <v>2.02</v>
      </c>
      <c r="L2908">
        <v>1.06E-2</v>
      </c>
      <c r="M2908">
        <v>5.4020036856002376</v>
      </c>
      <c r="N2908">
        <v>411.40005370086612</v>
      </c>
      <c r="O2908">
        <v>117.8374655647383</v>
      </c>
      <c r="P2908">
        <v>68.987406144393262</v>
      </c>
      <c r="Q2908">
        <v>48.91452709871826</v>
      </c>
      <c r="R2908">
        <v>647.13945250871586</v>
      </c>
      <c r="S2908">
        <v>15575155.461768361</v>
      </c>
      <c r="T2908">
        <v>9239256.1983471066</v>
      </c>
      <c r="U2908">
        <v>28417420.568970822</v>
      </c>
      <c r="V2908">
        <v>66529155.682103857</v>
      </c>
      <c r="W2908">
        <v>13297323.45301757</v>
      </c>
      <c r="X2908">
        <v>0.92994202635970569</v>
      </c>
      <c r="Y2908">
        <v>0.27203856749311278</v>
      </c>
      <c r="Z2908">
        <v>0.1982396728287163</v>
      </c>
      <c r="AA2908">
        <v>0.14055898591585711</v>
      </c>
      <c r="AB2908">
        <v>0.100812</v>
      </c>
      <c r="AC2908">
        <v>5.4999999999999997E-3</v>
      </c>
      <c r="AD2908">
        <v>1.470702574090117</v>
      </c>
      <c r="AE2908">
        <v>0.85621758416763782</v>
      </c>
      <c r="AF2908">
        <v>7.8352358438579941</v>
      </c>
      <c r="AG2908">
        <v>1</v>
      </c>
      <c r="AH2908" t="s">
        <v>852</v>
      </c>
    </row>
    <row r="2909" spans="1:34">
      <c r="A2909" t="s">
        <v>59</v>
      </c>
      <c r="B2909" t="s">
        <v>110</v>
      </c>
      <c r="C2909" t="s">
        <v>1014</v>
      </c>
      <c r="D2909" t="s">
        <v>1623</v>
      </c>
      <c r="E2909" t="s">
        <v>39</v>
      </c>
      <c r="F2909" t="s">
        <v>40</v>
      </c>
      <c r="G2909" t="s">
        <v>239</v>
      </c>
      <c r="H2909" t="s">
        <v>302</v>
      </c>
      <c r="I2909">
        <v>2.403251189904831</v>
      </c>
      <c r="J2909">
        <v>1</v>
      </c>
      <c r="K2909">
        <v>2.02</v>
      </c>
      <c r="L2909">
        <v>1.06E-2</v>
      </c>
      <c r="M2909">
        <v>5.4338511899048321</v>
      </c>
      <c r="N2909">
        <v>416.92507884133761</v>
      </c>
      <c r="O2909">
        <v>117.8374655647383</v>
      </c>
      <c r="P2909">
        <v>68.987406144393262</v>
      </c>
      <c r="Q2909">
        <v>48.91452709871826</v>
      </c>
      <c r="R2909">
        <v>652.66447764918746</v>
      </c>
      <c r="S2909">
        <v>15784326.862498401</v>
      </c>
      <c r="T2909">
        <v>9239256.1983471066</v>
      </c>
      <c r="U2909">
        <v>28417420.568970822</v>
      </c>
      <c r="V2909">
        <v>66738327.082833894</v>
      </c>
      <c r="W2909">
        <v>13297323.45301757</v>
      </c>
      <c r="X2909">
        <v>0.94243097240771534</v>
      </c>
      <c r="Y2909">
        <v>0.27203856749311278</v>
      </c>
      <c r="Z2909">
        <v>0.1982396728287163</v>
      </c>
      <c r="AA2909">
        <v>0.14055898591585711</v>
      </c>
      <c r="AB2909">
        <v>0.100812</v>
      </c>
      <c r="AC2909">
        <v>5.4999999999999997E-3</v>
      </c>
      <c r="AD2909">
        <v>1.479373098822258</v>
      </c>
      <c r="AE2909">
        <v>0.86126541359991593</v>
      </c>
      <c r="AF2909">
        <v>7.8808017023270054</v>
      </c>
      <c r="AG2909">
        <v>1</v>
      </c>
      <c r="AH2909" t="s">
        <v>852</v>
      </c>
    </row>
    <row r="2910" spans="1:34">
      <c r="A2910" t="s">
        <v>59</v>
      </c>
      <c r="B2910" t="s">
        <v>60</v>
      </c>
      <c r="C2910" t="s">
        <v>1014</v>
      </c>
      <c r="D2910" t="s">
        <v>1015</v>
      </c>
      <c r="E2910" t="s">
        <v>39</v>
      </c>
      <c r="F2910" t="s">
        <v>40</v>
      </c>
      <c r="G2910" t="s">
        <v>239</v>
      </c>
      <c r="H2910" t="s">
        <v>302</v>
      </c>
      <c r="I2910">
        <v>2.3445864525357849</v>
      </c>
      <c r="J2910">
        <v>1</v>
      </c>
      <c r="K2910">
        <v>2.02</v>
      </c>
      <c r="L2910">
        <v>1.06E-2</v>
      </c>
      <c r="M2910">
        <v>5.375186452535786</v>
      </c>
      <c r="N2910">
        <v>406.74769898377701</v>
      </c>
      <c r="O2910">
        <v>117.8374655647383</v>
      </c>
      <c r="P2910">
        <v>68.987406144393262</v>
      </c>
      <c r="Q2910">
        <v>48.91452709871826</v>
      </c>
      <c r="R2910">
        <v>642.48709779162675</v>
      </c>
      <c r="S2910">
        <v>15399022.40750619</v>
      </c>
      <c r="T2910">
        <v>9239256.1983471066</v>
      </c>
      <c r="U2910">
        <v>28417420.568970822</v>
      </c>
      <c r="V2910">
        <v>66353022.627841689</v>
      </c>
      <c r="W2910">
        <v>13297323.45301757</v>
      </c>
      <c r="X2910">
        <v>0.91942569284434894</v>
      </c>
      <c r="Y2910">
        <v>0.27203856749311278</v>
      </c>
      <c r="Z2910">
        <v>0.1982396728287163</v>
      </c>
      <c r="AA2910">
        <v>0.14055898591585711</v>
      </c>
      <c r="AB2910">
        <v>0.100812</v>
      </c>
      <c r="AC2910">
        <v>5.4999999999999997E-3</v>
      </c>
      <c r="AD2910">
        <v>1.4634015472872299</v>
      </c>
      <c r="AE2910">
        <v>5.3751864525357858E-2</v>
      </c>
      <c r="AF2910">
        <v>6.9986518643483731</v>
      </c>
      <c r="AG2910">
        <v>1</v>
      </c>
      <c r="AH2910" t="s">
        <v>852</v>
      </c>
    </row>
    <row r="2911" spans="1:34">
      <c r="A2911" t="s">
        <v>59</v>
      </c>
      <c r="B2911" t="s">
        <v>88</v>
      </c>
      <c r="C2911" t="s">
        <v>1014</v>
      </c>
      <c r="D2911" t="s">
        <v>1560</v>
      </c>
      <c r="E2911" t="s">
        <v>39</v>
      </c>
      <c r="F2911" t="s">
        <v>40</v>
      </c>
      <c r="G2911" t="s">
        <v>239</v>
      </c>
      <c r="H2911" t="s">
        <v>302</v>
      </c>
      <c r="I2911">
        <v>2.348938666195683</v>
      </c>
      <c r="J2911">
        <v>1</v>
      </c>
      <c r="K2911">
        <v>2.02</v>
      </c>
      <c r="L2911">
        <v>1.06E-2</v>
      </c>
      <c r="M2911">
        <v>5.3795386661956837</v>
      </c>
      <c r="N2911">
        <v>407.50273742125268</v>
      </c>
      <c r="O2911">
        <v>117.8374655647383</v>
      </c>
      <c r="P2911">
        <v>68.987406144393262</v>
      </c>
      <c r="Q2911">
        <v>48.91452709871826</v>
      </c>
      <c r="R2911">
        <v>643.24213622910258</v>
      </c>
      <c r="S2911">
        <v>15427607.3358199</v>
      </c>
      <c r="T2911">
        <v>9239256.1983471066</v>
      </c>
      <c r="U2911">
        <v>28417420.568970822</v>
      </c>
      <c r="V2911">
        <v>66381607.556155398</v>
      </c>
      <c r="W2911">
        <v>13297323.45301757</v>
      </c>
      <c r="X2911">
        <v>0.92113240622031811</v>
      </c>
      <c r="Y2911">
        <v>0.27203856749311278</v>
      </c>
      <c r="Z2911">
        <v>0.1982396728287163</v>
      </c>
      <c r="AA2911">
        <v>0.14055898591585711</v>
      </c>
      <c r="AB2911">
        <v>0.100812</v>
      </c>
      <c r="AC2911">
        <v>5.4999999999999997E-3</v>
      </c>
      <c r="AD2911">
        <v>1.464586443152752</v>
      </c>
      <c r="AE2911">
        <v>0.85265687859201589</v>
      </c>
      <c r="AF2911">
        <v>7.8030939879404508</v>
      </c>
      <c r="AG2911">
        <v>1</v>
      </c>
      <c r="AH2911" t="s">
        <v>852</v>
      </c>
    </row>
    <row r="2912" spans="1:34">
      <c r="A2912" t="s">
        <v>59</v>
      </c>
      <c r="B2912" t="s">
        <v>90</v>
      </c>
      <c r="C2912" t="s">
        <v>5850</v>
      </c>
      <c r="D2912" t="s">
        <v>5851</v>
      </c>
      <c r="E2912" t="s">
        <v>39</v>
      </c>
      <c r="F2912" t="s">
        <v>40</v>
      </c>
      <c r="G2912" t="s">
        <v>239</v>
      </c>
      <c r="H2912" t="s">
        <v>4231</v>
      </c>
      <c r="I2912">
        <v>0</v>
      </c>
      <c r="J2912">
        <v>0</v>
      </c>
      <c r="K2912">
        <v>0</v>
      </c>
      <c r="L2912">
        <v>0</v>
      </c>
      <c r="M2912">
        <v>0</v>
      </c>
      <c r="N2912">
        <v>0</v>
      </c>
      <c r="O2912">
        <v>0</v>
      </c>
      <c r="P2912">
        <v>0</v>
      </c>
      <c r="Q2912">
        <v>0</v>
      </c>
      <c r="R2912">
        <v>0</v>
      </c>
      <c r="S2912">
        <v>0</v>
      </c>
      <c r="T2912">
        <v>0</v>
      </c>
      <c r="U2912">
        <v>0</v>
      </c>
      <c r="V2912">
        <v>0</v>
      </c>
      <c r="W2912">
        <v>0</v>
      </c>
      <c r="X2912">
        <v>0</v>
      </c>
      <c r="Y2912">
        <v>0</v>
      </c>
      <c r="Z2912">
        <v>0</v>
      </c>
      <c r="AA2912">
        <v>0</v>
      </c>
      <c r="AB2912">
        <v>0.103712</v>
      </c>
      <c r="AC2912">
        <v>5.4999999999999997E-3</v>
      </c>
      <c r="AD2912">
        <v>0</v>
      </c>
      <c r="AE2912">
        <v>0</v>
      </c>
      <c r="AF2912">
        <v>0</v>
      </c>
      <c r="AG2912">
        <v>0</v>
      </c>
      <c r="AH2912" t="s">
        <v>4871</v>
      </c>
    </row>
    <row r="2913" spans="1:34">
      <c r="A2913" t="s">
        <v>59</v>
      </c>
      <c r="B2913" t="s">
        <v>63</v>
      </c>
      <c r="C2913" t="s">
        <v>5850</v>
      </c>
      <c r="D2913" t="s">
        <v>5852</v>
      </c>
      <c r="E2913" t="s">
        <v>39</v>
      </c>
      <c r="F2913" t="s">
        <v>40</v>
      </c>
      <c r="G2913" t="s">
        <v>239</v>
      </c>
      <c r="H2913" t="s">
        <v>4231</v>
      </c>
      <c r="I2913">
        <v>0</v>
      </c>
      <c r="J2913">
        <v>0</v>
      </c>
      <c r="K2913">
        <v>0</v>
      </c>
      <c r="L2913">
        <v>0</v>
      </c>
      <c r="M2913">
        <v>0</v>
      </c>
      <c r="N2913">
        <v>0</v>
      </c>
      <c r="O2913">
        <v>0</v>
      </c>
      <c r="P2913">
        <v>0</v>
      </c>
      <c r="Q2913">
        <v>0</v>
      </c>
      <c r="R2913">
        <v>0</v>
      </c>
      <c r="S2913">
        <v>0</v>
      </c>
      <c r="T2913">
        <v>0</v>
      </c>
      <c r="U2913">
        <v>0</v>
      </c>
      <c r="V2913">
        <v>0</v>
      </c>
      <c r="W2913">
        <v>0</v>
      </c>
      <c r="X2913">
        <v>0</v>
      </c>
      <c r="Y2913">
        <v>0</v>
      </c>
      <c r="Z2913">
        <v>0</v>
      </c>
      <c r="AA2913">
        <v>0</v>
      </c>
      <c r="AB2913">
        <v>0.103712</v>
      </c>
      <c r="AC2913">
        <v>5.4999999999999997E-3</v>
      </c>
      <c r="AD2913">
        <v>0</v>
      </c>
      <c r="AE2913">
        <v>0</v>
      </c>
      <c r="AF2913">
        <v>0</v>
      </c>
      <c r="AG2913">
        <v>0</v>
      </c>
      <c r="AH2913" t="s">
        <v>4871</v>
      </c>
    </row>
    <row r="2914" spans="1:34">
      <c r="A2914" t="s">
        <v>59</v>
      </c>
      <c r="B2914" t="s">
        <v>105</v>
      </c>
      <c r="C2914" t="s">
        <v>5850</v>
      </c>
      <c r="D2914" t="s">
        <v>5853</v>
      </c>
      <c r="E2914" t="s">
        <v>39</v>
      </c>
      <c r="F2914" t="s">
        <v>40</v>
      </c>
      <c r="G2914" t="s">
        <v>239</v>
      </c>
      <c r="H2914" t="s">
        <v>4231</v>
      </c>
      <c r="I2914">
        <v>0</v>
      </c>
      <c r="J2914">
        <v>0</v>
      </c>
      <c r="K2914">
        <v>0</v>
      </c>
      <c r="L2914">
        <v>0</v>
      </c>
      <c r="M2914">
        <v>0</v>
      </c>
      <c r="N2914">
        <v>0</v>
      </c>
      <c r="O2914">
        <v>0</v>
      </c>
      <c r="P2914">
        <v>0</v>
      </c>
      <c r="Q2914">
        <v>0</v>
      </c>
      <c r="R2914">
        <v>0</v>
      </c>
      <c r="S2914">
        <v>0</v>
      </c>
      <c r="T2914">
        <v>0</v>
      </c>
      <c r="U2914">
        <v>0</v>
      </c>
      <c r="V2914">
        <v>0</v>
      </c>
      <c r="W2914">
        <v>0</v>
      </c>
      <c r="X2914">
        <v>0</v>
      </c>
      <c r="Y2914">
        <v>0</v>
      </c>
      <c r="Z2914">
        <v>0</v>
      </c>
      <c r="AA2914">
        <v>0</v>
      </c>
      <c r="AB2914">
        <v>0.103712</v>
      </c>
      <c r="AC2914">
        <v>5.4999999999999997E-3</v>
      </c>
      <c r="AD2914">
        <v>0</v>
      </c>
      <c r="AE2914">
        <v>0</v>
      </c>
      <c r="AF2914">
        <v>0</v>
      </c>
      <c r="AG2914">
        <v>0</v>
      </c>
      <c r="AH2914" t="s">
        <v>4871</v>
      </c>
    </row>
    <row r="2915" spans="1:34">
      <c r="A2915" t="s">
        <v>59</v>
      </c>
      <c r="B2915" t="s">
        <v>97</v>
      </c>
      <c r="C2915" t="s">
        <v>5850</v>
      </c>
      <c r="D2915" t="s">
        <v>5854</v>
      </c>
      <c r="E2915" t="s">
        <v>39</v>
      </c>
      <c r="F2915" t="s">
        <v>40</v>
      </c>
      <c r="G2915" t="s">
        <v>239</v>
      </c>
      <c r="H2915" t="s">
        <v>4231</v>
      </c>
      <c r="I2915">
        <v>0</v>
      </c>
      <c r="J2915">
        <v>0</v>
      </c>
      <c r="K2915">
        <v>0</v>
      </c>
      <c r="L2915">
        <v>0</v>
      </c>
      <c r="M2915">
        <v>0</v>
      </c>
      <c r="N2915">
        <v>0</v>
      </c>
      <c r="O2915">
        <v>0</v>
      </c>
      <c r="P2915">
        <v>0</v>
      </c>
      <c r="Q2915">
        <v>0</v>
      </c>
      <c r="R2915">
        <v>0</v>
      </c>
      <c r="S2915">
        <v>0</v>
      </c>
      <c r="T2915">
        <v>0</v>
      </c>
      <c r="U2915">
        <v>0</v>
      </c>
      <c r="V2915">
        <v>0</v>
      </c>
      <c r="W2915">
        <v>0</v>
      </c>
      <c r="X2915">
        <v>0</v>
      </c>
      <c r="Y2915">
        <v>0</v>
      </c>
      <c r="Z2915">
        <v>0</v>
      </c>
      <c r="AA2915">
        <v>0</v>
      </c>
      <c r="AB2915">
        <v>0.103712</v>
      </c>
      <c r="AC2915">
        <v>5.4999999999999997E-3</v>
      </c>
      <c r="AD2915">
        <v>0</v>
      </c>
      <c r="AE2915">
        <v>0</v>
      </c>
      <c r="AF2915">
        <v>0</v>
      </c>
      <c r="AG2915">
        <v>0</v>
      </c>
      <c r="AH2915" t="s">
        <v>4871</v>
      </c>
    </row>
    <row r="2916" spans="1:34">
      <c r="A2916" t="s">
        <v>59</v>
      </c>
      <c r="B2916" t="s">
        <v>110</v>
      </c>
      <c r="C2916" t="s">
        <v>5850</v>
      </c>
      <c r="D2916" t="s">
        <v>5855</v>
      </c>
      <c r="E2916" t="s">
        <v>39</v>
      </c>
      <c r="F2916" t="s">
        <v>40</v>
      </c>
      <c r="G2916" t="s">
        <v>239</v>
      </c>
      <c r="H2916" t="s">
        <v>4231</v>
      </c>
      <c r="I2916">
        <v>0</v>
      </c>
      <c r="J2916">
        <v>0</v>
      </c>
      <c r="K2916">
        <v>0</v>
      </c>
      <c r="L2916">
        <v>0</v>
      </c>
      <c r="M2916">
        <v>0</v>
      </c>
      <c r="N2916">
        <v>0</v>
      </c>
      <c r="O2916">
        <v>0</v>
      </c>
      <c r="P2916">
        <v>0</v>
      </c>
      <c r="Q2916">
        <v>0</v>
      </c>
      <c r="R2916">
        <v>0</v>
      </c>
      <c r="S2916">
        <v>0</v>
      </c>
      <c r="T2916">
        <v>0</v>
      </c>
      <c r="U2916">
        <v>0</v>
      </c>
      <c r="V2916">
        <v>0</v>
      </c>
      <c r="W2916">
        <v>0</v>
      </c>
      <c r="X2916">
        <v>0</v>
      </c>
      <c r="Y2916">
        <v>0</v>
      </c>
      <c r="Z2916">
        <v>0</v>
      </c>
      <c r="AA2916">
        <v>0</v>
      </c>
      <c r="AB2916">
        <v>0.103712</v>
      </c>
      <c r="AC2916">
        <v>5.4999999999999997E-3</v>
      </c>
      <c r="AD2916">
        <v>0</v>
      </c>
      <c r="AE2916">
        <v>0</v>
      </c>
      <c r="AF2916">
        <v>0</v>
      </c>
      <c r="AG2916">
        <v>0</v>
      </c>
      <c r="AH2916" t="s">
        <v>4871</v>
      </c>
    </row>
    <row r="2917" spans="1:34">
      <c r="A2917" t="s">
        <v>59</v>
      </c>
      <c r="B2917" t="s">
        <v>60</v>
      </c>
      <c r="C2917" t="s">
        <v>5850</v>
      </c>
      <c r="D2917" t="s">
        <v>5856</v>
      </c>
      <c r="E2917" t="s">
        <v>39</v>
      </c>
      <c r="F2917" t="s">
        <v>40</v>
      </c>
      <c r="G2917" t="s">
        <v>239</v>
      </c>
      <c r="H2917" t="s">
        <v>4231</v>
      </c>
      <c r="I2917">
        <v>0</v>
      </c>
      <c r="J2917">
        <v>0</v>
      </c>
      <c r="K2917">
        <v>0</v>
      </c>
      <c r="L2917">
        <v>0</v>
      </c>
      <c r="M2917">
        <v>0</v>
      </c>
      <c r="N2917">
        <v>0</v>
      </c>
      <c r="O2917">
        <v>0</v>
      </c>
      <c r="P2917">
        <v>0</v>
      </c>
      <c r="Q2917">
        <v>0</v>
      </c>
      <c r="R2917">
        <v>0</v>
      </c>
      <c r="S2917">
        <v>0</v>
      </c>
      <c r="T2917">
        <v>0</v>
      </c>
      <c r="U2917">
        <v>0</v>
      </c>
      <c r="V2917">
        <v>0</v>
      </c>
      <c r="W2917">
        <v>0</v>
      </c>
      <c r="X2917">
        <v>0</v>
      </c>
      <c r="Y2917">
        <v>0</v>
      </c>
      <c r="Z2917">
        <v>0</v>
      </c>
      <c r="AA2917">
        <v>0</v>
      </c>
      <c r="AB2917">
        <v>0.103712</v>
      </c>
      <c r="AC2917">
        <v>5.4999999999999997E-3</v>
      </c>
      <c r="AD2917">
        <v>0</v>
      </c>
      <c r="AE2917">
        <v>0</v>
      </c>
      <c r="AF2917">
        <v>0</v>
      </c>
      <c r="AG2917">
        <v>0</v>
      </c>
      <c r="AH2917" t="s">
        <v>4871</v>
      </c>
    </row>
    <row r="2918" spans="1:34">
      <c r="A2918" t="s">
        <v>59</v>
      </c>
      <c r="B2918" t="s">
        <v>88</v>
      </c>
      <c r="C2918" t="s">
        <v>5850</v>
      </c>
      <c r="D2918" t="s">
        <v>5857</v>
      </c>
      <c r="E2918" t="s">
        <v>39</v>
      </c>
      <c r="F2918" t="s">
        <v>40</v>
      </c>
      <c r="G2918" t="s">
        <v>239</v>
      </c>
      <c r="H2918" t="s">
        <v>4231</v>
      </c>
      <c r="I2918">
        <v>0</v>
      </c>
      <c r="J2918">
        <v>0</v>
      </c>
      <c r="K2918">
        <v>0</v>
      </c>
      <c r="L2918">
        <v>0</v>
      </c>
      <c r="M2918">
        <v>0</v>
      </c>
      <c r="N2918">
        <v>0</v>
      </c>
      <c r="O2918">
        <v>0</v>
      </c>
      <c r="P2918">
        <v>0</v>
      </c>
      <c r="Q2918">
        <v>0</v>
      </c>
      <c r="R2918">
        <v>0</v>
      </c>
      <c r="S2918">
        <v>0</v>
      </c>
      <c r="T2918">
        <v>0</v>
      </c>
      <c r="U2918">
        <v>0</v>
      </c>
      <c r="V2918">
        <v>0</v>
      </c>
      <c r="W2918">
        <v>0</v>
      </c>
      <c r="X2918">
        <v>0</v>
      </c>
      <c r="Y2918">
        <v>0</v>
      </c>
      <c r="Z2918">
        <v>0</v>
      </c>
      <c r="AA2918">
        <v>0</v>
      </c>
      <c r="AB2918">
        <v>0.103712</v>
      </c>
      <c r="AC2918">
        <v>5.4999999999999997E-3</v>
      </c>
      <c r="AD2918">
        <v>0</v>
      </c>
      <c r="AE2918">
        <v>0</v>
      </c>
      <c r="AF2918">
        <v>0</v>
      </c>
      <c r="AG2918">
        <v>0</v>
      </c>
      <c r="AH2918" t="s">
        <v>4871</v>
      </c>
    </row>
    <row r="2919" spans="1:34">
      <c r="A2919" t="s">
        <v>59</v>
      </c>
      <c r="B2919" t="s">
        <v>90</v>
      </c>
      <c r="C2919" t="s">
        <v>1667</v>
      </c>
      <c r="D2919" t="s">
        <v>2387</v>
      </c>
      <c r="E2919" t="s">
        <v>140</v>
      </c>
      <c r="F2919" t="s">
        <v>40</v>
      </c>
      <c r="G2919" t="s">
        <v>41</v>
      </c>
      <c r="H2919" t="s">
        <v>239</v>
      </c>
      <c r="I2919">
        <v>3.102193492587856</v>
      </c>
      <c r="J2919">
        <v>1</v>
      </c>
      <c r="K2919">
        <v>7.5144947986471268E-3</v>
      </c>
      <c r="L2919">
        <v>2.02</v>
      </c>
      <c r="M2919">
        <v>6.129707987386503</v>
      </c>
      <c r="N2919">
        <v>210.01772001587841</v>
      </c>
      <c r="O2919">
        <v>117.8374655647383</v>
      </c>
      <c r="P2919">
        <v>172.41156875450139</v>
      </c>
      <c r="Q2919">
        <v>68.987406144393248</v>
      </c>
      <c r="R2919">
        <v>569.25416047951126</v>
      </c>
      <c r="S2919">
        <v>5805201.7153684804</v>
      </c>
      <c r="T2919">
        <v>9239256.1983471066</v>
      </c>
      <c r="U2919">
        <v>26538121.517313119</v>
      </c>
      <c r="V2919">
        <v>69999999.999999523</v>
      </c>
      <c r="W2919">
        <v>28417420.568970811</v>
      </c>
      <c r="X2919">
        <v>0.51695385627997803</v>
      </c>
      <c r="Y2919">
        <v>0.27203856749311278</v>
      </c>
      <c r="Z2919">
        <v>0.49543554239799231</v>
      </c>
      <c r="AA2919">
        <v>0.19823967282871621</v>
      </c>
      <c r="AB2919">
        <v>0.10087400000000001</v>
      </c>
      <c r="AC2919">
        <v>5.4999999999999997E-3</v>
      </c>
      <c r="AD2919">
        <v>1.668821022743969</v>
      </c>
      <c r="AE2919">
        <v>0.97155871600076071</v>
      </c>
      <c r="AF2919">
        <v>8.8764617261312324</v>
      </c>
      <c r="AG2919">
        <v>1</v>
      </c>
      <c r="AH2919" t="s">
        <v>1654</v>
      </c>
    </row>
    <row r="2920" spans="1:34">
      <c r="A2920" t="s">
        <v>59</v>
      </c>
      <c r="B2920" t="s">
        <v>63</v>
      </c>
      <c r="C2920" t="s">
        <v>1667</v>
      </c>
      <c r="D2920" t="s">
        <v>1677</v>
      </c>
      <c r="E2920" t="s">
        <v>140</v>
      </c>
      <c r="F2920" t="s">
        <v>40</v>
      </c>
      <c r="G2920" t="s">
        <v>41</v>
      </c>
      <c r="H2920" t="s">
        <v>239</v>
      </c>
      <c r="I2920">
        <v>3.0905746442737909</v>
      </c>
      <c r="J2920">
        <v>1</v>
      </c>
      <c r="K2920">
        <v>7.520651401286476E-3</v>
      </c>
      <c r="L2920">
        <v>2.02</v>
      </c>
      <c r="M2920">
        <v>6.1180952956750776</v>
      </c>
      <c r="N2920">
        <v>209.2311269042751</v>
      </c>
      <c r="O2920">
        <v>117.8374655647383</v>
      </c>
      <c r="P2920">
        <v>172.55282502623891</v>
      </c>
      <c r="Q2920">
        <v>68.987406144393248</v>
      </c>
      <c r="R2920">
        <v>568.60882363964561</v>
      </c>
      <c r="S2920">
        <v>5783459.1134564551</v>
      </c>
      <c r="T2920">
        <v>9239256.1983471066</v>
      </c>
      <c r="U2920">
        <v>26559864.119225129</v>
      </c>
      <c r="V2920">
        <v>69999999.999999493</v>
      </c>
      <c r="W2920">
        <v>28417420.568970811</v>
      </c>
      <c r="X2920">
        <v>0.5150176751694705</v>
      </c>
      <c r="Y2920">
        <v>0.27203856749311278</v>
      </c>
      <c r="Z2920">
        <v>0.49584145122482448</v>
      </c>
      <c r="AA2920">
        <v>0.19823967282871621</v>
      </c>
      <c r="AB2920">
        <v>0.10087400000000001</v>
      </c>
      <c r="AC2920">
        <v>5.4999999999999997E-3</v>
      </c>
      <c r="AD2920">
        <v>1.665659452225676</v>
      </c>
      <c r="AE2920">
        <v>6.118095295675078E-2</v>
      </c>
      <c r="AF2920">
        <v>7.9513097008575038</v>
      </c>
      <c r="AG2920">
        <v>1</v>
      </c>
      <c r="AH2920" t="s">
        <v>1654</v>
      </c>
    </row>
    <row r="2921" spans="1:34">
      <c r="A2921" t="s">
        <v>59</v>
      </c>
      <c r="B2921" t="s">
        <v>105</v>
      </c>
      <c r="C2921" t="s">
        <v>1667</v>
      </c>
      <c r="D2921" t="s">
        <v>2450</v>
      </c>
      <c r="E2921" t="s">
        <v>140</v>
      </c>
      <c r="F2921" t="s">
        <v>40</v>
      </c>
      <c r="G2921" t="s">
        <v>41</v>
      </c>
      <c r="H2921" t="s">
        <v>239</v>
      </c>
      <c r="I2921">
        <v>3.1511718849101271</v>
      </c>
      <c r="J2921">
        <v>1</v>
      </c>
      <c r="K2921">
        <v>7.4885420973731668E-3</v>
      </c>
      <c r="L2921">
        <v>2.02</v>
      </c>
      <c r="M2921">
        <v>6.1786604270075003</v>
      </c>
      <c r="N2921">
        <v>213.33354487017709</v>
      </c>
      <c r="O2921">
        <v>117.8374655647383</v>
      </c>
      <c r="P2921">
        <v>171.8161134298312</v>
      </c>
      <c r="Q2921">
        <v>68.987406144393248</v>
      </c>
      <c r="R2921">
        <v>571.97453000913993</v>
      </c>
      <c r="S2921">
        <v>5896856.0392540134</v>
      </c>
      <c r="T2921">
        <v>9239256.1983471066</v>
      </c>
      <c r="U2921">
        <v>26446467.193427641</v>
      </c>
      <c r="V2921">
        <v>69999999.999999583</v>
      </c>
      <c r="W2921">
        <v>28417420.568970811</v>
      </c>
      <c r="X2921">
        <v>0.52511568398217912</v>
      </c>
      <c r="Y2921">
        <v>0.27203856749311278</v>
      </c>
      <c r="Z2921">
        <v>0.49372446387882529</v>
      </c>
      <c r="AA2921">
        <v>0.19823967282871621</v>
      </c>
      <c r="AB2921">
        <v>0.10087400000000001</v>
      </c>
      <c r="AC2921">
        <v>5.4999999999999997E-3</v>
      </c>
      <c r="AD2921">
        <v>1.68214838850466</v>
      </c>
      <c r="AE2921">
        <v>0.97931767768068878</v>
      </c>
      <c r="AF2921">
        <v>8.9465004931928487</v>
      </c>
      <c r="AG2921">
        <v>1</v>
      </c>
      <c r="AH2921" t="s">
        <v>1654</v>
      </c>
    </row>
    <row r="2922" spans="1:34">
      <c r="A2922" t="s">
        <v>59</v>
      </c>
      <c r="B2922" t="s">
        <v>97</v>
      </c>
      <c r="C2922" t="s">
        <v>1667</v>
      </c>
      <c r="D2922" t="s">
        <v>2428</v>
      </c>
      <c r="E2922" t="s">
        <v>140</v>
      </c>
      <c r="F2922" t="s">
        <v>40</v>
      </c>
      <c r="G2922" t="s">
        <v>41</v>
      </c>
      <c r="H2922" t="s">
        <v>239</v>
      </c>
      <c r="I2922">
        <v>3.1360301612467789</v>
      </c>
      <c r="J2922">
        <v>1</v>
      </c>
      <c r="K2922">
        <v>7.4965654034143707E-3</v>
      </c>
      <c r="L2922">
        <v>2.02</v>
      </c>
      <c r="M2922">
        <v>6.1635267266501934</v>
      </c>
      <c r="N2922">
        <v>212.3084539825569</v>
      </c>
      <c r="O2922">
        <v>117.8374655647383</v>
      </c>
      <c r="P2922">
        <v>172.00019909603071</v>
      </c>
      <c r="Q2922">
        <v>68.987406144393248</v>
      </c>
      <c r="R2922">
        <v>571.13352478771913</v>
      </c>
      <c r="S2922">
        <v>5868521.0045780251</v>
      </c>
      <c r="T2922">
        <v>9239256.1983471066</v>
      </c>
      <c r="U2922">
        <v>26474802.228103619</v>
      </c>
      <c r="V2922">
        <v>69999999.999999553</v>
      </c>
      <c r="W2922">
        <v>28417420.568970811</v>
      </c>
      <c r="X2922">
        <v>0.52259244600324717</v>
      </c>
      <c r="Y2922">
        <v>0.27203856749311278</v>
      </c>
      <c r="Z2922">
        <v>0.49425344567824908</v>
      </c>
      <c r="AA2922">
        <v>0.19823967282871621</v>
      </c>
      <c r="AB2922">
        <v>0.10087400000000001</v>
      </c>
      <c r="AC2922">
        <v>5.4999999999999997E-3</v>
      </c>
      <c r="AD2922">
        <v>1.6780282187738751</v>
      </c>
      <c r="AE2922">
        <v>0.9769189861740557</v>
      </c>
      <c r="AF2922">
        <v>8.9248479315981228</v>
      </c>
      <c r="AG2922">
        <v>1</v>
      </c>
      <c r="AH2922" t="s">
        <v>1654</v>
      </c>
    </row>
    <row r="2923" spans="1:34">
      <c r="A2923" t="s">
        <v>59</v>
      </c>
      <c r="B2923" t="s">
        <v>110</v>
      </c>
      <c r="C2923" t="s">
        <v>1667</v>
      </c>
      <c r="D2923" t="s">
        <v>2501</v>
      </c>
      <c r="E2923" t="s">
        <v>140</v>
      </c>
      <c r="F2923" t="s">
        <v>40</v>
      </c>
      <c r="G2923" t="s">
        <v>41</v>
      </c>
      <c r="H2923" t="s">
        <v>239</v>
      </c>
      <c r="I2923">
        <v>3.1953401843675131</v>
      </c>
      <c r="J2923">
        <v>1</v>
      </c>
      <c r="K2923">
        <v>7.4651381711263853E-3</v>
      </c>
      <c r="L2923">
        <v>2.02</v>
      </c>
      <c r="M2923">
        <v>6.2228053225386404</v>
      </c>
      <c r="N2923">
        <v>216.32372764606859</v>
      </c>
      <c r="O2923">
        <v>117.8374655647383</v>
      </c>
      <c r="P2923">
        <v>171.2791368602355</v>
      </c>
      <c r="Q2923">
        <v>68.987406144393248</v>
      </c>
      <c r="R2923">
        <v>574.42773621543563</v>
      </c>
      <c r="S2923">
        <v>5979509.1324242363</v>
      </c>
      <c r="T2923">
        <v>9239256.1983471066</v>
      </c>
      <c r="U2923">
        <v>26363814.100257471</v>
      </c>
      <c r="V2923">
        <v>69999999.999999627</v>
      </c>
      <c r="W2923">
        <v>28417420.568970811</v>
      </c>
      <c r="X2923">
        <v>0.53247595109136492</v>
      </c>
      <c r="Y2923">
        <v>0.27203856749311278</v>
      </c>
      <c r="Z2923">
        <v>0.49218142775929752</v>
      </c>
      <c r="AA2923">
        <v>0.19823967282871621</v>
      </c>
      <c r="AB2923">
        <v>0.10087400000000001</v>
      </c>
      <c r="AC2923">
        <v>5.4999999999999997E-3</v>
      </c>
      <c r="AD2923">
        <v>1.69416689409429</v>
      </c>
      <c r="AE2923">
        <v>0.98631464362237453</v>
      </c>
      <c r="AF2923">
        <v>9.0096608602553054</v>
      </c>
      <c r="AG2923">
        <v>1</v>
      </c>
      <c r="AH2923" t="s">
        <v>1654</v>
      </c>
    </row>
    <row r="2924" spans="1:34">
      <c r="A2924" t="s">
        <v>59</v>
      </c>
      <c r="B2924" t="s">
        <v>60</v>
      </c>
      <c r="C2924" t="s">
        <v>1667</v>
      </c>
      <c r="D2924" t="s">
        <v>1668</v>
      </c>
      <c r="E2924" t="s">
        <v>140</v>
      </c>
      <c r="F2924" t="s">
        <v>40</v>
      </c>
      <c r="G2924" t="s">
        <v>41</v>
      </c>
      <c r="H2924" t="s">
        <v>239</v>
      </c>
      <c r="I2924">
        <v>3.083217559124741</v>
      </c>
      <c r="J2924">
        <v>1</v>
      </c>
      <c r="K2924">
        <v>7.5245497781842724E-3</v>
      </c>
      <c r="L2924">
        <v>2.02</v>
      </c>
      <c r="M2924">
        <v>6.1107421089029241</v>
      </c>
      <c r="N2924">
        <v>208.7330540881668</v>
      </c>
      <c r="O2924">
        <v>117.8374655647383</v>
      </c>
      <c r="P2924">
        <v>172.64226886704989</v>
      </c>
      <c r="Q2924">
        <v>68.987406144393248</v>
      </c>
      <c r="R2924">
        <v>568.20019466434826</v>
      </c>
      <c r="S2924">
        <v>5769691.641043975</v>
      </c>
      <c r="T2924">
        <v>9239256.1983471066</v>
      </c>
      <c r="U2924">
        <v>26573631.591637589</v>
      </c>
      <c r="V2924">
        <v>69999999.999999493</v>
      </c>
      <c r="W2924">
        <v>28417420.568970811</v>
      </c>
      <c r="X2924">
        <v>0.51379168022496791</v>
      </c>
      <c r="Y2924">
        <v>0.27203856749311278</v>
      </c>
      <c r="Z2924">
        <v>0.49609847375589061</v>
      </c>
      <c r="AA2924">
        <v>0.19823967282871621</v>
      </c>
      <c r="AB2924">
        <v>0.10087400000000001</v>
      </c>
      <c r="AC2924">
        <v>5.4999999999999997E-3</v>
      </c>
      <c r="AD2924">
        <v>1.663657537502367</v>
      </c>
      <c r="AE2924">
        <v>6.1107421089029237E-2</v>
      </c>
      <c r="AF2924">
        <v>7.9418810674943199</v>
      </c>
      <c r="AG2924">
        <v>1</v>
      </c>
      <c r="AH2924" t="s">
        <v>1654</v>
      </c>
    </row>
    <row r="2925" spans="1:34">
      <c r="A2925" t="s">
        <v>59</v>
      </c>
      <c r="B2925" t="s">
        <v>88</v>
      </c>
      <c r="C2925" t="s">
        <v>1667</v>
      </c>
      <c r="D2925" t="s">
        <v>2378</v>
      </c>
      <c r="E2925" t="s">
        <v>140</v>
      </c>
      <c r="F2925" t="s">
        <v>40</v>
      </c>
      <c r="G2925" t="s">
        <v>41</v>
      </c>
      <c r="H2925" t="s">
        <v>239</v>
      </c>
      <c r="I2925">
        <v>3.0881532113513548</v>
      </c>
      <c r="J2925">
        <v>1</v>
      </c>
      <c r="K2925">
        <v>7.5219344716836714E-3</v>
      </c>
      <c r="L2925">
        <v>2.02</v>
      </c>
      <c r="M2925">
        <v>6.1156751458230394</v>
      </c>
      <c r="N2925">
        <v>209.06719650381609</v>
      </c>
      <c r="O2925">
        <v>117.8374655647383</v>
      </c>
      <c r="P2925">
        <v>172.58226362270219</v>
      </c>
      <c r="Q2925">
        <v>68.987406144393248</v>
      </c>
      <c r="R2925">
        <v>568.47433183564976</v>
      </c>
      <c r="S2925">
        <v>5778927.8337059943</v>
      </c>
      <c r="T2925">
        <v>9239256.1983471066</v>
      </c>
      <c r="U2925">
        <v>26564395.398975581</v>
      </c>
      <c r="V2925">
        <v>69999999.999999493</v>
      </c>
      <c r="W2925">
        <v>28417420.568970811</v>
      </c>
      <c r="X2925">
        <v>0.51461416420538419</v>
      </c>
      <c r="Y2925">
        <v>0.27203856749311278</v>
      </c>
      <c r="Z2925">
        <v>0.49592604489282238</v>
      </c>
      <c r="AA2925">
        <v>0.19823967282871621</v>
      </c>
      <c r="AB2925">
        <v>0.10087400000000001</v>
      </c>
      <c r="AC2925">
        <v>5.4999999999999997E-3</v>
      </c>
      <c r="AD2925">
        <v>1.665000563260723</v>
      </c>
      <c r="AE2925">
        <v>0.96933451061295162</v>
      </c>
      <c r="AF2925">
        <v>8.8563842196967126</v>
      </c>
      <c r="AG2925">
        <v>1</v>
      </c>
      <c r="AH2925" t="s">
        <v>1654</v>
      </c>
    </row>
    <row r="2926" spans="1:34">
      <c r="A2926" t="s">
        <v>59</v>
      </c>
      <c r="B2926" t="s">
        <v>90</v>
      </c>
      <c r="C2926" t="s">
        <v>2473</v>
      </c>
      <c r="D2926" t="s">
        <v>3128</v>
      </c>
      <c r="E2926" t="s">
        <v>140</v>
      </c>
      <c r="F2926" t="s">
        <v>40</v>
      </c>
      <c r="G2926" t="s">
        <v>239</v>
      </c>
      <c r="H2926" t="s">
        <v>302</v>
      </c>
      <c r="I2926">
        <v>1.5</v>
      </c>
      <c r="J2926">
        <v>3.3917558287265579</v>
      </c>
      <c r="K2926">
        <v>2.02</v>
      </c>
      <c r="L2926">
        <v>5.9294592179551311E-3</v>
      </c>
      <c r="M2926">
        <v>6.9176852879445141</v>
      </c>
      <c r="N2926">
        <v>101.549623122</v>
      </c>
      <c r="O2926">
        <v>399.6759106715661</v>
      </c>
      <c r="P2926">
        <v>68.987406144393248</v>
      </c>
      <c r="Q2926">
        <v>27.36195222617086</v>
      </c>
      <c r="R2926">
        <v>597.57489216413023</v>
      </c>
      <c r="S2926">
        <v>2806982.4122378179</v>
      </c>
      <c r="T2926">
        <v>31337301.063841779</v>
      </c>
      <c r="U2926">
        <v>28417420.568970811</v>
      </c>
      <c r="V2926">
        <v>70000000.000015125</v>
      </c>
      <c r="W2926">
        <v>7438295.9549647169</v>
      </c>
      <c r="X2926">
        <v>0.24996209497335431</v>
      </c>
      <c r="Y2926">
        <v>0.92268839693318871</v>
      </c>
      <c r="Z2926">
        <v>0.19823967282871621</v>
      </c>
      <c r="AA2926">
        <v>7.8626299500490979E-2</v>
      </c>
      <c r="AB2926">
        <v>9.7012000000000015E-2</v>
      </c>
      <c r="AC2926">
        <v>5.4999999999999997E-3</v>
      </c>
      <c r="AD2926">
        <v>1.883348874204789</v>
      </c>
      <c r="AE2926">
        <v>1.096453118139205</v>
      </c>
      <c r="AF2926">
        <v>9.9999992802885096</v>
      </c>
      <c r="AG2926">
        <v>1</v>
      </c>
      <c r="AH2926" t="s">
        <v>2236</v>
      </c>
    </row>
    <row r="2927" spans="1:34">
      <c r="A2927" t="s">
        <v>59</v>
      </c>
      <c r="B2927" t="s">
        <v>63</v>
      </c>
      <c r="C2927" t="s">
        <v>2473</v>
      </c>
      <c r="D2927" t="s">
        <v>2475</v>
      </c>
      <c r="E2927" t="s">
        <v>140</v>
      </c>
      <c r="F2927" t="s">
        <v>40</v>
      </c>
      <c r="G2927" t="s">
        <v>239</v>
      </c>
      <c r="H2927" t="s">
        <v>302</v>
      </c>
      <c r="I2927">
        <v>1.5</v>
      </c>
      <c r="J2927">
        <v>3.3887230465920299</v>
      </c>
      <c r="K2927">
        <v>2.02</v>
      </c>
      <c r="L2927">
        <v>5.9517959613664528E-3</v>
      </c>
      <c r="M2927">
        <v>6.9146748425533966</v>
      </c>
      <c r="N2927">
        <v>101.549623122</v>
      </c>
      <c r="O2927">
        <v>399.31853531122329</v>
      </c>
      <c r="P2927">
        <v>68.987406144393248</v>
      </c>
      <c r="Q2927">
        <v>27.465026871537859</v>
      </c>
      <c r="R2927">
        <v>597.32059144915445</v>
      </c>
      <c r="S2927">
        <v>2806982.4122378179</v>
      </c>
      <c r="T2927">
        <v>31309280.412707109</v>
      </c>
      <c r="U2927">
        <v>28417420.568970811</v>
      </c>
      <c r="V2927">
        <v>70000000.000015125</v>
      </c>
      <c r="W2927">
        <v>7466316.6060993774</v>
      </c>
      <c r="X2927">
        <v>0.24996209497335431</v>
      </c>
      <c r="Y2927">
        <v>0.92186336322579299</v>
      </c>
      <c r="Z2927">
        <v>0.19823967282871621</v>
      </c>
      <c r="AA2927">
        <v>7.8922491010166268E-2</v>
      </c>
      <c r="AB2927">
        <v>9.7012000000000015E-2</v>
      </c>
      <c r="AC2927">
        <v>5.4999999999999997E-3</v>
      </c>
      <c r="AD2927">
        <v>1.8825292765066839</v>
      </c>
      <c r="AE2927">
        <v>6.9146748425533963E-2</v>
      </c>
      <c r="AF2927">
        <v>8.9688628674856155</v>
      </c>
      <c r="AG2927">
        <v>1</v>
      </c>
      <c r="AH2927" t="s">
        <v>2236</v>
      </c>
    </row>
    <row r="2928" spans="1:34">
      <c r="A2928" t="s">
        <v>59</v>
      </c>
      <c r="B2928" t="s">
        <v>105</v>
      </c>
      <c r="C2928" t="s">
        <v>2473</v>
      </c>
      <c r="D2928" t="s">
        <v>3138</v>
      </c>
      <c r="E2928" t="s">
        <v>140</v>
      </c>
      <c r="F2928" t="s">
        <v>40</v>
      </c>
      <c r="G2928" t="s">
        <v>239</v>
      </c>
      <c r="H2928" t="s">
        <v>302</v>
      </c>
      <c r="I2928">
        <v>1.5</v>
      </c>
      <c r="J2928">
        <v>3.4075908204536418</v>
      </c>
      <c r="K2928">
        <v>2.02</v>
      </c>
      <c r="L2928">
        <v>5.8128329218881426E-3</v>
      </c>
      <c r="M2928">
        <v>6.9334036533755299</v>
      </c>
      <c r="N2928">
        <v>101.549623122</v>
      </c>
      <c r="O2928">
        <v>401.54186596392418</v>
      </c>
      <c r="P2928">
        <v>68.987406144393248</v>
      </c>
      <c r="Q2928">
        <v>26.82377108283201</v>
      </c>
      <c r="R2928">
        <v>598.90266631314944</v>
      </c>
      <c r="S2928">
        <v>2806982.4122378179</v>
      </c>
      <c r="T2928">
        <v>31483604.60930701</v>
      </c>
      <c r="U2928">
        <v>28417420.568970811</v>
      </c>
      <c r="V2928">
        <v>70000000.000015259</v>
      </c>
      <c r="W2928">
        <v>7291992.4094996108</v>
      </c>
      <c r="X2928">
        <v>0.24996209497335431</v>
      </c>
      <c r="Y2928">
        <v>0.92699612539888976</v>
      </c>
      <c r="Z2928">
        <v>0.19823967282871621</v>
      </c>
      <c r="AA2928">
        <v>7.7079801962160951E-2</v>
      </c>
      <c r="AB2928">
        <v>9.7012000000000015E-2</v>
      </c>
      <c r="AC2928">
        <v>5.4999999999999997E-3</v>
      </c>
      <c r="AD2928">
        <v>1.8876282197671601</v>
      </c>
      <c r="AE2928">
        <v>1.098944479060022</v>
      </c>
      <c r="AF2928">
        <v>10.022488352202711</v>
      </c>
      <c r="AG2928">
        <v>1</v>
      </c>
      <c r="AH2928" t="s">
        <v>2236</v>
      </c>
    </row>
    <row r="2929" spans="1:34">
      <c r="A2929" t="s">
        <v>59</v>
      </c>
      <c r="B2929" t="s">
        <v>97</v>
      </c>
      <c r="C2929" t="s">
        <v>2473</v>
      </c>
      <c r="D2929" t="s">
        <v>3136</v>
      </c>
      <c r="E2929" t="s">
        <v>140</v>
      </c>
      <c r="F2929" t="s">
        <v>40</v>
      </c>
      <c r="G2929" t="s">
        <v>239</v>
      </c>
      <c r="H2929" t="s">
        <v>302</v>
      </c>
      <c r="I2929">
        <v>1.5</v>
      </c>
      <c r="J2929">
        <v>3.4036579059425089</v>
      </c>
      <c r="K2929">
        <v>2.02</v>
      </c>
      <c r="L2929">
        <v>5.8417992301810088E-3</v>
      </c>
      <c r="M2929">
        <v>6.9294997051726899</v>
      </c>
      <c r="N2929">
        <v>101.549623122</v>
      </c>
      <c r="O2929">
        <v>401.0784212856496</v>
      </c>
      <c r="P2929">
        <v>68.987406144393248</v>
      </c>
      <c r="Q2929">
        <v>26.957438372637789</v>
      </c>
      <c r="R2929">
        <v>598.57288892468057</v>
      </c>
      <c r="S2929">
        <v>2806982.4122378179</v>
      </c>
      <c r="T2929">
        <v>31447267.404532459</v>
      </c>
      <c r="U2929">
        <v>28417420.568970811</v>
      </c>
      <c r="V2929">
        <v>70000000.000015229</v>
      </c>
      <c r="W2929">
        <v>7328329.6142741442</v>
      </c>
      <c r="X2929">
        <v>0.24996209497335431</v>
      </c>
      <c r="Y2929">
        <v>0.9259262209692084</v>
      </c>
      <c r="Z2929">
        <v>0.19823967282871621</v>
      </c>
      <c r="AA2929">
        <v>7.7463903369648812E-2</v>
      </c>
      <c r="AB2929">
        <v>9.7012000000000015E-2</v>
      </c>
      <c r="AC2929">
        <v>5.4999999999999997E-3</v>
      </c>
      <c r="AD2929">
        <v>1.886565364759057</v>
      </c>
      <c r="AE2929">
        <v>1.098325703269871</v>
      </c>
      <c r="AF2929">
        <v>10.01690277320162</v>
      </c>
      <c r="AG2929">
        <v>1</v>
      </c>
      <c r="AH2929" t="s">
        <v>2236</v>
      </c>
    </row>
    <row r="2930" spans="1:34">
      <c r="A2930" t="s">
        <v>59</v>
      </c>
      <c r="B2930" t="s">
        <v>110</v>
      </c>
      <c r="C2930" t="s">
        <v>2473</v>
      </c>
      <c r="D2930" t="s">
        <v>3153</v>
      </c>
      <c r="E2930" t="s">
        <v>140</v>
      </c>
      <c r="F2930" t="s">
        <v>40</v>
      </c>
      <c r="G2930" t="s">
        <v>239</v>
      </c>
      <c r="H2930" t="s">
        <v>302</v>
      </c>
      <c r="I2930">
        <v>1.5</v>
      </c>
      <c r="J2930">
        <v>3.4215146862493531</v>
      </c>
      <c r="K2930">
        <v>2.02</v>
      </c>
      <c r="L2930">
        <v>5.7102822592370074E-3</v>
      </c>
      <c r="M2930">
        <v>6.9472249685085892</v>
      </c>
      <c r="N2930">
        <v>101.549623122</v>
      </c>
      <c r="O2930">
        <v>403.18261902015428</v>
      </c>
      <c r="P2930">
        <v>68.987406144393248</v>
      </c>
      <c r="Q2930">
        <v>26.35054304818668</v>
      </c>
      <c r="R2930">
        <v>600.0701913347342</v>
      </c>
      <c r="S2930">
        <v>2806982.4122378179</v>
      </c>
      <c r="T2930">
        <v>31612250.77266499</v>
      </c>
      <c r="U2930">
        <v>28417420.568970811</v>
      </c>
      <c r="V2930">
        <v>70000000.000015348</v>
      </c>
      <c r="W2930">
        <v>7163346.2461417383</v>
      </c>
      <c r="X2930">
        <v>0.24996209497335431</v>
      </c>
      <c r="Y2930">
        <v>0.93078395390392132</v>
      </c>
      <c r="Z2930">
        <v>0.19823967282871621</v>
      </c>
      <c r="AA2930">
        <v>7.5719951287892759E-2</v>
      </c>
      <c r="AB2930">
        <v>9.7012000000000015E-2</v>
      </c>
      <c r="AC2930">
        <v>5.4999999999999997E-3</v>
      </c>
      <c r="AD2930">
        <v>1.8913910909028619</v>
      </c>
      <c r="AE2930">
        <v>1.101135157508611</v>
      </c>
      <c r="AF2930">
        <v>10.042263216920061</v>
      </c>
      <c r="AG2930">
        <v>1</v>
      </c>
      <c r="AH2930" t="s">
        <v>2236</v>
      </c>
    </row>
    <row r="2931" spans="1:34">
      <c r="A2931" t="s">
        <v>59</v>
      </c>
      <c r="B2931" t="s">
        <v>60</v>
      </c>
      <c r="C2931" t="s">
        <v>2473</v>
      </c>
      <c r="D2931" t="s">
        <v>2474</v>
      </c>
      <c r="E2931" t="s">
        <v>140</v>
      </c>
      <c r="F2931" t="s">
        <v>40</v>
      </c>
      <c r="G2931" t="s">
        <v>239</v>
      </c>
      <c r="H2931" t="s">
        <v>302</v>
      </c>
      <c r="I2931">
        <v>1.5</v>
      </c>
      <c r="J2931">
        <v>3.388090799772165</v>
      </c>
      <c r="K2931">
        <v>2.02</v>
      </c>
      <c r="L2931">
        <v>5.9564525223594518E-3</v>
      </c>
      <c r="M2931">
        <v>6.9140472522945258</v>
      </c>
      <c r="N2931">
        <v>101.549623122</v>
      </c>
      <c r="O2931">
        <v>399.24403294835912</v>
      </c>
      <c r="P2931">
        <v>68.987406144393248</v>
      </c>
      <c r="Q2931">
        <v>27.486514935583038</v>
      </c>
      <c r="R2931">
        <v>597.26757715033534</v>
      </c>
      <c r="S2931">
        <v>2806982.4122378179</v>
      </c>
      <c r="T2931">
        <v>31303438.92235779</v>
      </c>
      <c r="U2931">
        <v>28417420.568970811</v>
      </c>
      <c r="V2931">
        <v>70000000.000015095</v>
      </c>
      <c r="W2931">
        <v>7472158.0964486804</v>
      </c>
      <c r="X2931">
        <v>0.24996209497335431</v>
      </c>
      <c r="Y2931">
        <v>0.92169136770661486</v>
      </c>
      <c r="Z2931">
        <v>0.19823967282871621</v>
      </c>
      <c r="AA2931">
        <v>7.8984238320640929E-2</v>
      </c>
      <c r="AB2931">
        <v>9.7012000000000015E-2</v>
      </c>
      <c r="AC2931">
        <v>5.4999999999999997E-3</v>
      </c>
      <c r="AD2931">
        <v>1.8823584142372529</v>
      </c>
      <c r="AE2931">
        <v>6.9140472522945265E-2</v>
      </c>
      <c r="AF2931">
        <v>8.9680581390547243</v>
      </c>
      <c r="AG2931">
        <v>1</v>
      </c>
      <c r="AH2931" t="s">
        <v>2236</v>
      </c>
    </row>
    <row r="2932" spans="1:34">
      <c r="A2932" t="s">
        <v>59</v>
      </c>
      <c r="B2932" t="s">
        <v>88</v>
      </c>
      <c r="C2932" t="s">
        <v>2473</v>
      </c>
      <c r="D2932" t="s">
        <v>3126</v>
      </c>
      <c r="E2932" t="s">
        <v>140</v>
      </c>
      <c r="F2932" t="s">
        <v>40</v>
      </c>
      <c r="G2932" t="s">
        <v>239</v>
      </c>
      <c r="H2932" t="s">
        <v>302</v>
      </c>
      <c r="I2932">
        <v>1.5</v>
      </c>
      <c r="J2932">
        <v>3.3903255115253832</v>
      </c>
      <c r="K2932">
        <v>2.02</v>
      </c>
      <c r="L2932">
        <v>5.9399936470378271E-3</v>
      </c>
      <c r="M2932">
        <v>6.9162655051724222</v>
      </c>
      <c r="N2932">
        <v>101.549623122</v>
      </c>
      <c r="O2932">
        <v>399.50736571762599</v>
      </c>
      <c r="P2932">
        <v>68.987406144393248</v>
      </c>
      <c r="Q2932">
        <v>27.410564171155301</v>
      </c>
      <c r="R2932">
        <v>597.45495915517461</v>
      </c>
      <c r="S2932">
        <v>2806982.4122378179</v>
      </c>
      <c r="T2932">
        <v>31324085.996775221</v>
      </c>
      <c r="U2932">
        <v>28417420.568970811</v>
      </c>
      <c r="V2932">
        <v>70000000.000015125</v>
      </c>
      <c r="W2932">
        <v>7451511.0220312718</v>
      </c>
      <c r="X2932">
        <v>0.24996209497335431</v>
      </c>
      <c r="Y2932">
        <v>0.92229929549072021</v>
      </c>
      <c r="Z2932">
        <v>0.19823967282871621</v>
      </c>
      <c r="AA2932">
        <v>7.87659889975727E-2</v>
      </c>
      <c r="AB2932">
        <v>9.7012000000000015E-2</v>
      </c>
      <c r="AC2932">
        <v>5.4999999999999997E-3</v>
      </c>
      <c r="AD2932">
        <v>1.8829623364867329</v>
      </c>
      <c r="AE2932">
        <v>1.096228082569829</v>
      </c>
      <c r="AF2932">
        <v>9.9979679242289841</v>
      </c>
      <c r="AG2932">
        <v>1</v>
      </c>
      <c r="AH2932" t="s">
        <v>2236</v>
      </c>
    </row>
    <row r="2933" spans="1:34">
      <c r="A2933" t="s">
        <v>59</v>
      </c>
      <c r="B2933" t="s">
        <v>90</v>
      </c>
      <c r="C2933" t="s">
        <v>5858</v>
      </c>
      <c r="D2933" t="s">
        <v>5859</v>
      </c>
      <c r="E2933" t="s">
        <v>140</v>
      </c>
      <c r="F2933" t="s">
        <v>40</v>
      </c>
      <c r="G2933" t="s">
        <v>239</v>
      </c>
      <c r="H2933" t="s">
        <v>4231</v>
      </c>
      <c r="I2933">
        <v>0</v>
      </c>
      <c r="J2933">
        <v>0</v>
      </c>
      <c r="K2933">
        <v>0</v>
      </c>
      <c r="L2933">
        <v>0</v>
      </c>
      <c r="M2933">
        <v>0</v>
      </c>
      <c r="N2933">
        <v>0</v>
      </c>
      <c r="O2933">
        <v>0</v>
      </c>
      <c r="P2933">
        <v>0</v>
      </c>
      <c r="Q2933">
        <v>0</v>
      </c>
      <c r="R2933">
        <v>0</v>
      </c>
      <c r="S2933">
        <v>0</v>
      </c>
      <c r="T2933">
        <v>0</v>
      </c>
      <c r="U2933">
        <v>0</v>
      </c>
      <c r="V2933">
        <v>0</v>
      </c>
      <c r="W2933">
        <v>0</v>
      </c>
      <c r="X2933">
        <v>0</v>
      </c>
      <c r="Y2933">
        <v>0</v>
      </c>
      <c r="Z2933">
        <v>0</v>
      </c>
      <c r="AA2933">
        <v>0</v>
      </c>
      <c r="AB2933">
        <v>9.9912000000000015E-2</v>
      </c>
      <c r="AC2933">
        <v>5.4999999999999997E-3</v>
      </c>
      <c r="AD2933">
        <v>0</v>
      </c>
      <c r="AE2933">
        <v>0</v>
      </c>
      <c r="AF2933">
        <v>0</v>
      </c>
      <c r="AG2933">
        <v>0</v>
      </c>
      <c r="AH2933" t="s">
        <v>4882</v>
      </c>
    </row>
    <row r="2934" spans="1:34">
      <c r="A2934" t="s">
        <v>59</v>
      </c>
      <c r="B2934" t="s">
        <v>63</v>
      </c>
      <c r="C2934" t="s">
        <v>5858</v>
      </c>
      <c r="D2934" t="s">
        <v>5860</v>
      </c>
      <c r="E2934" t="s">
        <v>140</v>
      </c>
      <c r="F2934" t="s">
        <v>40</v>
      </c>
      <c r="G2934" t="s">
        <v>239</v>
      </c>
      <c r="H2934" t="s">
        <v>4231</v>
      </c>
      <c r="I2934">
        <v>0</v>
      </c>
      <c r="J2934">
        <v>0</v>
      </c>
      <c r="K2934">
        <v>0</v>
      </c>
      <c r="L2934">
        <v>0</v>
      </c>
      <c r="M2934">
        <v>0</v>
      </c>
      <c r="N2934">
        <v>0</v>
      </c>
      <c r="O2934">
        <v>0</v>
      </c>
      <c r="P2934">
        <v>0</v>
      </c>
      <c r="Q2934">
        <v>0</v>
      </c>
      <c r="R2934">
        <v>0</v>
      </c>
      <c r="S2934">
        <v>0</v>
      </c>
      <c r="T2934">
        <v>0</v>
      </c>
      <c r="U2934">
        <v>0</v>
      </c>
      <c r="V2934">
        <v>0</v>
      </c>
      <c r="W2934">
        <v>0</v>
      </c>
      <c r="X2934">
        <v>0</v>
      </c>
      <c r="Y2934">
        <v>0</v>
      </c>
      <c r="Z2934">
        <v>0</v>
      </c>
      <c r="AA2934">
        <v>0</v>
      </c>
      <c r="AB2934">
        <v>9.9912000000000015E-2</v>
      </c>
      <c r="AC2934">
        <v>5.4999999999999997E-3</v>
      </c>
      <c r="AD2934">
        <v>0</v>
      </c>
      <c r="AE2934">
        <v>0</v>
      </c>
      <c r="AF2934">
        <v>0</v>
      </c>
      <c r="AG2934">
        <v>0</v>
      </c>
      <c r="AH2934" t="s">
        <v>4882</v>
      </c>
    </row>
    <row r="2935" spans="1:34">
      <c r="A2935" t="s">
        <v>59</v>
      </c>
      <c r="B2935" t="s">
        <v>105</v>
      </c>
      <c r="C2935" t="s">
        <v>5858</v>
      </c>
      <c r="D2935" t="s">
        <v>5861</v>
      </c>
      <c r="E2935" t="s">
        <v>140</v>
      </c>
      <c r="F2935" t="s">
        <v>40</v>
      </c>
      <c r="G2935" t="s">
        <v>239</v>
      </c>
      <c r="H2935" t="s">
        <v>4231</v>
      </c>
      <c r="I2935">
        <v>0</v>
      </c>
      <c r="J2935">
        <v>0</v>
      </c>
      <c r="K2935">
        <v>0</v>
      </c>
      <c r="L2935">
        <v>0</v>
      </c>
      <c r="M2935">
        <v>0</v>
      </c>
      <c r="N2935">
        <v>0</v>
      </c>
      <c r="O2935">
        <v>0</v>
      </c>
      <c r="P2935">
        <v>0</v>
      </c>
      <c r="Q2935">
        <v>0</v>
      </c>
      <c r="R2935">
        <v>0</v>
      </c>
      <c r="S2935">
        <v>0</v>
      </c>
      <c r="T2935">
        <v>0</v>
      </c>
      <c r="U2935">
        <v>0</v>
      </c>
      <c r="V2935">
        <v>0</v>
      </c>
      <c r="W2935">
        <v>0</v>
      </c>
      <c r="X2935">
        <v>0</v>
      </c>
      <c r="Y2935">
        <v>0</v>
      </c>
      <c r="Z2935">
        <v>0</v>
      </c>
      <c r="AA2935">
        <v>0</v>
      </c>
      <c r="AB2935">
        <v>9.9912000000000015E-2</v>
      </c>
      <c r="AC2935">
        <v>5.4999999999999997E-3</v>
      </c>
      <c r="AD2935">
        <v>0</v>
      </c>
      <c r="AE2935">
        <v>0</v>
      </c>
      <c r="AF2935">
        <v>0</v>
      </c>
      <c r="AG2935">
        <v>0</v>
      </c>
      <c r="AH2935" t="s">
        <v>4882</v>
      </c>
    </row>
    <row r="2936" spans="1:34">
      <c r="A2936" t="s">
        <v>59</v>
      </c>
      <c r="B2936" t="s">
        <v>97</v>
      </c>
      <c r="C2936" t="s">
        <v>5858</v>
      </c>
      <c r="D2936" t="s">
        <v>5862</v>
      </c>
      <c r="E2936" t="s">
        <v>140</v>
      </c>
      <c r="F2936" t="s">
        <v>40</v>
      </c>
      <c r="G2936" t="s">
        <v>239</v>
      </c>
      <c r="H2936" t="s">
        <v>4231</v>
      </c>
      <c r="I2936">
        <v>0</v>
      </c>
      <c r="J2936">
        <v>0</v>
      </c>
      <c r="K2936">
        <v>0</v>
      </c>
      <c r="L2936">
        <v>0</v>
      </c>
      <c r="M2936">
        <v>0</v>
      </c>
      <c r="N2936">
        <v>0</v>
      </c>
      <c r="O2936">
        <v>0</v>
      </c>
      <c r="P2936">
        <v>0</v>
      </c>
      <c r="Q2936">
        <v>0</v>
      </c>
      <c r="R2936">
        <v>0</v>
      </c>
      <c r="S2936">
        <v>0</v>
      </c>
      <c r="T2936">
        <v>0</v>
      </c>
      <c r="U2936">
        <v>0</v>
      </c>
      <c r="V2936">
        <v>0</v>
      </c>
      <c r="W2936">
        <v>0</v>
      </c>
      <c r="X2936">
        <v>0</v>
      </c>
      <c r="Y2936">
        <v>0</v>
      </c>
      <c r="Z2936">
        <v>0</v>
      </c>
      <c r="AA2936">
        <v>0</v>
      </c>
      <c r="AB2936">
        <v>9.9912000000000015E-2</v>
      </c>
      <c r="AC2936">
        <v>5.4999999999999997E-3</v>
      </c>
      <c r="AD2936">
        <v>0</v>
      </c>
      <c r="AE2936">
        <v>0</v>
      </c>
      <c r="AF2936">
        <v>0</v>
      </c>
      <c r="AG2936">
        <v>0</v>
      </c>
      <c r="AH2936" t="s">
        <v>4882</v>
      </c>
    </row>
    <row r="2937" spans="1:34">
      <c r="A2937" t="s">
        <v>59</v>
      </c>
      <c r="B2937" t="s">
        <v>110</v>
      </c>
      <c r="C2937" t="s">
        <v>5858</v>
      </c>
      <c r="D2937" t="s">
        <v>5863</v>
      </c>
      <c r="E2937" t="s">
        <v>140</v>
      </c>
      <c r="F2937" t="s">
        <v>40</v>
      </c>
      <c r="G2937" t="s">
        <v>239</v>
      </c>
      <c r="H2937" t="s">
        <v>4231</v>
      </c>
      <c r="I2937">
        <v>0</v>
      </c>
      <c r="J2937">
        <v>0</v>
      </c>
      <c r="K2937">
        <v>0</v>
      </c>
      <c r="L2937">
        <v>0</v>
      </c>
      <c r="M2937">
        <v>0</v>
      </c>
      <c r="N2937">
        <v>0</v>
      </c>
      <c r="O2937">
        <v>0</v>
      </c>
      <c r="P2937">
        <v>0</v>
      </c>
      <c r="Q2937">
        <v>0</v>
      </c>
      <c r="R2937">
        <v>0</v>
      </c>
      <c r="S2937">
        <v>0</v>
      </c>
      <c r="T2937">
        <v>0</v>
      </c>
      <c r="U2937">
        <v>0</v>
      </c>
      <c r="V2937">
        <v>0</v>
      </c>
      <c r="W2937">
        <v>0</v>
      </c>
      <c r="X2937">
        <v>0</v>
      </c>
      <c r="Y2937">
        <v>0</v>
      </c>
      <c r="Z2937">
        <v>0</v>
      </c>
      <c r="AA2937">
        <v>0</v>
      </c>
      <c r="AB2937">
        <v>9.9912000000000015E-2</v>
      </c>
      <c r="AC2937">
        <v>5.4999999999999997E-3</v>
      </c>
      <c r="AD2937">
        <v>0</v>
      </c>
      <c r="AE2937">
        <v>0</v>
      </c>
      <c r="AF2937">
        <v>0</v>
      </c>
      <c r="AG2937">
        <v>0</v>
      </c>
      <c r="AH2937" t="s">
        <v>4882</v>
      </c>
    </row>
    <row r="2938" spans="1:34">
      <c r="A2938" t="s">
        <v>59</v>
      </c>
      <c r="B2938" t="s">
        <v>60</v>
      </c>
      <c r="C2938" t="s">
        <v>5858</v>
      </c>
      <c r="D2938" t="s">
        <v>5864</v>
      </c>
      <c r="E2938" t="s">
        <v>140</v>
      </c>
      <c r="F2938" t="s">
        <v>40</v>
      </c>
      <c r="G2938" t="s">
        <v>239</v>
      </c>
      <c r="H2938" t="s">
        <v>4231</v>
      </c>
      <c r="I2938">
        <v>0</v>
      </c>
      <c r="J2938">
        <v>0</v>
      </c>
      <c r="K2938">
        <v>0</v>
      </c>
      <c r="L2938">
        <v>0</v>
      </c>
      <c r="M2938">
        <v>0</v>
      </c>
      <c r="N2938">
        <v>0</v>
      </c>
      <c r="O2938">
        <v>0</v>
      </c>
      <c r="P2938">
        <v>0</v>
      </c>
      <c r="Q2938">
        <v>0</v>
      </c>
      <c r="R2938">
        <v>0</v>
      </c>
      <c r="S2938">
        <v>0</v>
      </c>
      <c r="T2938">
        <v>0</v>
      </c>
      <c r="U2938">
        <v>0</v>
      </c>
      <c r="V2938">
        <v>0</v>
      </c>
      <c r="W2938">
        <v>0</v>
      </c>
      <c r="X2938">
        <v>0</v>
      </c>
      <c r="Y2938">
        <v>0</v>
      </c>
      <c r="Z2938">
        <v>0</v>
      </c>
      <c r="AA2938">
        <v>0</v>
      </c>
      <c r="AB2938">
        <v>9.9912000000000015E-2</v>
      </c>
      <c r="AC2938">
        <v>5.4999999999999997E-3</v>
      </c>
      <c r="AD2938">
        <v>0</v>
      </c>
      <c r="AE2938">
        <v>0</v>
      </c>
      <c r="AF2938">
        <v>0</v>
      </c>
      <c r="AG2938">
        <v>0</v>
      </c>
      <c r="AH2938" t="s">
        <v>4882</v>
      </c>
    </row>
    <row r="2939" spans="1:34">
      <c r="A2939" t="s">
        <v>59</v>
      </c>
      <c r="B2939" t="s">
        <v>88</v>
      </c>
      <c r="C2939" t="s">
        <v>5858</v>
      </c>
      <c r="D2939" t="s">
        <v>5865</v>
      </c>
      <c r="E2939" t="s">
        <v>140</v>
      </c>
      <c r="F2939" t="s">
        <v>40</v>
      </c>
      <c r="G2939" t="s">
        <v>239</v>
      </c>
      <c r="H2939" t="s">
        <v>4231</v>
      </c>
      <c r="I2939">
        <v>0</v>
      </c>
      <c r="J2939">
        <v>0</v>
      </c>
      <c r="K2939">
        <v>0</v>
      </c>
      <c r="L2939">
        <v>0</v>
      </c>
      <c r="M2939">
        <v>0</v>
      </c>
      <c r="N2939">
        <v>0</v>
      </c>
      <c r="O2939">
        <v>0</v>
      </c>
      <c r="P2939">
        <v>0</v>
      </c>
      <c r="Q2939">
        <v>0</v>
      </c>
      <c r="R2939">
        <v>0</v>
      </c>
      <c r="S2939">
        <v>0</v>
      </c>
      <c r="T2939">
        <v>0</v>
      </c>
      <c r="U2939">
        <v>0</v>
      </c>
      <c r="V2939">
        <v>0</v>
      </c>
      <c r="W2939">
        <v>0</v>
      </c>
      <c r="X2939">
        <v>0</v>
      </c>
      <c r="Y2939">
        <v>0</v>
      </c>
      <c r="Z2939">
        <v>0</v>
      </c>
      <c r="AA2939">
        <v>0</v>
      </c>
      <c r="AB2939">
        <v>9.9912000000000015E-2</v>
      </c>
      <c r="AC2939">
        <v>5.4999999999999997E-3</v>
      </c>
      <c r="AD2939">
        <v>0</v>
      </c>
      <c r="AE2939">
        <v>0</v>
      </c>
      <c r="AF2939">
        <v>0</v>
      </c>
      <c r="AG2939">
        <v>0</v>
      </c>
      <c r="AH2939" t="s">
        <v>4882</v>
      </c>
    </row>
    <row r="2940" spans="1:34">
      <c r="A2940" t="s">
        <v>129</v>
      </c>
      <c r="B2940" t="s">
        <v>136</v>
      </c>
      <c r="C2940" t="s">
        <v>5866</v>
      </c>
      <c r="D2940" t="s">
        <v>5867</v>
      </c>
      <c r="E2940" t="s">
        <v>53</v>
      </c>
      <c r="I2940">
        <v>0</v>
      </c>
      <c r="M2940">
        <v>0</v>
      </c>
      <c r="N2940">
        <v>0</v>
      </c>
      <c r="R2940">
        <v>0</v>
      </c>
      <c r="S2940">
        <v>0</v>
      </c>
      <c r="V2940">
        <v>0</v>
      </c>
      <c r="X2940">
        <v>0</v>
      </c>
      <c r="AB2940">
        <v>2.4146000000000001E-2</v>
      </c>
      <c r="AC2940">
        <v>5.4999999999999997E-3</v>
      </c>
      <c r="AD2940">
        <v>0</v>
      </c>
      <c r="AE2940">
        <v>0</v>
      </c>
      <c r="AF2940">
        <v>0</v>
      </c>
      <c r="AG2940">
        <v>0</v>
      </c>
      <c r="AH2940" t="s">
        <v>53</v>
      </c>
    </row>
    <row r="2941" spans="1:34">
      <c r="A2941" t="s">
        <v>129</v>
      </c>
      <c r="B2941" t="s">
        <v>1031</v>
      </c>
      <c r="C2941" t="s">
        <v>5866</v>
      </c>
      <c r="D2941" t="s">
        <v>5868</v>
      </c>
      <c r="E2941" t="s">
        <v>53</v>
      </c>
      <c r="I2941">
        <v>0</v>
      </c>
      <c r="M2941">
        <v>0</v>
      </c>
      <c r="N2941">
        <v>0</v>
      </c>
      <c r="R2941">
        <v>0</v>
      </c>
      <c r="S2941">
        <v>0</v>
      </c>
      <c r="V2941">
        <v>0</v>
      </c>
      <c r="X2941">
        <v>0</v>
      </c>
      <c r="AB2941">
        <v>2.4146000000000001E-2</v>
      </c>
      <c r="AC2941">
        <v>5.4999999999999997E-3</v>
      </c>
      <c r="AD2941">
        <v>0</v>
      </c>
      <c r="AE2941">
        <v>0</v>
      </c>
      <c r="AF2941">
        <v>0</v>
      </c>
      <c r="AG2941">
        <v>0</v>
      </c>
      <c r="AH2941" t="s">
        <v>53</v>
      </c>
    </row>
    <row r="2942" spans="1:34">
      <c r="A2942" t="s">
        <v>129</v>
      </c>
      <c r="B2942" t="s">
        <v>130</v>
      </c>
      <c r="C2942" t="s">
        <v>5866</v>
      </c>
      <c r="D2942" t="s">
        <v>5869</v>
      </c>
      <c r="E2942" t="s">
        <v>53</v>
      </c>
      <c r="I2942">
        <v>0</v>
      </c>
      <c r="M2942">
        <v>0</v>
      </c>
      <c r="N2942">
        <v>0</v>
      </c>
      <c r="R2942">
        <v>0</v>
      </c>
      <c r="S2942">
        <v>0</v>
      </c>
      <c r="V2942">
        <v>0</v>
      </c>
      <c r="X2942">
        <v>0</v>
      </c>
      <c r="AB2942">
        <v>2.4146000000000001E-2</v>
      </c>
      <c r="AC2942">
        <v>5.4999999999999997E-3</v>
      </c>
      <c r="AD2942">
        <v>0</v>
      </c>
      <c r="AE2942">
        <v>0</v>
      </c>
      <c r="AF2942">
        <v>0</v>
      </c>
      <c r="AG2942">
        <v>0</v>
      </c>
      <c r="AH2942" t="s">
        <v>53</v>
      </c>
    </row>
    <row r="2943" spans="1:34">
      <c r="A2943" t="s">
        <v>129</v>
      </c>
      <c r="B2943" t="s">
        <v>136</v>
      </c>
      <c r="C2943" t="s">
        <v>5870</v>
      </c>
      <c r="D2943" t="s">
        <v>5871</v>
      </c>
      <c r="E2943" t="s">
        <v>72</v>
      </c>
      <c r="I2943">
        <v>0</v>
      </c>
      <c r="M2943">
        <v>0</v>
      </c>
      <c r="N2943">
        <v>0</v>
      </c>
      <c r="R2943">
        <v>0</v>
      </c>
      <c r="S2943">
        <v>0</v>
      </c>
      <c r="V2943">
        <v>0</v>
      </c>
      <c r="X2943">
        <v>0</v>
      </c>
      <c r="AB2943">
        <v>2.4146000000000001E-2</v>
      </c>
      <c r="AC2943">
        <v>5.4999999999999997E-3</v>
      </c>
      <c r="AD2943">
        <v>0</v>
      </c>
      <c r="AE2943">
        <v>0</v>
      </c>
      <c r="AF2943">
        <v>0</v>
      </c>
      <c r="AG2943">
        <v>0</v>
      </c>
      <c r="AH2943" t="s">
        <v>72</v>
      </c>
    </row>
    <row r="2944" spans="1:34">
      <c r="A2944" t="s">
        <v>129</v>
      </c>
      <c r="B2944" t="s">
        <v>1031</v>
      </c>
      <c r="C2944" t="s">
        <v>5870</v>
      </c>
      <c r="D2944" t="s">
        <v>5872</v>
      </c>
      <c r="E2944" t="s">
        <v>72</v>
      </c>
      <c r="I2944">
        <v>0</v>
      </c>
      <c r="M2944">
        <v>0</v>
      </c>
      <c r="N2944">
        <v>0</v>
      </c>
      <c r="R2944">
        <v>0</v>
      </c>
      <c r="S2944">
        <v>0</v>
      </c>
      <c r="V2944">
        <v>0</v>
      </c>
      <c r="X2944">
        <v>0</v>
      </c>
      <c r="AB2944">
        <v>2.4146000000000001E-2</v>
      </c>
      <c r="AC2944">
        <v>5.4999999999999997E-3</v>
      </c>
      <c r="AD2944">
        <v>0</v>
      </c>
      <c r="AE2944">
        <v>0</v>
      </c>
      <c r="AF2944">
        <v>0</v>
      </c>
      <c r="AG2944">
        <v>0</v>
      </c>
      <c r="AH2944" t="s">
        <v>72</v>
      </c>
    </row>
    <row r="2945" spans="1:34">
      <c r="A2945" t="s">
        <v>129</v>
      </c>
      <c r="B2945" t="s">
        <v>130</v>
      </c>
      <c r="C2945" t="s">
        <v>5870</v>
      </c>
      <c r="D2945" t="s">
        <v>5873</v>
      </c>
      <c r="E2945" t="s">
        <v>72</v>
      </c>
      <c r="I2945">
        <v>0</v>
      </c>
      <c r="M2945">
        <v>0</v>
      </c>
      <c r="N2945">
        <v>0</v>
      </c>
      <c r="R2945">
        <v>0</v>
      </c>
      <c r="S2945">
        <v>0</v>
      </c>
      <c r="V2945">
        <v>0</v>
      </c>
      <c r="X2945">
        <v>0</v>
      </c>
      <c r="AB2945">
        <v>2.4146000000000001E-2</v>
      </c>
      <c r="AC2945">
        <v>5.4999999999999997E-3</v>
      </c>
      <c r="AD2945">
        <v>0</v>
      </c>
      <c r="AE2945">
        <v>0</v>
      </c>
      <c r="AF2945">
        <v>0</v>
      </c>
      <c r="AG2945">
        <v>0</v>
      </c>
      <c r="AH2945" t="s">
        <v>72</v>
      </c>
    </row>
    <row r="2946" spans="1:34">
      <c r="A2946" t="s">
        <v>129</v>
      </c>
      <c r="B2946" t="s">
        <v>136</v>
      </c>
      <c r="C2946" t="s">
        <v>5874</v>
      </c>
      <c r="D2946" t="s">
        <v>5875</v>
      </c>
      <c r="E2946" t="s">
        <v>39</v>
      </c>
      <c r="I2946">
        <v>0</v>
      </c>
      <c r="M2946">
        <v>0</v>
      </c>
      <c r="N2946">
        <v>0</v>
      </c>
      <c r="R2946">
        <v>0</v>
      </c>
      <c r="S2946">
        <v>0</v>
      </c>
      <c r="V2946">
        <v>0</v>
      </c>
      <c r="X2946">
        <v>0</v>
      </c>
      <c r="AB2946">
        <v>2.4146000000000001E-2</v>
      </c>
      <c r="AC2946">
        <v>5.4999999999999997E-3</v>
      </c>
      <c r="AD2946">
        <v>0</v>
      </c>
      <c r="AE2946">
        <v>0</v>
      </c>
      <c r="AF2946">
        <v>0</v>
      </c>
      <c r="AG2946">
        <v>0</v>
      </c>
      <c r="AH2946" t="s">
        <v>39</v>
      </c>
    </row>
    <row r="2947" spans="1:34">
      <c r="A2947" t="s">
        <v>129</v>
      </c>
      <c r="B2947" t="s">
        <v>1031</v>
      </c>
      <c r="C2947" t="s">
        <v>5874</v>
      </c>
      <c r="D2947" t="s">
        <v>5876</v>
      </c>
      <c r="E2947" t="s">
        <v>39</v>
      </c>
      <c r="I2947">
        <v>0</v>
      </c>
      <c r="M2947">
        <v>0</v>
      </c>
      <c r="N2947">
        <v>0</v>
      </c>
      <c r="R2947">
        <v>0</v>
      </c>
      <c r="S2947">
        <v>0</v>
      </c>
      <c r="V2947">
        <v>0</v>
      </c>
      <c r="X2947">
        <v>0</v>
      </c>
      <c r="AB2947">
        <v>2.4146000000000001E-2</v>
      </c>
      <c r="AC2947">
        <v>5.4999999999999997E-3</v>
      </c>
      <c r="AD2947">
        <v>0</v>
      </c>
      <c r="AE2947">
        <v>0</v>
      </c>
      <c r="AF2947">
        <v>0</v>
      </c>
      <c r="AG2947">
        <v>0</v>
      </c>
      <c r="AH2947" t="s">
        <v>39</v>
      </c>
    </row>
    <row r="2948" spans="1:34">
      <c r="A2948" t="s">
        <v>129</v>
      </c>
      <c r="B2948" t="s">
        <v>130</v>
      </c>
      <c r="C2948" t="s">
        <v>5874</v>
      </c>
      <c r="D2948" t="s">
        <v>5877</v>
      </c>
      <c r="E2948" t="s">
        <v>39</v>
      </c>
      <c r="I2948">
        <v>0</v>
      </c>
      <c r="M2948">
        <v>0</v>
      </c>
      <c r="N2948">
        <v>0</v>
      </c>
      <c r="R2948">
        <v>0</v>
      </c>
      <c r="S2948">
        <v>0</v>
      </c>
      <c r="V2948">
        <v>0</v>
      </c>
      <c r="X2948">
        <v>0</v>
      </c>
      <c r="AB2948">
        <v>2.4146000000000001E-2</v>
      </c>
      <c r="AC2948">
        <v>5.4999999999999997E-3</v>
      </c>
      <c r="AD2948">
        <v>0</v>
      </c>
      <c r="AE2948">
        <v>0</v>
      </c>
      <c r="AF2948">
        <v>0</v>
      </c>
      <c r="AG2948">
        <v>0</v>
      </c>
      <c r="AH2948" t="s">
        <v>39</v>
      </c>
    </row>
    <row r="2949" spans="1:34">
      <c r="A2949" t="s">
        <v>129</v>
      </c>
      <c r="B2949" t="s">
        <v>136</v>
      </c>
      <c r="C2949" t="s">
        <v>5878</v>
      </c>
      <c r="D2949" t="s">
        <v>5879</v>
      </c>
      <c r="E2949" t="s">
        <v>40</v>
      </c>
      <c r="I2949">
        <v>0</v>
      </c>
      <c r="M2949">
        <v>0</v>
      </c>
      <c r="N2949">
        <v>0</v>
      </c>
      <c r="R2949">
        <v>0</v>
      </c>
      <c r="S2949">
        <v>0</v>
      </c>
      <c r="V2949">
        <v>0</v>
      </c>
      <c r="X2949">
        <v>0</v>
      </c>
      <c r="AB2949">
        <v>2.7251000000000001E-2</v>
      </c>
      <c r="AC2949">
        <v>5.4999999999999997E-3</v>
      </c>
      <c r="AD2949">
        <v>0</v>
      </c>
      <c r="AE2949">
        <v>0</v>
      </c>
      <c r="AF2949">
        <v>0</v>
      </c>
      <c r="AG2949">
        <v>0</v>
      </c>
      <c r="AH2949" t="s">
        <v>40</v>
      </c>
    </row>
    <row r="2950" spans="1:34">
      <c r="A2950" t="s">
        <v>129</v>
      </c>
      <c r="B2950" t="s">
        <v>1031</v>
      </c>
      <c r="C2950" t="s">
        <v>5878</v>
      </c>
      <c r="D2950" t="s">
        <v>5880</v>
      </c>
      <c r="E2950" t="s">
        <v>40</v>
      </c>
      <c r="I2950">
        <v>0</v>
      </c>
      <c r="M2950">
        <v>0</v>
      </c>
      <c r="N2950">
        <v>0</v>
      </c>
      <c r="R2950">
        <v>0</v>
      </c>
      <c r="S2950">
        <v>0</v>
      </c>
      <c r="V2950">
        <v>0</v>
      </c>
      <c r="X2950">
        <v>0</v>
      </c>
      <c r="AB2950">
        <v>2.7251000000000001E-2</v>
      </c>
      <c r="AC2950">
        <v>5.4999999999999997E-3</v>
      </c>
      <c r="AD2950">
        <v>0</v>
      </c>
      <c r="AE2950">
        <v>0</v>
      </c>
      <c r="AF2950">
        <v>0</v>
      </c>
      <c r="AG2950">
        <v>0</v>
      </c>
      <c r="AH2950" t="s">
        <v>40</v>
      </c>
    </row>
    <row r="2951" spans="1:34">
      <c r="A2951" t="s">
        <v>129</v>
      </c>
      <c r="B2951" t="s">
        <v>130</v>
      </c>
      <c r="C2951" t="s">
        <v>5878</v>
      </c>
      <c r="D2951" t="s">
        <v>5881</v>
      </c>
      <c r="E2951" t="s">
        <v>40</v>
      </c>
      <c r="I2951">
        <v>0</v>
      </c>
      <c r="M2951">
        <v>0</v>
      </c>
      <c r="N2951">
        <v>0</v>
      </c>
      <c r="R2951">
        <v>0</v>
      </c>
      <c r="S2951">
        <v>0</v>
      </c>
      <c r="V2951">
        <v>0</v>
      </c>
      <c r="X2951">
        <v>0</v>
      </c>
      <c r="AB2951">
        <v>2.7251000000000001E-2</v>
      </c>
      <c r="AC2951">
        <v>5.4999999999999997E-3</v>
      </c>
      <c r="AD2951">
        <v>0</v>
      </c>
      <c r="AE2951">
        <v>0</v>
      </c>
      <c r="AF2951">
        <v>0</v>
      </c>
      <c r="AG2951">
        <v>0</v>
      </c>
      <c r="AH2951" t="s">
        <v>40</v>
      </c>
    </row>
    <row r="2952" spans="1:34">
      <c r="A2952" t="s">
        <v>129</v>
      </c>
      <c r="B2952" t="s">
        <v>136</v>
      </c>
      <c r="C2952" t="s">
        <v>5882</v>
      </c>
      <c r="D2952" t="s">
        <v>5883</v>
      </c>
      <c r="E2952" t="s">
        <v>239</v>
      </c>
      <c r="I2952">
        <v>0</v>
      </c>
      <c r="M2952">
        <v>0</v>
      </c>
      <c r="N2952">
        <v>0</v>
      </c>
      <c r="R2952">
        <v>0</v>
      </c>
      <c r="S2952">
        <v>0</v>
      </c>
      <c r="V2952">
        <v>0</v>
      </c>
      <c r="X2952">
        <v>0</v>
      </c>
      <c r="AB2952">
        <v>3.1043000000000001E-2</v>
      </c>
      <c r="AC2952">
        <v>5.4999999999999997E-3</v>
      </c>
      <c r="AD2952">
        <v>0</v>
      </c>
      <c r="AE2952">
        <v>0</v>
      </c>
      <c r="AF2952">
        <v>0</v>
      </c>
      <c r="AG2952">
        <v>0</v>
      </c>
      <c r="AH2952" t="s">
        <v>239</v>
      </c>
    </row>
    <row r="2953" spans="1:34">
      <c r="A2953" t="s">
        <v>129</v>
      </c>
      <c r="B2953" t="s">
        <v>1031</v>
      </c>
      <c r="C2953" t="s">
        <v>5882</v>
      </c>
      <c r="D2953" t="s">
        <v>5884</v>
      </c>
      <c r="E2953" t="s">
        <v>239</v>
      </c>
      <c r="I2953">
        <v>0</v>
      </c>
      <c r="M2953">
        <v>0</v>
      </c>
      <c r="N2953">
        <v>0</v>
      </c>
      <c r="R2953">
        <v>0</v>
      </c>
      <c r="S2953">
        <v>0</v>
      </c>
      <c r="V2953">
        <v>0</v>
      </c>
      <c r="X2953">
        <v>0</v>
      </c>
      <c r="AB2953">
        <v>3.1043000000000001E-2</v>
      </c>
      <c r="AC2953">
        <v>5.4999999999999997E-3</v>
      </c>
      <c r="AD2953">
        <v>0</v>
      </c>
      <c r="AE2953">
        <v>0</v>
      </c>
      <c r="AF2953">
        <v>0</v>
      </c>
      <c r="AG2953">
        <v>0</v>
      </c>
      <c r="AH2953" t="s">
        <v>239</v>
      </c>
    </row>
    <row r="2954" spans="1:34">
      <c r="A2954" t="s">
        <v>129</v>
      </c>
      <c r="B2954" t="s">
        <v>130</v>
      </c>
      <c r="C2954" t="s">
        <v>5882</v>
      </c>
      <c r="D2954" t="s">
        <v>5885</v>
      </c>
      <c r="E2954" t="s">
        <v>239</v>
      </c>
      <c r="I2954">
        <v>0</v>
      </c>
      <c r="M2954">
        <v>0</v>
      </c>
      <c r="N2954">
        <v>0</v>
      </c>
      <c r="R2954">
        <v>0</v>
      </c>
      <c r="S2954">
        <v>0</v>
      </c>
      <c r="V2954">
        <v>0</v>
      </c>
      <c r="X2954">
        <v>0</v>
      </c>
      <c r="AB2954">
        <v>3.1043000000000001E-2</v>
      </c>
      <c r="AC2954">
        <v>5.4999999999999997E-3</v>
      </c>
      <c r="AD2954">
        <v>0</v>
      </c>
      <c r="AE2954">
        <v>0</v>
      </c>
      <c r="AF2954">
        <v>0</v>
      </c>
      <c r="AG2954">
        <v>0</v>
      </c>
      <c r="AH2954" t="s">
        <v>239</v>
      </c>
    </row>
    <row r="2955" spans="1:34">
      <c r="A2955" t="s">
        <v>129</v>
      </c>
      <c r="B2955" t="s">
        <v>136</v>
      </c>
      <c r="C2955" t="s">
        <v>2672</v>
      </c>
      <c r="D2955" t="s">
        <v>2683</v>
      </c>
      <c r="E2955" t="s">
        <v>53</v>
      </c>
      <c r="F2955" t="s">
        <v>72</v>
      </c>
      <c r="I2955">
        <v>5</v>
      </c>
      <c r="J2955">
        <v>1.440453727959992</v>
      </c>
      <c r="M2955">
        <v>6.4404537279599916</v>
      </c>
      <c r="N2955">
        <v>568.35378384912951</v>
      </c>
      <c r="O2955">
        <v>95.462690771216359</v>
      </c>
      <c r="R2955">
        <v>663.81647462034584</v>
      </c>
      <c r="S2955">
        <v>47612123.016309127</v>
      </c>
      <c r="T2955">
        <v>7393353.4576316476</v>
      </c>
      <c r="V2955">
        <v>55005476.473940767</v>
      </c>
      <c r="X2955">
        <v>1.3660712317579009</v>
      </c>
      <c r="Y2955">
        <v>0.22415505263106411</v>
      </c>
      <c r="AB2955">
        <v>4.8292000000000002E-2</v>
      </c>
      <c r="AC2955">
        <v>5.4999999999999997E-3</v>
      </c>
      <c r="AD2955">
        <v>1.753421957350364</v>
      </c>
      <c r="AE2955">
        <v>1.0208119158816591</v>
      </c>
      <c r="AF2955">
        <v>9.2684796011920163</v>
      </c>
      <c r="AG2955">
        <v>1</v>
      </c>
      <c r="AH2955" t="s">
        <v>1304</v>
      </c>
    </row>
    <row r="2956" spans="1:34">
      <c r="A2956" t="s">
        <v>129</v>
      </c>
      <c r="B2956" t="s">
        <v>1031</v>
      </c>
      <c r="C2956" t="s">
        <v>2672</v>
      </c>
      <c r="D2956" t="s">
        <v>3883</v>
      </c>
      <c r="E2956" t="s">
        <v>53</v>
      </c>
      <c r="F2956" t="s">
        <v>72</v>
      </c>
      <c r="I2956">
        <v>5</v>
      </c>
      <c r="J2956">
        <v>1.542462360154875</v>
      </c>
      <c r="M2956">
        <v>6.5424623601548744</v>
      </c>
      <c r="N2956">
        <v>568.35378384912951</v>
      </c>
      <c r="O2956">
        <v>102.2230735049304</v>
      </c>
      <c r="R2956">
        <v>670.57685735405994</v>
      </c>
      <c r="S2956">
        <v>47612123.016309127</v>
      </c>
      <c r="T2956">
        <v>7916928.6748754559</v>
      </c>
      <c r="V2956">
        <v>55529051.69118458</v>
      </c>
      <c r="X2956">
        <v>1.3660712317579009</v>
      </c>
      <c r="Y2956">
        <v>0.2400290441898556</v>
      </c>
      <c r="AB2956">
        <v>4.8292000000000002E-2</v>
      </c>
      <c r="AC2956">
        <v>5.4999999999999997E-3</v>
      </c>
      <c r="AD2956">
        <v>1.781193940984573</v>
      </c>
      <c r="AE2956">
        <v>5.5709066996718759</v>
      </c>
      <c r="AF2956">
        <v>13.94835500081132</v>
      </c>
      <c r="AG2956">
        <v>1</v>
      </c>
      <c r="AH2956" t="s">
        <v>1304</v>
      </c>
    </row>
    <row r="2957" spans="1:34">
      <c r="A2957" t="s">
        <v>129</v>
      </c>
      <c r="B2957" t="s">
        <v>130</v>
      </c>
      <c r="C2957" t="s">
        <v>2672</v>
      </c>
      <c r="D2957" t="s">
        <v>2673</v>
      </c>
      <c r="E2957" t="s">
        <v>53</v>
      </c>
      <c r="F2957" t="s">
        <v>72</v>
      </c>
      <c r="I2957">
        <v>5.0000000000000009</v>
      </c>
      <c r="J2957">
        <v>1.4338253118068549</v>
      </c>
      <c r="M2957">
        <v>6.4338253118068556</v>
      </c>
      <c r="N2957">
        <v>568.35378384912963</v>
      </c>
      <c r="O2957">
        <v>95.023408044359144</v>
      </c>
      <c r="R2957">
        <v>663.37719189348877</v>
      </c>
      <c r="S2957">
        <v>47612123.016309127</v>
      </c>
      <c r="T2957">
        <v>7359332.0777475294</v>
      </c>
      <c r="V2957">
        <v>54971455.094056673</v>
      </c>
      <c r="X2957">
        <v>1.3660712317579009</v>
      </c>
      <c r="Y2957">
        <v>0.22312357696278881</v>
      </c>
      <c r="AB2957">
        <v>4.8292000000000002E-2</v>
      </c>
      <c r="AC2957">
        <v>5.4999999999999997E-3</v>
      </c>
      <c r="AD2957">
        <v>1.7516173623767359</v>
      </c>
      <c r="AE2957">
        <v>1.0197613119213871</v>
      </c>
      <c r="AF2957">
        <v>9.2589959861049778</v>
      </c>
      <c r="AG2957">
        <v>1</v>
      </c>
      <c r="AH2957" t="s">
        <v>1304</v>
      </c>
    </row>
    <row r="2958" spans="1:34">
      <c r="A2958" t="s">
        <v>129</v>
      </c>
      <c r="B2958" t="s">
        <v>136</v>
      </c>
      <c r="C2958" t="s">
        <v>1274</v>
      </c>
      <c r="D2958" t="s">
        <v>1291</v>
      </c>
      <c r="E2958" t="s">
        <v>53</v>
      </c>
      <c r="F2958" t="s">
        <v>39</v>
      </c>
      <c r="I2958">
        <v>2.1554326598359461</v>
      </c>
      <c r="J2958">
        <v>3</v>
      </c>
      <c r="M2958">
        <v>5.1554326598359452</v>
      </c>
      <c r="N2958">
        <v>245.00966160995071</v>
      </c>
      <c r="O2958">
        <v>512.97786940723859</v>
      </c>
      <c r="R2958">
        <v>757.98753101718933</v>
      </c>
      <c r="S2958">
        <v>20524944.99069589</v>
      </c>
      <c r="T2958">
        <v>19420780.31490453</v>
      </c>
      <c r="V2958">
        <v>39945725.30560042</v>
      </c>
      <c r="X2958">
        <v>0.58889490971865988</v>
      </c>
      <c r="Y2958">
        <v>1.159551815958471</v>
      </c>
      <c r="AB2958">
        <v>4.8292000000000002E-2</v>
      </c>
      <c r="AC2958">
        <v>5.4999999999999997E-3</v>
      </c>
      <c r="AD2958">
        <v>1.403573289588844</v>
      </c>
      <c r="AE2958">
        <v>0.81713607658399734</v>
      </c>
      <c r="AF2958">
        <v>7.4299340260087856</v>
      </c>
      <c r="AG2958">
        <v>1</v>
      </c>
      <c r="AH2958" t="s">
        <v>541</v>
      </c>
    </row>
    <row r="2959" spans="1:34">
      <c r="A2959" t="s">
        <v>129</v>
      </c>
      <c r="B2959" t="s">
        <v>1031</v>
      </c>
      <c r="C2959" t="s">
        <v>1274</v>
      </c>
      <c r="D2959" t="s">
        <v>3520</v>
      </c>
      <c r="E2959" t="s">
        <v>53</v>
      </c>
      <c r="F2959" t="s">
        <v>39</v>
      </c>
      <c r="I2959">
        <v>2.207298727668459</v>
      </c>
      <c r="J2959">
        <v>3</v>
      </c>
      <c r="M2959">
        <v>5.2072987276684586</v>
      </c>
      <c r="N2959">
        <v>250.9053167911477</v>
      </c>
      <c r="O2959">
        <v>512.97786940723859</v>
      </c>
      <c r="R2959">
        <v>763.88318619838628</v>
      </c>
      <c r="S2959">
        <v>21018835.71109866</v>
      </c>
      <c r="T2959">
        <v>19420780.31490453</v>
      </c>
      <c r="V2959">
        <v>40439616.026003189</v>
      </c>
      <c r="X2959">
        <v>0.60306545835274006</v>
      </c>
      <c r="Y2959">
        <v>1.159551815958471</v>
      </c>
      <c r="AB2959">
        <v>4.8292000000000002E-2</v>
      </c>
      <c r="AC2959">
        <v>5.4999999999999997E-3</v>
      </c>
      <c r="AD2959">
        <v>1.4176938944437689</v>
      </c>
      <c r="AE2959">
        <v>4.4340148666096937</v>
      </c>
      <c r="AF2959">
        <v>11.112799488721921</v>
      </c>
      <c r="AG2959">
        <v>1</v>
      </c>
      <c r="AH2959" t="s">
        <v>541</v>
      </c>
    </row>
    <row r="2960" spans="1:34">
      <c r="A2960" t="s">
        <v>129</v>
      </c>
      <c r="B2960" t="s">
        <v>130</v>
      </c>
      <c r="C2960" t="s">
        <v>1274</v>
      </c>
      <c r="D2960" t="s">
        <v>1275</v>
      </c>
      <c r="E2960" t="s">
        <v>53</v>
      </c>
      <c r="F2960" t="s">
        <v>39</v>
      </c>
      <c r="I2960">
        <v>2.1449216453325959</v>
      </c>
      <c r="J2960">
        <v>3</v>
      </c>
      <c r="M2960">
        <v>5.1449216453325963</v>
      </c>
      <c r="N2960">
        <v>243.81486663693639</v>
      </c>
      <c r="O2960">
        <v>512.97786940723859</v>
      </c>
      <c r="R2960">
        <v>756.79273604417494</v>
      </c>
      <c r="S2960">
        <v>20424854.64758395</v>
      </c>
      <c r="T2960">
        <v>19420780.31490453</v>
      </c>
      <c r="V2960">
        <v>39845634.96248848</v>
      </c>
      <c r="X2960">
        <v>0.5860231508127367</v>
      </c>
      <c r="Y2960">
        <v>1.159551815958471</v>
      </c>
      <c r="AB2960">
        <v>4.8292000000000002E-2</v>
      </c>
      <c r="AC2960">
        <v>5.4999999999999997E-3</v>
      </c>
      <c r="AD2960">
        <v>1.400711652132435</v>
      </c>
      <c r="AE2960">
        <v>0.81547008078521654</v>
      </c>
      <c r="AF2960">
        <v>7.4148953782502476</v>
      </c>
      <c r="AG2960">
        <v>1</v>
      </c>
      <c r="AH2960" t="s">
        <v>541</v>
      </c>
    </row>
    <row r="2961" spans="1:34">
      <c r="A2961" t="s">
        <v>129</v>
      </c>
      <c r="B2961" t="s">
        <v>136</v>
      </c>
      <c r="C2961" t="s">
        <v>5886</v>
      </c>
      <c r="D2961" t="s">
        <v>5887</v>
      </c>
      <c r="E2961" t="s">
        <v>53</v>
      </c>
      <c r="F2961" t="s">
        <v>41</v>
      </c>
      <c r="I2961">
        <v>0</v>
      </c>
      <c r="J2961">
        <v>0</v>
      </c>
      <c r="M2961">
        <v>0</v>
      </c>
      <c r="N2961">
        <v>0</v>
      </c>
      <c r="O2961">
        <v>0</v>
      </c>
      <c r="R2961">
        <v>0</v>
      </c>
      <c r="S2961">
        <v>0</v>
      </c>
      <c r="T2961">
        <v>0</v>
      </c>
      <c r="V2961">
        <v>0</v>
      </c>
      <c r="X2961">
        <v>0</v>
      </c>
      <c r="Y2961">
        <v>0</v>
      </c>
      <c r="AB2961">
        <v>4.6379999999999998E-2</v>
      </c>
      <c r="AC2961">
        <v>5.4999999999999997E-3</v>
      </c>
      <c r="AD2961">
        <v>0</v>
      </c>
      <c r="AE2961">
        <v>0</v>
      </c>
      <c r="AF2961">
        <v>0</v>
      </c>
      <c r="AG2961">
        <v>0</v>
      </c>
      <c r="AH2961" t="s">
        <v>4199</v>
      </c>
    </row>
    <row r="2962" spans="1:34">
      <c r="A2962" t="s">
        <v>129</v>
      </c>
      <c r="B2962" t="s">
        <v>1031</v>
      </c>
      <c r="C2962" t="s">
        <v>5886</v>
      </c>
      <c r="D2962" t="s">
        <v>5888</v>
      </c>
      <c r="E2962" t="s">
        <v>53</v>
      </c>
      <c r="F2962" t="s">
        <v>41</v>
      </c>
      <c r="I2962">
        <v>0</v>
      </c>
      <c r="J2962">
        <v>0</v>
      </c>
      <c r="M2962">
        <v>0</v>
      </c>
      <c r="N2962">
        <v>0</v>
      </c>
      <c r="O2962">
        <v>0</v>
      </c>
      <c r="R2962">
        <v>0</v>
      </c>
      <c r="S2962">
        <v>0</v>
      </c>
      <c r="T2962">
        <v>0</v>
      </c>
      <c r="V2962">
        <v>0</v>
      </c>
      <c r="X2962">
        <v>0</v>
      </c>
      <c r="Y2962">
        <v>0</v>
      </c>
      <c r="AB2962">
        <v>4.6379999999999998E-2</v>
      </c>
      <c r="AC2962">
        <v>5.4999999999999997E-3</v>
      </c>
      <c r="AD2962">
        <v>0</v>
      </c>
      <c r="AE2962">
        <v>0</v>
      </c>
      <c r="AF2962">
        <v>0</v>
      </c>
      <c r="AG2962">
        <v>0</v>
      </c>
      <c r="AH2962" t="s">
        <v>4199</v>
      </c>
    </row>
    <row r="2963" spans="1:34">
      <c r="A2963" t="s">
        <v>129</v>
      </c>
      <c r="B2963" t="s">
        <v>130</v>
      </c>
      <c r="C2963" t="s">
        <v>5886</v>
      </c>
      <c r="D2963" t="s">
        <v>5889</v>
      </c>
      <c r="E2963" t="s">
        <v>53</v>
      </c>
      <c r="F2963" t="s">
        <v>41</v>
      </c>
      <c r="I2963">
        <v>0</v>
      </c>
      <c r="J2963">
        <v>0</v>
      </c>
      <c r="M2963">
        <v>0</v>
      </c>
      <c r="N2963">
        <v>0</v>
      </c>
      <c r="O2963">
        <v>0</v>
      </c>
      <c r="R2963">
        <v>0</v>
      </c>
      <c r="S2963">
        <v>0</v>
      </c>
      <c r="T2963">
        <v>0</v>
      </c>
      <c r="V2963">
        <v>0</v>
      </c>
      <c r="X2963">
        <v>0</v>
      </c>
      <c r="Y2963">
        <v>0</v>
      </c>
      <c r="AB2963">
        <v>4.6379999999999998E-2</v>
      </c>
      <c r="AC2963">
        <v>5.4999999999999997E-3</v>
      </c>
      <c r="AD2963">
        <v>0</v>
      </c>
      <c r="AE2963">
        <v>0</v>
      </c>
      <c r="AF2963">
        <v>0</v>
      </c>
      <c r="AG2963">
        <v>0</v>
      </c>
      <c r="AH2963" t="s">
        <v>4199</v>
      </c>
    </row>
    <row r="2964" spans="1:34">
      <c r="A2964" t="s">
        <v>129</v>
      </c>
      <c r="B2964" t="s">
        <v>136</v>
      </c>
      <c r="C2964" t="s">
        <v>5890</v>
      </c>
      <c r="D2964" t="s">
        <v>5891</v>
      </c>
      <c r="E2964" t="s">
        <v>53</v>
      </c>
      <c r="F2964" t="s">
        <v>239</v>
      </c>
      <c r="I2964">
        <v>0</v>
      </c>
      <c r="J2964">
        <v>0</v>
      </c>
      <c r="M2964">
        <v>0</v>
      </c>
      <c r="N2964">
        <v>0</v>
      </c>
      <c r="O2964">
        <v>0</v>
      </c>
      <c r="R2964">
        <v>0</v>
      </c>
      <c r="S2964">
        <v>0</v>
      </c>
      <c r="T2964">
        <v>0</v>
      </c>
      <c r="V2964">
        <v>0</v>
      </c>
      <c r="X2964">
        <v>0</v>
      </c>
      <c r="Y2964">
        <v>0</v>
      </c>
      <c r="AB2964">
        <v>5.5189000000000002E-2</v>
      </c>
      <c r="AC2964">
        <v>5.4999999999999997E-3</v>
      </c>
      <c r="AD2964">
        <v>0</v>
      </c>
      <c r="AE2964">
        <v>0</v>
      </c>
      <c r="AF2964">
        <v>0</v>
      </c>
      <c r="AG2964">
        <v>0</v>
      </c>
      <c r="AH2964" t="s">
        <v>2220</v>
      </c>
    </row>
    <row r="2965" spans="1:34">
      <c r="A2965" t="s">
        <v>129</v>
      </c>
      <c r="B2965" t="s">
        <v>1031</v>
      </c>
      <c r="C2965" t="s">
        <v>5890</v>
      </c>
      <c r="D2965" t="s">
        <v>5892</v>
      </c>
      <c r="E2965" t="s">
        <v>53</v>
      </c>
      <c r="F2965" t="s">
        <v>239</v>
      </c>
      <c r="I2965">
        <v>0</v>
      </c>
      <c r="J2965">
        <v>0</v>
      </c>
      <c r="M2965">
        <v>0</v>
      </c>
      <c r="N2965">
        <v>0</v>
      </c>
      <c r="O2965">
        <v>0</v>
      </c>
      <c r="R2965">
        <v>0</v>
      </c>
      <c r="S2965">
        <v>0</v>
      </c>
      <c r="T2965">
        <v>0</v>
      </c>
      <c r="V2965">
        <v>0</v>
      </c>
      <c r="X2965">
        <v>0</v>
      </c>
      <c r="Y2965">
        <v>0</v>
      </c>
      <c r="AB2965">
        <v>5.5189000000000002E-2</v>
      </c>
      <c r="AC2965">
        <v>5.4999999999999997E-3</v>
      </c>
      <c r="AD2965">
        <v>0</v>
      </c>
      <c r="AE2965">
        <v>0</v>
      </c>
      <c r="AF2965">
        <v>0</v>
      </c>
      <c r="AG2965">
        <v>0</v>
      </c>
      <c r="AH2965" t="s">
        <v>2220</v>
      </c>
    </row>
    <row r="2966" spans="1:34">
      <c r="A2966" t="s">
        <v>129</v>
      </c>
      <c r="B2966" t="s">
        <v>130</v>
      </c>
      <c r="C2966" t="s">
        <v>5890</v>
      </c>
      <c r="D2966" t="s">
        <v>5893</v>
      </c>
      <c r="E2966" t="s">
        <v>53</v>
      </c>
      <c r="F2966" t="s">
        <v>239</v>
      </c>
      <c r="I2966">
        <v>0</v>
      </c>
      <c r="J2966">
        <v>0</v>
      </c>
      <c r="M2966">
        <v>0</v>
      </c>
      <c r="N2966">
        <v>0</v>
      </c>
      <c r="O2966">
        <v>0</v>
      </c>
      <c r="R2966">
        <v>0</v>
      </c>
      <c r="S2966">
        <v>0</v>
      </c>
      <c r="T2966">
        <v>0</v>
      </c>
      <c r="V2966">
        <v>0</v>
      </c>
      <c r="X2966">
        <v>0</v>
      </c>
      <c r="Y2966">
        <v>0</v>
      </c>
      <c r="AB2966">
        <v>5.5189000000000002E-2</v>
      </c>
      <c r="AC2966">
        <v>5.4999999999999997E-3</v>
      </c>
      <c r="AD2966">
        <v>0</v>
      </c>
      <c r="AE2966">
        <v>0</v>
      </c>
      <c r="AF2966">
        <v>0</v>
      </c>
      <c r="AG2966">
        <v>0</v>
      </c>
      <c r="AH2966" t="s">
        <v>2220</v>
      </c>
    </row>
    <row r="2967" spans="1:34">
      <c r="A2967" t="s">
        <v>129</v>
      </c>
      <c r="B2967" t="s">
        <v>136</v>
      </c>
      <c r="C2967" t="s">
        <v>5894</v>
      </c>
      <c r="D2967" t="s">
        <v>5895</v>
      </c>
      <c r="E2967" t="s">
        <v>53</v>
      </c>
      <c r="F2967" t="s">
        <v>302</v>
      </c>
      <c r="I2967">
        <v>0</v>
      </c>
      <c r="J2967">
        <v>0</v>
      </c>
      <c r="M2967">
        <v>0</v>
      </c>
      <c r="N2967">
        <v>0</v>
      </c>
      <c r="O2967">
        <v>0</v>
      </c>
      <c r="R2967">
        <v>0</v>
      </c>
      <c r="S2967">
        <v>0</v>
      </c>
      <c r="T2967">
        <v>0</v>
      </c>
      <c r="V2967">
        <v>0</v>
      </c>
      <c r="X2967">
        <v>0</v>
      </c>
      <c r="Y2967">
        <v>0</v>
      </c>
      <c r="AB2967">
        <v>4.2518E-2</v>
      </c>
      <c r="AC2967">
        <v>5.4999999999999997E-3</v>
      </c>
      <c r="AD2967">
        <v>0</v>
      </c>
      <c r="AE2967">
        <v>0</v>
      </c>
      <c r="AF2967">
        <v>0</v>
      </c>
      <c r="AG2967">
        <v>0</v>
      </c>
      <c r="AH2967" t="s">
        <v>4220</v>
      </c>
    </row>
    <row r="2968" spans="1:34">
      <c r="A2968" t="s">
        <v>129</v>
      </c>
      <c r="B2968" t="s">
        <v>1031</v>
      </c>
      <c r="C2968" t="s">
        <v>5894</v>
      </c>
      <c r="D2968" t="s">
        <v>5896</v>
      </c>
      <c r="E2968" t="s">
        <v>53</v>
      </c>
      <c r="F2968" t="s">
        <v>302</v>
      </c>
      <c r="I2968">
        <v>0</v>
      </c>
      <c r="J2968">
        <v>0</v>
      </c>
      <c r="M2968">
        <v>0</v>
      </c>
      <c r="N2968">
        <v>0</v>
      </c>
      <c r="O2968">
        <v>0</v>
      </c>
      <c r="R2968">
        <v>0</v>
      </c>
      <c r="S2968">
        <v>0</v>
      </c>
      <c r="T2968">
        <v>0</v>
      </c>
      <c r="V2968">
        <v>0</v>
      </c>
      <c r="X2968">
        <v>0</v>
      </c>
      <c r="Y2968">
        <v>0</v>
      </c>
      <c r="AB2968">
        <v>4.2518E-2</v>
      </c>
      <c r="AC2968">
        <v>5.4999999999999997E-3</v>
      </c>
      <c r="AD2968">
        <v>0</v>
      </c>
      <c r="AE2968">
        <v>0</v>
      </c>
      <c r="AF2968">
        <v>0</v>
      </c>
      <c r="AG2968">
        <v>0</v>
      </c>
      <c r="AH2968" t="s">
        <v>4220</v>
      </c>
    </row>
    <row r="2969" spans="1:34">
      <c r="A2969" t="s">
        <v>129</v>
      </c>
      <c r="B2969" t="s">
        <v>130</v>
      </c>
      <c r="C2969" t="s">
        <v>5894</v>
      </c>
      <c r="D2969" t="s">
        <v>5897</v>
      </c>
      <c r="E2969" t="s">
        <v>53</v>
      </c>
      <c r="F2969" t="s">
        <v>302</v>
      </c>
      <c r="I2969">
        <v>0</v>
      </c>
      <c r="J2969">
        <v>0</v>
      </c>
      <c r="M2969">
        <v>0</v>
      </c>
      <c r="N2969">
        <v>0</v>
      </c>
      <c r="O2969">
        <v>0</v>
      </c>
      <c r="R2969">
        <v>0</v>
      </c>
      <c r="S2969">
        <v>0</v>
      </c>
      <c r="T2969">
        <v>0</v>
      </c>
      <c r="V2969">
        <v>0</v>
      </c>
      <c r="X2969">
        <v>0</v>
      </c>
      <c r="Y2969">
        <v>0</v>
      </c>
      <c r="AB2969">
        <v>4.2518E-2</v>
      </c>
      <c r="AC2969">
        <v>5.4999999999999997E-3</v>
      </c>
      <c r="AD2969">
        <v>0</v>
      </c>
      <c r="AE2969">
        <v>0</v>
      </c>
      <c r="AF2969">
        <v>0</v>
      </c>
      <c r="AG2969">
        <v>0</v>
      </c>
      <c r="AH2969" t="s">
        <v>4220</v>
      </c>
    </row>
    <row r="2970" spans="1:34">
      <c r="A2970" t="s">
        <v>129</v>
      </c>
      <c r="B2970" t="s">
        <v>136</v>
      </c>
      <c r="C2970" t="s">
        <v>5898</v>
      </c>
      <c r="D2970" t="s">
        <v>5899</v>
      </c>
      <c r="E2970" t="s">
        <v>53</v>
      </c>
      <c r="F2970" t="s">
        <v>4231</v>
      </c>
      <c r="I2970">
        <v>0</v>
      </c>
      <c r="J2970">
        <v>0</v>
      </c>
      <c r="M2970">
        <v>0</v>
      </c>
      <c r="N2970">
        <v>0</v>
      </c>
      <c r="O2970">
        <v>0</v>
      </c>
      <c r="R2970">
        <v>0</v>
      </c>
      <c r="S2970">
        <v>0</v>
      </c>
      <c r="T2970">
        <v>0</v>
      </c>
      <c r="V2970">
        <v>0</v>
      </c>
      <c r="X2970">
        <v>0</v>
      </c>
      <c r="Y2970">
        <v>0</v>
      </c>
      <c r="AB2970">
        <v>4.5418E-2</v>
      </c>
      <c r="AC2970">
        <v>5.4999999999999997E-3</v>
      </c>
      <c r="AD2970">
        <v>0</v>
      </c>
      <c r="AE2970">
        <v>0</v>
      </c>
      <c r="AF2970">
        <v>0</v>
      </c>
      <c r="AG2970">
        <v>0</v>
      </c>
      <c r="AH2970" t="s">
        <v>4232</v>
      </c>
    </row>
    <row r="2971" spans="1:34">
      <c r="A2971" t="s">
        <v>129</v>
      </c>
      <c r="B2971" t="s">
        <v>1031</v>
      </c>
      <c r="C2971" t="s">
        <v>5898</v>
      </c>
      <c r="D2971" t="s">
        <v>5900</v>
      </c>
      <c r="E2971" t="s">
        <v>53</v>
      </c>
      <c r="F2971" t="s">
        <v>4231</v>
      </c>
      <c r="I2971">
        <v>0</v>
      </c>
      <c r="J2971">
        <v>0</v>
      </c>
      <c r="M2971">
        <v>0</v>
      </c>
      <c r="N2971">
        <v>0</v>
      </c>
      <c r="O2971">
        <v>0</v>
      </c>
      <c r="R2971">
        <v>0</v>
      </c>
      <c r="S2971">
        <v>0</v>
      </c>
      <c r="T2971">
        <v>0</v>
      </c>
      <c r="V2971">
        <v>0</v>
      </c>
      <c r="X2971">
        <v>0</v>
      </c>
      <c r="Y2971">
        <v>0</v>
      </c>
      <c r="AB2971">
        <v>4.5418E-2</v>
      </c>
      <c r="AC2971">
        <v>5.4999999999999997E-3</v>
      </c>
      <c r="AD2971">
        <v>0</v>
      </c>
      <c r="AE2971">
        <v>0</v>
      </c>
      <c r="AF2971">
        <v>0</v>
      </c>
      <c r="AG2971">
        <v>0</v>
      </c>
      <c r="AH2971" t="s">
        <v>4232</v>
      </c>
    </row>
    <row r="2972" spans="1:34">
      <c r="A2972" t="s">
        <v>129</v>
      </c>
      <c r="B2972" t="s">
        <v>130</v>
      </c>
      <c r="C2972" t="s">
        <v>5898</v>
      </c>
      <c r="D2972" t="s">
        <v>5901</v>
      </c>
      <c r="E2972" t="s">
        <v>53</v>
      </c>
      <c r="F2972" t="s">
        <v>4231</v>
      </c>
      <c r="I2972">
        <v>0</v>
      </c>
      <c r="J2972">
        <v>0</v>
      </c>
      <c r="M2972">
        <v>0</v>
      </c>
      <c r="N2972">
        <v>0</v>
      </c>
      <c r="O2972">
        <v>0</v>
      </c>
      <c r="R2972">
        <v>0</v>
      </c>
      <c r="S2972">
        <v>0</v>
      </c>
      <c r="T2972">
        <v>0</v>
      </c>
      <c r="V2972">
        <v>0</v>
      </c>
      <c r="X2972">
        <v>0</v>
      </c>
      <c r="Y2972">
        <v>0</v>
      </c>
      <c r="AB2972">
        <v>4.5418E-2</v>
      </c>
      <c r="AC2972">
        <v>5.4999999999999997E-3</v>
      </c>
      <c r="AD2972">
        <v>0</v>
      </c>
      <c r="AE2972">
        <v>0</v>
      </c>
      <c r="AF2972">
        <v>0</v>
      </c>
      <c r="AG2972">
        <v>0</v>
      </c>
      <c r="AH2972" t="s">
        <v>4232</v>
      </c>
    </row>
    <row r="2973" spans="1:34">
      <c r="A2973" t="s">
        <v>129</v>
      </c>
      <c r="B2973" t="s">
        <v>136</v>
      </c>
      <c r="C2973" t="s">
        <v>5902</v>
      </c>
      <c r="D2973" t="s">
        <v>5903</v>
      </c>
      <c r="E2973" t="s">
        <v>72</v>
      </c>
      <c r="F2973" t="s">
        <v>39</v>
      </c>
      <c r="I2973">
        <v>0</v>
      </c>
      <c r="J2973">
        <v>0</v>
      </c>
      <c r="M2973">
        <v>0</v>
      </c>
      <c r="N2973">
        <v>0</v>
      </c>
      <c r="O2973">
        <v>0</v>
      </c>
      <c r="R2973">
        <v>0</v>
      </c>
      <c r="S2973">
        <v>0</v>
      </c>
      <c r="T2973">
        <v>0</v>
      </c>
      <c r="V2973">
        <v>0</v>
      </c>
      <c r="X2973">
        <v>0</v>
      </c>
      <c r="Y2973">
        <v>0</v>
      </c>
      <c r="AB2973">
        <v>4.8292000000000002E-2</v>
      </c>
      <c r="AC2973">
        <v>5.4999999999999997E-3</v>
      </c>
      <c r="AD2973">
        <v>0</v>
      </c>
      <c r="AE2973">
        <v>0</v>
      </c>
      <c r="AF2973">
        <v>0</v>
      </c>
      <c r="AG2973">
        <v>0</v>
      </c>
      <c r="AH2973" t="s">
        <v>1446</v>
      </c>
    </row>
    <row r="2974" spans="1:34">
      <c r="A2974" t="s">
        <v>129</v>
      </c>
      <c r="B2974" t="s">
        <v>1031</v>
      </c>
      <c r="C2974" t="s">
        <v>5902</v>
      </c>
      <c r="D2974" t="s">
        <v>5904</v>
      </c>
      <c r="E2974" t="s">
        <v>72</v>
      </c>
      <c r="F2974" t="s">
        <v>39</v>
      </c>
      <c r="I2974">
        <v>0</v>
      </c>
      <c r="J2974">
        <v>0</v>
      </c>
      <c r="M2974">
        <v>0</v>
      </c>
      <c r="N2974">
        <v>0</v>
      </c>
      <c r="O2974">
        <v>0</v>
      </c>
      <c r="R2974">
        <v>0</v>
      </c>
      <c r="S2974">
        <v>0</v>
      </c>
      <c r="T2974">
        <v>0</v>
      </c>
      <c r="V2974">
        <v>0</v>
      </c>
      <c r="X2974">
        <v>0</v>
      </c>
      <c r="Y2974">
        <v>0</v>
      </c>
      <c r="AB2974">
        <v>4.8292000000000002E-2</v>
      </c>
      <c r="AC2974">
        <v>5.4999999999999997E-3</v>
      </c>
      <c r="AD2974">
        <v>0</v>
      </c>
      <c r="AE2974">
        <v>0</v>
      </c>
      <c r="AF2974">
        <v>0</v>
      </c>
      <c r="AG2974">
        <v>0</v>
      </c>
      <c r="AH2974" t="s">
        <v>1446</v>
      </c>
    </row>
    <row r="2975" spans="1:34">
      <c r="A2975" t="s">
        <v>129</v>
      </c>
      <c r="B2975" t="s">
        <v>130</v>
      </c>
      <c r="C2975" t="s">
        <v>5902</v>
      </c>
      <c r="D2975" t="s">
        <v>5905</v>
      </c>
      <c r="E2975" t="s">
        <v>72</v>
      </c>
      <c r="F2975" t="s">
        <v>39</v>
      </c>
      <c r="I2975">
        <v>0</v>
      </c>
      <c r="J2975">
        <v>0</v>
      </c>
      <c r="M2975">
        <v>0</v>
      </c>
      <c r="N2975">
        <v>0</v>
      </c>
      <c r="O2975">
        <v>0</v>
      </c>
      <c r="R2975">
        <v>0</v>
      </c>
      <c r="S2975">
        <v>0</v>
      </c>
      <c r="T2975">
        <v>0</v>
      </c>
      <c r="V2975">
        <v>0</v>
      </c>
      <c r="X2975">
        <v>0</v>
      </c>
      <c r="Y2975">
        <v>0</v>
      </c>
      <c r="AB2975">
        <v>4.8292000000000002E-2</v>
      </c>
      <c r="AC2975">
        <v>5.4999999999999997E-3</v>
      </c>
      <c r="AD2975">
        <v>0</v>
      </c>
      <c r="AE2975">
        <v>0</v>
      </c>
      <c r="AF2975">
        <v>0</v>
      </c>
      <c r="AG2975">
        <v>0</v>
      </c>
      <c r="AH2975" t="s">
        <v>1446</v>
      </c>
    </row>
    <row r="2976" spans="1:34">
      <c r="A2976" t="s">
        <v>129</v>
      </c>
      <c r="B2976" t="s">
        <v>136</v>
      </c>
      <c r="C2976" t="s">
        <v>2793</v>
      </c>
      <c r="D2976" t="s">
        <v>2795</v>
      </c>
      <c r="E2976" t="s">
        <v>72</v>
      </c>
      <c r="F2976" t="s">
        <v>40</v>
      </c>
      <c r="I2976">
        <v>1.5603269915729761</v>
      </c>
      <c r="J2976">
        <v>5</v>
      </c>
      <c r="M2976">
        <v>6.5603269915729756</v>
      </c>
      <c r="N2976">
        <v>103.4070100325017</v>
      </c>
      <c r="O2976">
        <v>570.90220385674922</v>
      </c>
      <c r="R2976">
        <v>674.30921388925094</v>
      </c>
      <c r="S2976">
        <v>8008621.6823637234</v>
      </c>
      <c r="T2976">
        <v>44762603.305785127</v>
      </c>
      <c r="V2976">
        <v>52771224.988148853</v>
      </c>
      <c r="X2976">
        <v>0.24280903449293209</v>
      </c>
      <c r="Y2976">
        <v>1.31797995630284</v>
      </c>
      <c r="AB2976">
        <v>5.1397000000000012E-2</v>
      </c>
      <c r="AC2976">
        <v>5.4999999999999997E-3</v>
      </c>
      <c r="AD2976">
        <v>1.7860576102711769</v>
      </c>
      <c r="AE2976">
        <v>1.0398118281643169</v>
      </c>
      <c r="AF2976">
        <v>9.4430934300084708</v>
      </c>
      <c r="AG2976">
        <v>1</v>
      </c>
      <c r="AH2976" t="s">
        <v>1326</v>
      </c>
    </row>
    <row r="2977" spans="1:34">
      <c r="A2977" t="s">
        <v>129</v>
      </c>
      <c r="B2977" t="s">
        <v>1031</v>
      </c>
      <c r="C2977" t="s">
        <v>2793</v>
      </c>
      <c r="D2977" t="s">
        <v>3890</v>
      </c>
      <c r="E2977" t="s">
        <v>72</v>
      </c>
      <c r="F2977" t="s">
        <v>40</v>
      </c>
      <c r="I2977">
        <v>1.5935819076784019</v>
      </c>
      <c r="J2977">
        <v>5</v>
      </c>
      <c r="M2977">
        <v>6.5935819076784021</v>
      </c>
      <c r="N2977">
        <v>105.61090156415879</v>
      </c>
      <c r="O2977">
        <v>570.90220385674922</v>
      </c>
      <c r="R2977">
        <v>676.513105420908</v>
      </c>
      <c r="S2977">
        <v>8179307.7267668964</v>
      </c>
      <c r="T2977">
        <v>44762603.305785127</v>
      </c>
      <c r="V2977">
        <v>52941911.032552034</v>
      </c>
      <c r="X2977">
        <v>0.24798397161528599</v>
      </c>
      <c r="Y2977">
        <v>1.31797995630284</v>
      </c>
      <c r="AB2977">
        <v>5.1397000000000012E-2</v>
      </c>
      <c r="AC2977">
        <v>5.4999999999999997E-3</v>
      </c>
      <c r="AD2977">
        <v>1.7951113047082561</v>
      </c>
      <c r="AE2977">
        <v>5.6144349943881604</v>
      </c>
      <c r="AF2977">
        <v>14.060025206774821</v>
      </c>
      <c r="AG2977">
        <v>1</v>
      </c>
      <c r="AH2977" t="s">
        <v>1326</v>
      </c>
    </row>
    <row r="2978" spans="1:34">
      <c r="A2978" t="s">
        <v>129</v>
      </c>
      <c r="B2978" t="s">
        <v>130</v>
      </c>
      <c r="C2978" t="s">
        <v>2793</v>
      </c>
      <c r="D2978" t="s">
        <v>2794</v>
      </c>
      <c r="E2978" t="s">
        <v>72</v>
      </c>
      <c r="F2978" t="s">
        <v>40</v>
      </c>
      <c r="I2978">
        <v>1.5543625379681909</v>
      </c>
      <c r="J2978">
        <v>5</v>
      </c>
      <c r="M2978">
        <v>6.5543625379681911</v>
      </c>
      <c r="N2978">
        <v>103.01172986553701</v>
      </c>
      <c r="O2978">
        <v>570.90220385674922</v>
      </c>
      <c r="R2978">
        <v>673.91393372228617</v>
      </c>
      <c r="S2978">
        <v>7978008.1938316924</v>
      </c>
      <c r="T2978">
        <v>44762603.305785127</v>
      </c>
      <c r="V2978">
        <v>52740611.499616817</v>
      </c>
      <c r="X2978">
        <v>0.2418808808245809</v>
      </c>
      <c r="Y2978">
        <v>1.31797995630284</v>
      </c>
      <c r="AB2978">
        <v>5.1397000000000012E-2</v>
      </c>
      <c r="AC2978">
        <v>5.4999999999999997E-3</v>
      </c>
      <c r="AD2978">
        <v>1.784433779970398</v>
      </c>
      <c r="AE2978">
        <v>1.038866462267958</v>
      </c>
      <c r="AF2978">
        <v>9.4345597802065466</v>
      </c>
      <c r="AG2978">
        <v>1</v>
      </c>
      <c r="AH2978" t="s">
        <v>1326</v>
      </c>
    </row>
    <row r="2979" spans="1:34">
      <c r="A2979" t="s">
        <v>129</v>
      </c>
      <c r="B2979" t="s">
        <v>136</v>
      </c>
      <c r="C2979" t="s">
        <v>5906</v>
      </c>
      <c r="D2979" t="s">
        <v>5907</v>
      </c>
      <c r="E2979" t="s">
        <v>72</v>
      </c>
      <c r="F2979" t="s">
        <v>41</v>
      </c>
      <c r="I2979">
        <v>0</v>
      </c>
      <c r="J2979">
        <v>0</v>
      </c>
      <c r="M2979">
        <v>0</v>
      </c>
      <c r="N2979">
        <v>0</v>
      </c>
      <c r="O2979">
        <v>0</v>
      </c>
      <c r="R2979">
        <v>0</v>
      </c>
      <c r="S2979">
        <v>0</v>
      </c>
      <c r="T2979">
        <v>0</v>
      </c>
      <c r="V2979">
        <v>0</v>
      </c>
      <c r="X2979">
        <v>0</v>
      </c>
      <c r="Y2979">
        <v>0</v>
      </c>
      <c r="AB2979">
        <v>4.6379999999999998E-2</v>
      </c>
      <c r="AC2979">
        <v>5.4999999999999997E-3</v>
      </c>
      <c r="AD2979">
        <v>0</v>
      </c>
      <c r="AE2979">
        <v>0</v>
      </c>
      <c r="AF2979">
        <v>0</v>
      </c>
      <c r="AG2979">
        <v>0</v>
      </c>
      <c r="AH2979" t="s">
        <v>4258</v>
      </c>
    </row>
    <row r="2980" spans="1:34">
      <c r="A2980" t="s">
        <v>129</v>
      </c>
      <c r="B2980" t="s">
        <v>1031</v>
      </c>
      <c r="C2980" t="s">
        <v>5906</v>
      </c>
      <c r="D2980" t="s">
        <v>5908</v>
      </c>
      <c r="E2980" t="s">
        <v>72</v>
      </c>
      <c r="F2980" t="s">
        <v>41</v>
      </c>
      <c r="I2980">
        <v>0</v>
      </c>
      <c r="J2980">
        <v>0</v>
      </c>
      <c r="M2980">
        <v>0</v>
      </c>
      <c r="N2980">
        <v>0</v>
      </c>
      <c r="O2980">
        <v>0</v>
      </c>
      <c r="R2980">
        <v>0</v>
      </c>
      <c r="S2980">
        <v>0</v>
      </c>
      <c r="T2980">
        <v>0</v>
      </c>
      <c r="V2980">
        <v>0</v>
      </c>
      <c r="X2980">
        <v>0</v>
      </c>
      <c r="Y2980">
        <v>0</v>
      </c>
      <c r="AB2980">
        <v>4.6379999999999998E-2</v>
      </c>
      <c r="AC2980">
        <v>5.4999999999999997E-3</v>
      </c>
      <c r="AD2980">
        <v>0</v>
      </c>
      <c r="AE2980">
        <v>0</v>
      </c>
      <c r="AF2980">
        <v>0</v>
      </c>
      <c r="AG2980">
        <v>0</v>
      </c>
      <c r="AH2980" t="s">
        <v>4258</v>
      </c>
    </row>
    <row r="2981" spans="1:34">
      <c r="A2981" t="s">
        <v>129</v>
      </c>
      <c r="B2981" t="s">
        <v>130</v>
      </c>
      <c r="C2981" t="s">
        <v>5906</v>
      </c>
      <c r="D2981" t="s">
        <v>5909</v>
      </c>
      <c r="E2981" t="s">
        <v>72</v>
      </c>
      <c r="F2981" t="s">
        <v>41</v>
      </c>
      <c r="I2981">
        <v>0</v>
      </c>
      <c r="J2981">
        <v>0</v>
      </c>
      <c r="M2981">
        <v>0</v>
      </c>
      <c r="N2981">
        <v>0</v>
      </c>
      <c r="O2981">
        <v>0</v>
      </c>
      <c r="R2981">
        <v>0</v>
      </c>
      <c r="S2981">
        <v>0</v>
      </c>
      <c r="T2981">
        <v>0</v>
      </c>
      <c r="V2981">
        <v>0</v>
      </c>
      <c r="X2981">
        <v>0</v>
      </c>
      <c r="Y2981">
        <v>0</v>
      </c>
      <c r="AB2981">
        <v>4.6379999999999998E-2</v>
      </c>
      <c r="AC2981">
        <v>5.4999999999999997E-3</v>
      </c>
      <c r="AD2981">
        <v>0</v>
      </c>
      <c r="AE2981">
        <v>0</v>
      </c>
      <c r="AF2981">
        <v>0</v>
      </c>
      <c r="AG2981">
        <v>0</v>
      </c>
      <c r="AH2981" t="s">
        <v>4258</v>
      </c>
    </row>
    <row r="2982" spans="1:34">
      <c r="A2982" t="s">
        <v>129</v>
      </c>
      <c r="B2982" t="s">
        <v>136</v>
      </c>
      <c r="C2982" t="s">
        <v>5910</v>
      </c>
      <c r="D2982" t="s">
        <v>5911</v>
      </c>
      <c r="E2982" t="s">
        <v>72</v>
      </c>
      <c r="F2982" t="s">
        <v>239</v>
      </c>
      <c r="I2982">
        <v>0</v>
      </c>
      <c r="J2982">
        <v>0</v>
      </c>
      <c r="M2982">
        <v>0</v>
      </c>
      <c r="N2982">
        <v>0</v>
      </c>
      <c r="O2982">
        <v>0</v>
      </c>
      <c r="R2982">
        <v>0</v>
      </c>
      <c r="S2982">
        <v>0</v>
      </c>
      <c r="T2982">
        <v>0</v>
      </c>
      <c r="V2982">
        <v>0</v>
      </c>
      <c r="X2982">
        <v>0</v>
      </c>
      <c r="Y2982">
        <v>0</v>
      </c>
      <c r="AB2982">
        <v>5.5189000000000002E-2</v>
      </c>
      <c r="AC2982">
        <v>5.4999999999999997E-3</v>
      </c>
      <c r="AD2982">
        <v>0</v>
      </c>
      <c r="AE2982">
        <v>0</v>
      </c>
      <c r="AF2982">
        <v>0</v>
      </c>
      <c r="AG2982">
        <v>0</v>
      </c>
      <c r="AH2982" t="s">
        <v>4269</v>
      </c>
    </row>
    <row r="2983" spans="1:34">
      <c r="A2983" t="s">
        <v>129</v>
      </c>
      <c r="B2983" t="s">
        <v>1031</v>
      </c>
      <c r="C2983" t="s">
        <v>5910</v>
      </c>
      <c r="D2983" t="s">
        <v>5912</v>
      </c>
      <c r="E2983" t="s">
        <v>72</v>
      </c>
      <c r="F2983" t="s">
        <v>239</v>
      </c>
      <c r="I2983">
        <v>0</v>
      </c>
      <c r="J2983">
        <v>0</v>
      </c>
      <c r="M2983">
        <v>0</v>
      </c>
      <c r="N2983">
        <v>0</v>
      </c>
      <c r="O2983">
        <v>0</v>
      </c>
      <c r="R2983">
        <v>0</v>
      </c>
      <c r="S2983">
        <v>0</v>
      </c>
      <c r="T2983">
        <v>0</v>
      </c>
      <c r="V2983">
        <v>0</v>
      </c>
      <c r="X2983">
        <v>0</v>
      </c>
      <c r="Y2983">
        <v>0</v>
      </c>
      <c r="AB2983">
        <v>5.5189000000000002E-2</v>
      </c>
      <c r="AC2983">
        <v>5.4999999999999997E-3</v>
      </c>
      <c r="AD2983">
        <v>0</v>
      </c>
      <c r="AE2983">
        <v>0</v>
      </c>
      <c r="AF2983">
        <v>0</v>
      </c>
      <c r="AG2983">
        <v>0</v>
      </c>
      <c r="AH2983" t="s">
        <v>4269</v>
      </c>
    </row>
    <row r="2984" spans="1:34">
      <c r="A2984" t="s">
        <v>129</v>
      </c>
      <c r="B2984" t="s">
        <v>130</v>
      </c>
      <c r="C2984" t="s">
        <v>5910</v>
      </c>
      <c r="D2984" t="s">
        <v>5913</v>
      </c>
      <c r="E2984" t="s">
        <v>72</v>
      </c>
      <c r="F2984" t="s">
        <v>239</v>
      </c>
      <c r="I2984">
        <v>0</v>
      </c>
      <c r="J2984">
        <v>0</v>
      </c>
      <c r="M2984">
        <v>0</v>
      </c>
      <c r="N2984">
        <v>0</v>
      </c>
      <c r="O2984">
        <v>0</v>
      </c>
      <c r="R2984">
        <v>0</v>
      </c>
      <c r="S2984">
        <v>0</v>
      </c>
      <c r="T2984">
        <v>0</v>
      </c>
      <c r="V2984">
        <v>0</v>
      </c>
      <c r="X2984">
        <v>0</v>
      </c>
      <c r="Y2984">
        <v>0</v>
      </c>
      <c r="AB2984">
        <v>5.5189000000000002E-2</v>
      </c>
      <c r="AC2984">
        <v>5.4999999999999997E-3</v>
      </c>
      <c r="AD2984">
        <v>0</v>
      </c>
      <c r="AE2984">
        <v>0</v>
      </c>
      <c r="AF2984">
        <v>0</v>
      </c>
      <c r="AG2984">
        <v>0</v>
      </c>
      <c r="AH2984" t="s">
        <v>4269</v>
      </c>
    </row>
    <row r="2985" spans="1:34">
      <c r="A2985" t="s">
        <v>129</v>
      </c>
      <c r="B2985" t="s">
        <v>136</v>
      </c>
      <c r="C2985" t="s">
        <v>5914</v>
      </c>
      <c r="D2985" t="s">
        <v>5915</v>
      </c>
      <c r="E2985" t="s">
        <v>72</v>
      </c>
      <c r="F2985" t="s">
        <v>302</v>
      </c>
      <c r="I2985">
        <v>0</v>
      </c>
      <c r="J2985">
        <v>0</v>
      </c>
      <c r="M2985">
        <v>0</v>
      </c>
      <c r="N2985">
        <v>0</v>
      </c>
      <c r="O2985">
        <v>0</v>
      </c>
      <c r="R2985">
        <v>0</v>
      </c>
      <c r="S2985">
        <v>0</v>
      </c>
      <c r="T2985">
        <v>0</v>
      </c>
      <c r="V2985">
        <v>0</v>
      </c>
      <c r="X2985">
        <v>0</v>
      </c>
      <c r="Y2985">
        <v>0</v>
      </c>
      <c r="AB2985">
        <v>4.2518E-2</v>
      </c>
      <c r="AC2985">
        <v>5.4999999999999997E-3</v>
      </c>
      <c r="AD2985">
        <v>0</v>
      </c>
      <c r="AE2985">
        <v>0</v>
      </c>
      <c r="AF2985">
        <v>0</v>
      </c>
      <c r="AG2985">
        <v>0</v>
      </c>
      <c r="AH2985" t="s">
        <v>4280</v>
      </c>
    </row>
    <row r="2986" spans="1:34">
      <c r="A2986" t="s">
        <v>129</v>
      </c>
      <c r="B2986" t="s">
        <v>1031</v>
      </c>
      <c r="C2986" t="s">
        <v>5914</v>
      </c>
      <c r="D2986" t="s">
        <v>5916</v>
      </c>
      <c r="E2986" t="s">
        <v>72</v>
      </c>
      <c r="F2986" t="s">
        <v>302</v>
      </c>
      <c r="I2986">
        <v>0</v>
      </c>
      <c r="J2986">
        <v>0</v>
      </c>
      <c r="M2986">
        <v>0</v>
      </c>
      <c r="N2986">
        <v>0</v>
      </c>
      <c r="O2986">
        <v>0</v>
      </c>
      <c r="R2986">
        <v>0</v>
      </c>
      <c r="S2986">
        <v>0</v>
      </c>
      <c r="T2986">
        <v>0</v>
      </c>
      <c r="V2986">
        <v>0</v>
      </c>
      <c r="X2986">
        <v>0</v>
      </c>
      <c r="Y2986">
        <v>0</v>
      </c>
      <c r="AB2986">
        <v>4.2518E-2</v>
      </c>
      <c r="AC2986">
        <v>5.4999999999999997E-3</v>
      </c>
      <c r="AD2986">
        <v>0</v>
      </c>
      <c r="AE2986">
        <v>0</v>
      </c>
      <c r="AF2986">
        <v>0</v>
      </c>
      <c r="AG2986">
        <v>0</v>
      </c>
      <c r="AH2986" t="s">
        <v>4280</v>
      </c>
    </row>
    <row r="2987" spans="1:34">
      <c r="A2987" t="s">
        <v>129</v>
      </c>
      <c r="B2987" t="s">
        <v>130</v>
      </c>
      <c r="C2987" t="s">
        <v>5914</v>
      </c>
      <c r="D2987" t="s">
        <v>5917</v>
      </c>
      <c r="E2987" t="s">
        <v>72</v>
      </c>
      <c r="F2987" t="s">
        <v>302</v>
      </c>
      <c r="I2987">
        <v>0</v>
      </c>
      <c r="J2987">
        <v>0</v>
      </c>
      <c r="M2987">
        <v>0</v>
      </c>
      <c r="N2987">
        <v>0</v>
      </c>
      <c r="O2987">
        <v>0</v>
      </c>
      <c r="R2987">
        <v>0</v>
      </c>
      <c r="S2987">
        <v>0</v>
      </c>
      <c r="T2987">
        <v>0</v>
      </c>
      <c r="V2987">
        <v>0</v>
      </c>
      <c r="X2987">
        <v>0</v>
      </c>
      <c r="Y2987">
        <v>0</v>
      </c>
      <c r="AB2987">
        <v>4.2518E-2</v>
      </c>
      <c r="AC2987">
        <v>5.4999999999999997E-3</v>
      </c>
      <c r="AD2987">
        <v>0</v>
      </c>
      <c r="AE2987">
        <v>0</v>
      </c>
      <c r="AF2987">
        <v>0</v>
      </c>
      <c r="AG2987">
        <v>0</v>
      </c>
      <c r="AH2987" t="s">
        <v>4280</v>
      </c>
    </row>
    <row r="2988" spans="1:34">
      <c r="A2988" t="s">
        <v>129</v>
      </c>
      <c r="B2988" t="s">
        <v>136</v>
      </c>
      <c r="C2988" t="s">
        <v>5918</v>
      </c>
      <c r="D2988" t="s">
        <v>5919</v>
      </c>
      <c r="E2988" t="s">
        <v>72</v>
      </c>
      <c r="F2988" t="s">
        <v>4231</v>
      </c>
      <c r="I2988">
        <v>0</v>
      </c>
      <c r="J2988">
        <v>0</v>
      </c>
      <c r="M2988">
        <v>0</v>
      </c>
      <c r="N2988">
        <v>0</v>
      </c>
      <c r="O2988">
        <v>0</v>
      </c>
      <c r="R2988">
        <v>0</v>
      </c>
      <c r="S2988">
        <v>0</v>
      </c>
      <c r="T2988">
        <v>0</v>
      </c>
      <c r="V2988">
        <v>0</v>
      </c>
      <c r="X2988">
        <v>0</v>
      </c>
      <c r="Y2988">
        <v>0</v>
      </c>
      <c r="AB2988">
        <v>4.5418E-2</v>
      </c>
      <c r="AC2988">
        <v>5.4999999999999997E-3</v>
      </c>
      <c r="AD2988">
        <v>0</v>
      </c>
      <c r="AE2988">
        <v>0</v>
      </c>
      <c r="AF2988">
        <v>0</v>
      </c>
      <c r="AG2988">
        <v>0</v>
      </c>
      <c r="AH2988" t="s">
        <v>4291</v>
      </c>
    </row>
    <row r="2989" spans="1:34">
      <c r="A2989" t="s">
        <v>129</v>
      </c>
      <c r="B2989" t="s">
        <v>1031</v>
      </c>
      <c r="C2989" t="s">
        <v>5918</v>
      </c>
      <c r="D2989" t="s">
        <v>5920</v>
      </c>
      <c r="E2989" t="s">
        <v>72</v>
      </c>
      <c r="F2989" t="s">
        <v>4231</v>
      </c>
      <c r="I2989">
        <v>0</v>
      </c>
      <c r="J2989">
        <v>0</v>
      </c>
      <c r="M2989">
        <v>0</v>
      </c>
      <c r="N2989">
        <v>0</v>
      </c>
      <c r="O2989">
        <v>0</v>
      </c>
      <c r="R2989">
        <v>0</v>
      </c>
      <c r="S2989">
        <v>0</v>
      </c>
      <c r="T2989">
        <v>0</v>
      </c>
      <c r="V2989">
        <v>0</v>
      </c>
      <c r="X2989">
        <v>0</v>
      </c>
      <c r="Y2989">
        <v>0</v>
      </c>
      <c r="AB2989">
        <v>4.5418E-2</v>
      </c>
      <c r="AC2989">
        <v>5.4999999999999997E-3</v>
      </c>
      <c r="AD2989">
        <v>0</v>
      </c>
      <c r="AE2989">
        <v>0</v>
      </c>
      <c r="AF2989">
        <v>0</v>
      </c>
      <c r="AG2989">
        <v>0</v>
      </c>
      <c r="AH2989" t="s">
        <v>4291</v>
      </c>
    </row>
    <row r="2990" spans="1:34">
      <c r="A2990" t="s">
        <v>129</v>
      </c>
      <c r="B2990" t="s">
        <v>130</v>
      </c>
      <c r="C2990" t="s">
        <v>5918</v>
      </c>
      <c r="D2990" t="s">
        <v>5921</v>
      </c>
      <c r="E2990" t="s">
        <v>72</v>
      </c>
      <c r="F2990" t="s">
        <v>4231</v>
      </c>
      <c r="I2990">
        <v>0</v>
      </c>
      <c r="J2990">
        <v>0</v>
      </c>
      <c r="M2990">
        <v>0</v>
      </c>
      <c r="N2990">
        <v>0</v>
      </c>
      <c r="O2990">
        <v>0</v>
      </c>
      <c r="R2990">
        <v>0</v>
      </c>
      <c r="S2990">
        <v>0</v>
      </c>
      <c r="T2990">
        <v>0</v>
      </c>
      <c r="V2990">
        <v>0</v>
      </c>
      <c r="X2990">
        <v>0</v>
      </c>
      <c r="Y2990">
        <v>0</v>
      </c>
      <c r="AB2990">
        <v>4.5418E-2</v>
      </c>
      <c r="AC2990">
        <v>5.4999999999999997E-3</v>
      </c>
      <c r="AD2990">
        <v>0</v>
      </c>
      <c r="AE2990">
        <v>0</v>
      </c>
      <c r="AF2990">
        <v>0</v>
      </c>
      <c r="AG2990">
        <v>0</v>
      </c>
      <c r="AH2990" t="s">
        <v>4291</v>
      </c>
    </row>
    <row r="2991" spans="1:34">
      <c r="A2991" t="s">
        <v>129</v>
      </c>
      <c r="B2991" t="s">
        <v>136</v>
      </c>
      <c r="C2991" t="s">
        <v>1308</v>
      </c>
      <c r="D2991" t="s">
        <v>1317</v>
      </c>
      <c r="E2991" t="s">
        <v>39</v>
      </c>
      <c r="F2991" t="s">
        <v>40</v>
      </c>
      <c r="I2991">
        <v>3</v>
      </c>
      <c r="J2991">
        <v>2.1849961267333589</v>
      </c>
      <c r="M2991">
        <v>5.1849961267333597</v>
      </c>
      <c r="N2991">
        <v>512.97786940723859</v>
      </c>
      <c r="O2991">
        <v>249.48382083410721</v>
      </c>
      <c r="R2991">
        <v>762.46169024134576</v>
      </c>
      <c r="S2991">
        <v>19420780.31490453</v>
      </c>
      <c r="T2991">
        <v>19561222.969128471</v>
      </c>
      <c r="V2991">
        <v>38982003.284033</v>
      </c>
      <c r="X2991">
        <v>1.159551815958471</v>
      </c>
      <c r="Y2991">
        <v>0.57595621992678159</v>
      </c>
      <c r="AB2991">
        <v>5.1397000000000012E-2</v>
      </c>
      <c r="AC2991">
        <v>5.4999999999999997E-3</v>
      </c>
      <c r="AD2991">
        <v>1.4116219821473019</v>
      </c>
      <c r="AE2991">
        <v>0.8218218860872375</v>
      </c>
      <c r="AF2991">
        <v>7.4753369949678996</v>
      </c>
      <c r="AG2991">
        <v>1</v>
      </c>
      <c r="AH2991" t="s">
        <v>551</v>
      </c>
    </row>
    <row r="2992" spans="1:34">
      <c r="A2992" t="s">
        <v>129</v>
      </c>
      <c r="B2992" t="s">
        <v>1031</v>
      </c>
      <c r="C2992" t="s">
        <v>1308</v>
      </c>
      <c r="D2992" t="s">
        <v>3525</v>
      </c>
      <c r="E2992" t="s">
        <v>39</v>
      </c>
      <c r="F2992" t="s">
        <v>40</v>
      </c>
      <c r="I2992">
        <v>3</v>
      </c>
      <c r="J2992">
        <v>2.220030403358809</v>
      </c>
      <c r="M2992">
        <v>5.220030403358809</v>
      </c>
      <c r="N2992">
        <v>512.97786940723859</v>
      </c>
      <c r="O2992">
        <v>253.48404998130641</v>
      </c>
      <c r="R2992">
        <v>766.46191938854497</v>
      </c>
      <c r="S2992">
        <v>19420780.31490453</v>
      </c>
      <c r="T2992">
        <v>19874868.054466501</v>
      </c>
      <c r="V2992">
        <v>39295648.369371027</v>
      </c>
      <c r="X2992">
        <v>1.159551815958471</v>
      </c>
      <c r="Y2992">
        <v>0.58519111480196384</v>
      </c>
      <c r="AB2992">
        <v>5.1397000000000012E-2</v>
      </c>
      <c r="AC2992">
        <v>5.4999999999999997E-3</v>
      </c>
      <c r="AD2992">
        <v>1.421160109814964</v>
      </c>
      <c r="AE2992">
        <v>4.444855888460026</v>
      </c>
      <c r="AF2992">
        <v>11.142943401633801</v>
      </c>
      <c r="AG2992">
        <v>1</v>
      </c>
      <c r="AH2992" t="s">
        <v>551</v>
      </c>
    </row>
    <row r="2993" spans="1:34">
      <c r="A2993" t="s">
        <v>129</v>
      </c>
      <c r="B2993" t="s">
        <v>130</v>
      </c>
      <c r="C2993" t="s">
        <v>1308</v>
      </c>
      <c r="D2993" t="s">
        <v>1309</v>
      </c>
      <c r="E2993" t="s">
        <v>39</v>
      </c>
      <c r="F2993" t="s">
        <v>40</v>
      </c>
      <c r="I2993">
        <v>3</v>
      </c>
      <c r="J2993">
        <v>2.1745181848940072</v>
      </c>
      <c r="M2993">
        <v>5.1745181848940067</v>
      </c>
      <c r="N2993">
        <v>512.97786940723859</v>
      </c>
      <c r="O2993">
        <v>248.2874448165133</v>
      </c>
      <c r="R2993">
        <v>761.26531422375194</v>
      </c>
      <c r="S2993">
        <v>19420780.31490453</v>
      </c>
      <c r="T2993">
        <v>19467418.97832527</v>
      </c>
      <c r="V2993">
        <v>38888199.293229803</v>
      </c>
      <c r="X2993">
        <v>1.159551815958471</v>
      </c>
      <c r="Y2993">
        <v>0.57319427646126686</v>
      </c>
      <c r="AB2993">
        <v>5.1397000000000012E-2</v>
      </c>
      <c r="AC2993">
        <v>5.4999999999999997E-3</v>
      </c>
      <c r="AD2993">
        <v>1.408769348766955</v>
      </c>
      <c r="AE2993">
        <v>0.82016113230570009</v>
      </c>
      <c r="AF2993">
        <v>7.4603456659666616</v>
      </c>
      <c r="AG2993">
        <v>1</v>
      </c>
      <c r="AH2993" t="s">
        <v>551</v>
      </c>
    </row>
    <row r="2994" spans="1:34">
      <c r="A2994" t="s">
        <v>129</v>
      </c>
      <c r="B2994" t="s">
        <v>136</v>
      </c>
      <c r="C2994" t="s">
        <v>5922</v>
      </c>
      <c r="D2994" t="s">
        <v>5923</v>
      </c>
      <c r="E2994" t="s">
        <v>39</v>
      </c>
      <c r="F2994" t="s">
        <v>41</v>
      </c>
      <c r="I2994">
        <v>0</v>
      </c>
      <c r="J2994">
        <v>0</v>
      </c>
      <c r="M2994">
        <v>0</v>
      </c>
      <c r="N2994">
        <v>0</v>
      </c>
      <c r="O2994">
        <v>0</v>
      </c>
      <c r="R2994">
        <v>0</v>
      </c>
      <c r="S2994">
        <v>0</v>
      </c>
      <c r="T2994">
        <v>0</v>
      </c>
      <c r="V2994">
        <v>0</v>
      </c>
      <c r="X2994">
        <v>0</v>
      </c>
      <c r="Y2994">
        <v>0</v>
      </c>
      <c r="AB2994">
        <v>4.6379999999999998E-2</v>
      </c>
      <c r="AC2994">
        <v>5.4999999999999997E-3</v>
      </c>
      <c r="AD2994">
        <v>0</v>
      </c>
      <c r="AE2994">
        <v>0</v>
      </c>
      <c r="AF2994">
        <v>0</v>
      </c>
      <c r="AG2994">
        <v>0</v>
      </c>
      <c r="AH2994" t="s">
        <v>4302</v>
      </c>
    </row>
    <row r="2995" spans="1:34">
      <c r="A2995" t="s">
        <v>129</v>
      </c>
      <c r="B2995" t="s">
        <v>1031</v>
      </c>
      <c r="C2995" t="s">
        <v>5922</v>
      </c>
      <c r="D2995" t="s">
        <v>5924</v>
      </c>
      <c r="E2995" t="s">
        <v>39</v>
      </c>
      <c r="F2995" t="s">
        <v>41</v>
      </c>
      <c r="I2995">
        <v>0</v>
      </c>
      <c r="J2995">
        <v>0</v>
      </c>
      <c r="M2995">
        <v>0</v>
      </c>
      <c r="N2995">
        <v>0</v>
      </c>
      <c r="O2995">
        <v>0</v>
      </c>
      <c r="R2995">
        <v>0</v>
      </c>
      <c r="S2995">
        <v>0</v>
      </c>
      <c r="T2995">
        <v>0</v>
      </c>
      <c r="V2995">
        <v>0</v>
      </c>
      <c r="X2995">
        <v>0</v>
      </c>
      <c r="Y2995">
        <v>0</v>
      </c>
      <c r="AB2995">
        <v>4.6379999999999998E-2</v>
      </c>
      <c r="AC2995">
        <v>5.4999999999999997E-3</v>
      </c>
      <c r="AD2995">
        <v>0</v>
      </c>
      <c r="AE2995">
        <v>0</v>
      </c>
      <c r="AF2995">
        <v>0</v>
      </c>
      <c r="AG2995">
        <v>0</v>
      </c>
      <c r="AH2995" t="s">
        <v>4302</v>
      </c>
    </row>
    <row r="2996" spans="1:34">
      <c r="A2996" t="s">
        <v>129</v>
      </c>
      <c r="B2996" t="s">
        <v>130</v>
      </c>
      <c r="C2996" t="s">
        <v>5922</v>
      </c>
      <c r="D2996" t="s">
        <v>5925</v>
      </c>
      <c r="E2996" t="s">
        <v>39</v>
      </c>
      <c r="F2996" t="s">
        <v>41</v>
      </c>
      <c r="I2996">
        <v>0</v>
      </c>
      <c r="J2996">
        <v>0</v>
      </c>
      <c r="M2996">
        <v>0</v>
      </c>
      <c r="N2996">
        <v>0</v>
      </c>
      <c r="O2996">
        <v>0</v>
      </c>
      <c r="R2996">
        <v>0</v>
      </c>
      <c r="S2996">
        <v>0</v>
      </c>
      <c r="T2996">
        <v>0</v>
      </c>
      <c r="V2996">
        <v>0</v>
      </c>
      <c r="X2996">
        <v>0</v>
      </c>
      <c r="Y2996">
        <v>0</v>
      </c>
      <c r="AB2996">
        <v>4.6379999999999998E-2</v>
      </c>
      <c r="AC2996">
        <v>5.4999999999999997E-3</v>
      </c>
      <c r="AD2996">
        <v>0</v>
      </c>
      <c r="AE2996">
        <v>0</v>
      </c>
      <c r="AF2996">
        <v>0</v>
      </c>
      <c r="AG2996">
        <v>0</v>
      </c>
      <c r="AH2996" t="s">
        <v>4302</v>
      </c>
    </row>
    <row r="2997" spans="1:34">
      <c r="A2997" t="s">
        <v>129</v>
      </c>
      <c r="B2997" t="s">
        <v>136</v>
      </c>
      <c r="C2997" t="s">
        <v>3026</v>
      </c>
      <c r="D2997" t="s">
        <v>5926</v>
      </c>
      <c r="E2997" t="s">
        <v>39</v>
      </c>
      <c r="F2997" t="s">
        <v>239</v>
      </c>
      <c r="I2997">
        <v>0</v>
      </c>
      <c r="J2997">
        <v>0</v>
      </c>
      <c r="M2997">
        <v>0</v>
      </c>
      <c r="N2997">
        <v>0</v>
      </c>
      <c r="O2997">
        <v>0</v>
      </c>
      <c r="R2997">
        <v>0</v>
      </c>
      <c r="S2997">
        <v>0</v>
      </c>
      <c r="T2997">
        <v>0</v>
      </c>
      <c r="V2997">
        <v>0</v>
      </c>
      <c r="X2997">
        <v>0</v>
      </c>
      <c r="Y2997">
        <v>0</v>
      </c>
      <c r="AB2997">
        <v>5.5189000000000002E-2</v>
      </c>
      <c r="AC2997">
        <v>5.4999999999999997E-3</v>
      </c>
      <c r="AD2997">
        <v>0</v>
      </c>
      <c r="AE2997">
        <v>0</v>
      </c>
      <c r="AF2997">
        <v>0</v>
      </c>
      <c r="AG2997">
        <v>0</v>
      </c>
      <c r="AH2997" t="s">
        <v>1480</v>
      </c>
    </row>
    <row r="2998" spans="1:34">
      <c r="A2998" t="s">
        <v>129</v>
      </c>
      <c r="B2998" t="s">
        <v>1031</v>
      </c>
      <c r="C2998" t="s">
        <v>3026</v>
      </c>
      <c r="D2998" t="s">
        <v>5927</v>
      </c>
      <c r="E2998" t="s">
        <v>39</v>
      </c>
      <c r="F2998" t="s">
        <v>239</v>
      </c>
      <c r="I2998">
        <v>0</v>
      </c>
      <c r="J2998">
        <v>0</v>
      </c>
      <c r="M2998">
        <v>0</v>
      </c>
      <c r="N2998">
        <v>0</v>
      </c>
      <c r="O2998">
        <v>0</v>
      </c>
      <c r="R2998">
        <v>0</v>
      </c>
      <c r="S2998">
        <v>0</v>
      </c>
      <c r="T2998">
        <v>0</v>
      </c>
      <c r="V2998">
        <v>0</v>
      </c>
      <c r="X2998">
        <v>0</v>
      </c>
      <c r="Y2998">
        <v>0</v>
      </c>
      <c r="AB2998">
        <v>5.5189000000000002E-2</v>
      </c>
      <c r="AC2998">
        <v>5.4999999999999997E-3</v>
      </c>
      <c r="AD2998">
        <v>0</v>
      </c>
      <c r="AE2998">
        <v>0</v>
      </c>
      <c r="AF2998">
        <v>0</v>
      </c>
      <c r="AG2998">
        <v>0</v>
      </c>
      <c r="AH2998" t="s">
        <v>1480</v>
      </c>
    </row>
    <row r="2999" spans="1:34">
      <c r="A2999" t="s">
        <v>129</v>
      </c>
      <c r="B2999" t="s">
        <v>130</v>
      </c>
      <c r="C2999" t="s">
        <v>3026</v>
      </c>
      <c r="D2999" t="s">
        <v>3027</v>
      </c>
      <c r="E2999" t="s">
        <v>39</v>
      </c>
      <c r="F2999" t="s">
        <v>239</v>
      </c>
      <c r="I2999">
        <v>3</v>
      </c>
      <c r="J2999">
        <v>3.8039674982395519</v>
      </c>
      <c r="M2999">
        <v>6.8039674982395519</v>
      </c>
      <c r="N2999">
        <v>512.97786940723859</v>
      </c>
      <c r="O2999">
        <v>122.7103965640535</v>
      </c>
      <c r="R2999">
        <v>635.68826597129203</v>
      </c>
      <c r="S2999">
        <v>19420780.31490453</v>
      </c>
      <c r="T2999">
        <v>50547094.639958479</v>
      </c>
      <c r="V2999">
        <v>69967874.954863012</v>
      </c>
      <c r="X2999">
        <v>1.159551815958471</v>
      </c>
      <c r="Y2999">
        <v>0.3526160820806134</v>
      </c>
      <c r="AB2999">
        <v>5.5189000000000002E-2</v>
      </c>
      <c r="AC2999">
        <v>5.4999999999999997E-3</v>
      </c>
      <c r="AD2999">
        <v>1.8523890571123389</v>
      </c>
      <c r="AE2999">
        <v>1.078428848470969</v>
      </c>
      <c r="AF2999">
        <v>9.7954744038228601</v>
      </c>
      <c r="AG2999">
        <v>1</v>
      </c>
      <c r="AH2999" t="s">
        <v>1480</v>
      </c>
    </row>
    <row r="3000" spans="1:34">
      <c r="A3000" t="s">
        <v>129</v>
      </c>
      <c r="B3000" t="s">
        <v>136</v>
      </c>
      <c r="C3000" t="s">
        <v>5928</v>
      </c>
      <c r="D3000" t="s">
        <v>5929</v>
      </c>
      <c r="E3000" t="s">
        <v>39</v>
      </c>
      <c r="F3000" t="s">
        <v>302</v>
      </c>
      <c r="I3000">
        <v>0</v>
      </c>
      <c r="J3000">
        <v>0</v>
      </c>
      <c r="M3000">
        <v>0</v>
      </c>
      <c r="N3000">
        <v>0</v>
      </c>
      <c r="O3000">
        <v>0</v>
      </c>
      <c r="R3000">
        <v>0</v>
      </c>
      <c r="S3000">
        <v>0</v>
      </c>
      <c r="T3000">
        <v>0</v>
      </c>
      <c r="V3000">
        <v>0</v>
      </c>
      <c r="X3000">
        <v>0</v>
      </c>
      <c r="Y3000">
        <v>0</v>
      </c>
      <c r="AB3000">
        <v>4.2518E-2</v>
      </c>
      <c r="AC3000">
        <v>5.4999999999999997E-3</v>
      </c>
      <c r="AD3000">
        <v>0</v>
      </c>
      <c r="AE3000">
        <v>0</v>
      </c>
      <c r="AF3000">
        <v>0</v>
      </c>
      <c r="AG3000">
        <v>0</v>
      </c>
      <c r="AH3000" t="s">
        <v>4313</v>
      </c>
    </row>
    <row r="3001" spans="1:34">
      <c r="A3001" t="s">
        <v>129</v>
      </c>
      <c r="B3001" t="s">
        <v>1031</v>
      </c>
      <c r="C3001" t="s">
        <v>5928</v>
      </c>
      <c r="D3001" t="s">
        <v>5930</v>
      </c>
      <c r="E3001" t="s">
        <v>39</v>
      </c>
      <c r="F3001" t="s">
        <v>302</v>
      </c>
      <c r="I3001">
        <v>0</v>
      </c>
      <c r="J3001">
        <v>0</v>
      </c>
      <c r="M3001">
        <v>0</v>
      </c>
      <c r="N3001">
        <v>0</v>
      </c>
      <c r="O3001">
        <v>0</v>
      </c>
      <c r="R3001">
        <v>0</v>
      </c>
      <c r="S3001">
        <v>0</v>
      </c>
      <c r="T3001">
        <v>0</v>
      </c>
      <c r="V3001">
        <v>0</v>
      </c>
      <c r="X3001">
        <v>0</v>
      </c>
      <c r="Y3001">
        <v>0</v>
      </c>
      <c r="AB3001">
        <v>4.2518E-2</v>
      </c>
      <c r="AC3001">
        <v>5.4999999999999997E-3</v>
      </c>
      <c r="AD3001">
        <v>0</v>
      </c>
      <c r="AE3001">
        <v>0</v>
      </c>
      <c r="AF3001">
        <v>0</v>
      </c>
      <c r="AG3001">
        <v>0</v>
      </c>
      <c r="AH3001" t="s">
        <v>4313</v>
      </c>
    </row>
    <row r="3002" spans="1:34">
      <c r="A3002" t="s">
        <v>129</v>
      </c>
      <c r="B3002" t="s">
        <v>130</v>
      </c>
      <c r="C3002" t="s">
        <v>5928</v>
      </c>
      <c r="D3002" t="s">
        <v>5931</v>
      </c>
      <c r="E3002" t="s">
        <v>39</v>
      </c>
      <c r="F3002" t="s">
        <v>302</v>
      </c>
      <c r="I3002">
        <v>0</v>
      </c>
      <c r="J3002">
        <v>0</v>
      </c>
      <c r="M3002">
        <v>0</v>
      </c>
      <c r="N3002">
        <v>0</v>
      </c>
      <c r="O3002">
        <v>0</v>
      </c>
      <c r="R3002">
        <v>0</v>
      </c>
      <c r="S3002">
        <v>0</v>
      </c>
      <c r="T3002">
        <v>0</v>
      </c>
      <c r="V3002">
        <v>0</v>
      </c>
      <c r="X3002">
        <v>0</v>
      </c>
      <c r="Y3002">
        <v>0</v>
      </c>
      <c r="AB3002">
        <v>4.2518E-2</v>
      </c>
      <c r="AC3002">
        <v>5.4999999999999997E-3</v>
      </c>
      <c r="AD3002">
        <v>0</v>
      </c>
      <c r="AE3002">
        <v>0</v>
      </c>
      <c r="AF3002">
        <v>0</v>
      </c>
      <c r="AG3002">
        <v>0</v>
      </c>
      <c r="AH3002" t="s">
        <v>4313</v>
      </c>
    </row>
    <row r="3003" spans="1:34">
      <c r="A3003" t="s">
        <v>129</v>
      </c>
      <c r="B3003" t="s">
        <v>136</v>
      </c>
      <c r="C3003" t="s">
        <v>5932</v>
      </c>
      <c r="D3003" t="s">
        <v>5933</v>
      </c>
      <c r="E3003" t="s">
        <v>39</v>
      </c>
      <c r="F3003" t="s">
        <v>4231</v>
      </c>
      <c r="I3003">
        <v>0</v>
      </c>
      <c r="J3003">
        <v>0</v>
      </c>
      <c r="M3003">
        <v>0</v>
      </c>
      <c r="N3003">
        <v>0</v>
      </c>
      <c r="O3003">
        <v>0</v>
      </c>
      <c r="R3003">
        <v>0</v>
      </c>
      <c r="S3003">
        <v>0</v>
      </c>
      <c r="T3003">
        <v>0</v>
      </c>
      <c r="V3003">
        <v>0</v>
      </c>
      <c r="X3003">
        <v>0</v>
      </c>
      <c r="Y3003">
        <v>0</v>
      </c>
      <c r="AB3003">
        <v>4.5418E-2</v>
      </c>
      <c r="AC3003">
        <v>5.4999999999999997E-3</v>
      </c>
      <c r="AD3003">
        <v>0</v>
      </c>
      <c r="AE3003">
        <v>0</v>
      </c>
      <c r="AF3003">
        <v>0</v>
      </c>
      <c r="AG3003">
        <v>0</v>
      </c>
      <c r="AH3003" t="s">
        <v>4324</v>
      </c>
    </row>
    <row r="3004" spans="1:34">
      <c r="A3004" t="s">
        <v>129</v>
      </c>
      <c r="B3004" t="s">
        <v>1031</v>
      </c>
      <c r="C3004" t="s">
        <v>5932</v>
      </c>
      <c r="D3004" t="s">
        <v>5934</v>
      </c>
      <c r="E3004" t="s">
        <v>39</v>
      </c>
      <c r="F3004" t="s">
        <v>4231</v>
      </c>
      <c r="I3004">
        <v>0</v>
      </c>
      <c r="J3004">
        <v>0</v>
      </c>
      <c r="M3004">
        <v>0</v>
      </c>
      <c r="N3004">
        <v>0</v>
      </c>
      <c r="O3004">
        <v>0</v>
      </c>
      <c r="R3004">
        <v>0</v>
      </c>
      <c r="S3004">
        <v>0</v>
      </c>
      <c r="T3004">
        <v>0</v>
      </c>
      <c r="V3004">
        <v>0</v>
      </c>
      <c r="X3004">
        <v>0</v>
      </c>
      <c r="Y3004">
        <v>0</v>
      </c>
      <c r="AB3004">
        <v>4.5418E-2</v>
      </c>
      <c r="AC3004">
        <v>5.4999999999999997E-3</v>
      </c>
      <c r="AD3004">
        <v>0</v>
      </c>
      <c r="AE3004">
        <v>0</v>
      </c>
      <c r="AF3004">
        <v>0</v>
      </c>
      <c r="AG3004">
        <v>0</v>
      </c>
      <c r="AH3004" t="s">
        <v>4324</v>
      </c>
    </row>
    <row r="3005" spans="1:34">
      <c r="A3005" t="s">
        <v>129</v>
      </c>
      <c r="B3005" t="s">
        <v>130</v>
      </c>
      <c r="C3005" t="s">
        <v>5932</v>
      </c>
      <c r="D3005" t="s">
        <v>5935</v>
      </c>
      <c r="E3005" t="s">
        <v>39</v>
      </c>
      <c r="F3005" t="s">
        <v>4231</v>
      </c>
      <c r="I3005">
        <v>0</v>
      </c>
      <c r="J3005">
        <v>0</v>
      </c>
      <c r="M3005">
        <v>0</v>
      </c>
      <c r="N3005">
        <v>0</v>
      </c>
      <c r="O3005">
        <v>0</v>
      </c>
      <c r="R3005">
        <v>0</v>
      </c>
      <c r="S3005">
        <v>0</v>
      </c>
      <c r="T3005">
        <v>0</v>
      </c>
      <c r="V3005">
        <v>0</v>
      </c>
      <c r="X3005">
        <v>0</v>
      </c>
      <c r="Y3005">
        <v>0</v>
      </c>
      <c r="AB3005">
        <v>4.5418E-2</v>
      </c>
      <c r="AC3005">
        <v>5.4999999999999997E-3</v>
      </c>
      <c r="AD3005">
        <v>0</v>
      </c>
      <c r="AE3005">
        <v>0</v>
      </c>
      <c r="AF3005">
        <v>0</v>
      </c>
      <c r="AG3005">
        <v>0</v>
      </c>
      <c r="AH3005" t="s">
        <v>4324</v>
      </c>
    </row>
    <row r="3006" spans="1:34">
      <c r="A3006" t="s">
        <v>129</v>
      </c>
      <c r="B3006" t="s">
        <v>136</v>
      </c>
      <c r="C3006" t="s">
        <v>5936</v>
      </c>
      <c r="D3006" t="s">
        <v>5937</v>
      </c>
      <c r="E3006" t="s">
        <v>40</v>
      </c>
      <c r="F3006" t="s">
        <v>41</v>
      </c>
      <c r="I3006">
        <v>0</v>
      </c>
      <c r="J3006">
        <v>0</v>
      </c>
      <c r="M3006">
        <v>0</v>
      </c>
      <c r="N3006">
        <v>0</v>
      </c>
      <c r="O3006">
        <v>0</v>
      </c>
      <c r="R3006">
        <v>0</v>
      </c>
      <c r="S3006">
        <v>0</v>
      </c>
      <c r="T3006">
        <v>0</v>
      </c>
      <c r="V3006">
        <v>0</v>
      </c>
      <c r="X3006">
        <v>0</v>
      </c>
      <c r="Y3006">
        <v>0</v>
      </c>
      <c r="AB3006">
        <v>4.9485000000000001E-2</v>
      </c>
      <c r="AC3006">
        <v>5.4999999999999997E-3</v>
      </c>
      <c r="AD3006">
        <v>0</v>
      </c>
      <c r="AE3006">
        <v>0</v>
      </c>
      <c r="AF3006">
        <v>0</v>
      </c>
      <c r="AG3006">
        <v>0</v>
      </c>
      <c r="AH3006" t="s">
        <v>4379</v>
      </c>
    </row>
    <row r="3007" spans="1:34">
      <c r="A3007" t="s">
        <v>129</v>
      </c>
      <c r="B3007" t="s">
        <v>1031</v>
      </c>
      <c r="C3007" t="s">
        <v>5936</v>
      </c>
      <c r="D3007" t="s">
        <v>5938</v>
      </c>
      <c r="E3007" t="s">
        <v>40</v>
      </c>
      <c r="F3007" t="s">
        <v>41</v>
      </c>
      <c r="I3007">
        <v>0</v>
      </c>
      <c r="J3007">
        <v>0</v>
      </c>
      <c r="M3007">
        <v>0</v>
      </c>
      <c r="N3007">
        <v>0</v>
      </c>
      <c r="O3007">
        <v>0</v>
      </c>
      <c r="R3007">
        <v>0</v>
      </c>
      <c r="S3007">
        <v>0</v>
      </c>
      <c r="T3007">
        <v>0</v>
      </c>
      <c r="V3007">
        <v>0</v>
      </c>
      <c r="X3007">
        <v>0</v>
      </c>
      <c r="Y3007">
        <v>0</v>
      </c>
      <c r="AB3007">
        <v>4.9485000000000001E-2</v>
      </c>
      <c r="AC3007">
        <v>5.4999999999999997E-3</v>
      </c>
      <c r="AD3007">
        <v>0</v>
      </c>
      <c r="AE3007">
        <v>0</v>
      </c>
      <c r="AF3007">
        <v>0</v>
      </c>
      <c r="AG3007">
        <v>0</v>
      </c>
      <c r="AH3007" t="s">
        <v>4379</v>
      </c>
    </row>
    <row r="3008" spans="1:34">
      <c r="A3008" t="s">
        <v>129</v>
      </c>
      <c r="B3008" t="s">
        <v>130</v>
      </c>
      <c r="C3008" t="s">
        <v>5936</v>
      </c>
      <c r="D3008" t="s">
        <v>5939</v>
      </c>
      <c r="E3008" t="s">
        <v>40</v>
      </c>
      <c r="F3008" t="s">
        <v>41</v>
      </c>
      <c r="I3008">
        <v>0</v>
      </c>
      <c r="J3008">
        <v>0</v>
      </c>
      <c r="M3008">
        <v>0</v>
      </c>
      <c r="N3008">
        <v>0</v>
      </c>
      <c r="O3008">
        <v>0</v>
      </c>
      <c r="R3008">
        <v>0</v>
      </c>
      <c r="S3008">
        <v>0</v>
      </c>
      <c r="T3008">
        <v>0</v>
      </c>
      <c r="V3008">
        <v>0</v>
      </c>
      <c r="X3008">
        <v>0</v>
      </c>
      <c r="Y3008">
        <v>0</v>
      </c>
      <c r="AB3008">
        <v>4.9485000000000001E-2</v>
      </c>
      <c r="AC3008">
        <v>5.4999999999999997E-3</v>
      </c>
      <c r="AD3008">
        <v>0</v>
      </c>
      <c r="AE3008">
        <v>0</v>
      </c>
      <c r="AF3008">
        <v>0</v>
      </c>
      <c r="AG3008">
        <v>0</v>
      </c>
      <c r="AH3008" t="s">
        <v>4379</v>
      </c>
    </row>
    <row r="3009" spans="1:34">
      <c r="A3009" t="s">
        <v>129</v>
      </c>
      <c r="B3009" t="s">
        <v>136</v>
      </c>
      <c r="C3009" t="s">
        <v>2995</v>
      </c>
      <c r="D3009" t="s">
        <v>2997</v>
      </c>
      <c r="E3009" t="s">
        <v>40</v>
      </c>
      <c r="F3009" t="s">
        <v>239</v>
      </c>
      <c r="I3009">
        <v>4.7373949112966622</v>
      </c>
      <c r="J3009">
        <v>2.02</v>
      </c>
      <c r="M3009">
        <v>6.7573949112966627</v>
      </c>
      <c r="N3009">
        <v>540.91783907980277</v>
      </c>
      <c r="O3009">
        <v>65.162228955453145</v>
      </c>
      <c r="R3009">
        <v>606.08006803525586</v>
      </c>
      <c r="S3009">
        <v>42411625.823443517</v>
      </c>
      <c r="T3009">
        <v>26841746.471274961</v>
      </c>
      <c r="V3009">
        <v>69253372.294718474</v>
      </c>
      <c r="X3009">
        <v>1.248758307636014</v>
      </c>
      <c r="Y3009">
        <v>0.1872477843547504</v>
      </c>
      <c r="AB3009">
        <v>5.8294000000000012E-2</v>
      </c>
      <c r="AC3009">
        <v>5.4999999999999997E-3</v>
      </c>
      <c r="AD3009">
        <v>1.8397096093582539</v>
      </c>
      <c r="AE3009">
        <v>1.071047093440521</v>
      </c>
      <c r="AF3009">
        <v>9.7319456140954372</v>
      </c>
      <c r="AG3009">
        <v>1</v>
      </c>
      <c r="AH3009" t="s">
        <v>2065</v>
      </c>
    </row>
    <row r="3010" spans="1:34">
      <c r="A3010" t="s">
        <v>129</v>
      </c>
      <c r="B3010" t="s">
        <v>1031</v>
      </c>
      <c r="C3010" t="s">
        <v>2995</v>
      </c>
      <c r="D3010" t="s">
        <v>3923</v>
      </c>
      <c r="E3010" t="s">
        <v>40</v>
      </c>
      <c r="F3010" t="s">
        <v>239</v>
      </c>
      <c r="I3010">
        <v>4.7433029186978342</v>
      </c>
      <c r="J3010">
        <v>2.02</v>
      </c>
      <c r="M3010">
        <v>6.7633029186978337</v>
      </c>
      <c r="N3010">
        <v>541.59241796894889</v>
      </c>
      <c r="O3010">
        <v>65.162228955453145</v>
      </c>
      <c r="R3010">
        <v>606.7546469244021</v>
      </c>
      <c r="S3010">
        <v>42464517.381768778</v>
      </c>
      <c r="T3010">
        <v>26841746.471274961</v>
      </c>
      <c r="V3010">
        <v>69306263.853043735</v>
      </c>
      <c r="X3010">
        <v>1.2503156347033011</v>
      </c>
      <c r="Y3010">
        <v>0.1872477843547504</v>
      </c>
      <c r="AB3010">
        <v>5.8294000000000012E-2</v>
      </c>
      <c r="AC3010">
        <v>5.4999999999999997E-3</v>
      </c>
      <c r="AD3010">
        <v>1.841318072106217</v>
      </c>
      <c r="AE3010">
        <v>5.7589524352712056</v>
      </c>
      <c r="AF3010">
        <v>14.427367426075261</v>
      </c>
      <c r="AG3010">
        <v>1</v>
      </c>
      <c r="AH3010" t="s">
        <v>2065</v>
      </c>
    </row>
    <row r="3011" spans="1:34">
      <c r="A3011" t="s">
        <v>129</v>
      </c>
      <c r="B3011" t="s">
        <v>130</v>
      </c>
      <c r="C3011" t="s">
        <v>2995</v>
      </c>
      <c r="D3011" t="s">
        <v>2996</v>
      </c>
      <c r="E3011" t="s">
        <v>40</v>
      </c>
      <c r="F3011" t="s">
        <v>239</v>
      </c>
      <c r="I3011">
        <v>4.7349509949725297</v>
      </c>
      <c r="J3011">
        <v>2.02</v>
      </c>
      <c r="M3011">
        <v>6.7549509949725302</v>
      </c>
      <c r="N3011">
        <v>540.63879163670492</v>
      </c>
      <c r="O3011">
        <v>65.162228955453145</v>
      </c>
      <c r="R3011">
        <v>605.80102059215801</v>
      </c>
      <c r="S3011">
        <v>42389746.612057582</v>
      </c>
      <c r="T3011">
        <v>26841746.471274961</v>
      </c>
      <c r="V3011">
        <v>69231493.083332539</v>
      </c>
      <c r="X3011">
        <v>1.248114101089997</v>
      </c>
      <c r="Y3011">
        <v>0.1872477843547504</v>
      </c>
      <c r="AB3011">
        <v>5.8294000000000012E-2</v>
      </c>
      <c r="AC3011">
        <v>5.4999999999999997E-3</v>
      </c>
      <c r="AD3011">
        <v>1.8390442499401649</v>
      </c>
      <c r="AE3011">
        <v>1.070659732703146</v>
      </c>
      <c r="AF3011">
        <v>9.7284489776158409</v>
      </c>
      <c r="AG3011">
        <v>1</v>
      </c>
      <c r="AH3011" t="s">
        <v>2065</v>
      </c>
    </row>
    <row r="3012" spans="1:34">
      <c r="A3012" t="s">
        <v>129</v>
      </c>
      <c r="B3012" t="s">
        <v>136</v>
      </c>
      <c r="C3012" t="s">
        <v>5940</v>
      </c>
      <c r="D3012" t="s">
        <v>5941</v>
      </c>
      <c r="E3012" t="s">
        <v>40</v>
      </c>
      <c r="F3012" t="s">
        <v>302</v>
      </c>
      <c r="I3012">
        <v>0</v>
      </c>
      <c r="J3012">
        <v>0</v>
      </c>
      <c r="M3012">
        <v>0</v>
      </c>
      <c r="N3012">
        <v>0</v>
      </c>
      <c r="O3012">
        <v>0</v>
      </c>
      <c r="R3012">
        <v>0</v>
      </c>
      <c r="S3012">
        <v>0</v>
      </c>
      <c r="T3012">
        <v>0</v>
      </c>
      <c r="V3012">
        <v>0</v>
      </c>
      <c r="X3012">
        <v>0</v>
      </c>
      <c r="Y3012">
        <v>0</v>
      </c>
      <c r="AB3012">
        <v>4.5622999999999997E-2</v>
      </c>
      <c r="AC3012">
        <v>5.4999999999999997E-3</v>
      </c>
      <c r="AD3012">
        <v>0</v>
      </c>
      <c r="AE3012">
        <v>0</v>
      </c>
      <c r="AF3012">
        <v>0</v>
      </c>
      <c r="AG3012">
        <v>0</v>
      </c>
      <c r="AH3012" t="s">
        <v>4400</v>
      </c>
    </row>
    <row r="3013" spans="1:34">
      <c r="A3013" t="s">
        <v>129</v>
      </c>
      <c r="B3013" t="s">
        <v>1031</v>
      </c>
      <c r="C3013" t="s">
        <v>5940</v>
      </c>
      <c r="D3013" t="s">
        <v>5942</v>
      </c>
      <c r="E3013" t="s">
        <v>40</v>
      </c>
      <c r="F3013" t="s">
        <v>302</v>
      </c>
      <c r="I3013">
        <v>0</v>
      </c>
      <c r="J3013">
        <v>0</v>
      </c>
      <c r="M3013">
        <v>0</v>
      </c>
      <c r="N3013">
        <v>0</v>
      </c>
      <c r="O3013">
        <v>0</v>
      </c>
      <c r="R3013">
        <v>0</v>
      </c>
      <c r="S3013">
        <v>0</v>
      </c>
      <c r="T3013">
        <v>0</v>
      </c>
      <c r="V3013">
        <v>0</v>
      </c>
      <c r="X3013">
        <v>0</v>
      </c>
      <c r="Y3013">
        <v>0</v>
      </c>
      <c r="AB3013">
        <v>4.5622999999999997E-2</v>
      </c>
      <c r="AC3013">
        <v>5.4999999999999997E-3</v>
      </c>
      <c r="AD3013">
        <v>0</v>
      </c>
      <c r="AE3013">
        <v>0</v>
      </c>
      <c r="AF3013">
        <v>0</v>
      </c>
      <c r="AG3013">
        <v>0</v>
      </c>
      <c r="AH3013" t="s">
        <v>4400</v>
      </c>
    </row>
    <row r="3014" spans="1:34">
      <c r="A3014" t="s">
        <v>129</v>
      </c>
      <c r="B3014" t="s">
        <v>130</v>
      </c>
      <c r="C3014" t="s">
        <v>5940</v>
      </c>
      <c r="D3014" t="s">
        <v>5943</v>
      </c>
      <c r="E3014" t="s">
        <v>40</v>
      </c>
      <c r="F3014" t="s">
        <v>302</v>
      </c>
      <c r="I3014">
        <v>0</v>
      </c>
      <c r="J3014">
        <v>0</v>
      </c>
      <c r="M3014">
        <v>0</v>
      </c>
      <c r="N3014">
        <v>0</v>
      </c>
      <c r="O3014">
        <v>0</v>
      </c>
      <c r="R3014">
        <v>0</v>
      </c>
      <c r="S3014">
        <v>0</v>
      </c>
      <c r="T3014">
        <v>0</v>
      </c>
      <c r="V3014">
        <v>0</v>
      </c>
      <c r="X3014">
        <v>0</v>
      </c>
      <c r="Y3014">
        <v>0</v>
      </c>
      <c r="AB3014">
        <v>4.5622999999999997E-2</v>
      </c>
      <c r="AC3014">
        <v>5.4999999999999997E-3</v>
      </c>
      <c r="AD3014">
        <v>0</v>
      </c>
      <c r="AE3014">
        <v>0</v>
      </c>
      <c r="AF3014">
        <v>0</v>
      </c>
      <c r="AG3014">
        <v>0</v>
      </c>
      <c r="AH3014" t="s">
        <v>4400</v>
      </c>
    </row>
    <row r="3015" spans="1:34">
      <c r="A3015" t="s">
        <v>129</v>
      </c>
      <c r="B3015" t="s">
        <v>136</v>
      </c>
      <c r="C3015" t="s">
        <v>5944</v>
      </c>
      <c r="D3015" t="s">
        <v>5945</v>
      </c>
      <c r="E3015" t="s">
        <v>40</v>
      </c>
      <c r="F3015" t="s">
        <v>4231</v>
      </c>
      <c r="I3015">
        <v>0</v>
      </c>
      <c r="J3015">
        <v>0</v>
      </c>
      <c r="M3015">
        <v>0</v>
      </c>
      <c r="N3015">
        <v>0</v>
      </c>
      <c r="O3015">
        <v>0</v>
      </c>
      <c r="R3015">
        <v>0</v>
      </c>
      <c r="S3015">
        <v>0</v>
      </c>
      <c r="T3015">
        <v>0</v>
      </c>
      <c r="V3015">
        <v>0</v>
      </c>
      <c r="X3015">
        <v>0</v>
      </c>
      <c r="Y3015">
        <v>0</v>
      </c>
      <c r="AB3015">
        <v>4.8522999999999997E-2</v>
      </c>
      <c r="AC3015">
        <v>5.4999999999999997E-3</v>
      </c>
      <c r="AD3015">
        <v>0</v>
      </c>
      <c r="AE3015">
        <v>0</v>
      </c>
      <c r="AF3015">
        <v>0</v>
      </c>
      <c r="AG3015">
        <v>0</v>
      </c>
      <c r="AH3015" t="s">
        <v>4411</v>
      </c>
    </row>
    <row r="3016" spans="1:34">
      <c r="A3016" t="s">
        <v>129</v>
      </c>
      <c r="B3016" t="s">
        <v>1031</v>
      </c>
      <c r="C3016" t="s">
        <v>5944</v>
      </c>
      <c r="D3016" t="s">
        <v>5946</v>
      </c>
      <c r="E3016" t="s">
        <v>40</v>
      </c>
      <c r="F3016" t="s">
        <v>4231</v>
      </c>
      <c r="I3016">
        <v>0</v>
      </c>
      <c r="J3016">
        <v>0</v>
      </c>
      <c r="M3016">
        <v>0</v>
      </c>
      <c r="N3016">
        <v>0</v>
      </c>
      <c r="O3016">
        <v>0</v>
      </c>
      <c r="R3016">
        <v>0</v>
      </c>
      <c r="S3016">
        <v>0</v>
      </c>
      <c r="T3016">
        <v>0</v>
      </c>
      <c r="V3016">
        <v>0</v>
      </c>
      <c r="X3016">
        <v>0</v>
      </c>
      <c r="Y3016">
        <v>0</v>
      </c>
      <c r="AB3016">
        <v>4.8522999999999997E-2</v>
      </c>
      <c r="AC3016">
        <v>5.4999999999999997E-3</v>
      </c>
      <c r="AD3016">
        <v>0</v>
      </c>
      <c r="AE3016">
        <v>0</v>
      </c>
      <c r="AF3016">
        <v>0</v>
      </c>
      <c r="AG3016">
        <v>0</v>
      </c>
      <c r="AH3016" t="s">
        <v>4411</v>
      </c>
    </row>
    <row r="3017" spans="1:34">
      <c r="A3017" t="s">
        <v>129</v>
      </c>
      <c r="B3017" t="s">
        <v>130</v>
      </c>
      <c r="C3017" t="s">
        <v>5944</v>
      </c>
      <c r="D3017" t="s">
        <v>5947</v>
      </c>
      <c r="E3017" t="s">
        <v>40</v>
      </c>
      <c r="F3017" t="s">
        <v>4231</v>
      </c>
      <c r="I3017">
        <v>0</v>
      </c>
      <c r="J3017">
        <v>0</v>
      </c>
      <c r="M3017">
        <v>0</v>
      </c>
      <c r="N3017">
        <v>0</v>
      </c>
      <c r="O3017">
        <v>0</v>
      </c>
      <c r="R3017">
        <v>0</v>
      </c>
      <c r="S3017">
        <v>0</v>
      </c>
      <c r="T3017">
        <v>0</v>
      </c>
      <c r="V3017">
        <v>0</v>
      </c>
      <c r="X3017">
        <v>0</v>
      </c>
      <c r="Y3017">
        <v>0</v>
      </c>
      <c r="AB3017">
        <v>4.8522999999999997E-2</v>
      </c>
      <c r="AC3017">
        <v>5.4999999999999997E-3</v>
      </c>
      <c r="AD3017">
        <v>0</v>
      </c>
      <c r="AE3017">
        <v>0</v>
      </c>
      <c r="AF3017">
        <v>0</v>
      </c>
      <c r="AG3017">
        <v>0</v>
      </c>
      <c r="AH3017" t="s">
        <v>4411</v>
      </c>
    </row>
    <row r="3018" spans="1:34">
      <c r="A3018" t="s">
        <v>129</v>
      </c>
      <c r="B3018" t="s">
        <v>136</v>
      </c>
      <c r="C3018" t="s">
        <v>1767</v>
      </c>
      <c r="D3018" t="s">
        <v>1779</v>
      </c>
      <c r="E3018" t="s">
        <v>53</v>
      </c>
      <c r="F3018" t="s">
        <v>72</v>
      </c>
      <c r="G3018" t="s">
        <v>39</v>
      </c>
      <c r="I3018">
        <v>1.591077674561119</v>
      </c>
      <c r="J3018">
        <v>1</v>
      </c>
      <c r="K3018">
        <v>3</v>
      </c>
      <c r="M3018">
        <v>5.5910776745611193</v>
      </c>
      <c r="N3018">
        <v>180.85900334693719</v>
      </c>
      <c r="O3018">
        <v>66.272653482880756</v>
      </c>
      <c r="P3018">
        <v>512.97786940723859</v>
      </c>
      <c r="R3018">
        <v>760.10952623705657</v>
      </c>
      <c r="S3018">
        <v>15150917.193941411</v>
      </c>
      <c r="T3018">
        <v>5132655.9917355375</v>
      </c>
      <c r="U3018">
        <v>19420780.31490453</v>
      </c>
      <c r="V3018">
        <v>39704353.500581481</v>
      </c>
      <c r="X3018">
        <v>0.43470508774204097</v>
      </c>
      <c r="Y3018">
        <v>0.1556141986931564</v>
      </c>
      <c r="Z3018">
        <v>1.159551815958471</v>
      </c>
      <c r="AB3018">
        <v>7.2438000000000002E-2</v>
      </c>
      <c r="AC3018">
        <v>5.4999999999999997E-3</v>
      </c>
      <c r="AD3018">
        <v>1.5221782150637599</v>
      </c>
      <c r="AE3018">
        <v>0.8861858114179374</v>
      </c>
      <c r="AF3018">
        <v>8.0773797010428172</v>
      </c>
      <c r="AG3018">
        <v>1</v>
      </c>
      <c r="AH3018" t="s">
        <v>844</v>
      </c>
    </row>
    <row r="3019" spans="1:34">
      <c r="A3019" t="s">
        <v>129</v>
      </c>
      <c r="B3019" t="s">
        <v>1031</v>
      </c>
      <c r="C3019" t="s">
        <v>1767</v>
      </c>
      <c r="D3019" t="s">
        <v>3686</v>
      </c>
      <c r="E3019" t="s">
        <v>53</v>
      </c>
      <c r="F3019" t="s">
        <v>72</v>
      </c>
      <c r="G3019" t="s">
        <v>39</v>
      </c>
      <c r="I3019">
        <v>1.6463674609859169</v>
      </c>
      <c r="J3019">
        <v>1</v>
      </c>
      <c r="K3019">
        <v>3</v>
      </c>
      <c r="M3019">
        <v>5.6463674609859176</v>
      </c>
      <c r="N3019">
        <v>187.14383521148599</v>
      </c>
      <c r="O3019">
        <v>66.272653482880756</v>
      </c>
      <c r="P3019">
        <v>512.97786940723859</v>
      </c>
      <c r="R3019">
        <v>766.39435810160535</v>
      </c>
      <c r="S3019">
        <v>15677410.016502</v>
      </c>
      <c r="T3019">
        <v>5132655.9917355375</v>
      </c>
      <c r="U3019">
        <v>19420780.31490453</v>
      </c>
      <c r="V3019">
        <v>40230846.323142067</v>
      </c>
      <c r="X3019">
        <v>0.44981104507103198</v>
      </c>
      <c r="Y3019">
        <v>0.1556141986931564</v>
      </c>
      <c r="Z3019">
        <v>1.159551815958471</v>
      </c>
      <c r="AB3019">
        <v>7.2438000000000002E-2</v>
      </c>
      <c r="AC3019">
        <v>5.4999999999999997E-3</v>
      </c>
      <c r="AD3019">
        <v>1.5372309317867421</v>
      </c>
      <c r="AE3019">
        <v>4.8078818930295091</v>
      </c>
      <c r="AF3019">
        <v>12.06941828580217</v>
      </c>
      <c r="AG3019">
        <v>1</v>
      </c>
      <c r="AH3019" t="s">
        <v>844</v>
      </c>
    </row>
    <row r="3020" spans="1:34">
      <c r="A3020" t="s">
        <v>129</v>
      </c>
      <c r="B3020" t="s">
        <v>130</v>
      </c>
      <c r="C3020" t="s">
        <v>1767</v>
      </c>
      <c r="D3020" t="s">
        <v>1768</v>
      </c>
      <c r="E3020" t="s">
        <v>53</v>
      </c>
      <c r="F3020" t="s">
        <v>72</v>
      </c>
      <c r="G3020" t="s">
        <v>39</v>
      </c>
      <c r="I3020">
        <v>1.5803400670555561</v>
      </c>
      <c r="J3020">
        <v>1</v>
      </c>
      <c r="K3020">
        <v>3</v>
      </c>
      <c r="M3020">
        <v>5.5803400670555554</v>
      </c>
      <c r="N3020">
        <v>179.6384513758824</v>
      </c>
      <c r="O3020">
        <v>66.272653482880756</v>
      </c>
      <c r="P3020">
        <v>512.97786940723859</v>
      </c>
      <c r="R3020">
        <v>758.8889742660017</v>
      </c>
      <c r="S3020">
        <v>15048669.136050271</v>
      </c>
      <c r="T3020">
        <v>5132655.9917355375</v>
      </c>
      <c r="U3020">
        <v>19420780.31490453</v>
      </c>
      <c r="V3020">
        <v>39602105.442690328</v>
      </c>
      <c r="X3020">
        <v>0.43177142039978927</v>
      </c>
      <c r="Y3020">
        <v>0.1556141986931564</v>
      </c>
      <c r="Z3020">
        <v>1.159551815958471</v>
      </c>
      <c r="AB3020">
        <v>7.2438000000000002E-2</v>
      </c>
      <c r="AC3020">
        <v>5.4999999999999997E-3</v>
      </c>
      <c r="AD3020">
        <v>1.51925488736591</v>
      </c>
      <c r="AE3020">
        <v>0.88448390062830551</v>
      </c>
      <c r="AF3020">
        <v>8.0620168550497713</v>
      </c>
      <c r="AG3020">
        <v>1</v>
      </c>
      <c r="AH3020" t="s">
        <v>844</v>
      </c>
    </row>
    <row r="3021" spans="1:34">
      <c r="A3021" t="s">
        <v>129</v>
      </c>
      <c r="B3021" t="s">
        <v>136</v>
      </c>
      <c r="C3021" t="s">
        <v>513</v>
      </c>
      <c r="D3021" t="s">
        <v>515</v>
      </c>
      <c r="E3021" t="s">
        <v>53</v>
      </c>
      <c r="F3021" t="s">
        <v>72</v>
      </c>
      <c r="G3021" t="s">
        <v>41</v>
      </c>
      <c r="I3021">
        <v>3.1422454992995652</v>
      </c>
      <c r="J3021">
        <v>1</v>
      </c>
      <c r="K3021">
        <v>8.3999999999999995E-3</v>
      </c>
      <c r="M3021">
        <v>4.1506454992995652</v>
      </c>
      <c r="N3021">
        <v>357.18142386196098</v>
      </c>
      <c r="O3021">
        <v>66.272653482880756</v>
      </c>
      <c r="P3021">
        <v>191.20292699724521</v>
      </c>
      <c r="R3021">
        <v>614.65700434208691</v>
      </c>
      <c r="S3021">
        <v>29921795.852018919</v>
      </c>
      <c r="T3021">
        <v>5132655.9917355375</v>
      </c>
      <c r="U3021">
        <v>29430545.454545449</v>
      </c>
      <c r="V3021">
        <v>64484997.298299909</v>
      </c>
      <c r="X3021">
        <v>0.85850623594277553</v>
      </c>
      <c r="Y3021">
        <v>0.1556141986931564</v>
      </c>
      <c r="Z3021">
        <v>0.54943369826794586</v>
      </c>
      <c r="AB3021">
        <v>7.0526000000000005E-2</v>
      </c>
      <c r="AC3021">
        <v>5.4999999999999997E-3</v>
      </c>
      <c r="AD3021">
        <v>1.1300186699663739</v>
      </c>
      <c r="AE3021">
        <v>0.65787731163898111</v>
      </c>
      <c r="AF3021">
        <v>6.0145674809049199</v>
      </c>
      <c r="AG3021">
        <v>1</v>
      </c>
      <c r="AH3021" t="s">
        <v>168</v>
      </c>
    </row>
    <row r="3022" spans="1:34">
      <c r="A3022" t="s">
        <v>129</v>
      </c>
      <c r="B3022" t="s">
        <v>1031</v>
      </c>
      <c r="C3022" t="s">
        <v>513</v>
      </c>
      <c r="D3022" t="s">
        <v>2490</v>
      </c>
      <c r="E3022" t="s">
        <v>53</v>
      </c>
      <c r="F3022" t="s">
        <v>72</v>
      </c>
      <c r="G3022" t="s">
        <v>41</v>
      </c>
      <c r="I3022">
        <v>3.1853046858855869</v>
      </c>
      <c r="J3022">
        <v>1</v>
      </c>
      <c r="K3022">
        <v>8.4000000000000012E-3</v>
      </c>
      <c r="M3022">
        <v>4.1937046858855869</v>
      </c>
      <c r="N3022">
        <v>362.0759941870873</v>
      </c>
      <c r="O3022">
        <v>66.272653482880756</v>
      </c>
      <c r="P3022">
        <v>191.20292699724521</v>
      </c>
      <c r="R3022">
        <v>619.55157466721323</v>
      </c>
      <c r="S3022">
        <v>30331823.709762089</v>
      </c>
      <c r="T3022">
        <v>5132655.9917355375</v>
      </c>
      <c r="U3022">
        <v>29430545.454545461</v>
      </c>
      <c r="V3022">
        <v>64895025.156043082</v>
      </c>
      <c r="X3022">
        <v>0.87027061915438753</v>
      </c>
      <c r="Y3022">
        <v>0.1556141986931564</v>
      </c>
      <c r="Z3022">
        <v>0.54943369826794597</v>
      </c>
      <c r="AB3022">
        <v>7.0526000000000005E-2</v>
      </c>
      <c r="AC3022">
        <v>5.4999999999999997E-3</v>
      </c>
      <c r="AD3022">
        <v>1.1417415898746099</v>
      </c>
      <c r="AE3022">
        <v>3.5709395400315769</v>
      </c>
      <c r="AF3022">
        <v>8.9824118157917745</v>
      </c>
      <c r="AG3022">
        <v>1</v>
      </c>
      <c r="AH3022" t="s">
        <v>168</v>
      </c>
    </row>
    <row r="3023" spans="1:34">
      <c r="A3023" t="s">
        <v>129</v>
      </c>
      <c r="B3023" t="s">
        <v>130</v>
      </c>
      <c r="C3023" t="s">
        <v>513</v>
      </c>
      <c r="D3023" t="s">
        <v>514</v>
      </c>
      <c r="E3023" t="s">
        <v>53</v>
      </c>
      <c r="F3023" t="s">
        <v>72</v>
      </c>
      <c r="G3023" t="s">
        <v>41</v>
      </c>
      <c r="I3023">
        <v>3.1401986560208579</v>
      </c>
      <c r="J3023">
        <v>1</v>
      </c>
      <c r="K3023">
        <v>8.3999999999999995E-3</v>
      </c>
      <c r="M3023">
        <v>4.1485986560208588</v>
      </c>
      <c r="N3023">
        <v>356.94875763748121</v>
      </c>
      <c r="O3023">
        <v>66.272653482880756</v>
      </c>
      <c r="P3023">
        <v>191.20292699724521</v>
      </c>
      <c r="R3023">
        <v>614.42433811760714</v>
      </c>
      <c r="S3023">
        <v>29902304.941222738</v>
      </c>
      <c r="T3023">
        <v>5132655.9917355375</v>
      </c>
      <c r="U3023">
        <v>29430545.454545449</v>
      </c>
      <c r="V3023">
        <v>64465506.387503728</v>
      </c>
      <c r="X3023">
        <v>0.85794700919898381</v>
      </c>
      <c r="Y3023">
        <v>0.1556141986931564</v>
      </c>
      <c r="Z3023">
        <v>0.54943369826794586</v>
      </c>
      <c r="AB3023">
        <v>7.0526000000000005E-2</v>
      </c>
      <c r="AC3023">
        <v>5.4999999999999997E-3</v>
      </c>
      <c r="AD3023">
        <v>1.129461414204632</v>
      </c>
      <c r="AE3023">
        <v>0.65755288697930614</v>
      </c>
      <c r="AF3023">
        <v>6.0116389572047968</v>
      </c>
      <c r="AG3023">
        <v>1</v>
      </c>
      <c r="AH3023" t="s">
        <v>168</v>
      </c>
    </row>
    <row r="3024" spans="1:34">
      <c r="A3024" t="s">
        <v>129</v>
      </c>
      <c r="B3024" t="s">
        <v>136</v>
      </c>
      <c r="C3024" t="s">
        <v>5948</v>
      </c>
      <c r="D3024" t="s">
        <v>5949</v>
      </c>
      <c r="E3024" t="s">
        <v>53</v>
      </c>
      <c r="F3024" t="s">
        <v>72</v>
      </c>
      <c r="G3024" t="s">
        <v>239</v>
      </c>
      <c r="I3024">
        <v>0</v>
      </c>
      <c r="J3024">
        <v>0</v>
      </c>
      <c r="K3024">
        <v>0</v>
      </c>
      <c r="M3024">
        <v>0</v>
      </c>
      <c r="N3024">
        <v>0</v>
      </c>
      <c r="O3024">
        <v>0</v>
      </c>
      <c r="P3024">
        <v>0</v>
      </c>
      <c r="R3024">
        <v>0</v>
      </c>
      <c r="S3024">
        <v>0</v>
      </c>
      <c r="T3024">
        <v>0</v>
      </c>
      <c r="U3024">
        <v>0</v>
      </c>
      <c r="V3024">
        <v>0</v>
      </c>
      <c r="X3024">
        <v>0</v>
      </c>
      <c r="Y3024">
        <v>0</v>
      </c>
      <c r="Z3024">
        <v>0</v>
      </c>
      <c r="AB3024">
        <v>7.9335000000000003E-2</v>
      </c>
      <c r="AC3024">
        <v>5.4999999999999997E-3</v>
      </c>
      <c r="AD3024">
        <v>0</v>
      </c>
      <c r="AE3024">
        <v>0</v>
      </c>
      <c r="AF3024">
        <v>0</v>
      </c>
      <c r="AG3024">
        <v>0</v>
      </c>
      <c r="AH3024" t="s">
        <v>2627</v>
      </c>
    </row>
    <row r="3025" spans="1:34">
      <c r="A3025" t="s">
        <v>129</v>
      </c>
      <c r="B3025" t="s">
        <v>1031</v>
      </c>
      <c r="C3025" t="s">
        <v>5948</v>
      </c>
      <c r="D3025" t="s">
        <v>5950</v>
      </c>
      <c r="E3025" t="s">
        <v>53</v>
      </c>
      <c r="F3025" t="s">
        <v>72</v>
      </c>
      <c r="G3025" t="s">
        <v>239</v>
      </c>
      <c r="I3025">
        <v>0</v>
      </c>
      <c r="J3025">
        <v>0</v>
      </c>
      <c r="K3025">
        <v>0</v>
      </c>
      <c r="M3025">
        <v>0</v>
      </c>
      <c r="N3025">
        <v>0</v>
      </c>
      <c r="O3025">
        <v>0</v>
      </c>
      <c r="P3025">
        <v>0</v>
      </c>
      <c r="R3025">
        <v>0</v>
      </c>
      <c r="S3025">
        <v>0</v>
      </c>
      <c r="T3025">
        <v>0</v>
      </c>
      <c r="U3025">
        <v>0</v>
      </c>
      <c r="V3025">
        <v>0</v>
      </c>
      <c r="X3025">
        <v>0</v>
      </c>
      <c r="Y3025">
        <v>0</v>
      </c>
      <c r="Z3025">
        <v>0</v>
      </c>
      <c r="AB3025">
        <v>7.9335000000000003E-2</v>
      </c>
      <c r="AC3025">
        <v>5.4999999999999997E-3</v>
      </c>
      <c r="AD3025">
        <v>0</v>
      </c>
      <c r="AE3025">
        <v>0</v>
      </c>
      <c r="AF3025">
        <v>0</v>
      </c>
      <c r="AG3025">
        <v>0</v>
      </c>
      <c r="AH3025" t="s">
        <v>2627</v>
      </c>
    </row>
    <row r="3026" spans="1:34">
      <c r="A3026" t="s">
        <v>129</v>
      </c>
      <c r="B3026" t="s">
        <v>130</v>
      </c>
      <c r="C3026" t="s">
        <v>5948</v>
      </c>
      <c r="D3026" t="s">
        <v>5951</v>
      </c>
      <c r="E3026" t="s">
        <v>53</v>
      </c>
      <c r="F3026" t="s">
        <v>72</v>
      </c>
      <c r="G3026" t="s">
        <v>239</v>
      </c>
      <c r="I3026">
        <v>0</v>
      </c>
      <c r="J3026">
        <v>0</v>
      </c>
      <c r="K3026">
        <v>0</v>
      </c>
      <c r="M3026">
        <v>0</v>
      </c>
      <c r="N3026">
        <v>0</v>
      </c>
      <c r="O3026">
        <v>0</v>
      </c>
      <c r="P3026">
        <v>0</v>
      </c>
      <c r="R3026">
        <v>0</v>
      </c>
      <c r="S3026">
        <v>0</v>
      </c>
      <c r="T3026">
        <v>0</v>
      </c>
      <c r="U3026">
        <v>0</v>
      </c>
      <c r="V3026">
        <v>0</v>
      </c>
      <c r="X3026">
        <v>0</v>
      </c>
      <c r="Y3026">
        <v>0</v>
      </c>
      <c r="Z3026">
        <v>0</v>
      </c>
      <c r="AB3026">
        <v>7.9335000000000003E-2</v>
      </c>
      <c r="AC3026">
        <v>5.4999999999999997E-3</v>
      </c>
      <c r="AD3026">
        <v>0</v>
      </c>
      <c r="AE3026">
        <v>0</v>
      </c>
      <c r="AF3026">
        <v>0</v>
      </c>
      <c r="AG3026">
        <v>0</v>
      </c>
      <c r="AH3026" t="s">
        <v>2627</v>
      </c>
    </row>
    <row r="3027" spans="1:34">
      <c r="A3027" t="s">
        <v>129</v>
      </c>
      <c r="B3027" t="s">
        <v>136</v>
      </c>
      <c r="C3027" t="s">
        <v>1944</v>
      </c>
      <c r="D3027" t="s">
        <v>1948</v>
      </c>
      <c r="E3027" t="s">
        <v>53</v>
      </c>
      <c r="F3027" t="s">
        <v>72</v>
      </c>
      <c r="G3027" t="s">
        <v>302</v>
      </c>
      <c r="I3027">
        <v>4.5976507883889211</v>
      </c>
      <c r="J3027">
        <v>1.1388126970972301</v>
      </c>
      <c r="K3027">
        <v>1.059999999999999E-2</v>
      </c>
      <c r="M3027">
        <v>5.7470634854861524</v>
      </c>
      <c r="N3027">
        <v>522.61844447955536</v>
      </c>
      <c r="O3027">
        <v>75.472139256629589</v>
      </c>
      <c r="P3027">
        <v>47.741360559375231</v>
      </c>
      <c r="R3027">
        <v>645.83194429556022</v>
      </c>
      <c r="S3027">
        <v>43780782.984560788</v>
      </c>
      <c r="T3027">
        <v>5845133.8132206071</v>
      </c>
      <c r="U3027">
        <v>12978400.30557677</v>
      </c>
      <c r="V3027">
        <v>62604317.103358157</v>
      </c>
      <c r="X3027">
        <v>1.2561436951374281</v>
      </c>
      <c r="Y3027">
        <v>0.17721542532037771</v>
      </c>
      <c r="Z3027">
        <v>0.13718781769935409</v>
      </c>
      <c r="AB3027">
        <v>6.6664000000000001E-2</v>
      </c>
      <c r="AC3027">
        <v>5.4999999999999997E-3</v>
      </c>
      <c r="AD3027">
        <v>1.5646455562580099</v>
      </c>
      <c r="AE3027">
        <v>0.91090956244955501</v>
      </c>
      <c r="AF3027">
        <v>8.2947826041937169</v>
      </c>
      <c r="AG3027">
        <v>1</v>
      </c>
      <c r="AH3027" t="s">
        <v>818</v>
      </c>
    </row>
    <row r="3028" spans="1:34">
      <c r="A3028" t="s">
        <v>129</v>
      </c>
      <c r="B3028" t="s">
        <v>1031</v>
      </c>
      <c r="C3028" t="s">
        <v>1944</v>
      </c>
      <c r="D3028" t="s">
        <v>3722</v>
      </c>
      <c r="E3028" t="s">
        <v>53</v>
      </c>
      <c r="F3028" t="s">
        <v>72</v>
      </c>
      <c r="G3028" t="s">
        <v>302</v>
      </c>
      <c r="I3028">
        <v>4.6437460742421974</v>
      </c>
      <c r="J3028">
        <v>1.150336518560549</v>
      </c>
      <c r="K3028">
        <v>1.059999999999999E-2</v>
      </c>
      <c r="M3028">
        <v>5.804682592802747</v>
      </c>
      <c r="N3028">
        <v>527.85813050601882</v>
      </c>
      <c r="O3028">
        <v>76.235853483266709</v>
      </c>
      <c r="P3028">
        <v>47.741360559375231</v>
      </c>
      <c r="R3028">
        <v>651.83534454866083</v>
      </c>
      <c r="S3028">
        <v>44219721.868664414</v>
      </c>
      <c r="T3028">
        <v>5904281.6245020013</v>
      </c>
      <c r="U3028">
        <v>12978400.30557677</v>
      </c>
      <c r="V3028">
        <v>63102403.798743188</v>
      </c>
      <c r="X3028">
        <v>1.268737583922191</v>
      </c>
      <c r="Y3028">
        <v>0.17900869556327509</v>
      </c>
      <c r="Z3028">
        <v>0.13718781769935409</v>
      </c>
      <c r="AB3028">
        <v>6.6664000000000001E-2</v>
      </c>
      <c r="AC3028">
        <v>5.4999999999999997E-3</v>
      </c>
      <c r="AD3028">
        <v>1.580332433642633</v>
      </c>
      <c r="AE3028">
        <v>4.9426872277715397</v>
      </c>
      <c r="AF3028">
        <v>12.399866254216921</v>
      </c>
      <c r="AG3028">
        <v>1</v>
      </c>
      <c r="AH3028" t="s">
        <v>818</v>
      </c>
    </row>
    <row r="3029" spans="1:34">
      <c r="A3029" t="s">
        <v>129</v>
      </c>
      <c r="B3029" t="s">
        <v>130</v>
      </c>
      <c r="C3029" t="s">
        <v>1944</v>
      </c>
      <c r="D3029" t="s">
        <v>1945</v>
      </c>
      <c r="E3029" t="s">
        <v>53</v>
      </c>
      <c r="F3029" t="s">
        <v>72</v>
      </c>
      <c r="G3029" t="s">
        <v>302</v>
      </c>
      <c r="I3029">
        <v>4.5948209609354187</v>
      </c>
      <c r="J3029">
        <v>1.138105240233855</v>
      </c>
      <c r="K3029">
        <v>1.059999999999999E-2</v>
      </c>
      <c r="M3029">
        <v>5.7435262011692734</v>
      </c>
      <c r="N3029">
        <v>522.29677585138779</v>
      </c>
      <c r="O3029">
        <v>75.42525421306901</v>
      </c>
      <c r="P3029">
        <v>47.741360559375231</v>
      </c>
      <c r="R3029">
        <v>645.46339062383208</v>
      </c>
      <c r="S3029">
        <v>43753836.16599457</v>
      </c>
      <c r="T3029">
        <v>5841502.6805119077</v>
      </c>
      <c r="U3029">
        <v>12978400.30557677</v>
      </c>
      <c r="V3029">
        <v>62573739.152083248</v>
      </c>
      <c r="X3029">
        <v>1.255370545962414</v>
      </c>
      <c r="Y3029">
        <v>0.17710533498747361</v>
      </c>
      <c r="Z3029">
        <v>0.13718781769935409</v>
      </c>
      <c r="AB3029">
        <v>6.6664000000000001E-2</v>
      </c>
      <c r="AC3029">
        <v>5.4999999999999997E-3</v>
      </c>
      <c r="AD3029">
        <v>1.563682525972786</v>
      </c>
      <c r="AE3029">
        <v>0.91034890288532988</v>
      </c>
      <c r="AF3029">
        <v>8.2897216300273904</v>
      </c>
      <c r="AG3029">
        <v>1</v>
      </c>
      <c r="AH3029" t="s">
        <v>818</v>
      </c>
    </row>
    <row r="3030" spans="1:34">
      <c r="A3030" t="s">
        <v>129</v>
      </c>
      <c r="B3030" t="s">
        <v>136</v>
      </c>
      <c r="C3030" t="s">
        <v>5952</v>
      </c>
      <c r="D3030" t="s">
        <v>5953</v>
      </c>
      <c r="E3030" t="s">
        <v>53</v>
      </c>
      <c r="F3030" t="s">
        <v>72</v>
      </c>
      <c r="G3030" t="s">
        <v>4231</v>
      </c>
      <c r="I3030">
        <v>0</v>
      </c>
      <c r="J3030">
        <v>0</v>
      </c>
      <c r="K3030">
        <v>0</v>
      </c>
      <c r="M3030">
        <v>0</v>
      </c>
      <c r="N3030">
        <v>0</v>
      </c>
      <c r="O3030">
        <v>0</v>
      </c>
      <c r="P3030">
        <v>0</v>
      </c>
      <c r="R3030">
        <v>0</v>
      </c>
      <c r="S3030">
        <v>0</v>
      </c>
      <c r="T3030">
        <v>0</v>
      </c>
      <c r="U3030">
        <v>0</v>
      </c>
      <c r="V3030">
        <v>0</v>
      </c>
      <c r="X3030">
        <v>0</v>
      </c>
      <c r="Y3030">
        <v>0</v>
      </c>
      <c r="Z3030">
        <v>0</v>
      </c>
      <c r="AB3030">
        <v>6.9564000000000001E-2</v>
      </c>
      <c r="AC3030">
        <v>5.4999999999999997E-3</v>
      </c>
      <c r="AD3030">
        <v>0</v>
      </c>
      <c r="AE3030">
        <v>0</v>
      </c>
      <c r="AF3030">
        <v>0</v>
      </c>
      <c r="AG3030">
        <v>0</v>
      </c>
      <c r="AH3030" t="s">
        <v>4432</v>
      </c>
    </row>
    <row r="3031" spans="1:34">
      <c r="A3031" t="s">
        <v>129</v>
      </c>
      <c r="B3031" t="s">
        <v>1031</v>
      </c>
      <c r="C3031" t="s">
        <v>5952</v>
      </c>
      <c r="D3031" t="s">
        <v>5954</v>
      </c>
      <c r="E3031" t="s">
        <v>53</v>
      </c>
      <c r="F3031" t="s">
        <v>72</v>
      </c>
      <c r="G3031" t="s">
        <v>4231</v>
      </c>
      <c r="I3031">
        <v>0</v>
      </c>
      <c r="J3031">
        <v>0</v>
      </c>
      <c r="K3031">
        <v>0</v>
      </c>
      <c r="M3031">
        <v>0</v>
      </c>
      <c r="N3031">
        <v>0</v>
      </c>
      <c r="O3031">
        <v>0</v>
      </c>
      <c r="P3031">
        <v>0</v>
      </c>
      <c r="R3031">
        <v>0</v>
      </c>
      <c r="S3031">
        <v>0</v>
      </c>
      <c r="T3031">
        <v>0</v>
      </c>
      <c r="U3031">
        <v>0</v>
      </c>
      <c r="V3031">
        <v>0</v>
      </c>
      <c r="X3031">
        <v>0</v>
      </c>
      <c r="Y3031">
        <v>0</v>
      </c>
      <c r="Z3031">
        <v>0</v>
      </c>
      <c r="AB3031">
        <v>6.9564000000000001E-2</v>
      </c>
      <c r="AC3031">
        <v>5.4999999999999997E-3</v>
      </c>
      <c r="AD3031">
        <v>0</v>
      </c>
      <c r="AE3031">
        <v>0</v>
      </c>
      <c r="AF3031">
        <v>0</v>
      </c>
      <c r="AG3031">
        <v>0</v>
      </c>
      <c r="AH3031" t="s">
        <v>4432</v>
      </c>
    </row>
    <row r="3032" spans="1:34">
      <c r="A3032" t="s">
        <v>129</v>
      </c>
      <c r="B3032" t="s">
        <v>130</v>
      </c>
      <c r="C3032" t="s">
        <v>5952</v>
      </c>
      <c r="D3032" t="s">
        <v>5955</v>
      </c>
      <c r="E3032" t="s">
        <v>53</v>
      </c>
      <c r="F3032" t="s">
        <v>72</v>
      </c>
      <c r="G3032" t="s">
        <v>4231</v>
      </c>
      <c r="I3032">
        <v>0</v>
      </c>
      <c r="J3032">
        <v>0</v>
      </c>
      <c r="K3032">
        <v>0</v>
      </c>
      <c r="M3032">
        <v>0</v>
      </c>
      <c r="N3032">
        <v>0</v>
      </c>
      <c r="O3032">
        <v>0</v>
      </c>
      <c r="P3032">
        <v>0</v>
      </c>
      <c r="R3032">
        <v>0</v>
      </c>
      <c r="S3032">
        <v>0</v>
      </c>
      <c r="T3032">
        <v>0</v>
      </c>
      <c r="U3032">
        <v>0</v>
      </c>
      <c r="V3032">
        <v>0</v>
      </c>
      <c r="X3032">
        <v>0</v>
      </c>
      <c r="Y3032">
        <v>0</v>
      </c>
      <c r="Z3032">
        <v>0</v>
      </c>
      <c r="AB3032">
        <v>6.9564000000000001E-2</v>
      </c>
      <c r="AC3032">
        <v>5.4999999999999997E-3</v>
      </c>
      <c r="AD3032">
        <v>0</v>
      </c>
      <c r="AE3032">
        <v>0</v>
      </c>
      <c r="AF3032">
        <v>0</v>
      </c>
      <c r="AG3032">
        <v>0</v>
      </c>
      <c r="AH3032" t="s">
        <v>4432</v>
      </c>
    </row>
    <row r="3033" spans="1:34">
      <c r="A3033" t="s">
        <v>129</v>
      </c>
      <c r="B3033" t="s">
        <v>136</v>
      </c>
      <c r="C3033" t="s">
        <v>163</v>
      </c>
      <c r="D3033" t="s">
        <v>165</v>
      </c>
      <c r="E3033" t="s">
        <v>53</v>
      </c>
      <c r="F3033" t="s">
        <v>39</v>
      </c>
      <c r="G3033" t="s">
        <v>41</v>
      </c>
      <c r="I3033">
        <v>1.5</v>
      </c>
      <c r="J3033">
        <v>1.8099278903168281</v>
      </c>
      <c r="K3033">
        <v>8.3999999999999995E-3</v>
      </c>
      <c r="M3033">
        <v>3.3183278903168278</v>
      </c>
      <c r="N3033">
        <v>170.5061351547389</v>
      </c>
      <c r="O3033">
        <v>309.48431765182153</v>
      </c>
      <c r="P3033">
        <v>191.20292699724521</v>
      </c>
      <c r="R3033">
        <v>671.19337980380556</v>
      </c>
      <c r="S3033">
        <v>14283636.904892741</v>
      </c>
      <c r="T3033">
        <v>11716737.314553911</v>
      </c>
      <c r="U3033">
        <v>29430545.454545449</v>
      </c>
      <c r="V3033">
        <v>55430919.673992097</v>
      </c>
      <c r="X3033">
        <v>0.4098213695273703</v>
      </c>
      <c r="Y3033">
        <v>0.69956839065692089</v>
      </c>
      <c r="Z3033">
        <v>0.54943369826794586</v>
      </c>
      <c r="AB3033">
        <v>7.0526000000000005E-2</v>
      </c>
      <c r="AC3033">
        <v>5.4999999999999997E-3</v>
      </c>
      <c r="AD3033">
        <v>0.90341911149986942</v>
      </c>
      <c r="AE3033">
        <v>0.52595497061521723</v>
      </c>
      <c r="AF3033">
        <v>4.8237279724319144</v>
      </c>
      <c r="AG3033">
        <v>1</v>
      </c>
      <c r="AH3033" t="s">
        <v>54</v>
      </c>
    </row>
    <row r="3034" spans="1:34">
      <c r="A3034" t="s">
        <v>129</v>
      </c>
      <c r="B3034" t="s">
        <v>1031</v>
      </c>
      <c r="C3034" t="s">
        <v>163</v>
      </c>
      <c r="D3034" t="s">
        <v>1140</v>
      </c>
      <c r="E3034" t="s">
        <v>53</v>
      </c>
      <c r="F3034" t="s">
        <v>39</v>
      </c>
      <c r="G3034" t="s">
        <v>41</v>
      </c>
      <c r="I3034">
        <v>1.5</v>
      </c>
      <c r="J3034">
        <v>1.8422256505315691</v>
      </c>
      <c r="K3034">
        <v>8.3999999999999995E-3</v>
      </c>
      <c r="M3034">
        <v>3.350625650531569</v>
      </c>
      <c r="N3034">
        <v>170.5061351547389</v>
      </c>
      <c r="O3034">
        <v>315.00699639234938</v>
      </c>
      <c r="P3034">
        <v>191.20292699724521</v>
      </c>
      <c r="R3034">
        <v>676.71605854433346</v>
      </c>
      <c r="S3034">
        <v>14283636.904892741</v>
      </c>
      <c r="T3034">
        <v>11925819.8831519</v>
      </c>
      <c r="U3034">
        <v>29430545.454545449</v>
      </c>
      <c r="V3034">
        <v>55640002.242590077</v>
      </c>
      <c r="X3034">
        <v>0.4098213695273703</v>
      </c>
      <c r="Y3034">
        <v>0.71205203282638563</v>
      </c>
      <c r="Z3034">
        <v>0.54943369826794586</v>
      </c>
      <c r="AB3034">
        <v>7.0526000000000005E-2</v>
      </c>
      <c r="AC3034">
        <v>5.4999999999999997E-3</v>
      </c>
      <c r="AD3034">
        <v>0.91221221899288796</v>
      </c>
      <c r="AE3034">
        <v>2.853057741427631</v>
      </c>
      <c r="AF3034">
        <v>7.1919216109520878</v>
      </c>
      <c r="AG3034">
        <v>1</v>
      </c>
      <c r="AH3034" t="s">
        <v>54</v>
      </c>
    </row>
    <row r="3035" spans="1:34">
      <c r="A3035" t="s">
        <v>129</v>
      </c>
      <c r="B3035" t="s">
        <v>130</v>
      </c>
      <c r="C3035" t="s">
        <v>163</v>
      </c>
      <c r="D3035" t="s">
        <v>164</v>
      </c>
      <c r="E3035" t="s">
        <v>53</v>
      </c>
      <c r="F3035" t="s">
        <v>39</v>
      </c>
      <c r="G3035" t="s">
        <v>41</v>
      </c>
      <c r="I3035">
        <v>1.5</v>
      </c>
      <c r="J3035">
        <v>1.8049334911649191</v>
      </c>
      <c r="K3035">
        <v>8.3999999999999995E-3</v>
      </c>
      <c r="M3035">
        <v>3.313333491164919</v>
      </c>
      <c r="N3035">
        <v>170.5061351547389</v>
      </c>
      <c r="O3035">
        <v>308.63031223984962</v>
      </c>
      <c r="P3035">
        <v>191.20292699724521</v>
      </c>
      <c r="R3035">
        <v>670.33937439183364</v>
      </c>
      <c r="S3035">
        <v>14283636.904892741</v>
      </c>
      <c r="T3035">
        <v>11684405.604975849</v>
      </c>
      <c r="U3035">
        <v>29430545.454545449</v>
      </c>
      <c r="V3035">
        <v>55398587.964414053</v>
      </c>
      <c r="X3035">
        <v>0.4098213695273703</v>
      </c>
      <c r="Y3035">
        <v>0.69763796912151499</v>
      </c>
      <c r="Z3035">
        <v>0.54943369826794586</v>
      </c>
      <c r="AB3035">
        <v>7.0526000000000005E-2</v>
      </c>
      <c r="AC3035">
        <v>5.4999999999999997E-3</v>
      </c>
      <c r="AD3035">
        <v>0.90205937979359041</v>
      </c>
      <c r="AE3035">
        <v>0.52516335834963956</v>
      </c>
      <c r="AF3035">
        <v>4.8165822293081488</v>
      </c>
      <c r="AG3035">
        <v>1</v>
      </c>
      <c r="AH3035" t="s">
        <v>54</v>
      </c>
    </row>
    <row r="3036" spans="1:34">
      <c r="A3036" t="s">
        <v>129</v>
      </c>
      <c r="B3036" t="s">
        <v>136</v>
      </c>
      <c r="C3036" t="s">
        <v>2365</v>
      </c>
      <c r="D3036" t="s">
        <v>2369</v>
      </c>
      <c r="E3036" t="s">
        <v>53</v>
      </c>
      <c r="F3036" t="s">
        <v>39</v>
      </c>
      <c r="G3036" t="s">
        <v>239</v>
      </c>
      <c r="I3036">
        <v>1.5</v>
      </c>
      <c r="J3036">
        <v>2.602844818195289</v>
      </c>
      <c r="K3036">
        <v>2.02</v>
      </c>
      <c r="M3036">
        <v>6.1228448181952899</v>
      </c>
      <c r="N3036">
        <v>170.5061351547389</v>
      </c>
      <c r="O3036">
        <v>445.06726307849692</v>
      </c>
      <c r="P3036">
        <v>65.162228955453145</v>
      </c>
      <c r="R3036">
        <v>680.73562718868902</v>
      </c>
      <c r="S3036">
        <v>14283636.904892741</v>
      </c>
      <c r="T3036">
        <v>16849759.135986108</v>
      </c>
      <c r="U3036">
        <v>26841746.471274961</v>
      </c>
      <c r="V3036">
        <v>57975142.512153797</v>
      </c>
      <c r="X3036">
        <v>0.4098213695273703</v>
      </c>
      <c r="Y3036">
        <v>1.0060444785321481</v>
      </c>
      <c r="Z3036">
        <v>0.1872477843547504</v>
      </c>
      <c r="AB3036">
        <v>7.9335000000000003E-2</v>
      </c>
      <c r="AC3036">
        <v>5.4999999999999997E-3</v>
      </c>
      <c r="AD3036">
        <v>1.6669525159484559</v>
      </c>
      <c r="AE3036">
        <v>0.9704709036839535</v>
      </c>
      <c r="AF3036">
        <v>8.8451032378276988</v>
      </c>
      <c r="AG3036">
        <v>1</v>
      </c>
      <c r="AH3036" t="s">
        <v>1282</v>
      </c>
    </row>
    <row r="3037" spans="1:34">
      <c r="A3037" t="s">
        <v>129</v>
      </c>
      <c r="B3037" t="s">
        <v>1031</v>
      </c>
      <c r="C3037" t="s">
        <v>2365</v>
      </c>
      <c r="D3037" t="s">
        <v>3812</v>
      </c>
      <c r="E3037" t="s">
        <v>53</v>
      </c>
      <c r="F3037" t="s">
        <v>39</v>
      </c>
      <c r="G3037" t="s">
        <v>239</v>
      </c>
      <c r="I3037">
        <v>1.5</v>
      </c>
      <c r="J3037">
        <v>2.637649366599125</v>
      </c>
      <c r="K3037">
        <v>2.02</v>
      </c>
      <c r="M3037">
        <v>6.1576493665991254</v>
      </c>
      <c r="N3037">
        <v>170.5061351547389</v>
      </c>
      <c r="O3037">
        <v>451.01858410712379</v>
      </c>
      <c r="P3037">
        <v>65.162228955453145</v>
      </c>
      <c r="R3037">
        <v>686.68694821731583</v>
      </c>
      <c r="S3037">
        <v>14283636.904892741</v>
      </c>
      <c r="T3037">
        <v>17075069.632156231</v>
      </c>
      <c r="U3037">
        <v>26841746.471274961</v>
      </c>
      <c r="V3037">
        <v>58200453.008323923</v>
      </c>
      <c r="X3037">
        <v>0.4098213695273703</v>
      </c>
      <c r="Y3037">
        <v>1.019497037633909</v>
      </c>
      <c r="Z3037">
        <v>0.1872477843547504</v>
      </c>
      <c r="AB3037">
        <v>7.9335000000000003E-2</v>
      </c>
      <c r="AC3037">
        <v>5.4999999999999997E-3</v>
      </c>
      <c r="AD3037">
        <v>1.676428099807092</v>
      </c>
      <c r="AE3037">
        <v>5.2432384356591557</v>
      </c>
      <c r="AF3037">
        <v>13.16215090206537</v>
      </c>
      <c r="AG3037">
        <v>1</v>
      </c>
      <c r="AH3037" t="s">
        <v>1282</v>
      </c>
    </row>
    <row r="3038" spans="1:34">
      <c r="A3038" t="s">
        <v>129</v>
      </c>
      <c r="B3038" t="s">
        <v>130</v>
      </c>
      <c r="C3038" t="s">
        <v>2365</v>
      </c>
      <c r="D3038" t="s">
        <v>2366</v>
      </c>
      <c r="E3038" t="s">
        <v>53</v>
      </c>
      <c r="F3038" t="s">
        <v>39</v>
      </c>
      <c r="G3038" t="s">
        <v>239</v>
      </c>
      <c r="I3038">
        <v>1.5</v>
      </c>
      <c r="J3038">
        <v>2.595520067250876</v>
      </c>
      <c r="K3038">
        <v>2.02</v>
      </c>
      <c r="M3038">
        <v>6.1155200672508769</v>
      </c>
      <c r="N3038">
        <v>170.5061351547389</v>
      </c>
      <c r="O3038">
        <v>443.81478470069572</v>
      </c>
      <c r="P3038">
        <v>65.162228955453145</v>
      </c>
      <c r="R3038">
        <v>679.48314881088777</v>
      </c>
      <c r="S3038">
        <v>14283636.904892741</v>
      </c>
      <c r="T3038">
        <v>16802341.676335171</v>
      </c>
      <c r="U3038">
        <v>26841746.471274961</v>
      </c>
      <c r="V3038">
        <v>57927725.052502871</v>
      </c>
      <c r="X3038">
        <v>0.4098213695273703</v>
      </c>
      <c r="Y3038">
        <v>1.003213335779136</v>
      </c>
      <c r="Z3038">
        <v>0.1872477843547504</v>
      </c>
      <c r="AB3038">
        <v>7.9335000000000003E-2</v>
      </c>
      <c r="AC3038">
        <v>5.4999999999999997E-3</v>
      </c>
      <c r="AD3038">
        <v>1.6649583429164689</v>
      </c>
      <c r="AE3038">
        <v>0.96930993065926396</v>
      </c>
      <c r="AF3038">
        <v>8.8346233408266102</v>
      </c>
      <c r="AG3038">
        <v>1</v>
      </c>
      <c r="AH3038" t="s">
        <v>1282</v>
      </c>
    </row>
    <row r="3039" spans="1:34">
      <c r="A3039" t="s">
        <v>129</v>
      </c>
      <c r="B3039" t="s">
        <v>136</v>
      </c>
      <c r="C3039" t="s">
        <v>777</v>
      </c>
      <c r="D3039" t="s">
        <v>786</v>
      </c>
      <c r="E3039" t="s">
        <v>53</v>
      </c>
      <c r="F3039" t="s">
        <v>39</v>
      </c>
      <c r="G3039" t="s">
        <v>302</v>
      </c>
      <c r="I3039">
        <v>1.5828508286940299</v>
      </c>
      <c r="J3039">
        <v>3</v>
      </c>
      <c r="K3039">
        <v>1.06E-2</v>
      </c>
      <c r="M3039">
        <v>4.5934508286940297</v>
      </c>
      <c r="N3039">
        <v>179.92385155139641</v>
      </c>
      <c r="O3039">
        <v>512.97786940723847</v>
      </c>
      <c r="P3039">
        <v>47.741360559375273</v>
      </c>
      <c r="R3039">
        <v>740.64308151801015</v>
      </c>
      <c r="S3039">
        <v>15072577.674449399</v>
      </c>
      <c r="T3039">
        <v>19420780.31490453</v>
      </c>
      <c r="U3039">
        <v>12978400.305576781</v>
      </c>
      <c r="V3039">
        <v>47471758.294930696</v>
      </c>
      <c r="X3039">
        <v>0.43245739624861351</v>
      </c>
      <c r="Y3039">
        <v>1.159551815958471</v>
      </c>
      <c r="Z3039">
        <v>0.1371878176993542</v>
      </c>
      <c r="AB3039">
        <v>6.6664000000000001E-2</v>
      </c>
      <c r="AC3039">
        <v>5.4999999999999997E-3</v>
      </c>
      <c r="AD3039">
        <v>1.250573000482144</v>
      </c>
      <c r="AE3039">
        <v>0.72806195634800375</v>
      </c>
      <c r="AF3039">
        <v>6.6442497855241784</v>
      </c>
      <c r="AG3039">
        <v>1</v>
      </c>
      <c r="AH3039" t="s">
        <v>329</v>
      </c>
    </row>
    <row r="3040" spans="1:34">
      <c r="A3040" t="s">
        <v>129</v>
      </c>
      <c r="B3040" t="s">
        <v>1031</v>
      </c>
      <c r="C3040" t="s">
        <v>777</v>
      </c>
      <c r="D3040" t="s">
        <v>3082</v>
      </c>
      <c r="E3040" t="s">
        <v>53</v>
      </c>
      <c r="F3040" t="s">
        <v>39</v>
      </c>
      <c r="G3040" t="s">
        <v>302</v>
      </c>
      <c r="I3040">
        <v>1.6310891568861949</v>
      </c>
      <c r="J3040">
        <v>3</v>
      </c>
      <c r="K3040">
        <v>1.06E-2</v>
      </c>
      <c r="M3040">
        <v>4.6416891568861942</v>
      </c>
      <c r="N3040">
        <v>185.40713882231111</v>
      </c>
      <c r="O3040">
        <v>512.97786940723847</v>
      </c>
      <c r="P3040">
        <v>47.741360559375273</v>
      </c>
      <c r="R3040">
        <v>746.12636878892476</v>
      </c>
      <c r="S3040">
        <v>15531923.517646691</v>
      </c>
      <c r="T3040">
        <v>19420780.31490453</v>
      </c>
      <c r="U3040">
        <v>12978400.305576781</v>
      </c>
      <c r="V3040">
        <v>47931104.13812799</v>
      </c>
      <c r="X3040">
        <v>0.44563679473089612</v>
      </c>
      <c r="Y3040">
        <v>1.159551815958471</v>
      </c>
      <c r="Z3040">
        <v>0.1371878176993542</v>
      </c>
      <c r="AB3040">
        <v>6.6664000000000001E-2</v>
      </c>
      <c r="AC3040">
        <v>5.4999999999999997E-3</v>
      </c>
      <c r="AD3040">
        <v>1.263705948471634</v>
      </c>
      <c r="AE3040">
        <v>3.952398317088595</v>
      </c>
      <c r="AF3040">
        <v>9.9299574224464227</v>
      </c>
      <c r="AG3040">
        <v>1</v>
      </c>
      <c r="AH3040" t="s">
        <v>329</v>
      </c>
    </row>
    <row r="3041" spans="1:34">
      <c r="A3041" t="s">
        <v>129</v>
      </c>
      <c r="B3041" t="s">
        <v>130</v>
      </c>
      <c r="C3041" t="s">
        <v>777</v>
      </c>
      <c r="D3041" t="s">
        <v>778</v>
      </c>
      <c r="E3041" t="s">
        <v>53</v>
      </c>
      <c r="F3041" t="s">
        <v>39</v>
      </c>
      <c r="G3041" t="s">
        <v>302</v>
      </c>
      <c r="I3041">
        <v>1.5727845015311319</v>
      </c>
      <c r="J3041">
        <v>3</v>
      </c>
      <c r="K3041">
        <v>1.06E-2</v>
      </c>
      <c r="M3041">
        <v>4.5833845015311319</v>
      </c>
      <c r="N3041">
        <v>178.7796045248972</v>
      </c>
      <c r="O3041">
        <v>512.97786940723847</v>
      </c>
      <c r="P3041">
        <v>47.741360559375273</v>
      </c>
      <c r="R3041">
        <v>739.49883449151093</v>
      </c>
      <c r="S3041">
        <v>14976721.83300893</v>
      </c>
      <c r="T3041">
        <v>19420780.31490453</v>
      </c>
      <c r="U3041">
        <v>12978400.305576781</v>
      </c>
      <c r="V3041">
        <v>47375902.453490227</v>
      </c>
      <c r="X3041">
        <v>0.42970713225927393</v>
      </c>
      <c r="Y3041">
        <v>1.159551815958471</v>
      </c>
      <c r="Z3041">
        <v>0.1371878176993542</v>
      </c>
      <c r="AB3041">
        <v>6.6664000000000001E-2</v>
      </c>
      <c r="AC3041">
        <v>5.4999999999999997E-3</v>
      </c>
      <c r="AD3041">
        <v>1.247832429736224</v>
      </c>
      <c r="AE3041">
        <v>0.72646644349268441</v>
      </c>
      <c r="AF3041">
        <v>6.6298473747600406</v>
      </c>
      <c r="AG3041">
        <v>1</v>
      </c>
      <c r="AH3041" t="s">
        <v>329</v>
      </c>
    </row>
    <row r="3042" spans="1:34">
      <c r="A3042" t="s">
        <v>129</v>
      </c>
      <c r="B3042" t="s">
        <v>136</v>
      </c>
      <c r="C3042" t="s">
        <v>5956</v>
      </c>
      <c r="D3042" t="s">
        <v>5957</v>
      </c>
      <c r="E3042" t="s">
        <v>53</v>
      </c>
      <c r="F3042" t="s">
        <v>39</v>
      </c>
      <c r="G3042" t="s">
        <v>4231</v>
      </c>
      <c r="I3042">
        <v>0</v>
      </c>
      <c r="J3042">
        <v>0</v>
      </c>
      <c r="K3042">
        <v>0</v>
      </c>
      <c r="M3042">
        <v>0</v>
      </c>
      <c r="N3042">
        <v>0</v>
      </c>
      <c r="O3042">
        <v>0</v>
      </c>
      <c r="P3042">
        <v>0</v>
      </c>
      <c r="R3042">
        <v>0</v>
      </c>
      <c r="S3042">
        <v>0</v>
      </c>
      <c r="T3042">
        <v>0</v>
      </c>
      <c r="U3042">
        <v>0</v>
      </c>
      <c r="V3042">
        <v>0</v>
      </c>
      <c r="X3042">
        <v>0</v>
      </c>
      <c r="Y3042">
        <v>0</v>
      </c>
      <c r="Z3042">
        <v>0</v>
      </c>
      <c r="AB3042">
        <v>6.9564000000000001E-2</v>
      </c>
      <c r="AC3042">
        <v>5.4999999999999997E-3</v>
      </c>
      <c r="AD3042">
        <v>0</v>
      </c>
      <c r="AE3042">
        <v>0</v>
      </c>
      <c r="AF3042">
        <v>0</v>
      </c>
      <c r="AG3042">
        <v>0</v>
      </c>
      <c r="AH3042" t="s">
        <v>4443</v>
      </c>
    </row>
    <row r="3043" spans="1:34">
      <c r="A3043" t="s">
        <v>129</v>
      </c>
      <c r="B3043" t="s">
        <v>1031</v>
      </c>
      <c r="C3043" t="s">
        <v>5956</v>
      </c>
      <c r="D3043" t="s">
        <v>5958</v>
      </c>
      <c r="E3043" t="s">
        <v>53</v>
      </c>
      <c r="F3043" t="s">
        <v>39</v>
      </c>
      <c r="G3043" t="s">
        <v>4231</v>
      </c>
      <c r="I3043">
        <v>0</v>
      </c>
      <c r="J3043">
        <v>0</v>
      </c>
      <c r="K3043">
        <v>0</v>
      </c>
      <c r="M3043">
        <v>0</v>
      </c>
      <c r="N3043">
        <v>0</v>
      </c>
      <c r="O3043">
        <v>0</v>
      </c>
      <c r="P3043">
        <v>0</v>
      </c>
      <c r="R3043">
        <v>0</v>
      </c>
      <c r="S3043">
        <v>0</v>
      </c>
      <c r="T3043">
        <v>0</v>
      </c>
      <c r="U3043">
        <v>0</v>
      </c>
      <c r="V3043">
        <v>0</v>
      </c>
      <c r="X3043">
        <v>0</v>
      </c>
      <c r="Y3043">
        <v>0</v>
      </c>
      <c r="Z3043">
        <v>0</v>
      </c>
      <c r="AB3043">
        <v>6.9564000000000001E-2</v>
      </c>
      <c r="AC3043">
        <v>5.4999999999999997E-3</v>
      </c>
      <c r="AD3043">
        <v>0</v>
      </c>
      <c r="AE3043">
        <v>0</v>
      </c>
      <c r="AF3043">
        <v>0</v>
      </c>
      <c r="AG3043">
        <v>0</v>
      </c>
      <c r="AH3043" t="s">
        <v>4443</v>
      </c>
    </row>
    <row r="3044" spans="1:34">
      <c r="A3044" t="s">
        <v>129</v>
      </c>
      <c r="B3044" t="s">
        <v>130</v>
      </c>
      <c r="C3044" t="s">
        <v>5956</v>
      </c>
      <c r="D3044" t="s">
        <v>5959</v>
      </c>
      <c r="E3044" t="s">
        <v>53</v>
      </c>
      <c r="F3044" t="s">
        <v>39</v>
      </c>
      <c r="G3044" t="s">
        <v>4231</v>
      </c>
      <c r="I3044">
        <v>0</v>
      </c>
      <c r="J3044">
        <v>0</v>
      </c>
      <c r="K3044">
        <v>0</v>
      </c>
      <c r="M3044">
        <v>0</v>
      </c>
      <c r="N3044">
        <v>0</v>
      </c>
      <c r="O3044">
        <v>0</v>
      </c>
      <c r="P3044">
        <v>0</v>
      </c>
      <c r="R3044">
        <v>0</v>
      </c>
      <c r="S3044">
        <v>0</v>
      </c>
      <c r="T3044">
        <v>0</v>
      </c>
      <c r="U3044">
        <v>0</v>
      </c>
      <c r="V3044">
        <v>0</v>
      </c>
      <c r="X3044">
        <v>0</v>
      </c>
      <c r="Y3044">
        <v>0</v>
      </c>
      <c r="Z3044">
        <v>0</v>
      </c>
      <c r="AB3044">
        <v>6.9564000000000001E-2</v>
      </c>
      <c r="AC3044">
        <v>5.4999999999999997E-3</v>
      </c>
      <c r="AD3044">
        <v>0</v>
      </c>
      <c r="AE3044">
        <v>0</v>
      </c>
      <c r="AF3044">
        <v>0</v>
      </c>
      <c r="AG3044">
        <v>0</v>
      </c>
      <c r="AH3044" t="s">
        <v>4443</v>
      </c>
    </row>
    <row r="3045" spans="1:34">
      <c r="A3045" t="s">
        <v>129</v>
      </c>
      <c r="B3045" t="s">
        <v>136</v>
      </c>
      <c r="C3045" t="s">
        <v>5960</v>
      </c>
      <c r="D3045" t="s">
        <v>5961</v>
      </c>
      <c r="E3045" t="s">
        <v>53</v>
      </c>
      <c r="F3045" t="s">
        <v>41</v>
      </c>
      <c r="G3045" t="s">
        <v>239</v>
      </c>
      <c r="I3045">
        <v>0</v>
      </c>
      <c r="J3045">
        <v>0</v>
      </c>
      <c r="K3045">
        <v>0</v>
      </c>
      <c r="M3045">
        <v>0</v>
      </c>
      <c r="N3045">
        <v>0</v>
      </c>
      <c r="O3045">
        <v>0</v>
      </c>
      <c r="P3045">
        <v>0</v>
      </c>
      <c r="R3045">
        <v>0</v>
      </c>
      <c r="S3045">
        <v>0</v>
      </c>
      <c r="T3045">
        <v>0</v>
      </c>
      <c r="U3045">
        <v>0</v>
      </c>
      <c r="V3045">
        <v>0</v>
      </c>
      <c r="X3045">
        <v>0</v>
      </c>
      <c r="Y3045">
        <v>0</v>
      </c>
      <c r="Z3045">
        <v>0</v>
      </c>
      <c r="AB3045">
        <v>7.7423000000000006E-2</v>
      </c>
      <c r="AC3045">
        <v>5.4999999999999997E-3</v>
      </c>
      <c r="AD3045">
        <v>0</v>
      </c>
      <c r="AE3045">
        <v>0</v>
      </c>
      <c r="AF3045">
        <v>0</v>
      </c>
      <c r="AG3045">
        <v>0</v>
      </c>
      <c r="AH3045" t="s">
        <v>4465</v>
      </c>
    </row>
    <row r="3046" spans="1:34">
      <c r="A3046" t="s">
        <v>129</v>
      </c>
      <c r="B3046" t="s">
        <v>1031</v>
      </c>
      <c r="C3046" t="s">
        <v>5960</v>
      </c>
      <c r="D3046" t="s">
        <v>5962</v>
      </c>
      <c r="E3046" t="s">
        <v>53</v>
      </c>
      <c r="F3046" t="s">
        <v>41</v>
      </c>
      <c r="G3046" t="s">
        <v>239</v>
      </c>
      <c r="I3046">
        <v>0</v>
      </c>
      <c r="J3046">
        <v>0</v>
      </c>
      <c r="K3046">
        <v>0</v>
      </c>
      <c r="M3046">
        <v>0</v>
      </c>
      <c r="N3046">
        <v>0</v>
      </c>
      <c r="O3046">
        <v>0</v>
      </c>
      <c r="P3046">
        <v>0</v>
      </c>
      <c r="R3046">
        <v>0</v>
      </c>
      <c r="S3046">
        <v>0</v>
      </c>
      <c r="T3046">
        <v>0</v>
      </c>
      <c r="U3046">
        <v>0</v>
      </c>
      <c r="V3046">
        <v>0</v>
      </c>
      <c r="X3046">
        <v>0</v>
      </c>
      <c r="Y3046">
        <v>0</v>
      </c>
      <c r="Z3046">
        <v>0</v>
      </c>
      <c r="AB3046">
        <v>7.7423000000000006E-2</v>
      </c>
      <c r="AC3046">
        <v>5.4999999999999997E-3</v>
      </c>
      <c r="AD3046">
        <v>0</v>
      </c>
      <c r="AE3046">
        <v>0</v>
      </c>
      <c r="AF3046">
        <v>0</v>
      </c>
      <c r="AG3046">
        <v>0</v>
      </c>
      <c r="AH3046" t="s">
        <v>4465</v>
      </c>
    </row>
    <row r="3047" spans="1:34">
      <c r="A3047" t="s">
        <v>129</v>
      </c>
      <c r="B3047" t="s">
        <v>130</v>
      </c>
      <c r="C3047" t="s">
        <v>5960</v>
      </c>
      <c r="D3047" t="s">
        <v>5963</v>
      </c>
      <c r="E3047" t="s">
        <v>53</v>
      </c>
      <c r="F3047" t="s">
        <v>41</v>
      </c>
      <c r="G3047" t="s">
        <v>239</v>
      </c>
      <c r="I3047">
        <v>0</v>
      </c>
      <c r="J3047">
        <v>0</v>
      </c>
      <c r="K3047">
        <v>0</v>
      </c>
      <c r="M3047">
        <v>0</v>
      </c>
      <c r="N3047">
        <v>0</v>
      </c>
      <c r="O3047">
        <v>0</v>
      </c>
      <c r="P3047">
        <v>0</v>
      </c>
      <c r="R3047">
        <v>0</v>
      </c>
      <c r="S3047">
        <v>0</v>
      </c>
      <c r="T3047">
        <v>0</v>
      </c>
      <c r="U3047">
        <v>0</v>
      </c>
      <c r="V3047">
        <v>0</v>
      </c>
      <c r="X3047">
        <v>0</v>
      </c>
      <c r="Y3047">
        <v>0</v>
      </c>
      <c r="Z3047">
        <v>0</v>
      </c>
      <c r="AB3047">
        <v>7.7423000000000006E-2</v>
      </c>
      <c r="AC3047">
        <v>5.4999999999999997E-3</v>
      </c>
      <c r="AD3047">
        <v>0</v>
      </c>
      <c r="AE3047">
        <v>0</v>
      </c>
      <c r="AF3047">
        <v>0</v>
      </c>
      <c r="AG3047">
        <v>0</v>
      </c>
      <c r="AH3047" t="s">
        <v>4465</v>
      </c>
    </row>
    <row r="3048" spans="1:34">
      <c r="A3048" t="s">
        <v>129</v>
      </c>
      <c r="B3048" t="s">
        <v>136</v>
      </c>
      <c r="C3048" t="s">
        <v>5964</v>
      </c>
      <c r="D3048" t="s">
        <v>5965</v>
      </c>
      <c r="E3048" t="s">
        <v>53</v>
      </c>
      <c r="F3048" t="s">
        <v>239</v>
      </c>
      <c r="G3048" t="s">
        <v>302</v>
      </c>
      <c r="I3048">
        <v>0</v>
      </c>
      <c r="J3048">
        <v>0</v>
      </c>
      <c r="K3048">
        <v>0</v>
      </c>
      <c r="M3048">
        <v>0</v>
      </c>
      <c r="N3048">
        <v>0</v>
      </c>
      <c r="O3048">
        <v>0</v>
      </c>
      <c r="P3048">
        <v>0</v>
      </c>
      <c r="R3048">
        <v>0</v>
      </c>
      <c r="S3048">
        <v>0</v>
      </c>
      <c r="T3048">
        <v>0</v>
      </c>
      <c r="U3048">
        <v>0</v>
      </c>
      <c r="V3048">
        <v>0</v>
      </c>
      <c r="X3048">
        <v>0</v>
      </c>
      <c r="Y3048">
        <v>0</v>
      </c>
      <c r="Z3048">
        <v>0</v>
      </c>
      <c r="AB3048">
        <v>7.3561000000000001E-2</v>
      </c>
      <c r="AC3048">
        <v>5.4999999999999997E-3</v>
      </c>
      <c r="AD3048">
        <v>0</v>
      </c>
      <c r="AE3048">
        <v>0</v>
      </c>
      <c r="AF3048">
        <v>0</v>
      </c>
      <c r="AG3048">
        <v>0</v>
      </c>
      <c r="AH3048" t="s">
        <v>4476</v>
      </c>
    </row>
    <row r="3049" spans="1:34">
      <c r="A3049" t="s">
        <v>129</v>
      </c>
      <c r="B3049" t="s">
        <v>1031</v>
      </c>
      <c r="C3049" t="s">
        <v>5964</v>
      </c>
      <c r="D3049" t="s">
        <v>5966</v>
      </c>
      <c r="E3049" t="s">
        <v>53</v>
      </c>
      <c r="F3049" t="s">
        <v>239</v>
      </c>
      <c r="G3049" t="s">
        <v>302</v>
      </c>
      <c r="I3049">
        <v>0</v>
      </c>
      <c r="J3049">
        <v>0</v>
      </c>
      <c r="K3049">
        <v>0</v>
      </c>
      <c r="M3049">
        <v>0</v>
      </c>
      <c r="N3049">
        <v>0</v>
      </c>
      <c r="O3049">
        <v>0</v>
      </c>
      <c r="P3049">
        <v>0</v>
      </c>
      <c r="R3049">
        <v>0</v>
      </c>
      <c r="S3049">
        <v>0</v>
      </c>
      <c r="T3049">
        <v>0</v>
      </c>
      <c r="U3049">
        <v>0</v>
      </c>
      <c r="V3049">
        <v>0</v>
      </c>
      <c r="X3049">
        <v>0</v>
      </c>
      <c r="Y3049">
        <v>0</v>
      </c>
      <c r="Z3049">
        <v>0</v>
      </c>
      <c r="AB3049">
        <v>7.3561000000000001E-2</v>
      </c>
      <c r="AC3049">
        <v>5.4999999999999997E-3</v>
      </c>
      <c r="AD3049">
        <v>0</v>
      </c>
      <c r="AE3049">
        <v>0</v>
      </c>
      <c r="AF3049">
        <v>0</v>
      </c>
      <c r="AG3049">
        <v>0</v>
      </c>
      <c r="AH3049" t="s">
        <v>4476</v>
      </c>
    </row>
    <row r="3050" spans="1:34">
      <c r="A3050" t="s">
        <v>129</v>
      </c>
      <c r="B3050" t="s">
        <v>130</v>
      </c>
      <c r="C3050" t="s">
        <v>5964</v>
      </c>
      <c r="D3050" t="s">
        <v>5967</v>
      </c>
      <c r="E3050" t="s">
        <v>53</v>
      </c>
      <c r="F3050" t="s">
        <v>239</v>
      </c>
      <c r="G3050" t="s">
        <v>302</v>
      </c>
      <c r="I3050">
        <v>0</v>
      </c>
      <c r="J3050">
        <v>0</v>
      </c>
      <c r="K3050">
        <v>0</v>
      </c>
      <c r="M3050">
        <v>0</v>
      </c>
      <c r="N3050">
        <v>0</v>
      </c>
      <c r="O3050">
        <v>0</v>
      </c>
      <c r="P3050">
        <v>0</v>
      </c>
      <c r="R3050">
        <v>0</v>
      </c>
      <c r="S3050">
        <v>0</v>
      </c>
      <c r="T3050">
        <v>0</v>
      </c>
      <c r="U3050">
        <v>0</v>
      </c>
      <c r="V3050">
        <v>0</v>
      </c>
      <c r="X3050">
        <v>0</v>
      </c>
      <c r="Y3050">
        <v>0</v>
      </c>
      <c r="Z3050">
        <v>0</v>
      </c>
      <c r="AB3050">
        <v>7.3561000000000001E-2</v>
      </c>
      <c r="AC3050">
        <v>5.4999999999999997E-3</v>
      </c>
      <c r="AD3050">
        <v>0</v>
      </c>
      <c r="AE3050">
        <v>0</v>
      </c>
      <c r="AF3050">
        <v>0</v>
      </c>
      <c r="AG3050">
        <v>0</v>
      </c>
      <c r="AH3050" t="s">
        <v>4476</v>
      </c>
    </row>
    <row r="3051" spans="1:34">
      <c r="A3051" t="s">
        <v>129</v>
      </c>
      <c r="B3051" t="s">
        <v>136</v>
      </c>
      <c r="C3051" t="s">
        <v>5968</v>
      </c>
      <c r="D3051" t="s">
        <v>5969</v>
      </c>
      <c r="E3051" t="s">
        <v>53</v>
      </c>
      <c r="F3051" t="s">
        <v>239</v>
      </c>
      <c r="G3051" t="s">
        <v>4231</v>
      </c>
      <c r="I3051">
        <v>0</v>
      </c>
      <c r="J3051">
        <v>0</v>
      </c>
      <c r="K3051">
        <v>0</v>
      </c>
      <c r="M3051">
        <v>0</v>
      </c>
      <c r="N3051">
        <v>0</v>
      </c>
      <c r="O3051">
        <v>0</v>
      </c>
      <c r="P3051">
        <v>0</v>
      </c>
      <c r="R3051">
        <v>0</v>
      </c>
      <c r="S3051">
        <v>0</v>
      </c>
      <c r="T3051">
        <v>0</v>
      </c>
      <c r="U3051">
        <v>0</v>
      </c>
      <c r="V3051">
        <v>0</v>
      </c>
      <c r="X3051">
        <v>0</v>
      </c>
      <c r="Y3051">
        <v>0</v>
      </c>
      <c r="Z3051">
        <v>0</v>
      </c>
      <c r="AB3051">
        <v>7.6461000000000001E-2</v>
      </c>
      <c r="AC3051">
        <v>5.4999999999999997E-3</v>
      </c>
      <c r="AD3051">
        <v>0</v>
      </c>
      <c r="AE3051">
        <v>0</v>
      </c>
      <c r="AF3051">
        <v>0</v>
      </c>
      <c r="AG3051">
        <v>0</v>
      </c>
      <c r="AH3051" t="s">
        <v>4487</v>
      </c>
    </row>
    <row r="3052" spans="1:34">
      <c r="A3052" t="s">
        <v>129</v>
      </c>
      <c r="B3052" t="s">
        <v>1031</v>
      </c>
      <c r="C3052" t="s">
        <v>5968</v>
      </c>
      <c r="D3052" t="s">
        <v>5970</v>
      </c>
      <c r="E3052" t="s">
        <v>53</v>
      </c>
      <c r="F3052" t="s">
        <v>239</v>
      </c>
      <c r="G3052" t="s">
        <v>4231</v>
      </c>
      <c r="I3052">
        <v>0</v>
      </c>
      <c r="J3052">
        <v>0</v>
      </c>
      <c r="K3052">
        <v>0</v>
      </c>
      <c r="M3052">
        <v>0</v>
      </c>
      <c r="N3052">
        <v>0</v>
      </c>
      <c r="O3052">
        <v>0</v>
      </c>
      <c r="P3052">
        <v>0</v>
      </c>
      <c r="R3052">
        <v>0</v>
      </c>
      <c r="S3052">
        <v>0</v>
      </c>
      <c r="T3052">
        <v>0</v>
      </c>
      <c r="U3052">
        <v>0</v>
      </c>
      <c r="V3052">
        <v>0</v>
      </c>
      <c r="X3052">
        <v>0</v>
      </c>
      <c r="Y3052">
        <v>0</v>
      </c>
      <c r="Z3052">
        <v>0</v>
      </c>
      <c r="AB3052">
        <v>7.6461000000000001E-2</v>
      </c>
      <c r="AC3052">
        <v>5.4999999999999997E-3</v>
      </c>
      <c r="AD3052">
        <v>0</v>
      </c>
      <c r="AE3052">
        <v>0</v>
      </c>
      <c r="AF3052">
        <v>0</v>
      </c>
      <c r="AG3052">
        <v>0</v>
      </c>
      <c r="AH3052" t="s">
        <v>4487</v>
      </c>
    </row>
    <row r="3053" spans="1:34">
      <c r="A3053" t="s">
        <v>129</v>
      </c>
      <c r="B3053" t="s">
        <v>130</v>
      </c>
      <c r="C3053" t="s">
        <v>5968</v>
      </c>
      <c r="D3053" t="s">
        <v>5971</v>
      </c>
      <c r="E3053" t="s">
        <v>53</v>
      </c>
      <c r="F3053" t="s">
        <v>239</v>
      </c>
      <c r="G3053" t="s">
        <v>4231</v>
      </c>
      <c r="I3053">
        <v>0</v>
      </c>
      <c r="J3053">
        <v>0</v>
      </c>
      <c r="K3053">
        <v>0</v>
      </c>
      <c r="M3053">
        <v>0</v>
      </c>
      <c r="N3053">
        <v>0</v>
      </c>
      <c r="O3053">
        <v>0</v>
      </c>
      <c r="P3053">
        <v>0</v>
      </c>
      <c r="R3053">
        <v>0</v>
      </c>
      <c r="S3053">
        <v>0</v>
      </c>
      <c r="T3053">
        <v>0</v>
      </c>
      <c r="U3053">
        <v>0</v>
      </c>
      <c r="V3053">
        <v>0</v>
      </c>
      <c r="X3053">
        <v>0</v>
      </c>
      <c r="Y3053">
        <v>0</v>
      </c>
      <c r="Z3053">
        <v>0</v>
      </c>
      <c r="AB3053">
        <v>7.6461000000000001E-2</v>
      </c>
      <c r="AC3053">
        <v>5.4999999999999997E-3</v>
      </c>
      <c r="AD3053">
        <v>0</v>
      </c>
      <c r="AE3053">
        <v>0</v>
      </c>
      <c r="AF3053">
        <v>0</v>
      </c>
      <c r="AG3053">
        <v>0</v>
      </c>
      <c r="AH3053" t="s">
        <v>4487</v>
      </c>
    </row>
    <row r="3054" spans="1:34">
      <c r="A3054" t="s">
        <v>129</v>
      </c>
      <c r="B3054" t="s">
        <v>136</v>
      </c>
      <c r="C3054" t="s">
        <v>1794</v>
      </c>
      <c r="D3054" t="s">
        <v>1810</v>
      </c>
      <c r="E3054" t="s">
        <v>72</v>
      </c>
      <c r="F3054" t="s">
        <v>39</v>
      </c>
      <c r="G3054" t="s">
        <v>40</v>
      </c>
      <c r="I3054">
        <v>1</v>
      </c>
      <c r="J3054">
        <v>3</v>
      </c>
      <c r="K3054">
        <v>1.612900565639833</v>
      </c>
      <c r="M3054">
        <v>5.6129005656398334</v>
      </c>
      <c r="N3054">
        <v>66.272653482880756</v>
      </c>
      <c r="O3054">
        <v>512.97786940723859</v>
      </c>
      <c r="P3054">
        <v>184.1616975051156</v>
      </c>
      <c r="R3054">
        <v>763.41222039523495</v>
      </c>
      <c r="S3054">
        <v>5132655.9917355375</v>
      </c>
      <c r="T3054">
        <v>19420780.31490453</v>
      </c>
      <c r="U3054">
        <v>14439525.638282459</v>
      </c>
      <c r="V3054">
        <v>38992961.944922522</v>
      </c>
      <c r="X3054">
        <v>0.1556141986931564</v>
      </c>
      <c r="Y3054">
        <v>1.159551815958471</v>
      </c>
      <c r="Z3054">
        <v>0.42515412340456271</v>
      </c>
      <c r="AB3054">
        <v>7.5543000000000013E-2</v>
      </c>
      <c r="AC3054">
        <v>5.4999999999999997E-3</v>
      </c>
      <c r="AD3054">
        <v>1.5281195257239339</v>
      </c>
      <c r="AE3054">
        <v>0.88964473965391366</v>
      </c>
      <c r="AF3054">
        <v>8.1117078310176804</v>
      </c>
      <c r="AG3054">
        <v>1</v>
      </c>
      <c r="AH3054" t="s">
        <v>803</v>
      </c>
    </row>
    <row r="3055" spans="1:34">
      <c r="A3055" t="s">
        <v>129</v>
      </c>
      <c r="B3055" t="s">
        <v>1031</v>
      </c>
      <c r="C3055" t="s">
        <v>1794</v>
      </c>
      <c r="D3055" t="s">
        <v>3691</v>
      </c>
      <c r="E3055" t="s">
        <v>72</v>
      </c>
      <c r="F3055" t="s">
        <v>39</v>
      </c>
      <c r="G3055" t="s">
        <v>40</v>
      </c>
      <c r="I3055">
        <v>1</v>
      </c>
      <c r="J3055">
        <v>3</v>
      </c>
      <c r="K3055">
        <v>1.655863691069172</v>
      </c>
      <c r="M3055">
        <v>5.6558636910691718</v>
      </c>
      <c r="N3055">
        <v>66.272653482880756</v>
      </c>
      <c r="O3055">
        <v>512.97786940723859</v>
      </c>
      <c r="P3055">
        <v>189.06724610355229</v>
      </c>
      <c r="R3055">
        <v>768.31776899367162</v>
      </c>
      <c r="S3055">
        <v>5132655.9917355375</v>
      </c>
      <c r="T3055">
        <v>19420780.31490453</v>
      </c>
      <c r="U3055">
        <v>14824153.906356489</v>
      </c>
      <c r="V3055">
        <v>39377590.212996557</v>
      </c>
      <c r="X3055">
        <v>0.1556141986931564</v>
      </c>
      <c r="Y3055">
        <v>1.159551815958471</v>
      </c>
      <c r="Z3055">
        <v>0.43647903103976132</v>
      </c>
      <c r="AB3055">
        <v>7.5543000000000013E-2</v>
      </c>
      <c r="AC3055">
        <v>5.4999999999999997E-3</v>
      </c>
      <c r="AD3055">
        <v>1.539816292856528</v>
      </c>
      <c r="AE3055">
        <v>4.8159679329453997</v>
      </c>
      <c r="AF3055">
        <v>12.092690916871099</v>
      </c>
      <c r="AG3055">
        <v>1</v>
      </c>
      <c r="AH3055" t="s">
        <v>803</v>
      </c>
    </row>
    <row r="3056" spans="1:34">
      <c r="A3056" t="s">
        <v>129</v>
      </c>
      <c r="B3056" t="s">
        <v>130</v>
      </c>
      <c r="C3056" t="s">
        <v>1794</v>
      </c>
      <c r="D3056" t="s">
        <v>1795</v>
      </c>
      <c r="E3056" t="s">
        <v>72</v>
      </c>
      <c r="F3056" t="s">
        <v>39</v>
      </c>
      <c r="G3056" t="s">
        <v>40</v>
      </c>
      <c r="I3056">
        <v>1</v>
      </c>
      <c r="J3056">
        <v>3</v>
      </c>
      <c r="K3056">
        <v>1.6021462702876741</v>
      </c>
      <c r="M3056">
        <v>5.6021462702876743</v>
      </c>
      <c r="N3056">
        <v>66.272653482880756</v>
      </c>
      <c r="O3056">
        <v>512.97786940723859</v>
      </c>
      <c r="P3056">
        <v>182.93376732162091</v>
      </c>
      <c r="R3056">
        <v>762.18429021174018</v>
      </c>
      <c r="S3056">
        <v>5132655.9917355375</v>
      </c>
      <c r="T3056">
        <v>19420780.31490453</v>
      </c>
      <c r="U3056">
        <v>14343247.58694607</v>
      </c>
      <c r="V3056">
        <v>38896683.893586136</v>
      </c>
      <c r="X3056">
        <v>0.1556141986931564</v>
      </c>
      <c r="Y3056">
        <v>1.159551815958471</v>
      </c>
      <c r="Z3056">
        <v>0.42231933426090151</v>
      </c>
      <c r="AB3056">
        <v>7.5543000000000013E-2</v>
      </c>
      <c r="AC3056">
        <v>5.4999999999999997E-3</v>
      </c>
      <c r="AD3056">
        <v>1.525191654738006</v>
      </c>
      <c r="AE3056">
        <v>0.88794018384059636</v>
      </c>
      <c r="AF3056">
        <v>8.0963211088662757</v>
      </c>
      <c r="AG3056">
        <v>1</v>
      </c>
      <c r="AH3056" t="s">
        <v>803</v>
      </c>
    </row>
    <row r="3057" spans="1:34">
      <c r="A3057" t="s">
        <v>129</v>
      </c>
      <c r="B3057" t="s">
        <v>136</v>
      </c>
      <c r="C3057" t="s">
        <v>233</v>
      </c>
      <c r="D3057" t="s">
        <v>235</v>
      </c>
      <c r="E3057" t="s">
        <v>72</v>
      </c>
      <c r="F3057" t="s">
        <v>39</v>
      </c>
      <c r="G3057" t="s">
        <v>41</v>
      </c>
      <c r="I3057">
        <v>1</v>
      </c>
      <c r="J3057">
        <v>2.5773753822508398</v>
      </c>
      <c r="K3057">
        <v>8.4000000000000012E-3</v>
      </c>
      <c r="M3057">
        <v>3.5857753822508398</v>
      </c>
      <c r="N3057">
        <v>66.272653482880756</v>
      </c>
      <c r="O3057">
        <v>440.71217741656761</v>
      </c>
      <c r="P3057">
        <v>191.20292699724521</v>
      </c>
      <c r="R3057">
        <v>698.1877578966936</v>
      </c>
      <c r="S3057">
        <v>5132655.9917355375</v>
      </c>
      <c r="T3057">
        <v>16684880.36257888</v>
      </c>
      <c r="U3057">
        <v>29430545.454545461</v>
      </c>
      <c r="V3057">
        <v>51248081.808859877</v>
      </c>
      <c r="X3057">
        <v>0.1556141986931564</v>
      </c>
      <c r="Y3057">
        <v>0.99620010163187345</v>
      </c>
      <c r="Z3057">
        <v>0.54943369826794597</v>
      </c>
      <c r="AB3057">
        <v>7.0526000000000005E-2</v>
      </c>
      <c r="AC3057">
        <v>5.4999999999999997E-3</v>
      </c>
      <c r="AD3057">
        <v>0.97623204124106633</v>
      </c>
      <c r="AE3057">
        <v>0.5683453980867581</v>
      </c>
      <c r="AF3057">
        <v>5.2063788215786637</v>
      </c>
      <c r="AG3057">
        <v>1</v>
      </c>
      <c r="AH3057" t="s">
        <v>73</v>
      </c>
    </row>
    <row r="3058" spans="1:34">
      <c r="A3058" t="s">
        <v>129</v>
      </c>
      <c r="B3058" t="s">
        <v>1031</v>
      </c>
      <c r="C3058" t="s">
        <v>233</v>
      </c>
      <c r="D3058" t="s">
        <v>1532</v>
      </c>
      <c r="E3058" t="s">
        <v>72</v>
      </c>
      <c r="F3058" t="s">
        <v>39</v>
      </c>
      <c r="G3058" t="s">
        <v>41</v>
      </c>
      <c r="I3058">
        <v>1</v>
      </c>
      <c r="J3058">
        <v>2.6123925184208141</v>
      </c>
      <c r="K3058">
        <v>8.3999999999999995E-3</v>
      </c>
      <c r="M3058">
        <v>3.6207925184208141</v>
      </c>
      <c r="N3058">
        <v>66.272653482880756</v>
      </c>
      <c r="O3058">
        <v>446.69984938497322</v>
      </c>
      <c r="P3058">
        <v>191.20292699724521</v>
      </c>
      <c r="R3058">
        <v>704.17542986509909</v>
      </c>
      <c r="S3058">
        <v>5132655.9917355375</v>
      </c>
      <c r="T3058">
        <v>16911567.065516941</v>
      </c>
      <c r="U3058">
        <v>29430545.454545449</v>
      </c>
      <c r="V3058">
        <v>51474768.511797927</v>
      </c>
      <c r="X3058">
        <v>0.1556141986931564</v>
      </c>
      <c r="Y3058">
        <v>1.0097348295770601</v>
      </c>
      <c r="Z3058">
        <v>0.54943369826794586</v>
      </c>
      <c r="AB3058">
        <v>7.0526000000000005E-2</v>
      </c>
      <c r="AC3058">
        <v>5.4999999999999997E-3</v>
      </c>
      <c r="AD3058">
        <v>0.98576550239728977</v>
      </c>
      <c r="AE3058">
        <v>3.0831048294353232</v>
      </c>
      <c r="AF3058">
        <v>7.7656888502534276</v>
      </c>
      <c r="AG3058">
        <v>1</v>
      </c>
      <c r="AH3058" t="s">
        <v>73</v>
      </c>
    </row>
    <row r="3059" spans="1:34">
      <c r="A3059" t="s">
        <v>129</v>
      </c>
      <c r="B3059" t="s">
        <v>130</v>
      </c>
      <c r="C3059" t="s">
        <v>233</v>
      </c>
      <c r="D3059" t="s">
        <v>234</v>
      </c>
      <c r="E3059" t="s">
        <v>72</v>
      </c>
      <c r="F3059" t="s">
        <v>39</v>
      </c>
      <c r="G3059" t="s">
        <v>41</v>
      </c>
      <c r="I3059">
        <v>1</v>
      </c>
      <c r="J3059">
        <v>2.570709604065375</v>
      </c>
      <c r="K3059">
        <v>8.3999999999999995E-3</v>
      </c>
      <c r="M3059">
        <v>3.579109604065374</v>
      </c>
      <c r="N3059">
        <v>66.272653482880756</v>
      </c>
      <c r="O3059">
        <v>439.57237851939391</v>
      </c>
      <c r="P3059">
        <v>191.20292699724521</v>
      </c>
      <c r="R3059">
        <v>697.04795899951978</v>
      </c>
      <c r="S3059">
        <v>5132655.9917355375</v>
      </c>
      <c r="T3059">
        <v>16641728.82465628</v>
      </c>
      <c r="U3059">
        <v>29430545.454545449</v>
      </c>
      <c r="V3059">
        <v>51204930.270937271</v>
      </c>
      <c r="X3059">
        <v>0.1556141986931564</v>
      </c>
      <c r="Y3059">
        <v>0.99362366323196261</v>
      </c>
      <c r="Z3059">
        <v>0.54943369826794586</v>
      </c>
      <c r="AB3059">
        <v>7.0526000000000005E-2</v>
      </c>
      <c r="AC3059">
        <v>5.4999999999999997E-3</v>
      </c>
      <c r="AD3059">
        <v>0.97441727440523285</v>
      </c>
      <c r="AE3059">
        <v>0.56728887224436186</v>
      </c>
      <c r="AF3059">
        <v>5.1968417507149693</v>
      </c>
      <c r="AG3059">
        <v>1</v>
      </c>
      <c r="AH3059" t="s">
        <v>73</v>
      </c>
    </row>
    <row r="3060" spans="1:34">
      <c r="A3060" t="s">
        <v>129</v>
      </c>
      <c r="B3060" t="s">
        <v>136</v>
      </c>
      <c r="C3060" t="s">
        <v>3036</v>
      </c>
      <c r="D3060" t="s">
        <v>3050</v>
      </c>
      <c r="E3060" t="s">
        <v>72</v>
      </c>
      <c r="F3060" t="s">
        <v>39</v>
      </c>
      <c r="G3060" t="s">
        <v>239</v>
      </c>
      <c r="I3060">
        <v>1.799935119804863</v>
      </c>
      <c r="J3060">
        <v>3</v>
      </c>
      <c r="K3060">
        <v>2.02</v>
      </c>
      <c r="M3060">
        <v>6.8199351198048639</v>
      </c>
      <c r="N3060">
        <v>119.2864764864951</v>
      </c>
      <c r="O3060">
        <v>512.97786940723859</v>
      </c>
      <c r="P3060">
        <v>65.162228955453145</v>
      </c>
      <c r="R3060">
        <v>697.42657484918686</v>
      </c>
      <c r="S3060">
        <v>9238447.7774016522</v>
      </c>
      <c r="T3060">
        <v>19420780.31490453</v>
      </c>
      <c r="U3060">
        <v>26841746.471274961</v>
      </c>
      <c r="V3060">
        <v>55500974.563581146</v>
      </c>
      <c r="X3060">
        <v>0.28009546136810409</v>
      </c>
      <c r="Y3060">
        <v>1.159551815958471</v>
      </c>
      <c r="Z3060">
        <v>0.1872477843547504</v>
      </c>
      <c r="AB3060">
        <v>7.9335000000000003E-2</v>
      </c>
      <c r="AC3060">
        <v>5.4999999999999997E-3</v>
      </c>
      <c r="AD3060">
        <v>1.8567362629835229</v>
      </c>
      <c r="AE3060">
        <v>1.080959716489071</v>
      </c>
      <c r="AF3060">
        <v>9.8424660992774591</v>
      </c>
      <c r="AG3060">
        <v>1</v>
      </c>
      <c r="AH3060" t="s">
        <v>1529</v>
      </c>
    </row>
    <row r="3061" spans="1:34">
      <c r="A3061" t="s">
        <v>129</v>
      </c>
      <c r="B3061" t="s">
        <v>1031</v>
      </c>
      <c r="C3061" t="s">
        <v>3036</v>
      </c>
      <c r="D3061" t="s">
        <v>3941</v>
      </c>
      <c r="E3061" t="s">
        <v>72</v>
      </c>
      <c r="F3061" t="s">
        <v>39</v>
      </c>
      <c r="G3061" t="s">
        <v>239</v>
      </c>
      <c r="I3061">
        <v>1</v>
      </c>
      <c r="J3061">
        <v>3</v>
      </c>
      <c r="K3061">
        <v>2.8941077813796849</v>
      </c>
      <c r="M3061">
        <v>6.8941077813796854</v>
      </c>
      <c r="N3061">
        <v>66.272653482880756</v>
      </c>
      <c r="O3061">
        <v>512.97786940723859</v>
      </c>
      <c r="P3061">
        <v>93.359660332683958</v>
      </c>
      <c r="R3061">
        <v>672.61018322280324</v>
      </c>
      <c r="S3061">
        <v>5132655.9917355375</v>
      </c>
      <c r="T3061">
        <v>19420780.31490453</v>
      </c>
      <c r="U3061">
        <v>38456884.816008702</v>
      </c>
      <c r="V3061">
        <v>63010321.122648783</v>
      </c>
      <c r="X3061">
        <v>0.1556141986931564</v>
      </c>
      <c r="Y3061">
        <v>1.159551815958471</v>
      </c>
      <c r="Z3061">
        <v>0.26827488601345972</v>
      </c>
      <c r="AB3061">
        <v>7.9335000000000003E-2</v>
      </c>
      <c r="AC3061">
        <v>5.4999999999999997E-3</v>
      </c>
      <c r="AD3061">
        <v>1.8769298671819039</v>
      </c>
      <c r="AE3061">
        <v>5.8703327758448021</v>
      </c>
      <c r="AF3061">
        <v>14.726205424406389</v>
      </c>
      <c r="AG3061">
        <v>1</v>
      </c>
      <c r="AH3061" t="s">
        <v>1529</v>
      </c>
    </row>
    <row r="3062" spans="1:34">
      <c r="A3062" t="s">
        <v>129</v>
      </c>
      <c r="B3062" t="s">
        <v>130</v>
      </c>
      <c r="C3062" t="s">
        <v>3036</v>
      </c>
      <c r="D3062" t="s">
        <v>3037</v>
      </c>
      <c r="E3062" t="s">
        <v>72</v>
      </c>
      <c r="F3062" t="s">
        <v>39</v>
      </c>
      <c r="G3062" t="s">
        <v>239</v>
      </c>
      <c r="I3062">
        <v>1.7817011841308159</v>
      </c>
      <c r="J3062">
        <v>3</v>
      </c>
      <c r="K3062">
        <v>2.02</v>
      </c>
      <c r="M3062">
        <v>6.801701184130815</v>
      </c>
      <c r="N3062">
        <v>118.07806518593991</v>
      </c>
      <c r="O3062">
        <v>512.97786940723859</v>
      </c>
      <c r="P3062">
        <v>65.162228955453145</v>
      </c>
      <c r="R3062">
        <v>696.21816354863154</v>
      </c>
      <c r="S3062">
        <v>9144859.2582113333</v>
      </c>
      <c r="T3062">
        <v>19420780.31490453</v>
      </c>
      <c r="U3062">
        <v>26841746.471274961</v>
      </c>
      <c r="V3062">
        <v>55407386.044390827</v>
      </c>
      <c r="X3062">
        <v>0.27725800207916468</v>
      </c>
      <c r="Y3062">
        <v>1.159551815958471</v>
      </c>
      <c r="Z3062">
        <v>0.1872477843547504</v>
      </c>
      <c r="AB3062">
        <v>7.9335000000000003E-2</v>
      </c>
      <c r="AC3062">
        <v>5.4999999999999997E-3</v>
      </c>
      <c r="AD3062">
        <v>1.851772050129856</v>
      </c>
      <c r="AE3062">
        <v>1.0780696376847341</v>
      </c>
      <c r="AF3062">
        <v>9.8163778719454058</v>
      </c>
      <c r="AG3062">
        <v>1</v>
      </c>
      <c r="AH3062" t="s">
        <v>1529</v>
      </c>
    </row>
    <row r="3063" spans="1:34">
      <c r="A3063" t="s">
        <v>129</v>
      </c>
      <c r="B3063" t="s">
        <v>136</v>
      </c>
      <c r="C3063" t="s">
        <v>2005</v>
      </c>
      <c r="D3063" t="s">
        <v>2037</v>
      </c>
      <c r="E3063" t="s">
        <v>72</v>
      </c>
      <c r="F3063" t="s">
        <v>39</v>
      </c>
      <c r="G3063" t="s">
        <v>302</v>
      </c>
      <c r="I3063">
        <v>2.8047077991580491</v>
      </c>
      <c r="J3063">
        <v>3</v>
      </c>
      <c r="K3063">
        <v>1.0599999999999979E-2</v>
      </c>
      <c r="M3063">
        <v>5.8153077991580489</v>
      </c>
      <c r="N3063">
        <v>185.8754280943345</v>
      </c>
      <c r="O3063">
        <v>512.97786940723847</v>
      </c>
      <c r="P3063">
        <v>47.741360559375181</v>
      </c>
      <c r="R3063">
        <v>746.59465806094818</v>
      </c>
      <c r="S3063">
        <v>14395600.29041595</v>
      </c>
      <c r="T3063">
        <v>19420780.31490453</v>
      </c>
      <c r="U3063">
        <v>12978400.305576749</v>
      </c>
      <c r="V3063">
        <v>46794780.91089724</v>
      </c>
      <c r="X3063">
        <v>0.43645235673442601</v>
      </c>
      <c r="Y3063">
        <v>1.159551815958471</v>
      </c>
      <c r="Z3063">
        <v>0.13718781769935401</v>
      </c>
      <c r="AB3063">
        <v>6.6664000000000001E-2</v>
      </c>
      <c r="AC3063">
        <v>5.4999999999999997E-3</v>
      </c>
      <c r="AD3063">
        <v>1.5832251599802021</v>
      </c>
      <c r="AE3063">
        <v>0.92172628616655072</v>
      </c>
      <c r="AF3063">
        <v>8.3924232453048013</v>
      </c>
      <c r="AG3063">
        <v>1</v>
      </c>
      <c r="AH3063" t="s">
        <v>710</v>
      </c>
    </row>
    <row r="3064" spans="1:34">
      <c r="A3064" t="s">
        <v>129</v>
      </c>
      <c r="B3064" t="s">
        <v>1031</v>
      </c>
      <c r="C3064" t="s">
        <v>2005</v>
      </c>
      <c r="D3064" t="s">
        <v>3757</v>
      </c>
      <c r="E3064" t="s">
        <v>72</v>
      </c>
      <c r="F3064" t="s">
        <v>39</v>
      </c>
      <c r="G3064" t="s">
        <v>302</v>
      </c>
      <c r="I3064">
        <v>2.9078235672844128</v>
      </c>
      <c r="J3064">
        <v>3</v>
      </c>
      <c r="K3064">
        <v>1.0599999999999979E-2</v>
      </c>
      <c r="M3064">
        <v>5.9184235672844121</v>
      </c>
      <c r="N3064">
        <v>192.70918366399411</v>
      </c>
      <c r="O3064">
        <v>512.97786940723847</v>
      </c>
      <c r="P3064">
        <v>47.741360559375181</v>
      </c>
      <c r="R3064">
        <v>753.42841363060768</v>
      </c>
      <c r="S3064">
        <v>14924858.05553215</v>
      </c>
      <c r="T3064">
        <v>19420780.31490453</v>
      </c>
      <c r="U3064">
        <v>12978400.305576749</v>
      </c>
      <c r="V3064">
        <v>47324038.676013418</v>
      </c>
      <c r="X3064">
        <v>0.45249863436403942</v>
      </c>
      <c r="Y3064">
        <v>1.159551815958471</v>
      </c>
      <c r="Z3064">
        <v>0.13718781769935401</v>
      </c>
      <c r="AB3064">
        <v>6.6664000000000001E-2</v>
      </c>
      <c r="AC3064">
        <v>5.4999999999999997E-3</v>
      </c>
      <c r="AD3064">
        <v>1.6112985628208869</v>
      </c>
      <c r="AE3064">
        <v>5.0395376675426773</v>
      </c>
      <c r="AF3064">
        <v>12.641423797647979</v>
      </c>
      <c r="AG3064">
        <v>1</v>
      </c>
      <c r="AH3064" t="s">
        <v>710</v>
      </c>
    </row>
    <row r="3065" spans="1:34">
      <c r="A3065" t="s">
        <v>129</v>
      </c>
      <c r="B3065" t="s">
        <v>130</v>
      </c>
      <c r="C3065" t="s">
        <v>2005</v>
      </c>
      <c r="D3065" t="s">
        <v>2006</v>
      </c>
      <c r="E3065" t="s">
        <v>72</v>
      </c>
      <c r="F3065" t="s">
        <v>39</v>
      </c>
      <c r="G3065" t="s">
        <v>302</v>
      </c>
      <c r="I3065">
        <v>2.785752426302806</v>
      </c>
      <c r="J3065">
        <v>3</v>
      </c>
      <c r="K3065">
        <v>1.0599999999999979E-2</v>
      </c>
      <c r="M3065">
        <v>5.7963524263028052</v>
      </c>
      <c r="N3065">
        <v>184.61920523746019</v>
      </c>
      <c r="O3065">
        <v>512.97786940723847</v>
      </c>
      <c r="P3065">
        <v>47.741360559375181</v>
      </c>
      <c r="R3065">
        <v>745.33843520407379</v>
      </c>
      <c r="S3065">
        <v>14298308.88235491</v>
      </c>
      <c r="T3065">
        <v>19420780.31490453</v>
      </c>
      <c r="U3065">
        <v>12978400.305576749</v>
      </c>
      <c r="V3065">
        <v>46697489.50283619</v>
      </c>
      <c r="X3065">
        <v>0.43350263157662727</v>
      </c>
      <c r="Y3065">
        <v>1.159551815958471</v>
      </c>
      <c r="Z3065">
        <v>0.13718781769935401</v>
      </c>
      <c r="AB3065">
        <v>6.6664000000000001E-2</v>
      </c>
      <c r="AC3065">
        <v>5.4999999999999997E-3</v>
      </c>
      <c r="AD3065">
        <v>1.578064534909664</v>
      </c>
      <c r="AE3065">
        <v>0.91872185956899466</v>
      </c>
      <c r="AF3065">
        <v>8.3653028207814639</v>
      </c>
      <c r="AG3065">
        <v>1</v>
      </c>
      <c r="AH3065" t="s">
        <v>710</v>
      </c>
    </row>
    <row r="3066" spans="1:34">
      <c r="A3066" t="s">
        <v>129</v>
      </c>
      <c r="B3066" t="s">
        <v>136</v>
      </c>
      <c r="C3066" t="s">
        <v>5972</v>
      </c>
      <c r="D3066" t="s">
        <v>5973</v>
      </c>
      <c r="E3066" t="s">
        <v>72</v>
      </c>
      <c r="F3066" t="s">
        <v>39</v>
      </c>
      <c r="G3066" t="s">
        <v>4231</v>
      </c>
      <c r="I3066">
        <v>0</v>
      </c>
      <c r="J3066">
        <v>0</v>
      </c>
      <c r="K3066">
        <v>0</v>
      </c>
      <c r="M3066">
        <v>0</v>
      </c>
      <c r="N3066">
        <v>0</v>
      </c>
      <c r="O3066">
        <v>0</v>
      </c>
      <c r="P3066">
        <v>0</v>
      </c>
      <c r="R3066">
        <v>0</v>
      </c>
      <c r="S3066">
        <v>0</v>
      </c>
      <c r="T3066">
        <v>0</v>
      </c>
      <c r="U3066">
        <v>0</v>
      </c>
      <c r="V3066">
        <v>0</v>
      </c>
      <c r="X3066">
        <v>0</v>
      </c>
      <c r="Y3066">
        <v>0</v>
      </c>
      <c r="Z3066">
        <v>0</v>
      </c>
      <c r="AB3066">
        <v>6.9564000000000001E-2</v>
      </c>
      <c r="AC3066">
        <v>5.4999999999999997E-3</v>
      </c>
      <c r="AD3066">
        <v>0</v>
      </c>
      <c r="AE3066">
        <v>0</v>
      </c>
      <c r="AF3066">
        <v>0</v>
      </c>
      <c r="AG3066">
        <v>0</v>
      </c>
      <c r="AH3066" t="s">
        <v>4498</v>
      </c>
    </row>
    <row r="3067" spans="1:34">
      <c r="A3067" t="s">
        <v>129</v>
      </c>
      <c r="B3067" t="s">
        <v>1031</v>
      </c>
      <c r="C3067" t="s">
        <v>5972</v>
      </c>
      <c r="D3067" t="s">
        <v>5974</v>
      </c>
      <c r="E3067" t="s">
        <v>72</v>
      </c>
      <c r="F3067" t="s">
        <v>39</v>
      </c>
      <c r="G3067" t="s">
        <v>4231</v>
      </c>
      <c r="I3067">
        <v>0</v>
      </c>
      <c r="J3067">
        <v>0</v>
      </c>
      <c r="K3067">
        <v>0</v>
      </c>
      <c r="M3067">
        <v>0</v>
      </c>
      <c r="N3067">
        <v>0</v>
      </c>
      <c r="O3067">
        <v>0</v>
      </c>
      <c r="P3067">
        <v>0</v>
      </c>
      <c r="R3067">
        <v>0</v>
      </c>
      <c r="S3067">
        <v>0</v>
      </c>
      <c r="T3067">
        <v>0</v>
      </c>
      <c r="U3067">
        <v>0</v>
      </c>
      <c r="V3067">
        <v>0</v>
      </c>
      <c r="X3067">
        <v>0</v>
      </c>
      <c r="Y3067">
        <v>0</v>
      </c>
      <c r="Z3067">
        <v>0</v>
      </c>
      <c r="AB3067">
        <v>6.9564000000000001E-2</v>
      </c>
      <c r="AC3067">
        <v>5.4999999999999997E-3</v>
      </c>
      <c r="AD3067">
        <v>0</v>
      </c>
      <c r="AE3067">
        <v>0</v>
      </c>
      <c r="AF3067">
        <v>0</v>
      </c>
      <c r="AG3067">
        <v>0</v>
      </c>
      <c r="AH3067" t="s">
        <v>4498</v>
      </c>
    </row>
    <row r="3068" spans="1:34">
      <c r="A3068" t="s">
        <v>129</v>
      </c>
      <c r="B3068" t="s">
        <v>130</v>
      </c>
      <c r="C3068" t="s">
        <v>5972</v>
      </c>
      <c r="D3068" t="s">
        <v>5975</v>
      </c>
      <c r="E3068" t="s">
        <v>72</v>
      </c>
      <c r="F3068" t="s">
        <v>39</v>
      </c>
      <c r="G3068" t="s">
        <v>4231</v>
      </c>
      <c r="I3068">
        <v>0</v>
      </c>
      <c r="J3068">
        <v>0</v>
      </c>
      <c r="K3068">
        <v>0</v>
      </c>
      <c r="M3068">
        <v>0</v>
      </c>
      <c r="N3068">
        <v>0</v>
      </c>
      <c r="O3068">
        <v>0</v>
      </c>
      <c r="P3068">
        <v>0</v>
      </c>
      <c r="R3068">
        <v>0</v>
      </c>
      <c r="S3068">
        <v>0</v>
      </c>
      <c r="T3068">
        <v>0</v>
      </c>
      <c r="U3068">
        <v>0</v>
      </c>
      <c r="V3068">
        <v>0</v>
      </c>
      <c r="X3068">
        <v>0</v>
      </c>
      <c r="Y3068">
        <v>0</v>
      </c>
      <c r="Z3068">
        <v>0</v>
      </c>
      <c r="AB3068">
        <v>6.9564000000000001E-2</v>
      </c>
      <c r="AC3068">
        <v>5.4999999999999997E-3</v>
      </c>
      <c r="AD3068">
        <v>0</v>
      </c>
      <c r="AE3068">
        <v>0</v>
      </c>
      <c r="AF3068">
        <v>0</v>
      </c>
      <c r="AG3068">
        <v>0</v>
      </c>
      <c r="AH3068" t="s">
        <v>4498</v>
      </c>
    </row>
    <row r="3069" spans="1:34">
      <c r="A3069" t="s">
        <v>129</v>
      </c>
      <c r="B3069" t="s">
        <v>136</v>
      </c>
      <c r="C3069" t="s">
        <v>533</v>
      </c>
      <c r="D3069" t="s">
        <v>535</v>
      </c>
      <c r="E3069" t="s">
        <v>72</v>
      </c>
      <c r="F3069" t="s">
        <v>40</v>
      </c>
      <c r="G3069" t="s">
        <v>41</v>
      </c>
      <c r="I3069">
        <v>1</v>
      </c>
      <c r="J3069">
        <v>3.1853438862420549</v>
      </c>
      <c r="K3069">
        <v>8.400000000000003E-3</v>
      </c>
      <c r="M3069">
        <v>4.1937438862420553</v>
      </c>
      <c r="N3069">
        <v>66.272653482880756</v>
      </c>
      <c r="O3069">
        <v>363.70396893944229</v>
      </c>
      <c r="P3069">
        <v>191.20292699724521</v>
      </c>
      <c r="R3069">
        <v>621.17954941956827</v>
      </c>
      <c r="S3069">
        <v>5132655.9917355375</v>
      </c>
      <c r="T3069">
        <v>28516856.95447221</v>
      </c>
      <c r="U3069">
        <v>29430545.454545461</v>
      </c>
      <c r="V3069">
        <v>63080058.400753208</v>
      </c>
      <c r="X3069">
        <v>0.1556141986931564</v>
      </c>
      <c r="Y3069">
        <v>0.83964387919976469</v>
      </c>
      <c r="Z3069">
        <v>0.54943369826794608</v>
      </c>
      <c r="AB3069">
        <v>7.3631000000000002E-2</v>
      </c>
      <c r="AC3069">
        <v>5.4999999999999997E-3</v>
      </c>
      <c r="AD3069">
        <v>1.1417522622229681</v>
      </c>
      <c r="AE3069">
        <v>0.66470840596936576</v>
      </c>
      <c r="AF3069">
        <v>6.0793355544343894</v>
      </c>
      <c r="AG3069">
        <v>1</v>
      </c>
      <c r="AH3069" t="s">
        <v>177</v>
      </c>
    </row>
    <row r="3070" spans="1:34">
      <c r="A3070" t="s">
        <v>129</v>
      </c>
      <c r="B3070" t="s">
        <v>1031</v>
      </c>
      <c r="C3070" t="s">
        <v>533</v>
      </c>
      <c r="D3070" t="s">
        <v>2516</v>
      </c>
      <c r="E3070" t="s">
        <v>72</v>
      </c>
      <c r="F3070" t="s">
        <v>40</v>
      </c>
      <c r="G3070" t="s">
        <v>41</v>
      </c>
      <c r="I3070">
        <v>1</v>
      </c>
      <c r="J3070">
        <v>3.2036774895878208</v>
      </c>
      <c r="K3070">
        <v>8.400000000000003E-3</v>
      </c>
      <c r="M3070">
        <v>4.2120774895878208</v>
      </c>
      <c r="N3070">
        <v>66.272653482880756</v>
      </c>
      <c r="O3070">
        <v>365.79730785038902</v>
      </c>
      <c r="P3070">
        <v>191.20292699724521</v>
      </c>
      <c r="R3070">
        <v>623.27288833051489</v>
      </c>
      <c r="S3070">
        <v>5132655.9917355375</v>
      </c>
      <c r="T3070">
        <v>28680988.91721864</v>
      </c>
      <c r="U3070">
        <v>29430545.454545461</v>
      </c>
      <c r="V3070">
        <v>63244190.363499641</v>
      </c>
      <c r="X3070">
        <v>0.1556141986931564</v>
      </c>
      <c r="Y3070">
        <v>0.8444765435470698</v>
      </c>
      <c r="Z3070">
        <v>0.54943369826794608</v>
      </c>
      <c r="AB3070">
        <v>7.3631000000000002E-2</v>
      </c>
      <c r="AC3070">
        <v>5.4999999999999997E-3</v>
      </c>
      <c r="AD3070">
        <v>1.146743609730716</v>
      </c>
      <c r="AE3070">
        <v>3.5865839823840302</v>
      </c>
      <c r="AF3070">
        <v>9.0245360817025659</v>
      </c>
      <c r="AG3070">
        <v>1</v>
      </c>
      <c r="AH3070" t="s">
        <v>177</v>
      </c>
    </row>
    <row r="3071" spans="1:34">
      <c r="A3071" t="s">
        <v>129</v>
      </c>
      <c r="B3071" t="s">
        <v>130</v>
      </c>
      <c r="C3071" t="s">
        <v>533</v>
      </c>
      <c r="D3071" t="s">
        <v>534</v>
      </c>
      <c r="E3071" t="s">
        <v>72</v>
      </c>
      <c r="F3071" t="s">
        <v>40</v>
      </c>
      <c r="G3071" t="s">
        <v>41</v>
      </c>
      <c r="I3071">
        <v>1</v>
      </c>
      <c r="J3071">
        <v>3.1835284503543</v>
      </c>
      <c r="K3071">
        <v>8.4000000000000012E-3</v>
      </c>
      <c r="M3071">
        <v>4.1919284503543004</v>
      </c>
      <c r="N3071">
        <v>66.272653482880756</v>
      </c>
      <c r="O3071">
        <v>363.49668166958639</v>
      </c>
      <c r="P3071">
        <v>191.20292699724521</v>
      </c>
      <c r="R3071">
        <v>620.97226214971238</v>
      </c>
      <c r="S3071">
        <v>5132655.9917355375</v>
      </c>
      <c r="T3071">
        <v>28500604.227178078</v>
      </c>
      <c r="U3071">
        <v>29430545.454545461</v>
      </c>
      <c r="V3071">
        <v>63063805.673459083</v>
      </c>
      <c r="X3071">
        <v>0.1556141986931564</v>
      </c>
      <c r="Y3071">
        <v>0.83916533757736189</v>
      </c>
      <c r="Z3071">
        <v>0.54943369826794597</v>
      </c>
      <c r="AB3071">
        <v>7.3631000000000002E-2</v>
      </c>
      <c r="AC3071">
        <v>5.4999999999999997E-3</v>
      </c>
      <c r="AD3071">
        <v>1.1412580074263019</v>
      </c>
      <c r="AE3071">
        <v>0.66442065938115658</v>
      </c>
      <c r="AF3071">
        <v>6.0767381171617583</v>
      </c>
      <c r="AG3071">
        <v>1</v>
      </c>
      <c r="AH3071" t="s">
        <v>177</v>
      </c>
    </row>
    <row r="3072" spans="1:34">
      <c r="A3072" t="s">
        <v>129</v>
      </c>
      <c r="B3072" t="s">
        <v>136</v>
      </c>
      <c r="C3072" t="s">
        <v>3276</v>
      </c>
      <c r="D3072" t="s">
        <v>3280</v>
      </c>
      <c r="E3072" t="s">
        <v>72</v>
      </c>
      <c r="F3072" t="s">
        <v>40</v>
      </c>
      <c r="G3072" t="s">
        <v>239</v>
      </c>
      <c r="I3072">
        <v>1</v>
      </c>
      <c r="J3072">
        <v>4.1652993502031359</v>
      </c>
      <c r="K3072">
        <v>2.02</v>
      </c>
      <c r="M3072">
        <v>7.1852993502031364</v>
      </c>
      <c r="N3072">
        <v>66.272653482880756</v>
      </c>
      <c r="O3072">
        <v>475.59571575081122</v>
      </c>
      <c r="P3072">
        <v>65.162228955453145</v>
      </c>
      <c r="R3072">
        <v>607.03059818914517</v>
      </c>
      <c r="S3072">
        <v>5132655.9917355375</v>
      </c>
      <c r="T3072">
        <v>37289928.492597513</v>
      </c>
      <c r="U3072">
        <v>26841746.471274961</v>
      </c>
      <c r="V3072">
        <v>69264330.95560801</v>
      </c>
      <c r="X3072">
        <v>0.1556141986931564</v>
      </c>
      <c r="Y3072">
        <v>1.097956211113795</v>
      </c>
      <c r="Z3072">
        <v>0.1872477843547504</v>
      </c>
      <c r="AB3072">
        <v>8.2440000000000013E-2</v>
      </c>
      <c r="AC3072">
        <v>5.4999999999999997E-3</v>
      </c>
      <c r="AD3072">
        <v>1.956207152934885</v>
      </c>
      <c r="AE3072">
        <v>1.138869947007197</v>
      </c>
      <c r="AF3072">
        <v>10.368316450145221</v>
      </c>
      <c r="AG3072">
        <v>1</v>
      </c>
      <c r="AH3072" t="s">
        <v>2457</v>
      </c>
    </row>
    <row r="3073" spans="1:34">
      <c r="A3073" t="s">
        <v>129</v>
      </c>
      <c r="B3073" t="s">
        <v>1031</v>
      </c>
      <c r="C3073" t="s">
        <v>3276</v>
      </c>
      <c r="D3073" t="s">
        <v>3971</v>
      </c>
      <c r="E3073" t="s">
        <v>72</v>
      </c>
      <c r="F3073" t="s">
        <v>40</v>
      </c>
      <c r="G3073" t="s">
        <v>239</v>
      </c>
      <c r="I3073">
        <v>1</v>
      </c>
      <c r="J3073">
        <v>4.1791362064081978</v>
      </c>
      <c r="K3073">
        <v>2.02</v>
      </c>
      <c r="M3073">
        <v>7.1991362064081983</v>
      </c>
      <c r="N3073">
        <v>66.272653482880756</v>
      </c>
      <c r="O3073">
        <v>477.17561409119492</v>
      </c>
      <c r="P3073">
        <v>65.162228955453145</v>
      </c>
      <c r="R3073">
        <v>608.61049652952875</v>
      </c>
      <c r="S3073">
        <v>5132655.9917355375</v>
      </c>
      <c r="T3073">
        <v>37413803.233658783</v>
      </c>
      <c r="U3073">
        <v>26841746.471274961</v>
      </c>
      <c r="V3073">
        <v>69388205.696669281</v>
      </c>
      <c r="X3073">
        <v>0.1556141986931564</v>
      </c>
      <c r="Y3073">
        <v>1.1016035509410991</v>
      </c>
      <c r="Z3073">
        <v>0.1872477843547504</v>
      </c>
      <c r="AB3073">
        <v>8.2440000000000013E-2</v>
      </c>
      <c r="AC3073">
        <v>5.4999999999999997E-3</v>
      </c>
      <c r="AD3073">
        <v>1.9599742551477819</v>
      </c>
      <c r="AE3073">
        <v>6.1300644797565811</v>
      </c>
      <c r="AF3073">
        <v>15.377114941312559</v>
      </c>
      <c r="AG3073">
        <v>1</v>
      </c>
      <c r="AH3073" t="s">
        <v>2457</v>
      </c>
    </row>
    <row r="3074" spans="1:34">
      <c r="A3074" t="s">
        <v>129</v>
      </c>
      <c r="B3074" t="s">
        <v>130</v>
      </c>
      <c r="C3074" t="s">
        <v>3276</v>
      </c>
      <c r="D3074" t="s">
        <v>3277</v>
      </c>
      <c r="E3074" t="s">
        <v>72</v>
      </c>
      <c r="F3074" t="s">
        <v>40</v>
      </c>
      <c r="G3074" t="s">
        <v>239</v>
      </c>
      <c r="I3074">
        <v>1</v>
      </c>
      <c r="J3074">
        <v>4.1625790803661964</v>
      </c>
      <c r="K3074">
        <v>2.02</v>
      </c>
      <c r="M3074">
        <v>7.182579080366196</v>
      </c>
      <c r="N3074">
        <v>66.272653482880756</v>
      </c>
      <c r="O3074">
        <v>475.28511414181241</v>
      </c>
      <c r="P3074">
        <v>65.162228955453145</v>
      </c>
      <c r="R3074">
        <v>606.71999658014624</v>
      </c>
      <c r="S3074">
        <v>5132655.9917355375</v>
      </c>
      <c r="T3074">
        <v>37265575.220678382</v>
      </c>
      <c r="U3074">
        <v>26841746.471274961</v>
      </c>
      <c r="V3074">
        <v>69239977.683688879</v>
      </c>
      <c r="X3074">
        <v>0.1556141986931564</v>
      </c>
      <c r="Y3074">
        <v>1.0972391588896311</v>
      </c>
      <c r="Z3074">
        <v>0.1872477843547504</v>
      </c>
      <c r="AB3074">
        <v>8.2440000000000013E-2</v>
      </c>
      <c r="AC3074">
        <v>5.4999999999999997E-3</v>
      </c>
      <c r="AD3074">
        <v>1.9554665559112161</v>
      </c>
      <c r="AE3074">
        <v>1.1384387842380419</v>
      </c>
      <c r="AF3074">
        <v>10.36442442051545</v>
      </c>
      <c r="AG3074">
        <v>1</v>
      </c>
      <c r="AH3074" t="s">
        <v>2457</v>
      </c>
    </row>
    <row r="3075" spans="1:34">
      <c r="A3075" t="s">
        <v>129</v>
      </c>
      <c r="B3075" t="s">
        <v>136</v>
      </c>
      <c r="C3075" t="s">
        <v>2035</v>
      </c>
      <c r="D3075" t="s">
        <v>2042</v>
      </c>
      <c r="E3075" t="s">
        <v>72</v>
      </c>
      <c r="F3075" t="s">
        <v>40</v>
      </c>
      <c r="G3075" t="s">
        <v>302</v>
      </c>
      <c r="I3075">
        <v>1.1526051524177381</v>
      </c>
      <c r="J3075">
        <v>4.6528206096709521</v>
      </c>
      <c r="K3075">
        <v>1.06E-2</v>
      </c>
      <c r="M3075">
        <v>5.8160257620886906</v>
      </c>
      <c r="N3075">
        <v>76.38620186876372</v>
      </c>
      <c r="O3075">
        <v>531.26110804225004</v>
      </c>
      <c r="P3075">
        <v>47.741360559375273</v>
      </c>
      <c r="R3075">
        <v>655.388670470389</v>
      </c>
      <c r="S3075">
        <v>5915925.7416621558</v>
      </c>
      <c r="T3075">
        <v>41654472.640736423</v>
      </c>
      <c r="U3075">
        <v>12978400.305576781</v>
      </c>
      <c r="V3075">
        <v>60548798.687975347</v>
      </c>
      <c r="X3075">
        <v>0.17936172720308971</v>
      </c>
      <c r="Y3075">
        <v>1.2264648607638149</v>
      </c>
      <c r="Z3075">
        <v>0.1371878176993542</v>
      </c>
      <c r="AB3075">
        <v>6.9769000000000012E-2</v>
      </c>
      <c r="AC3075">
        <v>5.4999999999999997E-3</v>
      </c>
      <c r="AD3075">
        <v>1.583420626327811</v>
      </c>
      <c r="AE3075">
        <v>0.92184008329105749</v>
      </c>
      <c r="AF3075">
        <v>8.3965554717075594</v>
      </c>
      <c r="AG3075">
        <v>1</v>
      </c>
      <c r="AH3075" t="s">
        <v>834</v>
      </c>
    </row>
    <row r="3076" spans="1:34">
      <c r="A3076" t="s">
        <v>129</v>
      </c>
      <c r="B3076" t="s">
        <v>1031</v>
      </c>
      <c r="C3076" t="s">
        <v>2035</v>
      </c>
      <c r="D3076" t="s">
        <v>3736</v>
      </c>
      <c r="E3076" t="s">
        <v>72</v>
      </c>
      <c r="F3076" t="s">
        <v>40</v>
      </c>
      <c r="G3076" t="s">
        <v>302</v>
      </c>
      <c r="I3076">
        <v>1.156205076804971</v>
      </c>
      <c r="J3076">
        <v>4.6672203072198828</v>
      </c>
      <c r="K3076">
        <v>1.060000000000001E-2</v>
      </c>
      <c r="M3076">
        <v>5.8340253840248533</v>
      </c>
      <c r="N3076">
        <v>76.624778410243351</v>
      </c>
      <c r="O3076">
        <v>532.90527185536109</v>
      </c>
      <c r="P3076">
        <v>47.741360559375288</v>
      </c>
      <c r="R3076">
        <v>657.27141082497974</v>
      </c>
      <c r="S3076">
        <v>5934402.9151380807</v>
      </c>
      <c r="T3076">
        <v>41783386.230557643</v>
      </c>
      <c r="U3076">
        <v>12978400.305576781</v>
      </c>
      <c r="V3076">
        <v>60696189.451272503</v>
      </c>
      <c r="X3076">
        <v>0.17992192655196479</v>
      </c>
      <c r="Y3076">
        <v>1.2302605633130781</v>
      </c>
      <c r="Z3076">
        <v>0.13718781769935429</v>
      </c>
      <c r="AB3076">
        <v>6.9769000000000012E-2</v>
      </c>
      <c r="AC3076">
        <v>5.4999999999999997E-3</v>
      </c>
      <c r="AD3076">
        <v>1.588321046959646</v>
      </c>
      <c r="AE3076">
        <v>4.9676726144971628</v>
      </c>
      <c r="AF3076">
        <v>12.46528804548166</v>
      </c>
      <c r="AG3076">
        <v>1</v>
      </c>
      <c r="AH3076" t="s">
        <v>834</v>
      </c>
    </row>
    <row r="3077" spans="1:34">
      <c r="A3077" t="s">
        <v>129</v>
      </c>
      <c r="B3077" t="s">
        <v>130</v>
      </c>
      <c r="C3077" t="s">
        <v>2035</v>
      </c>
      <c r="D3077" t="s">
        <v>2036</v>
      </c>
      <c r="E3077" t="s">
        <v>72</v>
      </c>
      <c r="F3077" t="s">
        <v>40</v>
      </c>
      <c r="G3077" t="s">
        <v>302</v>
      </c>
      <c r="I3077">
        <v>1.151971411159993</v>
      </c>
      <c r="J3077">
        <v>4.6502856446399754</v>
      </c>
      <c r="K3077">
        <v>1.06E-2</v>
      </c>
      <c r="M3077">
        <v>5.8128570557999684</v>
      </c>
      <c r="N3077">
        <v>76.344202153991404</v>
      </c>
      <c r="O3077">
        <v>530.97166461767301</v>
      </c>
      <c r="P3077">
        <v>47.741360559375273</v>
      </c>
      <c r="R3077">
        <v>655.05722733103971</v>
      </c>
      <c r="S3077">
        <v>5912672.9657983826</v>
      </c>
      <c r="T3077">
        <v>41631778.313921288</v>
      </c>
      <c r="U3077">
        <v>12978400.305576781</v>
      </c>
      <c r="V3077">
        <v>60522851.585296452</v>
      </c>
      <c r="X3077">
        <v>0.179263108065087</v>
      </c>
      <c r="Y3077">
        <v>1.225796654143664</v>
      </c>
      <c r="Z3077">
        <v>0.1371878176993542</v>
      </c>
      <c r="AB3077">
        <v>6.9769000000000012E-2</v>
      </c>
      <c r="AC3077">
        <v>5.4999999999999997E-3</v>
      </c>
      <c r="AD3077">
        <v>1.582557941893185</v>
      </c>
      <c r="AE3077">
        <v>0.92133784334429503</v>
      </c>
      <c r="AF3077">
        <v>8.3920218410374492</v>
      </c>
      <c r="AG3077">
        <v>1</v>
      </c>
      <c r="AH3077" t="s">
        <v>834</v>
      </c>
    </row>
    <row r="3078" spans="1:34">
      <c r="A3078" t="s">
        <v>129</v>
      </c>
      <c r="B3078" t="s">
        <v>136</v>
      </c>
      <c r="C3078" t="s">
        <v>5976</v>
      </c>
      <c r="D3078" t="s">
        <v>5977</v>
      </c>
      <c r="E3078" t="s">
        <v>72</v>
      </c>
      <c r="F3078" t="s">
        <v>40</v>
      </c>
      <c r="G3078" t="s">
        <v>4231</v>
      </c>
      <c r="I3078">
        <v>0</v>
      </c>
      <c r="J3078">
        <v>0</v>
      </c>
      <c r="K3078">
        <v>0</v>
      </c>
      <c r="M3078">
        <v>0</v>
      </c>
      <c r="N3078">
        <v>0</v>
      </c>
      <c r="O3078">
        <v>0</v>
      </c>
      <c r="P3078">
        <v>0</v>
      </c>
      <c r="R3078">
        <v>0</v>
      </c>
      <c r="S3078">
        <v>0</v>
      </c>
      <c r="T3078">
        <v>0</v>
      </c>
      <c r="U3078">
        <v>0</v>
      </c>
      <c r="V3078">
        <v>0</v>
      </c>
      <c r="X3078">
        <v>0</v>
      </c>
      <c r="Y3078">
        <v>0</v>
      </c>
      <c r="Z3078">
        <v>0</v>
      </c>
      <c r="AB3078">
        <v>7.2669000000000011E-2</v>
      </c>
      <c r="AC3078">
        <v>5.4999999999999997E-3</v>
      </c>
      <c r="AD3078">
        <v>0</v>
      </c>
      <c r="AE3078">
        <v>0</v>
      </c>
      <c r="AF3078">
        <v>0</v>
      </c>
      <c r="AG3078">
        <v>0</v>
      </c>
      <c r="AH3078" t="s">
        <v>4535</v>
      </c>
    </row>
    <row r="3079" spans="1:34">
      <c r="A3079" t="s">
        <v>129</v>
      </c>
      <c r="B3079" t="s">
        <v>1031</v>
      </c>
      <c r="C3079" t="s">
        <v>5976</v>
      </c>
      <c r="D3079" t="s">
        <v>5978</v>
      </c>
      <c r="E3079" t="s">
        <v>72</v>
      </c>
      <c r="F3079" t="s">
        <v>40</v>
      </c>
      <c r="G3079" t="s">
        <v>4231</v>
      </c>
      <c r="I3079">
        <v>0</v>
      </c>
      <c r="J3079">
        <v>0</v>
      </c>
      <c r="K3079">
        <v>0</v>
      </c>
      <c r="M3079">
        <v>0</v>
      </c>
      <c r="N3079">
        <v>0</v>
      </c>
      <c r="O3079">
        <v>0</v>
      </c>
      <c r="P3079">
        <v>0</v>
      </c>
      <c r="R3079">
        <v>0</v>
      </c>
      <c r="S3079">
        <v>0</v>
      </c>
      <c r="T3079">
        <v>0</v>
      </c>
      <c r="U3079">
        <v>0</v>
      </c>
      <c r="V3079">
        <v>0</v>
      </c>
      <c r="X3079">
        <v>0</v>
      </c>
      <c r="Y3079">
        <v>0</v>
      </c>
      <c r="Z3079">
        <v>0</v>
      </c>
      <c r="AB3079">
        <v>7.2669000000000011E-2</v>
      </c>
      <c r="AC3079">
        <v>5.4999999999999997E-3</v>
      </c>
      <c r="AD3079">
        <v>0</v>
      </c>
      <c r="AE3079">
        <v>0</v>
      </c>
      <c r="AF3079">
        <v>0</v>
      </c>
      <c r="AG3079">
        <v>0</v>
      </c>
      <c r="AH3079" t="s">
        <v>4535</v>
      </c>
    </row>
    <row r="3080" spans="1:34">
      <c r="A3080" t="s">
        <v>129</v>
      </c>
      <c r="B3080" t="s">
        <v>130</v>
      </c>
      <c r="C3080" t="s">
        <v>5976</v>
      </c>
      <c r="D3080" t="s">
        <v>5979</v>
      </c>
      <c r="E3080" t="s">
        <v>72</v>
      </c>
      <c r="F3080" t="s">
        <v>40</v>
      </c>
      <c r="G3080" t="s">
        <v>4231</v>
      </c>
      <c r="I3080">
        <v>0</v>
      </c>
      <c r="J3080">
        <v>0</v>
      </c>
      <c r="K3080">
        <v>0</v>
      </c>
      <c r="M3080">
        <v>0</v>
      </c>
      <c r="N3080">
        <v>0</v>
      </c>
      <c r="O3080">
        <v>0</v>
      </c>
      <c r="P3080">
        <v>0</v>
      </c>
      <c r="R3080">
        <v>0</v>
      </c>
      <c r="S3080">
        <v>0</v>
      </c>
      <c r="T3080">
        <v>0</v>
      </c>
      <c r="U3080">
        <v>0</v>
      </c>
      <c r="V3080">
        <v>0</v>
      </c>
      <c r="X3080">
        <v>0</v>
      </c>
      <c r="Y3080">
        <v>0</v>
      </c>
      <c r="Z3080">
        <v>0</v>
      </c>
      <c r="AB3080">
        <v>7.2669000000000011E-2</v>
      </c>
      <c r="AC3080">
        <v>5.4999999999999997E-3</v>
      </c>
      <c r="AD3080">
        <v>0</v>
      </c>
      <c r="AE3080">
        <v>0</v>
      </c>
      <c r="AF3080">
        <v>0</v>
      </c>
      <c r="AG3080">
        <v>0</v>
      </c>
      <c r="AH3080" t="s">
        <v>4535</v>
      </c>
    </row>
    <row r="3081" spans="1:34">
      <c r="A3081" t="s">
        <v>129</v>
      </c>
      <c r="B3081" t="s">
        <v>136</v>
      </c>
      <c r="C3081" t="s">
        <v>5980</v>
      </c>
      <c r="D3081" t="s">
        <v>5981</v>
      </c>
      <c r="E3081" t="s">
        <v>72</v>
      </c>
      <c r="F3081" t="s">
        <v>41</v>
      </c>
      <c r="G3081" t="s">
        <v>239</v>
      </c>
      <c r="I3081">
        <v>0</v>
      </c>
      <c r="J3081">
        <v>0</v>
      </c>
      <c r="K3081">
        <v>0</v>
      </c>
      <c r="M3081">
        <v>0</v>
      </c>
      <c r="N3081">
        <v>0</v>
      </c>
      <c r="O3081">
        <v>0</v>
      </c>
      <c r="P3081">
        <v>0</v>
      </c>
      <c r="R3081">
        <v>0</v>
      </c>
      <c r="S3081">
        <v>0</v>
      </c>
      <c r="T3081">
        <v>0</v>
      </c>
      <c r="U3081">
        <v>0</v>
      </c>
      <c r="V3081">
        <v>0</v>
      </c>
      <c r="X3081">
        <v>0</v>
      </c>
      <c r="Y3081">
        <v>0</v>
      </c>
      <c r="Z3081">
        <v>0</v>
      </c>
      <c r="AB3081">
        <v>7.7423000000000006E-2</v>
      </c>
      <c r="AC3081">
        <v>5.4999999999999997E-3</v>
      </c>
      <c r="AD3081">
        <v>0</v>
      </c>
      <c r="AE3081">
        <v>0</v>
      </c>
      <c r="AF3081">
        <v>0</v>
      </c>
      <c r="AG3081">
        <v>0</v>
      </c>
      <c r="AH3081" t="s">
        <v>4546</v>
      </c>
    </row>
    <row r="3082" spans="1:34">
      <c r="A3082" t="s">
        <v>129</v>
      </c>
      <c r="B3082" t="s">
        <v>1031</v>
      </c>
      <c r="C3082" t="s">
        <v>5980</v>
      </c>
      <c r="D3082" t="s">
        <v>5982</v>
      </c>
      <c r="E3082" t="s">
        <v>72</v>
      </c>
      <c r="F3082" t="s">
        <v>41</v>
      </c>
      <c r="G3082" t="s">
        <v>239</v>
      </c>
      <c r="I3082">
        <v>0</v>
      </c>
      <c r="J3082">
        <v>0</v>
      </c>
      <c r="K3082">
        <v>0</v>
      </c>
      <c r="M3082">
        <v>0</v>
      </c>
      <c r="N3082">
        <v>0</v>
      </c>
      <c r="O3082">
        <v>0</v>
      </c>
      <c r="P3082">
        <v>0</v>
      </c>
      <c r="R3082">
        <v>0</v>
      </c>
      <c r="S3082">
        <v>0</v>
      </c>
      <c r="T3082">
        <v>0</v>
      </c>
      <c r="U3082">
        <v>0</v>
      </c>
      <c r="V3082">
        <v>0</v>
      </c>
      <c r="X3082">
        <v>0</v>
      </c>
      <c r="Y3082">
        <v>0</v>
      </c>
      <c r="Z3082">
        <v>0</v>
      </c>
      <c r="AB3082">
        <v>7.7423000000000006E-2</v>
      </c>
      <c r="AC3082">
        <v>5.4999999999999997E-3</v>
      </c>
      <c r="AD3082">
        <v>0</v>
      </c>
      <c r="AE3082">
        <v>0</v>
      </c>
      <c r="AF3082">
        <v>0</v>
      </c>
      <c r="AG3082">
        <v>0</v>
      </c>
      <c r="AH3082" t="s">
        <v>4546</v>
      </c>
    </row>
    <row r="3083" spans="1:34">
      <c r="A3083" t="s">
        <v>129</v>
      </c>
      <c r="B3083" t="s">
        <v>130</v>
      </c>
      <c r="C3083" t="s">
        <v>5980</v>
      </c>
      <c r="D3083" t="s">
        <v>5983</v>
      </c>
      <c r="E3083" t="s">
        <v>72</v>
      </c>
      <c r="F3083" t="s">
        <v>41</v>
      </c>
      <c r="G3083" t="s">
        <v>239</v>
      </c>
      <c r="I3083">
        <v>0</v>
      </c>
      <c r="J3083">
        <v>0</v>
      </c>
      <c r="K3083">
        <v>0</v>
      </c>
      <c r="M3083">
        <v>0</v>
      </c>
      <c r="N3083">
        <v>0</v>
      </c>
      <c r="O3083">
        <v>0</v>
      </c>
      <c r="P3083">
        <v>0</v>
      </c>
      <c r="R3083">
        <v>0</v>
      </c>
      <c r="S3083">
        <v>0</v>
      </c>
      <c r="T3083">
        <v>0</v>
      </c>
      <c r="U3083">
        <v>0</v>
      </c>
      <c r="V3083">
        <v>0</v>
      </c>
      <c r="X3083">
        <v>0</v>
      </c>
      <c r="Y3083">
        <v>0</v>
      </c>
      <c r="Z3083">
        <v>0</v>
      </c>
      <c r="AB3083">
        <v>7.7423000000000006E-2</v>
      </c>
      <c r="AC3083">
        <v>5.4999999999999997E-3</v>
      </c>
      <c r="AD3083">
        <v>0</v>
      </c>
      <c r="AE3083">
        <v>0</v>
      </c>
      <c r="AF3083">
        <v>0</v>
      </c>
      <c r="AG3083">
        <v>0</v>
      </c>
      <c r="AH3083" t="s">
        <v>4546</v>
      </c>
    </row>
    <row r="3084" spans="1:34">
      <c r="A3084" t="s">
        <v>129</v>
      </c>
      <c r="B3084" t="s">
        <v>136</v>
      </c>
      <c r="C3084" t="s">
        <v>5984</v>
      </c>
      <c r="D3084" t="s">
        <v>5985</v>
      </c>
      <c r="E3084" t="s">
        <v>72</v>
      </c>
      <c r="F3084" t="s">
        <v>239</v>
      </c>
      <c r="G3084" t="s">
        <v>302</v>
      </c>
      <c r="I3084">
        <v>0</v>
      </c>
      <c r="J3084">
        <v>0</v>
      </c>
      <c r="K3084">
        <v>0</v>
      </c>
      <c r="M3084">
        <v>0</v>
      </c>
      <c r="N3084">
        <v>0</v>
      </c>
      <c r="O3084">
        <v>0</v>
      </c>
      <c r="P3084">
        <v>0</v>
      </c>
      <c r="R3084">
        <v>0</v>
      </c>
      <c r="S3084">
        <v>0</v>
      </c>
      <c r="T3084">
        <v>0</v>
      </c>
      <c r="U3084">
        <v>0</v>
      </c>
      <c r="V3084">
        <v>0</v>
      </c>
      <c r="X3084">
        <v>0</v>
      </c>
      <c r="Y3084">
        <v>0</v>
      </c>
      <c r="Z3084">
        <v>0</v>
      </c>
      <c r="AB3084">
        <v>7.3561000000000001E-2</v>
      </c>
      <c r="AC3084">
        <v>5.4999999999999997E-3</v>
      </c>
      <c r="AD3084">
        <v>0</v>
      </c>
      <c r="AE3084">
        <v>0</v>
      </c>
      <c r="AF3084">
        <v>0</v>
      </c>
      <c r="AG3084">
        <v>0</v>
      </c>
      <c r="AH3084" t="s">
        <v>4557</v>
      </c>
    </row>
    <row r="3085" spans="1:34">
      <c r="A3085" t="s">
        <v>129</v>
      </c>
      <c r="B3085" t="s">
        <v>1031</v>
      </c>
      <c r="C3085" t="s">
        <v>5984</v>
      </c>
      <c r="D3085" t="s">
        <v>5986</v>
      </c>
      <c r="E3085" t="s">
        <v>72</v>
      </c>
      <c r="F3085" t="s">
        <v>239</v>
      </c>
      <c r="G3085" t="s">
        <v>302</v>
      </c>
      <c r="I3085">
        <v>0</v>
      </c>
      <c r="J3085">
        <v>0</v>
      </c>
      <c r="K3085">
        <v>0</v>
      </c>
      <c r="M3085">
        <v>0</v>
      </c>
      <c r="N3085">
        <v>0</v>
      </c>
      <c r="O3085">
        <v>0</v>
      </c>
      <c r="P3085">
        <v>0</v>
      </c>
      <c r="R3085">
        <v>0</v>
      </c>
      <c r="S3085">
        <v>0</v>
      </c>
      <c r="T3085">
        <v>0</v>
      </c>
      <c r="U3085">
        <v>0</v>
      </c>
      <c r="V3085">
        <v>0</v>
      </c>
      <c r="X3085">
        <v>0</v>
      </c>
      <c r="Y3085">
        <v>0</v>
      </c>
      <c r="Z3085">
        <v>0</v>
      </c>
      <c r="AB3085">
        <v>7.3561000000000001E-2</v>
      </c>
      <c r="AC3085">
        <v>5.4999999999999997E-3</v>
      </c>
      <c r="AD3085">
        <v>0</v>
      </c>
      <c r="AE3085">
        <v>0</v>
      </c>
      <c r="AF3085">
        <v>0</v>
      </c>
      <c r="AG3085">
        <v>0</v>
      </c>
      <c r="AH3085" t="s">
        <v>4557</v>
      </c>
    </row>
    <row r="3086" spans="1:34">
      <c r="A3086" t="s">
        <v>129</v>
      </c>
      <c r="B3086" t="s">
        <v>130</v>
      </c>
      <c r="C3086" t="s">
        <v>5984</v>
      </c>
      <c r="D3086" t="s">
        <v>5987</v>
      </c>
      <c r="E3086" t="s">
        <v>72</v>
      </c>
      <c r="F3086" t="s">
        <v>239</v>
      </c>
      <c r="G3086" t="s">
        <v>302</v>
      </c>
      <c r="I3086">
        <v>0</v>
      </c>
      <c r="J3086">
        <v>0</v>
      </c>
      <c r="K3086">
        <v>0</v>
      </c>
      <c r="M3086">
        <v>0</v>
      </c>
      <c r="N3086">
        <v>0</v>
      </c>
      <c r="O3086">
        <v>0</v>
      </c>
      <c r="P3086">
        <v>0</v>
      </c>
      <c r="R3086">
        <v>0</v>
      </c>
      <c r="S3086">
        <v>0</v>
      </c>
      <c r="T3086">
        <v>0</v>
      </c>
      <c r="U3086">
        <v>0</v>
      </c>
      <c r="V3086">
        <v>0</v>
      </c>
      <c r="X3086">
        <v>0</v>
      </c>
      <c r="Y3086">
        <v>0</v>
      </c>
      <c r="Z3086">
        <v>0</v>
      </c>
      <c r="AB3086">
        <v>7.3561000000000001E-2</v>
      </c>
      <c r="AC3086">
        <v>5.4999999999999997E-3</v>
      </c>
      <c r="AD3086">
        <v>0</v>
      </c>
      <c r="AE3086">
        <v>0</v>
      </c>
      <c r="AF3086">
        <v>0</v>
      </c>
      <c r="AG3086">
        <v>0</v>
      </c>
      <c r="AH3086" t="s">
        <v>4557</v>
      </c>
    </row>
    <row r="3087" spans="1:34">
      <c r="A3087" t="s">
        <v>129</v>
      </c>
      <c r="B3087" t="s">
        <v>136</v>
      </c>
      <c r="C3087" t="s">
        <v>5988</v>
      </c>
      <c r="D3087" t="s">
        <v>5989</v>
      </c>
      <c r="E3087" t="s">
        <v>72</v>
      </c>
      <c r="F3087" t="s">
        <v>239</v>
      </c>
      <c r="G3087" t="s">
        <v>4231</v>
      </c>
      <c r="I3087">
        <v>0</v>
      </c>
      <c r="J3087">
        <v>0</v>
      </c>
      <c r="K3087">
        <v>0</v>
      </c>
      <c r="M3087">
        <v>0</v>
      </c>
      <c r="N3087">
        <v>0</v>
      </c>
      <c r="O3087">
        <v>0</v>
      </c>
      <c r="P3087">
        <v>0</v>
      </c>
      <c r="R3087">
        <v>0</v>
      </c>
      <c r="S3087">
        <v>0</v>
      </c>
      <c r="T3087">
        <v>0</v>
      </c>
      <c r="U3087">
        <v>0</v>
      </c>
      <c r="V3087">
        <v>0</v>
      </c>
      <c r="X3087">
        <v>0</v>
      </c>
      <c r="Y3087">
        <v>0</v>
      </c>
      <c r="Z3087">
        <v>0</v>
      </c>
      <c r="AB3087">
        <v>7.6461000000000001E-2</v>
      </c>
      <c r="AC3087">
        <v>5.4999999999999997E-3</v>
      </c>
      <c r="AD3087">
        <v>0</v>
      </c>
      <c r="AE3087">
        <v>0</v>
      </c>
      <c r="AF3087">
        <v>0</v>
      </c>
      <c r="AG3087">
        <v>0</v>
      </c>
      <c r="AH3087" t="s">
        <v>4568</v>
      </c>
    </row>
    <row r="3088" spans="1:34">
      <c r="A3088" t="s">
        <v>129</v>
      </c>
      <c r="B3088" t="s">
        <v>1031</v>
      </c>
      <c r="C3088" t="s">
        <v>5988</v>
      </c>
      <c r="D3088" t="s">
        <v>5990</v>
      </c>
      <c r="E3088" t="s">
        <v>72</v>
      </c>
      <c r="F3088" t="s">
        <v>239</v>
      </c>
      <c r="G3088" t="s">
        <v>4231</v>
      </c>
      <c r="I3088">
        <v>0</v>
      </c>
      <c r="J3088">
        <v>0</v>
      </c>
      <c r="K3088">
        <v>0</v>
      </c>
      <c r="M3088">
        <v>0</v>
      </c>
      <c r="N3088">
        <v>0</v>
      </c>
      <c r="O3088">
        <v>0</v>
      </c>
      <c r="P3088">
        <v>0</v>
      </c>
      <c r="R3088">
        <v>0</v>
      </c>
      <c r="S3088">
        <v>0</v>
      </c>
      <c r="T3088">
        <v>0</v>
      </c>
      <c r="U3088">
        <v>0</v>
      </c>
      <c r="V3088">
        <v>0</v>
      </c>
      <c r="X3088">
        <v>0</v>
      </c>
      <c r="Y3088">
        <v>0</v>
      </c>
      <c r="Z3088">
        <v>0</v>
      </c>
      <c r="AB3088">
        <v>7.6461000000000001E-2</v>
      </c>
      <c r="AC3088">
        <v>5.4999999999999997E-3</v>
      </c>
      <c r="AD3088">
        <v>0</v>
      </c>
      <c r="AE3088">
        <v>0</v>
      </c>
      <c r="AF3088">
        <v>0</v>
      </c>
      <c r="AG3088">
        <v>0</v>
      </c>
      <c r="AH3088" t="s">
        <v>4568</v>
      </c>
    </row>
    <row r="3089" spans="1:34">
      <c r="A3089" t="s">
        <v>129</v>
      </c>
      <c r="B3089" t="s">
        <v>130</v>
      </c>
      <c r="C3089" t="s">
        <v>5988</v>
      </c>
      <c r="D3089" t="s">
        <v>5991</v>
      </c>
      <c r="E3089" t="s">
        <v>72</v>
      </c>
      <c r="F3089" t="s">
        <v>239</v>
      </c>
      <c r="G3089" t="s">
        <v>4231</v>
      </c>
      <c r="I3089">
        <v>0</v>
      </c>
      <c r="J3089">
        <v>0</v>
      </c>
      <c r="K3089">
        <v>0</v>
      </c>
      <c r="M3089">
        <v>0</v>
      </c>
      <c r="N3089">
        <v>0</v>
      </c>
      <c r="O3089">
        <v>0</v>
      </c>
      <c r="P3089">
        <v>0</v>
      </c>
      <c r="R3089">
        <v>0</v>
      </c>
      <c r="S3089">
        <v>0</v>
      </c>
      <c r="T3089">
        <v>0</v>
      </c>
      <c r="U3089">
        <v>0</v>
      </c>
      <c r="V3089">
        <v>0</v>
      </c>
      <c r="X3089">
        <v>0</v>
      </c>
      <c r="Y3089">
        <v>0</v>
      </c>
      <c r="Z3089">
        <v>0</v>
      </c>
      <c r="AB3089">
        <v>7.6461000000000001E-2</v>
      </c>
      <c r="AC3089">
        <v>5.4999999999999997E-3</v>
      </c>
      <c r="AD3089">
        <v>0</v>
      </c>
      <c r="AE3089">
        <v>0</v>
      </c>
      <c r="AF3089">
        <v>0</v>
      </c>
      <c r="AG3089">
        <v>0</v>
      </c>
      <c r="AH3089" t="s">
        <v>4568</v>
      </c>
    </row>
    <row r="3090" spans="1:34">
      <c r="A3090" t="s">
        <v>129</v>
      </c>
      <c r="B3090" t="s">
        <v>136</v>
      </c>
      <c r="C3090" t="s">
        <v>131</v>
      </c>
      <c r="D3090" t="s">
        <v>137</v>
      </c>
      <c r="E3090" t="s">
        <v>39</v>
      </c>
      <c r="F3090" t="s">
        <v>40</v>
      </c>
      <c r="G3090" t="s">
        <v>41</v>
      </c>
      <c r="I3090">
        <v>2.2311426343340899</v>
      </c>
      <c r="J3090">
        <v>1</v>
      </c>
      <c r="K3090">
        <v>8.3999999999999995E-3</v>
      </c>
      <c r="M3090">
        <v>3.2395426343340898</v>
      </c>
      <c r="N3090">
        <v>381.50893163478509</v>
      </c>
      <c r="O3090">
        <v>114.18044077134989</v>
      </c>
      <c r="P3090">
        <v>191.20292699724521</v>
      </c>
      <c r="R3090">
        <v>686.89229940338009</v>
      </c>
      <c r="S3090">
        <v>14443510.31753991</v>
      </c>
      <c r="T3090">
        <v>8952520.661157025</v>
      </c>
      <c r="U3090">
        <v>29430545.454545449</v>
      </c>
      <c r="V3090">
        <v>52826576.433242403</v>
      </c>
      <c r="X3090">
        <v>0.86237516443482065</v>
      </c>
      <c r="Y3090">
        <v>0.26359599126056799</v>
      </c>
      <c r="Z3090">
        <v>0.54943369826794586</v>
      </c>
      <c r="AB3090">
        <v>7.3631000000000002E-2</v>
      </c>
      <c r="AC3090">
        <v>5.4999999999999997E-3</v>
      </c>
      <c r="AD3090">
        <v>0.88196972243650629</v>
      </c>
      <c r="AE3090">
        <v>0.51346750754195336</v>
      </c>
      <c r="AF3090">
        <v>4.7141108643125502</v>
      </c>
      <c r="AG3090">
        <v>1</v>
      </c>
      <c r="AH3090" t="s">
        <v>42</v>
      </c>
    </row>
    <row r="3091" spans="1:34">
      <c r="A3091" t="s">
        <v>129</v>
      </c>
      <c r="B3091" t="s">
        <v>1031</v>
      </c>
      <c r="C3091" t="s">
        <v>131</v>
      </c>
      <c r="D3091" t="s">
        <v>1032</v>
      </c>
      <c r="E3091" t="s">
        <v>39</v>
      </c>
      <c r="F3091" t="s">
        <v>40</v>
      </c>
      <c r="G3091" t="s">
        <v>41</v>
      </c>
      <c r="I3091">
        <v>2.256998561384338</v>
      </c>
      <c r="J3091">
        <v>1</v>
      </c>
      <c r="K3091">
        <v>8.3999999999999995E-3</v>
      </c>
      <c r="M3091">
        <v>3.2653985613843379</v>
      </c>
      <c r="N3091">
        <v>385.93010442471342</v>
      </c>
      <c r="O3091">
        <v>114.18044077134989</v>
      </c>
      <c r="P3091">
        <v>191.20292699724521</v>
      </c>
      <c r="R3091">
        <v>691.31347219330848</v>
      </c>
      <c r="S3091">
        <v>14610891.077233599</v>
      </c>
      <c r="T3091">
        <v>8952520.661157025</v>
      </c>
      <c r="U3091">
        <v>29430545.454545449</v>
      </c>
      <c r="V3091">
        <v>52993957.192936078</v>
      </c>
      <c r="X3091">
        <v>0.87236892682295542</v>
      </c>
      <c r="Y3091">
        <v>0.26359599126056799</v>
      </c>
      <c r="Z3091">
        <v>0.54943369826794586</v>
      </c>
      <c r="AB3091">
        <v>7.3631000000000002E-2</v>
      </c>
      <c r="AC3091">
        <v>5.4999999999999997E-3</v>
      </c>
      <c r="AD3091">
        <v>0.88900903241877272</v>
      </c>
      <c r="AE3091">
        <v>2.7804868750187639</v>
      </c>
      <c r="AF3091">
        <v>7.0140254688218739</v>
      </c>
      <c r="AG3091">
        <v>1</v>
      </c>
      <c r="AH3091" t="s">
        <v>42</v>
      </c>
    </row>
    <row r="3092" spans="1:34">
      <c r="A3092" t="s">
        <v>129</v>
      </c>
      <c r="B3092" t="s">
        <v>130</v>
      </c>
      <c r="C3092" t="s">
        <v>131</v>
      </c>
      <c r="D3092" t="s">
        <v>132</v>
      </c>
      <c r="E3092" t="s">
        <v>39</v>
      </c>
      <c r="F3092" t="s">
        <v>40</v>
      </c>
      <c r="G3092" t="s">
        <v>41</v>
      </c>
      <c r="I3092">
        <v>2.2253985307601418</v>
      </c>
      <c r="J3092">
        <v>1</v>
      </c>
      <c r="K3092">
        <v>8.3999999999999995E-3</v>
      </c>
      <c r="M3092">
        <v>3.2337985307601418</v>
      </c>
      <c r="N3092">
        <v>380.52673229711229</v>
      </c>
      <c r="O3092">
        <v>114.18044077134989</v>
      </c>
      <c r="P3092">
        <v>191.20292699724521</v>
      </c>
      <c r="R3092">
        <v>685.9101000657073</v>
      </c>
      <c r="S3092">
        <v>14406325.326334679</v>
      </c>
      <c r="T3092">
        <v>8952520.661157025</v>
      </c>
      <c r="U3092">
        <v>29430545.454545449</v>
      </c>
      <c r="V3092">
        <v>52789391.442037158</v>
      </c>
      <c r="X3092">
        <v>0.86015496919141232</v>
      </c>
      <c r="Y3092">
        <v>0.26359599126056799</v>
      </c>
      <c r="Z3092">
        <v>0.54943369826794586</v>
      </c>
      <c r="AB3092">
        <v>7.3631000000000002E-2</v>
      </c>
      <c r="AC3092">
        <v>5.4999999999999997E-3</v>
      </c>
      <c r="AD3092">
        <v>0.88040588272003872</v>
      </c>
      <c r="AE3092">
        <v>0.51255706712548255</v>
      </c>
      <c r="AF3092">
        <v>4.7058924806056641</v>
      </c>
      <c r="AG3092">
        <v>1</v>
      </c>
      <c r="AH3092" t="s">
        <v>42</v>
      </c>
    </row>
    <row r="3093" spans="1:34">
      <c r="A3093" t="s">
        <v>129</v>
      </c>
      <c r="B3093" t="s">
        <v>136</v>
      </c>
      <c r="C3093" t="s">
        <v>2284</v>
      </c>
      <c r="D3093" t="s">
        <v>2291</v>
      </c>
      <c r="E3093" t="s">
        <v>39</v>
      </c>
      <c r="F3093" t="s">
        <v>40</v>
      </c>
      <c r="G3093" t="s">
        <v>239</v>
      </c>
      <c r="I3093">
        <v>3</v>
      </c>
      <c r="J3093">
        <v>1.029734892296706</v>
      </c>
      <c r="K3093">
        <v>2.02</v>
      </c>
      <c r="M3093">
        <v>6.0497348922967067</v>
      </c>
      <c r="N3093">
        <v>512.97786940723859</v>
      </c>
      <c r="O3093">
        <v>117.57558388007639</v>
      </c>
      <c r="P3093">
        <v>65.162228955453145</v>
      </c>
      <c r="R3093">
        <v>695.71568224276825</v>
      </c>
      <c r="S3093">
        <v>19420780.31490453</v>
      </c>
      <c r="T3093">
        <v>9218722.8988005687</v>
      </c>
      <c r="U3093">
        <v>26841746.471274961</v>
      </c>
      <c r="V3093">
        <v>55481249.684980057</v>
      </c>
      <c r="X3093">
        <v>1.159551815958471</v>
      </c>
      <c r="Y3093">
        <v>0.27143398967054461</v>
      </c>
      <c r="Z3093">
        <v>0.1872477843547504</v>
      </c>
      <c r="AB3093">
        <v>8.2440000000000013E-2</v>
      </c>
      <c r="AC3093">
        <v>5.4999999999999997E-3</v>
      </c>
      <c r="AD3093">
        <v>1.6470482429289459</v>
      </c>
      <c r="AE3093">
        <v>0.95888298042902798</v>
      </c>
      <c r="AF3093">
        <v>8.743606115654682</v>
      </c>
      <c r="AG3093">
        <v>1</v>
      </c>
      <c r="AH3093" t="s">
        <v>1212</v>
      </c>
    </row>
    <row r="3094" spans="1:34">
      <c r="A3094" t="s">
        <v>129</v>
      </c>
      <c r="B3094" t="s">
        <v>1031</v>
      </c>
      <c r="C3094" t="s">
        <v>2284</v>
      </c>
      <c r="D3094" t="s">
        <v>3796</v>
      </c>
      <c r="E3094" t="s">
        <v>39</v>
      </c>
      <c r="F3094" t="s">
        <v>40</v>
      </c>
      <c r="G3094" t="s">
        <v>239</v>
      </c>
      <c r="I3094">
        <v>3</v>
      </c>
      <c r="J3094">
        <v>1.064287456437472</v>
      </c>
      <c r="K3094">
        <v>2.02</v>
      </c>
      <c r="M3094">
        <v>6.0842874564374716</v>
      </c>
      <c r="N3094">
        <v>512.97786940723859</v>
      </c>
      <c r="O3094">
        <v>121.5208108834494</v>
      </c>
      <c r="P3094">
        <v>65.162228955453145</v>
      </c>
      <c r="R3094">
        <v>699.66090924614105</v>
      </c>
      <c r="S3094">
        <v>19420780.31490453</v>
      </c>
      <c r="T3094">
        <v>9528055.4431667291</v>
      </c>
      <c r="U3094">
        <v>26841746.471274961</v>
      </c>
      <c r="V3094">
        <v>55790582.229346223</v>
      </c>
      <c r="X3094">
        <v>1.159551815958471</v>
      </c>
      <c r="Y3094">
        <v>0.28054190706582421</v>
      </c>
      <c r="Z3094">
        <v>0.1872477843547504</v>
      </c>
      <c r="AB3094">
        <v>8.2440000000000013E-2</v>
      </c>
      <c r="AC3094">
        <v>5.4999999999999997E-3</v>
      </c>
      <c r="AD3094">
        <v>1.656455223742139</v>
      </c>
      <c r="AE3094">
        <v>5.1807707691565081</v>
      </c>
      <c r="AF3094">
        <v>13.009453449336119</v>
      </c>
      <c r="AG3094">
        <v>1</v>
      </c>
      <c r="AH3094" t="s">
        <v>1212</v>
      </c>
    </row>
    <row r="3095" spans="1:34">
      <c r="A3095" t="s">
        <v>129</v>
      </c>
      <c r="B3095" t="s">
        <v>130</v>
      </c>
      <c r="C3095" t="s">
        <v>2284</v>
      </c>
      <c r="D3095" t="s">
        <v>2285</v>
      </c>
      <c r="E3095" t="s">
        <v>39</v>
      </c>
      <c r="F3095" t="s">
        <v>40</v>
      </c>
      <c r="G3095" t="s">
        <v>239</v>
      </c>
      <c r="I3095">
        <v>3</v>
      </c>
      <c r="J3095">
        <v>1.0197957180173249</v>
      </c>
      <c r="K3095">
        <v>2.02</v>
      </c>
      <c r="M3095">
        <v>6.0397957180173254</v>
      </c>
      <c r="N3095">
        <v>512.97786940723859</v>
      </c>
      <c r="O3095">
        <v>116.4407245799534</v>
      </c>
      <c r="P3095">
        <v>65.162228955453145</v>
      </c>
      <c r="R3095">
        <v>694.58082294264523</v>
      </c>
      <c r="S3095">
        <v>19420780.31490453</v>
      </c>
      <c r="T3095">
        <v>9129742.2357095685</v>
      </c>
      <c r="U3095">
        <v>26841746.471274961</v>
      </c>
      <c r="V3095">
        <v>55392269.021889061</v>
      </c>
      <c r="X3095">
        <v>1.159551815958471</v>
      </c>
      <c r="Y3095">
        <v>0.26881406317405959</v>
      </c>
      <c r="Z3095">
        <v>0.1872477843547504</v>
      </c>
      <c r="AB3095">
        <v>8.2440000000000013E-2</v>
      </c>
      <c r="AC3095">
        <v>5.4999999999999997E-3</v>
      </c>
      <c r="AD3095">
        <v>1.6443422897219939</v>
      </c>
      <c r="AE3095">
        <v>0.95730762130574609</v>
      </c>
      <c r="AF3095">
        <v>8.7293856290450655</v>
      </c>
      <c r="AG3095">
        <v>1</v>
      </c>
      <c r="AH3095" t="s">
        <v>1212</v>
      </c>
    </row>
    <row r="3096" spans="1:34">
      <c r="A3096" t="s">
        <v>129</v>
      </c>
      <c r="B3096" t="s">
        <v>136</v>
      </c>
      <c r="C3096" t="s">
        <v>799</v>
      </c>
      <c r="D3096" t="s">
        <v>810</v>
      </c>
      <c r="E3096" t="s">
        <v>39</v>
      </c>
      <c r="F3096" t="s">
        <v>40</v>
      </c>
      <c r="G3096" t="s">
        <v>302</v>
      </c>
      <c r="I3096">
        <v>3</v>
      </c>
      <c r="J3096">
        <v>1.6045608820627131</v>
      </c>
      <c r="K3096">
        <v>1.06E-2</v>
      </c>
      <c r="M3096">
        <v>4.6151608820627121</v>
      </c>
      <c r="N3096">
        <v>512.97786940723847</v>
      </c>
      <c r="O3096">
        <v>183.20946875838649</v>
      </c>
      <c r="P3096">
        <v>47.741360559375273</v>
      </c>
      <c r="R3096">
        <v>743.92869872500023</v>
      </c>
      <c r="S3096">
        <v>19420780.31490453</v>
      </c>
      <c r="T3096">
        <v>14364864.448750781</v>
      </c>
      <c r="U3096">
        <v>12978400.305576781</v>
      </c>
      <c r="V3096">
        <v>46764045.069232076</v>
      </c>
      <c r="X3096">
        <v>1.159551815958471</v>
      </c>
      <c r="Y3096">
        <v>0.42295581624525219</v>
      </c>
      <c r="Z3096">
        <v>0.1371878176993542</v>
      </c>
      <c r="AB3096">
        <v>6.9769000000000012E-2</v>
      </c>
      <c r="AC3096">
        <v>5.4999999999999997E-3</v>
      </c>
      <c r="AD3096">
        <v>1.2564835909280681</v>
      </c>
      <c r="AE3096">
        <v>0.73150299980693989</v>
      </c>
      <c r="AF3096">
        <v>6.6784164727977204</v>
      </c>
      <c r="AG3096">
        <v>1</v>
      </c>
      <c r="AH3096" t="s">
        <v>303</v>
      </c>
    </row>
    <row r="3097" spans="1:34">
      <c r="A3097" t="s">
        <v>129</v>
      </c>
      <c r="B3097" t="s">
        <v>1031</v>
      </c>
      <c r="C3097" t="s">
        <v>799</v>
      </c>
      <c r="D3097" t="s">
        <v>3094</v>
      </c>
      <c r="E3097" t="s">
        <v>39</v>
      </c>
      <c r="F3097" t="s">
        <v>40</v>
      </c>
      <c r="G3097" t="s">
        <v>302</v>
      </c>
      <c r="I3097">
        <v>3</v>
      </c>
      <c r="J3097">
        <v>1.6404972618731679</v>
      </c>
      <c r="K3097">
        <v>1.06E-2</v>
      </c>
      <c r="M3097">
        <v>4.6510972618731694</v>
      </c>
      <c r="N3097">
        <v>512.97786940723847</v>
      </c>
      <c r="O3097">
        <v>187.3127004448709</v>
      </c>
      <c r="P3097">
        <v>47.741360559375273</v>
      </c>
      <c r="R3097">
        <v>748.03193041148461</v>
      </c>
      <c r="S3097">
        <v>19420780.31490453</v>
      </c>
      <c r="T3097">
        <v>14686585.631491071</v>
      </c>
      <c r="U3097">
        <v>12978400.305576781</v>
      </c>
      <c r="V3097">
        <v>47085766.25197237</v>
      </c>
      <c r="X3097">
        <v>1.159551815958471</v>
      </c>
      <c r="Y3097">
        <v>0.43242850190370552</v>
      </c>
      <c r="Z3097">
        <v>0.1371878176993542</v>
      </c>
      <c r="AB3097">
        <v>6.9769000000000012E-2</v>
      </c>
      <c r="AC3097">
        <v>5.4999999999999997E-3</v>
      </c>
      <c r="AD3097">
        <v>1.266267317368611</v>
      </c>
      <c r="AE3097">
        <v>3.9604093184850031</v>
      </c>
      <c r="AF3097">
        <v>9.9530428977267835</v>
      </c>
      <c r="AG3097">
        <v>1</v>
      </c>
      <c r="AH3097" t="s">
        <v>303</v>
      </c>
    </row>
    <row r="3098" spans="1:34">
      <c r="A3098" t="s">
        <v>129</v>
      </c>
      <c r="B3098" t="s">
        <v>130</v>
      </c>
      <c r="C3098" t="s">
        <v>799</v>
      </c>
      <c r="D3098" t="s">
        <v>800</v>
      </c>
      <c r="E3098" t="s">
        <v>39</v>
      </c>
      <c r="F3098" t="s">
        <v>40</v>
      </c>
      <c r="G3098" t="s">
        <v>302</v>
      </c>
      <c r="I3098">
        <v>3</v>
      </c>
      <c r="J3098">
        <v>1.5944864498621729</v>
      </c>
      <c r="K3098">
        <v>1.060000000000001E-2</v>
      </c>
      <c r="M3098">
        <v>4.6050864498621724</v>
      </c>
      <c r="N3098">
        <v>512.97786940723859</v>
      </c>
      <c r="O3098">
        <v>182.0591656492077</v>
      </c>
      <c r="P3098">
        <v>47.741360559375288</v>
      </c>
      <c r="R3098">
        <v>742.77839561582152</v>
      </c>
      <c r="S3098">
        <v>19420780.31490453</v>
      </c>
      <c r="T3098">
        <v>14274672.886326009</v>
      </c>
      <c r="U3098">
        <v>12978400.30557679</v>
      </c>
      <c r="V3098">
        <v>46673853.506807327</v>
      </c>
      <c r="X3098">
        <v>1.159551815958471</v>
      </c>
      <c r="Y3098">
        <v>0.42030023630296343</v>
      </c>
      <c r="Z3098">
        <v>0.13718781769935429</v>
      </c>
      <c r="AB3098">
        <v>6.9769000000000012E-2</v>
      </c>
      <c r="AC3098">
        <v>5.4999999999999997E-3</v>
      </c>
      <c r="AD3098">
        <v>1.2537408135750421</v>
      </c>
      <c r="AE3098">
        <v>0.72990620230315428</v>
      </c>
      <c r="AF3098">
        <v>6.6640024657403689</v>
      </c>
      <c r="AG3098">
        <v>1</v>
      </c>
      <c r="AH3098" t="s">
        <v>303</v>
      </c>
    </row>
    <row r="3099" spans="1:34">
      <c r="A3099" t="s">
        <v>129</v>
      </c>
      <c r="B3099" t="s">
        <v>136</v>
      </c>
      <c r="C3099" t="s">
        <v>5992</v>
      </c>
      <c r="D3099" t="s">
        <v>5993</v>
      </c>
      <c r="E3099" t="s">
        <v>39</v>
      </c>
      <c r="F3099" t="s">
        <v>40</v>
      </c>
      <c r="G3099" t="s">
        <v>4231</v>
      </c>
      <c r="I3099">
        <v>0</v>
      </c>
      <c r="J3099">
        <v>0</v>
      </c>
      <c r="K3099">
        <v>0</v>
      </c>
      <c r="M3099">
        <v>0</v>
      </c>
      <c r="N3099">
        <v>0</v>
      </c>
      <c r="O3099">
        <v>0</v>
      </c>
      <c r="P3099">
        <v>0</v>
      </c>
      <c r="R3099">
        <v>0</v>
      </c>
      <c r="S3099">
        <v>0</v>
      </c>
      <c r="T3099">
        <v>0</v>
      </c>
      <c r="U3099">
        <v>0</v>
      </c>
      <c r="V3099">
        <v>0</v>
      </c>
      <c r="X3099">
        <v>0</v>
      </c>
      <c r="Y3099">
        <v>0</v>
      </c>
      <c r="Z3099">
        <v>0</v>
      </c>
      <c r="AB3099">
        <v>7.2669000000000011E-2</v>
      </c>
      <c r="AC3099">
        <v>5.4999999999999997E-3</v>
      </c>
      <c r="AD3099">
        <v>0</v>
      </c>
      <c r="AE3099">
        <v>0</v>
      </c>
      <c r="AF3099">
        <v>0</v>
      </c>
      <c r="AG3099">
        <v>0</v>
      </c>
      <c r="AH3099" t="s">
        <v>4590</v>
      </c>
    </row>
    <row r="3100" spans="1:34">
      <c r="A3100" t="s">
        <v>129</v>
      </c>
      <c r="B3100" t="s">
        <v>1031</v>
      </c>
      <c r="C3100" t="s">
        <v>5992</v>
      </c>
      <c r="D3100" t="s">
        <v>5994</v>
      </c>
      <c r="E3100" t="s">
        <v>39</v>
      </c>
      <c r="F3100" t="s">
        <v>40</v>
      </c>
      <c r="G3100" t="s">
        <v>4231</v>
      </c>
      <c r="I3100">
        <v>0</v>
      </c>
      <c r="J3100">
        <v>0</v>
      </c>
      <c r="K3100">
        <v>0</v>
      </c>
      <c r="M3100">
        <v>0</v>
      </c>
      <c r="N3100">
        <v>0</v>
      </c>
      <c r="O3100">
        <v>0</v>
      </c>
      <c r="P3100">
        <v>0</v>
      </c>
      <c r="R3100">
        <v>0</v>
      </c>
      <c r="S3100">
        <v>0</v>
      </c>
      <c r="T3100">
        <v>0</v>
      </c>
      <c r="U3100">
        <v>0</v>
      </c>
      <c r="V3100">
        <v>0</v>
      </c>
      <c r="X3100">
        <v>0</v>
      </c>
      <c r="Y3100">
        <v>0</v>
      </c>
      <c r="Z3100">
        <v>0</v>
      </c>
      <c r="AB3100">
        <v>7.2669000000000011E-2</v>
      </c>
      <c r="AC3100">
        <v>5.4999999999999997E-3</v>
      </c>
      <c r="AD3100">
        <v>0</v>
      </c>
      <c r="AE3100">
        <v>0</v>
      </c>
      <c r="AF3100">
        <v>0</v>
      </c>
      <c r="AG3100">
        <v>0</v>
      </c>
      <c r="AH3100" t="s">
        <v>4590</v>
      </c>
    </row>
    <row r="3101" spans="1:34">
      <c r="A3101" t="s">
        <v>129</v>
      </c>
      <c r="B3101" t="s">
        <v>130</v>
      </c>
      <c r="C3101" t="s">
        <v>5992</v>
      </c>
      <c r="D3101" t="s">
        <v>5995</v>
      </c>
      <c r="E3101" t="s">
        <v>39</v>
      </c>
      <c r="F3101" t="s">
        <v>40</v>
      </c>
      <c r="G3101" t="s">
        <v>4231</v>
      </c>
      <c r="I3101">
        <v>0</v>
      </c>
      <c r="J3101">
        <v>0</v>
      </c>
      <c r="K3101">
        <v>0</v>
      </c>
      <c r="M3101">
        <v>0</v>
      </c>
      <c r="N3101">
        <v>0</v>
      </c>
      <c r="O3101">
        <v>0</v>
      </c>
      <c r="P3101">
        <v>0</v>
      </c>
      <c r="R3101">
        <v>0</v>
      </c>
      <c r="S3101">
        <v>0</v>
      </c>
      <c r="T3101">
        <v>0</v>
      </c>
      <c r="U3101">
        <v>0</v>
      </c>
      <c r="V3101">
        <v>0</v>
      </c>
      <c r="X3101">
        <v>0</v>
      </c>
      <c r="Y3101">
        <v>0</v>
      </c>
      <c r="Z3101">
        <v>0</v>
      </c>
      <c r="AB3101">
        <v>7.2669000000000011E-2</v>
      </c>
      <c r="AC3101">
        <v>5.4999999999999997E-3</v>
      </c>
      <c r="AD3101">
        <v>0</v>
      </c>
      <c r="AE3101">
        <v>0</v>
      </c>
      <c r="AF3101">
        <v>0</v>
      </c>
      <c r="AG3101">
        <v>0</v>
      </c>
      <c r="AH3101" t="s">
        <v>4590</v>
      </c>
    </row>
    <row r="3102" spans="1:34">
      <c r="A3102" t="s">
        <v>129</v>
      </c>
      <c r="B3102" t="s">
        <v>136</v>
      </c>
      <c r="C3102" t="s">
        <v>507</v>
      </c>
      <c r="D3102" t="s">
        <v>509</v>
      </c>
      <c r="E3102" t="s">
        <v>39</v>
      </c>
      <c r="F3102" t="s">
        <v>41</v>
      </c>
      <c r="G3102" t="s">
        <v>239</v>
      </c>
      <c r="I3102">
        <v>2.1055152302778808</v>
      </c>
      <c r="J3102">
        <v>8.400000000000003E-3</v>
      </c>
      <c r="K3102">
        <v>2.02</v>
      </c>
      <c r="M3102">
        <v>4.1339152302778812</v>
      </c>
      <c r="N3102">
        <v>360.02757227747952</v>
      </c>
      <c r="O3102">
        <v>191.20292699724521</v>
      </c>
      <c r="P3102">
        <v>65.162228955453159</v>
      </c>
      <c r="R3102">
        <v>616.39272823017791</v>
      </c>
      <c r="S3102">
        <v>13630249.578970781</v>
      </c>
      <c r="T3102">
        <v>29430545.454545461</v>
      </c>
      <c r="U3102">
        <v>26841746.471274961</v>
      </c>
      <c r="V3102">
        <v>69902541.5047912</v>
      </c>
      <c r="X3102">
        <v>0.81381800293231188</v>
      </c>
      <c r="Y3102">
        <v>0.54943369826794608</v>
      </c>
      <c r="Z3102">
        <v>0.18724778435475051</v>
      </c>
      <c r="AB3102">
        <v>7.7423000000000006E-2</v>
      </c>
      <c r="AC3102">
        <v>5.4999999999999997E-3</v>
      </c>
      <c r="AD3102">
        <v>1.125463832326963</v>
      </c>
      <c r="AE3102">
        <v>0.65522556399904419</v>
      </c>
      <c r="AF3102">
        <v>5.9975276266038886</v>
      </c>
      <c r="AG3102">
        <v>1</v>
      </c>
      <c r="AH3102" t="s">
        <v>240</v>
      </c>
    </row>
    <row r="3103" spans="1:34">
      <c r="A3103" t="s">
        <v>129</v>
      </c>
      <c r="B3103" t="s">
        <v>1031</v>
      </c>
      <c r="C3103" t="s">
        <v>507</v>
      </c>
      <c r="D3103" t="s">
        <v>2432</v>
      </c>
      <c r="E3103" t="s">
        <v>39</v>
      </c>
      <c r="F3103" t="s">
        <v>41</v>
      </c>
      <c r="G3103" t="s">
        <v>239</v>
      </c>
      <c r="I3103">
        <v>2.1358357369171612</v>
      </c>
      <c r="J3103">
        <v>8.3717938372058071E-3</v>
      </c>
      <c r="K3103">
        <v>2.02</v>
      </c>
      <c r="M3103">
        <v>4.1642075307543669</v>
      </c>
      <c r="N3103">
        <v>365.21215524253478</v>
      </c>
      <c r="O3103">
        <v>190.56089117752961</v>
      </c>
      <c r="P3103">
        <v>65.162228955453159</v>
      </c>
      <c r="R3103">
        <v>620.93527537551768</v>
      </c>
      <c r="S3103">
        <v>13826532.2117968</v>
      </c>
      <c r="T3103">
        <v>29331721.316901069</v>
      </c>
      <c r="U3103">
        <v>26841746.471274961</v>
      </c>
      <c r="V3103">
        <v>69999999.99997285</v>
      </c>
      <c r="X3103">
        <v>0.8255374024437645</v>
      </c>
      <c r="Y3103">
        <v>0.54758876775152199</v>
      </c>
      <c r="Z3103">
        <v>0.18724778435475051</v>
      </c>
      <c r="AB3103">
        <v>7.7423000000000006E-2</v>
      </c>
      <c r="AC3103">
        <v>5.4999999999999997E-3</v>
      </c>
      <c r="AD3103">
        <v>1.1337109507812939</v>
      </c>
      <c r="AE3103">
        <v>3.545822712437344</v>
      </c>
      <c r="AF3103">
        <v>8.9266641939730036</v>
      </c>
      <c r="AG3103">
        <v>1</v>
      </c>
      <c r="AH3103" t="s">
        <v>240</v>
      </c>
    </row>
    <row r="3104" spans="1:34">
      <c r="A3104" t="s">
        <v>129</v>
      </c>
      <c r="B3104" t="s">
        <v>130</v>
      </c>
      <c r="C3104" t="s">
        <v>507</v>
      </c>
      <c r="D3104" t="s">
        <v>508</v>
      </c>
      <c r="E3104" t="s">
        <v>39</v>
      </c>
      <c r="F3104" t="s">
        <v>41</v>
      </c>
      <c r="G3104" t="s">
        <v>239</v>
      </c>
      <c r="I3104">
        <v>2.1004596342598432</v>
      </c>
      <c r="J3104">
        <v>8.400000000000003E-3</v>
      </c>
      <c r="K3104">
        <v>2.02</v>
      </c>
      <c r="M3104">
        <v>4.1288596342598431</v>
      </c>
      <c r="N3104">
        <v>359.16310265284062</v>
      </c>
      <c r="O3104">
        <v>191.20292699724521</v>
      </c>
      <c r="P3104">
        <v>65.162228955453159</v>
      </c>
      <c r="R3104">
        <v>615.52825860553901</v>
      </c>
      <c r="S3104">
        <v>13597521.70576171</v>
      </c>
      <c r="T3104">
        <v>29430545.454545461</v>
      </c>
      <c r="U3104">
        <v>26841746.471274961</v>
      </c>
      <c r="V3104">
        <v>69869813.631582141</v>
      </c>
      <c r="X3104">
        <v>0.81186392775115568</v>
      </c>
      <c r="Y3104">
        <v>0.54943369826794608</v>
      </c>
      <c r="Z3104">
        <v>0.18724778435475051</v>
      </c>
      <c r="AB3104">
        <v>7.7423000000000006E-2</v>
      </c>
      <c r="AC3104">
        <v>5.4999999999999997E-3</v>
      </c>
      <c r="AD3104">
        <v>1.124087439693779</v>
      </c>
      <c r="AE3104">
        <v>0.65442425203018517</v>
      </c>
      <c r="AF3104">
        <v>5.9902943259838084</v>
      </c>
      <c r="AG3104">
        <v>1</v>
      </c>
      <c r="AH3104" t="s">
        <v>240</v>
      </c>
    </row>
    <row r="3105" spans="1:34">
      <c r="A3105" t="s">
        <v>129</v>
      </c>
      <c r="B3105" t="s">
        <v>136</v>
      </c>
      <c r="C3105" t="s">
        <v>2022</v>
      </c>
      <c r="D3105" t="s">
        <v>2043</v>
      </c>
      <c r="E3105" t="s">
        <v>39</v>
      </c>
      <c r="F3105" t="s">
        <v>239</v>
      </c>
      <c r="G3105" t="s">
        <v>302</v>
      </c>
      <c r="I3105">
        <v>3</v>
      </c>
      <c r="J3105">
        <v>2.805610441301797</v>
      </c>
      <c r="K3105">
        <v>1.060000000000001E-2</v>
      </c>
      <c r="M3105">
        <v>5.8162104413017968</v>
      </c>
      <c r="N3105">
        <v>512.97786940723847</v>
      </c>
      <c r="O3105">
        <v>90.50486630490974</v>
      </c>
      <c r="P3105">
        <v>47.741360559375288</v>
      </c>
      <c r="R3105">
        <v>651.22409627152354</v>
      </c>
      <c r="S3105">
        <v>19420780.31490453</v>
      </c>
      <c r="T3105">
        <v>37280932.753754802</v>
      </c>
      <c r="U3105">
        <v>12978400.30557679</v>
      </c>
      <c r="V3105">
        <v>69680113.374236107</v>
      </c>
      <c r="X3105">
        <v>1.159551815958471</v>
      </c>
      <c r="Y3105">
        <v>0.26007145489916589</v>
      </c>
      <c r="Z3105">
        <v>0.13718781769935429</v>
      </c>
      <c r="AB3105">
        <v>7.3561000000000001E-2</v>
      </c>
      <c r="AC3105">
        <v>5.4999999999999997E-3</v>
      </c>
      <c r="AD3105">
        <v>1.583470905485306</v>
      </c>
      <c r="AE3105">
        <v>0.92186935494633482</v>
      </c>
      <c r="AF3105">
        <v>8.4006117017334372</v>
      </c>
      <c r="AG3105">
        <v>1</v>
      </c>
      <c r="AH3105" t="s">
        <v>724</v>
      </c>
    </row>
    <row r="3106" spans="1:34">
      <c r="A3106" t="s">
        <v>129</v>
      </c>
      <c r="B3106" t="s">
        <v>1031</v>
      </c>
      <c r="C3106" t="s">
        <v>2022</v>
      </c>
      <c r="D3106" t="s">
        <v>5996</v>
      </c>
      <c r="E3106" t="s">
        <v>39</v>
      </c>
      <c r="F3106" t="s">
        <v>239</v>
      </c>
      <c r="G3106" t="s">
        <v>302</v>
      </c>
      <c r="I3106">
        <v>0</v>
      </c>
      <c r="J3106">
        <v>0</v>
      </c>
      <c r="K3106">
        <v>0</v>
      </c>
      <c r="M3106">
        <v>0</v>
      </c>
      <c r="N3106">
        <v>0</v>
      </c>
      <c r="O3106">
        <v>0</v>
      </c>
      <c r="P3106">
        <v>0</v>
      </c>
      <c r="R3106">
        <v>0</v>
      </c>
      <c r="S3106">
        <v>0</v>
      </c>
      <c r="T3106">
        <v>0</v>
      </c>
      <c r="U3106">
        <v>0</v>
      </c>
      <c r="V3106">
        <v>0</v>
      </c>
      <c r="X3106">
        <v>0</v>
      </c>
      <c r="Y3106">
        <v>0</v>
      </c>
      <c r="Z3106">
        <v>0</v>
      </c>
      <c r="AB3106">
        <v>7.3561000000000001E-2</v>
      </c>
      <c r="AC3106">
        <v>5.4999999999999997E-3</v>
      </c>
      <c r="AD3106">
        <v>0</v>
      </c>
      <c r="AE3106">
        <v>0</v>
      </c>
      <c r="AF3106">
        <v>0</v>
      </c>
      <c r="AG3106">
        <v>0</v>
      </c>
      <c r="AH3106" t="s">
        <v>724</v>
      </c>
    </row>
    <row r="3107" spans="1:34">
      <c r="A3107" t="s">
        <v>129</v>
      </c>
      <c r="B3107" t="s">
        <v>130</v>
      </c>
      <c r="C3107" t="s">
        <v>2022</v>
      </c>
      <c r="D3107" t="s">
        <v>2023</v>
      </c>
      <c r="E3107" t="s">
        <v>39</v>
      </c>
      <c r="F3107" t="s">
        <v>239</v>
      </c>
      <c r="G3107" t="s">
        <v>302</v>
      </c>
      <c r="I3107">
        <v>3</v>
      </c>
      <c r="J3107">
        <v>2.78929588807036</v>
      </c>
      <c r="K3107">
        <v>1.06E-2</v>
      </c>
      <c r="M3107">
        <v>5.7998958880703597</v>
      </c>
      <c r="N3107">
        <v>512.97786940723847</v>
      </c>
      <c r="O3107">
        <v>89.978582813339003</v>
      </c>
      <c r="P3107">
        <v>47.741360559375273</v>
      </c>
      <c r="R3107">
        <v>650.69781277995276</v>
      </c>
      <c r="S3107">
        <v>19420780.31490453</v>
      </c>
      <c r="T3107">
        <v>37064145.079680361</v>
      </c>
      <c r="U3107">
        <v>12978400.305576781</v>
      </c>
      <c r="V3107">
        <v>69463325.700161666</v>
      </c>
      <c r="X3107">
        <v>1.159551815958471</v>
      </c>
      <c r="Y3107">
        <v>0.25855914601534202</v>
      </c>
      <c r="Z3107">
        <v>0.1371878176993542</v>
      </c>
      <c r="AB3107">
        <v>7.3561000000000001E-2</v>
      </c>
      <c r="AC3107">
        <v>5.4999999999999997E-3</v>
      </c>
      <c r="AD3107">
        <v>1.57902924701392</v>
      </c>
      <c r="AE3107">
        <v>0.91928349825915201</v>
      </c>
      <c r="AF3107">
        <v>8.3772696333434311</v>
      </c>
      <c r="AG3107">
        <v>1</v>
      </c>
      <c r="AH3107" t="s">
        <v>724</v>
      </c>
    </row>
    <row r="3108" spans="1:34">
      <c r="A3108" t="s">
        <v>129</v>
      </c>
      <c r="B3108" t="s">
        <v>136</v>
      </c>
      <c r="C3108" t="s">
        <v>5997</v>
      </c>
      <c r="D3108" t="s">
        <v>5998</v>
      </c>
      <c r="E3108" t="s">
        <v>39</v>
      </c>
      <c r="F3108" t="s">
        <v>239</v>
      </c>
      <c r="G3108" t="s">
        <v>4231</v>
      </c>
      <c r="I3108">
        <v>0</v>
      </c>
      <c r="J3108">
        <v>0</v>
      </c>
      <c r="K3108">
        <v>0</v>
      </c>
      <c r="M3108">
        <v>0</v>
      </c>
      <c r="N3108">
        <v>0</v>
      </c>
      <c r="O3108">
        <v>0</v>
      </c>
      <c r="P3108">
        <v>0</v>
      </c>
      <c r="R3108">
        <v>0</v>
      </c>
      <c r="S3108">
        <v>0</v>
      </c>
      <c r="T3108">
        <v>0</v>
      </c>
      <c r="U3108">
        <v>0</v>
      </c>
      <c r="V3108">
        <v>0</v>
      </c>
      <c r="X3108">
        <v>0</v>
      </c>
      <c r="Y3108">
        <v>0</v>
      </c>
      <c r="Z3108">
        <v>0</v>
      </c>
      <c r="AB3108">
        <v>7.6461000000000001E-2</v>
      </c>
      <c r="AC3108">
        <v>5.4999999999999997E-3</v>
      </c>
      <c r="AD3108">
        <v>0</v>
      </c>
      <c r="AE3108">
        <v>0</v>
      </c>
      <c r="AF3108">
        <v>0</v>
      </c>
      <c r="AG3108">
        <v>0</v>
      </c>
      <c r="AH3108" t="s">
        <v>4601</v>
      </c>
    </row>
    <row r="3109" spans="1:34">
      <c r="A3109" t="s">
        <v>129</v>
      </c>
      <c r="B3109" t="s">
        <v>1031</v>
      </c>
      <c r="C3109" t="s">
        <v>5997</v>
      </c>
      <c r="D3109" t="s">
        <v>5999</v>
      </c>
      <c r="E3109" t="s">
        <v>39</v>
      </c>
      <c r="F3109" t="s">
        <v>239</v>
      </c>
      <c r="G3109" t="s">
        <v>4231</v>
      </c>
      <c r="I3109">
        <v>0</v>
      </c>
      <c r="J3109">
        <v>0</v>
      </c>
      <c r="K3109">
        <v>0</v>
      </c>
      <c r="M3109">
        <v>0</v>
      </c>
      <c r="N3109">
        <v>0</v>
      </c>
      <c r="O3109">
        <v>0</v>
      </c>
      <c r="P3109">
        <v>0</v>
      </c>
      <c r="R3109">
        <v>0</v>
      </c>
      <c r="S3109">
        <v>0</v>
      </c>
      <c r="T3109">
        <v>0</v>
      </c>
      <c r="U3109">
        <v>0</v>
      </c>
      <c r="V3109">
        <v>0</v>
      </c>
      <c r="X3109">
        <v>0</v>
      </c>
      <c r="Y3109">
        <v>0</v>
      </c>
      <c r="Z3109">
        <v>0</v>
      </c>
      <c r="AB3109">
        <v>7.6461000000000001E-2</v>
      </c>
      <c r="AC3109">
        <v>5.4999999999999997E-3</v>
      </c>
      <c r="AD3109">
        <v>0</v>
      </c>
      <c r="AE3109">
        <v>0</v>
      </c>
      <c r="AF3109">
        <v>0</v>
      </c>
      <c r="AG3109">
        <v>0</v>
      </c>
      <c r="AH3109" t="s">
        <v>4601</v>
      </c>
    </row>
    <row r="3110" spans="1:34">
      <c r="A3110" t="s">
        <v>129</v>
      </c>
      <c r="B3110" t="s">
        <v>130</v>
      </c>
      <c r="C3110" t="s">
        <v>5997</v>
      </c>
      <c r="D3110" t="s">
        <v>6000</v>
      </c>
      <c r="E3110" t="s">
        <v>39</v>
      </c>
      <c r="F3110" t="s">
        <v>239</v>
      </c>
      <c r="G3110" t="s">
        <v>4231</v>
      </c>
      <c r="I3110">
        <v>0</v>
      </c>
      <c r="J3110">
        <v>0</v>
      </c>
      <c r="K3110">
        <v>0</v>
      </c>
      <c r="M3110">
        <v>0</v>
      </c>
      <c r="N3110">
        <v>0</v>
      </c>
      <c r="O3110">
        <v>0</v>
      </c>
      <c r="P3110">
        <v>0</v>
      </c>
      <c r="R3110">
        <v>0</v>
      </c>
      <c r="S3110">
        <v>0</v>
      </c>
      <c r="T3110">
        <v>0</v>
      </c>
      <c r="U3110">
        <v>0</v>
      </c>
      <c r="V3110">
        <v>0</v>
      </c>
      <c r="X3110">
        <v>0</v>
      </c>
      <c r="Y3110">
        <v>0</v>
      </c>
      <c r="Z3110">
        <v>0</v>
      </c>
      <c r="AB3110">
        <v>7.6461000000000001E-2</v>
      </c>
      <c r="AC3110">
        <v>5.4999999999999997E-3</v>
      </c>
      <c r="AD3110">
        <v>0</v>
      </c>
      <c r="AE3110">
        <v>0</v>
      </c>
      <c r="AF3110">
        <v>0</v>
      </c>
      <c r="AG3110">
        <v>0</v>
      </c>
      <c r="AH3110" t="s">
        <v>4601</v>
      </c>
    </row>
    <row r="3111" spans="1:34">
      <c r="A3111" t="s">
        <v>129</v>
      </c>
      <c r="B3111" t="s">
        <v>136</v>
      </c>
      <c r="C3111" t="s">
        <v>6001</v>
      </c>
      <c r="D3111" t="s">
        <v>6002</v>
      </c>
      <c r="E3111" t="s">
        <v>40</v>
      </c>
      <c r="F3111" t="s">
        <v>41</v>
      </c>
      <c r="G3111" t="s">
        <v>239</v>
      </c>
      <c r="I3111">
        <v>0</v>
      </c>
      <c r="J3111">
        <v>0</v>
      </c>
      <c r="K3111">
        <v>0</v>
      </c>
      <c r="M3111">
        <v>0</v>
      </c>
      <c r="N3111">
        <v>0</v>
      </c>
      <c r="O3111">
        <v>0</v>
      </c>
      <c r="P3111">
        <v>0</v>
      </c>
      <c r="R3111">
        <v>0</v>
      </c>
      <c r="S3111">
        <v>0</v>
      </c>
      <c r="T3111">
        <v>0</v>
      </c>
      <c r="U3111">
        <v>0</v>
      </c>
      <c r="V3111">
        <v>0</v>
      </c>
      <c r="X3111">
        <v>0</v>
      </c>
      <c r="Y3111">
        <v>0</v>
      </c>
      <c r="Z3111">
        <v>0</v>
      </c>
      <c r="AB3111">
        <v>8.0528000000000002E-2</v>
      </c>
      <c r="AC3111">
        <v>5.4999999999999997E-3</v>
      </c>
      <c r="AD3111">
        <v>0</v>
      </c>
      <c r="AE3111">
        <v>0</v>
      </c>
      <c r="AF3111">
        <v>0</v>
      </c>
      <c r="AG3111">
        <v>0</v>
      </c>
      <c r="AH3111" t="s">
        <v>2297</v>
      </c>
    </row>
    <row r="3112" spans="1:34">
      <c r="A3112" t="s">
        <v>129</v>
      </c>
      <c r="B3112" t="s">
        <v>1031</v>
      </c>
      <c r="C3112" t="s">
        <v>6001</v>
      </c>
      <c r="D3112" t="s">
        <v>6003</v>
      </c>
      <c r="E3112" t="s">
        <v>40</v>
      </c>
      <c r="F3112" t="s">
        <v>41</v>
      </c>
      <c r="G3112" t="s">
        <v>239</v>
      </c>
      <c r="I3112">
        <v>0</v>
      </c>
      <c r="J3112">
        <v>0</v>
      </c>
      <c r="K3112">
        <v>0</v>
      </c>
      <c r="M3112">
        <v>0</v>
      </c>
      <c r="N3112">
        <v>0</v>
      </c>
      <c r="O3112">
        <v>0</v>
      </c>
      <c r="P3112">
        <v>0</v>
      </c>
      <c r="R3112">
        <v>0</v>
      </c>
      <c r="S3112">
        <v>0</v>
      </c>
      <c r="T3112">
        <v>0</v>
      </c>
      <c r="U3112">
        <v>0</v>
      </c>
      <c r="V3112">
        <v>0</v>
      </c>
      <c r="X3112">
        <v>0</v>
      </c>
      <c r="Y3112">
        <v>0</v>
      </c>
      <c r="Z3112">
        <v>0</v>
      </c>
      <c r="AB3112">
        <v>8.0528000000000002E-2</v>
      </c>
      <c r="AC3112">
        <v>5.4999999999999997E-3</v>
      </c>
      <c r="AD3112">
        <v>0</v>
      </c>
      <c r="AE3112">
        <v>0</v>
      </c>
      <c r="AF3112">
        <v>0</v>
      </c>
      <c r="AG3112">
        <v>0</v>
      </c>
      <c r="AH3112" t="s">
        <v>2297</v>
      </c>
    </row>
    <row r="3113" spans="1:34">
      <c r="A3113" t="s">
        <v>129</v>
      </c>
      <c r="B3113" t="s">
        <v>130</v>
      </c>
      <c r="C3113" t="s">
        <v>6001</v>
      </c>
      <c r="D3113" t="s">
        <v>6004</v>
      </c>
      <c r="E3113" t="s">
        <v>40</v>
      </c>
      <c r="F3113" t="s">
        <v>41</v>
      </c>
      <c r="G3113" t="s">
        <v>239</v>
      </c>
      <c r="I3113">
        <v>0</v>
      </c>
      <c r="J3113">
        <v>0</v>
      </c>
      <c r="K3113">
        <v>0</v>
      </c>
      <c r="M3113">
        <v>0</v>
      </c>
      <c r="N3113">
        <v>0</v>
      </c>
      <c r="O3113">
        <v>0</v>
      </c>
      <c r="P3113">
        <v>0</v>
      </c>
      <c r="R3113">
        <v>0</v>
      </c>
      <c r="S3113">
        <v>0</v>
      </c>
      <c r="T3113">
        <v>0</v>
      </c>
      <c r="U3113">
        <v>0</v>
      </c>
      <c r="V3113">
        <v>0</v>
      </c>
      <c r="X3113">
        <v>0</v>
      </c>
      <c r="Y3113">
        <v>0</v>
      </c>
      <c r="Z3113">
        <v>0</v>
      </c>
      <c r="AB3113">
        <v>8.0528000000000002E-2</v>
      </c>
      <c r="AC3113">
        <v>5.4999999999999997E-3</v>
      </c>
      <c r="AD3113">
        <v>0</v>
      </c>
      <c r="AE3113">
        <v>0</v>
      </c>
      <c r="AF3113">
        <v>0</v>
      </c>
      <c r="AG3113">
        <v>0</v>
      </c>
      <c r="AH3113" t="s">
        <v>2297</v>
      </c>
    </row>
    <row r="3114" spans="1:34">
      <c r="A3114" t="s">
        <v>129</v>
      </c>
      <c r="B3114" t="s">
        <v>136</v>
      </c>
      <c r="C3114" t="s">
        <v>6005</v>
      </c>
      <c r="D3114" t="s">
        <v>6006</v>
      </c>
      <c r="E3114" t="s">
        <v>40</v>
      </c>
      <c r="F3114" t="s">
        <v>239</v>
      </c>
      <c r="G3114" t="s">
        <v>302</v>
      </c>
      <c r="I3114">
        <v>0</v>
      </c>
      <c r="J3114">
        <v>0</v>
      </c>
      <c r="K3114">
        <v>0</v>
      </c>
      <c r="M3114">
        <v>0</v>
      </c>
      <c r="N3114">
        <v>0</v>
      </c>
      <c r="O3114">
        <v>0</v>
      </c>
      <c r="P3114">
        <v>0</v>
      </c>
      <c r="R3114">
        <v>0</v>
      </c>
      <c r="S3114">
        <v>0</v>
      </c>
      <c r="T3114">
        <v>0</v>
      </c>
      <c r="U3114">
        <v>0</v>
      </c>
      <c r="V3114">
        <v>0</v>
      </c>
      <c r="X3114">
        <v>0</v>
      </c>
      <c r="Y3114">
        <v>0</v>
      </c>
      <c r="Z3114">
        <v>0</v>
      </c>
      <c r="AB3114">
        <v>7.6666000000000012E-2</v>
      </c>
      <c r="AC3114">
        <v>5.4999999999999997E-3</v>
      </c>
      <c r="AD3114">
        <v>0</v>
      </c>
      <c r="AE3114">
        <v>0</v>
      </c>
      <c r="AF3114">
        <v>0</v>
      </c>
      <c r="AG3114">
        <v>0</v>
      </c>
      <c r="AH3114" t="s">
        <v>4655</v>
      </c>
    </row>
    <row r="3115" spans="1:34">
      <c r="A3115" t="s">
        <v>129</v>
      </c>
      <c r="B3115" t="s">
        <v>1031</v>
      </c>
      <c r="C3115" t="s">
        <v>6005</v>
      </c>
      <c r="D3115" t="s">
        <v>6007</v>
      </c>
      <c r="E3115" t="s">
        <v>40</v>
      </c>
      <c r="F3115" t="s">
        <v>239</v>
      </c>
      <c r="G3115" t="s">
        <v>302</v>
      </c>
      <c r="I3115">
        <v>0</v>
      </c>
      <c r="J3115">
        <v>0</v>
      </c>
      <c r="K3115">
        <v>0</v>
      </c>
      <c r="M3115">
        <v>0</v>
      </c>
      <c r="N3115">
        <v>0</v>
      </c>
      <c r="O3115">
        <v>0</v>
      </c>
      <c r="P3115">
        <v>0</v>
      </c>
      <c r="R3115">
        <v>0</v>
      </c>
      <c r="S3115">
        <v>0</v>
      </c>
      <c r="T3115">
        <v>0</v>
      </c>
      <c r="U3115">
        <v>0</v>
      </c>
      <c r="V3115">
        <v>0</v>
      </c>
      <c r="X3115">
        <v>0</v>
      </c>
      <c r="Y3115">
        <v>0</v>
      </c>
      <c r="Z3115">
        <v>0</v>
      </c>
      <c r="AB3115">
        <v>7.6666000000000012E-2</v>
      </c>
      <c r="AC3115">
        <v>5.4999999999999997E-3</v>
      </c>
      <c r="AD3115">
        <v>0</v>
      </c>
      <c r="AE3115">
        <v>0</v>
      </c>
      <c r="AF3115">
        <v>0</v>
      </c>
      <c r="AG3115">
        <v>0</v>
      </c>
      <c r="AH3115" t="s">
        <v>4655</v>
      </c>
    </row>
    <row r="3116" spans="1:34">
      <c r="A3116" t="s">
        <v>129</v>
      </c>
      <c r="B3116" t="s">
        <v>130</v>
      </c>
      <c r="C3116" t="s">
        <v>6005</v>
      </c>
      <c r="D3116" t="s">
        <v>6008</v>
      </c>
      <c r="E3116" t="s">
        <v>40</v>
      </c>
      <c r="F3116" t="s">
        <v>239</v>
      </c>
      <c r="G3116" t="s">
        <v>302</v>
      </c>
      <c r="I3116">
        <v>0</v>
      </c>
      <c r="J3116">
        <v>0</v>
      </c>
      <c r="K3116">
        <v>0</v>
      </c>
      <c r="M3116">
        <v>0</v>
      </c>
      <c r="N3116">
        <v>0</v>
      </c>
      <c r="O3116">
        <v>0</v>
      </c>
      <c r="P3116">
        <v>0</v>
      </c>
      <c r="R3116">
        <v>0</v>
      </c>
      <c r="S3116">
        <v>0</v>
      </c>
      <c r="T3116">
        <v>0</v>
      </c>
      <c r="U3116">
        <v>0</v>
      </c>
      <c r="V3116">
        <v>0</v>
      </c>
      <c r="X3116">
        <v>0</v>
      </c>
      <c r="Y3116">
        <v>0</v>
      </c>
      <c r="Z3116">
        <v>0</v>
      </c>
      <c r="AB3116">
        <v>7.6666000000000012E-2</v>
      </c>
      <c r="AC3116">
        <v>5.4999999999999997E-3</v>
      </c>
      <c r="AD3116">
        <v>0</v>
      </c>
      <c r="AE3116">
        <v>0</v>
      </c>
      <c r="AF3116">
        <v>0</v>
      </c>
      <c r="AG3116">
        <v>0</v>
      </c>
      <c r="AH3116" t="s">
        <v>4655</v>
      </c>
    </row>
    <row r="3117" spans="1:34">
      <c r="A3117" t="s">
        <v>129</v>
      </c>
      <c r="B3117" t="s">
        <v>136</v>
      </c>
      <c r="C3117" t="s">
        <v>6009</v>
      </c>
      <c r="D3117" t="s">
        <v>6010</v>
      </c>
      <c r="E3117" t="s">
        <v>40</v>
      </c>
      <c r="F3117" t="s">
        <v>239</v>
      </c>
      <c r="G3117" t="s">
        <v>4231</v>
      </c>
      <c r="I3117">
        <v>0</v>
      </c>
      <c r="J3117">
        <v>0</v>
      </c>
      <c r="K3117">
        <v>0</v>
      </c>
      <c r="M3117">
        <v>0</v>
      </c>
      <c r="N3117">
        <v>0</v>
      </c>
      <c r="O3117">
        <v>0</v>
      </c>
      <c r="P3117">
        <v>0</v>
      </c>
      <c r="R3117">
        <v>0</v>
      </c>
      <c r="S3117">
        <v>0</v>
      </c>
      <c r="T3117">
        <v>0</v>
      </c>
      <c r="U3117">
        <v>0</v>
      </c>
      <c r="V3117">
        <v>0</v>
      </c>
      <c r="X3117">
        <v>0</v>
      </c>
      <c r="Y3117">
        <v>0</v>
      </c>
      <c r="Z3117">
        <v>0</v>
      </c>
      <c r="AB3117">
        <v>7.9566000000000012E-2</v>
      </c>
      <c r="AC3117">
        <v>5.4999999999999997E-3</v>
      </c>
      <c r="AD3117">
        <v>0</v>
      </c>
      <c r="AE3117">
        <v>0</v>
      </c>
      <c r="AF3117">
        <v>0</v>
      </c>
      <c r="AG3117">
        <v>0</v>
      </c>
      <c r="AH3117" t="s">
        <v>4666</v>
      </c>
    </row>
    <row r="3118" spans="1:34">
      <c r="A3118" t="s">
        <v>129</v>
      </c>
      <c r="B3118" t="s">
        <v>1031</v>
      </c>
      <c r="C3118" t="s">
        <v>6009</v>
      </c>
      <c r="D3118" t="s">
        <v>6011</v>
      </c>
      <c r="E3118" t="s">
        <v>40</v>
      </c>
      <c r="F3118" t="s">
        <v>239</v>
      </c>
      <c r="G3118" t="s">
        <v>4231</v>
      </c>
      <c r="I3118">
        <v>0</v>
      </c>
      <c r="J3118">
        <v>0</v>
      </c>
      <c r="K3118">
        <v>0</v>
      </c>
      <c r="M3118">
        <v>0</v>
      </c>
      <c r="N3118">
        <v>0</v>
      </c>
      <c r="O3118">
        <v>0</v>
      </c>
      <c r="P3118">
        <v>0</v>
      </c>
      <c r="R3118">
        <v>0</v>
      </c>
      <c r="S3118">
        <v>0</v>
      </c>
      <c r="T3118">
        <v>0</v>
      </c>
      <c r="U3118">
        <v>0</v>
      </c>
      <c r="V3118">
        <v>0</v>
      </c>
      <c r="X3118">
        <v>0</v>
      </c>
      <c r="Y3118">
        <v>0</v>
      </c>
      <c r="Z3118">
        <v>0</v>
      </c>
      <c r="AB3118">
        <v>7.9566000000000012E-2</v>
      </c>
      <c r="AC3118">
        <v>5.4999999999999997E-3</v>
      </c>
      <c r="AD3118">
        <v>0</v>
      </c>
      <c r="AE3118">
        <v>0</v>
      </c>
      <c r="AF3118">
        <v>0</v>
      </c>
      <c r="AG3118">
        <v>0</v>
      </c>
      <c r="AH3118" t="s">
        <v>4666</v>
      </c>
    </row>
    <row r="3119" spans="1:34">
      <c r="A3119" t="s">
        <v>129</v>
      </c>
      <c r="B3119" t="s">
        <v>130</v>
      </c>
      <c r="C3119" t="s">
        <v>6009</v>
      </c>
      <c r="D3119" t="s">
        <v>6012</v>
      </c>
      <c r="E3119" t="s">
        <v>40</v>
      </c>
      <c r="F3119" t="s">
        <v>239</v>
      </c>
      <c r="G3119" t="s">
        <v>4231</v>
      </c>
      <c r="I3119">
        <v>0</v>
      </c>
      <c r="J3119">
        <v>0</v>
      </c>
      <c r="K3119">
        <v>0</v>
      </c>
      <c r="M3119">
        <v>0</v>
      </c>
      <c r="N3119">
        <v>0</v>
      </c>
      <c r="O3119">
        <v>0</v>
      </c>
      <c r="P3119">
        <v>0</v>
      </c>
      <c r="R3119">
        <v>0</v>
      </c>
      <c r="S3119">
        <v>0</v>
      </c>
      <c r="T3119">
        <v>0</v>
      </c>
      <c r="U3119">
        <v>0</v>
      </c>
      <c r="V3119">
        <v>0</v>
      </c>
      <c r="X3119">
        <v>0</v>
      </c>
      <c r="Y3119">
        <v>0</v>
      </c>
      <c r="Z3119">
        <v>0</v>
      </c>
      <c r="AB3119">
        <v>7.9566000000000012E-2</v>
      </c>
      <c r="AC3119">
        <v>5.4999999999999997E-3</v>
      </c>
      <c r="AD3119">
        <v>0</v>
      </c>
      <c r="AE3119">
        <v>0</v>
      </c>
      <c r="AF3119">
        <v>0</v>
      </c>
      <c r="AG3119">
        <v>0</v>
      </c>
      <c r="AH3119" t="s">
        <v>4666</v>
      </c>
    </row>
    <row r="3120" spans="1:34">
      <c r="A3120" t="s">
        <v>129</v>
      </c>
      <c r="B3120" t="s">
        <v>136</v>
      </c>
      <c r="C3120" t="s">
        <v>375</v>
      </c>
      <c r="D3120" t="s">
        <v>377</v>
      </c>
      <c r="E3120" t="s">
        <v>53</v>
      </c>
      <c r="F3120" t="s">
        <v>72</v>
      </c>
      <c r="G3120" t="s">
        <v>39</v>
      </c>
      <c r="H3120" t="s">
        <v>41</v>
      </c>
      <c r="I3120">
        <v>1.5</v>
      </c>
      <c r="J3120">
        <v>1</v>
      </c>
      <c r="K3120">
        <v>1.347024961114732</v>
      </c>
      <c r="L3120">
        <v>8.3999999999999995E-3</v>
      </c>
      <c r="M3120">
        <v>3.855424961114732</v>
      </c>
      <c r="N3120">
        <v>170.5061351547389</v>
      </c>
      <c r="O3120">
        <v>66.272653482880756</v>
      </c>
      <c r="P3120">
        <v>230.3313315303345</v>
      </c>
      <c r="Q3120">
        <v>191.20292699724521</v>
      </c>
      <c r="R3120">
        <v>658.31304716519935</v>
      </c>
      <c r="S3120">
        <v>14283636.904892741</v>
      </c>
      <c r="T3120">
        <v>5132655.9917355375</v>
      </c>
      <c r="U3120">
        <v>8720091.9495006762</v>
      </c>
      <c r="V3120">
        <v>57566930.300674409</v>
      </c>
      <c r="W3120">
        <v>29430545.454545449</v>
      </c>
      <c r="X3120">
        <v>0.4098213695273703</v>
      </c>
      <c r="Y3120">
        <v>0.1556141986931564</v>
      </c>
      <c r="Z3120">
        <v>0.52064841326732558</v>
      </c>
      <c r="AA3120">
        <v>0.54943369826794586</v>
      </c>
      <c r="AB3120">
        <v>9.4672000000000006E-2</v>
      </c>
      <c r="AC3120">
        <v>5.4999999999999997E-3</v>
      </c>
      <c r="AD3120">
        <v>1.049644492031236</v>
      </c>
      <c r="AE3120">
        <v>0.61108485633668508</v>
      </c>
      <c r="AF3120">
        <v>5.6163263094826528</v>
      </c>
      <c r="AG3120">
        <v>1</v>
      </c>
      <c r="AH3120" t="s">
        <v>115</v>
      </c>
    </row>
    <row r="3121" spans="1:34">
      <c r="A3121" t="s">
        <v>129</v>
      </c>
      <c r="B3121" t="s">
        <v>1031</v>
      </c>
      <c r="C3121" t="s">
        <v>375</v>
      </c>
      <c r="D3121" t="s">
        <v>1996</v>
      </c>
      <c r="E3121" t="s">
        <v>53</v>
      </c>
      <c r="F3121" t="s">
        <v>72</v>
      </c>
      <c r="G3121" t="s">
        <v>39</v>
      </c>
      <c r="H3121" t="s">
        <v>41</v>
      </c>
      <c r="I3121">
        <v>1.5</v>
      </c>
      <c r="J3121">
        <v>1</v>
      </c>
      <c r="K3121">
        <v>1.3821840567327091</v>
      </c>
      <c r="L3121">
        <v>8.3999999999999995E-3</v>
      </c>
      <c r="M3121">
        <v>3.8905840567327088</v>
      </c>
      <c r="N3121">
        <v>170.5061351547389</v>
      </c>
      <c r="O3121">
        <v>66.272653482880756</v>
      </c>
      <c r="P3121">
        <v>236.34327751713289</v>
      </c>
      <c r="Q3121">
        <v>191.20292699724521</v>
      </c>
      <c r="R3121">
        <v>664.32499315199777</v>
      </c>
      <c r="S3121">
        <v>14283636.904892741</v>
      </c>
      <c r="T3121">
        <v>5132655.9917355375</v>
      </c>
      <c r="U3121">
        <v>8947697.6401898265</v>
      </c>
      <c r="V3121">
        <v>57794535.991363563</v>
      </c>
      <c r="W3121">
        <v>29430545.454545449</v>
      </c>
      <c r="X3121">
        <v>0.4098213695273703</v>
      </c>
      <c r="Y3121">
        <v>0.1556141986931564</v>
      </c>
      <c r="Z3121">
        <v>0.53423801099108637</v>
      </c>
      <c r="AA3121">
        <v>0.54943369826794586</v>
      </c>
      <c r="AB3121">
        <v>9.4672000000000006E-2</v>
      </c>
      <c r="AC3121">
        <v>5.4999999999999997E-3</v>
      </c>
      <c r="AD3121">
        <v>1.0592166018329889</v>
      </c>
      <c r="AE3121">
        <v>3.3128323243079021</v>
      </c>
      <c r="AF3121">
        <v>8.3628049828735982</v>
      </c>
      <c r="AG3121">
        <v>1</v>
      </c>
      <c r="AH3121" t="s">
        <v>115</v>
      </c>
    </row>
    <row r="3122" spans="1:34">
      <c r="A3122" t="s">
        <v>129</v>
      </c>
      <c r="B3122" t="s">
        <v>130</v>
      </c>
      <c r="C3122" t="s">
        <v>375</v>
      </c>
      <c r="D3122" t="s">
        <v>376</v>
      </c>
      <c r="E3122" t="s">
        <v>53</v>
      </c>
      <c r="F3122" t="s">
        <v>72</v>
      </c>
      <c r="G3122" t="s">
        <v>39</v>
      </c>
      <c r="H3122" t="s">
        <v>41</v>
      </c>
      <c r="I3122">
        <v>1.5</v>
      </c>
      <c r="J3122">
        <v>1</v>
      </c>
      <c r="K3122">
        <v>1.3427413038100271</v>
      </c>
      <c r="L3122">
        <v>8.3999999999999995E-3</v>
      </c>
      <c r="M3122">
        <v>3.8511413038100271</v>
      </c>
      <c r="N3122">
        <v>170.5061351547389</v>
      </c>
      <c r="O3122">
        <v>66.272653482880756</v>
      </c>
      <c r="P3122">
        <v>229.59885773118839</v>
      </c>
      <c r="Q3122">
        <v>191.20292699724521</v>
      </c>
      <c r="R3122">
        <v>657.58057336605316</v>
      </c>
      <c r="S3122">
        <v>14283636.904892741</v>
      </c>
      <c r="T3122">
        <v>5132655.9917355375</v>
      </c>
      <c r="U3122">
        <v>8692361.2936810032</v>
      </c>
      <c r="V3122">
        <v>57539199.644854732</v>
      </c>
      <c r="W3122">
        <v>29430545.454545449</v>
      </c>
      <c r="X3122">
        <v>0.4098213695273703</v>
      </c>
      <c r="Y3122">
        <v>0.1556141986931564</v>
      </c>
      <c r="Z3122">
        <v>0.51899270573178724</v>
      </c>
      <c r="AA3122">
        <v>0.54943369826794586</v>
      </c>
      <c r="AB3122">
        <v>9.4672000000000006E-2</v>
      </c>
      <c r="AC3122">
        <v>5.4999999999999997E-3</v>
      </c>
      <c r="AD3122">
        <v>1.0484782607231491</v>
      </c>
      <c r="AE3122">
        <v>0.61040589665388922</v>
      </c>
      <c r="AF3122">
        <v>5.6101974611870649</v>
      </c>
      <c r="AG3122">
        <v>1</v>
      </c>
      <c r="AH3122" t="s">
        <v>115</v>
      </c>
    </row>
    <row r="3123" spans="1:34">
      <c r="A3123" t="s">
        <v>129</v>
      </c>
      <c r="B3123" t="s">
        <v>136</v>
      </c>
      <c r="C3123" t="s">
        <v>2916</v>
      </c>
      <c r="D3123" t="s">
        <v>2928</v>
      </c>
      <c r="E3123" t="s">
        <v>53</v>
      </c>
      <c r="F3123" t="s">
        <v>72</v>
      </c>
      <c r="G3123" t="s">
        <v>39</v>
      </c>
      <c r="H3123" t="s">
        <v>239</v>
      </c>
      <c r="I3123">
        <v>1.5</v>
      </c>
      <c r="J3123">
        <v>1</v>
      </c>
      <c r="K3123">
        <v>2.139941888993194</v>
      </c>
      <c r="L3123">
        <v>2.02</v>
      </c>
      <c r="M3123">
        <v>6.6599418889931936</v>
      </c>
      <c r="N3123">
        <v>170.5061351547389</v>
      </c>
      <c r="O3123">
        <v>66.272653482880756</v>
      </c>
      <c r="P3123">
        <v>365.91427695700997</v>
      </c>
      <c r="Q3123">
        <v>65.162228955453145</v>
      </c>
      <c r="R3123">
        <v>667.85529455008282</v>
      </c>
      <c r="S3123">
        <v>14283636.904892741</v>
      </c>
      <c r="T3123">
        <v>5132655.9917355375</v>
      </c>
      <c r="U3123">
        <v>13853113.770932879</v>
      </c>
      <c r="V3123">
        <v>60111153.138836123</v>
      </c>
      <c r="W3123">
        <v>26841746.471274961</v>
      </c>
      <c r="X3123">
        <v>0.4098213695273703</v>
      </c>
      <c r="Y3123">
        <v>0.1556141986931564</v>
      </c>
      <c r="Z3123">
        <v>0.82712450114255298</v>
      </c>
      <c r="AA3123">
        <v>0.1872477843547504</v>
      </c>
      <c r="AB3123">
        <v>0.103481</v>
      </c>
      <c r="AC3123">
        <v>5.4999999999999997E-3</v>
      </c>
      <c r="AD3123">
        <v>1.813177896479822</v>
      </c>
      <c r="AE3123">
        <v>1.0556007894054209</v>
      </c>
      <c r="AF3123">
        <v>9.637701574878438</v>
      </c>
      <c r="AG3123">
        <v>1</v>
      </c>
      <c r="AH3123" t="s">
        <v>1799</v>
      </c>
    </row>
    <row r="3124" spans="1:34">
      <c r="A3124" t="s">
        <v>129</v>
      </c>
      <c r="B3124" t="s">
        <v>1031</v>
      </c>
      <c r="C3124" t="s">
        <v>2916</v>
      </c>
      <c r="D3124" t="s">
        <v>3915</v>
      </c>
      <c r="E3124" t="s">
        <v>53</v>
      </c>
      <c r="F3124" t="s">
        <v>72</v>
      </c>
      <c r="G3124" t="s">
        <v>39</v>
      </c>
      <c r="H3124" t="s">
        <v>239</v>
      </c>
      <c r="I3124">
        <v>1.5</v>
      </c>
      <c r="J3124">
        <v>1</v>
      </c>
      <c r="K3124">
        <v>2.1776077728002639</v>
      </c>
      <c r="L3124">
        <v>2.02</v>
      </c>
      <c r="M3124">
        <v>6.6976077728002643</v>
      </c>
      <c r="N3124">
        <v>170.5061351547389</v>
      </c>
      <c r="O3124">
        <v>66.272653482880756</v>
      </c>
      <c r="P3124">
        <v>372.35486523190718</v>
      </c>
      <c r="Q3124">
        <v>65.162228955453145</v>
      </c>
      <c r="R3124">
        <v>674.29588282498003</v>
      </c>
      <c r="S3124">
        <v>14283636.904892741</v>
      </c>
      <c r="T3124">
        <v>5132655.9917355375</v>
      </c>
      <c r="U3124">
        <v>14096947.389194161</v>
      </c>
      <c r="V3124">
        <v>60354986.757097393</v>
      </c>
      <c r="W3124">
        <v>26841746.471274961</v>
      </c>
      <c r="X3124">
        <v>0.4098213695273703</v>
      </c>
      <c r="Y3124">
        <v>0.1556141986931564</v>
      </c>
      <c r="Z3124">
        <v>0.84168301579860949</v>
      </c>
      <c r="AA3124">
        <v>0.1872477843547504</v>
      </c>
      <c r="AB3124">
        <v>0.103481</v>
      </c>
      <c r="AC3124">
        <v>5.4999999999999997E-3</v>
      </c>
      <c r="AD3124">
        <v>1.8234324826471919</v>
      </c>
      <c r="AE3124">
        <v>5.7030130185394254</v>
      </c>
      <c r="AF3124">
        <v>14.333034273986881</v>
      </c>
      <c r="AG3124">
        <v>1</v>
      </c>
      <c r="AH3124" t="s">
        <v>1799</v>
      </c>
    </row>
    <row r="3125" spans="1:34">
      <c r="A3125" t="s">
        <v>129</v>
      </c>
      <c r="B3125" t="s">
        <v>130</v>
      </c>
      <c r="C3125" t="s">
        <v>2916</v>
      </c>
      <c r="D3125" t="s">
        <v>2917</v>
      </c>
      <c r="E3125" t="s">
        <v>53</v>
      </c>
      <c r="F3125" t="s">
        <v>72</v>
      </c>
      <c r="G3125" t="s">
        <v>39</v>
      </c>
      <c r="H3125" t="s">
        <v>239</v>
      </c>
      <c r="I3125">
        <v>1.5</v>
      </c>
      <c r="J3125">
        <v>1</v>
      </c>
      <c r="K3125">
        <v>2.133327879895984</v>
      </c>
      <c r="L3125">
        <v>2.02</v>
      </c>
      <c r="M3125">
        <v>6.6533278798959827</v>
      </c>
      <c r="N3125">
        <v>170.5061351547389</v>
      </c>
      <c r="O3125">
        <v>66.272653482880756</v>
      </c>
      <c r="P3125">
        <v>364.78333019203433</v>
      </c>
      <c r="Q3125">
        <v>65.162228955453145</v>
      </c>
      <c r="R3125">
        <v>666.72434778510706</v>
      </c>
      <c r="S3125">
        <v>14283636.904892741</v>
      </c>
      <c r="T3125">
        <v>5132655.9917355375</v>
      </c>
      <c r="U3125">
        <v>13810297.36504031</v>
      </c>
      <c r="V3125">
        <v>60068336.73294355</v>
      </c>
      <c r="W3125">
        <v>26841746.471274961</v>
      </c>
      <c r="X3125">
        <v>0.4098213695273703</v>
      </c>
      <c r="Y3125">
        <v>0.1556141986931564</v>
      </c>
      <c r="Z3125">
        <v>0.82456807238940777</v>
      </c>
      <c r="AA3125">
        <v>0.1872477843547504</v>
      </c>
      <c r="AB3125">
        <v>0.103481</v>
      </c>
      <c r="AC3125">
        <v>5.4999999999999997E-3</v>
      </c>
      <c r="AD3125">
        <v>1.8113772238460271</v>
      </c>
      <c r="AE3125">
        <v>1.0545524689635131</v>
      </c>
      <c r="AF3125">
        <v>9.6282385727055235</v>
      </c>
      <c r="AG3125">
        <v>1</v>
      </c>
      <c r="AH3125" t="s">
        <v>1799</v>
      </c>
    </row>
    <row r="3126" spans="1:34">
      <c r="A3126" t="s">
        <v>129</v>
      </c>
      <c r="B3126" t="s">
        <v>136</v>
      </c>
      <c r="C3126" t="s">
        <v>1264</v>
      </c>
      <c r="D3126" t="s">
        <v>1276</v>
      </c>
      <c r="E3126" t="s">
        <v>53</v>
      </c>
      <c r="F3126" t="s">
        <v>72</v>
      </c>
      <c r="G3126" t="s">
        <v>39</v>
      </c>
      <c r="H3126" t="s">
        <v>302</v>
      </c>
      <c r="I3126">
        <v>1.5</v>
      </c>
      <c r="J3126">
        <v>1</v>
      </c>
      <c r="K3126">
        <v>2.605054105448021</v>
      </c>
      <c r="L3126">
        <v>1.059999999999999E-2</v>
      </c>
      <c r="M3126">
        <v>5.1156541054480211</v>
      </c>
      <c r="N3126">
        <v>170.5061351547389</v>
      </c>
      <c r="O3126">
        <v>66.272653482880756</v>
      </c>
      <c r="P3126">
        <v>445.44503490110179</v>
      </c>
      <c r="Q3126">
        <v>47.741360559375231</v>
      </c>
      <c r="R3126">
        <v>729.96518409809676</v>
      </c>
      <c r="S3126">
        <v>14283636.904892741</v>
      </c>
      <c r="T3126">
        <v>5132655.9917355375</v>
      </c>
      <c r="U3126">
        <v>16864061.163448721</v>
      </c>
      <c r="V3126">
        <v>49258754.365653768</v>
      </c>
      <c r="W3126">
        <v>12978400.30557677</v>
      </c>
      <c r="X3126">
        <v>0.4098213695273703</v>
      </c>
      <c r="Y3126">
        <v>0.1556141986931564</v>
      </c>
      <c r="Z3126">
        <v>1.006898406214108</v>
      </c>
      <c r="AA3126">
        <v>0.13718781769935409</v>
      </c>
      <c r="AB3126">
        <v>9.0810000000000002E-2</v>
      </c>
      <c r="AC3126">
        <v>5.4999999999999997E-3</v>
      </c>
      <c r="AD3126">
        <v>1.392743526090561</v>
      </c>
      <c r="AE3126">
        <v>0.81083117571351138</v>
      </c>
      <c r="AF3126">
        <v>7.4155388072520934</v>
      </c>
      <c r="AG3126">
        <v>1</v>
      </c>
      <c r="AH3126" t="s">
        <v>572</v>
      </c>
    </row>
    <row r="3127" spans="1:34">
      <c r="A3127" t="s">
        <v>129</v>
      </c>
      <c r="B3127" t="s">
        <v>1031</v>
      </c>
      <c r="C3127" t="s">
        <v>1264</v>
      </c>
      <c r="D3127" t="s">
        <v>3505</v>
      </c>
      <c r="E3127" t="s">
        <v>53</v>
      </c>
      <c r="F3127" t="s">
        <v>72</v>
      </c>
      <c r="G3127" t="s">
        <v>39</v>
      </c>
      <c r="H3127" t="s">
        <v>302</v>
      </c>
      <c r="I3127">
        <v>1.5</v>
      </c>
      <c r="J3127">
        <v>1</v>
      </c>
      <c r="K3127">
        <v>2.6474697328924441</v>
      </c>
      <c r="L3127">
        <v>1.059999999999999E-2</v>
      </c>
      <c r="M3127">
        <v>5.1580697328924439</v>
      </c>
      <c r="N3127">
        <v>170.5061351547389</v>
      </c>
      <c r="O3127">
        <v>66.272653482880756</v>
      </c>
      <c r="P3127">
        <v>452.69779429977223</v>
      </c>
      <c r="Q3127">
        <v>47.741360559375231</v>
      </c>
      <c r="R3127">
        <v>737.21794349676713</v>
      </c>
      <c r="S3127">
        <v>14283636.904892741</v>
      </c>
      <c r="T3127">
        <v>5132655.9917355375</v>
      </c>
      <c r="U3127">
        <v>17138642.69095438</v>
      </c>
      <c r="V3127">
        <v>49533335.893159419</v>
      </c>
      <c r="W3127">
        <v>12978400.30557677</v>
      </c>
      <c r="X3127">
        <v>0.4098213695273703</v>
      </c>
      <c r="Y3127">
        <v>0.1556141986931564</v>
      </c>
      <c r="Z3127">
        <v>1.0232927788235071</v>
      </c>
      <c r="AA3127">
        <v>0.13718781769935409</v>
      </c>
      <c r="AB3127">
        <v>9.0810000000000002E-2</v>
      </c>
      <c r="AC3127">
        <v>5.4999999999999997E-3</v>
      </c>
      <c r="AD3127">
        <v>1.4042912361801421</v>
      </c>
      <c r="AE3127">
        <v>4.392096377557916</v>
      </c>
      <c r="AF3127">
        <v>11.050767346630501</v>
      </c>
      <c r="AG3127">
        <v>1</v>
      </c>
      <c r="AH3127" t="s">
        <v>572</v>
      </c>
    </row>
    <row r="3128" spans="1:34">
      <c r="A3128" t="s">
        <v>129</v>
      </c>
      <c r="B3128" t="s">
        <v>130</v>
      </c>
      <c r="C3128" t="s">
        <v>1264</v>
      </c>
      <c r="D3128" t="s">
        <v>1265</v>
      </c>
      <c r="E3128" t="s">
        <v>53</v>
      </c>
      <c r="F3128" t="s">
        <v>72</v>
      </c>
      <c r="G3128" t="s">
        <v>39</v>
      </c>
      <c r="H3128" t="s">
        <v>302</v>
      </c>
      <c r="I3128">
        <v>1.5</v>
      </c>
      <c r="J3128">
        <v>1</v>
      </c>
      <c r="K3128">
        <v>2.5973925197318519</v>
      </c>
      <c r="L3128">
        <v>1.059999999999999E-2</v>
      </c>
      <c r="M3128">
        <v>5.1079925197318516</v>
      </c>
      <c r="N3128">
        <v>170.5061351547389</v>
      </c>
      <c r="O3128">
        <v>66.272653482880756</v>
      </c>
      <c r="P3128">
        <v>444.13496026211482</v>
      </c>
      <c r="Q3128">
        <v>47.741360559375231</v>
      </c>
      <c r="R3128">
        <v>728.65510945910967</v>
      </c>
      <c r="S3128">
        <v>14283636.904892741</v>
      </c>
      <c r="T3128">
        <v>5132655.9917355375</v>
      </c>
      <c r="U3128">
        <v>16814463.172429539</v>
      </c>
      <c r="V3128">
        <v>49209156.374634594</v>
      </c>
      <c r="W3128">
        <v>12978400.30557677</v>
      </c>
      <c r="X3128">
        <v>0.4098213695273703</v>
      </c>
      <c r="Y3128">
        <v>0.1556141986931564</v>
      </c>
      <c r="Z3128">
        <v>1.0039370710040061</v>
      </c>
      <c r="AA3128">
        <v>0.13718781769935409</v>
      </c>
      <c r="AB3128">
        <v>9.0810000000000002E-2</v>
      </c>
      <c r="AC3128">
        <v>5.4999999999999997E-3</v>
      </c>
      <c r="AD3128">
        <v>1.39065764935108</v>
      </c>
      <c r="AE3128">
        <v>0.80961681437749855</v>
      </c>
      <c r="AF3128">
        <v>7.40457698346043</v>
      </c>
      <c r="AG3128">
        <v>1</v>
      </c>
      <c r="AH3128" t="s">
        <v>572</v>
      </c>
    </row>
    <row r="3129" spans="1:34">
      <c r="A3129" t="s">
        <v>129</v>
      </c>
      <c r="B3129" t="s">
        <v>136</v>
      </c>
      <c r="C3129" t="s">
        <v>6013</v>
      </c>
      <c r="D3129" t="s">
        <v>6014</v>
      </c>
      <c r="E3129" t="s">
        <v>53</v>
      </c>
      <c r="F3129" t="s">
        <v>72</v>
      </c>
      <c r="G3129" t="s">
        <v>39</v>
      </c>
      <c r="H3129" t="s">
        <v>4231</v>
      </c>
      <c r="I3129">
        <v>0</v>
      </c>
      <c r="J3129">
        <v>0</v>
      </c>
      <c r="K3129">
        <v>0</v>
      </c>
      <c r="L3129">
        <v>0</v>
      </c>
      <c r="M3129">
        <v>0</v>
      </c>
      <c r="N3129">
        <v>0</v>
      </c>
      <c r="O3129">
        <v>0</v>
      </c>
      <c r="P3129">
        <v>0</v>
      </c>
      <c r="Q3129">
        <v>0</v>
      </c>
      <c r="R3129">
        <v>0</v>
      </c>
      <c r="S3129">
        <v>0</v>
      </c>
      <c r="T3129">
        <v>0</v>
      </c>
      <c r="U3129">
        <v>0</v>
      </c>
      <c r="V3129">
        <v>0</v>
      </c>
      <c r="W3129">
        <v>0</v>
      </c>
      <c r="X3129">
        <v>0</v>
      </c>
      <c r="Y3129">
        <v>0</v>
      </c>
      <c r="Z3129">
        <v>0</v>
      </c>
      <c r="AA3129">
        <v>0</v>
      </c>
      <c r="AB3129">
        <v>9.3710000000000002E-2</v>
      </c>
      <c r="AC3129">
        <v>5.4999999999999997E-3</v>
      </c>
      <c r="AD3129">
        <v>0</v>
      </c>
      <c r="AE3129">
        <v>0</v>
      </c>
      <c r="AF3129">
        <v>0</v>
      </c>
      <c r="AG3129">
        <v>0</v>
      </c>
      <c r="AH3129" t="s">
        <v>4677</v>
      </c>
    </row>
    <row r="3130" spans="1:34">
      <c r="A3130" t="s">
        <v>129</v>
      </c>
      <c r="B3130" t="s">
        <v>1031</v>
      </c>
      <c r="C3130" t="s">
        <v>6013</v>
      </c>
      <c r="D3130" t="s">
        <v>6015</v>
      </c>
      <c r="E3130" t="s">
        <v>53</v>
      </c>
      <c r="F3130" t="s">
        <v>72</v>
      </c>
      <c r="G3130" t="s">
        <v>39</v>
      </c>
      <c r="H3130" t="s">
        <v>4231</v>
      </c>
      <c r="I3130">
        <v>0</v>
      </c>
      <c r="J3130">
        <v>0</v>
      </c>
      <c r="K3130">
        <v>0</v>
      </c>
      <c r="L3130">
        <v>0</v>
      </c>
      <c r="M3130">
        <v>0</v>
      </c>
      <c r="N3130">
        <v>0</v>
      </c>
      <c r="O3130">
        <v>0</v>
      </c>
      <c r="P3130">
        <v>0</v>
      </c>
      <c r="Q3130">
        <v>0</v>
      </c>
      <c r="R3130">
        <v>0</v>
      </c>
      <c r="S3130">
        <v>0</v>
      </c>
      <c r="T3130">
        <v>0</v>
      </c>
      <c r="U3130">
        <v>0</v>
      </c>
      <c r="V3130">
        <v>0</v>
      </c>
      <c r="W3130">
        <v>0</v>
      </c>
      <c r="X3130">
        <v>0</v>
      </c>
      <c r="Y3130">
        <v>0</v>
      </c>
      <c r="Z3130">
        <v>0</v>
      </c>
      <c r="AA3130">
        <v>0</v>
      </c>
      <c r="AB3130">
        <v>9.3710000000000002E-2</v>
      </c>
      <c r="AC3130">
        <v>5.4999999999999997E-3</v>
      </c>
      <c r="AD3130">
        <v>0</v>
      </c>
      <c r="AE3130">
        <v>0</v>
      </c>
      <c r="AF3130">
        <v>0</v>
      </c>
      <c r="AG3130">
        <v>0</v>
      </c>
      <c r="AH3130" t="s">
        <v>4677</v>
      </c>
    </row>
    <row r="3131" spans="1:34">
      <c r="A3131" t="s">
        <v>129</v>
      </c>
      <c r="B3131" t="s">
        <v>130</v>
      </c>
      <c r="C3131" t="s">
        <v>6013</v>
      </c>
      <c r="D3131" t="s">
        <v>6016</v>
      </c>
      <c r="E3131" t="s">
        <v>53</v>
      </c>
      <c r="F3131" t="s">
        <v>72</v>
      </c>
      <c r="G3131" t="s">
        <v>39</v>
      </c>
      <c r="H3131" t="s">
        <v>4231</v>
      </c>
      <c r="I3131">
        <v>0</v>
      </c>
      <c r="J3131">
        <v>0</v>
      </c>
      <c r="K3131">
        <v>0</v>
      </c>
      <c r="L3131">
        <v>0</v>
      </c>
      <c r="M3131">
        <v>0</v>
      </c>
      <c r="N3131">
        <v>0</v>
      </c>
      <c r="O3131">
        <v>0</v>
      </c>
      <c r="P3131">
        <v>0</v>
      </c>
      <c r="Q3131">
        <v>0</v>
      </c>
      <c r="R3131">
        <v>0</v>
      </c>
      <c r="S3131">
        <v>0</v>
      </c>
      <c r="T3131">
        <v>0</v>
      </c>
      <c r="U3131">
        <v>0</v>
      </c>
      <c r="V3131">
        <v>0</v>
      </c>
      <c r="W3131">
        <v>0</v>
      </c>
      <c r="X3131">
        <v>0</v>
      </c>
      <c r="Y3131">
        <v>0</v>
      </c>
      <c r="Z3131">
        <v>0</v>
      </c>
      <c r="AA3131">
        <v>0</v>
      </c>
      <c r="AB3131">
        <v>9.3710000000000002E-2</v>
      </c>
      <c r="AC3131">
        <v>5.4999999999999997E-3</v>
      </c>
      <c r="AD3131">
        <v>0</v>
      </c>
      <c r="AE3131">
        <v>0</v>
      </c>
      <c r="AF3131">
        <v>0</v>
      </c>
      <c r="AG3131">
        <v>0</v>
      </c>
      <c r="AH3131" t="s">
        <v>4677</v>
      </c>
    </row>
    <row r="3132" spans="1:34">
      <c r="A3132" t="s">
        <v>129</v>
      </c>
      <c r="B3132" t="s">
        <v>136</v>
      </c>
      <c r="C3132" t="s">
        <v>6017</v>
      </c>
      <c r="D3132" t="s">
        <v>6018</v>
      </c>
      <c r="E3132" t="s">
        <v>53</v>
      </c>
      <c r="F3132" t="s">
        <v>72</v>
      </c>
      <c r="G3132" t="s">
        <v>41</v>
      </c>
      <c r="H3132" t="s">
        <v>239</v>
      </c>
      <c r="I3132">
        <v>0</v>
      </c>
      <c r="J3132">
        <v>0</v>
      </c>
      <c r="K3132">
        <v>0</v>
      </c>
      <c r="L3132">
        <v>0</v>
      </c>
      <c r="M3132">
        <v>0</v>
      </c>
      <c r="N3132">
        <v>0</v>
      </c>
      <c r="O3132">
        <v>0</v>
      </c>
      <c r="P3132">
        <v>0</v>
      </c>
      <c r="Q3132">
        <v>0</v>
      </c>
      <c r="R3132">
        <v>0</v>
      </c>
      <c r="S3132">
        <v>0</v>
      </c>
      <c r="T3132">
        <v>0</v>
      </c>
      <c r="U3132">
        <v>0</v>
      </c>
      <c r="V3132">
        <v>0</v>
      </c>
      <c r="W3132">
        <v>0</v>
      </c>
      <c r="X3132">
        <v>0</v>
      </c>
      <c r="Y3132">
        <v>0</v>
      </c>
      <c r="Z3132">
        <v>0</v>
      </c>
      <c r="AA3132">
        <v>0</v>
      </c>
      <c r="AB3132">
        <v>0.10156900000000001</v>
      </c>
      <c r="AC3132">
        <v>5.4999999999999997E-3</v>
      </c>
      <c r="AD3132">
        <v>0</v>
      </c>
      <c r="AE3132">
        <v>0</v>
      </c>
      <c r="AF3132">
        <v>0</v>
      </c>
      <c r="AG3132">
        <v>0</v>
      </c>
      <c r="AH3132" t="s">
        <v>3953</v>
      </c>
    </row>
    <row r="3133" spans="1:34">
      <c r="A3133" t="s">
        <v>129</v>
      </c>
      <c r="B3133" t="s">
        <v>1031</v>
      </c>
      <c r="C3133" t="s">
        <v>6017</v>
      </c>
      <c r="D3133" t="s">
        <v>6019</v>
      </c>
      <c r="E3133" t="s">
        <v>53</v>
      </c>
      <c r="F3133" t="s">
        <v>72</v>
      </c>
      <c r="G3133" t="s">
        <v>41</v>
      </c>
      <c r="H3133" t="s">
        <v>239</v>
      </c>
      <c r="I3133">
        <v>0</v>
      </c>
      <c r="J3133">
        <v>0</v>
      </c>
      <c r="K3133">
        <v>0</v>
      </c>
      <c r="L3133">
        <v>0</v>
      </c>
      <c r="M3133">
        <v>0</v>
      </c>
      <c r="N3133">
        <v>0</v>
      </c>
      <c r="O3133">
        <v>0</v>
      </c>
      <c r="P3133">
        <v>0</v>
      </c>
      <c r="Q3133">
        <v>0</v>
      </c>
      <c r="R3133">
        <v>0</v>
      </c>
      <c r="S3133">
        <v>0</v>
      </c>
      <c r="T3133">
        <v>0</v>
      </c>
      <c r="U3133">
        <v>0</v>
      </c>
      <c r="V3133">
        <v>0</v>
      </c>
      <c r="W3133">
        <v>0</v>
      </c>
      <c r="X3133">
        <v>0</v>
      </c>
      <c r="Y3133">
        <v>0</v>
      </c>
      <c r="Z3133">
        <v>0</v>
      </c>
      <c r="AA3133">
        <v>0</v>
      </c>
      <c r="AB3133">
        <v>0.10156900000000001</v>
      </c>
      <c r="AC3133">
        <v>5.4999999999999997E-3</v>
      </c>
      <c r="AD3133">
        <v>0</v>
      </c>
      <c r="AE3133">
        <v>0</v>
      </c>
      <c r="AF3133">
        <v>0</v>
      </c>
      <c r="AG3133">
        <v>0</v>
      </c>
      <c r="AH3133" t="s">
        <v>3953</v>
      </c>
    </row>
    <row r="3134" spans="1:34">
      <c r="A3134" t="s">
        <v>129</v>
      </c>
      <c r="B3134" t="s">
        <v>130</v>
      </c>
      <c r="C3134" t="s">
        <v>6017</v>
      </c>
      <c r="D3134" t="s">
        <v>6020</v>
      </c>
      <c r="E3134" t="s">
        <v>53</v>
      </c>
      <c r="F3134" t="s">
        <v>72</v>
      </c>
      <c r="G3134" t="s">
        <v>41</v>
      </c>
      <c r="H3134" t="s">
        <v>239</v>
      </c>
      <c r="I3134">
        <v>0</v>
      </c>
      <c r="J3134">
        <v>0</v>
      </c>
      <c r="K3134">
        <v>0</v>
      </c>
      <c r="L3134">
        <v>0</v>
      </c>
      <c r="M3134">
        <v>0</v>
      </c>
      <c r="N3134">
        <v>0</v>
      </c>
      <c r="O3134">
        <v>0</v>
      </c>
      <c r="P3134">
        <v>0</v>
      </c>
      <c r="Q3134">
        <v>0</v>
      </c>
      <c r="R3134">
        <v>0</v>
      </c>
      <c r="S3134">
        <v>0</v>
      </c>
      <c r="T3134">
        <v>0</v>
      </c>
      <c r="U3134">
        <v>0</v>
      </c>
      <c r="V3134">
        <v>0</v>
      </c>
      <c r="W3134">
        <v>0</v>
      </c>
      <c r="X3134">
        <v>0</v>
      </c>
      <c r="Y3134">
        <v>0</v>
      </c>
      <c r="Z3134">
        <v>0</v>
      </c>
      <c r="AA3134">
        <v>0</v>
      </c>
      <c r="AB3134">
        <v>0.10156900000000001</v>
      </c>
      <c r="AC3134">
        <v>5.4999999999999997E-3</v>
      </c>
      <c r="AD3134">
        <v>0</v>
      </c>
      <c r="AE3134">
        <v>0</v>
      </c>
      <c r="AF3134">
        <v>0</v>
      </c>
      <c r="AG3134">
        <v>0</v>
      </c>
      <c r="AH3134" t="s">
        <v>3953</v>
      </c>
    </row>
    <row r="3135" spans="1:34">
      <c r="A3135" t="s">
        <v>129</v>
      </c>
      <c r="B3135" t="s">
        <v>136</v>
      </c>
      <c r="C3135" t="s">
        <v>6021</v>
      </c>
      <c r="D3135" t="s">
        <v>6022</v>
      </c>
      <c r="E3135" t="s">
        <v>53</v>
      </c>
      <c r="F3135" t="s">
        <v>72</v>
      </c>
      <c r="G3135" t="s">
        <v>239</v>
      </c>
      <c r="H3135" t="s">
        <v>302</v>
      </c>
      <c r="I3135">
        <v>0</v>
      </c>
      <c r="J3135">
        <v>0</v>
      </c>
      <c r="K3135">
        <v>0</v>
      </c>
      <c r="L3135">
        <v>0</v>
      </c>
      <c r="M3135">
        <v>0</v>
      </c>
      <c r="N3135">
        <v>0</v>
      </c>
      <c r="O3135">
        <v>0</v>
      </c>
      <c r="P3135">
        <v>0</v>
      </c>
      <c r="Q3135">
        <v>0</v>
      </c>
      <c r="R3135">
        <v>0</v>
      </c>
      <c r="S3135">
        <v>0</v>
      </c>
      <c r="T3135">
        <v>0</v>
      </c>
      <c r="U3135">
        <v>0</v>
      </c>
      <c r="V3135">
        <v>0</v>
      </c>
      <c r="W3135">
        <v>0</v>
      </c>
      <c r="X3135">
        <v>0</v>
      </c>
      <c r="Y3135">
        <v>0</v>
      </c>
      <c r="Z3135">
        <v>0</v>
      </c>
      <c r="AA3135">
        <v>0</v>
      </c>
      <c r="AB3135">
        <v>9.7707000000000002E-2</v>
      </c>
      <c r="AC3135">
        <v>5.4999999999999997E-3</v>
      </c>
      <c r="AD3135">
        <v>0</v>
      </c>
      <c r="AE3135">
        <v>0</v>
      </c>
      <c r="AF3135">
        <v>0</v>
      </c>
      <c r="AG3135">
        <v>0</v>
      </c>
      <c r="AH3135" t="s">
        <v>2621</v>
      </c>
    </row>
    <row r="3136" spans="1:34">
      <c r="A3136" t="s">
        <v>129</v>
      </c>
      <c r="B3136" t="s">
        <v>1031</v>
      </c>
      <c r="C3136" t="s">
        <v>6021</v>
      </c>
      <c r="D3136" t="s">
        <v>6023</v>
      </c>
      <c r="E3136" t="s">
        <v>53</v>
      </c>
      <c r="F3136" t="s">
        <v>72</v>
      </c>
      <c r="G3136" t="s">
        <v>239</v>
      </c>
      <c r="H3136" t="s">
        <v>302</v>
      </c>
      <c r="I3136">
        <v>0</v>
      </c>
      <c r="J3136">
        <v>0</v>
      </c>
      <c r="K3136">
        <v>0</v>
      </c>
      <c r="L3136">
        <v>0</v>
      </c>
      <c r="M3136">
        <v>0</v>
      </c>
      <c r="N3136">
        <v>0</v>
      </c>
      <c r="O3136">
        <v>0</v>
      </c>
      <c r="P3136">
        <v>0</v>
      </c>
      <c r="Q3136">
        <v>0</v>
      </c>
      <c r="R3136">
        <v>0</v>
      </c>
      <c r="S3136">
        <v>0</v>
      </c>
      <c r="T3136">
        <v>0</v>
      </c>
      <c r="U3136">
        <v>0</v>
      </c>
      <c r="V3136">
        <v>0</v>
      </c>
      <c r="W3136">
        <v>0</v>
      </c>
      <c r="X3136">
        <v>0</v>
      </c>
      <c r="Y3136">
        <v>0</v>
      </c>
      <c r="Z3136">
        <v>0</v>
      </c>
      <c r="AA3136">
        <v>0</v>
      </c>
      <c r="AB3136">
        <v>9.7707000000000002E-2</v>
      </c>
      <c r="AC3136">
        <v>5.4999999999999997E-3</v>
      </c>
      <c r="AD3136">
        <v>0</v>
      </c>
      <c r="AE3136">
        <v>0</v>
      </c>
      <c r="AF3136">
        <v>0</v>
      </c>
      <c r="AG3136">
        <v>0</v>
      </c>
      <c r="AH3136" t="s">
        <v>2621</v>
      </c>
    </row>
    <row r="3137" spans="1:34">
      <c r="A3137" t="s">
        <v>129</v>
      </c>
      <c r="B3137" t="s">
        <v>130</v>
      </c>
      <c r="C3137" t="s">
        <v>6021</v>
      </c>
      <c r="D3137" t="s">
        <v>6024</v>
      </c>
      <c r="E3137" t="s">
        <v>53</v>
      </c>
      <c r="F3137" t="s">
        <v>72</v>
      </c>
      <c r="G3137" t="s">
        <v>239</v>
      </c>
      <c r="H3137" t="s">
        <v>302</v>
      </c>
      <c r="I3137">
        <v>0</v>
      </c>
      <c r="J3137">
        <v>0</v>
      </c>
      <c r="K3137">
        <v>0</v>
      </c>
      <c r="L3137">
        <v>0</v>
      </c>
      <c r="M3137">
        <v>0</v>
      </c>
      <c r="N3137">
        <v>0</v>
      </c>
      <c r="O3137">
        <v>0</v>
      </c>
      <c r="P3137">
        <v>0</v>
      </c>
      <c r="Q3137">
        <v>0</v>
      </c>
      <c r="R3137">
        <v>0</v>
      </c>
      <c r="S3137">
        <v>0</v>
      </c>
      <c r="T3137">
        <v>0</v>
      </c>
      <c r="U3137">
        <v>0</v>
      </c>
      <c r="V3137">
        <v>0</v>
      </c>
      <c r="W3137">
        <v>0</v>
      </c>
      <c r="X3137">
        <v>0</v>
      </c>
      <c r="Y3137">
        <v>0</v>
      </c>
      <c r="Z3137">
        <v>0</v>
      </c>
      <c r="AA3137">
        <v>0</v>
      </c>
      <c r="AB3137">
        <v>9.7707000000000002E-2</v>
      </c>
      <c r="AC3137">
        <v>5.4999999999999997E-3</v>
      </c>
      <c r="AD3137">
        <v>0</v>
      </c>
      <c r="AE3137">
        <v>0</v>
      </c>
      <c r="AF3137">
        <v>0</v>
      </c>
      <c r="AG3137">
        <v>0</v>
      </c>
      <c r="AH3137" t="s">
        <v>2621</v>
      </c>
    </row>
    <row r="3138" spans="1:34">
      <c r="A3138" t="s">
        <v>129</v>
      </c>
      <c r="B3138" t="s">
        <v>136</v>
      </c>
      <c r="C3138" t="s">
        <v>6025</v>
      </c>
      <c r="D3138" t="s">
        <v>6026</v>
      </c>
      <c r="E3138" t="s">
        <v>53</v>
      </c>
      <c r="F3138" t="s">
        <v>72</v>
      </c>
      <c r="G3138" t="s">
        <v>239</v>
      </c>
      <c r="H3138" t="s">
        <v>4231</v>
      </c>
      <c r="I3138">
        <v>0</v>
      </c>
      <c r="J3138">
        <v>0</v>
      </c>
      <c r="K3138">
        <v>0</v>
      </c>
      <c r="L3138">
        <v>0</v>
      </c>
      <c r="M3138">
        <v>0</v>
      </c>
      <c r="N3138">
        <v>0</v>
      </c>
      <c r="O3138">
        <v>0</v>
      </c>
      <c r="P3138">
        <v>0</v>
      </c>
      <c r="Q3138">
        <v>0</v>
      </c>
      <c r="R3138">
        <v>0</v>
      </c>
      <c r="S3138">
        <v>0</v>
      </c>
      <c r="T3138">
        <v>0</v>
      </c>
      <c r="U3138">
        <v>0</v>
      </c>
      <c r="V3138">
        <v>0</v>
      </c>
      <c r="W3138">
        <v>0</v>
      </c>
      <c r="X3138">
        <v>0</v>
      </c>
      <c r="Y3138">
        <v>0</v>
      </c>
      <c r="Z3138">
        <v>0</v>
      </c>
      <c r="AA3138">
        <v>0</v>
      </c>
      <c r="AB3138">
        <v>0.100607</v>
      </c>
      <c r="AC3138">
        <v>5.4999999999999997E-3</v>
      </c>
      <c r="AD3138">
        <v>0</v>
      </c>
      <c r="AE3138">
        <v>0</v>
      </c>
      <c r="AF3138">
        <v>0</v>
      </c>
      <c r="AG3138">
        <v>0</v>
      </c>
      <c r="AH3138" t="s">
        <v>4719</v>
      </c>
    </row>
    <row r="3139" spans="1:34">
      <c r="A3139" t="s">
        <v>129</v>
      </c>
      <c r="B3139" t="s">
        <v>1031</v>
      </c>
      <c r="C3139" t="s">
        <v>6025</v>
      </c>
      <c r="D3139" t="s">
        <v>6027</v>
      </c>
      <c r="E3139" t="s">
        <v>53</v>
      </c>
      <c r="F3139" t="s">
        <v>72</v>
      </c>
      <c r="G3139" t="s">
        <v>239</v>
      </c>
      <c r="H3139" t="s">
        <v>4231</v>
      </c>
      <c r="I3139">
        <v>0</v>
      </c>
      <c r="J3139">
        <v>0</v>
      </c>
      <c r="K3139">
        <v>0</v>
      </c>
      <c r="L3139">
        <v>0</v>
      </c>
      <c r="M3139">
        <v>0</v>
      </c>
      <c r="N3139">
        <v>0</v>
      </c>
      <c r="O3139">
        <v>0</v>
      </c>
      <c r="P3139">
        <v>0</v>
      </c>
      <c r="Q3139">
        <v>0</v>
      </c>
      <c r="R3139">
        <v>0</v>
      </c>
      <c r="S3139">
        <v>0</v>
      </c>
      <c r="T3139">
        <v>0</v>
      </c>
      <c r="U3139">
        <v>0</v>
      </c>
      <c r="V3139">
        <v>0</v>
      </c>
      <c r="W3139">
        <v>0</v>
      </c>
      <c r="X3139">
        <v>0</v>
      </c>
      <c r="Y3139">
        <v>0</v>
      </c>
      <c r="Z3139">
        <v>0</v>
      </c>
      <c r="AA3139">
        <v>0</v>
      </c>
      <c r="AB3139">
        <v>0.100607</v>
      </c>
      <c r="AC3139">
        <v>5.4999999999999997E-3</v>
      </c>
      <c r="AD3139">
        <v>0</v>
      </c>
      <c r="AE3139">
        <v>0</v>
      </c>
      <c r="AF3139">
        <v>0</v>
      </c>
      <c r="AG3139">
        <v>0</v>
      </c>
      <c r="AH3139" t="s">
        <v>4719</v>
      </c>
    </row>
    <row r="3140" spans="1:34">
      <c r="A3140" t="s">
        <v>129</v>
      </c>
      <c r="B3140" t="s">
        <v>130</v>
      </c>
      <c r="C3140" t="s">
        <v>6025</v>
      </c>
      <c r="D3140" t="s">
        <v>6028</v>
      </c>
      <c r="E3140" t="s">
        <v>53</v>
      </c>
      <c r="F3140" t="s">
        <v>72</v>
      </c>
      <c r="G3140" t="s">
        <v>239</v>
      </c>
      <c r="H3140" t="s">
        <v>4231</v>
      </c>
      <c r="I3140">
        <v>0</v>
      </c>
      <c r="J3140">
        <v>0</v>
      </c>
      <c r="K3140">
        <v>0</v>
      </c>
      <c r="L3140">
        <v>0</v>
      </c>
      <c r="M3140">
        <v>0</v>
      </c>
      <c r="N3140">
        <v>0</v>
      </c>
      <c r="O3140">
        <v>0</v>
      </c>
      <c r="P3140">
        <v>0</v>
      </c>
      <c r="Q3140">
        <v>0</v>
      </c>
      <c r="R3140">
        <v>0</v>
      </c>
      <c r="S3140">
        <v>0</v>
      </c>
      <c r="T3140">
        <v>0</v>
      </c>
      <c r="U3140">
        <v>0</v>
      </c>
      <c r="V3140">
        <v>0</v>
      </c>
      <c r="W3140">
        <v>0</v>
      </c>
      <c r="X3140">
        <v>0</v>
      </c>
      <c r="Y3140">
        <v>0</v>
      </c>
      <c r="Z3140">
        <v>0</v>
      </c>
      <c r="AA3140">
        <v>0</v>
      </c>
      <c r="AB3140">
        <v>0.100607</v>
      </c>
      <c r="AC3140">
        <v>5.4999999999999997E-3</v>
      </c>
      <c r="AD3140">
        <v>0</v>
      </c>
      <c r="AE3140">
        <v>0</v>
      </c>
      <c r="AF3140">
        <v>0</v>
      </c>
      <c r="AG3140">
        <v>0</v>
      </c>
      <c r="AH3140" t="s">
        <v>4719</v>
      </c>
    </row>
    <row r="3141" spans="1:34">
      <c r="A3141" t="s">
        <v>129</v>
      </c>
      <c r="B3141" t="s">
        <v>136</v>
      </c>
      <c r="C3141" t="s">
        <v>1157</v>
      </c>
      <c r="D3141" t="s">
        <v>1167</v>
      </c>
      <c r="E3141" t="s">
        <v>53</v>
      </c>
      <c r="F3141" t="s">
        <v>39</v>
      </c>
      <c r="G3141" t="s">
        <v>41</v>
      </c>
      <c r="H3141" t="s">
        <v>239</v>
      </c>
      <c r="I3141">
        <v>1.5</v>
      </c>
      <c r="J3141">
        <v>1.46424873639089</v>
      </c>
      <c r="K3141">
        <v>5.5358671959146889E-3</v>
      </c>
      <c r="L3141">
        <v>2.02</v>
      </c>
      <c r="M3141">
        <v>4.9897846035868056</v>
      </c>
      <c r="N3141">
        <v>170.5061351547389</v>
      </c>
      <c r="O3141">
        <v>250.3757323586801</v>
      </c>
      <c r="P3141">
        <v>126.0088108722525</v>
      </c>
      <c r="Q3141">
        <v>65.162228955453159</v>
      </c>
      <c r="R3141">
        <v>612.05290734112452</v>
      </c>
      <c r="S3141">
        <v>14283636.904892741</v>
      </c>
      <c r="T3141">
        <v>9478951.0119413454</v>
      </c>
      <c r="U3141">
        <v>19395665.61186837</v>
      </c>
      <c r="V3141">
        <v>69999999.99997741</v>
      </c>
      <c r="W3141">
        <v>26841746.471274961</v>
      </c>
      <c r="X3141">
        <v>0.4098213695273703</v>
      </c>
      <c r="Y3141">
        <v>0.56595742709898456</v>
      </c>
      <c r="Z3141">
        <v>0.36209428411566802</v>
      </c>
      <c r="AA3141">
        <v>0.18724778435475051</v>
      </c>
      <c r="AB3141">
        <v>0.10156900000000001</v>
      </c>
      <c r="AC3141">
        <v>5.4999999999999997E-3</v>
      </c>
      <c r="AD3141">
        <v>1.358475389458188</v>
      </c>
      <c r="AE3141">
        <v>0.79088085966850874</v>
      </c>
      <c r="AF3141">
        <v>7.2462098527135019</v>
      </c>
      <c r="AG3141">
        <v>1</v>
      </c>
      <c r="AH3141" t="s">
        <v>656</v>
      </c>
    </row>
    <row r="3142" spans="1:34">
      <c r="A3142" t="s">
        <v>129</v>
      </c>
      <c r="B3142" t="s">
        <v>1031</v>
      </c>
      <c r="C3142" t="s">
        <v>1157</v>
      </c>
      <c r="D3142" t="s">
        <v>3455</v>
      </c>
      <c r="E3142" t="s">
        <v>53</v>
      </c>
      <c r="F3142" t="s">
        <v>39</v>
      </c>
      <c r="G3142" t="s">
        <v>41</v>
      </c>
      <c r="H3142" t="s">
        <v>239</v>
      </c>
      <c r="I3142">
        <v>1.5</v>
      </c>
      <c r="J3142">
        <v>1.5097327398321101</v>
      </c>
      <c r="K3142">
        <v>5.4518273825137388E-3</v>
      </c>
      <c r="L3142">
        <v>2.02</v>
      </c>
      <c r="M3142">
        <v>5.0351845672146247</v>
      </c>
      <c r="N3142">
        <v>170.5061351547389</v>
      </c>
      <c r="O3142">
        <v>258.15316141780949</v>
      </c>
      <c r="P3142">
        <v>124.09587535956631</v>
      </c>
      <c r="Q3142">
        <v>65.162228955453159</v>
      </c>
      <c r="R3142">
        <v>617.91740088756796</v>
      </c>
      <c r="S3142">
        <v>14283636.904892741</v>
      </c>
      <c r="T3142">
        <v>9773395.9581661094</v>
      </c>
      <c r="U3142">
        <v>19101220.665643591</v>
      </c>
      <c r="V3142">
        <v>69999999.99997741</v>
      </c>
      <c r="W3142">
        <v>26841746.471274961</v>
      </c>
      <c r="X3142">
        <v>0.4098213695273703</v>
      </c>
      <c r="Y3142">
        <v>0.58353778002809387</v>
      </c>
      <c r="Z3142">
        <v>0.35659734298725942</v>
      </c>
      <c r="AA3142">
        <v>0.18724778435475051</v>
      </c>
      <c r="AB3142">
        <v>0.10156900000000001</v>
      </c>
      <c r="AC3142">
        <v>5.4999999999999997E-3</v>
      </c>
      <c r="AD3142">
        <v>1.370835588979898</v>
      </c>
      <c r="AE3142">
        <v>4.287459658983253</v>
      </c>
      <c r="AF3142">
        <v>10.80054881517778</v>
      </c>
      <c r="AG3142">
        <v>1</v>
      </c>
      <c r="AH3142" t="s">
        <v>656</v>
      </c>
    </row>
    <row r="3143" spans="1:34">
      <c r="A3143" t="s">
        <v>129</v>
      </c>
      <c r="B3143" t="s">
        <v>130</v>
      </c>
      <c r="C3143" t="s">
        <v>1157</v>
      </c>
      <c r="D3143" t="s">
        <v>1158</v>
      </c>
      <c r="E3143" t="s">
        <v>53</v>
      </c>
      <c r="F3143" t="s">
        <v>39</v>
      </c>
      <c r="G3143" t="s">
        <v>41</v>
      </c>
      <c r="H3143" t="s">
        <v>239</v>
      </c>
      <c r="I3143">
        <v>1.5</v>
      </c>
      <c r="J3143">
        <v>1.4573897754473899</v>
      </c>
      <c r="K3143">
        <v>5.5485403503031574E-3</v>
      </c>
      <c r="L3143">
        <v>2.02</v>
      </c>
      <c r="M3143">
        <v>4.9829383157976954</v>
      </c>
      <c r="N3143">
        <v>170.5061351547389</v>
      </c>
      <c r="O3143">
        <v>249.2029006349654</v>
      </c>
      <c r="P3143">
        <v>126.2972804214624</v>
      </c>
      <c r="Q3143">
        <v>65.162228955453159</v>
      </c>
      <c r="R3143">
        <v>611.16854516661977</v>
      </c>
      <c r="S3143">
        <v>14283636.904892741</v>
      </c>
      <c r="T3143">
        <v>9434548.8873839378</v>
      </c>
      <c r="U3143">
        <v>19440067.736425791</v>
      </c>
      <c r="V3143">
        <v>69999999.999977425</v>
      </c>
      <c r="W3143">
        <v>26841746.471274961</v>
      </c>
      <c r="X3143">
        <v>0.4098213695273703</v>
      </c>
      <c r="Y3143">
        <v>0.56330632022644334</v>
      </c>
      <c r="Z3143">
        <v>0.36292321960190332</v>
      </c>
      <c r="AA3143">
        <v>0.18724778435475051</v>
      </c>
      <c r="AB3143">
        <v>0.10156900000000001</v>
      </c>
      <c r="AC3143">
        <v>5.4999999999999997E-3</v>
      </c>
      <c r="AD3143">
        <v>1.3566114786464929</v>
      </c>
      <c r="AE3143">
        <v>0.78979572305393464</v>
      </c>
      <c r="AF3143">
        <v>7.2364145174981216</v>
      </c>
      <c r="AG3143">
        <v>1</v>
      </c>
      <c r="AH3143" t="s">
        <v>656</v>
      </c>
    </row>
    <row r="3144" spans="1:34">
      <c r="A3144" t="s">
        <v>129</v>
      </c>
      <c r="B3144" t="s">
        <v>136</v>
      </c>
      <c r="C3144" t="s">
        <v>1877</v>
      </c>
      <c r="D3144" t="s">
        <v>1882</v>
      </c>
      <c r="E3144" t="s">
        <v>53</v>
      </c>
      <c r="F3144" t="s">
        <v>39</v>
      </c>
      <c r="G3144" t="s">
        <v>239</v>
      </c>
      <c r="H3144" t="s">
        <v>302</v>
      </c>
      <c r="I3144">
        <v>1.5</v>
      </c>
      <c r="J3144">
        <v>2.133193953475061</v>
      </c>
      <c r="K3144">
        <v>2.02</v>
      </c>
      <c r="L3144">
        <v>1.06E-2</v>
      </c>
      <c r="M3144">
        <v>5.6637939534750634</v>
      </c>
      <c r="N3144">
        <v>170.5061351547389</v>
      </c>
      <c r="O3144">
        <v>364.76042976201359</v>
      </c>
      <c r="P3144">
        <v>65.162228955453159</v>
      </c>
      <c r="Q3144">
        <v>47.741360559375259</v>
      </c>
      <c r="R3144">
        <v>648.17015443158095</v>
      </c>
      <c r="S3144">
        <v>14283636.904892741</v>
      </c>
      <c r="T3144">
        <v>13809430.379840611</v>
      </c>
      <c r="U3144">
        <v>26841746.471274961</v>
      </c>
      <c r="V3144">
        <v>67913214.061585084</v>
      </c>
      <c r="W3144">
        <v>12978400.305576781</v>
      </c>
      <c r="X3144">
        <v>0.4098213695273703</v>
      </c>
      <c r="Y3144">
        <v>0.82451630751454608</v>
      </c>
      <c r="Z3144">
        <v>0.18724778435475051</v>
      </c>
      <c r="AA3144">
        <v>0.1371878176993542</v>
      </c>
      <c r="AB3144">
        <v>9.7707000000000002E-2</v>
      </c>
      <c r="AC3144">
        <v>5.4999999999999997E-3</v>
      </c>
      <c r="AD3144">
        <v>1.541975317176457</v>
      </c>
      <c r="AE3144">
        <v>0.89771134162579747</v>
      </c>
      <c r="AF3144">
        <v>8.2066876122773174</v>
      </c>
      <c r="AG3144">
        <v>1</v>
      </c>
      <c r="AH3144" t="s">
        <v>931</v>
      </c>
    </row>
    <row r="3145" spans="1:34">
      <c r="A3145" t="s">
        <v>129</v>
      </c>
      <c r="B3145" t="s">
        <v>1031</v>
      </c>
      <c r="C3145" t="s">
        <v>1877</v>
      </c>
      <c r="D3145" t="s">
        <v>3700</v>
      </c>
      <c r="E3145" t="s">
        <v>53</v>
      </c>
      <c r="F3145" t="s">
        <v>39</v>
      </c>
      <c r="G3145" t="s">
        <v>239</v>
      </c>
      <c r="H3145" t="s">
        <v>302</v>
      </c>
      <c r="I3145">
        <v>1.5</v>
      </c>
      <c r="J3145">
        <v>2.1650774401444481</v>
      </c>
      <c r="K3145">
        <v>2.02</v>
      </c>
      <c r="L3145">
        <v>1.06E-2</v>
      </c>
      <c r="M3145">
        <v>5.6956774401444488</v>
      </c>
      <c r="N3145">
        <v>170.5061351547389</v>
      </c>
      <c r="O3145">
        <v>370.21227078232567</v>
      </c>
      <c r="P3145">
        <v>65.162228955453159</v>
      </c>
      <c r="Q3145">
        <v>47.741360559375259</v>
      </c>
      <c r="R3145">
        <v>653.62199545189299</v>
      </c>
      <c r="S3145">
        <v>14283636.904892741</v>
      </c>
      <c r="T3145">
        <v>14015831.10993373</v>
      </c>
      <c r="U3145">
        <v>26841746.471274961</v>
      </c>
      <c r="V3145">
        <v>68119614.791678205</v>
      </c>
      <c r="W3145">
        <v>12978400.305576781</v>
      </c>
      <c r="X3145">
        <v>0.4098213695273703</v>
      </c>
      <c r="Y3145">
        <v>0.83683982580340444</v>
      </c>
      <c r="Z3145">
        <v>0.18724778435475051</v>
      </c>
      <c r="AA3145">
        <v>0.1371878176993542</v>
      </c>
      <c r="AB3145">
        <v>9.7707000000000002E-2</v>
      </c>
      <c r="AC3145">
        <v>5.4999999999999997E-3</v>
      </c>
      <c r="AD3145">
        <v>1.55065563815451</v>
      </c>
      <c r="AE3145">
        <v>4.8498693402829982</v>
      </c>
      <c r="AF3145">
        <v>12.199409418581959</v>
      </c>
      <c r="AG3145">
        <v>1</v>
      </c>
      <c r="AH3145" t="s">
        <v>931</v>
      </c>
    </row>
    <row r="3146" spans="1:34">
      <c r="A3146" t="s">
        <v>129</v>
      </c>
      <c r="B3146" t="s">
        <v>130</v>
      </c>
      <c r="C3146" t="s">
        <v>1877</v>
      </c>
      <c r="D3146" t="s">
        <v>1878</v>
      </c>
      <c r="E3146" t="s">
        <v>53</v>
      </c>
      <c r="F3146" t="s">
        <v>39</v>
      </c>
      <c r="G3146" t="s">
        <v>239</v>
      </c>
      <c r="H3146" t="s">
        <v>302</v>
      </c>
      <c r="I3146">
        <v>1.5</v>
      </c>
      <c r="J3146">
        <v>2.1271425499263201</v>
      </c>
      <c r="K3146">
        <v>2.02</v>
      </c>
      <c r="L3146">
        <v>1.059999999999999E-2</v>
      </c>
      <c r="M3146">
        <v>5.6577425499263203</v>
      </c>
      <c r="N3146">
        <v>170.5061351547389</v>
      </c>
      <c r="O3146">
        <v>363.72568439556142</v>
      </c>
      <c r="P3146">
        <v>65.162228955453159</v>
      </c>
      <c r="Q3146">
        <v>47.741360559375252</v>
      </c>
      <c r="R3146">
        <v>647.13540906512878</v>
      </c>
      <c r="S3146">
        <v>14283636.904892741</v>
      </c>
      <c r="T3146">
        <v>13770256.05353497</v>
      </c>
      <c r="U3146">
        <v>26841746.471274961</v>
      </c>
      <c r="V3146">
        <v>67874039.735279441</v>
      </c>
      <c r="W3146">
        <v>12978400.30557677</v>
      </c>
      <c r="X3146">
        <v>0.4098213695273703</v>
      </c>
      <c r="Y3146">
        <v>0.82217733552319927</v>
      </c>
      <c r="Z3146">
        <v>0.18724778435475051</v>
      </c>
      <c r="AA3146">
        <v>0.13718781769935409</v>
      </c>
      <c r="AB3146">
        <v>9.7707000000000002E-2</v>
      </c>
      <c r="AC3146">
        <v>5.4999999999999997E-3</v>
      </c>
      <c r="AD3146">
        <v>1.540327814639626</v>
      </c>
      <c r="AE3146">
        <v>0.89675219416332175</v>
      </c>
      <c r="AF3146">
        <v>8.1980295587292691</v>
      </c>
      <c r="AG3146">
        <v>1</v>
      </c>
      <c r="AH3146" t="s">
        <v>931</v>
      </c>
    </row>
    <row r="3147" spans="1:34">
      <c r="A3147" t="s">
        <v>129</v>
      </c>
      <c r="B3147" t="s">
        <v>136</v>
      </c>
      <c r="C3147" t="s">
        <v>6029</v>
      </c>
      <c r="D3147" t="s">
        <v>6030</v>
      </c>
      <c r="E3147" t="s">
        <v>53</v>
      </c>
      <c r="F3147" t="s">
        <v>39</v>
      </c>
      <c r="G3147" t="s">
        <v>239</v>
      </c>
      <c r="H3147" t="s">
        <v>4231</v>
      </c>
      <c r="I3147">
        <v>0</v>
      </c>
      <c r="J3147">
        <v>0</v>
      </c>
      <c r="K3147">
        <v>0</v>
      </c>
      <c r="L3147">
        <v>0</v>
      </c>
      <c r="M3147">
        <v>0</v>
      </c>
      <c r="N3147">
        <v>0</v>
      </c>
      <c r="O3147">
        <v>0</v>
      </c>
      <c r="P3147">
        <v>0</v>
      </c>
      <c r="Q3147">
        <v>0</v>
      </c>
      <c r="R3147">
        <v>0</v>
      </c>
      <c r="S3147">
        <v>0</v>
      </c>
      <c r="T3147">
        <v>0</v>
      </c>
      <c r="U3147">
        <v>0</v>
      </c>
      <c r="V3147">
        <v>0</v>
      </c>
      <c r="W3147">
        <v>0</v>
      </c>
      <c r="X3147">
        <v>0</v>
      </c>
      <c r="Y3147">
        <v>0</v>
      </c>
      <c r="Z3147">
        <v>0</v>
      </c>
      <c r="AA3147">
        <v>0</v>
      </c>
      <c r="AB3147">
        <v>0.100607</v>
      </c>
      <c r="AC3147">
        <v>5.4999999999999997E-3</v>
      </c>
      <c r="AD3147">
        <v>0</v>
      </c>
      <c r="AE3147">
        <v>0</v>
      </c>
      <c r="AF3147">
        <v>0</v>
      </c>
      <c r="AG3147">
        <v>0</v>
      </c>
      <c r="AH3147" t="s">
        <v>4741</v>
      </c>
    </row>
    <row r="3148" spans="1:34">
      <c r="A3148" t="s">
        <v>129</v>
      </c>
      <c r="B3148" t="s">
        <v>1031</v>
      </c>
      <c r="C3148" t="s">
        <v>6029</v>
      </c>
      <c r="D3148" t="s">
        <v>6031</v>
      </c>
      <c r="E3148" t="s">
        <v>53</v>
      </c>
      <c r="F3148" t="s">
        <v>39</v>
      </c>
      <c r="G3148" t="s">
        <v>239</v>
      </c>
      <c r="H3148" t="s">
        <v>4231</v>
      </c>
      <c r="I3148">
        <v>0</v>
      </c>
      <c r="J3148">
        <v>0</v>
      </c>
      <c r="K3148">
        <v>0</v>
      </c>
      <c r="L3148">
        <v>0</v>
      </c>
      <c r="M3148">
        <v>0</v>
      </c>
      <c r="N3148">
        <v>0</v>
      </c>
      <c r="O3148">
        <v>0</v>
      </c>
      <c r="P3148">
        <v>0</v>
      </c>
      <c r="Q3148">
        <v>0</v>
      </c>
      <c r="R3148">
        <v>0</v>
      </c>
      <c r="S3148">
        <v>0</v>
      </c>
      <c r="T3148">
        <v>0</v>
      </c>
      <c r="U3148">
        <v>0</v>
      </c>
      <c r="V3148">
        <v>0</v>
      </c>
      <c r="W3148">
        <v>0</v>
      </c>
      <c r="X3148">
        <v>0</v>
      </c>
      <c r="Y3148">
        <v>0</v>
      </c>
      <c r="Z3148">
        <v>0</v>
      </c>
      <c r="AA3148">
        <v>0</v>
      </c>
      <c r="AB3148">
        <v>0.100607</v>
      </c>
      <c r="AC3148">
        <v>5.4999999999999997E-3</v>
      </c>
      <c r="AD3148">
        <v>0</v>
      </c>
      <c r="AE3148">
        <v>0</v>
      </c>
      <c r="AF3148">
        <v>0</v>
      </c>
      <c r="AG3148">
        <v>0</v>
      </c>
      <c r="AH3148" t="s">
        <v>4741</v>
      </c>
    </row>
    <row r="3149" spans="1:34">
      <c r="A3149" t="s">
        <v>129</v>
      </c>
      <c r="B3149" t="s">
        <v>130</v>
      </c>
      <c r="C3149" t="s">
        <v>6029</v>
      </c>
      <c r="D3149" t="s">
        <v>6032</v>
      </c>
      <c r="E3149" t="s">
        <v>53</v>
      </c>
      <c r="F3149" t="s">
        <v>39</v>
      </c>
      <c r="G3149" t="s">
        <v>239</v>
      </c>
      <c r="H3149" t="s">
        <v>4231</v>
      </c>
      <c r="I3149">
        <v>0</v>
      </c>
      <c r="J3149">
        <v>0</v>
      </c>
      <c r="K3149">
        <v>0</v>
      </c>
      <c r="L3149">
        <v>0</v>
      </c>
      <c r="M3149">
        <v>0</v>
      </c>
      <c r="N3149">
        <v>0</v>
      </c>
      <c r="O3149">
        <v>0</v>
      </c>
      <c r="P3149">
        <v>0</v>
      </c>
      <c r="Q3149">
        <v>0</v>
      </c>
      <c r="R3149">
        <v>0</v>
      </c>
      <c r="S3149">
        <v>0</v>
      </c>
      <c r="T3149">
        <v>0</v>
      </c>
      <c r="U3149">
        <v>0</v>
      </c>
      <c r="V3149">
        <v>0</v>
      </c>
      <c r="W3149">
        <v>0</v>
      </c>
      <c r="X3149">
        <v>0</v>
      </c>
      <c r="Y3149">
        <v>0</v>
      </c>
      <c r="Z3149">
        <v>0</v>
      </c>
      <c r="AA3149">
        <v>0</v>
      </c>
      <c r="AB3149">
        <v>0.100607</v>
      </c>
      <c r="AC3149">
        <v>5.4999999999999997E-3</v>
      </c>
      <c r="AD3149">
        <v>0</v>
      </c>
      <c r="AE3149">
        <v>0</v>
      </c>
      <c r="AF3149">
        <v>0</v>
      </c>
      <c r="AG3149">
        <v>0</v>
      </c>
      <c r="AH3149" t="s">
        <v>4741</v>
      </c>
    </row>
    <row r="3150" spans="1:34">
      <c r="A3150" t="s">
        <v>129</v>
      </c>
      <c r="B3150" t="s">
        <v>136</v>
      </c>
      <c r="C3150" t="s">
        <v>341</v>
      </c>
      <c r="D3150" t="s">
        <v>344</v>
      </c>
      <c r="E3150" t="s">
        <v>72</v>
      </c>
      <c r="F3150" t="s">
        <v>39</v>
      </c>
      <c r="G3150" t="s">
        <v>40</v>
      </c>
      <c r="H3150" t="s">
        <v>41</v>
      </c>
      <c r="I3150">
        <v>1</v>
      </c>
      <c r="J3150">
        <v>1.768239705131994</v>
      </c>
      <c r="K3150">
        <v>1</v>
      </c>
      <c r="L3150">
        <v>8.4000000000000012E-3</v>
      </c>
      <c r="M3150">
        <v>3.776639705131994</v>
      </c>
      <c r="N3150">
        <v>66.272653482880756</v>
      </c>
      <c r="O3150">
        <v>302.35594551329802</v>
      </c>
      <c r="P3150">
        <v>114.18044077134989</v>
      </c>
      <c r="Q3150">
        <v>191.20292699724521</v>
      </c>
      <c r="R3150">
        <v>674.01196676477377</v>
      </c>
      <c r="S3150">
        <v>5132655.9917355375</v>
      </c>
      <c r="T3150">
        <v>11446864.952486681</v>
      </c>
      <c r="U3150">
        <v>8952520.661157025</v>
      </c>
      <c r="V3150">
        <v>54962587.059924692</v>
      </c>
      <c r="W3150">
        <v>29430545.454545461</v>
      </c>
      <c r="X3150">
        <v>0.1556141986931564</v>
      </c>
      <c r="Y3150">
        <v>0.68345518704522523</v>
      </c>
      <c r="Z3150">
        <v>0.26359599126056799</v>
      </c>
      <c r="AA3150">
        <v>0.54943369826794597</v>
      </c>
      <c r="AB3150">
        <v>9.7777000000000003E-2</v>
      </c>
      <c r="AC3150">
        <v>5.4999999999999997E-3</v>
      </c>
      <c r="AD3150">
        <v>1.0281951029678731</v>
      </c>
      <c r="AE3150">
        <v>0.5985973932634211</v>
      </c>
      <c r="AF3150">
        <v>5.5067092013632877</v>
      </c>
      <c r="AG3150">
        <v>1</v>
      </c>
      <c r="AH3150" t="s">
        <v>94</v>
      </c>
    </row>
    <row r="3151" spans="1:34">
      <c r="A3151" t="s">
        <v>129</v>
      </c>
      <c r="B3151" t="s">
        <v>1031</v>
      </c>
      <c r="C3151" t="s">
        <v>341</v>
      </c>
      <c r="D3151" t="s">
        <v>1863</v>
      </c>
      <c r="E3151" t="s">
        <v>72</v>
      </c>
      <c r="F3151" t="s">
        <v>39</v>
      </c>
      <c r="G3151" t="s">
        <v>40</v>
      </c>
      <c r="H3151" t="s">
        <v>41</v>
      </c>
      <c r="I3151">
        <v>1</v>
      </c>
      <c r="J3151">
        <v>1.7969569675854771</v>
      </c>
      <c r="K3151">
        <v>1</v>
      </c>
      <c r="L3151">
        <v>8.400000000000003E-3</v>
      </c>
      <c r="M3151">
        <v>3.8053569675854768</v>
      </c>
      <c r="N3151">
        <v>66.272653482880756</v>
      </c>
      <c r="O3151">
        <v>307.26638554949682</v>
      </c>
      <c r="P3151">
        <v>114.18044077134989</v>
      </c>
      <c r="Q3151">
        <v>191.20292699724521</v>
      </c>
      <c r="R3151">
        <v>678.92240680097257</v>
      </c>
      <c r="S3151">
        <v>5132655.9917355375</v>
      </c>
      <c r="T3151">
        <v>11632768.83427153</v>
      </c>
      <c r="U3151">
        <v>8952520.661157025</v>
      </c>
      <c r="V3151">
        <v>55148490.941709548</v>
      </c>
      <c r="W3151">
        <v>29430545.454545461</v>
      </c>
      <c r="X3151">
        <v>0.1556141986931564</v>
      </c>
      <c r="Y3151">
        <v>0.69455490498765604</v>
      </c>
      <c r="Z3151">
        <v>0.26359599126056799</v>
      </c>
      <c r="AA3151">
        <v>0.54943369826794608</v>
      </c>
      <c r="AB3151">
        <v>9.7777000000000003E-2</v>
      </c>
      <c r="AC3151">
        <v>5.4999999999999997E-3</v>
      </c>
      <c r="AD3151">
        <v>1.0360134152588729</v>
      </c>
      <c r="AE3151">
        <v>3.2402614578990341</v>
      </c>
      <c r="AF3151">
        <v>8.1849088407433861</v>
      </c>
      <c r="AG3151">
        <v>1</v>
      </c>
      <c r="AH3151" t="s">
        <v>94</v>
      </c>
    </row>
    <row r="3152" spans="1:34">
      <c r="A3152" t="s">
        <v>129</v>
      </c>
      <c r="B3152" t="s">
        <v>130</v>
      </c>
      <c r="C3152" t="s">
        <v>341</v>
      </c>
      <c r="D3152" t="s">
        <v>342</v>
      </c>
      <c r="E3152" t="s">
        <v>72</v>
      </c>
      <c r="F3152" t="s">
        <v>39</v>
      </c>
      <c r="G3152" t="s">
        <v>40</v>
      </c>
      <c r="H3152" t="s">
        <v>41</v>
      </c>
      <c r="I3152">
        <v>1</v>
      </c>
      <c r="J3152">
        <v>1.763206343405249</v>
      </c>
      <c r="K3152">
        <v>1</v>
      </c>
      <c r="L3152">
        <v>8.4000000000000012E-3</v>
      </c>
      <c r="M3152">
        <v>3.771606343405248</v>
      </c>
      <c r="N3152">
        <v>66.272653482880756</v>
      </c>
      <c r="O3152">
        <v>301.49527778845078</v>
      </c>
      <c r="P3152">
        <v>114.18044077134989</v>
      </c>
      <c r="Q3152">
        <v>191.20292699724521</v>
      </c>
      <c r="R3152">
        <v>673.15129903992658</v>
      </c>
      <c r="S3152">
        <v>5132655.9917355375</v>
      </c>
      <c r="T3152">
        <v>11414281.01503982</v>
      </c>
      <c r="U3152">
        <v>8952520.661157025</v>
      </c>
      <c r="V3152">
        <v>54930003.122477829</v>
      </c>
      <c r="W3152">
        <v>29430545.454545461</v>
      </c>
      <c r="X3152">
        <v>0.1556141986931564</v>
      </c>
      <c r="Y3152">
        <v>0.68150970580168402</v>
      </c>
      <c r="Z3152">
        <v>0.26359599126056799</v>
      </c>
      <c r="AA3152">
        <v>0.54943369826794597</v>
      </c>
      <c r="AB3152">
        <v>9.7777000000000003E-2</v>
      </c>
      <c r="AC3152">
        <v>5.4999999999999997E-3</v>
      </c>
      <c r="AD3152">
        <v>1.026824763649596</v>
      </c>
      <c r="AE3152">
        <v>0.59779960542973187</v>
      </c>
      <c r="AF3152">
        <v>5.4995077124845766</v>
      </c>
      <c r="AG3152">
        <v>1</v>
      </c>
      <c r="AH3152" t="s">
        <v>94</v>
      </c>
    </row>
    <row r="3153" spans="1:34">
      <c r="A3153" t="s">
        <v>129</v>
      </c>
      <c r="B3153" t="s">
        <v>136</v>
      </c>
      <c r="C3153" t="s">
        <v>2840</v>
      </c>
      <c r="D3153" t="s">
        <v>2848</v>
      </c>
      <c r="E3153" t="s">
        <v>72</v>
      </c>
      <c r="F3153" t="s">
        <v>39</v>
      </c>
      <c r="G3153" t="s">
        <v>40</v>
      </c>
      <c r="H3153" t="s">
        <v>239</v>
      </c>
      <c r="I3153">
        <v>1</v>
      </c>
      <c r="J3153">
        <v>2.561156633010456</v>
      </c>
      <c r="K3153">
        <v>1</v>
      </c>
      <c r="L3153">
        <v>2.02</v>
      </c>
      <c r="M3153">
        <v>6.5811566330104547</v>
      </c>
      <c r="N3153">
        <v>66.272653482880756</v>
      </c>
      <c r="O3153">
        <v>437.93889093997342</v>
      </c>
      <c r="P3153">
        <v>114.18044077134989</v>
      </c>
      <c r="Q3153">
        <v>65.162228955453145</v>
      </c>
      <c r="R3153">
        <v>683.55421414965713</v>
      </c>
      <c r="S3153">
        <v>5132655.9917355375</v>
      </c>
      <c r="T3153">
        <v>16579886.773918871</v>
      </c>
      <c r="U3153">
        <v>8952520.661157025</v>
      </c>
      <c r="V3153">
        <v>57506809.898086399</v>
      </c>
      <c r="W3153">
        <v>26841746.471274961</v>
      </c>
      <c r="X3153">
        <v>0.1556141986931564</v>
      </c>
      <c r="Y3153">
        <v>0.98993127492045263</v>
      </c>
      <c r="Z3153">
        <v>0.26359599126056799</v>
      </c>
      <c r="AA3153">
        <v>0.1872477843547504</v>
      </c>
      <c r="AB3153">
        <v>0.106586</v>
      </c>
      <c r="AC3153">
        <v>5.4999999999999997E-3</v>
      </c>
      <c r="AD3153">
        <v>1.7917285074164591</v>
      </c>
      <c r="AE3153">
        <v>1.043113326332157</v>
      </c>
      <c r="AF3153">
        <v>9.5280844667590703</v>
      </c>
      <c r="AG3153">
        <v>1</v>
      </c>
      <c r="AH3153" t="s">
        <v>1723</v>
      </c>
    </row>
    <row r="3154" spans="1:34">
      <c r="A3154" t="s">
        <v>129</v>
      </c>
      <c r="B3154" t="s">
        <v>1031</v>
      </c>
      <c r="C3154" t="s">
        <v>2840</v>
      </c>
      <c r="D3154" t="s">
        <v>3897</v>
      </c>
      <c r="E3154" t="s">
        <v>72</v>
      </c>
      <c r="F3154" t="s">
        <v>39</v>
      </c>
      <c r="G3154" t="s">
        <v>40</v>
      </c>
      <c r="H3154" t="s">
        <v>239</v>
      </c>
      <c r="I3154">
        <v>1</v>
      </c>
      <c r="J3154">
        <v>2.5923806836530319</v>
      </c>
      <c r="K3154">
        <v>1</v>
      </c>
      <c r="L3154">
        <v>2.02</v>
      </c>
      <c r="M3154">
        <v>6.6123806836530328</v>
      </c>
      <c r="N3154">
        <v>66.272653482880756</v>
      </c>
      <c r="O3154">
        <v>443.277973264271</v>
      </c>
      <c r="P3154">
        <v>114.18044077134989</v>
      </c>
      <c r="Q3154">
        <v>65.162228955453145</v>
      </c>
      <c r="R3154">
        <v>688.89329647395471</v>
      </c>
      <c r="S3154">
        <v>5132655.9917355375</v>
      </c>
      <c r="T3154">
        <v>16782018.583275851</v>
      </c>
      <c r="U3154">
        <v>8952520.661157025</v>
      </c>
      <c r="V3154">
        <v>57708941.707443371</v>
      </c>
      <c r="W3154">
        <v>26841746.471274961</v>
      </c>
      <c r="X3154">
        <v>0.1556141986931564</v>
      </c>
      <c r="Y3154">
        <v>1.0019999097951791</v>
      </c>
      <c r="Z3154">
        <v>0.26359599126056799</v>
      </c>
      <c r="AA3154">
        <v>0.1872477843547504</v>
      </c>
      <c r="AB3154">
        <v>0.106586</v>
      </c>
      <c r="AC3154">
        <v>5.4999999999999997E-3</v>
      </c>
      <c r="AD3154">
        <v>1.800229296073077</v>
      </c>
      <c r="AE3154">
        <v>5.6304421521305574</v>
      </c>
      <c r="AF3154">
        <v>14.15513813185667</v>
      </c>
      <c r="AG3154">
        <v>1</v>
      </c>
      <c r="AH3154" t="s">
        <v>1723</v>
      </c>
    </row>
    <row r="3155" spans="1:34">
      <c r="A3155" t="s">
        <v>129</v>
      </c>
      <c r="B3155" t="s">
        <v>130</v>
      </c>
      <c r="C3155" t="s">
        <v>2840</v>
      </c>
      <c r="D3155" t="s">
        <v>2841</v>
      </c>
      <c r="E3155" t="s">
        <v>72</v>
      </c>
      <c r="F3155" t="s">
        <v>39</v>
      </c>
      <c r="G3155" t="s">
        <v>40</v>
      </c>
      <c r="H3155" t="s">
        <v>239</v>
      </c>
      <c r="I3155">
        <v>1</v>
      </c>
      <c r="J3155">
        <v>2.5537929194912059</v>
      </c>
      <c r="K3155">
        <v>1</v>
      </c>
      <c r="L3155">
        <v>2.02</v>
      </c>
      <c r="M3155">
        <v>6.5737929194912059</v>
      </c>
      <c r="N3155">
        <v>66.272653482880756</v>
      </c>
      <c r="O3155">
        <v>436.67975024929677</v>
      </c>
      <c r="P3155">
        <v>114.18044077134989</v>
      </c>
      <c r="Q3155">
        <v>65.162228955453145</v>
      </c>
      <c r="R3155">
        <v>682.2950734589806</v>
      </c>
      <c r="S3155">
        <v>5132655.9917355375</v>
      </c>
      <c r="T3155">
        <v>16532217.086399131</v>
      </c>
      <c r="U3155">
        <v>8952520.661157025</v>
      </c>
      <c r="V3155">
        <v>57459140.210566647</v>
      </c>
      <c r="W3155">
        <v>26841746.471274961</v>
      </c>
      <c r="X3155">
        <v>0.1556141986931564</v>
      </c>
      <c r="Y3155">
        <v>0.98708507245930466</v>
      </c>
      <c r="Z3155">
        <v>0.26359599126056799</v>
      </c>
      <c r="AA3155">
        <v>0.1872477843547504</v>
      </c>
      <c r="AB3155">
        <v>0.106586</v>
      </c>
      <c r="AC3155">
        <v>5.4999999999999997E-3</v>
      </c>
      <c r="AD3155">
        <v>1.789723726772475</v>
      </c>
      <c r="AE3155">
        <v>1.0419461777393559</v>
      </c>
      <c r="AF3155">
        <v>9.5175488240030361</v>
      </c>
      <c r="AG3155">
        <v>1</v>
      </c>
      <c r="AH3155" t="s">
        <v>1723</v>
      </c>
    </row>
    <row r="3156" spans="1:34">
      <c r="A3156" t="s">
        <v>129</v>
      </c>
      <c r="B3156" t="s">
        <v>136</v>
      </c>
      <c r="C3156" t="s">
        <v>1199</v>
      </c>
      <c r="D3156" t="s">
        <v>1207</v>
      </c>
      <c r="E3156" t="s">
        <v>72</v>
      </c>
      <c r="F3156" t="s">
        <v>39</v>
      </c>
      <c r="G3156" t="s">
        <v>40</v>
      </c>
      <c r="H3156" t="s">
        <v>302</v>
      </c>
      <c r="I3156">
        <v>1</v>
      </c>
      <c r="J3156">
        <v>3</v>
      </c>
      <c r="K3156">
        <v>1.032465320969187</v>
      </c>
      <c r="L3156">
        <v>1.059999999999999E-2</v>
      </c>
      <c r="M3156">
        <v>5.0430653209691858</v>
      </c>
      <c r="N3156">
        <v>66.272653482880756</v>
      </c>
      <c r="O3156">
        <v>512.97786940723847</v>
      </c>
      <c r="P3156">
        <v>117.8873454293949</v>
      </c>
      <c r="Q3156">
        <v>47.741360559375231</v>
      </c>
      <c r="R3156">
        <v>744.87922887888942</v>
      </c>
      <c r="S3156">
        <v>5132655.9917355375</v>
      </c>
      <c r="T3156">
        <v>19420780.31490453</v>
      </c>
      <c r="U3156">
        <v>9243167.1179047618</v>
      </c>
      <c r="V3156">
        <v>46775003.730121598</v>
      </c>
      <c r="W3156">
        <v>12978400.30557677</v>
      </c>
      <c r="X3156">
        <v>0.1556141986931564</v>
      </c>
      <c r="Y3156">
        <v>1.159551815958471</v>
      </c>
      <c r="Z3156">
        <v>0.27215371972303332</v>
      </c>
      <c r="AA3156">
        <v>0.13718781769935409</v>
      </c>
      <c r="AB3156">
        <v>9.3915000000000012E-2</v>
      </c>
      <c r="AC3156">
        <v>5.4999999999999997E-3</v>
      </c>
      <c r="AD3156">
        <v>1.3729811345047001</v>
      </c>
      <c r="AE3156">
        <v>0.79932585337361595</v>
      </c>
      <c r="AF3156">
        <v>7.3147873088475013</v>
      </c>
      <c r="AG3156">
        <v>1</v>
      </c>
      <c r="AH3156" t="s">
        <v>526</v>
      </c>
    </row>
    <row r="3157" spans="1:34">
      <c r="A3157" t="s">
        <v>129</v>
      </c>
      <c r="B3157" t="s">
        <v>1031</v>
      </c>
      <c r="C3157" t="s">
        <v>1199</v>
      </c>
      <c r="D3157" t="s">
        <v>3476</v>
      </c>
      <c r="E3157" t="s">
        <v>72</v>
      </c>
      <c r="F3157" t="s">
        <v>39</v>
      </c>
      <c r="G3157" t="s">
        <v>40</v>
      </c>
      <c r="H3157" t="s">
        <v>302</v>
      </c>
      <c r="I3157">
        <v>1</v>
      </c>
      <c r="J3157">
        <v>3</v>
      </c>
      <c r="K3157">
        <v>1.0763305495835329</v>
      </c>
      <c r="L3157">
        <v>1.059999999999999E-2</v>
      </c>
      <c r="M3157">
        <v>5.0869305495835322</v>
      </c>
      <c r="N3157">
        <v>66.272653482880756</v>
      </c>
      <c r="O3157">
        <v>512.97786940723847</v>
      </c>
      <c r="P3157">
        <v>122.89589656711701</v>
      </c>
      <c r="Q3157">
        <v>47.741360559375231</v>
      </c>
      <c r="R3157">
        <v>749.88778001661149</v>
      </c>
      <c r="S3157">
        <v>5132655.9917355375</v>
      </c>
      <c r="T3157">
        <v>19420780.31490453</v>
      </c>
      <c r="U3157">
        <v>9635871.4833810721</v>
      </c>
      <c r="V3157">
        <v>47167708.095597908</v>
      </c>
      <c r="W3157">
        <v>12978400.30557677</v>
      </c>
      <c r="X3157">
        <v>0.1556141986931564</v>
      </c>
      <c r="Y3157">
        <v>1.159551815958471</v>
      </c>
      <c r="Z3157">
        <v>0.28371641814150328</v>
      </c>
      <c r="AA3157">
        <v>0.13718781769935409</v>
      </c>
      <c r="AB3157">
        <v>9.3915000000000012E-2</v>
      </c>
      <c r="AC3157">
        <v>5.4999999999999997E-3</v>
      </c>
      <c r="AD3157">
        <v>1.3849235004101761</v>
      </c>
      <c r="AE3157">
        <v>4.3315213629703777</v>
      </c>
      <c r="AF3157">
        <v>10.902790412964089</v>
      </c>
      <c r="AG3157">
        <v>1</v>
      </c>
      <c r="AH3157" t="s">
        <v>526</v>
      </c>
    </row>
    <row r="3158" spans="1:34">
      <c r="A3158" t="s">
        <v>129</v>
      </c>
      <c r="B3158" t="s">
        <v>130</v>
      </c>
      <c r="C3158" t="s">
        <v>1199</v>
      </c>
      <c r="D3158" t="s">
        <v>1200</v>
      </c>
      <c r="E3158" t="s">
        <v>72</v>
      </c>
      <c r="F3158" t="s">
        <v>39</v>
      </c>
      <c r="G3158" t="s">
        <v>40</v>
      </c>
      <c r="H3158" t="s">
        <v>302</v>
      </c>
      <c r="I3158">
        <v>1</v>
      </c>
      <c r="J3158">
        <v>3</v>
      </c>
      <c r="K3158">
        <v>1.022114535255841</v>
      </c>
      <c r="L3158">
        <v>1.06E-2</v>
      </c>
      <c r="M3158">
        <v>5.0327145352558409</v>
      </c>
      <c r="N3158">
        <v>66.272653482880756</v>
      </c>
      <c r="O3158">
        <v>512.97786940723847</v>
      </c>
      <c r="P3158">
        <v>116.7054881543153</v>
      </c>
      <c r="Q3158">
        <v>47.741360559375273</v>
      </c>
      <c r="R3158">
        <v>743.69737160380976</v>
      </c>
      <c r="S3158">
        <v>5132655.9917355375</v>
      </c>
      <c r="T3158">
        <v>19420780.31490453</v>
      </c>
      <c r="U3158">
        <v>9150501.4949468262</v>
      </c>
      <c r="V3158">
        <v>46682338.107163668</v>
      </c>
      <c r="W3158">
        <v>12978400.305576781</v>
      </c>
      <c r="X3158">
        <v>0.1556141986931564</v>
      </c>
      <c r="Y3158">
        <v>1.159551815958471</v>
      </c>
      <c r="Z3158">
        <v>0.26942529410259819</v>
      </c>
      <c r="AA3158">
        <v>0.1371878176993542</v>
      </c>
      <c r="AB3158">
        <v>9.3915000000000012E-2</v>
      </c>
      <c r="AC3158">
        <v>5.4999999999999997E-3</v>
      </c>
      <c r="AD3158">
        <v>1.370163119546093</v>
      </c>
      <c r="AE3158">
        <v>0.79768525383805078</v>
      </c>
      <c r="AF3158">
        <v>7.2999779086399847</v>
      </c>
      <c r="AG3158">
        <v>1</v>
      </c>
      <c r="AH3158" t="s">
        <v>526</v>
      </c>
    </row>
    <row r="3159" spans="1:34">
      <c r="A3159" t="s">
        <v>129</v>
      </c>
      <c r="B3159" t="s">
        <v>136</v>
      </c>
      <c r="C3159" t="s">
        <v>6033</v>
      </c>
      <c r="D3159" t="s">
        <v>6034</v>
      </c>
      <c r="E3159" t="s">
        <v>72</v>
      </c>
      <c r="F3159" t="s">
        <v>39</v>
      </c>
      <c r="G3159" t="s">
        <v>40</v>
      </c>
      <c r="H3159" t="s">
        <v>4231</v>
      </c>
      <c r="I3159">
        <v>0</v>
      </c>
      <c r="J3159">
        <v>0</v>
      </c>
      <c r="K3159">
        <v>0</v>
      </c>
      <c r="L3159">
        <v>0</v>
      </c>
      <c r="M3159">
        <v>0</v>
      </c>
      <c r="N3159">
        <v>0</v>
      </c>
      <c r="O3159">
        <v>0</v>
      </c>
      <c r="P3159">
        <v>0</v>
      </c>
      <c r="Q3159">
        <v>0</v>
      </c>
      <c r="R3159">
        <v>0</v>
      </c>
      <c r="S3159">
        <v>0</v>
      </c>
      <c r="T3159">
        <v>0</v>
      </c>
      <c r="U3159">
        <v>0</v>
      </c>
      <c r="V3159">
        <v>0</v>
      </c>
      <c r="W3159">
        <v>0</v>
      </c>
      <c r="X3159">
        <v>0</v>
      </c>
      <c r="Y3159">
        <v>0</v>
      </c>
      <c r="Z3159">
        <v>0</v>
      </c>
      <c r="AA3159">
        <v>0</v>
      </c>
      <c r="AB3159">
        <v>9.6815000000000012E-2</v>
      </c>
      <c r="AC3159">
        <v>5.4999999999999997E-3</v>
      </c>
      <c r="AD3159">
        <v>0</v>
      </c>
      <c r="AE3159">
        <v>0</v>
      </c>
      <c r="AF3159">
        <v>0</v>
      </c>
      <c r="AG3159">
        <v>0</v>
      </c>
      <c r="AH3159" t="s">
        <v>4774</v>
      </c>
    </row>
    <row r="3160" spans="1:34">
      <c r="A3160" t="s">
        <v>129</v>
      </c>
      <c r="B3160" t="s">
        <v>1031</v>
      </c>
      <c r="C3160" t="s">
        <v>6033</v>
      </c>
      <c r="D3160" t="s">
        <v>6035</v>
      </c>
      <c r="E3160" t="s">
        <v>72</v>
      </c>
      <c r="F3160" t="s">
        <v>39</v>
      </c>
      <c r="G3160" t="s">
        <v>40</v>
      </c>
      <c r="H3160" t="s">
        <v>4231</v>
      </c>
      <c r="I3160">
        <v>0</v>
      </c>
      <c r="J3160">
        <v>0</v>
      </c>
      <c r="K3160">
        <v>0</v>
      </c>
      <c r="L3160">
        <v>0</v>
      </c>
      <c r="M3160">
        <v>0</v>
      </c>
      <c r="N3160">
        <v>0</v>
      </c>
      <c r="O3160">
        <v>0</v>
      </c>
      <c r="P3160">
        <v>0</v>
      </c>
      <c r="Q3160">
        <v>0</v>
      </c>
      <c r="R3160">
        <v>0</v>
      </c>
      <c r="S3160">
        <v>0</v>
      </c>
      <c r="T3160">
        <v>0</v>
      </c>
      <c r="U3160">
        <v>0</v>
      </c>
      <c r="V3160">
        <v>0</v>
      </c>
      <c r="W3160">
        <v>0</v>
      </c>
      <c r="X3160">
        <v>0</v>
      </c>
      <c r="Y3160">
        <v>0</v>
      </c>
      <c r="Z3160">
        <v>0</v>
      </c>
      <c r="AA3160">
        <v>0</v>
      </c>
      <c r="AB3160">
        <v>9.6815000000000012E-2</v>
      </c>
      <c r="AC3160">
        <v>5.4999999999999997E-3</v>
      </c>
      <c r="AD3160">
        <v>0</v>
      </c>
      <c r="AE3160">
        <v>0</v>
      </c>
      <c r="AF3160">
        <v>0</v>
      </c>
      <c r="AG3160">
        <v>0</v>
      </c>
      <c r="AH3160" t="s">
        <v>4774</v>
      </c>
    </row>
    <row r="3161" spans="1:34">
      <c r="A3161" t="s">
        <v>129</v>
      </c>
      <c r="B3161" t="s">
        <v>130</v>
      </c>
      <c r="C3161" t="s">
        <v>6033</v>
      </c>
      <c r="D3161" t="s">
        <v>6036</v>
      </c>
      <c r="E3161" t="s">
        <v>72</v>
      </c>
      <c r="F3161" t="s">
        <v>39</v>
      </c>
      <c r="G3161" t="s">
        <v>40</v>
      </c>
      <c r="H3161" t="s">
        <v>4231</v>
      </c>
      <c r="I3161">
        <v>0</v>
      </c>
      <c r="J3161">
        <v>0</v>
      </c>
      <c r="K3161">
        <v>0</v>
      </c>
      <c r="L3161">
        <v>0</v>
      </c>
      <c r="M3161">
        <v>0</v>
      </c>
      <c r="N3161">
        <v>0</v>
      </c>
      <c r="O3161">
        <v>0</v>
      </c>
      <c r="P3161">
        <v>0</v>
      </c>
      <c r="Q3161">
        <v>0</v>
      </c>
      <c r="R3161">
        <v>0</v>
      </c>
      <c r="S3161">
        <v>0</v>
      </c>
      <c r="T3161">
        <v>0</v>
      </c>
      <c r="U3161">
        <v>0</v>
      </c>
      <c r="V3161">
        <v>0</v>
      </c>
      <c r="W3161">
        <v>0</v>
      </c>
      <c r="X3161">
        <v>0</v>
      </c>
      <c r="Y3161">
        <v>0</v>
      </c>
      <c r="Z3161">
        <v>0</v>
      </c>
      <c r="AA3161">
        <v>0</v>
      </c>
      <c r="AB3161">
        <v>9.6815000000000012E-2</v>
      </c>
      <c r="AC3161">
        <v>5.4999999999999997E-3</v>
      </c>
      <c r="AD3161">
        <v>0</v>
      </c>
      <c r="AE3161">
        <v>0</v>
      </c>
      <c r="AF3161">
        <v>0</v>
      </c>
      <c r="AG3161">
        <v>0</v>
      </c>
      <c r="AH3161" t="s">
        <v>4774</v>
      </c>
    </row>
    <row r="3162" spans="1:34">
      <c r="A3162" t="s">
        <v>129</v>
      </c>
      <c r="B3162" t="s">
        <v>136</v>
      </c>
      <c r="C3162" t="s">
        <v>1045</v>
      </c>
      <c r="D3162" t="s">
        <v>1054</v>
      </c>
      <c r="E3162" t="s">
        <v>72</v>
      </c>
      <c r="F3162" t="s">
        <v>39</v>
      </c>
      <c r="G3162" t="s">
        <v>41</v>
      </c>
      <c r="H3162" t="s">
        <v>239</v>
      </c>
      <c r="I3162">
        <v>1</v>
      </c>
      <c r="J3162">
        <v>1.835636415650471</v>
      </c>
      <c r="K3162">
        <v>7.461514543242515E-3</v>
      </c>
      <c r="L3162">
        <v>2.02</v>
      </c>
      <c r="M3162">
        <v>4.8630979301937138</v>
      </c>
      <c r="N3162">
        <v>66.272653482880756</v>
      </c>
      <c r="O3162">
        <v>313.88028583557298</v>
      </c>
      <c r="P3162">
        <v>169.84088339291449</v>
      </c>
      <c r="Q3162">
        <v>65.162228955453159</v>
      </c>
      <c r="R3162">
        <v>615.15605166682144</v>
      </c>
      <c r="S3162">
        <v>5132655.9917355375</v>
      </c>
      <c r="T3162">
        <v>11883163.85546219</v>
      </c>
      <c r="U3162">
        <v>26142433.681506049</v>
      </c>
      <c r="V3162">
        <v>69999999.999978751</v>
      </c>
      <c r="W3162">
        <v>26841746.471274961</v>
      </c>
      <c r="X3162">
        <v>0.1556141986931564</v>
      </c>
      <c r="Y3162">
        <v>0.70950517973566773</v>
      </c>
      <c r="Z3162">
        <v>0.48804851549688072</v>
      </c>
      <c r="AA3162">
        <v>0.18724778435475051</v>
      </c>
      <c r="AB3162">
        <v>0.10156900000000001</v>
      </c>
      <c r="AC3162">
        <v>5.4999999999999997E-3</v>
      </c>
      <c r="AD3162">
        <v>1.323984776806665</v>
      </c>
      <c r="AE3162">
        <v>0.77080102193570366</v>
      </c>
      <c r="AF3162">
        <v>7.0649527289360829</v>
      </c>
      <c r="AG3162">
        <v>1</v>
      </c>
      <c r="AH3162" t="s">
        <v>564</v>
      </c>
    </row>
    <row r="3163" spans="1:34">
      <c r="A3163" t="s">
        <v>129</v>
      </c>
      <c r="B3163" t="s">
        <v>1031</v>
      </c>
      <c r="C3163" t="s">
        <v>1045</v>
      </c>
      <c r="D3163" t="s">
        <v>3339</v>
      </c>
      <c r="E3163" t="s">
        <v>72</v>
      </c>
      <c r="F3163" t="s">
        <v>39</v>
      </c>
      <c r="G3163" t="s">
        <v>41</v>
      </c>
      <c r="H3163" t="s">
        <v>239</v>
      </c>
      <c r="I3163">
        <v>1</v>
      </c>
      <c r="J3163">
        <v>1.881745646161985</v>
      </c>
      <c r="K3163">
        <v>7.3763195112516132E-3</v>
      </c>
      <c r="L3163">
        <v>2.02</v>
      </c>
      <c r="M3163">
        <v>4.9091219656732363</v>
      </c>
      <c r="N3163">
        <v>66.272653482880756</v>
      </c>
      <c r="O3163">
        <v>321.76462411150749</v>
      </c>
      <c r="P3163">
        <v>167.9016525021664</v>
      </c>
      <c r="Q3163">
        <v>65.162228955453159</v>
      </c>
      <c r="R3163">
        <v>621.1011590520078</v>
      </c>
      <c r="S3163">
        <v>5132655.9917355375</v>
      </c>
      <c r="T3163">
        <v>12181656.267546659</v>
      </c>
      <c r="U3163">
        <v>25843941.269421559</v>
      </c>
      <c r="V3163">
        <v>69999999.999978721</v>
      </c>
      <c r="W3163">
        <v>26841746.471274961</v>
      </c>
      <c r="X3163">
        <v>0.1556141986931564</v>
      </c>
      <c r="Y3163">
        <v>0.72732719372635879</v>
      </c>
      <c r="Z3163">
        <v>0.48247601293725972</v>
      </c>
      <c r="AA3163">
        <v>0.18724778435475051</v>
      </c>
      <c r="AB3163">
        <v>0.10156900000000001</v>
      </c>
      <c r="AC3163">
        <v>5.4999999999999997E-3</v>
      </c>
      <c r="AD3163">
        <v>1.3365148807068501</v>
      </c>
      <c r="AE3163">
        <v>4.1801173537707612</v>
      </c>
      <c r="AF3163">
        <v>10.532823200150849</v>
      </c>
      <c r="AG3163">
        <v>1</v>
      </c>
      <c r="AH3163" t="s">
        <v>564</v>
      </c>
    </row>
    <row r="3164" spans="1:34">
      <c r="A3164" t="s">
        <v>129</v>
      </c>
      <c r="B3164" t="s">
        <v>130</v>
      </c>
      <c r="C3164" t="s">
        <v>1045</v>
      </c>
      <c r="D3164" t="s">
        <v>1046</v>
      </c>
      <c r="E3164" t="s">
        <v>72</v>
      </c>
      <c r="F3164" t="s">
        <v>39</v>
      </c>
      <c r="G3164" t="s">
        <v>41</v>
      </c>
      <c r="H3164" t="s">
        <v>239</v>
      </c>
      <c r="I3164">
        <v>1</v>
      </c>
      <c r="J3164">
        <v>1.8278030528285449</v>
      </c>
      <c r="K3164">
        <v>7.4759880789924491E-3</v>
      </c>
      <c r="L3164">
        <v>2.02</v>
      </c>
      <c r="M3164">
        <v>4.8552790409075373</v>
      </c>
      <c r="N3164">
        <v>66.272653482880756</v>
      </c>
      <c r="O3164">
        <v>312.54083857867772</v>
      </c>
      <c r="P3164">
        <v>170.17033367855581</v>
      </c>
      <c r="Q3164">
        <v>65.162228955453159</v>
      </c>
      <c r="R3164">
        <v>614.1460546955675</v>
      </c>
      <c r="S3164">
        <v>5132655.9917355375</v>
      </c>
      <c r="T3164">
        <v>11832453.849298339</v>
      </c>
      <c r="U3164">
        <v>26193143.68766991</v>
      </c>
      <c r="V3164">
        <v>69999999.999978751</v>
      </c>
      <c r="W3164">
        <v>26841746.471274961</v>
      </c>
      <c r="X3164">
        <v>0.1556141986931564</v>
      </c>
      <c r="Y3164">
        <v>0.7064774497072589</v>
      </c>
      <c r="Z3164">
        <v>0.48899521171998778</v>
      </c>
      <c r="AA3164">
        <v>0.18724778435475051</v>
      </c>
      <c r="AB3164">
        <v>0.10156900000000001</v>
      </c>
      <c r="AC3164">
        <v>5.4999999999999997E-3</v>
      </c>
      <c r="AD3164">
        <v>1.3218560739643559</v>
      </c>
      <c r="AE3164">
        <v>0.7695617279838447</v>
      </c>
      <c r="AF3164">
        <v>7.0537658428557366</v>
      </c>
      <c r="AG3164">
        <v>1</v>
      </c>
      <c r="AH3164" t="s">
        <v>564</v>
      </c>
    </row>
    <row r="3165" spans="1:34">
      <c r="A3165" t="s">
        <v>129</v>
      </c>
      <c r="B3165" t="s">
        <v>136</v>
      </c>
      <c r="C3165" t="s">
        <v>2172</v>
      </c>
      <c r="D3165" t="s">
        <v>2182</v>
      </c>
      <c r="E3165" t="s">
        <v>72</v>
      </c>
      <c r="F3165" t="s">
        <v>39</v>
      </c>
      <c r="G3165" t="s">
        <v>239</v>
      </c>
      <c r="H3165" t="s">
        <v>302</v>
      </c>
      <c r="I3165">
        <v>1</v>
      </c>
      <c r="J3165">
        <v>2.900641445409073</v>
      </c>
      <c r="K3165">
        <v>2.02</v>
      </c>
      <c r="L3165">
        <v>1.059999999999999E-2</v>
      </c>
      <c r="M3165">
        <v>5.9312414454090732</v>
      </c>
      <c r="N3165">
        <v>66.272653482880756</v>
      </c>
      <c r="O3165">
        <v>495.98828952675979</v>
      </c>
      <c r="P3165">
        <v>65.162228955453145</v>
      </c>
      <c r="Q3165">
        <v>47.741360559375231</v>
      </c>
      <c r="R3165">
        <v>675.16453252446888</v>
      </c>
      <c r="S3165">
        <v>5132655.9917355375</v>
      </c>
      <c r="T3165">
        <v>18777573.427865591</v>
      </c>
      <c r="U3165">
        <v>26841746.471274961</v>
      </c>
      <c r="V3165">
        <v>63730376.196452864</v>
      </c>
      <c r="W3165">
        <v>12978400.30557677</v>
      </c>
      <c r="X3165">
        <v>0.1556141986931564</v>
      </c>
      <c r="Y3165">
        <v>1.1211480184894991</v>
      </c>
      <c r="Z3165">
        <v>0.1872477843547504</v>
      </c>
      <c r="AA3165">
        <v>0.13718781769935409</v>
      </c>
      <c r="AB3165">
        <v>9.7707000000000002E-2</v>
      </c>
      <c r="AC3165">
        <v>5.4999999999999997E-3</v>
      </c>
      <c r="AD3165">
        <v>1.614788246917654</v>
      </c>
      <c r="AE3165">
        <v>0.94010176909733811</v>
      </c>
      <c r="AF3165">
        <v>8.5893384614240649</v>
      </c>
      <c r="AG3165">
        <v>1</v>
      </c>
      <c r="AH3165" t="s">
        <v>1133</v>
      </c>
    </row>
    <row r="3166" spans="1:34">
      <c r="A3166" t="s">
        <v>129</v>
      </c>
      <c r="B3166" t="s">
        <v>1031</v>
      </c>
      <c r="C3166" t="s">
        <v>2172</v>
      </c>
      <c r="D3166" t="s">
        <v>3774</v>
      </c>
      <c r="E3166" t="s">
        <v>72</v>
      </c>
      <c r="F3166" t="s">
        <v>39</v>
      </c>
      <c r="G3166" t="s">
        <v>239</v>
      </c>
      <c r="H3166" t="s">
        <v>302</v>
      </c>
      <c r="I3166">
        <v>1</v>
      </c>
      <c r="J3166">
        <v>2.9352443080336932</v>
      </c>
      <c r="K3166">
        <v>2.02</v>
      </c>
      <c r="L3166">
        <v>1.059999999999999E-2</v>
      </c>
      <c r="M3166">
        <v>5.9658443080336934</v>
      </c>
      <c r="N3166">
        <v>66.272653482880756</v>
      </c>
      <c r="O3166">
        <v>501.9051237749494</v>
      </c>
      <c r="P3166">
        <v>65.162228955453145</v>
      </c>
      <c r="Q3166">
        <v>47.741360559375231</v>
      </c>
      <c r="R3166">
        <v>681.0813667726585</v>
      </c>
      <c r="S3166">
        <v>5132655.9917355375</v>
      </c>
      <c r="T3166">
        <v>19001578.292298771</v>
      </c>
      <c r="U3166">
        <v>26841746.471274961</v>
      </c>
      <c r="V3166">
        <v>63954381.06088604</v>
      </c>
      <c r="W3166">
        <v>12978400.30557677</v>
      </c>
      <c r="X3166">
        <v>0.1556141986931564</v>
      </c>
      <c r="Y3166">
        <v>1.134522622554079</v>
      </c>
      <c r="Z3166">
        <v>0.1872477843547504</v>
      </c>
      <c r="AA3166">
        <v>0.13718781769935409</v>
      </c>
      <c r="AB3166">
        <v>9.7707000000000002E-2</v>
      </c>
      <c r="AC3166">
        <v>5.4999999999999997E-3</v>
      </c>
      <c r="AD3166">
        <v>1.6242089215589111</v>
      </c>
      <c r="AE3166">
        <v>5.0799164282906899</v>
      </c>
      <c r="AF3166">
        <v>12.77317665788329</v>
      </c>
      <c r="AG3166">
        <v>1</v>
      </c>
      <c r="AH3166" t="s">
        <v>1133</v>
      </c>
    </row>
    <row r="3167" spans="1:34">
      <c r="A3167" t="s">
        <v>129</v>
      </c>
      <c r="B3167" t="s">
        <v>130</v>
      </c>
      <c r="C3167" t="s">
        <v>2172</v>
      </c>
      <c r="D3167" t="s">
        <v>2173</v>
      </c>
      <c r="E3167" t="s">
        <v>72</v>
      </c>
      <c r="F3167" t="s">
        <v>39</v>
      </c>
      <c r="G3167" t="s">
        <v>239</v>
      </c>
      <c r="H3167" t="s">
        <v>302</v>
      </c>
      <c r="I3167">
        <v>1</v>
      </c>
      <c r="J3167">
        <v>2.8929186628267751</v>
      </c>
      <c r="K3167">
        <v>2.02</v>
      </c>
      <c r="L3167">
        <v>1.059999999999999E-2</v>
      </c>
      <c r="M3167">
        <v>5.9235186628267753</v>
      </c>
      <c r="N3167">
        <v>66.272653482880756</v>
      </c>
      <c r="O3167">
        <v>494.66775067510548</v>
      </c>
      <c r="P3167">
        <v>65.162228955453145</v>
      </c>
      <c r="Q3167">
        <v>47.741360559375231</v>
      </c>
      <c r="R3167">
        <v>673.84399367281469</v>
      </c>
      <c r="S3167">
        <v>5132655.9917355375</v>
      </c>
      <c r="T3167">
        <v>18727579.273215391</v>
      </c>
      <c r="U3167">
        <v>26841746.471274961</v>
      </c>
      <c r="V3167">
        <v>63680382.04180266</v>
      </c>
      <c r="W3167">
        <v>12978400.30557677</v>
      </c>
      <c r="X3167">
        <v>0.1556141986931564</v>
      </c>
      <c r="Y3167">
        <v>1.118163029633646</v>
      </c>
      <c r="Z3167">
        <v>0.1872477843547504</v>
      </c>
      <c r="AA3167">
        <v>0.13718781769935409</v>
      </c>
      <c r="AB3167">
        <v>9.7707000000000002E-2</v>
      </c>
      <c r="AC3167">
        <v>5.4999999999999997E-3</v>
      </c>
      <c r="AD3167">
        <v>1.612685709251269</v>
      </c>
      <c r="AE3167">
        <v>0.93887770805804394</v>
      </c>
      <c r="AF3167">
        <v>8.5782890801360878</v>
      </c>
      <c r="AG3167">
        <v>1</v>
      </c>
      <c r="AH3167" t="s">
        <v>1133</v>
      </c>
    </row>
    <row r="3168" spans="1:34">
      <c r="A3168" t="s">
        <v>129</v>
      </c>
      <c r="B3168" t="s">
        <v>136</v>
      </c>
      <c r="C3168" t="s">
        <v>6037</v>
      </c>
      <c r="D3168" t="s">
        <v>6038</v>
      </c>
      <c r="E3168" t="s">
        <v>72</v>
      </c>
      <c r="F3168" t="s">
        <v>39</v>
      </c>
      <c r="G3168" t="s">
        <v>239</v>
      </c>
      <c r="H3168" t="s">
        <v>4231</v>
      </c>
      <c r="I3168">
        <v>0</v>
      </c>
      <c r="J3168">
        <v>0</v>
      </c>
      <c r="K3168">
        <v>0</v>
      </c>
      <c r="L3168">
        <v>0</v>
      </c>
      <c r="M3168">
        <v>0</v>
      </c>
      <c r="N3168">
        <v>0</v>
      </c>
      <c r="O3168">
        <v>0</v>
      </c>
      <c r="P3168">
        <v>0</v>
      </c>
      <c r="Q3168">
        <v>0</v>
      </c>
      <c r="R3168">
        <v>0</v>
      </c>
      <c r="S3168">
        <v>0</v>
      </c>
      <c r="T3168">
        <v>0</v>
      </c>
      <c r="U3168">
        <v>0</v>
      </c>
      <c r="V3168">
        <v>0</v>
      </c>
      <c r="W3168">
        <v>0</v>
      </c>
      <c r="X3168">
        <v>0</v>
      </c>
      <c r="Y3168">
        <v>0</v>
      </c>
      <c r="Z3168">
        <v>0</v>
      </c>
      <c r="AA3168">
        <v>0</v>
      </c>
      <c r="AB3168">
        <v>0.100607</v>
      </c>
      <c r="AC3168">
        <v>5.4999999999999997E-3</v>
      </c>
      <c r="AD3168">
        <v>0</v>
      </c>
      <c r="AE3168">
        <v>0</v>
      </c>
      <c r="AF3168">
        <v>0</v>
      </c>
      <c r="AG3168">
        <v>0</v>
      </c>
      <c r="AH3168" t="s">
        <v>4785</v>
      </c>
    </row>
    <row r="3169" spans="1:34">
      <c r="A3169" t="s">
        <v>129</v>
      </c>
      <c r="B3169" t="s">
        <v>1031</v>
      </c>
      <c r="C3169" t="s">
        <v>6037</v>
      </c>
      <c r="D3169" t="s">
        <v>6039</v>
      </c>
      <c r="E3169" t="s">
        <v>72</v>
      </c>
      <c r="F3169" t="s">
        <v>39</v>
      </c>
      <c r="G3169" t="s">
        <v>239</v>
      </c>
      <c r="H3169" t="s">
        <v>4231</v>
      </c>
      <c r="I3169">
        <v>0</v>
      </c>
      <c r="J3169">
        <v>0</v>
      </c>
      <c r="K3169">
        <v>0</v>
      </c>
      <c r="L3169">
        <v>0</v>
      </c>
      <c r="M3169">
        <v>0</v>
      </c>
      <c r="N3169">
        <v>0</v>
      </c>
      <c r="O3169">
        <v>0</v>
      </c>
      <c r="P3169">
        <v>0</v>
      </c>
      <c r="Q3169">
        <v>0</v>
      </c>
      <c r="R3169">
        <v>0</v>
      </c>
      <c r="S3169">
        <v>0</v>
      </c>
      <c r="T3169">
        <v>0</v>
      </c>
      <c r="U3169">
        <v>0</v>
      </c>
      <c r="V3169">
        <v>0</v>
      </c>
      <c r="W3169">
        <v>0</v>
      </c>
      <c r="X3169">
        <v>0</v>
      </c>
      <c r="Y3169">
        <v>0</v>
      </c>
      <c r="Z3169">
        <v>0</v>
      </c>
      <c r="AA3169">
        <v>0</v>
      </c>
      <c r="AB3169">
        <v>0.100607</v>
      </c>
      <c r="AC3169">
        <v>5.4999999999999997E-3</v>
      </c>
      <c r="AD3169">
        <v>0</v>
      </c>
      <c r="AE3169">
        <v>0</v>
      </c>
      <c r="AF3169">
        <v>0</v>
      </c>
      <c r="AG3169">
        <v>0</v>
      </c>
      <c r="AH3169" t="s">
        <v>4785</v>
      </c>
    </row>
    <row r="3170" spans="1:34">
      <c r="A3170" t="s">
        <v>129</v>
      </c>
      <c r="B3170" t="s">
        <v>130</v>
      </c>
      <c r="C3170" t="s">
        <v>6037</v>
      </c>
      <c r="D3170" t="s">
        <v>6040</v>
      </c>
      <c r="E3170" t="s">
        <v>72</v>
      </c>
      <c r="F3170" t="s">
        <v>39</v>
      </c>
      <c r="G3170" t="s">
        <v>239</v>
      </c>
      <c r="H3170" t="s">
        <v>4231</v>
      </c>
      <c r="I3170">
        <v>0</v>
      </c>
      <c r="J3170">
        <v>0</v>
      </c>
      <c r="K3170">
        <v>0</v>
      </c>
      <c r="L3170">
        <v>0</v>
      </c>
      <c r="M3170">
        <v>0</v>
      </c>
      <c r="N3170">
        <v>0</v>
      </c>
      <c r="O3170">
        <v>0</v>
      </c>
      <c r="P3170">
        <v>0</v>
      </c>
      <c r="Q3170">
        <v>0</v>
      </c>
      <c r="R3170">
        <v>0</v>
      </c>
      <c r="S3170">
        <v>0</v>
      </c>
      <c r="T3170">
        <v>0</v>
      </c>
      <c r="U3170">
        <v>0</v>
      </c>
      <c r="V3170">
        <v>0</v>
      </c>
      <c r="W3170">
        <v>0</v>
      </c>
      <c r="X3170">
        <v>0</v>
      </c>
      <c r="Y3170">
        <v>0</v>
      </c>
      <c r="Z3170">
        <v>0</v>
      </c>
      <c r="AA3170">
        <v>0</v>
      </c>
      <c r="AB3170">
        <v>0.100607</v>
      </c>
      <c r="AC3170">
        <v>5.4999999999999997E-3</v>
      </c>
      <c r="AD3170">
        <v>0</v>
      </c>
      <c r="AE3170">
        <v>0</v>
      </c>
      <c r="AF3170">
        <v>0</v>
      </c>
      <c r="AG3170">
        <v>0</v>
      </c>
      <c r="AH3170" t="s">
        <v>4785</v>
      </c>
    </row>
    <row r="3171" spans="1:34">
      <c r="A3171" t="s">
        <v>129</v>
      </c>
      <c r="B3171" t="s">
        <v>136</v>
      </c>
      <c r="C3171" t="s">
        <v>6041</v>
      </c>
      <c r="D3171" t="s">
        <v>6042</v>
      </c>
      <c r="E3171" t="s">
        <v>72</v>
      </c>
      <c r="F3171" t="s">
        <v>40</v>
      </c>
      <c r="G3171" t="s">
        <v>41</v>
      </c>
      <c r="H3171" t="s">
        <v>239</v>
      </c>
      <c r="I3171">
        <v>0</v>
      </c>
      <c r="J3171">
        <v>0</v>
      </c>
      <c r="K3171">
        <v>0</v>
      </c>
      <c r="L3171">
        <v>0</v>
      </c>
      <c r="M3171">
        <v>0</v>
      </c>
      <c r="N3171">
        <v>0</v>
      </c>
      <c r="O3171">
        <v>0</v>
      </c>
      <c r="P3171">
        <v>0</v>
      </c>
      <c r="Q3171">
        <v>0</v>
      </c>
      <c r="R3171">
        <v>0</v>
      </c>
      <c r="S3171">
        <v>0</v>
      </c>
      <c r="T3171">
        <v>0</v>
      </c>
      <c r="U3171">
        <v>0</v>
      </c>
      <c r="V3171">
        <v>0</v>
      </c>
      <c r="W3171">
        <v>0</v>
      </c>
      <c r="X3171">
        <v>0</v>
      </c>
      <c r="Y3171">
        <v>0</v>
      </c>
      <c r="Z3171">
        <v>0</v>
      </c>
      <c r="AA3171">
        <v>0</v>
      </c>
      <c r="AB3171">
        <v>0.104674</v>
      </c>
      <c r="AC3171">
        <v>5.4999999999999997E-3</v>
      </c>
      <c r="AD3171">
        <v>0</v>
      </c>
      <c r="AE3171">
        <v>0</v>
      </c>
      <c r="AF3171">
        <v>0</v>
      </c>
      <c r="AG3171">
        <v>0</v>
      </c>
      <c r="AH3171" t="s">
        <v>2803</v>
      </c>
    </row>
    <row r="3172" spans="1:34">
      <c r="A3172" t="s">
        <v>129</v>
      </c>
      <c r="B3172" t="s">
        <v>1031</v>
      </c>
      <c r="C3172" t="s">
        <v>6041</v>
      </c>
      <c r="D3172" t="s">
        <v>6043</v>
      </c>
      <c r="E3172" t="s">
        <v>72</v>
      </c>
      <c r="F3172" t="s">
        <v>40</v>
      </c>
      <c r="G3172" t="s">
        <v>41</v>
      </c>
      <c r="H3172" t="s">
        <v>239</v>
      </c>
      <c r="I3172">
        <v>0</v>
      </c>
      <c r="J3172">
        <v>0</v>
      </c>
      <c r="K3172">
        <v>0</v>
      </c>
      <c r="L3172">
        <v>0</v>
      </c>
      <c r="M3172">
        <v>0</v>
      </c>
      <c r="N3172">
        <v>0</v>
      </c>
      <c r="O3172">
        <v>0</v>
      </c>
      <c r="P3172">
        <v>0</v>
      </c>
      <c r="Q3172">
        <v>0</v>
      </c>
      <c r="R3172">
        <v>0</v>
      </c>
      <c r="S3172">
        <v>0</v>
      </c>
      <c r="T3172">
        <v>0</v>
      </c>
      <c r="U3172">
        <v>0</v>
      </c>
      <c r="V3172">
        <v>0</v>
      </c>
      <c r="W3172">
        <v>0</v>
      </c>
      <c r="X3172">
        <v>0</v>
      </c>
      <c r="Y3172">
        <v>0</v>
      </c>
      <c r="Z3172">
        <v>0</v>
      </c>
      <c r="AA3172">
        <v>0</v>
      </c>
      <c r="AB3172">
        <v>0.104674</v>
      </c>
      <c r="AC3172">
        <v>5.4999999999999997E-3</v>
      </c>
      <c r="AD3172">
        <v>0</v>
      </c>
      <c r="AE3172">
        <v>0</v>
      </c>
      <c r="AF3172">
        <v>0</v>
      </c>
      <c r="AG3172">
        <v>0</v>
      </c>
      <c r="AH3172" t="s">
        <v>2803</v>
      </c>
    </row>
    <row r="3173" spans="1:34">
      <c r="A3173" t="s">
        <v>129</v>
      </c>
      <c r="B3173" t="s">
        <v>130</v>
      </c>
      <c r="C3173" t="s">
        <v>6041</v>
      </c>
      <c r="D3173" t="s">
        <v>6044</v>
      </c>
      <c r="E3173" t="s">
        <v>72</v>
      </c>
      <c r="F3173" t="s">
        <v>40</v>
      </c>
      <c r="G3173" t="s">
        <v>41</v>
      </c>
      <c r="H3173" t="s">
        <v>239</v>
      </c>
      <c r="I3173">
        <v>0</v>
      </c>
      <c r="J3173">
        <v>0</v>
      </c>
      <c r="K3173">
        <v>0</v>
      </c>
      <c r="L3173">
        <v>0</v>
      </c>
      <c r="M3173">
        <v>0</v>
      </c>
      <c r="N3173">
        <v>0</v>
      </c>
      <c r="O3173">
        <v>0</v>
      </c>
      <c r="P3173">
        <v>0</v>
      </c>
      <c r="Q3173">
        <v>0</v>
      </c>
      <c r="R3173">
        <v>0</v>
      </c>
      <c r="S3173">
        <v>0</v>
      </c>
      <c r="T3173">
        <v>0</v>
      </c>
      <c r="U3173">
        <v>0</v>
      </c>
      <c r="V3173">
        <v>0</v>
      </c>
      <c r="W3173">
        <v>0</v>
      </c>
      <c r="X3173">
        <v>0</v>
      </c>
      <c r="Y3173">
        <v>0</v>
      </c>
      <c r="Z3173">
        <v>0</v>
      </c>
      <c r="AA3173">
        <v>0</v>
      </c>
      <c r="AB3173">
        <v>0.104674</v>
      </c>
      <c r="AC3173">
        <v>5.4999999999999997E-3</v>
      </c>
      <c r="AD3173">
        <v>0</v>
      </c>
      <c r="AE3173">
        <v>0</v>
      </c>
      <c r="AF3173">
        <v>0</v>
      </c>
      <c r="AG3173">
        <v>0</v>
      </c>
      <c r="AH3173" t="s">
        <v>2803</v>
      </c>
    </row>
    <row r="3174" spans="1:34">
      <c r="A3174" t="s">
        <v>129</v>
      </c>
      <c r="B3174" t="s">
        <v>136</v>
      </c>
      <c r="C3174" t="s">
        <v>6045</v>
      </c>
      <c r="D3174" t="s">
        <v>6046</v>
      </c>
      <c r="E3174" t="s">
        <v>72</v>
      </c>
      <c r="F3174" t="s">
        <v>40</v>
      </c>
      <c r="G3174" t="s">
        <v>239</v>
      </c>
      <c r="H3174" t="s">
        <v>302</v>
      </c>
      <c r="I3174">
        <v>0</v>
      </c>
      <c r="J3174">
        <v>0</v>
      </c>
      <c r="K3174">
        <v>0</v>
      </c>
      <c r="L3174">
        <v>0</v>
      </c>
      <c r="M3174">
        <v>0</v>
      </c>
      <c r="N3174">
        <v>0</v>
      </c>
      <c r="O3174">
        <v>0</v>
      </c>
      <c r="P3174">
        <v>0</v>
      </c>
      <c r="Q3174">
        <v>0</v>
      </c>
      <c r="R3174">
        <v>0</v>
      </c>
      <c r="S3174">
        <v>0</v>
      </c>
      <c r="T3174">
        <v>0</v>
      </c>
      <c r="U3174">
        <v>0</v>
      </c>
      <c r="V3174">
        <v>0</v>
      </c>
      <c r="W3174">
        <v>0</v>
      </c>
      <c r="X3174">
        <v>0</v>
      </c>
      <c r="Y3174">
        <v>0</v>
      </c>
      <c r="Z3174">
        <v>0</v>
      </c>
      <c r="AA3174">
        <v>0</v>
      </c>
      <c r="AB3174">
        <v>0.100812</v>
      </c>
      <c r="AC3174">
        <v>5.4999999999999997E-3</v>
      </c>
      <c r="AD3174">
        <v>0</v>
      </c>
      <c r="AE3174">
        <v>0</v>
      </c>
      <c r="AF3174">
        <v>0</v>
      </c>
      <c r="AG3174">
        <v>0</v>
      </c>
      <c r="AH3174" t="s">
        <v>3025</v>
      </c>
    </row>
    <row r="3175" spans="1:34">
      <c r="A3175" t="s">
        <v>129</v>
      </c>
      <c r="B3175" t="s">
        <v>1031</v>
      </c>
      <c r="C3175" t="s">
        <v>6045</v>
      </c>
      <c r="D3175" t="s">
        <v>6047</v>
      </c>
      <c r="E3175" t="s">
        <v>72</v>
      </c>
      <c r="F3175" t="s">
        <v>40</v>
      </c>
      <c r="G3175" t="s">
        <v>239</v>
      </c>
      <c r="H3175" t="s">
        <v>302</v>
      </c>
      <c r="I3175">
        <v>0</v>
      </c>
      <c r="J3175">
        <v>0</v>
      </c>
      <c r="K3175">
        <v>0</v>
      </c>
      <c r="L3175">
        <v>0</v>
      </c>
      <c r="M3175">
        <v>0</v>
      </c>
      <c r="N3175">
        <v>0</v>
      </c>
      <c r="O3175">
        <v>0</v>
      </c>
      <c r="P3175">
        <v>0</v>
      </c>
      <c r="Q3175">
        <v>0</v>
      </c>
      <c r="R3175">
        <v>0</v>
      </c>
      <c r="S3175">
        <v>0</v>
      </c>
      <c r="T3175">
        <v>0</v>
      </c>
      <c r="U3175">
        <v>0</v>
      </c>
      <c r="V3175">
        <v>0</v>
      </c>
      <c r="W3175">
        <v>0</v>
      </c>
      <c r="X3175">
        <v>0</v>
      </c>
      <c r="Y3175">
        <v>0</v>
      </c>
      <c r="Z3175">
        <v>0</v>
      </c>
      <c r="AA3175">
        <v>0</v>
      </c>
      <c r="AB3175">
        <v>0.100812</v>
      </c>
      <c r="AC3175">
        <v>5.4999999999999997E-3</v>
      </c>
      <c r="AD3175">
        <v>0</v>
      </c>
      <c r="AE3175">
        <v>0</v>
      </c>
      <c r="AF3175">
        <v>0</v>
      </c>
      <c r="AG3175">
        <v>0</v>
      </c>
      <c r="AH3175" t="s">
        <v>3025</v>
      </c>
    </row>
    <row r="3176" spans="1:34">
      <c r="A3176" t="s">
        <v>129</v>
      </c>
      <c r="B3176" t="s">
        <v>130</v>
      </c>
      <c r="C3176" t="s">
        <v>6045</v>
      </c>
      <c r="D3176" t="s">
        <v>6048</v>
      </c>
      <c r="E3176" t="s">
        <v>72</v>
      </c>
      <c r="F3176" t="s">
        <v>40</v>
      </c>
      <c r="G3176" t="s">
        <v>239</v>
      </c>
      <c r="H3176" t="s">
        <v>302</v>
      </c>
      <c r="I3176">
        <v>0</v>
      </c>
      <c r="J3176">
        <v>0</v>
      </c>
      <c r="K3176">
        <v>0</v>
      </c>
      <c r="L3176">
        <v>0</v>
      </c>
      <c r="M3176">
        <v>0</v>
      </c>
      <c r="N3176">
        <v>0</v>
      </c>
      <c r="O3176">
        <v>0</v>
      </c>
      <c r="P3176">
        <v>0</v>
      </c>
      <c r="Q3176">
        <v>0</v>
      </c>
      <c r="R3176">
        <v>0</v>
      </c>
      <c r="S3176">
        <v>0</v>
      </c>
      <c r="T3176">
        <v>0</v>
      </c>
      <c r="U3176">
        <v>0</v>
      </c>
      <c r="V3176">
        <v>0</v>
      </c>
      <c r="W3176">
        <v>0</v>
      </c>
      <c r="X3176">
        <v>0</v>
      </c>
      <c r="Y3176">
        <v>0</v>
      </c>
      <c r="Z3176">
        <v>0</v>
      </c>
      <c r="AA3176">
        <v>0</v>
      </c>
      <c r="AB3176">
        <v>0.100812</v>
      </c>
      <c r="AC3176">
        <v>5.4999999999999997E-3</v>
      </c>
      <c r="AD3176">
        <v>0</v>
      </c>
      <c r="AE3176">
        <v>0</v>
      </c>
      <c r="AF3176">
        <v>0</v>
      </c>
      <c r="AG3176">
        <v>0</v>
      </c>
      <c r="AH3176" t="s">
        <v>3025</v>
      </c>
    </row>
    <row r="3177" spans="1:34">
      <c r="A3177" t="s">
        <v>129</v>
      </c>
      <c r="B3177" t="s">
        <v>136</v>
      </c>
      <c r="C3177" t="s">
        <v>6049</v>
      </c>
      <c r="D3177" t="s">
        <v>6050</v>
      </c>
      <c r="E3177" t="s">
        <v>72</v>
      </c>
      <c r="F3177" t="s">
        <v>40</v>
      </c>
      <c r="G3177" t="s">
        <v>239</v>
      </c>
      <c r="H3177" t="s">
        <v>4231</v>
      </c>
      <c r="I3177">
        <v>0</v>
      </c>
      <c r="J3177">
        <v>0</v>
      </c>
      <c r="K3177">
        <v>0</v>
      </c>
      <c r="L3177">
        <v>0</v>
      </c>
      <c r="M3177">
        <v>0</v>
      </c>
      <c r="N3177">
        <v>0</v>
      </c>
      <c r="O3177">
        <v>0</v>
      </c>
      <c r="P3177">
        <v>0</v>
      </c>
      <c r="Q3177">
        <v>0</v>
      </c>
      <c r="R3177">
        <v>0</v>
      </c>
      <c r="S3177">
        <v>0</v>
      </c>
      <c r="T3177">
        <v>0</v>
      </c>
      <c r="U3177">
        <v>0</v>
      </c>
      <c r="V3177">
        <v>0</v>
      </c>
      <c r="W3177">
        <v>0</v>
      </c>
      <c r="X3177">
        <v>0</v>
      </c>
      <c r="Y3177">
        <v>0</v>
      </c>
      <c r="Z3177">
        <v>0</v>
      </c>
      <c r="AA3177">
        <v>0</v>
      </c>
      <c r="AB3177">
        <v>0.103712</v>
      </c>
      <c r="AC3177">
        <v>5.4999999999999997E-3</v>
      </c>
      <c r="AD3177">
        <v>0</v>
      </c>
      <c r="AE3177">
        <v>0</v>
      </c>
      <c r="AF3177">
        <v>0</v>
      </c>
      <c r="AG3177">
        <v>0</v>
      </c>
      <c r="AH3177" t="s">
        <v>4838</v>
      </c>
    </row>
    <row r="3178" spans="1:34">
      <c r="A3178" t="s">
        <v>129</v>
      </c>
      <c r="B3178" t="s">
        <v>1031</v>
      </c>
      <c r="C3178" t="s">
        <v>6049</v>
      </c>
      <c r="D3178" t="s">
        <v>6051</v>
      </c>
      <c r="E3178" t="s">
        <v>72</v>
      </c>
      <c r="F3178" t="s">
        <v>40</v>
      </c>
      <c r="G3178" t="s">
        <v>239</v>
      </c>
      <c r="H3178" t="s">
        <v>4231</v>
      </c>
      <c r="I3178">
        <v>0</v>
      </c>
      <c r="J3178">
        <v>0</v>
      </c>
      <c r="K3178">
        <v>0</v>
      </c>
      <c r="L3178">
        <v>0</v>
      </c>
      <c r="M3178">
        <v>0</v>
      </c>
      <c r="N3178">
        <v>0</v>
      </c>
      <c r="O3178">
        <v>0</v>
      </c>
      <c r="P3178">
        <v>0</v>
      </c>
      <c r="Q3178">
        <v>0</v>
      </c>
      <c r="R3178">
        <v>0</v>
      </c>
      <c r="S3178">
        <v>0</v>
      </c>
      <c r="T3178">
        <v>0</v>
      </c>
      <c r="U3178">
        <v>0</v>
      </c>
      <c r="V3178">
        <v>0</v>
      </c>
      <c r="W3178">
        <v>0</v>
      </c>
      <c r="X3178">
        <v>0</v>
      </c>
      <c r="Y3178">
        <v>0</v>
      </c>
      <c r="Z3178">
        <v>0</v>
      </c>
      <c r="AA3178">
        <v>0</v>
      </c>
      <c r="AB3178">
        <v>0.103712</v>
      </c>
      <c r="AC3178">
        <v>5.4999999999999997E-3</v>
      </c>
      <c r="AD3178">
        <v>0</v>
      </c>
      <c r="AE3178">
        <v>0</v>
      </c>
      <c r="AF3178">
        <v>0</v>
      </c>
      <c r="AG3178">
        <v>0</v>
      </c>
      <c r="AH3178" t="s">
        <v>4838</v>
      </c>
    </row>
    <row r="3179" spans="1:34">
      <c r="A3179" t="s">
        <v>129</v>
      </c>
      <c r="B3179" t="s">
        <v>130</v>
      </c>
      <c r="C3179" t="s">
        <v>6049</v>
      </c>
      <c r="D3179" t="s">
        <v>6052</v>
      </c>
      <c r="E3179" t="s">
        <v>72</v>
      </c>
      <c r="F3179" t="s">
        <v>40</v>
      </c>
      <c r="G3179" t="s">
        <v>239</v>
      </c>
      <c r="H3179" t="s">
        <v>4231</v>
      </c>
      <c r="I3179">
        <v>0</v>
      </c>
      <c r="J3179">
        <v>0</v>
      </c>
      <c r="K3179">
        <v>0</v>
      </c>
      <c r="L3179">
        <v>0</v>
      </c>
      <c r="M3179">
        <v>0</v>
      </c>
      <c r="N3179">
        <v>0</v>
      </c>
      <c r="O3179">
        <v>0</v>
      </c>
      <c r="P3179">
        <v>0</v>
      </c>
      <c r="Q3179">
        <v>0</v>
      </c>
      <c r="R3179">
        <v>0</v>
      </c>
      <c r="S3179">
        <v>0</v>
      </c>
      <c r="T3179">
        <v>0</v>
      </c>
      <c r="U3179">
        <v>0</v>
      </c>
      <c r="V3179">
        <v>0</v>
      </c>
      <c r="W3179">
        <v>0</v>
      </c>
      <c r="X3179">
        <v>0</v>
      </c>
      <c r="Y3179">
        <v>0</v>
      </c>
      <c r="Z3179">
        <v>0</v>
      </c>
      <c r="AA3179">
        <v>0</v>
      </c>
      <c r="AB3179">
        <v>0.103712</v>
      </c>
      <c r="AC3179">
        <v>5.4999999999999997E-3</v>
      </c>
      <c r="AD3179">
        <v>0</v>
      </c>
      <c r="AE3179">
        <v>0</v>
      </c>
      <c r="AF3179">
        <v>0</v>
      </c>
      <c r="AG3179">
        <v>0</v>
      </c>
      <c r="AH3179" t="s">
        <v>4838</v>
      </c>
    </row>
    <row r="3180" spans="1:34">
      <c r="A3180" t="s">
        <v>129</v>
      </c>
      <c r="B3180" t="s">
        <v>136</v>
      </c>
      <c r="C3180" t="s">
        <v>873</v>
      </c>
      <c r="D3180" t="s">
        <v>879</v>
      </c>
      <c r="E3180" t="s">
        <v>39</v>
      </c>
      <c r="F3180" t="s">
        <v>40</v>
      </c>
      <c r="G3180" t="s">
        <v>41</v>
      </c>
      <c r="H3180" t="s">
        <v>239</v>
      </c>
      <c r="I3180">
        <v>1.63886637831466</v>
      </c>
      <c r="J3180">
        <v>1</v>
      </c>
      <c r="K3180">
        <v>6.7348251318348554E-3</v>
      </c>
      <c r="L3180">
        <v>2.02</v>
      </c>
      <c r="M3180">
        <v>4.6656012034464958</v>
      </c>
      <c r="N3180">
        <v>280.23406099700401</v>
      </c>
      <c r="O3180">
        <v>114.18044077134989</v>
      </c>
      <c r="P3180">
        <v>153.29979500255141</v>
      </c>
      <c r="Q3180">
        <v>65.162228955453159</v>
      </c>
      <c r="R3180">
        <v>612.87652572635852</v>
      </c>
      <c r="S3180">
        <v>10609354.632910751</v>
      </c>
      <c r="T3180">
        <v>8952520.661157025</v>
      </c>
      <c r="U3180">
        <v>23596378.23462867</v>
      </c>
      <c r="V3180">
        <v>69999999.99997139</v>
      </c>
      <c r="W3180">
        <v>26841746.471274961</v>
      </c>
      <c r="X3180">
        <v>0.63345016169601587</v>
      </c>
      <c r="Y3180">
        <v>0.26359599126056799</v>
      </c>
      <c r="Z3180">
        <v>0.44051665230618231</v>
      </c>
      <c r="AA3180">
        <v>0.18724778435475051</v>
      </c>
      <c r="AB3180">
        <v>0.104674</v>
      </c>
      <c r="AC3180">
        <v>5.4999999999999997E-3</v>
      </c>
      <c r="AD3180">
        <v>1.2702160344461659</v>
      </c>
      <c r="AE3180">
        <v>0.73949779074626953</v>
      </c>
      <c r="AF3180">
        <v>6.7854890286389313</v>
      </c>
      <c r="AG3180">
        <v>1</v>
      </c>
      <c r="AH3180" t="s">
        <v>480</v>
      </c>
    </row>
    <row r="3181" spans="1:34">
      <c r="A3181" t="s">
        <v>129</v>
      </c>
      <c r="B3181" t="s">
        <v>1031</v>
      </c>
      <c r="C3181" t="s">
        <v>873</v>
      </c>
      <c r="D3181" t="s">
        <v>3159</v>
      </c>
      <c r="E3181" t="s">
        <v>39</v>
      </c>
      <c r="F3181" t="s">
        <v>40</v>
      </c>
      <c r="G3181" t="s">
        <v>41</v>
      </c>
      <c r="H3181" t="s">
        <v>239</v>
      </c>
      <c r="I3181">
        <v>1.671570668622969</v>
      </c>
      <c r="J3181">
        <v>1</v>
      </c>
      <c r="K3181">
        <v>6.6743981191055828E-3</v>
      </c>
      <c r="L3181">
        <v>2.02</v>
      </c>
      <c r="M3181">
        <v>4.698245066742075</v>
      </c>
      <c r="N3181">
        <v>285.82625338461469</v>
      </c>
      <c r="O3181">
        <v>114.18044077134989</v>
      </c>
      <c r="P3181">
        <v>151.9243400378447</v>
      </c>
      <c r="Q3181">
        <v>65.162228955453159</v>
      </c>
      <c r="R3181">
        <v>617.09326314926238</v>
      </c>
      <c r="S3181">
        <v>10821068.912054921</v>
      </c>
      <c r="T3181">
        <v>8952520.661157025</v>
      </c>
      <c r="U3181">
        <v>23384663.955484468</v>
      </c>
      <c r="V3181">
        <v>69999999.99997139</v>
      </c>
      <c r="W3181">
        <v>26841746.471274961</v>
      </c>
      <c r="X3181">
        <v>0.64609093476822677</v>
      </c>
      <c r="Y3181">
        <v>0.26359599126056799</v>
      </c>
      <c r="Z3181">
        <v>0.43656419551104791</v>
      </c>
      <c r="AA3181">
        <v>0.18724778435475051</v>
      </c>
      <c r="AB3181">
        <v>0.104674</v>
      </c>
      <c r="AC3181">
        <v>5.4999999999999997E-3</v>
      </c>
      <c r="AD3181">
        <v>1.2791033689559581</v>
      </c>
      <c r="AE3181">
        <v>4.0005556743308768</v>
      </c>
      <c r="AF3181">
        <v>10.08807811002891</v>
      </c>
      <c r="AG3181">
        <v>1</v>
      </c>
      <c r="AH3181" t="s">
        <v>480</v>
      </c>
    </row>
    <row r="3182" spans="1:34">
      <c r="A3182" t="s">
        <v>129</v>
      </c>
      <c r="B3182" t="s">
        <v>130</v>
      </c>
      <c r="C3182" t="s">
        <v>873</v>
      </c>
      <c r="D3182" t="s">
        <v>874</v>
      </c>
      <c r="E3182" t="s">
        <v>39</v>
      </c>
      <c r="F3182" t="s">
        <v>40</v>
      </c>
      <c r="G3182" t="s">
        <v>41</v>
      </c>
      <c r="H3182" t="s">
        <v>239</v>
      </c>
      <c r="I3182">
        <v>1.631869231356099</v>
      </c>
      <c r="J3182">
        <v>1</v>
      </c>
      <c r="K3182">
        <v>6.747753609546726E-3</v>
      </c>
      <c r="L3182">
        <v>2.02</v>
      </c>
      <c r="M3182">
        <v>4.6586169849656471</v>
      </c>
      <c r="N3182">
        <v>279.03760048409328</v>
      </c>
      <c r="O3182">
        <v>114.18044077134989</v>
      </c>
      <c r="P3182">
        <v>153.5940762859</v>
      </c>
      <c r="Q3182">
        <v>65.162228955453159</v>
      </c>
      <c r="R3182">
        <v>611.97434649679644</v>
      </c>
      <c r="S3182">
        <v>10564057.94827297</v>
      </c>
      <c r="T3182">
        <v>8952520.661157025</v>
      </c>
      <c r="U3182">
        <v>23641674.91926644</v>
      </c>
      <c r="V3182">
        <v>69999999.99997139</v>
      </c>
      <c r="W3182">
        <v>26841746.471274961</v>
      </c>
      <c r="X3182">
        <v>0.63074564354190654</v>
      </c>
      <c r="Y3182">
        <v>0.26359599126056799</v>
      </c>
      <c r="Z3182">
        <v>0.44136228817787371</v>
      </c>
      <c r="AA3182">
        <v>0.18724778435475051</v>
      </c>
      <c r="AB3182">
        <v>0.104674</v>
      </c>
      <c r="AC3182">
        <v>5.4999999999999997E-3</v>
      </c>
      <c r="AD3182">
        <v>1.2683145718231079</v>
      </c>
      <c r="AE3182">
        <v>0.73839079211705505</v>
      </c>
      <c r="AF3182">
        <v>6.7754963489058104</v>
      </c>
      <c r="AG3182">
        <v>1</v>
      </c>
      <c r="AH3182" t="s">
        <v>480</v>
      </c>
    </row>
    <row r="3183" spans="1:34">
      <c r="A3183" t="s">
        <v>129</v>
      </c>
      <c r="B3183" t="s">
        <v>136</v>
      </c>
      <c r="C3183" t="s">
        <v>1791</v>
      </c>
      <c r="D3183" t="s">
        <v>1796</v>
      </c>
      <c r="E3183" t="s">
        <v>39</v>
      </c>
      <c r="F3183" t="s">
        <v>40</v>
      </c>
      <c r="G3183" t="s">
        <v>239</v>
      </c>
      <c r="H3183" t="s">
        <v>302</v>
      </c>
      <c r="I3183">
        <v>2.5544086974923239</v>
      </c>
      <c r="J3183">
        <v>1</v>
      </c>
      <c r="K3183">
        <v>2.02</v>
      </c>
      <c r="L3183">
        <v>1.059999999999999E-2</v>
      </c>
      <c r="M3183">
        <v>5.5850086974923254</v>
      </c>
      <c r="N3183">
        <v>436.7850437449772</v>
      </c>
      <c r="O3183">
        <v>114.18044077134989</v>
      </c>
      <c r="P3183">
        <v>65.162228955453159</v>
      </c>
      <c r="Q3183">
        <v>47.741360559375252</v>
      </c>
      <c r="R3183">
        <v>663.86907403115549</v>
      </c>
      <c r="S3183">
        <v>16536203.382826621</v>
      </c>
      <c r="T3183">
        <v>8952520.661157025</v>
      </c>
      <c r="U3183">
        <v>26841746.471274961</v>
      </c>
      <c r="V3183">
        <v>65308870.820835367</v>
      </c>
      <c r="W3183">
        <v>12978400.30557677</v>
      </c>
      <c r="X3183">
        <v>0.98732308129244584</v>
      </c>
      <c r="Y3183">
        <v>0.26359599126056799</v>
      </c>
      <c r="Z3183">
        <v>0.18724778435475051</v>
      </c>
      <c r="AA3183">
        <v>0.13718781769935409</v>
      </c>
      <c r="AB3183">
        <v>0.100812</v>
      </c>
      <c r="AC3183">
        <v>5.4999999999999997E-3</v>
      </c>
      <c r="AD3183">
        <v>1.5205259281130941</v>
      </c>
      <c r="AE3183">
        <v>0.88522387855253348</v>
      </c>
      <c r="AF3183">
        <v>8.0970705041579514</v>
      </c>
      <c r="AG3183">
        <v>1</v>
      </c>
      <c r="AH3183" t="s">
        <v>852</v>
      </c>
    </row>
    <row r="3184" spans="1:34">
      <c r="A3184" t="s">
        <v>129</v>
      </c>
      <c r="B3184" t="s">
        <v>1031</v>
      </c>
      <c r="C3184" t="s">
        <v>1791</v>
      </c>
      <c r="D3184" t="s">
        <v>3674</v>
      </c>
      <c r="E3184" t="s">
        <v>39</v>
      </c>
      <c r="F3184" t="s">
        <v>40</v>
      </c>
      <c r="G3184" t="s">
        <v>239</v>
      </c>
      <c r="H3184" t="s">
        <v>302</v>
      </c>
      <c r="I3184">
        <v>2.579850350997217</v>
      </c>
      <c r="J3184">
        <v>1</v>
      </c>
      <c r="K3184">
        <v>2.02</v>
      </c>
      <c r="L3184">
        <v>1.059999999999999E-2</v>
      </c>
      <c r="M3184">
        <v>5.6104503509972172</v>
      </c>
      <c r="N3184">
        <v>441.1353788146896</v>
      </c>
      <c r="O3184">
        <v>114.18044077134989</v>
      </c>
      <c r="P3184">
        <v>65.162228955453159</v>
      </c>
      <c r="Q3184">
        <v>47.741360559375252</v>
      </c>
      <c r="R3184">
        <v>668.21940910086789</v>
      </c>
      <c r="S3184">
        <v>16700902.30401543</v>
      </c>
      <c r="T3184">
        <v>8952520.661157025</v>
      </c>
      <c r="U3184">
        <v>26841746.471274961</v>
      </c>
      <c r="V3184">
        <v>65473569.742024191</v>
      </c>
      <c r="W3184">
        <v>12978400.30557677</v>
      </c>
      <c r="X3184">
        <v>0.997156719799974</v>
      </c>
      <c r="Y3184">
        <v>0.26359599126056799</v>
      </c>
      <c r="Z3184">
        <v>0.18724778435475051</v>
      </c>
      <c r="AA3184">
        <v>0.13718781769935409</v>
      </c>
      <c r="AB3184">
        <v>0.100812</v>
      </c>
      <c r="AC3184">
        <v>5.4999999999999997E-3</v>
      </c>
      <c r="AD3184">
        <v>1.527452451580394</v>
      </c>
      <c r="AE3184">
        <v>4.7772984738741311</v>
      </c>
      <c r="AF3184">
        <v>12.02151327645174</v>
      </c>
      <c r="AG3184">
        <v>1</v>
      </c>
      <c r="AH3184" t="s">
        <v>852</v>
      </c>
    </row>
    <row r="3185" spans="1:34">
      <c r="A3185" t="s">
        <v>129</v>
      </c>
      <c r="B3185" t="s">
        <v>130</v>
      </c>
      <c r="C3185" t="s">
        <v>1791</v>
      </c>
      <c r="D3185" t="s">
        <v>1792</v>
      </c>
      <c r="E3185" t="s">
        <v>39</v>
      </c>
      <c r="F3185" t="s">
        <v>40</v>
      </c>
      <c r="G3185" t="s">
        <v>239</v>
      </c>
      <c r="H3185" t="s">
        <v>302</v>
      </c>
      <c r="I3185">
        <v>2.547607589521542</v>
      </c>
      <c r="J3185">
        <v>1</v>
      </c>
      <c r="K3185">
        <v>2.02</v>
      </c>
      <c r="L3185">
        <v>1.059999999999999E-2</v>
      </c>
      <c r="M3185">
        <v>5.5782075895215426</v>
      </c>
      <c r="N3185">
        <v>435.62210445282381</v>
      </c>
      <c r="O3185">
        <v>114.18044077134989</v>
      </c>
      <c r="P3185">
        <v>65.162228955453159</v>
      </c>
      <c r="Q3185">
        <v>47.741360559375252</v>
      </c>
      <c r="R3185">
        <v>662.7061347390021</v>
      </c>
      <c r="S3185">
        <v>16492175.774893779</v>
      </c>
      <c r="T3185">
        <v>8952520.661157025</v>
      </c>
      <c r="U3185">
        <v>26841746.471274961</v>
      </c>
      <c r="V3185">
        <v>65264843.212902553</v>
      </c>
      <c r="W3185">
        <v>12978400.30557677</v>
      </c>
      <c r="X3185">
        <v>0.98469433559309594</v>
      </c>
      <c r="Y3185">
        <v>0.26359599126056799</v>
      </c>
      <c r="Z3185">
        <v>0.18724778435475051</v>
      </c>
      <c r="AA3185">
        <v>0.13718781769935409</v>
      </c>
      <c r="AB3185">
        <v>0.100812</v>
      </c>
      <c r="AC3185">
        <v>5.4999999999999997E-3</v>
      </c>
      <c r="AD3185">
        <v>1.518674317566074</v>
      </c>
      <c r="AE3185">
        <v>0.88414590293916451</v>
      </c>
      <c r="AF3185">
        <v>8.0873398100267817</v>
      </c>
      <c r="AG3185">
        <v>1</v>
      </c>
      <c r="AH3185" t="s">
        <v>852</v>
      </c>
    </row>
    <row r="3186" spans="1:34">
      <c r="A3186" t="s">
        <v>129</v>
      </c>
      <c r="B3186" t="s">
        <v>136</v>
      </c>
      <c r="C3186" t="s">
        <v>6053</v>
      </c>
      <c r="D3186" t="s">
        <v>6054</v>
      </c>
      <c r="E3186" t="s">
        <v>39</v>
      </c>
      <c r="F3186" t="s">
        <v>40</v>
      </c>
      <c r="G3186" t="s">
        <v>239</v>
      </c>
      <c r="H3186" t="s">
        <v>4231</v>
      </c>
      <c r="I3186">
        <v>0</v>
      </c>
      <c r="J3186">
        <v>0</v>
      </c>
      <c r="K3186">
        <v>0</v>
      </c>
      <c r="L3186">
        <v>0</v>
      </c>
      <c r="M3186">
        <v>0</v>
      </c>
      <c r="N3186">
        <v>0</v>
      </c>
      <c r="O3186">
        <v>0</v>
      </c>
      <c r="P3186">
        <v>0</v>
      </c>
      <c r="Q3186">
        <v>0</v>
      </c>
      <c r="R3186">
        <v>0</v>
      </c>
      <c r="S3186">
        <v>0</v>
      </c>
      <c r="T3186">
        <v>0</v>
      </c>
      <c r="U3186">
        <v>0</v>
      </c>
      <c r="V3186">
        <v>0</v>
      </c>
      <c r="W3186">
        <v>0</v>
      </c>
      <c r="X3186">
        <v>0</v>
      </c>
      <c r="Y3186">
        <v>0</v>
      </c>
      <c r="Z3186">
        <v>0</v>
      </c>
      <c r="AA3186">
        <v>0</v>
      </c>
      <c r="AB3186">
        <v>0.103712</v>
      </c>
      <c r="AC3186">
        <v>5.4999999999999997E-3</v>
      </c>
      <c r="AD3186">
        <v>0</v>
      </c>
      <c r="AE3186">
        <v>0</v>
      </c>
      <c r="AF3186">
        <v>0</v>
      </c>
      <c r="AG3186">
        <v>0</v>
      </c>
      <c r="AH3186" t="s">
        <v>4871</v>
      </c>
    </row>
    <row r="3187" spans="1:34">
      <c r="A3187" t="s">
        <v>129</v>
      </c>
      <c r="B3187" t="s">
        <v>1031</v>
      </c>
      <c r="C3187" t="s">
        <v>6053</v>
      </c>
      <c r="D3187" t="s">
        <v>6055</v>
      </c>
      <c r="E3187" t="s">
        <v>39</v>
      </c>
      <c r="F3187" t="s">
        <v>40</v>
      </c>
      <c r="G3187" t="s">
        <v>239</v>
      </c>
      <c r="H3187" t="s">
        <v>4231</v>
      </c>
      <c r="I3187">
        <v>0</v>
      </c>
      <c r="J3187">
        <v>0</v>
      </c>
      <c r="K3187">
        <v>0</v>
      </c>
      <c r="L3187">
        <v>0</v>
      </c>
      <c r="M3187">
        <v>0</v>
      </c>
      <c r="N3187">
        <v>0</v>
      </c>
      <c r="O3187">
        <v>0</v>
      </c>
      <c r="P3187">
        <v>0</v>
      </c>
      <c r="Q3187">
        <v>0</v>
      </c>
      <c r="R3187">
        <v>0</v>
      </c>
      <c r="S3187">
        <v>0</v>
      </c>
      <c r="T3187">
        <v>0</v>
      </c>
      <c r="U3187">
        <v>0</v>
      </c>
      <c r="V3187">
        <v>0</v>
      </c>
      <c r="W3187">
        <v>0</v>
      </c>
      <c r="X3187">
        <v>0</v>
      </c>
      <c r="Y3187">
        <v>0</v>
      </c>
      <c r="Z3187">
        <v>0</v>
      </c>
      <c r="AA3187">
        <v>0</v>
      </c>
      <c r="AB3187">
        <v>0.103712</v>
      </c>
      <c r="AC3187">
        <v>5.4999999999999997E-3</v>
      </c>
      <c r="AD3187">
        <v>0</v>
      </c>
      <c r="AE3187">
        <v>0</v>
      </c>
      <c r="AF3187">
        <v>0</v>
      </c>
      <c r="AG3187">
        <v>0</v>
      </c>
      <c r="AH3187" t="s">
        <v>4871</v>
      </c>
    </row>
    <row r="3188" spans="1:34">
      <c r="A3188" t="s">
        <v>129</v>
      </c>
      <c r="B3188" t="s">
        <v>130</v>
      </c>
      <c r="C3188" t="s">
        <v>6053</v>
      </c>
      <c r="D3188" t="s">
        <v>6056</v>
      </c>
      <c r="E3188" t="s">
        <v>39</v>
      </c>
      <c r="F3188" t="s">
        <v>40</v>
      </c>
      <c r="G3188" t="s">
        <v>239</v>
      </c>
      <c r="H3188" t="s">
        <v>4231</v>
      </c>
      <c r="I3188">
        <v>0</v>
      </c>
      <c r="J3188">
        <v>0</v>
      </c>
      <c r="K3188">
        <v>0</v>
      </c>
      <c r="L3188">
        <v>0</v>
      </c>
      <c r="M3188">
        <v>0</v>
      </c>
      <c r="N3188">
        <v>0</v>
      </c>
      <c r="O3188">
        <v>0</v>
      </c>
      <c r="P3188">
        <v>0</v>
      </c>
      <c r="Q3188">
        <v>0</v>
      </c>
      <c r="R3188">
        <v>0</v>
      </c>
      <c r="S3188">
        <v>0</v>
      </c>
      <c r="T3188">
        <v>0</v>
      </c>
      <c r="U3188">
        <v>0</v>
      </c>
      <c r="V3188">
        <v>0</v>
      </c>
      <c r="W3188">
        <v>0</v>
      </c>
      <c r="X3188">
        <v>0</v>
      </c>
      <c r="Y3188">
        <v>0</v>
      </c>
      <c r="Z3188">
        <v>0</v>
      </c>
      <c r="AA3188">
        <v>0</v>
      </c>
      <c r="AB3188">
        <v>0.103712</v>
      </c>
      <c r="AC3188">
        <v>5.4999999999999997E-3</v>
      </c>
      <c r="AD3188">
        <v>0</v>
      </c>
      <c r="AE3188">
        <v>0</v>
      </c>
      <c r="AF3188">
        <v>0</v>
      </c>
      <c r="AG3188">
        <v>0</v>
      </c>
      <c r="AH3188" t="s">
        <v>4871</v>
      </c>
    </row>
    <row r="3189" spans="1:34">
      <c r="A3189" t="s">
        <v>147</v>
      </c>
      <c r="B3189" t="s">
        <v>158</v>
      </c>
      <c r="C3189" t="s">
        <v>6057</v>
      </c>
      <c r="D3189" t="s">
        <v>6058</v>
      </c>
      <c r="E3189" t="s">
        <v>53</v>
      </c>
      <c r="I3189">
        <v>0</v>
      </c>
      <c r="M3189">
        <v>0</v>
      </c>
      <c r="N3189">
        <v>0</v>
      </c>
      <c r="R3189">
        <v>0</v>
      </c>
      <c r="S3189">
        <v>0</v>
      </c>
      <c r="V3189">
        <v>0</v>
      </c>
      <c r="X3189">
        <v>0</v>
      </c>
      <c r="AB3189">
        <v>2.4146000000000001E-2</v>
      </c>
      <c r="AC3189">
        <v>5.4999999999999997E-3</v>
      </c>
      <c r="AD3189">
        <v>0</v>
      </c>
      <c r="AE3189">
        <v>0</v>
      </c>
      <c r="AF3189">
        <v>0</v>
      </c>
      <c r="AG3189">
        <v>0</v>
      </c>
      <c r="AH3189" t="s">
        <v>53</v>
      </c>
    </row>
    <row r="3190" spans="1:34">
      <c r="A3190" t="s">
        <v>147</v>
      </c>
      <c r="B3190" t="s">
        <v>148</v>
      </c>
      <c r="C3190" t="s">
        <v>6057</v>
      </c>
      <c r="D3190" t="s">
        <v>6059</v>
      </c>
      <c r="E3190" t="s">
        <v>53</v>
      </c>
      <c r="I3190">
        <v>0</v>
      </c>
      <c r="M3190">
        <v>0</v>
      </c>
      <c r="N3190">
        <v>0</v>
      </c>
      <c r="R3190">
        <v>0</v>
      </c>
      <c r="S3190">
        <v>0</v>
      </c>
      <c r="V3190">
        <v>0</v>
      </c>
      <c r="X3190">
        <v>0</v>
      </c>
      <c r="AB3190">
        <v>2.4146000000000001E-2</v>
      </c>
      <c r="AC3190">
        <v>5.4999999999999997E-3</v>
      </c>
      <c r="AD3190">
        <v>0</v>
      </c>
      <c r="AE3190">
        <v>0</v>
      </c>
      <c r="AF3190">
        <v>0</v>
      </c>
      <c r="AG3190">
        <v>0</v>
      </c>
      <c r="AH3190" t="s">
        <v>53</v>
      </c>
    </row>
    <row r="3191" spans="1:34">
      <c r="A3191" t="s">
        <v>147</v>
      </c>
      <c r="B3191" t="s">
        <v>171</v>
      </c>
      <c r="C3191" t="s">
        <v>6057</v>
      </c>
      <c r="D3191" t="s">
        <v>6060</v>
      </c>
      <c r="E3191" t="s">
        <v>53</v>
      </c>
      <c r="I3191">
        <v>0</v>
      </c>
      <c r="M3191">
        <v>0</v>
      </c>
      <c r="N3191">
        <v>0</v>
      </c>
      <c r="R3191">
        <v>0</v>
      </c>
      <c r="S3191">
        <v>0</v>
      </c>
      <c r="V3191">
        <v>0</v>
      </c>
      <c r="X3191">
        <v>0</v>
      </c>
      <c r="AB3191">
        <v>2.4146000000000001E-2</v>
      </c>
      <c r="AC3191">
        <v>5.4999999999999997E-3</v>
      </c>
      <c r="AD3191">
        <v>0</v>
      </c>
      <c r="AE3191">
        <v>0</v>
      </c>
      <c r="AF3191">
        <v>0</v>
      </c>
      <c r="AG3191">
        <v>0</v>
      </c>
      <c r="AH3191" t="s">
        <v>53</v>
      </c>
    </row>
    <row r="3192" spans="1:34">
      <c r="A3192" t="s">
        <v>147</v>
      </c>
      <c r="B3192" t="s">
        <v>158</v>
      </c>
      <c r="C3192" t="s">
        <v>6061</v>
      </c>
      <c r="D3192" t="s">
        <v>6062</v>
      </c>
      <c r="E3192" t="s">
        <v>72</v>
      </c>
      <c r="I3192">
        <v>0</v>
      </c>
      <c r="M3192">
        <v>0</v>
      </c>
      <c r="N3192">
        <v>0</v>
      </c>
      <c r="R3192">
        <v>0</v>
      </c>
      <c r="S3192">
        <v>0</v>
      </c>
      <c r="V3192">
        <v>0</v>
      </c>
      <c r="X3192">
        <v>0</v>
      </c>
      <c r="AB3192">
        <v>2.4146000000000001E-2</v>
      </c>
      <c r="AC3192">
        <v>5.4999999999999997E-3</v>
      </c>
      <c r="AD3192">
        <v>0</v>
      </c>
      <c r="AE3192">
        <v>0</v>
      </c>
      <c r="AF3192">
        <v>0</v>
      </c>
      <c r="AG3192">
        <v>0</v>
      </c>
      <c r="AH3192" t="s">
        <v>72</v>
      </c>
    </row>
    <row r="3193" spans="1:34">
      <c r="A3193" t="s">
        <v>147</v>
      </c>
      <c r="B3193" t="s">
        <v>148</v>
      </c>
      <c r="C3193" t="s">
        <v>6061</v>
      </c>
      <c r="D3193" t="s">
        <v>6063</v>
      </c>
      <c r="E3193" t="s">
        <v>72</v>
      </c>
      <c r="I3193">
        <v>0</v>
      </c>
      <c r="M3193">
        <v>0</v>
      </c>
      <c r="N3193">
        <v>0</v>
      </c>
      <c r="R3193">
        <v>0</v>
      </c>
      <c r="S3193">
        <v>0</v>
      </c>
      <c r="V3193">
        <v>0</v>
      </c>
      <c r="X3193">
        <v>0</v>
      </c>
      <c r="AB3193">
        <v>2.4146000000000001E-2</v>
      </c>
      <c r="AC3193">
        <v>5.4999999999999997E-3</v>
      </c>
      <c r="AD3193">
        <v>0</v>
      </c>
      <c r="AE3193">
        <v>0</v>
      </c>
      <c r="AF3193">
        <v>0</v>
      </c>
      <c r="AG3193">
        <v>0</v>
      </c>
      <c r="AH3193" t="s">
        <v>72</v>
      </c>
    </row>
    <row r="3194" spans="1:34">
      <c r="A3194" t="s">
        <v>147</v>
      </c>
      <c r="B3194" t="s">
        <v>171</v>
      </c>
      <c r="C3194" t="s">
        <v>6061</v>
      </c>
      <c r="D3194" t="s">
        <v>6064</v>
      </c>
      <c r="E3194" t="s">
        <v>72</v>
      </c>
      <c r="I3194">
        <v>0</v>
      </c>
      <c r="M3194">
        <v>0</v>
      </c>
      <c r="N3194">
        <v>0</v>
      </c>
      <c r="R3194">
        <v>0</v>
      </c>
      <c r="S3194">
        <v>0</v>
      </c>
      <c r="V3194">
        <v>0</v>
      </c>
      <c r="X3194">
        <v>0</v>
      </c>
      <c r="AB3194">
        <v>2.4146000000000001E-2</v>
      </c>
      <c r="AC3194">
        <v>5.4999999999999997E-3</v>
      </c>
      <c r="AD3194">
        <v>0</v>
      </c>
      <c r="AE3194">
        <v>0</v>
      </c>
      <c r="AF3194">
        <v>0</v>
      </c>
      <c r="AG3194">
        <v>0</v>
      </c>
      <c r="AH3194" t="s">
        <v>72</v>
      </c>
    </row>
    <row r="3195" spans="1:34">
      <c r="A3195" t="s">
        <v>147</v>
      </c>
      <c r="B3195" t="s">
        <v>158</v>
      </c>
      <c r="C3195" t="s">
        <v>6065</v>
      </c>
      <c r="D3195" t="s">
        <v>6066</v>
      </c>
      <c r="E3195" t="s">
        <v>39</v>
      </c>
      <c r="I3195">
        <v>0</v>
      </c>
      <c r="M3195">
        <v>0</v>
      </c>
      <c r="N3195">
        <v>0</v>
      </c>
      <c r="R3195">
        <v>0</v>
      </c>
      <c r="S3195">
        <v>0</v>
      </c>
      <c r="V3195">
        <v>0</v>
      </c>
      <c r="X3195">
        <v>0</v>
      </c>
      <c r="AB3195">
        <v>2.4146000000000001E-2</v>
      </c>
      <c r="AC3195">
        <v>5.4999999999999997E-3</v>
      </c>
      <c r="AD3195">
        <v>0</v>
      </c>
      <c r="AE3195">
        <v>0</v>
      </c>
      <c r="AF3195">
        <v>0</v>
      </c>
      <c r="AG3195">
        <v>0</v>
      </c>
      <c r="AH3195" t="s">
        <v>39</v>
      </c>
    </row>
    <row r="3196" spans="1:34">
      <c r="A3196" t="s">
        <v>147</v>
      </c>
      <c r="B3196" t="s">
        <v>148</v>
      </c>
      <c r="C3196" t="s">
        <v>6065</v>
      </c>
      <c r="D3196" t="s">
        <v>6067</v>
      </c>
      <c r="E3196" t="s">
        <v>39</v>
      </c>
      <c r="I3196">
        <v>0</v>
      </c>
      <c r="M3196">
        <v>0</v>
      </c>
      <c r="N3196">
        <v>0</v>
      </c>
      <c r="R3196">
        <v>0</v>
      </c>
      <c r="S3196">
        <v>0</v>
      </c>
      <c r="V3196">
        <v>0</v>
      </c>
      <c r="X3196">
        <v>0</v>
      </c>
      <c r="AB3196">
        <v>2.4146000000000001E-2</v>
      </c>
      <c r="AC3196">
        <v>5.4999999999999997E-3</v>
      </c>
      <c r="AD3196">
        <v>0</v>
      </c>
      <c r="AE3196">
        <v>0</v>
      </c>
      <c r="AF3196">
        <v>0</v>
      </c>
      <c r="AG3196">
        <v>0</v>
      </c>
      <c r="AH3196" t="s">
        <v>39</v>
      </c>
    </row>
    <row r="3197" spans="1:34">
      <c r="A3197" t="s">
        <v>147</v>
      </c>
      <c r="B3197" t="s">
        <v>171</v>
      </c>
      <c r="C3197" t="s">
        <v>6065</v>
      </c>
      <c r="D3197" t="s">
        <v>6068</v>
      </c>
      <c r="E3197" t="s">
        <v>39</v>
      </c>
      <c r="I3197">
        <v>0</v>
      </c>
      <c r="M3197">
        <v>0</v>
      </c>
      <c r="N3197">
        <v>0</v>
      </c>
      <c r="R3197">
        <v>0</v>
      </c>
      <c r="S3197">
        <v>0</v>
      </c>
      <c r="V3197">
        <v>0</v>
      </c>
      <c r="X3197">
        <v>0</v>
      </c>
      <c r="AB3197">
        <v>2.4146000000000001E-2</v>
      </c>
      <c r="AC3197">
        <v>5.4999999999999997E-3</v>
      </c>
      <c r="AD3197">
        <v>0</v>
      </c>
      <c r="AE3197">
        <v>0</v>
      </c>
      <c r="AF3197">
        <v>0</v>
      </c>
      <c r="AG3197">
        <v>0</v>
      </c>
      <c r="AH3197" t="s">
        <v>39</v>
      </c>
    </row>
    <row r="3198" spans="1:34">
      <c r="A3198" t="s">
        <v>147</v>
      </c>
      <c r="B3198" t="s">
        <v>158</v>
      </c>
      <c r="C3198" t="s">
        <v>6069</v>
      </c>
      <c r="D3198" t="s">
        <v>6070</v>
      </c>
      <c r="E3198" t="s">
        <v>239</v>
      </c>
      <c r="I3198">
        <v>0</v>
      </c>
      <c r="M3198">
        <v>0</v>
      </c>
      <c r="N3198">
        <v>0</v>
      </c>
      <c r="R3198">
        <v>0</v>
      </c>
      <c r="S3198">
        <v>0</v>
      </c>
      <c r="V3198">
        <v>0</v>
      </c>
      <c r="X3198">
        <v>0</v>
      </c>
      <c r="AB3198">
        <v>3.1043000000000001E-2</v>
      </c>
      <c r="AC3198">
        <v>5.4999999999999997E-3</v>
      </c>
      <c r="AD3198">
        <v>0</v>
      </c>
      <c r="AE3198">
        <v>0</v>
      </c>
      <c r="AF3198">
        <v>0</v>
      </c>
      <c r="AG3198">
        <v>0</v>
      </c>
      <c r="AH3198" t="s">
        <v>239</v>
      </c>
    </row>
    <row r="3199" spans="1:34">
      <c r="A3199" t="s">
        <v>147</v>
      </c>
      <c r="B3199" t="s">
        <v>148</v>
      </c>
      <c r="C3199" t="s">
        <v>6069</v>
      </c>
      <c r="D3199" t="s">
        <v>6071</v>
      </c>
      <c r="E3199" t="s">
        <v>239</v>
      </c>
      <c r="I3199">
        <v>0</v>
      </c>
      <c r="M3199">
        <v>0</v>
      </c>
      <c r="N3199">
        <v>0</v>
      </c>
      <c r="R3199">
        <v>0</v>
      </c>
      <c r="S3199">
        <v>0</v>
      </c>
      <c r="V3199">
        <v>0</v>
      </c>
      <c r="X3199">
        <v>0</v>
      </c>
      <c r="AB3199">
        <v>3.1043000000000001E-2</v>
      </c>
      <c r="AC3199">
        <v>5.4999999999999997E-3</v>
      </c>
      <c r="AD3199">
        <v>0</v>
      </c>
      <c r="AE3199">
        <v>0</v>
      </c>
      <c r="AF3199">
        <v>0</v>
      </c>
      <c r="AG3199">
        <v>0</v>
      </c>
      <c r="AH3199" t="s">
        <v>239</v>
      </c>
    </row>
    <row r="3200" spans="1:34">
      <c r="A3200" t="s">
        <v>147</v>
      </c>
      <c r="B3200" t="s">
        <v>171</v>
      </c>
      <c r="C3200" t="s">
        <v>6069</v>
      </c>
      <c r="D3200" t="s">
        <v>6072</v>
      </c>
      <c r="E3200" t="s">
        <v>239</v>
      </c>
      <c r="I3200">
        <v>0</v>
      </c>
      <c r="M3200">
        <v>0</v>
      </c>
      <c r="N3200">
        <v>0</v>
      </c>
      <c r="R3200">
        <v>0</v>
      </c>
      <c r="S3200">
        <v>0</v>
      </c>
      <c r="V3200">
        <v>0</v>
      </c>
      <c r="X3200">
        <v>0</v>
      </c>
      <c r="AB3200">
        <v>3.1043000000000001E-2</v>
      </c>
      <c r="AC3200">
        <v>5.4999999999999997E-3</v>
      </c>
      <c r="AD3200">
        <v>0</v>
      </c>
      <c r="AE3200">
        <v>0</v>
      </c>
      <c r="AF3200">
        <v>0</v>
      </c>
      <c r="AG3200">
        <v>0</v>
      </c>
      <c r="AH3200" t="s">
        <v>239</v>
      </c>
    </row>
    <row r="3201" spans="1:34">
      <c r="A3201" t="s">
        <v>147</v>
      </c>
      <c r="B3201" t="s">
        <v>158</v>
      </c>
      <c r="C3201" t="s">
        <v>2527</v>
      </c>
      <c r="D3201" t="s">
        <v>2588</v>
      </c>
      <c r="E3201" t="s">
        <v>53</v>
      </c>
      <c r="F3201" t="s">
        <v>72</v>
      </c>
      <c r="I3201">
        <v>5</v>
      </c>
      <c r="J3201">
        <v>1.340972635174559</v>
      </c>
      <c r="M3201">
        <v>6.340972635174559</v>
      </c>
      <c r="N3201">
        <v>568.35378384912951</v>
      </c>
      <c r="O3201">
        <v>88.869814780949</v>
      </c>
      <c r="R3201">
        <v>657.22359863007853</v>
      </c>
      <c r="S3201">
        <v>47612123.016309127</v>
      </c>
      <c r="T3201">
        <v>6882751.2306820909</v>
      </c>
      <c r="V3201">
        <v>54494874.246991217</v>
      </c>
      <c r="X3201">
        <v>1.3660712317579009</v>
      </c>
      <c r="Y3201">
        <v>0.20867438209213929</v>
      </c>
      <c r="AB3201">
        <v>4.8292000000000002E-2</v>
      </c>
      <c r="AC3201">
        <v>5.4999999999999997E-3</v>
      </c>
      <c r="AD3201">
        <v>1.7263380996286759</v>
      </c>
      <c r="AE3201">
        <v>1.0050441626751681</v>
      </c>
      <c r="AF3201">
        <v>9.126146897478403</v>
      </c>
      <c r="AG3201">
        <v>1</v>
      </c>
      <c r="AH3201" t="s">
        <v>1304</v>
      </c>
    </row>
    <row r="3202" spans="1:34">
      <c r="A3202" t="s">
        <v>147</v>
      </c>
      <c r="B3202" t="s">
        <v>148</v>
      </c>
      <c r="C3202" t="s">
        <v>2527</v>
      </c>
      <c r="D3202" t="s">
        <v>2528</v>
      </c>
      <c r="E3202" t="s">
        <v>53</v>
      </c>
      <c r="F3202" t="s">
        <v>72</v>
      </c>
      <c r="I3202">
        <v>5</v>
      </c>
      <c r="J3202">
        <v>1.2822489426019641</v>
      </c>
      <c r="M3202">
        <v>6.2822489426019654</v>
      </c>
      <c r="N3202">
        <v>568.35378384912951</v>
      </c>
      <c r="O3202">
        <v>84.978039851850241</v>
      </c>
      <c r="R3202">
        <v>653.33182370097973</v>
      </c>
      <c r="S3202">
        <v>47612123.016309127</v>
      </c>
      <c r="T3202">
        <v>6581342.7181425299</v>
      </c>
      <c r="V3202">
        <v>54193465.734451659</v>
      </c>
      <c r="X3202">
        <v>1.3660712317579009</v>
      </c>
      <c r="Y3202">
        <v>0.19953614172815171</v>
      </c>
      <c r="AB3202">
        <v>4.8292000000000002E-2</v>
      </c>
      <c r="AC3202">
        <v>5.4999999999999997E-3</v>
      </c>
      <c r="AD3202">
        <v>1.7103504974623149</v>
      </c>
      <c r="AE3202">
        <v>0.99573645740241135</v>
      </c>
      <c r="AF3202">
        <v>9.0421278974666919</v>
      </c>
      <c r="AG3202">
        <v>1</v>
      </c>
      <c r="AH3202" t="s">
        <v>1304</v>
      </c>
    </row>
    <row r="3203" spans="1:34">
      <c r="A3203" t="s">
        <v>147</v>
      </c>
      <c r="B3203" t="s">
        <v>171</v>
      </c>
      <c r="C3203" t="s">
        <v>2527</v>
      </c>
      <c r="D3203" t="s">
        <v>2707</v>
      </c>
      <c r="E3203" t="s">
        <v>53</v>
      </c>
      <c r="F3203" t="s">
        <v>72</v>
      </c>
      <c r="I3203">
        <v>5</v>
      </c>
      <c r="J3203">
        <v>1.468168788182368</v>
      </c>
      <c r="M3203">
        <v>6.4681687881823686</v>
      </c>
      <c r="N3203">
        <v>568.35378384912951</v>
      </c>
      <c r="O3203">
        <v>97.29944135359105</v>
      </c>
      <c r="R3203">
        <v>665.65322520272059</v>
      </c>
      <c r="S3203">
        <v>47612123.016309127</v>
      </c>
      <c r="T3203">
        <v>7535605.327543336</v>
      </c>
      <c r="V3203">
        <v>55147728.34385246</v>
      </c>
      <c r="X3203">
        <v>1.3660712317579009</v>
      </c>
      <c r="Y3203">
        <v>0.22846790951930171</v>
      </c>
      <c r="AB3203">
        <v>4.8292000000000002E-2</v>
      </c>
      <c r="AC3203">
        <v>5.4999999999999997E-3</v>
      </c>
      <c r="AD3203">
        <v>1.7609674187721629</v>
      </c>
      <c r="AE3203">
        <v>1.025204752926905</v>
      </c>
      <c r="AF3203">
        <v>9.3081329598814371</v>
      </c>
      <c r="AG3203">
        <v>1</v>
      </c>
      <c r="AH3203" t="s">
        <v>1304</v>
      </c>
    </row>
    <row r="3204" spans="1:34">
      <c r="A3204" t="s">
        <v>147</v>
      </c>
      <c r="B3204" t="s">
        <v>158</v>
      </c>
      <c r="C3204" t="s">
        <v>1217</v>
      </c>
      <c r="D3204" t="s">
        <v>1244</v>
      </c>
      <c r="E3204" t="s">
        <v>53</v>
      </c>
      <c r="F3204" t="s">
        <v>39</v>
      </c>
      <c r="I3204">
        <v>2.114196609165178</v>
      </c>
      <c r="J3204">
        <v>3</v>
      </c>
      <c r="M3204">
        <v>5.1141966091651776</v>
      </c>
      <c r="N3204">
        <v>240.32232852400571</v>
      </c>
      <c r="O3204">
        <v>512.97786940723859</v>
      </c>
      <c r="R3204">
        <v>753.30019793124427</v>
      </c>
      <c r="S3204">
        <v>20132277.80724721</v>
      </c>
      <c r="T3204">
        <v>19420780.31490453</v>
      </c>
      <c r="V3204">
        <v>39553058.122151747</v>
      </c>
      <c r="X3204">
        <v>0.57762863321213043</v>
      </c>
      <c r="Y3204">
        <v>1.159551815958471</v>
      </c>
      <c r="AB3204">
        <v>4.8292000000000002E-2</v>
      </c>
      <c r="AC3204">
        <v>5.4999999999999997E-3</v>
      </c>
      <c r="AD3204">
        <v>1.392346720819839</v>
      </c>
      <c r="AE3204">
        <v>0.81060016255268075</v>
      </c>
      <c r="AF3204">
        <v>7.3709354925376989</v>
      </c>
      <c r="AG3204">
        <v>1</v>
      </c>
      <c r="AH3204" t="s">
        <v>541</v>
      </c>
    </row>
    <row r="3205" spans="1:34">
      <c r="A3205" t="s">
        <v>147</v>
      </c>
      <c r="B3205" t="s">
        <v>148</v>
      </c>
      <c r="C3205" t="s">
        <v>1217</v>
      </c>
      <c r="D3205" t="s">
        <v>1218</v>
      </c>
      <c r="E3205" t="s">
        <v>53</v>
      </c>
      <c r="F3205" t="s">
        <v>39</v>
      </c>
      <c r="I3205">
        <v>2.086916890404011</v>
      </c>
      <c r="J3205">
        <v>3</v>
      </c>
      <c r="M3205">
        <v>5.0869168904040114</v>
      </c>
      <c r="N3205">
        <v>237.22142224795579</v>
      </c>
      <c r="O3205">
        <v>512.97786940723859</v>
      </c>
      <c r="R3205">
        <v>750.19929165519443</v>
      </c>
      <c r="S3205">
        <v>19872508.742145821</v>
      </c>
      <c r="T3205">
        <v>19420780.31490453</v>
      </c>
      <c r="V3205">
        <v>39293289.057050347</v>
      </c>
      <c r="X3205">
        <v>0.57017542541011523</v>
      </c>
      <c r="Y3205">
        <v>1.159551815958471</v>
      </c>
      <c r="AB3205">
        <v>4.8292000000000002E-2</v>
      </c>
      <c r="AC3205">
        <v>5.4999999999999997E-3</v>
      </c>
      <c r="AD3205">
        <v>1.3849197816806731</v>
      </c>
      <c r="AE3205">
        <v>0.80627632712903585</v>
      </c>
      <c r="AF3205">
        <v>7.3319049992137204</v>
      </c>
      <c r="AG3205">
        <v>1</v>
      </c>
      <c r="AH3205" t="s">
        <v>541</v>
      </c>
    </row>
    <row r="3206" spans="1:34">
      <c r="A3206" t="s">
        <v>147</v>
      </c>
      <c r="B3206" t="s">
        <v>171</v>
      </c>
      <c r="C3206" t="s">
        <v>1217</v>
      </c>
      <c r="D3206" t="s">
        <v>1297</v>
      </c>
      <c r="E3206" t="s">
        <v>53</v>
      </c>
      <c r="F3206" t="s">
        <v>39</v>
      </c>
      <c r="I3206">
        <v>2.1613512564860491</v>
      </c>
      <c r="J3206">
        <v>3</v>
      </c>
      <c r="M3206">
        <v>5.1613512564860482</v>
      </c>
      <c r="N3206">
        <v>245.6824329701833</v>
      </c>
      <c r="O3206">
        <v>512.97786940723859</v>
      </c>
      <c r="R3206">
        <v>758.66030237742189</v>
      </c>
      <c r="S3206">
        <v>20581304.381053612</v>
      </c>
      <c r="T3206">
        <v>19420780.31490453</v>
      </c>
      <c r="V3206">
        <v>40002084.695958138</v>
      </c>
      <c r="X3206">
        <v>0.59051195464187667</v>
      </c>
      <c r="Y3206">
        <v>1.159551815958471</v>
      </c>
      <c r="AB3206">
        <v>4.8292000000000002E-2</v>
      </c>
      <c r="AC3206">
        <v>5.4999999999999997E-3</v>
      </c>
      <c r="AD3206">
        <v>1.405184635273689</v>
      </c>
      <c r="AE3206">
        <v>0.81807417415303862</v>
      </c>
      <c r="AF3206">
        <v>7.4384020659127756</v>
      </c>
      <c r="AG3206">
        <v>1</v>
      </c>
      <c r="AH3206" t="s">
        <v>541</v>
      </c>
    </row>
    <row r="3207" spans="1:34">
      <c r="A3207" t="s">
        <v>147</v>
      </c>
      <c r="B3207" t="s">
        <v>158</v>
      </c>
      <c r="C3207" t="s">
        <v>6073</v>
      </c>
      <c r="D3207" t="s">
        <v>6074</v>
      </c>
      <c r="E3207" t="s">
        <v>53</v>
      </c>
      <c r="F3207" t="s">
        <v>41</v>
      </c>
      <c r="I3207">
        <v>0</v>
      </c>
      <c r="J3207">
        <v>0</v>
      </c>
      <c r="M3207">
        <v>0</v>
      </c>
      <c r="N3207">
        <v>0</v>
      </c>
      <c r="O3207">
        <v>0</v>
      </c>
      <c r="R3207">
        <v>0</v>
      </c>
      <c r="S3207">
        <v>0</v>
      </c>
      <c r="T3207">
        <v>0</v>
      </c>
      <c r="V3207">
        <v>0</v>
      </c>
      <c r="X3207">
        <v>0</v>
      </c>
      <c r="Y3207">
        <v>0</v>
      </c>
      <c r="AB3207">
        <v>4.6379999999999998E-2</v>
      </c>
      <c r="AC3207">
        <v>5.4999999999999997E-3</v>
      </c>
      <c r="AD3207">
        <v>0</v>
      </c>
      <c r="AE3207">
        <v>0</v>
      </c>
      <c r="AF3207">
        <v>0</v>
      </c>
      <c r="AG3207">
        <v>0</v>
      </c>
      <c r="AH3207" t="s">
        <v>4199</v>
      </c>
    </row>
    <row r="3208" spans="1:34">
      <c r="A3208" t="s">
        <v>147</v>
      </c>
      <c r="B3208" t="s">
        <v>148</v>
      </c>
      <c r="C3208" t="s">
        <v>6073</v>
      </c>
      <c r="D3208" t="s">
        <v>6075</v>
      </c>
      <c r="E3208" t="s">
        <v>53</v>
      </c>
      <c r="F3208" t="s">
        <v>41</v>
      </c>
      <c r="I3208">
        <v>0</v>
      </c>
      <c r="J3208">
        <v>0</v>
      </c>
      <c r="M3208">
        <v>0</v>
      </c>
      <c r="N3208">
        <v>0</v>
      </c>
      <c r="O3208">
        <v>0</v>
      </c>
      <c r="R3208">
        <v>0</v>
      </c>
      <c r="S3208">
        <v>0</v>
      </c>
      <c r="T3208">
        <v>0</v>
      </c>
      <c r="V3208">
        <v>0</v>
      </c>
      <c r="X3208">
        <v>0</v>
      </c>
      <c r="Y3208">
        <v>0</v>
      </c>
      <c r="AB3208">
        <v>4.6379999999999998E-2</v>
      </c>
      <c r="AC3208">
        <v>5.4999999999999997E-3</v>
      </c>
      <c r="AD3208">
        <v>0</v>
      </c>
      <c r="AE3208">
        <v>0</v>
      </c>
      <c r="AF3208">
        <v>0</v>
      </c>
      <c r="AG3208">
        <v>0</v>
      </c>
      <c r="AH3208" t="s">
        <v>4199</v>
      </c>
    </row>
    <row r="3209" spans="1:34">
      <c r="A3209" t="s">
        <v>147</v>
      </c>
      <c r="B3209" t="s">
        <v>171</v>
      </c>
      <c r="C3209" t="s">
        <v>6073</v>
      </c>
      <c r="D3209" t="s">
        <v>6076</v>
      </c>
      <c r="E3209" t="s">
        <v>53</v>
      </c>
      <c r="F3209" t="s">
        <v>41</v>
      </c>
      <c r="I3209">
        <v>0</v>
      </c>
      <c r="J3209">
        <v>0</v>
      </c>
      <c r="M3209">
        <v>0</v>
      </c>
      <c r="N3209">
        <v>0</v>
      </c>
      <c r="O3209">
        <v>0</v>
      </c>
      <c r="R3209">
        <v>0</v>
      </c>
      <c r="S3209">
        <v>0</v>
      </c>
      <c r="T3209">
        <v>0</v>
      </c>
      <c r="V3209">
        <v>0</v>
      </c>
      <c r="X3209">
        <v>0</v>
      </c>
      <c r="Y3209">
        <v>0</v>
      </c>
      <c r="AB3209">
        <v>4.6379999999999998E-2</v>
      </c>
      <c r="AC3209">
        <v>5.4999999999999997E-3</v>
      </c>
      <c r="AD3209">
        <v>0</v>
      </c>
      <c r="AE3209">
        <v>0</v>
      </c>
      <c r="AF3209">
        <v>0</v>
      </c>
      <c r="AG3209">
        <v>0</v>
      </c>
      <c r="AH3209" t="s">
        <v>4199</v>
      </c>
    </row>
    <row r="3210" spans="1:34">
      <c r="A3210" t="s">
        <v>147</v>
      </c>
      <c r="B3210" t="s">
        <v>158</v>
      </c>
      <c r="C3210" t="s">
        <v>6077</v>
      </c>
      <c r="D3210" t="s">
        <v>6078</v>
      </c>
      <c r="E3210" t="s">
        <v>53</v>
      </c>
      <c r="F3210" t="s">
        <v>239</v>
      </c>
      <c r="I3210">
        <v>0</v>
      </c>
      <c r="J3210">
        <v>0</v>
      </c>
      <c r="M3210">
        <v>0</v>
      </c>
      <c r="N3210">
        <v>0</v>
      </c>
      <c r="O3210">
        <v>0</v>
      </c>
      <c r="R3210">
        <v>0</v>
      </c>
      <c r="S3210">
        <v>0</v>
      </c>
      <c r="T3210">
        <v>0</v>
      </c>
      <c r="V3210">
        <v>0</v>
      </c>
      <c r="X3210">
        <v>0</v>
      </c>
      <c r="Y3210">
        <v>0</v>
      </c>
      <c r="AB3210">
        <v>5.5189000000000002E-2</v>
      </c>
      <c r="AC3210">
        <v>5.4999999999999997E-3</v>
      </c>
      <c r="AD3210">
        <v>0</v>
      </c>
      <c r="AE3210">
        <v>0</v>
      </c>
      <c r="AF3210">
        <v>0</v>
      </c>
      <c r="AG3210">
        <v>0</v>
      </c>
      <c r="AH3210" t="s">
        <v>2220</v>
      </c>
    </row>
    <row r="3211" spans="1:34">
      <c r="A3211" t="s">
        <v>147</v>
      </c>
      <c r="B3211" t="s">
        <v>148</v>
      </c>
      <c r="C3211" t="s">
        <v>6077</v>
      </c>
      <c r="D3211" t="s">
        <v>6079</v>
      </c>
      <c r="E3211" t="s">
        <v>53</v>
      </c>
      <c r="F3211" t="s">
        <v>239</v>
      </c>
      <c r="I3211">
        <v>0</v>
      </c>
      <c r="J3211">
        <v>0</v>
      </c>
      <c r="M3211">
        <v>0</v>
      </c>
      <c r="N3211">
        <v>0</v>
      </c>
      <c r="O3211">
        <v>0</v>
      </c>
      <c r="R3211">
        <v>0</v>
      </c>
      <c r="S3211">
        <v>0</v>
      </c>
      <c r="T3211">
        <v>0</v>
      </c>
      <c r="V3211">
        <v>0</v>
      </c>
      <c r="X3211">
        <v>0</v>
      </c>
      <c r="Y3211">
        <v>0</v>
      </c>
      <c r="AB3211">
        <v>5.5189000000000002E-2</v>
      </c>
      <c r="AC3211">
        <v>5.4999999999999997E-3</v>
      </c>
      <c r="AD3211">
        <v>0</v>
      </c>
      <c r="AE3211">
        <v>0</v>
      </c>
      <c r="AF3211">
        <v>0</v>
      </c>
      <c r="AG3211">
        <v>0</v>
      </c>
      <c r="AH3211" t="s">
        <v>2220</v>
      </c>
    </row>
    <row r="3212" spans="1:34">
      <c r="A3212" t="s">
        <v>147</v>
      </c>
      <c r="B3212" t="s">
        <v>171</v>
      </c>
      <c r="C3212" t="s">
        <v>6077</v>
      </c>
      <c r="D3212" t="s">
        <v>6080</v>
      </c>
      <c r="E3212" t="s">
        <v>53</v>
      </c>
      <c r="F3212" t="s">
        <v>239</v>
      </c>
      <c r="I3212">
        <v>0</v>
      </c>
      <c r="J3212">
        <v>0</v>
      </c>
      <c r="M3212">
        <v>0</v>
      </c>
      <c r="N3212">
        <v>0</v>
      </c>
      <c r="O3212">
        <v>0</v>
      </c>
      <c r="R3212">
        <v>0</v>
      </c>
      <c r="S3212">
        <v>0</v>
      </c>
      <c r="T3212">
        <v>0</v>
      </c>
      <c r="V3212">
        <v>0</v>
      </c>
      <c r="X3212">
        <v>0</v>
      </c>
      <c r="Y3212">
        <v>0</v>
      </c>
      <c r="AB3212">
        <v>5.5189000000000002E-2</v>
      </c>
      <c r="AC3212">
        <v>5.4999999999999997E-3</v>
      </c>
      <c r="AD3212">
        <v>0</v>
      </c>
      <c r="AE3212">
        <v>0</v>
      </c>
      <c r="AF3212">
        <v>0</v>
      </c>
      <c r="AG3212">
        <v>0</v>
      </c>
      <c r="AH3212" t="s">
        <v>2220</v>
      </c>
    </row>
    <row r="3213" spans="1:34">
      <c r="A3213" t="s">
        <v>147</v>
      </c>
      <c r="B3213" t="s">
        <v>158</v>
      </c>
      <c r="C3213" t="s">
        <v>6081</v>
      </c>
      <c r="D3213" t="s">
        <v>6082</v>
      </c>
      <c r="E3213" t="s">
        <v>53</v>
      </c>
      <c r="F3213" t="s">
        <v>302</v>
      </c>
      <c r="I3213">
        <v>0</v>
      </c>
      <c r="J3213">
        <v>0</v>
      </c>
      <c r="M3213">
        <v>0</v>
      </c>
      <c r="N3213">
        <v>0</v>
      </c>
      <c r="O3213">
        <v>0</v>
      </c>
      <c r="R3213">
        <v>0</v>
      </c>
      <c r="S3213">
        <v>0</v>
      </c>
      <c r="T3213">
        <v>0</v>
      </c>
      <c r="V3213">
        <v>0</v>
      </c>
      <c r="X3213">
        <v>0</v>
      </c>
      <c r="Y3213">
        <v>0</v>
      </c>
      <c r="AB3213">
        <v>4.2518E-2</v>
      </c>
      <c r="AC3213">
        <v>5.4999999999999997E-3</v>
      </c>
      <c r="AD3213">
        <v>0</v>
      </c>
      <c r="AE3213">
        <v>0</v>
      </c>
      <c r="AF3213">
        <v>0</v>
      </c>
      <c r="AG3213">
        <v>0</v>
      </c>
      <c r="AH3213" t="s">
        <v>4220</v>
      </c>
    </row>
    <row r="3214" spans="1:34">
      <c r="A3214" t="s">
        <v>147</v>
      </c>
      <c r="B3214" t="s">
        <v>148</v>
      </c>
      <c r="C3214" t="s">
        <v>6081</v>
      </c>
      <c r="D3214" t="s">
        <v>6083</v>
      </c>
      <c r="E3214" t="s">
        <v>53</v>
      </c>
      <c r="F3214" t="s">
        <v>302</v>
      </c>
      <c r="I3214">
        <v>0</v>
      </c>
      <c r="J3214">
        <v>0</v>
      </c>
      <c r="M3214">
        <v>0</v>
      </c>
      <c r="N3214">
        <v>0</v>
      </c>
      <c r="O3214">
        <v>0</v>
      </c>
      <c r="R3214">
        <v>0</v>
      </c>
      <c r="S3214">
        <v>0</v>
      </c>
      <c r="T3214">
        <v>0</v>
      </c>
      <c r="V3214">
        <v>0</v>
      </c>
      <c r="X3214">
        <v>0</v>
      </c>
      <c r="Y3214">
        <v>0</v>
      </c>
      <c r="AB3214">
        <v>4.2518E-2</v>
      </c>
      <c r="AC3214">
        <v>5.4999999999999997E-3</v>
      </c>
      <c r="AD3214">
        <v>0</v>
      </c>
      <c r="AE3214">
        <v>0</v>
      </c>
      <c r="AF3214">
        <v>0</v>
      </c>
      <c r="AG3214">
        <v>0</v>
      </c>
      <c r="AH3214" t="s">
        <v>4220</v>
      </c>
    </row>
    <row r="3215" spans="1:34">
      <c r="A3215" t="s">
        <v>147</v>
      </c>
      <c r="B3215" t="s">
        <v>171</v>
      </c>
      <c r="C3215" t="s">
        <v>6081</v>
      </c>
      <c r="D3215" t="s">
        <v>6084</v>
      </c>
      <c r="E3215" t="s">
        <v>53</v>
      </c>
      <c r="F3215" t="s">
        <v>302</v>
      </c>
      <c r="I3215">
        <v>0</v>
      </c>
      <c r="J3215">
        <v>0</v>
      </c>
      <c r="M3215">
        <v>0</v>
      </c>
      <c r="N3215">
        <v>0</v>
      </c>
      <c r="O3215">
        <v>0</v>
      </c>
      <c r="R3215">
        <v>0</v>
      </c>
      <c r="S3215">
        <v>0</v>
      </c>
      <c r="T3215">
        <v>0</v>
      </c>
      <c r="V3215">
        <v>0</v>
      </c>
      <c r="X3215">
        <v>0</v>
      </c>
      <c r="Y3215">
        <v>0</v>
      </c>
      <c r="AB3215">
        <v>4.2518E-2</v>
      </c>
      <c r="AC3215">
        <v>5.4999999999999997E-3</v>
      </c>
      <c r="AD3215">
        <v>0</v>
      </c>
      <c r="AE3215">
        <v>0</v>
      </c>
      <c r="AF3215">
        <v>0</v>
      </c>
      <c r="AG3215">
        <v>0</v>
      </c>
      <c r="AH3215" t="s">
        <v>4220</v>
      </c>
    </row>
    <row r="3216" spans="1:34">
      <c r="A3216" t="s">
        <v>147</v>
      </c>
      <c r="B3216" t="s">
        <v>158</v>
      </c>
      <c r="C3216" t="s">
        <v>6085</v>
      </c>
      <c r="D3216" t="s">
        <v>6086</v>
      </c>
      <c r="E3216" t="s">
        <v>53</v>
      </c>
      <c r="F3216" t="s">
        <v>4231</v>
      </c>
      <c r="I3216">
        <v>0</v>
      </c>
      <c r="J3216">
        <v>0</v>
      </c>
      <c r="M3216">
        <v>0</v>
      </c>
      <c r="N3216">
        <v>0</v>
      </c>
      <c r="O3216">
        <v>0</v>
      </c>
      <c r="R3216">
        <v>0</v>
      </c>
      <c r="S3216">
        <v>0</v>
      </c>
      <c r="T3216">
        <v>0</v>
      </c>
      <c r="V3216">
        <v>0</v>
      </c>
      <c r="X3216">
        <v>0</v>
      </c>
      <c r="Y3216">
        <v>0</v>
      </c>
      <c r="AB3216">
        <v>4.5418E-2</v>
      </c>
      <c r="AC3216">
        <v>5.4999999999999997E-3</v>
      </c>
      <c r="AD3216">
        <v>0</v>
      </c>
      <c r="AE3216">
        <v>0</v>
      </c>
      <c r="AF3216">
        <v>0</v>
      </c>
      <c r="AG3216">
        <v>0</v>
      </c>
      <c r="AH3216" t="s">
        <v>4232</v>
      </c>
    </row>
    <row r="3217" spans="1:34">
      <c r="A3217" t="s">
        <v>147</v>
      </c>
      <c r="B3217" t="s">
        <v>148</v>
      </c>
      <c r="C3217" t="s">
        <v>6085</v>
      </c>
      <c r="D3217" t="s">
        <v>6087</v>
      </c>
      <c r="E3217" t="s">
        <v>53</v>
      </c>
      <c r="F3217" t="s">
        <v>4231</v>
      </c>
      <c r="I3217">
        <v>0</v>
      </c>
      <c r="J3217">
        <v>0</v>
      </c>
      <c r="M3217">
        <v>0</v>
      </c>
      <c r="N3217">
        <v>0</v>
      </c>
      <c r="O3217">
        <v>0</v>
      </c>
      <c r="R3217">
        <v>0</v>
      </c>
      <c r="S3217">
        <v>0</v>
      </c>
      <c r="T3217">
        <v>0</v>
      </c>
      <c r="V3217">
        <v>0</v>
      </c>
      <c r="X3217">
        <v>0</v>
      </c>
      <c r="Y3217">
        <v>0</v>
      </c>
      <c r="AB3217">
        <v>4.5418E-2</v>
      </c>
      <c r="AC3217">
        <v>5.4999999999999997E-3</v>
      </c>
      <c r="AD3217">
        <v>0</v>
      </c>
      <c r="AE3217">
        <v>0</v>
      </c>
      <c r="AF3217">
        <v>0</v>
      </c>
      <c r="AG3217">
        <v>0</v>
      </c>
      <c r="AH3217" t="s">
        <v>4232</v>
      </c>
    </row>
    <row r="3218" spans="1:34">
      <c r="A3218" t="s">
        <v>147</v>
      </c>
      <c r="B3218" t="s">
        <v>171</v>
      </c>
      <c r="C3218" t="s">
        <v>6085</v>
      </c>
      <c r="D3218" t="s">
        <v>6088</v>
      </c>
      <c r="E3218" t="s">
        <v>53</v>
      </c>
      <c r="F3218" t="s">
        <v>4231</v>
      </c>
      <c r="I3218">
        <v>0</v>
      </c>
      <c r="J3218">
        <v>0</v>
      </c>
      <c r="M3218">
        <v>0</v>
      </c>
      <c r="N3218">
        <v>0</v>
      </c>
      <c r="O3218">
        <v>0</v>
      </c>
      <c r="R3218">
        <v>0</v>
      </c>
      <c r="S3218">
        <v>0</v>
      </c>
      <c r="T3218">
        <v>0</v>
      </c>
      <c r="V3218">
        <v>0</v>
      </c>
      <c r="X3218">
        <v>0</v>
      </c>
      <c r="Y3218">
        <v>0</v>
      </c>
      <c r="AB3218">
        <v>4.5418E-2</v>
      </c>
      <c r="AC3218">
        <v>5.4999999999999997E-3</v>
      </c>
      <c r="AD3218">
        <v>0</v>
      </c>
      <c r="AE3218">
        <v>0</v>
      </c>
      <c r="AF3218">
        <v>0</v>
      </c>
      <c r="AG3218">
        <v>0</v>
      </c>
      <c r="AH3218" t="s">
        <v>4232</v>
      </c>
    </row>
    <row r="3219" spans="1:34">
      <c r="A3219" t="s">
        <v>147</v>
      </c>
      <c r="B3219" t="s">
        <v>158</v>
      </c>
      <c r="C3219" t="s">
        <v>6089</v>
      </c>
      <c r="D3219" t="s">
        <v>6090</v>
      </c>
      <c r="E3219" t="s">
        <v>72</v>
      </c>
      <c r="F3219" t="s">
        <v>39</v>
      </c>
      <c r="I3219">
        <v>0</v>
      </c>
      <c r="J3219">
        <v>0</v>
      </c>
      <c r="M3219">
        <v>0</v>
      </c>
      <c r="N3219">
        <v>0</v>
      </c>
      <c r="O3219">
        <v>0</v>
      </c>
      <c r="R3219">
        <v>0</v>
      </c>
      <c r="S3219">
        <v>0</v>
      </c>
      <c r="T3219">
        <v>0</v>
      </c>
      <c r="V3219">
        <v>0</v>
      </c>
      <c r="X3219">
        <v>0</v>
      </c>
      <c r="Y3219">
        <v>0</v>
      </c>
      <c r="AB3219">
        <v>4.8292000000000002E-2</v>
      </c>
      <c r="AC3219">
        <v>5.4999999999999997E-3</v>
      </c>
      <c r="AD3219">
        <v>0</v>
      </c>
      <c r="AE3219">
        <v>0</v>
      </c>
      <c r="AF3219">
        <v>0</v>
      </c>
      <c r="AG3219">
        <v>0</v>
      </c>
      <c r="AH3219" t="s">
        <v>1446</v>
      </c>
    </row>
    <row r="3220" spans="1:34">
      <c r="A3220" t="s">
        <v>147</v>
      </c>
      <c r="B3220" t="s">
        <v>148</v>
      </c>
      <c r="C3220" t="s">
        <v>6089</v>
      </c>
      <c r="D3220" t="s">
        <v>6091</v>
      </c>
      <c r="E3220" t="s">
        <v>72</v>
      </c>
      <c r="F3220" t="s">
        <v>39</v>
      </c>
      <c r="I3220">
        <v>0</v>
      </c>
      <c r="J3220">
        <v>0</v>
      </c>
      <c r="M3220">
        <v>0</v>
      </c>
      <c r="N3220">
        <v>0</v>
      </c>
      <c r="O3220">
        <v>0</v>
      </c>
      <c r="R3220">
        <v>0</v>
      </c>
      <c r="S3220">
        <v>0</v>
      </c>
      <c r="T3220">
        <v>0</v>
      </c>
      <c r="V3220">
        <v>0</v>
      </c>
      <c r="X3220">
        <v>0</v>
      </c>
      <c r="Y3220">
        <v>0</v>
      </c>
      <c r="AB3220">
        <v>4.8292000000000002E-2</v>
      </c>
      <c r="AC3220">
        <v>5.4999999999999997E-3</v>
      </c>
      <c r="AD3220">
        <v>0</v>
      </c>
      <c r="AE3220">
        <v>0</v>
      </c>
      <c r="AF3220">
        <v>0</v>
      </c>
      <c r="AG3220">
        <v>0</v>
      </c>
      <c r="AH3220" t="s">
        <v>1446</v>
      </c>
    </row>
    <row r="3221" spans="1:34">
      <c r="A3221" t="s">
        <v>147</v>
      </c>
      <c r="B3221" t="s">
        <v>171</v>
      </c>
      <c r="C3221" t="s">
        <v>6089</v>
      </c>
      <c r="D3221" t="s">
        <v>6092</v>
      </c>
      <c r="E3221" t="s">
        <v>72</v>
      </c>
      <c r="F3221" t="s">
        <v>39</v>
      </c>
      <c r="I3221">
        <v>0</v>
      </c>
      <c r="J3221">
        <v>0</v>
      </c>
      <c r="M3221">
        <v>0</v>
      </c>
      <c r="N3221">
        <v>0</v>
      </c>
      <c r="O3221">
        <v>0</v>
      </c>
      <c r="R3221">
        <v>0</v>
      </c>
      <c r="S3221">
        <v>0</v>
      </c>
      <c r="T3221">
        <v>0</v>
      </c>
      <c r="V3221">
        <v>0</v>
      </c>
      <c r="X3221">
        <v>0</v>
      </c>
      <c r="Y3221">
        <v>0</v>
      </c>
      <c r="AB3221">
        <v>4.8292000000000002E-2</v>
      </c>
      <c r="AC3221">
        <v>5.4999999999999997E-3</v>
      </c>
      <c r="AD3221">
        <v>0</v>
      </c>
      <c r="AE3221">
        <v>0</v>
      </c>
      <c r="AF3221">
        <v>0</v>
      </c>
      <c r="AG3221">
        <v>0</v>
      </c>
      <c r="AH3221" t="s">
        <v>1446</v>
      </c>
    </row>
    <row r="3222" spans="1:34">
      <c r="A3222" t="s">
        <v>147</v>
      </c>
      <c r="B3222" t="s">
        <v>158</v>
      </c>
      <c r="C3222" t="s">
        <v>6093</v>
      </c>
      <c r="D3222" t="s">
        <v>6094</v>
      </c>
      <c r="E3222" t="s">
        <v>72</v>
      </c>
      <c r="F3222" t="s">
        <v>41</v>
      </c>
      <c r="I3222">
        <v>0</v>
      </c>
      <c r="J3222">
        <v>0</v>
      </c>
      <c r="M3222">
        <v>0</v>
      </c>
      <c r="N3222">
        <v>0</v>
      </c>
      <c r="O3222">
        <v>0</v>
      </c>
      <c r="R3222">
        <v>0</v>
      </c>
      <c r="S3222">
        <v>0</v>
      </c>
      <c r="T3222">
        <v>0</v>
      </c>
      <c r="V3222">
        <v>0</v>
      </c>
      <c r="X3222">
        <v>0</v>
      </c>
      <c r="Y3222">
        <v>0</v>
      </c>
      <c r="AB3222">
        <v>4.6379999999999998E-2</v>
      </c>
      <c r="AC3222">
        <v>5.4999999999999997E-3</v>
      </c>
      <c r="AD3222">
        <v>0</v>
      </c>
      <c r="AE3222">
        <v>0</v>
      </c>
      <c r="AF3222">
        <v>0</v>
      </c>
      <c r="AG3222">
        <v>0</v>
      </c>
      <c r="AH3222" t="s">
        <v>4258</v>
      </c>
    </row>
    <row r="3223" spans="1:34">
      <c r="A3223" t="s">
        <v>147</v>
      </c>
      <c r="B3223" t="s">
        <v>148</v>
      </c>
      <c r="C3223" t="s">
        <v>6093</v>
      </c>
      <c r="D3223" t="s">
        <v>6095</v>
      </c>
      <c r="E3223" t="s">
        <v>72</v>
      </c>
      <c r="F3223" t="s">
        <v>41</v>
      </c>
      <c r="I3223">
        <v>0</v>
      </c>
      <c r="J3223">
        <v>0</v>
      </c>
      <c r="M3223">
        <v>0</v>
      </c>
      <c r="N3223">
        <v>0</v>
      </c>
      <c r="O3223">
        <v>0</v>
      </c>
      <c r="R3223">
        <v>0</v>
      </c>
      <c r="S3223">
        <v>0</v>
      </c>
      <c r="T3223">
        <v>0</v>
      </c>
      <c r="V3223">
        <v>0</v>
      </c>
      <c r="X3223">
        <v>0</v>
      </c>
      <c r="Y3223">
        <v>0</v>
      </c>
      <c r="AB3223">
        <v>4.6379999999999998E-2</v>
      </c>
      <c r="AC3223">
        <v>5.4999999999999997E-3</v>
      </c>
      <c r="AD3223">
        <v>0</v>
      </c>
      <c r="AE3223">
        <v>0</v>
      </c>
      <c r="AF3223">
        <v>0</v>
      </c>
      <c r="AG3223">
        <v>0</v>
      </c>
      <c r="AH3223" t="s">
        <v>4258</v>
      </c>
    </row>
    <row r="3224" spans="1:34">
      <c r="A3224" t="s">
        <v>147</v>
      </c>
      <c r="B3224" t="s">
        <v>171</v>
      </c>
      <c r="C3224" t="s">
        <v>6093</v>
      </c>
      <c r="D3224" t="s">
        <v>6096</v>
      </c>
      <c r="E3224" t="s">
        <v>72</v>
      </c>
      <c r="F3224" t="s">
        <v>41</v>
      </c>
      <c r="I3224">
        <v>0</v>
      </c>
      <c r="J3224">
        <v>0</v>
      </c>
      <c r="M3224">
        <v>0</v>
      </c>
      <c r="N3224">
        <v>0</v>
      </c>
      <c r="O3224">
        <v>0</v>
      </c>
      <c r="R3224">
        <v>0</v>
      </c>
      <c r="S3224">
        <v>0</v>
      </c>
      <c r="T3224">
        <v>0</v>
      </c>
      <c r="V3224">
        <v>0</v>
      </c>
      <c r="X3224">
        <v>0</v>
      </c>
      <c r="Y3224">
        <v>0</v>
      </c>
      <c r="AB3224">
        <v>4.6379999999999998E-2</v>
      </c>
      <c r="AC3224">
        <v>5.4999999999999997E-3</v>
      </c>
      <c r="AD3224">
        <v>0</v>
      </c>
      <c r="AE3224">
        <v>0</v>
      </c>
      <c r="AF3224">
        <v>0</v>
      </c>
      <c r="AG3224">
        <v>0</v>
      </c>
      <c r="AH3224" t="s">
        <v>4258</v>
      </c>
    </row>
    <row r="3225" spans="1:34">
      <c r="A3225" t="s">
        <v>147</v>
      </c>
      <c r="B3225" t="s">
        <v>158</v>
      </c>
      <c r="C3225" t="s">
        <v>6097</v>
      </c>
      <c r="D3225" t="s">
        <v>6098</v>
      </c>
      <c r="E3225" t="s">
        <v>72</v>
      </c>
      <c r="F3225" t="s">
        <v>239</v>
      </c>
      <c r="I3225">
        <v>0</v>
      </c>
      <c r="J3225">
        <v>0</v>
      </c>
      <c r="M3225">
        <v>0</v>
      </c>
      <c r="N3225">
        <v>0</v>
      </c>
      <c r="O3225">
        <v>0</v>
      </c>
      <c r="R3225">
        <v>0</v>
      </c>
      <c r="S3225">
        <v>0</v>
      </c>
      <c r="T3225">
        <v>0</v>
      </c>
      <c r="V3225">
        <v>0</v>
      </c>
      <c r="X3225">
        <v>0</v>
      </c>
      <c r="Y3225">
        <v>0</v>
      </c>
      <c r="AB3225">
        <v>5.5189000000000002E-2</v>
      </c>
      <c r="AC3225">
        <v>5.4999999999999997E-3</v>
      </c>
      <c r="AD3225">
        <v>0</v>
      </c>
      <c r="AE3225">
        <v>0</v>
      </c>
      <c r="AF3225">
        <v>0</v>
      </c>
      <c r="AG3225">
        <v>0</v>
      </c>
      <c r="AH3225" t="s">
        <v>4269</v>
      </c>
    </row>
    <row r="3226" spans="1:34">
      <c r="A3226" t="s">
        <v>147</v>
      </c>
      <c r="B3226" t="s">
        <v>148</v>
      </c>
      <c r="C3226" t="s">
        <v>6097</v>
      </c>
      <c r="D3226" t="s">
        <v>6099</v>
      </c>
      <c r="E3226" t="s">
        <v>72</v>
      </c>
      <c r="F3226" t="s">
        <v>239</v>
      </c>
      <c r="I3226">
        <v>0</v>
      </c>
      <c r="J3226">
        <v>0</v>
      </c>
      <c r="M3226">
        <v>0</v>
      </c>
      <c r="N3226">
        <v>0</v>
      </c>
      <c r="O3226">
        <v>0</v>
      </c>
      <c r="R3226">
        <v>0</v>
      </c>
      <c r="S3226">
        <v>0</v>
      </c>
      <c r="T3226">
        <v>0</v>
      </c>
      <c r="V3226">
        <v>0</v>
      </c>
      <c r="X3226">
        <v>0</v>
      </c>
      <c r="Y3226">
        <v>0</v>
      </c>
      <c r="AB3226">
        <v>5.5189000000000002E-2</v>
      </c>
      <c r="AC3226">
        <v>5.4999999999999997E-3</v>
      </c>
      <c r="AD3226">
        <v>0</v>
      </c>
      <c r="AE3226">
        <v>0</v>
      </c>
      <c r="AF3226">
        <v>0</v>
      </c>
      <c r="AG3226">
        <v>0</v>
      </c>
      <c r="AH3226" t="s">
        <v>4269</v>
      </c>
    </row>
    <row r="3227" spans="1:34">
      <c r="A3227" t="s">
        <v>147</v>
      </c>
      <c r="B3227" t="s">
        <v>171</v>
      </c>
      <c r="C3227" t="s">
        <v>6097</v>
      </c>
      <c r="D3227" t="s">
        <v>6100</v>
      </c>
      <c r="E3227" t="s">
        <v>72</v>
      </c>
      <c r="F3227" t="s">
        <v>239</v>
      </c>
      <c r="I3227">
        <v>0</v>
      </c>
      <c r="J3227">
        <v>0</v>
      </c>
      <c r="M3227">
        <v>0</v>
      </c>
      <c r="N3227">
        <v>0</v>
      </c>
      <c r="O3227">
        <v>0</v>
      </c>
      <c r="R3227">
        <v>0</v>
      </c>
      <c r="S3227">
        <v>0</v>
      </c>
      <c r="T3227">
        <v>0</v>
      </c>
      <c r="V3227">
        <v>0</v>
      </c>
      <c r="X3227">
        <v>0</v>
      </c>
      <c r="Y3227">
        <v>0</v>
      </c>
      <c r="AB3227">
        <v>5.5189000000000002E-2</v>
      </c>
      <c r="AC3227">
        <v>5.4999999999999997E-3</v>
      </c>
      <c r="AD3227">
        <v>0</v>
      </c>
      <c r="AE3227">
        <v>0</v>
      </c>
      <c r="AF3227">
        <v>0</v>
      </c>
      <c r="AG3227">
        <v>0</v>
      </c>
      <c r="AH3227" t="s">
        <v>4269</v>
      </c>
    </row>
    <row r="3228" spans="1:34">
      <c r="A3228" t="s">
        <v>147</v>
      </c>
      <c r="B3228" t="s">
        <v>158</v>
      </c>
      <c r="C3228" t="s">
        <v>6101</v>
      </c>
      <c r="D3228" t="s">
        <v>6102</v>
      </c>
      <c r="E3228" t="s">
        <v>72</v>
      </c>
      <c r="F3228" t="s">
        <v>302</v>
      </c>
      <c r="I3228">
        <v>0</v>
      </c>
      <c r="J3228">
        <v>0</v>
      </c>
      <c r="M3228">
        <v>0</v>
      </c>
      <c r="N3228">
        <v>0</v>
      </c>
      <c r="O3228">
        <v>0</v>
      </c>
      <c r="R3228">
        <v>0</v>
      </c>
      <c r="S3228">
        <v>0</v>
      </c>
      <c r="T3228">
        <v>0</v>
      </c>
      <c r="V3228">
        <v>0</v>
      </c>
      <c r="X3228">
        <v>0</v>
      </c>
      <c r="Y3228">
        <v>0</v>
      </c>
      <c r="AB3228">
        <v>4.2518E-2</v>
      </c>
      <c r="AC3228">
        <v>5.4999999999999997E-3</v>
      </c>
      <c r="AD3228">
        <v>0</v>
      </c>
      <c r="AE3228">
        <v>0</v>
      </c>
      <c r="AF3228">
        <v>0</v>
      </c>
      <c r="AG3228">
        <v>0</v>
      </c>
      <c r="AH3228" t="s">
        <v>4280</v>
      </c>
    </row>
    <row r="3229" spans="1:34">
      <c r="A3229" t="s">
        <v>147</v>
      </c>
      <c r="B3229" t="s">
        <v>148</v>
      </c>
      <c r="C3229" t="s">
        <v>6101</v>
      </c>
      <c r="D3229" t="s">
        <v>6103</v>
      </c>
      <c r="E3229" t="s">
        <v>72</v>
      </c>
      <c r="F3229" t="s">
        <v>302</v>
      </c>
      <c r="I3229">
        <v>0</v>
      </c>
      <c r="J3229">
        <v>0</v>
      </c>
      <c r="M3229">
        <v>0</v>
      </c>
      <c r="N3229">
        <v>0</v>
      </c>
      <c r="O3229">
        <v>0</v>
      </c>
      <c r="R3229">
        <v>0</v>
      </c>
      <c r="S3229">
        <v>0</v>
      </c>
      <c r="T3229">
        <v>0</v>
      </c>
      <c r="V3229">
        <v>0</v>
      </c>
      <c r="X3229">
        <v>0</v>
      </c>
      <c r="Y3229">
        <v>0</v>
      </c>
      <c r="AB3229">
        <v>4.2518E-2</v>
      </c>
      <c r="AC3229">
        <v>5.4999999999999997E-3</v>
      </c>
      <c r="AD3229">
        <v>0</v>
      </c>
      <c r="AE3229">
        <v>0</v>
      </c>
      <c r="AF3229">
        <v>0</v>
      </c>
      <c r="AG3229">
        <v>0</v>
      </c>
      <c r="AH3229" t="s">
        <v>4280</v>
      </c>
    </row>
    <row r="3230" spans="1:34">
      <c r="A3230" t="s">
        <v>147</v>
      </c>
      <c r="B3230" t="s">
        <v>171</v>
      </c>
      <c r="C3230" t="s">
        <v>6101</v>
      </c>
      <c r="D3230" t="s">
        <v>6104</v>
      </c>
      <c r="E3230" t="s">
        <v>72</v>
      </c>
      <c r="F3230" t="s">
        <v>302</v>
      </c>
      <c r="I3230">
        <v>0</v>
      </c>
      <c r="J3230">
        <v>0</v>
      </c>
      <c r="M3230">
        <v>0</v>
      </c>
      <c r="N3230">
        <v>0</v>
      </c>
      <c r="O3230">
        <v>0</v>
      </c>
      <c r="R3230">
        <v>0</v>
      </c>
      <c r="S3230">
        <v>0</v>
      </c>
      <c r="T3230">
        <v>0</v>
      </c>
      <c r="V3230">
        <v>0</v>
      </c>
      <c r="X3230">
        <v>0</v>
      </c>
      <c r="Y3230">
        <v>0</v>
      </c>
      <c r="AB3230">
        <v>4.2518E-2</v>
      </c>
      <c r="AC3230">
        <v>5.4999999999999997E-3</v>
      </c>
      <c r="AD3230">
        <v>0</v>
      </c>
      <c r="AE3230">
        <v>0</v>
      </c>
      <c r="AF3230">
        <v>0</v>
      </c>
      <c r="AG3230">
        <v>0</v>
      </c>
      <c r="AH3230" t="s">
        <v>4280</v>
      </c>
    </row>
    <row r="3231" spans="1:34">
      <c r="A3231" t="s">
        <v>147</v>
      </c>
      <c r="B3231" t="s">
        <v>158</v>
      </c>
      <c r="C3231" t="s">
        <v>6105</v>
      </c>
      <c r="D3231" t="s">
        <v>6106</v>
      </c>
      <c r="E3231" t="s">
        <v>72</v>
      </c>
      <c r="F3231" t="s">
        <v>4231</v>
      </c>
      <c r="I3231">
        <v>0</v>
      </c>
      <c r="J3231">
        <v>0</v>
      </c>
      <c r="M3231">
        <v>0</v>
      </c>
      <c r="N3231">
        <v>0</v>
      </c>
      <c r="O3231">
        <v>0</v>
      </c>
      <c r="R3231">
        <v>0</v>
      </c>
      <c r="S3231">
        <v>0</v>
      </c>
      <c r="T3231">
        <v>0</v>
      </c>
      <c r="V3231">
        <v>0</v>
      </c>
      <c r="X3231">
        <v>0</v>
      </c>
      <c r="Y3231">
        <v>0</v>
      </c>
      <c r="AB3231">
        <v>4.5418E-2</v>
      </c>
      <c r="AC3231">
        <v>5.4999999999999997E-3</v>
      </c>
      <c r="AD3231">
        <v>0</v>
      </c>
      <c r="AE3231">
        <v>0</v>
      </c>
      <c r="AF3231">
        <v>0</v>
      </c>
      <c r="AG3231">
        <v>0</v>
      </c>
      <c r="AH3231" t="s">
        <v>4291</v>
      </c>
    </row>
    <row r="3232" spans="1:34">
      <c r="A3232" t="s">
        <v>147</v>
      </c>
      <c r="B3232" t="s">
        <v>148</v>
      </c>
      <c r="C3232" t="s">
        <v>6105</v>
      </c>
      <c r="D3232" t="s">
        <v>6107</v>
      </c>
      <c r="E3232" t="s">
        <v>72</v>
      </c>
      <c r="F3232" t="s">
        <v>4231</v>
      </c>
      <c r="I3232">
        <v>0</v>
      </c>
      <c r="J3232">
        <v>0</v>
      </c>
      <c r="M3232">
        <v>0</v>
      </c>
      <c r="N3232">
        <v>0</v>
      </c>
      <c r="O3232">
        <v>0</v>
      </c>
      <c r="R3232">
        <v>0</v>
      </c>
      <c r="S3232">
        <v>0</v>
      </c>
      <c r="T3232">
        <v>0</v>
      </c>
      <c r="V3232">
        <v>0</v>
      </c>
      <c r="X3232">
        <v>0</v>
      </c>
      <c r="Y3232">
        <v>0</v>
      </c>
      <c r="AB3232">
        <v>4.5418E-2</v>
      </c>
      <c r="AC3232">
        <v>5.4999999999999997E-3</v>
      </c>
      <c r="AD3232">
        <v>0</v>
      </c>
      <c r="AE3232">
        <v>0</v>
      </c>
      <c r="AF3232">
        <v>0</v>
      </c>
      <c r="AG3232">
        <v>0</v>
      </c>
      <c r="AH3232" t="s">
        <v>4291</v>
      </c>
    </row>
    <row r="3233" spans="1:34">
      <c r="A3233" t="s">
        <v>147</v>
      </c>
      <c r="B3233" t="s">
        <v>171</v>
      </c>
      <c r="C3233" t="s">
        <v>6105</v>
      </c>
      <c r="D3233" t="s">
        <v>6108</v>
      </c>
      <c r="E3233" t="s">
        <v>72</v>
      </c>
      <c r="F3233" t="s">
        <v>4231</v>
      </c>
      <c r="I3233">
        <v>0</v>
      </c>
      <c r="J3233">
        <v>0</v>
      </c>
      <c r="M3233">
        <v>0</v>
      </c>
      <c r="N3233">
        <v>0</v>
      </c>
      <c r="O3233">
        <v>0</v>
      </c>
      <c r="R3233">
        <v>0</v>
      </c>
      <c r="S3233">
        <v>0</v>
      </c>
      <c r="T3233">
        <v>0</v>
      </c>
      <c r="V3233">
        <v>0</v>
      </c>
      <c r="X3233">
        <v>0</v>
      </c>
      <c r="Y3233">
        <v>0</v>
      </c>
      <c r="AB3233">
        <v>4.5418E-2</v>
      </c>
      <c r="AC3233">
        <v>5.4999999999999997E-3</v>
      </c>
      <c r="AD3233">
        <v>0</v>
      </c>
      <c r="AE3233">
        <v>0</v>
      </c>
      <c r="AF3233">
        <v>0</v>
      </c>
      <c r="AG3233">
        <v>0</v>
      </c>
      <c r="AH3233" t="s">
        <v>4291</v>
      </c>
    </row>
    <row r="3234" spans="1:34">
      <c r="A3234" t="s">
        <v>147</v>
      </c>
      <c r="B3234" t="s">
        <v>158</v>
      </c>
      <c r="C3234" t="s">
        <v>6109</v>
      </c>
      <c r="D3234" t="s">
        <v>6110</v>
      </c>
      <c r="E3234" t="s">
        <v>39</v>
      </c>
      <c r="F3234" t="s">
        <v>41</v>
      </c>
      <c r="I3234">
        <v>0</v>
      </c>
      <c r="J3234">
        <v>0</v>
      </c>
      <c r="M3234">
        <v>0</v>
      </c>
      <c r="N3234">
        <v>0</v>
      </c>
      <c r="O3234">
        <v>0</v>
      </c>
      <c r="R3234">
        <v>0</v>
      </c>
      <c r="S3234">
        <v>0</v>
      </c>
      <c r="T3234">
        <v>0</v>
      </c>
      <c r="V3234">
        <v>0</v>
      </c>
      <c r="X3234">
        <v>0</v>
      </c>
      <c r="Y3234">
        <v>0</v>
      </c>
      <c r="AB3234">
        <v>4.6379999999999998E-2</v>
      </c>
      <c r="AC3234">
        <v>5.4999999999999997E-3</v>
      </c>
      <c r="AD3234">
        <v>0</v>
      </c>
      <c r="AE3234">
        <v>0</v>
      </c>
      <c r="AF3234">
        <v>0</v>
      </c>
      <c r="AG3234">
        <v>0</v>
      </c>
      <c r="AH3234" t="s">
        <v>4302</v>
      </c>
    </row>
    <row r="3235" spans="1:34">
      <c r="A3235" t="s">
        <v>147</v>
      </c>
      <c r="B3235" t="s">
        <v>148</v>
      </c>
      <c r="C3235" t="s">
        <v>6109</v>
      </c>
      <c r="D3235" t="s">
        <v>6111</v>
      </c>
      <c r="E3235" t="s">
        <v>39</v>
      </c>
      <c r="F3235" t="s">
        <v>41</v>
      </c>
      <c r="I3235">
        <v>0</v>
      </c>
      <c r="J3235">
        <v>0</v>
      </c>
      <c r="M3235">
        <v>0</v>
      </c>
      <c r="N3235">
        <v>0</v>
      </c>
      <c r="O3235">
        <v>0</v>
      </c>
      <c r="R3235">
        <v>0</v>
      </c>
      <c r="S3235">
        <v>0</v>
      </c>
      <c r="T3235">
        <v>0</v>
      </c>
      <c r="V3235">
        <v>0</v>
      </c>
      <c r="X3235">
        <v>0</v>
      </c>
      <c r="Y3235">
        <v>0</v>
      </c>
      <c r="AB3235">
        <v>4.6379999999999998E-2</v>
      </c>
      <c r="AC3235">
        <v>5.4999999999999997E-3</v>
      </c>
      <c r="AD3235">
        <v>0</v>
      </c>
      <c r="AE3235">
        <v>0</v>
      </c>
      <c r="AF3235">
        <v>0</v>
      </c>
      <c r="AG3235">
        <v>0</v>
      </c>
      <c r="AH3235" t="s">
        <v>4302</v>
      </c>
    </row>
    <row r="3236" spans="1:34">
      <c r="A3236" t="s">
        <v>147</v>
      </c>
      <c r="B3236" t="s">
        <v>171</v>
      </c>
      <c r="C3236" t="s">
        <v>6109</v>
      </c>
      <c r="D3236" t="s">
        <v>6112</v>
      </c>
      <c r="E3236" t="s">
        <v>39</v>
      </c>
      <c r="F3236" t="s">
        <v>41</v>
      </c>
      <c r="I3236">
        <v>0</v>
      </c>
      <c r="J3236">
        <v>0</v>
      </c>
      <c r="M3236">
        <v>0</v>
      </c>
      <c r="N3236">
        <v>0</v>
      </c>
      <c r="O3236">
        <v>0</v>
      </c>
      <c r="R3236">
        <v>0</v>
      </c>
      <c r="S3236">
        <v>0</v>
      </c>
      <c r="T3236">
        <v>0</v>
      </c>
      <c r="V3236">
        <v>0</v>
      </c>
      <c r="X3236">
        <v>0</v>
      </c>
      <c r="Y3236">
        <v>0</v>
      </c>
      <c r="AB3236">
        <v>4.6379999999999998E-2</v>
      </c>
      <c r="AC3236">
        <v>5.4999999999999997E-3</v>
      </c>
      <c r="AD3236">
        <v>0</v>
      </c>
      <c r="AE3236">
        <v>0</v>
      </c>
      <c r="AF3236">
        <v>0</v>
      </c>
      <c r="AG3236">
        <v>0</v>
      </c>
      <c r="AH3236" t="s">
        <v>4302</v>
      </c>
    </row>
    <row r="3237" spans="1:34">
      <c r="A3237" t="s">
        <v>147</v>
      </c>
      <c r="B3237" t="s">
        <v>158</v>
      </c>
      <c r="C3237" t="s">
        <v>2983</v>
      </c>
      <c r="D3237" t="s">
        <v>3010</v>
      </c>
      <c r="E3237" t="s">
        <v>39</v>
      </c>
      <c r="F3237" t="s">
        <v>239</v>
      </c>
      <c r="I3237">
        <v>3</v>
      </c>
      <c r="J3237">
        <v>3.7776965332776178</v>
      </c>
      <c r="M3237">
        <v>6.7776965332776182</v>
      </c>
      <c r="N3237">
        <v>512.97786940723859</v>
      </c>
      <c r="O3237">
        <v>121.862933874088</v>
      </c>
      <c r="R3237">
        <v>634.84080328132654</v>
      </c>
      <c r="S3237">
        <v>19420780.31490453</v>
      </c>
      <c r="T3237">
        <v>50198006.23349116</v>
      </c>
      <c r="V3237">
        <v>69618786.548395693</v>
      </c>
      <c r="X3237">
        <v>1.159551815958471</v>
      </c>
      <c r="Y3237">
        <v>0.35018084446577008</v>
      </c>
      <c r="AB3237">
        <v>5.5189000000000002E-2</v>
      </c>
      <c r="AC3237">
        <v>5.4999999999999997E-3</v>
      </c>
      <c r="AD3237">
        <v>1.845236752515373</v>
      </c>
      <c r="AE3237">
        <v>1.074264900524502</v>
      </c>
      <c r="AF3237">
        <v>9.7578871863174932</v>
      </c>
      <c r="AG3237">
        <v>1</v>
      </c>
      <c r="AH3237" t="s">
        <v>1480</v>
      </c>
    </row>
    <row r="3238" spans="1:34">
      <c r="A3238" t="s">
        <v>147</v>
      </c>
      <c r="B3238" t="s">
        <v>148</v>
      </c>
      <c r="C3238" t="s">
        <v>2983</v>
      </c>
      <c r="D3238" t="s">
        <v>2984</v>
      </c>
      <c r="E3238" t="s">
        <v>39</v>
      </c>
      <c r="F3238" t="s">
        <v>239</v>
      </c>
      <c r="I3238">
        <v>3</v>
      </c>
      <c r="J3238">
        <v>3.747032835840419</v>
      </c>
      <c r="M3238">
        <v>6.7470328358404199</v>
      </c>
      <c r="N3238">
        <v>512.97786940723859</v>
      </c>
      <c r="O3238">
        <v>120.8737680953635</v>
      </c>
      <c r="R3238">
        <v>633.8516375026021</v>
      </c>
      <c r="S3238">
        <v>19420780.31490453</v>
      </c>
      <c r="T3238">
        <v>49790547.227312364</v>
      </c>
      <c r="V3238">
        <v>69211327.542216897</v>
      </c>
      <c r="X3238">
        <v>1.159551815958471</v>
      </c>
      <c r="Y3238">
        <v>0.3473384140671365</v>
      </c>
      <c r="AB3238">
        <v>5.5189000000000002E-2</v>
      </c>
      <c r="AC3238">
        <v>5.4999999999999997E-3</v>
      </c>
      <c r="AD3238">
        <v>1.836888520752366</v>
      </c>
      <c r="AE3238">
        <v>1.069404704480706</v>
      </c>
      <c r="AF3238">
        <v>9.7140150610734928</v>
      </c>
      <c r="AG3238">
        <v>1</v>
      </c>
      <c r="AH3238" t="s">
        <v>1480</v>
      </c>
    </row>
    <row r="3239" spans="1:34">
      <c r="A3239" t="s">
        <v>147</v>
      </c>
      <c r="B3239" t="s">
        <v>171</v>
      </c>
      <c r="C3239" t="s">
        <v>2983</v>
      </c>
      <c r="D3239" t="s">
        <v>6113</v>
      </c>
      <c r="E3239" t="s">
        <v>39</v>
      </c>
      <c r="F3239" t="s">
        <v>239</v>
      </c>
      <c r="I3239">
        <v>0</v>
      </c>
      <c r="J3239">
        <v>0</v>
      </c>
      <c r="M3239">
        <v>0</v>
      </c>
      <c r="N3239">
        <v>0</v>
      </c>
      <c r="O3239">
        <v>0</v>
      </c>
      <c r="R3239">
        <v>0</v>
      </c>
      <c r="S3239">
        <v>0</v>
      </c>
      <c r="T3239">
        <v>0</v>
      </c>
      <c r="V3239">
        <v>0</v>
      </c>
      <c r="X3239">
        <v>0</v>
      </c>
      <c r="Y3239">
        <v>0</v>
      </c>
      <c r="AB3239">
        <v>5.5189000000000002E-2</v>
      </c>
      <c r="AC3239">
        <v>5.4999999999999997E-3</v>
      </c>
      <c r="AD3239">
        <v>0</v>
      </c>
      <c r="AE3239">
        <v>0</v>
      </c>
      <c r="AF3239">
        <v>0</v>
      </c>
      <c r="AG3239">
        <v>0</v>
      </c>
      <c r="AH3239" t="s">
        <v>1480</v>
      </c>
    </row>
    <row r="3240" spans="1:34">
      <c r="A3240" t="s">
        <v>147</v>
      </c>
      <c r="B3240" t="s">
        <v>158</v>
      </c>
      <c r="C3240" t="s">
        <v>6114</v>
      </c>
      <c r="D3240" t="s">
        <v>6115</v>
      </c>
      <c r="E3240" t="s">
        <v>39</v>
      </c>
      <c r="F3240" t="s">
        <v>302</v>
      </c>
      <c r="I3240">
        <v>0</v>
      </c>
      <c r="J3240">
        <v>0</v>
      </c>
      <c r="M3240">
        <v>0</v>
      </c>
      <c r="N3240">
        <v>0</v>
      </c>
      <c r="O3240">
        <v>0</v>
      </c>
      <c r="R3240">
        <v>0</v>
      </c>
      <c r="S3240">
        <v>0</v>
      </c>
      <c r="T3240">
        <v>0</v>
      </c>
      <c r="V3240">
        <v>0</v>
      </c>
      <c r="X3240">
        <v>0</v>
      </c>
      <c r="Y3240">
        <v>0</v>
      </c>
      <c r="AB3240">
        <v>4.2518E-2</v>
      </c>
      <c r="AC3240">
        <v>5.4999999999999997E-3</v>
      </c>
      <c r="AD3240">
        <v>0</v>
      </c>
      <c r="AE3240">
        <v>0</v>
      </c>
      <c r="AF3240">
        <v>0</v>
      </c>
      <c r="AG3240">
        <v>0</v>
      </c>
      <c r="AH3240" t="s">
        <v>4313</v>
      </c>
    </row>
    <row r="3241" spans="1:34">
      <c r="A3241" t="s">
        <v>147</v>
      </c>
      <c r="B3241" t="s">
        <v>148</v>
      </c>
      <c r="C3241" t="s">
        <v>6114</v>
      </c>
      <c r="D3241" t="s">
        <v>6116</v>
      </c>
      <c r="E3241" t="s">
        <v>39</v>
      </c>
      <c r="F3241" t="s">
        <v>302</v>
      </c>
      <c r="I3241">
        <v>0</v>
      </c>
      <c r="J3241">
        <v>0</v>
      </c>
      <c r="M3241">
        <v>0</v>
      </c>
      <c r="N3241">
        <v>0</v>
      </c>
      <c r="O3241">
        <v>0</v>
      </c>
      <c r="R3241">
        <v>0</v>
      </c>
      <c r="S3241">
        <v>0</v>
      </c>
      <c r="T3241">
        <v>0</v>
      </c>
      <c r="V3241">
        <v>0</v>
      </c>
      <c r="X3241">
        <v>0</v>
      </c>
      <c r="Y3241">
        <v>0</v>
      </c>
      <c r="AB3241">
        <v>4.2518E-2</v>
      </c>
      <c r="AC3241">
        <v>5.4999999999999997E-3</v>
      </c>
      <c r="AD3241">
        <v>0</v>
      </c>
      <c r="AE3241">
        <v>0</v>
      </c>
      <c r="AF3241">
        <v>0</v>
      </c>
      <c r="AG3241">
        <v>0</v>
      </c>
      <c r="AH3241" t="s">
        <v>4313</v>
      </c>
    </row>
    <row r="3242" spans="1:34">
      <c r="A3242" t="s">
        <v>147</v>
      </c>
      <c r="B3242" t="s">
        <v>171</v>
      </c>
      <c r="C3242" t="s">
        <v>6114</v>
      </c>
      <c r="D3242" t="s">
        <v>6117</v>
      </c>
      <c r="E3242" t="s">
        <v>39</v>
      </c>
      <c r="F3242" t="s">
        <v>302</v>
      </c>
      <c r="I3242">
        <v>0</v>
      </c>
      <c r="J3242">
        <v>0</v>
      </c>
      <c r="M3242">
        <v>0</v>
      </c>
      <c r="N3242">
        <v>0</v>
      </c>
      <c r="O3242">
        <v>0</v>
      </c>
      <c r="R3242">
        <v>0</v>
      </c>
      <c r="S3242">
        <v>0</v>
      </c>
      <c r="T3242">
        <v>0</v>
      </c>
      <c r="V3242">
        <v>0</v>
      </c>
      <c r="X3242">
        <v>0</v>
      </c>
      <c r="Y3242">
        <v>0</v>
      </c>
      <c r="AB3242">
        <v>4.2518E-2</v>
      </c>
      <c r="AC3242">
        <v>5.4999999999999997E-3</v>
      </c>
      <c r="AD3242">
        <v>0</v>
      </c>
      <c r="AE3242">
        <v>0</v>
      </c>
      <c r="AF3242">
        <v>0</v>
      </c>
      <c r="AG3242">
        <v>0</v>
      </c>
      <c r="AH3242" t="s">
        <v>4313</v>
      </c>
    </row>
    <row r="3243" spans="1:34">
      <c r="A3243" t="s">
        <v>147</v>
      </c>
      <c r="B3243" t="s">
        <v>158</v>
      </c>
      <c r="C3243" t="s">
        <v>6118</v>
      </c>
      <c r="D3243" t="s">
        <v>6119</v>
      </c>
      <c r="E3243" t="s">
        <v>39</v>
      </c>
      <c r="F3243" t="s">
        <v>4231</v>
      </c>
      <c r="I3243">
        <v>0</v>
      </c>
      <c r="J3243">
        <v>0</v>
      </c>
      <c r="M3243">
        <v>0</v>
      </c>
      <c r="N3243">
        <v>0</v>
      </c>
      <c r="O3243">
        <v>0</v>
      </c>
      <c r="R3243">
        <v>0</v>
      </c>
      <c r="S3243">
        <v>0</v>
      </c>
      <c r="T3243">
        <v>0</v>
      </c>
      <c r="V3243">
        <v>0</v>
      </c>
      <c r="X3243">
        <v>0</v>
      </c>
      <c r="Y3243">
        <v>0</v>
      </c>
      <c r="AB3243">
        <v>4.5418E-2</v>
      </c>
      <c r="AC3243">
        <v>5.4999999999999997E-3</v>
      </c>
      <c r="AD3243">
        <v>0</v>
      </c>
      <c r="AE3243">
        <v>0</v>
      </c>
      <c r="AF3243">
        <v>0</v>
      </c>
      <c r="AG3243">
        <v>0</v>
      </c>
      <c r="AH3243" t="s">
        <v>4324</v>
      </c>
    </row>
    <row r="3244" spans="1:34">
      <c r="A3244" t="s">
        <v>147</v>
      </c>
      <c r="B3244" t="s">
        <v>148</v>
      </c>
      <c r="C3244" t="s">
        <v>6118</v>
      </c>
      <c r="D3244" t="s">
        <v>6120</v>
      </c>
      <c r="E3244" t="s">
        <v>39</v>
      </c>
      <c r="F3244" t="s">
        <v>4231</v>
      </c>
      <c r="I3244">
        <v>0</v>
      </c>
      <c r="J3244">
        <v>0</v>
      </c>
      <c r="M3244">
        <v>0</v>
      </c>
      <c r="N3244">
        <v>0</v>
      </c>
      <c r="O3244">
        <v>0</v>
      </c>
      <c r="R3244">
        <v>0</v>
      </c>
      <c r="S3244">
        <v>0</v>
      </c>
      <c r="T3244">
        <v>0</v>
      </c>
      <c r="V3244">
        <v>0</v>
      </c>
      <c r="X3244">
        <v>0</v>
      </c>
      <c r="Y3244">
        <v>0</v>
      </c>
      <c r="AB3244">
        <v>4.5418E-2</v>
      </c>
      <c r="AC3244">
        <v>5.4999999999999997E-3</v>
      </c>
      <c r="AD3244">
        <v>0</v>
      </c>
      <c r="AE3244">
        <v>0</v>
      </c>
      <c r="AF3244">
        <v>0</v>
      </c>
      <c r="AG3244">
        <v>0</v>
      </c>
      <c r="AH3244" t="s">
        <v>4324</v>
      </c>
    </row>
    <row r="3245" spans="1:34">
      <c r="A3245" t="s">
        <v>147</v>
      </c>
      <c r="B3245" t="s">
        <v>171</v>
      </c>
      <c r="C3245" t="s">
        <v>6118</v>
      </c>
      <c r="D3245" t="s">
        <v>6121</v>
      </c>
      <c r="E3245" t="s">
        <v>39</v>
      </c>
      <c r="F3245" t="s">
        <v>4231</v>
      </c>
      <c r="I3245">
        <v>0</v>
      </c>
      <c r="J3245">
        <v>0</v>
      </c>
      <c r="M3245">
        <v>0</v>
      </c>
      <c r="N3245">
        <v>0</v>
      </c>
      <c r="O3245">
        <v>0</v>
      </c>
      <c r="R3245">
        <v>0</v>
      </c>
      <c r="S3245">
        <v>0</v>
      </c>
      <c r="T3245">
        <v>0</v>
      </c>
      <c r="V3245">
        <v>0</v>
      </c>
      <c r="X3245">
        <v>0</v>
      </c>
      <c r="Y3245">
        <v>0</v>
      </c>
      <c r="AB3245">
        <v>4.5418E-2</v>
      </c>
      <c r="AC3245">
        <v>5.4999999999999997E-3</v>
      </c>
      <c r="AD3245">
        <v>0</v>
      </c>
      <c r="AE3245">
        <v>0</v>
      </c>
      <c r="AF3245">
        <v>0</v>
      </c>
      <c r="AG3245">
        <v>0</v>
      </c>
      <c r="AH3245" t="s">
        <v>4324</v>
      </c>
    </row>
    <row r="3246" spans="1:34">
      <c r="A3246" t="s">
        <v>147</v>
      </c>
      <c r="B3246" t="s">
        <v>158</v>
      </c>
      <c r="C3246" t="s">
        <v>1694</v>
      </c>
      <c r="D3246" t="s">
        <v>1732</v>
      </c>
      <c r="E3246" t="s">
        <v>53</v>
      </c>
      <c r="F3246" t="s">
        <v>72</v>
      </c>
      <c r="G3246" t="s">
        <v>39</v>
      </c>
      <c r="I3246">
        <v>1.5464421565161901</v>
      </c>
      <c r="J3246">
        <v>1</v>
      </c>
      <c r="K3246">
        <v>3</v>
      </c>
      <c r="M3246">
        <v>5.5464421565161892</v>
      </c>
      <c r="N3246">
        <v>175.78525023195681</v>
      </c>
      <c r="O3246">
        <v>66.272653482880756</v>
      </c>
      <c r="P3246">
        <v>512.97786940723859</v>
      </c>
      <c r="R3246">
        <v>755.03577312207619</v>
      </c>
      <c r="S3246">
        <v>14725878.838731039</v>
      </c>
      <c r="T3246">
        <v>5132655.9917355375</v>
      </c>
      <c r="U3246">
        <v>19420780.31490453</v>
      </c>
      <c r="V3246">
        <v>39279315.145371109</v>
      </c>
      <c r="X3246">
        <v>0.42251002831888318</v>
      </c>
      <c r="Y3246">
        <v>0.1556141986931564</v>
      </c>
      <c r="Z3246">
        <v>1.159551815958471</v>
      </c>
      <c r="AB3246">
        <v>7.2438000000000002E-2</v>
      </c>
      <c r="AC3246">
        <v>5.4999999999999997E-3</v>
      </c>
      <c r="AD3246">
        <v>1.5100261368525749</v>
      </c>
      <c r="AE3246">
        <v>0.87911108180781605</v>
      </c>
      <c r="AF3246">
        <v>8.0135173751765798</v>
      </c>
      <c r="AG3246">
        <v>1</v>
      </c>
      <c r="AH3246" t="s">
        <v>844</v>
      </c>
    </row>
    <row r="3247" spans="1:34">
      <c r="A3247" t="s">
        <v>147</v>
      </c>
      <c r="B3247" t="s">
        <v>148</v>
      </c>
      <c r="C3247" t="s">
        <v>1694</v>
      </c>
      <c r="D3247" t="s">
        <v>1695</v>
      </c>
      <c r="E3247" t="s">
        <v>53</v>
      </c>
      <c r="F3247" t="s">
        <v>72</v>
      </c>
      <c r="G3247" t="s">
        <v>39</v>
      </c>
      <c r="I3247">
        <v>1.51708082824684</v>
      </c>
      <c r="J3247">
        <v>1</v>
      </c>
      <c r="K3247">
        <v>3</v>
      </c>
      <c r="M3247">
        <v>5.51708082824684</v>
      </c>
      <c r="N3247">
        <v>172.4477258278126</v>
      </c>
      <c r="O3247">
        <v>66.272653482880756</v>
      </c>
      <c r="P3247">
        <v>512.97786940723847</v>
      </c>
      <c r="R3247">
        <v>751.69824871793185</v>
      </c>
      <c r="S3247">
        <v>14446287.804034529</v>
      </c>
      <c r="T3247">
        <v>5132655.9917355375</v>
      </c>
      <c r="U3247">
        <v>19420780.31490453</v>
      </c>
      <c r="V3247">
        <v>38999724.110674597</v>
      </c>
      <c r="X3247">
        <v>0.41448809514389151</v>
      </c>
      <c r="Y3247">
        <v>0.1556141986931564</v>
      </c>
      <c r="Z3247">
        <v>1.159551815958471</v>
      </c>
      <c r="AB3247">
        <v>7.2438000000000002E-2</v>
      </c>
      <c r="AC3247">
        <v>5.4999999999999997E-3</v>
      </c>
      <c r="AD3247">
        <v>1.5020324768001869</v>
      </c>
      <c r="AE3247">
        <v>0.87445731127712412</v>
      </c>
      <c r="AF3247">
        <v>7.9715086163241509</v>
      </c>
      <c r="AG3247">
        <v>1</v>
      </c>
      <c r="AH3247" t="s">
        <v>844</v>
      </c>
    </row>
    <row r="3248" spans="1:34">
      <c r="A3248" t="s">
        <v>147</v>
      </c>
      <c r="B3248" t="s">
        <v>171</v>
      </c>
      <c r="C3248" t="s">
        <v>1694</v>
      </c>
      <c r="D3248" t="s">
        <v>1789</v>
      </c>
      <c r="E3248" t="s">
        <v>53</v>
      </c>
      <c r="F3248" t="s">
        <v>72</v>
      </c>
      <c r="G3248" t="s">
        <v>39</v>
      </c>
      <c r="I3248">
        <v>1.597921431064238</v>
      </c>
      <c r="J3248">
        <v>1</v>
      </c>
      <c r="K3248">
        <v>3</v>
      </c>
      <c r="M3248">
        <v>5.597921431064238</v>
      </c>
      <c r="N3248">
        <v>181.63693832779509</v>
      </c>
      <c r="O3248">
        <v>66.272653482880756</v>
      </c>
      <c r="P3248">
        <v>512.97786940723859</v>
      </c>
      <c r="R3248">
        <v>760.88746121791451</v>
      </c>
      <c r="S3248">
        <v>15216086.34924544</v>
      </c>
      <c r="T3248">
        <v>5132655.9917355375</v>
      </c>
      <c r="U3248">
        <v>19420780.31490453</v>
      </c>
      <c r="V3248">
        <v>39769522.65588551</v>
      </c>
      <c r="X3248">
        <v>0.43657489951725431</v>
      </c>
      <c r="Y3248">
        <v>0.1556141986931564</v>
      </c>
      <c r="Z3248">
        <v>1.159551815958471</v>
      </c>
      <c r="AB3248">
        <v>7.2438000000000002E-2</v>
      </c>
      <c r="AC3248">
        <v>5.4999999999999997E-3</v>
      </c>
      <c r="AD3248">
        <v>1.524041436729531</v>
      </c>
      <c r="AE3248">
        <v>0.88727054682368178</v>
      </c>
      <c r="AF3248">
        <v>8.0871714146174511</v>
      </c>
      <c r="AG3248">
        <v>1</v>
      </c>
      <c r="AH3248" t="s">
        <v>844</v>
      </c>
    </row>
    <row r="3249" spans="1:34">
      <c r="A3249" t="s">
        <v>147</v>
      </c>
      <c r="B3249" t="s">
        <v>158</v>
      </c>
      <c r="C3249" t="s">
        <v>474</v>
      </c>
      <c r="D3249" t="s">
        <v>488</v>
      </c>
      <c r="E3249" t="s">
        <v>53</v>
      </c>
      <c r="F3249" t="s">
        <v>72</v>
      </c>
      <c r="G3249" t="s">
        <v>41</v>
      </c>
      <c r="I3249">
        <v>3.0971694003478532</v>
      </c>
      <c r="J3249">
        <v>1</v>
      </c>
      <c r="K3249">
        <v>8.4000000000000012E-3</v>
      </c>
      <c r="M3249">
        <v>4.1055694003478527</v>
      </c>
      <c r="N3249">
        <v>352.05758958188841</v>
      </c>
      <c r="O3249">
        <v>66.272653482880756</v>
      </c>
      <c r="P3249">
        <v>191.20292699724521</v>
      </c>
      <c r="R3249">
        <v>609.53317006201428</v>
      </c>
      <c r="S3249">
        <v>29492562.098342061</v>
      </c>
      <c r="T3249">
        <v>5132655.9917355375</v>
      </c>
      <c r="U3249">
        <v>29430545.454545461</v>
      </c>
      <c r="V3249">
        <v>64055763.544623062</v>
      </c>
      <c r="X3249">
        <v>0.84619080353921416</v>
      </c>
      <c r="Y3249">
        <v>0.1556141986931564</v>
      </c>
      <c r="Z3249">
        <v>0.54943369826794597</v>
      </c>
      <c r="AB3249">
        <v>7.0526000000000005E-2</v>
      </c>
      <c r="AC3249">
        <v>5.4999999999999997E-3</v>
      </c>
      <c r="AD3249">
        <v>1.117746643026641</v>
      </c>
      <c r="AE3249">
        <v>0.65073274995513464</v>
      </c>
      <c r="AF3249">
        <v>5.9500747933296276</v>
      </c>
      <c r="AG3249">
        <v>1</v>
      </c>
      <c r="AH3249" t="s">
        <v>168</v>
      </c>
    </row>
    <row r="3250" spans="1:34">
      <c r="A3250" t="s">
        <v>147</v>
      </c>
      <c r="B3250" t="s">
        <v>148</v>
      </c>
      <c r="C3250" t="s">
        <v>474</v>
      </c>
      <c r="D3250" t="s">
        <v>475</v>
      </c>
      <c r="E3250" t="s">
        <v>53</v>
      </c>
      <c r="F3250" t="s">
        <v>72</v>
      </c>
      <c r="G3250" t="s">
        <v>41</v>
      </c>
      <c r="I3250">
        <v>3.0708536643994209</v>
      </c>
      <c r="J3250">
        <v>1</v>
      </c>
      <c r="K3250">
        <v>8.4000000000000012E-3</v>
      </c>
      <c r="M3250">
        <v>4.0792536643994213</v>
      </c>
      <c r="N3250">
        <v>349.06625996167531</v>
      </c>
      <c r="O3250">
        <v>66.272653482880756</v>
      </c>
      <c r="P3250">
        <v>191.20292699724521</v>
      </c>
      <c r="R3250">
        <v>606.54184044180124</v>
      </c>
      <c r="S3250">
        <v>29241972.486893781</v>
      </c>
      <c r="T3250">
        <v>5132655.9917355375</v>
      </c>
      <c r="U3250">
        <v>29430545.454545461</v>
      </c>
      <c r="V3250">
        <v>63805173.933174767</v>
      </c>
      <c r="X3250">
        <v>0.83900096957487624</v>
      </c>
      <c r="Y3250">
        <v>0.1556141986931564</v>
      </c>
      <c r="Z3250">
        <v>0.54943369826794597</v>
      </c>
      <c r="AB3250">
        <v>7.0526000000000005E-2</v>
      </c>
      <c r="AC3250">
        <v>5.4999999999999997E-3</v>
      </c>
      <c r="AD3250">
        <v>1.110582149469999</v>
      </c>
      <c r="AE3250">
        <v>0.64656170580730832</v>
      </c>
      <c r="AF3250">
        <v>5.9124235196767287</v>
      </c>
      <c r="AG3250">
        <v>1</v>
      </c>
      <c r="AH3250" t="s">
        <v>168</v>
      </c>
    </row>
    <row r="3251" spans="1:34">
      <c r="A3251" t="s">
        <v>147</v>
      </c>
      <c r="B3251" t="s">
        <v>171</v>
      </c>
      <c r="C3251" t="s">
        <v>474</v>
      </c>
      <c r="D3251" t="s">
        <v>519</v>
      </c>
      <c r="E3251" t="s">
        <v>53</v>
      </c>
      <c r="F3251" t="s">
        <v>72</v>
      </c>
      <c r="G3251" t="s">
        <v>41</v>
      </c>
      <c r="I3251">
        <v>3.1553335837342882</v>
      </c>
      <c r="J3251">
        <v>1</v>
      </c>
      <c r="K3251">
        <v>8.3999999999999995E-3</v>
      </c>
      <c r="M3251">
        <v>4.1637335837342881</v>
      </c>
      <c r="N3251">
        <v>358.66915632432341</v>
      </c>
      <c r="O3251">
        <v>66.272653482880756</v>
      </c>
      <c r="P3251">
        <v>191.20292699724521</v>
      </c>
      <c r="R3251">
        <v>616.14473680444928</v>
      </c>
      <c r="S3251">
        <v>30046426.149249692</v>
      </c>
      <c r="T3251">
        <v>5132655.9917355375</v>
      </c>
      <c r="U3251">
        <v>29430545.454545449</v>
      </c>
      <c r="V3251">
        <v>64609627.595530681</v>
      </c>
      <c r="X3251">
        <v>0.8620820870677941</v>
      </c>
      <c r="Y3251">
        <v>0.1556141986931564</v>
      </c>
      <c r="Z3251">
        <v>0.54943369826794586</v>
      </c>
      <c r="AB3251">
        <v>7.0526000000000005E-2</v>
      </c>
      <c r="AC3251">
        <v>5.4999999999999997E-3</v>
      </c>
      <c r="AD3251">
        <v>1.133581918084728</v>
      </c>
      <c r="AE3251">
        <v>0.65995177302188468</v>
      </c>
      <c r="AF3251">
        <v>6.0332932748409007</v>
      </c>
      <c r="AG3251">
        <v>1</v>
      </c>
      <c r="AH3251" t="s">
        <v>168</v>
      </c>
    </row>
    <row r="3252" spans="1:34">
      <c r="A3252" t="s">
        <v>147</v>
      </c>
      <c r="B3252" t="s">
        <v>158</v>
      </c>
      <c r="C3252" t="s">
        <v>3498</v>
      </c>
      <c r="D3252" t="s">
        <v>6122</v>
      </c>
      <c r="E3252" t="s">
        <v>53</v>
      </c>
      <c r="F3252" t="s">
        <v>72</v>
      </c>
      <c r="G3252" t="s">
        <v>239</v>
      </c>
      <c r="I3252">
        <v>0</v>
      </c>
      <c r="J3252">
        <v>0</v>
      </c>
      <c r="K3252">
        <v>0</v>
      </c>
      <c r="M3252">
        <v>0</v>
      </c>
      <c r="N3252">
        <v>0</v>
      </c>
      <c r="O3252">
        <v>0</v>
      </c>
      <c r="P3252">
        <v>0</v>
      </c>
      <c r="R3252">
        <v>0</v>
      </c>
      <c r="S3252">
        <v>0</v>
      </c>
      <c r="T3252">
        <v>0</v>
      </c>
      <c r="U3252">
        <v>0</v>
      </c>
      <c r="V3252">
        <v>0</v>
      </c>
      <c r="X3252">
        <v>0</v>
      </c>
      <c r="Y3252">
        <v>0</v>
      </c>
      <c r="Z3252">
        <v>0</v>
      </c>
      <c r="AB3252">
        <v>7.9335000000000003E-2</v>
      </c>
      <c r="AC3252">
        <v>5.4999999999999997E-3</v>
      </c>
      <c r="AD3252">
        <v>0</v>
      </c>
      <c r="AE3252">
        <v>0</v>
      </c>
      <c r="AF3252">
        <v>0</v>
      </c>
      <c r="AG3252">
        <v>0</v>
      </c>
      <c r="AH3252" t="s">
        <v>2627</v>
      </c>
    </row>
    <row r="3253" spans="1:34">
      <c r="A3253" t="s">
        <v>147</v>
      </c>
      <c r="B3253" t="s">
        <v>148</v>
      </c>
      <c r="C3253" t="s">
        <v>3498</v>
      </c>
      <c r="D3253" t="s">
        <v>3499</v>
      </c>
      <c r="E3253" t="s">
        <v>53</v>
      </c>
      <c r="F3253" t="s">
        <v>72</v>
      </c>
      <c r="G3253" t="s">
        <v>239</v>
      </c>
      <c r="I3253">
        <v>3.2497758228356739</v>
      </c>
      <c r="J3253">
        <v>2.3793740118040669</v>
      </c>
      <c r="K3253">
        <v>2.02</v>
      </c>
      <c r="M3253">
        <v>7.64914983463974</v>
      </c>
      <c r="N3253">
        <v>369.40447711401481</v>
      </c>
      <c r="O3253">
        <v>157.68742939046271</v>
      </c>
      <c r="P3253">
        <v>65.162228955453145</v>
      </c>
      <c r="R3253">
        <v>592.25413545993069</v>
      </c>
      <c r="S3253">
        <v>30945745.25045586</v>
      </c>
      <c r="T3253">
        <v>12212508.27826597</v>
      </c>
      <c r="U3253">
        <v>26841746.471274961</v>
      </c>
      <c r="V3253">
        <v>69999999.999996796</v>
      </c>
      <c r="X3253">
        <v>0.88788505224763503</v>
      </c>
      <c r="Y3253">
        <v>0.37026438023821068</v>
      </c>
      <c r="Z3253">
        <v>0.1872477843547504</v>
      </c>
      <c r="AB3253">
        <v>7.9335000000000003E-2</v>
      </c>
      <c r="AC3253">
        <v>5.4999999999999997E-3</v>
      </c>
      <c r="AD3253">
        <v>2.082491054456892</v>
      </c>
      <c r="AE3253">
        <v>1.212390248790399</v>
      </c>
      <c r="AF3253">
        <v>11.028866137887031</v>
      </c>
      <c r="AG3253">
        <v>1</v>
      </c>
      <c r="AH3253" t="s">
        <v>2627</v>
      </c>
    </row>
    <row r="3254" spans="1:34">
      <c r="A3254" t="s">
        <v>147</v>
      </c>
      <c r="B3254" t="s">
        <v>171</v>
      </c>
      <c r="C3254" t="s">
        <v>3498</v>
      </c>
      <c r="D3254" t="s">
        <v>6123</v>
      </c>
      <c r="E3254" t="s">
        <v>53</v>
      </c>
      <c r="F3254" t="s">
        <v>72</v>
      </c>
      <c r="G3254" t="s">
        <v>239</v>
      </c>
      <c r="I3254">
        <v>0</v>
      </c>
      <c r="J3254">
        <v>0</v>
      </c>
      <c r="K3254">
        <v>0</v>
      </c>
      <c r="M3254">
        <v>0</v>
      </c>
      <c r="N3254">
        <v>0</v>
      </c>
      <c r="O3254">
        <v>0</v>
      </c>
      <c r="P3254">
        <v>0</v>
      </c>
      <c r="R3254">
        <v>0</v>
      </c>
      <c r="S3254">
        <v>0</v>
      </c>
      <c r="T3254">
        <v>0</v>
      </c>
      <c r="U3254">
        <v>0</v>
      </c>
      <c r="V3254">
        <v>0</v>
      </c>
      <c r="X3254">
        <v>0</v>
      </c>
      <c r="Y3254">
        <v>0</v>
      </c>
      <c r="Z3254">
        <v>0</v>
      </c>
      <c r="AB3254">
        <v>7.9335000000000003E-2</v>
      </c>
      <c r="AC3254">
        <v>5.4999999999999997E-3</v>
      </c>
      <c r="AD3254">
        <v>0</v>
      </c>
      <c r="AE3254">
        <v>0</v>
      </c>
      <c r="AF3254">
        <v>0</v>
      </c>
      <c r="AG3254">
        <v>0</v>
      </c>
      <c r="AH3254" t="s">
        <v>2627</v>
      </c>
    </row>
    <row r="3255" spans="1:34">
      <c r="A3255" t="s">
        <v>147</v>
      </c>
      <c r="B3255" t="s">
        <v>158</v>
      </c>
      <c r="C3255" t="s">
        <v>1844</v>
      </c>
      <c r="D3255" t="s">
        <v>1883</v>
      </c>
      <c r="E3255" t="s">
        <v>53</v>
      </c>
      <c r="F3255" t="s">
        <v>72</v>
      </c>
      <c r="G3255" t="s">
        <v>302</v>
      </c>
      <c r="I3255">
        <v>4.5516182254252664</v>
      </c>
      <c r="J3255">
        <v>1.127304556356316</v>
      </c>
      <c r="K3255">
        <v>1.0599999999999979E-2</v>
      </c>
      <c r="M3255">
        <v>5.6895227817815819</v>
      </c>
      <c r="N3255">
        <v>517.38588821142196</v>
      </c>
      <c r="O3255">
        <v>74.709464233074769</v>
      </c>
      <c r="P3255">
        <v>47.741360559375181</v>
      </c>
      <c r="R3255">
        <v>639.83671300387186</v>
      </c>
      <c r="S3255">
        <v>43342441.374444477</v>
      </c>
      <c r="T3255">
        <v>5786066.485693018</v>
      </c>
      <c r="U3255">
        <v>12978400.305576749</v>
      </c>
      <c r="V3255">
        <v>62106908.165714249</v>
      </c>
      <c r="X3255">
        <v>1.243566943139681</v>
      </c>
      <c r="Y3255">
        <v>0.1754245952205323</v>
      </c>
      <c r="Z3255">
        <v>0.13718781769935401</v>
      </c>
      <c r="AB3255">
        <v>6.6664000000000001E-2</v>
      </c>
      <c r="AC3255">
        <v>5.4999999999999997E-3</v>
      </c>
      <c r="AD3255">
        <v>1.5489800243593841</v>
      </c>
      <c r="AE3255">
        <v>0.90178936091238071</v>
      </c>
      <c r="AF3255">
        <v>8.2124561670533467</v>
      </c>
      <c r="AG3255">
        <v>1</v>
      </c>
      <c r="AH3255" t="s">
        <v>818</v>
      </c>
    </row>
    <row r="3256" spans="1:34">
      <c r="A3256" t="s">
        <v>147</v>
      </c>
      <c r="B3256" t="s">
        <v>148</v>
      </c>
      <c r="C3256" t="s">
        <v>1844</v>
      </c>
      <c r="D3256" t="s">
        <v>1845</v>
      </c>
      <c r="E3256" t="s">
        <v>53</v>
      </c>
      <c r="F3256" t="s">
        <v>72</v>
      </c>
      <c r="G3256" t="s">
        <v>302</v>
      </c>
      <c r="I3256">
        <v>4.5243598835397654</v>
      </c>
      <c r="J3256">
        <v>1.120489970884941</v>
      </c>
      <c r="K3256">
        <v>1.060000000000001E-2</v>
      </c>
      <c r="M3256">
        <v>5.655449854424706</v>
      </c>
      <c r="N3256">
        <v>514.2874118610066</v>
      </c>
      <c r="O3256">
        <v>74.257843571500842</v>
      </c>
      <c r="P3256">
        <v>47.741360559375288</v>
      </c>
      <c r="R3256">
        <v>636.28661599188274</v>
      </c>
      <c r="S3256">
        <v>43082875.869029857</v>
      </c>
      <c r="T3256">
        <v>5751089.5627421699</v>
      </c>
      <c r="U3256">
        <v>12978400.305576781</v>
      </c>
      <c r="V3256">
        <v>61812365.737348817</v>
      </c>
      <c r="X3256">
        <v>1.2361195758046399</v>
      </c>
      <c r="Y3256">
        <v>0.17436414896297819</v>
      </c>
      <c r="Z3256">
        <v>0.13718781769935429</v>
      </c>
      <c r="AB3256">
        <v>6.6664000000000001E-2</v>
      </c>
      <c r="AC3256">
        <v>5.4999999999999997E-3</v>
      </c>
      <c r="AD3256">
        <v>1.539703625288402</v>
      </c>
      <c r="AE3256">
        <v>0.89638880192631587</v>
      </c>
      <c r="AF3256">
        <v>8.1637062816394241</v>
      </c>
      <c r="AG3256">
        <v>1</v>
      </c>
      <c r="AH3256" t="s">
        <v>818</v>
      </c>
    </row>
    <row r="3257" spans="1:34">
      <c r="A3257" t="s">
        <v>147</v>
      </c>
      <c r="B3257" t="s">
        <v>171</v>
      </c>
      <c r="C3257" t="s">
        <v>1844</v>
      </c>
      <c r="D3257" t="s">
        <v>1964</v>
      </c>
      <c r="E3257" t="s">
        <v>53</v>
      </c>
      <c r="F3257" t="s">
        <v>72</v>
      </c>
      <c r="G3257" t="s">
        <v>302</v>
      </c>
      <c r="I3257">
        <v>4.6105424934368449</v>
      </c>
      <c r="J3257">
        <v>1.142035623359211</v>
      </c>
      <c r="K3257">
        <v>1.059999999999999E-2</v>
      </c>
      <c r="M3257">
        <v>5.7631781167960563</v>
      </c>
      <c r="N3257">
        <v>524.08385434840625</v>
      </c>
      <c r="O3257">
        <v>75.685731131990707</v>
      </c>
      <c r="P3257">
        <v>47.741360559375231</v>
      </c>
      <c r="R3257">
        <v>647.51094603977219</v>
      </c>
      <c r="S3257">
        <v>43903543.273887143</v>
      </c>
      <c r="T3257">
        <v>5861675.9850100838</v>
      </c>
      <c r="U3257">
        <v>12978400.30557677</v>
      </c>
      <c r="V3257">
        <v>62743619.564473987</v>
      </c>
      <c r="X3257">
        <v>1.2596658926162829</v>
      </c>
      <c r="Y3257">
        <v>0.17771695840808299</v>
      </c>
      <c r="Z3257">
        <v>0.13718781769935409</v>
      </c>
      <c r="AB3257">
        <v>6.6664000000000001E-2</v>
      </c>
      <c r="AC3257">
        <v>5.4999999999999997E-3</v>
      </c>
      <c r="AD3257">
        <v>1.5690327857245809</v>
      </c>
      <c r="AE3257">
        <v>0.91346373151217497</v>
      </c>
      <c r="AF3257">
        <v>8.3178386340328121</v>
      </c>
      <c r="AG3257">
        <v>1</v>
      </c>
      <c r="AH3257" t="s">
        <v>818</v>
      </c>
    </row>
    <row r="3258" spans="1:34">
      <c r="A3258" t="s">
        <v>147</v>
      </c>
      <c r="B3258" t="s">
        <v>158</v>
      </c>
      <c r="C3258" t="s">
        <v>6124</v>
      </c>
      <c r="D3258" t="s">
        <v>6125</v>
      </c>
      <c r="E3258" t="s">
        <v>53</v>
      </c>
      <c r="F3258" t="s">
        <v>72</v>
      </c>
      <c r="G3258" t="s">
        <v>4231</v>
      </c>
      <c r="I3258">
        <v>0</v>
      </c>
      <c r="J3258">
        <v>0</v>
      </c>
      <c r="K3258">
        <v>0</v>
      </c>
      <c r="M3258">
        <v>0</v>
      </c>
      <c r="N3258">
        <v>0</v>
      </c>
      <c r="O3258">
        <v>0</v>
      </c>
      <c r="P3258">
        <v>0</v>
      </c>
      <c r="R3258">
        <v>0</v>
      </c>
      <c r="S3258">
        <v>0</v>
      </c>
      <c r="T3258">
        <v>0</v>
      </c>
      <c r="U3258">
        <v>0</v>
      </c>
      <c r="V3258">
        <v>0</v>
      </c>
      <c r="X3258">
        <v>0</v>
      </c>
      <c r="Y3258">
        <v>0</v>
      </c>
      <c r="Z3258">
        <v>0</v>
      </c>
      <c r="AB3258">
        <v>6.9564000000000001E-2</v>
      </c>
      <c r="AC3258">
        <v>5.4999999999999997E-3</v>
      </c>
      <c r="AD3258">
        <v>0</v>
      </c>
      <c r="AE3258">
        <v>0</v>
      </c>
      <c r="AF3258">
        <v>0</v>
      </c>
      <c r="AG3258">
        <v>0</v>
      </c>
      <c r="AH3258" t="s">
        <v>4432</v>
      </c>
    </row>
    <row r="3259" spans="1:34">
      <c r="A3259" t="s">
        <v>147</v>
      </c>
      <c r="B3259" t="s">
        <v>148</v>
      </c>
      <c r="C3259" t="s">
        <v>6124</v>
      </c>
      <c r="D3259" t="s">
        <v>6126</v>
      </c>
      <c r="E3259" t="s">
        <v>53</v>
      </c>
      <c r="F3259" t="s">
        <v>72</v>
      </c>
      <c r="G3259" t="s">
        <v>4231</v>
      </c>
      <c r="I3259">
        <v>0</v>
      </c>
      <c r="J3259">
        <v>0</v>
      </c>
      <c r="K3259">
        <v>0</v>
      </c>
      <c r="M3259">
        <v>0</v>
      </c>
      <c r="N3259">
        <v>0</v>
      </c>
      <c r="O3259">
        <v>0</v>
      </c>
      <c r="P3259">
        <v>0</v>
      </c>
      <c r="R3259">
        <v>0</v>
      </c>
      <c r="S3259">
        <v>0</v>
      </c>
      <c r="T3259">
        <v>0</v>
      </c>
      <c r="U3259">
        <v>0</v>
      </c>
      <c r="V3259">
        <v>0</v>
      </c>
      <c r="X3259">
        <v>0</v>
      </c>
      <c r="Y3259">
        <v>0</v>
      </c>
      <c r="Z3259">
        <v>0</v>
      </c>
      <c r="AB3259">
        <v>6.9564000000000001E-2</v>
      </c>
      <c r="AC3259">
        <v>5.4999999999999997E-3</v>
      </c>
      <c r="AD3259">
        <v>0</v>
      </c>
      <c r="AE3259">
        <v>0</v>
      </c>
      <c r="AF3259">
        <v>0</v>
      </c>
      <c r="AG3259">
        <v>0</v>
      </c>
      <c r="AH3259" t="s">
        <v>4432</v>
      </c>
    </row>
    <row r="3260" spans="1:34">
      <c r="A3260" t="s">
        <v>147</v>
      </c>
      <c r="B3260" t="s">
        <v>171</v>
      </c>
      <c r="C3260" t="s">
        <v>6124</v>
      </c>
      <c r="D3260" t="s">
        <v>6127</v>
      </c>
      <c r="E3260" t="s">
        <v>53</v>
      </c>
      <c r="F3260" t="s">
        <v>72</v>
      </c>
      <c r="G3260" t="s">
        <v>4231</v>
      </c>
      <c r="I3260">
        <v>0</v>
      </c>
      <c r="J3260">
        <v>0</v>
      </c>
      <c r="K3260">
        <v>0</v>
      </c>
      <c r="M3260">
        <v>0</v>
      </c>
      <c r="N3260">
        <v>0</v>
      </c>
      <c r="O3260">
        <v>0</v>
      </c>
      <c r="P3260">
        <v>0</v>
      </c>
      <c r="R3260">
        <v>0</v>
      </c>
      <c r="S3260">
        <v>0</v>
      </c>
      <c r="T3260">
        <v>0</v>
      </c>
      <c r="U3260">
        <v>0</v>
      </c>
      <c r="V3260">
        <v>0</v>
      </c>
      <c r="X3260">
        <v>0</v>
      </c>
      <c r="Y3260">
        <v>0</v>
      </c>
      <c r="Z3260">
        <v>0</v>
      </c>
      <c r="AB3260">
        <v>6.9564000000000001E-2</v>
      </c>
      <c r="AC3260">
        <v>5.4999999999999997E-3</v>
      </c>
      <c r="AD3260">
        <v>0</v>
      </c>
      <c r="AE3260">
        <v>0</v>
      </c>
      <c r="AF3260">
        <v>0</v>
      </c>
      <c r="AG3260">
        <v>0</v>
      </c>
      <c r="AH3260" t="s">
        <v>4432</v>
      </c>
    </row>
    <row r="3261" spans="1:34">
      <c r="A3261" t="s">
        <v>147</v>
      </c>
      <c r="B3261" t="s">
        <v>158</v>
      </c>
      <c r="C3261" t="s">
        <v>149</v>
      </c>
      <c r="D3261" t="s">
        <v>159</v>
      </c>
      <c r="E3261" t="s">
        <v>53</v>
      </c>
      <c r="F3261" t="s">
        <v>39</v>
      </c>
      <c r="G3261" t="s">
        <v>41</v>
      </c>
      <c r="I3261">
        <v>1.5</v>
      </c>
      <c r="J3261">
        <v>1.7807816123740099</v>
      </c>
      <c r="K3261">
        <v>8.3999999999999995E-3</v>
      </c>
      <c r="M3261">
        <v>3.289181612374009</v>
      </c>
      <c r="N3261">
        <v>170.50613515473881</v>
      </c>
      <c r="O3261">
        <v>304.50051913173547</v>
      </c>
      <c r="P3261">
        <v>191.20292699724521</v>
      </c>
      <c r="R3261">
        <v>666.20958128371956</v>
      </c>
      <c r="S3261">
        <v>14283636.904892741</v>
      </c>
      <c r="T3261">
        <v>11528056.16091237</v>
      </c>
      <c r="U3261">
        <v>29430545.454545449</v>
      </c>
      <c r="V3261">
        <v>55242238.520350561</v>
      </c>
      <c r="X3261">
        <v>0.40982136952737019</v>
      </c>
      <c r="Y3261">
        <v>0.68830285081791254</v>
      </c>
      <c r="Z3261">
        <v>0.54943369826794586</v>
      </c>
      <c r="AB3261">
        <v>7.0526000000000005E-2</v>
      </c>
      <c r="AC3261">
        <v>5.4999999999999997E-3</v>
      </c>
      <c r="AD3261">
        <v>0.89548399918035859</v>
      </c>
      <c r="AE3261">
        <v>0.5213352855612805</v>
      </c>
      <c r="AF3261">
        <v>4.7820268971156494</v>
      </c>
      <c r="AG3261">
        <v>1</v>
      </c>
      <c r="AH3261" t="s">
        <v>54</v>
      </c>
    </row>
    <row r="3262" spans="1:34">
      <c r="A3262" t="s">
        <v>147</v>
      </c>
      <c r="B3262" t="s">
        <v>148</v>
      </c>
      <c r="C3262" t="s">
        <v>149</v>
      </c>
      <c r="D3262" t="s">
        <v>150</v>
      </c>
      <c r="E3262" t="s">
        <v>53</v>
      </c>
      <c r="F3262" t="s">
        <v>39</v>
      </c>
      <c r="G3262" t="s">
        <v>41</v>
      </c>
      <c r="I3262">
        <v>1.5</v>
      </c>
      <c r="J3262">
        <v>1.762486648011889</v>
      </c>
      <c r="K3262">
        <v>8.3999999999999977E-3</v>
      </c>
      <c r="M3262">
        <v>3.270886648011889</v>
      </c>
      <c r="N3262">
        <v>170.50613515473881</v>
      </c>
      <c r="O3262">
        <v>301.37221518528139</v>
      </c>
      <c r="P3262">
        <v>191.2029269972451</v>
      </c>
      <c r="R3262">
        <v>663.08127733726542</v>
      </c>
      <c r="S3262">
        <v>14283636.904892741</v>
      </c>
      <c r="T3262">
        <v>11409621.999663791</v>
      </c>
      <c r="U3262">
        <v>29430545.454545449</v>
      </c>
      <c r="V3262">
        <v>55123804.359101973</v>
      </c>
      <c r="X3262">
        <v>0.40982136952737019</v>
      </c>
      <c r="Y3262">
        <v>0.68123153110158152</v>
      </c>
      <c r="Z3262">
        <v>0.54943369826794575</v>
      </c>
      <c r="AB3262">
        <v>7.0526000000000005E-2</v>
      </c>
      <c r="AC3262">
        <v>5.4999999999999997E-3</v>
      </c>
      <c r="AD3262">
        <v>0.89050317118648281</v>
      </c>
      <c r="AE3262">
        <v>0.51843553370988438</v>
      </c>
      <c r="AF3262">
        <v>4.7558513529082553</v>
      </c>
      <c r="AG3262">
        <v>1</v>
      </c>
      <c r="AH3262" t="s">
        <v>54</v>
      </c>
    </row>
    <row r="3263" spans="1:34">
      <c r="A3263" t="s">
        <v>147</v>
      </c>
      <c r="B3263" t="s">
        <v>171</v>
      </c>
      <c r="C3263" t="s">
        <v>149</v>
      </c>
      <c r="D3263" t="s">
        <v>172</v>
      </c>
      <c r="E3263" t="s">
        <v>53</v>
      </c>
      <c r="F3263" t="s">
        <v>39</v>
      </c>
      <c r="G3263" t="s">
        <v>41</v>
      </c>
      <c r="I3263">
        <v>1.5</v>
      </c>
      <c r="J3263">
        <v>1.815751926255841</v>
      </c>
      <c r="K3263">
        <v>8.3999999999999995E-3</v>
      </c>
      <c r="M3263">
        <v>3.324151926255841</v>
      </c>
      <c r="N3263">
        <v>170.5061351547389</v>
      </c>
      <c r="O3263">
        <v>310.48018483427018</v>
      </c>
      <c r="P3263">
        <v>191.20292699724521</v>
      </c>
      <c r="R3263">
        <v>672.18924698625426</v>
      </c>
      <c r="S3263">
        <v>14283636.904892741</v>
      </c>
      <c r="T3263">
        <v>11754439.75539314</v>
      </c>
      <c r="U3263">
        <v>29430545.454545449</v>
      </c>
      <c r="V3263">
        <v>55468622.114831328</v>
      </c>
      <c r="X3263">
        <v>0.40982136952737042</v>
      </c>
      <c r="Y3263">
        <v>0.70181948114001758</v>
      </c>
      <c r="Z3263">
        <v>0.54943369826794586</v>
      </c>
      <c r="AB3263">
        <v>7.0526000000000005E-2</v>
      </c>
      <c r="AC3263">
        <v>5.4999999999999997E-3</v>
      </c>
      <c r="AD3263">
        <v>0.90500471290734952</v>
      </c>
      <c r="AE3263">
        <v>0.52687808031155092</v>
      </c>
      <c r="AF3263">
        <v>4.8320607194747414</v>
      </c>
      <c r="AG3263">
        <v>1</v>
      </c>
      <c r="AH3263" t="s">
        <v>54</v>
      </c>
    </row>
    <row r="3264" spans="1:34">
      <c r="A3264" t="s">
        <v>147</v>
      </c>
      <c r="B3264" t="s">
        <v>158</v>
      </c>
      <c r="C3264" t="s">
        <v>2324</v>
      </c>
      <c r="D3264" t="s">
        <v>2346</v>
      </c>
      <c r="E3264" t="s">
        <v>53</v>
      </c>
      <c r="F3264" t="s">
        <v>39</v>
      </c>
      <c r="G3264" t="s">
        <v>239</v>
      </c>
      <c r="I3264">
        <v>1.5</v>
      </c>
      <c r="J3264">
        <v>2.575310953995376</v>
      </c>
      <c r="K3264">
        <v>2.02</v>
      </c>
      <c r="M3264">
        <v>6.0953109539953756</v>
      </c>
      <c r="N3264">
        <v>170.5061351547389</v>
      </c>
      <c r="O3264">
        <v>440.3591754138904</v>
      </c>
      <c r="P3264">
        <v>65.162228955453145</v>
      </c>
      <c r="R3264">
        <v>676.02753952408239</v>
      </c>
      <c r="S3264">
        <v>14283636.904892741</v>
      </c>
      <c r="T3264">
        <v>16671516.093370469</v>
      </c>
      <c r="U3264">
        <v>26841746.471274961</v>
      </c>
      <c r="V3264">
        <v>57796899.469538167</v>
      </c>
      <c r="X3264">
        <v>0.4098213695273703</v>
      </c>
      <c r="Y3264">
        <v>0.99540216445436058</v>
      </c>
      <c r="Z3264">
        <v>0.1872477843547504</v>
      </c>
      <c r="AB3264">
        <v>7.9335000000000003E-2</v>
      </c>
      <c r="AC3264">
        <v>5.4999999999999997E-3</v>
      </c>
      <c r="AD3264">
        <v>1.6594563853809401</v>
      </c>
      <c r="AE3264">
        <v>0.96610678620826718</v>
      </c>
      <c r="AF3264">
        <v>8.8057091255845847</v>
      </c>
      <c r="AG3264">
        <v>1</v>
      </c>
      <c r="AH3264" t="s">
        <v>1282</v>
      </c>
    </row>
    <row r="3265" spans="1:34">
      <c r="A3265" t="s">
        <v>147</v>
      </c>
      <c r="B3265" t="s">
        <v>148</v>
      </c>
      <c r="C3265" t="s">
        <v>2324</v>
      </c>
      <c r="D3265" t="s">
        <v>2325</v>
      </c>
      <c r="E3265" t="s">
        <v>53</v>
      </c>
      <c r="F3265" t="s">
        <v>39</v>
      </c>
      <c r="G3265" t="s">
        <v>239</v>
      </c>
      <c r="I3265">
        <v>1.5</v>
      </c>
      <c r="J3265">
        <v>2.556946704017474</v>
      </c>
      <c r="K3265">
        <v>2.02</v>
      </c>
      <c r="M3265">
        <v>6.0769467040174749</v>
      </c>
      <c r="N3265">
        <v>170.5061351547389</v>
      </c>
      <c r="O3265">
        <v>437.21902413824841</v>
      </c>
      <c r="P3265">
        <v>65.162228955453145</v>
      </c>
      <c r="R3265">
        <v>672.8873882484404</v>
      </c>
      <c r="S3265">
        <v>14283636.904892741</v>
      </c>
      <c r="T3265">
        <v>16552633.4052142</v>
      </c>
      <c r="U3265">
        <v>26841746.471274961</v>
      </c>
      <c r="V3265">
        <v>57678016.78138189</v>
      </c>
      <c r="X3265">
        <v>0.4098213695273703</v>
      </c>
      <c r="Y3265">
        <v>0.98830406465083009</v>
      </c>
      <c r="Z3265">
        <v>0.1872477843547504</v>
      </c>
      <c r="AB3265">
        <v>7.9335000000000003E-2</v>
      </c>
      <c r="AC3265">
        <v>5.4999999999999997E-3</v>
      </c>
      <c r="AD3265">
        <v>1.6544566942874801</v>
      </c>
      <c r="AE3265">
        <v>0.96319605258676977</v>
      </c>
      <c r="AF3265">
        <v>8.7794344508917241</v>
      </c>
      <c r="AG3265">
        <v>1</v>
      </c>
      <c r="AH3265" t="s">
        <v>1282</v>
      </c>
    </row>
    <row r="3266" spans="1:34">
      <c r="A3266" t="s">
        <v>147</v>
      </c>
      <c r="B3266" t="s">
        <v>171</v>
      </c>
      <c r="C3266" t="s">
        <v>2324</v>
      </c>
      <c r="D3266" t="s">
        <v>2372</v>
      </c>
      <c r="E3266" t="s">
        <v>53</v>
      </c>
      <c r="F3266" t="s">
        <v>39</v>
      </c>
      <c r="G3266" t="s">
        <v>239</v>
      </c>
      <c r="I3266">
        <v>1.5</v>
      </c>
      <c r="J3266">
        <v>2.606476959530049</v>
      </c>
      <c r="K3266">
        <v>2.02</v>
      </c>
      <c r="M3266">
        <v>6.1264769595300486</v>
      </c>
      <c r="N3266">
        <v>170.5061351547389</v>
      </c>
      <c r="O3266">
        <v>445.68833245292723</v>
      </c>
      <c r="P3266">
        <v>65.162228955453145</v>
      </c>
      <c r="R3266">
        <v>681.35669656311916</v>
      </c>
      <c r="S3266">
        <v>14283636.904892741</v>
      </c>
      <c r="T3266">
        <v>16873272.142297801</v>
      </c>
      <c r="U3266">
        <v>26841746.471274961</v>
      </c>
      <c r="V3266">
        <v>57998655.518465489</v>
      </c>
      <c r="X3266">
        <v>0.4098213695273703</v>
      </c>
      <c r="Y3266">
        <v>1.0074483638923279</v>
      </c>
      <c r="Z3266">
        <v>0.1872477843547504</v>
      </c>
      <c r="AB3266">
        <v>7.9335000000000003E-2</v>
      </c>
      <c r="AC3266">
        <v>5.4999999999999997E-3</v>
      </c>
      <c r="AD3266">
        <v>1.6679413711809561</v>
      </c>
      <c r="AE3266">
        <v>0.97104659808551275</v>
      </c>
      <c r="AF3266">
        <v>8.8502999287965167</v>
      </c>
      <c r="AG3266">
        <v>1</v>
      </c>
      <c r="AH3266" t="s">
        <v>1282</v>
      </c>
    </row>
    <row r="3267" spans="1:34">
      <c r="A3267" t="s">
        <v>147</v>
      </c>
      <c r="B3267" t="s">
        <v>158</v>
      </c>
      <c r="C3267" t="s">
        <v>750</v>
      </c>
      <c r="D3267" t="s">
        <v>765</v>
      </c>
      <c r="E3267" t="s">
        <v>53</v>
      </c>
      <c r="F3267" t="s">
        <v>39</v>
      </c>
      <c r="G3267" t="s">
        <v>302</v>
      </c>
      <c r="I3267">
        <v>1.544503831452432</v>
      </c>
      <c r="J3267">
        <v>3</v>
      </c>
      <c r="K3267">
        <v>1.06E-2</v>
      </c>
      <c r="M3267">
        <v>4.5551038314524313</v>
      </c>
      <c r="N3267">
        <v>175.56491935509359</v>
      </c>
      <c r="O3267">
        <v>512.97786940723847</v>
      </c>
      <c r="P3267">
        <v>47.741360559375273</v>
      </c>
      <c r="R3267">
        <v>736.28414932170733</v>
      </c>
      <c r="S3267">
        <v>14707421.284454791</v>
      </c>
      <c r="T3267">
        <v>19420780.31490453</v>
      </c>
      <c r="U3267">
        <v>12978400.305576781</v>
      </c>
      <c r="V3267">
        <v>47106601.904936098</v>
      </c>
      <c r="X3267">
        <v>0.42198045029740422</v>
      </c>
      <c r="Y3267">
        <v>1.159551815958471</v>
      </c>
      <c r="Z3267">
        <v>0.1371878176993542</v>
      </c>
      <c r="AB3267">
        <v>6.6664000000000001E-2</v>
      </c>
      <c r="AC3267">
        <v>5.4999999999999997E-3</v>
      </c>
      <c r="AD3267">
        <v>1.2401329802907139</v>
      </c>
      <c r="AE3267">
        <v>0.72198395728521036</v>
      </c>
      <c r="AF3267">
        <v>6.5893847690283556</v>
      </c>
      <c r="AG3267">
        <v>1</v>
      </c>
      <c r="AH3267" t="s">
        <v>329</v>
      </c>
    </row>
    <row r="3268" spans="1:34">
      <c r="A3268" t="s">
        <v>147</v>
      </c>
      <c r="B3268" t="s">
        <v>148</v>
      </c>
      <c r="C3268" t="s">
        <v>750</v>
      </c>
      <c r="D3268" t="s">
        <v>751</v>
      </c>
      <c r="E3268" t="s">
        <v>53</v>
      </c>
      <c r="F3268" t="s">
        <v>39</v>
      </c>
      <c r="G3268" t="s">
        <v>302</v>
      </c>
      <c r="I3268">
        <v>1.519100678481955</v>
      </c>
      <c r="J3268">
        <v>3</v>
      </c>
      <c r="K3268">
        <v>1.06E-2</v>
      </c>
      <c r="M3268">
        <v>4.5297006784819542</v>
      </c>
      <c r="N3268">
        <v>172.6773237325998</v>
      </c>
      <c r="O3268">
        <v>512.97786940723847</v>
      </c>
      <c r="P3268">
        <v>47.741360559375273</v>
      </c>
      <c r="R3268">
        <v>733.39655369921354</v>
      </c>
      <c r="S3268">
        <v>14465521.67560829</v>
      </c>
      <c r="T3268">
        <v>19420780.31490453</v>
      </c>
      <c r="U3268">
        <v>12978400.305576781</v>
      </c>
      <c r="V3268">
        <v>46864702.296089597</v>
      </c>
      <c r="X3268">
        <v>0.41503994700362129</v>
      </c>
      <c r="Y3268">
        <v>1.159551815958471</v>
      </c>
      <c r="Z3268">
        <v>0.1371878176993542</v>
      </c>
      <c r="AB3268">
        <v>6.6664000000000001E-2</v>
      </c>
      <c r="AC3268">
        <v>5.4999999999999997E-3</v>
      </c>
      <c r="AD3268">
        <v>1.2332169386443019</v>
      </c>
      <c r="AE3268">
        <v>0.71795755753938972</v>
      </c>
      <c r="AF3268">
        <v>6.5530391746656456</v>
      </c>
      <c r="AG3268">
        <v>1</v>
      </c>
      <c r="AH3268" t="s">
        <v>329</v>
      </c>
    </row>
    <row r="3269" spans="1:34">
      <c r="A3269" t="s">
        <v>147</v>
      </c>
      <c r="B3269" t="s">
        <v>171</v>
      </c>
      <c r="C3269" t="s">
        <v>750</v>
      </c>
      <c r="D3269" t="s">
        <v>792</v>
      </c>
      <c r="E3269" t="s">
        <v>53</v>
      </c>
      <c r="F3269" t="s">
        <v>39</v>
      </c>
      <c r="G3269" t="s">
        <v>302</v>
      </c>
      <c r="I3269">
        <v>1.5881405978023191</v>
      </c>
      <c r="J3269">
        <v>3</v>
      </c>
      <c r="K3269">
        <v>1.06E-2</v>
      </c>
      <c r="M3269">
        <v>4.5987405978023181</v>
      </c>
      <c r="N3269">
        <v>180.5251436090733</v>
      </c>
      <c r="O3269">
        <v>512.97786940723847</v>
      </c>
      <c r="P3269">
        <v>47.741360559375273</v>
      </c>
      <c r="R3269">
        <v>741.24437357568706</v>
      </c>
      <c r="S3269">
        <v>15122949.101951741</v>
      </c>
      <c r="T3269">
        <v>19420780.31490453</v>
      </c>
      <c r="U3269">
        <v>12978400.305576781</v>
      </c>
      <c r="V3269">
        <v>47522129.722433053</v>
      </c>
      <c r="X3269">
        <v>0.43390263652890848</v>
      </c>
      <c r="Y3269">
        <v>1.159551815958471</v>
      </c>
      <c r="Z3269">
        <v>0.1371878176993542</v>
      </c>
      <c r="AB3269">
        <v>6.6664000000000001E-2</v>
      </c>
      <c r="AC3269">
        <v>5.4999999999999997E-3</v>
      </c>
      <c r="AD3269">
        <v>1.252013147045657</v>
      </c>
      <c r="AE3269">
        <v>0.72890038475166741</v>
      </c>
      <c r="AF3269">
        <v>6.6518181295996426</v>
      </c>
      <c r="AG3269">
        <v>1</v>
      </c>
      <c r="AH3269" t="s">
        <v>329</v>
      </c>
    </row>
    <row r="3270" spans="1:34">
      <c r="A3270" t="s">
        <v>147</v>
      </c>
      <c r="B3270" t="s">
        <v>158</v>
      </c>
      <c r="C3270" t="s">
        <v>6128</v>
      </c>
      <c r="D3270" t="s">
        <v>6129</v>
      </c>
      <c r="E3270" t="s">
        <v>53</v>
      </c>
      <c r="F3270" t="s">
        <v>39</v>
      </c>
      <c r="G3270" t="s">
        <v>4231</v>
      </c>
      <c r="I3270">
        <v>0</v>
      </c>
      <c r="J3270">
        <v>0</v>
      </c>
      <c r="K3270">
        <v>0</v>
      </c>
      <c r="M3270">
        <v>0</v>
      </c>
      <c r="N3270">
        <v>0</v>
      </c>
      <c r="O3270">
        <v>0</v>
      </c>
      <c r="P3270">
        <v>0</v>
      </c>
      <c r="R3270">
        <v>0</v>
      </c>
      <c r="S3270">
        <v>0</v>
      </c>
      <c r="T3270">
        <v>0</v>
      </c>
      <c r="U3270">
        <v>0</v>
      </c>
      <c r="V3270">
        <v>0</v>
      </c>
      <c r="X3270">
        <v>0</v>
      </c>
      <c r="Y3270">
        <v>0</v>
      </c>
      <c r="Z3270">
        <v>0</v>
      </c>
      <c r="AB3270">
        <v>6.9564000000000001E-2</v>
      </c>
      <c r="AC3270">
        <v>5.4999999999999997E-3</v>
      </c>
      <c r="AD3270">
        <v>0</v>
      </c>
      <c r="AE3270">
        <v>0</v>
      </c>
      <c r="AF3270">
        <v>0</v>
      </c>
      <c r="AG3270">
        <v>0</v>
      </c>
      <c r="AH3270" t="s">
        <v>4443</v>
      </c>
    </row>
    <row r="3271" spans="1:34">
      <c r="A3271" t="s">
        <v>147</v>
      </c>
      <c r="B3271" t="s">
        <v>148</v>
      </c>
      <c r="C3271" t="s">
        <v>6128</v>
      </c>
      <c r="D3271" t="s">
        <v>6130</v>
      </c>
      <c r="E3271" t="s">
        <v>53</v>
      </c>
      <c r="F3271" t="s">
        <v>39</v>
      </c>
      <c r="G3271" t="s">
        <v>4231</v>
      </c>
      <c r="I3271">
        <v>0</v>
      </c>
      <c r="J3271">
        <v>0</v>
      </c>
      <c r="K3271">
        <v>0</v>
      </c>
      <c r="M3271">
        <v>0</v>
      </c>
      <c r="N3271">
        <v>0</v>
      </c>
      <c r="O3271">
        <v>0</v>
      </c>
      <c r="P3271">
        <v>0</v>
      </c>
      <c r="R3271">
        <v>0</v>
      </c>
      <c r="S3271">
        <v>0</v>
      </c>
      <c r="T3271">
        <v>0</v>
      </c>
      <c r="U3271">
        <v>0</v>
      </c>
      <c r="V3271">
        <v>0</v>
      </c>
      <c r="X3271">
        <v>0</v>
      </c>
      <c r="Y3271">
        <v>0</v>
      </c>
      <c r="Z3271">
        <v>0</v>
      </c>
      <c r="AB3271">
        <v>6.9564000000000001E-2</v>
      </c>
      <c r="AC3271">
        <v>5.4999999999999997E-3</v>
      </c>
      <c r="AD3271">
        <v>0</v>
      </c>
      <c r="AE3271">
        <v>0</v>
      </c>
      <c r="AF3271">
        <v>0</v>
      </c>
      <c r="AG3271">
        <v>0</v>
      </c>
      <c r="AH3271" t="s">
        <v>4443</v>
      </c>
    </row>
    <row r="3272" spans="1:34">
      <c r="A3272" t="s">
        <v>147</v>
      </c>
      <c r="B3272" t="s">
        <v>171</v>
      </c>
      <c r="C3272" t="s">
        <v>6128</v>
      </c>
      <c r="D3272" t="s">
        <v>6131</v>
      </c>
      <c r="E3272" t="s">
        <v>53</v>
      </c>
      <c r="F3272" t="s">
        <v>39</v>
      </c>
      <c r="G3272" t="s">
        <v>4231</v>
      </c>
      <c r="I3272">
        <v>0</v>
      </c>
      <c r="J3272">
        <v>0</v>
      </c>
      <c r="K3272">
        <v>0</v>
      </c>
      <c r="M3272">
        <v>0</v>
      </c>
      <c r="N3272">
        <v>0</v>
      </c>
      <c r="O3272">
        <v>0</v>
      </c>
      <c r="P3272">
        <v>0</v>
      </c>
      <c r="R3272">
        <v>0</v>
      </c>
      <c r="S3272">
        <v>0</v>
      </c>
      <c r="T3272">
        <v>0</v>
      </c>
      <c r="U3272">
        <v>0</v>
      </c>
      <c r="V3272">
        <v>0</v>
      </c>
      <c r="X3272">
        <v>0</v>
      </c>
      <c r="Y3272">
        <v>0</v>
      </c>
      <c r="Z3272">
        <v>0</v>
      </c>
      <c r="AB3272">
        <v>6.9564000000000001E-2</v>
      </c>
      <c r="AC3272">
        <v>5.4999999999999997E-3</v>
      </c>
      <c r="AD3272">
        <v>0</v>
      </c>
      <c r="AE3272">
        <v>0</v>
      </c>
      <c r="AF3272">
        <v>0</v>
      </c>
      <c r="AG3272">
        <v>0</v>
      </c>
      <c r="AH3272" t="s">
        <v>4443</v>
      </c>
    </row>
    <row r="3273" spans="1:34">
      <c r="A3273" t="s">
        <v>147</v>
      </c>
      <c r="B3273" t="s">
        <v>158</v>
      </c>
      <c r="C3273" t="s">
        <v>6132</v>
      </c>
      <c r="D3273" t="s">
        <v>6133</v>
      </c>
      <c r="E3273" t="s">
        <v>53</v>
      </c>
      <c r="F3273" t="s">
        <v>41</v>
      </c>
      <c r="G3273" t="s">
        <v>239</v>
      </c>
      <c r="I3273">
        <v>0</v>
      </c>
      <c r="J3273">
        <v>0</v>
      </c>
      <c r="K3273">
        <v>0</v>
      </c>
      <c r="M3273">
        <v>0</v>
      </c>
      <c r="N3273">
        <v>0</v>
      </c>
      <c r="O3273">
        <v>0</v>
      </c>
      <c r="P3273">
        <v>0</v>
      </c>
      <c r="R3273">
        <v>0</v>
      </c>
      <c r="S3273">
        <v>0</v>
      </c>
      <c r="T3273">
        <v>0</v>
      </c>
      <c r="U3273">
        <v>0</v>
      </c>
      <c r="V3273">
        <v>0</v>
      </c>
      <c r="X3273">
        <v>0</v>
      </c>
      <c r="Y3273">
        <v>0</v>
      </c>
      <c r="Z3273">
        <v>0</v>
      </c>
      <c r="AB3273">
        <v>7.7423000000000006E-2</v>
      </c>
      <c r="AC3273">
        <v>5.4999999999999997E-3</v>
      </c>
      <c r="AD3273">
        <v>0</v>
      </c>
      <c r="AE3273">
        <v>0</v>
      </c>
      <c r="AF3273">
        <v>0</v>
      </c>
      <c r="AG3273">
        <v>0</v>
      </c>
      <c r="AH3273" t="s">
        <v>4465</v>
      </c>
    </row>
    <row r="3274" spans="1:34">
      <c r="A3274" t="s">
        <v>147</v>
      </c>
      <c r="B3274" t="s">
        <v>148</v>
      </c>
      <c r="C3274" t="s">
        <v>6132</v>
      </c>
      <c r="D3274" t="s">
        <v>6134</v>
      </c>
      <c r="E3274" t="s">
        <v>53</v>
      </c>
      <c r="F3274" t="s">
        <v>41</v>
      </c>
      <c r="G3274" t="s">
        <v>239</v>
      </c>
      <c r="I3274">
        <v>0</v>
      </c>
      <c r="J3274">
        <v>0</v>
      </c>
      <c r="K3274">
        <v>0</v>
      </c>
      <c r="M3274">
        <v>0</v>
      </c>
      <c r="N3274">
        <v>0</v>
      </c>
      <c r="O3274">
        <v>0</v>
      </c>
      <c r="P3274">
        <v>0</v>
      </c>
      <c r="R3274">
        <v>0</v>
      </c>
      <c r="S3274">
        <v>0</v>
      </c>
      <c r="T3274">
        <v>0</v>
      </c>
      <c r="U3274">
        <v>0</v>
      </c>
      <c r="V3274">
        <v>0</v>
      </c>
      <c r="X3274">
        <v>0</v>
      </c>
      <c r="Y3274">
        <v>0</v>
      </c>
      <c r="Z3274">
        <v>0</v>
      </c>
      <c r="AB3274">
        <v>7.7423000000000006E-2</v>
      </c>
      <c r="AC3274">
        <v>5.4999999999999997E-3</v>
      </c>
      <c r="AD3274">
        <v>0</v>
      </c>
      <c r="AE3274">
        <v>0</v>
      </c>
      <c r="AF3274">
        <v>0</v>
      </c>
      <c r="AG3274">
        <v>0</v>
      </c>
      <c r="AH3274" t="s">
        <v>4465</v>
      </c>
    </row>
    <row r="3275" spans="1:34">
      <c r="A3275" t="s">
        <v>147</v>
      </c>
      <c r="B3275" t="s">
        <v>171</v>
      </c>
      <c r="C3275" t="s">
        <v>6132</v>
      </c>
      <c r="D3275" t="s">
        <v>6135</v>
      </c>
      <c r="E3275" t="s">
        <v>53</v>
      </c>
      <c r="F3275" t="s">
        <v>41</v>
      </c>
      <c r="G3275" t="s">
        <v>239</v>
      </c>
      <c r="I3275">
        <v>0</v>
      </c>
      <c r="J3275">
        <v>0</v>
      </c>
      <c r="K3275">
        <v>0</v>
      </c>
      <c r="M3275">
        <v>0</v>
      </c>
      <c r="N3275">
        <v>0</v>
      </c>
      <c r="O3275">
        <v>0</v>
      </c>
      <c r="P3275">
        <v>0</v>
      </c>
      <c r="R3275">
        <v>0</v>
      </c>
      <c r="S3275">
        <v>0</v>
      </c>
      <c r="T3275">
        <v>0</v>
      </c>
      <c r="U3275">
        <v>0</v>
      </c>
      <c r="V3275">
        <v>0</v>
      </c>
      <c r="X3275">
        <v>0</v>
      </c>
      <c r="Y3275">
        <v>0</v>
      </c>
      <c r="Z3275">
        <v>0</v>
      </c>
      <c r="AB3275">
        <v>7.7423000000000006E-2</v>
      </c>
      <c r="AC3275">
        <v>5.4999999999999997E-3</v>
      </c>
      <c r="AD3275">
        <v>0</v>
      </c>
      <c r="AE3275">
        <v>0</v>
      </c>
      <c r="AF3275">
        <v>0</v>
      </c>
      <c r="AG3275">
        <v>0</v>
      </c>
      <c r="AH3275" t="s">
        <v>4465</v>
      </c>
    </row>
    <row r="3276" spans="1:34">
      <c r="A3276" t="s">
        <v>147</v>
      </c>
      <c r="B3276" t="s">
        <v>158</v>
      </c>
      <c r="C3276" t="s">
        <v>6136</v>
      </c>
      <c r="D3276" t="s">
        <v>6137</v>
      </c>
      <c r="E3276" t="s">
        <v>53</v>
      </c>
      <c r="F3276" t="s">
        <v>239</v>
      </c>
      <c r="G3276" t="s">
        <v>302</v>
      </c>
      <c r="I3276">
        <v>0</v>
      </c>
      <c r="J3276">
        <v>0</v>
      </c>
      <c r="K3276">
        <v>0</v>
      </c>
      <c r="M3276">
        <v>0</v>
      </c>
      <c r="N3276">
        <v>0</v>
      </c>
      <c r="O3276">
        <v>0</v>
      </c>
      <c r="P3276">
        <v>0</v>
      </c>
      <c r="R3276">
        <v>0</v>
      </c>
      <c r="S3276">
        <v>0</v>
      </c>
      <c r="T3276">
        <v>0</v>
      </c>
      <c r="U3276">
        <v>0</v>
      </c>
      <c r="V3276">
        <v>0</v>
      </c>
      <c r="X3276">
        <v>0</v>
      </c>
      <c r="Y3276">
        <v>0</v>
      </c>
      <c r="Z3276">
        <v>0</v>
      </c>
      <c r="AB3276">
        <v>7.3561000000000001E-2</v>
      </c>
      <c r="AC3276">
        <v>5.4999999999999997E-3</v>
      </c>
      <c r="AD3276">
        <v>0</v>
      </c>
      <c r="AE3276">
        <v>0</v>
      </c>
      <c r="AF3276">
        <v>0</v>
      </c>
      <c r="AG3276">
        <v>0</v>
      </c>
      <c r="AH3276" t="s">
        <v>4476</v>
      </c>
    </row>
    <row r="3277" spans="1:34">
      <c r="A3277" t="s">
        <v>147</v>
      </c>
      <c r="B3277" t="s">
        <v>148</v>
      </c>
      <c r="C3277" t="s">
        <v>6136</v>
      </c>
      <c r="D3277" t="s">
        <v>6138</v>
      </c>
      <c r="E3277" t="s">
        <v>53</v>
      </c>
      <c r="F3277" t="s">
        <v>239</v>
      </c>
      <c r="G3277" t="s">
        <v>302</v>
      </c>
      <c r="I3277">
        <v>0</v>
      </c>
      <c r="J3277">
        <v>0</v>
      </c>
      <c r="K3277">
        <v>0</v>
      </c>
      <c r="M3277">
        <v>0</v>
      </c>
      <c r="N3277">
        <v>0</v>
      </c>
      <c r="O3277">
        <v>0</v>
      </c>
      <c r="P3277">
        <v>0</v>
      </c>
      <c r="R3277">
        <v>0</v>
      </c>
      <c r="S3277">
        <v>0</v>
      </c>
      <c r="T3277">
        <v>0</v>
      </c>
      <c r="U3277">
        <v>0</v>
      </c>
      <c r="V3277">
        <v>0</v>
      </c>
      <c r="X3277">
        <v>0</v>
      </c>
      <c r="Y3277">
        <v>0</v>
      </c>
      <c r="Z3277">
        <v>0</v>
      </c>
      <c r="AB3277">
        <v>7.3561000000000001E-2</v>
      </c>
      <c r="AC3277">
        <v>5.4999999999999997E-3</v>
      </c>
      <c r="AD3277">
        <v>0</v>
      </c>
      <c r="AE3277">
        <v>0</v>
      </c>
      <c r="AF3277">
        <v>0</v>
      </c>
      <c r="AG3277">
        <v>0</v>
      </c>
      <c r="AH3277" t="s">
        <v>4476</v>
      </c>
    </row>
    <row r="3278" spans="1:34">
      <c r="A3278" t="s">
        <v>147</v>
      </c>
      <c r="B3278" t="s">
        <v>171</v>
      </c>
      <c r="C3278" t="s">
        <v>6136</v>
      </c>
      <c r="D3278" t="s">
        <v>6139</v>
      </c>
      <c r="E3278" t="s">
        <v>53</v>
      </c>
      <c r="F3278" t="s">
        <v>239</v>
      </c>
      <c r="G3278" t="s">
        <v>302</v>
      </c>
      <c r="I3278">
        <v>0</v>
      </c>
      <c r="J3278">
        <v>0</v>
      </c>
      <c r="K3278">
        <v>0</v>
      </c>
      <c r="M3278">
        <v>0</v>
      </c>
      <c r="N3278">
        <v>0</v>
      </c>
      <c r="O3278">
        <v>0</v>
      </c>
      <c r="P3278">
        <v>0</v>
      </c>
      <c r="R3278">
        <v>0</v>
      </c>
      <c r="S3278">
        <v>0</v>
      </c>
      <c r="T3278">
        <v>0</v>
      </c>
      <c r="U3278">
        <v>0</v>
      </c>
      <c r="V3278">
        <v>0</v>
      </c>
      <c r="X3278">
        <v>0</v>
      </c>
      <c r="Y3278">
        <v>0</v>
      </c>
      <c r="Z3278">
        <v>0</v>
      </c>
      <c r="AB3278">
        <v>7.3561000000000001E-2</v>
      </c>
      <c r="AC3278">
        <v>5.4999999999999997E-3</v>
      </c>
      <c r="AD3278">
        <v>0</v>
      </c>
      <c r="AE3278">
        <v>0</v>
      </c>
      <c r="AF3278">
        <v>0</v>
      </c>
      <c r="AG3278">
        <v>0</v>
      </c>
      <c r="AH3278" t="s">
        <v>4476</v>
      </c>
    </row>
    <row r="3279" spans="1:34">
      <c r="A3279" t="s">
        <v>147</v>
      </c>
      <c r="B3279" t="s">
        <v>158</v>
      </c>
      <c r="C3279" t="s">
        <v>6140</v>
      </c>
      <c r="D3279" t="s">
        <v>6141</v>
      </c>
      <c r="E3279" t="s">
        <v>53</v>
      </c>
      <c r="F3279" t="s">
        <v>239</v>
      </c>
      <c r="G3279" t="s">
        <v>4231</v>
      </c>
      <c r="I3279">
        <v>0</v>
      </c>
      <c r="J3279">
        <v>0</v>
      </c>
      <c r="K3279">
        <v>0</v>
      </c>
      <c r="M3279">
        <v>0</v>
      </c>
      <c r="N3279">
        <v>0</v>
      </c>
      <c r="O3279">
        <v>0</v>
      </c>
      <c r="P3279">
        <v>0</v>
      </c>
      <c r="R3279">
        <v>0</v>
      </c>
      <c r="S3279">
        <v>0</v>
      </c>
      <c r="T3279">
        <v>0</v>
      </c>
      <c r="U3279">
        <v>0</v>
      </c>
      <c r="V3279">
        <v>0</v>
      </c>
      <c r="X3279">
        <v>0</v>
      </c>
      <c r="Y3279">
        <v>0</v>
      </c>
      <c r="Z3279">
        <v>0</v>
      </c>
      <c r="AB3279">
        <v>7.6461000000000001E-2</v>
      </c>
      <c r="AC3279">
        <v>5.4999999999999997E-3</v>
      </c>
      <c r="AD3279">
        <v>0</v>
      </c>
      <c r="AE3279">
        <v>0</v>
      </c>
      <c r="AF3279">
        <v>0</v>
      </c>
      <c r="AG3279">
        <v>0</v>
      </c>
      <c r="AH3279" t="s">
        <v>4487</v>
      </c>
    </row>
    <row r="3280" spans="1:34">
      <c r="A3280" t="s">
        <v>147</v>
      </c>
      <c r="B3280" t="s">
        <v>148</v>
      </c>
      <c r="C3280" t="s">
        <v>6140</v>
      </c>
      <c r="D3280" t="s">
        <v>6142</v>
      </c>
      <c r="E3280" t="s">
        <v>53</v>
      </c>
      <c r="F3280" t="s">
        <v>239</v>
      </c>
      <c r="G3280" t="s">
        <v>4231</v>
      </c>
      <c r="I3280">
        <v>0</v>
      </c>
      <c r="J3280">
        <v>0</v>
      </c>
      <c r="K3280">
        <v>0</v>
      </c>
      <c r="M3280">
        <v>0</v>
      </c>
      <c r="N3280">
        <v>0</v>
      </c>
      <c r="O3280">
        <v>0</v>
      </c>
      <c r="P3280">
        <v>0</v>
      </c>
      <c r="R3280">
        <v>0</v>
      </c>
      <c r="S3280">
        <v>0</v>
      </c>
      <c r="T3280">
        <v>0</v>
      </c>
      <c r="U3280">
        <v>0</v>
      </c>
      <c r="V3280">
        <v>0</v>
      </c>
      <c r="X3280">
        <v>0</v>
      </c>
      <c r="Y3280">
        <v>0</v>
      </c>
      <c r="Z3280">
        <v>0</v>
      </c>
      <c r="AB3280">
        <v>7.6461000000000001E-2</v>
      </c>
      <c r="AC3280">
        <v>5.4999999999999997E-3</v>
      </c>
      <c r="AD3280">
        <v>0</v>
      </c>
      <c r="AE3280">
        <v>0</v>
      </c>
      <c r="AF3280">
        <v>0</v>
      </c>
      <c r="AG3280">
        <v>0</v>
      </c>
      <c r="AH3280" t="s">
        <v>4487</v>
      </c>
    </row>
    <row r="3281" spans="1:34">
      <c r="A3281" t="s">
        <v>147</v>
      </c>
      <c r="B3281" t="s">
        <v>171</v>
      </c>
      <c r="C3281" t="s">
        <v>6140</v>
      </c>
      <c r="D3281" t="s">
        <v>6143</v>
      </c>
      <c r="E3281" t="s">
        <v>53</v>
      </c>
      <c r="F3281" t="s">
        <v>239</v>
      </c>
      <c r="G3281" t="s">
        <v>4231</v>
      </c>
      <c r="I3281">
        <v>0</v>
      </c>
      <c r="J3281">
        <v>0</v>
      </c>
      <c r="K3281">
        <v>0</v>
      </c>
      <c r="M3281">
        <v>0</v>
      </c>
      <c r="N3281">
        <v>0</v>
      </c>
      <c r="O3281">
        <v>0</v>
      </c>
      <c r="P3281">
        <v>0</v>
      </c>
      <c r="R3281">
        <v>0</v>
      </c>
      <c r="S3281">
        <v>0</v>
      </c>
      <c r="T3281">
        <v>0</v>
      </c>
      <c r="U3281">
        <v>0</v>
      </c>
      <c r="V3281">
        <v>0</v>
      </c>
      <c r="X3281">
        <v>0</v>
      </c>
      <c r="Y3281">
        <v>0</v>
      </c>
      <c r="Z3281">
        <v>0</v>
      </c>
      <c r="AB3281">
        <v>7.6461000000000001E-2</v>
      </c>
      <c r="AC3281">
        <v>5.4999999999999997E-3</v>
      </c>
      <c r="AD3281">
        <v>0</v>
      </c>
      <c r="AE3281">
        <v>0</v>
      </c>
      <c r="AF3281">
        <v>0</v>
      </c>
      <c r="AG3281">
        <v>0</v>
      </c>
      <c r="AH3281" t="s">
        <v>4487</v>
      </c>
    </row>
    <row r="3282" spans="1:34">
      <c r="A3282" t="s">
        <v>147</v>
      </c>
      <c r="B3282" t="s">
        <v>158</v>
      </c>
      <c r="C3282" t="s">
        <v>220</v>
      </c>
      <c r="D3282" t="s">
        <v>226</v>
      </c>
      <c r="E3282" t="s">
        <v>72</v>
      </c>
      <c r="F3282" t="s">
        <v>39</v>
      </c>
      <c r="G3282" t="s">
        <v>41</v>
      </c>
      <c r="I3282">
        <v>1</v>
      </c>
      <c r="J3282">
        <v>2.5476103055135679</v>
      </c>
      <c r="K3282">
        <v>8.3999999999999995E-3</v>
      </c>
      <c r="M3282">
        <v>3.5560103055135679</v>
      </c>
      <c r="N3282">
        <v>66.272653482880756</v>
      </c>
      <c r="O3282">
        <v>435.62256886742477</v>
      </c>
      <c r="P3282">
        <v>191.20292699724521</v>
      </c>
      <c r="R3282">
        <v>693.0981493475507</v>
      </c>
      <c r="S3282">
        <v>5132655.9917355375</v>
      </c>
      <c r="T3282">
        <v>16492193.357121941</v>
      </c>
      <c r="U3282">
        <v>29430545.454545449</v>
      </c>
      <c r="V3282">
        <v>51055394.80340293</v>
      </c>
      <c r="X3282">
        <v>0.1556141986931564</v>
      </c>
      <c r="Y3282">
        <v>0.98469538537092471</v>
      </c>
      <c r="Z3282">
        <v>0.54943369826794586</v>
      </c>
      <c r="AB3282">
        <v>7.0526000000000005E-2</v>
      </c>
      <c r="AC3282">
        <v>5.4999999999999997E-3</v>
      </c>
      <c r="AD3282">
        <v>0.96812846013981968</v>
      </c>
      <c r="AE3282">
        <v>0.56362763342390054</v>
      </c>
      <c r="AF3282">
        <v>5.1637923990772876</v>
      </c>
      <c r="AG3282">
        <v>1</v>
      </c>
      <c r="AH3282" t="s">
        <v>73</v>
      </c>
    </row>
    <row r="3283" spans="1:34">
      <c r="A3283" t="s">
        <v>147</v>
      </c>
      <c r="B3283" t="s">
        <v>148</v>
      </c>
      <c r="C3283" t="s">
        <v>220</v>
      </c>
      <c r="D3283" t="s">
        <v>221</v>
      </c>
      <c r="E3283" t="s">
        <v>72</v>
      </c>
      <c r="F3283" t="s">
        <v>39</v>
      </c>
      <c r="G3283" t="s">
        <v>41</v>
      </c>
      <c r="I3283">
        <v>1</v>
      </c>
      <c r="J3283">
        <v>2.528315296868537</v>
      </c>
      <c r="K3283">
        <v>8.3999999999999995E-3</v>
      </c>
      <c r="M3283">
        <v>3.536715296868536</v>
      </c>
      <c r="N3283">
        <v>66.272653482880756</v>
      </c>
      <c r="O3283">
        <v>432.32326472578387</v>
      </c>
      <c r="P3283">
        <v>191.20292699724521</v>
      </c>
      <c r="R3283">
        <v>689.79884520590986</v>
      </c>
      <c r="S3283">
        <v>5132655.9917355375</v>
      </c>
      <c r="T3283">
        <v>16367285.315765491</v>
      </c>
      <c r="U3283">
        <v>29430545.454545449</v>
      </c>
      <c r="V3283">
        <v>50930486.762046494</v>
      </c>
      <c r="X3283">
        <v>0.1556141986931564</v>
      </c>
      <c r="Y3283">
        <v>0.97723753126649759</v>
      </c>
      <c r="Z3283">
        <v>0.54943369826794586</v>
      </c>
      <c r="AB3283">
        <v>7.0526000000000005E-2</v>
      </c>
      <c r="AC3283">
        <v>5.4999999999999997E-3</v>
      </c>
      <c r="AD3283">
        <v>0.9628753687809628</v>
      </c>
      <c r="AE3283">
        <v>0.56056937455366307</v>
      </c>
      <c r="AF3283">
        <v>5.1361860402031621</v>
      </c>
      <c r="AG3283">
        <v>1</v>
      </c>
      <c r="AH3283" t="s">
        <v>73</v>
      </c>
    </row>
    <row r="3284" spans="1:34">
      <c r="A3284" t="s">
        <v>147</v>
      </c>
      <c r="B3284" t="s">
        <v>171</v>
      </c>
      <c r="C3284" t="s">
        <v>220</v>
      </c>
      <c r="D3284" t="s">
        <v>241</v>
      </c>
      <c r="E3284" t="s">
        <v>72</v>
      </c>
      <c r="F3284" t="s">
        <v>39</v>
      </c>
      <c r="G3284" t="s">
        <v>41</v>
      </c>
      <c r="I3284">
        <v>1</v>
      </c>
      <c r="J3284">
        <v>2.5822054794136</v>
      </c>
      <c r="K3284">
        <v>8.3999999999999995E-3</v>
      </c>
      <c r="M3284">
        <v>3.5906054794136</v>
      </c>
      <c r="N3284">
        <v>66.272653482880756</v>
      </c>
      <c r="O3284">
        <v>441.53808840042859</v>
      </c>
      <c r="P3284">
        <v>191.20292699724521</v>
      </c>
      <c r="R3284">
        <v>699.01366888055452</v>
      </c>
      <c r="S3284">
        <v>5132655.9917355375</v>
      </c>
      <c r="T3284">
        <v>16716148.447878091</v>
      </c>
      <c r="U3284">
        <v>29430545.454545449</v>
      </c>
      <c r="V3284">
        <v>51279349.894159079</v>
      </c>
      <c r="X3284">
        <v>0.1556141986931564</v>
      </c>
      <c r="Y3284">
        <v>0.99806701761065175</v>
      </c>
      <c r="Z3284">
        <v>0.54943369826794586</v>
      </c>
      <c r="AB3284">
        <v>7.0526000000000005E-2</v>
      </c>
      <c r="AC3284">
        <v>5.4999999999999997E-3</v>
      </c>
      <c r="AD3284">
        <v>0.97754704151574467</v>
      </c>
      <c r="AE3284">
        <v>0.56911096848705567</v>
      </c>
      <c r="AF3284">
        <v>5.2132894894164004</v>
      </c>
      <c r="AG3284">
        <v>1</v>
      </c>
      <c r="AH3284" t="s">
        <v>73</v>
      </c>
    </row>
    <row r="3285" spans="1:34">
      <c r="A3285" t="s">
        <v>147</v>
      </c>
      <c r="B3285" t="s">
        <v>158</v>
      </c>
      <c r="C3285" t="s">
        <v>2962</v>
      </c>
      <c r="D3285" t="s">
        <v>3004</v>
      </c>
      <c r="E3285" t="s">
        <v>72</v>
      </c>
      <c r="F3285" t="s">
        <v>39</v>
      </c>
      <c r="G3285" t="s">
        <v>239</v>
      </c>
      <c r="I3285">
        <v>1.732613331058092</v>
      </c>
      <c r="J3285">
        <v>3</v>
      </c>
      <c r="K3285">
        <v>2.02</v>
      </c>
      <c r="M3285">
        <v>6.7526133310580914</v>
      </c>
      <c r="N3285">
        <v>114.8248829090327</v>
      </c>
      <c r="O3285">
        <v>512.97786940723859</v>
      </c>
      <c r="P3285">
        <v>65.162228955453145</v>
      </c>
      <c r="R3285">
        <v>692.96498127172435</v>
      </c>
      <c r="S3285">
        <v>8892908.1950161848</v>
      </c>
      <c r="T3285">
        <v>19420780.31490453</v>
      </c>
      <c r="U3285">
        <v>26841746.471274961</v>
      </c>
      <c r="V3285">
        <v>55155434.981195673</v>
      </c>
      <c r="X3285">
        <v>0.26961923515768538</v>
      </c>
      <c r="Y3285">
        <v>1.159551815958471</v>
      </c>
      <c r="Z3285">
        <v>0.1872477843547504</v>
      </c>
      <c r="AB3285">
        <v>7.9335000000000003E-2</v>
      </c>
      <c r="AC3285">
        <v>5.4999999999999997E-3</v>
      </c>
      <c r="AD3285">
        <v>1.8384078178796901</v>
      </c>
      <c r="AE3285">
        <v>1.070289212972708</v>
      </c>
      <c r="AF3285">
        <v>9.7461453619104894</v>
      </c>
      <c r="AG3285">
        <v>1</v>
      </c>
      <c r="AH3285" t="s">
        <v>1529</v>
      </c>
    </row>
    <row r="3286" spans="1:34">
      <c r="A3286" t="s">
        <v>147</v>
      </c>
      <c r="B3286" t="s">
        <v>148</v>
      </c>
      <c r="C3286" t="s">
        <v>2962</v>
      </c>
      <c r="D3286" t="s">
        <v>2963</v>
      </c>
      <c r="E3286" t="s">
        <v>72</v>
      </c>
      <c r="F3286" t="s">
        <v>39</v>
      </c>
      <c r="G3286" t="s">
        <v>239</v>
      </c>
      <c r="I3286">
        <v>1.687983976876533</v>
      </c>
      <c r="J3286">
        <v>3</v>
      </c>
      <c r="K3286">
        <v>2.02</v>
      </c>
      <c r="M3286">
        <v>6.7079839768765339</v>
      </c>
      <c r="N3286">
        <v>111.86717718419349</v>
      </c>
      <c r="O3286">
        <v>512.97786940723859</v>
      </c>
      <c r="P3286">
        <v>65.162228955453145</v>
      </c>
      <c r="R3286">
        <v>690.00727554688524</v>
      </c>
      <c r="S3286">
        <v>8663841.0728689209</v>
      </c>
      <c r="T3286">
        <v>19420780.31490453</v>
      </c>
      <c r="U3286">
        <v>26841746.471274961</v>
      </c>
      <c r="V3286">
        <v>54926367.859048411</v>
      </c>
      <c r="X3286">
        <v>0.26267427396852921</v>
      </c>
      <c r="Y3286">
        <v>1.159551815958471</v>
      </c>
      <c r="Z3286">
        <v>0.1872477843547504</v>
      </c>
      <c r="AB3286">
        <v>7.9335000000000003E-2</v>
      </c>
      <c r="AC3286">
        <v>5.4999999999999997E-3</v>
      </c>
      <c r="AD3286">
        <v>1.8262574177883759</v>
      </c>
      <c r="AE3286">
        <v>1.0632154603349311</v>
      </c>
      <c r="AF3286">
        <v>9.6822918549998391</v>
      </c>
      <c r="AG3286">
        <v>1</v>
      </c>
      <c r="AH3286" t="s">
        <v>1529</v>
      </c>
    </row>
    <row r="3287" spans="1:34">
      <c r="A3287" t="s">
        <v>147</v>
      </c>
      <c r="B3287" t="s">
        <v>171</v>
      </c>
      <c r="C3287" t="s">
        <v>2962</v>
      </c>
      <c r="D3287" t="s">
        <v>3054</v>
      </c>
      <c r="E3287" t="s">
        <v>72</v>
      </c>
      <c r="F3287" t="s">
        <v>39</v>
      </c>
      <c r="G3287" t="s">
        <v>239</v>
      </c>
      <c r="I3287">
        <v>1</v>
      </c>
      <c r="J3287">
        <v>3</v>
      </c>
      <c r="K3287">
        <v>2.8259067805343929</v>
      </c>
      <c r="M3287">
        <v>6.8259067805343916</v>
      </c>
      <c r="N3287">
        <v>66.272653482880756</v>
      </c>
      <c r="O3287">
        <v>512.97786940723859</v>
      </c>
      <c r="P3287">
        <v>91.159596356410688</v>
      </c>
      <c r="R3287">
        <v>670.41011924653003</v>
      </c>
      <c r="S3287">
        <v>5132655.9917355375</v>
      </c>
      <c r="T3287">
        <v>19420780.31490453</v>
      </c>
      <c r="U3287">
        <v>37550630.373545058</v>
      </c>
      <c r="V3287">
        <v>62104066.680185117</v>
      </c>
      <c r="X3287">
        <v>0.1556141986931564</v>
      </c>
      <c r="Y3287">
        <v>1.159551815958471</v>
      </c>
      <c r="Z3287">
        <v>0.2619528630931342</v>
      </c>
      <c r="AB3287">
        <v>7.9335000000000003E-2</v>
      </c>
      <c r="AC3287">
        <v>5.4999999999999997E-3</v>
      </c>
      <c r="AD3287">
        <v>1.858362055433447</v>
      </c>
      <c r="AE3287">
        <v>1.0819062247147011</v>
      </c>
      <c r="AF3287">
        <v>9.8510100606825404</v>
      </c>
      <c r="AG3287">
        <v>1</v>
      </c>
      <c r="AH3287" t="s">
        <v>1529</v>
      </c>
    </row>
    <row r="3288" spans="1:34">
      <c r="A3288" t="s">
        <v>147</v>
      </c>
      <c r="B3288" t="s">
        <v>158</v>
      </c>
      <c r="C3288" t="s">
        <v>1871</v>
      </c>
      <c r="D3288" t="s">
        <v>1928</v>
      </c>
      <c r="E3288" t="s">
        <v>72</v>
      </c>
      <c r="F3288" t="s">
        <v>39</v>
      </c>
      <c r="G3288" t="s">
        <v>302</v>
      </c>
      <c r="I3288">
        <v>2.7203729081228611</v>
      </c>
      <c r="J3288">
        <v>3</v>
      </c>
      <c r="K3288">
        <v>1.0599999999999979E-2</v>
      </c>
      <c r="M3288">
        <v>5.7309729081228609</v>
      </c>
      <c r="N3288">
        <v>180.28633108424299</v>
      </c>
      <c r="O3288">
        <v>512.97786940723847</v>
      </c>
      <c r="P3288">
        <v>47.741360559375181</v>
      </c>
      <c r="R3288">
        <v>741.00556105085661</v>
      </c>
      <c r="S3288">
        <v>13962738.30663183</v>
      </c>
      <c r="T3288">
        <v>19420780.31490453</v>
      </c>
      <c r="U3288">
        <v>12978400.305576749</v>
      </c>
      <c r="V3288">
        <v>46361918.927113123</v>
      </c>
      <c r="X3288">
        <v>0.42332865024411048</v>
      </c>
      <c r="Y3288">
        <v>1.159551815958471</v>
      </c>
      <c r="Z3288">
        <v>0.13718781769935401</v>
      </c>
      <c r="AB3288">
        <v>6.6664000000000001E-2</v>
      </c>
      <c r="AC3288">
        <v>5.4999999999999997E-3</v>
      </c>
      <c r="AD3288">
        <v>1.5602648755098889</v>
      </c>
      <c r="AE3288">
        <v>0.90835920593747344</v>
      </c>
      <c r="AF3288">
        <v>8.2717609895702235</v>
      </c>
      <c r="AG3288">
        <v>1</v>
      </c>
      <c r="AH3288" t="s">
        <v>710</v>
      </c>
    </row>
    <row r="3289" spans="1:34">
      <c r="A3289" t="s">
        <v>147</v>
      </c>
      <c r="B3289" t="s">
        <v>148</v>
      </c>
      <c r="C3289" t="s">
        <v>1871</v>
      </c>
      <c r="D3289" t="s">
        <v>1872</v>
      </c>
      <c r="E3289" t="s">
        <v>72</v>
      </c>
      <c r="F3289" t="s">
        <v>39</v>
      </c>
      <c r="G3289" t="s">
        <v>302</v>
      </c>
      <c r="I3289">
        <v>2.6658556370252322</v>
      </c>
      <c r="J3289">
        <v>3</v>
      </c>
      <c r="K3289">
        <v>1.059999999999999E-2</v>
      </c>
      <c r="M3289">
        <v>5.6764556370252306</v>
      </c>
      <c r="N3289">
        <v>176.67332686795751</v>
      </c>
      <c r="O3289">
        <v>512.97786940723847</v>
      </c>
      <c r="P3289">
        <v>47.741360559375231</v>
      </c>
      <c r="R3289">
        <v>737.39255683457134</v>
      </c>
      <c r="S3289">
        <v>13682919.908479519</v>
      </c>
      <c r="T3289">
        <v>19420780.31490453</v>
      </c>
      <c r="U3289">
        <v>12978400.30557677</v>
      </c>
      <c r="V3289">
        <v>46082100.528960809</v>
      </c>
      <c r="X3289">
        <v>0.41484498878731552</v>
      </c>
      <c r="Y3289">
        <v>1.159551815958471</v>
      </c>
      <c r="Z3289">
        <v>0.13718781769935409</v>
      </c>
      <c r="AB3289">
        <v>6.6664000000000001E-2</v>
      </c>
      <c r="AC3289">
        <v>5.4999999999999997E-3</v>
      </c>
      <c r="AD3289">
        <v>1.5454224770958751</v>
      </c>
      <c r="AE3289">
        <v>0.8997182184684992</v>
      </c>
      <c r="AF3289">
        <v>8.1937603325896049</v>
      </c>
      <c r="AG3289">
        <v>1</v>
      </c>
      <c r="AH3289" t="s">
        <v>710</v>
      </c>
    </row>
    <row r="3290" spans="1:34">
      <c r="A3290" t="s">
        <v>147</v>
      </c>
      <c r="B3290" t="s">
        <v>171</v>
      </c>
      <c r="C3290" t="s">
        <v>1871</v>
      </c>
      <c r="D3290" t="s">
        <v>2060</v>
      </c>
      <c r="E3290" t="s">
        <v>72</v>
      </c>
      <c r="F3290" t="s">
        <v>39</v>
      </c>
      <c r="G3290" t="s">
        <v>302</v>
      </c>
      <c r="I3290">
        <v>2.818701684124302</v>
      </c>
      <c r="J3290">
        <v>3</v>
      </c>
      <c r="K3290">
        <v>1.059999999999999E-2</v>
      </c>
      <c r="M3290">
        <v>5.8293016841243013</v>
      </c>
      <c r="N3290">
        <v>186.80283998358229</v>
      </c>
      <c r="O3290">
        <v>512.97786940723847</v>
      </c>
      <c r="P3290">
        <v>47.741360559375231</v>
      </c>
      <c r="R3290">
        <v>747.52206995019606</v>
      </c>
      <c r="S3290">
        <v>14467426.087935651</v>
      </c>
      <c r="T3290">
        <v>19420780.31490453</v>
      </c>
      <c r="U3290">
        <v>12978400.30557677</v>
      </c>
      <c r="V3290">
        <v>46866606.708416954</v>
      </c>
      <c r="X3290">
        <v>0.43863000393005358</v>
      </c>
      <c r="Y3290">
        <v>1.159551815958471</v>
      </c>
      <c r="Z3290">
        <v>0.13718781769935409</v>
      </c>
      <c r="AB3290">
        <v>6.6664000000000001E-2</v>
      </c>
      <c r="AC3290">
        <v>5.4999999999999997E-3</v>
      </c>
      <c r="AD3290">
        <v>1.5870350134788671</v>
      </c>
      <c r="AE3290">
        <v>0.92394431693370171</v>
      </c>
      <c r="AF3290">
        <v>8.4124450145368712</v>
      </c>
      <c r="AG3290">
        <v>1</v>
      </c>
      <c r="AH3290" t="s">
        <v>710</v>
      </c>
    </row>
    <row r="3291" spans="1:34">
      <c r="A3291" t="s">
        <v>147</v>
      </c>
      <c r="B3291" t="s">
        <v>158</v>
      </c>
      <c r="C3291" t="s">
        <v>6144</v>
      </c>
      <c r="D3291" t="s">
        <v>6145</v>
      </c>
      <c r="E3291" t="s">
        <v>72</v>
      </c>
      <c r="F3291" t="s">
        <v>39</v>
      </c>
      <c r="G3291" t="s">
        <v>4231</v>
      </c>
      <c r="I3291">
        <v>0</v>
      </c>
      <c r="J3291">
        <v>0</v>
      </c>
      <c r="K3291">
        <v>0</v>
      </c>
      <c r="M3291">
        <v>0</v>
      </c>
      <c r="N3291">
        <v>0</v>
      </c>
      <c r="O3291">
        <v>0</v>
      </c>
      <c r="P3291">
        <v>0</v>
      </c>
      <c r="R3291">
        <v>0</v>
      </c>
      <c r="S3291">
        <v>0</v>
      </c>
      <c r="T3291">
        <v>0</v>
      </c>
      <c r="U3291">
        <v>0</v>
      </c>
      <c r="V3291">
        <v>0</v>
      </c>
      <c r="X3291">
        <v>0</v>
      </c>
      <c r="Y3291">
        <v>0</v>
      </c>
      <c r="Z3291">
        <v>0</v>
      </c>
      <c r="AB3291">
        <v>6.9564000000000001E-2</v>
      </c>
      <c r="AC3291">
        <v>5.4999999999999997E-3</v>
      </c>
      <c r="AD3291">
        <v>0</v>
      </c>
      <c r="AE3291">
        <v>0</v>
      </c>
      <c r="AF3291">
        <v>0</v>
      </c>
      <c r="AG3291">
        <v>0</v>
      </c>
      <c r="AH3291" t="s">
        <v>4498</v>
      </c>
    </row>
    <row r="3292" spans="1:34">
      <c r="A3292" t="s">
        <v>147</v>
      </c>
      <c r="B3292" t="s">
        <v>148</v>
      </c>
      <c r="C3292" t="s">
        <v>6144</v>
      </c>
      <c r="D3292" t="s">
        <v>6146</v>
      </c>
      <c r="E3292" t="s">
        <v>72</v>
      </c>
      <c r="F3292" t="s">
        <v>39</v>
      </c>
      <c r="G3292" t="s">
        <v>4231</v>
      </c>
      <c r="I3292">
        <v>0</v>
      </c>
      <c r="J3292">
        <v>0</v>
      </c>
      <c r="K3292">
        <v>0</v>
      </c>
      <c r="M3292">
        <v>0</v>
      </c>
      <c r="N3292">
        <v>0</v>
      </c>
      <c r="O3292">
        <v>0</v>
      </c>
      <c r="P3292">
        <v>0</v>
      </c>
      <c r="R3292">
        <v>0</v>
      </c>
      <c r="S3292">
        <v>0</v>
      </c>
      <c r="T3292">
        <v>0</v>
      </c>
      <c r="U3292">
        <v>0</v>
      </c>
      <c r="V3292">
        <v>0</v>
      </c>
      <c r="X3292">
        <v>0</v>
      </c>
      <c r="Y3292">
        <v>0</v>
      </c>
      <c r="Z3292">
        <v>0</v>
      </c>
      <c r="AB3292">
        <v>6.9564000000000001E-2</v>
      </c>
      <c r="AC3292">
        <v>5.4999999999999997E-3</v>
      </c>
      <c r="AD3292">
        <v>0</v>
      </c>
      <c r="AE3292">
        <v>0</v>
      </c>
      <c r="AF3292">
        <v>0</v>
      </c>
      <c r="AG3292">
        <v>0</v>
      </c>
      <c r="AH3292" t="s">
        <v>4498</v>
      </c>
    </row>
    <row r="3293" spans="1:34">
      <c r="A3293" t="s">
        <v>147</v>
      </c>
      <c r="B3293" t="s">
        <v>171</v>
      </c>
      <c r="C3293" t="s">
        <v>6144</v>
      </c>
      <c r="D3293" t="s">
        <v>6147</v>
      </c>
      <c r="E3293" t="s">
        <v>72</v>
      </c>
      <c r="F3293" t="s">
        <v>39</v>
      </c>
      <c r="G3293" t="s">
        <v>4231</v>
      </c>
      <c r="I3293">
        <v>0</v>
      </c>
      <c r="J3293">
        <v>0</v>
      </c>
      <c r="K3293">
        <v>0</v>
      </c>
      <c r="M3293">
        <v>0</v>
      </c>
      <c r="N3293">
        <v>0</v>
      </c>
      <c r="O3293">
        <v>0</v>
      </c>
      <c r="P3293">
        <v>0</v>
      </c>
      <c r="R3293">
        <v>0</v>
      </c>
      <c r="S3293">
        <v>0</v>
      </c>
      <c r="T3293">
        <v>0</v>
      </c>
      <c r="U3293">
        <v>0</v>
      </c>
      <c r="V3293">
        <v>0</v>
      </c>
      <c r="X3293">
        <v>0</v>
      </c>
      <c r="Y3293">
        <v>0</v>
      </c>
      <c r="Z3293">
        <v>0</v>
      </c>
      <c r="AB3293">
        <v>6.9564000000000001E-2</v>
      </c>
      <c r="AC3293">
        <v>5.4999999999999997E-3</v>
      </c>
      <c r="AD3293">
        <v>0</v>
      </c>
      <c r="AE3293">
        <v>0</v>
      </c>
      <c r="AF3293">
        <v>0</v>
      </c>
      <c r="AG3293">
        <v>0</v>
      </c>
      <c r="AH3293" t="s">
        <v>4498</v>
      </c>
    </row>
    <row r="3294" spans="1:34">
      <c r="A3294" t="s">
        <v>147</v>
      </c>
      <c r="B3294" t="s">
        <v>158</v>
      </c>
      <c r="C3294" t="s">
        <v>6148</v>
      </c>
      <c r="D3294" t="s">
        <v>6149</v>
      </c>
      <c r="E3294" t="s">
        <v>72</v>
      </c>
      <c r="F3294" t="s">
        <v>41</v>
      </c>
      <c r="G3294" t="s">
        <v>239</v>
      </c>
      <c r="I3294">
        <v>0</v>
      </c>
      <c r="J3294">
        <v>0</v>
      </c>
      <c r="K3294">
        <v>0</v>
      </c>
      <c r="M3294">
        <v>0</v>
      </c>
      <c r="N3294">
        <v>0</v>
      </c>
      <c r="O3294">
        <v>0</v>
      </c>
      <c r="P3294">
        <v>0</v>
      </c>
      <c r="R3294">
        <v>0</v>
      </c>
      <c r="S3294">
        <v>0</v>
      </c>
      <c r="T3294">
        <v>0</v>
      </c>
      <c r="U3294">
        <v>0</v>
      </c>
      <c r="V3294">
        <v>0</v>
      </c>
      <c r="X3294">
        <v>0</v>
      </c>
      <c r="Y3294">
        <v>0</v>
      </c>
      <c r="Z3294">
        <v>0</v>
      </c>
      <c r="AB3294">
        <v>7.7423000000000006E-2</v>
      </c>
      <c r="AC3294">
        <v>5.4999999999999997E-3</v>
      </c>
      <c r="AD3294">
        <v>0</v>
      </c>
      <c r="AE3294">
        <v>0</v>
      </c>
      <c r="AF3294">
        <v>0</v>
      </c>
      <c r="AG3294">
        <v>0</v>
      </c>
      <c r="AH3294" t="s">
        <v>4546</v>
      </c>
    </row>
    <row r="3295" spans="1:34">
      <c r="A3295" t="s">
        <v>147</v>
      </c>
      <c r="B3295" t="s">
        <v>148</v>
      </c>
      <c r="C3295" t="s">
        <v>6148</v>
      </c>
      <c r="D3295" t="s">
        <v>6150</v>
      </c>
      <c r="E3295" t="s">
        <v>72</v>
      </c>
      <c r="F3295" t="s">
        <v>41</v>
      </c>
      <c r="G3295" t="s">
        <v>239</v>
      </c>
      <c r="I3295">
        <v>0</v>
      </c>
      <c r="J3295">
        <v>0</v>
      </c>
      <c r="K3295">
        <v>0</v>
      </c>
      <c r="M3295">
        <v>0</v>
      </c>
      <c r="N3295">
        <v>0</v>
      </c>
      <c r="O3295">
        <v>0</v>
      </c>
      <c r="P3295">
        <v>0</v>
      </c>
      <c r="R3295">
        <v>0</v>
      </c>
      <c r="S3295">
        <v>0</v>
      </c>
      <c r="T3295">
        <v>0</v>
      </c>
      <c r="U3295">
        <v>0</v>
      </c>
      <c r="V3295">
        <v>0</v>
      </c>
      <c r="X3295">
        <v>0</v>
      </c>
      <c r="Y3295">
        <v>0</v>
      </c>
      <c r="Z3295">
        <v>0</v>
      </c>
      <c r="AB3295">
        <v>7.7423000000000006E-2</v>
      </c>
      <c r="AC3295">
        <v>5.4999999999999997E-3</v>
      </c>
      <c r="AD3295">
        <v>0</v>
      </c>
      <c r="AE3295">
        <v>0</v>
      </c>
      <c r="AF3295">
        <v>0</v>
      </c>
      <c r="AG3295">
        <v>0</v>
      </c>
      <c r="AH3295" t="s">
        <v>4546</v>
      </c>
    </row>
    <row r="3296" spans="1:34">
      <c r="A3296" t="s">
        <v>147</v>
      </c>
      <c r="B3296" t="s">
        <v>171</v>
      </c>
      <c r="C3296" t="s">
        <v>6148</v>
      </c>
      <c r="D3296" t="s">
        <v>6151</v>
      </c>
      <c r="E3296" t="s">
        <v>72</v>
      </c>
      <c r="F3296" t="s">
        <v>41</v>
      </c>
      <c r="G3296" t="s">
        <v>239</v>
      </c>
      <c r="I3296">
        <v>0</v>
      </c>
      <c r="J3296">
        <v>0</v>
      </c>
      <c r="K3296">
        <v>0</v>
      </c>
      <c r="M3296">
        <v>0</v>
      </c>
      <c r="N3296">
        <v>0</v>
      </c>
      <c r="O3296">
        <v>0</v>
      </c>
      <c r="P3296">
        <v>0</v>
      </c>
      <c r="R3296">
        <v>0</v>
      </c>
      <c r="S3296">
        <v>0</v>
      </c>
      <c r="T3296">
        <v>0</v>
      </c>
      <c r="U3296">
        <v>0</v>
      </c>
      <c r="V3296">
        <v>0</v>
      </c>
      <c r="X3296">
        <v>0</v>
      </c>
      <c r="Y3296">
        <v>0</v>
      </c>
      <c r="Z3296">
        <v>0</v>
      </c>
      <c r="AB3296">
        <v>7.7423000000000006E-2</v>
      </c>
      <c r="AC3296">
        <v>5.4999999999999997E-3</v>
      </c>
      <c r="AD3296">
        <v>0</v>
      </c>
      <c r="AE3296">
        <v>0</v>
      </c>
      <c r="AF3296">
        <v>0</v>
      </c>
      <c r="AG3296">
        <v>0</v>
      </c>
      <c r="AH3296" t="s">
        <v>4546</v>
      </c>
    </row>
    <row r="3297" spans="1:34">
      <c r="A3297" t="s">
        <v>147</v>
      </c>
      <c r="B3297" t="s">
        <v>158</v>
      </c>
      <c r="C3297" t="s">
        <v>6152</v>
      </c>
      <c r="D3297" t="s">
        <v>6153</v>
      </c>
      <c r="E3297" t="s">
        <v>72</v>
      </c>
      <c r="F3297" t="s">
        <v>239</v>
      </c>
      <c r="G3297" t="s">
        <v>302</v>
      </c>
      <c r="I3297">
        <v>0</v>
      </c>
      <c r="J3297">
        <v>0</v>
      </c>
      <c r="K3297">
        <v>0</v>
      </c>
      <c r="M3297">
        <v>0</v>
      </c>
      <c r="N3297">
        <v>0</v>
      </c>
      <c r="O3297">
        <v>0</v>
      </c>
      <c r="P3297">
        <v>0</v>
      </c>
      <c r="R3297">
        <v>0</v>
      </c>
      <c r="S3297">
        <v>0</v>
      </c>
      <c r="T3297">
        <v>0</v>
      </c>
      <c r="U3297">
        <v>0</v>
      </c>
      <c r="V3297">
        <v>0</v>
      </c>
      <c r="X3297">
        <v>0</v>
      </c>
      <c r="Y3297">
        <v>0</v>
      </c>
      <c r="Z3297">
        <v>0</v>
      </c>
      <c r="AB3297">
        <v>7.3561000000000001E-2</v>
      </c>
      <c r="AC3297">
        <v>5.4999999999999997E-3</v>
      </c>
      <c r="AD3297">
        <v>0</v>
      </c>
      <c r="AE3297">
        <v>0</v>
      </c>
      <c r="AF3297">
        <v>0</v>
      </c>
      <c r="AG3297">
        <v>0</v>
      </c>
      <c r="AH3297" t="s">
        <v>4557</v>
      </c>
    </row>
    <row r="3298" spans="1:34">
      <c r="A3298" t="s">
        <v>147</v>
      </c>
      <c r="B3298" t="s">
        <v>148</v>
      </c>
      <c r="C3298" t="s">
        <v>6152</v>
      </c>
      <c r="D3298" t="s">
        <v>6154</v>
      </c>
      <c r="E3298" t="s">
        <v>72</v>
      </c>
      <c r="F3298" t="s">
        <v>239</v>
      </c>
      <c r="G3298" t="s">
        <v>302</v>
      </c>
      <c r="I3298">
        <v>0</v>
      </c>
      <c r="J3298">
        <v>0</v>
      </c>
      <c r="K3298">
        <v>0</v>
      </c>
      <c r="M3298">
        <v>0</v>
      </c>
      <c r="N3298">
        <v>0</v>
      </c>
      <c r="O3298">
        <v>0</v>
      </c>
      <c r="P3298">
        <v>0</v>
      </c>
      <c r="R3298">
        <v>0</v>
      </c>
      <c r="S3298">
        <v>0</v>
      </c>
      <c r="T3298">
        <v>0</v>
      </c>
      <c r="U3298">
        <v>0</v>
      </c>
      <c r="V3298">
        <v>0</v>
      </c>
      <c r="X3298">
        <v>0</v>
      </c>
      <c r="Y3298">
        <v>0</v>
      </c>
      <c r="Z3298">
        <v>0</v>
      </c>
      <c r="AB3298">
        <v>7.3561000000000001E-2</v>
      </c>
      <c r="AC3298">
        <v>5.4999999999999997E-3</v>
      </c>
      <c r="AD3298">
        <v>0</v>
      </c>
      <c r="AE3298">
        <v>0</v>
      </c>
      <c r="AF3298">
        <v>0</v>
      </c>
      <c r="AG3298">
        <v>0</v>
      </c>
      <c r="AH3298" t="s">
        <v>4557</v>
      </c>
    </row>
    <row r="3299" spans="1:34">
      <c r="A3299" t="s">
        <v>147</v>
      </c>
      <c r="B3299" t="s">
        <v>171</v>
      </c>
      <c r="C3299" t="s">
        <v>6152</v>
      </c>
      <c r="D3299" t="s">
        <v>6155</v>
      </c>
      <c r="E3299" t="s">
        <v>72</v>
      </c>
      <c r="F3299" t="s">
        <v>239</v>
      </c>
      <c r="G3299" t="s">
        <v>302</v>
      </c>
      <c r="I3299">
        <v>0</v>
      </c>
      <c r="J3299">
        <v>0</v>
      </c>
      <c r="K3299">
        <v>0</v>
      </c>
      <c r="M3299">
        <v>0</v>
      </c>
      <c r="N3299">
        <v>0</v>
      </c>
      <c r="O3299">
        <v>0</v>
      </c>
      <c r="P3299">
        <v>0</v>
      </c>
      <c r="R3299">
        <v>0</v>
      </c>
      <c r="S3299">
        <v>0</v>
      </c>
      <c r="T3299">
        <v>0</v>
      </c>
      <c r="U3299">
        <v>0</v>
      </c>
      <c r="V3299">
        <v>0</v>
      </c>
      <c r="X3299">
        <v>0</v>
      </c>
      <c r="Y3299">
        <v>0</v>
      </c>
      <c r="Z3299">
        <v>0</v>
      </c>
      <c r="AB3299">
        <v>7.3561000000000001E-2</v>
      </c>
      <c r="AC3299">
        <v>5.4999999999999997E-3</v>
      </c>
      <c r="AD3299">
        <v>0</v>
      </c>
      <c r="AE3299">
        <v>0</v>
      </c>
      <c r="AF3299">
        <v>0</v>
      </c>
      <c r="AG3299">
        <v>0</v>
      </c>
      <c r="AH3299" t="s">
        <v>4557</v>
      </c>
    </row>
    <row r="3300" spans="1:34">
      <c r="A3300" t="s">
        <v>147</v>
      </c>
      <c r="B3300" t="s">
        <v>158</v>
      </c>
      <c r="C3300" t="s">
        <v>6156</v>
      </c>
      <c r="D3300" t="s">
        <v>6157</v>
      </c>
      <c r="E3300" t="s">
        <v>72</v>
      </c>
      <c r="F3300" t="s">
        <v>239</v>
      </c>
      <c r="G3300" t="s">
        <v>4231</v>
      </c>
      <c r="I3300">
        <v>0</v>
      </c>
      <c r="J3300">
        <v>0</v>
      </c>
      <c r="K3300">
        <v>0</v>
      </c>
      <c r="M3300">
        <v>0</v>
      </c>
      <c r="N3300">
        <v>0</v>
      </c>
      <c r="O3300">
        <v>0</v>
      </c>
      <c r="P3300">
        <v>0</v>
      </c>
      <c r="R3300">
        <v>0</v>
      </c>
      <c r="S3300">
        <v>0</v>
      </c>
      <c r="T3300">
        <v>0</v>
      </c>
      <c r="U3300">
        <v>0</v>
      </c>
      <c r="V3300">
        <v>0</v>
      </c>
      <c r="X3300">
        <v>0</v>
      </c>
      <c r="Y3300">
        <v>0</v>
      </c>
      <c r="Z3300">
        <v>0</v>
      </c>
      <c r="AB3300">
        <v>7.6461000000000001E-2</v>
      </c>
      <c r="AC3300">
        <v>5.4999999999999997E-3</v>
      </c>
      <c r="AD3300">
        <v>0</v>
      </c>
      <c r="AE3300">
        <v>0</v>
      </c>
      <c r="AF3300">
        <v>0</v>
      </c>
      <c r="AG3300">
        <v>0</v>
      </c>
      <c r="AH3300" t="s">
        <v>4568</v>
      </c>
    </row>
    <row r="3301" spans="1:34">
      <c r="A3301" t="s">
        <v>147</v>
      </c>
      <c r="B3301" t="s">
        <v>148</v>
      </c>
      <c r="C3301" t="s">
        <v>6156</v>
      </c>
      <c r="D3301" t="s">
        <v>6158</v>
      </c>
      <c r="E3301" t="s">
        <v>72</v>
      </c>
      <c r="F3301" t="s">
        <v>239</v>
      </c>
      <c r="G3301" t="s">
        <v>4231</v>
      </c>
      <c r="I3301">
        <v>0</v>
      </c>
      <c r="J3301">
        <v>0</v>
      </c>
      <c r="K3301">
        <v>0</v>
      </c>
      <c r="M3301">
        <v>0</v>
      </c>
      <c r="N3301">
        <v>0</v>
      </c>
      <c r="O3301">
        <v>0</v>
      </c>
      <c r="P3301">
        <v>0</v>
      </c>
      <c r="R3301">
        <v>0</v>
      </c>
      <c r="S3301">
        <v>0</v>
      </c>
      <c r="T3301">
        <v>0</v>
      </c>
      <c r="U3301">
        <v>0</v>
      </c>
      <c r="V3301">
        <v>0</v>
      </c>
      <c r="X3301">
        <v>0</v>
      </c>
      <c r="Y3301">
        <v>0</v>
      </c>
      <c r="Z3301">
        <v>0</v>
      </c>
      <c r="AB3301">
        <v>7.6461000000000001E-2</v>
      </c>
      <c r="AC3301">
        <v>5.4999999999999997E-3</v>
      </c>
      <c r="AD3301">
        <v>0</v>
      </c>
      <c r="AE3301">
        <v>0</v>
      </c>
      <c r="AF3301">
        <v>0</v>
      </c>
      <c r="AG3301">
        <v>0</v>
      </c>
      <c r="AH3301" t="s">
        <v>4568</v>
      </c>
    </row>
    <row r="3302" spans="1:34">
      <c r="A3302" t="s">
        <v>147</v>
      </c>
      <c r="B3302" t="s">
        <v>171</v>
      </c>
      <c r="C3302" t="s">
        <v>6156</v>
      </c>
      <c r="D3302" t="s">
        <v>6159</v>
      </c>
      <c r="E3302" t="s">
        <v>72</v>
      </c>
      <c r="F3302" t="s">
        <v>239</v>
      </c>
      <c r="G3302" t="s">
        <v>4231</v>
      </c>
      <c r="I3302">
        <v>0</v>
      </c>
      <c r="J3302">
        <v>0</v>
      </c>
      <c r="K3302">
        <v>0</v>
      </c>
      <c r="M3302">
        <v>0</v>
      </c>
      <c r="N3302">
        <v>0</v>
      </c>
      <c r="O3302">
        <v>0</v>
      </c>
      <c r="P3302">
        <v>0</v>
      </c>
      <c r="R3302">
        <v>0</v>
      </c>
      <c r="S3302">
        <v>0</v>
      </c>
      <c r="T3302">
        <v>0</v>
      </c>
      <c r="U3302">
        <v>0</v>
      </c>
      <c r="V3302">
        <v>0</v>
      </c>
      <c r="X3302">
        <v>0</v>
      </c>
      <c r="Y3302">
        <v>0</v>
      </c>
      <c r="Z3302">
        <v>0</v>
      </c>
      <c r="AB3302">
        <v>7.6461000000000001E-2</v>
      </c>
      <c r="AC3302">
        <v>5.4999999999999997E-3</v>
      </c>
      <c r="AD3302">
        <v>0</v>
      </c>
      <c r="AE3302">
        <v>0</v>
      </c>
      <c r="AF3302">
        <v>0</v>
      </c>
      <c r="AG3302">
        <v>0</v>
      </c>
      <c r="AH3302" t="s">
        <v>4568</v>
      </c>
    </row>
    <row r="3303" spans="1:34">
      <c r="A3303" t="s">
        <v>147</v>
      </c>
      <c r="B3303" t="s">
        <v>158</v>
      </c>
      <c r="C3303" t="s">
        <v>486</v>
      </c>
      <c r="D3303" t="s">
        <v>496</v>
      </c>
      <c r="E3303" t="s">
        <v>39</v>
      </c>
      <c r="F3303" t="s">
        <v>41</v>
      </c>
      <c r="G3303" t="s">
        <v>239</v>
      </c>
      <c r="I3303">
        <v>2.0847197596046669</v>
      </c>
      <c r="J3303">
        <v>8.4000000000000012E-3</v>
      </c>
      <c r="K3303">
        <v>2.02</v>
      </c>
      <c r="M3303">
        <v>4.1131197596046674</v>
      </c>
      <c r="N3303">
        <v>356.4717001977242</v>
      </c>
      <c r="O3303">
        <v>191.20292699724521</v>
      </c>
      <c r="P3303">
        <v>65.162228955453159</v>
      </c>
      <c r="R3303">
        <v>612.83685615042259</v>
      </c>
      <c r="S3303">
        <v>13495628.15647427</v>
      </c>
      <c r="T3303">
        <v>29430545.454545461</v>
      </c>
      <c r="U3303">
        <v>26841746.471274961</v>
      </c>
      <c r="V3303">
        <v>69767920.082294703</v>
      </c>
      <c r="X3303">
        <v>0.80578019433803305</v>
      </c>
      <c r="Y3303">
        <v>0.54943369826794597</v>
      </c>
      <c r="Z3303">
        <v>0.18724778435475051</v>
      </c>
      <c r="AB3303">
        <v>7.7423000000000006E-2</v>
      </c>
      <c r="AC3303">
        <v>5.4999999999999997E-3</v>
      </c>
      <c r="AD3303">
        <v>1.119802238216977</v>
      </c>
      <c r="AE3303">
        <v>0.65192948189733979</v>
      </c>
      <c r="AF3303">
        <v>5.9677744797189849</v>
      </c>
      <c r="AG3303">
        <v>1</v>
      </c>
      <c r="AH3303" t="s">
        <v>240</v>
      </c>
    </row>
    <row r="3304" spans="1:34">
      <c r="A3304" t="s">
        <v>147</v>
      </c>
      <c r="B3304" t="s">
        <v>148</v>
      </c>
      <c r="C3304" t="s">
        <v>486</v>
      </c>
      <c r="D3304" t="s">
        <v>487</v>
      </c>
      <c r="E3304" t="s">
        <v>39</v>
      </c>
      <c r="F3304" t="s">
        <v>41</v>
      </c>
      <c r="G3304" t="s">
        <v>239</v>
      </c>
      <c r="I3304">
        <v>2.0711989018069752</v>
      </c>
      <c r="J3304">
        <v>8.4000000000000012E-3</v>
      </c>
      <c r="K3304">
        <v>2.02</v>
      </c>
      <c r="M3304">
        <v>4.0995989018069752</v>
      </c>
      <c r="N3304">
        <v>354.15973325585139</v>
      </c>
      <c r="O3304">
        <v>191.20292699724521</v>
      </c>
      <c r="P3304">
        <v>65.162228955453159</v>
      </c>
      <c r="R3304">
        <v>610.52488920854978</v>
      </c>
      <c r="S3304">
        <v>13408099.620154919</v>
      </c>
      <c r="T3304">
        <v>29430545.454545461</v>
      </c>
      <c r="U3304">
        <v>26841746.471274961</v>
      </c>
      <c r="V3304">
        <v>69680391.545975357</v>
      </c>
      <c r="X3304">
        <v>0.80055414926715629</v>
      </c>
      <c r="Y3304">
        <v>0.54943369826794597</v>
      </c>
      <c r="Z3304">
        <v>0.18724778435475051</v>
      </c>
      <c r="AB3304">
        <v>7.7423000000000006E-2</v>
      </c>
      <c r="AC3304">
        <v>5.4999999999999997E-3</v>
      </c>
      <c r="AD3304">
        <v>1.116121166984098</v>
      </c>
      <c r="AE3304">
        <v>0.64978642593640557</v>
      </c>
      <c r="AF3304">
        <v>5.9484294947274794</v>
      </c>
      <c r="AG3304">
        <v>1</v>
      </c>
      <c r="AH3304" t="s">
        <v>240</v>
      </c>
    </row>
    <row r="3305" spans="1:34">
      <c r="A3305" t="s">
        <v>147</v>
      </c>
      <c r="B3305" t="s">
        <v>171</v>
      </c>
      <c r="C3305" t="s">
        <v>486</v>
      </c>
      <c r="D3305" t="s">
        <v>511</v>
      </c>
      <c r="E3305" t="s">
        <v>39</v>
      </c>
      <c r="F3305" t="s">
        <v>41</v>
      </c>
      <c r="G3305" t="s">
        <v>239</v>
      </c>
      <c r="I3305">
        <v>2.1085472490703649</v>
      </c>
      <c r="J3305">
        <v>8.4000000000000012E-3</v>
      </c>
      <c r="K3305">
        <v>2.02</v>
      </c>
      <c r="M3305">
        <v>4.1369472490703654</v>
      </c>
      <c r="N3305">
        <v>360.54602512420331</v>
      </c>
      <c r="O3305">
        <v>191.20292699724521</v>
      </c>
      <c r="P3305">
        <v>65.162228955453159</v>
      </c>
      <c r="R3305">
        <v>616.9111810769017</v>
      </c>
      <c r="S3305">
        <v>13649877.635930611</v>
      </c>
      <c r="T3305">
        <v>29430545.454545461</v>
      </c>
      <c r="U3305">
        <v>26841746.471274961</v>
      </c>
      <c r="V3305">
        <v>69922169.561751038</v>
      </c>
      <c r="X3305">
        <v>0.81498993056459357</v>
      </c>
      <c r="Y3305">
        <v>0.54943369826794597</v>
      </c>
      <c r="Z3305">
        <v>0.18724778435475051</v>
      </c>
      <c r="AB3305">
        <v>7.7423000000000006E-2</v>
      </c>
      <c r="AC3305">
        <v>5.4999999999999997E-3</v>
      </c>
      <c r="AD3305">
        <v>1.1262893034118271</v>
      </c>
      <c r="AE3305">
        <v>0.65570613897765295</v>
      </c>
      <c r="AF3305">
        <v>6.0018656914598463</v>
      </c>
      <c r="AG3305">
        <v>1</v>
      </c>
      <c r="AH3305" t="s">
        <v>240</v>
      </c>
    </row>
    <row r="3306" spans="1:34">
      <c r="A3306" t="s">
        <v>147</v>
      </c>
      <c r="B3306" t="s">
        <v>158</v>
      </c>
      <c r="C3306" t="s">
        <v>1942</v>
      </c>
      <c r="D3306" t="s">
        <v>1976</v>
      </c>
      <c r="E3306" t="s">
        <v>39</v>
      </c>
      <c r="F3306" t="s">
        <v>239</v>
      </c>
      <c r="G3306" t="s">
        <v>302</v>
      </c>
      <c r="I3306">
        <v>3</v>
      </c>
      <c r="J3306">
        <v>2.7597559963998588</v>
      </c>
      <c r="K3306">
        <v>1.06E-2</v>
      </c>
      <c r="M3306">
        <v>5.770355996399859</v>
      </c>
      <c r="N3306">
        <v>512.97786940723847</v>
      </c>
      <c r="O3306">
        <v>89.025669355738785</v>
      </c>
      <c r="P3306">
        <v>47.741360559375273</v>
      </c>
      <c r="R3306">
        <v>649.74489932235258</v>
      </c>
      <c r="S3306">
        <v>19420780.31490453</v>
      </c>
      <c r="T3306">
        <v>36671619.197002888</v>
      </c>
      <c r="U3306">
        <v>12978400.305576781</v>
      </c>
      <c r="V3306">
        <v>69070799.8174842</v>
      </c>
      <c r="X3306">
        <v>1.159551815958471</v>
      </c>
      <c r="Y3306">
        <v>0.25582088895327237</v>
      </c>
      <c r="Z3306">
        <v>0.1371878176993542</v>
      </c>
      <c r="AB3306">
        <v>7.3561000000000001E-2</v>
      </c>
      <c r="AC3306">
        <v>5.4999999999999997E-3</v>
      </c>
      <c r="AD3306">
        <v>1.570986972841846</v>
      </c>
      <c r="AE3306">
        <v>0.91460142542937761</v>
      </c>
      <c r="AF3306">
        <v>8.3350053946710823</v>
      </c>
      <c r="AG3306">
        <v>1</v>
      </c>
      <c r="AH3306" t="s">
        <v>724</v>
      </c>
    </row>
    <row r="3307" spans="1:34">
      <c r="A3307" t="s">
        <v>147</v>
      </c>
      <c r="B3307" t="s">
        <v>148</v>
      </c>
      <c r="C3307" t="s">
        <v>1942</v>
      </c>
      <c r="D3307" t="s">
        <v>1943</v>
      </c>
      <c r="E3307" t="s">
        <v>39</v>
      </c>
      <c r="F3307" t="s">
        <v>239</v>
      </c>
      <c r="G3307" t="s">
        <v>302</v>
      </c>
      <c r="I3307">
        <v>3</v>
      </c>
      <c r="J3307">
        <v>2.7275260214686319</v>
      </c>
      <c r="K3307">
        <v>1.059999999999999E-2</v>
      </c>
      <c r="M3307">
        <v>5.7381260214686316</v>
      </c>
      <c r="N3307">
        <v>512.97786940723847</v>
      </c>
      <c r="O3307">
        <v>87.985977768760009</v>
      </c>
      <c r="P3307">
        <v>47.74136055937521</v>
      </c>
      <c r="R3307">
        <v>648.70520773537373</v>
      </c>
      <c r="S3307">
        <v>19420780.31490453</v>
      </c>
      <c r="T3307">
        <v>36243347.505973414</v>
      </c>
      <c r="U3307">
        <v>12978400.30557676</v>
      </c>
      <c r="V3307">
        <v>68642528.126454696</v>
      </c>
      <c r="X3307">
        <v>1.159551815958471</v>
      </c>
      <c r="Y3307">
        <v>0.25283326945045981</v>
      </c>
      <c r="Z3307">
        <v>0.13718781769935409</v>
      </c>
      <c r="AB3307">
        <v>7.3561000000000001E-2</v>
      </c>
      <c r="AC3307">
        <v>5.4999999999999997E-3</v>
      </c>
      <c r="AD3307">
        <v>1.562212319980989</v>
      </c>
      <c r="AE3307">
        <v>0.90949297440277821</v>
      </c>
      <c r="AF3307">
        <v>8.2888923158524008</v>
      </c>
      <c r="AG3307">
        <v>1</v>
      </c>
      <c r="AH3307" t="s">
        <v>724</v>
      </c>
    </row>
    <row r="3308" spans="1:34">
      <c r="A3308" t="s">
        <v>147</v>
      </c>
      <c r="B3308" t="s">
        <v>171</v>
      </c>
      <c r="C3308" t="s">
        <v>1942</v>
      </c>
      <c r="D3308" t="s">
        <v>2052</v>
      </c>
      <c r="E3308" t="s">
        <v>39</v>
      </c>
      <c r="F3308" t="s">
        <v>239</v>
      </c>
      <c r="G3308" t="s">
        <v>302</v>
      </c>
      <c r="I3308">
        <v>3</v>
      </c>
      <c r="J3308">
        <v>2.808609482621736</v>
      </c>
      <c r="K3308">
        <v>1.059999999999999E-2</v>
      </c>
      <c r="M3308">
        <v>5.8192094826217362</v>
      </c>
      <c r="N3308">
        <v>512.97786940723847</v>
      </c>
      <c r="O3308">
        <v>90.601610966858615</v>
      </c>
      <c r="P3308">
        <v>47.741360559375252</v>
      </c>
      <c r="R3308">
        <v>651.32084093347237</v>
      </c>
      <c r="S3308">
        <v>19420780.31490453</v>
      </c>
      <c r="T3308">
        <v>37320783.994728409</v>
      </c>
      <c r="U3308">
        <v>12978400.30557677</v>
      </c>
      <c r="V3308">
        <v>69719964.615209699</v>
      </c>
      <c r="X3308">
        <v>1.159551815958471</v>
      </c>
      <c r="Y3308">
        <v>0.26034945680131788</v>
      </c>
      <c r="Z3308">
        <v>0.13718781769935409</v>
      </c>
      <c r="AB3308">
        <v>7.3561000000000001E-2</v>
      </c>
      <c r="AC3308">
        <v>5.4999999999999997E-3</v>
      </c>
      <c r="AD3308">
        <v>1.584287398410106</v>
      </c>
      <c r="AE3308">
        <v>0.92234470299554516</v>
      </c>
      <c r="AF3308">
        <v>8.4049025840273881</v>
      </c>
      <c r="AG3308">
        <v>1</v>
      </c>
      <c r="AH3308" t="s">
        <v>724</v>
      </c>
    </row>
    <row r="3309" spans="1:34">
      <c r="A3309" t="s">
        <v>147</v>
      </c>
      <c r="B3309" t="s">
        <v>158</v>
      </c>
      <c r="C3309" t="s">
        <v>6160</v>
      </c>
      <c r="D3309" t="s">
        <v>6161</v>
      </c>
      <c r="E3309" t="s">
        <v>39</v>
      </c>
      <c r="F3309" t="s">
        <v>239</v>
      </c>
      <c r="G3309" t="s">
        <v>4231</v>
      </c>
      <c r="I3309">
        <v>0</v>
      </c>
      <c r="J3309">
        <v>0</v>
      </c>
      <c r="K3309">
        <v>0</v>
      </c>
      <c r="M3309">
        <v>0</v>
      </c>
      <c r="N3309">
        <v>0</v>
      </c>
      <c r="O3309">
        <v>0</v>
      </c>
      <c r="P3309">
        <v>0</v>
      </c>
      <c r="R3309">
        <v>0</v>
      </c>
      <c r="S3309">
        <v>0</v>
      </c>
      <c r="T3309">
        <v>0</v>
      </c>
      <c r="U3309">
        <v>0</v>
      </c>
      <c r="V3309">
        <v>0</v>
      </c>
      <c r="X3309">
        <v>0</v>
      </c>
      <c r="Y3309">
        <v>0</v>
      </c>
      <c r="Z3309">
        <v>0</v>
      </c>
      <c r="AB3309">
        <v>7.6461000000000001E-2</v>
      </c>
      <c r="AC3309">
        <v>5.4999999999999997E-3</v>
      </c>
      <c r="AD3309">
        <v>0</v>
      </c>
      <c r="AE3309">
        <v>0</v>
      </c>
      <c r="AF3309">
        <v>0</v>
      </c>
      <c r="AG3309">
        <v>0</v>
      </c>
      <c r="AH3309" t="s">
        <v>4601</v>
      </c>
    </row>
    <row r="3310" spans="1:34">
      <c r="A3310" t="s">
        <v>147</v>
      </c>
      <c r="B3310" t="s">
        <v>148</v>
      </c>
      <c r="C3310" t="s">
        <v>6160</v>
      </c>
      <c r="D3310" t="s">
        <v>6162</v>
      </c>
      <c r="E3310" t="s">
        <v>39</v>
      </c>
      <c r="F3310" t="s">
        <v>239</v>
      </c>
      <c r="G3310" t="s">
        <v>4231</v>
      </c>
      <c r="I3310">
        <v>0</v>
      </c>
      <c r="J3310">
        <v>0</v>
      </c>
      <c r="K3310">
        <v>0</v>
      </c>
      <c r="M3310">
        <v>0</v>
      </c>
      <c r="N3310">
        <v>0</v>
      </c>
      <c r="O3310">
        <v>0</v>
      </c>
      <c r="P3310">
        <v>0</v>
      </c>
      <c r="R3310">
        <v>0</v>
      </c>
      <c r="S3310">
        <v>0</v>
      </c>
      <c r="T3310">
        <v>0</v>
      </c>
      <c r="U3310">
        <v>0</v>
      </c>
      <c r="V3310">
        <v>0</v>
      </c>
      <c r="X3310">
        <v>0</v>
      </c>
      <c r="Y3310">
        <v>0</v>
      </c>
      <c r="Z3310">
        <v>0</v>
      </c>
      <c r="AB3310">
        <v>7.6461000000000001E-2</v>
      </c>
      <c r="AC3310">
        <v>5.4999999999999997E-3</v>
      </c>
      <c r="AD3310">
        <v>0</v>
      </c>
      <c r="AE3310">
        <v>0</v>
      </c>
      <c r="AF3310">
        <v>0</v>
      </c>
      <c r="AG3310">
        <v>0</v>
      </c>
      <c r="AH3310" t="s">
        <v>4601</v>
      </c>
    </row>
    <row r="3311" spans="1:34">
      <c r="A3311" t="s">
        <v>147</v>
      </c>
      <c r="B3311" t="s">
        <v>171</v>
      </c>
      <c r="C3311" t="s">
        <v>6160</v>
      </c>
      <c r="D3311" t="s">
        <v>6163</v>
      </c>
      <c r="E3311" t="s">
        <v>39</v>
      </c>
      <c r="F3311" t="s">
        <v>239</v>
      </c>
      <c r="G3311" t="s">
        <v>4231</v>
      </c>
      <c r="I3311">
        <v>0</v>
      </c>
      <c r="J3311">
        <v>0</v>
      </c>
      <c r="K3311">
        <v>0</v>
      </c>
      <c r="M3311">
        <v>0</v>
      </c>
      <c r="N3311">
        <v>0</v>
      </c>
      <c r="O3311">
        <v>0</v>
      </c>
      <c r="P3311">
        <v>0</v>
      </c>
      <c r="R3311">
        <v>0</v>
      </c>
      <c r="S3311">
        <v>0</v>
      </c>
      <c r="T3311">
        <v>0</v>
      </c>
      <c r="U3311">
        <v>0</v>
      </c>
      <c r="V3311">
        <v>0</v>
      </c>
      <c r="X3311">
        <v>0</v>
      </c>
      <c r="Y3311">
        <v>0</v>
      </c>
      <c r="Z3311">
        <v>0</v>
      </c>
      <c r="AB3311">
        <v>7.6461000000000001E-2</v>
      </c>
      <c r="AC3311">
        <v>5.4999999999999997E-3</v>
      </c>
      <c r="AD3311">
        <v>0</v>
      </c>
      <c r="AE3311">
        <v>0</v>
      </c>
      <c r="AF3311">
        <v>0</v>
      </c>
      <c r="AG3311">
        <v>0</v>
      </c>
      <c r="AH3311" t="s">
        <v>4601</v>
      </c>
    </row>
    <row r="3312" spans="1:34">
      <c r="A3312" t="s">
        <v>147</v>
      </c>
      <c r="B3312" t="s">
        <v>158</v>
      </c>
      <c r="C3312" t="s">
        <v>350</v>
      </c>
      <c r="D3312" t="s">
        <v>359</v>
      </c>
      <c r="E3312" t="s">
        <v>53</v>
      </c>
      <c r="F3312" t="s">
        <v>72</v>
      </c>
      <c r="G3312" t="s">
        <v>39</v>
      </c>
      <c r="H3312" t="s">
        <v>41</v>
      </c>
      <c r="I3312">
        <v>1.5</v>
      </c>
      <c r="J3312">
        <v>1</v>
      </c>
      <c r="K3312">
        <v>1.31376902520092</v>
      </c>
      <c r="L3312">
        <v>8.3999999999999995E-3</v>
      </c>
      <c r="M3312">
        <v>3.8221690252009202</v>
      </c>
      <c r="N3312">
        <v>170.5061351547389</v>
      </c>
      <c r="O3312">
        <v>66.272653482880756</v>
      </c>
      <c r="P3312">
        <v>224.6448118135975</v>
      </c>
      <c r="Q3312">
        <v>191.20292699724521</v>
      </c>
      <c r="R3312">
        <v>652.6265274484623</v>
      </c>
      <c r="S3312">
        <v>14283636.904892741</v>
      </c>
      <c r="T3312">
        <v>5132655.9917355375</v>
      </c>
      <c r="U3312">
        <v>8504806.5409844462</v>
      </c>
      <c r="V3312">
        <v>57351644.892158173</v>
      </c>
      <c r="W3312">
        <v>29430545.454545449</v>
      </c>
      <c r="X3312">
        <v>0.4098213695273703</v>
      </c>
      <c r="Y3312">
        <v>0.1556141986931564</v>
      </c>
      <c r="Z3312">
        <v>0.50779441964057237</v>
      </c>
      <c r="AA3312">
        <v>0.54943369826794586</v>
      </c>
      <c r="AB3312">
        <v>9.4672000000000006E-2</v>
      </c>
      <c r="AC3312">
        <v>5.4999999999999997E-3</v>
      </c>
      <c r="AD3312">
        <v>1.040590519949989</v>
      </c>
      <c r="AE3312">
        <v>0.60581379049434581</v>
      </c>
      <c r="AF3312">
        <v>5.5687453356452536</v>
      </c>
      <c r="AG3312">
        <v>1</v>
      </c>
      <c r="AH3312" t="s">
        <v>115</v>
      </c>
    </row>
    <row r="3313" spans="1:34">
      <c r="A3313" t="s">
        <v>147</v>
      </c>
      <c r="B3313" t="s">
        <v>148</v>
      </c>
      <c r="C3313" t="s">
        <v>350</v>
      </c>
      <c r="D3313" t="s">
        <v>351</v>
      </c>
      <c r="E3313" t="s">
        <v>53</v>
      </c>
      <c r="F3313" t="s">
        <v>72</v>
      </c>
      <c r="G3313" t="s">
        <v>39</v>
      </c>
      <c r="H3313" t="s">
        <v>41</v>
      </c>
      <c r="I3313">
        <v>1.5</v>
      </c>
      <c r="J3313">
        <v>1</v>
      </c>
      <c r="K3313">
        <v>1.293325499318378</v>
      </c>
      <c r="L3313">
        <v>8.3999999999999995E-3</v>
      </c>
      <c r="M3313">
        <v>3.801725499318378</v>
      </c>
      <c r="N3313">
        <v>170.5061351547389</v>
      </c>
      <c r="O3313">
        <v>66.272653482880756</v>
      </c>
      <c r="P3313">
        <v>221.14911969679821</v>
      </c>
      <c r="Q3313">
        <v>191.20292699724521</v>
      </c>
      <c r="R3313">
        <v>649.13083533166298</v>
      </c>
      <c r="S3313">
        <v>14283636.904892741</v>
      </c>
      <c r="T3313">
        <v>5132655.9917355375</v>
      </c>
      <c r="U3313">
        <v>8372463.4659754746</v>
      </c>
      <c r="V3313">
        <v>57219301.817149207</v>
      </c>
      <c r="W3313">
        <v>29430545.454545449</v>
      </c>
      <c r="X3313">
        <v>0.4098213695273703</v>
      </c>
      <c r="Y3313">
        <v>0.1556141986931564</v>
      </c>
      <c r="Z3313">
        <v>0.49989264378667392</v>
      </c>
      <c r="AA3313">
        <v>0.54943369826794586</v>
      </c>
      <c r="AB3313">
        <v>9.4672000000000006E-2</v>
      </c>
      <c r="AC3313">
        <v>5.4999999999999997E-3</v>
      </c>
      <c r="AD3313">
        <v>1.0350247432699251</v>
      </c>
      <c r="AE3313">
        <v>0.60257349164196294</v>
      </c>
      <c r="AF3313">
        <v>5.5394957342302664</v>
      </c>
      <c r="AG3313">
        <v>1</v>
      </c>
      <c r="AH3313" t="s">
        <v>115</v>
      </c>
    </row>
    <row r="3314" spans="1:34">
      <c r="A3314" t="s">
        <v>147</v>
      </c>
      <c r="B3314" t="s">
        <v>171</v>
      </c>
      <c r="C3314" t="s">
        <v>350</v>
      </c>
      <c r="D3314" t="s">
        <v>378</v>
      </c>
      <c r="E3314" t="s">
        <v>53</v>
      </c>
      <c r="F3314" t="s">
        <v>72</v>
      </c>
      <c r="G3314" t="s">
        <v>39</v>
      </c>
      <c r="H3314" t="s">
        <v>41</v>
      </c>
      <c r="I3314">
        <v>1.5</v>
      </c>
      <c r="J3314">
        <v>1</v>
      </c>
      <c r="K3314">
        <v>1.3546623001164051</v>
      </c>
      <c r="L3314">
        <v>8.3999999999999995E-3</v>
      </c>
      <c r="M3314">
        <v>3.8630623001164048</v>
      </c>
      <c r="N3314">
        <v>170.5061351547389</v>
      </c>
      <c r="O3314">
        <v>66.272653482880756</v>
      </c>
      <c r="P3314">
        <v>231.63726016000749</v>
      </c>
      <c r="Q3314">
        <v>191.20292699724521</v>
      </c>
      <c r="R3314">
        <v>659.61897579487231</v>
      </c>
      <c r="S3314">
        <v>14283636.904892741</v>
      </c>
      <c r="T3314">
        <v>5132655.9917355375</v>
      </c>
      <c r="U3314">
        <v>8769532.9771479908</v>
      </c>
      <c r="V3314">
        <v>57616371.328321718</v>
      </c>
      <c r="W3314">
        <v>29430545.454545449</v>
      </c>
      <c r="X3314">
        <v>0.4098213695273703</v>
      </c>
      <c r="Y3314">
        <v>0.1556141986931564</v>
      </c>
      <c r="Z3314">
        <v>0.52360037670348569</v>
      </c>
      <c r="AA3314">
        <v>0.54943369826794586</v>
      </c>
      <c r="AB3314">
        <v>9.4672000000000006E-2</v>
      </c>
      <c r="AC3314">
        <v>5.4999999999999997E-3</v>
      </c>
      <c r="AD3314">
        <v>1.0517237675709581</v>
      </c>
      <c r="AE3314">
        <v>0.61229537456845018</v>
      </c>
      <c r="AF3314">
        <v>5.6272534422558138</v>
      </c>
      <c r="AG3314">
        <v>1</v>
      </c>
      <c r="AH3314" t="s">
        <v>115</v>
      </c>
    </row>
    <row r="3315" spans="1:34">
      <c r="A3315" t="s">
        <v>147</v>
      </c>
      <c r="B3315" t="s">
        <v>158</v>
      </c>
      <c r="C3315" t="s">
        <v>2865</v>
      </c>
      <c r="D3315" t="s">
        <v>2889</v>
      </c>
      <c r="E3315" t="s">
        <v>53</v>
      </c>
      <c r="F3315" t="s">
        <v>72</v>
      </c>
      <c r="G3315" t="s">
        <v>39</v>
      </c>
      <c r="H3315" t="s">
        <v>239</v>
      </c>
      <c r="I3315">
        <v>1.5</v>
      </c>
      <c r="J3315">
        <v>1</v>
      </c>
      <c r="K3315">
        <v>2.1082983668222859</v>
      </c>
      <c r="L3315">
        <v>2.02</v>
      </c>
      <c r="M3315">
        <v>6.6282983668222846</v>
      </c>
      <c r="N3315">
        <v>170.5061351547389</v>
      </c>
      <c r="O3315">
        <v>66.272653482880756</v>
      </c>
      <c r="P3315">
        <v>360.5034680957524</v>
      </c>
      <c r="Q3315">
        <v>65.162228955453145</v>
      </c>
      <c r="R3315">
        <v>662.44448568882513</v>
      </c>
      <c r="S3315">
        <v>14283636.904892741</v>
      </c>
      <c r="T3315">
        <v>5132655.9917355375</v>
      </c>
      <c r="U3315">
        <v>13648266.47344254</v>
      </c>
      <c r="V3315">
        <v>59906305.84134578</v>
      </c>
      <c r="W3315">
        <v>26841746.471274961</v>
      </c>
      <c r="X3315">
        <v>0.4098213695273703</v>
      </c>
      <c r="Y3315">
        <v>0.1556141986931564</v>
      </c>
      <c r="Z3315">
        <v>0.81489373327702042</v>
      </c>
      <c r="AA3315">
        <v>0.1872477843547504</v>
      </c>
      <c r="AB3315">
        <v>0.103481</v>
      </c>
      <c r="AC3315">
        <v>5.4999999999999997E-3</v>
      </c>
      <c r="AD3315">
        <v>1.8045629061505699</v>
      </c>
      <c r="AE3315">
        <v>1.050585291141332</v>
      </c>
      <c r="AF3315">
        <v>9.5924275641141872</v>
      </c>
      <c r="AG3315">
        <v>1</v>
      </c>
      <c r="AH3315" t="s">
        <v>1799</v>
      </c>
    </row>
    <row r="3316" spans="1:34">
      <c r="A3316" t="s">
        <v>147</v>
      </c>
      <c r="B3316" t="s">
        <v>148</v>
      </c>
      <c r="C3316" t="s">
        <v>2865</v>
      </c>
      <c r="D3316" t="s">
        <v>2866</v>
      </c>
      <c r="E3316" t="s">
        <v>53</v>
      </c>
      <c r="F3316" t="s">
        <v>72</v>
      </c>
      <c r="G3316" t="s">
        <v>39</v>
      </c>
      <c r="H3316" t="s">
        <v>239</v>
      </c>
      <c r="I3316">
        <v>1.5</v>
      </c>
      <c r="J3316">
        <v>1</v>
      </c>
      <c r="K3316">
        <v>2.0877855553239648</v>
      </c>
      <c r="L3316">
        <v>2.02</v>
      </c>
      <c r="M3316">
        <v>6.6077855553239644</v>
      </c>
      <c r="N3316">
        <v>170.5061351547389</v>
      </c>
      <c r="O3316">
        <v>66.272653482880756</v>
      </c>
      <c r="P3316">
        <v>356.99592864976529</v>
      </c>
      <c r="Q3316">
        <v>65.162228955453145</v>
      </c>
      <c r="R3316">
        <v>658.93694624283808</v>
      </c>
      <c r="S3316">
        <v>14283636.904892741</v>
      </c>
      <c r="T3316">
        <v>5132655.9917355375</v>
      </c>
      <c r="U3316">
        <v>13515474.871525889</v>
      </c>
      <c r="V3316">
        <v>59773514.239429131</v>
      </c>
      <c r="W3316">
        <v>26841746.471274961</v>
      </c>
      <c r="X3316">
        <v>0.4098213695273703</v>
      </c>
      <c r="Y3316">
        <v>0.1556141986931564</v>
      </c>
      <c r="Z3316">
        <v>0.80696517733592299</v>
      </c>
      <c r="AA3316">
        <v>0.1872477843547504</v>
      </c>
      <c r="AB3316">
        <v>0.103481</v>
      </c>
      <c r="AC3316">
        <v>5.4999999999999997E-3</v>
      </c>
      <c r="AD3316">
        <v>1.798978266370922</v>
      </c>
      <c r="AE3316">
        <v>1.047334010518848</v>
      </c>
      <c r="AF3316">
        <v>9.5630788322137352</v>
      </c>
      <c r="AG3316">
        <v>1</v>
      </c>
      <c r="AH3316" t="s">
        <v>1799</v>
      </c>
    </row>
    <row r="3317" spans="1:34">
      <c r="A3317" t="s">
        <v>147</v>
      </c>
      <c r="B3317" t="s">
        <v>171</v>
      </c>
      <c r="C3317" t="s">
        <v>2865</v>
      </c>
      <c r="D3317" t="s">
        <v>2934</v>
      </c>
      <c r="E3317" t="s">
        <v>53</v>
      </c>
      <c r="F3317" t="s">
        <v>72</v>
      </c>
      <c r="G3317" t="s">
        <v>39</v>
      </c>
      <c r="H3317" t="s">
        <v>239</v>
      </c>
      <c r="I3317">
        <v>1.5</v>
      </c>
      <c r="J3317">
        <v>1</v>
      </c>
      <c r="K3317">
        <v>2.1453873333906142</v>
      </c>
      <c r="L3317">
        <v>2.02</v>
      </c>
      <c r="M3317">
        <v>6.6653873333906137</v>
      </c>
      <c r="N3317">
        <v>170.5061351547389</v>
      </c>
      <c r="O3317">
        <v>66.272653482880756</v>
      </c>
      <c r="P3317">
        <v>366.84540777866471</v>
      </c>
      <c r="Q3317">
        <v>65.162228955453145</v>
      </c>
      <c r="R3317">
        <v>668.78642537173755</v>
      </c>
      <c r="S3317">
        <v>14283636.904892741</v>
      </c>
      <c r="T3317">
        <v>5132655.9917355375</v>
      </c>
      <c r="U3317">
        <v>13888365.36405265</v>
      </c>
      <c r="V3317">
        <v>60146404.731955893</v>
      </c>
      <c r="W3317">
        <v>26841746.471274961</v>
      </c>
      <c r="X3317">
        <v>0.4098213695273703</v>
      </c>
      <c r="Y3317">
        <v>0.1556141986931564</v>
      </c>
      <c r="Z3317">
        <v>0.82922925945579617</v>
      </c>
      <c r="AA3317">
        <v>0.1872477843547504</v>
      </c>
      <c r="AB3317">
        <v>0.103481</v>
      </c>
      <c r="AC3317">
        <v>5.4999999999999997E-3</v>
      </c>
      <c r="AD3317">
        <v>1.8146604258445651</v>
      </c>
      <c r="AE3317">
        <v>1.0564638923424119</v>
      </c>
      <c r="AF3317">
        <v>9.6454926515775909</v>
      </c>
      <c r="AG3317">
        <v>1</v>
      </c>
      <c r="AH3317" t="s">
        <v>1799</v>
      </c>
    </row>
    <row r="3318" spans="1:34">
      <c r="A3318" t="s">
        <v>147</v>
      </c>
      <c r="B3318" t="s">
        <v>158</v>
      </c>
      <c r="C3318" t="s">
        <v>1215</v>
      </c>
      <c r="D3318" t="s">
        <v>1238</v>
      </c>
      <c r="E3318" t="s">
        <v>53</v>
      </c>
      <c r="F3318" t="s">
        <v>72</v>
      </c>
      <c r="G3318" t="s">
        <v>39</v>
      </c>
      <c r="H3318" t="s">
        <v>302</v>
      </c>
      <c r="I3318">
        <v>1.5</v>
      </c>
      <c r="J3318">
        <v>1</v>
      </c>
      <c r="K3318">
        <v>2.5695945224123</v>
      </c>
      <c r="L3318">
        <v>1.059999999999999E-2</v>
      </c>
      <c r="M3318">
        <v>5.0801945224123006</v>
      </c>
      <c r="N3318">
        <v>170.5061351547389</v>
      </c>
      <c r="O3318">
        <v>66.272653482880756</v>
      </c>
      <c r="P3318">
        <v>439.38170778252419</v>
      </c>
      <c r="Q3318">
        <v>47.741360559375231</v>
      </c>
      <c r="R3318">
        <v>723.90185697951904</v>
      </c>
      <c r="S3318">
        <v>14283636.904892741</v>
      </c>
      <c r="T3318">
        <v>5132655.9917355375</v>
      </c>
      <c r="U3318">
        <v>16634510.23938377</v>
      </c>
      <c r="V3318">
        <v>49029203.441588819</v>
      </c>
      <c r="W3318">
        <v>12978400.30557677</v>
      </c>
      <c r="X3318">
        <v>0.4098213695273703</v>
      </c>
      <c r="Y3318">
        <v>0.1556141986931564</v>
      </c>
      <c r="Z3318">
        <v>0.99319266491337455</v>
      </c>
      <c r="AA3318">
        <v>0.13718781769935409</v>
      </c>
      <c r="AB3318">
        <v>9.0810000000000002E-2</v>
      </c>
      <c r="AC3318">
        <v>5.4999999999999997E-3</v>
      </c>
      <c r="AD3318">
        <v>1.3830896081960189</v>
      </c>
      <c r="AE3318">
        <v>0.80521083180234965</v>
      </c>
      <c r="AF3318">
        <v>7.3648049624106697</v>
      </c>
      <c r="AG3318">
        <v>1</v>
      </c>
      <c r="AH3318" t="s">
        <v>572</v>
      </c>
    </row>
    <row r="3319" spans="1:34">
      <c r="A3319" t="s">
        <v>147</v>
      </c>
      <c r="B3319" t="s">
        <v>148</v>
      </c>
      <c r="C3319" t="s">
        <v>1215</v>
      </c>
      <c r="D3319" t="s">
        <v>1216</v>
      </c>
      <c r="E3319" t="s">
        <v>53</v>
      </c>
      <c r="F3319" t="s">
        <v>72</v>
      </c>
      <c r="G3319" t="s">
        <v>39</v>
      </c>
      <c r="H3319" t="s">
        <v>302</v>
      </c>
      <c r="I3319">
        <v>1.5</v>
      </c>
      <c r="J3319">
        <v>1</v>
      </c>
      <c r="K3319">
        <v>2.5465649466741569</v>
      </c>
      <c r="L3319">
        <v>1.059999999999999E-2</v>
      </c>
      <c r="M3319">
        <v>5.0571649466741571</v>
      </c>
      <c r="N3319">
        <v>170.5061351547389</v>
      </c>
      <c r="O3319">
        <v>66.272653482880756</v>
      </c>
      <c r="P3319">
        <v>435.44382021735572</v>
      </c>
      <c r="Q3319">
        <v>47.741360559375231</v>
      </c>
      <c r="R3319">
        <v>719.96396941435057</v>
      </c>
      <c r="S3319">
        <v>14283636.904892741</v>
      </c>
      <c r="T3319">
        <v>5132655.9917355375</v>
      </c>
      <c r="U3319">
        <v>16485426.12899846</v>
      </c>
      <c r="V3319">
        <v>48880119.331203513</v>
      </c>
      <c r="W3319">
        <v>12978400.30557677</v>
      </c>
      <c r="X3319">
        <v>0.4098213695273703</v>
      </c>
      <c r="Y3319">
        <v>0.1556141986931564</v>
      </c>
      <c r="Z3319">
        <v>0.98429133612406872</v>
      </c>
      <c r="AA3319">
        <v>0.13718781769935409</v>
      </c>
      <c r="AB3319">
        <v>9.0810000000000002E-2</v>
      </c>
      <c r="AC3319">
        <v>5.4999999999999997E-3</v>
      </c>
      <c r="AD3319">
        <v>1.376819776057886</v>
      </c>
      <c r="AE3319">
        <v>0.80156064404785388</v>
      </c>
      <c r="AF3319">
        <v>7.3318553667798962</v>
      </c>
      <c r="AG3319">
        <v>1</v>
      </c>
      <c r="AH3319" t="s">
        <v>572</v>
      </c>
    </row>
    <row r="3320" spans="1:34">
      <c r="A3320" t="s">
        <v>147</v>
      </c>
      <c r="B3320" t="s">
        <v>171</v>
      </c>
      <c r="C3320" t="s">
        <v>1215</v>
      </c>
      <c r="D3320" t="s">
        <v>1286</v>
      </c>
      <c r="E3320" t="s">
        <v>53</v>
      </c>
      <c r="F3320" t="s">
        <v>72</v>
      </c>
      <c r="G3320" t="s">
        <v>39</v>
      </c>
      <c r="H3320" t="s">
        <v>302</v>
      </c>
      <c r="I3320">
        <v>1.5</v>
      </c>
      <c r="J3320">
        <v>1</v>
      </c>
      <c r="K3320">
        <v>2.6110413002948398</v>
      </c>
      <c r="L3320">
        <v>1.059999999999999E-2</v>
      </c>
      <c r="M3320">
        <v>5.12164130029484</v>
      </c>
      <c r="N3320">
        <v>170.5061351547389</v>
      </c>
      <c r="O3320">
        <v>66.272653482880756</v>
      </c>
      <c r="P3320">
        <v>446.46880105318428</v>
      </c>
      <c r="Q3320">
        <v>47.741360559375231</v>
      </c>
      <c r="R3320">
        <v>730.9889502501793</v>
      </c>
      <c r="S3320">
        <v>14283636.904892741</v>
      </c>
      <c r="T3320">
        <v>5132655.9917355375</v>
      </c>
      <c r="U3320">
        <v>16902819.82872292</v>
      </c>
      <c r="V3320">
        <v>49297513.030927971</v>
      </c>
      <c r="W3320">
        <v>12978400.30557677</v>
      </c>
      <c r="X3320">
        <v>0.4098213695273703</v>
      </c>
      <c r="Y3320">
        <v>0.1556141986931564</v>
      </c>
      <c r="Z3320">
        <v>1.0092125604331501</v>
      </c>
      <c r="AA3320">
        <v>0.13718781769935409</v>
      </c>
      <c r="AB3320">
        <v>9.0810000000000002E-2</v>
      </c>
      <c r="AC3320">
        <v>5.4999999999999997E-3</v>
      </c>
      <c r="AD3320">
        <v>1.39437354772425</v>
      </c>
      <c r="AE3320">
        <v>0.8117801460967321</v>
      </c>
      <c r="AF3320">
        <v>7.4241049941158224</v>
      </c>
      <c r="AG3320">
        <v>1</v>
      </c>
      <c r="AH3320" t="s">
        <v>572</v>
      </c>
    </row>
    <row r="3321" spans="1:34">
      <c r="A3321" t="s">
        <v>147</v>
      </c>
      <c r="B3321" t="s">
        <v>158</v>
      </c>
      <c r="C3321" t="s">
        <v>6164</v>
      </c>
      <c r="D3321" t="s">
        <v>6165</v>
      </c>
      <c r="E3321" t="s">
        <v>53</v>
      </c>
      <c r="F3321" t="s">
        <v>72</v>
      </c>
      <c r="G3321" t="s">
        <v>39</v>
      </c>
      <c r="H3321" t="s">
        <v>4231</v>
      </c>
      <c r="I3321">
        <v>0</v>
      </c>
      <c r="J3321">
        <v>0</v>
      </c>
      <c r="K3321">
        <v>0</v>
      </c>
      <c r="L3321">
        <v>0</v>
      </c>
      <c r="M3321">
        <v>0</v>
      </c>
      <c r="N3321">
        <v>0</v>
      </c>
      <c r="O3321">
        <v>0</v>
      </c>
      <c r="P3321">
        <v>0</v>
      </c>
      <c r="Q3321">
        <v>0</v>
      </c>
      <c r="R3321">
        <v>0</v>
      </c>
      <c r="S3321">
        <v>0</v>
      </c>
      <c r="T3321">
        <v>0</v>
      </c>
      <c r="U3321">
        <v>0</v>
      </c>
      <c r="V3321">
        <v>0</v>
      </c>
      <c r="W3321">
        <v>0</v>
      </c>
      <c r="X3321">
        <v>0</v>
      </c>
      <c r="Y3321">
        <v>0</v>
      </c>
      <c r="Z3321">
        <v>0</v>
      </c>
      <c r="AA3321">
        <v>0</v>
      </c>
      <c r="AB3321">
        <v>9.3710000000000002E-2</v>
      </c>
      <c r="AC3321">
        <v>5.4999999999999997E-3</v>
      </c>
      <c r="AD3321">
        <v>0</v>
      </c>
      <c r="AE3321">
        <v>0</v>
      </c>
      <c r="AF3321">
        <v>0</v>
      </c>
      <c r="AG3321">
        <v>0</v>
      </c>
      <c r="AH3321" t="s">
        <v>4677</v>
      </c>
    </row>
    <row r="3322" spans="1:34">
      <c r="A3322" t="s">
        <v>147</v>
      </c>
      <c r="B3322" t="s">
        <v>148</v>
      </c>
      <c r="C3322" t="s">
        <v>6164</v>
      </c>
      <c r="D3322" t="s">
        <v>6166</v>
      </c>
      <c r="E3322" t="s">
        <v>53</v>
      </c>
      <c r="F3322" t="s">
        <v>72</v>
      </c>
      <c r="G3322" t="s">
        <v>39</v>
      </c>
      <c r="H3322" t="s">
        <v>4231</v>
      </c>
      <c r="I3322">
        <v>0</v>
      </c>
      <c r="J3322">
        <v>0</v>
      </c>
      <c r="K3322">
        <v>0</v>
      </c>
      <c r="L3322">
        <v>0</v>
      </c>
      <c r="M3322">
        <v>0</v>
      </c>
      <c r="N3322">
        <v>0</v>
      </c>
      <c r="O3322">
        <v>0</v>
      </c>
      <c r="P3322">
        <v>0</v>
      </c>
      <c r="Q3322">
        <v>0</v>
      </c>
      <c r="R3322">
        <v>0</v>
      </c>
      <c r="S3322">
        <v>0</v>
      </c>
      <c r="T3322">
        <v>0</v>
      </c>
      <c r="U3322">
        <v>0</v>
      </c>
      <c r="V3322">
        <v>0</v>
      </c>
      <c r="W3322">
        <v>0</v>
      </c>
      <c r="X3322">
        <v>0</v>
      </c>
      <c r="Y3322">
        <v>0</v>
      </c>
      <c r="Z3322">
        <v>0</v>
      </c>
      <c r="AA3322">
        <v>0</v>
      </c>
      <c r="AB3322">
        <v>9.3710000000000002E-2</v>
      </c>
      <c r="AC3322">
        <v>5.4999999999999997E-3</v>
      </c>
      <c r="AD3322">
        <v>0</v>
      </c>
      <c r="AE3322">
        <v>0</v>
      </c>
      <c r="AF3322">
        <v>0</v>
      </c>
      <c r="AG3322">
        <v>0</v>
      </c>
      <c r="AH3322" t="s">
        <v>4677</v>
      </c>
    </row>
    <row r="3323" spans="1:34">
      <c r="A3323" t="s">
        <v>147</v>
      </c>
      <c r="B3323" t="s">
        <v>171</v>
      </c>
      <c r="C3323" t="s">
        <v>6164</v>
      </c>
      <c r="D3323" t="s">
        <v>6167</v>
      </c>
      <c r="E3323" t="s">
        <v>53</v>
      </c>
      <c r="F3323" t="s">
        <v>72</v>
      </c>
      <c r="G3323" t="s">
        <v>39</v>
      </c>
      <c r="H3323" t="s">
        <v>4231</v>
      </c>
      <c r="I3323">
        <v>0</v>
      </c>
      <c r="J3323">
        <v>0</v>
      </c>
      <c r="K3323">
        <v>0</v>
      </c>
      <c r="L3323">
        <v>0</v>
      </c>
      <c r="M3323">
        <v>0</v>
      </c>
      <c r="N3323">
        <v>0</v>
      </c>
      <c r="O3323">
        <v>0</v>
      </c>
      <c r="P3323">
        <v>0</v>
      </c>
      <c r="Q3323">
        <v>0</v>
      </c>
      <c r="R3323">
        <v>0</v>
      </c>
      <c r="S3323">
        <v>0</v>
      </c>
      <c r="T3323">
        <v>0</v>
      </c>
      <c r="U3323">
        <v>0</v>
      </c>
      <c r="V3323">
        <v>0</v>
      </c>
      <c r="W3323">
        <v>0</v>
      </c>
      <c r="X3323">
        <v>0</v>
      </c>
      <c r="Y3323">
        <v>0</v>
      </c>
      <c r="Z3323">
        <v>0</v>
      </c>
      <c r="AA3323">
        <v>0</v>
      </c>
      <c r="AB3323">
        <v>9.3710000000000002E-2</v>
      </c>
      <c r="AC3323">
        <v>5.4999999999999997E-3</v>
      </c>
      <c r="AD3323">
        <v>0</v>
      </c>
      <c r="AE3323">
        <v>0</v>
      </c>
      <c r="AF3323">
        <v>0</v>
      </c>
      <c r="AG3323">
        <v>0</v>
      </c>
      <c r="AH3323" t="s">
        <v>4677</v>
      </c>
    </row>
    <row r="3324" spans="1:34">
      <c r="A3324" t="s">
        <v>147</v>
      </c>
      <c r="B3324" t="s">
        <v>158</v>
      </c>
      <c r="C3324" t="s">
        <v>6168</v>
      </c>
      <c r="D3324" t="s">
        <v>6169</v>
      </c>
      <c r="E3324" t="s">
        <v>53</v>
      </c>
      <c r="F3324" t="s">
        <v>72</v>
      </c>
      <c r="G3324" t="s">
        <v>41</v>
      </c>
      <c r="H3324" t="s">
        <v>239</v>
      </c>
      <c r="I3324">
        <v>0</v>
      </c>
      <c r="J3324">
        <v>0</v>
      </c>
      <c r="K3324">
        <v>0</v>
      </c>
      <c r="L3324">
        <v>0</v>
      </c>
      <c r="M3324">
        <v>0</v>
      </c>
      <c r="N3324">
        <v>0</v>
      </c>
      <c r="O3324">
        <v>0</v>
      </c>
      <c r="P3324">
        <v>0</v>
      </c>
      <c r="Q3324">
        <v>0</v>
      </c>
      <c r="R3324">
        <v>0</v>
      </c>
      <c r="S3324">
        <v>0</v>
      </c>
      <c r="T3324">
        <v>0</v>
      </c>
      <c r="U3324">
        <v>0</v>
      </c>
      <c r="V3324">
        <v>0</v>
      </c>
      <c r="W3324">
        <v>0</v>
      </c>
      <c r="X3324">
        <v>0</v>
      </c>
      <c r="Y3324">
        <v>0</v>
      </c>
      <c r="Z3324">
        <v>0</v>
      </c>
      <c r="AA3324">
        <v>0</v>
      </c>
      <c r="AB3324">
        <v>0.10156900000000001</v>
      </c>
      <c r="AC3324">
        <v>5.4999999999999997E-3</v>
      </c>
      <c r="AD3324">
        <v>0</v>
      </c>
      <c r="AE3324">
        <v>0</v>
      </c>
      <c r="AF3324">
        <v>0</v>
      </c>
      <c r="AG3324">
        <v>0</v>
      </c>
      <c r="AH3324" t="s">
        <v>3953</v>
      </c>
    </row>
    <row r="3325" spans="1:34">
      <c r="A3325" t="s">
        <v>147</v>
      </c>
      <c r="B3325" t="s">
        <v>148</v>
      </c>
      <c r="C3325" t="s">
        <v>6168</v>
      </c>
      <c r="D3325" t="s">
        <v>6170</v>
      </c>
      <c r="E3325" t="s">
        <v>53</v>
      </c>
      <c r="F3325" t="s">
        <v>72</v>
      </c>
      <c r="G3325" t="s">
        <v>41</v>
      </c>
      <c r="H3325" t="s">
        <v>239</v>
      </c>
      <c r="I3325">
        <v>0</v>
      </c>
      <c r="J3325">
        <v>0</v>
      </c>
      <c r="K3325">
        <v>0</v>
      </c>
      <c r="L3325">
        <v>0</v>
      </c>
      <c r="M3325">
        <v>0</v>
      </c>
      <c r="N3325">
        <v>0</v>
      </c>
      <c r="O3325">
        <v>0</v>
      </c>
      <c r="P3325">
        <v>0</v>
      </c>
      <c r="Q3325">
        <v>0</v>
      </c>
      <c r="R3325">
        <v>0</v>
      </c>
      <c r="S3325">
        <v>0</v>
      </c>
      <c r="T3325">
        <v>0</v>
      </c>
      <c r="U3325">
        <v>0</v>
      </c>
      <c r="V3325">
        <v>0</v>
      </c>
      <c r="W3325">
        <v>0</v>
      </c>
      <c r="X3325">
        <v>0</v>
      </c>
      <c r="Y3325">
        <v>0</v>
      </c>
      <c r="Z3325">
        <v>0</v>
      </c>
      <c r="AA3325">
        <v>0</v>
      </c>
      <c r="AB3325">
        <v>0.10156900000000001</v>
      </c>
      <c r="AC3325">
        <v>5.4999999999999997E-3</v>
      </c>
      <c r="AD3325">
        <v>0</v>
      </c>
      <c r="AE3325">
        <v>0</v>
      </c>
      <c r="AF3325">
        <v>0</v>
      </c>
      <c r="AG3325">
        <v>0</v>
      </c>
      <c r="AH3325" t="s">
        <v>3953</v>
      </c>
    </row>
    <row r="3326" spans="1:34">
      <c r="A3326" t="s">
        <v>147</v>
      </c>
      <c r="B3326" t="s">
        <v>171</v>
      </c>
      <c r="C3326" t="s">
        <v>6168</v>
      </c>
      <c r="D3326" t="s">
        <v>6171</v>
      </c>
      <c r="E3326" t="s">
        <v>53</v>
      </c>
      <c r="F3326" t="s">
        <v>72</v>
      </c>
      <c r="G3326" t="s">
        <v>41</v>
      </c>
      <c r="H3326" t="s">
        <v>239</v>
      </c>
      <c r="I3326">
        <v>0</v>
      </c>
      <c r="J3326">
        <v>0</v>
      </c>
      <c r="K3326">
        <v>0</v>
      </c>
      <c r="L3326">
        <v>0</v>
      </c>
      <c r="M3326">
        <v>0</v>
      </c>
      <c r="N3326">
        <v>0</v>
      </c>
      <c r="O3326">
        <v>0</v>
      </c>
      <c r="P3326">
        <v>0</v>
      </c>
      <c r="Q3326">
        <v>0</v>
      </c>
      <c r="R3326">
        <v>0</v>
      </c>
      <c r="S3326">
        <v>0</v>
      </c>
      <c r="T3326">
        <v>0</v>
      </c>
      <c r="U3326">
        <v>0</v>
      </c>
      <c r="V3326">
        <v>0</v>
      </c>
      <c r="W3326">
        <v>0</v>
      </c>
      <c r="X3326">
        <v>0</v>
      </c>
      <c r="Y3326">
        <v>0</v>
      </c>
      <c r="Z3326">
        <v>0</v>
      </c>
      <c r="AA3326">
        <v>0</v>
      </c>
      <c r="AB3326">
        <v>0.10156900000000001</v>
      </c>
      <c r="AC3326">
        <v>5.4999999999999997E-3</v>
      </c>
      <c r="AD3326">
        <v>0</v>
      </c>
      <c r="AE3326">
        <v>0</v>
      </c>
      <c r="AF3326">
        <v>0</v>
      </c>
      <c r="AG3326">
        <v>0</v>
      </c>
      <c r="AH3326" t="s">
        <v>3953</v>
      </c>
    </row>
    <row r="3327" spans="1:34">
      <c r="A3327" t="s">
        <v>147</v>
      </c>
      <c r="B3327" t="s">
        <v>158</v>
      </c>
      <c r="C3327" t="s">
        <v>6172</v>
      </c>
      <c r="D3327" t="s">
        <v>6173</v>
      </c>
      <c r="E3327" t="s">
        <v>53</v>
      </c>
      <c r="F3327" t="s">
        <v>72</v>
      </c>
      <c r="G3327" t="s">
        <v>239</v>
      </c>
      <c r="H3327" t="s">
        <v>302</v>
      </c>
      <c r="I3327">
        <v>0</v>
      </c>
      <c r="J3327">
        <v>0</v>
      </c>
      <c r="K3327">
        <v>0</v>
      </c>
      <c r="L3327">
        <v>0</v>
      </c>
      <c r="M3327">
        <v>0</v>
      </c>
      <c r="N3327">
        <v>0</v>
      </c>
      <c r="O3327">
        <v>0</v>
      </c>
      <c r="P3327">
        <v>0</v>
      </c>
      <c r="Q3327">
        <v>0</v>
      </c>
      <c r="R3327">
        <v>0</v>
      </c>
      <c r="S3327">
        <v>0</v>
      </c>
      <c r="T3327">
        <v>0</v>
      </c>
      <c r="U3327">
        <v>0</v>
      </c>
      <c r="V3327">
        <v>0</v>
      </c>
      <c r="W3327">
        <v>0</v>
      </c>
      <c r="X3327">
        <v>0</v>
      </c>
      <c r="Y3327">
        <v>0</v>
      </c>
      <c r="Z3327">
        <v>0</v>
      </c>
      <c r="AA3327">
        <v>0</v>
      </c>
      <c r="AB3327">
        <v>9.7707000000000002E-2</v>
      </c>
      <c r="AC3327">
        <v>5.4999999999999997E-3</v>
      </c>
      <c r="AD3327">
        <v>0</v>
      </c>
      <c r="AE3327">
        <v>0</v>
      </c>
      <c r="AF3327">
        <v>0</v>
      </c>
      <c r="AG3327">
        <v>0</v>
      </c>
      <c r="AH3327" t="s">
        <v>2621</v>
      </c>
    </row>
    <row r="3328" spans="1:34">
      <c r="A3328" t="s">
        <v>147</v>
      </c>
      <c r="B3328" t="s">
        <v>148</v>
      </c>
      <c r="C3328" t="s">
        <v>6172</v>
      </c>
      <c r="D3328" t="s">
        <v>6174</v>
      </c>
      <c r="E3328" t="s">
        <v>53</v>
      </c>
      <c r="F3328" t="s">
        <v>72</v>
      </c>
      <c r="G3328" t="s">
        <v>239</v>
      </c>
      <c r="H3328" t="s">
        <v>302</v>
      </c>
      <c r="I3328">
        <v>0</v>
      </c>
      <c r="J3328">
        <v>0</v>
      </c>
      <c r="K3328">
        <v>0</v>
      </c>
      <c r="L3328">
        <v>0</v>
      </c>
      <c r="M3328">
        <v>0</v>
      </c>
      <c r="N3328">
        <v>0</v>
      </c>
      <c r="O3328">
        <v>0</v>
      </c>
      <c r="P3328">
        <v>0</v>
      </c>
      <c r="Q3328">
        <v>0</v>
      </c>
      <c r="R3328">
        <v>0</v>
      </c>
      <c r="S3328">
        <v>0</v>
      </c>
      <c r="T3328">
        <v>0</v>
      </c>
      <c r="U3328">
        <v>0</v>
      </c>
      <c r="V3328">
        <v>0</v>
      </c>
      <c r="W3328">
        <v>0</v>
      </c>
      <c r="X3328">
        <v>0</v>
      </c>
      <c r="Y3328">
        <v>0</v>
      </c>
      <c r="Z3328">
        <v>0</v>
      </c>
      <c r="AA3328">
        <v>0</v>
      </c>
      <c r="AB3328">
        <v>9.7707000000000002E-2</v>
      </c>
      <c r="AC3328">
        <v>5.4999999999999997E-3</v>
      </c>
      <c r="AD3328">
        <v>0</v>
      </c>
      <c r="AE3328">
        <v>0</v>
      </c>
      <c r="AF3328">
        <v>0</v>
      </c>
      <c r="AG3328">
        <v>0</v>
      </c>
      <c r="AH3328" t="s">
        <v>2621</v>
      </c>
    </row>
    <row r="3329" spans="1:34">
      <c r="A3329" t="s">
        <v>147</v>
      </c>
      <c r="B3329" t="s">
        <v>171</v>
      </c>
      <c r="C3329" t="s">
        <v>6172</v>
      </c>
      <c r="D3329" t="s">
        <v>6175</v>
      </c>
      <c r="E3329" t="s">
        <v>53</v>
      </c>
      <c r="F3329" t="s">
        <v>72</v>
      </c>
      <c r="G3329" t="s">
        <v>239</v>
      </c>
      <c r="H3329" t="s">
        <v>302</v>
      </c>
      <c r="I3329">
        <v>0</v>
      </c>
      <c r="J3329">
        <v>0</v>
      </c>
      <c r="K3329">
        <v>0</v>
      </c>
      <c r="L3329">
        <v>0</v>
      </c>
      <c r="M3329">
        <v>0</v>
      </c>
      <c r="N3329">
        <v>0</v>
      </c>
      <c r="O3329">
        <v>0</v>
      </c>
      <c r="P3329">
        <v>0</v>
      </c>
      <c r="Q3329">
        <v>0</v>
      </c>
      <c r="R3329">
        <v>0</v>
      </c>
      <c r="S3329">
        <v>0</v>
      </c>
      <c r="T3329">
        <v>0</v>
      </c>
      <c r="U3329">
        <v>0</v>
      </c>
      <c r="V3329">
        <v>0</v>
      </c>
      <c r="W3329">
        <v>0</v>
      </c>
      <c r="X3329">
        <v>0</v>
      </c>
      <c r="Y3329">
        <v>0</v>
      </c>
      <c r="Z3329">
        <v>0</v>
      </c>
      <c r="AA3329">
        <v>0</v>
      </c>
      <c r="AB3329">
        <v>9.7707000000000002E-2</v>
      </c>
      <c r="AC3329">
        <v>5.4999999999999997E-3</v>
      </c>
      <c r="AD3329">
        <v>0</v>
      </c>
      <c r="AE3329">
        <v>0</v>
      </c>
      <c r="AF3329">
        <v>0</v>
      </c>
      <c r="AG3329">
        <v>0</v>
      </c>
      <c r="AH3329" t="s">
        <v>2621</v>
      </c>
    </row>
    <row r="3330" spans="1:34">
      <c r="A3330" t="s">
        <v>147</v>
      </c>
      <c r="B3330" t="s">
        <v>158</v>
      </c>
      <c r="C3330" t="s">
        <v>6176</v>
      </c>
      <c r="D3330" t="s">
        <v>6177</v>
      </c>
      <c r="E3330" t="s">
        <v>53</v>
      </c>
      <c r="F3330" t="s">
        <v>72</v>
      </c>
      <c r="G3330" t="s">
        <v>239</v>
      </c>
      <c r="H3330" t="s">
        <v>4231</v>
      </c>
      <c r="I3330">
        <v>0</v>
      </c>
      <c r="J3330">
        <v>0</v>
      </c>
      <c r="K3330">
        <v>0</v>
      </c>
      <c r="L3330">
        <v>0</v>
      </c>
      <c r="M3330">
        <v>0</v>
      </c>
      <c r="N3330">
        <v>0</v>
      </c>
      <c r="O3330">
        <v>0</v>
      </c>
      <c r="P3330">
        <v>0</v>
      </c>
      <c r="Q3330">
        <v>0</v>
      </c>
      <c r="R3330">
        <v>0</v>
      </c>
      <c r="S3330">
        <v>0</v>
      </c>
      <c r="T3330">
        <v>0</v>
      </c>
      <c r="U3330">
        <v>0</v>
      </c>
      <c r="V3330">
        <v>0</v>
      </c>
      <c r="W3330">
        <v>0</v>
      </c>
      <c r="X3330">
        <v>0</v>
      </c>
      <c r="Y3330">
        <v>0</v>
      </c>
      <c r="Z3330">
        <v>0</v>
      </c>
      <c r="AA3330">
        <v>0</v>
      </c>
      <c r="AB3330">
        <v>0.100607</v>
      </c>
      <c r="AC3330">
        <v>5.4999999999999997E-3</v>
      </c>
      <c r="AD3330">
        <v>0</v>
      </c>
      <c r="AE3330">
        <v>0</v>
      </c>
      <c r="AF3330">
        <v>0</v>
      </c>
      <c r="AG3330">
        <v>0</v>
      </c>
      <c r="AH3330" t="s">
        <v>4719</v>
      </c>
    </row>
    <row r="3331" spans="1:34">
      <c r="A3331" t="s">
        <v>147</v>
      </c>
      <c r="B3331" t="s">
        <v>148</v>
      </c>
      <c r="C3331" t="s">
        <v>6176</v>
      </c>
      <c r="D3331" t="s">
        <v>6178</v>
      </c>
      <c r="E3331" t="s">
        <v>53</v>
      </c>
      <c r="F3331" t="s">
        <v>72</v>
      </c>
      <c r="G3331" t="s">
        <v>239</v>
      </c>
      <c r="H3331" t="s">
        <v>4231</v>
      </c>
      <c r="I3331">
        <v>0</v>
      </c>
      <c r="J3331">
        <v>0</v>
      </c>
      <c r="K3331">
        <v>0</v>
      </c>
      <c r="L3331">
        <v>0</v>
      </c>
      <c r="M3331">
        <v>0</v>
      </c>
      <c r="N3331">
        <v>0</v>
      </c>
      <c r="O3331">
        <v>0</v>
      </c>
      <c r="P3331">
        <v>0</v>
      </c>
      <c r="Q3331">
        <v>0</v>
      </c>
      <c r="R3331">
        <v>0</v>
      </c>
      <c r="S3331">
        <v>0</v>
      </c>
      <c r="T3331">
        <v>0</v>
      </c>
      <c r="U3331">
        <v>0</v>
      </c>
      <c r="V3331">
        <v>0</v>
      </c>
      <c r="W3331">
        <v>0</v>
      </c>
      <c r="X3331">
        <v>0</v>
      </c>
      <c r="Y3331">
        <v>0</v>
      </c>
      <c r="Z3331">
        <v>0</v>
      </c>
      <c r="AA3331">
        <v>0</v>
      </c>
      <c r="AB3331">
        <v>0.100607</v>
      </c>
      <c r="AC3331">
        <v>5.4999999999999997E-3</v>
      </c>
      <c r="AD3331">
        <v>0</v>
      </c>
      <c r="AE3331">
        <v>0</v>
      </c>
      <c r="AF3331">
        <v>0</v>
      </c>
      <c r="AG3331">
        <v>0</v>
      </c>
      <c r="AH3331" t="s">
        <v>4719</v>
      </c>
    </row>
    <row r="3332" spans="1:34">
      <c r="A3332" t="s">
        <v>147</v>
      </c>
      <c r="B3332" t="s">
        <v>171</v>
      </c>
      <c r="C3332" t="s">
        <v>6176</v>
      </c>
      <c r="D3332" t="s">
        <v>6179</v>
      </c>
      <c r="E3332" t="s">
        <v>53</v>
      </c>
      <c r="F3332" t="s">
        <v>72</v>
      </c>
      <c r="G3332" t="s">
        <v>239</v>
      </c>
      <c r="H3332" t="s">
        <v>4231</v>
      </c>
      <c r="I3332">
        <v>0</v>
      </c>
      <c r="J3332">
        <v>0</v>
      </c>
      <c r="K3332">
        <v>0</v>
      </c>
      <c r="L3332">
        <v>0</v>
      </c>
      <c r="M3332">
        <v>0</v>
      </c>
      <c r="N3332">
        <v>0</v>
      </c>
      <c r="O3332">
        <v>0</v>
      </c>
      <c r="P3332">
        <v>0</v>
      </c>
      <c r="Q3332">
        <v>0</v>
      </c>
      <c r="R3332">
        <v>0</v>
      </c>
      <c r="S3332">
        <v>0</v>
      </c>
      <c r="T3332">
        <v>0</v>
      </c>
      <c r="U3332">
        <v>0</v>
      </c>
      <c r="V3332">
        <v>0</v>
      </c>
      <c r="W3332">
        <v>0</v>
      </c>
      <c r="X3332">
        <v>0</v>
      </c>
      <c r="Y3332">
        <v>0</v>
      </c>
      <c r="Z3332">
        <v>0</v>
      </c>
      <c r="AA3332">
        <v>0</v>
      </c>
      <c r="AB3332">
        <v>0.100607</v>
      </c>
      <c r="AC3332">
        <v>5.4999999999999997E-3</v>
      </c>
      <c r="AD3332">
        <v>0</v>
      </c>
      <c r="AE3332">
        <v>0</v>
      </c>
      <c r="AF3332">
        <v>0</v>
      </c>
      <c r="AG3332">
        <v>0</v>
      </c>
      <c r="AH3332" t="s">
        <v>4719</v>
      </c>
    </row>
    <row r="3333" spans="1:34">
      <c r="A3333" t="s">
        <v>147</v>
      </c>
      <c r="B3333" t="s">
        <v>158</v>
      </c>
      <c r="C3333" t="s">
        <v>1119</v>
      </c>
      <c r="D3333" t="s">
        <v>1137</v>
      </c>
      <c r="E3333" t="s">
        <v>53</v>
      </c>
      <c r="F3333" t="s">
        <v>39</v>
      </c>
      <c r="G3333" t="s">
        <v>41</v>
      </c>
      <c r="H3333" t="s">
        <v>239</v>
      </c>
      <c r="I3333">
        <v>1.5</v>
      </c>
      <c r="J3333">
        <v>1.4233368473754009</v>
      </c>
      <c r="K3333">
        <v>5.6114592119777748E-3</v>
      </c>
      <c r="L3333">
        <v>2.02</v>
      </c>
      <c r="M3333">
        <v>4.9489483065873792</v>
      </c>
      <c r="N3333">
        <v>170.5061351547389</v>
      </c>
      <c r="O3333">
        <v>243.3801011384831</v>
      </c>
      <c r="P3333">
        <v>127.729455482834</v>
      </c>
      <c r="Q3333">
        <v>65.162228955453159</v>
      </c>
      <c r="R3333">
        <v>606.77792073150908</v>
      </c>
      <c r="S3333">
        <v>14283636.904892741</v>
      </c>
      <c r="T3333">
        <v>9214104.0756621566</v>
      </c>
      <c r="U3333">
        <v>19660512.548147589</v>
      </c>
      <c r="V3333">
        <v>69999999.99997744</v>
      </c>
      <c r="W3333">
        <v>26841746.471274961</v>
      </c>
      <c r="X3333">
        <v>0.4098213695273703</v>
      </c>
      <c r="Y3333">
        <v>0.55014427536491739</v>
      </c>
      <c r="Z3333">
        <v>0.36703866518055739</v>
      </c>
      <c r="AA3333">
        <v>0.18724778435475051</v>
      </c>
      <c r="AB3333">
        <v>0.10156900000000001</v>
      </c>
      <c r="AC3333">
        <v>5.4999999999999997E-3</v>
      </c>
      <c r="AD3333">
        <v>1.3473576541494441</v>
      </c>
      <c r="AE3333">
        <v>0.78440830659409966</v>
      </c>
      <c r="AF3333">
        <v>7.1877832673309223</v>
      </c>
      <c r="AG3333">
        <v>1</v>
      </c>
      <c r="AH3333" t="s">
        <v>656</v>
      </c>
    </row>
    <row r="3334" spans="1:34">
      <c r="A3334" t="s">
        <v>147</v>
      </c>
      <c r="B3334" t="s">
        <v>148</v>
      </c>
      <c r="C3334" t="s">
        <v>1119</v>
      </c>
      <c r="D3334" t="s">
        <v>1120</v>
      </c>
      <c r="E3334" t="s">
        <v>53</v>
      </c>
      <c r="F3334" t="s">
        <v>39</v>
      </c>
      <c r="G3334" t="s">
        <v>41</v>
      </c>
      <c r="H3334" t="s">
        <v>239</v>
      </c>
      <c r="I3334">
        <v>1.5</v>
      </c>
      <c r="J3334">
        <v>1.397760230263553</v>
      </c>
      <c r="K3334">
        <v>5.6587165764770339E-3</v>
      </c>
      <c r="L3334">
        <v>2.02</v>
      </c>
      <c r="M3334">
        <v>4.9234189468400302</v>
      </c>
      <c r="N3334">
        <v>170.5061351547389</v>
      </c>
      <c r="O3334">
        <v>239.0066882875895</v>
      </c>
      <c r="P3334">
        <v>128.80513957979039</v>
      </c>
      <c r="Q3334">
        <v>65.162228955453159</v>
      </c>
      <c r="R3334">
        <v>603.48019197757208</v>
      </c>
      <c r="S3334">
        <v>14283636.904892741</v>
      </c>
      <c r="T3334">
        <v>9048531.4549529441</v>
      </c>
      <c r="U3334">
        <v>19826085.168856811</v>
      </c>
      <c r="V3334">
        <v>69999999.999977455</v>
      </c>
      <c r="W3334">
        <v>26841746.471274961</v>
      </c>
      <c r="X3334">
        <v>0.4098213695273703</v>
      </c>
      <c r="Y3334">
        <v>0.54025847109221126</v>
      </c>
      <c r="Z3334">
        <v>0.37012971143617929</v>
      </c>
      <c r="AA3334">
        <v>0.18724778435475051</v>
      </c>
      <c r="AB3334">
        <v>0.10156900000000001</v>
      </c>
      <c r="AC3334">
        <v>5.4999999999999997E-3</v>
      </c>
      <c r="AD3334">
        <v>1.340407252542835</v>
      </c>
      <c r="AE3334">
        <v>0.78036190307414477</v>
      </c>
      <c r="AF3334">
        <v>7.1512571024570111</v>
      </c>
      <c r="AG3334">
        <v>1</v>
      </c>
      <c r="AH3334" t="s">
        <v>656</v>
      </c>
    </row>
    <row r="3335" spans="1:34">
      <c r="A3335" t="s">
        <v>147</v>
      </c>
      <c r="B3335" t="s">
        <v>171</v>
      </c>
      <c r="C3335" t="s">
        <v>1119</v>
      </c>
      <c r="D3335" t="s">
        <v>1176</v>
      </c>
      <c r="E3335" t="s">
        <v>53</v>
      </c>
      <c r="F3335" t="s">
        <v>39</v>
      </c>
      <c r="G3335" t="s">
        <v>41</v>
      </c>
      <c r="H3335" t="s">
        <v>239</v>
      </c>
      <c r="I3335">
        <v>1.5</v>
      </c>
      <c r="J3335">
        <v>1.472446987131014</v>
      </c>
      <c r="K3335">
        <v>5.5207194646182444E-3</v>
      </c>
      <c r="L3335">
        <v>2.02</v>
      </c>
      <c r="M3335">
        <v>4.9979677065956327</v>
      </c>
      <c r="N3335">
        <v>170.5061351547389</v>
      </c>
      <c r="O3335">
        <v>251.77757275785851</v>
      </c>
      <c r="P3335">
        <v>125.66401437686579</v>
      </c>
      <c r="Q3335">
        <v>65.162228955453159</v>
      </c>
      <c r="R3335">
        <v>613.10995124491637</v>
      </c>
      <c r="S3335">
        <v>14283636.904892741</v>
      </c>
      <c r="T3335">
        <v>9532023.1541381627</v>
      </c>
      <c r="U3335">
        <v>19342593.469671559</v>
      </c>
      <c r="V3335">
        <v>69999999.99997741</v>
      </c>
      <c r="W3335">
        <v>26841746.471274961</v>
      </c>
      <c r="X3335">
        <v>0.4098213695273703</v>
      </c>
      <c r="Y3335">
        <v>0.56912619261011588</v>
      </c>
      <c r="Z3335">
        <v>0.36110348958869481</v>
      </c>
      <c r="AA3335">
        <v>0.18724778435475051</v>
      </c>
      <c r="AB3335">
        <v>0.10156900000000001</v>
      </c>
      <c r="AC3335">
        <v>5.4999999999999997E-3</v>
      </c>
      <c r="AD3335">
        <v>1.360703249963209</v>
      </c>
      <c r="AE3335">
        <v>0.7921778814954078</v>
      </c>
      <c r="AF3335">
        <v>7.2579178380542491</v>
      </c>
      <c r="AG3335">
        <v>1</v>
      </c>
      <c r="AH3335" t="s">
        <v>656</v>
      </c>
    </row>
    <row r="3336" spans="1:34">
      <c r="A3336" t="s">
        <v>147</v>
      </c>
      <c r="B3336" t="s">
        <v>158</v>
      </c>
      <c r="C3336" t="s">
        <v>1826</v>
      </c>
      <c r="D3336" t="s">
        <v>1850</v>
      </c>
      <c r="E3336" t="s">
        <v>53</v>
      </c>
      <c r="F3336" t="s">
        <v>39</v>
      </c>
      <c r="G3336" t="s">
        <v>239</v>
      </c>
      <c r="H3336" t="s">
        <v>302</v>
      </c>
      <c r="I3336">
        <v>1.5</v>
      </c>
      <c r="J3336">
        <v>2.1067039765033999</v>
      </c>
      <c r="K3336">
        <v>2.02</v>
      </c>
      <c r="L3336">
        <v>1.059999999999999E-2</v>
      </c>
      <c r="M3336">
        <v>5.6373039765034001</v>
      </c>
      <c r="N3336">
        <v>170.5061351547389</v>
      </c>
      <c r="O3336">
        <v>360.23083911282367</v>
      </c>
      <c r="P3336">
        <v>65.162228955453159</v>
      </c>
      <c r="Q3336">
        <v>47.741360559375252</v>
      </c>
      <c r="R3336">
        <v>643.64056378239104</v>
      </c>
      <c r="S3336">
        <v>14283636.904892741</v>
      </c>
      <c r="T3336">
        <v>13637945.038736111</v>
      </c>
      <c r="U3336">
        <v>26841746.471274961</v>
      </c>
      <c r="V3336">
        <v>67741728.720480591</v>
      </c>
      <c r="W3336">
        <v>12978400.30557677</v>
      </c>
      <c r="X3336">
        <v>0.4098213695273703</v>
      </c>
      <c r="Y3336">
        <v>0.81427747388048333</v>
      </c>
      <c r="Z3336">
        <v>0.18724778435475051</v>
      </c>
      <c r="AA3336">
        <v>0.13718781769935409</v>
      </c>
      <c r="AB3336">
        <v>9.7707000000000002E-2</v>
      </c>
      <c r="AC3336">
        <v>5.4999999999999997E-3</v>
      </c>
      <c r="AD3336">
        <v>1.5347633862731771</v>
      </c>
      <c r="AE3336">
        <v>0.8935126802757889</v>
      </c>
      <c r="AF3336">
        <v>8.1687870430523652</v>
      </c>
      <c r="AG3336">
        <v>1</v>
      </c>
      <c r="AH3336" t="s">
        <v>931</v>
      </c>
    </row>
    <row r="3337" spans="1:34">
      <c r="A3337" t="s">
        <v>147</v>
      </c>
      <c r="B3337" t="s">
        <v>148</v>
      </c>
      <c r="C3337" t="s">
        <v>1826</v>
      </c>
      <c r="D3337" t="s">
        <v>1827</v>
      </c>
      <c r="E3337" t="s">
        <v>53</v>
      </c>
      <c r="F3337" t="s">
        <v>39</v>
      </c>
      <c r="G3337" t="s">
        <v>239</v>
      </c>
      <c r="H3337" t="s">
        <v>302</v>
      </c>
      <c r="I3337">
        <v>1.5</v>
      </c>
      <c r="J3337">
        <v>2.0894485516125951</v>
      </c>
      <c r="K3337">
        <v>2.02</v>
      </c>
      <c r="L3337">
        <v>1.059999999999999E-2</v>
      </c>
      <c r="M3337">
        <v>5.6200485516125962</v>
      </c>
      <c r="N3337">
        <v>170.5061351547389</v>
      </c>
      <c r="O3337">
        <v>357.28028874742319</v>
      </c>
      <c r="P3337">
        <v>65.162228955453159</v>
      </c>
      <c r="Q3337">
        <v>47.741360559375217</v>
      </c>
      <c r="R3337">
        <v>640.6900134169905</v>
      </c>
      <c r="S3337">
        <v>14283636.904892741</v>
      </c>
      <c r="T3337">
        <v>13526240.43338789</v>
      </c>
      <c r="U3337">
        <v>26841746.471274961</v>
      </c>
      <c r="V3337">
        <v>67630024.115132362</v>
      </c>
      <c r="W3337">
        <v>12978400.30557677</v>
      </c>
      <c r="X3337">
        <v>0.4098213695273703</v>
      </c>
      <c r="Y3337">
        <v>0.80760795412472741</v>
      </c>
      <c r="Z3337">
        <v>0.18724778435475051</v>
      </c>
      <c r="AA3337">
        <v>0.13718781769935409</v>
      </c>
      <c r="AB3337">
        <v>9.7707000000000002E-2</v>
      </c>
      <c r="AC3337">
        <v>5.4999999999999997E-3</v>
      </c>
      <c r="AD3337">
        <v>1.530065574261021</v>
      </c>
      <c r="AE3337">
        <v>0.89077769543059648</v>
      </c>
      <c r="AF3337">
        <v>8.1440988213042136</v>
      </c>
      <c r="AG3337">
        <v>1</v>
      </c>
      <c r="AH3337" t="s">
        <v>931</v>
      </c>
    </row>
    <row r="3338" spans="1:34">
      <c r="A3338" t="s">
        <v>147</v>
      </c>
      <c r="B3338" t="s">
        <v>171</v>
      </c>
      <c r="C3338" t="s">
        <v>1826</v>
      </c>
      <c r="D3338" t="s">
        <v>1884</v>
      </c>
      <c r="E3338" t="s">
        <v>53</v>
      </c>
      <c r="F3338" t="s">
        <v>39</v>
      </c>
      <c r="G3338" t="s">
        <v>239</v>
      </c>
      <c r="H3338" t="s">
        <v>302</v>
      </c>
      <c r="I3338">
        <v>1.5</v>
      </c>
      <c r="J3338">
        <v>2.1373830699516052</v>
      </c>
      <c r="K3338">
        <v>2.02</v>
      </c>
      <c r="L3338">
        <v>1.059999999999999E-2</v>
      </c>
      <c r="M3338">
        <v>5.6679830699516049</v>
      </c>
      <c r="N3338">
        <v>170.5061351547389</v>
      </c>
      <c r="O3338">
        <v>365.476737776959</v>
      </c>
      <c r="P3338">
        <v>65.162228955453159</v>
      </c>
      <c r="Q3338">
        <v>47.741360559375217</v>
      </c>
      <c r="R3338">
        <v>648.88646244652637</v>
      </c>
      <c r="S3338">
        <v>14283636.904892741</v>
      </c>
      <c r="T3338">
        <v>13836549.01677545</v>
      </c>
      <c r="U3338">
        <v>26841746.471274961</v>
      </c>
      <c r="V3338">
        <v>67940332.698519915</v>
      </c>
      <c r="W3338">
        <v>12978400.30557677</v>
      </c>
      <c r="X3338">
        <v>0.4098213695273703</v>
      </c>
      <c r="Y3338">
        <v>0.82613547338709181</v>
      </c>
      <c r="Z3338">
        <v>0.18724778435475051</v>
      </c>
      <c r="AA3338">
        <v>0.13718781769935409</v>
      </c>
      <c r="AB3338">
        <v>9.7707000000000002E-2</v>
      </c>
      <c r="AC3338">
        <v>5.4999999999999997E-3</v>
      </c>
      <c r="AD3338">
        <v>1.5431158096203319</v>
      </c>
      <c r="AE3338">
        <v>0.89837531658732939</v>
      </c>
      <c r="AF3338">
        <v>8.2126811961592665</v>
      </c>
      <c r="AG3338">
        <v>1</v>
      </c>
      <c r="AH3338" t="s">
        <v>931</v>
      </c>
    </row>
    <row r="3339" spans="1:34">
      <c r="A3339" t="s">
        <v>147</v>
      </c>
      <c r="B3339" t="s">
        <v>158</v>
      </c>
      <c r="C3339" t="s">
        <v>6180</v>
      </c>
      <c r="D3339" t="s">
        <v>6181</v>
      </c>
      <c r="E3339" t="s">
        <v>53</v>
      </c>
      <c r="F3339" t="s">
        <v>39</v>
      </c>
      <c r="G3339" t="s">
        <v>239</v>
      </c>
      <c r="H3339" t="s">
        <v>4231</v>
      </c>
      <c r="I3339">
        <v>0</v>
      </c>
      <c r="J3339">
        <v>0</v>
      </c>
      <c r="K3339">
        <v>0</v>
      </c>
      <c r="L3339">
        <v>0</v>
      </c>
      <c r="M3339">
        <v>0</v>
      </c>
      <c r="N3339">
        <v>0</v>
      </c>
      <c r="O3339">
        <v>0</v>
      </c>
      <c r="P3339">
        <v>0</v>
      </c>
      <c r="Q3339">
        <v>0</v>
      </c>
      <c r="R3339">
        <v>0</v>
      </c>
      <c r="S3339">
        <v>0</v>
      </c>
      <c r="T3339">
        <v>0</v>
      </c>
      <c r="U3339">
        <v>0</v>
      </c>
      <c r="V3339">
        <v>0</v>
      </c>
      <c r="W3339">
        <v>0</v>
      </c>
      <c r="X3339">
        <v>0</v>
      </c>
      <c r="Y3339">
        <v>0</v>
      </c>
      <c r="Z3339">
        <v>0</v>
      </c>
      <c r="AA3339">
        <v>0</v>
      </c>
      <c r="AB3339">
        <v>0.100607</v>
      </c>
      <c r="AC3339">
        <v>5.4999999999999997E-3</v>
      </c>
      <c r="AD3339">
        <v>0</v>
      </c>
      <c r="AE3339">
        <v>0</v>
      </c>
      <c r="AF3339">
        <v>0</v>
      </c>
      <c r="AG3339">
        <v>0</v>
      </c>
      <c r="AH3339" t="s">
        <v>4741</v>
      </c>
    </row>
    <row r="3340" spans="1:34">
      <c r="A3340" t="s">
        <v>147</v>
      </c>
      <c r="B3340" t="s">
        <v>148</v>
      </c>
      <c r="C3340" t="s">
        <v>6180</v>
      </c>
      <c r="D3340" t="s">
        <v>6182</v>
      </c>
      <c r="E3340" t="s">
        <v>53</v>
      </c>
      <c r="F3340" t="s">
        <v>39</v>
      </c>
      <c r="G3340" t="s">
        <v>239</v>
      </c>
      <c r="H3340" t="s">
        <v>4231</v>
      </c>
      <c r="I3340">
        <v>0</v>
      </c>
      <c r="J3340">
        <v>0</v>
      </c>
      <c r="K3340">
        <v>0</v>
      </c>
      <c r="L3340">
        <v>0</v>
      </c>
      <c r="M3340">
        <v>0</v>
      </c>
      <c r="N3340">
        <v>0</v>
      </c>
      <c r="O3340">
        <v>0</v>
      </c>
      <c r="P3340">
        <v>0</v>
      </c>
      <c r="Q3340">
        <v>0</v>
      </c>
      <c r="R3340">
        <v>0</v>
      </c>
      <c r="S3340">
        <v>0</v>
      </c>
      <c r="T3340">
        <v>0</v>
      </c>
      <c r="U3340">
        <v>0</v>
      </c>
      <c r="V3340">
        <v>0</v>
      </c>
      <c r="W3340">
        <v>0</v>
      </c>
      <c r="X3340">
        <v>0</v>
      </c>
      <c r="Y3340">
        <v>0</v>
      </c>
      <c r="Z3340">
        <v>0</v>
      </c>
      <c r="AA3340">
        <v>0</v>
      </c>
      <c r="AB3340">
        <v>0.100607</v>
      </c>
      <c r="AC3340">
        <v>5.4999999999999997E-3</v>
      </c>
      <c r="AD3340">
        <v>0</v>
      </c>
      <c r="AE3340">
        <v>0</v>
      </c>
      <c r="AF3340">
        <v>0</v>
      </c>
      <c r="AG3340">
        <v>0</v>
      </c>
      <c r="AH3340" t="s">
        <v>4741</v>
      </c>
    </row>
    <row r="3341" spans="1:34">
      <c r="A3341" t="s">
        <v>147</v>
      </c>
      <c r="B3341" t="s">
        <v>171</v>
      </c>
      <c r="C3341" t="s">
        <v>6180</v>
      </c>
      <c r="D3341" t="s">
        <v>6183</v>
      </c>
      <c r="E3341" t="s">
        <v>53</v>
      </c>
      <c r="F3341" t="s">
        <v>39</v>
      </c>
      <c r="G3341" t="s">
        <v>239</v>
      </c>
      <c r="H3341" t="s">
        <v>4231</v>
      </c>
      <c r="I3341">
        <v>0</v>
      </c>
      <c r="J3341">
        <v>0</v>
      </c>
      <c r="K3341">
        <v>0</v>
      </c>
      <c r="L3341">
        <v>0</v>
      </c>
      <c r="M3341">
        <v>0</v>
      </c>
      <c r="N3341">
        <v>0</v>
      </c>
      <c r="O3341">
        <v>0</v>
      </c>
      <c r="P3341">
        <v>0</v>
      </c>
      <c r="Q3341">
        <v>0</v>
      </c>
      <c r="R3341">
        <v>0</v>
      </c>
      <c r="S3341">
        <v>0</v>
      </c>
      <c r="T3341">
        <v>0</v>
      </c>
      <c r="U3341">
        <v>0</v>
      </c>
      <c r="V3341">
        <v>0</v>
      </c>
      <c r="W3341">
        <v>0</v>
      </c>
      <c r="X3341">
        <v>0</v>
      </c>
      <c r="Y3341">
        <v>0</v>
      </c>
      <c r="Z3341">
        <v>0</v>
      </c>
      <c r="AA3341">
        <v>0</v>
      </c>
      <c r="AB3341">
        <v>0.100607</v>
      </c>
      <c r="AC3341">
        <v>5.4999999999999997E-3</v>
      </c>
      <c r="AD3341">
        <v>0</v>
      </c>
      <c r="AE3341">
        <v>0</v>
      </c>
      <c r="AF3341">
        <v>0</v>
      </c>
      <c r="AG3341">
        <v>0</v>
      </c>
      <c r="AH3341" t="s">
        <v>4741</v>
      </c>
    </row>
    <row r="3342" spans="1:34">
      <c r="A3342" t="s">
        <v>147</v>
      </c>
      <c r="B3342" t="s">
        <v>158</v>
      </c>
      <c r="C3342" t="s">
        <v>996</v>
      </c>
      <c r="D3342" t="s">
        <v>1024</v>
      </c>
      <c r="E3342" t="s">
        <v>72</v>
      </c>
      <c r="F3342" t="s">
        <v>39</v>
      </c>
      <c r="G3342" t="s">
        <v>41</v>
      </c>
      <c r="H3342" t="s">
        <v>239</v>
      </c>
      <c r="I3342">
        <v>1</v>
      </c>
      <c r="J3342">
        <v>1.7949270076225261</v>
      </c>
      <c r="K3342">
        <v>7.536732439546499E-3</v>
      </c>
      <c r="L3342">
        <v>2.02</v>
      </c>
      <c r="M3342">
        <v>4.8224637400620729</v>
      </c>
      <c r="N3342">
        <v>66.272653482880756</v>
      </c>
      <c r="O3342">
        <v>306.91927737057108</v>
      </c>
      <c r="P3342">
        <v>171.553012194807</v>
      </c>
      <c r="Q3342">
        <v>65.162228955453159</v>
      </c>
      <c r="R3342">
        <v>609.90717200371205</v>
      </c>
      <c r="S3342">
        <v>5132655.9917355375</v>
      </c>
      <c r="T3342">
        <v>11619627.698775349</v>
      </c>
      <c r="U3342">
        <v>26405969.83819291</v>
      </c>
      <c r="V3342">
        <v>69999999.999978751</v>
      </c>
      <c r="W3342">
        <v>26841746.471274961</v>
      </c>
      <c r="X3342">
        <v>0.1556141986931564</v>
      </c>
      <c r="Y3342">
        <v>0.69377029040053484</v>
      </c>
      <c r="Z3342">
        <v>0.49296842584714662</v>
      </c>
      <c r="AA3342">
        <v>0.18724778435475051</v>
      </c>
      <c r="AB3342">
        <v>0.10156900000000001</v>
      </c>
      <c r="AC3342">
        <v>5.4999999999999997E-3</v>
      </c>
      <c r="AD3342">
        <v>1.312922065357214</v>
      </c>
      <c r="AE3342">
        <v>0.76436050279983858</v>
      </c>
      <c r="AF3342">
        <v>7.0068153082191253</v>
      </c>
      <c r="AG3342">
        <v>1</v>
      </c>
      <c r="AH3342" t="s">
        <v>564</v>
      </c>
    </row>
    <row r="3343" spans="1:34">
      <c r="A3343" t="s">
        <v>147</v>
      </c>
      <c r="B3343" t="s">
        <v>148</v>
      </c>
      <c r="C3343" t="s">
        <v>996</v>
      </c>
      <c r="D3343" t="s">
        <v>997</v>
      </c>
      <c r="E3343" t="s">
        <v>72</v>
      </c>
      <c r="F3343" t="s">
        <v>39</v>
      </c>
      <c r="G3343" t="s">
        <v>41</v>
      </c>
      <c r="H3343" t="s">
        <v>239</v>
      </c>
      <c r="I3343">
        <v>1</v>
      </c>
      <c r="J3343">
        <v>1.769103920617185</v>
      </c>
      <c r="K3343">
        <v>7.5844452011588296E-3</v>
      </c>
      <c r="L3343">
        <v>2.02</v>
      </c>
      <c r="M3343">
        <v>4.7966883658183441</v>
      </c>
      <c r="N3343">
        <v>66.272653482880756</v>
      </c>
      <c r="O3343">
        <v>302.50371998606528</v>
      </c>
      <c r="P3343">
        <v>172.6390621561641</v>
      </c>
      <c r="Q3343">
        <v>65.162228955453159</v>
      </c>
      <c r="R3343">
        <v>606.57766458056335</v>
      </c>
      <c r="S3343">
        <v>5132655.9917355375</v>
      </c>
      <c r="T3343">
        <v>11452459.532180879</v>
      </c>
      <c r="U3343">
        <v>26573138.004787389</v>
      </c>
      <c r="V3343">
        <v>69999999.999978781</v>
      </c>
      <c r="W3343">
        <v>26841746.471274961</v>
      </c>
      <c r="X3343">
        <v>0.1556141986931564</v>
      </c>
      <c r="Y3343">
        <v>0.68378922125696928</v>
      </c>
      <c r="Z3343">
        <v>0.49608925906943702</v>
      </c>
      <c r="AA3343">
        <v>0.18724778435475051</v>
      </c>
      <c r="AB3343">
        <v>0.10156900000000001</v>
      </c>
      <c r="AC3343">
        <v>5.4999999999999997E-3</v>
      </c>
      <c r="AD3343">
        <v>1.3059046859819581</v>
      </c>
      <c r="AE3343">
        <v>0.7602751059822076</v>
      </c>
      <c r="AF3343">
        <v>6.9699371577825104</v>
      </c>
      <c r="AG3343">
        <v>1</v>
      </c>
      <c r="AH3343" t="s">
        <v>564</v>
      </c>
    </row>
    <row r="3344" spans="1:34">
      <c r="A3344" t="s">
        <v>147</v>
      </c>
      <c r="B3344" t="s">
        <v>171</v>
      </c>
      <c r="C3344" t="s">
        <v>996</v>
      </c>
      <c r="D3344" t="s">
        <v>1063</v>
      </c>
      <c r="E3344" t="s">
        <v>72</v>
      </c>
      <c r="F3344" t="s">
        <v>39</v>
      </c>
      <c r="G3344" t="s">
        <v>41</v>
      </c>
      <c r="H3344" t="s">
        <v>239</v>
      </c>
      <c r="I3344">
        <v>1</v>
      </c>
      <c r="J3344">
        <v>1.8430482032359521</v>
      </c>
      <c r="K3344">
        <v>7.4478199429759331E-3</v>
      </c>
      <c r="L3344">
        <v>2.02</v>
      </c>
      <c r="M3344">
        <v>4.8704960231789283</v>
      </c>
      <c r="N3344">
        <v>66.272653482880756</v>
      </c>
      <c r="O3344">
        <v>315.14764683693932</v>
      </c>
      <c r="P3344">
        <v>169.5291634339826</v>
      </c>
      <c r="Q3344">
        <v>65.162228955453159</v>
      </c>
      <c r="R3344">
        <v>616.11169270925586</v>
      </c>
      <c r="S3344">
        <v>5132655.9917355375</v>
      </c>
      <c r="T3344">
        <v>11931144.75494165</v>
      </c>
      <c r="U3344">
        <v>26094452.782026589</v>
      </c>
      <c r="V3344">
        <v>69999999.999978736</v>
      </c>
      <c r="W3344">
        <v>26841746.471274961</v>
      </c>
      <c r="X3344">
        <v>0.1556141986931564</v>
      </c>
      <c r="Y3344">
        <v>0.71236996365374861</v>
      </c>
      <c r="Z3344">
        <v>0.48715276848845579</v>
      </c>
      <c r="AA3344">
        <v>0.18724778435475051</v>
      </c>
      <c r="AB3344">
        <v>0.10156900000000001</v>
      </c>
      <c r="AC3344">
        <v>5.4999999999999997E-3</v>
      </c>
      <c r="AD3344">
        <v>1.325998917305258</v>
      </c>
      <c r="AE3344">
        <v>0.77197361967386013</v>
      </c>
      <c r="AF3344">
        <v>7.0755375601580468</v>
      </c>
      <c r="AG3344">
        <v>1</v>
      </c>
      <c r="AH3344" t="s">
        <v>564</v>
      </c>
    </row>
    <row r="3345" spans="1:34">
      <c r="A3345" t="s">
        <v>147</v>
      </c>
      <c r="B3345" t="s">
        <v>158</v>
      </c>
      <c r="C3345" t="s">
        <v>2136</v>
      </c>
      <c r="D3345" t="s">
        <v>2146</v>
      </c>
      <c r="E3345" t="s">
        <v>72</v>
      </c>
      <c r="F3345" t="s">
        <v>39</v>
      </c>
      <c r="G3345" t="s">
        <v>239</v>
      </c>
      <c r="H3345" t="s">
        <v>302</v>
      </c>
      <c r="I3345">
        <v>1</v>
      </c>
      <c r="J3345">
        <v>2.8735326696429579</v>
      </c>
      <c r="K3345">
        <v>2.02</v>
      </c>
      <c r="L3345">
        <v>1.059999999999999E-2</v>
      </c>
      <c r="M3345">
        <v>5.9041326696429586</v>
      </c>
      <c r="N3345">
        <v>66.272653482880756</v>
      </c>
      <c r="O3345">
        <v>491.35288884851298</v>
      </c>
      <c r="P3345">
        <v>65.162228955453145</v>
      </c>
      <c r="Q3345">
        <v>47.741360559375231</v>
      </c>
      <c r="R3345">
        <v>670.52913184622219</v>
      </c>
      <c r="S3345">
        <v>5132655.9917355375</v>
      </c>
      <c r="T3345">
        <v>18602082.23494567</v>
      </c>
      <c r="U3345">
        <v>26841746.471274961</v>
      </c>
      <c r="V3345">
        <v>63554885.003532954</v>
      </c>
      <c r="W3345">
        <v>12978400.30557677</v>
      </c>
      <c r="X3345">
        <v>0.1556141986931564</v>
      </c>
      <c r="Y3345">
        <v>1.1106700084334951</v>
      </c>
      <c r="Z3345">
        <v>0.1872477843547504</v>
      </c>
      <c r="AA3345">
        <v>0.13718781769935409</v>
      </c>
      <c r="AB3345">
        <v>9.7707000000000002E-2</v>
      </c>
      <c r="AC3345">
        <v>5.4999999999999997E-3</v>
      </c>
      <c r="AD3345">
        <v>1.6074078472326381</v>
      </c>
      <c r="AE3345">
        <v>0.93580502813840893</v>
      </c>
      <c r="AF3345">
        <v>8.5505525450140052</v>
      </c>
      <c r="AG3345">
        <v>1</v>
      </c>
      <c r="AH3345" t="s">
        <v>1133</v>
      </c>
    </row>
    <row r="3346" spans="1:34">
      <c r="A3346" t="s">
        <v>147</v>
      </c>
      <c r="B3346" t="s">
        <v>148</v>
      </c>
      <c r="C3346" t="s">
        <v>2136</v>
      </c>
      <c r="D3346" t="s">
        <v>2137</v>
      </c>
      <c r="E3346" t="s">
        <v>72</v>
      </c>
      <c r="F3346" t="s">
        <v>39</v>
      </c>
      <c r="G3346" t="s">
        <v>239</v>
      </c>
      <c r="H3346" t="s">
        <v>302</v>
      </c>
      <c r="I3346">
        <v>1</v>
      </c>
      <c r="J3346">
        <v>2.8552772004692439</v>
      </c>
      <c r="K3346">
        <v>2.02</v>
      </c>
      <c r="L3346">
        <v>1.059999999999999E-2</v>
      </c>
      <c r="M3346">
        <v>5.8858772004692446</v>
      </c>
      <c r="N3346">
        <v>66.272653482880756</v>
      </c>
      <c r="O3346">
        <v>488.23133828792589</v>
      </c>
      <c r="P3346">
        <v>65.162228955453145</v>
      </c>
      <c r="Q3346">
        <v>47.741360559375231</v>
      </c>
      <c r="R3346">
        <v>667.40758128563505</v>
      </c>
      <c r="S3346">
        <v>5132655.9917355375</v>
      </c>
      <c r="T3346">
        <v>18483903.749489609</v>
      </c>
      <c r="U3346">
        <v>26841746.471274961</v>
      </c>
      <c r="V3346">
        <v>63436706.518076867</v>
      </c>
      <c r="W3346">
        <v>12978400.30557677</v>
      </c>
      <c r="X3346">
        <v>0.1556141986931564</v>
      </c>
      <c r="Y3346">
        <v>1.1036139542896439</v>
      </c>
      <c r="Z3346">
        <v>0.1872477843547504</v>
      </c>
      <c r="AA3346">
        <v>0.13718781769935409</v>
      </c>
      <c r="AB3346">
        <v>9.7707000000000002E-2</v>
      </c>
      <c r="AC3346">
        <v>5.4999999999999997E-3</v>
      </c>
      <c r="AD3346">
        <v>1.602437771855501</v>
      </c>
      <c r="AE3346">
        <v>0.93291153627437529</v>
      </c>
      <c r="AF3346">
        <v>8.5244335085991203</v>
      </c>
      <c r="AG3346">
        <v>1</v>
      </c>
      <c r="AH3346" t="s">
        <v>1133</v>
      </c>
    </row>
    <row r="3347" spans="1:34">
      <c r="A3347" t="s">
        <v>147</v>
      </c>
      <c r="B3347" t="s">
        <v>171</v>
      </c>
      <c r="C3347" t="s">
        <v>2136</v>
      </c>
      <c r="D3347" t="s">
        <v>2191</v>
      </c>
      <c r="E3347" t="s">
        <v>72</v>
      </c>
      <c r="F3347" t="s">
        <v>39</v>
      </c>
      <c r="G3347" t="s">
        <v>239</v>
      </c>
      <c r="H3347" t="s">
        <v>302</v>
      </c>
      <c r="I3347">
        <v>1</v>
      </c>
      <c r="J3347">
        <v>2.9038366231093651</v>
      </c>
      <c r="K3347">
        <v>2.02</v>
      </c>
      <c r="L3347">
        <v>1.059999999999999E-2</v>
      </c>
      <c r="M3347">
        <v>5.9344366231093648</v>
      </c>
      <c r="N3347">
        <v>66.272653482880756</v>
      </c>
      <c r="O3347">
        <v>496.53464134311753</v>
      </c>
      <c r="P3347">
        <v>65.162228955453145</v>
      </c>
      <c r="Q3347">
        <v>47.741360559375231</v>
      </c>
      <c r="R3347">
        <v>675.71088434082674</v>
      </c>
      <c r="S3347">
        <v>5132655.9917355375</v>
      </c>
      <c r="T3347">
        <v>18798257.7092604</v>
      </c>
      <c r="U3347">
        <v>26841746.471274961</v>
      </c>
      <c r="V3347">
        <v>63751060.477847673</v>
      </c>
      <c r="W3347">
        <v>12978400.30557677</v>
      </c>
      <c r="X3347">
        <v>0.1556141986931564</v>
      </c>
      <c r="Y3347">
        <v>1.1223830098577261</v>
      </c>
      <c r="Z3347">
        <v>0.1872477843547504</v>
      </c>
      <c r="AA3347">
        <v>0.13718781769935409</v>
      </c>
      <c r="AB3347">
        <v>9.7707000000000002E-2</v>
      </c>
      <c r="AC3347">
        <v>5.4999999999999997E-3</v>
      </c>
      <c r="AD3347">
        <v>1.6156581382287281</v>
      </c>
      <c r="AE3347">
        <v>0.94060820476283435</v>
      </c>
      <c r="AF3347">
        <v>8.5939099661009273</v>
      </c>
      <c r="AG3347">
        <v>1</v>
      </c>
      <c r="AH3347" t="s">
        <v>1133</v>
      </c>
    </row>
    <row r="3348" spans="1:34">
      <c r="A3348" t="s">
        <v>147</v>
      </c>
      <c r="B3348" t="s">
        <v>158</v>
      </c>
      <c r="C3348" t="s">
        <v>6184</v>
      </c>
      <c r="D3348" t="s">
        <v>6185</v>
      </c>
      <c r="E3348" t="s">
        <v>72</v>
      </c>
      <c r="F3348" t="s">
        <v>39</v>
      </c>
      <c r="G3348" t="s">
        <v>239</v>
      </c>
      <c r="H3348" t="s">
        <v>4231</v>
      </c>
      <c r="I3348">
        <v>0</v>
      </c>
      <c r="J3348">
        <v>0</v>
      </c>
      <c r="K3348">
        <v>0</v>
      </c>
      <c r="L3348">
        <v>0</v>
      </c>
      <c r="M3348">
        <v>0</v>
      </c>
      <c r="N3348">
        <v>0</v>
      </c>
      <c r="O3348">
        <v>0</v>
      </c>
      <c r="P3348">
        <v>0</v>
      </c>
      <c r="Q3348">
        <v>0</v>
      </c>
      <c r="R3348">
        <v>0</v>
      </c>
      <c r="S3348">
        <v>0</v>
      </c>
      <c r="T3348">
        <v>0</v>
      </c>
      <c r="U3348">
        <v>0</v>
      </c>
      <c r="V3348">
        <v>0</v>
      </c>
      <c r="W3348">
        <v>0</v>
      </c>
      <c r="X3348">
        <v>0</v>
      </c>
      <c r="Y3348">
        <v>0</v>
      </c>
      <c r="Z3348">
        <v>0</v>
      </c>
      <c r="AA3348">
        <v>0</v>
      </c>
      <c r="AB3348">
        <v>0.100607</v>
      </c>
      <c r="AC3348">
        <v>5.4999999999999997E-3</v>
      </c>
      <c r="AD3348">
        <v>0</v>
      </c>
      <c r="AE3348">
        <v>0</v>
      </c>
      <c r="AF3348">
        <v>0</v>
      </c>
      <c r="AG3348">
        <v>0</v>
      </c>
      <c r="AH3348" t="s">
        <v>4785</v>
      </c>
    </row>
    <row r="3349" spans="1:34">
      <c r="A3349" t="s">
        <v>147</v>
      </c>
      <c r="B3349" t="s">
        <v>148</v>
      </c>
      <c r="C3349" t="s">
        <v>6184</v>
      </c>
      <c r="D3349" t="s">
        <v>6186</v>
      </c>
      <c r="E3349" t="s">
        <v>72</v>
      </c>
      <c r="F3349" t="s">
        <v>39</v>
      </c>
      <c r="G3349" t="s">
        <v>239</v>
      </c>
      <c r="H3349" t="s">
        <v>4231</v>
      </c>
      <c r="I3349">
        <v>0</v>
      </c>
      <c r="J3349">
        <v>0</v>
      </c>
      <c r="K3349">
        <v>0</v>
      </c>
      <c r="L3349">
        <v>0</v>
      </c>
      <c r="M3349">
        <v>0</v>
      </c>
      <c r="N3349">
        <v>0</v>
      </c>
      <c r="O3349">
        <v>0</v>
      </c>
      <c r="P3349">
        <v>0</v>
      </c>
      <c r="Q3349">
        <v>0</v>
      </c>
      <c r="R3349">
        <v>0</v>
      </c>
      <c r="S3349">
        <v>0</v>
      </c>
      <c r="T3349">
        <v>0</v>
      </c>
      <c r="U3349">
        <v>0</v>
      </c>
      <c r="V3349">
        <v>0</v>
      </c>
      <c r="W3349">
        <v>0</v>
      </c>
      <c r="X3349">
        <v>0</v>
      </c>
      <c r="Y3349">
        <v>0</v>
      </c>
      <c r="Z3349">
        <v>0</v>
      </c>
      <c r="AA3349">
        <v>0</v>
      </c>
      <c r="AB3349">
        <v>0.100607</v>
      </c>
      <c r="AC3349">
        <v>5.4999999999999997E-3</v>
      </c>
      <c r="AD3349">
        <v>0</v>
      </c>
      <c r="AE3349">
        <v>0</v>
      </c>
      <c r="AF3349">
        <v>0</v>
      </c>
      <c r="AG3349">
        <v>0</v>
      </c>
      <c r="AH3349" t="s">
        <v>4785</v>
      </c>
    </row>
    <row r="3350" spans="1:34">
      <c r="A3350" t="s">
        <v>147</v>
      </c>
      <c r="B3350" t="s">
        <v>171</v>
      </c>
      <c r="C3350" t="s">
        <v>6184</v>
      </c>
      <c r="D3350" t="s">
        <v>6187</v>
      </c>
      <c r="E3350" t="s">
        <v>72</v>
      </c>
      <c r="F3350" t="s">
        <v>39</v>
      </c>
      <c r="G3350" t="s">
        <v>239</v>
      </c>
      <c r="H3350" t="s">
        <v>4231</v>
      </c>
      <c r="I3350">
        <v>0</v>
      </c>
      <c r="J3350">
        <v>0</v>
      </c>
      <c r="K3350">
        <v>0</v>
      </c>
      <c r="L3350">
        <v>0</v>
      </c>
      <c r="M3350">
        <v>0</v>
      </c>
      <c r="N3350">
        <v>0</v>
      </c>
      <c r="O3350">
        <v>0</v>
      </c>
      <c r="P3350">
        <v>0</v>
      </c>
      <c r="Q3350">
        <v>0</v>
      </c>
      <c r="R3350">
        <v>0</v>
      </c>
      <c r="S3350">
        <v>0</v>
      </c>
      <c r="T3350">
        <v>0</v>
      </c>
      <c r="U3350">
        <v>0</v>
      </c>
      <c r="V3350">
        <v>0</v>
      </c>
      <c r="W3350">
        <v>0</v>
      </c>
      <c r="X3350">
        <v>0</v>
      </c>
      <c r="Y3350">
        <v>0</v>
      </c>
      <c r="Z3350">
        <v>0</v>
      </c>
      <c r="AA3350">
        <v>0</v>
      </c>
      <c r="AB3350">
        <v>0.100607</v>
      </c>
      <c r="AC3350">
        <v>5.4999999999999997E-3</v>
      </c>
      <c r="AD3350">
        <v>0</v>
      </c>
      <c r="AE3350">
        <v>0</v>
      </c>
      <c r="AF3350">
        <v>0</v>
      </c>
      <c r="AG3350">
        <v>0</v>
      </c>
      <c r="AH3350" t="s">
        <v>4785</v>
      </c>
    </row>
    <row r="3351" spans="1:34">
      <c r="A3351" t="s">
        <v>208</v>
      </c>
      <c r="B3351" t="s">
        <v>214</v>
      </c>
      <c r="C3351" t="s">
        <v>6188</v>
      </c>
      <c r="D3351" t="s">
        <v>6189</v>
      </c>
      <c r="E3351" t="s">
        <v>53</v>
      </c>
      <c r="I3351">
        <v>0</v>
      </c>
      <c r="M3351">
        <v>0</v>
      </c>
      <c r="N3351">
        <v>0</v>
      </c>
      <c r="R3351">
        <v>0</v>
      </c>
      <c r="S3351">
        <v>0</v>
      </c>
      <c r="V3351">
        <v>0</v>
      </c>
      <c r="X3351">
        <v>0</v>
      </c>
      <c r="AB3351">
        <v>2.4146000000000001E-2</v>
      </c>
      <c r="AC3351">
        <v>5.4999999999999997E-3</v>
      </c>
      <c r="AD3351">
        <v>0</v>
      </c>
      <c r="AE3351">
        <v>0</v>
      </c>
      <c r="AF3351">
        <v>0</v>
      </c>
      <c r="AG3351">
        <v>0</v>
      </c>
      <c r="AH3351" t="s">
        <v>53</v>
      </c>
    </row>
    <row r="3352" spans="1:34">
      <c r="A3352" t="s">
        <v>208</v>
      </c>
      <c r="B3352" t="s">
        <v>209</v>
      </c>
      <c r="C3352" t="s">
        <v>6188</v>
      </c>
      <c r="D3352" t="s">
        <v>6190</v>
      </c>
      <c r="E3352" t="s">
        <v>53</v>
      </c>
      <c r="I3352">
        <v>0</v>
      </c>
      <c r="M3352">
        <v>0</v>
      </c>
      <c r="N3352">
        <v>0</v>
      </c>
      <c r="R3352">
        <v>0</v>
      </c>
      <c r="S3352">
        <v>0</v>
      </c>
      <c r="V3352">
        <v>0</v>
      </c>
      <c r="X3352">
        <v>0</v>
      </c>
      <c r="AB3352">
        <v>2.4146000000000001E-2</v>
      </c>
      <c r="AC3352">
        <v>5.4999999999999997E-3</v>
      </c>
      <c r="AD3352">
        <v>0</v>
      </c>
      <c r="AE3352">
        <v>0</v>
      </c>
      <c r="AF3352">
        <v>0</v>
      </c>
      <c r="AG3352">
        <v>0</v>
      </c>
      <c r="AH3352" t="s">
        <v>53</v>
      </c>
    </row>
    <row r="3353" spans="1:34">
      <c r="A3353" t="s">
        <v>208</v>
      </c>
      <c r="B3353" t="s">
        <v>214</v>
      </c>
      <c r="C3353" t="s">
        <v>6191</v>
      </c>
      <c r="D3353" t="s">
        <v>6192</v>
      </c>
      <c r="E3353" t="s">
        <v>72</v>
      </c>
      <c r="I3353">
        <v>0</v>
      </c>
      <c r="M3353">
        <v>0</v>
      </c>
      <c r="N3353">
        <v>0</v>
      </c>
      <c r="R3353">
        <v>0</v>
      </c>
      <c r="S3353">
        <v>0</v>
      </c>
      <c r="V3353">
        <v>0</v>
      </c>
      <c r="X3353">
        <v>0</v>
      </c>
      <c r="AB3353">
        <v>2.4146000000000001E-2</v>
      </c>
      <c r="AC3353">
        <v>5.4999999999999997E-3</v>
      </c>
      <c r="AD3353">
        <v>0</v>
      </c>
      <c r="AE3353">
        <v>0</v>
      </c>
      <c r="AF3353">
        <v>0</v>
      </c>
      <c r="AG3353">
        <v>0</v>
      </c>
      <c r="AH3353" t="s">
        <v>72</v>
      </c>
    </row>
    <row r="3354" spans="1:34">
      <c r="A3354" t="s">
        <v>208</v>
      </c>
      <c r="B3354" t="s">
        <v>209</v>
      </c>
      <c r="C3354" t="s">
        <v>6191</v>
      </c>
      <c r="D3354" t="s">
        <v>6193</v>
      </c>
      <c r="E3354" t="s">
        <v>72</v>
      </c>
      <c r="I3354">
        <v>0</v>
      </c>
      <c r="M3354">
        <v>0</v>
      </c>
      <c r="N3354">
        <v>0</v>
      </c>
      <c r="R3354">
        <v>0</v>
      </c>
      <c r="S3354">
        <v>0</v>
      </c>
      <c r="V3354">
        <v>0</v>
      </c>
      <c r="X3354">
        <v>0</v>
      </c>
      <c r="AB3354">
        <v>2.4146000000000001E-2</v>
      </c>
      <c r="AC3354">
        <v>5.4999999999999997E-3</v>
      </c>
      <c r="AD3354">
        <v>0</v>
      </c>
      <c r="AE3354">
        <v>0</v>
      </c>
      <c r="AF3354">
        <v>0</v>
      </c>
      <c r="AG3354">
        <v>0</v>
      </c>
      <c r="AH3354" t="s">
        <v>72</v>
      </c>
    </row>
    <row r="3355" spans="1:34">
      <c r="A3355" t="s">
        <v>208</v>
      </c>
      <c r="B3355" t="s">
        <v>214</v>
      </c>
      <c r="C3355" t="s">
        <v>6194</v>
      </c>
      <c r="D3355" t="s">
        <v>6195</v>
      </c>
      <c r="E3355" t="s">
        <v>39</v>
      </c>
      <c r="I3355">
        <v>0</v>
      </c>
      <c r="M3355">
        <v>0</v>
      </c>
      <c r="N3355">
        <v>0</v>
      </c>
      <c r="R3355">
        <v>0</v>
      </c>
      <c r="S3355">
        <v>0</v>
      </c>
      <c r="V3355">
        <v>0</v>
      </c>
      <c r="X3355">
        <v>0</v>
      </c>
      <c r="AB3355">
        <v>2.4146000000000001E-2</v>
      </c>
      <c r="AC3355">
        <v>5.4999999999999997E-3</v>
      </c>
      <c r="AD3355">
        <v>0</v>
      </c>
      <c r="AE3355">
        <v>0</v>
      </c>
      <c r="AF3355">
        <v>0</v>
      </c>
      <c r="AG3355">
        <v>0</v>
      </c>
      <c r="AH3355" t="s">
        <v>39</v>
      </c>
    </row>
    <row r="3356" spans="1:34">
      <c r="A3356" t="s">
        <v>208</v>
      </c>
      <c r="B3356" t="s">
        <v>209</v>
      </c>
      <c r="C3356" t="s">
        <v>6194</v>
      </c>
      <c r="D3356" t="s">
        <v>6196</v>
      </c>
      <c r="E3356" t="s">
        <v>39</v>
      </c>
      <c r="I3356">
        <v>0</v>
      </c>
      <c r="M3356">
        <v>0</v>
      </c>
      <c r="N3356">
        <v>0</v>
      </c>
      <c r="R3356">
        <v>0</v>
      </c>
      <c r="S3356">
        <v>0</v>
      </c>
      <c r="V3356">
        <v>0</v>
      </c>
      <c r="X3356">
        <v>0</v>
      </c>
      <c r="AB3356">
        <v>2.4146000000000001E-2</v>
      </c>
      <c r="AC3356">
        <v>5.4999999999999997E-3</v>
      </c>
      <c r="AD3356">
        <v>0</v>
      </c>
      <c r="AE3356">
        <v>0</v>
      </c>
      <c r="AF3356">
        <v>0</v>
      </c>
      <c r="AG3356">
        <v>0</v>
      </c>
      <c r="AH3356" t="s">
        <v>39</v>
      </c>
    </row>
    <row r="3357" spans="1:34">
      <c r="A3357" t="s">
        <v>208</v>
      </c>
      <c r="B3357" t="s">
        <v>214</v>
      </c>
      <c r="C3357" t="s">
        <v>6197</v>
      </c>
      <c r="D3357" t="s">
        <v>6198</v>
      </c>
      <c r="E3357" t="s">
        <v>140</v>
      </c>
      <c r="I3357">
        <v>0</v>
      </c>
      <c r="M3357">
        <v>0</v>
      </c>
      <c r="N3357">
        <v>0</v>
      </c>
      <c r="R3357">
        <v>0</v>
      </c>
      <c r="S3357">
        <v>0</v>
      </c>
      <c r="V3357">
        <v>0</v>
      </c>
      <c r="X3357">
        <v>0</v>
      </c>
      <c r="AB3357">
        <v>2.0346E-2</v>
      </c>
      <c r="AC3357">
        <v>5.4999999999999997E-3</v>
      </c>
      <c r="AD3357">
        <v>0</v>
      </c>
      <c r="AE3357">
        <v>0</v>
      </c>
      <c r="AF3357">
        <v>0</v>
      </c>
      <c r="AG3357">
        <v>0</v>
      </c>
      <c r="AH3357" t="s">
        <v>140</v>
      </c>
    </row>
    <row r="3358" spans="1:34">
      <c r="A3358" t="s">
        <v>208</v>
      </c>
      <c r="B3358" t="s">
        <v>209</v>
      </c>
      <c r="C3358" t="s">
        <v>6197</v>
      </c>
      <c r="D3358" t="s">
        <v>6199</v>
      </c>
      <c r="E3358" t="s">
        <v>140</v>
      </c>
      <c r="I3358">
        <v>0</v>
      </c>
      <c r="M3358">
        <v>0</v>
      </c>
      <c r="N3358">
        <v>0</v>
      </c>
      <c r="R3358">
        <v>0</v>
      </c>
      <c r="S3358">
        <v>0</v>
      </c>
      <c r="V3358">
        <v>0</v>
      </c>
      <c r="X3358">
        <v>0</v>
      </c>
      <c r="AB3358">
        <v>2.0346E-2</v>
      </c>
      <c r="AC3358">
        <v>5.4999999999999997E-3</v>
      </c>
      <c r="AD3358">
        <v>0</v>
      </c>
      <c r="AE3358">
        <v>0</v>
      </c>
      <c r="AF3358">
        <v>0</v>
      </c>
      <c r="AG3358">
        <v>0</v>
      </c>
      <c r="AH3358" t="s">
        <v>140</v>
      </c>
    </row>
    <row r="3359" spans="1:34">
      <c r="A3359" t="s">
        <v>208</v>
      </c>
      <c r="B3359" t="s">
        <v>214</v>
      </c>
      <c r="C3359" t="s">
        <v>6200</v>
      </c>
      <c r="D3359" t="s">
        <v>6201</v>
      </c>
      <c r="E3359" t="s">
        <v>239</v>
      </c>
      <c r="I3359">
        <v>0</v>
      </c>
      <c r="M3359">
        <v>0</v>
      </c>
      <c r="N3359">
        <v>0</v>
      </c>
      <c r="R3359">
        <v>0</v>
      </c>
      <c r="S3359">
        <v>0</v>
      </c>
      <c r="V3359">
        <v>0</v>
      </c>
      <c r="X3359">
        <v>0</v>
      </c>
      <c r="AB3359">
        <v>3.1043000000000001E-2</v>
      </c>
      <c r="AC3359">
        <v>5.4999999999999997E-3</v>
      </c>
      <c r="AD3359">
        <v>0</v>
      </c>
      <c r="AE3359">
        <v>0</v>
      </c>
      <c r="AF3359">
        <v>0</v>
      </c>
      <c r="AG3359">
        <v>0</v>
      </c>
      <c r="AH3359" t="s">
        <v>239</v>
      </c>
    </row>
    <row r="3360" spans="1:34">
      <c r="A3360" t="s">
        <v>208</v>
      </c>
      <c r="B3360" t="s">
        <v>209</v>
      </c>
      <c r="C3360" t="s">
        <v>6200</v>
      </c>
      <c r="D3360" t="s">
        <v>6202</v>
      </c>
      <c r="E3360" t="s">
        <v>239</v>
      </c>
      <c r="I3360">
        <v>0</v>
      </c>
      <c r="M3360">
        <v>0</v>
      </c>
      <c r="N3360">
        <v>0</v>
      </c>
      <c r="R3360">
        <v>0</v>
      </c>
      <c r="S3360">
        <v>0</v>
      </c>
      <c r="V3360">
        <v>0</v>
      </c>
      <c r="X3360">
        <v>0</v>
      </c>
      <c r="AB3360">
        <v>3.1043000000000001E-2</v>
      </c>
      <c r="AC3360">
        <v>5.4999999999999997E-3</v>
      </c>
      <c r="AD3360">
        <v>0</v>
      </c>
      <c r="AE3360">
        <v>0</v>
      </c>
      <c r="AF3360">
        <v>0</v>
      </c>
      <c r="AG3360">
        <v>0</v>
      </c>
      <c r="AH3360" t="s">
        <v>239</v>
      </c>
    </row>
    <row r="3361" spans="1:34">
      <c r="A3361" t="s">
        <v>208</v>
      </c>
      <c r="B3361" t="s">
        <v>214</v>
      </c>
      <c r="C3361" t="s">
        <v>3155</v>
      </c>
      <c r="D3361" t="s">
        <v>3205</v>
      </c>
      <c r="E3361" t="s">
        <v>53</v>
      </c>
      <c r="F3361" t="s">
        <v>72</v>
      </c>
      <c r="I3361">
        <v>5</v>
      </c>
      <c r="J3361">
        <v>2.08073476702778</v>
      </c>
      <c r="M3361">
        <v>7.0807347670277796</v>
      </c>
      <c r="N3361">
        <v>559.16666666666663</v>
      </c>
      <c r="O3361">
        <v>135.59454898464369</v>
      </c>
      <c r="R3361">
        <v>694.76121565131029</v>
      </c>
      <c r="S3361">
        <v>46842500</v>
      </c>
      <c r="T3361">
        <v>10501468.36918921</v>
      </c>
      <c r="V3361">
        <v>57343968.36918921</v>
      </c>
      <c r="X3361">
        <v>1.343989463601533</v>
      </c>
      <c r="Y3361">
        <v>0.31838829409261288</v>
      </c>
      <c r="AB3361">
        <v>4.8292000000000002E-2</v>
      </c>
      <c r="AC3361">
        <v>5.4999999999999997E-3</v>
      </c>
      <c r="AD3361">
        <v>1.927739308300757</v>
      </c>
      <c r="AE3361">
        <v>1.122296460573903</v>
      </c>
      <c r="AF3361">
        <v>10.18456253590244</v>
      </c>
      <c r="AG3361">
        <v>1</v>
      </c>
      <c r="AH3361" t="s">
        <v>1304</v>
      </c>
    </row>
    <row r="3362" spans="1:34">
      <c r="A3362" t="s">
        <v>208</v>
      </c>
      <c r="B3362" t="s">
        <v>209</v>
      </c>
      <c r="C3362" t="s">
        <v>3155</v>
      </c>
      <c r="D3362" t="s">
        <v>3156</v>
      </c>
      <c r="E3362" t="s">
        <v>53</v>
      </c>
      <c r="F3362" t="s">
        <v>72</v>
      </c>
      <c r="I3362">
        <v>5</v>
      </c>
      <c r="J3362">
        <v>1.991131323891149</v>
      </c>
      <c r="M3362">
        <v>6.9911313238911488</v>
      </c>
      <c r="N3362">
        <v>559.16666666666663</v>
      </c>
      <c r="O3362">
        <v>129.7553912735732</v>
      </c>
      <c r="R3362">
        <v>688.92205794023982</v>
      </c>
      <c r="S3362">
        <v>46842500</v>
      </c>
      <c r="T3362">
        <v>10049239.79167863</v>
      </c>
      <c r="V3362">
        <v>56891739.79167863</v>
      </c>
      <c r="X3362">
        <v>1.343989463601533</v>
      </c>
      <c r="Y3362">
        <v>0.30467742240575763</v>
      </c>
      <c r="AB3362">
        <v>4.8292000000000002E-2</v>
      </c>
      <c r="AC3362">
        <v>5.4999999999999997E-3</v>
      </c>
      <c r="AD3362">
        <v>1.903344653624816</v>
      </c>
      <c r="AE3362">
        <v>1.108094314836747</v>
      </c>
      <c r="AF3362">
        <v>10.056362292352709</v>
      </c>
      <c r="AG3362">
        <v>1</v>
      </c>
      <c r="AH3362" t="s">
        <v>1304</v>
      </c>
    </row>
    <row r="3363" spans="1:34">
      <c r="A3363" t="s">
        <v>208</v>
      </c>
      <c r="B3363" t="s">
        <v>214</v>
      </c>
      <c r="C3363" t="s">
        <v>1534</v>
      </c>
      <c r="D3363" t="s">
        <v>1574</v>
      </c>
      <c r="E3363" t="s">
        <v>53</v>
      </c>
      <c r="F3363" t="s">
        <v>39</v>
      </c>
      <c r="I3363">
        <v>2.429531377991089</v>
      </c>
      <c r="J3363">
        <v>3.0000000000000009</v>
      </c>
      <c r="M3363">
        <v>5.4295313779910899</v>
      </c>
      <c r="N3363">
        <v>271.70259243867008</v>
      </c>
      <c r="O3363">
        <v>506.75000000000011</v>
      </c>
      <c r="R3363">
        <v>778.45259243867019</v>
      </c>
      <c r="S3363">
        <v>22761064.71470952</v>
      </c>
      <c r="T3363">
        <v>19185000.000000011</v>
      </c>
      <c r="V3363">
        <v>41946064.71470952</v>
      </c>
      <c r="X3363">
        <v>0.65305291470186722</v>
      </c>
      <c r="Y3363">
        <v>1.1454741379310349</v>
      </c>
      <c r="AB3363">
        <v>4.8292000000000002E-2</v>
      </c>
      <c r="AC3363">
        <v>5.4999999999999997E-3</v>
      </c>
      <c r="AD3363">
        <v>1.4781970243745379</v>
      </c>
      <c r="AE3363">
        <v>0.86058072341158776</v>
      </c>
      <c r="AF3363">
        <v>7.8221011257772153</v>
      </c>
      <c r="AG3363">
        <v>1</v>
      </c>
      <c r="AH3363" t="s">
        <v>541</v>
      </c>
    </row>
    <row r="3364" spans="1:34">
      <c r="A3364" t="s">
        <v>208</v>
      </c>
      <c r="B3364" t="s">
        <v>209</v>
      </c>
      <c r="C3364" t="s">
        <v>1534</v>
      </c>
      <c r="D3364" t="s">
        <v>1535</v>
      </c>
      <c r="E3364" t="s">
        <v>53</v>
      </c>
      <c r="F3364" t="s">
        <v>39</v>
      </c>
      <c r="I3364">
        <v>2.3913398231281309</v>
      </c>
      <c r="J3364">
        <v>2.9999999999999991</v>
      </c>
      <c r="M3364">
        <v>5.3913398231281304</v>
      </c>
      <c r="N3364">
        <v>267.43150355316271</v>
      </c>
      <c r="O3364">
        <v>506.74999999999977</v>
      </c>
      <c r="R3364">
        <v>774.18150355316243</v>
      </c>
      <c r="S3364">
        <v>22403267.132975899</v>
      </c>
      <c r="T3364">
        <v>19184999.999999989</v>
      </c>
      <c r="V3364">
        <v>41588267.132975891</v>
      </c>
      <c r="X3364">
        <v>0.64278710523499216</v>
      </c>
      <c r="Y3364">
        <v>1.145474137931034</v>
      </c>
      <c r="AB3364">
        <v>4.8292000000000002E-2</v>
      </c>
      <c r="AC3364">
        <v>5.4999999999999997E-3</v>
      </c>
      <c r="AD3364">
        <v>1.4677993235741511</v>
      </c>
      <c r="AE3364">
        <v>0.8545273619658087</v>
      </c>
      <c r="AF3364">
        <v>7.7674585086680903</v>
      </c>
      <c r="AG3364">
        <v>1</v>
      </c>
      <c r="AH3364" t="s">
        <v>541</v>
      </c>
    </row>
    <row r="3365" spans="1:34">
      <c r="A3365" t="s">
        <v>208</v>
      </c>
      <c r="B3365" t="s">
        <v>214</v>
      </c>
      <c r="C3365" t="s">
        <v>3178</v>
      </c>
      <c r="D3365" t="s">
        <v>3214</v>
      </c>
      <c r="E3365" t="s">
        <v>53</v>
      </c>
      <c r="F3365" t="s">
        <v>140</v>
      </c>
      <c r="I3365">
        <v>5</v>
      </c>
      <c r="J3365">
        <v>2.1015908486952481</v>
      </c>
      <c r="M3365">
        <v>7.1015908486952481</v>
      </c>
      <c r="N3365">
        <v>559.16666666666663</v>
      </c>
      <c r="O3365">
        <v>140.38701675244141</v>
      </c>
      <c r="R3365">
        <v>699.55368341910798</v>
      </c>
      <c r="S3365">
        <v>46842500</v>
      </c>
      <c r="T3365">
        <v>3880505.6564042321</v>
      </c>
      <c r="V3365">
        <v>50723005.656404227</v>
      </c>
      <c r="X3365">
        <v>1.343989463601533</v>
      </c>
      <c r="Y3365">
        <v>0.34555945887008732</v>
      </c>
      <c r="AB3365">
        <v>4.4491999999999997E-2</v>
      </c>
      <c r="AC3365">
        <v>5.4999999999999997E-3</v>
      </c>
      <c r="AD3365">
        <v>1.933417403833261</v>
      </c>
      <c r="AE3365">
        <v>1.1256021495181969</v>
      </c>
      <c r="AF3365">
        <v>10.21060240204671</v>
      </c>
      <c r="AG3365">
        <v>1</v>
      </c>
      <c r="AH3365" t="s">
        <v>1569</v>
      </c>
    </row>
    <row r="3366" spans="1:34">
      <c r="A3366" t="s">
        <v>208</v>
      </c>
      <c r="B3366" t="s">
        <v>209</v>
      </c>
      <c r="C3366" t="s">
        <v>3178</v>
      </c>
      <c r="D3366" t="s">
        <v>3179</v>
      </c>
      <c r="E3366" t="s">
        <v>53</v>
      </c>
      <c r="F3366" t="s">
        <v>140</v>
      </c>
      <c r="I3366">
        <v>5</v>
      </c>
      <c r="J3366">
        <v>2.0315527512647069</v>
      </c>
      <c r="M3366">
        <v>7.0315527512647069</v>
      </c>
      <c r="N3366">
        <v>559.16666666666663</v>
      </c>
      <c r="O3366">
        <v>135.70844691407589</v>
      </c>
      <c r="R3366">
        <v>694.87511358074255</v>
      </c>
      <c r="S3366">
        <v>46842500</v>
      </c>
      <c r="T3366">
        <v>3751183.037107646</v>
      </c>
      <c r="V3366">
        <v>50593683.037107646</v>
      </c>
      <c r="X3366">
        <v>1.343989463601533</v>
      </c>
      <c r="Y3366">
        <v>0.33404326528587269</v>
      </c>
      <c r="AB3366">
        <v>4.4491999999999997E-2</v>
      </c>
      <c r="AC3366">
        <v>5.4999999999999997E-3</v>
      </c>
      <c r="AD3366">
        <v>1.9143494401348939</v>
      </c>
      <c r="AE3366">
        <v>1.1145011110754559</v>
      </c>
      <c r="AF3366">
        <v>10.110395302475061</v>
      </c>
      <c r="AG3366">
        <v>1</v>
      </c>
      <c r="AH3366" t="s">
        <v>1569</v>
      </c>
    </row>
    <row r="3367" spans="1:34">
      <c r="A3367" t="s">
        <v>208</v>
      </c>
      <c r="B3367" t="s">
        <v>214</v>
      </c>
      <c r="C3367" t="s">
        <v>6203</v>
      </c>
      <c r="D3367" t="s">
        <v>6204</v>
      </c>
      <c r="E3367" t="s">
        <v>53</v>
      </c>
      <c r="F3367" t="s">
        <v>41</v>
      </c>
      <c r="I3367">
        <v>0</v>
      </c>
      <c r="J3367">
        <v>0</v>
      </c>
      <c r="M3367">
        <v>0</v>
      </c>
      <c r="N3367">
        <v>0</v>
      </c>
      <c r="O3367">
        <v>0</v>
      </c>
      <c r="R3367">
        <v>0</v>
      </c>
      <c r="S3367">
        <v>0</v>
      </c>
      <c r="T3367">
        <v>0</v>
      </c>
      <c r="V3367">
        <v>0</v>
      </c>
      <c r="X3367">
        <v>0</v>
      </c>
      <c r="Y3367">
        <v>0</v>
      </c>
      <c r="AB3367">
        <v>4.6379999999999998E-2</v>
      </c>
      <c r="AC3367">
        <v>5.4999999999999997E-3</v>
      </c>
      <c r="AD3367">
        <v>0</v>
      </c>
      <c r="AE3367">
        <v>0</v>
      </c>
      <c r="AF3367">
        <v>0</v>
      </c>
      <c r="AG3367">
        <v>0</v>
      </c>
      <c r="AH3367" t="s">
        <v>4199</v>
      </c>
    </row>
    <row r="3368" spans="1:34">
      <c r="A3368" t="s">
        <v>208</v>
      </c>
      <c r="B3368" t="s">
        <v>209</v>
      </c>
      <c r="C3368" t="s">
        <v>6203</v>
      </c>
      <c r="D3368" t="s">
        <v>6205</v>
      </c>
      <c r="E3368" t="s">
        <v>53</v>
      </c>
      <c r="F3368" t="s">
        <v>41</v>
      </c>
      <c r="I3368">
        <v>0</v>
      </c>
      <c r="J3368">
        <v>0</v>
      </c>
      <c r="M3368">
        <v>0</v>
      </c>
      <c r="N3368">
        <v>0</v>
      </c>
      <c r="O3368">
        <v>0</v>
      </c>
      <c r="R3368">
        <v>0</v>
      </c>
      <c r="S3368">
        <v>0</v>
      </c>
      <c r="T3368">
        <v>0</v>
      </c>
      <c r="V3368">
        <v>0</v>
      </c>
      <c r="X3368">
        <v>0</v>
      </c>
      <c r="Y3368">
        <v>0</v>
      </c>
      <c r="AB3368">
        <v>4.6379999999999998E-2</v>
      </c>
      <c r="AC3368">
        <v>5.4999999999999997E-3</v>
      </c>
      <c r="AD3368">
        <v>0</v>
      </c>
      <c r="AE3368">
        <v>0</v>
      </c>
      <c r="AF3368">
        <v>0</v>
      </c>
      <c r="AG3368">
        <v>0</v>
      </c>
      <c r="AH3368" t="s">
        <v>4199</v>
      </c>
    </row>
    <row r="3369" spans="1:34">
      <c r="A3369" t="s">
        <v>208</v>
      </c>
      <c r="B3369" t="s">
        <v>214</v>
      </c>
      <c r="C3369" t="s">
        <v>6206</v>
      </c>
      <c r="D3369" t="s">
        <v>6207</v>
      </c>
      <c r="E3369" t="s">
        <v>53</v>
      </c>
      <c r="F3369" t="s">
        <v>239</v>
      </c>
      <c r="I3369">
        <v>0</v>
      </c>
      <c r="J3369">
        <v>0</v>
      </c>
      <c r="M3369">
        <v>0</v>
      </c>
      <c r="N3369">
        <v>0</v>
      </c>
      <c r="O3369">
        <v>0</v>
      </c>
      <c r="R3369">
        <v>0</v>
      </c>
      <c r="S3369">
        <v>0</v>
      </c>
      <c r="T3369">
        <v>0</v>
      </c>
      <c r="V3369">
        <v>0</v>
      </c>
      <c r="X3369">
        <v>0</v>
      </c>
      <c r="Y3369">
        <v>0</v>
      </c>
      <c r="AB3369">
        <v>5.5189000000000002E-2</v>
      </c>
      <c r="AC3369">
        <v>5.4999999999999997E-3</v>
      </c>
      <c r="AD3369">
        <v>0</v>
      </c>
      <c r="AE3369">
        <v>0</v>
      </c>
      <c r="AF3369">
        <v>0</v>
      </c>
      <c r="AG3369">
        <v>0</v>
      </c>
      <c r="AH3369" t="s">
        <v>2220</v>
      </c>
    </row>
    <row r="3370" spans="1:34">
      <c r="A3370" t="s">
        <v>208</v>
      </c>
      <c r="B3370" t="s">
        <v>209</v>
      </c>
      <c r="C3370" t="s">
        <v>6206</v>
      </c>
      <c r="D3370" t="s">
        <v>6208</v>
      </c>
      <c r="E3370" t="s">
        <v>53</v>
      </c>
      <c r="F3370" t="s">
        <v>239</v>
      </c>
      <c r="I3370">
        <v>0</v>
      </c>
      <c r="J3370">
        <v>0</v>
      </c>
      <c r="M3370">
        <v>0</v>
      </c>
      <c r="N3370">
        <v>0</v>
      </c>
      <c r="O3370">
        <v>0</v>
      </c>
      <c r="R3370">
        <v>0</v>
      </c>
      <c r="S3370">
        <v>0</v>
      </c>
      <c r="T3370">
        <v>0</v>
      </c>
      <c r="V3370">
        <v>0</v>
      </c>
      <c r="X3370">
        <v>0</v>
      </c>
      <c r="Y3370">
        <v>0</v>
      </c>
      <c r="AB3370">
        <v>5.5189000000000002E-2</v>
      </c>
      <c r="AC3370">
        <v>5.4999999999999997E-3</v>
      </c>
      <c r="AD3370">
        <v>0</v>
      </c>
      <c r="AE3370">
        <v>0</v>
      </c>
      <c r="AF3370">
        <v>0</v>
      </c>
      <c r="AG3370">
        <v>0</v>
      </c>
      <c r="AH3370" t="s">
        <v>2220</v>
      </c>
    </row>
    <row r="3371" spans="1:34">
      <c r="A3371" t="s">
        <v>208</v>
      </c>
      <c r="B3371" t="s">
        <v>214</v>
      </c>
      <c r="C3371" t="s">
        <v>6209</v>
      </c>
      <c r="D3371" t="s">
        <v>6210</v>
      </c>
      <c r="E3371" t="s">
        <v>53</v>
      </c>
      <c r="F3371" t="s">
        <v>302</v>
      </c>
      <c r="I3371">
        <v>0</v>
      </c>
      <c r="J3371">
        <v>0</v>
      </c>
      <c r="M3371">
        <v>0</v>
      </c>
      <c r="N3371">
        <v>0</v>
      </c>
      <c r="O3371">
        <v>0</v>
      </c>
      <c r="R3371">
        <v>0</v>
      </c>
      <c r="S3371">
        <v>0</v>
      </c>
      <c r="T3371">
        <v>0</v>
      </c>
      <c r="V3371">
        <v>0</v>
      </c>
      <c r="X3371">
        <v>0</v>
      </c>
      <c r="Y3371">
        <v>0</v>
      </c>
      <c r="AB3371">
        <v>4.2518E-2</v>
      </c>
      <c r="AC3371">
        <v>5.4999999999999997E-3</v>
      </c>
      <c r="AD3371">
        <v>0</v>
      </c>
      <c r="AE3371">
        <v>0</v>
      </c>
      <c r="AF3371">
        <v>0</v>
      </c>
      <c r="AG3371">
        <v>0</v>
      </c>
      <c r="AH3371" t="s">
        <v>4220</v>
      </c>
    </row>
    <row r="3372" spans="1:34">
      <c r="A3372" t="s">
        <v>208</v>
      </c>
      <c r="B3372" t="s">
        <v>209</v>
      </c>
      <c r="C3372" t="s">
        <v>6209</v>
      </c>
      <c r="D3372" t="s">
        <v>6211</v>
      </c>
      <c r="E3372" t="s">
        <v>53</v>
      </c>
      <c r="F3372" t="s">
        <v>302</v>
      </c>
      <c r="I3372">
        <v>0</v>
      </c>
      <c r="J3372">
        <v>0</v>
      </c>
      <c r="M3372">
        <v>0</v>
      </c>
      <c r="N3372">
        <v>0</v>
      </c>
      <c r="O3372">
        <v>0</v>
      </c>
      <c r="R3372">
        <v>0</v>
      </c>
      <c r="S3372">
        <v>0</v>
      </c>
      <c r="T3372">
        <v>0</v>
      </c>
      <c r="V3372">
        <v>0</v>
      </c>
      <c r="X3372">
        <v>0</v>
      </c>
      <c r="Y3372">
        <v>0</v>
      </c>
      <c r="AB3372">
        <v>4.2518E-2</v>
      </c>
      <c r="AC3372">
        <v>5.4999999999999997E-3</v>
      </c>
      <c r="AD3372">
        <v>0</v>
      </c>
      <c r="AE3372">
        <v>0</v>
      </c>
      <c r="AF3372">
        <v>0</v>
      </c>
      <c r="AG3372">
        <v>0</v>
      </c>
      <c r="AH3372" t="s">
        <v>4220</v>
      </c>
    </row>
    <row r="3373" spans="1:34">
      <c r="A3373" t="s">
        <v>208</v>
      </c>
      <c r="B3373" t="s">
        <v>214</v>
      </c>
      <c r="C3373" t="s">
        <v>6212</v>
      </c>
      <c r="D3373" t="s">
        <v>6213</v>
      </c>
      <c r="E3373" t="s">
        <v>72</v>
      </c>
      <c r="F3373" t="s">
        <v>39</v>
      </c>
      <c r="I3373">
        <v>0</v>
      </c>
      <c r="J3373">
        <v>0</v>
      </c>
      <c r="M3373">
        <v>0</v>
      </c>
      <c r="N3373">
        <v>0</v>
      </c>
      <c r="O3373">
        <v>0</v>
      </c>
      <c r="R3373">
        <v>0</v>
      </c>
      <c r="S3373">
        <v>0</v>
      </c>
      <c r="T3373">
        <v>0</v>
      </c>
      <c r="V3373">
        <v>0</v>
      </c>
      <c r="X3373">
        <v>0</v>
      </c>
      <c r="Y3373">
        <v>0</v>
      </c>
      <c r="AB3373">
        <v>4.8292000000000002E-2</v>
      </c>
      <c r="AC3373">
        <v>5.4999999999999997E-3</v>
      </c>
      <c r="AD3373">
        <v>0</v>
      </c>
      <c r="AE3373">
        <v>0</v>
      </c>
      <c r="AF3373">
        <v>0</v>
      </c>
      <c r="AG3373">
        <v>0</v>
      </c>
      <c r="AH3373" t="s">
        <v>1446</v>
      </c>
    </row>
    <row r="3374" spans="1:34">
      <c r="A3374" t="s">
        <v>208</v>
      </c>
      <c r="B3374" t="s">
        <v>209</v>
      </c>
      <c r="C3374" t="s">
        <v>6212</v>
      </c>
      <c r="D3374" t="s">
        <v>6214</v>
      </c>
      <c r="E3374" t="s">
        <v>72</v>
      </c>
      <c r="F3374" t="s">
        <v>39</v>
      </c>
      <c r="I3374">
        <v>0</v>
      </c>
      <c r="J3374">
        <v>0</v>
      </c>
      <c r="M3374">
        <v>0</v>
      </c>
      <c r="N3374">
        <v>0</v>
      </c>
      <c r="O3374">
        <v>0</v>
      </c>
      <c r="R3374">
        <v>0</v>
      </c>
      <c r="S3374">
        <v>0</v>
      </c>
      <c r="T3374">
        <v>0</v>
      </c>
      <c r="V3374">
        <v>0</v>
      </c>
      <c r="X3374">
        <v>0</v>
      </c>
      <c r="Y3374">
        <v>0</v>
      </c>
      <c r="AB3374">
        <v>4.8292000000000002E-2</v>
      </c>
      <c r="AC3374">
        <v>5.4999999999999997E-3</v>
      </c>
      <c r="AD3374">
        <v>0</v>
      </c>
      <c r="AE3374">
        <v>0</v>
      </c>
      <c r="AF3374">
        <v>0</v>
      </c>
      <c r="AG3374">
        <v>0</v>
      </c>
      <c r="AH3374" t="s">
        <v>1446</v>
      </c>
    </row>
    <row r="3375" spans="1:34">
      <c r="A3375" t="s">
        <v>208</v>
      </c>
      <c r="B3375" t="s">
        <v>214</v>
      </c>
      <c r="C3375" t="s">
        <v>6215</v>
      </c>
      <c r="D3375" t="s">
        <v>6216</v>
      </c>
      <c r="E3375" t="s">
        <v>72</v>
      </c>
      <c r="F3375" t="s">
        <v>140</v>
      </c>
      <c r="I3375">
        <v>0</v>
      </c>
      <c r="J3375">
        <v>0</v>
      </c>
      <c r="M3375">
        <v>0</v>
      </c>
      <c r="N3375">
        <v>0</v>
      </c>
      <c r="O3375">
        <v>0</v>
      </c>
      <c r="R3375">
        <v>0</v>
      </c>
      <c r="S3375">
        <v>0</v>
      </c>
      <c r="T3375">
        <v>0</v>
      </c>
      <c r="V3375">
        <v>0</v>
      </c>
      <c r="X3375">
        <v>0</v>
      </c>
      <c r="Y3375">
        <v>0</v>
      </c>
      <c r="AB3375">
        <v>4.4491999999999997E-2</v>
      </c>
      <c r="AC3375">
        <v>5.4999999999999997E-3</v>
      </c>
      <c r="AD3375">
        <v>0</v>
      </c>
      <c r="AE3375">
        <v>0</v>
      </c>
      <c r="AF3375">
        <v>0</v>
      </c>
      <c r="AG3375">
        <v>0</v>
      </c>
      <c r="AH3375" t="s">
        <v>4247</v>
      </c>
    </row>
    <row r="3376" spans="1:34">
      <c r="A3376" t="s">
        <v>208</v>
      </c>
      <c r="B3376" t="s">
        <v>209</v>
      </c>
      <c r="C3376" t="s">
        <v>6215</v>
      </c>
      <c r="D3376" t="s">
        <v>6217</v>
      </c>
      <c r="E3376" t="s">
        <v>72</v>
      </c>
      <c r="F3376" t="s">
        <v>140</v>
      </c>
      <c r="I3376">
        <v>0</v>
      </c>
      <c r="J3376">
        <v>0</v>
      </c>
      <c r="M3376">
        <v>0</v>
      </c>
      <c r="N3376">
        <v>0</v>
      </c>
      <c r="O3376">
        <v>0</v>
      </c>
      <c r="R3376">
        <v>0</v>
      </c>
      <c r="S3376">
        <v>0</v>
      </c>
      <c r="T3376">
        <v>0</v>
      </c>
      <c r="V3376">
        <v>0</v>
      </c>
      <c r="X3376">
        <v>0</v>
      </c>
      <c r="Y3376">
        <v>0</v>
      </c>
      <c r="AB3376">
        <v>4.4491999999999997E-2</v>
      </c>
      <c r="AC3376">
        <v>5.4999999999999997E-3</v>
      </c>
      <c r="AD3376">
        <v>0</v>
      </c>
      <c r="AE3376">
        <v>0</v>
      </c>
      <c r="AF3376">
        <v>0</v>
      </c>
      <c r="AG3376">
        <v>0</v>
      </c>
      <c r="AH3376" t="s">
        <v>4247</v>
      </c>
    </row>
    <row r="3377" spans="1:34">
      <c r="A3377" t="s">
        <v>208</v>
      </c>
      <c r="B3377" t="s">
        <v>214</v>
      </c>
      <c r="C3377" t="s">
        <v>6218</v>
      </c>
      <c r="D3377" t="s">
        <v>6219</v>
      </c>
      <c r="E3377" t="s">
        <v>72</v>
      </c>
      <c r="F3377" t="s">
        <v>41</v>
      </c>
      <c r="I3377">
        <v>0</v>
      </c>
      <c r="J3377">
        <v>0</v>
      </c>
      <c r="M3377">
        <v>0</v>
      </c>
      <c r="N3377">
        <v>0</v>
      </c>
      <c r="O3377">
        <v>0</v>
      </c>
      <c r="R3377">
        <v>0</v>
      </c>
      <c r="S3377">
        <v>0</v>
      </c>
      <c r="T3377">
        <v>0</v>
      </c>
      <c r="V3377">
        <v>0</v>
      </c>
      <c r="X3377">
        <v>0</v>
      </c>
      <c r="Y3377">
        <v>0</v>
      </c>
      <c r="AB3377">
        <v>4.6379999999999998E-2</v>
      </c>
      <c r="AC3377">
        <v>5.4999999999999997E-3</v>
      </c>
      <c r="AD3377">
        <v>0</v>
      </c>
      <c r="AE3377">
        <v>0</v>
      </c>
      <c r="AF3377">
        <v>0</v>
      </c>
      <c r="AG3377">
        <v>0</v>
      </c>
      <c r="AH3377" t="s">
        <v>4258</v>
      </c>
    </row>
    <row r="3378" spans="1:34">
      <c r="A3378" t="s">
        <v>208</v>
      </c>
      <c r="B3378" t="s">
        <v>209</v>
      </c>
      <c r="C3378" t="s">
        <v>6218</v>
      </c>
      <c r="D3378" t="s">
        <v>6220</v>
      </c>
      <c r="E3378" t="s">
        <v>72</v>
      </c>
      <c r="F3378" t="s">
        <v>41</v>
      </c>
      <c r="I3378">
        <v>0</v>
      </c>
      <c r="J3378">
        <v>0</v>
      </c>
      <c r="M3378">
        <v>0</v>
      </c>
      <c r="N3378">
        <v>0</v>
      </c>
      <c r="O3378">
        <v>0</v>
      </c>
      <c r="R3378">
        <v>0</v>
      </c>
      <c r="S3378">
        <v>0</v>
      </c>
      <c r="T3378">
        <v>0</v>
      </c>
      <c r="V3378">
        <v>0</v>
      </c>
      <c r="X3378">
        <v>0</v>
      </c>
      <c r="Y3378">
        <v>0</v>
      </c>
      <c r="AB3378">
        <v>4.6379999999999998E-2</v>
      </c>
      <c r="AC3378">
        <v>5.4999999999999997E-3</v>
      </c>
      <c r="AD3378">
        <v>0</v>
      </c>
      <c r="AE3378">
        <v>0</v>
      </c>
      <c r="AF3378">
        <v>0</v>
      </c>
      <c r="AG3378">
        <v>0</v>
      </c>
      <c r="AH3378" t="s">
        <v>4258</v>
      </c>
    </row>
    <row r="3379" spans="1:34">
      <c r="A3379" t="s">
        <v>208</v>
      </c>
      <c r="B3379" t="s">
        <v>214</v>
      </c>
      <c r="C3379" t="s">
        <v>6221</v>
      </c>
      <c r="D3379" t="s">
        <v>6222</v>
      </c>
      <c r="E3379" t="s">
        <v>72</v>
      </c>
      <c r="F3379" t="s">
        <v>239</v>
      </c>
      <c r="I3379">
        <v>0</v>
      </c>
      <c r="J3379">
        <v>0</v>
      </c>
      <c r="M3379">
        <v>0</v>
      </c>
      <c r="N3379">
        <v>0</v>
      </c>
      <c r="O3379">
        <v>0</v>
      </c>
      <c r="R3379">
        <v>0</v>
      </c>
      <c r="S3379">
        <v>0</v>
      </c>
      <c r="T3379">
        <v>0</v>
      </c>
      <c r="V3379">
        <v>0</v>
      </c>
      <c r="X3379">
        <v>0</v>
      </c>
      <c r="Y3379">
        <v>0</v>
      </c>
      <c r="AB3379">
        <v>5.5189000000000002E-2</v>
      </c>
      <c r="AC3379">
        <v>5.4999999999999997E-3</v>
      </c>
      <c r="AD3379">
        <v>0</v>
      </c>
      <c r="AE3379">
        <v>0</v>
      </c>
      <c r="AF3379">
        <v>0</v>
      </c>
      <c r="AG3379">
        <v>0</v>
      </c>
      <c r="AH3379" t="s">
        <v>4269</v>
      </c>
    </row>
    <row r="3380" spans="1:34">
      <c r="A3380" t="s">
        <v>208</v>
      </c>
      <c r="B3380" t="s">
        <v>209</v>
      </c>
      <c r="C3380" t="s">
        <v>6221</v>
      </c>
      <c r="D3380" t="s">
        <v>6223</v>
      </c>
      <c r="E3380" t="s">
        <v>72</v>
      </c>
      <c r="F3380" t="s">
        <v>239</v>
      </c>
      <c r="I3380">
        <v>0</v>
      </c>
      <c r="J3380">
        <v>0</v>
      </c>
      <c r="M3380">
        <v>0</v>
      </c>
      <c r="N3380">
        <v>0</v>
      </c>
      <c r="O3380">
        <v>0</v>
      </c>
      <c r="R3380">
        <v>0</v>
      </c>
      <c r="S3380">
        <v>0</v>
      </c>
      <c r="T3380">
        <v>0</v>
      </c>
      <c r="V3380">
        <v>0</v>
      </c>
      <c r="X3380">
        <v>0</v>
      </c>
      <c r="Y3380">
        <v>0</v>
      </c>
      <c r="AB3380">
        <v>5.5189000000000002E-2</v>
      </c>
      <c r="AC3380">
        <v>5.4999999999999997E-3</v>
      </c>
      <c r="AD3380">
        <v>0</v>
      </c>
      <c r="AE3380">
        <v>0</v>
      </c>
      <c r="AF3380">
        <v>0</v>
      </c>
      <c r="AG3380">
        <v>0</v>
      </c>
      <c r="AH3380" t="s">
        <v>4269</v>
      </c>
    </row>
    <row r="3381" spans="1:34">
      <c r="A3381" t="s">
        <v>208</v>
      </c>
      <c r="B3381" t="s">
        <v>214</v>
      </c>
      <c r="C3381" t="s">
        <v>6224</v>
      </c>
      <c r="D3381" t="s">
        <v>6225</v>
      </c>
      <c r="E3381" t="s">
        <v>72</v>
      </c>
      <c r="F3381" t="s">
        <v>302</v>
      </c>
      <c r="I3381">
        <v>0</v>
      </c>
      <c r="J3381">
        <v>0</v>
      </c>
      <c r="M3381">
        <v>0</v>
      </c>
      <c r="N3381">
        <v>0</v>
      </c>
      <c r="O3381">
        <v>0</v>
      </c>
      <c r="R3381">
        <v>0</v>
      </c>
      <c r="S3381">
        <v>0</v>
      </c>
      <c r="T3381">
        <v>0</v>
      </c>
      <c r="V3381">
        <v>0</v>
      </c>
      <c r="X3381">
        <v>0</v>
      </c>
      <c r="Y3381">
        <v>0</v>
      </c>
      <c r="AB3381">
        <v>4.2518E-2</v>
      </c>
      <c r="AC3381">
        <v>5.4999999999999997E-3</v>
      </c>
      <c r="AD3381">
        <v>0</v>
      </c>
      <c r="AE3381">
        <v>0</v>
      </c>
      <c r="AF3381">
        <v>0</v>
      </c>
      <c r="AG3381">
        <v>0</v>
      </c>
      <c r="AH3381" t="s">
        <v>4280</v>
      </c>
    </row>
    <row r="3382" spans="1:34">
      <c r="A3382" t="s">
        <v>208</v>
      </c>
      <c r="B3382" t="s">
        <v>209</v>
      </c>
      <c r="C3382" t="s">
        <v>6224</v>
      </c>
      <c r="D3382" t="s">
        <v>6226</v>
      </c>
      <c r="E3382" t="s">
        <v>72</v>
      </c>
      <c r="F3382" t="s">
        <v>302</v>
      </c>
      <c r="I3382">
        <v>0</v>
      </c>
      <c r="J3382">
        <v>0</v>
      </c>
      <c r="M3382">
        <v>0</v>
      </c>
      <c r="N3382">
        <v>0</v>
      </c>
      <c r="O3382">
        <v>0</v>
      </c>
      <c r="R3382">
        <v>0</v>
      </c>
      <c r="S3382">
        <v>0</v>
      </c>
      <c r="T3382">
        <v>0</v>
      </c>
      <c r="V3382">
        <v>0</v>
      </c>
      <c r="X3382">
        <v>0</v>
      </c>
      <c r="Y3382">
        <v>0</v>
      </c>
      <c r="AB3382">
        <v>4.2518E-2</v>
      </c>
      <c r="AC3382">
        <v>5.4999999999999997E-3</v>
      </c>
      <c r="AD3382">
        <v>0</v>
      </c>
      <c r="AE3382">
        <v>0</v>
      </c>
      <c r="AF3382">
        <v>0</v>
      </c>
      <c r="AG3382">
        <v>0</v>
      </c>
      <c r="AH3382" t="s">
        <v>4280</v>
      </c>
    </row>
    <row r="3383" spans="1:34">
      <c r="A3383" t="s">
        <v>208</v>
      </c>
      <c r="B3383" t="s">
        <v>214</v>
      </c>
      <c r="C3383" t="s">
        <v>3414</v>
      </c>
      <c r="D3383" t="s">
        <v>3438</v>
      </c>
      <c r="E3383" t="s">
        <v>39</v>
      </c>
      <c r="F3383" t="s">
        <v>140</v>
      </c>
      <c r="I3383">
        <v>3</v>
      </c>
      <c r="J3383">
        <v>4.4727001034238612</v>
      </c>
      <c r="M3383">
        <v>7.4727001034238612</v>
      </c>
      <c r="N3383">
        <v>506.75</v>
      </c>
      <c r="O3383">
        <v>298.77795896277479</v>
      </c>
      <c r="R3383">
        <v>805.52795896277485</v>
      </c>
      <c r="S3383">
        <v>19185000</v>
      </c>
      <c r="T3383">
        <v>8258666.5532501712</v>
      </c>
      <c r="V3383">
        <v>27443666.553250171</v>
      </c>
      <c r="X3383">
        <v>1.145474137931034</v>
      </c>
      <c r="Y3383">
        <v>0.73543517206828979</v>
      </c>
      <c r="AB3383">
        <v>4.4491999999999997E-2</v>
      </c>
      <c r="AC3383">
        <v>5.4999999999999997E-3</v>
      </c>
      <c r="AD3383">
        <v>2.0344523841782238</v>
      </c>
      <c r="AE3383">
        <v>1.184422966392682</v>
      </c>
      <c r="AF3383">
        <v>10.741567453994771</v>
      </c>
      <c r="AG3383">
        <v>1</v>
      </c>
      <c r="AH3383" t="s">
        <v>2010</v>
      </c>
    </row>
    <row r="3384" spans="1:34">
      <c r="A3384" t="s">
        <v>208</v>
      </c>
      <c r="B3384" t="s">
        <v>209</v>
      </c>
      <c r="C3384" t="s">
        <v>3414</v>
      </c>
      <c r="D3384" t="s">
        <v>3415</v>
      </c>
      <c r="E3384" t="s">
        <v>39</v>
      </c>
      <c r="F3384" t="s">
        <v>140</v>
      </c>
      <c r="I3384">
        <v>3</v>
      </c>
      <c r="J3384">
        <v>4.426124177142496</v>
      </c>
      <c r="M3384">
        <v>7.426124177142496</v>
      </c>
      <c r="N3384">
        <v>506.75</v>
      </c>
      <c r="O3384">
        <v>295.66667050851561</v>
      </c>
      <c r="R3384">
        <v>802.41667050851561</v>
      </c>
      <c r="S3384">
        <v>19185000</v>
      </c>
      <c r="T3384">
        <v>8172665.9192545889</v>
      </c>
      <c r="V3384">
        <v>27357665.91925459</v>
      </c>
      <c r="X3384">
        <v>1.145474137931034</v>
      </c>
      <c r="Y3384">
        <v>0.7277768060775196</v>
      </c>
      <c r="AB3384">
        <v>4.4491999999999997E-2</v>
      </c>
      <c r="AC3384">
        <v>5.4999999999999997E-3</v>
      </c>
      <c r="AD3384">
        <v>2.021772027284868</v>
      </c>
      <c r="AE3384">
        <v>1.177040682077086</v>
      </c>
      <c r="AF3384">
        <v>10.67492888650445</v>
      </c>
      <c r="AG3384">
        <v>1</v>
      </c>
      <c r="AH3384" t="s">
        <v>2010</v>
      </c>
    </row>
    <row r="3385" spans="1:34">
      <c r="A3385" t="s">
        <v>208</v>
      </c>
      <c r="B3385" t="s">
        <v>214</v>
      </c>
      <c r="C3385" t="s">
        <v>6227</v>
      </c>
      <c r="D3385" t="s">
        <v>6228</v>
      </c>
      <c r="E3385" t="s">
        <v>39</v>
      </c>
      <c r="F3385" t="s">
        <v>41</v>
      </c>
      <c r="I3385">
        <v>0</v>
      </c>
      <c r="J3385">
        <v>0</v>
      </c>
      <c r="M3385">
        <v>0</v>
      </c>
      <c r="N3385">
        <v>0</v>
      </c>
      <c r="O3385">
        <v>0</v>
      </c>
      <c r="R3385">
        <v>0</v>
      </c>
      <c r="S3385">
        <v>0</v>
      </c>
      <c r="T3385">
        <v>0</v>
      </c>
      <c r="V3385">
        <v>0</v>
      </c>
      <c r="X3385">
        <v>0</v>
      </c>
      <c r="Y3385">
        <v>0</v>
      </c>
      <c r="AB3385">
        <v>4.6379999999999998E-2</v>
      </c>
      <c r="AC3385">
        <v>5.4999999999999997E-3</v>
      </c>
      <c r="AD3385">
        <v>0</v>
      </c>
      <c r="AE3385">
        <v>0</v>
      </c>
      <c r="AF3385">
        <v>0</v>
      </c>
      <c r="AG3385">
        <v>0</v>
      </c>
      <c r="AH3385" t="s">
        <v>4302</v>
      </c>
    </row>
    <row r="3386" spans="1:34">
      <c r="A3386" t="s">
        <v>208</v>
      </c>
      <c r="B3386" t="s">
        <v>209</v>
      </c>
      <c r="C3386" t="s">
        <v>6227</v>
      </c>
      <c r="D3386" t="s">
        <v>6229</v>
      </c>
      <c r="E3386" t="s">
        <v>39</v>
      </c>
      <c r="F3386" t="s">
        <v>41</v>
      </c>
      <c r="I3386">
        <v>0</v>
      </c>
      <c r="J3386">
        <v>0</v>
      </c>
      <c r="M3386">
        <v>0</v>
      </c>
      <c r="N3386">
        <v>0</v>
      </c>
      <c r="O3386">
        <v>0</v>
      </c>
      <c r="R3386">
        <v>0</v>
      </c>
      <c r="S3386">
        <v>0</v>
      </c>
      <c r="T3386">
        <v>0</v>
      </c>
      <c r="V3386">
        <v>0</v>
      </c>
      <c r="X3386">
        <v>0</v>
      </c>
      <c r="Y3386">
        <v>0</v>
      </c>
      <c r="AB3386">
        <v>4.6379999999999998E-2</v>
      </c>
      <c r="AC3386">
        <v>5.4999999999999997E-3</v>
      </c>
      <c r="AD3386">
        <v>0</v>
      </c>
      <c r="AE3386">
        <v>0</v>
      </c>
      <c r="AF3386">
        <v>0</v>
      </c>
      <c r="AG3386">
        <v>0</v>
      </c>
      <c r="AH3386" t="s">
        <v>4302</v>
      </c>
    </row>
    <row r="3387" spans="1:34">
      <c r="A3387" t="s">
        <v>208</v>
      </c>
      <c r="B3387" t="s">
        <v>214</v>
      </c>
      <c r="C3387" t="s">
        <v>6230</v>
      </c>
      <c r="D3387" t="s">
        <v>6231</v>
      </c>
      <c r="E3387" t="s">
        <v>39</v>
      </c>
      <c r="F3387" t="s">
        <v>239</v>
      </c>
      <c r="I3387">
        <v>0</v>
      </c>
      <c r="J3387">
        <v>0</v>
      </c>
      <c r="M3387">
        <v>0</v>
      </c>
      <c r="N3387">
        <v>0</v>
      </c>
      <c r="O3387">
        <v>0</v>
      </c>
      <c r="R3387">
        <v>0</v>
      </c>
      <c r="S3387">
        <v>0</v>
      </c>
      <c r="T3387">
        <v>0</v>
      </c>
      <c r="V3387">
        <v>0</v>
      </c>
      <c r="X3387">
        <v>0</v>
      </c>
      <c r="Y3387">
        <v>0</v>
      </c>
      <c r="AB3387">
        <v>5.5189000000000002E-2</v>
      </c>
      <c r="AC3387">
        <v>5.4999999999999997E-3</v>
      </c>
      <c r="AD3387">
        <v>0</v>
      </c>
      <c r="AE3387">
        <v>0</v>
      </c>
      <c r="AF3387">
        <v>0</v>
      </c>
      <c r="AG3387">
        <v>0</v>
      </c>
      <c r="AH3387" t="s">
        <v>1480</v>
      </c>
    </row>
    <row r="3388" spans="1:34">
      <c r="A3388" t="s">
        <v>208</v>
      </c>
      <c r="B3388" t="s">
        <v>209</v>
      </c>
      <c r="C3388" t="s">
        <v>6230</v>
      </c>
      <c r="D3388" t="s">
        <v>6232</v>
      </c>
      <c r="E3388" t="s">
        <v>39</v>
      </c>
      <c r="F3388" t="s">
        <v>239</v>
      </c>
      <c r="I3388">
        <v>0</v>
      </c>
      <c r="J3388">
        <v>0</v>
      </c>
      <c r="M3388">
        <v>0</v>
      </c>
      <c r="N3388">
        <v>0</v>
      </c>
      <c r="O3388">
        <v>0</v>
      </c>
      <c r="R3388">
        <v>0</v>
      </c>
      <c r="S3388">
        <v>0</v>
      </c>
      <c r="T3388">
        <v>0</v>
      </c>
      <c r="V3388">
        <v>0</v>
      </c>
      <c r="X3388">
        <v>0</v>
      </c>
      <c r="Y3388">
        <v>0</v>
      </c>
      <c r="AB3388">
        <v>5.5189000000000002E-2</v>
      </c>
      <c r="AC3388">
        <v>5.4999999999999997E-3</v>
      </c>
      <c r="AD3388">
        <v>0</v>
      </c>
      <c r="AE3388">
        <v>0</v>
      </c>
      <c r="AF3388">
        <v>0</v>
      </c>
      <c r="AG3388">
        <v>0</v>
      </c>
      <c r="AH3388" t="s">
        <v>1480</v>
      </c>
    </row>
    <row r="3389" spans="1:34">
      <c r="A3389" t="s">
        <v>208</v>
      </c>
      <c r="B3389" t="s">
        <v>214</v>
      </c>
      <c r="C3389" t="s">
        <v>6233</v>
      </c>
      <c r="D3389" t="s">
        <v>6234</v>
      </c>
      <c r="E3389" t="s">
        <v>39</v>
      </c>
      <c r="F3389" t="s">
        <v>302</v>
      </c>
      <c r="I3389">
        <v>0</v>
      </c>
      <c r="J3389">
        <v>0</v>
      </c>
      <c r="M3389">
        <v>0</v>
      </c>
      <c r="N3389">
        <v>0</v>
      </c>
      <c r="O3389">
        <v>0</v>
      </c>
      <c r="R3389">
        <v>0</v>
      </c>
      <c r="S3389">
        <v>0</v>
      </c>
      <c r="T3389">
        <v>0</v>
      </c>
      <c r="V3389">
        <v>0</v>
      </c>
      <c r="X3389">
        <v>0</v>
      </c>
      <c r="Y3389">
        <v>0</v>
      </c>
      <c r="AB3389">
        <v>4.2518E-2</v>
      </c>
      <c r="AC3389">
        <v>5.4999999999999997E-3</v>
      </c>
      <c r="AD3389">
        <v>0</v>
      </c>
      <c r="AE3389">
        <v>0</v>
      </c>
      <c r="AF3389">
        <v>0</v>
      </c>
      <c r="AG3389">
        <v>0</v>
      </c>
      <c r="AH3389" t="s">
        <v>4313</v>
      </c>
    </row>
    <row r="3390" spans="1:34">
      <c r="A3390" t="s">
        <v>208</v>
      </c>
      <c r="B3390" t="s">
        <v>209</v>
      </c>
      <c r="C3390" t="s">
        <v>6233</v>
      </c>
      <c r="D3390" t="s">
        <v>6235</v>
      </c>
      <c r="E3390" t="s">
        <v>39</v>
      </c>
      <c r="F3390" t="s">
        <v>302</v>
      </c>
      <c r="I3390">
        <v>0</v>
      </c>
      <c r="J3390">
        <v>0</v>
      </c>
      <c r="M3390">
        <v>0</v>
      </c>
      <c r="N3390">
        <v>0</v>
      </c>
      <c r="O3390">
        <v>0</v>
      </c>
      <c r="R3390">
        <v>0</v>
      </c>
      <c r="S3390">
        <v>0</v>
      </c>
      <c r="T3390">
        <v>0</v>
      </c>
      <c r="V3390">
        <v>0</v>
      </c>
      <c r="X3390">
        <v>0</v>
      </c>
      <c r="Y3390">
        <v>0</v>
      </c>
      <c r="AB3390">
        <v>4.2518E-2</v>
      </c>
      <c r="AC3390">
        <v>5.4999999999999997E-3</v>
      </c>
      <c r="AD3390">
        <v>0</v>
      </c>
      <c r="AE3390">
        <v>0</v>
      </c>
      <c r="AF3390">
        <v>0</v>
      </c>
      <c r="AG3390">
        <v>0</v>
      </c>
      <c r="AH3390" t="s">
        <v>4313</v>
      </c>
    </row>
    <row r="3391" spans="1:34">
      <c r="A3391" t="s">
        <v>208</v>
      </c>
      <c r="B3391" t="s">
        <v>214</v>
      </c>
      <c r="C3391" t="s">
        <v>6236</v>
      </c>
      <c r="D3391" t="s">
        <v>6237</v>
      </c>
      <c r="E3391" t="s">
        <v>140</v>
      </c>
      <c r="F3391" t="s">
        <v>41</v>
      </c>
      <c r="I3391">
        <v>0</v>
      </c>
      <c r="J3391">
        <v>0</v>
      </c>
      <c r="M3391">
        <v>0</v>
      </c>
      <c r="N3391">
        <v>0</v>
      </c>
      <c r="O3391">
        <v>0</v>
      </c>
      <c r="R3391">
        <v>0</v>
      </c>
      <c r="S3391">
        <v>0</v>
      </c>
      <c r="T3391">
        <v>0</v>
      </c>
      <c r="V3391">
        <v>0</v>
      </c>
      <c r="X3391">
        <v>0</v>
      </c>
      <c r="Y3391">
        <v>0</v>
      </c>
      <c r="AB3391">
        <v>4.258E-2</v>
      </c>
      <c r="AC3391">
        <v>5.4999999999999997E-3</v>
      </c>
      <c r="AD3391">
        <v>0</v>
      </c>
      <c r="AE3391">
        <v>0</v>
      </c>
      <c r="AF3391">
        <v>0</v>
      </c>
      <c r="AG3391">
        <v>0</v>
      </c>
      <c r="AH3391" t="s">
        <v>4335</v>
      </c>
    </row>
    <row r="3392" spans="1:34">
      <c r="A3392" t="s">
        <v>208</v>
      </c>
      <c r="B3392" t="s">
        <v>209</v>
      </c>
      <c r="C3392" t="s">
        <v>6236</v>
      </c>
      <c r="D3392" t="s">
        <v>6238</v>
      </c>
      <c r="E3392" t="s">
        <v>140</v>
      </c>
      <c r="F3392" t="s">
        <v>41</v>
      </c>
      <c r="I3392">
        <v>0</v>
      </c>
      <c r="J3392">
        <v>0</v>
      </c>
      <c r="M3392">
        <v>0</v>
      </c>
      <c r="N3392">
        <v>0</v>
      </c>
      <c r="O3392">
        <v>0</v>
      </c>
      <c r="R3392">
        <v>0</v>
      </c>
      <c r="S3392">
        <v>0</v>
      </c>
      <c r="T3392">
        <v>0</v>
      </c>
      <c r="V3392">
        <v>0</v>
      </c>
      <c r="X3392">
        <v>0</v>
      </c>
      <c r="Y3392">
        <v>0</v>
      </c>
      <c r="AB3392">
        <v>4.258E-2</v>
      </c>
      <c r="AC3392">
        <v>5.4999999999999997E-3</v>
      </c>
      <c r="AD3392">
        <v>0</v>
      </c>
      <c r="AE3392">
        <v>0</v>
      </c>
      <c r="AF3392">
        <v>0</v>
      </c>
      <c r="AG3392">
        <v>0</v>
      </c>
      <c r="AH3392" t="s">
        <v>4335</v>
      </c>
    </row>
    <row r="3393" spans="1:34">
      <c r="A3393" t="s">
        <v>208</v>
      </c>
      <c r="B3393" t="s">
        <v>214</v>
      </c>
      <c r="C3393" t="s">
        <v>6239</v>
      </c>
      <c r="D3393" t="s">
        <v>6240</v>
      </c>
      <c r="E3393" t="s">
        <v>140</v>
      </c>
      <c r="F3393" t="s">
        <v>239</v>
      </c>
      <c r="I3393">
        <v>0</v>
      </c>
      <c r="J3393">
        <v>0</v>
      </c>
      <c r="M3393">
        <v>0</v>
      </c>
      <c r="N3393">
        <v>0</v>
      </c>
      <c r="O3393">
        <v>0</v>
      </c>
      <c r="R3393">
        <v>0</v>
      </c>
      <c r="S3393">
        <v>0</v>
      </c>
      <c r="T3393">
        <v>0</v>
      </c>
      <c r="V3393">
        <v>0</v>
      </c>
      <c r="X3393">
        <v>0</v>
      </c>
      <c r="Y3393">
        <v>0</v>
      </c>
      <c r="AB3393">
        <v>5.1388999999999997E-2</v>
      </c>
      <c r="AC3393">
        <v>5.4999999999999997E-3</v>
      </c>
      <c r="AD3393">
        <v>0</v>
      </c>
      <c r="AE3393">
        <v>0</v>
      </c>
      <c r="AF3393">
        <v>0</v>
      </c>
      <c r="AG3393">
        <v>0</v>
      </c>
      <c r="AH3393" t="s">
        <v>4346</v>
      </c>
    </row>
    <row r="3394" spans="1:34">
      <c r="A3394" t="s">
        <v>208</v>
      </c>
      <c r="B3394" t="s">
        <v>209</v>
      </c>
      <c r="C3394" t="s">
        <v>6239</v>
      </c>
      <c r="D3394" t="s">
        <v>6241</v>
      </c>
      <c r="E3394" t="s">
        <v>140</v>
      </c>
      <c r="F3394" t="s">
        <v>239</v>
      </c>
      <c r="I3394">
        <v>0</v>
      </c>
      <c r="J3394">
        <v>0</v>
      </c>
      <c r="M3394">
        <v>0</v>
      </c>
      <c r="N3394">
        <v>0</v>
      </c>
      <c r="O3394">
        <v>0</v>
      </c>
      <c r="R3394">
        <v>0</v>
      </c>
      <c r="S3394">
        <v>0</v>
      </c>
      <c r="T3394">
        <v>0</v>
      </c>
      <c r="V3394">
        <v>0</v>
      </c>
      <c r="X3394">
        <v>0</v>
      </c>
      <c r="Y3394">
        <v>0</v>
      </c>
      <c r="AB3394">
        <v>5.1388999999999997E-2</v>
      </c>
      <c r="AC3394">
        <v>5.4999999999999997E-3</v>
      </c>
      <c r="AD3394">
        <v>0</v>
      </c>
      <c r="AE3394">
        <v>0</v>
      </c>
      <c r="AF3394">
        <v>0</v>
      </c>
      <c r="AG3394">
        <v>0</v>
      </c>
      <c r="AH3394" t="s">
        <v>4346</v>
      </c>
    </row>
    <row r="3395" spans="1:34">
      <c r="A3395" t="s">
        <v>208</v>
      </c>
      <c r="B3395" t="s">
        <v>214</v>
      </c>
      <c r="C3395" t="s">
        <v>6242</v>
      </c>
      <c r="D3395" t="s">
        <v>6243</v>
      </c>
      <c r="E3395" t="s">
        <v>140</v>
      </c>
      <c r="F3395" t="s">
        <v>302</v>
      </c>
      <c r="I3395">
        <v>0</v>
      </c>
      <c r="J3395">
        <v>0</v>
      </c>
      <c r="M3395">
        <v>0</v>
      </c>
      <c r="N3395">
        <v>0</v>
      </c>
      <c r="O3395">
        <v>0</v>
      </c>
      <c r="R3395">
        <v>0</v>
      </c>
      <c r="S3395">
        <v>0</v>
      </c>
      <c r="T3395">
        <v>0</v>
      </c>
      <c r="V3395">
        <v>0</v>
      </c>
      <c r="X3395">
        <v>0</v>
      </c>
      <c r="Y3395">
        <v>0</v>
      </c>
      <c r="AB3395">
        <v>3.8718000000000002E-2</v>
      </c>
      <c r="AC3395">
        <v>5.4999999999999997E-3</v>
      </c>
      <c r="AD3395">
        <v>0</v>
      </c>
      <c r="AE3395">
        <v>0</v>
      </c>
      <c r="AF3395">
        <v>0</v>
      </c>
      <c r="AG3395">
        <v>0</v>
      </c>
      <c r="AH3395" t="s">
        <v>4357</v>
      </c>
    </row>
    <row r="3396" spans="1:34">
      <c r="A3396" t="s">
        <v>208</v>
      </c>
      <c r="B3396" t="s">
        <v>209</v>
      </c>
      <c r="C3396" t="s">
        <v>6242</v>
      </c>
      <c r="D3396" t="s">
        <v>6244</v>
      </c>
      <c r="E3396" t="s">
        <v>140</v>
      </c>
      <c r="F3396" t="s">
        <v>302</v>
      </c>
      <c r="I3396">
        <v>0</v>
      </c>
      <c r="J3396">
        <v>0</v>
      </c>
      <c r="M3396">
        <v>0</v>
      </c>
      <c r="N3396">
        <v>0</v>
      </c>
      <c r="O3396">
        <v>0</v>
      </c>
      <c r="R3396">
        <v>0</v>
      </c>
      <c r="S3396">
        <v>0</v>
      </c>
      <c r="T3396">
        <v>0</v>
      </c>
      <c r="V3396">
        <v>0</v>
      </c>
      <c r="X3396">
        <v>0</v>
      </c>
      <c r="Y3396">
        <v>0</v>
      </c>
      <c r="AB3396">
        <v>3.8718000000000002E-2</v>
      </c>
      <c r="AC3396">
        <v>5.4999999999999997E-3</v>
      </c>
      <c r="AD3396">
        <v>0</v>
      </c>
      <c r="AE3396">
        <v>0</v>
      </c>
      <c r="AF3396">
        <v>0</v>
      </c>
      <c r="AG3396">
        <v>0</v>
      </c>
      <c r="AH3396" t="s">
        <v>4357</v>
      </c>
    </row>
    <row r="3397" spans="1:34">
      <c r="A3397" t="s">
        <v>208</v>
      </c>
      <c r="B3397" t="s">
        <v>214</v>
      </c>
      <c r="C3397" t="s">
        <v>2078</v>
      </c>
      <c r="D3397" t="s">
        <v>2107</v>
      </c>
      <c r="E3397" t="s">
        <v>53</v>
      </c>
      <c r="F3397" t="s">
        <v>72</v>
      </c>
      <c r="G3397" t="s">
        <v>39</v>
      </c>
      <c r="I3397">
        <v>1.880895534232879</v>
      </c>
      <c r="J3397">
        <v>1</v>
      </c>
      <c r="K3397">
        <v>3</v>
      </c>
      <c r="M3397">
        <v>5.880895534232879</v>
      </c>
      <c r="N3397">
        <v>210.34681724504361</v>
      </c>
      <c r="O3397">
        <v>65.166666666666671</v>
      </c>
      <c r="P3397">
        <v>506.75</v>
      </c>
      <c r="R3397">
        <v>782.2634839117103</v>
      </c>
      <c r="S3397">
        <v>17621169.812460721</v>
      </c>
      <c r="T3397">
        <v>5047000</v>
      </c>
      <c r="U3397">
        <v>19185000</v>
      </c>
      <c r="V3397">
        <v>41853169.812460721</v>
      </c>
      <c r="X3397">
        <v>0.50558075602883301</v>
      </c>
      <c r="Y3397">
        <v>0.1530172413793103</v>
      </c>
      <c r="Z3397">
        <v>1.145474137931034</v>
      </c>
      <c r="AB3397">
        <v>7.2438000000000002E-2</v>
      </c>
      <c r="AC3397">
        <v>5.4999999999999997E-3</v>
      </c>
      <c r="AD3397">
        <v>1.6010815067021451</v>
      </c>
      <c r="AE3397">
        <v>0.93212194217591138</v>
      </c>
      <c r="AF3397">
        <v>8.4920369831109355</v>
      </c>
      <c r="AG3397">
        <v>1</v>
      </c>
      <c r="AH3397" t="s">
        <v>844</v>
      </c>
    </row>
    <row r="3398" spans="1:34">
      <c r="A3398" t="s">
        <v>208</v>
      </c>
      <c r="B3398" t="s">
        <v>209</v>
      </c>
      <c r="C3398" t="s">
        <v>2078</v>
      </c>
      <c r="D3398" t="s">
        <v>2079</v>
      </c>
      <c r="E3398" t="s">
        <v>53</v>
      </c>
      <c r="F3398" t="s">
        <v>72</v>
      </c>
      <c r="G3398" t="s">
        <v>39</v>
      </c>
      <c r="I3398">
        <v>1.840093251829702</v>
      </c>
      <c r="J3398">
        <v>1</v>
      </c>
      <c r="K3398">
        <v>3</v>
      </c>
      <c r="M3398">
        <v>5.8400932518297024</v>
      </c>
      <c r="N3398">
        <v>205.78376199628829</v>
      </c>
      <c r="O3398">
        <v>65.166666666666671</v>
      </c>
      <c r="P3398">
        <v>506.74999999999989</v>
      </c>
      <c r="R3398">
        <v>777.70042866295489</v>
      </c>
      <c r="S3398">
        <v>17238913.629766561</v>
      </c>
      <c r="T3398">
        <v>5047000</v>
      </c>
      <c r="U3398">
        <v>19185000</v>
      </c>
      <c r="V3398">
        <v>41470913.629766561</v>
      </c>
      <c r="X3398">
        <v>0.49461318850068031</v>
      </c>
      <c r="Y3398">
        <v>0.1530172413793103</v>
      </c>
      <c r="Z3398">
        <v>1.145474137931034</v>
      </c>
      <c r="AB3398">
        <v>7.2438000000000002E-2</v>
      </c>
      <c r="AC3398">
        <v>5.4999999999999997E-3</v>
      </c>
      <c r="AD3398">
        <v>1.5899730319117511</v>
      </c>
      <c r="AE3398">
        <v>0.92565478041500771</v>
      </c>
      <c r="AF3398">
        <v>8.4336590641564602</v>
      </c>
      <c r="AG3398">
        <v>1</v>
      </c>
      <c r="AH3398" t="s">
        <v>844</v>
      </c>
    </row>
    <row r="3399" spans="1:34">
      <c r="A3399" t="s">
        <v>208</v>
      </c>
      <c r="B3399" t="s">
        <v>214</v>
      </c>
      <c r="C3399" t="s">
        <v>3297</v>
      </c>
      <c r="D3399" t="s">
        <v>3322</v>
      </c>
      <c r="E3399" t="s">
        <v>53</v>
      </c>
      <c r="F3399" t="s">
        <v>72</v>
      </c>
      <c r="G3399" t="s">
        <v>140</v>
      </c>
      <c r="I3399">
        <v>4.7781430168451529</v>
      </c>
      <c r="J3399">
        <v>1</v>
      </c>
      <c r="K3399">
        <v>1.5</v>
      </c>
      <c r="M3399">
        <v>7.2781430168451529</v>
      </c>
      <c r="N3399">
        <v>534.3556607171829</v>
      </c>
      <c r="O3399">
        <v>65.166666666666671</v>
      </c>
      <c r="P3399">
        <v>100.2005339238125</v>
      </c>
      <c r="R3399">
        <v>699.72286130766201</v>
      </c>
      <c r="S3399">
        <v>44764032.853313811</v>
      </c>
      <c r="T3399">
        <v>5047000</v>
      </c>
      <c r="U3399">
        <v>2769691.5830310681</v>
      </c>
      <c r="V3399">
        <v>52580724.436344877</v>
      </c>
      <c r="X3399">
        <v>1.2843547740442249</v>
      </c>
      <c r="Y3399">
        <v>0.1530172413793103</v>
      </c>
      <c r="Z3399">
        <v>0.2466413424986775</v>
      </c>
      <c r="AB3399">
        <v>6.8638000000000005E-2</v>
      </c>
      <c r="AC3399">
        <v>5.4999999999999997E-3</v>
      </c>
      <c r="AD3399">
        <v>1.9814839627012979</v>
      </c>
      <c r="AE3399">
        <v>1.153585668169957</v>
      </c>
      <c r="AF3399">
        <v>10.48735064771641</v>
      </c>
      <c r="AG3399">
        <v>1</v>
      </c>
      <c r="AH3399" t="s">
        <v>2016</v>
      </c>
    </row>
    <row r="3400" spans="1:34">
      <c r="A3400" t="s">
        <v>208</v>
      </c>
      <c r="B3400" t="s">
        <v>209</v>
      </c>
      <c r="C3400" t="s">
        <v>3297</v>
      </c>
      <c r="D3400" t="s">
        <v>3298</v>
      </c>
      <c r="E3400" t="s">
        <v>53</v>
      </c>
      <c r="F3400" t="s">
        <v>72</v>
      </c>
      <c r="G3400" t="s">
        <v>140</v>
      </c>
      <c r="I3400">
        <v>4.7359399628609564</v>
      </c>
      <c r="J3400">
        <v>1</v>
      </c>
      <c r="K3400">
        <v>1.5</v>
      </c>
      <c r="M3400">
        <v>7.2359399628609564</v>
      </c>
      <c r="N3400">
        <v>529.63595251328366</v>
      </c>
      <c r="O3400">
        <v>65.166666666666671</v>
      </c>
      <c r="P3400">
        <v>100.2005339238125</v>
      </c>
      <c r="R3400">
        <v>695.00315310376277</v>
      </c>
      <c r="S3400">
        <v>44368653.542062871</v>
      </c>
      <c r="T3400">
        <v>5047000</v>
      </c>
      <c r="U3400">
        <v>2769691.5830310681</v>
      </c>
      <c r="V3400">
        <v>52185345.125093937</v>
      </c>
      <c r="X3400">
        <v>1.273010682066912</v>
      </c>
      <c r="Y3400">
        <v>0.1530172413793103</v>
      </c>
      <c r="Z3400">
        <v>0.2466413424986775</v>
      </c>
      <c r="AB3400">
        <v>6.8638000000000005E-2</v>
      </c>
      <c r="AC3400">
        <v>5.4999999999999997E-3</v>
      </c>
      <c r="AD3400">
        <v>1.9699941260145011</v>
      </c>
      <c r="AE3400">
        <v>1.1468964841134619</v>
      </c>
      <c r="AF3400">
        <v>10.426968572988921</v>
      </c>
      <c r="AG3400">
        <v>1</v>
      </c>
      <c r="AH3400" t="s">
        <v>2016</v>
      </c>
    </row>
    <row r="3401" spans="1:34">
      <c r="A3401" t="s">
        <v>208</v>
      </c>
      <c r="B3401" t="s">
        <v>214</v>
      </c>
      <c r="C3401" t="s">
        <v>681</v>
      </c>
      <c r="D3401" t="s">
        <v>697</v>
      </c>
      <c r="E3401" t="s">
        <v>53</v>
      </c>
      <c r="F3401" t="s">
        <v>72</v>
      </c>
      <c r="G3401" t="s">
        <v>41</v>
      </c>
      <c r="I3401">
        <v>3.4214260151802272</v>
      </c>
      <c r="J3401">
        <v>1</v>
      </c>
      <c r="K3401">
        <v>8.4000000000000012E-3</v>
      </c>
      <c r="M3401">
        <v>4.4298260151802271</v>
      </c>
      <c r="N3401">
        <v>382.62947603098871</v>
      </c>
      <c r="O3401">
        <v>65.166666666666671</v>
      </c>
      <c r="P3401">
        <v>189.9316309400827</v>
      </c>
      <c r="R3401">
        <v>637.7277736377381</v>
      </c>
      <c r="S3401">
        <v>32053629.623215958</v>
      </c>
      <c r="T3401">
        <v>5047000</v>
      </c>
      <c r="U3401">
        <v>29234863.63636364</v>
      </c>
      <c r="V3401">
        <v>66335493.259579599</v>
      </c>
      <c r="X3401">
        <v>0.91967210297888047</v>
      </c>
      <c r="Y3401">
        <v>0.1530172413793103</v>
      </c>
      <c r="Z3401">
        <v>0.54578054867839843</v>
      </c>
      <c r="AB3401">
        <v>7.0526000000000005E-2</v>
      </c>
      <c r="AC3401">
        <v>5.4999999999999997E-3</v>
      </c>
      <c r="AD3401">
        <v>1.206025930834407</v>
      </c>
      <c r="AE3401">
        <v>0.70212742340606604</v>
      </c>
      <c r="AF3401">
        <v>6.4140053694207007</v>
      </c>
      <c r="AG3401">
        <v>1</v>
      </c>
      <c r="AH3401" t="s">
        <v>168</v>
      </c>
    </row>
    <row r="3402" spans="1:34">
      <c r="A3402" t="s">
        <v>208</v>
      </c>
      <c r="B3402" t="s">
        <v>209</v>
      </c>
      <c r="C3402" t="s">
        <v>681</v>
      </c>
      <c r="D3402" t="s">
        <v>682</v>
      </c>
      <c r="E3402" t="s">
        <v>53</v>
      </c>
      <c r="F3402" t="s">
        <v>72</v>
      </c>
      <c r="G3402" t="s">
        <v>41</v>
      </c>
      <c r="I3402">
        <v>3.3851876843265249</v>
      </c>
      <c r="J3402">
        <v>1</v>
      </c>
      <c r="K3402">
        <v>8.3999999999999995E-3</v>
      </c>
      <c r="M3402">
        <v>4.3935876843265236</v>
      </c>
      <c r="N3402">
        <v>378.57682269718299</v>
      </c>
      <c r="O3402">
        <v>65.166666666666671</v>
      </c>
      <c r="P3402">
        <v>189.93163094008261</v>
      </c>
      <c r="R3402">
        <v>633.67512030393232</v>
      </c>
      <c r="S3402">
        <v>31714130.820613049</v>
      </c>
      <c r="T3402">
        <v>5047000</v>
      </c>
      <c r="U3402">
        <v>29234863.636363629</v>
      </c>
      <c r="V3402">
        <v>65995994.456976667</v>
      </c>
      <c r="X3402">
        <v>0.90993131600970401</v>
      </c>
      <c r="Y3402">
        <v>0.1530172413793103</v>
      </c>
      <c r="Z3402">
        <v>0.54578054867839831</v>
      </c>
      <c r="AB3402">
        <v>7.0526000000000005E-2</v>
      </c>
      <c r="AC3402">
        <v>5.4999999999999997E-3</v>
      </c>
      <c r="AD3402">
        <v>1.1961599978271169</v>
      </c>
      <c r="AE3402">
        <v>0.69638364796575414</v>
      </c>
      <c r="AF3402">
        <v>6.3621573301193948</v>
      </c>
      <c r="AG3402">
        <v>1</v>
      </c>
      <c r="AH3402" t="s">
        <v>168</v>
      </c>
    </row>
    <row r="3403" spans="1:34">
      <c r="A3403" t="s">
        <v>208</v>
      </c>
      <c r="B3403" t="s">
        <v>214</v>
      </c>
      <c r="C3403" t="s">
        <v>6245</v>
      </c>
      <c r="D3403" t="s">
        <v>6246</v>
      </c>
      <c r="E3403" t="s">
        <v>53</v>
      </c>
      <c r="F3403" t="s">
        <v>72</v>
      </c>
      <c r="G3403" t="s">
        <v>239</v>
      </c>
      <c r="I3403">
        <v>0</v>
      </c>
      <c r="J3403">
        <v>0</v>
      </c>
      <c r="K3403">
        <v>0</v>
      </c>
      <c r="M3403">
        <v>0</v>
      </c>
      <c r="N3403">
        <v>0</v>
      </c>
      <c r="O3403">
        <v>0</v>
      </c>
      <c r="P3403">
        <v>0</v>
      </c>
      <c r="R3403">
        <v>0</v>
      </c>
      <c r="S3403">
        <v>0</v>
      </c>
      <c r="T3403">
        <v>0</v>
      </c>
      <c r="U3403">
        <v>0</v>
      </c>
      <c r="V3403">
        <v>0</v>
      </c>
      <c r="X3403">
        <v>0</v>
      </c>
      <c r="Y3403">
        <v>0</v>
      </c>
      <c r="Z3403">
        <v>0</v>
      </c>
      <c r="AB3403">
        <v>7.9335000000000003E-2</v>
      </c>
      <c r="AC3403">
        <v>5.4999999999999997E-3</v>
      </c>
      <c r="AD3403">
        <v>0</v>
      </c>
      <c r="AE3403">
        <v>0</v>
      </c>
      <c r="AF3403">
        <v>0</v>
      </c>
      <c r="AG3403">
        <v>0</v>
      </c>
      <c r="AH3403" t="s">
        <v>2627</v>
      </c>
    </row>
    <row r="3404" spans="1:34">
      <c r="A3404" t="s">
        <v>208</v>
      </c>
      <c r="B3404" t="s">
        <v>209</v>
      </c>
      <c r="C3404" t="s">
        <v>6245</v>
      </c>
      <c r="D3404" t="s">
        <v>6247</v>
      </c>
      <c r="E3404" t="s">
        <v>53</v>
      </c>
      <c r="F3404" t="s">
        <v>72</v>
      </c>
      <c r="G3404" t="s">
        <v>239</v>
      </c>
      <c r="I3404">
        <v>0</v>
      </c>
      <c r="J3404">
        <v>0</v>
      </c>
      <c r="K3404">
        <v>0</v>
      </c>
      <c r="M3404">
        <v>0</v>
      </c>
      <c r="N3404">
        <v>0</v>
      </c>
      <c r="O3404">
        <v>0</v>
      </c>
      <c r="P3404">
        <v>0</v>
      </c>
      <c r="R3404">
        <v>0</v>
      </c>
      <c r="S3404">
        <v>0</v>
      </c>
      <c r="T3404">
        <v>0</v>
      </c>
      <c r="U3404">
        <v>0</v>
      </c>
      <c r="V3404">
        <v>0</v>
      </c>
      <c r="X3404">
        <v>0</v>
      </c>
      <c r="Y3404">
        <v>0</v>
      </c>
      <c r="Z3404">
        <v>0</v>
      </c>
      <c r="AB3404">
        <v>7.9335000000000003E-2</v>
      </c>
      <c r="AC3404">
        <v>5.4999999999999997E-3</v>
      </c>
      <c r="AD3404">
        <v>0</v>
      </c>
      <c r="AE3404">
        <v>0</v>
      </c>
      <c r="AF3404">
        <v>0</v>
      </c>
      <c r="AG3404">
        <v>0</v>
      </c>
      <c r="AH3404" t="s">
        <v>2627</v>
      </c>
    </row>
    <row r="3405" spans="1:34">
      <c r="A3405" t="s">
        <v>208</v>
      </c>
      <c r="B3405" t="s">
        <v>214</v>
      </c>
      <c r="C3405" t="s">
        <v>2300</v>
      </c>
      <c r="D3405" t="s">
        <v>2360</v>
      </c>
      <c r="E3405" t="s">
        <v>53</v>
      </c>
      <c r="F3405" t="s">
        <v>72</v>
      </c>
      <c r="G3405" t="s">
        <v>302</v>
      </c>
      <c r="I3405">
        <v>4.8933510501850117</v>
      </c>
      <c r="J3405">
        <v>1.212737762546253</v>
      </c>
      <c r="K3405">
        <v>1.060000000000001E-2</v>
      </c>
      <c r="M3405">
        <v>6.1166888127312644</v>
      </c>
      <c r="N3405">
        <v>547.23975911235709</v>
      </c>
      <c r="O3405">
        <v>79.030077525930807</v>
      </c>
      <c r="P3405">
        <v>46.763721776589449</v>
      </c>
      <c r="R3405">
        <v>673.03355841487735</v>
      </c>
      <c r="S3405">
        <v>45843359.313658282</v>
      </c>
      <c r="T3405">
        <v>6120687.4875709377</v>
      </c>
      <c r="U3405">
        <v>12712631.016042789</v>
      </c>
      <c r="V3405">
        <v>64676677.817272007</v>
      </c>
      <c r="X3405">
        <v>1.31532245063043</v>
      </c>
      <c r="Y3405">
        <v>0.18556978694134471</v>
      </c>
      <c r="Z3405">
        <v>0.13437851085226851</v>
      </c>
      <c r="AB3405">
        <v>6.6664000000000001E-2</v>
      </c>
      <c r="AC3405">
        <v>5.4999999999999997E-3</v>
      </c>
      <c r="AD3405">
        <v>1.6652765354032759</v>
      </c>
      <c r="AE3405">
        <v>0.96949517681790542</v>
      </c>
      <c r="AF3405">
        <v>8.8236245249524465</v>
      </c>
      <c r="AG3405">
        <v>1</v>
      </c>
      <c r="AH3405" t="s">
        <v>818</v>
      </c>
    </row>
    <row r="3406" spans="1:34">
      <c r="A3406" t="s">
        <v>208</v>
      </c>
      <c r="B3406" t="s">
        <v>209</v>
      </c>
      <c r="C3406" t="s">
        <v>2300</v>
      </c>
      <c r="D3406" t="s">
        <v>2301</v>
      </c>
      <c r="E3406" t="s">
        <v>53</v>
      </c>
      <c r="F3406" t="s">
        <v>72</v>
      </c>
      <c r="G3406" t="s">
        <v>302</v>
      </c>
      <c r="I3406">
        <v>4.8544481361326</v>
      </c>
      <c r="J3406">
        <v>1.20301203403315</v>
      </c>
      <c r="K3406">
        <v>1.060000000000001E-2</v>
      </c>
      <c r="M3406">
        <v>6.0680601701657499</v>
      </c>
      <c r="N3406">
        <v>542.88911655749575</v>
      </c>
      <c r="O3406">
        <v>78.396284217826945</v>
      </c>
      <c r="P3406">
        <v>46.763721776589449</v>
      </c>
      <c r="R3406">
        <v>668.04912255191221</v>
      </c>
      <c r="S3406">
        <v>45478897.363358259</v>
      </c>
      <c r="T3406">
        <v>6071601.7357653081</v>
      </c>
      <c r="U3406">
        <v>12712631.016042789</v>
      </c>
      <c r="V3406">
        <v>64263130.115166351</v>
      </c>
      <c r="X3406">
        <v>1.3048654293124631</v>
      </c>
      <c r="Y3406">
        <v>0.18408158279386561</v>
      </c>
      <c r="Z3406">
        <v>0.13437851085226851</v>
      </c>
      <c r="AB3406">
        <v>6.6664000000000001E-2</v>
      </c>
      <c r="AC3406">
        <v>5.4999999999999997E-3</v>
      </c>
      <c r="AD3406">
        <v>1.652037323814759</v>
      </c>
      <c r="AE3406">
        <v>0.9617875369712714</v>
      </c>
      <c r="AF3406">
        <v>8.75404903095178</v>
      </c>
      <c r="AG3406">
        <v>1</v>
      </c>
      <c r="AH3406" t="s">
        <v>818</v>
      </c>
    </row>
    <row r="3407" spans="1:34">
      <c r="A3407" t="s">
        <v>208</v>
      </c>
      <c r="B3407" t="s">
        <v>214</v>
      </c>
      <c r="C3407" t="s">
        <v>2319</v>
      </c>
      <c r="D3407" t="s">
        <v>2359</v>
      </c>
      <c r="E3407" t="s">
        <v>53</v>
      </c>
      <c r="F3407" t="s">
        <v>39</v>
      </c>
      <c r="G3407" t="s">
        <v>140</v>
      </c>
      <c r="I3407">
        <v>1.6147445640491229</v>
      </c>
      <c r="J3407">
        <v>3</v>
      </c>
      <c r="K3407">
        <v>1.5</v>
      </c>
      <c r="M3407">
        <v>6.1147445640491229</v>
      </c>
      <c r="N3407">
        <v>180.58226707949359</v>
      </c>
      <c r="O3407">
        <v>506.75</v>
      </c>
      <c r="P3407">
        <v>100.2005339238125</v>
      </c>
      <c r="R3407">
        <v>787.53280100330608</v>
      </c>
      <c r="S3407">
        <v>15127734.448294209</v>
      </c>
      <c r="T3407">
        <v>19185000</v>
      </c>
      <c r="U3407">
        <v>2769691.5830310681</v>
      </c>
      <c r="V3407">
        <v>37082426.031325273</v>
      </c>
      <c r="X3407">
        <v>0.43403993609797431</v>
      </c>
      <c r="Y3407">
        <v>1.145474137931034</v>
      </c>
      <c r="Z3407">
        <v>0.2466413424986775</v>
      </c>
      <c r="AB3407">
        <v>6.8638000000000005E-2</v>
      </c>
      <c r="AC3407">
        <v>5.4999999999999997E-3</v>
      </c>
      <c r="AD3407">
        <v>1.664747211154735</v>
      </c>
      <c r="AE3407">
        <v>0.96918701340178603</v>
      </c>
      <c r="AF3407">
        <v>8.8228167886056443</v>
      </c>
      <c r="AG3407">
        <v>1</v>
      </c>
      <c r="AH3407" t="s">
        <v>1145</v>
      </c>
    </row>
    <row r="3408" spans="1:34">
      <c r="A3408" t="s">
        <v>208</v>
      </c>
      <c r="B3408" t="s">
        <v>209</v>
      </c>
      <c r="C3408" t="s">
        <v>2319</v>
      </c>
      <c r="D3408" t="s">
        <v>2320</v>
      </c>
      <c r="E3408" t="s">
        <v>53</v>
      </c>
      <c r="F3408" t="s">
        <v>39</v>
      </c>
      <c r="G3408" t="s">
        <v>140</v>
      </c>
      <c r="I3408">
        <v>1.5809220419876191</v>
      </c>
      <c r="J3408">
        <v>3</v>
      </c>
      <c r="K3408">
        <v>1.5</v>
      </c>
      <c r="M3408">
        <v>6.0809220419876189</v>
      </c>
      <c r="N3408">
        <v>176.79978169561539</v>
      </c>
      <c r="O3408">
        <v>506.75</v>
      </c>
      <c r="P3408">
        <v>100.2005339238125</v>
      </c>
      <c r="R3408">
        <v>783.75031561942785</v>
      </c>
      <c r="S3408">
        <v>14810868.150361011</v>
      </c>
      <c r="T3408">
        <v>19185000</v>
      </c>
      <c r="U3408">
        <v>2769691.5830310681</v>
      </c>
      <c r="V3408">
        <v>36765559.733392067</v>
      </c>
      <c r="X3408">
        <v>0.42494851344135598</v>
      </c>
      <c r="Y3408">
        <v>1.145474137931034</v>
      </c>
      <c r="Z3408">
        <v>0.2466413424986775</v>
      </c>
      <c r="AB3408">
        <v>6.8638000000000005E-2</v>
      </c>
      <c r="AC3408">
        <v>5.4999999999999997E-3</v>
      </c>
      <c r="AD3408">
        <v>1.6555389852531739</v>
      </c>
      <c r="AE3408">
        <v>0.9638261436550376</v>
      </c>
      <c r="AF3408">
        <v>8.7744251708958299</v>
      </c>
      <c r="AG3408">
        <v>1</v>
      </c>
      <c r="AH3408" t="s">
        <v>1145</v>
      </c>
    </row>
    <row r="3409" spans="1:34">
      <c r="A3409" t="s">
        <v>208</v>
      </c>
      <c r="B3409" t="s">
        <v>214</v>
      </c>
      <c r="C3409" t="s">
        <v>210</v>
      </c>
      <c r="D3409" t="s">
        <v>215</v>
      </c>
      <c r="E3409" t="s">
        <v>53</v>
      </c>
      <c r="F3409" t="s">
        <v>39</v>
      </c>
      <c r="G3409" t="s">
        <v>41</v>
      </c>
      <c r="I3409">
        <v>1.5</v>
      </c>
      <c r="J3409">
        <v>1.9962599978383671</v>
      </c>
      <c r="K3409">
        <v>8.3999999999999995E-3</v>
      </c>
      <c r="M3409">
        <v>3.5046599978383668</v>
      </c>
      <c r="N3409">
        <v>167.75</v>
      </c>
      <c r="O3409">
        <v>337.20158463486422</v>
      </c>
      <c r="P3409">
        <v>189.93163094008261</v>
      </c>
      <c r="R3409">
        <v>694.8832155749468</v>
      </c>
      <c r="S3409">
        <v>14052750</v>
      </c>
      <c r="T3409">
        <v>12766082.68617636</v>
      </c>
      <c r="U3409">
        <v>29234863.636363629</v>
      </c>
      <c r="V3409">
        <v>56053696.322539993</v>
      </c>
      <c r="X3409">
        <v>0.40319683908045978</v>
      </c>
      <c r="Y3409">
        <v>0.76222140003670424</v>
      </c>
      <c r="Z3409">
        <v>0.54578054867839831</v>
      </c>
      <c r="AB3409">
        <v>7.0526000000000005E-2</v>
      </c>
      <c r="AC3409">
        <v>5.4999999999999997E-3</v>
      </c>
      <c r="AD3409">
        <v>0.95414827166280158</v>
      </c>
      <c r="AE3409">
        <v>0.55548860965738123</v>
      </c>
      <c r="AF3409">
        <v>5.09032287915855</v>
      </c>
      <c r="AG3409">
        <v>1</v>
      </c>
      <c r="AH3409" t="s">
        <v>54</v>
      </c>
    </row>
    <row r="3410" spans="1:34">
      <c r="A3410" t="s">
        <v>208</v>
      </c>
      <c r="B3410" t="s">
        <v>209</v>
      </c>
      <c r="C3410" t="s">
        <v>210</v>
      </c>
      <c r="D3410" t="s">
        <v>211</v>
      </c>
      <c r="E3410" t="s">
        <v>53</v>
      </c>
      <c r="F3410" t="s">
        <v>39</v>
      </c>
      <c r="G3410" t="s">
        <v>41</v>
      </c>
      <c r="I3410">
        <v>1.5</v>
      </c>
      <c r="J3410">
        <v>1.972148178391828</v>
      </c>
      <c r="K3410">
        <v>8.3999999999999995E-3</v>
      </c>
      <c r="M3410">
        <v>3.4805481783918282</v>
      </c>
      <c r="N3410">
        <v>167.75</v>
      </c>
      <c r="O3410">
        <v>333.12869646668622</v>
      </c>
      <c r="P3410">
        <v>189.93163094008261</v>
      </c>
      <c r="R3410">
        <v>690.81032740676881</v>
      </c>
      <c r="S3410">
        <v>14052750</v>
      </c>
      <c r="T3410">
        <v>12611887.600815739</v>
      </c>
      <c r="U3410">
        <v>29234863.636363629</v>
      </c>
      <c r="V3410">
        <v>55899501.237179369</v>
      </c>
      <c r="X3410">
        <v>0.40319683908045978</v>
      </c>
      <c r="Y3410">
        <v>0.75301491150521305</v>
      </c>
      <c r="Z3410">
        <v>0.54578054867839831</v>
      </c>
      <c r="AB3410">
        <v>7.0526000000000005E-2</v>
      </c>
      <c r="AC3410">
        <v>5.4999999999999997E-3</v>
      </c>
      <c r="AD3410">
        <v>0.94758379725850805</v>
      </c>
      <c r="AE3410">
        <v>0.55166688627510474</v>
      </c>
      <c r="AF3410">
        <v>5.0558248619254407</v>
      </c>
      <c r="AG3410">
        <v>1</v>
      </c>
      <c r="AH3410" t="s">
        <v>54</v>
      </c>
    </row>
    <row r="3411" spans="1:34">
      <c r="A3411" t="s">
        <v>208</v>
      </c>
      <c r="B3411" t="s">
        <v>214</v>
      </c>
      <c r="C3411" t="s">
        <v>2595</v>
      </c>
      <c r="D3411" t="s">
        <v>2616</v>
      </c>
      <c r="E3411" t="s">
        <v>53</v>
      </c>
      <c r="F3411" t="s">
        <v>39</v>
      </c>
      <c r="G3411" t="s">
        <v>239</v>
      </c>
      <c r="I3411">
        <v>1.5</v>
      </c>
      <c r="J3411">
        <v>2.8288216727413151</v>
      </c>
      <c r="K3411">
        <v>2.02</v>
      </c>
      <c r="M3411">
        <v>6.3488216727413143</v>
      </c>
      <c r="N3411">
        <v>167.75</v>
      </c>
      <c r="O3411">
        <v>477.83512755388699</v>
      </c>
      <c r="P3411">
        <v>61.974581298003081</v>
      </c>
      <c r="R3411">
        <v>707.55970885189015</v>
      </c>
      <c r="S3411">
        <v>14052750</v>
      </c>
      <c r="T3411">
        <v>18090314.597180709</v>
      </c>
      <c r="U3411">
        <v>25528684.72319508</v>
      </c>
      <c r="V3411">
        <v>57671749.320375793</v>
      </c>
      <c r="X3411">
        <v>0.40319683908045978</v>
      </c>
      <c r="Y3411">
        <v>1.080114022314661</v>
      </c>
      <c r="Z3411">
        <v>0.17808787729311229</v>
      </c>
      <c r="AB3411">
        <v>7.9335000000000003E-2</v>
      </c>
      <c r="AC3411">
        <v>5.4999999999999997E-3</v>
      </c>
      <c r="AD3411">
        <v>1.7284750103798341</v>
      </c>
      <c r="AE3411">
        <v>1.0062882351294979</v>
      </c>
      <c r="AF3411">
        <v>9.1684199182506472</v>
      </c>
      <c r="AG3411">
        <v>1</v>
      </c>
      <c r="AH3411" t="s">
        <v>1282</v>
      </c>
    </row>
    <row r="3412" spans="1:34">
      <c r="A3412" t="s">
        <v>208</v>
      </c>
      <c r="B3412" t="s">
        <v>209</v>
      </c>
      <c r="C3412" t="s">
        <v>2595</v>
      </c>
      <c r="D3412" t="s">
        <v>2596</v>
      </c>
      <c r="E3412" t="s">
        <v>53</v>
      </c>
      <c r="F3412" t="s">
        <v>39</v>
      </c>
      <c r="G3412" t="s">
        <v>239</v>
      </c>
      <c r="I3412">
        <v>1.5</v>
      </c>
      <c r="J3412">
        <v>2.8038744578333352</v>
      </c>
      <c r="K3412">
        <v>2.02</v>
      </c>
      <c r="M3412">
        <v>6.3238744578333357</v>
      </c>
      <c r="N3412">
        <v>167.75</v>
      </c>
      <c r="O3412">
        <v>473.62112716901419</v>
      </c>
      <c r="P3412">
        <v>61.974581298003081</v>
      </c>
      <c r="R3412">
        <v>703.34570846701729</v>
      </c>
      <c r="S3412">
        <v>14052750</v>
      </c>
      <c r="T3412">
        <v>17930777.157844178</v>
      </c>
      <c r="U3412">
        <v>25528684.72319508</v>
      </c>
      <c r="V3412">
        <v>57512211.881039262</v>
      </c>
      <c r="X3412">
        <v>0.40319683908045978</v>
      </c>
      <c r="Y3412">
        <v>1.0705885591511619</v>
      </c>
      <c r="Z3412">
        <v>0.17808787729311229</v>
      </c>
      <c r="AB3412">
        <v>7.9335000000000003E-2</v>
      </c>
      <c r="AC3412">
        <v>5.4999999999999997E-3</v>
      </c>
      <c r="AD3412">
        <v>1.7216830984677149</v>
      </c>
      <c r="AE3412">
        <v>1.0023341015665841</v>
      </c>
      <c r="AF3412">
        <v>9.132726657867634</v>
      </c>
      <c r="AG3412">
        <v>1</v>
      </c>
      <c r="AH3412" t="s">
        <v>1282</v>
      </c>
    </row>
    <row r="3413" spans="1:34">
      <c r="A3413" t="s">
        <v>208</v>
      </c>
      <c r="B3413" t="s">
        <v>214</v>
      </c>
      <c r="C3413" t="s">
        <v>998</v>
      </c>
      <c r="D3413" t="s">
        <v>1035</v>
      </c>
      <c r="E3413" t="s">
        <v>53</v>
      </c>
      <c r="F3413" t="s">
        <v>39</v>
      </c>
      <c r="G3413" t="s">
        <v>302</v>
      </c>
      <c r="I3413">
        <v>1.8466681592427789</v>
      </c>
      <c r="J3413">
        <v>3</v>
      </c>
      <c r="K3413">
        <v>1.060000000000001E-2</v>
      </c>
      <c r="M3413">
        <v>4.8572681592427802</v>
      </c>
      <c r="N3413">
        <v>206.51905580865079</v>
      </c>
      <c r="O3413">
        <v>506.75000000000011</v>
      </c>
      <c r="P3413">
        <v>46.763721776589449</v>
      </c>
      <c r="R3413">
        <v>760.0327775852403</v>
      </c>
      <c r="S3413">
        <v>17300510.649865981</v>
      </c>
      <c r="T3413">
        <v>19185000</v>
      </c>
      <c r="U3413">
        <v>12712631.016042789</v>
      </c>
      <c r="V3413">
        <v>49198141.665908769</v>
      </c>
      <c r="X3413">
        <v>0.49638050975814652</v>
      </c>
      <c r="Y3413">
        <v>1.1454741379310349</v>
      </c>
      <c r="Z3413">
        <v>0.13437851085226851</v>
      </c>
      <c r="AB3413">
        <v>6.6664000000000001E-2</v>
      </c>
      <c r="AC3413">
        <v>5.4999999999999997E-3</v>
      </c>
      <c r="AD3413">
        <v>1.322397614034684</v>
      </c>
      <c r="AE3413">
        <v>0.76987700323998065</v>
      </c>
      <c r="AF3413">
        <v>7.0217067765174441</v>
      </c>
      <c r="AG3413">
        <v>1</v>
      </c>
      <c r="AH3413" t="s">
        <v>329</v>
      </c>
    </row>
    <row r="3414" spans="1:34">
      <c r="A3414" t="s">
        <v>208</v>
      </c>
      <c r="B3414" t="s">
        <v>209</v>
      </c>
      <c r="C3414" t="s">
        <v>998</v>
      </c>
      <c r="D3414" t="s">
        <v>999</v>
      </c>
      <c r="E3414" t="s">
        <v>53</v>
      </c>
      <c r="F3414" t="s">
        <v>39</v>
      </c>
      <c r="G3414" t="s">
        <v>302</v>
      </c>
      <c r="I3414">
        <v>1.8113399029523569</v>
      </c>
      <c r="J3414">
        <v>3</v>
      </c>
      <c r="K3414">
        <v>1.059999999999999E-2</v>
      </c>
      <c r="M3414">
        <v>4.8219399029523577</v>
      </c>
      <c r="N3414">
        <v>202.56817914683859</v>
      </c>
      <c r="O3414">
        <v>506.75000000000011</v>
      </c>
      <c r="P3414">
        <v>46.763721776589357</v>
      </c>
      <c r="R3414">
        <v>756.08190092342795</v>
      </c>
      <c r="S3414">
        <v>16969537.880809151</v>
      </c>
      <c r="T3414">
        <v>19185000</v>
      </c>
      <c r="U3414">
        <v>12712631.016042771</v>
      </c>
      <c r="V3414">
        <v>48867168.896851927</v>
      </c>
      <c r="X3414">
        <v>0.48688434891379812</v>
      </c>
      <c r="Y3414">
        <v>1.1454741379310349</v>
      </c>
      <c r="Z3414">
        <v>0.13437851085226829</v>
      </c>
      <c r="AB3414">
        <v>6.6664000000000001E-2</v>
      </c>
      <c r="AC3414">
        <v>5.4999999999999997E-3</v>
      </c>
      <c r="AD3414">
        <v>1.3127794500184431</v>
      </c>
      <c r="AE3414">
        <v>0.7642774746179487</v>
      </c>
      <c r="AF3414">
        <v>6.9711608275887498</v>
      </c>
      <c r="AG3414">
        <v>1</v>
      </c>
      <c r="AH3414" t="s">
        <v>329</v>
      </c>
    </row>
    <row r="3415" spans="1:34">
      <c r="A3415" t="s">
        <v>208</v>
      </c>
      <c r="B3415" t="s">
        <v>214</v>
      </c>
      <c r="C3415" t="s">
        <v>829</v>
      </c>
      <c r="D3415" t="s">
        <v>855</v>
      </c>
      <c r="E3415" t="s">
        <v>53</v>
      </c>
      <c r="F3415" t="s">
        <v>140</v>
      </c>
      <c r="G3415" t="s">
        <v>41</v>
      </c>
      <c r="I3415">
        <v>3.155275044996471</v>
      </c>
      <c r="J3415">
        <v>1.5</v>
      </c>
      <c r="K3415">
        <v>8.3999999999999977E-3</v>
      </c>
      <c r="M3415">
        <v>4.6636750449964719</v>
      </c>
      <c r="N3415">
        <v>352.86492586543869</v>
      </c>
      <c r="O3415">
        <v>100.2005339238125</v>
      </c>
      <c r="P3415">
        <v>189.93163094008261</v>
      </c>
      <c r="R3415">
        <v>642.99709072933388</v>
      </c>
      <c r="S3415">
        <v>29560194.259049442</v>
      </c>
      <c r="T3415">
        <v>2769691.583031069</v>
      </c>
      <c r="U3415">
        <v>29234863.636363629</v>
      </c>
      <c r="V3415">
        <v>61564749.478444137</v>
      </c>
      <c r="X3415">
        <v>0.84813128304802188</v>
      </c>
      <c r="Y3415">
        <v>0.2466413424986775</v>
      </c>
      <c r="Z3415">
        <v>0.5457805486783982</v>
      </c>
      <c r="AB3415">
        <v>6.6725999999999994E-2</v>
      </c>
      <c r="AC3415">
        <v>5.4999999999999997E-3</v>
      </c>
      <c r="AD3415">
        <v>1.269691635286998</v>
      </c>
      <c r="AE3415">
        <v>0.73919249463194081</v>
      </c>
      <c r="AF3415">
        <v>6.7447851749154104</v>
      </c>
      <c r="AG3415">
        <v>1</v>
      </c>
      <c r="AH3415" t="s">
        <v>267</v>
      </c>
    </row>
    <row r="3416" spans="1:34">
      <c r="A3416" t="s">
        <v>208</v>
      </c>
      <c r="B3416" t="s">
        <v>209</v>
      </c>
      <c r="C3416" t="s">
        <v>829</v>
      </c>
      <c r="D3416" t="s">
        <v>830</v>
      </c>
      <c r="E3416" t="s">
        <v>53</v>
      </c>
      <c r="F3416" t="s">
        <v>140</v>
      </c>
      <c r="G3416" t="s">
        <v>41</v>
      </c>
      <c r="I3416">
        <v>3.1260164744844419</v>
      </c>
      <c r="J3416">
        <v>1.5</v>
      </c>
      <c r="K3416">
        <v>8.3999999999999995E-3</v>
      </c>
      <c r="M3416">
        <v>4.6344164744844427</v>
      </c>
      <c r="N3416">
        <v>349.59284239651009</v>
      </c>
      <c r="O3416">
        <v>100.2005339238125</v>
      </c>
      <c r="P3416">
        <v>189.93163094008261</v>
      </c>
      <c r="R3416">
        <v>639.72500726040528</v>
      </c>
      <c r="S3416">
        <v>29286085.341207501</v>
      </c>
      <c r="T3416">
        <v>2769691.583031069</v>
      </c>
      <c r="U3416">
        <v>29234863.636363629</v>
      </c>
      <c r="V3416">
        <v>61290640.560602203</v>
      </c>
      <c r="X3416">
        <v>0.84026664095037995</v>
      </c>
      <c r="Y3416">
        <v>0.2466413424986775</v>
      </c>
      <c r="Z3416">
        <v>0.54578054867839831</v>
      </c>
      <c r="AB3416">
        <v>6.6725999999999994E-2</v>
      </c>
      <c r="AC3416">
        <v>5.4999999999999997E-3</v>
      </c>
      <c r="AD3416">
        <v>1.261725951168539</v>
      </c>
      <c r="AE3416">
        <v>0.73455501120578415</v>
      </c>
      <c r="AF3416">
        <v>6.7029234368587662</v>
      </c>
      <c r="AG3416">
        <v>1</v>
      </c>
      <c r="AH3416" t="s">
        <v>267</v>
      </c>
    </row>
    <row r="3417" spans="1:34">
      <c r="A3417" t="s">
        <v>208</v>
      </c>
      <c r="B3417" t="s">
        <v>214</v>
      </c>
      <c r="C3417" t="s">
        <v>3506</v>
      </c>
      <c r="D3417" t="s">
        <v>3517</v>
      </c>
      <c r="E3417" t="s">
        <v>53</v>
      </c>
      <c r="F3417" t="s">
        <v>140</v>
      </c>
      <c r="G3417" t="s">
        <v>239</v>
      </c>
      <c r="I3417">
        <v>4.1854408754085988</v>
      </c>
      <c r="J3417">
        <v>1.5</v>
      </c>
      <c r="K3417">
        <v>2.02</v>
      </c>
      <c r="M3417">
        <v>7.7054408754085983</v>
      </c>
      <c r="N3417">
        <v>468.07180456652827</v>
      </c>
      <c r="O3417">
        <v>100.2005339238125</v>
      </c>
      <c r="P3417">
        <v>61.974581298003081</v>
      </c>
      <c r="R3417">
        <v>630.2469197883438</v>
      </c>
      <c r="S3417">
        <v>39211302.841265447</v>
      </c>
      <c r="T3417">
        <v>2769691.5830310681</v>
      </c>
      <c r="U3417">
        <v>25528684.72319508</v>
      </c>
      <c r="V3417">
        <v>67509679.147491604</v>
      </c>
      <c r="X3417">
        <v>1.1250376874152661</v>
      </c>
      <c r="Y3417">
        <v>0.2466413424986775</v>
      </c>
      <c r="Z3417">
        <v>0.17808787729311229</v>
      </c>
      <c r="AB3417">
        <v>7.5535000000000005E-2</v>
      </c>
      <c r="AC3417">
        <v>5.4999999999999997E-3</v>
      </c>
      <c r="AD3417">
        <v>2.0978163639855869</v>
      </c>
      <c r="AE3417">
        <v>1.2213123787522631</v>
      </c>
      <c r="AF3417">
        <v>11.105604618146449</v>
      </c>
      <c r="AG3417">
        <v>1</v>
      </c>
      <c r="AH3417" t="s">
        <v>2443</v>
      </c>
    </row>
    <row r="3418" spans="1:34">
      <c r="A3418" t="s">
        <v>208</v>
      </c>
      <c r="B3418" t="s">
        <v>209</v>
      </c>
      <c r="C3418" t="s">
        <v>3506</v>
      </c>
      <c r="D3418" t="s">
        <v>3507</v>
      </c>
      <c r="E3418" t="s">
        <v>53</v>
      </c>
      <c r="F3418" t="s">
        <v>140</v>
      </c>
      <c r="G3418" t="s">
        <v>239</v>
      </c>
      <c r="I3418">
        <v>4.1535490000511723</v>
      </c>
      <c r="J3418">
        <v>1.5</v>
      </c>
      <c r="K3418">
        <v>2.02</v>
      </c>
      <c r="M3418">
        <v>7.6735490000511728</v>
      </c>
      <c r="N3418">
        <v>464.50522983905608</v>
      </c>
      <c r="O3418">
        <v>100.2005339238125</v>
      </c>
      <c r="P3418">
        <v>61.974581298003081</v>
      </c>
      <c r="R3418">
        <v>626.68034506087167</v>
      </c>
      <c r="S3418">
        <v>38912523.80697941</v>
      </c>
      <c r="T3418">
        <v>2769691.5830310681</v>
      </c>
      <c r="U3418">
        <v>25528684.72319508</v>
      </c>
      <c r="V3418">
        <v>67210900.113205552</v>
      </c>
      <c r="X3418">
        <v>1.1164652185242909</v>
      </c>
      <c r="Y3418">
        <v>0.2466413424986775</v>
      </c>
      <c r="Z3418">
        <v>0.17808787729311229</v>
      </c>
      <c r="AB3418">
        <v>7.5535000000000005E-2</v>
      </c>
      <c r="AC3418">
        <v>5.4999999999999997E-3</v>
      </c>
      <c r="AD3418">
        <v>2.089133759176236</v>
      </c>
      <c r="AE3418">
        <v>1.2162575165081111</v>
      </c>
      <c r="AF3418">
        <v>11.059975275735519</v>
      </c>
      <c r="AG3418">
        <v>1</v>
      </c>
      <c r="AH3418" t="s">
        <v>2443</v>
      </c>
    </row>
    <row r="3419" spans="1:34">
      <c r="A3419" t="s">
        <v>208</v>
      </c>
      <c r="B3419" t="s">
        <v>214</v>
      </c>
      <c r="C3419" t="s">
        <v>2468</v>
      </c>
      <c r="D3419" t="s">
        <v>2510</v>
      </c>
      <c r="E3419" t="s">
        <v>53</v>
      </c>
      <c r="F3419" t="s">
        <v>140</v>
      </c>
      <c r="G3419" t="s">
        <v>302</v>
      </c>
      <c r="I3419">
        <v>4.743915641855053</v>
      </c>
      <c r="J3419">
        <v>1.5</v>
      </c>
      <c r="K3419">
        <v>1.060000000000003E-2</v>
      </c>
      <c r="M3419">
        <v>6.2545156418550532</v>
      </c>
      <c r="N3419">
        <v>530.52789928079005</v>
      </c>
      <c r="O3419">
        <v>100.2005339238125</v>
      </c>
      <c r="P3419">
        <v>46.763721776589549</v>
      </c>
      <c r="R3419">
        <v>677.49215498119213</v>
      </c>
      <c r="S3419">
        <v>44443373.690719061</v>
      </c>
      <c r="T3419">
        <v>2769691.5830310681</v>
      </c>
      <c r="U3419">
        <v>12712631.016042819</v>
      </c>
      <c r="V3419">
        <v>59925696.28979294</v>
      </c>
      <c r="X3419">
        <v>1.275154527773539</v>
      </c>
      <c r="Y3419">
        <v>0.2466413424986775</v>
      </c>
      <c r="Z3419">
        <v>0.13437851085226879</v>
      </c>
      <c r="AB3419">
        <v>6.2864000000000003E-2</v>
      </c>
      <c r="AC3419">
        <v>5.4999999999999997E-3</v>
      </c>
      <c r="AD3419">
        <v>1.702800070033837</v>
      </c>
      <c r="AE3419">
        <v>0.99134072923402594</v>
      </c>
      <c r="AF3419">
        <v>9.0170204411229165</v>
      </c>
      <c r="AG3419">
        <v>1</v>
      </c>
      <c r="AH3419" t="s">
        <v>1086</v>
      </c>
    </row>
    <row r="3420" spans="1:34">
      <c r="A3420" t="s">
        <v>208</v>
      </c>
      <c r="B3420" t="s">
        <v>209</v>
      </c>
      <c r="C3420" t="s">
        <v>2468</v>
      </c>
      <c r="D3420" t="s">
        <v>2469</v>
      </c>
      <c r="E3420" t="s">
        <v>53</v>
      </c>
      <c r="F3420" t="s">
        <v>140</v>
      </c>
      <c r="G3420" t="s">
        <v>302</v>
      </c>
      <c r="I3420">
        <v>4.7071866139836098</v>
      </c>
      <c r="J3420">
        <v>1.5</v>
      </c>
      <c r="K3420">
        <v>1.06E-2</v>
      </c>
      <c r="M3420">
        <v>6.21778661398361</v>
      </c>
      <c r="N3420">
        <v>526.42036966383364</v>
      </c>
      <c r="O3420">
        <v>100.2005339238125</v>
      </c>
      <c r="P3420">
        <v>46.763721776589428</v>
      </c>
      <c r="R3420">
        <v>673.3846253642356</v>
      </c>
      <c r="S3420">
        <v>44099277.793105453</v>
      </c>
      <c r="T3420">
        <v>2769691.5830310681</v>
      </c>
      <c r="U3420">
        <v>12712631.01604278</v>
      </c>
      <c r="V3420">
        <v>59581600.392179303</v>
      </c>
      <c r="X3420">
        <v>1.265281842480029</v>
      </c>
      <c r="Y3420">
        <v>0.2466413424986775</v>
      </c>
      <c r="Z3420">
        <v>0.13437851085226851</v>
      </c>
      <c r="AB3420">
        <v>6.2864000000000003E-2</v>
      </c>
      <c r="AC3420">
        <v>5.4999999999999997E-3</v>
      </c>
      <c r="AD3420">
        <v>1.692800544121192</v>
      </c>
      <c r="AE3420">
        <v>0.98551917831640223</v>
      </c>
      <c r="AF3420">
        <v>8.9644703364212042</v>
      </c>
      <c r="AG3420">
        <v>1</v>
      </c>
      <c r="AH3420" t="s">
        <v>1086</v>
      </c>
    </row>
    <row r="3421" spans="1:34">
      <c r="A3421" t="s">
        <v>208</v>
      </c>
      <c r="B3421" t="s">
        <v>214</v>
      </c>
      <c r="C3421" t="s">
        <v>6248</v>
      </c>
      <c r="D3421" t="s">
        <v>6249</v>
      </c>
      <c r="E3421" t="s">
        <v>53</v>
      </c>
      <c r="F3421" t="s">
        <v>41</v>
      </c>
      <c r="G3421" t="s">
        <v>239</v>
      </c>
      <c r="I3421">
        <v>0</v>
      </c>
      <c r="J3421">
        <v>0</v>
      </c>
      <c r="K3421">
        <v>0</v>
      </c>
      <c r="M3421">
        <v>0</v>
      </c>
      <c r="N3421">
        <v>0</v>
      </c>
      <c r="O3421">
        <v>0</v>
      </c>
      <c r="P3421">
        <v>0</v>
      </c>
      <c r="R3421">
        <v>0</v>
      </c>
      <c r="S3421">
        <v>0</v>
      </c>
      <c r="T3421">
        <v>0</v>
      </c>
      <c r="U3421">
        <v>0</v>
      </c>
      <c r="V3421">
        <v>0</v>
      </c>
      <c r="X3421">
        <v>0</v>
      </c>
      <c r="Y3421">
        <v>0</v>
      </c>
      <c r="Z3421">
        <v>0</v>
      </c>
      <c r="AB3421">
        <v>7.7423000000000006E-2</v>
      </c>
      <c r="AC3421">
        <v>5.4999999999999997E-3</v>
      </c>
      <c r="AD3421">
        <v>0</v>
      </c>
      <c r="AE3421">
        <v>0</v>
      </c>
      <c r="AF3421">
        <v>0</v>
      </c>
      <c r="AG3421">
        <v>0</v>
      </c>
      <c r="AH3421" t="s">
        <v>4465</v>
      </c>
    </row>
    <row r="3422" spans="1:34">
      <c r="A3422" t="s">
        <v>208</v>
      </c>
      <c r="B3422" t="s">
        <v>209</v>
      </c>
      <c r="C3422" t="s">
        <v>6248</v>
      </c>
      <c r="D3422" t="s">
        <v>6250</v>
      </c>
      <c r="E3422" t="s">
        <v>53</v>
      </c>
      <c r="F3422" t="s">
        <v>41</v>
      </c>
      <c r="G3422" t="s">
        <v>239</v>
      </c>
      <c r="I3422">
        <v>0</v>
      </c>
      <c r="J3422">
        <v>0</v>
      </c>
      <c r="K3422">
        <v>0</v>
      </c>
      <c r="M3422">
        <v>0</v>
      </c>
      <c r="N3422">
        <v>0</v>
      </c>
      <c r="O3422">
        <v>0</v>
      </c>
      <c r="P3422">
        <v>0</v>
      </c>
      <c r="R3422">
        <v>0</v>
      </c>
      <c r="S3422">
        <v>0</v>
      </c>
      <c r="T3422">
        <v>0</v>
      </c>
      <c r="U3422">
        <v>0</v>
      </c>
      <c r="V3422">
        <v>0</v>
      </c>
      <c r="X3422">
        <v>0</v>
      </c>
      <c r="Y3422">
        <v>0</v>
      </c>
      <c r="Z3422">
        <v>0</v>
      </c>
      <c r="AB3422">
        <v>7.7423000000000006E-2</v>
      </c>
      <c r="AC3422">
        <v>5.4999999999999997E-3</v>
      </c>
      <c r="AD3422">
        <v>0</v>
      </c>
      <c r="AE3422">
        <v>0</v>
      </c>
      <c r="AF3422">
        <v>0</v>
      </c>
      <c r="AG3422">
        <v>0</v>
      </c>
      <c r="AH3422" t="s">
        <v>4465</v>
      </c>
    </row>
    <row r="3423" spans="1:34">
      <c r="A3423" t="s">
        <v>208</v>
      </c>
      <c r="B3423" t="s">
        <v>214</v>
      </c>
      <c r="C3423" t="s">
        <v>6251</v>
      </c>
      <c r="D3423" t="s">
        <v>6252</v>
      </c>
      <c r="E3423" t="s">
        <v>53</v>
      </c>
      <c r="F3423" t="s">
        <v>239</v>
      </c>
      <c r="G3423" t="s">
        <v>302</v>
      </c>
      <c r="I3423">
        <v>0</v>
      </c>
      <c r="J3423">
        <v>0</v>
      </c>
      <c r="K3423">
        <v>0</v>
      </c>
      <c r="M3423">
        <v>0</v>
      </c>
      <c r="N3423">
        <v>0</v>
      </c>
      <c r="O3423">
        <v>0</v>
      </c>
      <c r="P3423">
        <v>0</v>
      </c>
      <c r="R3423">
        <v>0</v>
      </c>
      <c r="S3423">
        <v>0</v>
      </c>
      <c r="T3423">
        <v>0</v>
      </c>
      <c r="U3423">
        <v>0</v>
      </c>
      <c r="V3423">
        <v>0</v>
      </c>
      <c r="X3423">
        <v>0</v>
      </c>
      <c r="Y3423">
        <v>0</v>
      </c>
      <c r="Z3423">
        <v>0</v>
      </c>
      <c r="AB3423">
        <v>7.3561000000000001E-2</v>
      </c>
      <c r="AC3423">
        <v>5.4999999999999997E-3</v>
      </c>
      <c r="AD3423">
        <v>0</v>
      </c>
      <c r="AE3423">
        <v>0</v>
      </c>
      <c r="AF3423">
        <v>0</v>
      </c>
      <c r="AG3423">
        <v>0</v>
      </c>
      <c r="AH3423" t="s">
        <v>4476</v>
      </c>
    </row>
    <row r="3424" spans="1:34">
      <c r="A3424" t="s">
        <v>208</v>
      </c>
      <c r="B3424" t="s">
        <v>209</v>
      </c>
      <c r="C3424" t="s">
        <v>6251</v>
      </c>
      <c r="D3424" t="s">
        <v>6253</v>
      </c>
      <c r="E3424" t="s">
        <v>53</v>
      </c>
      <c r="F3424" t="s">
        <v>239</v>
      </c>
      <c r="G3424" t="s">
        <v>302</v>
      </c>
      <c r="I3424">
        <v>0</v>
      </c>
      <c r="J3424">
        <v>0</v>
      </c>
      <c r="K3424">
        <v>0</v>
      </c>
      <c r="M3424">
        <v>0</v>
      </c>
      <c r="N3424">
        <v>0</v>
      </c>
      <c r="O3424">
        <v>0</v>
      </c>
      <c r="P3424">
        <v>0</v>
      </c>
      <c r="R3424">
        <v>0</v>
      </c>
      <c r="S3424">
        <v>0</v>
      </c>
      <c r="T3424">
        <v>0</v>
      </c>
      <c r="U3424">
        <v>0</v>
      </c>
      <c r="V3424">
        <v>0</v>
      </c>
      <c r="X3424">
        <v>0</v>
      </c>
      <c r="Y3424">
        <v>0</v>
      </c>
      <c r="Z3424">
        <v>0</v>
      </c>
      <c r="AB3424">
        <v>7.3561000000000001E-2</v>
      </c>
      <c r="AC3424">
        <v>5.4999999999999997E-3</v>
      </c>
      <c r="AD3424">
        <v>0</v>
      </c>
      <c r="AE3424">
        <v>0</v>
      </c>
      <c r="AF3424">
        <v>0</v>
      </c>
      <c r="AG3424">
        <v>0</v>
      </c>
      <c r="AH3424" t="s">
        <v>4476</v>
      </c>
    </row>
    <row r="3425" spans="1:34">
      <c r="A3425" t="s">
        <v>208</v>
      </c>
      <c r="B3425" t="s">
        <v>214</v>
      </c>
      <c r="C3425" t="s">
        <v>3377</v>
      </c>
      <c r="D3425" t="s">
        <v>3432</v>
      </c>
      <c r="E3425" t="s">
        <v>72</v>
      </c>
      <c r="F3425" t="s">
        <v>39</v>
      </c>
      <c r="G3425" t="s">
        <v>140</v>
      </c>
      <c r="I3425">
        <v>2.9431991774142201</v>
      </c>
      <c r="J3425">
        <v>3</v>
      </c>
      <c r="K3425">
        <v>1.5</v>
      </c>
      <c r="M3425">
        <v>7.4431991774142201</v>
      </c>
      <c r="N3425">
        <v>191.79847972816</v>
      </c>
      <c r="O3425">
        <v>506.74999999999989</v>
      </c>
      <c r="P3425">
        <v>100.2005339238125</v>
      </c>
      <c r="R3425">
        <v>798.7490136519724</v>
      </c>
      <c r="S3425">
        <v>14854326.248409569</v>
      </c>
      <c r="T3425">
        <v>19185000</v>
      </c>
      <c r="U3425">
        <v>2769691.5830310681</v>
      </c>
      <c r="V3425">
        <v>36809017.831440642</v>
      </c>
      <c r="X3425">
        <v>0.45036021895777928</v>
      </c>
      <c r="Y3425">
        <v>1.145474137931034</v>
      </c>
      <c r="Z3425">
        <v>0.2466413424986775</v>
      </c>
      <c r="AB3425">
        <v>6.8638000000000005E-2</v>
      </c>
      <c r="AC3425">
        <v>5.4999999999999997E-3</v>
      </c>
      <c r="AD3425">
        <v>2.0264207184583221</v>
      </c>
      <c r="AE3425">
        <v>1.179747069620154</v>
      </c>
      <c r="AF3425">
        <v>10.723504965492699</v>
      </c>
      <c r="AG3425">
        <v>1</v>
      </c>
      <c r="AH3425" t="s">
        <v>1713</v>
      </c>
    </row>
    <row r="3426" spans="1:34">
      <c r="A3426" t="s">
        <v>208</v>
      </c>
      <c r="B3426" t="s">
        <v>209</v>
      </c>
      <c r="C3426" t="s">
        <v>3377</v>
      </c>
      <c r="D3426" t="s">
        <v>3378</v>
      </c>
      <c r="E3426" t="s">
        <v>72</v>
      </c>
      <c r="F3426" t="s">
        <v>39</v>
      </c>
      <c r="G3426" t="s">
        <v>140</v>
      </c>
      <c r="I3426">
        <v>2.8679036284322801</v>
      </c>
      <c r="J3426">
        <v>3</v>
      </c>
      <c r="K3426">
        <v>1.5</v>
      </c>
      <c r="M3426">
        <v>7.3679036284322796</v>
      </c>
      <c r="N3426">
        <v>186.8917197861702</v>
      </c>
      <c r="O3426">
        <v>506.75</v>
      </c>
      <c r="P3426">
        <v>100.2005339238125</v>
      </c>
      <c r="R3426">
        <v>793.84225370998274</v>
      </c>
      <c r="S3426">
        <v>14474309.612697709</v>
      </c>
      <c r="T3426">
        <v>19185000</v>
      </c>
      <c r="U3426">
        <v>2769691.5830310681</v>
      </c>
      <c r="V3426">
        <v>36429001.195728779</v>
      </c>
      <c r="X3426">
        <v>0.43883870176442208</v>
      </c>
      <c r="Y3426">
        <v>1.145474137931034</v>
      </c>
      <c r="Z3426">
        <v>0.2466413424986775</v>
      </c>
      <c r="AB3426">
        <v>6.8638000000000005E-2</v>
      </c>
      <c r="AC3426">
        <v>5.4999999999999997E-3</v>
      </c>
      <c r="AD3426">
        <v>2.0059214066936049</v>
      </c>
      <c r="AE3426">
        <v>1.167812725106516</v>
      </c>
      <c r="AF3426">
        <v>10.615775760232401</v>
      </c>
      <c r="AG3426">
        <v>1</v>
      </c>
      <c r="AH3426" t="s">
        <v>1713</v>
      </c>
    </row>
    <row r="3427" spans="1:34">
      <c r="A3427" t="s">
        <v>208</v>
      </c>
      <c r="B3427" t="s">
        <v>214</v>
      </c>
      <c r="C3427" t="s">
        <v>317</v>
      </c>
      <c r="D3427" t="s">
        <v>332</v>
      </c>
      <c r="E3427" t="s">
        <v>72</v>
      </c>
      <c r="F3427" t="s">
        <v>39</v>
      </c>
      <c r="G3427" t="s">
        <v>41</v>
      </c>
      <c r="I3427">
        <v>1</v>
      </c>
      <c r="J3427">
        <v>2.7651355632863281</v>
      </c>
      <c r="K3427">
        <v>8.4000000000000012E-3</v>
      </c>
      <c r="M3427">
        <v>3.7735355632863281</v>
      </c>
      <c r="N3427">
        <v>65.166666666666671</v>
      </c>
      <c r="O3427">
        <v>467.07748223178231</v>
      </c>
      <c r="P3427">
        <v>189.9316309400827</v>
      </c>
      <c r="R3427">
        <v>722.17577983853153</v>
      </c>
      <c r="S3427">
        <v>5047000</v>
      </c>
      <c r="T3427">
        <v>17683041.927216072</v>
      </c>
      <c r="U3427">
        <v>29234863.63636364</v>
      </c>
      <c r="V3427">
        <v>51964905.563579708</v>
      </c>
      <c r="X3427">
        <v>0.1530172413793103</v>
      </c>
      <c r="Y3427">
        <v>1.0557970918726169</v>
      </c>
      <c r="Z3427">
        <v>0.54578054867839843</v>
      </c>
      <c r="AB3427">
        <v>7.0526000000000005E-2</v>
      </c>
      <c r="AC3427">
        <v>5.4999999999999997E-3</v>
      </c>
      <c r="AD3427">
        <v>1.0273499962873771</v>
      </c>
      <c r="AE3427">
        <v>0.59810538678088299</v>
      </c>
      <c r="AF3427">
        <v>5.4750169463545886</v>
      </c>
      <c r="AG3427">
        <v>1</v>
      </c>
      <c r="AH3427" t="s">
        <v>73</v>
      </c>
    </row>
    <row r="3428" spans="1:34">
      <c r="A3428" t="s">
        <v>208</v>
      </c>
      <c r="B3428" t="s">
        <v>209</v>
      </c>
      <c r="C3428" t="s">
        <v>317</v>
      </c>
      <c r="D3428" t="s">
        <v>318</v>
      </c>
      <c r="E3428" t="s">
        <v>72</v>
      </c>
      <c r="F3428" t="s">
        <v>39</v>
      </c>
      <c r="G3428" t="s">
        <v>41</v>
      </c>
      <c r="I3428">
        <v>1</v>
      </c>
      <c r="J3428">
        <v>2.7401074786836661</v>
      </c>
      <c r="K3428">
        <v>8.4000000000000012E-3</v>
      </c>
      <c r="M3428">
        <v>3.7485074786836661</v>
      </c>
      <c r="N3428">
        <v>65.166666666666671</v>
      </c>
      <c r="O3428">
        <v>462.84982160764918</v>
      </c>
      <c r="P3428">
        <v>189.9316309400827</v>
      </c>
      <c r="R3428">
        <v>717.9481192143985</v>
      </c>
      <c r="S3428">
        <v>5047000</v>
      </c>
      <c r="T3428">
        <v>17522987.326182041</v>
      </c>
      <c r="U3428">
        <v>29234863.63636364</v>
      </c>
      <c r="V3428">
        <v>51804850.962545678</v>
      </c>
      <c r="X3428">
        <v>0.1530172413793103</v>
      </c>
      <c r="Y3428">
        <v>1.0462407506611839</v>
      </c>
      <c r="Z3428">
        <v>0.54578054867839843</v>
      </c>
      <c r="AB3428">
        <v>7.0526000000000005E-2</v>
      </c>
      <c r="AC3428">
        <v>5.4999999999999997E-3</v>
      </c>
      <c r="AD3428">
        <v>1.020536067495029</v>
      </c>
      <c r="AE3428">
        <v>0.59413843537136102</v>
      </c>
      <c r="AF3428">
        <v>5.439207981550056</v>
      </c>
      <c r="AG3428">
        <v>1</v>
      </c>
      <c r="AH3428" t="s">
        <v>73</v>
      </c>
    </row>
    <row r="3429" spans="1:34">
      <c r="A3429" t="s">
        <v>208</v>
      </c>
      <c r="B3429" t="s">
        <v>214</v>
      </c>
      <c r="C3429" t="s">
        <v>3326</v>
      </c>
      <c r="D3429" t="s">
        <v>3359</v>
      </c>
      <c r="E3429" t="s">
        <v>72</v>
      </c>
      <c r="F3429" t="s">
        <v>39</v>
      </c>
      <c r="G3429" t="s">
        <v>239</v>
      </c>
      <c r="I3429">
        <v>1</v>
      </c>
      <c r="J3429">
        <v>3</v>
      </c>
      <c r="K3429">
        <v>3.3289078506416838</v>
      </c>
      <c r="M3429">
        <v>7.3289078506416843</v>
      </c>
      <c r="N3429">
        <v>65.166666666666671</v>
      </c>
      <c r="O3429">
        <v>506.75</v>
      </c>
      <c r="P3429">
        <v>102.1325100114622</v>
      </c>
      <c r="R3429">
        <v>674.0491766781289</v>
      </c>
      <c r="S3429">
        <v>5047000</v>
      </c>
      <c r="T3429">
        <v>19185000</v>
      </c>
      <c r="U3429">
        <v>42070613.36217849</v>
      </c>
      <c r="V3429">
        <v>66302613.36217849</v>
      </c>
      <c r="X3429">
        <v>0.1530172413793103</v>
      </c>
      <c r="Y3429">
        <v>1.145474137931034</v>
      </c>
      <c r="Z3429">
        <v>0.29348422417086861</v>
      </c>
      <c r="AB3429">
        <v>7.9335000000000003E-2</v>
      </c>
      <c r="AC3429">
        <v>5.4999999999999997E-3</v>
      </c>
      <c r="AD3429">
        <v>1.995304755148521</v>
      </c>
      <c r="AE3429">
        <v>1.161631894326707</v>
      </c>
      <c r="AF3429">
        <v>10.57067950011691</v>
      </c>
      <c r="AG3429">
        <v>1</v>
      </c>
      <c r="AH3429" t="s">
        <v>1529</v>
      </c>
    </row>
    <row r="3430" spans="1:34">
      <c r="A3430" t="s">
        <v>208</v>
      </c>
      <c r="B3430" t="s">
        <v>209</v>
      </c>
      <c r="C3430" t="s">
        <v>3326</v>
      </c>
      <c r="D3430" t="s">
        <v>3327</v>
      </c>
      <c r="E3430" t="s">
        <v>72</v>
      </c>
      <c r="F3430" t="s">
        <v>39</v>
      </c>
      <c r="G3430" t="s">
        <v>239</v>
      </c>
      <c r="I3430">
        <v>1</v>
      </c>
      <c r="J3430">
        <v>3</v>
      </c>
      <c r="K3430">
        <v>3.278815544529408</v>
      </c>
      <c r="M3430">
        <v>7.278815544529408</v>
      </c>
      <c r="N3430">
        <v>65.166666666666671</v>
      </c>
      <c r="O3430">
        <v>506.75</v>
      </c>
      <c r="P3430">
        <v>100.5956537255416</v>
      </c>
      <c r="R3430">
        <v>672.51232039220827</v>
      </c>
      <c r="S3430">
        <v>5047000</v>
      </c>
      <c r="T3430">
        <v>19185000</v>
      </c>
      <c r="U3430">
        <v>41437548.664258637</v>
      </c>
      <c r="V3430">
        <v>65669548.664258637</v>
      </c>
      <c r="X3430">
        <v>0.1530172413793103</v>
      </c>
      <c r="Y3430">
        <v>1.145474137931034</v>
      </c>
      <c r="Z3430">
        <v>0.28906797047569432</v>
      </c>
      <c r="AB3430">
        <v>7.9335000000000003E-2</v>
      </c>
      <c r="AC3430">
        <v>5.4999999999999997E-3</v>
      </c>
      <c r="AD3430">
        <v>1.981667059243609</v>
      </c>
      <c r="AE3430">
        <v>1.153692263807911</v>
      </c>
      <c r="AF3430">
        <v>10.499009867580931</v>
      </c>
      <c r="AG3430">
        <v>1</v>
      </c>
      <c r="AH3430" t="s">
        <v>1529</v>
      </c>
    </row>
    <row r="3431" spans="1:34">
      <c r="A3431" t="s">
        <v>208</v>
      </c>
      <c r="B3431" t="s">
        <v>214</v>
      </c>
      <c r="C3431" t="s">
        <v>6254</v>
      </c>
      <c r="D3431" t="s">
        <v>6255</v>
      </c>
      <c r="E3431" t="s">
        <v>72</v>
      </c>
      <c r="F3431" t="s">
        <v>39</v>
      </c>
      <c r="G3431" t="s">
        <v>302</v>
      </c>
      <c r="I3431">
        <v>0</v>
      </c>
      <c r="J3431">
        <v>0</v>
      </c>
      <c r="K3431">
        <v>0</v>
      </c>
      <c r="M3431">
        <v>0</v>
      </c>
      <c r="N3431">
        <v>0</v>
      </c>
      <c r="O3431">
        <v>0</v>
      </c>
      <c r="P3431">
        <v>0</v>
      </c>
      <c r="R3431">
        <v>0</v>
      </c>
      <c r="S3431">
        <v>0</v>
      </c>
      <c r="T3431">
        <v>0</v>
      </c>
      <c r="U3431">
        <v>0</v>
      </c>
      <c r="V3431">
        <v>0</v>
      </c>
      <c r="X3431">
        <v>0</v>
      </c>
      <c r="Y3431">
        <v>0</v>
      </c>
      <c r="Z3431">
        <v>0</v>
      </c>
      <c r="AB3431">
        <v>6.6664000000000001E-2</v>
      </c>
      <c r="AC3431">
        <v>5.4999999999999997E-3</v>
      </c>
      <c r="AD3431">
        <v>0</v>
      </c>
      <c r="AE3431">
        <v>0</v>
      </c>
      <c r="AF3431">
        <v>0</v>
      </c>
      <c r="AG3431">
        <v>0</v>
      </c>
      <c r="AH3431" t="s">
        <v>710</v>
      </c>
    </row>
    <row r="3432" spans="1:34">
      <c r="A3432" t="s">
        <v>208</v>
      </c>
      <c r="B3432" t="s">
        <v>209</v>
      </c>
      <c r="C3432" t="s">
        <v>6254</v>
      </c>
      <c r="D3432" t="s">
        <v>6256</v>
      </c>
      <c r="E3432" t="s">
        <v>72</v>
      </c>
      <c r="F3432" t="s">
        <v>39</v>
      </c>
      <c r="G3432" t="s">
        <v>302</v>
      </c>
      <c r="I3432">
        <v>0</v>
      </c>
      <c r="J3432">
        <v>0</v>
      </c>
      <c r="K3432">
        <v>0</v>
      </c>
      <c r="M3432">
        <v>0</v>
      </c>
      <c r="N3432">
        <v>0</v>
      </c>
      <c r="O3432">
        <v>0</v>
      </c>
      <c r="P3432">
        <v>0</v>
      </c>
      <c r="R3432">
        <v>0</v>
      </c>
      <c r="S3432">
        <v>0</v>
      </c>
      <c r="T3432">
        <v>0</v>
      </c>
      <c r="U3432">
        <v>0</v>
      </c>
      <c r="V3432">
        <v>0</v>
      </c>
      <c r="X3432">
        <v>0</v>
      </c>
      <c r="Y3432">
        <v>0</v>
      </c>
      <c r="Z3432">
        <v>0</v>
      </c>
      <c r="AB3432">
        <v>6.6664000000000001E-2</v>
      </c>
      <c r="AC3432">
        <v>5.4999999999999997E-3</v>
      </c>
      <c r="AD3432">
        <v>0</v>
      </c>
      <c r="AE3432">
        <v>0</v>
      </c>
      <c r="AF3432">
        <v>0</v>
      </c>
      <c r="AG3432">
        <v>0</v>
      </c>
      <c r="AH3432" t="s">
        <v>710</v>
      </c>
    </row>
    <row r="3433" spans="1:34">
      <c r="A3433" t="s">
        <v>208</v>
      </c>
      <c r="B3433" t="s">
        <v>214</v>
      </c>
      <c r="C3433" t="s">
        <v>3295</v>
      </c>
      <c r="D3433" t="s">
        <v>3325</v>
      </c>
      <c r="E3433" t="s">
        <v>72</v>
      </c>
      <c r="F3433" t="s">
        <v>140</v>
      </c>
      <c r="G3433" t="s">
        <v>41</v>
      </c>
      <c r="I3433">
        <v>3</v>
      </c>
      <c r="J3433">
        <v>4.278703866879237</v>
      </c>
      <c r="K3433">
        <v>8.4000000000000012E-3</v>
      </c>
      <c r="M3433">
        <v>7.2871038668792369</v>
      </c>
      <c r="N3433">
        <v>195.50000000000011</v>
      </c>
      <c r="O3433">
        <v>285.81894130878709</v>
      </c>
      <c r="P3433">
        <v>189.9316309400827</v>
      </c>
      <c r="R3433">
        <v>671.25057224886984</v>
      </c>
      <c r="S3433">
        <v>15141000</v>
      </c>
      <c r="T3433">
        <v>7900460.0575852711</v>
      </c>
      <c r="U3433">
        <v>29234863.63636364</v>
      </c>
      <c r="V3433">
        <v>52276323.69394891</v>
      </c>
      <c r="X3433">
        <v>0.45905172413793099</v>
      </c>
      <c r="Y3433">
        <v>0.70353684392091842</v>
      </c>
      <c r="Z3433">
        <v>0.54578054867839843</v>
      </c>
      <c r="AB3433">
        <v>6.6725999999999994E-2</v>
      </c>
      <c r="AC3433">
        <v>5.4999999999999997E-3</v>
      </c>
      <c r="AD3433">
        <v>1.983923565851939</v>
      </c>
      <c r="AE3433">
        <v>1.1550059629003591</v>
      </c>
      <c r="AF3433">
        <v>10.498259395631541</v>
      </c>
      <c r="AG3433">
        <v>1</v>
      </c>
      <c r="AH3433" t="s">
        <v>1651</v>
      </c>
    </row>
    <row r="3434" spans="1:34">
      <c r="A3434" t="s">
        <v>208</v>
      </c>
      <c r="B3434" t="s">
        <v>209</v>
      </c>
      <c r="C3434" t="s">
        <v>3295</v>
      </c>
      <c r="D3434" t="s">
        <v>3296</v>
      </c>
      <c r="E3434" t="s">
        <v>72</v>
      </c>
      <c r="F3434" t="s">
        <v>140</v>
      </c>
      <c r="G3434" t="s">
        <v>41</v>
      </c>
      <c r="I3434">
        <v>3</v>
      </c>
      <c r="J3434">
        <v>4.225032930269367</v>
      </c>
      <c r="K3434">
        <v>8.4000000000000012E-3</v>
      </c>
      <c r="M3434">
        <v>7.2334329302693678</v>
      </c>
      <c r="N3434">
        <v>195.50000000000011</v>
      </c>
      <c r="O3434">
        <v>282.23370363912039</v>
      </c>
      <c r="P3434">
        <v>189.9316309400827</v>
      </c>
      <c r="R3434">
        <v>667.6653345792032</v>
      </c>
      <c r="S3434">
        <v>15141000</v>
      </c>
      <c r="T3434">
        <v>7801358.7633307707</v>
      </c>
      <c r="U3434">
        <v>29234863.63636364</v>
      </c>
      <c r="V3434">
        <v>52177222.399694413</v>
      </c>
      <c r="X3434">
        <v>0.45905172413793099</v>
      </c>
      <c r="Y3434">
        <v>0.6947118626818386</v>
      </c>
      <c r="Z3434">
        <v>0.54578054867839843</v>
      </c>
      <c r="AB3434">
        <v>6.6725999999999994E-2</v>
      </c>
      <c r="AC3434">
        <v>5.4999999999999997E-3</v>
      </c>
      <c r="AD3434">
        <v>1.969311583109985</v>
      </c>
      <c r="AE3434">
        <v>1.146499119447695</v>
      </c>
      <c r="AF3434">
        <v>10.42146963282705</v>
      </c>
      <c r="AG3434">
        <v>1</v>
      </c>
      <c r="AH3434" t="s">
        <v>1651</v>
      </c>
    </row>
    <row r="3435" spans="1:34">
      <c r="A3435" t="s">
        <v>208</v>
      </c>
      <c r="B3435" t="s">
        <v>214</v>
      </c>
      <c r="C3435" t="s">
        <v>3992</v>
      </c>
      <c r="D3435" t="s">
        <v>3996</v>
      </c>
      <c r="E3435" t="s">
        <v>72</v>
      </c>
      <c r="F3435" t="s">
        <v>140</v>
      </c>
      <c r="G3435" t="s">
        <v>239</v>
      </c>
      <c r="I3435">
        <v>2.1944781391838299</v>
      </c>
      <c r="J3435">
        <v>5</v>
      </c>
      <c r="K3435">
        <v>3.9319757938571569</v>
      </c>
      <c r="M3435">
        <v>11.12645393304099</v>
      </c>
      <c r="N3435">
        <v>143.00682540347961</v>
      </c>
      <c r="O3435">
        <v>334.00177974604168</v>
      </c>
      <c r="P3435">
        <v>120.6349274743468</v>
      </c>
      <c r="R3435">
        <v>597.64353262386805</v>
      </c>
      <c r="S3435">
        <v>11075531.16846079</v>
      </c>
      <c r="T3435">
        <v>9232305.2767702267</v>
      </c>
      <c r="U3435">
        <v>49692163.554759443</v>
      </c>
      <c r="V3435">
        <v>69999999.999990463</v>
      </c>
      <c r="X3435">
        <v>0.33579299112511179</v>
      </c>
      <c r="Y3435">
        <v>0.82213780832892491</v>
      </c>
      <c r="Z3435">
        <v>0.34665209044352541</v>
      </c>
      <c r="AB3435">
        <v>7.5535000000000005E-2</v>
      </c>
      <c r="AC3435">
        <v>5.4999999999999997E-3</v>
      </c>
      <c r="AD3435">
        <v>3.0291916466917872</v>
      </c>
      <c r="AE3435">
        <v>1.763542948386996</v>
      </c>
      <c r="AF3435">
        <v>16.000223528119768</v>
      </c>
      <c r="AG3435">
        <v>1</v>
      </c>
      <c r="AH3435" t="s">
        <v>3734</v>
      </c>
    </row>
    <row r="3436" spans="1:34">
      <c r="A3436" t="s">
        <v>208</v>
      </c>
      <c r="B3436" t="s">
        <v>209</v>
      </c>
      <c r="C3436" t="s">
        <v>3992</v>
      </c>
      <c r="D3436" t="s">
        <v>3993</v>
      </c>
      <c r="E3436" t="s">
        <v>72</v>
      </c>
      <c r="F3436" t="s">
        <v>140</v>
      </c>
      <c r="G3436" t="s">
        <v>239</v>
      </c>
      <c r="I3436">
        <v>3</v>
      </c>
      <c r="J3436">
        <v>4.3810685774642106</v>
      </c>
      <c r="K3436">
        <v>3.700717312933683</v>
      </c>
      <c r="M3436">
        <v>11.081785890397891</v>
      </c>
      <c r="N3436">
        <v>195.5</v>
      </c>
      <c r="O3436">
        <v>292.65694041250111</v>
      </c>
      <c r="P3436">
        <v>113.539804936305</v>
      </c>
      <c r="R3436">
        <v>601.69674534880608</v>
      </c>
      <c r="S3436">
        <v>15141000</v>
      </c>
      <c r="T3436">
        <v>8089472.5091230134</v>
      </c>
      <c r="U3436">
        <v>46769527.490868159</v>
      </c>
      <c r="V3436">
        <v>69999999.999991179</v>
      </c>
      <c r="X3436">
        <v>0.45905172413793099</v>
      </c>
      <c r="Y3436">
        <v>0.72036842368302934</v>
      </c>
      <c r="Z3436">
        <v>0.32626380728823268</v>
      </c>
      <c r="AB3436">
        <v>7.5535000000000005E-2</v>
      </c>
      <c r="AC3436">
        <v>5.4999999999999997E-3</v>
      </c>
      <c r="AD3436">
        <v>3.0170307136161809</v>
      </c>
      <c r="AE3436">
        <v>1.756463063628066</v>
      </c>
      <c r="AF3436">
        <v>15.93631466764214</v>
      </c>
      <c r="AG3436">
        <v>1</v>
      </c>
      <c r="AH3436" t="s">
        <v>3734</v>
      </c>
    </row>
    <row r="3437" spans="1:34">
      <c r="A3437" t="s">
        <v>208</v>
      </c>
      <c r="B3437" t="s">
        <v>214</v>
      </c>
      <c r="C3437" t="s">
        <v>6257</v>
      </c>
      <c r="D3437" t="s">
        <v>6258</v>
      </c>
      <c r="E3437" t="s">
        <v>72</v>
      </c>
      <c r="F3437" t="s">
        <v>140</v>
      </c>
      <c r="G3437" t="s">
        <v>302</v>
      </c>
      <c r="I3437">
        <v>0</v>
      </c>
      <c r="J3437">
        <v>0</v>
      </c>
      <c r="K3437">
        <v>0</v>
      </c>
      <c r="M3437">
        <v>0</v>
      </c>
      <c r="N3437">
        <v>0</v>
      </c>
      <c r="O3437">
        <v>0</v>
      </c>
      <c r="P3437">
        <v>0</v>
      </c>
      <c r="R3437">
        <v>0</v>
      </c>
      <c r="S3437">
        <v>0</v>
      </c>
      <c r="T3437">
        <v>0</v>
      </c>
      <c r="U3437">
        <v>0</v>
      </c>
      <c r="V3437">
        <v>0</v>
      </c>
      <c r="X3437">
        <v>0</v>
      </c>
      <c r="Y3437">
        <v>0</v>
      </c>
      <c r="Z3437">
        <v>0</v>
      </c>
      <c r="AB3437">
        <v>6.2864000000000003E-2</v>
      </c>
      <c r="AC3437">
        <v>5.4999999999999997E-3</v>
      </c>
      <c r="AD3437">
        <v>0</v>
      </c>
      <c r="AE3437">
        <v>0</v>
      </c>
      <c r="AF3437">
        <v>0</v>
      </c>
      <c r="AG3437">
        <v>0</v>
      </c>
      <c r="AH3437" t="s">
        <v>4509</v>
      </c>
    </row>
    <row r="3438" spans="1:34">
      <c r="A3438" t="s">
        <v>208</v>
      </c>
      <c r="B3438" t="s">
        <v>209</v>
      </c>
      <c r="C3438" t="s">
        <v>6257</v>
      </c>
      <c r="D3438" t="s">
        <v>6259</v>
      </c>
      <c r="E3438" t="s">
        <v>72</v>
      </c>
      <c r="F3438" t="s">
        <v>140</v>
      </c>
      <c r="G3438" t="s">
        <v>302</v>
      </c>
      <c r="I3438">
        <v>0</v>
      </c>
      <c r="J3438">
        <v>0</v>
      </c>
      <c r="K3438">
        <v>0</v>
      </c>
      <c r="M3438">
        <v>0</v>
      </c>
      <c r="N3438">
        <v>0</v>
      </c>
      <c r="O3438">
        <v>0</v>
      </c>
      <c r="P3438">
        <v>0</v>
      </c>
      <c r="R3438">
        <v>0</v>
      </c>
      <c r="S3438">
        <v>0</v>
      </c>
      <c r="T3438">
        <v>0</v>
      </c>
      <c r="U3438">
        <v>0</v>
      </c>
      <c r="V3438">
        <v>0</v>
      </c>
      <c r="X3438">
        <v>0</v>
      </c>
      <c r="Y3438">
        <v>0</v>
      </c>
      <c r="Z3438">
        <v>0</v>
      </c>
      <c r="AB3438">
        <v>6.2864000000000003E-2</v>
      </c>
      <c r="AC3438">
        <v>5.4999999999999997E-3</v>
      </c>
      <c r="AD3438">
        <v>0</v>
      </c>
      <c r="AE3438">
        <v>0</v>
      </c>
      <c r="AF3438">
        <v>0</v>
      </c>
      <c r="AG3438">
        <v>0</v>
      </c>
      <c r="AH3438" t="s">
        <v>4509</v>
      </c>
    </row>
    <row r="3439" spans="1:34">
      <c r="A3439" t="s">
        <v>208</v>
      </c>
      <c r="B3439" t="s">
        <v>214</v>
      </c>
      <c r="C3439" t="s">
        <v>6260</v>
      </c>
      <c r="D3439" t="s">
        <v>6261</v>
      </c>
      <c r="E3439" t="s">
        <v>72</v>
      </c>
      <c r="F3439" t="s">
        <v>41</v>
      </c>
      <c r="G3439" t="s">
        <v>239</v>
      </c>
      <c r="I3439">
        <v>0</v>
      </c>
      <c r="J3439">
        <v>0</v>
      </c>
      <c r="K3439">
        <v>0</v>
      </c>
      <c r="M3439">
        <v>0</v>
      </c>
      <c r="N3439">
        <v>0</v>
      </c>
      <c r="O3439">
        <v>0</v>
      </c>
      <c r="P3439">
        <v>0</v>
      </c>
      <c r="R3439">
        <v>0</v>
      </c>
      <c r="S3439">
        <v>0</v>
      </c>
      <c r="T3439">
        <v>0</v>
      </c>
      <c r="U3439">
        <v>0</v>
      </c>
      <c r="V3439">
        <v>0</v>
      </c>
      <c r="X3439">
        <v>0</v>
      </c>
      <c r="Y3439">
        <v>0</v>
      </c>
      <c r="Z3439">
        <v>0</v>
      </c>
      <c r="AB3439">
        <v>7.7423000000000006E-2</v>
      </c>
      <c r="AC3439">
        <v>5.4999999999999997E-3</v>
      </c>
      <c r="AD3439">
        <v>0</v>
      </c>
      <c r="AE3439">
        <v>0</v>
      </c>
      <c r="AF3439">
        <v>0</v>
      </c>
      <c r="AG3439">
        <v>0</v>
      </c>
      <c r="AH3439" t="s">
        <v>4546</v>
      </c>
    </row>
    <row r="3440" spans="1:34">
      <c r="A3440" t="s">
        <v>208</v>
      </c>
      <c r="B3440" t="s">
        <v>209</v>
      </c>
      <c r="C3440" t="s">
        <v>6260</v>
      </c>
      <c r="D3440" t="s">
        <v>6262</v>
      </c>
      <c r="E3440" t="s">
        <v>72</v>
      </c>
      <c r="F3440" t="s">
        <v>41</v>
      </c>
      <c r="G3440" t="s">
        <v>239</v>
      </c>
      <c r="I3440">
        <v>0</v>
      </c>
      <c r="J3440">
        <v>0</v>
      </c>
      <c r="K3440">
        <v>0</v>
      </c>
      <c r="M3440">
        <v>0</v>
      </c>
      <c r="N3440">
        <v>0</v>
      </c>
      <c r="O3440">
        <v>0</v>
      </c>
      <c r="P3440">
        <v>0</v>
      </c>
      <c r="R3440">
        <v>0</v>
      </c>
      <c r="S3440">
        <v>0</v>
      </c>
      <c r="T3440">
        <v>0</v>
      </c>
      <c r="U3440">
        <v>0</v>
      </c>
      <c r="V3440">
        <v>0</v>
      </c>
      <c r="X3440">
        <v>0</v>
      </c>
      <c r="Y3440">
        <v>0</v>
      </c>
      <c r="Z3440">
        <v>0</v>
      </c>
      <c r="AB3440">
        <v>7.7423000000000006E-2</v>
      </c>
      <c r="AC3440">
        <v>5.4999999999999997E-3</v>
      </c>
      <c r="AD3440">
        <v>0</v>
      </c>
      <c r="AE3440">
        <v>0</v>
      </c>
      <c r="AF3440">
        <v>0</v>
      </c>
      <c r="AG3440">
        <v>0</v>
      </c>
      <c r="AH3440" t="s">
        <v>4546</v>
      </c>
    </row>
    <row r="3441" spans="1:34">
      <c r="A3441" t="s">
        <v>208</v>
      </c>
      <c r="B3441" t="s">
        <v>214</v>
      </c>
      <c r="C3441" t="s">
        <v>6263</v>
      </c>
      <c r="D3441" t="s">
        <v>6264</v>
      </c>
      <c r="E3441" t="s">
        <v>72</v>
      </c>
      <c r="F3441" t="s">
        <v>239</v>
      </c>
      <c r="G3441" t="s">
        <v>302</v>
      </c>
      <c r="I3441">
        <v>0</v>
      </c>
      <c r="J3441">
        <v>0</v>
      </c>
      <c r="K3441">
        <v>0</v>
      </c>
      <c r="M3441">
        <v>0</v>
      </c>
      <c r="N3441">
        <v>0</v>
      </c>
      <c r="O3441">
        <v>0</v>
      </c>
      <c r="P3441">
        <v>0</v>
      </c>
      <c r="R3441">
        <v>0</v>
      </c>
      <c r="S3441">
        <v>0</v>
      </c>
      <c r="T3441">
        <v>0</v>
      </c>
      <c r="U3441">
        <v>0</v>
      </c>
      <c r="V3441">
        <v>0</v>
      </c>
      <c r="X3441">
        <v>0</v>
      </c>
      <c r="Y3441">
        <v>0</v>
      </c>
      <c r="Z3441">
        <v>0</v>
      </c>
      <c r="AB3441">
        <v>7.3561000000000001E-2</v>
      </c>
      <c r="AC3441">
        <v>5.4999999999999997E-3</v>
      </c>
      <c r="AD3441">
        <v>0</v>
      </c>
      <c r="AE3441">
        <v>0</v>
      </c>
      <c r="AF3441">
        <v>0</v>
      </c>
      <c r="AG3441">
        <v>0</v>
      </c>
      <c r="AH3441" t="s">
        <v>4557</v>
      </c>
    </row>
    <row r="3442" spans="1:34">
      <c r="A3442" t="s">
        <v>208</v>
      </c>
      <c r="B3442" t="s">
        <v>209</v>
      </c>
      <c r="C3442" t="s">
        <v>6263</v>
      </c>
      <c r="D3442" t="s">
        <v>6265</v>
      </c>
      <c r="E3442" t="s">
        <v>72</v>
      </c>
      <c r="F3442" t="s">
        <v>239</v>
      </c>
      <c r="G3442" t="s">
        <v>302</v>
      </c>
      <c r="I3442">
        <v>0</v>
      </c>
      <c r="J3442">
        <v>0</v>
      </c>
      <c r="K3442">
        <v>0</v>
      </c>
      <c r="M3442">
        <v>0</v>
      </c>
      <c r="N3442">
        <v>0</v>
      </c>
      <c r="O3442">
        <v>0</v>
      </c>
      <c r="P3442">
        <v>0</v>
      </c>
      <c r="R3442">
        <v>0</v>
      </c>
      <c r="S3442">
        <v>0</v>
      </c>
      <c r="T3442">
        <v>0</v>
      </c>
      <c r="U3442">
        <v>0</v>
      </c>
      <c r="V3442">
        <v>0</v>
      </c>
      <c r="X3442">
        <v>0</v>
      </c>
      <c r="Y3442">
        <v>0</v>
      </c>
      <c r="Z3442">
        <v>0</v>
      </c>
      <c r="AB3442">
        <v>7.3561000000000001E-2</v>
      </c>
      <c r="AC3442">
        <v>5.4999999999999997E-3</v>
      </c>
      <c r="AD3442">
        <v>0</v>
      </c>
      <c r="AE3442">
        <v>0</v>
      </c>
      <c r="AF3442">
        <v>0</v>
      </c>
      <c r="AG3442">
        <v>0</v>
      </c>
      <c r="AH3442" t="s">
        <v>4557</v>
      </c>
    </row>
    <row r="3443" spans="1:34">
      <c r="A3443" t="s">
        <v>208</v>
      </c>
      <c r="B3443" t="s">
        <v>214</v>
      </c>
      <c r="C3443" t="s">
        <v>437</v>
      </c>
      <c r="D3443" t="s">
        <v>450</v>
      </c>
      <c r="E3443" t="s">
        <v>39</v>
      </c>
      <c r="F3443" t="s">
        <v>140</v>
      </c>
      <c r="G3443" t="s">
        <v>41</v>
      </c>
      <c r="I3443">
        <v>2.5500370898448401</v>
      </c>
      <c r="J3443">
        <v>1.5</v>
      </c>
      <c r="K3443">
        <v>8.4000000000000012E-3</v>
      </c>
      <c r="M3443">
        <v>4.0584370898448414</v>
      </c>
      <c r="N3443">
        <v>430.74376509295757</v>
      </c>
      <c r="O3443">
        <v>100.2005339238125</v>
      </c>
      <c r="P3443">
        <v>189.9316309400827</v>
      </c>
      <c r="R3443">
        <v>720.8759299568527</v>
      </c>
      <c r="S3443">
        <v>16307487.18955775</v>
      </c>
      <c r="T3443">
        <v>2769691.583031069</v>
      </c>
      <c r="U3443">
        <v>29234863.63636364</v>
      </c>
      <c r="V3443">
        <v>48312042.40895246</v>
      </c>
      <c r="X3443">
        <v>0.97366717906072742</v>
      </c>
      <c r="Y3443">
        <v>0.2466413424986775</v>
      </c>
      <c r="Z3443">
        <v>0.54578054867839843</v>
      </c>
      <c r="AB3443">
        <v>6.6725999999999994E-2</v>
      </c>
      <c r="AC3443">
        <v>5.4999999999999997E-3</v>
      </c>
      <c r="AD3443">
        <v>1.10491480980069</v>
      </c>
      <c r="AE3443">
        <v>0.6432622787404072</v>
      </c>
      <c r="AF3443">
        <v>5.8788401783859374</v>
      </c>
      <c r="AG3443">
        <v>1</v>
      </c>
      <c r="AH3443" t="s">
        <v>141</v>
      </c>
    </row>
    <row r="3444" spans="1:34">
      <c r="A3444" t="s">
        <v>208</v>
      </c>
      <c r="B3444" t="s">
        <v>209</v>
      </c>
      <c r="C3444" t="s">
        <v>437</v>
      </c>
      <c r="D3444" t="s">
        <v>438</v>
      </c>
      <c r="E3444" t="s">
        <v>39</v>
      </c>
      <c r="F3444" t="s">
        <v>140</v>
      </c>
      <c r="G3444" t="s">
        <v>41</v>
      </c>
      <c r="I3444">
        <v>2.530323845818693</v>
      </c>
      <c r="J3444">
        <v>1.5</v>
      </c>
      <c r="K3444">
        <v>8.4000000000000012E-3</v>
      </c>
      <c r="M3444">
        <v>4.0387238458186916</v>
      </c>
      <c r="N3444">
        <v>427.41386962287407</v>
      </c>
      <c r="O3444">
        <v>100.2005339238125</v>
      </c>
      <c r="P3444">
        <v>189.9316309400827</v>
      </c>
      <c r="R3444">
        <v>717.54603448676926</v>
      </c>
      <c r="S3444">
        <v>16181420.99401054</v>
      </c>
      <c r="T3444">
        <v>2769691.583031069</v>
      </c>
      <c r="U3444">
        <v>29234863.63636364</v>
      </c>
      <c r="V3444">
        <v>48185976.213405252</v>
      </c>
      <c r="X3444">
        <v>0.96614017532516894</v>
      </c>
      <c r="Y3444">
        <v>0.2466413424986775</v>
      </c>
      <c r="Z3444">
        <v>0.54578054867839843</v>
      </c>
      <c r="AB3444">
        <v>6.6725999999999994E-2</v>
      </c>
      <c r="AC3444">
        <v>5.4999999999999997E-3</v>
      </c>
      <c r="AD3444">
        <v>1.099547853311895</v>
      </c>
      <c r="AE3444">
        <v>0.64013772956226278</v>
      </c>
      <c r="AF3444">
        <v>5.8506354286928506</v>
      </c>
      <c r="AG3444">
        <v>1</v>
      </c>
      <c r="AH3444" t="s">
        <v>141</v>
      </c>
    </row>
    <row r="3445" spans="1:34">
      <c r="A3445" t="s">
        <v>208</v>
      </c>
      <c r="B3445" t="s">
        <v>214</v>
      </c>
      <c r="C3445" t="s">
        <v>3351</v>
      </c>
      <c r="D3445" t="s">
        <v>3373</v>
      </c>
      <c r="E3445" t="s">
        <v>39</v>
      </c>
      <c r="F3445" t="s">
        <v>140</v>
      </c>
      <c r="G3445" t="s">
        <v>239</v>
      </c>
      <c r="I3445">
        <v>3</v>
      </c>
      <c r="J3445">
        <v>1.5</v>
      </c>
      <c r="K3445">
        <v>2.857859864203693</v>
      </c>
      <c r="M3445">
        <v>7.357859864203693</v>
      </c>
      <c r="N3445">
        <v>506.75000000000011</v>
      </c>
      <c r="O3445">
        <v>100.2005339238125</v>
      </c>
      <c r="P3445">
        <v>87.680528956629615</v>
      </c>
      <c r="R3445">
        <v>694.63106288044219</v>
      </c>
      <c r="S3445">
        <v>19185000</v>
      </c>
      <c r="T3445">
        <v>2769691.5830310681</v>
      </c>
      <c r="U3445">
        <v>36117526.463529311</v>
      </c>
      <c r="V3445">
        <v>58072218.046560377</v>
      </c>
      <c r="X3445">
        <v>1.1454741379310349</v>
      </c>
      <c r="Y3445">
        <v>0.2466413424986775</v>
      </c>
      <c r="Z3445">
        <v>0.25195554297882072</v>
      </c>
      <c r="AB3445">
        <v>7.5535000000000005E-2</v>
      </c>
      <c r="AC3445">
        <v>5.4999999999999997E-3</v>
      </c>
      <c r="AD3445">
        <v>2.0031869787360841</v>
      </c>
      <c r="AE3445">
        <v>1.166220788476285</v>
      </c>
      <c r="AF3445">
        <v>10.608302631416059</v>
      </c>
      <c r="AG3445">
        <v>1</v>
      </c>
      <c r="AH3445" t="s">
        <v>1896</v>
      </c>
    </row>
    <row r="3446" spans="1:34">
      <c r="A3446" t="s">
        <v>208</v>
      </c>
      <c r="B3446" t="s">
        <v>209</v>
      </c>
      <c r="C3446" t="s">
        <v>3351</v>
      </c>
      <c r="D3446" t="s">
        <v>3352</v>
      </c>
      <c r="E3446" t="s">
        <v>39</v>
      </c>
      <c r="F3446" t="s">
        <v>140</v>
      </c>
      <c r="G3446" t="s">
        <v>239</v>
      </c>
      <c r="I3446">
        <v>3</v>
      </c>
      <c r="J3446">
        <v>1.5</v>
      </c>
      <c r="K3446">
        <v>2.8170049321162929</v>
      </c>
      <c r="M3446">
        <v>7.3170049321162933</v>
      </c>
      <c r="N3446">
        <v>506.75000000000011</v>
      </c>
      <c r="O3446">
        <v>100.2005339238125</v>
      </c>
      <c r="P3446">
        <v>86.42707979322617</v>
      </c>
      <c r="R3446">
        <v>693.3776137170388</v>
      </c>
      <c r="S3446">
        <v>19185000</v>
      </c>
      <c r="T3446">
        <v>2769691.5830310681</v>
      </c>
      <c r="U3446">
        <v>35601203.354298227</v>
      </c>
      <c r="V3446">
        <v>57555894.9373293</v>
      </c>
      <c r="X3446">
        <v>1.1454741379310349</v>
      </c>
      <c r="Y3446">
        <v>0.2466413424986775</v>
      </c>
      <c r="Z3446">
        <v>0.2483536775667419</v>
      </c>
      <c r="AB3446">
        <v>7.5535000000000005E-2</v>
      </c>
      <c r="AC3446">
        <v>5.4999999999999997E-3</v>
      </c>
      <c r="AD3446">
        <v>1.992064170000247</v>
      </c>
      <c r="AE3446">
        <v>1.159745281740433</v>
      </c>
      <c r="AF3446">
        <v>10.549849383856969</v>
      </c>
      <c r="AG3446">
        <v>1</v>
      </c>
      <c r="AH3446" t="s">
        <v>1896</v>
      </c>
    </row>
    <row r="3447" spans="1:34">
      <c r="A3447" t="s">
        <v>208</v>
      </c>
      <c r="B3447" t="s">
        <v>214</v>
      </c>
      <c r="C3447" t="s">
        <v>2617</v>
      </c>
      <c r="D3447" t="s">
        <v>2667</v>
      </c>
      <c r="E3447" t="s">
        <v>39</v>
      </c>
      <c r="F3447" t="s">
        <v>140</v>
      </c>
      <c r="G3447" t="s">
        <v>302</v>
      </c>
      <c r="I3447">
        <v>3</v>
      </c>
      <c r="J3447">
        <v>3.3996650307370579</v>
      </c>
      <c r="K3447">
        <v>1.060000000000001E-2</v>
      </c>
      <c r="M3447">
        <v>6.4102650307370581</v>
      </c>
      <c r="N3447">
        <v>506.75000000000011</v>
      </c>
      <c r="O3447">
        <v>227.09883416131169</v>
      </c>
      <c r="P3447">
        <v>46.763721776589463</v>
      </c>
      <c r="R3447">
        <v>780.61255593790122</v>
      </c>
      <c r="S3447">
        <v>19185000</v>
      </c>
      <c r="T3447">
        <v>6277349.0805049902</v>
      </c>
      <c r="U3447">
        <v>12712631.016042789</v>
      </c>
      <c r="V3447">
        <v>38174980.09654779</v>
      </c>
      <c r="X3447">
        <v>1.1454741379310349</v>
      </c>
      <c r="Y3447">
        <v>0.55899863148453033</v>
      </c>
      <c r="Z3447">
        <v>0.1343785108522686</v>
      </c>
      <c r="AB3447">
        <v>6.2864000000000003E-2</v>
      </c>
      <c r="AC3447">
        <v>5.4999999999999997E-3</v>
      </c>
      <c r="AD3447">
        <v>1.745203045017419</v>
      </c>
      <c r="AE3447">
        <v>1.0160270073718241</v>
      </c>
      <c r="AF3447">
        <v>9.2398590831263014</v>
      </c>
      <c r="AG3447">
        <v>1</v>
      </c>
      <c r="AH3447" t="s">
        <v>943</v>
      </c>
    </row>
    <row r="3448" spans="1:34">
      <c r="A3448" t="s">
        <v>208</v>
      </c>
      <c r="B3448" t="s">
        <v>209</v>
      </c>
      <c r="C3448" t="s">
        <v>2617</v>
      </c>
      <c r="D3448" t="s">
        <v>2618</v>
      </c>
      <c r="E3448" t="s">
        <v>39</v>
      </c>
      <c r="F3448" t="s">
        <v>140</v>
      </c>
      <c r="G3448" t="s">
        <v>302</v>
      </c>
      <c r="I3448">
        <v>3</v>
      </c>
      <c r="J3448">
        <v>3.352603950279629</v>
      </c>
      <c r="K3448">
        <v>1.060000000000001E-2</v>
      </c>
      <c r="M3448">
        <v>6.3632039502796296</v>
      </c>
      <c r="N3448">
        <v>506.75000000000011</v>
      </c>
      <c r="O3448">
        <v>223.9551372354012</v>
      </c>
      <c r="P3448">
        <v>46.763721776589463</v>
      </c>
      <c r="R3448">
        <v>777.46885901199073</v>
      </c>
      <c r="S3448">
        <v>19185000</v>
      </c>
      <c r="T3448">
        <v>6190452.6282174643</v>
      </c>
      <c r="U3448">
        <v>12712631.016042789</v>
      </c>
      <c r="V3448">
        <v>38088083.644260257</v>
      </c>
      <c r="X3448">
        <v>1.1454741379310349</v>
      </c>
      <c r="Y3448">
        <v>0.551260492775558</v>
      </c>
      <c r="Z3448">
        <v>0.1343785108522686</v>
      </c>
      <c r="AB3448">
        <v>6.2864000000000003E-2</v>
      </c>
      <c r="AC3448">
        <v>5.4999999999999997E-3</v>
      </c>
      <c r="AD3448">
        <v>1.7323906042646109</v>
      </c>
      <c r="AE3448">
        <v>1.0085678261193209</v>
      </c>
      <c r="AF3448">
        <v>9.1725263806635624</v>
      </c>
      <c r="AG3448">
        <v>1</v>
      </c>
      <c r="AH3448" t="s">
        <v>943</v>
      </c>
    </row>
    <row r="3449" spans="1:34">
      <c r="A3449" t="s">
        <v>208</v>
      </c>
      <c r="B3449" t="s">
        <v>214</v>
      </c>
      <c r="C3449" t="s">
        <v>620</v>
      </c>
      <c r="D3449" t="s">
        <v>631</v>
      </c>
      <c r="E3449" t="s">
        <v>39</v>
      </c>
      <c r="F3449" t="s">
        <v>41</v>
      </c>
      <c r="G3449" t="s">
        <v>239</v>
      </c>
      <c r="I3449">
        <v>2.2861242497431808</v>
      </c>
      <c r="J3449">
        <v>8.3999999999999995E-3</v>
      </c>
      <c r="K3449">
        <v>2.02</v>
      </c>
      <c r="M3449">
        <v>4.3145242497431813</v>
      </c>
      <c r="N3449">
        <v>386.16448785245228</v>
      </c>
      <c r="O3449">
        <v>189.93163094008261</v>
      </c>
      <c r="P3449">
        <v>61.974581298003081</v>
      </c>
      <c r="R3449">
        <v>638.07070009053803</v>
      </c>
      <c r="S3449">
        <v>14619764.57710764</v>
      </c>
      <c r="T3449">
        <v>29234863.636363629</v>
      </c>
      <c r="U3449">
        <v>25528684.72319508</v>
      </c>
      <c r="V3449">
        <v>69383312.936666369</v>
      </c>
      <c r="X3449">
        <v>0.8728987347259346</v>
      </c>
      <c r="Y3449">
        <v>0.54578054867839831</v>
      </c>
      <c r="Z3449">
        <v>0.17808787729311229</v>
      </c>
      <c r="AB3449">
        <v>7.7423000000000006E-2</v>
      </c>
      <c r="AC3449">
        <v>5.4999999999999997E-3</v>
      </c>
      <c r="AD3449">
        <v>1.174634874275631</v>
      </c>
      <c r="AE3449">
        <v>0.68385209358429422</v>
      </c>
      <c r="AF3449">
        <v>6.2559342176031061</v>
      </c>
      <c r="AG3449">
        <v>1</v>
      </c>
      <c r="AH3449" t="s">
        <v>240</v>
      </c>
    </row>
    <row r="3450" spans="1:34">
      <c r="A3450" t="s">
        <v>208</v>
      </c>
      <c r="B3450" t="s">
        <v>209</v>
      </c>
      <c r="C3450" t="s">
        <v>620</v>
      </c>
      <c r="D3450" t="s">
        <v>621</v>
      </c>
      <c r="E3450" t="s">
        <v>39</v>
      </c>
      <c r="F3450" t="s">
        <v>41</v>
      </c>
      <c r="G3450" t="s">
        <v>239</v>
      </c>
      <c r="I3450">
        <v>2.26869673826844</v>
      </c>
      <c r="J3450">
        <v>8.3999999999999995E-3</v>
      </c>
      <c r="K3450">
        <v>2.02</v>
      </c>
      <c r="M3450">
        <v>4.29709673826844</v>
      </c>
      <c r="N3450">
        <v>383.22069070584399</v>
      </c>
      <c r="O3450">
        <v>189.93163094008261</v>
      </c>
      <c r="P3450">
        <v>61.974581298003081</v>
      </c>
      <c r="R3450">
        <v>635.12690294392974</v>
      </c>
      <c r="S3450">
        <v>14508315.641226679</v>
      </c>
      <c r="T3450">
        <v>29234863.636363629</v>
      </c>
      <c r="U3450">
        <v>25528684.72319508</v>
      </c>
      <c r="V3450">
        <v>69271864.000785396</v>
      </c>
      <c r="X3450">
        <v>0.86624448016499722</v>
      </c>
      <c r="Y3450">
        <v>0.54578054867839831</v>
      </c>
      <c r="Z3450">
        <v>0.17808787729311229</v>
      </c>
      <c r="AB3450">
        <v>7.7423000000000006E-2</v>
      </c>
      <c r="AC3450">
        <v>5.4999999999999997E-3</v>
      </c>
      <c r="AD3450">
        <v>1.169890211465753</v>
      </c>
      <c r="AE3450">
        <v>0.68108983301554771</v>
      </c>
      <c r="AF3450">
        <v>6.2309997827497412</v>
      </c>
      <c r="AG3450">
        <v>1</v>
      </c>
      <c r="AH3450" t="s">
        <v>240</v>
      </c>
    </row>
    <row r="3451" spans="1:34">
      <c r="A3451" t="s">
        <v>208</v>
      </c>
      <c r="B3451" t="s">
        <v>214</v>
      </c>
      <c r="C3451" t="s">
        <v>6266</v>
      </c>
      <c r="D3451" t="s">
        <v>6267</v>
      </c>
      <c r="E3451" t="s">
        <v>39</v>
      </c>
      <c r="F3451" t="s">
        <v>239</v>
      </c>
      <c r="G3451" t="s">
        <v>302</v>
      </c>
      <c r="I3451">
        <v>0</v>
      </c>
      <c r="J3451">
        <v>0</v>
      </c>
      <c r="K3451">
        <v>0</v>
      </c>
      <c r="M3451">
        <v>0</v>
      </c>
      <c r="N3451">
        <v>0</v>
      </c>
      <c r="O3451">
        <v>0</v>
      </c>
      <c r="P3451">
        <v>0</v>
      </c>
      <c r="R3451">
        <v>0</v>
      </c>
      <c r="S3451">
        <v>0</v>
      </c>
      <c r="T3451">
        <v>0</v>
      </c>
      <c r="U3451">
        <v>0</v>
      </c>
      <c r="V3451">
        <v>0</v>
      </c>
      <c r="X3451">
        <v>0</v>
      </c>
      <c r="Y3451">
        <v>0</v>
      </c>
      <c r="Z3451">
        <v>0</v>
      </c>
      <c r="AB3451">
        <v>7.3561000000000001E-2</v>
      </c>
      <c r="AC3451">
        <v>5.4999999999999997E-3</v>
      </c>
      <c r="AD3451">
        <v>0</v>
      </c>
      <c r="AE3451">
        <v>0</v>
      </c>
      <c r="AF3451">
        <v>0</v>
      </c>
      <c r="AG3451">
        <v>0</v>
      </c>
      <c r="AH3451" t="s">
        <v>724</v>
      </c>
    </row>
    <row r="3452" spans="1:34">
      <c r="A3452" t="s">
        <v>208</v>
      </c>
      <c r="B3452" t="s">
        <v>209</v>
      </c>
      <c r="C3452" t="s">
        <v>6266</v>
      </c>
      <c r="D3452" t="s">
        <v>6268</v>
      </c>
      <c r="E3452" t="s">
        <v>39</v>
      </c>
      <c r="F3452" t="s">
        <v>239</v>
      </c>
      <c r="G3452" t="s">
        <v>302</v>
      </c>
      <c r="I3452">
        <v>0</v>
      </c>
      <c r="J3452">
        <v>0</v>
      </c>
      <c r="K3452">
        <v>0</v>
      </c>
      <c r="M3452">
        <v>0</v>
      </c>
      <c r="N3452">
        <v>0</v>
      </c>
      <c r="O3452">
        <v>0</v>
      </c>
      <c r="P3452">
        <v>0</v>
      </c>
      <c r="R3452">
        <v>0</v>
      </c>
      <c r="S3452">
        <v>0</v>
      </c>
      <c r="T3452">
        <v>0</v>
      </c>
      <c r="U3452">
        <v>0</v>
      </c>
      <c r="V3452">
        <v>0</v>
      </c>
      <c r="X3452">
        <v>0</v>
      </c>
      <c r="Y3452">
        <v>0</v>
      </c>
      <c r="Z3452">
        <v>0</v>
      </c>
      <c r="AB3452">
        <v>7.3561000000000001E-2</v>
      </c>
      <c r="AC3452">
        <v>5.4999999999999997E-3</v>
      </c>
      <c r="AD3452">
        <v>0</v>
      </c>
      <c r="AE3452">
        <v>0</v>
      </c>
      <c r="AF3452">
        <v>0</v>
      </c>
      <c r="AG3452">
        <v>0</v>
      </c>
      <c r="AH3452" t="s">
        <v>724</v>
      </c>
    </row>
    <row r="3453" spans="1:34">
      <c r="A3453" t="s">
        <v>208</v>
      </c>
      <c r="B3453" t="s">
        <v>214</v>
      </c>
      <c r="C3453" t="s">
        <v>3281</v>
      </c>
      <c r="D3453" t="s">
        <v>3288</v>
      </c>
      <c r="E3453" t="s">
        <v>140</v>
      </c>
      <c r="F3453" t="s">
        <v>41</v>
      </c>
      <c r="G3453" t="s">
        <v>239</v>
      </c>
      <c r="I3453">
        <v>4.6620656565025724</v>
      </c>
      <c r="J3453">
        <v>8.3999999999999977E-3</v>
      </c>
      <c r="K3453">
        <v>2.544461822491094</v>
      </c>
      <c r="M3453">
        <v>7.2149274789936646</v>
      </c>
      <c r="N3453">
        <v>311.42764531295143</v>
      </c>
      <c r="O3453">
        <v>189.93163094008261</v>
      </c>
      <c r="P3453">
        <v>78.06532479091058</v>
      </c>
      <c r="R3453">
        <v>579.42460104394456</v>
      </c>
      <c r="S3453">
        <v>8608322.6722355895</v>
      </c>
      <c r="T3453">
        <v>29234863.636363629</v>
      </c>
      <c r="U3453">
        <v>32156813.69137698</v>
      </c>
      <c r="V3453">
        <v>69999999.999976203</v>
      </c>
      <c r="X3453">
        <v>0.76657208822451495</v>
      </c>
      <c r="Y3453">
        <v>0.5457805486783982</v>
      </c>
      <c r="Z3453">
        <v>0.22432564595089249</v>
      </c>
      <c r="AB3453">
        <v>7.3623000000000008E-2</v>
      </c>
      <c r="AC3453">
        <v>5.4999999999999997E-3</v>
      </c>
      <c r="AD3453">
        <v>1.96427344977838</v>
      </c>
      <c r="AE3453">
        <v>1.1435660054204959</v>
      </c>
      <c r="AF3453">
        <v>10.401889934192541</v>
      </c>
      <c r="AG3453">
        <v>1</v>
      </c>
      <c r="AH3453" t="s">
        <v>1840</v>
      </c>
    </row>
    <row r="3454" spans="1:34">
      <c r="A3454" t="s">
        <v>208</v>
      </c>
      <c r="B3454" t="s">
        <v>209</v>
      </c>
      <c r="C3454" t="s">
        <v>3281</v>
      </c>
      <c r="D3454" t="s">
        <v>3282</v>
      </c>
      <c r="E3454" t="s">
        <v>140</v>
      </c>
      <c r="F3454" t="s">
        <v>41</v>
      </c>
      <c r="G3454" t="s">
        <v>239</v>
      </c>
      <c r="I3454">
        <v>4.6394842256693707</v>
      </c>
      <c r="J3454">
        <v>8.3999999999999977E-3</v>
      </c>
      <c r="K3454">
        <v>2.5477610672732189</v>
      </c>
      <c r="M3454">
        <v>7.19564529294259</v>
      </c>
      <c r="N3454">
        <v>309.9191976954512</v>
      </c>
      <c r="O3454">
        <v>189.93163094008261</v>
      </c>
      <c r="P3454">
        <v>78.166547223569907</v>
      </c>
      <c r="R3454">
        <v>578.01737585910371</v>
      </c>
      <c r="S3454">
        <v>8566626.9396279119</v>
      </c>
      <c r="T3454">
        <v>29234863.636363629</v>
      </c>
      <c r="U3454">
        <v>32198509.423984669</v>
      </c>
      <c r="V3454">
        <v>69999999.999976218</v>
      </c>
      <c r="X3454">
        <v>0.76285907861368718</v>
      </c>
      <c r="Y3454">
        <v>0.5457805486783982</v>
      </c>
      <c r="Z3454">
        <v>0.22461651501025839</v>
      </c>
      <c r="AB3454">
        <v>7.3623000000000008E-2</v>
      </c>
      <c r="AC3454">
        <v>5.4999999999999997E-3</v>
      </c>
      <c r="AD3454">
        <v>1.959023849387511</v>
      </c>
      <c r="AE3454">
        <v>1.1405097789314</v>
      </c>
      <c r="AF3454">
        <v>10.3743019212615</v>
      </c>
      <c r="AG3454">
        <v>1</v>
      </c>
      <c r="AH3454" t="s">
        <v>1840</v>
      </c>
    </row>
    <row r="3455" spans="1:34">
      <c r="A3455" t="s">
        <v>208</v>
      </c>
      <c r="B3455" t="s">
        <v>214</v>
      </c>
      <c r="C3455" t="s">
        <v>6269</v>
      </c>
      <c r="D3455" t="s">
        <v>6270</v>
      </c>
      <c r="E3455" t="s">
        <v>140</v>
      </c>
      <c r="F3455" t="s">
        <v>239</v>
      </c>
      <c r="G3455" t="s">
        <v>302</v>
      </c>
      <c r="I3455">
        <v>0</v>
      </c>
      <c r="J3455">
        <v>0</v>
      </c>
      <c r="K3455">
        <v>0</v>
      </c>
      <c r="M3455">
        <v>0</v>
      </c>
      <c r="N3455">
        <v>0</v>
      </c>
      <c r="O3455">
        <v>0</v>
      </c>
      <c r="P3455">
        <v>0</v>
      </c>
      <c r="R3455">
        <v>0</v>
      </c>
      <c r="S3455">
        <v>0</v>
      </c>
      <c r="T3455">
        <v>0</v>
      </c>
      <c r="U3455">
        <v>0</v>
      </c>
      <c r="V3455">
        <v>0</v>
      </c>
      <c r="X3455">
        <v>0</v>
      </c>
      <c r="Y3455">
        <v>0</v>
      </c>
      <c r="Z3455">
        <v>0</v>
      </c>
      <c r="AB3455">
        <v>6.9761000000000004E-2</v>
      </c>
      <c r="AC3455">
        <v>5.4999999999999997E-3</v>
      </c>
      <c r="AD3455">
        <v>0</v>
      </c>
      <c r="AE3455">
        <v>0</v>
      </c>
      <c r="AF3455">
        <v>0</v>
      </c>
      <c r="AG3455">
        <v>0</v>
      </c>
      <c r="AH3455" t="s">
        <v>4623</v>
      </c>
    </row>
    <row r="3456" spans="1:34">
      <c r="A3456" t="s">
        <v>208</v>
      </c>
      <c r="B3456" t="s">
        <v>209</v>
      </c>
      <c r="C3456" t="s">
        <v>6269</v>
      </c>
      <c r="D3456" t="s">
        <v>6271</v>
      </c>
      <c r="E3456" t="s">
        <v>140</v>
      </c>
      <c r="F3456" t="s">
        <v>239</v>
      </c>
      <c r="G3456" t="s">
        <v>302</v>
      </c>
      <c r="I3456">
        <v>0</v>
      </c>
      <c r="J3456">
        <v>0</v>
      </c>
      <c r="K3456">
        <v>0</v>
      </c>
      <c r="M3456">
        <v>0</v>
      </c>
      <c r="N3456">
        <v>0</v>
      </c>
      <c r="O3456">
        <v>0</v>
      </c>
      <c r="P3456">
        <v>0</v>
      </c>
      <c r="R3456">
        <v>0</v>
      </c>
      <c r="S3456">
        <v>0</v>
      </c>
      <c r="T3456">
        <v>0</v>
      </c>
      <c r="U3456">
        <v>0</v>
      </c>
      <c r="V3456">
        <v>0</v>
      </c>
      <c r="X3456">
        <v>0</v>
      </c>
      <c r="Y3456">
        <v>0</v>
      </c>
      <c r="Z3456">
        <v>0</v>
      </c>
      <c r="AB3456">
        <v>6.9761000000000004E-2</v>
      </c>
      <c r="AC3456">
        <v>5.4999999999999997E-3</v>
      </c>
      <c r="AD3456">
        <v>0</v>
      </c>
      <c r="AE3456">
        <v>0</v>
      </c>
      <c r="AF3456">
        <v>0</v>
      </c>
      <c r="AG3456">
        <v>0</v>
      </c>
      <c r="AH3456" t="s">
        <v>4623</v>
      </c>
    </row>
    <row r="3457" spans="1:34">
      <c r="A3457" t="s">
        <v>208</v>
      </c>
      <c r="B3457" t="s">
        <v>214</v>
      </c>
      <c r="C3457" t="s">
        <v>2872</v>
      </c>
      <c r="D3457" t="s">
        <v>2908</v>
      </c>
      <c r="E3457" t="s">
        <v>53</v>
      </c>
      <c r="F3457" t="s">
        <v>72</v>
      </c>
      <c r="G3457" t="s">
        <v>39</v>
      </c>
      <c r="H3457" t="s">
        <v>140</v>
      </c>
      <c r="I3457">
        <v>1.5</v>
      </c>
      <c r="J3457">
        <v>1</v>
      </c>
      <c r="K3457">
        <v>2.6493367961778902</v>
      </c>
      <c r="L3457">
        <v>1.5</v>
      </c>
      <c r="M3457">
        <v>6.6493367961778898</v>
      </c>
      <c r="N3457">
        <v>167.75</v>
      </c>
      <c r="O3457">
        <v>65.166666666666671</v>
      </c>
      <c r="P3457">
        <v>447.51714048771521</v>
      </c>
      <c r="Q3457">
        <v>100.2005339238125</v>
      </c>
      <c r="R3457">
        <v>780.63434107819432</v>
      </c>
      <c r="S3457">
        <v>14052750</v>
      </c>
      <c r="T3457">
        <v>5047000</v>
      </c>
      <c r="U3457">
        <v>16942508.81155761</v>
      </c>
      <c r="V3457">
        <v>38811950.394588672</v>
      </c>
      <c r="W3457">
        <v>2769691.5830310681</v>
      </c>
      <c r="X3457">
        <v>0.40319683908045978</v>
      </c>
      <c r="Y3457">
        <v>0.1530172413793103</v>
      </c>
      <c r="Z3457">
        <v>1.011582260896946</v>
      </c>
      <c r="AA3457">
        <v>0.2466413424986775</v>
      </c>
      <c r="AB3457">
        <v>9.2784000000000005E-2</v>
      </c>
      <c r="AC3457">
        <v>5.4999999999999997E-3</v>
      </c>
      <c r="AD3457">
        <v>1.810290646079844</v>
      </c>
      <c r="AE3457">
        <v>1.053919882194196</v>
      </c>
      <c r="AF3457">
        <v>9.6118313244519307</v>
      </c>
      <c r="AG3457">
        <v>1</v>
      </c>
      <c r="AH3457" t="s">
        <v>1626</v>
      </c>
    </row>
    <row r="3458" spans="1:34">
      <c r="A3458" t="s">
        <v>208</v>
      </c>
      <c r="B3458" t="s">
        <v>209</v>
      </c>
      <c r="C3458" t="s">
        <v>2872</v>
      </c>
      <c r="D3458" t="s">
        <v>2873</v>
      </c>
      <c r="E3458" t="s">
        <v>53</v>
      </c>
      <c r="F3458" t="s">
        <v>72</v>
      </c>
      <c r="G3458" t="s">
        <v>39</v>
      </c>
      <c r="H3458" t="s">
        <v>140</v>
      </c>
      <c r="I3458">
        <v>1.5</v>
      </c>
      <c r="J3458">
        <v>1</v>
      </c>
      <c r="K3458">
        <v>2.6193003519007778</v>
      </c>
      <c r="L3458">
        <v>1.5</v>
      </c>
      <c r="M3458">
        <v>6.6193003519007778</v>
      </c>
      <c r="N3458">
        <v>167.75</v>
      </c>
      <c r="O3458">
        <v>65.166666666666671</v>
      </c>
      <c r="P3458">
        <v>442.44348444190638</v>
      </c>
      <c r="Q3458">
        <v>100.2005339238125</v>
      </c>
      <c r="R3458">
        <v>775.56068503238555</v>
      </c>
      <c r="S3458">
        <v>14052750</v>
      </c>
      <c r="T3458">
        <v>5047000</v>
      </c>
      <c r="U3458">
        <v>16750425.750405479</v>
      </c>
      <c r="V3458">
        <v>38619867.333436541</v>
      </c>
      <c r="W3458">
        <v>2769691.5830310681</v>
      </c>
      <c r="X3458">
        <v>0.40319683908045978</v>
      </c>
      <c r="Y3458">
        <v>0.1530172413793103</v>
      </c>
      <c r="Z3458">
        <v>1.000113604192</v>
      </c>
      <c r="AA3458">
        <v>0.2466413424986775</v>
      </c>
      <c r="AB3458">
        <v>9.2784000000000005E-2</v>
      </c>
      <c r="AC3458">
        <v>5.4999999999999997E-3</v>
      </c>
      <c r="AD3458">
        <v>1.8021131848106831</v>
      </c>
      <c r="AE3458">
        <v>1.049159105776273</v>
      </c>
      <c r="AF3458">
        <v>9.5688566424877344</v>
      </c>
      <c r="AG3458">
        <v>1</v>
      </c>
      <c r="AH3458" t="s">
        <v>1626</v>
      </c>
    </row>
    <row r="3459" spans="1:34">
      <c r="A3459" t="s">
        <v>208</v>
      </c>
      <c r="B3459" t="s">
        <v>214</v>
      </c>
      <c r="C3459" t="s">
        <v>442</v>
      </c>
      <c r="D3459" t="s">
        <v>473</v>
      </c>
      <c r="E3459" t="s">
        <v>53</v>
      </c>
      <c r="F3459" t="s">
        <v>72</v>
      </c>
      <c r="G3459" t="s">
        <v>39</v>
      </c>
      <c r="H3459" t="s">
        <v>41</v>
      </c>
      <c r="I3459">
        <v>1.5</v>
      </c>
      <c r="J3459">
        <v>1</v>
      </c>
      <c r="K3459">
        <v>1.5528622811732831</v>
      </c>
      <c r="L3459">
        <v>8.4000000000000012E-3</v>
      </c>
      <c r="M3459">
        <v>4.061262281173283</v>
      </c>
      <c r="N3459">
        <v>167.75</v>
      </c>
      <c r="O3459">
        <v>65.166666666666671</v>
      </c>
      <c r="P3459">
        <v>262.30432032818709</v>
      </c>
      <c r="Q3459">
        <v>189.9316309400827</v>
      </c>
      <c r="R3459">
        <v>685.15261793493642</v>
      </c>
      <c r="S3459">
        <v>14052750</v>
      </c>
      <c r="T3459">
        <v>5047000</v>
      </c>
      <c r="U3459">
        <v>9930554.2881031465</v>
      </c>
      <c r="V3459">
        <v>58265167.924466789</v>
      </c>
      <c r="W3459">
        <v>29234863.63636364</v>
      </c>
      <c r="X3459">
        <v>0.40319683908045972</v>
      </c>
      <c r="Y3459">
        <v>0.1530172413793103</v>
      </c>
      <c r="Z3459">
        <v>0.59292119428419543</v>
      </c>
      <c r="AA3459">
        <v>0.54578054867839843</v>
      </c>
      <c r="AB3459">
        <v>9.4672000000000006E-2</v>
      </c>
      <c r="AC3459">
        <v>5.4999999999999997E-3</v>
      </c>
      <c r="AD3459">
        <v>1.105683971837752</v>
      </c>
      <c r="AE3459">
        <v>0.64371007156596538</v>
      </c>
      <c r="AF3459">
        <v>5.9108283245770004</v>
      </c>
      <c r="AG3459">
        <v>1</v>
      </c>
      <c r="AH3459" t="s">
        <v>115</v>
      </c>
    </row>
    <row r="3460" spans="1:34">
      <c r="A3460" t="s">
        <v>208</v>
      </c>
      <c r="B3460" t="s">
        <v>209</v>
      </c>
      <c r="C3460" t="s">
        <v>442</v>
      </c>
      <c r="D3460" t="s">
        <v>443</v>
      </c>
      <c r="E3460" t="s">
        <v>53</v>
      </c>
      <c r="F3460" t="s">
        <v>72</v>
      </c>
      <c r="G3460" t="s">
        <v>39</v>
      </c>
      <c r="H3460" t="s">
        <v>41</v>
      </c>
      <c r="I3460">
        <v>1.5</v>
      </c>
      <c r="J3460">
        <v>1</v>
      </c>
      <c r="K3460">
        <v>1.52594696490902</v>
      </c>
      <c r="L3460">
        <v>8.4000000000000012E-3</v>
      </c>
      <c r="M3460">
        <v>4.0343469649090196</v>
      </c>
      <c r="N3460">
        <v>167.75</v>
      </c>
      <c r="O3460">
        <v>65.166666666666671</v>
      </c>
      <c r="P3460">
        <v>257.75787482254862</v>
      </c>
      <c r="Q3460">
        <v>189.9316309400827</v>
      </c>
      <c r="R3460">
        <v>680.60617242929789</v>
      </c>
      <c r="S3460">
        <v>14052750</v>
      </c>
      <c r="T3460">
        <v>5047000</v>
      </c>
      <c r="U3460">
        <v>9758430.8405931797</v>
      </c>
      <c r="V3460">
        <v>58093044.476956822</v>
      </c>
      <c r="W3460">
        <v>29234863.63636364</v>
      </c>
      <c r="X3460">
        <v>0.40319683908045972</v>
      </c>
      <c r="Y3460">
        <v>0.1530172413793103</v>
      </c>
      <c r="Z3460">
        <v>0.58264426138587933</v>
      </c>
      <c r="AA3460">
        <v>0.54578054867839843</v>
      </c>
      <c r="AB3460">
        <v>9.4672000000000006E-2</v>
      </c>
      <c r="AC3460">
        <v>5.4999999999999997E-3</v>
      </c>
      <c r="AD3460">
        <v>1.098356241755335</v>
      </c>
      <c r="AE3460">
        <v>0.6394439939380796</v>
      </c>
      <c r="AF3460">
        <v>5.8723192006024343</v>
      </c>
      <c r="AG3460">
        <v>1</v>
      </c>
      <c r="AH3460" t="s">
        <v>115</v>
      </c>
    </row>
    <row r="3461" spans="1:34">
      <c r="A3461" t="s">
        <v>208</v>
      </c>
      <c r="B3461" t="s">
        <v>214</v>
      </c>
      <c r="C3461" t="s">
        <v>3089</v>
      </c>
      <c r="D3461" t="s">
        <v>3119</v>
      </c>
      <c r="E3461" t="s">
        <v>53</v>
      </c>
      <c r="F3461" t="s">
        <v>72</v>
      </c>
      <c r="G3461" t="s">
        <v>39</v>
      </c>
      <c r="H3461" t="s">
        <v>239</v>
      </c>
      <c r="I3461">
        <v>1.5</v>
      </c>
      <c r="J3461">
        <v>1</v>
      </c>
      <c r="K3461">
        <v>2.38542395607623</v>
      </c>
      <c r="L3461">
        <v>2.02</v>
      </c>
      <c r="M3461">
        <v>6.9054239560762296</v>
      </c>
      <c r="N3461">
        <v>167.75</v>
      </c>
      <c r="O3461">
        <v>65.166666666666671</v>
      </c>
      <c r="P3461">
        <v>402.93786324720992</v>
      </c>
      <c r="Q3461">
        <v>61.974581298003081</v>
      </c>
      <c r="R3461">
        <v>697.82911121187965</v>
      </c>
      <c r="S3461">
        <v>14052750</v>
      </c>
      <c r="T3461">
        <v>5047000</v>
      </c>
      <c r="U3461">
        <v>15254786.19910749</v>
      </c>
      <c r="V3461">
        <v>59883220.922302581</v>
      </c>
      <c r="W3461">
        <v>25528684.72319508</v>
      </c>
      <c r="X3461">
        <v>0.40319683908045978</v>
      </c>
      <c r="Y3461">
        <v>0.1530172413793103</v>
      </c>
      <c r="Z3461">
        <v>0.91081381656215266</v>
      </c>
      <c r="AA3461">
        <v>0.17808787729311229</v>
      </c>
      <c r="AB3461">
        <v>0.103481</v>
      </c>
      <c r="AC3461">
        <v>5.4999999999999997E-3</v>
      </c>
      <c r="AD3461">
        <v>1.880010710554785</v>
      </c>
      <c r="AE3461">
        <v>1.094509697038083</v>
      </c>
      <c r="AF3461">
        <v>9.9889253636690984</v>
      </c>
      <c r="AG3461">
        <v>1</v>
      </c>
      <c r="AH3461" t="s">
        <v>1799</v>
      </c>
    </row>
    <row r="3462" spans="1:34">
      <c r="A3462" t="s">
        <v>208</v>
      </c>
      <c r="B3462" t="s">
        <v>209</v>
      </c>
      <c r="C3462" t="s">
        <v>3089</v>
      </c>
      <c r="D3462" t="s">
        <v>3090</v>
      </c>
      <c r="E3462" t="s">
        <v>53</v>
      </c>
      <c r="F3462" t="s">
        <v>72</v>
      </c>
      <c r="G3462" t="s">
        <v>39</v>
      </c>
      <c r="H3462" t="s">
        <v>239</v>
      </c>
      <c r="I3462">
        <v>1.5</v>
      </c>
      <c r="J3462">
        <v>1</v>
      </c>
      <c r="K3462">
        <v>2.3576732443505262</v>
      </c>
      <c r="L3462">
        <v>2.02</v>
      </c>
      <c r="M3462">
        <v>6.8776732443505253</v>
      </c>
      <c r="N3462">
        <v>167.75</v>
      </c>
      <c r="O3462">
        <v>65.166666666666671</v>
      </c>
      <c r="P3462">
        <v>398.25030552487641</v>
      </c>
      <c r="Q3462">
        <v>61.974581298003081</v>
      </c>
      <c r="R3462">
        <v>693.14155348954603</v>
      </c>
      <c r="S3462">
        <v>14052750</v>
      </c>
      <c r="T3462">
        <v>5047000</v>
      </c>
      <c r="U3462">
        <v>15077320.397621609</v>
      </c>
      <c r="V3462">
        <v>59705755.1208167</v>
      </c>
      <c r="W3462">
        <v>25528684.72319508</v>
      </c>
      <c r="X3462">
        <v>0.40319683908045978</v>
      </c>
      <c r="Y3462">
        <v>0.1530172413793103</v>
      </c>
      <c r="Z3462">
        <v>0.90021790903182808</v>
      </c>
      <c r="AA3462">
        <v>0.17808787729311229</v>
      </c>
      <c r="AB3462">
        <v>0.103481</v>
      </c>
      <c r="AC3462">
        <v>5.4999999999999997E-3</v>
      </c>
      <c r="AD3462">
        <v>1.8724555429645411</v>
      </c>
      <c r="AE3462">
        <v>1.090111209229558</v>
      </c>
      <c r="AF3462">
        <v>9.949220996544625</v>
      </c>
      <c r="AG3462">
        <v>1</v>
      </c>
      <c r="AH3462" t="s">
        <v>1799</v>
      </c>
    </row>
    <row r="3463" spans="1:34">
      <c r="A3463" t="s">
        <v>208</v>
      </c>
      <c r="B3463" t="s">
        <v>214</v>
      </c>
      <c r="C3463" t="s">
        <v>1476</v>
      </c>
      <c r="D3463" t="s">
        <v>1513</v>
      </c>
      <c r="E3463" t="s">
        <v>53</v>
      </c>
      <c r="F3463" t="s">
        <v>72</v>
      </c>
      <c r="G3463" t="s">
        <v>39</v>
      </c>
      <c r="H3463" t="s">
        <v>302</v>
      </c>
      <c r="I3463">
        <v>1.5</v>
      </c>
      <c r="J3463">
        <v>1</v>
      </c>
      <c r="K3463">
        <v>2.8367733148078038</v>
      </c>
      <c r="L3463">
        <v>1.060000000000001E-2</v>
      </c>
      <c r="M3463">
        <v>5.347373314807804</v>
      </c>
      <c r="N3463">
        <v>167.75</v>
      </c>
      <c r="O3463">
        <v>65.166666666666671</v>
      </c>
      <c r="P3463">
        <v>479.17829242628483</v>
      </c>
      <c r="Q3463">
        <v>46.763721776589449</v>
      </c>
      <c r="R3463">
        <v>758.85868086954099</v>
      </c>
      <c r="S3463">
        <v>14052750</v>
      </c>
      <c r="T3463">
        <v>5047000</v>
      </c>
      <c r="U3463">
        <v>18141165.34819591</v>
      </c>
      <c r="V3463">
        <v>49953546.364238687</v>
      </c>
      <c r="W3463">
        <v>12712631.016042789</v>
      </c>
      <c r="X3463">
        <v>0.40319683908045978</v>
      </c>
      <c r="Y3463">
        <v>0.1530172413793103</v>
      </c>
      <c r="Z3463">
        <v>1.083150155761744</v>
      </c>
      <c r="AA3463">
        <v>0.13437851085226851</v>
      </c>
      <c r="AB3463">
        <v>9.0810000000000002E-2</v>
      </c>
      <c r="AC3463">
        <v>5.4999999999999997E-3</v>
      </c>
      <c r="AD3463">
        <v>1.455829384136156</v>
      </c>
      <c r="AE3463">
        <v>0.84755867039703692</v>
      </c>
      <c r="AF3463">
        <v>7.7470713693409969</v>
      </c>
      <c r="AG3463">
        <v>1</v>
      </c>
      <c r="AH3463" t="s">
        <v>572</v>
      </c>
    </row>
    <row r="3464" spans="1:34">
      <c r="A3464" t="s">
        <v>208</v>
      </c>
      <c r="B3464" t="s">
        <v>209</v>
      </c>
      <c r="C3464" t="s">
        <v>1476</v>
      </c>
      <c r="D3464" t="s">
        <v>1477</v>
      </c>
      <c r="E3464" t="s">
        <v>53</v>
      </c>
      <c r="F3464" t="s">
        <v>72</v>
      </c>
      <c r="G3464" t="s">
        <v>39</v>
      </c>
      <c r="H3464" t="s">
        <v>302</v>
      </c>
      <c r="I3464">
        <v>1.5</v>
      </c>
      <c r="J3464">
        <v>1</v>
      </c>
      <c r="K3464">
        <v>2.8058098642019789</v>
      </c>
      <c r="L3464">
        <v>1.060000000000001E-2</v>
      </c>
      <c r="M3464">
        <v>5.3164098642019786</v>
      </c>
      <c r="N3464">
        <v>167.75</v>
      </c>
      <c r="O3464">
        <v>65.166666666666671</v>
      </c>
      <c r="P3464">
        <v>473.948049561451</v>
      </c>
      <c r="Q3464">
        <v>46.763721776589449</v>
      </c>
      <c r="R3464">
        <v>753.62843800470716</v>
      </c>
      <c r="S3464">
        <v>14052750</v>
      </c>
      <c r="T3464">
        <v>5047000</v>
      </c>
      <c r="U3464">
        <v>17943154.081571661</v>
      </c>
      <c r="V3464">
        <v>49755535.097614437</v>
      </c>
      <c r="W3464">
        <v>12712631.016042789</v>
      </c>
      <c r="X3464">
        <v>0.40319683908045978</v>
      </c>
      <c r="Y3464">
        <v>0.1530172413793103</v>
      </c>
      <c r="Z3464">
        <v>1.0713275451317179</v>
      </c>
      <c r="AA3464">
        <v>0.13437851085226851</v>
      </c>
      <c r="AB3464">
        <v>9.0810000000000002E-2</v>
      </c>
      <c r="AC3464">
        <v>5.4999999999999997E-3</v>
      </c>
      <c r="AD3464">
        <v>1.447399544180644</v>
      </c>
      <c r="AE3464">
        <v>0.84265096347601376</v>
      </c>
      <c r="AF3464">
        <v>7.7027703718586373</v>
      </c>
      <c r="AG3464">
        <v>1</v>
      </c>
      <c r="AH3464" t="s">
        <v>572</v>
      </c>
    </row>
    <row r="3465" spans="1:34">
      <c r="A3465" t="s">
        <v>208</v>
      </c>
      <c r="B3465" t="s">
        <v>214</v>
      </c>
      <c r="C3465" t="s">
        <v>1242</v>
      </c>
      <c r="D3465" t="s">
        <v>1273</v>
      </c>
      <c r="E3465" t="s">
        <v>53</v>
      </c>
      <c r="F3465" t="s">
        <v>72</v>
      </c>
      <c r="G3465" t="s">
        <v>140</v>
      </c>
      <c r="H3465" t="s">
        <v>41</v>
      </c>
      <c r="I3465">
        <v>2.6066392012382611</v>
      </c>
      <c r="J3465">
        <v>1</v>
      </c>
      <c r="K3465">
        <v>1.5</v>
      </c>
      <c r="L3465">
        <v>8.3999999999999977E-3</v>
      </c>
      <c r="M3465">
        <v>5.1150392012382611</v>
      </c>
      <c r="N3465">
        <v>291.50915067181222</v>
      </c>
      <c r="O3465">
        <v>65.166666666666686</v>
      </c>
      <c r="P3465">
        <v>100.2005339238125</v>
      </c>
      <c r="Q3465">
        <v>189.93163094008261</v>
      </c>
      <c r="R3465">
        <v>646.80798220237398</v>
      </c>
      <c r="S3465">
        <v>24420299.356800649</v>
      </c>
      <c r="T3465">
        <v>5047000.0000000009</v>
      </c>
      <c r="U3465">
        <v>2769691.583031069</v>
      </c>
      <c r="V3465">
        <v>61471854.576195337</v>
      </c>
      <c r="W3465">
        <v>29234863.636363629</v>
      </c>
      <c r="X3465">
        <v>0.70065912437498745</v>
      </c>
      <c r="Y3465">
        <v>0.15301724137931039</v>
      </c>
      <c r="Z3465">
        <v>0.2466413424986775</v>
      </c>
      <c r="AA3465">
        <v>0.5457805486783982</v>
      </c>
      <c r="AB3465">
        <v>9.0872000000000008E-2</v>
      </c>
      <c r="AC3465">
        <v>5.4999999999999997E-3</v>
      </c>
      <c r="AD3465">
        <v>1.392576117614605</v>
      </c>
      <c r="AE3465">
        <v>0.81073371339626443</v>
      </c>
      <c r="AF3465">
        <v>7.4147210322491306</v>
      </c>
      <c r="AG3465">
        <v>1</v>
      </c>
      <c r="AH3465" t="s">
        <v>414</v>
      </c>
    </row>
    <row r="3466" spans="1:34">
      <c r="A3466" t="s">
        <v>208</v>
      </c>
      <c r="B3466" t="s">
        <v>209</v>
      </c>
      <c r="C3466" t="s">
        <v>1242</v>
      </c>
      <c r="D3466" t="s">
        <v>1243</v>
      </c>
      <c r="E3466" t="s">
        <v>53</v>
      </c>
      <c r="F3466" t="s">
        <v>72</v>
      </c>
      <c r="G3466" t="s">
        <v>140</v>
      </c>
      <c r="H3466" t="s">
        <v>41</v>
      </c>
      <c r="I3466">
        <v>2.574769903186013</v>
      </c>
      <c r="J3466">
        <v>1</v>
      </c>
      <c r="K3466">
        <v>1.5</v>
      </c>
      <c r="L3466">
        <v>8.3999999999999995E-3</v>
      </c>
      <c r="M3466">
        <v>5.0831699031860129</v>
      </c>
      <c r="N3466">
        <v>287.94510083963581</v>
      </c>
      <c r="O3466">
        <v>65.166666666666671</v>
      </c>
      <c r="P3466">
        <v>100.2005339238125</v>
      </c>
      <c r="Q3466">
        <v>189.93163094008261</v>
      </c>
      <c r="R3466">
        <v>643.24393237019763</v>
      </c>
      <c r="S3466">
        <v>24121731.837998159</v>
      </c>
      <c r="T3466">
        <v>5047000</v>
      </c>
      <c r="U3466">
        <v>2769691.583031069</v>
      </c>
      <c r="V3466">
        <v>61173287.057392873</v>
      </c>
      <c r="W3466">
        <v>29234863.636363629</v>
      </c>
      <c r="X3466">
        <v>0.69209272421606793</v>
      </c>
      <c r="Y3466">
        <v>0.1530172413793103</v>
      </c>
      <c r="Z3466">
        <v>0.2466413424986775</v>
      </c>
      <c r="AA3466">
        <v>0.54578054867839831</v>
      </c>
      <c r="AB3466">
        <v>9.0872000000000008E-2</v>
      </c>
      <c r="AC3466">
        <v>5.4999999999999997E-3</v>
      </c>
      <c r="AD3466">
        <v>1.3838996595061399</v>
      </c>
      <c r="AE3466">
        <v>0.80568242965498305</v>
      </c>
      <c r="AF3466">
        <v>7.3691239923471361</v>
      </c>
      <c r="AG3466">
        <v>1</v>
      </c>
      <c r="AH3466" t="s">
        <v>414</v>
      </c>
    </row>
    <row r="3467" spans="1:34">
      <c r="A3467" t="s">
        <v>208</v>
      </c>
      <c r="B3467" t="s">
        <v>214</v>
      </c>
      <c r="C3467" t="s">
        <v>3634</v>
      </c>
      <c r="D3467" t="s">
        <v>3654</v>
      </c>
      <c r="E3467" t="s">
        <v>53</v>
      </c>
      <c r="F3467" t="s">
        <v>72</v>
      </c>
      <c r="G3467" t="s">
        <v>140</v>
      </c>
      <c r="H3467" t="s">
        <v>239</v>
      </c>
      <c r="I3467">
        <v>3.6368050316503879</v>
      </c>
      <c r="J3467">
        <v>1</v>
      </c>
      <c r="K3467">
        <v>1.5</v>
      </c>
      <c r="L3467">
        <v>2.02</v>
      </c>
      <c r="M3467">
        <v>8.1568050316503875</v>
      </c>
      <c r="N3467">
        <v>406.71602937290169</v>
      </c>
      <c r="O3467">
        <v>65.166666666666671</v>
      </c>
      <c r="P3467">
        <v>100.2005339238125</v>
      </c>
      <c r="Q3467">
        <v>61.974581298003081</v>
      </c>
      <c r="R3467">
        <v>634.0578112613839</v>
      </c>
      <c r="S3467">
        <v>34071407.939016663</v>
      </c>
      <c r="T3467">
        <v>5047000</v>
      </c>
      <c r="U3467">
        <v>2769691.5830310681</v>
      </c>
      <c r="V3467">
        <v>67416784.245242804</v>
      </c>
      <c r="W3467">
        <v>25528684.72319508</v>
      </c>
      <c r="X3467">
        <v>0.9775655287422319</v>
      </c>
      <c r="Y3467">
        <v>0.1530172413793103</v>
      </c>
      <c r="Z3467">
        <v>0.2466413424986775</v>
      </c>
      <c r="AA3467">
        <v>0.17808787729311229</v>
      </c>
      <c r="AB3467">
        <v>9.9680999999999992E-2</v>
      </c>
      <c r="AC3467">
        <v>5.4999999999999997E-3</v>
      </c>
      <c r="AD3467">
        <v>2.220700846313195</v>
      </c>
      <c r="AE3467">
        <v>1.292853597516586</v>
      </c>
      <c r="AF3467">
        <v>11.77554047548017</v>
      </c>
      <c r="AG3467">
        <v>1</v>
      </c>
      <c r="AH3467" t="s">
        <v>2823</v>
      </c>
    </row>
    <row r="3468" spans="1:34">
      <c r="A3468" t="s">
        <v>208</v>
      </c>
      <c r="B3468" t="s">
        <v>209</v>
      </c>
      <c r="C3468" t="s">
        <v>3634</v>
      </c>
      <c r="D3468" t="s">
        <v>3635</v>
      </c>
      <c r="E3468" t="s">
        <v>53</v>
      </c>
      <c r="F3468" t="s">
        <v>72</v>
      </c>
      <c r="G3468" t="s">
        <v>140</v>
      </c>
      <c r="H3468" t="s">
        <v>239</v>
      </c>
      <c r="I3468">
        <v>3.602302428752743</v>
      </c>
      <c r="J3468">
        <v>1</v>
      </c>
      <c r="K3468">
        <v>1.5</v>
      </c>
      <c r="L3468">
        <v>2.02</v>
      </c>
      <c r="M3468">
        <v>8.122302428752743</v>
      </c>
      <c r="N3468">
        <v>402.85748828218169</v>
      </c>
      <c r="O3468">
        <v>65.166666666666671</v>
      </c>
      <c r="P3468">
        <v>100.2005339238125</v>
      </c>
      <c r="Q3468">
        <v>61.974581298003081</v>
      </c>
      <c r="R3468">
        <v>630.19927017066402</v>
      </c>
      <c r="S3468">
        <v>33748170.303770073</v>
      </c>
      <c r="T3468">
        <v>5047000</v>
      </c>
      <c r="U3468">
        <v>2769691.5830310681</v>
      </c>
      <c r="V3468">
        <v>67093546.609996222</v>
      </c>
      <c r="W3468">
        <v>25528684.72319508</v>
      </c>
      <c r="X3468">
        <v>0.96829130178997946</v>
      </c>
      <c r="Y3468">
        <v>0.1530172413793103</v>
      </c>
      <c r="Z3468">
        <v>0.2466413424986775</v>
      </c>
      <c r="AA3468">
        <v>0.17808787729311229</v>
      </c>
      <c r="AB3468">
        <v>9.9680999999999992E-2</v>
      </c>
      <c r="AC3468">
        <v>5.4999999999999997E-3</v>
      </c>
      <c r="AD3468">
        <v>2.2113074675138358</v>
      </c>
      <c r="AE3468">
        <v>1.2873849349573101</v>
      </c>
      <c r="AF3468">
        <v>11.726175831223889</v>
      </c>
      <c r="AG3468">
        <v>1</v>
      </c>
      <c r="AH3468" t="s">
        <v>2823</v>
      </c>
    </row>
    <row r="3469" spans="1:34">
      <c r="A3469" t="s">
        <v>208</v>
      </c>
      <c r="B3469" t="s">
        <v>214</v>
      </c>
      <c r="C3469" t="s">
        <v>2925</v>
      </c>
      <c r="D3469" t="s">
        <v>2967</v>
      </c>
      <c r="E3469" t="s">
        <v>53</v>
      </c>
      <c r="F3469" t="s">
        <v>72</v>
      </c>
      <c r="G3469" t="s">
        <v>140</v>
      </c>
      <c r="H3469" t="s">
        <v>302</v>
      </c>
      <c r="I3469">
        <v>4.195279798096843</v>
      </c>
      <c r="J3469">
        <v>1</v>
      </c>
      <c r="K3469">
        <v>1.5</v>
      </c>
      <c r="L3469">
        <v>1.060000000000001E-2</v>
      </c>
      <c r="M3469">
        <v>6.7058797980968432</v>
      </c>
      <c r="N3469">
        <v>469.17212408716358</v>
      </c>
      <c r="O3469">
        <v>65.166666666666671</v>
      </c>
      <c r="P3469">
        <v>100.2005339238125</v>
      </c>
      <c r="Q3469">
        <v>46.763721776589463</v>
      </c>
      <c r="R3469">
        <v>681.30304645423223</v>
      </c>
      <c r="S3469">
        <v>39303478.788470283</v>
      </c>
      <c r="T3469">
        <v>5047000</v>
      </c>
      <c r="U3469">
        <v>2769691.5830310681</v>
      </c>
      <c r="V3469">
        <v>59832801.387544133</v>
      </c>
      <c r="W3469">
        <v>12712631.016042789</v>
      </c>
      <c r="X3469">
        <v>1.127682369100504</v>
      </c>
      <c r="Y3469">
        <v>0.1530172413793103</v>
      </c>
      <c r="Z3469">
        <v>0.2466413424986775</v>
      </c>
      <c r="AA3469">
        <v>0.1343785108522686</v>
      </c>
      <c r="AB3469">
        <v>8.7010000000000004E-2</v>
      </c>
      <c r="AC3469">
        <v>5.4999999999999997E-3</v>
      </c>
      <c r="AD3469">
        <v>1.825684552361444</v>
      </c>
      <c r="AE3469">
        <v>1.06288194799835</v>
      </c>
      <c r="AF3469">
        <v>9.6869562984566375</v>
      </c>
      <c r="AG3469">
        <v>1</v>
      </c>
      <c r="AH3469" t="s">
        <v>1451</v>
      </c>
    </row>
    <row r="3470" spans="1:34">
      <c r="A3470" t="s">
        <v>208</v>
      </c>
      <c r="B3470" t="s">
        <v>209</v>
      </c>
      <c r="C3470" t="s">
        <v>2925</v>
      </c>
      <c r="D3470" t="s">
        <v>2926</v>
      </c>
      <c r="E3470" t="s">
        <v>53</v>
      </c>
      <c r="F3470" t="s">
        <v>72</v>
      </c>
      <c r="G3470" t="s">
        <v>140</v>
      </c>
      <c r="H3470" t="s">
        <v>302</v>
      </c>
      <c r="I3470">
        <v>4.1559400426851809</v>
      </c>
      <c r="J3470">
        <v>1</v>
      </c>
      <c r="K3470">
        <v>1.5</v>
      </c>
      <c r="L3470">
        <v>1.0600000000000021E-2</v>
      </c>
      <c r="M3470">
        <v>6.6665400426851811</v>
      </c>
      <c r="N3470">
        <v>464.77262810695942</v>
      </c>
      <c r="O3470">
        <v>65.166666666666671</v>
      </c>
      <c r="P3470">
        <v>100.2005339238125</v>
      </c>
      <c r="Q3470">
        <v>46.763721776589513</v>
      </c>
      <c r="R3470">
        <v>676.90355047402795</v>
      </c>
      <c r="S3470">
        <v>38934924.289896123</v>
      </c>
      <c r="T3470">
        <v>5047000</v>
      </c>
      <c r="U3470">
        <v>2769691.5830310681</v>
      </c>
      <c r="V3470">
        <v>59464246.888969988</v>
      </c>
      <c r="W3470">
        <v>12712631.016042801</v>
      </c>
      <c r="X3470">
        <v>1.117107925745717</v>
      </c>
      <c r="Y3470">
        <v>0.1530172413793103</v>
      </c>
      <c r="Z3470">
        <v>0.2466413424986775</v>
      </c>
      <c r="AA3470">
        <v>0.13437851085226871</v>
      </c>
      <c r="AB3470">
        <v>8.7010000000000004E-2</v>
      </c>
      <c r="AC3470">
        <v>5.4999999999999997E-3</v>
      </c>
      <c r="AD3470">
        <v>1.8149742524587931</v>
      </c>
      <c r="AE3470">
        <v>1.0566465967656009</v>
      </c>
      <c r="AF3470">
        <v>9.630670891909574</v>
      </c>
      <c r="AG3470">
        <v>1</v>
      </c>
      <c r="AH3470" t="s">
        <v>1451</v>
      </c>
    </row>
    <row r="3471" spans="1:34">
      <c r="A3471" t="s">
        <v>208</v>
      </c>
      <c r="B3471" t="s">
        <v>214</v>
      </c>
      <c r="C3471" t="s">
        <v>6272</v>
      </c>
      <c r="D3471" t="s">
        <v>6273</v>
      </c>
      <c r="E3471" t="s">
        <v>53</v>
      </c>
      <c r="F3471" t="s">
        <v>72</v>
      </c>
      <c r="G3471" t="s">
        <v>41</v>
      </c>
      <c r="H3471" t="s">
        <v>239</v>
      </c>
      <c r="I3471">
        <v>0</v>
      </c>
      <c r="J3471">
        <v>0</v>
      </c>
      <c r="K3471">
        <v>0</v>
      </c>
      <c r="L3471">
        <v>0</v>
      </c>
      <c r="M3471">
        <v>0</v>
      </c>
      <c r="N3471">
        <v>0</v>
      </c>
      <c r="O3471">
        <v>0</v>
      </c>
      <c r="P3471">
        <v>0</v>
      </c>
      <c r="Q3471">
        <v>0</v>
      </c>
      <c r="R3471">
        <v>0</v>
      </c>
      <c r="S3471">
        <v>0</v>
      </c>
      <c r="T3471">
        <v>0</v>
      </c>
      <c r="U3471">
        <v>0</v>
      </c>
      <c r="V3471">
        <v>0</v>
      </c>
      <c r="W3471">
        <v>0</v>
      </c>
      <c r="X3471">
        <v>0</v>
      </c>
      <c r="Y3471">
        <v>0</v>
      </c>
      <c r="Z3471">
        <v>0</v>
      </c>
      <c r="AA3471">
        <v>0</v>
      </c>
      <c r="AB3471">
        <v>0.10156900000000001</v>
      </c>
      <c r="AC3471">
        <v>5.4999999999999997E-3</v>
      </c>
      <c r="AD3471">
        <v>0</v>
      </c>
      <c r="AE3471">
        <v>0</v>
      </c>
      <c r="AF3471">
        <v>0</v>
      </c>
      <c r="AG3471">
        <v>0</v>
      </c>
      <c r="AH3471" t="s">
        <v>3953</v>
      </c>
    </row>
    <row r="3472" spans="1:34">
      <c r="A3472" t="s">
        <v>208</v>
      </c>
      <c r="B3472" t="s">
        <v>209</v>
      </c>
      <c r="C3472" t="s">
        <v>6272</v>
      </c>
      <c r="D3472" t="s">
        <v>6274</v>
      </c>
      <c r="E3472" t="s">
        <v>53</v>
      </c>
      <c r="F3472" t="s">
        <v>72</v>
      </c>
      <c r="G3472" t="s">
        <v>41</v>
      </c>
      <c r="H3472" t="s">
        <v>239</v>
      </c>
      <c r="I3472">
        <v>0</v>
      </c>
      <c r="J3472">
        <v>0</v>
      </c>
      <c r="K3472">
        <v>0</v>
      </c>
      <c r="L3472">
        <v>0</v>
      </c>
      <c r="M3472">
        <v>0</v>
      </c>
      <c r="N3472">
        <v>0</v>
      </c>
      <c r="O3472">
        <v>0</v>
      </c>
      <c r="P3472">
        <v>0</v>
      </c>
      <c r="Q3472">
        <v>0</v>
      </c>
      <c r="R3472">
        <v>0</v>
      </c>
      <c r="S3472">
        <v>0</v>
      </c>
      <c r="T3472">
        <v>0</v>
      </c>
      <c r="U3472">
        <v>0</v>
      </c>
      <c r="V3472">
        <v>0</v>
      </c>
      <c r="W3472">
        <v>0</v>
      </c>
      <c r="X3472">
        <v>0</v>
      </c>
      <c r="Y3472">
        <v>0</v>
      </c>
      <c r="Z3472">
        <v>0</v>
      </c>
      <c r="AA3472">
        <v>0</v>
      </c>
      <c r="AB3472">
        <v>0.10156900000000001</v>
      </c>
      <c r="AC3472">
        <v>5.4999999999999997E-3</v>
      </c>
      <c r="AD3472">
        <v>0</v>
      </c>
      <c r="AE3472">
        <v>0</v>
      </c>
      <c r="AF3472">
        <v>0</v>
      </c>
      <c r="AG3472">
        <v>0</v>
      </c>
      <c r="AH3472" t="s">
        <v>3953</v>
      </c>
    </row>
    <row r="3473" spans="1:34">
      <c r="A3473" t="s">
        <v>208</v>
      </c>
      <c r="B3473" t="s">
        <v>214</v>
      </c>
      <c r="C3473" t="s">
        <v>6275</v>
      </c>
      <c r="D3473" t="s">
        <v>6276</v>
      </c>
      <c r="E3473" t="s">
        <v>53</v>
      </c>
      <c r="F3473" t="s">
        <v>72</v>
      </c>
      <c r="G3473" t="s">
        <v>239</v>
      </c>
      <c r="H3473" t="s">
        <v>302</v>
      </c>
      <c r="I3473">
        <v>0</v>
      </c>
      <c r="J3473">
        <v>0</v>
      </c>
      <c r="K3473">
        <v>0</v>
      </c>
      <c r="L3473">
        <v>0</v>
      </c>
      <c r="M3473">
        <v>0</v>
      </c>
      <c r="N3473">
        <v>0</v>
      </c>
      <c r="O3473">
        <v>0</v>
      </c>
      <c r="P3473">
        <v>0</v>
      </c>
      <c r="Q3473">
        <v>0</v>
      </c>
      <c r="R3473">
        <v>0</v>
      </c>
      <c r="S3473">
        <v>0</v>
      </c>
      <c r="T3473">
        <v>0</v>
      </c>
      <c r="U3473">
        <v>0</v>
      </c>
      <c r="V3473">
        <v>0</v>
      </c>
      <c r="W3473">
        <v>0</v>
      </c>
      <c r="X3473">
        <v>0</v>
      </c>
      <c r="Y3473">
        <v>0</v>
      </c>
      <c r="Z3473">
        <v>0</v>
      </c>
      <c r="AA3473">
        <v>0</v>
      </c>
      <c r="AB3473">
        <v>9.7707000000000002E-2</v>
      </c>
      <c r="AC3473">
        <v>5.4999999999999997E-3</v>
      </c>
      <c r="AD3473">
        <v>0</v>
      </c>
      <c r="AE3473">
        <v>0</v>
      </c>
      <c r="AF3473">
        <v>0</v>
      </c>
      <c r="AG3473">
        <v>0</v>
      </c>
      <c r="AH3473" t="s">
        <v>2621</v>
      </c>
    </row>
    <row r="3474" spans="1:34">
      <c r="A3474" t="s">
        <v>208</v>
      </c>
      <c r="B3474" t="s">
        <v>209</v>
      </c>
      <c r="C3474" t="s">
        <v>6275</v>
      </c>
      <c r="D3474" t="s">
        <v>6277</v>
      </c>
      <c r="E3474" t="s">
        <v>53</v>
      </c>
      <c r="F3474" t="s">
        <v>72</v>
      </c>
      <c r="G3474" t="s">
        <v>239</v>
      </c>
      <c r="H3474" t="s">
        <v>302</v>
      </c>
      <c r="I3474">
        <v>0</v>
      </c>
      <c r="J3474">
        <v>0</v>
      </c>
      <c r="K3474">
        <v>0</v>
      </c>
      <c r="L3474">
        <v>0</v>
      </c>
      <c r="M3474">
        <v>0</v>
      </c>
      <c r="N3474">
        <v>0</v>
      </c>
      <c r="O3474">
        <v>0</v>
      </c>
      <c r="P3474">
        <v>0</v>
      </c>
      <c r="Q3474">
        <v>0</v>
      </c>
      <c r="R3474">
        <v>0</v>
      </c>
      <c r="S3474">
        <v>0</v>
      </c>
      <c r="T3474">
        <v>0</v>
      </c>
      <c r="U3474">
        <v>0</v>
      </c>
      <c r="V3474">
        <v>0</v>
      </c>
      <c r="W3474">
        <v>0</v>
      </c>
      <c r="X3474">
        <v>0</v>
      </c>
      <c r="Y3474">
        <v>0</v>
      </c>
      <c r="Z3474">
        <v>0</v>
      </c>
      <c r="AA3474">
        <v>0</v>
      </c>
      <c r="AB3474">
        <v>9.7707000000000002E-2</v>
      </c>
      <c r="AC3474">
        <v>5.4999999999999997E-3</v>
      </c>
      <c r="AD3474">
        <v>0</v>
      </c>
      <c r="AE3474">
        <v>0</v>
      </c>
      <c r="AF3474">
        <v>0</v>
      </c>
      <c r="AG3474">
        <v>0</v>
      </c>
      <c r="AH3474" t="s">
        <v>2621</v>
      </c>
    </row>
    <row r="3475" spans="1:34">
      <c r="A3475" t="s">
        <v>208</v>
      </c>
      <c r="B3475" t="s">
        <v>214</v>
      </c>
      <c r="C3475" t="s">
        <v>646</v>
      </c>
      <c r="D3475" t="s">
        <v>658</v>
      </c>
      <c r="E3475" t="s">
        <v>53</v>
      </c>
      <c r="F3475" t="s">
        <v>39</v>
      </c>
      <c r="G3475" t="s">
        <v>140</v>
      </c>
      <c r="H3475" t="s">
        <v>41</v>
      </c>
      <c r="I3475">
        <v>1.5</v>
      </c>
      <c r="J3475">
        <v>1.3377638077317939</v>
      </c>
      <c r="K3475">
        <v>1.5</v>
      </c>
      <c r="L3475">
        <v>8.3999999999999977E-3</v>
      </c>
      <c r="M3475">
        <v>4.3461638077317941</v>
      </c>
      <c r="N3475">
        <v>167.75</v>
      </c>
      <c r="O3475">
        <v>225.97060318936229</v>
      </c>
      <c r="P3475">
        <v>100.2005339238125</v>
      </c>
      <c r="Q3475">
        <v>189.93163094008261</v>
      </c>
      <c r="R3475">
        <v>683.85276805325736</v>
      </c>
      <c r="S3475">
        <v>14052750</v>
      </c>
      <c r="T3475">
        <v>8554999.5504448246</v>
      </c>
      <c r="U3475">
        <v>2769691.583031069</v>
      </c>
      <c r="V3475">
        <v>54612304.769839533</v>
      </c>
      <c r="W3475">
        <v>29234863.636363629</v>
      </c>
      <c r="X3475">
        <v>0.40319683908045978</v>
      </c>
      <c r="Y3475">
        <v>0.51079128147230513</v>
      </c>
      <c r="Z3475">
        <v>0.2466413424986775</v>
      </c>
      <c r="AA3475">
        <v>0.5457805486783982</v>
      </c>
      <c r="AB3475">
        <v>9.0872000000000008E-2</v>
      </c>
      <c r="AC3475">
        <v>5.4999999999999997E-3</v>
      </c>
      <c r="AD3475">
        <v>1.183248785351064</v>
      </c>
      <c r="AE3475">
        <v>0.68886696352548937</v>
      </c>
      <c r="AF3475">
        <v>6.3146515566083483</v>
      </c>
      <c r="AG3475">
        <v>1</v>
      </c>
      <c r="AH3475" t="s">
        <v>249</v>
      </c>
    </row>
    <row r="3476" spans="1:34">
      <c r="A3476" t="s">
        <v>208</v>
      </c>
      <c r="B3476" t="s">
        <v>209</v>
      </c>
      <c r="C3476" t="s">
        <v>646</v>
      </c>
      <c r="D3476" t="s">
        <v>647</v>
      </c>
      <c r="E3476" t="s">
        <v>53</v>
      </c>
      <c r="F3476" t="s">
        <v>39</v>
      </c>
      <c r="G3476" t="s">
        <v>140</v>
      </c>
      <c r="H3476" t="s">
        <v>41</v>
      </c>
      <c r="I3476">
        <v>1.5</v>
      </c>
      <c r="J3476">
        <v>1.316163332044046</v>
      </c>
      <c r="K3476">
        <v>1.5</v>
      </c>
      <c r="L3476">
        <v>8.3999999999999977E-3</v>
      </c>
      <c r="M3476">
        <v>4.3245633320440469</v>
      </c>
      <c r="N3476">
        <v>167.75</v>
      </c>
      <c r="O3476">
        <v>222.32192283777351</v>
      </c>
      <c r="P3476">
        <v>100.2005339238125</v>
      </c>
      <c r="Q3476">
        <v>189.93163094008261</v>
      </c>
      <c r="R3476">
        <v>680.20408770166864</v>
      </c>
      <c r="S3476">
        <v>14052750</v>
      </c>
      <c r="T3476">
        <v>8416864.5084216762</v>
      </c>
      <c r="U3476">
        <v>2769691.583031069</v>
      </c>
      <c r="V3476">
        <v>54474169.727816373</v>
      </c>
      <c r="W3476">
        <v>29234863.636363629</v>
      </c>
      <c r="X3476">
        <v>0.40319683908045978</v>
      </c>
      <c r="Y3476">
        <v>0.50254368604986399</v>
      </c>
      <c r="Z3476">
        <v>0.2466413424986775</v>
      </c>
      <c r="AA3476">
        <v>0.5457805486783982</v>
      </c>
      <c r="AB3476">
        <v>9.0872000000000008E-2</v>
      </c>
      <c r="AC3476">
        <v>5.4999999999999997E-3</v>
      </c>
      <c r="AD3476">
        <v>1.1773680275722009</v>
      </c>
      <c r="AE3476">
        <v>0.68544328812898148</v>
      </c>
      <c r="AF3476">
        <v>6.2837466477452297</v>
      </c>
      <c r="AG3476">
        <v>1</v>
      </c>
      <c r="AH3476" t="s">
        <v>249</v>
      </c>
    </row>
    <row r="3477" spans="1:34">
      <c r="A3477" t="s">
        <v>208</v>
      </c>
      <c r="B3477" t="s">
        <v>214</v>
      </c>
      <c r="C3477" t="s">
        <v>3273</v>
      </c>
      <c r="D3477" t="s">
        <v>3285</v>
      </c>
      <c r="E3477" t="s">
        <v>53</v>
      </c>
      <c r="F3477" t="s">
        <v>39</v>
      </c>
      <c r="G3477" t="s">
        <v>140</v>
      </c>
      <c r="H3477" t="s">
        <v>239</v>
      </c>
      <c r="I3477">
        <v>1.5</v>
      </c>
      <c r="J3477">
        <v>2.170325482634742</v>
      </c>
      <c r="K3477">
        <v>1.5</v>
      </c>
      <c r="L3477">
        <v>2.02</v>
      </c>
      <c r="M3477">
        <v>7.1903254826347407</v>
      </c>
      <c r="N3477">
        <v>167.75</v>
      </c>
      <c r="O3477">
        <v>366.60414610838512</v>
      </c>
      <c r="P3477">
        <v>100.2005339238125</v>
      </c>
      <c r="Q3477">
        <v>61.974581298003081</v>
      </c>
      <c r="R3477">
        <v>696.5292613302006</v>
      </c>
      <c r="S3477">
        <v>14052750</v>
      </c>
      <c r="T3477">
        <v>13879231.46144917</v>
      </c>
      <c r="U3477">
        <v>2769691.5830310681</v>
      </c>
      <c r="V3477">
        <v>56230357.767675333</v>
      </c>
      <c r="W3477">
        <v>25528684.72319508</v>
      </c>
      <c r="X3477">
        <v>0.40319683908045978</v>
      </c>
      <c r="Y3477">
        <v>0.82868390375026235</v>
      </c>
      <c r="Z3477">
        <v>0.2466413424986775</v>
      </c>
      <c r="AA3477">
        <v>0.17808787729311229</v>
      </c>
      <c r="AB3477">
        <v>9.9680999999999992E-2</v>
      </c>
      <c r="AC3477">
        <v>5.4999999999999997E-3</v>
      </c>
      <c r="AD3477">
        <v>1.957575524068097</v>
      </c>
      <c r="AE3477">
        <v>1.1396665889976061</v>
      </c>
      <c r="AF3477">
        <v>10.392748595700439</v>
      </c>
      <c r="AG3477">
        <v>1</v>
      </c>
      <c r="AH3477" t="s">
        <v>2164</v>
      </c>
    </row>
    <row r="3478" spans="1:34">
      <c r="A3478" t="s">
        <v>208</v>
      </c>
      <c r="B3478" t="s">
        <v>209</v>
      </c>
      <c r="C3478" t="s">
        <v>3273</v>
      </c>
      <c r="D3478" t="s">
        <v>3274</v>
      </c>
      <c r="E3478" t="s">
        <v>53</v>
      </c>
      <c r="F3478" t="s">
        <v>39</v>
      </c>
      <c r="G3478" t="s">
        <v>140</v>
      </c>
      <c r="H3478" t="s">
        <v>239</v>
      </c>
      <c r="I3478">
        <v>1.5</v>
      </c>
      <c r="J3478">
        <v>2.147889611485553</v>
      </c>
      <c r="K3478">
        <v>1.5</v>
      </c>
      <c r="L3478">
        <v>2.02</v>
      </c>
      <c r="M3478">
        <v>7.1678896114855526</v>
      </c>
      <c r="N3478">
        <v>167.75</v>
      </c>
      <c r="O3478">
        <v>362.81435354010131</v>
      </c>
      <c r="P3478">
        <v>100.2005339238125</v>
      </c>
      <c r="Q3478">
        <v>61.974581298003081</v>
      </c>
      <c r="R3478">
        <v>692.7394687619169</v>
      </c>
      <c r="S3478">
        <v>14052750</v>
      </c>
      <c r="T3478">
        <v>13735754.06545011</v>
      </c>
      <c r="U3478">
        <v>2769691.5830310681</v>
      </c>
      <c r="V3478">
        <v>56086880.371676274</v>
      </c>
      <c r="W3478">
        <v>25528684.72319508</v>
      </c>
      <c r="X3478">
        <v>0.40319683908045978</v>
      </c>
      <c r="Y3478">
        <v>0.82011733369581286</v>
      </c>
      <c r="Z3478">
        <v>0.2466413424986775</v>
      </c>
      <c r="AA3478">
        <v>0.17808787729311229</v>
      </c>
      <c r="AB3478">
        <v>9.9680999999999992E-2</v>
      </c>
      <c r="AC3478">
        <v>5.4999999999999997E-3</v>
      </c>
      <c r="AD3478">
        <v>1.9514673287814071</v>
      </c>
      <c r="AE3478">
        <v>1.1361105034204599</v>
      </c>
      <c r="AF3478">
        <v>10.36064844368742</v>
      </c>
      <c r="AG3478">
        <v>1</v>
      </c>
      <c r="AH3478" t="s">
        <v>2164</v>
      </c>
    </row>
    <row r="3479" spans="1:34">
      <c r="A3479" t="s">
        <v>208</v>
      </c>
      <c r="B3479" t="s">
        <v>214</v>
      </c>
      <c r="C3479" t="s">
        <v>1812</v>
      </c>
      <c r="D3479" t="s">
        <v>1833</v>
      </c>
      <c r="E3479" t="s">
        <v>53</v>
      </c>
      <c r="F3479" t="s">
        <v>39</v>
      </c>
      <c r="G3479" t="s">
        <v>140</v>
      </c>
      <c r="H3479" t="s">
        <v>302</v>
      </c>
      <c r="I3479">
        <v>1.5</v>
      </c>
      <c r="J3479">
        <v>2.621674841366314</v>
      </c>
      <c r="K3479">
        <v>1.5</v>
      </c>
      <c r="L3479">
        <v>1.060000000000001E-2</v>
      </c>
      <c r="M3479">
        <v>5.6322748413663142</v>
      </c>
      <c r="N3479">
        <v>167.75</v>
      </c>
      <c r="O3479">
        <v>442.84457528745992</v>
      </c>
      <c r="P3479">
        <v>100.2005339238125</v>
      </c>
      <c r="Q3479">
        <v>46.763721776589477</v>
      </c>
      <c r="R3479">
        <v>757.55883098786194</v>
      </c>
      <c r="S3479">
        <v>14052750</v>
      </c>
      <c r="T3479">
        <v>16765610.610537579</v>
      </c>
      <c r="U3479">
        <v>2769691.5830310681</v>
      </c>
      <c r="V3479">
        <v>46300683.209611453</v>
      </c>
      <c r="W3479">
        <v>12712631.016042801</v>
      </c>
      <c r="X3479">
        <v>0.40319683908045978</v>
      </c>
      <c r="Y3479">
        <v>1.001020242949854</v>
      </c>
      <c r="Z3479">
        <v>0.2466413424986775</v>
      </c>
      <c r="AA3479">
        <v>0.13437851085226871</v>
      </c>
      <c r="AB3479">
        <v>8.7010000000000004E-2</v>
      </c>
      <c r="AC3479">
        <v>5.4999999999999997E-3</v>
      </c>
      <c r="AD3479">
        <v>1.533394197649468</v>
      </c>
      <c r="AE3479">
        <v>0.8927155623565608</v>
      </c>
      <c r="AF3479">
        <v>8.1508946013723431</v>
      </c>
      <c r="AG3479">
        <v>1</v>
      </c>
      <c r="AH3479" t="s">
        <v>773</v>
      </c>
    </row>
    <row r="3480" spans="1:34">
      <c r="A3480" t="s">
        <v>208</v>
      </c>
      <c r="B3480" t="s">
        <v>209</v>
      </c>
      <c r="C3480" t="s">
        <v>1812</v>
      </c>
      <c r="D3480" t="s">
        <v>1813</v>
      </c>
      <c r="E3480" t="s">
        <v>53</v>
      </c>
      <c r="F3480" t="s">
        <v>39</v>
      </c>
      <c r="G3480" t="s">
        <v>140</v>
      </c>
      <c r="H3480" t="s">
        <v>302</v>
      </c>
      <c r="I3480">
        <v>1.5</v>
      </c>
      <c r="J3480">
        <v>2.5960262313370048</v>
      </c>
      <c r="K3480">
        <v>1.5</v>
      </c>
      <c r="L3480">
        <v>1.060000000000001E-2</v>
      </c>
      <c r="M3480">
        <v>5.606626231337005</v>
      </c>
      <c r="N3480">
        <v>167.75</v>
      </c>
      <c r="O3480">
        <v>438.51209757667573</v>
      </c>
      <c r="P3480">
        <v>100.2005339238125</v>
      </c>
      <c r="Q3480">
        <v>46.763721776589463</v>
      </c>
      <c r="R3480">
        <v>753.22635327707769</v>
      </c>
      <c r="S3480">
        <v>14052750</v>
      </c>
      <c r="T3480">
        <v>16601587.74940015</v>
      </c>
      <c r="U3480">
        <v>2769691.5830310681</v>
      </c>
      <c r="V3480">
        <v>46136660.348474011</v>
      </c>
      <c r="W3480">
        <v>12712631.016042789</v>
      </c>
      <c r="X3480">
        <v>0.40319683908045978</v>
      </c>
      <c r="Y3480">
        <v>0.99122696979570268</v>
      </c>
      <c r="Z3480">
        <v>0.2466413424986775</v>
      </c>
      <c r="AA3480">
        <v>0.1343785108522686</v>
      </c>
      <c r="AB3480">
        <v>8.7010000000000004E-2</v>
      </c>
      <c r="AC3480">
        <v>5.4999999999999997E-3</v>
      </c>
      <c r="AD3480">
        <v>1.5264113299975091</v>
      </c>
      <c r="AE3480">
        <v>0.8886502576669153</v>
      </c>
      <c r="AF3480">
        <v>8.1141978190014292</v>
      </c>
      <c r="AG3480">
        <v>1</v>
      </c>
      <c r="AH3480" t="s">
        <v>773</v>
      </c>
    </row>
    <row r="3481" spans="1:34">
      <c r="A3481" t="s">
        <v>208</v>
      </c>
      <c r="B3481" t="s">
        <v>214</v>
      </c>
      <c r="C3481" t="s">
        <v>1292</v>
      </c>
      <c r="D3481" t="s">
        <v>1322</v>
      </c>
      <c r="E3481" t="s">
        <v>53</v>
      </c>
      <c r="F3481" t="s">
        <v>39</v>
      </c>
      <c r="G3481" t="s">
        <v>41</v>
      </c>
      <c r="H3481" t="s">
        <v>239</v>
      </c>
      <c r="I3481">
        <v>1.5</v>
      </c>
      <c r="J3481">
        <v>1.627626479350325</v>
      </c>
      <c r="K3481">
        <v>5.7494062978362369E-3</v>
      </c>
      <c r="L3481">
        <v>2.02</v>
      </c>
      <c r="M3481">
        <v>5.1533758856481624</v>
      </c>
      <c r="N3481">
        <v>167.75</v>
      </c>
      <c r="O3481">
        <v>274.93323947025902</v>
      </c>
      <c r="P3481">
        <v>129.999299414907</v>
      </c>
      <c r="Q3481">
        <v>61.974581298003081</v>
      </c>
      <c r="R3481">
        <v>634.65712018316913</v>
      </c>
      <c r="S3481">
        <v>14052750</v>
      </c>
      <c r="T3481">
        <v>10408671.33544533</v>
      </c>
      <c r="U3481">
        <v>20009893.941344369</v>
      </c>
      <c r="V3481">
        <v>69999999.999984771</v>
      </c>
      <c r="W3481">
        <v>25528684.72319508</v>
      </c>
      <c r="X3481">
        <v>0.40319683908045978</v>
      </c>
      <c r="Y3481">
        <v>0.6214680127691794</v>
      </c>
      <c r="Z3481">
        <v>0.37356120521524999</v>
      </c>
      <c r="AA3481">
        <v>0.17808787729311229</v>
      </c>
      <c r="AB3481">
        <v>0.10156900000000001</v>
      </c>
      <c r="AC3481">
        <v>5.4999999999999997E-3</v>
      </c>
      <c r="AD3481">
        <v>1.403013330124107</v>
      </c>
      <c r="AE3481">
        <v>0.81681007787523363</v>
      </c>
      <c r="AF3481">
        <v>7.4802682936475016</v>
      </c>
      <c r="AG3481">
        <v>1</v>
      </c>
      <c r="AH3481" t="s">
        <v>656</v>
      </c>
    </row>
    <row r="3482" spans="1:34">
      <c r="A3482" t="s">
        <v>208</v>
      </c>
      <c r="B3482" t="s">
        <v>209</v>
      </c>
      <c r="C3482" t="s">
        <v>1292</v>
      </c>
      <c r="D3482" t="s">
        <v>1293</v>
      </c>
      <c r="E3482" t="s">
        <v>53</v>
      </c>
      <c r="F3482" t="s">
        <v>39</v>
      </c>
      <c r="G3482" t="s">
        <v>41</v>
      </c>
      <c r="H3482" t="s">
        <v>239</v>
      </c>
      <c r="I3482">
        <v>1.5</v>
      </c>
      <c r="J3482">
        <v>1.593460447810443</v>
      </c>
      <c r="K3482">
        <v>5.8121851397383902E-3</v>
      </c>
      <c r="L3482">
        <v>2.02</v>
      </c>
      <c r="M3482">
        <v>5.1192726329501816</v>
      </c>
      <c r="N3482">
        <v>167.75</v>
      </c>
      <c r="O3482">
        <v>269.16202730931411</v>
      </c>
      <c r="P3482">
        <v>131.41878606145531</v>
      </c>
      <c r="Q3482">
        <v>61.974581298003081</v>
      </c>
      <c r="R3482">
        <v>630.30539466877246</v>
      </c>
      <c r="S3482">
        <v>14052750</v>
      </c>
      <c r="T3482">
        <v>10190179.56374779</v>
      </c>
      <c r="U3482">
        <v>20228385.713041779</v>
      </c>
      <c r="V3482">
        <v>69999999.999984652</v>
      </c>
      <c r="W3482">
        <v>25528684.72319508</v>
      </c>
      <c r="X3482">
        <v>0.40319683908045978</v>
      </c>
      <c r="Y3482">
        <v>0.6084225775942893</v>
      </c>
      <c r="Z3482">
        <v>0.37764018983176811</v>
      </c>
      <c r="AA3482">
        <v>0.17808787729311229</v>
      </c>
      <c r="AB3482">
        <v>0.10156900000000001</v>
      </c>
      <c r="AC3482">
        <v>5.4999999999999997E-3</v>
      </c>
      <c r="AD3482">
        <v>1.393728674939317</v>
      </c>
      <c r="AE3482">
        <v>0.8114047123226038</v>
      </c>
      <c r="AF3482">
        <v>7.431475020212102</v>
      </c>
      <c r="AG3482">
        <v>1</v>
      </c>
      <c r="AH3482" t="s">
        <v>656</v>
      </c>
    </row>
    <row r="3483" spans="1:34">
      <c r="A3483" t="s">
        <v>208</v>
      </c>
      <c r="B3483" t="s">
        <v>214</v>
      </c>
      <c r="C3483" t="s">
        <v>2108</v>
      </c>
      <c r="D3483" t="s">
        <v>2138</v>
      </c>
      <c r="E3483" t="s">
        <v>53</v>
      </c>
      <c r="F3483" t="s">
        <v>39</v>
      </c>
      <c r="G3483" t="s">
        <v>239</v>
      </c>
      <c r="H3483" t="s">
        <v>302</v>
      </c>
      <c r="I3483">
        <v>1.5</v>
      </c>
      <c r="J3483">
        <v>2.3577620012646561</v>
      </c>
      <c r="K3483">
        <v>2.02</v>
      </c>
      <c r="L3483">
        <v>1.060000000000001E-2</v>
      </c>
      <c r="M3483">
        <v>5.8883620012646567</v>
      </c>
      <c r="N3483">
        <v>167.75</v>
      </c>
      <c r="O3483">
        <v>398.2652980469548</v>
      </c>
      <c r="P3483">
        <v>61.974581298003081</v>
      </c>
      <c r="Q3483">
        <v>46.763721776589449</v>
      </c>
      <c r="R3483">
        <v>674.75360112154726</v>
      </c>
      <c r="S3483">
        <v>14052750</v>
      </c>
      <c r="T3483">
        <v>15077887.998087481</v>
      </c>
      <c r="U3483">
        <v>25528684.72319508</v>
      </c>
      <c r="V3483">
        <v>67371953.737325341</v>
      </c>
      <c r="W3483">
        <v>12712631.016042789</v>
      </c>
      <c r="X3483">
        <v>0.40319683908045978</v>
      </c>
      <c r="Y3483">
        <v>0.90025179861506088</v>
      </c>
      <c r="Z3483">
        <v>0.17808787729311229</v>
      </c>
      <c r="AA3483">
        <v>0.13437851085226851</v>
      </c>
      <c r="AB3483">
        <v>9.7707000000000002E-2</v>
      </c>
      <c r="AC3483">
        <v>5.4999999999999997E-3</v>
      </c>
      <c r="AD3483">
        <v>1.603114262124409</v>
      </c>
      <c r="AE3483">
        <v>0.93330537720044815</v>
      </c>
      <c r="AF3483">
        <v>8.5279886405895144</v>
      </c>
      <c r="AG3483">
        <v>1</v>
      </c>
      <c r="AH3483" t="s">
        <v>931</v>
      </c>
    </row>
    <row r="3484" spans="1:34">
      <c r="A3484" t="s">
        <v>208</v>
      </c>
      <c r="B3484" t="s">
        <v>209</v>
      </c>
      <c r="C3484" t="s">
        <v>2108</v>
      </c>
      <c r="D3484" t="s">
        <v>2109</v>
      </c>
      <c r="E3484" t="s">
        <v>53</v>
      </c>
      <c r="F3484" t="s">
        <v>39</v>
      </c>
      <c r="G3484" t="s">
        <v>239</v>
      </c>
      <c r="H3484" t="s">
        <v>302</v>
      </c>
      <c r="I3484">
        <v>1.5</v>
      </c>
      <c r="J3484">
        <v>2.3343991237867532</v>
      </c>
      <c r="K3484">
        <v>2.02</v>
      </c>
      <c r="L3484">
        <v>1.060000000000001E-2</v>
      </c>
      <c r="M3484">
        <v>5.8649991237867534</v>
      </c>
      <c r="N3484">
        <v>167.75</v>
      </c>
      <c r="O3484">
        <v>394.3189186596457</v>
      </c>
      <c r="P3484">
        <v>61.974581298003081</v>
      </c>
      <c r="Q3484">
        <v>46.763721776589449</v>
      </c>
      <c r="R3484">
        <v>670.80722173423828</v>
      </c>
      <c r="S3484">
        <v>14052750</v>
      </c>
      <c r="T3484">
        <v>14928482.396616289</v>
      </c>
      <c r="U3484">
        <v>25528684.72319508</v>
      </c>
      <c r="V3484">
        <v>67222548.135854155</v>
      </c>
      <c r="W3484">
        <v>12712631.016042789</v>
      </c>
      <c r="X3484">
        <v>0.40319683908045978</v>
      </c>
      <c r="Y3484">
        <v>0.89133127463553119</v>
      </c>
      <c r="Z3484">
        <v>0.17808787729311229</v>
      </c>
      <c r="AA3484">
        <v>0.13437851085226851</v>
      </c>
      <c r="AB3484">
        <v>9.7707000000000002E-2</v>
      </c>
      <c r="AC3484">
        <v>5.4999999999999997E-3</v>
      </c>
      <c r="AD3484">
        <v>1.596753688151368</v>
      </c>
      <c r="AE3484">
        <v>0.92960236112020045</v>
      </c>
      <c r="AF3484">
        <v>8.4945621730583216</v>
      </c>
      <c r="AG3484">
        <v>1</v>
      </c>
      <c r="AH3484" t="s">
        <v>931</v>
      </c>
    </row>
    <row r="3485" spans="1:34">
      <c r="A3485" t="s">
        <v>208</v>
      </c>
      <c r="B3485" t="s">
        <v>214</v>
      </c>
      <c r="C3485" t="s">
        <v>2798</v>
      </c>
      <c r="D3485" t="s">
        <v>2844</v>
      </c>
      <c r="E3485" t="s">
        <v>53</v>
      </c>
      <c r="F3485" t="s">
        <v>140</v>
      </c>
      <c r="G3485" t="s">
        <v>41</v>
      </c>
      <c r="H3485" t="s">
        <v>239</v>
      </c>
      <c r="I3485">
        <v>1.5</v>
      </c>
      <c r="J3485">
        <v>3.055859162716287</v>
      </c>
      <c r="K3485">
        <v>7.1188544425249056E-3</v>
      </c>
      <c r="L3485">
        <v>2.02</v>
      </c>
      <c r="M3485">
        <v>6.5829780171588119</v>
      </c>
      <c r="N3485">
        <v>167.75</v>
      </c>
      <c r="O3485">
        <v>204.13247980009771</v>
      </c>
      <c r="P3485">
        <v>160.96376603497711</v>
      </c>
      <c r="Q3485">
        <v>61.974581298003081</v>
      </c>
      <c r="R3485">
        <v>594.82082713307784</v>
      </c>
      <c r="S3485">
        <v>14052750</v>
      </c>
      <c r="T3485">
        <v>5642524.9346024441</v>
      </c>
      <c r="U3485">
        <v>24776040.34218299</v>
      </c>
      <c r="V3485">
        <v>69999999.999980509</v>
      </c>
      <c r="W3485">
        <v>25528684.72319508</v>
      </c>
      <c r="X3485">
        <v>0.40319683908045978</v>
      </c>
      <c r="Y3485">
        <v>0.50246747091948629</v>
      </c>
      <c r="Z3485">
        <v>0.46253955757177351</v>
      </c>
      <c r="AA3485">
        <v>0.17808787729311229</v>
      </c>
      <c r="AB3485">
        <v>9.7769000000000009E-2</v>
      </c>
      <c r="AC3485">
        <v>5.4999999999999997E-3</v>
      </c>
      <c r="AD3485">
        <v>1.79222438163486</v>
      </c>
      <c r="AE3485">
        <v>1.0434020157196719</v>
      </c>
      <c r="AF3485">
        <v>9.5218734145133439</v>
      </c>
      <c r="AG3485">
        <v>1</v>
      </c>
      <c r="AH3485" t="s">
        <v>1739</v>
      </c>
    </row>
    <row r="3486" spans="1:34">
      <c r="A3486" t="s">
        <v>208</v>
      </c>
      <c r="B3486" t="s">
        <v>209</v>
      </c>
      <c r="C3486" t="s">
        <v>2798</v>
      </c>
      <c r="D3486" t="s">
        <v>2799</v>
      </c>
      <c r="E3486" t="s">
        <v>53</v>
      </c>
      <c r="F3486" t="s">
        <v>140</v>
      </c>
      <c r="G3486" t="s">
        <v>41</v>
      </c>
      <c r="H3486" t="s">
        <v>239</v>
      </c>
      <c r="I3486">
        <v>1.5</v>
      </c>
      <c r="J3486">
        <v>3.0097883710896172</v>
      </c>
      <c r="K3486">
        <v>7.1432968534122284E-3</v>
      </c>
      <c r="L3486">
        <v>2.02</v>
      </c>
      <c r="M3486">
        <v>6.5369316679430298</v>
      </c>
      <c r="N3486">
        <v>167.75</v>
      </c>
      <c r="O3486">
        <v>201.05493452057439</v>
      </c>
      <c r="P3486">
        <v>161.51643114973149</v>
      </c>
      <c r="Q3486">
        <v>61.974581298003081</v>
      </c>
      <c r="R3486">
        <v>592.29594696830895</v>
      </c>
      <c r="S3486">
        <v>14052750</v>
      </c>
      <c r="T3486">
        <v>5557457.0120744677</v>
      </c>
      <c r="U3486">
        <v>24861108.26471094</v>
      </c>
      <c r="V3486">
        <v>69999999.999980479</v>
      </c>
      <c r="W3486">
        <v>25528684.72319508</v>
      </c>
      <c r="X3486">
        <v>0.40319683908045978</v>
      </c>
      <c r="Y3486">
        <v>0.49489216298830058</v>
      </c>
      <c r="Z3486">
        <v>0.46412767571761931</v>
      </c>
      <c r="AA3486">
        <v>0.17808787729311229</v>
      </c>
      <c r="AB3486">
        <v>9.7769000000000009E-2</v>
      </c>
      <c r="AC3486">
        <v>5.4999999999999997E-3</v>
      </c>
      <c r="AD3486">
        <v>1.779688202790773</v>
      </c>
      <c r="AE3486">
        <v>1.03610366936897</v>
      </c>
      <c r="AF3486">
        <v>9.4559925401027733</v>
      </c>
      <c r="AG3486">
        <v>1</v>
      </c>
      <c r="AH3486" t="s">
        <v>1739</v>
      </c>
    </row>
    <row r="3487" spans="1:34">
      <c r="A3487" t="s">
        <v>208</v>
      </c>
      <c r="B3487" t="s">
        <v>214</v>
      </c>
      <c r="C3487" t="s">
        <v>3444</v>
      </c>
      <c r="D3487" t="s">
        <v>3466</v>
      </c>
      <c r="E3487" t="s">
        <v>53</v>
      </c>
      <c r="F3487" t="s">
        <v>140</v>
      </c>
      <c r="G3487" t="s">
        <v>239</v>
      </c>
      <c r="H3487" t="s">
        <v>302</v>
      </c>
      <c r="I3487">
        <v>3.9852890516520452</v>
      </c>
      <c r="J3487">
        <v>1.5</v>
      </c>
      <c r="K3487">
        <v>2.02</v>
      </c>
      <c r="L3487">
        <v>3.6399780661672439E-3</v>
      </c>
      <c r="M3487">
        <v>7.5089290297182112</v>
      </c>
      <c r="N3487">
        <v>445.68815894308699</v>
      </c>
      <c r="O3487">
        <v>100.2005339238125</v>
      </c>
      <c r="P3487">
        <v>61.974581298003081</v>
      </c>
      <c r="Q3487">
        <v>16.058388826333299</v>
      </c>
      <c r="R3487">
        <v>623.92166299123585</v>
      </c>
      <c r="S3487">
        <v>37336180.480402179</v>
      </c>
      <c r="T3487">
        <v>2769691.5830310681</v>
      </c>
      <c r="U3487">
        <v>25528684.72319508</v>
      </c>
      <c r="V3487">
        <v>69999999.999993712</v>
      </c>
      <c r="W3487">
        <v>4365443.21336539</v>
      </c>
      <c r="X3487">
        <v>1.071237298965378</v>
      </c>
      <c r="Y3487">
        <v>0.2466413424986775</v>
      </c>
      <c r="Z3487">
        <v>0.17808787729311229</v>
      </c>
      <c r="AA3487">
        <v>4.6144795477969257E-2</v>
      </c>
      <c r="AB3487">
        <v>9.3907000000000004E-2</v>
      </c>
      <c r="AC3487">
        <v>5.4999999999999997E-3</v>
      </c>
      <c r="AD3487">
        <v>2.0443157567819208</v>
      </c>
      <c r="AE3487">
        <v>1.190165251210336</v>
      </c>
      <c r="AF3487">
        <v>10.84281703771047</v>
      </c>
      <c r="AG3487">
        <v>1</v>
      </c>
      <c r="AH3487" t="s">
        <v>2265</v>
      </c>
    </row>
    <row r="3488" spans="1:34">
      <c r="A3488" t="s">
        <v>208</v>
      </c>
      <c r="B3488" t="s">
        <v>209</v>
      </c>
      <c r="C3488" t="s">
        <v>3444</v>
      </c>
      <c r="D3488" t="s">
        <v>3445</v>
      </c>
      <c r="E3488" t="s">
        <v>53</v>
      </c>
      <c r="F3488" t="s">
        <v>140</v>
      </c>
      <c r="G3488" t="s">
        <v>239</v>
      </c>
      <c r="H3488" t="s">
        <v>302</v>
      </c>
      <c r="I3488">
        <v>3.9313069964940528</v>
      </c>
      <c r="J3488">
        <v>1.5</v>
      </c>
      <c r="K3488">
        <v>2.02</v>
      </c>
      <c r="L3488">
        <v>4.0616647619391519E-3</v>
      </c>
      <c r="M3488">
        <v>7.4553686612559913</v>
      </c>
      <c r="N3488">
        <v>439.65116577458491</v>
      </c>
      <c r="O3488">
        <v>100.2005339238125</v>
      </c>
      <c r="P3488">
        <v>61.974581298003081</v>
      </c>
      <c r="Q3488">
        <v>17.918732158216969</v>
      </c>
      <c r="R3488">
        <v>619.74501315461737</v>
      </c>
      <c r="S3488">
        <v>36830449.596654527</v>
      </c>
      <c r="T3488">
        <v>2769691.5830310681</v>
      </c>
      <c r="U3488">
        <v>25528684.72319508</v>
      </c>
      <c r="V3488">
        <v>69999999.999993488</v>
      </c>
      <c r="W3488">
        <v>4871174.0971128</v>
      </c>
      <c r="X3488">
        <v>1.056727036294199</v>
      </c>
      <c r="Y3488">
        <v>0.2466413424986775</v>
      </c>
      <c r="Z3488">
        <v>0.17808787729311229</v>
      </c>
      <c r="AA3488">
        <v>5.1490609650048751E-2</v>
      </c>
      <c r="AB3488">
        <v>9.3907000000000004E-2</v>
      </c>
      <c r="AC3488">
        <v>5.4999999999999997E-3</v>
      </c>
      <c r="AD3488">
        <v>2.0297338763628878</v>
      </c>
      <c r="AE3488">
        <v>1.1816759328090749</v>
      </c>
      <c r="AF3488">
        <v>10.766185470427949</v>
      </c>
      <c r="AG3488">
        <v>1</v>
      </c>
      <c r="AH3488" t="s">
        <v>2265</v>
      </c>
    </row>
    <row r="3489" spans="1:34">
      <c r="A3489" t="s">
        <v>208</v>
      </c>
      <c r="B3489" t="s">
        <v>214</v>
      </c>
      <c r="C3489" t="s">
        <v>804</v>
      </c>
      <c r="D3489" t="s">
        <v>827</v>
      </c>
      <c r="E3489" t="s">
        <v>72</v>
      </c>
      <c r="F3489" t="s">
        <v>39</v>
      </c>
      <c r="G3489" t="s">
        <v>140</v>
      </c>
      <c r="H3489" t="s">
        <v>41</v>
      </c>
      <c r="I3489">
        <v>1</v>
      </c>
      <c r="J3489">
        <v>2.1066393731797559</v>
      </c>
      <c r="K3489">
        <v>1.5</v>
      </c>
      <c r="L3489">
        <v>8.399999999999996E-3</v>
      </c>
      <c r="M3489">
        <v>4.6150393731797568</v>
      </c>
      <c r="N3489">
        <v>65.166666666666686</v>
      </c>
      <c r="O3489">
        <v>355.8465007862805</v>
      </c>
      <c r="P3489">
        <v>100.2005339238125</v>
      </c>
      <c r="Q3489">
        <v>189.93163094008261</v>
      </c>
      <c r="R3489">
        <v>711.1453323168422</v>
      </c>
      <c r="S3489">
        <v>5047000.0000000009</v>
      </c>
      <c r="T3489">
        <v>13471958.79148454</v>
      </c>
      <c r="U3489">
        <v>2769691.583031069</v>
      </c>
      <c r="V3489">
        <v>50523514.010879233</v>
      </c>
      <c r="W3489">
        <v>29234863.636363622</v>
      </c>
      <c r="X3489">
        <v>0.15301724137931039</v>
      </c>
      <c r="Y3489">
        <v>0.80436697330821882</v>
      </c>
      <c r="Z3489">
        <v>0.2466413424986775</v>
      </c>
      <c r="AA3489">
        <v>0.54578054867839809</v>
      </c>
      <c r="AB3489">
        <v>9.0872000000000008E-2</v>
      </c>
      <c r="AC3489">
        <v>5.4999999999999997E-3</v>
      </c>
      <c r="AD3489">
        <v>1.2564505099756409</v>
      </c>
      <c r="AE3489">
        <v>0.73148374064899147</v>
      </c>
      <c r="AF3489">
        <v>6.6993456238043887</v>
      </c>
      <c r="AG3489">
        <v>1</v>
      </c>
      <c r="AH3489" t="s">
        <v>311</v>
      </c>
    </row>
    <row r="3490" spans="1:34">
      <c r="A3490" t="s">
        <v>208</v>
      </c>
      <c r="B3490" t="s">
        <v>209</v>
      </c>
      <c r="C3490" t="s">
        <v>804</v>
      </c>
      <c r="D3490" t="s">
        <v>805</v>
      </c>
      <c r="E3490" t="s">
        <v>72</v>
      </c>
      <c r="F3490" t="s">
        <v>39</v>
      </c>
      <c r="G3490" t="s">
        <v>140</v>
      </c>
      <c r="H3490" t="s">
        <v>41</v>
      </c>
      <c r="I3490">
        <v>1</v>
      </c>
      <c r="J3490">
        <v>2.084122632335883</v>
      </c>
      <c r="K3490">
        <v>1.5</v>
      </c>
      <c r="L3490">
        <v>8.4000000000000012E-3</v>
      </c>
      <c r="M3490">
        <v>4.5925226323358839</v>
      </c>
      <c r="N3490">
        <v>65.166666666666671</v>
      </c>
      <c r="O3490">
        <v>352.0430479787363</v>
      </c>
      <c r="P3490">
        <v>100.2005339238125</v>
      </c>
      <c r="Q3490">
        <v>189.9316309400827</v>
      </c>
      <c r="R3490">
        <v>707.34187950929811</v>
      </c>
      <c r="S3490">
        <v>5047000</v>
      </c>
      <c r="T3490">
        <v>13327964.233787971</v>
      </c>
      <c r="U3490">
        <v>2769691.583031069</v>
      </c>
      <c r="V3490">
        <v>50379519.453182682</v>
      </c>
      <c r="W3490">
        <v>29234863.63636364</v>
      </c>
      <c r="X3490">
        <v>0.1530172413793103</v>
      </c>
      <c r="Y3490">
        <v>0.79576952520583488</v>
      </c>
      <c r="Z3490">
        <v>0.2466413424986775</v>
      </c>
      <c r="AA3490">
        <v>0.54578054867839843</v>
      </c>
      <c r="AB3490">
        <v>9.0872000000000008E-2</v>
      </c>
      <c r="AC3490">
        <v>5.4999999999999997E-3</v>
      </c>
      <c r="AD3490">
        <v>1.250320297808722</v>
      </c>
      <c r="AE3490">
        <v>0.72791483722523764</v>
      </c>
      <c r="AF3490">
        <v>6.6671297673698442</v>
      </c>
      <c r="AG3490">
        <v>1</v>
      </c>
      <c r="AH3490" t="s">
        <v>311</v>
      </c>
    </row>
    <row r="3491" spans="1:34">
      <c r="A3491" t="s">
        <v>208</v>
      </c>
      <c r="B3491" t="s">
        <v>214</v>
      </c>
      <c r="C3491" t="s">
        <v>3440</v>
      </c>
      <c r="D3491" t="s">
        <v>3448</v>
      </c>
      <c r="E3491" t="s">
        <v>72</v>
      </c>
      <c r="F3491" t="s">
        <v>39</v>
      </c>
      <c r="G3491" t="s">
        <v>140</v>
      </c>
      <c r="H3491" t="s">
        <v>239</v>
      </c>
      <c r="I3491">
        <v>1</v>
      </c>
      <c r="J3491">
        <v>2.9392010480827029</v>
      </c>
      <c r="K3491">
        <v>1.5</v>
      </c>
      <c r="L3491">
        <v>2.02</v>
      </c>
      <c r="M3491">
        <v>7.4592010480827016</v>
      </c>
      <c r="N3491">
        <v>65.166666666666671</v>
      </c>
      <c r="O3491">
        <v>496.48004370530327</v>
      </c>
      <c r="P3491">
        <v>100.2005339238125</v>
      </c>
      <c r="Q3491">
        <v>61.974581298003081</v>
      </c>
      <c r="R3491">
        <v>723.82182559378543</v>
      </c>
      <c r="S3491">
        <v>5047000</v>
      </c>
      <c r="T3491">
        <v>18796190.702488892</v>
      </c>
      <c r="U3491">
        <v>2769691.5830310681</v>
      </c>
      <c r="V3491">
        <v>52141567.008715041</v>
      </c>
      <c r="W3491">
        <v>25528684.72319508</v>
      </c>
      <c r="X3491">
        <v>0.1530172413793103</v>
      </c>
      <c r="Y3491">
        <v>1.1222595955861761</v>
      </c>
      <c r="Z3491">
        <v>0.2466413424986775</v>
      </c>
      <c r="AA3491">
        <v>0.17808787729311229</v>
      </c>
      <c r="AB3491">
        <v>9.9680999999999992E-2</v>
      </c>
      <c r="AC3491">
        <v>5.4999999999999997E-3</v>
      </c>
      <c r="AD3491">
        <v>2.0307772486926732</v>
      </c>
      <c r="AE3491">
        <v>1.1822833661211081</v>
      </c>
      <c r="AF3491">
        <v>10.77744266289648</v>
      </c>
      <c r="AG3491">
        <v>1</v>
      </c>
      <c r="AH3491" t="s">
        <v>2418</v>
      </c>
    </row>
    <row r="3492" spans="1:34">
      <c r="A3492" t="s">
        <v>208</v>
      </c>
      <c r="B3492" t="s">
        <v>209</v>
      </c>
      <c r="C3492" t="s">
        <v>3440</v>
      </c>
      <c r="D3492" t="s">
        <v>3441</v>
      </c>
      <c r="E3492" t="s">
        <v>72</v>
      </c>
      <c r="F3492" t="s">
        <v>39</v>
      </c>
      <c r="G3492" t="s">
        <v>140</v>
      </c>
      <c r="H3492" t="s">
        <v>239</v>
      </c>
      <c r="I3492">
        <v>1</v>
      </c>
      <c r="J3492">
        <v>2.91584891177739</v>
      </c>
      <c r="K3492">
        <v>1.5</v>
      </c>
      <c r="L3492">
        <v>2.02</v>
      </c>
      <c r="M3492">
        <v>7.4358489117773896</v>
      </c>
      <c r="N3492">
        <v>65.166666666666671</v>
      </c>
      <c r="O3492">
        <v>492.53547868106421</v>
      </c>
      <c r="P3492">
        <v>100.2005339238125</v>
      </c>
      <c r="Q3492">
        <v>61.974581298003081</v>
      </c>
      <c r="R3492">
        <v>719.87726056954637</v>
      </c>
      <c r="S3492">
        <v>5047000</v>
      </c>
      <c r="T3492">
        <v>18646853.790816411</v>
      </c>
      <c r="U3492">
        <v>2769691.5830310681</v>
      </c>
      <c r="V3492">
        <v>51992230.097042561</v>
      </c>
      <c r="W3492">
        <v>25528684.72319508</v>
      </c>
      <c r="X3492">
        <v>0.1530172413793103</v>
      </c>
      <c r="Y3492">
        <v>1.113343172851784</v>
      </c>
      <c r="Z3492">
        <v>0.2466413424986775</v>
      </c>
      <c r="AA3492">
        <v>0.17808787729311229</v>
      </c>
      <c r="AB3492">
        <v>9.9680999999999992E-2</v>
      </c>
      <c r="AC3492">
        <v>5.4999999999999997E-3</v>
      </c>
      <c r="AD3492">
        <v>2.0244195990179281</v>
      </c>
      <c r="AE3492">
        <v>1.1785820525167161</v>
      </c>
      <c r="AF3492">
        <v>10.74403156331203</v>
      </c>
      <c r="AG3492">
        <v>1</v>
      </c>
      <c r="AH3492" t="s">
        <v>2418</v>
      </c>
    </row>
    <row r="3493" spans="1:34">
      <c r="A3493" t="s">
        <v>208</v>
      </c>
      <c r="B3493" t="s">
        <v>214</v>
      </c>
      <c r="C3493" t="s">
        <v>2606</v>
      </c>
      <c r="D3493" t="s">
        <v>2666</v>
      </c>
      <c r="E3493" t="s">
        <v>72</v>
      </c>
      <c r="F3493" t="s">
        <v>39</v>
      </c>
      <c r="G3493" t="s">
        <v>140</v>
      </c>
      <c r="H3493" t="s">
        <v>302</v>
      </c>
      <c r="I3493">
        <v>1.8808128507104449</v>
      </c>
      <c r="J3493">
        <v>3</v>
      </c>
      <c r="K3493">
        <v>1.5</v>
      </c>
      <c r="L3493">
        <v>1.060000000000001E-2</v>
      </c>
      <c r="M3493">
        <v>6.391412850710446</v>
      </c>
      <c r="N3493">
        <v>122.5663041046307</v>
      </c>
      <c r="O3493">
        <v>506.75000000000011</v>
      </c>
      <c r="P3493">
        <v>100.2005339238125</v>
      </c>
      <c r="Q3493">
        <v>46.763721776589463</v>
      </c>
      <c r="R3493">
        <v>776.28055980503268</v>
      </c>
      <c r="S3493">
        <v>9492462.4575356171</v>
      </c>
      <c r="T3493">
        <v>19185000</v>
      </c>
      <c r="U3493">
        <v>2769691.5830310681</v>
      </c>
      <c r="V3493">
        <v>44159785.056609482</v>
      </c>
      <c r="W3493">
        <v>12712631.016042789</v>
      </c>
      <c r="X3493">
        <v>0.28779679396646901</v>
      </c>
      <c r="Y3493">
        <v>1.1454741379310349</v>
      </c>
      <c r="Z3493">
        <v>0.2466413424986775</v>
      </c>
      <c r="AA3493">
        <v>0.1343785108522686</v>
      </c>
      <c r="AB3493">
        <v>8.7010000000000004E-2</v>
      </c>
      <c r="AC3493">
        <v>5.4999999999999997E-3</v>
      </c>
      <c r="AD3493">
        <v>1.7400705143295461</v>
      </c>
      <c r="AE3493">
        <v>1.013038936837606</v>
      </c>
      <c r="AF3493">
        <v>9.2370323018775977</v>
      </c>
      <c r="AG3493">
        <v>1</v>
      </c>
      <c r="AH3493" t="s">
        <v>995</v>
      </c>
    </row>
    <row r="3494" spans="1:34">
      <c r="A3494" t="s">
        <v>208</v>
      </c>
      <c r="B3494" t="s">
        <v>209</v>
      </c>
      <c r="C3494" t="s">
        <v>2606</v>
      </c>
      <c r="D3494" t="s">
        <v>2607</v>
      </c>
      <c r="E3494" t="s">
        <v>72</v>
      </c>
      <c r="F3494" t="s">
        <v>39</v>
      </c>
      <c r="G3494" t="s">
        <v>140</v>
      </c>
      <c r="H3494" t="s">
        <v>302</v>
      </c>
      <c r="I3494">
        <v>1.815743033928046</v>
      </c>
      <c r="J3494">
        <v>3</v>
      </c>
      <c r="K3494">
        <v>1.5</v>
      </c>
      <c r="L3494">
        <v>1.060000000000001E-2</v>
      </c>
      <c r="M3494">
        <v>6.3263430339280466</v>
      </c>
      <c r="N3494">
        <v>118.325921044311</v>
      </c>
      <c r="O3494">
        <v>506.75000000000011</v>
      </c>
      <c r="P3494">
        <v>100.2005339238125</v>
      </c>
      <c r="Q3494">
        <v>46.763721776589463</v>
      </c>
      <c r="R3494">
        <v>772.04017674471299</v>
      </c>
      <c r="S3494">
        <v>9164055.0922348481</v>
      </c>
      <c r="T3494">
        <v>19185000</v>
      </c>
      <c r="U3494">
        <v>2769691.5830310681</v>
      </c>
      <c r="V3494">
        <v>43831377.691308707</v>
      </c>
      <c r="W3494">
        <v>12712631.016042789</v>
      </c>
      <c r="X3494">
        <v>0.27783999010536908</v>
      </c>
      <c r="Y3494">
        <v>1.1454741379310349</v>
      </c>
      <c r="Z3494">
        <v>0.2466413424986775</v>
      </c>
      <c r="AA3494">
        <v>0.1343785108522686</v>
      </c>
      <c r="AB3494">
        <v>8.7010000000000004E-2</v>
      </c>
      <c r="AC3494">
        <v>5.4999999999999997E-3</v>
      </c>
      <c r="AD3494">
        <v>1.72235517154062</v>
      </c>
      <c r="AE3494">
        <v>1.0027253708775949</v>
      </c>
      <c r="AF3494">
        <v>9.1439335763462619</v>
      </c>
      <c r="AG3494">
        <v>1</v>
      </c>
      <c r="AH3494" t="s">
        <v>995</v>
      </c>
    </row>
    <row r="3495" spans="1:34">
      <c r="A3495" t="s">
        <v>208</v>
      </c>
      <c r="B3495" t="s">
        <v>214</v>
      </c>
      <c r="C3495" t="s">
        <v>1169</v>
      </c>
      <c r="D3495" t="s">
        <v>1198</v>
      </c>
      <c r="E3495" t="s">
        <v>72</v>
      </c>
      <c r="F3495" t="s">
        <v>39</v>
      </c>
      <c r="G3495" t="s">
        <v>41</v>
      </c>
      <c r="H3495" t="s">
        <v>239</v>
      </c>
      <c r="I3495">
        <v>1</v>
      </c>
      <c r="J3495">
        <v>1.998113341154911</v>
      </c>
      <c r="K3495">
        <v>7.656255854275042E-3</v>
      </c>
      <c r="L3495">
        <v>2.02</v>
      </c>
      <c r="M3495">
        <v>5.0257695970091856</v>
      </c>
      <c r="N3495">
        <v>65.166666666666671</v>
      </c>
      <c r="O3495">
        <v>337.51464521008381</v>
      </c>
      <c r="P3495">
        <v>173.11490015440651</v>
      </c>
      <c r="Q3495">
        <v>61.974581298003081</v>
      </c>
      <c r="R3495">
        <v>637.77079332916003</v>
      </c>
      <c r="S3495">
        <v>5047000</v>
      </c>
      <c r="T3495">
        <v>12777934.81668566</v>
      </c>
      <c r="U3495">
        <v>26646380.460100189</v>
      </c>
      <c r="V3495">
        <v>69999999.999980927</v>
      </c>
      <c r="W3495">
        <v>25528684.72319508</v>
      </c>
      <c r="X3495">
        <v>0.1530172413793103</v>
      </c>
      <c r="Y3495">
        <v>0.76292905231597363</v>
      </c>
      <c r="Z3495">
        <v>0.4974566096390991</v>
      </c>
      <c r="AA3495">
        <v>0.17808787729311229</v>
      </c>
      <c r="AB3495">
        <v>0.10156900000000001</v>
      </c>
      <c r="AC3495">
        <v>5.4999999999999997E-3</v>
      </c>
      <c r="AD3495">
        <v>1.368272351018208</v>
      </c>
      <c r="AE3495">
        <v>0.79658448112595603</v>
      </c>
      <c r="AF3495">
        <v>7.2976954291533502</v>
      </c>
      <c r="AG3495">
        <v>1</v>
      </c>
      <c r="AH3495" t="s">
        <v>564</v>
      </c>
    </row>
    <row r="3496" spans="1:34">
      <c r="A3496" t="s">
        <v>208</v>
      </c>
      <c r="B3496" t="s">
        <v>209</v>
      </c>
      <c r="C3496" t="s">
        <v>1169</v>
      </c>
      <c r="D3496" t="s">
        <v>1170</v>
      </c>
      <c r="E3496" t="s">
        <v>72</v>
      </c>
      <c r="F3496" t="s">
        <v>39</v>
      </c>
      <c r="G3496" t="s">
        <v>41</v>
      </c>
      <c r="H3496" t="s">
        <v>239</v>
      </c>
      <c r="I3496">
        <v>1</v>
      </c>
      <c r="J3496">
        <v>1.964534245934213</v>
      </c>
      <c r="K3496">
        <v>7.7179562220106631E-3</v>
      </c>
      <c r="L3496">
        <v>2.02</v>
      </c>
      <c r="M3496">
        <v>4.9922522021562239</v>
      </c>
      <c r="N3496">
        <v>65.166666666666671</v>
      </c>
      <c r="O3496">
        <v>331.84257637572091</v>
      </c>
      <c r="P3496">
        <v>174.51000152031469</v>
      </c>
      <c r="Q3496">
        <v>61.974581298003081</v>
      </c>
      <c r="R3496">
        <v>633.49382586070533</v>
      </c>
      <c r="S3496">
        <v>5047000</v>
      </c>
      <c r="T3496">
        <v>12563196.50274929</v>
      </c>
      <c r="U3496">
        <v>26861118.77403643</v>
      </c>
      <c r="V3496">
        <v>69999999.999980807</v>
      </c>
      <c r="W3496">
        <v>25528684.72319508</v>
      </c>
      <c r="X3496">
        <v>0.1530172413793103</v>
      </c>
      <c r="Y3496">
        <v>0.75010772393249592</v>
      </c>
      <c r="Z3496">
        <v>0.50146552161009983</v>
      </c>
      <c r="AA3496">
        <v>0.17808787729311229</v>
      </c>
      <c r="AB3496">
        <v>0.10156900000000001</v>
      </c>
      <c r="AC3496">
        <v>5.4999999999999997E-3</v>
      </c>
      <c r="AD3496">
        <v>1.3591471963985531</v>
      </c>
      <c r="AE3496">
        <v>0.79127197404176153</v>
      </c>
      <c r="AF3496">
        <v>7.2497403725965386</v>
      </c>
      <c r="AG3496">
        <v>1</v>
      </c>
      <c r="AH3496" t="s">
        <v>564</v>
      </c>
    </row>
    <row r="3497" spans="1:34">
      <c r="A3497" t="s">
        <v>208</v>
      </c>
      <c r="B3497" t="s">
        <v>214</v>
      </c>
      <c r="C3497" t="s">
        <v>2534</v>
      </c>
      <c r="D3497" t="s">
        <v>2589</v>
      </c>
      <c r="E3497" t="s">
        <v>72</v>
      </c>
      <c r="F3497" t="s">
        <v>39</v>
      </c>
      <c r="G3497" t="s">
        <v>239</v>
      </c>
      <c r="H3497" t="s">
        <v>302</v>
      </c>
      <c r="I3497">
        <v>1</v>
      </c>
      <c r="J3497">
        <v>2.9999999999999991</v>
      </c>
      <c r="K3497">
        <v>2.2973258677896289</v>
      </c>
      <c r="L3497">
        <v>1.060000000000001E-2</v>
      </c>
      <c r="M3497">
        <v>6.3079258677896286</v>
      </c>
      <c r="N3497">
        <v>65.166666666666671</v>
      </c>
      <c r="O3497">
        <v>506.74999999999977</v>
      </c>
      <c r="P3497">
        <v>70.483073644224675</v>
      </c>
      <c r="Q3497">
        <v>46.763721776589449</v>
      </c>
      <c r="R3497">
        <v>689.16346208748064</v>
      </c>
      <c r="S3497">
        <v>5047000</v>
      </c>
      <c r="T3497">
        <v>19184999.999999989</v>
      </c>
      <c r="U3497">
        <v>29033518.705565341</v>
      </c>
      <c r="V3497">
        <v>65978149.721608117</v>
      </c>
      <c r="W3497">
        <v>12712631.016042789</v>
      </c>
      <c r="X3497">
        <v>0.1530172413793103</v>
      </c>
      <c r="Y3497">
        <v>1.145474137931034</v>
      </c>
      <c r="Z3497">
        <v>0.2025375679431744</v>
      </c>
      <c r="AA3497">
        <v>0.13437851085226851</v>
      </c>
      <c r="AB3497">
        <v>9.7707000000000002E-2</v>
      </c>
      <c r="AC3497">
        <v>5.4999999999999997E-3</v>
      </c>
      <c r="AD3497">
        <v>1.7173410739531969</v>
      </c>
      <c r="AE3497">
        <v>0.99980625004465618</v>
      </c>
      <c r="AF3497">
        <v>9.1282801917874821</v>
      </c>
      <c r="AG3497">
        <v>1</v>
      </c>
      <c r="AH3497" t="s">
        <v>1133</v>
      </c>
    </row>
    <row r="3498" spans="1:34">
      <c r="A3498" t="s">
        <v>208</v>
      </c>
      <c r="B3498" t="s">
        <v>209</v>
      </c>
      <c r="C3498" t="s">
        <v>2534</v>
      </c>
      <c r="D3498" t="s">
        <v>2535</v>
      </c>
      <c r="E3498" t="s">
        <v>72</v>
      </c>
      <c r="F3498" t="s">
        <v>39</v>
      </c>
      <c r="G3498" t="s">
        <v>239</v>
      </c>
      <c r="H3498" t="s">
        <v>302</v>
      </c>
      <c r="I3498">
        <v>1</v>
      </c>
      <c r="J3498">
        <v>3</v>
      </c>
      <c r="K3498">
        <v>2.2453283817417771</v>
      </c>
      <c r="L3498">
        <v>1.06E-2</v>
      </c>
      <c r="M3498">
        <v>6.2559283817417768</v>
      </c>
      <c r="N3498">
        <v>65.166666666666671</v>
      </c>
      <c r="O3498">
        <v>506.74999999999989</v>
      </c>
      <c r="P3498">
        <v>68.887765512361113</v>
      </c>
      <c r="Q3498">
        <v>46.763721776589421</v>
      </c>
      <c r="R3498">
        <v>687.56815395561694</v>
      </c>
      <c r="S3498">
        <v>5047000</v>
      </c>
      <c r="T3498">
        <v>19185000</v>
      </c>
      <c r="U3498">
        <v>28376376.414617639</v>
      </c>
      <c r="V3498">
        <v>65321007.430660427</v>
      </c>
      <c r="W3498">
        <v>12712631.01604278</v>
      </c>
      <c r="X3498">
        <v>0.1530172413793103</v>
      </c>
      <c r="Y3498">
        <v>1.145474137931034</v>
      </c>
      <c r="Z3498">
        <v>0.1979533491734515</v>
      </c>
      <c r="AA3498">
        <v>0.1343785108522684</v>
      </c>
      <c r="AB3498">
        <v>9.7707000000000002E-2</v>
      </c>
      <c r="AC3498">
        <v>5.4999999999999997E-3</v>
      </c>
      <c r="AD3498">
        <v>1.703184690317133</v>
      </c>
      <c r="AE3498">
        <v>0.99156464850607162</v>
      </c>
      <c r="AF3498">
        <v>9.0538847205649819</v>
      </c>
      <c r="AG3498">
        <v>1</v>
      </c>
      <c r="AH3498" t="s">
        <v>1133</v>
      </c>
    </row>
    <row r="3499" spans="1:34">
      <c r="A3499" t="s">
        <v>208</v>
      </c>
      <c r="B3499" t="s">
        <v>214</v>
      </c>
      <c r="C3499" t="s">
        <v>3283</v>
      </c>
      <c r="D3499" t="s">
        <v>3299</v>
      </c>
      <c r="E3499" t="s">
        <v>72</v>
      </c>
      <c r="F3499" t="s">
        <v>140</v>
      </c>
      <c r="G3499" t="s">
        <v>41</v>
      </c>
      <c r="H3499" t="s">
        <v>239</v>
      </c>
      <c r="I3499">
        <v>1</v>
      </c>
      <c r="J3499">
        <v>3.9608790450919251</v>
      </c>
      <c r="K3499">
        <v>8.3999999999999977E-3</v>
      </c>
      <c r="L3499">
        <v>2.2475558805766451</v>
      </c>
      <c r="M3499">
        <v>7.2168349256685698</v>
      </c>
      <c r="N3499">
        <v>65.166666666666686</v>
      </c>
      <c r="O3499">
        <v>264.58813008390098</v>
      </c>
      <c r="P3499">
        <v>189.93163094008261</v>
      </c>
      <c r="Q3499">
        <v>68.956106258713959</v>
      </c>
      <c r="R3499">
        <v>588.64253394936418</v>
      </c>
      <c r="S3499">
        <v>5047000.0000000009</v>
      </c>
      <c r="T3499">
        <v>7313608.9017301593</v>
      </c>
      <c r="U3499">
        <v>29234863.636363629</v>
      </c>
      <c r="V3499">
        <v>69999999.999977097</v>
      </c>
      <c r="W3499">
        <v>28404527.461883299</v>
      </c>
      <c r="X3499">
        <v>0.15301724137931039</v>
      </c>
      <c r="Y3499">
        <v>0.65127768343756798</v>
      </c>
      <c r="Z3499">
        <v>0.5457805486783982</v>
      </c>
      <c r="AA3499">
        <v>0.1981497306284884</v>
      </c>
      <c r="AB3499">
        <v>9.7769000000000009E-2</v>
      </c>
      <c r="AC3499">
        <v>5.4999999999999997E-3</v>
      </c>
      <c r="AD3499">
        <v>1.964792754632281</v>
      </c>
      <c r="AE3499">
        <v>1.143868335718468</v>
      </c>
      <c r="AF3499">
        <v>10.428765016019319</v>
      </c>
      <c r="AG3499">
        <v>1</v>
      </c>
      <c r="AH3499" t="s">
        <v>1988</v>
      </c>
    </row>
    <row r="3500" spans="1:34">
      <c r="A3500" t="s">
        <v>208</v>
      </c>
      <c r="B3500" t="s">
        <v>209</v>
      </c>
      <c r="C3500" t="s">
        <v>3283</v>
      </c>
      <c r="D3500" t="s">
        <v>3284</v>
      </c>
      <c r="E3500" t="s">
        <v>72</v>
      </c>
      <c r="F3500" t="s">
        <v>140</v>
      </c>
      <c r="G3500" t="s">
        <v>41</v>
      </c>
      <c r="H3500" t="s">
        <v>239</v>
      </c>
      <c r="I3500">
        <v>1.788646639997828</v>
      </c>
      <c r="J3500">
        <v>3.362731117640319</v>
      </c>
      <c r="K3500">
        <v>8.3999999999999995E-3</v>
      </c>
      <c r="L3500">
        <v>2.02</v>
      </c>
      <c r="M3500">
        <v>7.1797777576381456</v>
      </c>
      <c r="N3500">
        <v>116.5601393731918</v>
      </c>
      <c r="O3500">
        <v>224.63163561985249</v>
      </c>
      <c r="P3500">
        <v>189.93163094008261</v>
      </c>
      <c r="Q3500">
        <v>61.974581298003073</v>
      </c>
      <c r="R3500">
        <v>593.09798723112988</v>
      </c>
      <c r="S3500">
        <v>9027299.5920690373</v>
      </c>
      <c r="T3500">
        <v>6209152.0483500306</v>
      </c>
      <c r="U3500">
        <v>29234863.636363629</v>
      </c>
      <c r="V3500">
        <v>69999999.999977782</v>
      </c>
      <c r="W3500">
        <v>25528684.72319508</v>
      </c>
      <c r="X3500">
        <v>0.27369377465484002</v>
      </c>
      <c r="Y3500">
        <v>0.55292567821125749</v>
      </c>
      <c r="Z3500">
        <v>0.54578054867839831</v>
      </c>
      <c r="AA3500">
        <v>0.17808787729311229</v>
      </c>
      <c r="AB3500">
        <v>9.7769000000000009E-2</v>
      </c>
      <c r="AC3500">
        <v>5.4999999999999997E-3</v>
      </c>
      <c r="AD3500">
        <v>1.9547038921318509</v>
      </c>
      <c r="AE3500">
        <v>1.137994774585646</v>
      </c>
      <c r="AF3500">
        <v>10.375745424355641</v>
      </c>
      <c r="AG3500">
        <v>1</v>
      </c>
      <c r="AH3500" t="s">
        <v>1988</v>
      </c>
    </row>
    <row r="3501" spans="1:34">
      <c r="A3501" t="s">
        <v>208</v>
      </c>
      <c r="B3501" t="s">
        <v>214</v>
      </c>
      <c r="C3501" t="s">
        <v>3930</v>
      </c>
      <c r="D3501" t="s">
        <v>3933</v>
      </c>
      <c r="E3501" t="s">
        <v>72</v>
      </c>
      <c r="F3501" t="s">
        <v>140</v>
      </c>
      <c r="G3501" t="s">
        <v>239</v>
      </c>
      <c r="H3501" t="s">
        <v>302</v>
      </c>
      <c r="I3501">
        <v>2.1495666907492148</v>
      </c>
      <c r="J3501">
        <v>5</v>
      </c>
      <c r="K3501">
        <v>2.9440030328713931</v>
      </c>
      <c r="L3501">
        <v>1.06E-2</v>
      </c>
      <c r="M3501">
        <v>10.104169723620609</v>
      </c>
      <c r="N3501">
        <v>140.08009601382389</v>
      </c>
      <c r="O3501">
        <v>334.00177974604168</v>
      </c>
      <c r="P3501">
        <v>90.323443218938493</v>
      </c>
      <c r="Q3501">
        <v>46.763721776589428</v>
      </c>
      <c r="R3501">
        <v>611.16904075539344</v>
      </c>
      <c r="S3501">
        <v>10848863.088211291</v>
      </c>
      <c r="T3501">
        <v>9232305.2767702267</v>
      </c>
      <c r="U3501">
        <v>37206200.618962333</v>
      </c>
      <c r="V3501">
        <v>69999999.999986634</v>
      </c>
      <c r="W3501">
        <v>12712631.01604278</v>
      </c>
      <c r="X3501">
        <v>0.32892076517929802</v>
      </c>
      <c r="Y3501">
        <v>0.82213780832892491</v>
      </c>
      <c r="Z3501">
        <v>0.25955012419235202</v>
      </c>
      <c r="AA3501">
        <v>0.13437851085226851</v>
      </c>
      <c r="AB3501">
        <v>9.3907000000000004E-2</v>
      </c>
      <c r="AC3501">
        <v>5.4999999999999997E-3</v>
      </c>
      <c r="AD3501">
        <v>2.7508734326087518</v>
      </c>
      <c r="AE3501">
        <v>1.601510901193866</v>
      </c>
      <c r="AF3501">
        <v>14.555961057423231</v>
      </c>
      <c r="AG3501">
        <v>1</v>
      </c>
      <c r="AH3501" t="s">
        <v>3544</v>
      </c>
    </row>
    <row r="3502" spans="1:34">
      <c r="A3502" t="s">
        <v>208</v>
      </c>
      <c r="B3502" t="s">
        <v>209</v>
      </c>
      <c r="C3502" t="s">
        <v>3930</v>
      </c>
      <c r="D3502" t="s">
        <v>3931</v>
      </c>
      <c r="E3502" t="s">
        <v>72</v>
      </c>
      <c r="F3502" t="s">
        <v>140</v>
      </c>
      <c r="G3502" t="s">
        <v>239</v>
      </c>
      <c r="H3502" t="s">
        <v>302</v>
      </c>
      <c r="I3502">
        <v>2.9999999999999978</v>
      </c>
      <c r="J3502">
        <v>4.3472959039163213</v>
      </c>
      <c r="K3502">
        <v>2.6997433936708242</v>
      </c>
      <c r="L3502">
        <v>1.06E-2</v>
      </c>
      <c r="M3502">
        <v>10.057639297587141</v>
      </c>
      <c r="N3502">
        <v>195.49999999999989</v>
      </c>
      <c r="O3502">
        <v>290.40091379814572</v>
      </c>
      <c r="P3502">
        <v>82.829438829108526</v>
      </c>
      <c r="Q3502">
        <v>46.763721776589428</v>
      </c>
      <c r="R3502">
        <v>615.49407440384357</v>
      </c>
      <c r="S3502">
        <v>15140999.999999991</v>
      </c>
      <c r="T3502">
        <v>8027112.5826816494</v>
      </c>
      <c r="U3502">
        <v>34119256.401262984</v>
      </c>
      <c r="V3502">
        <v>69999999.999987394</v>
      </c>
      <c r="W3502">
        <v>12712631.01604278</v>
      </c>
      <c r="X3502">
        <v>0.45905172413793072</v>
      </c>
      <c r="Y3502">
        <v>0.71481526532061535</v>
      </c>
      <c r="Z3502">
        <v>0.2380156288192774</v>
      </c>
      <c r="AA3502">
        <v>0.13437851085226851</v>
      </c>
      <c r="AB3502">
        <v>9.3907000000000004E-2</v>
      </c>
      <c r="AC3502">
        <v>5.4999999999999997E-3</v>
      </c>
      <c r="AD3502">
        <v>2.738205463217442</v>
      </c>
      <c r="AE3502">
        <v>1.594135828667562</v>
      </c>
      <c r="AF3502">
        <v>14.48938758947215</v>
      </c>
      <c r="AG3502">
        <v>1</v>
      </c>
      <c r="AH3502" t="s">
        <v>3544</v>
      </c>
    </row>
    <row r="3503" spans="1:34">
      <c r="A3503" t="s">
        <v>208</v>
      </c>
      <c r="B3503" t="s">
        <v>214</v>
      </c>
      <c r="C3503" t="s">
        <v>1306</v>
      </c>
      <c r="D3503" t="s">
        <v>1321</v>
      </c>
      <c r="E3503" t="s">
        <v>39</v>
      </c>
      <c r="F3503" t="s">
        <v>140</v>
      </c>
      <c r="G3503" t="s">
        <v>41</v>
      </c>
      <c r="H3503" t="s">
        <v>239</v>
      </c>
      <c r="I3503">
        <v>1.6276280596366079</v>
      </c>
      <c r="J3503">
        <v>1.5</v>
      </c>
      <c r="K3503">
        <v>8.3999999999999977E-3</v>
      </c>
      <c r="L3503">
        <v>2.02</v>
      </c>
      <c r="M3503">
        <v>5.1560280596366077</v>
      </c>
      <c r="N3503">
        <v>274.93350640695041</v>
      </c>
      <c r="O3503">
        <v>100.2005339238125</v>
      </c>
      <c r="P3503">
        <v>189.93163094008261</v>
      </c>
      <c r="Q3503">
        <v>61.974581298003081</v>
      </c>
      <c r="R3503">
        <v>627.04025256884859</v>
      </c>
      <c r="S3503">
        <v>10408681.441376111</v>
      </c>
      <c r="T3503">
        <v>2769691.583031069</v>
      </c>
      <c r="U3503">
        <v>29234863.636363629</v>
      </c>
      <c r="V3503">
        <v>67941921.38396588</v>
      </c>
      <c r="W3503">
        <v>25528684.72319508</v>
      </c>
      <c r="X3503">
        <v>0.62146861616153537</v>
      </c>
      <c r="Y3503">
        <v>0.2466413424986775</v>
      </c>
      <c r="Z3503">
        <v>0.5457805486783982</v>
      </c>
      <c r="AA3503">
        <v>0.17808787729311229</v>
      </c>
      <c r="AB3503">
        <v>9.7769000000000009E-2</v>
      </c>
      <c r="AC3503">
        <v>5.4999999999999997E-3</v>
      </c>
      <c r="AD3503">
        <v>1.403735387963893</v>
      </c>
      <c r="AE3503">
        <v>0.81723044745240236</v>
      </c>
      <c r="AF3503">
        <v>7.4802628950529044</v>
      </c>
      <c r="AG3503">
        <v>1</v>
      </c>
      <c r="AH3503" t="s">
        <v>602</v>
      </c>
    </row>
    <row r="3504" spans="1:34">
      <c r="A3504" t="s">
        <v>208</v>
      </c>
      <c r="B3504" t="s">
        <v>209</v>
      </c>
      <c r="C3504" t="s">
        <v>1306</v>
      </c>
      <c r="D3504" t="s">
        <v>1307</v>
      </c>
      <c r="E3504" t="s">
        <v>39</v>
      </c>
      <c r="F3504" t="s">
        <v>140</v>
      </c>
      <c r="G3504" t="s">
        <v>41</v>
      </c>
      <c r="H3504" t="s">
        <v>239</v>
      </c>
      <c r="I3504">
        <v>1.612711891920658</v>
      </c>
      <c r="J3504">
        <v>1.5</v>
      </c>
      <c r="K3504">
        <v>8.3999999999999977E-3</v>
      </c>
      <c r="L3504">
        <v>2.02</v>
      </c>
      <c r="M3504">
        <v>5.1411118919206578</v>
      </c>
      <c r="N3504">
        <v>272.41391707693111</v>
      </c>
      <c r="O3504">
        <v>100.2005339238125</v>
      </c>
      <c r="P3504">
        <v>189.93163094008261</v>
      </c>
      <c r="Q3504">
        <v>61.974581298003081</v>
      </c>
      <c r="R3504">
        <v>624.52066323882923</v>
      </c>
      <c r="S3504">
        <v>10313292.548832599</v>
      </c>
      <c r="T3504">
        <v>2769691.583031069</v>
      </c>
      <c r="U3504">
        <v>29234863.636363629</v>
      </c>
      <c r="V3504">
        <v>67846532.491422385</v>
      </c>
      <c r="W3504">
        <v>25528684.72319508</v>
      </c>
      <c r="X3504">
        <v>0.61577325470964761</v>
      </c>
      <c r="Y3504">
        <v>0.2466413424986775</v>
      </c>
      <c r="Z3504">
        <v>0.5457805486783982</v>
      </c>
      <c r="AA3504">
        <v>0.17808787729311229</v>
      </c>
      <c r="AB3504">
        <v>9.7769000000000009E-2</v>
      </c>
      <c r="AC3504">
        <v>5.4999999999999997E-3</v>
      </c>
      <c r="AD3504">
        <v>1.399674441779446</v>
      </c>
      <c r="AE3504">
        <v>0.81486623486942422</v>
      </c>
      <c r="AF3504">
        <v>7.4589215685695276</v>
      </c>
      <c r="AG3504">
        <v>1</v>
      </c>
      <c r="AH3504" t="s">
        <v>602</v>
      </c>
    </row>
    <row r="3505" spans="1:34">
      <c r="A3505" t="s">
        <v>208</v>
      </c>
      <c r="B3505" t="s">
        <v>214</v>
      </c>
      <c r="C3505" t="s">
        <v>2691</v>
      </c>
      <c r="D3505" t="s">
        <v>2712</v>
      </c>
      <c r="E3505" t="s">
        <v>39</v>
      </c>
      <c r="F3505" t="s">
        <v>140</v>
      </c>
      <c r="G3505" t="s">
        <v>239</v>
      </c>
      <c r="H3505" t="s">
        <v>302</v>
      </c>
      <c r="I3505">
        <v>2.911539093271128</v>
      </c>
      <c r="J3505">
        <v>1.5</v>
      </c>
      <c r="K3505">
        <v>2.02</v>
      </c>
      <c r="L3505">
        <v>1.060000000000001E-2</v>
      </c>
      <c r="M3505">
        <v>6.4421390932711269</v>
      </c>
      <c r="N3505">
        <v>491.80747850504792</v>
      </c>
      <c r="O3505">
        <v>100.2005339238125</v>
      </c>
      <c r="P3505">
        <v>61.974581298003081</v>
      </c>
      <c r="Q3505">
        <v>46.763721776589463</v>
      </c>
      <c r="R3505">
        <v>700.74631550345293</v>
      </c>
      <c r="S3505">
        <v>18619292.50146886</v>
      </c>
      <c r="T3505">
        <v>2769691.5830310681</v>
      </c>
      <c r="U3505">
        <v>25528684.72319508</v>
      </c>
      <c r="V3505">
        <v>59630299.823737808</v>
      </c>
      <c r="W3505">
        <v>12712631.016042789</v>
      </c>
      <c r="X3505">
        <v>1.1116975776390841</v>
      </c>
      <c r="Y3505">
        <v>0.2466413424986775</v>
      </c>
      <c r="Z3505">
        <v>0.17808787729311229</v>
      </c>
      <c r="AA3505">
        <v>0.1343785108522686</v>
      </c>
      <c r="AB3505">
        <v>9.3907000000000004E-2</v>
      </c>
      <c r="AC3505">
        <v>5.4999999999999997E-3</v>
      </c>
      <c r="AD3505">
        <v>1.7538808002622961</v>
      </c>
      <c r="AE3505">
        <v>1.021079046283474</v>
      </c>
      <c r="AF3505">
        <v>9.3165059398168957</v>
      </c>
      <c r="AG3505">
        <v>1</v>
      </c>
      <c r="AH3505" t="s">
        <v>1434</v>
      </c>
    </row>
    <row r="3506" spans="1:34">
      <c r="A3506" t="s">
        <v>208</v>
      </c>
      <c r="B3506" t="s">
        <v>209</v>
      </c>
      <c r="C3506" t="s">
        <v>2691</v>
      </c>
      <c r="D3506" t="s">
        <v>2692</v>
      </c>
      <c r="E3506" t="s">
        <v>39</v>
      </c>
      <c r="F3506" t="s">
        <v>140</v>
      </c>
      <c r="G3506" t="s">
        <v>239</v>
      </c>
      <c r="H3506" t="s">
        <v>302</v>
      </c>
      <c r="I3506">
        <v>2.892574791213617</v>
      </c>
      <c r="J3506">
        <v>1.5</v>
      </c>
      <c r="K3506">
        <v>2.02</v>
      </c>
      <c r="L3506">
        <v>1.060000000000001E-2</v>
      </c>
      <c r="M3506">
        <v>6.4231747912136168</v>
      </c>
      <c r="N3506">
        <v>488.60409181583339</v>
      </c>
      <c r="O3506">
        <v>100.2005339238125</v>
      </c>
      <c r="P3506">
        <v>61.974581298003081</v>
      </c>
      <c r="Q3506">
        <v>46.763721776589463</v>
      </c>
      <c r="R3506">
        <v>697.54292881423851</v>
      </c>
      <c r="S3506">
        <v>18498015.789811078</v>
      </c>
      <c r="T3506">
        <v>2769691.5830310681</v>
      </c>
      <c r="U3506">
        <v>25528684.72319508</v>
      </c>
      <c r="V3506">
        <v>59509023.11208003</v>
      </c>
      <c r="W3506">
        <v>12712631.016042789</v>
      </c>
      <c r="X3506">
        <v>1.104456538455487</v>
      </c>
      <c r="Y3506">
        <v>0.2466413424986775</v>
      </c>
      <c r="Z3506">
        <v>0.17808787729311229</v>
      </c>
      <c r="AA3506">
        <v>0.1343785108522686</v>
      </c>
      <c r="AB3506">
        <v>9.3907000000000004E-2</v>
      </c>
      <c r="AC3506">
        <v>5.4999999999999997E-3</v>
      </c>
      <c r="AD3506">
        <v>1.7487177442047539</v>
      </c>
      <c r="AE3506">
        <v>1.0180732044073579</v>
      </c>
      <c r="AF3506">
        <v>9.2893727398257298</v>
      </c>
      <c r="AG3506">
        <v>1</v>
      </c>
      <c r="AH3506" t="s">
        <v>1434</v>
      </c>
    </row>
    <row r="3507" spans="1:34">
      <c r="A3507" t="s">
        <v>459</v>
      </c>
      <c r="B3507" t="s">
        <v>796</v>
      </c>
      <c r="C3507" t="s">
        <v>6278</v>
      </c>
      <c r="D3507" t="s">
        <v>6279</v>
      </c>
      <c r="E3507" t="s">
        <v>53</v>
      </c>
      <c r="I3507">
        <v>0</v>
      </c>
      <c r="M3507">
        <v>0</v>
      </c>
      <c r="N3507">
        <v>0</v>
      </c>
      <c r="R3507">
        <v>0</v>
      </c>
      <c r="S3507">
        <v>0</v>
      </c>
      <c r="V3507">
        <v>0</v>
      </c>
      <c r="X3507">
        <v>0</v>
      </c>
      <c r="AB3507">
        <v>2.4146000000000001E-2</v>
      </c>
      <c r="AC3507">
        <v>5.4999999999999997E-3</v>
      </c>
      <c r="AD3507">
        <v>0</v>
      </c>
      <c r="AE3507">
        <v>0</v>
      </c>
      <c r="AF3507">
        <v>0</v>
      </c>
      <c r="AG3507">
        <v>0</v>
      </c>
      <c r="AH3507" t="s">
        <v>53</v>
      </c>
    </row>
    <row r="3508" spans="1:34">
      <c r="A3508" t="s">
        <v>459</v>
      </c>
      <c r="B3508" t="s">
        <v>767</v>
      </c>
      <c r="C3508" t="s">
        <v>6278</v>
      </c>
      <c r="D3508" t="s">
        <v>6280</v>
      </c>
      <c r="E3508" t="s">
        <v>53</v>
      </c>
      <c r="I3508">
        <v>0</v>
      </c>
      <c r="M3508">
        <v>0</v>
      </c>
      <c r="N3508">
        <v>0</v>
      </c>
      <c r="R3508">
        <v>0</v>
      </c>
      <c r="S3508">
        <v>0</v>
      </c>
      <c r="V3508">
        <v>0</v>
      </c>
      <c r="X3508">
        <v>0</v>
      </c>
      <c r="AB3508">
        <v>2.4146000000000001E-2</v>
      </c>
      <c r="AC3508">
        <v>5.4999999999999997E-3</v>
      </c>
      <c r="AD3508">
        <v>0</v>
      </c>
      <c r="AE3508">
        <v>0</v>
      </c>
      <c r="AF3508">
        <v>0</v>
      </c>
      <c r="AG3508">
        <v>0</v>
      </c>
      <c r="AH3508" t="s">
        <v>53</v>
      </c>
    </row>
    <row r="3509" spans="1:34">
      <c r="A3509" t="s">
        <v>459</v>
      </c>
      <c r="B3509" t="s">
        <v>460</v>
      </c>
      <c r="C3509" t="s">
        <v>6278</v>
      </c>
      <c r="D3509" t="s">
        <v>6281</v>
      </c>
      <c r="E3509" t="s">
        <v>53</v>
      </c>
      <c r="I3509">
        <v>0</v>
      </c>
      <c r="M3509">
        <v>0</v>
      </c>
      <c r="N3509">
        <v>0</v>
      </c>
      <c r="R3509">
        <v>0</v>
      </c>
      <c r="S3509">
        <v>0</v>
      </c>
      <c r="V3509">
        <v>0</v>
      </c>
      <c r="X3509">
        <v>0</v>
      </c>
      <c r="AB3509">
        <v>2.4146000000000001E-2</v>
      </c>
      <c r="AC3509">
        <v>5.4999999999999997E-3</v>
      </c>
      <c r="AD3509">
        <v>0</v>
      </c>
      <c r="AE3509">
        <v>0</v>
      </c>
      <c r="AF3509">
        <v>0</v>
      </c>
      <c r="AG3509">
        <v>0</v>
      </c>
      <c r="AH3509" t="s">
        <v>53</v>
      </c>
    </row>
    <row r="3510" spans="1:34">
      <c r="A3510" t="s">
        <v>459</v>
      </c>
      <c r="B3510" t="s">
        <v>953</v>
      </c>
      <c r="C3510" t="s">
        <v>6278</v>
      </c>
      <c r="D3510" t="s">
        <v>6282</v>
      </c>
      <c r="E3510" t="s">
        <v>53</v>
      </c>
      <c r="I3510">
        <v>0</v>
      </c>
      <c r="M3510">
        <v>0</v>
      </c>
      <c r="N3510">
        <v>0</v>
      </c>
      <c r="R3510">
        <v>0</v>
      </c>
      <c r="S3510">
        <v>0</v>
      </c>
      <c r="V3510">
        <v>0</v>
      </c>
      <c r="X3510">
        <v>0</v>
      </c>
      <c r="AB3510">
        <v>2.4146000000000001E-2</v>
      </c>
      <c r="AC3510">
        <v>5.4999999999999997E-3</v>
      </c>
      <c r="AD3510">
        <v>0</v>
      </c>
      <c r="AE3510">
        <v>0</v>
      </c>
      <c r="AF3510">
        <v>0</v>
      </c>
      <c r="AG3510">
        <v>0</v>
      </c>
      <c r="AH3510" t="s">
        <v>53</v>
      </c>
    </row>
    <row r="3511" spans="1:34">
      <c r="A3511" t="s">
        <v>459</v>
      </c>
      <c r="B3511" t="s">
        <v>958</v>
      </c>
      <c r="C3511" t="s">
        <v>6278</v>
      </c>
      <c r="D3511" t="s">
        <v>6283</v>
      </c>
      <c r="E3511" t="s">
        <v>53</v>
      </c>
      <c r="I3511">
        <v>0</v>
      </c>
      <c r="M3511">
        <v>0</v>
      </c>
      <c r="N3511">
        <v>0</v>
      </c>
      <c r="R3511">
        <v>0</v>
      </c>
      <c r="S3511">
        <v>0</v>
      </c>
      <c r="V3511">
        <v>0</v>
      </c>
      <c r="X3511">
        <v>0</v>
      </c>
      <c r="AB3511">
        <v>2.4146000000000001E-2</v>
      </c>
      <c r="AC3511">
        <v>5.4999999999999997E-3</v>
      </c>
      <c r="AD3511">
        <v>0</v>
      </c>
      <c r="AE3511">
        <v>0</v>
      </c>
      <c r="AF3511">
        <v>0</v>
      </c>
      <c r="AG3511">
        <v>0</v>
      </c>
      <c r="AH3511" t="s">
        <v>53</v>
      </c>
    </row>
    <row r="3512" spans="1:34">
      <c r="A3512" t="s">
        <v>459</v>
      </c>
      <c r="B3512" t="s">
        <v>796</v>
      </c>
      <c r="C3512" t="s">
        <v>6284</v>
      </c>
      <c r="D3512" t="s">
        <v>6285</v>
      </c>
      <c r="E3512" t="s">
        <v>72</v>
      </c>
      <c r="I3512">
        <v>0</v>
      </c>
      <c r="M3512">
        <v>0</v>
      </c>
      <c r="N3512">
        <v>0</v>
      </c>
      <c r="R3512">
        <v>0</v>
      </c>
      <c r="S3512">
        <v>0</v>
      </c>
      <c r="V3512">
        <v>0</v>
      </c>
      <c r="X3512">
        <v>0</v>
      </c>
      <c r="AB3512">
        <v>2.4146000000000001E-2</v>
      </c>
      <c r="AC3512">
        <v>5.4999999999999997E-3</v>
      </c>
      <c r="AD3512">
        <v>0</v>
      </c>
      <c r="AE3512">
        <v>0</v>
      </c>
      <c r="AF3512">
        <v>0</v>
      </c>
      <c r="AG3512">
        <v>0</v>
      </c>
      <c r="AH3512" t="s">
        <v>72</v>
      </c>
    </row>
    <row r="3513" spans="1:34">
      <c r="A3513" t="s">
        <v>459</v>
      </c>
      <c r="B3513" t="s">
        <v>767</v>
      </c>
      <c r="C3513" t="s">
        <v>6284</v>
      </c>
      <c r="D3513" t="s">
        <v>6286</v>
      </c>
      <c r="E3513" t="s">
        <v>72</v>
      </c>
      <c r="I3513">
        <v>0</v>
      </c>
      <c r="M3513">
        <v>0</v>
      </c>
      <c r="N3513">
        <v>0</v>
      </c>
      <c r="R3513">
        <v>0</v>
      </c>
      <c r="S3513">
        <v>0</v>
      </c>
      <c r="V3513">
        <v>0</v>
      </c>
      <c r="X3513">
        <v>0</v>
      </c>
      <c r="AB3513">
        <v>2.4146000000000001E-2</v>
      </c>
      <c r="AC3513">
        <v>5.4999999999999997E-3</v>
      </c>
      <c r="AD3513">
        <v>0</v>
      </c>
      <c r="AE3513">
        <v>0</v>
      </c>
      <c r="AF3513">
        <v>0</v>
      </c>
      <c r="AG3513">
        <v>0</v>
      </c>
      <c r="AH3513" t="s">
        <v>72</v>
      </c>
    </row>
    <row r="3514" spans="1:34">
      <c r="A3514" t="s">
        <v>459</v>
      </c>
      <c r="B3514" t="s">
        <v>460</v>
      </c>
      <c r="C3514" t="s">
        <v>6284</v>
      </c>
      <c r="D3514" t="s">
        <v>6287</v>
      </c>
      <c r="E3514" t="s">
        <v>72</v>
      </c>
      <c r="I3514">
        <v>0</v>
      </c>
      <c r="M3514">
        <v>0</v>
      </c>
      <c r="N3514">
        <v>0</v>
      </c>
      <c r="R3514">
        <v>0</v>
      </c>
      <c r="S3514">
        <v>0</v>
      </c>
      <c r="V3514">
        <v>0</v>
      </c>
      <c r="X3514">
        <v>0</v>
      </c>
      <c r="AB3514">
        <v>2.4146000000000001E-2</v>
      </c>
      <c r="AC3514">
        <v>5.4999999999999997E-3</v>
      </c>
      <c r="AD3514">
        <v>0</v>
      </c>
      <c r="AE3514">
        <v>0</v>
      </c>
      <c r="AF3514">
        <v>0</v>
      </c>
      <c r="AG3514">
        <v>0</v>
      </c>
      <c r="AH3514" t="s">
        <v>72</v>
      </c>
    </row>
    <row r="3515" spans="1:34">
      <c r="A3515" t="s">
        <v>459</v>
      </c>
      <c r="B3515" t="s">
        <v>953</v>
      </c>
      <c r="C3515" t="s">
        <v>6284</v>
      </c>
      <c r="D3515" t="s">
        <v>6288</v>
      </c>
      <c r="E3515" t="s">
        <v>72</v>
      </c>
      <c r="I3515">
        <v>0</v>
      </c>
      <c r="M3515">
        <v>0</v>
      </c>
      <c r="N3515">
        <v>0</v>
      </c>
      <c r="R3515">
        <v>0</v>
      </c>
      <c r="S3515">
        <v>0</v>
      </c>
      <c r="V3515">
        <v>0</v>
      </c>
      <c r="X3515">
        <v>0</v>
      </c>
      <c r="AB3515">
        <v>2.4146000000000001E-2</v>
      </c>
      <c r="AC3515">
        <v>5.4999999999999997E-3</v>
      </c>
      <c r="AD3515">
        <v>0</v>
      </c>
      <c r="AE3515">
        <v>0</v>
      </c>
      <c r="AF3515">
        <v>0</v>
      </c>
      <c r="AG3515">
        <v>0</v>
      </c>
      <c r="AH3515" t="s">
        <v>72</v>
      </c>
    </row>
    <row r="3516" spans="1:34">
      <c r="A3516" t="s">
        <v>459</v>
      </c>
      <c r="B3516" t="s">
        <v>958</v>
      </c>
      <c r="C3516" t="s">
        <v>6284</v>
      </c>
      <c r="D3516" t="s">
        <v>6289</v>
      </c>
      <c r="E3516" t="s">
        <v>72</v>
      </c>
      <c r="I3516">
        <v>0</v>
      </c>
      <c r="M3516">
        <v>0</v>
      </c>
      <c r="N3516">
        <v>0</v>
      </c>
      <c r="R3516">
        <v>0</v>
      </c>
      <c r="S3516">
        <v>0</v>
      </c>
      <c r="V3516">
        <v>0</v>
      </c>
      <c r="X3516">
        <v>0</v>
      </c>
      <c r="AB3516">
        <v>2.4146000000000001E-2</v>
      </c>
      <c r="AC3516">
        <v>5.4999999999999997E-3</v>
      </c>
      <c r="AD3516">
        <v>0</v>
      </c>
      <c r="AE3516">
        <v>0</v>
      </c>
      <c r="AF3516">
        <v>0</v>
      </c>
      <c r="AG3516">
        <v>0</v>
      </c>
      <c r="AH3516" t="s">
        <v>72</v>
      </c>
    </row>
    <row r="3517" spans="1:34">
      <c r="A3517" t="s">
        <v>459</v>
      </c>
      <c r="B3517" t="s">
        <v>796</v>
      </c>
      <c r="C3517" t="s">
        <v>6290</v>
      </c>
      <c r="D3517" t="s">
        <v>6291</v>
      </c>
      <c r="E3517" t="s">
        <v>39</v>
      </c>
      <c r="I3517">
        <v>0</v>
      </c>
      <c r="M3517">
        <v>0</v>
      </c>
      <c r="N3517">
        <v>0</v>
      </c>
      <c r="R3517">
        <v>0</v>
      </c>
      <c r="S3517">
        <v>0</v>
      </c>
      <c r="V3517">
        <v>0</v>
      </c>
      <c r="X3517">
        <v>0</v>
      </c>
      <c r="AB3517">
        <v>2.4146000000000001E-2</v>
      </c>
      <c r="AC3517">
        <v>5.4999999999999997E-3</v>
      </c>
      <c r="AD3517">
        <v>0</v>
      </c>
      <c r="AE3517">
        <v>0</v>
      </c>
      <c r="AF3517">
        <v>0</v>
      </c>
      <c r="AG3517">
        <v>0</v>
      </c>
      <c r="AH3517" t="s">
        <v>39</v>
      </c>
    </row>
    <row r="3518" spans="1:34">
      <c r="A3518" t="s">
        <v>459</v>
      </c>
      <c r="B3518" t="s">
        <v>767</v>
      </c>
      <c r="C3518" t="s">
        <v>6290</v>
      </c>
      <c r="D3518" t="s">
        <v>6292</v>
      </c>
      <c r="E3518" t="s">
        <v>39</v>
      </c>
      <c r="I3518">
        <v>0</v>
      </c>
      <c r="M3518">
        <v>0</v>
      </c>
      <c r="N3518">
        <v>0</v>
      </c>
      <c r="R3518">
        <v>0</v>
      </c>
      <c r="S3518">
        <v>0</v>
      </c>
      <c r="V3518">
        <v>0</v>
      </c>
      <c r="X3518">
        <v>0</v>
      </c>
      <c r="AB3518">
        <v>2.4146000000000001E-2</v>
      </c>
      <c r="AC3518">
        <v>5.4999999999999997E-3</v>
      </c>
      <c r="AD3518">
        <v>0</v>
      </c>
      <c r="AE3518">
        <v>0</v>
      </c>
      <c r="AF3518">
        <v>0</v>
      </c>
      <c r="AG3518">
        <v>0</v>
      </c>
      <c r="AH3518" t="s">
        <v>39</v>
      </c>
    </row>
    <row r="3519" spans="1:34">
      <c r="A3519" t="s">
        <v>459</v>
      </c>
      <c r="B3519" t="s">
        <v>460</v>
      </c>
      <c r="C3519" t="s">
        <v>6290</v>
      </c>
      <c r="D3519" t="s">
        <v>6293</v>
      </c>
      <c r="E3519" t="s">
        <v>39</v>
      </c>
      <c r="I3519">
        <v>0</v>
      </c>
      <c r="M3519">
        <v>0</v>
      </c>
      <c r="N3519">
        <v>0</v>
      </c>
      <c r="R3519">
        <v>0</v>
      </c>
      <c r="S3519">
        <v>0</v>
      </c>
      <c r="V3519">
        <v>0</v>
      </c>
      <c r="X3519">
        <v>0</v>
      </c>
      <c r="AB3519">
        <v>2.4146000000000001E-2</v>
      </c>
      <c r="AC3519">
        <v>5.4999999999999997E-3</v>
      </c>
      <c r="AD3519">
        <v>0</v>
      </c>
      <c r="AE3519">
        <v>0</v>
      </c>
      <c r="AF3519">
        <v>0</v>
      </c>
      <c r="AG3519">
        <v>0</v>
      </c>
      <c r="AH3519" t="s">
        <v>39</v>
      </c>
    </row>
    <row r="3520" spans="1:34">
      <c r="A3520" t="s">
        <v>459</v>
      </c>
      <c r="B3520" t="s">
        <v>953</v>
      </c>
      <c r="C3520" t="s">
        <v>6290</v>
      </c>
      <c r="D3520" t="s">
        <v>6294</v>
      </c>
      <c r="E3520" t="s">
        <v>39</v>
      </c>
      <c r="I3520">
        <v>0</v>
      </c>
      <c r="M3520">
        <v>0</v>
      </c>
      <c r="N3520">
        <v>0</v>
      </c>
      <c r="R3520">
        <v>0</v>
      </c>
      <c r="S3520">
        <v>0</v>
      </c>
      <c r="V3520">
        <v>0</v>
      </c>
      <c r="X3520">
        <v>0</v>
      </c>
      <c r="AB3520">
        <v>2.4146000000000001E-2</v>
      </c>
      <c r="AC3520">
        <v>5.4999999999999997E-3</v>
      </c>
      <c r="AD3520">
        <v>0</v>
      </c>
      <c r="AE3520">
        <v>0</v>
      </c>
      <c r="AF3520">
        <v>0</v>
      </c>
      <c r="AG3520">
        <v>0</v>
      </c>
      <c r="AH3520" t="s">
        <v>39</v>
      </c>
    </row>
    <row r="3521" spans="1:34">
      <c r="A3521" t="s">
        <v>459</v>
      </c>
      <c r="B3521" t="s">
        <v>958</v>
      </c>
      <c r="C3521" t="s">
        <v>6290</v>
      </c>
      <c r="D3521" t="s">
        <v>6295</v>
      </c>
      <c r="E3521" t="s">
        <v>39</v>
      </c>
      <c r="I3521">
        <v>0</v>
      </c>
      <c r="M3521">
        <v>0</v>
      </c>
      <c r="N3521">
        <v>0</v>
      </c>
      <c r="R3521">
        <v>0</v>
      </c>
      <c r="S3521">
        <v>0</v>
      </c>
      <c r="V3521">
        <v>0</v>
      </c>
      <c r="X3521">
        <v>0</v>
      </c>
      <c r="AB3521">
        <v>2.4146000000000001E-2</v>
      </c>
      <c r="AC3521">
        <v>5.4999999999999997E-3</v>
      </c>
      <c r="AD3521">
        <v>0</v>
      </c>
      <c r="AE3521">
        <v>0</v>
      </c>
      <c r="AF3521">
        <v>0</v>
      </c>
      <c r="AG3521">
        <v>0</v>
      </c>
      <c r="AH3521" t="s">
        <v>39</v>
      </c>
    </row>
    <row r="3522" spans="1:34">
      <c r="A3522" t="s">
        <v>459</v>
      </c>
      <c r="B3522" t="s">
        <v>796</v>
      </c>
      <c r="C3522" t="s">
        <v>6296</v>
      </c>
      <c r="D3522" t="s">
        <v>6297</v>
      </c>
      <c r="E3522" t="s">
        <v>140</v>
      </c>
      <c r="I3522">
        <v>0</v>
      </c>
      <c r="M3522">
        <v>0</v>
      </c>
      <c r="N3522">
        <v>0</v>
      </c>
      <c r="R3522">
        <v>0</v>
      </c>
      <c r="S3522">
        <v>0</v>
      </c>
      <c r="V3522">
        <v>0</v>
      </c>
      <c r="X3522">
        <v>0</v>
      </c>
      <c r="AB3522">
        <v>2.0346E-2</v>
      </c>
      <c r="AC3522">
        <v>5.4999999999999997E-3</v>
      </c>
      <c r="AD3522">
        <v>0</v>
      </c>
      <c r="AE3522">
        <v>0</v>
      </c>
      <c r="AF3522">
        <v>0</v>
      </c>
      <c r="AG3522">
        <v>0</v>
      </c>
      <c r="AH3522" t="s">
        <v>140</v>
      </c>
    </row>
    <row r="3523" spans="1:34">
      <c r="A3523" t="s">
        <v>459</v>
      </c>
      <c r="B3523" t="s">
        <v>767</v>
      </c>
      <c r="C3523" t="s">
        <v>6296</v>
      </c>
      <c r="D3523" t="s">
        <v>6298</v>
      </c>
      <c r="E3523" t="s">
        <v>140</v>
      </c>
      <c r="I3523">
        <v>0</v>
      </c>
      <c r="M3523">
        <v>0</v>
      </c>
      <c r="N3523">
        <v>0</v>
      </c>
      <c r="R3523">
        <v>0</v>
      </c>
      <c r="S3523">
        <v>0</v>
      </c>
      <c r="V3523">
        <v>0</v>
      </c>
      <c r="X3523">
        <v>0</v>
      </c>
      <c r="AB3523">
        <v>2.0346E-2</v>
      </c>
      <c r="AC3523">
        <v>5.4999999999999997E-3</v>
      </c>
      <c r="AD3523">
        <v>0</v>
      </c>
      <c r="AE3523">
        <v>0</v>
      </c>
      <c r="AF3523">
        <v>0</v>
      </c>
      <c r="AG3523">
        <v>0</v>
      </c>
      <c r="AH3523" t="s">
        <v>140</v>
      </c>
    </row>
    <row r="3524" spans="1:34">
      <c r="A3524" t="s">
        <v>459</v>
      </c>
      <c r="B3524" t="s">
        <v>460</v>
      </c>
      <c r="C3524" t="s">
        <v>6296</v>
      </c>
      <c r="D3524" t="s">
        <v>6299</v>
      </c>
      <c r="E3524" t="s">
        <v>140</v>
      </c>
      <c r="I3524">
        <v>0</v>
      </c>
      <c r="M3524">
        <v>0</v>
      </c>
      <c r="N3524">
        <v>0</v>
      </c>
      <c r="R3524">
        <v>0</v>
      </c>
      <c r="S3524">
        <v>0</v>
      </c>
      <c r="V3524">
        <v>0</v>
      </c>
      <c r="X3524">
        <v>0</v>
      </c>
      <c r="AB3524">
        <v>2.0346E-2</v>
      </c>
      <c r="AC3524">
        <v>5.4999999999999997E-3</v>
      </c>
      <c r="AD3524">
        <v>0</v>
      </c>
      <c r="AE3524">
        <v>0</v>
      </c>
      <c r="AF3524">
        <v>0</v>
      </c>
      <c r="AG3524">
        <v>0</v>
      </c>
      <c r="AH3524" t="s">
        <v>140</v>
      </c>
    </row>
    <row r="3525" spans="1:34">
      <c r="A3525" t="s">
        <v>459</v>
      </c>
      <c r="B3525" t="s">
        <v>953</v>
      </c>
      <c r="C3525" t="s">
        <v>6296</v>
      </c>
      <c r="D3525" t="s">
        <v>6300</v>
      </c>
      <c r="E3525" t="s">
        <v>140</v>
      </c>
      <c r="I3525">
        <v>0</v>
      </c>
      <c r="M3525">
        <v>0</v>
      </c>
      <c r="N3525">
        <v>0</v>
      </c>
      <c r="R3525">
        <v>0</v>
      </c>
      <c r="S3525">
        <v>0</v>
      </c>
      <c r="V3525">
        <v>0</v>
      </c>
      <c r="X3525">
        <v>0</v>
      </c>
      <c r="AB3525">
        <v>2.0346E-2</v>
      </c>
      <c r="AC3525">
        <v>5.4999999999999997E-3</v>
      </c>
      <c r="AD3525">
        <v>0</v>
      </c>
      <c r="AE3525">
        <v>0</v>
      </c>
      <c r="AF3525">
        <v>0</v>
      </c>
      <c r="AG3525">
        <v>0</v>
      </c>
      <c r="AH3525" t="s">
        <v>140</v>
      </c>
    </row>
    <row r="3526" spans="1:34">
      <c r="A3526" t="s">
        <v>459</v>
      </c>
      <c r="B3526" t="s">
        <v>958</v>
      </c>
      <c r="C3526" t="s">
        <v>6296</v>
      </c>
      <c r="D3526" t="s">
        <v>6301</v>
      </c>
      <c r="E3526" t="s">
        <v>140</v>
      </c>
      <c r="I3526">
        <v>0</v>
      </c>
      <c r="M3526">
        <v>0</v>
      </c>
      <c r="N3526">
        <v>0</v>
      </c>
      <c r="R3526">
        <v>0</v>
      </c>
      <c r="S3526">
        <v>0</v>
      </c>
      <c r="V3526">
        <v>0</v>
      </c>
      <c r="X3526">
        <v>0</v>
      </c>
      <c r="AB3526">
        <v>2.0346E-2</v>
      </c>
      <c r="AC3526">
        <v>5.4999999999999997E-3</v>
      </c>
      <c r="AD3526">
        <v>0</v>
      </c>
      <c r="AE3526">
        <v>0</v>
      </c>
      <c r="AF3526">
        <v>0</v>
      </c>
      <c r="AG3526">
        <v>0</v>
      </c>
      <c r="AH3526" t="s">
        <v>140</v>
      </c>
    </row>
    <row r="3527" spans="1:34">
      <c r="A3527" t="s">
        <v>459</v>
      </c>
      <c r="B3527" t="s">
        <v>796</v>
      </c>
      <c r="C3527" t="s">
        <v>6302</v>
      </c>
      <c r="D3527" t="s">
        <v>6303</v>
      </c>
      <c r="E3527" t="s">
        <v>239</v>
      </c>
      <c r="I3527">
        <v>0</v>
      </c>
      <c r="M3527">
        <v>0</v>
      </c>
      <c r="N3527">
        <v>0</v>
      </c>
      <c r="R3527">
        <v>0</v>
      </c>
      <c r="S3527">
        <v>0</v>
      </c>
      <c r="V3527">
        <v>0</v>
      </c>
      <c r="X3527">
        <v>0</v>
      </c>
      <c r="AB3527">
        <v>3.1043000000000001E-2</v>
      </c>
      <c r="AC3527">
        <v>5.4999999999999997E-3</v>
      </c>
      <c r="AD3527">
        <v>0</v>
      </c>
      <c r="AE3527">
        <v>0</v>
      </c>
      <c r="AF3527">
        <v>0</v>
      </c>
      <c r="AG3527">
        <v>0</v>
      </c>
      <c r="AH3527" t="s">
        <v>239</v>
      </c>
    </row>
    <row r="3528" spans="1:34">
      <c r="A3528" t="s">
        <v>459</v>
      </c>
      <c r="B3528" t="s">
        <v>767</v>
      </c>
      <c r="C3528" t="s">
        <v>6302</v>
      </c>
      <c r="D3528" t="s">
        <v>6304</v>
      </c>
      <c r="E3528" t="s">
        <v>239</v>
      </c>
      <c r="I3528">
        <v>0</v>
      </c>
      <c r="M3528">
        <v>0</v>
      </c>
      <c r="N3528">
        <v>0</v>
      </c>
      <c r="R3528">
        <v>0</v>
      </c>
      <c r="S3528">
        <v>0</v>
      </c>
      <c r="V3528">
        <v>0</v>
      </c>
      <c r="X3528">
        <v>0</v>
      </c>
      <c r="AB3528">
        <v>3.1043000000000001E-2</v>
      </c>
      <c r="AC3528">
        <v>5.4999999999999997E-3</v>
      </c>
      <c r="AD3528">
        <v>0</v>
      </c>
      <c r="AE3528">
        <v>0</v>
      </c>
      <c r="AF3528">
        <v>0</v>
      </c>
      <c r="AG3528">
        <v>0</v>
      </c>
      <c r="AH3528" t="s">
        <v>239</v>
      </c>
    </row>
    <row r="3529" spans="1:34">
      <c r="A3529" t="s">
        <v>459</v>
      </c>
      <c r="B3529" t="s">
        <v>460</v>
      </c>
      <c r="C3529" t="s">
        <v>6302</v>
      </c>
      <c r="D3529" t="s">
        <v>6305</v>
      </c>
      <c r="E3529" t="s">
        <v>239</v>
      </c>
      <c r="I3529">
        <v>0</v>
      </c>
      <c r="M3529">
        <v>0</v>
      </c>
      <c r="N3529">
        <v>0</v>
      </c>
      <c r="R3529">
        <v>0</v>
      </c>
      <c r="S3529">
        <v>0</v>
      </c>
      <c r="V3529">
        <v>0</v>
      </c>
      <c r="X3529">
        <v>0</v>
      </c>
      <c r="AB3529">
        <v>3.1043000000000001E-2</v>
      </c>
      <c r="AC3529">
        <v>5.4999999999999997E-3</v>
      </c>
      <c r="AD3529">
        <v>0</v>
      </c>
      <c r="AE3529">
        <v>0</v>
      </c>
      <c r="AF3529">
        <v>0</v>
      </c>
      <c r="AG3529">
        <v>0</v>
      </c>
      <c r="AH3529" t="s">
        <v>239</v>
      </c>
    </row>
    <row r="3530" spans="1:34">
      <c r="A3530" t="s">
        <v>459</v>
      </c>
      <c r="B3530" t="s">
        <v>953</v>
      </c>
      <c r="C3530" t="s">
        <v>6302</v>
      </c>
      <c r="D3530" t="s">
        <v>6306</v>
      </c>
      <c r="E3530" t="s">
        <v>239</v>
      </c>
      <c r="I3530">
        <v>0</v>
      </c>
      <c r="M3530">
        <v>0</v>
      </c>
      <c r="N3530">
        <v>0</v>
      </c>
      <c r="R3530">
        <v>0</v>
      </c>
      <c r="S3530">
        <v>0</v>
      </c>
      <c r="V3530">
        <v>0</v>
      </c>
      <c r="X3530">
        <v>0</v>
      </c>
      <c r="AB3530">
        <v>3.1043000000000001E-2</v>
      </c>
      <c r="AC3530">
        <v>5.4999999999999997E-3</v>
      </c>
      <c r="AD3530">
        <v>0</v>
      </c>
      <c r="AE3530">
        <v>0</v>
      </c>
      <c r="AF3530">
        <v>0</v>
      </c>
      <c r="AG3530">
        <v>0</v>
      </c>
      <c r="AH3530" t="s">
        <v>239</v>
      </c>
    </row>
    <row r="3531" spans="1:34">
      <c r="A3531" t="s">
        <v>459</v>
      </c>
      <c r="B3531" t="s">
        <v>958</v>
      </c>
      <c r="C3531" t="s">
        <v>6302</v>
      </c>
      <c r="D3531" t="s">
        <v>6307</v>
      </c>
      <c r="E3531" t="s">
        <v>239</v>
      </c>
      <c r="I3531">
        <v>0</v>
      </c>
      <c r="M3531">
        <v>0</v>
      </c>
      <c r="N3531">
        <v>0</v>
      </c>
      <c r="R3531">
        <v>0</v>
      </c>
      <c r="S3531">
        <v>0</v>
      </c>
      <c r="V3531">
        <v>0</v>
      </c>
      <c r="X3531">
        <v>0</v>
      </c>
      <c r="AB3531">
        <v>3.1043000000000001E-2</v>
      </c>
      <c r="AC3531">
        <v>5.4999999999999997E-3</v>
      </c>
      <c r="AD3531">
        <v>0</v>
      </c>
      <c r="AE3531">
        <v>0</v>
      </c>
      <c r="AF3531">
        <v>0</v>
      </c>
      <c r="AG3531">
        <v>0</v>
      </c>
      <c r="AH3531" t="s">
        <v>239</v>
      </c>
    </row>
    <row r="3532" spans="1:34">
      <c r="A3532" t="s">
        <v>459</v>
      </c>
      <c r="B3532" t="s">
        <v>796</v>
      </c>
      <c r="C3532" t="s">
        <v>1814</v>
      </c>
      <c r="D3532" t="s">
        <v>2669</v>
      </c>
      <c r="E3532" t="s">
        <v>53</v>
      </c>
      <c r="F3532" t="s">
        <v>72</v>
      </c>
      <c r="I3532">
        <v>5</v>
      </c>
      <c r="J3532">
        <v>1.427711316747694</v>
      </c>
      <c r="M3532">
        <v>6.4277113167476942</v>
      </c>
      <c r="N3532">
        <v>559.16666666666663</v>
      </c>
      <c r="O3532">
        <v>93.039187474724756</v>
      </c>
      <c r="R3532">
        <v>652.20585414139134</v>
      </c>
      <c r="S3532">
        <v>46842500</v>
      </c>
      <c r="T3532">
        <v>7205659.0156256128</v>
      </c>
      <c r="V3532">
        <v>54048159.015625611</v>
      </c>
      <c r="X3532">
        <v>1.343989463601533</v>
      </c>
      <c r="Y3532">
        <v>0.21846444717475491</v>
      </c>
      <c r="AB3532">
        <v>4.8292000000000002E-2</v>
      </c>
      <c r="AC3532">
        <v>5.4999999999999997E-3</v>
      </c>
      <c r="AD3532">
        <v>1.7499528192192679</v>
      </c>
      <c r="AE3532">
        <v>1.01879224370451</v>
      </c>
      <c r="AF3532">
        <v>9.2502483796714721</v>
      </c>
      <c r="AG3532">
        <v>1</v>
      </c>
      <c r="AH3532" t="s">
        <v>1304</v>
      </c>
    </row>
    <row r="3533" spans="1:34">
      <c r="A3533" t="s">
        <v>459</v>
      </c>
      <c r="B3533" t="s">
        <v>767</v>
      </c>
      <c r="C3533" t="s">
        <v>1814</v>
      </c>
      <c r="D3533" t="s">
        <v>2604</v>
      </c>
      <c r="E3533" t="s">
        <v>53</v>
      </c>
      <c r="F3533" t="s">
        <v>72</v>
      </c>
      <c r="I3533">
        <v>5</v>
      </c>
      <c r="J3533">
        <v>1.3492636694506619</v>
      </c>
      <c r="M3533">
        <v>6.3492636694506626</v>
      </c>
      <c r="N3533">
        <v>559.16666666666663</v>
      </c>
      <c r="O3533">
        <v>87.927015792534817</v>
      </c>
      <c r="R3533">
        <v>647.09368245920143</v>
      </c>
      <c r="S3533">
        <v>46842500</v>
      </c>
      <c r="T3533">
        <v>6809733.7397174919</v>
      </c>
      <c r="V3533">
        <v>53652233.739717491</v>
      </c>
      <c r="X3533">
        <v>1.343989463601533</v>
      </c>
      <c r="Y3533">
        <v>0.20646060459266599</v>
      </c>
      <c r="AB3533">
        <v>4.8292000000000002E-2</v>
      </c>
      <c r="AC3533">
        <v>5.4999999999999997E-3</v>
      </c>
      <c r="AD3533">
        <v>1.728595344562484</v>
      </c>
      <c r="AE3533">
        <v>1.0063582916079299</v>
      </c>
      <c r="AF3533">
        <v>9.1380093056210772</v>
      </c>
      <c r="AG3533">
        <v>1</v>
      </c>
      <c r="AH3533" t="s">
        <v>1304</v>
      </c>
    </row>
    <row r="3534" spans="1:34">
      <c r="A3534" t="s">
        <v>459</v>
      </c>
      <c r="B3534" t="s">
        <v>460</v>
      </c>
      <c r="C3534" t="s">
        <v>1814</v>
      </c>
      <c r="D3534" t="s">
        <v>1815</v>
      </c>
      <c r="E3534" t="s">
        <v>53</v>
      </c>
      <c r="F3534" t="s">
        <v>72</v>
      </c>
      <c r="I3534">
        <v>5</v>
      </c>
      <c r="J3534">
        <v>1.2867068919873741</v>
      </c>
      <c r="M3534">
        <v>6.2867068919873734</v>
      </c>
      <c r="N3534">
        <v>559.16666666666663</v>
      </c>
      <c r="O3534">
        <v>83.850399127843858</v>
      </c>
      <c r="R3534">
        <v>643.01706579451047</v>
      </c>
      <c r="S3534">
        <v>46842500</v>
      </c>
      <c r="T3534">
        <v>6494009.683860275</v>
      </c>
      <c r="V3534">
        <v>53336509.683860272</v>
      </c>
      <c r="X3534">
        <v>1.343989463601533</v>
      </c>
      <c r="Y3534">
        <v>0.19688833907565409</v>
      </c>
      <c r="AB3534">
        <v>4.8292000000000002E-2</v>
      </c>
      <c r="AC3534">
        <v>5.4999999999999997E-3</v>
      </c>
      <c r="AD3534">
        <v>1.711564180017505</v>
      </c>
      <c r="AE3534">
        <v>6.2867068919873731E-2</v>
      </c>
      <c r="AF3534">
        <v>8.1149301409247521</v>
      </c>
      <c r="AG3534">
        <v>1</v>
      </c>
      <c r="AH3534" t="s">
        <v>1304</v>
      </c>
    </row>
    <row r="3535" spans="1:34">
      <c r="A3535" t="s">
        <v>459</v>
      </c>
      <c r="B3535" t="s">
        <v>953</v>
      </c>
      <c r="C3535" t="s">
        <v>1814</v>
      </c>
      <c r="D3535" t="s">
        <v>3055</v>
      </c>
      <c r="E3535" t="s">
        <v>53</v>
      </c>
      <c r="F3535" t="s">
        <v>72</v>
      </c>
      <c r="I3535">
        <v>5</v>
      </c>
      <c r="J3535">
        <v>1.851507464505675</v>
      </c>
      <c r="M3535">
        <v>6.8515074645056746</v>
      </c>
      <c r="N3535">
        <v>559.16666666666663</v>
      </c>
      <c r="O3535">
        <v>120.6565697702865</v>
      </c>
      <c r="R3535">
        <v>679.82323643695315</v>
      </c>
      <c r="S3535">
        <v>46842500</v>
      </c>
      <c r="T3535">
        <v>9344558.1733601429</v>
      </c>
      <c r="V3535">
        <v>56187058.173360139</v>
      </c>
      <c r="X3535">
        <v>1.343989463601533</v>
      </c>
      <c r="Y3535">
        <v>0.28331256461185972</v>
      </c>
      <c r="AB3535">
        <v>4.8292000000000002E-2</v>
      </c>
      <c r="AC3535">
        <v>5.4999999999999997E-3</v>
      </c>
      <c r="AD3535">
        <v>1.865331875153377</v>
      </c>
      <c r="AE3535">
        <v>1.08596393312415</v>
      </c>
      <c r="AF3535">
        <v>9.8565952727832027</v>
      </c>
      <c r="AG3535">
        <v>1</v>
      </c>
      <c r="AH3535" t="s">
        <v>1304</v>
      </c>
    </row>
    <row r="3536" spans="1:34">
      <c r="A3536" t="s">
        <v>459</v>
      </c>
      <c r="B3536" t="s">
        <v>958</v>
      </c>
      <c r="C3536" t="s">
        <v>1814</v>
      </c>
      <c r="D3536" t="s">
        <v>3063</v>
      </c>
      <c r="E3536" t="s">
        <v>53</v>
      </c>
      <c r="F3536" t="s">
        <v>72</v>
      </c>
      <c r="I3536">
        <v>5</v>
      </c>
      <c r="J3536">
        <v>1.8675558708516951</v>
      </c>
      <c r="M3536">
        <v>6.8675558708516951</v>
      </c>
      <c r="N3536">
        <v>559.16666666666663</v>
      </c>
      <c r="O3536">
        <v>121.7023909171688</v>
      </c>
      <c r="R3536">
        <v>680.86905758383546</v>
      </c>
      <c r="S3536">
        <v>46842500</v>
      </c>
      <c r="T3536">
        <v>9425554.4801885057</v>
      </c>
      <c r="V3536">
        <v>56268054.480188496</v>
      </c>
      <c r="X3536">
        <v>1.343989463601533</v>
      </c>
      <c r="Y3536">
        <v>0.28576824747946189</v>
      </c>
      <c r="AB3536">
        <v>4.8292000000000002E-2</v>
      </c>
      <c r="AC3536">
        <v>5.4999999999999997E-3</v>
      </c>
      <c r="AD3536">
        <v>1.869701074786849</v>
      </c>
      <c r="AE3536">
        <v>1.088507605529994</v>
      </c>
      <c r="AF3536">
        <v>9.8795565511685375</v>
      </c>
      <c r="AG3536">
        <v>1</v>
      </c>
      <c r="AH3536" t="s">
        <v>1304</v>
      </c>
    </row>
    <row r="3537" spans="1:34">
      <c r="A3537" t="s">
        <v>459</v>
      </c>
      <c r="B3537" t="s">
        <v>796</v>
      </c>
      <c r="C3537" t="s">
        <v>757</v>
      </c>
      <c r="D3537" t="s">
        <v>1290</v>
      </c>
      <c r="E3537" t="s">
        <v>53</v>
      </c>
      <c r="F3537" t="s">
        <v>39</v>
      </c>
      <c r="I3537">
        <v>2.1551447880798831</v>
      </c>
      <c r="J3537">
        <v>2.9999999999999991</v>
      </c>
      <c r="M3537">
        <v>5.1551447880798822</v>
      </c>
      <c r="N3537">
        <v>241.0170254669336</v>
      </c>
      <c r="O3537">
        <v>506.74999999999977</v>
      </c>
      <c r="R3537">
        <v>747.76702546693343</v>
      </c>
      <c r="S3537">
        <v>20190473.947126381</v>
      </c>
      <c r="T3537">
        <v>19184999.999999989</v>
      </c>
      <c r="V3537">
        <v>39375473.947126374</v>
      </c>
      <c r="X3537">
        <v>0.57929837754302416</v>
      </c>
      <c r="Y3537">
        <v>1.145474137931034</v>
      </c>
      <c r="AB3537">
        <v>4.8292000000000002E-2</v>
      </c>
      <c r="AC3537">
        <v>5.4999999999999997E-3</v>
      </c>
      <c r="AD3537">
        <v>1.40349491612646</v>
      </c>
      <c r="AE3537">
        <v>0.81709044891066129</v>
      </c>
      <c r="AF3537">
        <v>7.4295221531170039</v>
      </c>
      <c r="AG3537">
        <v>1</v>
      </c>
      <c r="AH3537" t="s">
        <v>541</v>
      </c>
    </row>
    <row r="3538" spans="1:34">
      <c r="A3538" t="s">
        <v>459</v>
      </c>
      <c r="B3538" t="s">
        <v>767</v>
      </c>
      <c r="C3538" t="s">
        <v>757</v>
      </c>
      <c r="D3538" t="s">
        <v>1249</v>
      </c>
      <c r="E3538" t="s">
        <v>53</v>
      </c>
      <c r="F3538" t="s">
        <v>39</v>
      </c>
      <c r="I3538">
        <v>2.1172774839367992</v>
      </c>
      <c r="J3538">
        <v>3</v>
      </c>
      <c r="M3538">
        <v>5.1172774839367987</v>
      </c>
      <c r="N3538">
        <v>236.78219862026529</v>
      </c>
      <c r="O3538">
        <v>506.75</v>
      </c>
      <c r="R3538">
        <v>743.53219862026526</v>
      </c>
      <c r="S3538">
        <v>19835714.108261898</v>
      </c>
      <c r="T3538">
        <v>19185000</v>
      </c>
      <c r="V3538">
        <v>39020714.108261898</v>
      </c>
      <c r="X3538">
        <v>0.56911972598636418</v>
      </c>
      <c r="Y3538">
        <v>1.145474137931034</v>
      </c>
      <c r="AB3538">
        <v>4.8292000000000002E-2</v>
      </c>
      <c r="AC3538">
        <v>5.4999999999999997E-3</v>
      </c>
      <c r="AD3538">
        <v>1.3931854930089711</v>
      </c>
      <c r="AE3538">
        <v>0.81108848120398258</v>
      </c>
      <c r="AF3538">
        <v>7.3753434581497528</v>
      </c>
      <c r="AG3538">
        <v>1</v>
      </c>
      <c r="AH3538" t="s">
        <v>541</v>
      </c>
    </row>
    <row r="3539" spans="1:34">
      <c r="A3539" t="s">
        <v>459</v>
      </c>
      <c r="B3539" t="s">
        <v>460</v>
      </c>
      <c r="C3539" t="s">
        <v>757</v>
      </c>
      <c r="D3539" t="s">
        <v>758</v>
      </c>
      <c r="E3539" t="s">
        <v>53</v>
      </c>
      <c r="F3539" t="s">
        <v>39</v>
      </c>
      <c r="I3539">
        <v>2.0883873067397469</v>
      </c>
      <c r="J3539">
        <v>3</v>
      </c>
      <c r="M3539">
        <v>5.0883873067397474</v>
      </c>
      <c r="N3539">
        <v>233.55131380372839</v>
      </c>
      <c r="O3539">
        <v>506.75</v>
      </c>
      <c r="R3539">
        <v>740.30131380372836</v>
      </c>
      <c r="S3539">
        <v>19565056.483191319</v>
      </c>
      <c r="T3539">
        <v>19185000</v>
      </c>
      <c r="V3539">
        <v>38750056.483191334</v>
      </c>
      <c r="X3539">
        <v>0.56135410723548052</v>
      </c>
      <c r="Y3539">
        <v>1.145474137931034</v>
      </c>
      <c r="AB3539">
        <v>4.8292000000000002E-2</v>
      </c>
      <c r="AC3539">
        <v>5.4999999999999997E-3</v>
      </c>
      <c r="AD3539">
        <v>1.3853201044527059</v>
      </c>
      <c r="AE3539">
        <v>5.0883873067397473E-2</v>
      </c>
      <c r="AF3539">
        <v>6.5783832842598509</v>
      </c>
      <c r="AG3539">
        <v>1</v>
      </c>
      <c r="AH3539" t="s">
        <v>541</v>
      </c>
    </row>
    <row r="3540" spans="1:34">
      <c r="A3540" t="s">
        <v>459</v>
      </c>
      <c r="B3540" t="s">
        <v>953</v>
      </c>
      <c r="C3540" t="s">
        <v>757</v>
      </c>
      <c r="D3540" t="s">
        <v>1484</v>
      </c>
      <c r="E3540" t="s">
        <v>53</v>
      </c>
      <c r="F3540" t="s">
        <v>39</v>
      </c>
      <c r="I3540">
        <v>2.3552574332550198</v>
      </c>
      <c r="J3540">
        <v>3</v>
      </c>
      <c r="M3540">
        <v>5.3552574332550202</v>
      </c>
      <c r="N3540">
        <v>263.39628961901968</v>
      </c>
      <c r="O3540">
        <v>506.75</v>
      </c>
      <c r="R3540">
        <v>770.14628961901974</v>
      </c>
      <c r="S3540">
        <v>22065229.263449661</v>
      </c>
      <c r="T3540">
        <v>19185000</v>
      </c>
      <c r="V3540">
        <v>41250229.263449647</v>
      </c>
      <c r="X3540">
        <v>0.63308823487278743</v>
      </c>
      <c r="Y3540">
        <v>1.145474137931034</v>
      </c>
      <c r="AB3540">
        <v>4.8292000000000002E-2</v>
      </c>
      <c r="AC3540">
        <v>5.4999999999999997E-3</v>
      </c>
      <c r="AD3540">
        <v>1.457975845702937</v>
      </c>
      <c r="AE3540">
        <v>0.84880830317092071</v>
      </c>
      <c r="AF3540">
        <v>7.7158335821288784</v>
      </c>
      <c r="AG3540">
        <v>1</v>
      </c>
      <c r="AH3540" t="s">
        <v>541</v>
      </c>
    </row>
    <row r="3541" spans="1:34">
      <c r="A3541" t="s">
        <v>459</v>
      </c>
      <c r="B3541" t="s">
        <v>958</v>
      </c>
      <c r="C3541" t="s">
        <v>757</v>
      </c>
      <c r="D3541" t="s">
        <v>1490</v>
      </c>
      <c r="E3541" t="s">
        <v>53</v>
      </c>
      <c r="F3541" t="s">
        <v>39</v>
      </c>
      <c r="I3541">
        <v>2.3584525837981172</v>
      </c>
      <c r="J3541">
        <v>3</v>
      </c>
      <c r="M3541">
        <v>5.3584525837981172</v>
      </c>
      <c r="N3541">
        <v>263.75361395475608</v>
      </c>
      <c r="O3541">
        <v>506.75</v>
      </c>
      <c r="R3541">
        <v>770.50361395475602</v>
      </c>
      <c r="S3541">
        <v>22095163.031312659</v>
      </c>
      <c r="T3541">
        <v>19185000</v>
      </c>
      <c r="V3541">
        <v>41280163.031312659</v>
      </c>
      <c r="X3541">
        <v>0.63394708460569604</v>
      </c>
      <c r="Y3541">
        <v>1.145474137931034</v>
      </c>
      <c r="AB3541">
        <v>4.8292000000000002E-2</v>
      </c>
      <c r="AC3541">
        <v>5.4999999999999997E-3</v>
      </c>
      <c r="AD3541">
        <v>1.45884572962043</v>
      </c>
      <c r="AE3541">
        <v>0.84931473453200157</v>
      </c>
      <c r="AF3541">
        <v>7.7204050479505488</v>
      </c>
      <c r="AG3541">
        <v>1</v>
      </c>
      <c r="AH3541" t="s">
        <v>541</v>
      </c>
    </row>
    <row r="3542" spans="1:34">
      <c r="A3542" t="s">
        <v>459</v>
      </c>
      <c r="B3542" t="s">
        <v>796</v>
      </c>
      <c r="C3542" t="s">
        <v>1981</v>
      </c>
      <c r="D3542" t="s">
        <v>2790</v>
      </c>
      <c r="E3542" t="s">
        <v>53</v>
      </c>
      <c r="F3542" t="s">
        <v>140</v>
      </c>
      <c r="I3542">
        <v>5</v>
      </c>
      <c r="J3542">
        <v>1.557327915847049</v>
      </c>
      <c r="M3542">
        <v>6.5573279158470497</v>
      </c>
      <c r="N3542">
        <v>559.16666666666663</v>
      </c>
      <c r="O3542">
        <v>104.03005910822171</v>
      </c>
      <c r="R3542">
        <v>663.19672577488836</v>
      </c>
      <c r="S3542">
        <v>46842500</v>
      </c>
      <c r="T3542">
        <v>2875545.3470272589</v>
      </c>
      <c r="V3542">
        <v>49718045.347027257</v>
      </c>
      <c r="X3542">
        <v>1.343989463601533</v>
      </c>
      <c r="Y3542">
        <v>0.25606763191678911</v>
      </c>
      <c r="AB3542">
        <v>4.4491999999999997E-2</v>
      </c>
      <c r="AC3542">
        <v>5.4999999999999997E-3</v>
      </c>
      <c r="AD3542">
        <v>1.785241107979302</v>
      </c>
      <c r="AE3542">
        <v>1.039336474661757</v>
      </c>
      <c r="AF3542">
        <v>9.4318974984881088</v>
      </c>
      <c r="AG3542">
        <v>1</v>
      </c>
      <c r="AH3542" t="s">
        <v>1569</v>
      </c>
    </row>
    <row r="3543" spans="1:34">
      <c r="A3543" t="s">
        <v>459</v>
      </c>
      <c r="B3543" t="s">
        <v>767</v>
      </c>
      <c r="C3543" t="s">
        <v>1981</v>
      </c>
      <c r="D3543" t="s">
        <v>2723</v>
      </c>
      <c r="E3543" t="s">
        <v>53</v>
      </c>
      <c r="F3543" t="s">
        <v>140</v>
      </c>
      <c r="I3543">
        <v>4.9930272506686038</v>
      </c>
      <c r="J3543">
        <v>1.5</v>
      </c>
      <c r="M3543">
        <v>6.4930272506686038</v>
      </c>
      <c r="N3543">
        <v>558.38688086643879</v>
      </c>
      <c r="O3543">
        <v>100.2005339238125</v>
      </c>
      <c r="R3543">
        <v>658.58741479025127</v>
      </c>
      <c r="S3543">
        <v>46777175.797888823</v>
      </c>
      <c r="T3543">
        <v>2769691.5830310681</v>
      </c>
      <c r="V3543">
        <v>49546867.380919881</v>
      </c>
      <c r="X3543">
        <v>1.3421152032747861</v>
      </c>
      <c r="Y3543">
        <v>0.2466413424986775</v>
      </c>
      <c r="AB3543">
        <v>4.4491999999999997E-2</v>
      </c>
      <c r="AC3543">
        <v>5.4999999999999997E-3</v>
      </c>
      <c r="AD3543">
        <v>1.7677351677212949</v>
      </c>
      <c r="AE3543">
        <v>1.029144819230974</v>
      </c>
      <c r="AF3543">
        <v>9.3398992376208732</v>
      </c>
      <c r="AG3543">
        <v>1</v>
      </c>
      <c r="AH3543" t="s">
        <v>1569</v>
      </c>
    </row>
    <row r="3544" spans="1:34">
      <c r="A3544" t="s">
        <v>459</v>
      </c>
      <c r="B3544" t="s">
        <v>460</v>
      </c>
      <c r="C3544" t="s">
        <v>1981</v>
      </c>
      <c r="D3544" t="s">
        <v>1982</v>
      </c>
      <c r="E3544" t="s">
        <v>53</v>
      </c>
      <c r="F3544" t="s">
        <v>140</v>
      </c>
      <c r="I3544">
        <v>4.9633644050559074</v>
      </c>
      <c r="J3544">
        <v>1.5</v>
      </c>
      <c r="M3544">
        <v>6.4633644050559074</v>
      </c>
      <c r="N3544">
        <v>555.06958596541892</v>
      </c>
      <c r="O3544">
        <v>100.2005339238125</v>
      </c>
      <c r="R3544">
        <v>655.27011988923141</v>
      </c>
      <c r="S3544">
        <v>46499279.428766273</v>
      </c>
      <c r="T3544">
        <v>2769691.5830310681</v>
      </c>
      <c r="V3544">
        <v>49268971.011797331</v>
      </c>
      <c r="X3544">
        <v>1.3341418928820059</v>
      </c>
      <c r="Y3544">
        <v>0.2466413424986775</v>
      </c>
      <c r="AB3544">
        <v>4.4491999999999997E-2</v>
      </c>
      <c r="AC3544">
        <v>5.4999999999999997E-3</v>
      </c>
      <c r="AD3544">
        <v>1.759659419177525</v>
      </c>
      <c r="AE3544">
        <v>6.4633644050559075E-2</v>
      </c>
      <c r="AF3544">
        <v>8.3376494682839919</v>
      </c>
      <c r="AG3544">
        <v>1</v>
      </c>
      <c r="AH3544" t="s">
        <v>1569</v>
      </c>
    </row>
    <row r="3545" spans="1:34">
      <c r="A3545" t="s">
        <v>459</v>
      </c>
      <c r="B3545" t="s">
        <v>953</v>
      </c>
      <c r="C3545" t="s">
        <v>1981</v>
      </c>
      <c r="D3545" t="s">
        <v>3088</v>
      </c>
      <c r="E3545" t="s">
        <v>53</v>
      </c>
      <c r="F3545" t="s">
        <v>140</v>
      </c>
      <c r="I3545">
        <v>5</v>
      </c>
      <c r="J3545">
        <v>1.9180387163462369</v>
      </c>
      <c r="M3545">
        <v>6.9180387163462367</v>
      </c>
      <c r="N3545">
        <v>559.16666666666663</v>
      </c>
      <c r="O3545">
        <v>128.12566897629131</v>
      </c>
      <c r="R3545">
        <v>687.29233564295794</v>
      </c>
      <c r="S3545">
        <v>46842500</v>
      </c>
      <c r="T3545">
        <v>3541583.792394591</v>
      </c>
      <c r="V3545">
        <v>50384083.792394593</v>
      </c>
      <c r="X3545">
        <v>1.343989463601533</v>
      </c>
      <c r="Y3545">
        <v>0.31537842930938398</v>
      </c>
      <c r="AB3545">
        <v>4.4491999999999997E-2</v>
      </c>
      <c r="AC3545">
        <v>5.4999999999999997E-3</v>
      </c>
      <c r="AD3545">
        <v>1.883445095549761</v>
      </c>
      <c r="AE3545">
        <v>1.096509136540879</v>
      </c>
      <c r="AF3545">
        <v>9.9479849484368756</v>
      </c>
      <c r="AG3545">
        <v>1</v>
      </c>
      <c r="AH3545" t="s">
        <v>1569</v>
      </c>
    </row>
    <row r="3546" spans="1:34">
      <c r="A3546" t="s">
        <v>459</v>
      </c>
      <c r="B3546" t="s">
        <v>958</v>
      </c>
      <c r="C3546" t="s">
        <v>1981</v>
      </c>
      <c r="D3546" t="s">
        <v>3103</v>
      </c>
      <c r="E3546" t="s">
        <v>53</v>
      </c>
      <c r="F3546" t="s">
        <v>140</v>
      </c>
      <c r="I3546">
        <v>5</v>
      </c>
      <c r="J3546">
        <v>1.9312929321263399</v>
      </c>
      <c r="M3546">
        <v>6.9312929321263397</v>
      </c>
      <c r="N3546">
        <v>559.16666666666663</v>
      </c>
      <c r="O3546">
        <v>129.0110553082298</v>
      </c>
      <c r="R3546">
        <v>688.17772197489637</v>
      </c>
      <c r="S3546">
        <v>46842500</v>
      </c>
      <c r="T3546">
        <v>3566057.1856518099</v>
      </c>
      <c r="V3546">
        <v>50408557.185651809</v>
      </c>
      <c r="X3546">
        <v>1.343989463601533</v>
      </c>
      <c r="Y3546">
        <v>0.31755778769189852</v>
      </c>
      <c r="AB3546">
        <v>4.4491999999999997E-2</v>
      </c>
      <c r="AC3546">
        <v>5.4999999999999997E-3</v>
      </c>
      <c r="AD3546">
        <v>1.8870535731443441</v>
      </c>
      <c r="AE3546">
        <v>1.0986099297420251</v>
      </c>
      <c r="AF3546">
        <v>9.9669484350127089</v>
      </c>
      <c r="AG3546">
        <v>1</v>
      </c>
      <c r="AH3546" t="s">
        <v>1569</v>
      </c>
    </row>
    <row r="3547" spans="1:34">
      <c r="A3547" t="s">
        <v>459</v>
      </c>
      <c r="B3547" t="s">
        <v>796</v>
      </c>
      <c r="C3547" t="s">
        <v>2218</v>
      </c>
      <c r="D3547" t="s">
        <v>2987</v>
      </c>
      <c r="E3547" t="s">
        <v>53</v>
      </c>
      <c r="F3547" t="s">
        <v>239</v>
      </c>
      <c r="I3547">
        <v>4.7277991936958497</v>
      </c>
      <c r="J3547">
        <v>2.02</v>
      </c>
      <c r="M3547">
        <v>6.7477991936958492</v>
      </c>
      <c r="N3547">
        <v>528.72554316165247</v>
      </c>
      <c r="O3547">
        <v>61.974581298003081</v>
      </c>
      <c r="R3547">
        <v>590.70012445965551</v>
      </c>
      <c r="S3547">
        <v>44292386.746139571</v>
      </c>
      <c r="T3547">
        <v>25528684.72319508</v>
      </c>
      <c r="V3547">
        <v>69821071.469334662</v>
      </c>
      <c r="X3547">
        <v>1.270822460470209</v>
      </c>
      <c r="Y3547">
        <v>0.17808787729311229</v>
      </c>
      <c r="AB3547">
        <v>5.5189000000000002E-2</v>
      </c>
      <c r="AC3547">
        <v>5.4999999999999997E-3</v>
      </c>
      <c r="AD3547">
        <v>1.8370971626815931</v>
      </c>
      <c r="AE3547">
        <v>1.069526172200792</v>
      </c>
      <c r="AF3547">
        <v>9.7151115285782339</v>
      </c>
      <c r="AG3547">
        <v>1</v>
      </c>
      <c r="AH3547" t="s">
        <v>2220</v>
      </c>
    </row>
    <row r="3548" spans="1:34">
      <c r="A3548" t="s">
        <v>459</v>
      </c>
      <c r="B3548" t="s">
        <v>767</v>
      </c>
      <c r="C3548" t="s">
        <v>2218</v>
      </c>
      <c r="D3548" t="s">
        <v>2947</v>
      </c>
      <c r="E3548" t="s">
        <v>53</v>
      </c>
      <c r="F3548" t="s">
        <v>239</v>
      </c>
      <c r="I3548">
        <v>4.6938405803378647</v>
      </c>
      <c r="J3548">
        <v>2.02</v>
      </c>
      <c r="M3548">
        <v>6.7138405803378642</v>
      </c>
      <c r="N3548">
        <v>524.9278382344512</v>
      </c>
      <c r="O3548">
        <v>61.974581298003081</v>
      </c>
      <c r="R3548">
        <v>586.90241953245425</v>
      </c>
      <c r="S3548">
        <v>43974245.476895288</v>
      </c>
      <c r="T3548">
        <v>25528684.72319508</v>
      </c>
      <c r="V3548">
        <v>69502930.200090379</v>
      </c>
      <c r="X3548">
        <v>1.2616944567598789</v>
      </c>
      <c r="Y3548">
        <v>0.17808787729311229</v>
      </c>
      <c r="AB3548">
        <v>5.5189000000000002E-2</v>
      </c>
      <c r="AC3548">
        <v>5.4999999999999997E-3</v>
      </c>
      <c r="AD3548">
        <v>1.8278518857464341</v>
      </c>
      <c r="AE3548">
        <v>1.0641437319835509</v>
      </c>
      <c r="AF3548">
        <v>9.6665251980678502</v>
      </c>
      <c r="AG3548">
        <v>1</v>
      </c>
      <c r="AH3548" t="s">
        <v>2220</v>
      </c>
    </row>
    <row r="3549" spans="1:34">
      <c r="A3549" t="s">
        <v>459</v>
      </c>
      <c r="B3549" t="s">
        <v>460</v>
      </c>
      <c r="C3549" t="s">
        <v>2218</v>
      </c>
      <c r="D3549" t="s">
        <v>2219</v>
      </c>
      <c r="E3549" t="s">
        <v>53</v>
      </c>
      <c r="F3549" t="s">
        <v>239</v>
      </c>
      <c r="I3549">
        <v>4.6665431847329772</v>
      </c>
      <c r="J3549">
        <v>2.02</v>
      </c>
      <c r="M3549">
        <v>6.6865431847329777</v>
      </c>
      <c r="N3549">
        <v>521.87507949263795</v>
      </c>
      <c r="O3549">
        <v>61.974581298003081</v>
      </c>
      <c r="R3549">
        <v>583.849660790641</v>
      </c>
      <c r="S3549">
        <v>43718509.826170899</v>
      </c>
      <c r="T3549">
        <v>25528684.72319508</v>
      </c>
      <c r="V3549">
        <v>69247194.549365982</v>
      </c>
      <c r="X3549">
        <v>1.254356974344532</v>
      </c>
      <c r="Y3549">
        <v>0.17808787729311229</v>
      </c>
      <c r="AB3549">
        <v>5.5189000000000002E-2</v>
      </c>
      <c r="AC3549">
        <v>5.4999999999999997E-3</v>
      </c>
      <c r="AD3549">
        <v>1.820420134063429</v>
      </c>
      <c r="AE3549">
        <v>6.6865431847329779E-2</v>
      </c>
      <c r="AF3549">
        <v>8.6345177506437363</v>
      </c>
      <c r="AG3549">
        <v>1</v>
      </c>
      <c r="AH3549" t="s">
        <v>2220</v>
      </c>
    </row>
    <row r="3550" spans="1:34">
      <c r="A3550" t="s">
        <v>459</v>
      </c>
      <c r="B3550" t="s">
        <v>953</v>
      </c>
      <c r="C3550" t="s">
        <v>2218</v>
      </c>
      <c r="D3550" t="s">
        <v>6308</v>
      </c>
      <c r="E3550" t="s">
        <v>53</v>
      </c>
      <c r="F3550" t="s">
        <v>239</v>
      </c>
      <c r="I3550">
        <v>0</v>
      </c>
      <c r="J3550">
        <v>0</v>
      </c>
      <c r="M3550">
        <v>0</v>
      </c>
      <c r="N3550">
        <v>0</v>
      </c>
      <c r="O3550">
        <v>0</v>
      </c>
      <c r="R3550">
        <v>0</v>
      </c>
      <c r="S3550">
        <v>0</v>
      </c>
      <c r="T3550">
        <v>0</v>
      </c>
      <c r="V3550">
        <v>0</v>
      </c>
      <c r="X3550">
        <v>0</v>
      </c>
      <c r="Y3550">
        <v>0</v>
      </c>
      <c r="AB3550">
        <v>5.5189000000000002E-2</v>
      </c>
      <c r="AC3550">
        <v>5.4999999999999997E-3</v>
      </c>
      <c r="AD3550">
        <v>0</v>
      </c>
      <c r="AE3550">
        <v>0</v>
      </c>
      <c r="AF3550">
        <v>0</v>
      </c>
      <c r="AG3550">
        <v>0</v>
      </c>
      <c r="AH3550" t="s">
        <v>2220</v>
      </c>
    </row>
    <row r="3551" spans="1:34">
      <c r="A3551" t="s">
        <v>459</v>
      </c>
      <c r="B3551" t="s">
        <v>958</v>
      </c>
      <c r="C3551" t="s">
        <v>2218</v>
      </c>
      <c r="D3551" t="s">
        <v>6309</v>
      </c>
      <c r="E3551" t="s">
        <v>53</v>
      </c>
      <c r="F3551" t="s">
        <v>239</v>
      </c>
      <c r="I3551">
        <v>0</v>
      </c>
      <c r="J3551">
        <v>0</v>
      </c>
      <c r="M3551">
        <v>0</v>
      </c>
      <c r="N3551">
        <v>0</v>
      </c>
      <c r="O3551">
        <v>0</v>
      </c>
      <c r="R3551">
        <v>0</v>
      </c>
      <c r="S3551">
        <v>0</v>
      </c>
      <c r="T3551">
        <v>0</v>
      </c>
      <c r="V3551">
        <v>0</v>
      </c>
      <c r="X3551">
        <v>0</v>
      </c>
      <c r="Y3551">
        <v>0</v>
      </c>
      <c r="AB3551">
        <v>5.5189000000000002E-2</v>
      </c>
      <c r="AC3551">
        <v>5.4999999999999997E-3</v>
      </c>
      <c r="AD3551">
        <v>0</v>
      </c>
      <c r="AE3551">
        <v>0</v>
      </c>
      <c r="AF3551">
        <v>0</v>
      </c>
      <c r="AG3551">
        <v>0</v>
      </c>
      <c r="AH3551" t="s">
        <v>2220</v>
      </c>
    </row>
    <row r="3552" spans="1:34">
      <c r="A3552" t="s">
        <v>459</v>
      </c>
      <c r="B3552" t="s">
        <v>796</v>
      </c>
      <c r="C3552" t="s">
        <v>6310</v>
      </c>
      <c r="D3552" t="s">
        <v>6311</v>
      </c>
      <c r="E3552" t="s">
        <v>53</v>
      </c>
      <c r="F3552" t="s">
        <v>302</v>
      </c>
      <c r="I3552">
        <v>0</v>
      </c>
      <c r="J3552">
        <v>0</v>
      </c>
      <c r="M3552">
        <v>0</v>
      </c>
      <c r="N3552">
        <v>0</v>
      </c>
      <c r="O3552">
        <v>0</v>
      </c>
      <c r="R3552">
        <v>0</v>
      </c>
      <c r="S3552">
        <v>0</v>
      </c>
      <c r="T3552">
        <v>0</v>
      </c>
      <c r="V3552">
        <v>0</v>
      </c>
      <c r="X3552">
        <v>0</v>
      </c>
      <c r="Y3552">
        <v>0</v>
      </c>
      <c r="AB3552">
        <v>4.2518E-2</v>
      </c>
      <c r="AC3552">
        <v>5.4999999999999997E-3</v>
      </c>
      <c r="AD3552">
        <v>0</v>
      </c>
      <c r="AE3552">
        <v>0</v>
      </c>
      <c r="AF3552">
        <v>0</v>
      </c>
      <c r="AG3552">
        <v>0</v>
      </c>
      <c r="AH3552" t="s">
        <v>4220</v>
      </c>
    </row>
    <row r="3553" spans="1:34">
      <c r="A3553" t="s">
        <v>459</v>
      </c>
      <c r="B3553" t="s">
        <v>767</v>
      </c>
      <c r="C3553" t="s">
        <v>6310</v>
      </c>
      <c r="D3553" t="s">
        <v>6312</v>
      </c>
      <c r="E3553" t="s">
        <v>53</v>
      </c>
      <c r="F3553" t="s">
        <v>302</v>
      </c>
      <c r="I3553">
        <v>0</v>
      </c>
      <c r="J3553">
        <v>0</v>
      </c>
      <c r="M3553">
        <v>0</v>
      </c>
      <c r="N3553">
        <v>0</v>
      </c>
      <c r="O3553">
        <v>0</v>
      </c>
      <c r="R3553">
        <v>0</v>
      </c>
      <c r="S3553">
        <v>0</v>
      </c>
      <c r="T3553">
        <v>0</v>
      </c>
      <c r="V3553">
        <v>0</v>
      </c>
      <c r="X3553">
        <v>0</v>
      </c>
      <c r="Y3553">
        <v>0</v>
      </c>
      <c r="AB3553">
        <v>4.2518E-2</v>
      </c>
      <c r="AC3553">
        <v>5.4999999999999997E-3</v>
      </c>
      <c r="AD3553">
        <v>0</v>
      </c>
      <c r="AE3553">
        <v>0</v>
      </c>
      <c r="AF3553">
        <v>0</v>
      </c>
      <c r="AG3553">
        <v>0</v>
      </c>
      <c r="AH3553" t="s">
        <v>4220</v>
      </c>
    </row>
    <row r="3554" spans="1:34">
      <c r="A3554" t="s">
        <v>459</v>
      </c>
      <c r="B3554" t="s">
        <v>460</v>
      </c>
      <c r="C3554" t="s">
        <v>6310</v>
      </c>
      <c r="D3554" t="s">
        <v>6313</v>
      </c>
      <c r="E3554" t="s">
        <v>53</v>
      </c>
      <c r="F3554" t="s">
        <v>302</v>
      </c>
      <c r="I3554">
        <v>0</v>
      </c>
      <c r="J3554">
        <v>0</v>
      </c>
      <c r="M3554">
        <v>0</v>
      </c>
      <c r="N3554">
        <v>0</v>
      </c>
      <c r="O3554">
        <v>0</v>
      </c>
      <c r="R3554">
        <v>0</v>
      </c>
      <c r="S3554">
        <v>0</v>
      </c>
      <c r="T3554">
        <v>0</v>
      </c>
      <c r="V3554">
        <v>0</v>
      </c>
      <c r="X3554">
        <v>0</v>
      </c>
      <c r="Y3554">
        <v>0</v>
      </c>
      <c r="AB3554">
        <v>4.2518E-2</v>
      </c>
      <c r="AC3554">
        <v>5.4999999999999997E-3</v>
      </c>
      <c r="AD3554">
        <v>0</v>
      </c>
      <c r="AE3554">
        <v>0</v>
      </c>
      <c r="AF3554">
        <v>0</v>
      </c>
      <c r="AG3554">
        <v>0</v>
      </c>
      <c r="AH3554" t="s">
        <v>4220</v>
      </c>
    </row>
    <row r="3555" spans="1:34">
      <c r="A3555" t="s">
        <v>459</v>
      </c>
      <c r="B3555" t="s">
        <v>953</v>
      </c>
      <c r="C3555" t="s">
        <v>6310</v>
      </c>
      <c r="D3555" t="s">
        <v>6314</v>
      </c>
      <c r="E3555" t="s">
        <v>53</v>
      </c>
      <c r="F3555" t="s">
        <v>302</v>
      </c>
      <c r="I3555">
        <v>0</v>
      </c>
      <c r="J3555">
        <v>0</v>
      </c>
      <c r="M3555">
        <v>0</v>
      </c>
      <c r="N3555">
        <v>0</v>
      </c>
      <c r="O3555">
        <v>0</v>
      </c>
      <c r="R3555">
        <v>0</v>
      </c>
      <c r="S3555">
        <v>0</v>
      </c>
      <c r="T3555">
        <v>0</v>
      </c>
      <c r="V3555">
        <v>0</v>
      </c>
      <c r="X3555">
        <v>0</v>
      </c>
      <c r="Y3555">
        <v>0</v>
      </c>
      <c r="AB3555">
        <v>4.2518E-2</v>
      </c>
      <c r="AC3555">
        <v>5.4999999999999997E-3</v>
      </c>
      <c r="AD3555">
        <v>0</v>
      </c>
      <c r="AE3555">
        <v>0</v>
      </c>
      <c r="AF3555">
        <v>0</v>
      </c>
      <c r="AG3555">
        <v>0</v>
      </c>
      <c r="AH3555" t="s">
        <v>4220</v>
      </c>
    </row>
    <row r="3556" spans="1:34">
      <c r="A3556" t="s">
        <v>459</v>
      </c>
      <c r="B3556" t="s">
        <v>958</v>
      </c>
      <c r="C3556" t="s">
        <v>6310</v>
      </c>
      <c r="D3556" t="s">
        <v>6315</v>
      </c>
      <c r="E3556" t="s">
        <v>53</v>
      </c>
      <c r="F3556" t="s">
        <v>302</v>
      </c>
      <c r="I3556">
        <v>0</v>
      </c>
      <c r="J3556">
        <v>0</v>
      </c>
      <c r="M3556">
        <v>0</v>
      </c>
      <c r="N3556">
        <v>0</v>
      </c>
      <c r="O3556">
        <v>0</v>
      </c>
      <c r="R3556">
        <v>0</v>
      </c>
      <c r="S3556">
        <v>0</v>
      </c>
      <c r="T3556">
        <v>0</v>
      </c>
      <c r="V3556">
        <v>0</v>
      </c>
      <c r="X3556">
        <v>0</v>
      </c>
      <c r="Y3556">
        <v>0</v>
      </c>
      <c r="AB3556">
        <v>4.2518E-2</v>
      </c>
      <c r="AC3556">
        <v>5.4999999999999997E-3</v>
      </c>
      <c r="AD3556">
        <v>0</v>
      </c>
      <c r="AE3556">
        <v>0</v>
      </c>
      <c r="AF3556">
        <v>0</v>
      </c>
      <c r="AG3556">
        <v>0</v>
      </c>
      <c r="AH3556" t="s">
        <v>4220</v>
      </c>
    </row>
    <row r="3557" spans="1:34">
      <c r="A3557" t="s">
        <v>459</v>
      </c>
      <c r="B3557" t="s">
        <v>796</v>
      </c>
      <c r="C3557" t="s">
        <v>6316</v>
      </c>
      <c r="D3557" t="s">
        <v>6317</v>
      </c>
      <c r="E3557" t="s">
        <v>53</v>
      </c>
      <c r="F3557" t="s">
        <v>4231</v>
      </c>
      <c r="I3557">
        <v>0</v>
      </c>
      <c r="J3557">
        <v>0</v>
      </c>
      <c r="M3557">
        <v>0</v>
      </c>
      <c r="N3557">
        <v>0</v>
      </c>
      <c r="O3557">
        <v>0</v>
      </c>
      <c r="R3557">
        <v>0</v>
      </c>
      <c r="S3557">
        <v>0</v>
      </c>
      <c r="T3557">
        <v>0</v>
      </c>
      <c r="V3557">
        <v>0</v>
      </c>
      <c r="X3557">
        <v>0</v>
      </c>
      <c r="Y3557">
        <v>0</v>
      </c>
      <c r="AB3557">
        <v>4.5418E-2</v>
      </c>
      <c r="AC3557">
        <v>5.4999999999999997E-3</v>
      </c>
      <c r="AD3557">
        <v>0</v>
      </c>
      <c r="AE3557">
        <v>0</v>
      </c>
      <c r="AF3557">
        <v>0</v>
      </c>
      <c r="AG3557">
        <v>0</v>
      </c>
      <c r="AH3557" t="s">
        <v>4232</v>
      </c>
    </row>
    <row r="3558" spans="1:34">
      <c r="A3558" t="s">
        <v>459</v>
      </c>
      <c r="B3558" t="s">
        <v>767</v>
      </c>
      <c r="C3558" t="s">
        <v>6316</v>
      </c>
      <c r="D3558" t="s">
        <v>6318</v>
      </c>
      <c r="E3558" t="s">
        <v>53</v>
      </c>
      <c r="F3558" t="s">
        <v>4231</v>
      </c>
      <c r="I3558">
        <v>0</v>
      </c>
      <c r="J3558">
        <v>0</v>
      </c>
      <c r="M3558">
        <v>0</v>
      </c>
      <c r="N3558">
        <v>0</v>
      </c>
      <c r="O3558">
        <v>0</v>
      </c>
      <c r="R3558">
        <v>0</v>
      </c>
      <c r="S3558">
        <v>0</v>
      </c>
      <c r="T3558">
        <v>0</v>
      </c>
      <c r="V3558">
        <v>0</v>
      </c>
      <c r="X3558">
        <v>0</v>
      </c>
      <c r="Y3558">
        <v>0</v>
      </c>
      <c r="AB3558">
        <v>4.5418E-2</v>
      </c>
      <c r="AC3558">
        <v>5.4999999999999997E-3</v>
      </c>
      <c r="AD3558">
        <v>0</v>
      </c>
      <c r="AE3558">
        <v>0</v>
      </c>
      <c r="AF3558">
        <v>0</v>
      </c>
      <c r="AG3558">
        <v>0</v>
      </c>
      <c r="AH3558" t="s">
        <v>4232</v>
      </c>
    </row>
    <row r="3559" spans="1:34">
      <c r="A3559" t="s">
        <v>459</v>
      </c>
      <c r="B3559" t="s">
        <v>460</v>
      </c>
      <c r="C3559" t="s">
        <v>6316</v>
      </c>
      <c r="D3559" t="s">
        <v>6319</v>
      </c>
      <c r="E3559" t="s">
        <v>53</v>
      </c>
      <c r="F3559" t="s">
        <v>4231</v>
      </c>
      <c r="I3559">
        <v>0</v>
      </c>
      <c r="J3559">
        <v>0</v>
      </c>
      <c r="M3559">
        <v>0</v>
      </c>
      <c r="N3559">
        <v>0</v>
      </c>
      <c r="O3559">
        <v>0</v>
      </c>
      <c r="R3559">
        <v>0</v>
      </c>
      <c r="S3559">
        <v>0</v>
      </c>
      <c r="T3559">
        <v>0</v>
      </c>
      <c r="V3559">
        <v>0</v>
      </c>
      <c r="X3559">
        <v>0</v>
      </c>
      <c r="Y3559">
        <v>0</v>
      </c>
      <c r="AB3559">
        <v>4.5418E-2</v>
      </c>
      <c r="AC3559">
        <v>5.4999999999999997E-3</v>
      </c>
      <c r="AD3559">
        <v>0</v>
      </c>
      <c r="AE3559">
        <v>0</v>
      </c>
      <c r="AF3559">
        <v>0</v>
      </c>
      <c r="AG3559">
        <v>0</v>
      </c>
      <c r="AH3559" t="s">
        <v>4232</v>
      </c>
    </row>
    <row r="3560" spans="1:34">
      <c r="A3560" t="s">
        <v>459</v>
      </c>
      <c r="B3560" t="s">
        <v>953</v>
      </c>
      <c r="C3560" t="s">
        <v>6316</v>
      </c>
      <c r="D3560" t="s">
        <v>6320</v>
      </c>
      <c r="E3560" t="s">
        <v>53</v>
      </c>
      <c r="F3560" t="s">
        <v>4231</v>
      </c>
      <c r="I3560">
        <v>0</v>
      </c>
      <c r="J3560">
        <v>0</v>
      </c>
      <c r="M3560">
        <v>0</v>
      </c>
      <c r="N3560">
        <v>0</v>
      </c>
      <c r="O3560">
        <v>0</v>
      </c>
      <c r="R3560">
        <v>0</v>
      </c>
      <c r="S3560">
        <v>0</v>
      </c>
      <c r="T3560">
        <v>0</v>
      </c>
      <c r="V3560">
        <v>0</v>
      </c>
      <c r="X3560">
        <v>0</v>
      </c>
      <c r="Y3560">
        <v>0</v>
      </c>
      <c r="AB3560">
        <v>4.5418E-2</v>
      </c>
      <c r="AC3560">
        <v>5.4999999999999997E-3</v>
      </c>
      <c r="AD3560">
        <v>0</v>
      </c>
      <c r="AE3560">
        <v>0</v>
      </c>
      <c r="AF3560">
        <v>0</v>
      </c>
      <c r="AG3560">
        <v>0</v>
      </c>
      <c r="AH3560" t="s">
        <v>4232</v>
      </c>
    </row>
    <row r="3561" spans="1:34">
      <c r="A3561" t="s">
        <v>459</v>
      </c>
      <c r="B3561" t="s">
        <v>958</v>
      </c>
      <c r="C3561" t="s">
        <v>6316</v>
      </c>
      <c r="D3561" t="s">
        <v>6321</v>
      </c>
      <c r="E3561" t="s">
        <v>53</v>
      </c>
      <c r="F3561" t="s">
        <v>4231</v>
      </c>
      <c r="I3561">
        <v>0</v>
      </c>
      <c r="J3561">
        <v>0</v>
      </c>
      <c r="M3561">
        <v>0</v>
      </c>
      <c r="N3561">
        <v>0</v>
      </c>
      <c r="O3561">
        <v>0</v>
      </c>
      <c r="R3561">
        <v>0</v>
      </c>
      <c r="S3561">
        <v>0</v>
      </c>
      <c r="T3561">
        <v>0</v>
      </c>
      <c r="V3561">
        <v>0</v>
      </c>
      <c r="X3561">
        <v>0</v>
      </c>
      <c r="Y3561">
        <v>0</v>
      </c>
      <c r="AB3561">
        <v>4.5418E-2</v>
      </c>
      <c r="AC3561">
        <v>5.4999999999999997E-3</v>
      </c>
      <c r="AD3561">
        <v>0</v>
      </c>
      <c r="AE3561">
        <v>0</v>
      </c>
      <c r="AF3561">
        <v>0</v>
      </c>
      <c r="AG3561">
        <v>0</v>
      </c>
      <c r="AH3561" t="s">
        <v>4232</v>
      </c>
    </row>
    <row r="3562" spans="1:34">
      <c r="A3562" t="s">
        <v>459</v>
      </c>
      <c r="B3562" t="s">
        <v>796</v>
      </c>
      <c r="C3562" t="s">
        <v>6322</v>
      </c>
      <c r="D3562" t="s">
        <v>6323</v>
      </c>
      <c r="E3562" t="s">
        <v>72</v>
      </c>
      <c r="F3562" t="s">
        <v>39</v>
      </c>
      <c r="I3562">
        <v>0</v>
      </c>
      <c r="J3562">
        <v>0</v>
      </c>
      <c r="M3562">
        <v>0</v>
      </c>
      <c r="N3562">
        <v>0</v>
      </c>
      <c r="O3562">
        <v>0</v>
      </c>
      <c r="R3562">
        <v>0</v>
      </c>
      <c r="S3562">
        <v>0</v>
      </c>
      <c r="T3562">
        <v>0</v>
      </c>
      <c r="V3562">
        <v>0</v>
      </c>
      <c r="X3562">
        <v>0</v>
      </c>
      <c r="Y3562">
        <v>0</v>
      </c>
      <c r="AB3562">
        <v>4.8292000000000002E-2</v>
      </c>
      <c r="AC3562">
        <v>5.4999999999999997E-3</v>
      </c>
      <c r="AD3562">
        <v>0</v>
      </c>
      <c r="AE3562">
        <v>0</v>
      </c>
      <c r="AF3562">
        <v>0</v>
      </c>
      <c r="AG3562">
        <v>0</v>
      </c>
      <c r="AH3562" t="s">
        <v>1446</v>
      </c>
    </row>
    <row r="3563" spans="1:34">
      <c r="A3563" t="s">
        <v>459</v>
      </c>
      <c r="B3563" t="s">
        <v>767</v>
      </c>
      <c r="C3563" t="s">
        <v>6322</v>
      </c>
      <c r="D3563" t="s">
        <v>6324</v>
      </c>
      <c r="E3563" t="s">
        <v>72</v>
      </c>
      <c r="F3563" t="s">
        <v>39</v>
      </c>
      <c r="I3563">
        <v>0</v>
      </c>
      <c r="J3563">
        <v>0</v>
      </c>
      <c r="M3563">
        <v>0</v>
      </c>
      <c r="N3563">
        <v>0</v>
      </c>
      <c r="O3563">
        <v>0</v>
      </c>
      <c r="R3563">
        <v>0</v>
      </c>
      <c r="S3563">
        <v>0</v>
      </c>
      <c r="T3563">
        <v>0</v>
      </c>
      <c r="V3563">
        <v>0</v>
      </c>
      <c r="X3563">
        <v>0</v>
      </c>
      <c r="Y3563">
        <v>0</v>
      </c>
      <c r="AB3563">
        <v>4.8292000000000002E-2</v>
      </c>
      <c r="AC3563">
        <v>5.4999999999999997E-3</v>
      </c>
      <c r="AD3563">
        <v>0</v>
      </c>
      <c r="AE3563">
        <v>0</v>
      </c>
      <c r="AF3563">
        <v>0</v>
      </c>
      <c r="AG3563">
        <v>0</v>
      </c>
      <c r="AH3563" t="s">
        <v>1446</v>
      </c>
    </row>
    <row r="3564" spans="1:34">
      <c r="A3564" t="s">
        <v>459</v>
      </c>
      <c r="B3564" t="s">
        <v>460</v>
      </c>
      <c r="C3564" t="s">
        <v>6322</v>
      </c>
      <c r="D3564" t="s">
        <v>6325</v>
      </c>
      <c r="E3564" t="s">
        <v>72</v>
      </c>
      <c r="F3564" t="s">
        <v>39</v>
      </c>
      <c r="I3564">
        <v>0</v>
      </c>
      <c r="J3564">
        <v>0</v>
      </c>
      <c r="M3564">
        <v>0</v>
      </c>
      <c r="N3564">
        <v>0</v>
      </c>
      <c r="O3564">
        <v>0</v>
      </c>
      <c r="R3564">
        <v>0</v>
      </c>
      <c r="S3564">
        <v>0</v>
      </c>
      <c r="T3564">
        <v>0</v>
      </c>
      <c r="V3564">
        <v>0</v>
      </c>
      <c r="X3564">
        <v>0</v>
      </c>
      <c r="Y3564">
        <v>0</v>
      </c>
      <c r="AB3564">
        <v>4.8292000000000002E-2</v>
      </c>
      <c r="AC3564">
        <v>5.4999999999999997E-3</v>
      </c>
      <c r="AD3564">
        <v>0</v>
      </c>
      <c r="AE3564">
        <v>0</v>
      </c>
      <c r="AF3564">
        <v>0</v>
      </c>
      <c r="AG3564">
        <v>0</v>
      </c>
      <c r="AH3564" t="s">
        <v>1446</v>
      </c>
    </row>
    <row r="3565" spans="1:34">
      <c r="A3565" t="s">
        <v>459</v>
      </c>
      <c r="B3565" t="s">
        <v>953</v>
      </c>
      <c r="C3565" t="s">
        <v>6322</v>
      </c>
      <c r="D3565" t="s">
        <v>6326</v>
      </c>
      <c r="E3565" t="s">
        <v>72</v>
      </c>
      <c r="F3565" t="s">
        <v>39</v>
      </c>
      <c r="I3565">
        <v>0</v>
      </c>
      <c r="J3565">
        <v>0</v>
      </c>
      <c r="M3565">
        <v>0</v>
      </c>
      <c r="N3565">
        <v>0</v>
      </c>
      <c r="O3565">
        <v>0</v>
      </c>
      <c r="R3565">
        <v>0</v>
      </c>
      <c r="S3565">
        <v>0</v>
      </c>
      <c r="T3565">
        <v>0</v>
      </c>
      <c r="V3565">
        <v>0</v>
      </c>
      <c r="X3565">
        <v>0</v>
      </c>
      <c r="Y3565">
        <v>0</v>
      </c>
      <c r="AB3565">
        <v>4.8292000000000002E-2</v>
      </c>
      <c r="AC3565">
        <v>5.4999999999999997E-3</v>
      </c>
      <c r="AD3565">
        <v>0</v>
      </c>
      <c r="AE3565">
        <v>0</v>
      </c>
      <c r="AF3565">
        <v>0</v>
      </c>
      <c r="AG3565">
        <v>0</v>
      </c>
      <c r="AH3565" t="s">
        <v>1446</v>
      </c>
    </row>
    <row r="3566" spans="1:34">
      <c r="A3566" t="s">
        <v>459</v>
      </c>
      <c r="B3566" t="s">
        <v>958</v>
      </c>
      <c r="C3566" t="s">
        <v>6322</v>
      </c>
      <c r="D3566" t="s">
        <v>6327</v>
      </c>
      <c r="E3566" t="s">
        <v>72</v>
      </c>
      <c r="F3566" t="s">
        <v>39</v>
      </c>
      <c r="I3566">
        <v>0</v>
      </c>
      <c r="J3566">
        <v>0</v>
      </c>
      <c r="M3566">
        <v>0</v>
      </c>
      <c r="N3566">
        <v>0</v>
      </c>
      <c r="O3566">
        <v>0</v>
      </c>
      <c r="R3566">
        <v>0</v>
      </c>
      <c r="S3566">
        <v>0</v>
      </c>
      <c r="T3566">
        <v>0</v>
      </c>
      <c r="V3566">
        <v>0</v>
      </c>
      <c r="X3566">
        <v>0</v>
      </c>
      <c r="Y3566">
        <v>0</v>
      </c>
      <c r="AB3566">
        <v>4.8292000000000002E-2</v>
      </c>
      <c r="AC3566">
        <v>5.4999999999999997E-3</v>
      </c>
      <c r="AD3566">
        <v>0</v>
      </c>
      <c r="AE3566">
        <v>0</v>
      </c>
      <c r="AF3566">
        <v>0</v>
      </c>
      <c r="AG3566">
        <v>0</v>
      </c>
      <c r="AH3566" t="s">
        <v>1446</v>
      </c>
    </row>
    <row r="3567" spans="1:34">
      <c r="A3567" t="s">
        <v>459</v>
      </c>
      <c r="B3567" t="s">
        <v>796</v>
      </c>
      <c r="C3567" t="s">
        <v>6328</v>
      </c>
      <c r="D3567" t="s">
        <v>6329</v>
      </c>
      <c r="E3567" t="s">
        <v>72</v>
      </c>
      <c r="F3567" t="s">
        <v>140</v>
      </c>
      <c r="I3567">
        <v>0</v>
      </c>
      <c r="J3567">
        <v>0</v>
      </c>
      <c r="M3567">
        <v>0</v>
      </c>
      <c r="N3567">
        <v>0</v>
      </c>
      <c r="O3567">
        <v>0</v>
      </c>
      <c r="R3567">
        <v>0</v>
      </c>
      <c r="S3567">
        <v>0</v>
      </c>
      <c r="T3567">
        <v>0</v>
      </c>
      <c r="V3567">
        <v>0</v>
      </c>
      <c r="X3567">
        <v>0</v>
      </c>
      <c r="Y3567">
        <v>0</v>
      </c>
      <c r="AB3567">
        <v>4.4491999999999997E-2</v>
      </c>
      <c r="AC3567">
        <v>5.4999999999999997E-3</v>
      </c>
      <c r="AD3567">
        <v>0</v>
      </c>
      <c r="AE3567">
        <v>0</v>
      </c>
      <c r="AF3567">
        <v>0</v>
      </c>
      <c r="AG3567">
        <v>0</v>
      </c>
      <c r="AH3567" t="s">
        <v>4247</v>
      </c>
    </row>
    <row r="3568" spans="1:34">
      <c r="A3568" t="s">
        <v>459</v>
      </c>
      <c r="B3568" t="s">
        <v>767</v>
      </c>
      <c r="C3568" t="s">
        <v>6328</v>
      </c>
      <c r="D3568" t="s">
        <v>6330</v>
      </c>
      <c r="E3568" t="s">
        <v>72</v>
      </c>
      <c r="F3568" t="s">
        <v>140</v>
      </c>
      <c r="I3568">
        <v>0</v>
      </c>
      <c r="J3568">
        <v>0</v>
      </c>
      <c r="M3568">
        <v>0</v>
      </c>
      <c r="N3568">
        <v>0</v>
      </c>
      <c r="O3568">
        <v>0</v>
      </c>
      <c r="R3568">
        <v>0</v>
      </c>
      <c r="S3568">
        <v>0</v>
      </c>
      <c r="T3568">
        <v>0</v>
      </c>
      <c r="V3568">
        <v>0</v>
      </c>
      <c r="X3568">
        <v>0</v>
      </c>
      <c r="Y3568">
        <v>0</v>
      </c>
      <c r="AB3568">
        <v>4.4491999999999997E-2</v>
      </c>
      <c r="AC3568">
        <v>5.4999999999999997E-3</v>
      </c>
      <c r="AD3568">
        <v>0</v>
      </c>
      <c r="AE3568">
        <v>0</v>
      </c>
      <c r="AF3568">
        <v>0</v>
      </c>
      <c r="AG3568">
        <v>0</v>
      </c>
      <c r="AH3568" t="s">
        <v>4247</v>
      </c>
    </row>
    <row r="3569" spans="1:34">
      <c r="A3569" t="s">
        <v>459</v>
      </c>
      <c r="B3569" t="s">
        <v>460</v>
      </c>
      <c r="C3569" t="s">
        <v>6328</v>
      </c>
      <c r="D3569" t="s">
        <v>6331</v>
      </c>
      <c r="E3569" t="s">
        <v>72</v>
      </c>
      <c r="F3569" t="s">
        <v>140</v>
      </c>
      <c r="I3569">
        <v>0</v>
      </c>
      <c r="J3569">
        <v>0</v>
      </c>
      <c r="M3569">
        <v>0</v>
      </c>
      <c r="N3569">
        <v>0</v>
      </c>
      <c r="O3569">
        <v>0</v>
      </c>
      <c r="R3569">
        <v>0</v>
      </c>
      <c r="S3569">
        <v>0</v>
      </c>
      <c r="T3569">
        <v>0</v>
      </c>
      <c r="V3569">
        <v>0</v>
      </c>
      <c r="X3569">
        <v>0</v>
      </c>
      <c r="Y3569">
        <v>0</v>
      </c>
      <c r="AB3569">
        <v>4.4491999999999997E-2</v>
      </c>
      <c r="AC3569">
        <v>5.4999999999999997E-3</v>
      </c>
      <c r="AD3569">
        <v>0</v>
      </c>
      <c r="AE3569">
        <v>0</v>
      </c>
      <c r="AF3569">
        <v>0</v>
      </c>
      <c r="AG3569">
        <v>0</v>
      </c>
      <c r="AH3569" t="s">
        <v>4247</v>
      </c>
    </row>
    <row r="3570" spans="1:34">
      <c r="A3570" t="s">
        <v>459</v>
      </c>
      <c r="B3570" t="s">
        <v>953</v>
      </c>
      <c r="C3570" t="s">
        <v>6328</v>
      </c>
      <c r="D3570" t="s">
        <v>6332</v>
      </c>
      <c r="E3570" t="s">
        <v>72</v>
      </c>
      <c r="F3570" t="s">
        <v>140</v>
      </c>
      <c r="I3570">
        <v>0</v>
      </c>
      <c r="J3570">
        <v>0</v>
      </c>
      <c r="M3570">
        <v>0</v>
      </c>
      <c r="N3570">
        <v>0</v>
      </c>
      <c r="O3570">
        <v>0</v>
      </c>
      <c r="R3570">
        <v>0</v>
      </c>
      <c r="S3570">
        <v>0</v>
      </c>
      <c r="T3570">
        <v>0</v>
      </c>
      <c r="V3570">
        <v>0</v>
      </c>
      <c r="X3570">
        <v>0</v>
      </c>
      <c r="Y3570">
        <v>0</v>
      </c>
      <c r="AB3570">
        <v>4.4491999999999997E-2</v>
      </c>
      <c r="AC3570">
        <v>5.4999999999999997E-3</v>
      </c>
      <c r="AD3570">
        <v>0</v>
      </c>
      <c r="AE3570">
        <v>0</v>
      </c>
      <c r="AF3570">
        <v>0</v>
      </c>
      <c r="AG3570">
        <v>0</v>
      </c>
      <c r="AH3570" t="s">
        <v>4247</v>
      </c>
    </row>
    <row r="3571" spans="1:34">
      <c r="A3571" t="s">
        <v>459</v>
      </c>
      <c r="B3571" t="s">
        <v>958</v>
      </c>
      <c r="C3571" t="s">
        <v>6328</v>
      </c>
      <c r="D3571" t="s">
        <v>6333</v>
      </c>
      <c r="E3571" t="s">
        <v>72</v>
      </c>
      <c r="F3571" t="s">
        <v>140</v>
      </c>
      <c r="I3571">
        <v>0</v>
      </c>
      <c r="J3571">
        <v>0</v>
      </c>
      <c r="M3571">
        <v>0</v>
      </c>
      <c r="N3571">
        <v>0</v>
      </c>
      <c r="O3571">
        <v>0</v>
      </c>
      <c r="R3571">
        <v>0</v>
      </c>
      <c r="S3571">
        <v>0</v>
      </c>
      <c r="T3571">
        <v>0</v>
      </c>
      <c r="V3571">
        <v>0</v>
      </c>
      <c r="X3571">
        <v>0</v>
      </c>
      <c r="Y3571">
        <v>0</v>
      </c>
      <c r="AB3571">
        <v>4.4491999999999997E-2</v>
      </c>
      <c r="AC3571">
        <v>5.4999999999999997E-3</v>
      </c>
      <c r="AD3571">
        <v>0</v>
      </c>
      <c r="AE3571">
        <v>0</v>
      </c>
      <c r="AF3571">
        <v>0</v>
      </c>
      <c r="AG3571">
        <v>0</v>
      </c>
      <c r="AH3571" t="s">
        <v>4247</v>
      </c>
    </row>
    <row r="3572" spans="1:34">
      <c r="A3572" t="s">
        <v>459</v>
      </c>
      <c r="B3572" t="s">
        <v>796</v>
      </c>
      <c r="C3572" t="s">
        <v>6334</v>
      </c>
      <c r="D3572" t="s">
        <v>6335</v>
      </c>
      <c r="E3572" t="s">
        <v>72</v>
      </c>
      <c r="F3572" t="s">
        <v>239</v>
      </c>
      <c r="I3572">
        <v>0</v>
      </c>
      <c r="J3572">
        <v>0</v>
      </c>
      <c r="M3572">
        <v>0</v>
      </c>
      <c r="N3572">
        <v>0</v>
      </c>
      <c r="O3572">
        <v>0</v>
      </c>
      <c r="R3572">
        <v>0</v>
      </c>
      <c r="S3572">
        <v>0</v>
      </c>
      <c r="T3572">
        <v>0</v>
      </c>
      <c r="V3572">
        <v>0</v>
      </c>
      <c r="X3572">
        <v>0</v>
      </c>
      <c r="Y3572">
        <v>0</v>
      </c>
      <c r="AB3572">
        <v>5.5189000000000002E-2</v>
      </c>
      <c r="AC3572">
        <v>5.4999999999999997E-3</v>
      </c>
      <c r="AD3572">
        <v>0</v>
      </c>
      <c r="AE3572">
        <v>0</v>
      </c>
      <c r="AF3572">
        <v>0</v>
      </c>
      <c r="AG3572">
        <v>0</v>
      </c>
      <c r="AH3572" t="s">
        <v>4269</v>
      </c>
    </row>
    <row r="3573" spans="1:34">
      <c r="A3573" t="s">
        <v>459</v>
      </c>
      <c r="B3573" t="s">
        <v>767</v>
      </c>
      <c r="C3573" t="s">
        <v>6334</v>
      </c>
      <c r="D3573" t="s">
        <v>6336</v>
      </c>
      <c r="E3573" t="s">
        <v>72</v>
      </c>
      <c r="F3573" t="s">
        <v>239</v>
      </c>
      <c r="I3573">
        <v>0</v>
      </c>
      <c r="J3573">
        <v>0</v>
      </c>
      <c r="M3573">
        <v>0</v>
      </c>
      <c r="N3573">
        <v>0</v>
      </c>
      <c r="O3573">
        <v>0</v>
      </c>
      <c r="R3573">
        <v>0</v>
      </c>
      <c r="S3573">
        <v>0</v>
      </c>
      <c r="T3573">
        <v>0</v>
      </c>
      <c r="V3573">
        <v>0</v>
      </c>
      <c r="X3573">
        <v>0</v>
      </c>
      <c r="Y3573">
        <v>0</v>
      </c>
      <c r="AB3573">
        <v>5.5189000000000002E-2</v>
      </c>
      <c r="AC3573">
        <v>5.4999999999999997E-3</v>
      </c>
      <c r="AD3573">
        <v>0</v>
      </c>
      <c r="AE3573">
        <v>0</v>
      </c>
      <c r="AF3573">
        <v>0</v>
      </c>
      <c r="AG3573">
        <v>0</v>
      </c>
      <c r="AH3573" t="s">
        <v>4269</v>
      </c>
    </row>
    <row r="3574" spans="1:34">
      <c r="A3574" t="s">
        <v>459</v>
      </c>
      <c r="B3574" t="s">
        <v>460</v>
      </c>
      <c r="C3574" t="s">
        <v>6334</v>
      </c>
      <c r="D3574" t="s">
        <v>6337</v>
      </c>
      <c r="E3574" t="s">
        <v>72</v>
      </c>
      <c r="F3574" t="s">
        <v>239</v>
      </c>
      <c r="I3574">
        <v>0</v>
      </c>
      <c r="J3574">
        <v>0</v>
      </c>
      <c r="M3574">
        <v>0</v>
      </c>
      <c r="N3574">
        <v>0</v>
      </c>
      <c r="O3574">
        <v>0</v>
      </c>
      <c r="R3574">
        <v>0</v>
      </c>
      <c r="S3574">
        <v>0</v>
      </c>
      <c r="T3574">
        <v>0</v>
      </c>
      <c r="V3574">
        <v>0</v>
      </c>
      <c r="X3574">
        <v>0</v>
      </c>
      <c r="Y3574">
        <v>0</v>
      </c>
      <c r="AB3574">
        <v>5.5189000000000002E-2</v>
      </c>
      <c r="AC3574">
        <v>5.4999999999999997E-3</v>
      </c>
      <c r="AD3574">
        <v>0</v>
      </c>
      <c r="AE3574">
        <v>0</v>
      </c>
      <c r="AF3574">
        <v>0</v>
      </c>
      <c r="AG3574">
        <v>0</v>
      </c>
      <c r="AH3574" t="s">
        <v>4269</v>
      </c>
    </row>
    <row r="3575" spans="1:34">
      <c r="A3575" t="s">
        <v>459</v>
      </c>
      <c r="B3575" t="s">
        <v>953</v>
      </c>
      <c r="C3575" t="s">
        <v>6334</v>
      </c>
      <c r="D3575" t="s">
        <v>6338</v>
      </c>
      <c r="E3575" t="s">
        <v>72</v>
      </c>
      <c r="F3575" t="s">
        <v>239</v>
      </c>
      <c r="I3575">
        <v>0</v>
      </c>
      <c r="J3575">
        <v>0</v>
      </c>
      <c r="M3575">
        <v>0</v>
      </c>
      <c r="N3575">
        <v>0</v>
      </c>
      <c r="O3575">
        <v>0</v>
      </c>
      <c r="R3575">
        <v>0</v>
      </c>
      <c r="S3575">
        <v>0</v>
      </c>
      <c r="T3575">
        <v>0</v>
      </c>
      <c r="V3575">
        <v>0</v>
      </c>
      <c r="X3575">
        <v>0</v>
      </c>
      <c r="Y3575">
        <v>0</v>
      </c>
      <c r="AB3575">
        <v>5.5189000000000002E-2</v>
      </c>
      <c r="AC3575">
        <v>5.4999999999999997E-3</v>
      </c>
      <c r="AD3575">
        <v>0</v>
      </c>
      <c r="AE3575">
        <v>0</v>
      </c>
      <c r="AF3575">
        <v>0</v>
      </c>
      <c r="AG3575">
        <v>0</v>
      </c>
      <c r="AH3575" t="s">
        <v>4269</v>
      </c>
    </row>
    <row r="3576" spans="1:34">
      <c r="A3576" t="s">
        <v>459</v>
      </c>
      <c r="B3576" t="s">
        <v>958</v>
      </c>
      <c r="C3576" t="s">
        <v>6334</v>
      </c>
      <c r="D3576" t="s">
        <v>6339</v>
      </c>
      <c r="E3576" t="s">
        <v>72</v>
      </c>
      <c r="F3576" t="s">
        <v>239</v>
      </c>
      <c r="I3576">
        <v>0</v>
      </c>
      <c r="J3576">
        <v>0</v>
      </c>
      <c r="M3576">
        <v>0</v>
      </c>
      <c r="N3576">
        <v>0</v>
      </c>
      <c r="O3576">
        <v>0</v>
      </c>
      <c r="R3576">
        <v>0</v>
      </c>
      <c r="S3576">
        <v>0</v>
      </c>
      <c r="T3576">
        <v>0</v>
      </c>
      <c r="V3576">
        <v>0</v>
      </c>
      <c r="X3576">
        <v>0</v>
      </c>
      <c r="Y3576">
        <v>0</v>
      </c>
      <c r="AB3576">
        <v>5.5189000000000002E-2</v>
      </c>
      <c r="AC3576">
        <v>5.4999999999999997E-3</v>
      </c>
      <c r="AD3576">
        <v>0</v>
      </c>
      <c r="AE3576">
        <v>0</v>
      </c>
      <c r="AF3576">
        <v>0</v>
      </c>
      <c r="AG3576">
        <v>0</v>
      </c>
      <c r="AH3576" t="s">
        <v>4269</v>
      </c>
    </row>
    <row r="3577" spans="1:34">
      <c r="A3577" t="s">
        <v>459</v>
      </c>
      <c r="B3577" t="s">
        <v>796</v>
      </c>
      <c r="C3577" t="s">
        <v>6340</v>
      </c>
      <c r="D3577" t="s">
        <v>6341</v>
      </c>
      <c r="E3577" t="s">
        <v>72</v>
      </c>
      <c r="F3577" t="s">
        <v>302</v>
      </c>
      <c r="I3577">
        <v>0</v>
      </c>
      <c r="J3577">
        <v>0</v>
      </c>
      <c r="M3577">
        <v>0</v>
      </c>
      <c r="N3577">
        <v>0</v>
      </c>
      <c r="O3577">
        <v>0</v>
      </c>
      <c r="R3577">
        <v>0</v>
      </c>
      <c r="S3577">
        <v>0</v>
      </c>
      <c r="T3577">
        <v>0</v>
      </c>
      <c r="V3577">
        <v>0</v>
      </c>
      <c r="X3577">
        <v>0</v>
      </c>
      <c r="Y3577">
        <v>0</v>
      </c>
      <c r="AB3577">
        <v>4.2518E-2</v>
      </c>
      <c r="AC3577">
        <v>5.4999999999999997E-3</v>
      </c>
      <c r="AD3577">
        <v>0</v>
      </c>
      <c r="AE3577">
        <v>0</v>
      </c>
      <c r="AF3577">
        <v>0</v>
      </c>
      <c r="AG3577">
        <v>0</v>
      </c>
      <c r="AH3577" t="s">
        <v>4280</v>
      </c>
    </row>
    <row r="3578" spans="1:34">
      <c r="A3578" t="s">
        <v>459</v>
      </c>
      <c r="B3578" t="s">
        <v>767</v>
      </c>
      <c r="C3578" t="s">
        <v>6340</v>
      </c>
      <c r="D3578" t="s">
        <v>6342</v>
      </c>
      <c r="E3578" t="s">
        <v>72</v>
      </c>
      <c r="F3578" t="s">
        <v>302</v>
      </c>
      <c r="I3578">
        <v>0</v>
      </c>
      <c r="J3578">
        <v>0</v>
      </c>
      <c r="M3578">
        <v>0</v>
      </c>
      <c r="N3578">
        <v>0</v>
      </c>
      <c r="O3578">
        <v>0</v>
      </c>
      <c r="R3578">
        <v>0</v>
      </c>
      <c r="S3578">
        <v>0</v>
      </c>
      <c r="T3578">
        <v>0</v>
      </c>
      <c r="V3578">
        <v>0</v>
      </c>
      <c r="X3578">
        <v>0</v>
      </c>
      <c r="Y3578">
        <v>0</v>
      </c>
      <c r="AB3578">
        <v>4.2518E-2</v>
      </c>
      <c r="AC3578">
        <v>5.4999999999999997E-3</v>
      </c>
      <c r="AD3578">
        <v>0</v>
      </c>
      <c r="AE3578">
        <v>0</v>
      </c>
      <c r="AF3578">
        <v>0</v>
      </c>
      <c r="AG3578">
        <v>0</v>
      </c>
      <c r="AH3578" t="s">
        <v>4280</v>
      </c>
    </row>
    <row r="3579" spans="1:34">
      <c r="A3579" t="s">
        <v>459</v>
      </c>
      <c r="B3579" t="s">
        <v>460</v>
      </c>
      <c r="C3579" t="s">
        <v>6340</v>
      </c>
      <c r="D3579" t="s">
        <v>6343</v>
      </c>
      <c r="E3579" t="s">
        <v>72</v>
      </c>
      <c r="F3579" t="s">
        <v>302</v>
      </c>
      <c r="I3579">
        <v>0</v>
      </c>
      <c r="J3579">
        <v>0</v>
      </c>
      <c r="M3579">
        <v>0</v>
      </c>
      <c r="N3579">
        <v>0</v>
      </c>
      <c r="O3579">
        <v>0</v>
      </c>
      <c r="R3579">
        <v>0</v>
      </c>
      <c r="S3579">
        <v>0</v>
      </c>
      <c r="T3579">
        <v>0</v>
      </c>
      <c r="V3579">
        <v>0</v>
      </c>
      <c r="X3579">
        <v>0</v>
      </c>
      <c r="Y3579">
        <v>0</v>
      </c>
      <c r="AB3579">
        <v>4.2518E-2</v>
      </c>
      <c r="AC3579">
        <v>5.4999999999999997E-3</v>
      </c>
      <c r="AD3579">
        <v>0</v>
      </c>
      <c r="AE3579">
        <v>0</v>
      </c>
      <c r="AF3579">
        <v>0</v>
      </c>
      <c r="AG3579">
        <v>0</v>
      </c>
      <c r="AH3579" t="s">
        <v>4280</v>
      </c>
    </row>
    <row r="3580" spans="1:34">
      <c r="A3580" t="s">
        <v>459</v>
      </c>
      <c r="B3580" t="s">
        <v>953</v>
      </c>
      <c r="C3580" t="s">
        <v>6340</v>
      </c>
      <c r="D3580" t="s">
        <v>6344</v>
      </c>
      <c r="E3580" t="s">
        <v>72</v>
      </c>
      <c r="F3580" t="s">
        <v>302</v>
      </c>
      <c r="I3580">
        <v>0</v>
      </c>
      <c r="J3580">
        <v>0</v>
      </c>
      <c r="M3580">
        <v>0</v>
      </c>
      <c r="N3580">
        <v>0</v>
      </c>
      <c r="O3580">
        <v>0</v>
      </c>
      <c r="R3580">
        <v>0</v>
      </c>
      <c r="S3580">
        <v>0</v>
      </c>
      <c r="T3580">
        <v>0</v>
      </c>
      <c r="V3580">
        <v>0</v>
      </c>
      <c r="X3580">
        <v>0</v>
      </c>
      <c r="Y3580">
        <v>0</v>
      </c>
      <c r="AB3580">
        <v>4.2518E-2</v>
      </c>
      <c r="AC3580">
        <v>5.4999999999999997E-3</v>
      </c>
      <c r="AD3580">
        <v>0</v>
      </c>
      <c r="AE3580">
        <v>0</v>
      </c>
      <c r="AF3580">
        <v>0</v>
      </c>
      <c r="AG3580">
        <v>0</v>
      </c>
      <c r="AH3580" t="s">
        <v>4280</v>
      </c>
    </row>
    <row r="3581" spans="1:34">
      <c r="A3581" t="s">
        <v>459</v>
      </c>
      <c r="B3581" t="s">
        <v>958</v>
      </c>
      <c r="C3581" t="s">
        <v>6340</v>
      </c>
      <c r="D3581" t="s">
        <v>6345</v>
      </c>
      <c r="E3581" t="s">
        <v>72</v>
      </c>
      <c r="F3581" t="s">
        <v>302</v>
      </c>
      <c r="I3581">
        <v>0</v>
      </c>
      <c r="J3581">
        <v>0</v>
      </c>
      <c r="M3581">
        <v>0</v>
      </c>
      <c r="N3581">
        <v>0</v>
      </c>
      <c r="O3581">
        <v>0</v>
      </c>
      <c r="R3581">
        <v>0</v>
      </c>
      <c r="S3581">
        <v>0</v>
      </c>
      <c r="T3581">
        <v>0</v>
      </c>
      <c r="V3581">
        <v>0</v>
      </c>
      <c r="X3581">
        <v>0</v>
      </c>
      <c r="Y3581">
        <v>0</v>
      </c>
      <c r="AB3581">
        <v>4.2518E-2</v>
      </c>
      <c r="AC3581">
        <v>5.4999999999999997E-3</v>
      </c>
      <c r="AD3581">
        <v>0</v>
      </c>
      <c r="AE3581">
        <v>0</v>
      </c>
      <c r="AF3581">
        <v>0</v>
      </c>
      <c r="AG3581">
        <v>0</v>
      </c>
      <c r="AH3581" t="s">
        <v>4280</v>
      </c>
    </row>
    <row r="3582" spans="1:34">
      <c r="A3582" t="s">
        <v>459</v>
      </c>
      <c r="B3582" t="s">
        <v>796</v>
      </c>
      <c r="C3582" t="s">
        <v>6346</v>
      </c>
      <c r="D3582" t="s">
        <v>6347</v>
      </c>
      <c r="E3582" t="s">
        <v>72</v>
      </c>
      <c r="F3582" t="s">
        <v>4231</v>
      </c>
      <c r="I3582">
        <v>0</v>
      </c>
      <c r="J3582">
        <v>0</v>
      </c>
      <c r="M3582">
        <v>0</v>
      </c>
      <c r="N3582">
        <v>0</v>
      </c>
      <c r="O3582">
        <v>0</v>
      </c>
      <c r="R3582">
        <v>0</v>
      </c>
      <c r="S3582">
        <v>0</v>
      </c>
      <c r="T3582">
        <v>0</v>
      </c>
      <c r="V3582">
        <v>0</v>
      </c>
      <c r="X3582">
        <v>0</v>
      </c>
      <c r="Y3582">
        <v>0</v>
      </c>
      <c r="AB3582">
        <v>4.5418E-2</v>
      </c>
      <c r="AC3582">
        <v>5.4999999999999997E-3</v>
      </c>
      <c r="AD3582">
        <v>0</v>
      </c>
      <c r="AE3582">
        <v>0</v>
      </c>
      <c r="AF3582">
        <v>0</v>
      </c>
      <c r="AG3582">
        <v>0</v>
      </c>
      <c r="AH3582" t="s">
        <v>4291</v>
      </c>
    </row>
    <row r="3583" spans="1:34">
      <c r="A3583" t="s">
        <v>459</v>
      </c>
      <c r="B3583" t="s">
        <v>767</v>
      </c>
      <c r="C3583" t="s">
        <v>6346</v>
      </c>
      <c r="D3583" t="s">
        <v>6348</v>
      </c>
      <c r="E3583" t="s">
        <v>72</v>
      </c>
      <c r="F3583" t="s">
        <v>4231</v>
      </c>
      <c r="I3583">
        <v>0</v>
      </c>
      <c r="J3583">
        <v>0</v>
      </c>
      <c r="M3583">
        <v>0</v>
      </c>
      <c r="N3583">
        <v>0</v>
      </c>
      <c r="O3583">
        <v>0</v>
      </c>
      <c r="R3583">
        <v>0</v>
      </c>
      <c r="S3583">
        <v>0</v>
      </c>
      <c r="T3583">
        <v>0</v>
      </c>
      <c r="V3583">
        <v>0</v>
      </c>
      <c r="X3583">
        <v>0</v>
      </c>
      <c r="Y3583">
        <v>0</v>
      </c>
      <c r="AB3583">
        <v>4.5418E-2</v>
      </c>
      <c r="AC3583">
        <v>5.4999999999999997E-3</v>
      </c>
      <c r="AD3583">
        <v>0</v>
      </c>
      <c r="AE3583">
        <v>0</v>
      </c>
      <c r="AF3583">
        <v>0</v>
      </c>
      <c r="AG3583">
        <v>0</v>
      </c>
      <c r="AH3583" t="s">
        <v>4291</v>
      </c>
    </row>
    <row r="3584" spans="1:34">
      <c r="A3584" t="s">
        <v>459</v>
      </c>
      <c r="B3584" t="s">
        <v>460</v>
      </c>
      <c r="C3584" t="s">
        <v>6346</v>
      </c>
      <c r="D3584" t="s">
        <v>6349</v>
      </c>
      <c r="E3584" t="s">
        <v>72</v>
      </c>
      <c r="F3584" t="s">
        <v>4231</v>
      </c>
      <c r="I3584">
        <v>0</v>
      </c>
      <c r="J3584">
        <v>0</v>
      </c>
      <c r="M3584">
        <v>0</v>
      </c>
      <c r="N3584">
        <v>0</v>
      </c>
      <c r="O3584">
        <v>0</v>
      </c>
      <c r="R3584">
        <v>0</v>
      </c>
      <c r="S3584">
        <v>0</v>
      </c>
      <c r="T3584">
        <v>0</v>
      </c>
      <c r="V3584">
        <v>0</v>
      </c>
      <c r="X3584">
        <v>0</v>
      </c>
      <c r="Y3584">
        <v>0</v>
      </c>
      <c r="AB3584">
        <v>4.5418E-2</v>
      </c>
      <c r="AC3584">
        <v>5.4999999999999997E-3</v>
      </c>
      <c r="AD3584">
        <v>0</v>
      </c>
      <c r="AE3584">
        <v>0</v>
      </c>
      <c r="AF3584">
        <v>0</v>
      </c>
      <c r="AG3584">
        <v>0</v>
      </c>
      <c r="AH3584" t="s">
        <v>4291</v>
      </c>
    </row>
    <row r="3585" spans="1:34">
      <c r="A3585" t="s">
        <v>459</v>
      </c>
      <c r="B3585" t="s">
        <v>953</v>
      </c>
      <c r="C3585" t="s">
        <v>6346</v>
      </c>
      <c r="D3585" t="s">
        <v>6350</v>
      </c>
      <c r="E3585" t="s">
        <v>72</v>
      </c>
      <c r="F3585" t="s">
        <v>4231</v>
      </c>
      <c r="I3585">
        <v>0</v>
      </c>
      <c r="J3585">
        <v>0</v>
      </c>
      <c r="M3585">
        <v>0</v>
      </c>
      <c r="N3585">
        <v>0</v>
      </c>
      <c r="O3585">
        <v>0</v>
      </c>
      <c r="R3585">
        <v>0</v>
      </c>
      <c r="S3585">
        <v>0</v>
      </c>
      <c r="T3585">
        <v>0</v>
      </c>
      <c r="V3585">
        <v>0</v>
      </c>
      <c r="X3585">
        <v>0</v>
      </c>
      <c r="Y3585">
        <v>0</v>
      </c>
      <c r="AB3585">
        <v>4.5418E-2</v>
      </c>
      <c r="AC3585">
        <v>5.4999999999999997E-3</v>
      </c>
      <c r="AD3585">
        <v>0</v>
      </c>
      <c r="AE3585">
        <v>0</v>
      </c>
      <c r="AF3585">
        <v>0</v>
      </c>
      <c r="AG3585">
        <v>0</v>
      </c>
      <c r="AH3585" t="s">
        <v>4291</v>
      </c>
    </row>
    <row r="3586" spans="1:34">
      <c r="A3586" t="s">
        <v>459</v>
      </c>
      <c r="B3586" t="s">
        <v>958</v>
      </c>
      <c r="C3586" t="s">
        <v>6346</v>
      </c>
      <c r="D3586" t="s">
        <v>6351</v>
      </c>
      <c r="E3586" t="s">
        <v>72</v>
      </c>
      <c r="F3586" t="s">
        <v>4231</v>
      </c>
      <c r="I3586">
        <v>0</v>
      </c>
      <c r="J3586">
        <v>0</v>
      </c>
      <c r="M3586">
        <v>0</v>
      </c>
      <c r="N3586">
        <v>0</v>
      </c>
      <c r="O3586">
        <v>0</v>
      </c>
      <c r="R3586">
        <v>0</v>
      </c>
      <c r="S3586">
        <v>0</v>
      </c>
      <c r="T3586">
        <v>0</v>
      </c>
      <c r="V3586">
        <v>0</v>
      </c>
      <c r="X3586">
        <v>0</v>
      </c>
      <c r="Y3586">
        <v>0</v>
      </c>
      <c r="AB3586">
        <v>4.5418E-2</v>
      </c>
      <c r="AC3586">
        <v>5.4999999999999997E-3</v>
      </c>
      <c r="AD3586">
        <v>0</v>
      </c>
      <c r="AE3586">
        <v>0</v>
      </c>
      <c r="AF3586">
        <v>0</v>
      </c>
      <c r="AG3586">
        <v>0</v>
      </c>
      <c r="AH3586" t="s">
        <v>4291</v>
      </c>
    </row>
    <row r="3587" spans="1:34">
      <c r="A3587" t="s">
        <v>459</v>
      </c>
      <c r="B3587" t="s">
        <v>796</v>
      </c>
      <c r="C3587" t="s">
        <v>2550</v>
      </c>
      <c r="D3587" t="s">
        <v>3229</v>
      </c>
      <c r="E3587" t="s">
        <v>39</v>
      </c>
      <c r="F3587" t="s">
        <v>140</v>
      </c>
      <c r="I3587">
        <v>3</v>
      </c>
      <c r="J3587">
        <v>4.1287713071470993</v>
      </c>
      <c r="M3587">
        <v>7.1287713071470993</v>
      </c>
      <c r="N3587">
        <v>506.75000000000011</v>
      </c>
      <c r="O3587">
        <v>275.80339295030439</v>
      </c>
      <c r="R3587">
        <v>782.55339295030444</v>
      </c>
      <c r="S3587">
        <v>19185000</v>
      </c>
      <c r="T3587">
        <v>7623615.4251103355</v>
      </c>
      <c r="V3587">
        <v>26808615.42511034</v>
      </c>
      <c r="X3587">
        <v>1.1454741379310349</v>
      </c>
      <c r="Y3587">
        <v>0.67888379870985338</v>
      </c>
      <c r="AB3587">
        <v>4.4491999999999997E-2</v>
      </c>
      <c r="AC3587">
        <v>5.4999999999999997E-3</v>
      </c>
      <c r="AD3587">
        <v>1.940817319223294</v>
      </c>
      <c r="AE3587">
        <v>1.129910252182815</v>
      </c>
      <c r="AF3587">
        <v>10.24949087855321</v>
      </c>
      <c r="AG3587">
        <v>1</v>
      </c>
      <c r="AH3587" t="s">
        <v>2010</v>
      </c>
    </row>
    <row r="3588" spans="1:34">
      <c r="A3588" t="s">
        <v>459</v>
      </c>
      <c r="B3588" t="s">
        <v>767</v>
      </c>
      <c r="C3588" t="s">
        <v>2550</v>
      </c>
      <c r="D3588" t="s">
        <v>3203</v>
      </c>
      <c r="E3588" t="s">
        <v>39</v>
      </c>
      <c r="F3588" t="s">
        <v>140</v>
      </c>
      <c r="I3588">
        <v>3</v>
      </c>
      <c r="J3588">
        <v>4.0768279500677558</v>
      </c>
      <c r="M3588">
        <v>7.0768279500677558</v>
      </c>
      <c r="N3588">
        <v>506.74999999999989</v>
      </c>
      <c r="O3588">
        <v>272.33355820820742</v>
      </c>
      <c r="R3588">
        <v>779.08355820820725</v>
      </c>
      <c r="S3588">
        <v>19185000</v>
      </c>
      <c r="T3588">
        <v>7527704.0391789777</v>
      </c>
      <c r="V3588">
        <v>26712704.039178971</v>
      </c>
      <c r="X3588">
        <v>1.145474137931034</v>
      </c>
      <c r="Y3588">
        <v>0.67034287916056168</v>
      </c>
      <c r="AB3588">
        <v>4.4491999999999997E-2</v>
      </c>
      <c r="AC3588">
        <v>5.4999999999999997E-3</v>
      </c>
      <c r="AD3588">
        <v>1.926675672269756</v>
      </c>
      <c r="AE3588">
        <v>1.1216772300857389</v>
      </c>
      <c r="AF3588">
        <v>10.17517285242325</v>
      </c>
      <c r="AG3588">
        <v>1</v>
      </c>
      <c r="AH3588" t="s">
        <v>2010</v>
      </c>
    </row>
    <row r="3589" spans="1:34">
      <c r="A3589" t="s">
        <v>459</v>
      </c>
      <c r="B3589" t="s">
        <v>460</v>
      </c>
      <c r="C3589" t="s">
        <v>2550</v>
      </c>
      <c r="D3589" t="s">
        <v>2551</v>
      </c>
      <c r="E3589" t="s">
        <v>39</v>
      </c>
      <c r="F3589" t="s">
        <v>140</v>
      </c>
      <c r="I3589">
        <v>3</v>
      </c>
      <c r="J3589">
        <v>4.0374895624188314</v>
      </c>
      <c r="M3589">
        <v>7.0374895624188314</v>
      </c>
      <c r="N3589">
        <v>506.75</v>
      </c>
      <c r="O3589">
        <v>269.70573991079129</v>
      </c>
      <c r="R3589">
        <v>776.45573991079129</v>
      </c>
      <c r="S3589">
        <v>19185000</v>
      </c>
      <c r="T3589">
        <v>7455067.2384048169</v>
      </c>
      <c r="V3589">
        <v>26640067.238404822</v>
      </c>
      <c r="X3589">
        <v>1.145474137931034</v>
      </c>
      <c r="Y3589">
        <v>0.66387456399958544</v>
      </c>
      <c r="AB3589">
        <v>4.4491999999999997E-2</v>
      </c>
      <c r="AC3589">
        <v>5.4999999999999997E-3</v>
      </c>
      <c r="AD3589">
        <v>1.9159657447423</v>
      </c>
      <c r="AE3589">
        <v>7.0374895624188305E-2</v>
      </c>
      <c r="AF3589">
        <v>9.073822202785319</v>
      </c>
      <c r="AG3589">
        <v>1</v>
      </c>
      <c r="AH3589" t="s">
        <v>2010</v>
      </c>
    </row>
    <row r="3590" spans="1:34">
      <c r="A3590" t="s">
        <v>459</v>
      </c>
      <c r="B3590" t="s">
        <v>953</v>
      </c>
      <c r="C3590" t="s">
        <v>2550</v>
      </c>
      <c r="D3590" t="s">
        <v>3386</v>
      </c>
      <c r="E3590" t="s">
        <v>39</v>
      </c>
      <c r="F3590" t="s">
        <v>140</v>
      </c>
      <c r="I3590">
        <v>3</v>
      </c>
      <c r="J3590">
        <v>4.3936777858699996</v>
      </c>
      <c r="M3590">
        <v>7.3936777858699996</v>
      </c>
      <c r="N3590">
        <v>506.75000000000011</v>
      </c>
      <c r="O3590">
        <v>293.49924002224549</v>
      </c>
      <c r="R3590">
        <v>800.24924002224566</v>
      </c>
      <c r="S3590">
        <v>19185000</v>
      </c>
      <c r="T3590">
        <v>8112754.9213831453</v>
      </c>
      <c r="V3590">
        <v>27297754.92138315</v>
      </c>
      <c r="X3590">
        <v>1.1454741379310349</v>
      </c>
      <c r="Y3590">
        <v>0.72244172507572901</v>
      </c>
      <c r="AB3590">
        <v>4.4491999999999997E-2</v>
      </c>
      <c r="AC3590">
        <v>5.4999999999999997E-3</v>
      </c>
      <c r="AD3590">
        <v>2.0129384547918332</v>
      </c>
      <c r="AE3590">
        <v>1.171897929060395</v>
      </c>
      <c r="AF3590">
        <v>10.628506169722231</v>
      </c>
      <c r="AG3590">
        <v>1</v>
      </c>
      <c r="AH3590" t="s">
        <v>2010</v>
      </c>
    </row>
    <row r="3591" spans="1:34">
      <c r="A3591" t="s">
        <v>459</v>
      </c>
      <c r="B3591" t="s">
        <v>958</v>
      </c>
      <c r="C3591" t="s">
        <v>2550</v>
      </c>
      <c r="D3591" t="s">
        <v>3390</v>
      </c>
      <c r="E3591" t="s">
        <v>39</v>
      </c>
      <c r="F3591" t="s">
        <v>140</v>
      </c>
      <c r="I3591">
        <v>3</v>
      </c>
      <c r="J3591">
        <v>4.3955160723620263</v>
      </c>
      <c r="M3591">
        <v>7.3955160723620263</v>
      </c>
      <c r="N3591">
        <v>506.75000000000011</v>
      </c>
      <c r="O3591">
        <v>293.62203821424953</v>
      </c>
      <c r="R3591">
        <v>800.37203821424964</v>
      </c>
      <c r="S3591">
        <v>19185000</v>
      </c>
      <c r="T3591">
        <v>8116149.2457992556</v>
      </c>
      <c r="V3591">
        <v>27301149.245799258</v>
      </c>
      <c r="X3591">
        <v>1.1454741379310349</v>
      </c>
      <c r="Y3591">
        <v>0.72274399004125611</v>
      </c>
      <c r="AB3591">
        <v>4.4491999999999997E-2</v>
      </c>
      <c r="AC3591">
        <v>5.4999999999999997E-3</v>
      </c>
      <c r="AD3591">
        <v>2.013438930695421</v>
      </c>
      <c r="AE3591">
        <v>1.1721892974693811</v>
      </c>
      <c r="AF3591">
        <v>10.63113630052683</v>
      </c>
      <c r="AG3591">
        <v>1</v>
      </c>
      <c r="AH3591" t="s">
        <v>2010</v>
      </c>
    </row>
    <row r="3592" spans="1:34">
      <c r="A3592" t="s">
        <v>459</v>
      </c>
      <c r="B3592" t="s">
        <v>796</v>
      </c>
      <c r="C3592" t="s">
        <v>2452</v>
      </c>
      <c r="D3592" t="s">
        <v>3163</v>
      </c>
      <c r="E3592" t="s">
        <v>39</v>
      </c>
      <c r="F3592" t="s">
        <v>239</v>
      </c>
      <c r="I3592">
        <v>3</v>
      </c>
      <c r="J3592">
        <v>4.0119804430547701</v>
      </c>
      <c r="M3592">
        <v>7.011980443054771</v>
      </c>
      <c r="N3592">
        <v>506.75000000000011</v>
      </c>
      <c r="O3592">
        <v>123.0895089772754</v>
      </c>
      <c r="R3592">
        <v>629.83950897727539</v>
      </c>
      <c r="S3592">
        <v>19185000</v>
      </c>
      <c r="T3592">
        <v>50703259.329886012</v>
      </c>
      <c r="V3592">
        <v>69888259.329886019</v>
      </c>
      <c r="X3592">
        <v>1.1454741379310349</v>
      </c>
      <c r="Y3592">
        <v>0.35370548556688319</v>
      </c>
      <c r="AB3592">
        <v>5.5189000000000002E-2</v>
      </c>
      <c r="AC3592">
        <v>5.4999999999999997E-3</v>
      </c>
      <c r="AD3592">
        <v>1.909020853606535</v>
      </c>
      <c r="AE3592">
        <v>1.1113989002241811</v>
      </c>
      <c r="AF3592">
        <v>10.09308919688549</v>
      </c>
      <c r="AG3592">
        <v>1</v>
      </c>
      <c r="AH3592" t="s">
        <v>1480</v>
      </c>
    </row>
    <row r="3593" spans="1:34">
      <c r="A3593" t="s">
        <v>459</v>
      </c>
      <c r="B3593" t="s">
        <v>767</v>
      </c>
      <c r="C3593" t="s">
        <v>2452</v>
      </c>
      <c r="D3593" t="s">
        <v>3142</v>
      </c>
      <c r="E3593" t="s">
        <v>39</v>
      </c>
      <c r="F3593" t="s">
        <v>239</v>
      </c>
      <c r="I3593">
        <v>3</v>
      </c>
      <c r="J3593">
        <v>3.9666925953276011</v>
      </c>
      <c r="M3593">
        <v>6.9666925953276007</v>
      </c>
      <c r="N3593">
        <v>506.75</v>
      </c>
      <c r="O3593">
        <v>121.7000558085729</v>
      </c>
      <c r="R3593">
        <v>628.45005580857287</v>
      </c>
      <c r="S3593">
        <v>19185000</v>
      </c>
      <c r="T3593">
        <v>50130913.197995439</v>
      </c>
      <c r="V3593">
        <v>69315913.197995439</v>
      </c>
      <c r="X3593">
        <v>1.145474137931034</v>
      </c>
      <c r="Y3593">
        <v>0.34971280404762323</v>
      </c>
      <c r="AB3593">
        <v>5.5189000000000002E-2</v>
      </c>
      <c r="AC3593">
        <v>5.4999999999999997E-3</v>
      </c>
      <c r="AD3593">
        <v>1.8966911777855251</v>
      </c>
      <c r="AE3593">
        <v>1.1042207763594249</v>
      </c>
      <c r="AF3593">
        <v>10.028293549472551</v>
      </c>
      <c r="AG3593">
        <v>1</v>
      </c>
      <c r="AH3593" t="s">
        <v>1480</v>
      </c>
    </row>
    <row r="3594" spans="1:34">
      <c r="A3594" t="s">
        <v>459</v>
      </c>
      <c r="B3594" t="s">
        <v>460</v>
      </c>
      <c r="C3594" t="s">
        <v>2452</v>
      </c>
      <c r="D3594" t="s">
        <v>2453</v>
      </c>
      <c r="E3594" t="s">
        <v>39</v>
      </c>
      <c r="F3594" t="s">
        <v>239</v>
      </c>
      <c r="I3594">
        <v>3</v>
      </c>
      <c r="J3594">
        <v>3.9326590058202071</v>
      </c>
      <c r="M3594">
        <v>6.9326590058202067</v>
      </c>
      <c r="N3594">
        <v>506.75</v>
      </c>
      <c r="O3594">
        <v>120.6558887492715</v>
      </c>
      <c r="R3594">
        <v>627.40588874927153</v>
      </c>
      <c r="S3594">
        <v>19185000</v>
      </c>
      <c r="T3594">
        <v>49700797.962088063</v>
      </c>
      <c r="V3594">
        <v>68885797.962088048</v>
      </c>
      <c r="X3594">
        <v>1.145474137931034</v>
      </c>
      <c r="Y3594">
        <v>0.3467123239921594</v>
      </c>
      <c r="AB3594">
        <v>5.5189000000000002E-2</v>
      </c>
      <c r="AC3594">
        <v>5.4999999999999997E-3</v>
      </c>
      <c r="AD3594">
        <v>1.8874254884955539</v>
      </c>
      <c r="AE3594">
        <v>6.9326590058202062E-2</v>
      </c>
      <c r="AF3594">
        <v>8.9501000843739629</v>
      </c>
      <c r="AG3594">
        <v>1</v>
      </c>
      <c r="AH3594" t="s">
        <v>1480</v>
      </c>
    </row>
    <row r="3595" spans="1:34">
      <c r="A3595" t="s">
        <v>459</v>
      </c>
      <c r="B3595" t="s">
        <v>953</v>
      </c>
      <c r="C3595" t="s">
        <v>2452</v>
      </c>
      <c r="D3595" t="s">
        <v>6352</v>
      </c>
      <c r="E3595" t="s">
        <v>39</v>
      </c>
      <c r="F3595" t="s">
        <v>239</v>
      </c>
      <c r="I3595">
        <v>0</v>
      </c>
      <c r="J3595">
        <v>0</v>
      </c>
      <c r="M3595">
        <v>0</v>
      </c>
      <c r="N3595">
        <v>0</v>
      </c>
      <c r="O3595">
        <v>0</v>
      </c>
      <c r="R3595">
        <v>0</v>
      </c>
      <c r="S3595">
        <v>0</v>
      </c>
      <c r="T3595">
        <v>0</v>
      </c>
      <c r="V3595">
        <v>0</v>
      </c>
      <c r="X3595">
        <v>0</v>
      </c>
      <c r="Y3595">
        <v>0</v>
      </c>
      <c r="AB3595">
        <v>5.5189000000000002E-2</v>
      </c>
      <c r="AC3595">
        <v>5.4999999999999997E-3</v>
      </c>
      <c r="AD3595">
        <v>0</v>
      </c>
      <c r="AE3595">
        <v>0</v>
      </c>
      <c r="AF3595">
        <v>0</v>
      </c>
      <c r="AG3595">
        <v>0</v>
      </c>
      <c r="AH3595" t="s">
        <v>1480</v>
      </c>
    </row>
    <row r="3596" spans="1:34">
      <c r="A3596" t="s">
        <v>459</v>
      </c>
      <c r="B3596" t="s">
        <v>958</v>
      </c>
      <c r="C3596" t="s">
        <v>2452</v>
      </c>
      <c r="D3596" t="s">
        <v>6353</v>
      </c>
      <c r="E3596" t="s">
        <v>39</v>
      </c>
      <c r="F3596" t="s">
        <v>239</v>
      </c>
      <c r="I3596">
        <v>0</v>
      </c>
      <c r="J3596">
        <v>0</v>
      </c>
      <c r="M3596">
        <v>0</v>
      </c>
      <c r="N3596">
        <v>0</v>
      </c>
      <c r="O3596">
        <v>0</v>
      </c>
      <c r="R3596">
        <v>0</v>
      </c>
      <c r="S3596">
        <v>0</v>
      </c>
      <c r="T3596">
        <v>0</v>
      </c>
      <c r="V3596">
        <v>0</v>
      </c>
      <c r="X3596">
        <v>0</v>
      </c>
      <c r="Y3596">
        <v>0</v>
      </c>
      <c r="AB3596">
        <v>5.5189000000000002E-2</v>
      </c>
      <c r="AC3596">
        <v>5.4999999999999997E-3</v>
      </c>
      <c r="AD3596">
        <v>0</v>
      </c>
      <c r="AE3596">
        <v>0</v>
      </c>
      <c r="AF3596">
        <v>0</v>
      </c>
      <c r="AG3596">
        <v>0</v>
      </c>
      <c r="AH3596" t="s">
        <v>1480</v>
      </c>
    </row>
    <row r="3597" spans="1:34">
      <c r="A3597" t="s">
        <v>459</v>
      </c>
      <c r="B3597" t="s">
        <v>796</v>
      </c>
      <c r="C3597" t="s">
        <v>6354</v>
      </c>
      <c r="D3597" t="s">
        <v>6355</v>
      </c>
      <c r="E3597" t="s">
        <v>39</v>
      </c>
      <c r="F3597" t="s">
        <v>302</v>
      </c>
      <c r="I3597">
        <v>0</v>
      </c>
      <c r="J3597">
        <v>0</v>
      </c>
      <c r="M3597">
        <v>0</v>
      </c>
      <c r="N3597">
        <v>0</v>
      </c>
      <c r="O3597">
        <v>0</v>
      </c>
      <c r="R3597">
        <v>0</v>
      </c>
      <c r="S3597">
        <v>0</v>
      </c>
      <c r="T3597">
        <v>0</v>
      </c>
      <c r="V3597">
        <v>0</v>
      </c>
      <c r="X3597">
        <v>0</v>
      </c>
      <c r="Y3597">
        <v>0</v>
      </c>
      <c r="AB3597">
        <v>4.2518E-2</v>
      </c>
      <c r="AC3597">
        <v>5.4999999999999997E-3</v>
      </c>
      <c r="AD3597">
        <v>0</v>
      </c>
      <c r="AE3597">
        <v>0</v>
      </c>
      <c r="AF3597">
        <v>0</v>
      </c>
      <c r="AG3597">
        <v>0</v>
      </c>
      <c r="AH3597" t="s">
        <v>4313</v>
      </c>
    </row>
    <row r="3598" spans="1:34">
      <c r="A3598" t="s">
        <v>459</v>
      </c>
      <c r="B3598" t="s">
        <v>767</v>
      </c>
      <c r="C3598" t="s">
        <v>6354</v>
      </c>
      <c r="D3598" t="s">
        <v>6356</v>
      </c>
      <c r="E3598" t="s">
        <v>39</v>
      </c>
      <c r="F3598" t="s">
        <v>302</v>
      </c>
      <c r="I3598">
        <v>0</v>
      </c>
      <c r="J3598">
        <v>0</v>
      </c>
      <c r="M3598">
        <v>0</v>
      </c>
      <c r="N3598">
        <v>0</v>
      </c>
      <c r="O3598">
        <v>0</v>
      </c>
      <c r="R3598">
        <v>0</v>
      </c>
      <c r="S3598">
        <v>0</v>
      </c>
      <c r="T3598">
        <v>0</v>
      </c>
      <c r="V3598">
        <v>0</v>
      </c>
      <c r="X3598">
        <v>0</v>
      </c>
      <c r="Y3598">
        <v>0</v>
      </c>
      <c r="AB3598">
        <v>4.2518E-2</v>
      </c>
      <c r="AC3598">
        <v>5.4999999999999997E-3</v>
      </c>
      <c r="AD3598">
        <v>0</v>
      </c>
      <c r="AE3598">
        <v>0</v>
      </c>
      <c r="AF3598">
        <v>0</v>
      </c>
      <c r="AG3598">
        <v>0</v>
      </c>
      <c r="AH3598" t="s">
        <v>4313</v>
      </c>
    </row>
    <row r="3599" spans="1:34">
      <c r="A3599" t="s">
        <v>459</v>
      </c>
      <c r="B3599" t="s">
        <v>460</v>
      </c>
      <c r="C3599" t="s">
        <v>6354</v>
      </c>
      <c r="D3599" t="s">
        <v>6357</v>
      </c>
      <c r="E3599" t="s">
        <v>39</v>
      </c>
      <c r="F3599" t="s">
        <v>302</v>
      </c>
      <c r="I3599">
        <v>0</v>
      </c>
      <c r="J3599">
        <v>0</v>
      </c>
      <c r="M3599">
        <v>0</v>
      </c>
      <c r="N3599">
        <v>0</v>
      </c>
      <c r="O3599">
        <v>0</v>
      </c>
      <c r="R3599">
        <v>0</v>
      </c>
      <c r="S3599">
        <v>0</v>
      </c>
      <c r="T3599">
        <v>0</v>
      </c>
      <c r="V3599">
        <v>0</v>
      </c>
      <c r="X3599">
        <v>0</v>
      </c>
      <c r="Y3599">
        <v>0</v>
      </c>
      <c r="AB3599">
        <v>4.2518E-2</v>
      </c>
      <c r="AC3599">
        <v>5.4999999999999997E-3</v>
      </c>
      <c r="AD3599">
        <v>0</v>
      </c>
      <c r="AE3599">
        <v>0</v>
      </c>
      <c r="AF3599">
        <v>0</v>
      </c>
      <c r="AG3599">
        <v>0</v>
      </c>
      <c r="AH3599" t="s">
        <v>4313</v>
      </c>
    </row>
    <row r="3600" spans="1:34">
      <c r="A3600" t="s">
        <v>459</v>
      </c>
      <c r="B3600" t="s">
        <v>953</v>
      </c>
      <c r="C3600" t="s">
        <v>6354</v>
      </c>
      <c r="D3600" t="s">
        <v>6358</v>
      </c>
      <c r="E3600" t="s">
        <v>39</v>
      </c>
      <c r="F3600" t="s">
        <v>302</v>
      </c>
      <c r="I3600">
        <v>0</v>
      </c>
      <c r="J3600">
        <v>0</v>
      </c>
      <c r="M3600">
        <v>0</v>
      </c>
      <c r="N3600">
        <v>0</v>
      </c>
      <c r="O3600">
        <v>0</v>
      </c>
      <c r="R3600">
        <v>0</v>
      </c>
      <c r="S3600">
        <v>0</v>
      </c>
      <c r="T3600">
        <v>0</v>
      </c>
      <c r="V3600">
        <v>0</v>
      </c>
      <c r="X3600">
        <v>0</v>
      </c>
      <c r="Y3600">
        <v>0</v>
      </c>
      <c r="AB3600">
        <v>4.2518E-2</v>
      </c>
      <c r="AC3600">
        <v>5.4999999999999997E-3</v>
      </c>
      <c r="AD3600">
        <v>0</v>
      </c>
      <c r="AE3600">
        <v>0</v>
      </c>
      <c r="AF3600">
        <v>0</v>
      </c>
      <c r="AG3600">
        <v>0</v>
      </c>
      <c r="AH3600" t="s">
        <v>4313</v>
      </c>
    </row>
    <row r="3601" spans="1:34">
      <c r="A3601" t="s">
        <v>459</v>
      </c>
      <c r="B3601" t="s">
        <v>958</v>
      </c>
      <c r="C3601" t="s">
        <v>6354</v>
      </c>
      <c r="D3601" t="s">
        <v>6359</v>
      </c>
      <c r="E3601" t="s">
        <v>39</v>
      </c>
      <c r="F3601" t="s">
        <v>302</v>
      </c>
      <c r="I3601">
        <v>0</v>
      </c>
      <c r="J3601">
        <v>0</v>
      </c>
      <c r="M3601">
        <v>0</v>
      </c>
      <c r="N3601">
        <v>0</v>
      </c>
      <c r="O3601">
        <v>0</v>
      </c>
      <c r="R3601">
        <v>0</v>
      </c>
      <c r="S3601">
        <v>0</v>
      </c>
      <c r="T3601">
        <v>0</v>
      </c>
      <c r="V3601">
        <v>0</v>
      </c>
      <c r="X3601">
        <v>0</v>
      </c>
      <c r="Y3601">
        <v>0</v>
      </c>
      <c r="AB3601">
        <v>4.2518E-2</v>
      </c>
      <c r="AC3601">
        <v>5.4999999999999997E-3</v>
      </c>
      <c r="AD3601">
        <v>0</v>
      </c>
      <c r="AE3601">
        <v>0</v>
      </c>
      <c r="AF3601">
        <v>0</v>
      </c>
      <c r="AG3601">
        <v>0</v>
      </c>
      <c r="AH3601" t="s">
        <v>4313</v>
      </c>
    </row>
    <row r="3602" spans="1:34">
      <c r="A3602" t="s">
        <v>459</v>
      </c>
      <c r="B3602" t="s">
        <v>796</v>
      </c>
      <c r="C3602" t="s">
        <v>6360</v>
      </c>
      <c r="D3602" t="s">
        <v>6361</v>
      </c>
      <c r="E3602" t="s">
        <v>39</v>
      </c>
      <c r="F3602" t="s">
        <v>4231</v>
      </c>
      <c r="I3602">
        <v>0</v>
      </c>
      <c r="J3602">
        <v>0</v>
      </c>
      <c r="M3602">
        <v>0</v>
      </c>
      <c r="N3602">
        <v>0</v>
      </c>
      <c r="O3602">
        <v>0</v>
      </c>
      <c r="R3602">
        <v>0</v>
      </c>
      <c r="S3602">
        <v>0</v>
      </c>
      <c r="T3602">
        <v>0</v>
      </c>
      <c r="V3602">
        <v>0</v>
      </c>
      <c r="X3602">
        <v>0</v>
      </c>
      <c r="Y3602">
        <v>0</v>
      </c>
      <c r="AB3602">
        <v>4.5418E-2</v>
      </c>
      <c r="AC3602">
        <v>5.4999999999999997E-3</v>
      </c>
      <c r="AD3602">
        <v>0</v>
      </c>
      <c r="AE3602">
        <v>0</v>
      </c>
      <c r="AF3602">
        <v>0</v>
      </c>
      <c r="AG3602">
        <v>0</v>
      </c>
      <c r="AH3602" t="s">
        <v>4324</v>
      </c>
    </row>
    <row r="3603" spans="1:34">
      <c r="A3603" t="s">
        <v>459</v>
      </c>
      <c r="B3603" t="s">
        <v>767</v>
      </c>
      <c r="C3603" t="s">
        <v>6360</v>
      </c>
      <c r="D3603" t="s">
        <v>6362</v>
      </c>
      <c r="E3603" t="s">
        <v>39</v>
      </c>
      <c r="F3603" t="s">
        <v>4231</v>
      </c>
      <c r="I3603">
        <v>0</v>
      </c>
      <c r="J3603">
        <v>0</v>
      </c>
      <c r="M3603">
        <v>0</v>
      </c>
      <c r="N3603">
        <v>0</v>
      </c>
      <c r="O3603">
        <v>0</v>
      </c>
      <c r="R3603">
        <v>0</v>
      </c>
      <c r="S3603">
        <v>0</v>
      </c>
      <c r="T3603">
        <v>0</v>
      </c>
      <c r="V3603">
        <v>0</v>
      </c>
      <c r="X3603">
        <v>0</v>
      </c>
      <c r="Y3603">
        <v>0</v>
      </c>
      <c r="AB3603">
        <v>4.5418E-2</v>
      </c>
      <c r="AC3603">
        <v>5.4999999999999997E-3</v>
      </c>
      <c r="AD3603">
        <v>0</v>
      </c>
      <c r="AE3603">
        <v>0</v>
      </c>
      <c r="AF3603">
        <v>0</v>
      </c>
      <c r="AG3603">
        <v>0</v>
      </c>
      <c r="AH3603" t="s">
        <v>4324</v>
      </c>
    </row>
    <row r="3604" spans="1:34">
      <c r="A3604" t="s">
        <v>459</v>
      </c>
      <c r="B3604" t="s">
        <v>460</v>
      </c>
      <c r="C3604" t="s">
        <v>6360</v>
      </c>
      <c r="D3604" t="s">
        <v>6363</v>
      </c>
      <c r="E3604" t="s">
        <v>39</v>
      </c>
      <c r="F3604" t="s">
        <v>4231</v>
      </c>
      <c r="I3604">
        <v>0</v>
      </c>
      <c r="J3604">
        <v>0</v>
      </c>
      <c r="M3604">
        <v>0</v>
      </c>
      <c r="N3604">
        <v>0</v>
      </c>
      <c r="O3604">
        <v>0</v>
      </c>
      <c r="R3604">
        <v>0</v>
      </c>
      <c r="S3604">
        <v>0</v>
      </c>
      <c r="T3604">
        <v>0</v>
      </c>
      <c r="V3604">
        <v>0</v>
      </c>
      <c r="X3604">
        <v>0</v>
      </c>
      <c r="Y3604">
        <v>0</v>
      </c>
      <c r="AB3604">
        <v>4.5418E-2</v>
      </c>
      <c r="AC3604">
        <v>5.4999999999999997E-3</v>
      </c>
      <c r="AD3604">
        <v>0</v>
      </c>
      <c r="AE3604">
        <v>0</v>
      </c>
      <c r="AF3604">
        <v>0</v>
      </c>
      <c r="AG3604">
        <v>0</v>
      </c>
      <c r="AH3604" t="s">
        <v>4324</v>
      </c>
    </row>
    <row r="3605" spans="1:34">
      <c r="A3605" t="s">
        <v>459</v>
      </c>
      <c r="B3605" t="s">
        <v>953</v>
      </c>
      <c r="C3605" t="s">
        <v>6360</v>
      </c>
      <c r="D3605" t="s">
        <v>6364</v>
      </c>
      <c r="E3605" t="s">
        <v>39</v>
      </c>
      <c r="F3605" t="s">
        <v>4231</v>
      </c>
      <c r="I3605">
        <v>0</v>
      </c>
      <c r="J3605">
        <v>0</v>
      </c>
      <c r="M3605">
        <v>0</v>
      </c>
      <c r="N3605">
        <v>0</v>
      </c>
      <c r="O3605">
        <v>0</v>
      </c>
      <c r="R3605">
        <v>0</v>
      </c>
      <c r="S3605">
        <v>0</v>
      </c>
      <c r="T3605">
        <v>0</v>
      </c>
      <c r="V3605">
        <v>0</v>
      </c>
      <c r="X3605">
        <v>0</v>
      </c>
      <c r="Y3605">
        <v>0</v>
      </c>
      <c r="AB3605">
        <v>4.5418E-2</v>
      </c>
      <c r="AC3605">
        <v>5.4999999999999997E-3</v>
      </c>
      <c r="AD3605">
        <v>0</v>
      </c>
      <c r="AE3605">
        <v>0</v>
      </c>
      <c r="AF3605">
        <v>0</v>
      </c>
      <c r="AG3605">
        <v>0</v>
      </c>
      <c r="AH3605" t="s">
        <v>4324</v>
      </c>
    </row>
    <row r="3606" spans="1:34">
      <c r="A3606" t="s">
        <v>459</v>
      </c>
      <c r="B3606" t="s">
        <v>958</v>
      </c>
      <c r="C3606" t="s">
        <v>6360</v>
      </c>
      <c r="D3606" t="s">
        <v>6365</v>
      </c>
      <c r="E3606" t="s">
        <v>39</v>
      </c>
      <c r="F3606" t="s">
        <v>4231</v>
      </c>
      <c r="I3606">
        <v>0</v>
      </c>
      <c r="J3606">
        <v>0</v>
      </c>
      <c r="M3606">
        <v>0</v>
      </c>
      <c r="N3606">
        <v>0</v>
      </c>
      <c r="O3606">
        <v>0</v>
      </c>
      <c r="R3606">
        <v>0</v>
      </c>
      <c r="S3606">
        <v>0</v>
      </c>
      <c r="T3606">
        <v>0</v>
      </c>
      <c r="V3606">
        <v>0</v>
      </c>
      <c r="X3606">
        <v>0</v>
      </c>
      <c r="Y3606">
        <v>0</v>
      </c>
      <c r="AB3606">
        <v>4.5418E-2</v>
      </c>
      <c r="AC3606">
        <v>5.4999999999999997E-3</v>
      </c>
      <c r="AD3606">
        <v>0</v>
      </c>
      <c r="AE3606">
        <v>0</v>
      </c>
      <c r="AF3606">
        <v>0</v>
      </c>
      <c r="AG3606">
        <v>0</v>
      </c>
      <c r="AH3606" t="s">
        <v>4324</v>
      </c>
    </row>
    <row r="3607" spans="1:34">
      <c r="A3607" t="s">
        <v>459</v>
      </c>
      <c r="B3607" t="s">
        <v>796</v>
      </c>
      <c r="C3607" t="s">
        <v>6366</v>
      </c>
      <c r="D3607" t="s">
        <v>6367</v>
      </c>
      <c r="E3607" t="s">
        <v>140</v>
      </c>
      <c r="F3607" t="s">
        <v>239</v>
      </c>
      <c r="I3607">
        <v>0</v>
      </c>
      <c r="J3607">
        <v>0</v>
      </c>
      <c r="M3607">
        <v>0</v>
      </c>
      <c r="N3607">
        <v>0</v>
      </c>
      <c r="O3607">
        <v>0</v>
      </c>
      <c r="R3607">
        <v>0</v>
      </c>
      <c r="S3607">
        <v>0</v>
      </c>
      <c r="T3607">
        <v>0</v>
      </c>
      <c r="V3607">
        <v>0</v>
      </c>
      <c r="X3607">
        <v>0</v>
      </c>
      <c r="Y3607">
        <v>0</v>
      </c>
      <c r="AB3607">
        <v>5.1388999999999997E-2</v>
      </c>
      <c r="AC3607">
        <v>5.4999999999999997E-3</v>
      </c>
      <c r="AD3607">
        <v>0</v>
      </c>
      <c r="AE3607">
        <v>0</v>
      </c>
      <c r="AF3607">
        <v>0</v>
      </c>
      <c r="AG3607">
        <v>0</v>
      </c>
      <c r="AH3607" t="s">
        <v>4346</v>
      </c>
    </row>
    <row r="3608" spans="1:34">
      <c r="A3608" t="s">
        <v>459</v>
      </c>
      <c r="B3608" t="s">
        <v>767</v>
      </c>
      <c r="C3608" t="s">
        <v>6366</v>
      </c>
      <c r="D3608" t="s">
        <v>6368</v>
      </c>
      <c r="E3608" t="s">
        <v>140</v>
      </c>
      <c r="F3608" t="s">
        <v>239</v>
      </c>
      <c r="I3608">
        <v>0</v>
      </c>
      <c r="J3608">
        <v>0</v>
      </c>
      <c r="M3608">
        <v>0</v>
      </c>
      <c r="N3608">
        <v>0</v>
      </c>
      <c r="O3608">
        <v>0</v>
      </c>
      <c r="R3608">
        <v>0</v>
      </c>
      <c r="S3608">
        <v>0</v>
      </c>
      <c r="T3608">
        <v>0</v>
      </c>
      <c r="V3608">
        <v>0</v>
      </c>
      <c r="X3608">
        <v>0</v>
      </c>
      <c r="Y3608">
        <v>0</v>
      </c>
      <c r="AB3608">
        <v>5.1388999999999997E-2</v>
      </c>
      <c r="AC3608">
        <v>5.4999999999999997E-3</v>
      </c>
      <c r="AD3608">
        <v>0</v>
      </c>
      <c r="AE3608">
        <v>0</v>
      </c>
      <c r="AF3608">
        <v>0</v>
      </c>
      <c r="AG3608">
        <v>0</v>
      </c>
      <c r="AH3608" t="s">
        <v>4346</v>
      </c>
    </row>
    <row r="3609" spans="1:34">
      <c r="A3609" t="s">
        <v>459</v>
      </c>
      <c r="B3609" t="s">
        <v>460</v>
      </c>
      <c r="C3609" t="s">
        <v>6366</v>
      </c>
      <c r="D3609" t="s">
        <v>6369</v>
      </c>
      <c r="E3609" t="s">
        <v>140</v>
      </c>
      <c r="F3609" t="s">
        <v>239</v>
      </c>
      <c r="I3609">
        <v>0</v>
      </c>
      <c r="J3609">
        <v>0</v>
      </c>
      <c r="M3609">
        <v>0</v>
      </c>
      <c r="N3609">
        <v>0</v>
      </c>
      <c r="O3609">
        <v>0</v>
      </c>
      <c r="R3609">
        <v>0</v>
      </c>
      <c r="S3609">
        <v>0</v>
      </c>
      <c r="T3609">
        <v>0</v>
      </c>
      <c r="V3609">
        <v>0</v>
      </c>
      <c r="X3609">
        <v>0</v>
      </c>
      <c r="Y3609">
        <v>0</v>
      </c>
      <c r="AB3609">
        <v>5.1388999999999997E-2</v>
      </c>
      <c r="AC3609">
        <v>5.4999999999999997E-3</v>
      </c>
      <c r="AD3609">
        <v>0</v>
      </c>
      <c r="AE3609">
        <v>0</v>
      </c>
      <c r="AF3609">
        <v>0</v>
      </c>
      <c r="AG3609">
        <v>0</v>
      </c>
      <c r="AH3609" t="s">
        <v>4346</v>
      </c>
    </row>
    <row r="3610" spans="1:34">
      <c r="A3610" t="s">
        <v>459</v>
      </c>
      <c r="B3610" t="s">
        <v>953</v>
      </c>
      <c r="C3610" t="s">
        <v>6366</v>
      </c>
      <c r="D3610" t="s">
        <v>6370</v>
      </c>
      <c r="E3610" t="s">
        <v>140</v>
      </c>
      <c r="F3610" t="s">
        <v>239</v>
      </c>
      <c r="I3610">
        <v>0</v>
      </c>
      <c r="J3610">
        <v>0</v>
      </c>
      <c r="M3610">
        <v>0</v>
      </c>
      <c r="N3610">
        <v>0</v>
      </c>
      <c r="O3610">
        <v>0</v>
      </c>
      <c r="R3610">
        <v>0</v>
      </c>
      <c r="S3610">
        <v>0</v>
      </c>
      <c r="T3610">
        <v>0</v>
      </c>
      <c r="V3610">
        <v>0</v>
      </c>
      <c r="X3610">
        <v>0</v>
      </c>
      <c r="Y3610">
        <v>0</v>
      </c>
      <c r="AB3610">
        <v>5.1388999999999997E-2</v>
      </c>
      <c r="AC3610">
        <v>5.4999999999999997E-3</v>
      </c>
      <c r="AD3610">
        <v>0</v>
      </c>
      <c r="AE3610">
        <v>0</v>
      </c>
      <c r="AF3610">
        <v>0</v>
      </c>
      <c r="AG3610">
        <v>0</v>
      </c>
      <c r="AH3610" t="s">
        <v>4346</v>
      </c>
    </row>
    <row r="3611" spans="1:34">
      <c r="A3611" t="s">
        <v>459</v>
      </c>
      <c r="B3611" t="s">
        <v>958</v>
      </c>
      <c r="C3611" t="s">
        <v>6366</v>
      </c>
      <c r="D3611" t="s">
        <v>6371</v>
      </c>
      <c r="E3611" t="s">
        <v>140</v>
      </c>
      <c r="F3611" t="s">
        <v>239</v>
      </c>
      <c r="I3611">
        <v>0</v>
      </c>
      <c r="J3611">
        <v>0</v>
      </c>
      <c r="M3611">
        <v>0</v>
      </c>
      <c r="N3611">
        <v>0</v>
      </c>
      <c r="O3611">
        <v>0</v>
      </c>
      <c r="R3611">
        <v>0</v>
      </c>
      <c r="S3611">
        <v>0</v>
      </c>
      <c r="T3611">
        <v>0</v>
      </c>
      <c r="V3611">
        <v>0</v>
      </c>
      <c r="X3611">
        <v>0</v>
      </c>
      <c r="Y3611">
        <v>0</v>
      </c>
      <c r="AB3611">
        <v>5.1388999999999997E-2</v>
      </c>
      <c r="AC3611">
        <v>5.4999999999999997E-3</v>
      </c>
      <c r="AD3611">
        <v>0</v>
      </c>
      <c r="AE3611">
        <v>0</v>
      </c>
      <c r="AF3611">
        <v>0</v>
      </c>
      <c r="AG3611">
        <v>0</v>
      </c>
      <c r="AH3611" t="s">
        <v>4346</v>
      </c>
    </row>
    <row r="3612" spans="1:34">
      <c r="A3612" t="s">
        <v>459</v>
      </c>
      <c r="B3612" t="s">
        <v>796</v>
      </c>
      <c r="C3612" t="s">
        <v>6372</v>
      </c>
      <c r="D3612" t="s">
        <v>6373</v>
      </c>
      <c r="E3612" t="s">
        <v>140</v>
      </c>
      <c r="F3612" t="s">
        <v>302</v>
      </c>
      <c r="I3612">
        <v>0</v>
      </c>
      <c r="J3612">
        <v>0</v>
      </c>
      <c r="M3612">
        <v>0</v>
      </c>
      <c r="N3612">
        <v>0</v>
      </c>
      <c r="O3612">
        <v>0</v>
      </c>
      <c r="R3612">
        <v>0</v>
      </c>
      <c r="S3612">
        <v>0</v>
      </c>
      <c r="T3612">
        <v>0</v>
      </c>
      <c r="V3612">
        <v>0</v>
      </c>
      <c r="X3612">
        <v>0</v>
      </c>
      <c r="Y3612">
        <v>0</v>
      </c>
      <c r="AB3612">
        <v>3.8718000000000002E-2</v>
      </c>
      <c r="AC3612">
        <v>5.4999999999999997E-3</v>
      </c>
      <c r="AD3612">
        <v>0</v>
      </c>
      <c r="AE3612">
        <v>0</v>
      </c>
      <c r="AF3612">
        <v>0</v>
      </c>
      <c r="AG3612">
        <v>0</v>
      </c>
      <c r="AH3612" t="s">
        <v>4357</v>
      </c>
    </row>
    <row r="3613" spans="1:34">
      <c r="A3613" t="s">
        <v>459</v>
      </c>
      <c r="B3613" t="s">
        <v>767</v>
      </c>
      <c r="C3613" t="s">
        <v>6372</v>
      </c>
      <c r="D3613" t="s">
        <v>6374</v>
      </c>
      <c r="E3613" t="s">
        <v>140</v>
      </c>
      <c r="F3613" t="s">
        <v>302</v>
      </c>
      <c r="I3613">
        <v>0</v>
      </c>
      <c r="J3613">
        <v>0</v>
      </c>
      <c r="M3613">
        <v>0</v>
      </c>
      <c r="N3613">
        <v>0</v>
      </c>
      <c r="O3613">
        <v>0</v>
      </c>
      <c r="R3613">
        <v>0</v>
      </c>
      <c r="S3613">
        <v>0</v>
      </c>
      <c r="T3613">
        <v>0</v>
      </c>
      <c r="V3613">
        <v>0</v>
      </c>
      <c r="X3613">
        <v>0</v>
      </c>
      <c r="Y3613">
        <v>0</v>
      </c>
      <c r="AB3613">
        <v>3.8718000000000002E-2</v>
      </c>
      <c r="AC3613">
        <v>5.4999999999999997E-3</v>
      </c>
      <c r="AD3613">
        <v>0</v>
      </c>
      <c r="AE3613">
        <v>0</v>
      </c>
      <c r="AF3613">
        <v>0</v>
      </c>
      <c r="AG3613">
        <v>0</v>
      </c>
      <c r="AH3613" t="s">
        <v>4357</v>
      </c>
    </row>
    <row r="3614" spans="1:34">
      <c r="A3614" t="s">
        <v>459</v>
      </c>
      <c r="B3614" t="s">
        <v>460</v>
      </c>
      <c r="C3614" t="s">
        <v>6372</v>
      </c>
      <c r="D3614" t="s">
        <v>6375</v>
      </c>
      <c r="E3614" t="s">
        <v>140</v>
      </c>
      <c r="F3614" t="s">
        <v>302</v>
      </c>
      <c r="I3614">
        <v>0</v>
      </c>
      <c r="J3614">
        <v>0</v>
      </c>
      <c r="M3614">
        <v>0</v>
      </c>
      <c r="N3614">
        <v>0</v>
      </c>
      <c r="O3614">
        <v>0</v>
      </c>
      <c r="R3614">
        <v>0</v>
      </c>
      <c r="S3614">
        <v>0</v>
      </c>
      <c r="T3614">
        <v>0</v>
      </c>
      <c r="V3614">
        <v>0</v>
      </c>
      <c r="X3614">
        <v>0</v>
      </c>
      <c r="Y3614">
        <v>0</v>
      </c>
      <c r="AB3614">
        <v>3.8718000000000002E-2</v>
      </c>
      <c r="AC3614">
        <v>5.4999999999999997E-3</v>
      </c>
      <c r="AD3614">
        <v>0</v>
      </c>
      <c r="AE3614">
        <v>0</v>
      </c>
      <c r="AF3614">
        <v>0</v>
      </c>
      <c r="AG3614">
        <v>0</v>
      </c>
      <c r="AH3614" t="s">
        <v>4357</v>
      </c>
    </row>
    <row r="3615" spans="1:34">
      <c r="A3615" t="s">
        <v>459</v>
      </c>
      <c r="B3615" t="s">
        <v>953</v>
      </c>
      <c r="C3615" t="s">
        <v>6372</v>
      </c>
      <c r="D3615" t="s">
        <v>6376</v>
      </c>
      <c r="E3615" t="s">
        <v>140</v>
      </c>
      <c r="F3615" t="s">
        <v>302</v>
      </c>
      <c r="I3615">
        <v>0</v>
      </c>
      <c r="J3615">
        <v>0</v>
      </c>
      <c r="M3615">
        <v>0</v>
      </c>
      <c r="N3615">
        <v>0</v>
      </c>
      <c r="O3615">
        <v>0</v>
      </c>
      <c r="R3615">
        <v>0</v>
      </c>
      <c r="S3615">
        <v>0</v>
      </c>
      <c r="T3615">
        <v>0</v>
      </c>
      <c r="V3615">
        <v>0</v>
      </c>
      <c r="X3615">
        <v>0</v>
      </c>
      <c r="Y3615">
        <v>0</v>
      </c>
      <c r="AB3615">
        <v>3.8718000000000002E-2</v>
      </c>
      <c r="AC3615">
        <v>5.4999999999999997E-3</v>
      </c>
      <c r="AD3615">
        <v>0</v>
      </c>
      <c r="AE3615">
        <v>0</v>
      </c>
      <c r="AF3615">
        <v>0</v>
      </c>
      <c r="AG3615">
        <v>0</v>
      </c>
      <c r="AH3615" t="s">
        <v>4357</v>
      </c>
    </row>
    <row r="3616" spans="1:34">
      <c r="A3616" t="s">
        <v>459</v>
      </c>
      <c r="B3616" t="s">
        <v>958</v>
      </c>
      <c r="C3616" t="s">
        <v>6372</v>
      </c>
      <c r="D3616" t="s">
        <v>6377</v>
      </c>
      <c r="E3616" t="s">
        <v>140</v>
      </c>
      <c r="F3616" t="s">
        <v>302</v>
      </c>
      <c r="I3616">
        <v>0</v>
      </c>
      <c r="J3616">
        <v>0</v>
      </c>
      <c r="M3616">
        <v>0</v>
      </c>
      <c r="N3616">
        <v>0</v>
      </c>
      <c r="O3616">
        <v>0</v>
      </c>
      <c r="R3616">
        <v>0</v>
      </c>
      <c r="S3616">
        <v>0</v>
      </c>
      <c r="T3616">
        <v>0</v>
      </c>
      <c r="V3616">
        <v>0</v>
      </c>
      <c r="X3616">
        <v>0</v>
      </c>
      <c r="Y3616">
        <v>0</v>
      </c>
      <c r="AB3616">
        <v>3.8718000000000002E-2</v>
      </c>
      <c r="AC3616">
        <v>5.4999999999999997E-3</v>
      </c>
      <c r="AD3616">
        <v>0</v>
      </c>
      <c r="AE3616">
        <v>0</v>
      </c>
      <c r="AF3616">
        <v>0</v>
      </c>
      <c r="AG3616">
        <v>0</v>
      </c>
      <c r="AH3616" t="s">
        <v>4357</v>
      </c>
    </row>
    <row r="3617" spans="1:34">
      <c r="A3617" t="s">
        <v>459</v>
      </c>
      <c r="B3617" t="s">
        <v>796</v>
      </c>
      <c r="C3617" t="s">
        <v>6378</v>
      </c>
      <c r="D3617" t="s">
        <v>6379</v>
      </c>
      <c r="E3617" t="s">
        <v>140</v>
      </c>
      <c r="F3617" t="s">
        <v>4231</v>
      </c>
      <c r="I3617">
        <v>0</v>
      </c>
      <c r="J3617">
        <v>0</v>
      </c>
      <c r="M3617">
        <v>0</v>
      </c>
      <c r="N3617">
        <v>0</v>
      </c>
      <c r="O3617">
        <v>0</v>
      </c>
      <c r="R3617">
        <v>0</v>
      </c>
      <c r="S3617">
        <v>0</v>
      </c>
      <c r="T3617">
        <v>0</v>
      </c>
      <c r="V3617">
        <v>0</v>
      </c>
      <c r="X3617">
        <v>0</v>
      </c>
      <c r="Y3617">
        <v>0</v>
      </c>
      <c r="AB3617">
        <v>4.1618000000000002E-2</v>
      </c>
      <c r="AC3617">
        <v>5.4999999999999997E-3</v>
      </c>
      <c r="AD3617">
        <v>0</v>
      </c>
      <c r="AE3617">
        <v>0</v>
      </c>
      <c r="AF3617">
        <v>0</v>
      </c>
      <c r="AG3617">
        <v>0</v>
      </c>
      <c r="AH3617" t="s">
        <v>4368</v>
      </c>
    </row>
    <row r="3618" spans="1:34">
      <c r="A3618" t="s">
        <v>459</v>
      </c>
      <c r="B3618" t="s">
        <v>767</v>
      </c>
      <c r="C3618" t="s">
        <v>6378</v>
      </c>
      <c r="D3618" t="s">
        <v>6380</v>
      </c>
      <c r="E3618" t="s">
        <v>140</v>
      </c>
      <c r="F3618" t="s">
        <v>4231</v>
      </c>
      <c r="I3618">
        <v>0</v>
      </c>
      <c r="J3618">
        <v>0</v>
      </c>
      <c r="M3618">
        <v>0</v>
      </c>
      <c r="N3618">
        <v>0</v>
      </c>
      <c r="O3618">
        <v>0</v>
      </c>
      <c r="R3618">
        <v>0</v>
      </c>
      <c r="S3618">
        <v>0</v>
      </c>
      <c r="T3618">
        <v>0</v>
      </c>
      <c r="V3618">
        <v>0</v>
      </c>
      <c r="X3618">
        <v>0</v>
      </c>
      <c r="Y3618">
        <v>0</v>
      </c>
      <c r="AB3618">
        <v>4.1618000000000002E-2</v>
      </c>
      <c r="AC3618">
        <v>5.4999999999999997E-3</v>
      </c>
      <c r="AD3618">
        <v>0</v>
      </c>
      <c r="AE3618">
        <v>0</v>
      </c>
      <c r="AF3618">
        <v>0</v>
      </c>
      <c r="AG3618">
        <v>0</v>
      </c>
      <c r="AH3618" t="s">
        <v>4368</v>
      </c>
    </row>
    <row r="3619" spans="1:34">
      <c r="A3619" t="s">
        <v>459</v>
      </c>
      <c r="B3619" t="s">
        <v>460</v>
      </c>
      <c r="C3619" t="s">
        <v>6378</v>
      </c>
      <c r="D3619" t="s">
        <v>6381</v>
      </c>
      <c r="E3619" t="s">
        <v>140</v>
      </c>
      <c r="F3619" t="s">
        <v>4231</v>
      </c>
      <c r="I3619">
        <v>0</v>
      </c>
      <c r="J3619">
        <v>0</v>
      </c>
      <c r="M3619">
        <v>0</v>
      </c>
      <c r="N3619">
        <v>0</v>
      </c>
      <c r="O3619">
        <v>0</v>
      </c>
      <c r="R3619">
        <v>0</v>
      </c>
      <c r="S3619">
        <v>0</v>
      </c>
      <c r="T3619">
        <v>0</v>
      </c>
      <c r="V3619">
        <v>0</v>
      </c>
      <c r="X3619">
        <v>0</v>
      </c>
      <c r="Y3619">
        <v>0</v>
      </c>
      <c r="AB3619">
        <v>4.1618000000000002E-2</v>
      </c>
      <c r="AC3619">
        <v>5.4999999999999997E-3</v>
      </c>
      <c r="AD3619">
        <v>0</v>
      </c>
      <c r="AE3619">
        <v>0</v>
      </c>
      <c r="AF3619">
        <v>0</v>
      </c>
      <c r="AG3619">
        <v>0</v>
      </c>
      <c r="AH3619" t="s">
        <v>4368</v>
      </c>
    </row>
    <row r="3620" spans="1:34">
      <c r="A3620" t="s">
        <v>459</v>
      </c>
      <c r="B3620" t="s">
        <v>953</v>
      </c>
      <c r="C3620" t="s">
        <v>6378</v>
      </c>
      <c r="D3620" t="s">
        <v>6382</v>
      </c>
      <c r="E3620" t="s">
        <v>140</v>
      </c>
      <c r="F3620" t="s">
        <v>4231</v>
      </c>
      <c r="I3620">
        <v>0</v>
      </c>
      <c r="J3620">
        <v>0</v>
      </c>
      <c r="M3620">
        <v>0</v>
      </c>
      <c r="N3620">
        <v>0</v>
      </c>
      <c r="O3620">
        <v>0</v>
      </c>
      <c r="R3620">
        <v>0</v>
      </c>
      <c r="S3620">
        <v>0</v>
      </c>
      <c r="T3620">
        <v>0</v>
      </c>
      <c r="V3620">
        <v>0</v>
      </c>
      <c r="X3620">
        <v>0</v>
      </c>
      <c r="Y3620">
        <v>0</v>
      </c>
      <c r="AB3620">
        <v>4.1618000000000002E-2</v>
      </c>
      <c r="AC3620">
        <v>5.4999999999999997E-3</v>
      </c>
      <c r="AD3620">
        <v>0</v>
      </c>
      <c r="AE3620">
        <v>0</v>
      </c>
      <c r="AF3620">
        <v>0</v>
      </c>
      <c r="AG3620">
        <v>0</v>
      </c>
      <c r="AH3620" t="s">
        <v>4368</v>
      </c>
    </row>
    <row r="3621" spans="1:34">
      <c r="A3621" t="s">
        <v>459</v>
      </c>
      <c r="B3621" t="s">
        <v>958</v>
      </c>
      <c r="C3621" t="s">
        <v>6378</v>
      </c>
      <c r="D3621" t="s">
        <v>6383</v>
      </c>
      <c r="E3621" t="s">
        <v>140</v>
      </c>
      <c r="F3621" t="s">
        <v>4231</v>
      </c>
      <c r="I3621">
        <v>0</v>
      </c>
      <c r="J3621">
        <v>0</v>
      </c>
      <c r="M3621">
        <v>0</v>
      </c>
      <c r="N3621">
        <v>0</v>
      </c>
      <c r="O3621">
        <v>0</v>
      </c>
      <c r="R3621">
        <v>0</v>
      </c>
      <c r="S3621">
        <v>0</v>
      </c>
      <c r="T3621">
        <v>0</v>
      </c>
      <c r="V3621">
        <v>0</v>
      </c>
      <c r="X3621">
        <v>0</v>
      </c>
      <c r="Y3621">
        <v>0</v>
      </c>
      <c r="AB3621">
        <v>4.1618000000000002E-2</v>
      </c>
      <c r="AC3621">
        <v>5.4999999999999997E-3</v>
      </c>
      <c r="AD3621">
        <v>0</v>
      </c>
      <c r="AE3621">
        <v>0</v>
      </c>
      <c r="AF3621">
        <v>0</v>
      </c>
      <c r="AG3621">
        <v>0</v>
      </c>
      <c r="AH3621" t="s">
        <v>4368</v>
      </c>
    </row>
    <row r="3622" spans="1:34">
      <c r="A3622" t="s">
        <v>459</v>
      </c>
      <c r="B3622" t="s">
        <v>796</v>
      </c>
      <c r="C3622" t="s">
        <v>1110</v>
      </c>
      <c r="D3622" t="s">
        <v>1775</v>
      </c>
      <c r="E3622" t="s">
        <v>53</v>
      </c>
      <c r="F3622" t="s">
        <v>72</v>
      </c>
      <c r="G3622" t="s">
        <v>39</v>
      </c>
      <c r="I3622">
        <v>1.58577385639711</v>
      </c>
      <c r="J3622">
        <v>1</v>
      </c>
      <c r="K3622">
        <v>3</v>
      </c>
      <c r="M3622">
        <v>5.5857738563971093</v>
      </c>
      <c r="N3622">
        <v>177.3423762737435</v>
      </c>
      <c r="O3622">
        <v>65.166666666666671</v>
      </c>
      <c r="P3622">
        <v>506.74999999999989</v>
      </c>
      <c r="R3622">
        <v>749.25904294041004</v>
      </c>
      <c r="S3622">
        <v>14856322.373656331</v>
      </c>
      <c r="T3622">
        <v>5047000</v>
      </c>
      <c r="U3622">
        <v>19185000</v>
      </c>
      <c r="V3622">
        <v>39088322.373656318</v>
      </c>
      <c r="X3622">
        <v>0.42625267093049712</v>
      </c>
      <c r="Y3622">
        <v>0.1530172413793103</v>
      </c>
      <c r="Z3622">
        <v>1.145474137931034</v>
      </c>
      <c r="AB3622">
        <v>7.2438000000000002E-2</v>
      </c>
      <c r="AC3622">
        <v>5.4999999999999997E-3</v>
      </c>
      <c r="AD3622">
        <v>1.5207342436264379</v>
      </c>
      <c r="AE3622">
        <v>0.88534515623894183</v>
      </c>
      <c r="AF3622">
        <v>8.0697912562624889</v>
      </c>
      <c r="AG3622">
        <v>1</v>
      </c>
      <c r="AH3622" t="s">
        <v>844</v>
      </c>
    </row>
    <row r="3623" spans="1:34">
      <c r="A3623" t="s">
        <v>459</v>
      </c>
      <c r="B3623" t="s">
        <v>767</v>
      </c>
      <c r="C3623" t="s">
        <v>1110</v>
      </c>
      <c r="D3623" t="s">
        <v>1730</v>
      </c>
      <c r="E3623" t="s">
        <v>53</v>
      </c>
      <c r="F3623" t="s">
        <v>72</v>
      </c>
      <c r="G3623" t="s">
        <v>39</v>
      </c>
      <c r="I3623">
        <v>1.5450811338058821</v>
      </c>
      <c r="J3623">
        <v>1</v>
      </c>
      <c r="K3623">
        <v>3</v>
      </c>
      <c r="M3623">
        <v>5.5450811338058816</v>
      </c>
      <c r="N3623">
        <v>172.7915734639578</v>
      </c>
      <c r="O3623">
        <v>65.166666666666671</v>
      </c>
      <c r="P3623">
        <v>506.75</v>
      </c>
      <c r="R3623">
        <v>744.70824013062452</v>
      </c>
      <c r="S3623">
        <v>14475092.6020604</v>
      </c>
      <c r="T3623">
        <v>5047000</v>
      </c>
      <c r="U3623">
        <v>19185000</v>
      </c>
      <c r="V3623">
        <v>38707092.602060407</v>
      </c>
      <c r="X3623">
        <v>0.41531455284892299</v>
      </c>
      <c r="Y3623">
        <v>0.1530172413793103</v>
      </c>
      <c r="Z3623">
        <v>1.145474137931034</v>
      </c>
      <c r="AB3623">
        <v>7.2438000000000002E-2</v>
      </c>
      <c r="AC3623">
        <v>5.4999999999999997E-3</v>
      </c>
      <c r="AD3623">
        <v>1.509655596638251</v>
      </c>
      <c r="AE3623">
        <v>0.87889535970823229</v>
      </c>
      <c r="AF3623">
        <v>8.0115700901523645</v>
      </c>
      <c r="AG3623">
        <v>1</v>
      </c>
      <c r="AH3623" t="s">
        <v>844</v>
      </c>
    </row>
    <row r="3624" spans="1:34">
      <c r="A3624" t="s">
        <v>459</v>
      </c>
      <c r="B3624" t="s">
        <v>460</v>
      </c>
      <c r="C3624" t="s">
        <v>1110</v>
      </c>
      <c r="D3624" t="s">
        <v>1111</v>
      </c>
      <c r="E3624" t="s">
        <v>53</v>
      </c>
      <c r="F3624" t="s">
        <v>72</v>
      </c>
      <c r="G3624" t="s">
        <v>39</v>
      </c>
      <c r="I3624">
        <v>1.5138680742367849</v>
      </c>
      <c r="J3624">
        <v>1</v>
      </c>
      <c r="K3624">
        <v>3</v>
      </c>
      <c r="M3624">
        <v>5.5138680742367843</v>
      </c>
      <c r="N3624">
        <v>169.30091296881369</v>
      </c>
      <c r="O3624">
        <v>65.166666666666671</v>
      </c>
      <c r="P3624">
        <v>506.74999999999989</v>
      </c>
      <c r="R3624">
        <v>741.21757963548032</v>
      </c>
      <c r="S3624">
        <v>14182673.053487319</v>
      </c>
      <c r="T3624">
        <v>5047000</v>
      </c>
      <c r="U3624">
        <v>19185000</v>
      </c>
      <c r="V3624">
        <v>38414673.053487323</v>
      </c>
      <c r="X3624">
        <v>0.40692454821139629</v>
      </c>
      <c r="Y3624">
        <v>0.1530172413793103</v>
      </c>
      <c r="Z3624">
        <v>1.145474137931034</v>
      </c>
      <c r="AB3624">
        <v>7.2438000000000002E-2</v>
      </c>
      <c r="AC3624">
        <v>5.4999999999999997E-3</v>
      </c>
      <c r="AD3624">
        <v>1.5011578003157739</v>
      </c>
      <c r="AE3624">
        <v>5.5138680742367843E-2</v>
      </c>
      <c r="AF3624">
        <v>7.1481025552949262</v>
      </c>
      <c r="AG3624">
        <v>1</v>
      </c>
      <c r="AH3624" t="s">
        <v>844</v>
      </c>
    </row>
    <row r="3625" spans="1:34">
      <c r="A3625" t="s">
        <v>459</v>
      </c>
      <c r="B3625" t="s">
        <v>953</v>
      </c>
      <c r="C3625" t="s">
        <v>1110</v>
      </c>
      <c r="D3625" t="s">
        <v>2021</v>
      </c>
      <c r="E3625" t="s">
        <v>53</v>
      </c>
      <c r="F3625" t="s">
        <v>72</v>
      </c>
      <c r="G3625" t="s">
        <v>39</v>
      </c>
      <c r="I3625">
        <v>1.7999390114245239</v>
      </c>
      <c r="J3625">
        <v>1</v>
      </c>
      <c r="K3625">
        <v>3</v>
      </c>
      <c r="M3625">
        <v>5.7999390114245237</v>
      </c>
      <c r="N3625">
        <v>201.29317944430929</v>
      </c>
      <c r="O3625">
        <v>65.166666666666671</v>
      </c>
      <c r="P3625">
        <v>506.74999999999989</v>
      </c>
      <c r="R3625">
        <v>773.20984611097583</v>
      </c>
      <c r="S3625">
        <v>16862728.628530659</v>
      </c>
      <c r="T3625">
        <v>5047000</v>
      </c>
      <c r="U3625">
        <v>19185000</v>
      </c>
      <c r="V3625">
        <v>41094728.628530651</v>
      </c>
      <c r="X3625">
        <v>0.48381981329598378</v>
      </c>
      <c r="Y3625">
        <v>0.1530172413793103</v>
      </c>
      <c r="Z3625">
        <v>1.145474137931034</v>
      </c>
      <c r="AB3625">
        <v>7.2438000000000002E-2</v>
      </c>
      <c r="AC3625">
        <v>5.4999999999999997E-3</v>
      </c>
      <c r="AD3625">
        <v>1.5790409874035349</v>
      </c>
      <c r="AE3625">
        <v>0.91929033331078702</v>
      </c>
      <c r="AF3625">
        <v>8.3762083321388463</v>
      </c>
      <c r="AG3625">
        <v>1</v>
      </c>
      <c r="AH3625" t="s">
        <v>844</v>
      </c>
    </row>
    <row r="3626" spans="1:34">
      <c r="A3626" t="s">
        <v>459</v>
      </c>
      <c r="B3626" t="s">
        <v>958</v>
      </c>
      <c r="C3626" t="s">
        <v>1110</v>
      </c>
      <c r="D3626" t="s">
        <v>2027</v>
      </c>
      <c r="E3626" t="s">
        <v>53</v>
      </c>
      <c r="F3626" t="s">
        <v>72</v>
      </c>
      <c r="G3626" t="s">
        <v>39</v>
      </c>
      <c r="I3626">
        <v>1.8035818425935699</v>
      </c>
      <c r="J3626">
        <v>1</v>
      </c>
      <c r="K3626">
        <v>3</v>
      </c>
      <c r="M3626">
        <v>5.8035818425935686</v>
      </c>
      <c r="N3626">
        <v>201.7005693967142</v>
      </c>
      <c r="O3626">
        <v>65.166666666666671</v>
      </c>
      <c r="P3626">
        <v>506.75</v>
      </c>
      <c r="R3626">
        <v>773.61723606338091</v>
      </c>
      <c r="S3626">
        <v>16896856.49233786</v>
      </c>
      <c r="T3626">
        <v>5047000</v>
      </c>
      <c r="U3626">
        <v>19185000</v>
      </c>
      <c r="V3626">
        <v>41128856.492337853</v>
      </c>
      <c r="X3626">
        <v>0.4847989986377591</v>
      </c>
      <c r="Y3626">
        <v>0.1530172413793103</v>
      </c>
      <c r="Z3626">
        <v>1.145474137931034</v>
      </c>
      <c r="AB3626">
        <v>7.2438000000000002E-2</v>
      </c>
      <c r="AC3626">
        <v>5.4999999999999997E-3</v>
      </c>
      <c r="AD3626">
        <v>1.5800327529574121</v>
      </c>
      <c r="AE3626">
        <v>0.91986772205108081</v>
      </c>
      <c r="AF3626">
        <v>8.3814203176020623</v>
      </c>
      <c r="AG3626">
        <v>1</v>
      </c>
      <c r="AH3626" t="s">
        <v>844</v>
      </c>
    </row>
    <row r="3627" spans="1:34">
      <c r="A3627" t="s">
        <v>459</v>
      </c>
      <c r="B3627" t="s">
        <v>796</v>
      </c>
      <c r="C3627" t="s">
        <v>2411</v>
      </c>
      <c r="D3627" t="s">
        <v>3147</v>
      </c>
      <c r="E3627" t="s">
        <v>53</v>
      </c>
      <c r="F3627" t="s">
        <v>72</v>
      </c>
      <c r="G3627" t="s">
        <v>140</v>
      </c>
      <c r="I3627">
        <v>4.4605532152021317</v>
      </c>
      <c r="J3627">
        <v>1</v>
      </c>
      <c r="K3627">
        <v>1.5</v>
      </c>
      <c r="M3627">
        <v>6.9605532152021317</v>
      </c>
      <c r="N3627">
        <v>498.83853456677173</v>
      </c>
      <c r="O3627">
        <v>65.166666666666671</v>
      </c>
      <c r="P3627">
        <v>100.2005339238125</v>
      </c>
      <c r="R3627">
        <v>664.20573515725084</v>
      </c>
      <c r="S3627">
        <v>41788692.796621174</v>
      </c>
      <c r="T3627">
        <v>5047000</v>
      </c>
      <c r="U3627">
        <v>2769691.5830310681</v>
      </c>
      <c r="V3627">
        <v>49605384.379652239</v>
      </c>
      <c r="X3627">
        <v>1.198987304613121</v>
      </c>
      <c r="Y3627">
        <v>0.1530172413793103</v>
      </c>
      <c r="Z3627">
        <v>0.2466413424986775</v>
      </c>
      <c r="AB3627">
        <v>6.8638000000000005E-2</v>
      </c>
      <c r="AC3627">
        <v>5.4999999999999997E-3</v>
      </c>
      <c r="AD3627">
        <v>1.8950197235105279</v>
      </c>
      <c r="AE3627">
        <v>1.103247684609538</v>
      </c>
      <c r="AF3627">
        <v>10.0329586233222</v>
      </c>
      <c r="AG3627">
        <v>1</v>
      </c>
      <c r="AH3627" t="s">
        <v>2016</v>
      </c>
    </row>
    <row r="3628" spans="1:34">
      <c r="A3628" t="s">
        <v>459</v>
      </c>
      <c r="B3628" t="s">
        <v>767</v>
      </c>
      <c r="C3628" t="s">
        <v>2411</v>
      </c>
      <c r="D3628" t="s">
        <v>3106</v>
      </c>
      <c r="E3628" t="s">
        <v>53</v>
      </c>
      <c r="F3628" t="s">
        <v>72</v>
      </c>
      <c r="G3628" t="s">
        <v>140</v>
      </c>
      <c r="I3628">
        <v>4.4208309005376867</v>
      </c>
      <c r="J3628">
        <v>1</v>
      </c>
      <c r="K3628">
        <v>1.5</v>
      </c>
      <c r="M3628">
        <v>6.9208309005376867</v>
      </c>
      <c r="N3628">
        <v>494.3962557101313</v>
      </c>
      <c r="O3628">
        <v>65.166666666666671</v>
      </c>
      <c r="P3628">
        <v>100.2005339238125</v>
      </c>
      <c r="R3628">
        <v>659.76345630061041</v>
      </c>
      <c r="S3628">
        <v>41416554.291687317</v>
      </c>
      <c r="T3628">
        <v>5047000</v>
      </c>
      <c r="U3628">
        <v>2769691.5830310681</v>
      </c>
      <c r="V3628">
        <v>49233245.874718383</v>
      </c>
      <c r="X3628">
        <v>1.188310030137345</v>
      </c>
      <c r="Y3628">
        <v>0.1530172413793103</v>
      </c>
      <c r="Z3628">
        <v>0.2466413424986775</v>
      </c>
      <c r="AB3628">
        <v>6.8638000000000005E-2</v>
      </c>
      <c r="AC3628">
        <v>5.4999999999999997E-3</v>
      </c>
      <c r="AD3628">
        <v>1.8842052713505739</v>
      </c>
      <c r="AE3628">
        <v>1.0969516977352229</v>
      </c>
      <c r="AF3628">
        <v>9.976125869623484</v>
      </c>
      <c r="AG3628">
        <v>1</v>
      </c>
      <c r="AH3628" t="s">
        <v>2016</v>
      </c>
    </row>
    <row r="3629" spans="1:34">
      <c r="A3629" t="s">
        <v>459</v>
      </c>
      <c r="B3629" t="s">
        <v>460</v>
      </c>
      <c r="C3629" t="s">
        <v>2411</v>
      </c>
      <c r="D3629" t="s">
        <v>2412</v>
      </c>
      <c r="E3629" t="s">
        <v>53</v>
      </c>
      <c r="F3629" t="s">
        <v>72</v>
      </c>
      <c r="G3629" t="s">
        <v>140</v>
      </c>
      <c r="I3629">
        <v>4.3888451725529443</v>
      </c>
      <c r="J3629">
        <v>1</v>
      </c>
      <c r="K3629">
        <v>1.5</v>
      </c>
      <c r="M3629">
        <v>6.8888451725529443</v>
      </c>
      <c r="N3629">
        <v>490.81918513050431</v>
      </c>
      <c r="O3629">
        <v>65.166666666666671</v>
      </c>
      <c r="P3629">
        <v>100.2005339238125</v>
      </c>
      <c r="R3629">
        <v>656.18638572098337</v>
      </c>
      <c r="S3629">
        <v>41116895.999062262</v>
      </c>
      <c r="T3629">
        <v>5047000</v>
      </c>
      <c r="U3629">
        <v>2769691.5830310681</v>
      </c>
      <c r="V3629">
        <v>48933587.582093321</v>
      </c>
      <c r="X3629">
        <v>1.179712333857921</v>
      </c>
      <c r="Y3629">
        <v>0.1530172413793103</v>
      </c>
      <c r="Z3629">
        <v>0.2466413424986775</v>
      </c>
      <c r="AB3629">
        <v>6.8638000000000005E-2</v>
      </c>
      <c r="AC3629">
        <v>5.4999999999999997E-3</v>
      </c>
      <c r="AD3629">
        <v>1.8754971150405919</v>
      </c>
      <c r="AE3629">
        <v>6.8888451725529445E-2</v>
      </c>
      <c r="AF3629">
        <v>8.9073687393190664</v>
      </c>
      <c r="AG3629">
        <v>1</v>
      </c>
      <c r="AH3629" t="s">
        <v>2016</v>
      </c>
    </row>
    <row r="3630" spans="1:34">
      <c r="A3630" t="s">
        <v>459</v>
      </c>
      <c r="B3630" t="s">
        <v>953</v>
      </c>
      <c r="C3630" t="s">
        <v>2411</v>
      </c>
      <c r="D3630" t="s">
        <v>3261</v>
      </c>
      <c r="E3630" t="s">
        <v>53</v>
      </c>
      <c r="F3630" t="s">
        <v>72</v>
      </c>
      <c r="G3630" t="s">
        <v>140</v>
      </c>
      <c r="I3630">
        <v>4.6687737492497963</v>
      </c>
      <c r="J3630">
        <v>1</v>
      </c>
      <c r="K3630">
        <v>1.5</v>
      </c>
      <c r="M3630">
        <v>7.1687737492497963</v>
      </c>
      <c r="N3630">
        <v>522.12453095776891</v>
      </c>
      <c r="O3630">
        <v>65.166666666666671</v>
      </c>
      <c r="P3630">
        <v>100.2005339238125</v>
      </c>
      <c r="R3630">
        <v>687.49173154824803</v>
      </c>
      <c r="S3630">
        <v>43739406.869846717</v>
      </c>
      <c r="T3630">
        <v>5047000</v>
      </c>
      <c r="U3630">
        <v>2769691.5830310681</v>
      </c>
      <c r="V3630">
        <v>51556098.452877782</v>
      </c>
      <c r="X3630">
        <v>1.2549565453862299</v>
      </c>
      <c r="Y3630">
        <v>0.1530172413793103</v>
      </c>
      <c r="Z3630">
        <v>0.2466413424986775</v>
      </c>
      <c r="AB3630">
        <v>6.8638000000000005E-2</v>
      </c>
      <c r="AC3630">
        <v>5.4999999999999997E-3</v>
      </c>
      <c r="AD3630">
        <v>1.951708036444971</v>
      </c>
      <c r="AE3630">
        <v>1.1362506392560929</v>
      </c>
      <c r="AF3630">
        <v>10.330870424950859</v>
      </c>
      <c r="AG3630">
        <v>1</v>
      </c>
      <c r="AH3630" t="s">
        <v>2016</v>
      </c>
    </row>
    <row r="3631" spans="1:34">
      <c r="A3631" t="s">
        <v>459</v>
      </c>
      <c r="B3631" t="s">
        <v>958</v>
      </c>
      <c r="C3631" t="s">
        <v>2411</v>
      </c>
      <c r="D3631" t="s">
        <v>3268</v>
      </c>
      <c r="E3631" t="s">
        <v>53</v>
      </c>
      <c r="F3631" t="s">
        <v>72</v>
      </c>
      <c r="G3631" t="s">
        <v>140</v>
      </c>
      <c r="I3631">
        <v>4.676543252829747</v>
      </c>
      <c r="J3631">
        <v>1</v>
      </c>
      <c r="K3631">
        <v>1.5</v>
      </c>
      <c r="M3631">
        <v>7.176543252829747</v>
      </c>
      <c r="N3631">
        <v>522.99342044145999</v>
      </c>
      <c r="O3631">
        <v>65.166666666666671</v>
      </c>
      <c r="P3631">
        <v>100.2005339238125</v>
      </c>
      <c r="R3631">
        <v>688.3606210319391</v>
      </c>
      <c r="S3631">
        <v>43812195.464135483</v>
      </c>
      <c r="T3631">
        <v>5047000</v>
      </c>
      <c r="U3631">
        <v>2769691.5830310681</v>
      </c>
      <c r="V3631">
        <v>51628887.047166549</v>
      </c>
      <c r="X3631">
        <v>1.2570449715760039</v>
      </c>
      <c r="Y3631">
        <v>0.1530172413793103</v>
      </c>
      <c r="Z3631">
        <v>0.2466413424986775</v>
      </c>
      <c r="AB3631">
        <v>6.8638000000000005E-2</v>
      </c>
      <c r="AC3631">
        <v>5.4999999999999997E-3</v>
      </c>
      <c r="AD3631">
        <v>1.95382329396412</v>
      </c>
      <c r="AE3631">
        <v>1.1374821055735149</v>
      </c>
      <c r="AF3631">
        <v>10.34198665236738</v>
      </c>
      <c r="AG3631">
        <v>1</v>
      </c>
      <c r="AH3631" t="s">
        <v>2016</v>
      </c>
    </row>
    <row r="3632" spans="1:34">
      <c r="A3632" t="s">
        <v>459</v>
      </c>
      <c r="B3632" t="s">
        <v>796</v>
      </c>
      <c r="C3632" t="s">
        <v>2633</v>
      </c>
      <c r="D3632" t="s">
        <v>3270</v>
      </c>
      <c r="E3632" t="s">
        <v>53</v>
      </c>
      <c r="F3632" t="s">
        <v>72</v>
      </c>
      <c r="G3632" t="s">
        <v>239</v>
      </c>
      <c r="I3632">
        <v>4.1584282620130759</v>
      </c>
      <c r="J3632">
        <v>1</v>
      </c>
      <c r="K3632">
        <v>2.02</v>
      </c>
      <c r="M3632">
        <v>7.1784282620130764</v>
      </c>
      <c r="N3632">
        <v>465.05089396846228</v>
      </c>
      <c r="O3632">
        <v>65.166666666666671</v>
      </c>
      <c r="P3632">
        <v>61.974581298003081</v>
      </c>
      <c r="R3632">
        <v>592.19214193313201</v>
      </c>
      <c r="S3632">
        <v>38958235.1726695</v>
      </c>
      <c r="T3632">
        <v>5047000</v>
      </c>
      <c r="U3632">
        <v>25528684.72319508</v>
      </c>
      <c r="V3632">
        <v>69533919.895864576</v>
      </c>
      <c r="X3632">
        <v>1.117776753857681</v>
      </c>
      <c r="Y3632">
        <v>0.1530172413793103</v>
      </c>
      <c r="Z3632">
        <v>0.17808787729311229</v>
      </c>
      <c r="AB3632">
        <v>7.9335000000000003E-2</v>
      </c>
      <c r="AC3632">
        <v>5.4999999999999997E-3</v>
      </c>
      <c r="AD3632">
        <v>1.954336490181571</v>
      </c>
      <c r="AE3632">
        <v>1.1377808795290729</v>
      </c>
      <c r="AF3632">
        <v>10.355380631723721</v>
      </c>
      <c r="AG3632">
        <v>1</v>
      </c>
      <c r="AH3632" t="s">
        <v>2627</v>
      </c>
    </row>
    <row r="3633" spans="1:34">
      <c r="A3633" t="s">
        <v>459</v>
      </c>
      <c r="B3633" t="s">
        <v>767</v>
      </c>
      <c r="C3633" t="s">
        <v>2633</v>
      </c>
      <c r="D3633" t="s">
        <v>3248</v>
      </c>
      <c r="E3633" t="s">
        <v>53</v>
      </c>
      <c r="F3633" t="s">
        <v>72</v>
      </c>
      <c r="G3633" t="s">
        <v>239</v>
      </c>
      <c r="I3633">
        <v>4.1216442302069476</v>
      </c>
      <c r="J3633">
        <v>1</v>
      </c>
      <c r="K3633">
        <v>2.02</v>
      </c>
      <c r="M3633">
        <v>7.1416442302069481</v>
      </c>
      <c r="N3633">
        <v>460.9372130781436</v>
      </c>
      <c r="O3633">
        <v>65.166666666666671</v>
      </c>
      <c r="P3633">
        <v>61.974581298003081</v>
      </c>
      <c r="R3633">
        <v>588.07846104281327</v>
      </c>
      <c r="S3633">
        <v>38613623.970693789</v>
      </c>
      <c r="T3633">
        <v>5047000</v>
      </c>
      <c r="U3633">
        <v>25528684.72319508</v>
      </c>
      <c r="V3633">
        <v>69189308.693888873</v>
      </c>
      <c r="X3633">
        <v>1.107889283622437</v>
      </c>
      <c r="Y3633">
        <v>0.1530172413793103</v>
      </c>
      <c r="Z3633">
        <v>0.17808787729311229</v>
      </c>
      <c r="AB3633">
        <v>7.9335000000000003E-2</v>
      </c>
      <c r="AC3633">
        <v>5.4999999999999997E-3</v>
      </c>
      <c r="AD3633">
        <v>1.944321989375714</v>
      </c>
      <c r="AE3633">
        <v>1.131950610487801</v>
      </c>
      <c r="AF3633">
        <v>10.302751830070459</v>
      </c>
      <c r="AG3633">
        <v>1</v>
      </c>
      <c r="AH3633" t="s">
        <v>2627</v>
      </c>
    </row>
    <row r="3634" spans="1:34">
      <c r="A3634" t="s">
        <v>459</v>
      </c>
      <c r="B3634" t="s">
        <v>460</v>
      </c>
      <c r="C3634" t="s">
        <v>2633</v>
      </c>
      <c r="D3634" t="s">
        <v>2634</v>
      </c>
      <c r="E3634" t="s">
        <v>53</v>
      </c>
      <c r="F3634" t="s">
        <v>72</v>
      </c>
      <c r="G3634" t="s">
        <v>239</v>
      </c>
      <c r="I3634">
        <v>4.0920239522300133</v>
      </c>
      <c r="J3634">
        <v>1</v>
      </c>
      <c r="K3634">
        <v>2.02</v>
      </c>
      <c r="M3634">
        <v>7.1120239522300128</v>
      </c>
      <c r="N3634">
        <v>457.62467865772311</v>
      </c>
      <c r="O3634">
        <v>65.166666666666671</v>
      </c>
      <c r="P3634">
        <v>61.974581298003081</v>
      </c>
      <c r="R3634">
        <v>584.76592662239284</v>
      </c>
      <c r="S3634">
        <v>38336126.396466881</v>
      </c>
      <c r="T3634">
        <v>5047000</v>
      </c>
      <c r="U3634">
        <v>25528684.72319508</v>
      </c>
      <c r="V3634">
        <v>68911811.119661957</v>
      </c>
      <c r="X3634">
        <v>1.0999274153204479</v>
      </c>
      <c r="Y3634">
        <v>0.1530172413793103</v>
      </c>
      <c r="Z3634">
        <v>0.17808787729311229</v>
      </c>
      <c r="AB3634">
        <v>7.9335000000000003E-2</v>
      </c>
      <c r="AC3634">
        <v>5.4999999999999997E-3</v>
      </c>
      <c r="AD3634">
        <v>1.9362578299264961</v>
      </c>
      <c r="AE3634">
        <v>7.1120239522300135E-2</v>
      </c>
      <c r="AF3634">
        <v>9.204237021678809</v>
      </c>
      <c r="AG3634">
        <v>1</v>
      </c>
      <c r="AH3634" t="s">
        <v>2627</v>
      </c>
    </row>
    <row r="3635" spans="1:34">
      <c r="A3635" t="s">
        <v>459</v>
      </c>
      <c r="B3635" t="s">
        <v>953</v>
      </c>
      <c r="C3635" t="s">
        <v>2633</v>
      </c>
      <c r="D3635" t="s">
        <v>6384</v>
      </c>
      <c r="E3635" t="s">
        <v>53</v>
      </c>
      <c r="F3635" t="s">
        <v>72</v>
      </c>
      <c r="G3635" t="s">
        <v>239</v>
      </c>
      <c r="I3635">
        <v>0</v>
      </c>
      <c r="J3635">
        <v>0</v>
      </c>
      <c r="K3635">
        <v>0</v>
      </c>
      <c r="M3635">
        <v>0</v>
      </c>
      <c r="N3635">
        <v>0</v>
      </c>
      <c r="O3635">
        <v>0</v>
      </c>
      <c r="P3635">
        <v>0</v>
      </c>
      <c r="R3635">
        <v>0</v>
      </c>
      <c r="S3635">
        <v>0</v>
      </c>
      <c r="T3635">
        <v>0</v>
      </c>
      <c r="U3635">
        <v>0</v>
      </c>
      <c r="V3635">
        <v>0</v>
      </c>
      <c r="X3635">
        <v>0</v>
      </c>
      <c r="Y3635">
        <v>0</v>
      </c>
      <c r="Z3635">
        <v>0</v>
      </c>
      <c r="AB3635">
        <v>7.9335000000000003E-2</v>
      </c>
      <c r="AC3635">
        <v>5.4999999999999997E-3</v>
      </c>
      <c r="AD3635">
        <v>0</v>
      </c>
      <c r="AE3635">
        <v>0</v>
      </c>
      <c r="AF3635">
        <v>0</v>
      </c>
      <c r="AG3635">
        <v>0</v>
      </c>
      <c r="AH3635" t="s">
        <v>2627</v>
      </c>
    </row>
    <row r="3636" spans="1:34">
      <c r="A3636" t="s">
        <v>459</v>
      </c>
      <c r="B3636" t="s">
        <v>958</v>
      </c>
      <c r="C3636" t="s">
        <v>2633</v>
      </c>
      <c r="D3636" t="s">
        <v>6385</v>
      </c>
      <c r="E3636" t="s">
        <v>53</v>
      </c>
      <c r="F3636" t="s">
        <v>72</v>
      </c>
      <c r="G3636" t="s">
        <v>239</v>
      </c>
      <c r="I3636">
        <v>0</v>
      </c>
      <c r="J3636">
        <v>0</v>
      </c>
      <c r="K3636">
        <v>0</v>
      </c>
      <c r="M3636">
        <v>0</v>
      </c>
      <c r="N3636">
        <v>0</v>
      </c>
      <c r="O3636">
        <v>0</v>
      </c>
      <c r="P3636">
        <v>0</v>
      </c>
      <c r="R3636">
        <v>0</v>
      </c>
      <c r="S3636">
        <v>0</v>
      </c>
      <c r="T3636">
        <v>0</v>
      </c>
      <c r="U3636">
        <v>0</v>
      </c>
      <c r="V3636">
        <v>0</v>
      </c>
      <c r="X3636">
        <v>0</v>
      </c>
      <c r="Y3636">
        <v>0</v>
      </c>
      <c r="Z3636">
        <v>0</v>
      </c>
      <c r="AB3636">
        <v>7.9335000000000003E-2</v>
      </c>
      <c r="AC3636">
        <v>5.4999999999999997E-3</v>
      </c>
      <c r="AD3636">
        <v>0</v>
      </c>
      <c r="AE3636">
        <v>0</v>
      </c>
      <c r="AF3636">
        <v>0</v>
      </c>
      <c r="AG3636">
        <v>0</v>
      </c>
      <c r="AH3636" t="s">
        <v>2627</v>
      </c>
    </row>
    <row r="3637" spans="1:34">
      <c r="A3637" t="s">
        <v>459</v>
      </c>
      <c r="B3637" t="s">
        <v>796</v>
      </c>
      <c r="C3637" t="s">
        <v>1225</v>
      </c>
      <c r="D3637" t="s">
        <v>1954</v>
      </c>
      <c r="E3637" t="s">
        <v>53</v>
      </c>
      <c r="F3637" t="s">
        <v>72</v>
      </c>
      <c r="G3637" t="s">
        <v>302</v>
      </c>
      <c r="I3637">
        <v>4.6004323767626802</v>
      </c>
      <c r="J3637">
        <v>1.1395080941906699</v>
      </c>
      <c r="K3637">
        <v>1.0600000000000021E-2</v>
      </c>
      <c r="M3637">
        <v>5.7505404709533501</v>
      </c>
      <c r="N3637">
        <v>514.48168746795977</v>
      </c>
      <c r="O3637">
        <v>74.257944138092</v>
      </c>
      <c r="P3637">
        <v>46.763721776589513</v>
      </c>
      <c r="R3637">
        <v>635.50335338264119</v>
      </c>
      <c r="S3637">
        <v>43099150.721701168</v>
      </c>
      <c r="T3637">
        <v>5751097.351380311</v>
      </c>
      <c r="U3637">
        <v>12712631.016042801</v>
      </c>
      <c r="V3637">
        <v>61562879.089124277</v>
      </c>
      <c r="X3637">
        <v>1.23658652847608</v>
      </c>
      <c r="Y3637">
        <v>0.17436438510245161</v>
      </c>
      <c r="Z3637">
        <v>0.13437851085226871</v>
      </c>
      <c r="AB3637">
        <v>6.6664000000000001E-2</v>
      </c>
      <c r="AC3637">
        <v>5.4999999999999997E-3</v>
      </c>
      <c r="AD3637">
        <v>1.5655921701024831</v>
      </c>
      <c r="AE3637">
        <v>0.91146066464610598</v>
      </c>
      <c r="AF3637">
        <v>8.299757305701938</v>
      </c>
      <c r="AG3637">
        <v>1</v>
      </c>
      <c r="AH3637" t="s">
        <v>818</v>
      </c>
    </row>
    <row r="3638" spans="1:34">
      <c r="A3638" t="s">
        <v>459</v>
      </c>
      <c r="B3638" t="s">
        <v>767</v>
      </c>
      <c r="C3638" t="s">
        <v>1225</v>
      </c>
      <c r="D3638" t="s">
        <v>1893</v>
      </c>
      <c r="E3638" t="s">
        <v>53</v>
      </c>
      <c r="F3638" t="s">
        <v>72</v>
      </c>
      <c r="G3638" t="s">
        <v>302</v>
      </c>
      <c r="I3638">
        <v>4.5639984415533847</v>
      </c>
      <c r="J3638">
        <v>1.130399610388346</v>
      </c>
      <c r="K3638">
        <v>1.0600000000000021E-2</v>
      </c>
      <c r="M3638">
        <v>5.7049980519417307</v>
      </c>
      <c r="N3638">
        <v>510.40715904705348</v>
      </c>
      <c r="O3638">
        <v>73.66437461030722</v>
      </c>
      <c r="P3638">
        <v>46.763721776589513</v>
      </c>
      <c r="R3638">
        <v>630.83525543395024</v>
      </c>
      <c r="S3638">
        <v>42757819.399692893</v>
      </c>
      <c r="T3638">
        <v>5705126.8336299825</v>
      </c>
      <c r="U3638">
        <v>12712631.016042801</v>
      </c>
      <c r="V3638">
        <v>61175577.249365672</v>
      </c>
      <c r="X3638">
        <v>1.2267931634683129</v>
      </c>
      <c r="Y3638">
        <v>0.17297063003787189</v>
      </c>
      <c r="Z3638">
        <v>0.13437851085226871</v>
      </c>
      <c r="AB3638">
        <v>6.6664000000000001E-2</v>
      </c>
      <c r="AC3638">
        <v>5.4999999999999997E-3</v>
      </c>
      <c r="AD3638">
        <v>1.5531931869160731</v>
      </c>
      <c r="AE3638">
        <v>0.90424219123276428</v>
      </c>
      <c r="AF3638">
        <v>8.2345974300905684</v>
      </c>
      <c r="AG3638">
        <v>1</v>
      </c>
      <c r="AH3638" t="s">
        <v>818</v>
      </c>
    </row>
    <row r="3639" spans="1:34">
      <c r="A3639" t="s">
        <v>459</v>
      </c>
      <c r="B3639" t="s">
        <v>460</v>
      </c>
      <c r="C3639" t="s">
        <v>1225</v>
      </c>
      <c r="D3639" t="s">
        <v>1226</v>
      </c>
      <c r="E3639" t="s">
        <v>53</v>
      </c>
      <c r="F3639" t="s">
        <v>72</v>
      </c>
      <c r="G3639" t="s">
        <v>302</v>
      </c>
      <c r="I3639">
        <v>4.5346435589278116</v>
      </c>
      <c r="J3639">
        <v>1.1230608897319529</v>
      </c>
      <c r="K3639">
        <v>1.0600000000000021E-2</v>
      </c>
      <c r="M3639">
        <v>5.6683044486597636</v>
      </c>
      <c r="N3639">
        <v>507.12430467342688</v>
      </c>
      <c r="O3639">
        <v>73.186134647532256</v>
      </c>
      <c r="P3639">
        <v>46.763721776589513</v>
      </c>
      <c r="R3639">
        <v>627.07416109754865</v>
      </c>
      <c r="S3639">
        <v>42482808.1818152</v>
      </c>
      <c r="T3639">
        <v>5668088.3104771664</v>
      </c>
      <c r="U3639">
        <v>12712631.016042801</v>
      </c>
      <c r="V3639">
        <v>60863527.508335173</v>
      </c>
      <c r="X3639">
        <v>1.218902632877507</v>
      </c>
      <c r="Y3639">
        <v>0.17184767924777719</v>
      </c>
      <c r="Z3639">
        <v>0.13437851085226871</v>
      </c>
      <c r="AB3639">
        <v>6.6664000000000001E-2</v>
      </c>
      <c r="AC3639">
        <v>5.4999999999999997E-3</v>
      </c>
      <c r="AD3639">
        <v>1.543203305394282</v>
      </c>
      <c r="AE3639">
        <v>5.6683044486597653E-2</v>
      </c>
      <c r="AF3639">
        <v>7.340354798540643</v>
      </c>
      <c r="AG3639">
        <v>1</v>
      </c>
      <c r="AH3639" t="s">
        <v>818</v>
      </c>
    </row>
    <row r="3640" spans="1:34">
      <c r="A3640" t="s">
        <v>459</v>
      </c>
      <c r="B3640" t="s">
        <v>953</v>
      </c>
      <c r="C3640" t="s">
        <v>1225</v>
      </c>
      <c r="D3640" t="s">
        <v>2225</v>
      </c>
      <c r="E3640" t="s">
        <v>53</v>
      </c>
      <c r="F3640" t="s">
        <v>72</v>
      </c>
      <c r="G3640" t="s">
        <v>302</v>
      </c>
      <c r="I3640">
        <v>4.7917079674454737</v>
      </c>
      <c r="J3640">
        <v>1.187326991861368</v>
      </c>
      <c r="K3640">
        <v>1.0600000000000021E-2</v>
      </c>
      <c r="M3640">
        <v>5.9896349593068434</v>
      </c>
      <c r="N3640">
        <v>535.87267435931881</v>
      </c>
      <c r="O3640">
        <v>77.374142302965836</v>
      </c>
      <c r="P3640">
        <v>46.763721776589513</v>
      </c>
      <c r="R3640">
        <v>660.01053843887416</v>
      </c>
      <c r="S3640">
        <v>44891116.093012922</v>
      </c>
      <c r="T3640">
        <v>5992439.3279243251</v>
      </c>
      <c r="U3640">
        <v>12712631.016042801</v>
      </c>
      <c r="V3640">
        <v>63596186.436980046</v>
      </c>
      <c r="X3640">
        <v>1.2880010041804459</v>
      </c>
      <c r="Y3640">
        <v>0.18168150090982141</v>
      </c>
      <c r="Z3640">
        <v>0.13437851085226871</v>
      </c>
      <c r="AB3640">
        <v>6.6664000000000001E-2</v>
      </c>
      <c r="AC3640">
        <v>5.4999999999999997E-3</v>
      </c>
      <c r="AD3640">
        <v>1.630685957507622</v>
      </c>
      <c r="AE3640">
        <v>0.94935714105013458</v>
      </c>
      <c r="AF3640">
        <v>8.6418420578645989</v>
      </c>
      <c r="AG3640">
        <v>1</v>
      </c>
      <c r="AH3640" t="s">
        <v>818</v>
      </c>
    </row>
    <row r="3641" spans="1:34">
      <c r="A3641" t="s">
        <v>459</v>
      </c>
      <c r="B3641" t="s">
        <v>958</v>
      </c>
      <c r="C3641" t="s">
        <v>1225</v>
      </c>
      <c r="D3641" t="s">
        <v>2228</v>
      </c>
      <c r="E3641" t="s">
        <v>53</v>
      </c>
      <c r="F3641" t="s">
        <v>72</v>
      </c>
      <c r="G3641" t="s">
        <v>302</v>
      </c>
      <c r="I3641">
        <v>4.7989736028440264</v>
      </c>
      <c r="J3641">
        <v>1.189143400711006</v>
      </c>
      <c r="K3641">
        <v>1.060000000000001E-2</v>
      </c>
      <c r="M3641">
        <v>5.9987170035550328</v>
      </c>
      <c r="N3641">
        <v>536.68521458472355</v>
      </c>
      <c r="O3641">
        <v>77.492511613000588</v>
      </c>
      <c r="P3641">
        <v>46.763721776589449</v>
      </c>
      <c r="R3641">
        <v>660.94144797431363</v>
      </c>
      <c r="S3641">
        <v>44959184.198244259</v>
      </c>
      <c r="T3641">
        <v>6001606.7433884498</v>
      </c>
      <c r="U3641">
        <v>12712631.016042789</v>
      </c>
      <c r="V3641">
        <v>63673421.957675502</v>
      </c>
      <c r="X3641">
        <v>1.289953991664851</v>
      </c>
      <c r="Y3641">
        <v>0.18195944278121001</v>
      </c>
      <c r="Z3641">
        <v>0.13437851085226851</v>
      </c>
      <c r="AB3641">
        <v>6.6664000000000001E-2</v>
      </c>
      <c r="AC3641">
        <v>5.4999999999999997E-3</v>
      </c>
      <c r="AD3641">
        <v>1.6331585559416839</v>
      </c>
      <c r="AE3641">
        <v>0.95079664506347272</v>
      </c>
      <c r="AF3641">
        <v>8.6548362045601905</v>
      </c>
      <c r="AG3641">
        <v>1</v>
      </c>
      <c r="AH3641" t="s">
        <v>818</v>
      </c>
    </row>
    <row r="3642" spans="1:34">
      <c r="A3642" t="s">
        <v>459</v>
      </c>
      <c r="B3642" t="s">
        <v>796</v>
      </c>
      <c r="C3642" t="s">
        <v>6386</v>
      </c>
      <c r="D3642" t="s">
        <v>6387</v>
      </c>
      <c r="E3642" t="s">
        <v>53</v>
      </c>
      <c r="F3642" t="s">
        <v>72</v>
      </c>
      <c r="G3642" t="s">
        <v>4231</v>
      </c>
      <c r="I3642">
        <v>0</v>
      </c>
      <c r="J3642">
        <v>0</v>
      </c>
      <c r="K3642">
        <v>0</v>
      </c>
      <c r="M3642">
        <v>0</v>
      </c>
      <c r="N3642">
        <v>0</v>
      </c>
      <c r="O3642">
        <v>0</v>
      </c>
      <c r="P3642">
        <v>0</v>
      </c>
      <c r="R3642">
        <v>0</v>
      </c>
      <c r="S3642">
        <v>0</v>
      </c>
      <c r="T3642">
        <v>0</v>
      </c>
      <c r="U3642">
        <v>0</v>
      </c>
      <c r="V3642">
        <v>0</v>
      </c>
      <c r="X3642">
        <v>0</v>
      </c>
      <c r="Y3642">
        <v>0</v>
      </c>
      <c r="Z3642">
        <v>0</v>
      </c>
      <c r="AB3642">
        <v>6.9564000000000001E-2</v>
      </c>
      <c r="AC3642">
        <v>5.4999999999999997E-3</v>
      </c>
      <c r="AD3642">
        <v>0</v>
      </c>
      <c r="AE3642">
        <v>0</v>
      </c>
      <c r="AF3642">
        <v>0</v>
      </c>
      <c r="AG3642">
        <v>0</v>
      </c>
      <c r="AH3642" t="s">
        <v>4432</v>
      </c>
    </row>
    <row r="3643" spans="1:34">
      <c r="A3643" t="s">
        <v>459</v>
      </c>
      <c r="B3643" t="s">
        <v>767</v>
      </c>
      <c r="C3643" t="s">
        <v>6386</v>
      </c>
      <c r="D3643" t="s">
        <v>6388</v>
      </c>
      <c r="E3643" t="s">
        <v>53</v>
      </c>
      <c r="F3643" t="s">
        <v>72</v>
      </c>
      <c r="G3643" t="s">
        <v>4231</v>
      </c>
      <c r="I3643">
        <v>0</v>
      </c>
      <c r="J3643">
        <v>0</v>
      </c>
      <c r="K3643">
        <v>0</v>
      </c>
      <c r="M3643">
        <v>0</v>
      </c>
      <c r="N3643">
        <v>0</v>
      </c>
      <c r="O3643">
        <v>0</v>
      </c>
      <c r="P3643">
        <v>0</v>
      </c>
      <c r="R3643">
        <v>0</v>
      </c>
      <c r="S3643">
        <v>0</v>
      </c>
      <c r="T3643">
        <v>0</v>
      </c>
      <c r="U3643">
        <v>0</v>
      </c>
      <c r="V3643">
        <v>0</v>
      </c>
      <c r="X3643">
        <v>0</v>
      </c>
      <c r="Y3643">
        <v>0</v>
      </c>
      <c r="Z3643">
        <v>0</v>
      </c>
      <c r="AB3643">
        <v>6.9564000000000001E-2</v>
      </c>
      <c r="AC3643">
        <v>5.4999999999999997E-3</v>
      </c>
      <c r="AD3643">
        <v>0</v>
      </c>
      <c r="AE3643">
        <v>0</v>
      </c>
      <c r="AF3643">
        <v>0</v>
      </c>
      <c r="AG3643">
        <v>0</v>
      </c>
      <c r="AH3643" t="s">
        <v>4432</v>
      </c>
    </row>
    <row r="3644" spans="1:34">
      <c r="A3644" t="s">
        <v>459</v>
      </c>
      <c r="B3644" t="s">
        <v>460</v>
      </c>
      <c r="C3644" t="s">
        <v>6386</v>
      </c>
      <c r="D3644" t="s">
        <v>6389</v>
      </c>
      <c r="E3644" t="s">
        <v>53</v>
      </c>
      <c r="F3644" t="s">
        <v>72</v>
      </c>
      <c r="G3644" t="s">
        <v>4231</v>
      </c>
      <c r="I3644">
        <v>0</v>
      </c>
      <c r="J3644">
        <v>0</v>
      </c>
      <c r="K3644">
        <v>0</v>
      </c>
      <c r="M3644">
        <v>0</v>
      </c>
      <c r="N3644">
        <v>0</v>
      </c>
      <c r="O3644">
        <v>0</v>
      </c>
      <c r="P3644">
        <v>0</v>
      </c>
      <c r="R3644">
        <v>0</v>
      </c>
      <c r="S3644">
        <v>0</v>
      </c>
      <c r="T3644">
        <v>0</v>
      </c>
      <c r="U3644">
        <v>0</v>
      </c>
      <c r="V3644">
        <v>0</v>
      </c>
      <c r="X3644">
        <v>0</v>
      </c>
      <c r="Y3644">
        <v>0</v>
      </c>
      <c r="Z3644">
        <v>0</v>
      </c>
      <c r="AB3644">
        <v>6.9564000000000001E-2</v>
      </c>
      <c r="AC3644">
        <v>5.4999999999999997E-3</v>
      </c>
      <c r="AD3644">
        <v>0</v>
      </c>
      <c r="AE3644">
        <v>0</v>
      </c>
      <c r="AF3644">
        <v>0</v>
      </c>
      <c r="AG3644">
        <v>0</v>
      </c>
      <c r="AH3644" t="s">
        <v>4432</v>
      </c>
    </row>
    <row r="3645" spans="1:34">
      <c r="A3645" t="s">
        <v>459</v>
      </c>
      <c r="B3645" t="s">
        <v>953</v>
      </c>
      <c r="C3645" t="s">
        <v>6386</v>
      </c>
      <c r="D3645" t="s">
        <v>6390</v>
      </c>
      <c r="E3645" t="s">
        <v>53</v>
      </c>
      <c r="F3645" t="s">
        <v>72</v>
      </c>
      <c r="G3645" t="s">
        <v>4231</v>
      </c>
      <c r="I3645">
        <v>0</v>
      </c>
      <c r="J3645">
        <v>0</v>
      </c>
      <c r="K3645">
        <v>0</v>
      </c>
      <c r="M3645">
        <v>0</v>
      </c>
      <c r="N3645">
        <v>0</v>
      </c>
      <c r="O3645">
        <v>0</v>
      </c>
      <c r="P3645">
        <v>0</v>
      </c>
      <c r="R3645">
        <v>0</v>
      </c>
      <c r="S3645">
        <v>0</v>
      </c>
      <c r="T3645">
        <v>0</v>
      </c>
      <c r="U3645">
        <v>0</v>
      </c>
      <c r="V3645">
        <v>0</v>
      </c>
      <c r="X3645">
        <v>0</v>
      </c>
      <c r="Y3645">
        <v>0</v>
      </c>
      <c r="Z3645">
        <v>0</v>
      </c>
      <c r="AB3645">
        <v>6.9564000000000001E-2</v>
      </c>
      <c r="AC3645">
        <v>5.4999999999999997E-3</v>
      </c>
      <c r="AD3645">
        <v>0</v>
      </c>
      <c r="AE3645">
        <v>0</v>
      </c>
      <c r="AF3645">
        <v>0</v>
      </c>
      <c r="AG3645">
        <v>0</v>
      </c>
      <c r="AH3645" t="s">
        <v>4432</v>
      </c>
    </row>
    <row r="3646" spans="1:34">
      <c r="A3646" t="s">
        <v>459</v>
      </c>
      <c r="B3646" t="s">
        <v>958</v>
      </c>
      <c r="C3646" t="s">
        <v>6386</v>
      </c>
      <c r="D3646" t="s">
        <v>6391</v>
      </c>
      <c r="E3646" t="s">
        <v>53</v>
      </c>
      <c r="F3646" t="s">
        <v>72</v>
      </c>
      <c r="G3646" t="s">
        <v>4231</v>
      </c>
      <c r="I3646">
        <v>0</v>
      </c>
      <c r="J3646">
        <v>0</v>
      </c>
      <c r="K3646">
        <v>0</v>
      </c>
      <c r="M3646">
        <v>0</v>
      </c>
      <c r="N3646">
        <v>0</v>
      </c>
      <c r="O3646">
        <v>0</v>
      </c>
      <c r="P3646">
        <v>0</v>
      </c>
      <c r="R3646">
        <v>0</v>
      </c>
      <c r="S3646">
        <v>0</v>
      </c>
      <c r="T3646">
        <v>0</v>
      </c>
      <c r="U3646">
        <v>0</v>
      </c>
      <c r="V3646">
        <v>0</v>
      </c>
      <c r="X3646">
        <v>0</v>
      </c>
      <c r="Y3646">
        <v>0</v>
      </c>
      <c r="Z3646">
        <v>0</v>
      </c>
      <c r="AB3646">
        <v>6.9564000000000001E-2</v>
      </c>
      <c r="AC3646">
        <v>5.4999999999999997E-3</v>
      </c>
      <c r="AD3646">
        <v>0</v>
      </c>
      <c r="AE3646">
        <v>0</v>
      </c>
      <c r="AF3646">
        <v>0</v>
      </c>
      <c r="AG3646">
        <v>0</v>
      </c>
      <c r="AH3646" t="s">
        <v>4432</v>
      </c>
    </row>
    <row r="3647" spans="1:34">
      <c r="A3647" t="s">
        <v>459</v>
      </c>
      <c r="B3647" t="s">
        <v>796</v>
      </c>
      <c r="C3647" t="s">
        <v>1381</v>
      </c>
      <c r="D3647" t="s">
        <v>2118</v>
      </c>
      <c r="E3647" t="s">
        <v>53</v>
      </c>
      <c r="F3647" t="s">
        <v>39</v>
      </c>
      <c r="G3647" t="s">
        <v>140</v>
      </c>
      <c r="I3647">
        <v>1.5</v>
      </c>
      <c r="J3647">
        <v>2.8951582538021681</v>
      </c>
      <c r="K3647">
        <v>1.5</v>
      </c>
      <c r="M3647">
        <v>5.8951582538021681</v>
      </c>
      <c r="N3647">
        <v>167.75</v>
      </c>
      <c r="O3647">
        <v>489.04048170474948</v>
      </c>
      <c r="P3647">
        <v>100.2005339238125</v>
      </c>
      <c r="R3647">
        <v>756.99101562856197</v>
      </c>
      <c r="S3647">
        <v>14052750</v>
      </c>
      <c r="T3647">
        <v>18514537.033064861</v>
      </c>
      <c r="U3647">
        <v>2769691.5830310681</v>
      </c>
      <c r="V3647">
        <v>35336978.61609593</v>
      </c>
      <c r="X3647">
        <v>0.40319683908045978</v>
      </c>
      <c r="Y3647">
        <v>1.1054429683159861</v>
      </c>
      <c r="Z3647">
        <v>0.2466413424986775</v>
      </c>
      <c r="AB3647">
        <v>6.8638000000000005E-2</v>
      </c>
      <c r="AC3647">
        <v>5.4999999999999997E-3</v>
      </c>
      <c r="AD3647">
        <v>1.604964550773365</v>
      </c>
      <c r="AE3647">
        <v>0.93438258322764367</v>
      </c>
      <c r="AF3647">
        <v>8.5086433878031773</v>
      </c>
      <c r="AG3647">
        <v>1</v>
      </c>
      <c r="AH3647" t="s">
        <v>1145</v>
      </c>
    </row>
    <row r="3648" spans="1:34">
      <c r="A3648" t="s">
        <v>459</v>
      </c>
      <c r="B3648" t="s">
        <v>767</v>
      </c>
      <c r="C3648" t="s">
        <v>1381</v>
      </c>
      <c r="D3648" t="s">
        <v>2096</v>
      </c>
      <c r="E3648" t="s">
        <v>53</v>
      </c>
      <c r="F3648" t="s">
        <v>39</v>
      </c>
      <c r="G3648" t="s">
        <v>140</v>
      </c>
      <c r="I3648">
        <v>1.5</v>
      </c>
      <c r="J3648">
        <v>2.867237190472014</v>
      </c>
      <c r="K3648">
        <v>1.5</v>
      </c>
      <c r="M3648">
        <v>5.8672371904720144</v>
      </c>
      <c r="N3648">
        <v>167.75</v>
      </c>
      <c r="O3648">
        <v>484.324148757231</v>
      </c>
      <c r="P3648">
        <v>100.2005339238125</v>
      </c>
      <c r="R3648">
        <v>752.27468268104349</v>
      </c>
      <c r="S3648">
        <v>14052750</v>
      </c>
      <c r="T3648">
        <v>18335981.833068531</v>
      </c>
      <c r="U3648">
        <v>2769691.5830310681</v>
      </c>
      <c r="V3648">
        <v>35158423.4160996</v>
      </c>
      <c r="X3648">
        <v>0.40319683908045978</v>
      </c>
      <c r="Y3648">
        <v>1.094782016333244</v>
      </c>
      <c r="Z3648">
        <v>0.2466413424986775</v>
      </c>
      <c r="AB3648">
        <v>6.8638000000000005E-2</v>
      </c>
      <c r="AC3648">
        <v>5.4999999999999997E-3</v>
      </c>
      <c r="AD3648">
        <v>1.597363004735836</v>
      </c>
      <c r="AE3648">
        <v>0.92995709468981425</v>
      </c>
      <c r="AF3648">
        <v>8.4686952898976653</v>
      </c>
      <c r="AG3648">
        <v>1</v>
      </c>
      <c r="AH3648" t="s">
        <v>1145</v>
      </c>
    </row>
    <row r="3649" spans="1:34">
      <c r="A3649" t="s">
        <v>459</v>
      </c>
      <c r="B3649" t="s">
        <v>460</v>
      </c>
      <c r="C3649" t="s">
        <v>1381</v>
      </c>
      <c r="D3649" t="s">
        <v>1382</v>
      </c>
      <c r="E3649" t="s">
        <v>53</v>
      </c>
      <c r="F3649" t="s">
        <v>39</v>
      </c>
      <c r="G3649" t="s">
        <v>140</v>
      </c>
      <c r="I3649">
        <v>1.5</v>
      </c>
      <c r="J3649">
        <v>2.8459376999578132</v>
      </c>
      <c r="K3649">
        <v>1.5</v>
      </c>
      <c r="M3649">
        <v>5.8459376999578128</v>
      </c>
      <c r="N3649">
        <v>167.75</v>
      </c>
      <c r="O3649">
        <v>480.72630981787393</v>
      </c>
      <c r="P3649">
        <v>100.2005339238125</v>
      </c>
      <c r="R3649">
        <v>748.67684374168641</v>
      </c>
      <c r="S3649">
        <v>14052750</v>
      </c>
      <c r="T3649">
        <v>18199771.59123021</v>
      </c>
      <c r="U3649">
        <v>2769691.5830310681</v>
      </c>
      <c r="V3649">
        <v>35022213.174261279</v>
      </c>
      <c r="X3649">
        <v>0.40319683908045978</v>
      </c>
      <c r="Y3649">
        <v>1.0866493444882019</v>
      </c>
      <c r="Z3649">
        <v>0.2466413424986775</v>
      </c>
      <c r="AB3649">
        <v>6.8638000000000005E-2</v>
      </c>
      <c r="AC3649">
        <v>5.4999999999999997E-3</v>
      </c>
      <c r="AD3649">
        <v>1.5915641905644311</v>
      </c>
      <c r="AE3649">
        <v>5.8459376999578129E-2</v>
      </c>
      <c r="AF3649">
        <v>7.5700992675218206</v>
      </c>
      <c r="AG3649">
        <v>1</v>
      </c>
      <c r="AH3649" t="s">
        <v>1145</v>
      </c>
    </row>
    <row r="3650" spans="1:34">
      <c r="A3650" t="s">
        <v>459</v>
      </c>
      <c r="B3650" t="s">
        <v>953</v>
      </c>
      <c r="C3650" t="s">
        <v>1381</v>
      </c>
      <c r="D3650" t="s">
        <v>2287</v>
      </c>
      <c r="E3650" t="s">
        <v>53</v>
      </c>
      <c r="F3650" t="s">
        <v>39</v>
      </c>
      <c r="G3650" t="s">
        <v>140</v>
      </c>
      <c r="I3650">
        <v>1.551173401138638</v>
      </c>
      <c r="J3650">
        <v>3</v>
      </c>
      <c r="K3650">
        <v>1.5</v>
      </c>
      <c r="M3650">
        <v>6.0511734011386373</v>
      </c>
      <c r="N3650">
        <v>173.47289202733771</v>
      </c>
      <c r="O3650">
        <v>506.74999999999989</v>
      </c>
      <c r="P3650">
        <v>100.2005339238125</v>
      </c>
      <c r="R3650">
        <v>780.42342595115008</v>
      </c>
      <c r="S3650">
        <v>14532168.008567329</v>
      </c>
      <c r="T3650">
        <v>19185000</v>
      </c>
      <c r="U3650">
        <v>2769691.5830310681</v>
      </c>
      <c r="V3650">
        <v>36486859.591598392</v>
      </c>
      <c r="X3650">
        <v>0.41695214146985649</v>
      </c>
      <c r="Y3650">
        <v>1.145474137931034</v>
      </c>
      <c r="Z3650">
        <v>0.2466413424986775</v>
      </c>
      <c r="AB3650">
        <v>6.8638000000000005E-2</v>
      </c>
      <c r="AC3650">
        <v>5.4999999999999997E-3</v>
      </c>
      <c r="AD3650">
        <v>1.647439878844027</v>
      </c>
      <c r="AE3650">
        <v>0.95911098408047402</v>
      </c>
      <c r="AF3650">
        <v>8.7318622640631389</v>
      </c>
      <c r="AG3650">
        <v>1</v>
      </c>
      <c r="AH3650" t="s">
        <v>1145</v>
      </c>
    </row>
    <row r="3651" spans="1:34">
      <c r="A3651" t="s">
        <v>459</v>
      </c>
      <c r="B3651" t="s">
        <v>958</v>
      </c>
      <c r="C3651" t="s">
        <v>1381</v>
      </c>
      <c r="D3651" t="s">
        <v>2289</v>
      </c>
      <c r="E3651" t="s">
        <v>53</v>
      </c>
      <c r="F3651" t="s">
        <v>39</v>
      </c>
      <c r="G3651" t="s">
        <v>140</v>
      </c>
      <c r="I3651">
        <v>1.553614467532028</v>
      </c>
      <c r="J3651">
        <v>3</v>
      </c>
      <c r="K3651">
        <v>1.5</v>
      </c>
      <c r="M3651">
        <v>6.0536144675320278</v>
      </c>
      <c r="N3651">
        <v>173.74588461899839</v>
      </c>
      <c r="O3651">
        <v>506.75</v>
      </c>
      <c r="P3651">
        <v>100.2005339238125</v>
      </c>
      <c r="R3651">
        <v>780.69641854281087</v>
      </c>
      <c r="S3651">
        <v>14555037.1390738</v>
      </c>
      <c r="T3651">
        <v>19185000</v>
      </c>
      <c r="U3651">
        <v>2769691.5830310681</v>
      </c>
      <c r="V3651">
        <v>36509728.72210487</v>
      </c>
      <c r="X3651">
        <v>0.4176082949723901</v>
      </c>
      <c r="Y3651">
        <v>1.145474137931034</v>
      </c>
      <c r="Z3651">
        <v>0.2466413424986775</v>
      </c>
      <c r="AB3651">
        <v>6.8638000000000005E-2</v>
      </c>
      <c r="AC3651">
        <v>5.4999999999999997E-3</v>
      </c>
      <c r="AD3651">
        <v>1.648104462364741</v>
      </c>
      <c r="AE3651">
        <v>0.95949789310382638</v>
      </c>
      <c r="AF3651">
        <v>8.7353548230005948</v>
      </c>
      <c r="AG3651">
        <v>1</v>
      </c>
      <c r="AH3651" t="s">
        <v>1145</v>
      </c>
    </row>
    <row r="3652" spans="1:34">
      <c r="A3652" t="s">
        <v>459</v>
      </c>
      <c r="B3652" t="s">
        <v>796</v>
      </c>
      <c r="C3652" t="s">
        <v>1658</v>
      </c>
      <c r="D3652" t="s">
        <v>2413</v>
      </c>
      <c r="E3652" t="s">
        <v>53</v>
      </c>
      <c r="F3652" t="s">
        <v>39</v>
      </c>
      <c r="G3652" t="s">
        <v>239</v>
      </c>
      <c r="I3652">
        <v>1.5</v>
      </c>
      <c r="J3652">
        <v>2.6473626878048662</v>
      </c>
      <c r="K3652">
        <v>2.02</v>
      </c>
      <c r="M3652">
        <v>6.1673626878048662</v>
      </c>
      <c r="N3652">
        <v>167.75</v>
      </c>
      <c r="O3652">
        <v>447.1836806817052</v>
      </c>
      <c r="P3652">
        <v>61.974581298003081</v>
      </c>
      <c r="R3652">
        <v>676.9082619797083</v>
      </c>
      <c r="S3652">
        <v>14052750</v>
      </c>
      <c r="T3652">
        <v>16929884.38851212</v>
      </c>
      <c r="U3652">
        <v>25528684.72319508</v>
      </c>
      <c r="V3652">
        <v>56511319.111707203</v>
      </c>
      <c r="X3652">
        <v>0.40319683908045978</v>
      </c>
      <c r="Y3652">
        <v>1.010828497534688</v>
      </c>
      <c r="Z3652">
        <v>0.17808787729311229</v>
      </c>
      <c r="AB3652">
        <v>7.9335000000000003E-2</v>
      </c>
      <c r="AC3652">
        <v>5.4999999999999997E-3</v>
      </c>
      <c r="AD3652">
        <v>1.679072564219126</v>
      </c>
      <c r="AE3652">
        <v>0.97752698601707133</v>
      </c>
      <c r="AF3652">
        <v>8.908797238041064</v>
      </c>
      <c r="AG3652">
        <v>1</v>
      </c>
      <c r="AH3652" t="s">
        <v>1282</v>
      </c>
    </row>
    <row r="3653" spans="1:34">
      <c r="A3653" t="s">
        <v>459</v>
      </c>
      <c r="B3653" t="s">
        <v>767</v>
      </c>
      <c r="C3653" t="s">
        <v>1658</v>
      </c>
      <c r="D3653" t="s">
        <v>2384</v>
      </c>
      <c r="E3653" t="s">
        <v>53</v>
      </c>
      <c r="F3653" t="s">
        <v>39</v>
      </c>
      <c r="G3653" t="s">
        <v>239</v>
      </c>
      <c r="I3653">
        <v>1.5</v>
      </c>
      <c r="J3653">
        <v>2.6216510308159209</v>
      </c>
      <c r="K3653">
        <v>2.02</v>
      </c>
      <c r="M3653">
        <v>6.1416510308159218</v>
      </c>
      <c r="N3653">
        <v>167.75</v>
      </c>
      <c r="O3653">
        <v>442.840553288656</v>
      </c>
      <c r="P3653">
        <v>61.974581298003081</v>
      </c>
      <c r="R3653">
        <v>672.56513458665904</v>
      </c>
      <c r="S3653">
        <v>14052750</v>
      </c>
      <c r="T3653">
        <v>16765458.342067819</v>
      </c>
      <c r="U3653">
        <v>25528684.72319508</v>
      </c>
      <c r="V3653">
        <v>56346893.065262899</v>
      </c>
      <c r="X3653">
        <v>0.40319683908045978</v>
      </c>
      <c r="Y3653">
        <v>1.001011151493292</v>
      </c>
      <c r="Z3653">
        <v>0.17808787729311229</v>
      </c>
      <c r="AB3653">
        <v>7.9335000000000003E-2</v>
      </c>
      <c r="AC3653">
        <v>5.4999999999999997E-3</v>
      </c>
      <c r="AD3653">
        <v>1.672072531949885</v>
      </c>
      <c r="AE3653">
        <v>0.97345168838432361</v>
      </c>
      <c r="AF3653">
        <v>8.8720102511501295</v>
      </c>
      <c r="AG3653">
        <v>1</v>
      </c>
      <c r="AH3653" t="s">
        <v>1282</v>
      </c>
    </row>
    <row r="3654" spans="1:34">
      <c r="A3654" t="s">
        <v>459</v>
      </c>
      <c r="B3654" t="s">
        <v>460</v>
      </c>
      <c r="C3654" t="s">
        <v>1658</v>
      </c>
      <c r="D3654" t="s">
        <v>1659</v>
      </c>
      <c r="E3654" t="s">
        <v>53</v>
      </c>
      <c r="F3654" t="s">
        <v>39</v>
      </c>
      <c r="G3654" t="s">
        <v>239</v>
      </c>
      <c r="I3654">
        <v>1.5</v>
      </c>
      <c r="J3654">
        <v>2.6020318898064621</v>
      </c>
      <c r="K3654">
        <v>2.02</v>
      </c>
      <c r="M3654">
        <v>6.122031889806463</v>
      </c>
      <c r="N3654">
        <v>167.75</v>
      </c>
      <c r="O3654">
        <v>439.52655338647492</v>
      </c>
      <c r="P3654">
        <v>61.974581298003081</v>
      </c>
      <c r="R3654">
        <v>669.25113468447796</v>
      </c>
      <c r="S3654">
        <v>14052750</v>
      </c>
      <c r="T3654">
        <v>16639993.935312331</v>
      </c>
      <c r="U3654">
        <v>25528684.72319508</v>
      </c>
      <c r="V3654">
        <v>56221428.658507407</v>
      </c>
      <c r="X3654">
        <v>0.40319683908045978</v>
      </c>
      <c r="Y3654">
        <v>0.99352007861503944</v>
      </c>
      <c r="Z3654">
        <v>0.17808787729311229</v>
      </c>
      <c r="AB3654">
        <v>7.9335000000000003E-2</v>
      </c>
      <c r="AC3654">
        <v>5.4999999999999997E-3</v>
      </c>
      <c r="AD3654">
        <v>1.666731195130555</v>
      </c>
      <c r="AE3654">
        <v>6.1220318898064632E-2</v>
      </c>
      <c r="AF3654">
        <v>7.9348184038350826</v>
      </c>
      <c r="AG3654">
        <v>1</v>
      </c>
      <c r="AH3654" t="s">
        <v>1282</v>
      </c>
    </row>
    <row r="3655" spans="1:34">
      <c r="A3655" t="s">
        <v>459</v>
      </c>
      <c r="B3655" t="s">
        <v>953</v>
      </c>
      <c r="C3655" t="s">
        <v>1658</v>
      </c>
      <c r="D3655" t="s">
        <v>2565</v>
      </c>
      <c r="E3655" t="s">
        <v>53</v>
      </c>
      <c r="F3655" t="s">
        <v>39</v>
      </c>
      <c r="G3655" t="s">
        <v>239</v>
      </c>
      <c r="I3655">
        <v>1.5</v>
      </c>
      <c r="J3655">
        <v>2.7822071698895812</v>
      </c>
      <c r="K3655">
        <v>2.02</v>
      </c>
      <c r="M3655">
        <v>6.3022071698895807</v>
      </c>
      <c r="N3655">
        <v>167.75</v>
      </c>
      <c r="O3655">
        <v>469.96116111384839</v>
      </c>
      <c r="P3655">
        <v>61.974581298003081</v>
      </c>
      <c r="R3655">
        <v>699.68574241185149</v>
      </c>
      <c r="S3655">
        <v>14052750</v>
      </c>
      <c r="T3655">
        <v>17792214.851443872</v>
      </c>
      <c r="U3655">
        <v>25528684.72319508</v>
      </c>
      <c r="V3655">
        <v>57373649.574638963</v>
      </c>
      <c r="X3655">
        <v>0.40319683908045978</v>
      </c>
      <c r="Y3655">
        <v>1.0623154531582699</v>
      </c>
      <c r="Z3655">
        <v>0.17808787729311229</v>
      </c>
      <c r="AB3655">
        <v>7.9335000000000003E-2</v>
      </c>
      <c r="AC3655">
        <v>5.4999999999999997E-3</v>
      </c>
      <c r="AD3655">
        <v>1.7157841509647029</v>
      </c>
      <c r="AE3655">
        <v>0.99889983642749858</v>
      </c>
      <c r="AF3655">
        <v>9.1017261572817816</v>
      </c>
      <c r="AG3655">
        <v>1</v>
      </c>
      <c r="AH3655" t="s">
        <v>1282</v>
      </c>
    </row>
    <row r="3656" spans="1:34">
      <c r="A3656" t="s">
        <v>459</v>
      </c>
      <c r="B3656" t="s">
        <v>958</v>
      </c>
      <c r="C3656" t="s">
        <v>1658</v>
      </c>
      <c r="D3656" t="s">
        <v>2568</v>
      </c>
      <c r="E3656" t="s">
        <v>53</v>
      </c>
      <c r="F3656" t="s">
        <v>39</v>
      </c>
      <c r="G3656" t="s">
        <v>239</v>
      </c>
      <c r="I3656">
        <v>1.5</v>
      </c>
      <c r="J3656">
        <v>2.7839876092306581</v>
      </c>
      <c r="K3656">
        <v>2.02</v>
      </c>
      <c r="M3656">
        <v>6.3039876092306582</v>
      </c>
      <c r="N3656">
        <v>167.75</v>
      </c>
      <c r="O3656">
        <v>470.26190699254522</v>
      </c>
      <c r="P3656">
        <v>61.974581298003081</v>
      </c>
      <c r="R3656">
        <v>699.98648829054821</v>
      </c>
      <c r="S3656">
        <v>14052750</v>
      </c>
      <c r="T3656">
        <v>17803600.761030059</v>
      </c>
      <c r="U3656">
        <v>25528684.72319508</v>
      </c>
      <c r="V3656">
        <v>57385035.484225139</v>
      </c>
      <c r="X3656">
        <v>0.40319683908045978</v>
      </c>
      <c r="Y3656">
        <v>1.062995268898056</v>
      </c>
      <c r="Z3656">
        <v>0.17808787729311229</v>
      </c>
      <c r="AB3656">
        <v>7.9335000000000003E-2</v>
      </c>
      <c r="AC3656">
        <v>5.4999999999999997E-3</v>
      </c>
      <c r="AD3656">
        <v>1.7162688779057289</v>
      </c>
      <c r="AE3656">
        <v>0.99918203606305933</v>
      </c>
      <c r="AF3656">
        <v>9.1042735231994456</v>
      </c>
      <c r="AG3656">
        <v>1</v>
      </c>
      <c r="AH3656" t="s">
        <v>1282</v>
      </c>
    </row>
    <row r="3657" spans="1:34">
      <c r="A3657" t="s">
        <v>459</v>
      </c>
      <c r="B3657" t="s">
        <v>796</v>
      </c>
      <c r="C3657" t="s">
        <v>461</v>
      </c>
      <c r="D3657" t="s">
        <v>797</v>
      </c>
      <c r="E3657" t="s">
        <v>53</v>
      </c>
      <c r="F3657" t="s">
        <v>39</v>
      </c>
      <c r="G3657" t="s">
        <v>302</v>
      </c>
      <c r="I3657">
        <v>1.591482627501295</v>
      </c>
      <c r="J3657">
        <v>3</v>
      </c>
      <c r="K3657">
        <v>1.06E-2</v>
      </c>
      <c r="M3657">
        <v>4.6020826275012947</v>
      </c>
      <c r="N3657">
        <v>177.98080717556141</v>
      </c>
      <c r="O3657">
        <v>506.75000000000011</v>
      </c>
      <c r="P3657">
        <v>46.763721776589421</v>
      </c>
      <c r="R3657">
        <v>731.49452895215086</v>
      </c>
      <c r="S3657">
        <v>14909804.995745881</v>
      </c>
      <c r="T3657">
        <v>19185000</v>
      </c>
      <c r="U3657">
        <v>12712631.01604278</v>
      </c>
      <c r="V3657">
        <v>46807436.011788674</v>
      </c>
      <c r="X3657">
        <v>0.42778717657332449</v>
      </c>
      <c r="Y3657">
        <v>1.1454741379310349</v>
      </c>
      <c r="Z3657">
        <v>0.1343785108522684</v>
      </c>
      <c r="AB3657">
        <v>6.6664000000000001E-2</v>
      </c>
      <c r="AC3657">
        <v>5.4999999999999997E-3</v>
      </c>
      <c r="AD3657">
        <v>1.252923019005588</v>
      </c>
      <c r="AE3657">
        <v>0.72943009645895518</v>
      </c>
      <c r="AF3657">
        <v>6.6565997429658381</v>
      </c>
      <c r="AG3657">
        <v>1</v>
      </c>
      <c r="AH3657" t="s">
        <v>329</v>
      </c>
    </row>
    <row r="3658" spans="1:34">
      <c r="A3658" t="s">
        <v>459</v>
      </c>
      <c r="B3658" t="s">
        <v>767</v>
      </c>
      <c r="C3658" t="s">
        <v>461</v>
      </c>
      <c r="D3658" t="s">
        <v>768</v>
      </c>
      <c r="E3658" t="s">
        <v>53</v>
      </c>
      <c r="F3658" t="s">
        <v>39</v>
      </c>
      <c r="G3658" t="s">
        <v>302</v>
      </c>
      <c r="I3658">
        <v>1.5560427097198899</v>
      </c>
      <c r="J3658">
        <v>3</v>
      </c>
      <c r="K3658">
        <v>1.06E-2</v>
      </c>
      <c r="M3658">
        <v>4.5666427097198907</v>
      </c>
      <c r="N3658">
        <v>174.01744303700769</v>
      </c>
      <c r="O3658">
        <v>506.75000000000011</v>
      </c>
      <c r="P3658">
        <v>46.763721776589421</v>
      </c>
      <c r="R3658">
        <v>727.53116481359712</v>
      </c>
      <c r="S3658">
        <v>14577786.12601079</v>
      </c>
      <c r="T3658">
        <v>19185000</v>
      </c>
      <c r="U3658">
        <v>12712631.01604278</v>
      </c>
      <c r="V3658">
        <v>46475417.142053567</v>
      </c>
      <c r="X3658">
        <v>0.41826100135550198</v>
      </c>
      <c r="Y3658">
        <v>1.1454741379310349</v>
      </c>
      <c r="Z3658">
        <v>0.1343785108522684</v>
      </c>
      <c r="AB3658">
        <v>6.6664000000000001E-2</v>
      </c>
      <c r="AC3658">
        <v>5.4999999999999997E-3</v>
      </c>
      <c r="AD3658">
        <v>1.2432744550022741</v>
      </c>
      <c r="AE3658">
        <v>0.72381286949060264</v>
      </c>
      <c r="AF3658">
        <v>6.605894034212767</v>
      </c>
      <c r="AG3658">
        <v>1</v>
      </c>
      <c r="AH3658" t="s">
        <v>329</v>
      </c>
    </row>
    <row r="3659" spans="1:34">
      <c r="A3659" t="s">
        <v>459</v>
      </c>
      <c r="B3659" t="s">
        <v>460</v>
      </c>
      <c r="C3659" t="s">
        <v>461</v>
      </c>
      <c r="D3659" t="s">
        <v>462</v>
      </c>
      <c r="E3659" t="s">
        <v>53</v>
      </c>
      <c r="F3659" t="s">
        <v>39</v>
      </c>
      <c r="G3659" t="s">
        <v>302</v>
      </c>
      <c r="I3659">
        <v>1.529013090049598</v>
      </c>
      <c r="J3659">
        <v>3</v>
      </c>
      <c r="K3659">
        <v>1.06E-2</v>
      </c>
      <c r="M3659">
        <v>4.5396130900495981</v>
      </c>
      <c r="N3659">
        <v>170.99463057054669</v>
      </c>
      <c r="O3659">
        <v>506.75000000000011</v>
      </c>
      <c r="P3659">
        <v>46.763721776589421</v>
      </c>
      <c r="R3659">
        <v>724.50835234713622</v>
      </c>
      <c r="S3659">
        <v>14324559.13412966</v>
      </c>
      <c r="T3659">
        <v>19185000</v>
      </c>
      <c r="U3659">
        <v>12712631.01604278</v>
      </c>
      <c r="V3659">
        <v>46222190.150172442</v>
      </c>
      <c r="X3659">
        <v>0.41099549654709622</v>
      </c>
      <c r="Y3659">
        <v>1.1454741379310349</v>
      </c>
      <c r="Z3659">
        <v>0.1343785108522684</v>
      </c>
      <c r="AB3659">
        <v>6.6664000000000001E-2</v>
      </c>
      <c r="AC3659">
        <v>5.4999999999999997E-3</v>
      </c>
      <c r="AD3659">
        <v>1.235915605667953</v>
      </c>
      <c r="AE3659">
        <v>4.5396130900495983E-2</v>
      </c>
      <c r="AF3659">
        <v>5.8930888266180466</v>
      </c>
      <c r="AG3659">
        <v>1</v>
      </c>
      <c r="AH3659" t="s">
        <v>329</v>
      </c>
    </row>
    <row r="3660" spans="1:34">
      <c r="A3660" t="s">
        <v>459</v>
      </c>
      <c r="B3660" t="s">
        <v>953</v>
      </c>
      <c r="C3660" t="s">
        <v>461</v>
      </c>
      <c r="D3660" t="s">
        <v>954</v>
      </c>
      <c r="E3660" t="s">
        <v>53</v>
      </c>
      <c r="F3660" t="s">
        <v>39</v>
      </c>
      <c r="G3660" t="s">
        <v>302</v>
      </c>
      <c r="I3660">
        <v>1.778133748821024</v>
      </c>
      <c r="J3660">
        <v>3</v>
      </c>
      <c r="K3660">
        <v>1.06E-2</v>
      </c>
      <c r="M3660">
        <v>4.7887337488210244</v>
      </c>
      <c r="N3660">
        <v>198.85462424315119</v>
      </c>
      <c r="O3660">
        <v>506.75000000000011</v>
      </c>
      <c r="P3660">
        <v>46.763721776589421</v>
      </c>
      <c r="R3660">
        <v>752.36834601974056</v>
      </c>
      <c r="S3660">
        <v>16658446.02582976</v>
      </c>
      <c r="T3660">
        <v>19185000</v>
      </c>
      <c r="U3660">
        <v>12712631.01604278</v>
      </c>
      <c r="V3660">
        <v>48556077.041872554</v>
      </c>
      <c r="X3660">
        <v>0.47795860465795009</v>
      </c>
      <c r="Y3660">
        <v>1.1454741379310349</v>
      </c>
      <c r="Z3660">
        <v>0.1343785108522684</v>
      </c>
      <c r="AB3660">
        <v>6.6664000000000001E-2</v>
      </c>
      <c r="AC3660">
        <v>5.4999999999999997E-3</v>
      </c>
      <c r="AD3660">
        <v>1.3037390310926349</v>
      </c>
      <c r="AE3660">
        <v>0.75901429918813235</v>
      </c>
      <c r="AF3660">
        <v>6.9236510791017913</v>
      </c>
      <c r="AG3660">
        <v>1</v>
      </c>
      <c r="AH3660" t="s">
        <v>329</v>
      </c>
    </row>
    <row r="3661" spans="1:34">
      <c r="A3661" t="s">
        <v>459</v>
      </c>
      <c r="B3661" t="s">
        <v>958</v>
      </c>
      <c r="C3661" t="s">
        <v>461</v>
      </c>
      <c r="D3661" t="s">
        <v>959</v>
      </c>
      <c r="E3661" t="s">
        <v>53</v>
      </c>
      <c r="F3661" t="s">
        <v>39</v>
      </c>
      <c r="G3661" t="s">
        <v>302</v>
      </c>
      <c r="I3661">
        <v>1.780994956492771</v>
      </c>
      <c r="J3661">
        <v>3</v>
      </c>
      <c r="K3661">
        <v>1.060000000000001E-2</v>
      </c>
      <c r="M3661">
        <v>4.7915949564927711</v>
      </c>
      <c r="N3661">
        <v>199.17460263444161</v>
      </c>
      <c r="O3661">
        <v>506.75000000000011</v>
      </c>
      <c r="P3661">
        <v>46.763721776589477</v>
      </c>
      <c r="R3661">
        <v>752.68832441103109</v>
      </c>
      <c r="S3661">
        <v>16685251.24990252</v>
      </c>
      <c r="T3661">
        <v>19185000</v>
      </c>
      <c r="U3661">
        <v>12712631.016042801</v>
      </c>
      <c r="V3661">
        <v>48582882.26594533</v>
      </c>
      <c r="X3661">
        <v>0.47872769125075082</v>
      </c>
      <c r="Y3661">
        <v>1.1454741379310349</v>
      </c>
      <c r="Z3661">
        <v>0.1343785108522686</v>
      </c>
      <c r="AB3661">
        <v>6.6664000000000001E-2</v>
      </c>
      <c r="AC3661">
        <v>5.4999999999999997E-3</v>
      </c>
      <c r="AD3661">
        <v>1.304517998626304</v>
      </c>
      <c r="AE3661">
        <v>0.75946780060410424</v>
      </c>
      <c r="AF3661">
        <v>6.9277447557231797</v>
      </c>
      <c r="AG3661">
        <v>1</v>
      </c>
      <c r="AH3661" t="s">
        <v>329</v>
      </c>
    </row>
    <row r="3662" spans="1:34">
      <c r="A3662" t="s">
        <v>459</v>
      </c>
      <c r="B3662" t="s">
        <v>796</v>
      </c>
      <c r="C3662" t="s">
        <v>6392</v>
      </c>
      <c r="D3662" t="s">
        <v>6393</v>
      </c>
      <c r="E3662" t="s">
        <v>53</v>
      </c>
      <c r="F3662" t="s">
        <v>39</v>
      </c>
      <c r="G3662" t="s">
        <v>4231</v>
      </c>
      <c r="I3662">
        <v>0</v>
      </c>
      <c r="J3662">
        <v>0</v>
      </c>
      <c r="K3662">
        <v>0</v>
      </c>
      <c r="M3662">
        <v>0</v>
      </c>
      <c r="N3662">
        <v>0</v>
      </c>
      <c r="O3662">
        <v>0</v>
      </c>
      <c r="P3662">
        <v>0</v>
      </c>
      <c r="R3662">
        <v>0</v>
      </c>
      <c r="S3662">
        <v>0</v>
      </c>
      <c r="T3662">
        <v>0</v>
      </c>
      <c r="U3662">
        <v>0</v>
      </c>
      <c r="V3662">
        <v>0</v>
      </c>
      <c r="X3662">
        <v>0</v>
      </c>
      <c r="Y3662">
        <v>0</v>
      </c>
      <c r="Z3662">
        <v>0</v>
      </c>
      <c r="AB3662">
        <v>6.9564000000000001E-2</v>
      </c>
      <c r="AC3662">
        <v>5.4999999999999997E-3</v>
      </c>
      <c r="AD3662">
        <v>0</v>
      </c>
      <c r="AE3662">
        <v>0</v>
      </c>
      <c r="AF3662">
        <v>0</v>
      </c>
      <c r="AG3662">
        <v>0</v>
      </c>
      <c r="AH3662" t="s">
        <v>4443</v>
      </c>
    </row>
    <row r="3663" spans="1:34">
      <c r="A3663" t="s">
        <v>459</v>
      </c>
      <c r="B3663" t="s">
        <v>767</v>
      </c>
      <c r="C3663" t="s">
        <v>6392</v>
      </c>
      <c r="D3663" t="s">
        <v>6394</v>
      </c>
      <c r="E3663" t="s">
        <v>53</v>
      </c>
      <c r="F3663" t="s">
        <v>39</v>
      </c>
      <c r="G3663" t="s">
        <v>4231</v>
      </c>
      <c r="I3663">
        <v>0</v>
      </c>
      <c r="J3663">
        <v>0</v>
      </c>
      <c r="K3663">
        <v>0</v>
      </c>
      <c r="M3663">
        <v>0</v>
      </c>
      <c r="N3663">
        <v>0</v>
      </c>
      <c r="O3663">
        <v>0</v>
      </c>
      <c r="P3663">
        <v>0</v>
      </c>
      <c r="R3663">
        <v>0</v>
      </c>
      <c r="S3663">
        <v>0</v>
      </c>
      <c r="T3663">
        <v>0</v>
      </c>
      <c r="U3663">
        <v>0</v>
      </c>
      <c r="V3663">
        <v>0</v>
      </c>
      <c r="X3663">
        <v>0</v>
      </c>
      <c r="Y3663">
        <v>0</v>
      </c>
      <c r="Z3663">
        <v>0</v>
      </c>
      <c r="AB3663">
        <v>6.9564000000000001E-2</v>
      </c>
      <c r="AC3663">
        <v>5.4999999999999997E-3</v>
      </c>
      <c r="AD3663">
        <v>0</v>
      </c>
      <c r="AE3663">
        <v>0</v>
      </c>
      <c r="AF3663">
        <v>0</v>
      </c>
      <c r="AG3663">
        <v>0</v>
      </c>
      <c r="AH3663" t="s">
        <v>4443</v>
      </c>
    </row>
    <row r="3664" spans="1:34">
      <c r="A3664" t="s">
        <v>459</v>
      </c>
      <c r="B3664" t="s">
        <v>460</v>
      </c>
      <c r="C3664" t="s">
        <v>6392</v>
      </c>
      <c r="D3664" t="s">
        <v>6395</v>
      </c>
      <c r="E3664" t="s">
        <v>53</v>
      </c>
      <c r="F3664" t="s">
        <v>39</v>
      </c>
      <c r="G3664" t="s">
        <v>4231</v>
      </c>
      <c r="I3664">
        <v>0</v>
      </c>
      <c r="J3664">
        <v>0</v>
      </c>
      <c r="K3664">
        <v>0</v>
      </c>
      <c r="M3664">
        <v>0</v>
      </c>
      <c r="N3664">
        <v>0</v>
      </c>
      <c r="O3664">
        <v>0</v>
      </c>
      <c r="P3664">
        <v>0</v>
      </c>
      <c r="R3664">
        <v>0</v>
      </c>
      <c r="S3664">
        <v>0</v>
      </c>
      <c r="T3664">
        <v>0</v>
      </c>
      <c r="U3664">
        <v>0</v>
      </c>
      <c r="V3664">
        <v>0</v>
      </c>
      <c r="X3664">
        <v>0</v>
      </c>
      <c r="Y3664">
        <v>0</v>
      </c>
      <c r="Z3664">
        <v>0</v>
      </c>
      <c r="AB3664">
        <v>6.9564000000000001E-2</v>
      </c>
      <c r="AC3664">
        <v>5.4999999999999997E-3</v>
      </c>
      <c r="AD3664">
        <v>0</v>
      </c>
      <c r="AE3664">
        <v>0</v>
      </c>
      <c r="AF3664">
        <v>0</v>
      </c>
      <c r="AG3664">
        <v>0</v>
      </c>
      <c r="AH3664" t="s">
        <v>4443</v>
      </c>
    </row>
    <row r="3665" spans="1:34">
      <c r="A3665" t="s">
        <v>459</v>
      </c>
      <c r="B3665" t="s">
        <v>953</v>
      </c>
      <c r="C3665" t="s">
        <v>6392</v>
      </c>
      <c r="D3665" t="s">
        <v>6396</v>
      </c>
      <c r="E3665" t="s">
        <v>53</v>
      </c>
      <c r="F3665" t="s">
        <v>39</v>
      </c>
      <c r="G3665" t="s">
        <v>4231</v>
      </c>
      <c r="I3665">
        <v>0</v>
      </c>
      <c r="J3665">
        <v>0</v>
      </c>
      <c r="K3665">
        <v>0</v>
      </c>
      <c r="M3665">
        <v>0</v>
      </c>
      <c r="N3665">
        <v>0</v>
      </c>
      <c r="O3665">
        <v>0</v>
      </c>
      <c r="P3665">
        <v>0</v>
      </c>
      <c r="R3665">
        <v>0</v>
      </c>
      <c r="S3665">
        <v>0</v>
      </c>
      <c r="T3665">
        <v>0</v>
      </c>
      <c r="U3665">
        <v>0</v>
      </c>
      <c r="V3665">
        <v>0</v>
      </c>
      <c r="X3665">
        <v>0</v>
      </c>
      <c r="Y3665">
        <v>0</v>
      </c>
      <c r="Z3665">
        <v>0</v>
      </c>
      <c r="AB3665">
        <v>6.9564000000000001E-2</v>
      </c>
      <c r="AC3665">
        <v>5.4999999999999997E-3</v>
      </c>
      <c r="AD3665">
        <v>0</v>
      </c>
      <c r="AE3665">
        <v>0</v>
      </c>
      <c r="AF3665">
        <v>0</v>
      </c>
      <c r="AG3665">
        <v>0</v>
      </c>
      <c r="AH3665" t="s">
        <v>4443</v>
      </c>
    </row>
    <row r="3666" spans="1:34">
      <c r="A3666" t="s">
        <v>459</v>
      </c>
      <c r="B3666" t="s">
        <v>958</v>
      </c>
      <c r="C3666" t="s">
        <v>6392</v>
      </c>
      <c r="D3666" t="s">
        <v>6397</v>
      </c>
      <c r="E3666" t="s">
        <v>53</v>
      </c>
      <c r="F3666" t="s">
        <v>39</v>
      </c>
      <c r="G3666" t="s">
        <v>4231</v>
      </c>
      <c r="I3666">
        <v>0</v>
      </c>
      <c r="J3666">
        <v>0</v>
      </c>
      <c r="K3666">
        <v>0</v>
      </c>
      <c r="M3666">
        <v>0</v>
      </c>
      <c r="N3666">
        <v>0</v>
      </c>
      <c r="O3666">
        <v>0</v>
      </c>
      <c r="P3666">
        <v>0</v>
      </c>
      <c r="R3666">
        <v>0</v>
      </c>
      <c r="S3666">
        <v>0</v>
      </c>
      <c r="T3666">
        <v>0</v>
      </c>
      <c r="U3666">
        <v>0</v>
      </c>
      <c r="V3666">
        <v>0</v>
      </c>
      <c r="X3666">
        <v>0</v>
      </c>
      <c r="Y3666">
        <v>0</v>
      </c>
      <c r="Z3666">
        <v>0</v>
      </c>
      <c r="AB3666">
        <v>6.9564000000000001E-2</v>
      </c>
      <c r="AC3666">
        <v>5.4999999999999997E-3</v>
      </c>
      <c r="AD3666">
        <v>0</v>
      </c>
      <c r="AE3666">
        <v>0</v>
      </c>
      <c r="AF3666">
        <v>0</v>
      </c>
      <c r="AG3666">
        <v>0</v>
      </c>
      <c r="AH3666" t="s">
        <v>4443</v>
      </c>
    </row>
    <row r="3667" spans="1:34">
      <c r="A3667" t="s">
        <v>459</v>
      </c>
      <c r="B3667" t="s">
        <v>796</v>
      </c>
      <c r="C3667" t="s">
        <v>2882</v>
      </c>
      <c r="D3667" t="s">
        <v>3442</v>
      </c>
      <c r="E3667" t="s">
        <v>53</v>
      </c>
      <c r="F3667" t="s">
        <v>140</v>
      </c>
      <c r="G3667" t="s">
        <v>239</v>
      </c>
      <c r="I3667">
        <v>3.94482601799008</v>
      </c>
      <c r="J3667">
        <v>1.5</v>
      </c>
      <c r="K3667">
        <v>2.02</v>
      </c>
      <c r="M3667">
        <v>7.4648260179900792</v>
      </c>
      <c r="N3667">
        <v>441.16304301189052</v>
      </c>
      <c r="O3667">
        <v>100.2005339238125</v>
      </c>
      <c r="P3667">
        <v>61.974581298003081</v>
      </c>
      <c r="R3667">
        <v>603.33815823370605</v>
      </c>
      <c r="S3667">
        <v>36957102.549540058</v>
      </c>
      <c r="T3667">
        <v>2769691.5830310681</v>
      </c>
      <c r="U3667">
        <v>25528684.72319508</v>
      </c>
      <c r="V3667">
        <v>65255478.855766207</v>
      </c>
      <c r="X3667">
        <v>1.060360920783971</v>
      </c>
      <c r="Y3667">
        <v>0.2466413424986775</v>
      </c>
      <c r="Z3667">
        <v>0.17808787729311229</v>
      </c>
      <c r="AB3667">
        <v>7.5535000000000005E-2</v>
      </c>
      <c r="AC3667">
        <v>5.4999999999999997E-3</v>
      </c>
      <c r="AD3667">
        <v>2.032308654112482</v>
      </c>
      <c r="AE3667">
        <v>1.183174923851428</v>
      </c>
      <c r="AF3667">
        <v>10.76134459595399</v>
      </c>
      <c r="AG3667">
        <v>1</v>
      </c>
      <c r="AH3667" t="s">
        <v>2443</v>
      </c>
    </row>
    <row r="3668" spans="1:34">
      <c r="A3668" t="s">
        <v>459</v>
      </c>
      <c r="B3668" t="s">
        <v>767</v>
      </c>
      <c r="C3668" t="s">
        <v>2882</v>
      </c>
      <c r="D3668" t="s">
        <v>3429</v>
      </c>
      <c r="E3668" t="s">
        <v>53</v>
      </c>
      <c r="F3668" t="s">
        <v>140</v>
      </c>
      <c r="G3668" t="s">
        <v>239</v>
      </c>
      <c r="I3668">
        <v>3.9148240839825519</v>
      </c>
      <c r="J3668">
        <v>1.5</v>
      </c>
      <c r="K3668">
        <v>2.02</v>
      </c>
      <c r="M3668">
        <v>7.4348240839825506</v>
      </c>
      <c r="N3668">
        <v>437.80782672538197</v>
      </c>
      <c r="O3668">
        <v>100.2005339238125</v>
      </c>
      <c r="P3668">
        <v>61.974581298003081</v>
      </c>
      <c r="R3668">
        <v>599.98294194719756</v>
      </c>
      <c r="S3668">
        <v>36676029.430790544</v>
      </c>
      <c r="T3668">
        <v>2769691.5830310681</v>
      </c>
      <c r="U3668">
        <v>25528684.72319508</v>
      </c>
      <c r="V3668">
        <v>64974405.737016693</v>
      </c>
      <c r="X3668">
        <v>1.0522964641452139</v>
      </c>
      <c r="Y3668">
        <v>0.2466413424986775</v>
      </c>
      <c r="Z3668">
        <v>0.17808787729311229</v>
      </c>
      <c r="AB3668">
        <v>7.5535000000000005E-2</v>
      </c>
      <c r="AC3668">
        <v>5.4999999999999997E-3</v>
      </c>
      <c r="AD3668">
        <v>2.0241405883093861</v>
      </c>
      <c r="AE3668">
        <v>1.178419617311234</v>
      </c>
      <c r="AF3668">
        <v>10.718419289603171</v>
      </c>
      <c r="AG3668">
        <v>1</v>
      </c>
      <c r="AH3668" t="s">
        <v>2443</v>
      </c>
    </row>
    <row r="3669" spans="1:34">
      <c r="A3669" t="s">
        <v>459</v>
      </c>
      <c r="B3669" t="s">
        <v>460</v>
      </c>
      <c r="C3669" t="s">
        <v>2882</v>
      </c>
      <c r="D3669" t="s">
        <v>2883</v>
      </c>
      <c r="E3669" t="s">
        <v>53</v>
      </c>
      <c r="F3669" t="s">
        <v>140</v>
      </c>
      <c r="G3669" t="s">
        <v>239</v>
      </c>
      <c r="I3669">
        <v>3.8906697337480258</v>
      </c>
      <c r="J3669">
        <v>1.5</v>
      </c>
      <c r="K3669">
        <v>2.02</v>
      </c>
      <c r="M3669">
        <v>7.4106697337480263</v>
      </c>
      <c r="N3669">
        <v>435.10656522415422</v>
      </c>
      <c r="O3669">
        <v>100.2005339238125</v>
      </c>
      <c r="P3669">
        <v>61.974581298003081</v>
      </c>
      <c r="R3669">
        <v>597.28168044596976</v>
      </c>
      <c r="S3669">
        <v>36449739.400618382</v>
      </c>
      <c r="T3669">
        <v>2769691.5830310681</v>
      </c>
      <c r="U3669">
        <v>25528684.72319508</v>
      </c>
      <c r="V3669">
        <v>64748115.706844531</v>
      </c>
      <c r="X3669">
        <v>1.0458038257021449</v>
      </c>
      <c r="Y3669">
        <v>0.2466413424986775</v>
      </c>
      <c r="Z3669">
        <v>0.17808787729311229</v>
      </c>
      <c r="AB3669">
        <v>7.5535000000000005E-2</v>
      </c>
      <c r="AC3669">
        <v>5.4999999999999997E-3</v>
      </c>
      <c r="AD3669">
        <v>2.017564534842395</v>
      </c>
      <c r="AE3669">
        <v>7.4106697337480265E-2</v>
      </c>
      <c r="AF3669">
        <v>9.5833759659279014</v>
      </c>
      <c r="AG3669">
        <v>1</v>
      </c>
      <c r="AH3669" t="s">
        <v>2443</v>
      </c>
    </row>
    <row r="3670" spans="1:34">
      <c r="A3670" t="s">
        <v>459</v>
      </c>
      <c r="B3670" t="s">
        <v>953</v>
      </c>
      <c r="C3670" t="s">
        <v>2882</v>
      </c>
      <c r="D3670" t="s">
        <v>3486</v>
      </c>
      <c r="E3670" t="s">
        <v>53</v>
      </c>
      <c r="F3670" t="s">
        <v>140</v>
      </c>
      <c r="G3670" t="s">
        <v>239</v>
      </c>
      <c r="I3670">
        <v>4.1021896132681821</v>
      </c>
      <c r="J3670">
        <v>1.5</v>
      </c>
      <c r="K3670">
        <v>2.02</v>
      </c>
      <c r="M3670">
        <v>7.6221896132681817</v>
      </c>
      <c r="N3670">
        <v>458.76153841715842</v>
      </c>
      <c r="O3670">
        <v>100.2005339238125</v>
      </c>
      <c r="P3670">
        <v>61.974581298003081</v>
      </c>
      <c r="R3670">
        <v>620.93665363897389</v>
      </c>
      <c r="S3670">
        <v>38431363.391902961</v>
      </c>
      <c r="T3670">
        <v>2769691.5830310681</v>
      </c>
      <c r="U3670">
        <v>25528684.72319508</v>
      </c>
      <c r="V3670">
        <v>66729739.69812911</v>
      </c>
      <c r="X3670">
        <v>1.102659923585616</v>
      </c>
      <c r="Y3670">
        <v>0.2466413424986775</v>
      </c>
      <c r="Z3670">
        <v>0.17808787729311229</v>
      </c>
      <c r="AB3670">
        <v>7.5535000000000005E-2</v>
      </c>
      <c r="AC3670">
        <v>5.4999999999999997E-3</v>
      </c>
      <c r="AD3670">
        <v>2.0751510989002382</v>
      </c>
      <c r="AE3670">
        <v>1.208117053703007</v>
      </c>
      <c r="AF3670">
        <v>10.98649276587143</v>
      </c>
      <c r="AG3670">
        <v>1</v>
      </c>
      <c r="AH3670" t="s">
        <v>2443</v>
      </c>
    </row>
    <row r="3671" spans="1:34">
      <c r="A3671" t="s">
        <v>459</v>
      </c>
      <c r="B3671" t="s">
        <v>958</v>
      </c>
      <c r="C3671" t="s">
        <v>2882</v>
      </c>
      <c r="D3671" t="s">
        <v>3487</v>
      </c>
      <c r="E3671" t="s">
        <v>53</v>
      </c>
      <c r="F3671" t="s">
        <v>140</v>
      </c>
      <c r="G3671" t="s">
        <v>239</v>
      </c>
      <c r="I3671">
        <v>4.1081446540728068</v>
      </c>
      <c r="J3671">
        <v>1.5</v>
      </c>
      <c r="K3671">
        <v>2.02</v>
      </c>
      <c r="M3671">
        <v>7.6281446540728073</v>
      </c>
      <c r="N3671">
        <v>459.42751048047552</v>
      </c>
      <c r="O3671">
        <v>100.2005339238125</v>
      </c>
      <c r="P3671">
        <v>61.974581298003081</v>
      </c>
      <c r="R3671">
        <v>621.60262570229111</v>
      </c>
      <c r="S3671">
        <v>38487153.191681087</v>
      </c>
      <c r="T3671">
        <v>2769691.5830310681</v>
      </c>
      <c r="U3671">
        <v>25528684.72319508</v>
      </c>
      <c r="V3671">
        <v>66785529.497907244</v>
      </c>
      <c r="X3671">
        <v>1.104260626004963</v>
      </c>
      <c r="Y3671">
        <v>0.2466413424986775</v>
      </c>
      <c r="Z3671">
        <v>0.17808787729311229</v>
      </c>
      <c r="AB3671">
        <v>7.5535000000000005E-2</v>
      </c>
      <c r="AC3671">
        <v>5.4999999999999997E-3</v>
      </c>
      <c r="AD3671">
        <v>2.076772366553854</v>
      </c>
      <c r="AE3671">
        <v>1.20906092767054</v>
      </c>
      <c r="AF3671">
        <v>10.9950129482972</v>
      </c>
      <c r="AG3671">
        <v>1</v>
      </c>
      <c r="AH3671" t="s">
        <v>2443</v>
      </c>
    </row>
    <row r="3672" spans="1:34">
      <c r="A3672" t="s">
        <v>459</v>
      </c>
      <c r="B3672" t="s">
        <v>796</v>
      </c>
      <c r="C3672" t="s">
        <v>1430</v>
      </c>
      <c r="D3672" t="s">
        <v>2203</v>
      </c>
      <c r="E3672" t="s">
        <v>53</v>
      </c>
      <c r="F3672" t="s">
        <v>140</v>
      </c>
      <c r="G3672" t="s">
        <v>302</v>
      </c>
      <c r="I3672">
        <v>4.4662619863063151</v>
      </c>
      <c r="J3672">
        <v>1.5</v>
      </c>
      <c r="K3672">
        <v>1.060000000000001E-2</v>
      </c>
      <c r="M3672">
        <v>5.9768619863063153</v>
      </c>
      <c r="N3672">
        <v>499.47696546858953</v>
      </c>
      <c r="O3672">
        <v>100.2005339238125</v>
      </c>
      <c r="P3672">
        <v>46.763721776589463</v>
      </c>
      <c r="R3672">
        <v>646.44122116899155</v>
      </c>
      <c r="S3672">
        <v>41842175.418710724</v>
      </c>
      <c r="T3672">
        <v>2769691.5830310681</v>
      </c>
      <c r="U3672">
        <v>12712631.016042789</v>
      </c>
      <c r="V3672">
        <v>57324498.017784573</v>
      </c>
      <c r="X3672">
        <v>1.2005218102559481</v>
      </c>
      <c r="Y3672">
        <v>0.2466413424986775</v>
      </c>
      <c r="Z3672">
        <v>0.1343785108522686</v>
      </c>
      <c r="AB3672">
        <v>6.2864000000000003E-2</v>
      </c>
      <c r="AC3672">
        <v>5.4999999999999997E-3</v>
      </c>
      <c r="AD3672">
        <v>1.627208498889678</v>
      </c>
      <c r="AE3672">
        <v>0.94733262482955094</v>
      </c>
      <c r="AF3672">
        <v>8.6197671100255437</v>
      </c>
      <c r="AG3672">
        <v>1</v>
      </c>
      <c r="AH3672" t="s">
        <v>1086</v>
      </c>
    </row>
    <row r="3673" spans="1:34">
      <c r="A3673" t="s">
        <v>459</v>
      </c>
      <c r="B3673" t="s">
        <v>767</v>
      </c>
      <c r="C3673" t="s">
        <v>1430</v>
      </c>
      <c r="D3673" t="s">
        <v>2165</v>
      </c>
      <c r="E3673" t="s">
        <v>53</v>
      </c>
      <c r="F3673" t="s">
        <v>140</v>
      </c>
      <c r="G3673" t="s">
        <v>302</v>
      </c>
      <c r="I3673">
        <v>4.4317924764516938</v>
      </c>
      <c r="J3673">
        <v>1.5</v>
      </c>
      <c r="K3673">
        <v>1.060000000000001E-2</v>
      </c>
      <c r="M3673">
        <v>5.942392476451694</v>
      </c>
      <c r="N3673">
        <v>495.62212528318099</v>
      </c>
      <c r="O3673">
        <v>100.2005339238125</v>
      </c>
      <c r="P3673">
        <v>46.763721776589463</v>
      </c>
      <c r="R3673">
        <v>642.58638098358301</v>
      </c>
      <c r="S3673">
        <v>41519247.815637693</v>
      </c>
      <c r="T3673">
        <v>2769691.5830310681</v>
      </c>
      <c r="U3673">
        <v>12712631.016042789</v>
      </c>
      <c r="V3673">
        <v>57001570.41471155</v>
      </c>
      <c r="X3673">
        <v>1.1912564786439239</v>
      </c>
      <c r="Y3673">
        <v>0.2466413424986775</v>
      </c>
      <c r="Z3673">
        <v>0.1343785108522686</v>
      </c>
      <c r="AB3673">
        <v>6.2864000000000003E-2</v>
      </c>
      <c r="AC3673">
        <v>5.4999999999999997E-3</v>
      </c>
      <c r="AD3673">
        <v>1.617824129714597</v>
      </c>
      <c r="AE3673">
        <v>0.94186920751759351</v>
      </c>
      <c r="AF3673">
        <v>8.5704498136838847</v>
      </c>
      <c r="AG3673">
        <v>1</v>
      </c>
      <c r="AH3673" t="s">
        <v>1086</v>
      </c>
    </row>
    <row r="3674" spans="1:34">
      <c r="A3674" t="s">
        <v>459</v>
      </c>
      <c r="B3674" t="s">
        <v>460</v>
      </c>
      <c r="C3674" t="s">
        <v>1430</v>
      </c>
      <c r="D3674" t="s">
        <v>1431</v>
      </c>
      <c r="E3674" t="s">
        <v>53</v>
      </c>
      <c r="F3674" t="s">
        <v>140</v>
      </c>
      <c r="G3674" t="s">
        <v>302</v>
      </c>
      <c r="I3674">
        <v>4.4039901883657571</v>
      </c>
      <c r="J3674">
        <v>1.5</v>
      </c>
      <c r="K3674">
        <v>1.060000000000001E-2</v>
      </c>
      <c r="M3674">
        <v>5.9145901883657572</v>
      </c>
      <c r="N3674">
        <v>492.51290273223708</v>
      </c>
      <c r="O3674">
        <v>100.2005339238125</v>
      </c>
      <c r="P3674">
        <v>46.763721776589463</v>
      </c>
      <c r="R3674">
        <v>639.47715843263916</v>
      </c>
      <c r="S3674">
        <v>41258782.079704598</v>
      </c>
      <c r="T3674">
        <v>2769691.5830310681</v>
      </c>
      <c r="U3674">
        <v>12712631.016042789</v>
      </c>
      <c r="V3674">
        <v>56741104.678778447</v>
      </c>
      <c r="X3674">
        <v>1.1837832821936209</v>
      </c>
      <c r="Y3674">
        <v>0.2466413424986775</v>
      </c>
      <c r="Z3674">
        <v>0.1343785108522686</v>
      </c>
      <c r="AB3674">
        <v>6.2864000000000003E-2</v>
      </c>
      <c r="AC3674">
        <v>5.4999999999999997E-3</v>
      </c>
      <c r="AD3674">
        <v>1.6102549203927721</v>
      </c>
      <c r="AE3674">
        <v>5.9145901883657571E-2</v>
      </c>
      <c r="AF3674">
        <v>7.6523550106421867</v>
      </c>
      <c r="AG3674">
        <v>1</v>
      </c>
      <c r="AH3674" t="s">
        <v>1086</v>
      </c>
    </row>
    <row r="3675" spans="1:34">
      <c r="A3675" t="s">
        <v>459</v>
      </c>
      <c r="B3675" t="s">
        <v>953</v>
      </c>
      <c r="C3675" t="s">
        <v>1430</v>
      </c>
      <c r="D3675" t="s">
        <v>2388</v>
      </c>
      <c r="E3675" t="s">
        <v>53</v>
      </c>
      <c r="F3675" t="s">
        <v>140</v>
      </c>
      <c r="G3675" t="s">
        <v>302</v>
      </c>
      <c r="I3675">
        <v>4.6469684866462968</v>
      </c>
      <c r="J3675">
        <v>1.5</v>
      </c>
      <c r="K3675">
        <v>1.060000000000001E-2</v>
      </c>
      <c r="M3675">
        <v>6.157568486646297</v>
      </c>
      <c r="N3675">
        <v>519.68597575661079</v>
      </c>
      <c r="O3675">
        <v>100.2005339238125</v>
      </c>
      <c r="P3675">
        <v>46.763721776589463</v>
      </c>
      <c r="R3675">
        <v>666.65023145701275</v>
      </c>
      <c r="S3675">
        <v>43535124.267145827</v>
      </c>
      <c r="T3675">
        <v>2769691.5830310681</v>
      </c>
      <c r="U3675">
        <v>12712631.016042789</v>
      </c>
      <c r="V3675">
        <v>59017446.866219692</v>
      </c>
      <c r="X3675">
        <v>1.2490953367481969</v>
      </c>
      <c r="Y3675">
        <v>0.2466413424986775</v>
      </c>
      <c r="Z3675">
        <v>0.1343785108522686</v>
      </c>
      <c r="AB3675">
        <v>6.2864000000000003E-2</v>
      </c>
      <c r="AC3675">
        <v>5.4999999999999997E-3</v>
      </c>
      <c r="AD3675">
        <v>1.6764060801340701</v>
      </c>
      <c r="AE3675">
        <v>0.97597460513343803</v>
      </c>
      <c r="AF3675">
        <v>8.8783131719138062</v>
      </c>
      <c r="AG3675">
        <v>1</v>
      </c>
      <c r="AH3675" t="s">
        <v>1086</v>
      </c>
    </row>
    <row r="3676" spans="1:34">
      <c r="A3676" t="s">
        <v>459</v>
      </c>
      <c r="B3676" t="s">
        <v>958</v>
      </c>
      <c r="C3676" t="s">
        <v>1430</v>
      </c>
      <c r="D3676" t="s">
        <v>2394</v>
      </c>
      <c r="E3676" t="s">
        <v>53</v>
      </c>
      <c r="F3676" t="s">
        <v>140</v>
      </c>
      <c r="G3676" t="s">
        <v>302</v>
      </c>
      <c r="I3676">
        <v>4.6539563667289494</v>
      </c>
      <c r="J3676">
        <v>1.5</v>
      </c>
      <c r="K3676">
        <v>1.06E-2</v>
      </c>
      <c r="M3676">
        <v>6.1645563667289487</v>
      </c>
      <c r="N3676">
        <v>520.46745367918743</v>
      </c>
      <c r="O3676">
        <v>100.2005339238125</v>
      </c>
      <c r="P3676">
        <v>46.763721776589428</v>
      </c>
      <c r="R3676">
        <v>667.43170937958939</v>
      </c>
      <c r="S3676">
        <v>43600590.221700147</v>
      </c>
      <c r="T3676">
        <v>2769691.5830310681</v>
      </c>
      <c r="U3676">
        <v>12712631.01604278</v>
      </c>
      <c r="V3676">
        <v>59082912.820773996</v>
      </c>
      <c r="X3676">
        <v>1.250973664188995</v>
      </c>
      <c r="Y3676">
        <v>0.2466413424986775</v>
      </c>
      <c r="Z3676">
        <v>0.13437851085226851</v>
      </c>
      <c r="AB3676">
        <v>6.2864000000000003E-2</v>
      </c>
      <c r="AC3676">
        <v>5.4999999999999997E-3</v>
      </c>
      <c r="AD3676">
        <v>1.678308539633012</v>
      </c>
      <c r="AE3676">
        <v>0.97708218412653836</v>
      </c>
      <c r="AF3676">
        <v>8.8883110904885001</v>
      </c>
      <c r="AG3676">
        <v>1</v>
      </c>
      <c r="AH3676" t="s">
        <v>1086</v>
      </c>
    </row>
    <row r="3677" spans="1:34">
      <c r="A3677" t="s">
        <v>459</v>
      </c>
      <c r="B3677" t="s">
        <v>796</v>
      </c>
      <c r="C3677" t="s">
        <v>6398</v>
      </c>
      <c r="D3677" t="s">
        <v>6399</v>
      </c>
      <c r="E3677" t="s">
        <v>53</v>
      </c>
      <c r="F3677" t="s">
        <v>140</v>
      </c>
      <c r="G3677" t="s">
        <v>4231</v>
      </c>
      <c r="I3677">
        <v>0</v>
      </c>
      <c r="J3677">
        <v>0</v>
      </c>
      <c r="K3677">
        <v>0</v>
      </c>
      <c r="M3677">
        <v>0</v>
      </c>
      <c r="N3677">
        <v>0</v>
      </c>
      <c r="O3677">
        <v>0</v>
      </c>
      <c r="P3677">
        <v>0</v>
      </c>
      <c r="R3677">
        <v>0</v>
      </c>
      <c r="S3677">
        <v>0</v>
      </c>
      <c r="T3677">
        <v>0</v>
      </c>
      <c r="U3677">
        <v>0</v>
      </c>
      <c r="V3677">
        <v>0</v>
      </c>
      <c r="X3677">
        <v>0</v>
      </c>
      <c r="Y3677">
        <v>0</v>
      </c>
      <c r="Z3677">
        <v>0</v>
      </c>
      <c r="AB3677">
        <v>6.5764000000000003E-2</v>
      </c>
      <c r="AC3677">
        <v>5.4999999999999997E-3</v>
      </c>
      <c r="AD3677">
        <v>0</v>
      </c>
      <c r="AE3677">
        <v>0</v>
      </c>
      <c r="AF3677">
        <v>0</v>
      </c>
      <c r="AG3677">
        <v>0</v>
      </c>
      <c r="AH3677" t="s">
        <v>4454</v>
      </c>
    </row>
    <row r="3678" spans="1:34">
      <c r="A3678" t="s">
        <v>459</v>
      </c>
      <c r="B3678" t="s">
        <v>767</v>
      </c>
      <c r="C3678" t="s">
        <v>6398</v>
      </c>
      <c r="D3678" t="s">
        <v>6400</v>
      </c>
      <c r="E3678" t="s">
        <v>53</v>
      </c>
      <c r="F3678" t="s">
        <v>140</v>
      </c>
      <c r="G3678" t="s">
        <v>4231</v>
      </c>
      <c r="I3678">
        <v>0</v>
      </c>
      <c r="J3678">
        <v>0</v>
      </c>
      <c r="K3678">
        <v>0</v>
      </c>
      <c r="M3678">
        <v>0</v>
      </c>
      <c r="N3678">
        <v>0</v>
      </c>
      <c r="O3678">
        <v>0</v>
      </c>
      <c r="P3678">
        <v>0</v>
      </c>
      <c r="R3678">
        <v>0</v>
      </c>
      <c r="S3678">
        <v>0</v>
      </c>
      <c r="T3678">
        <v>0</v>
      </c>
      <c r="U3678">
        <v>0</v>
      </c>
      <c r="V3678">
        <v>0</v>
      </c>
      <c r="X3678">
        <v>0</v>
      </c>
      <c r="Y3678">
        <v>0</v>
      </c>
      <c r="Z3678">
        <v>0</v>
      </c>
      <c r="AB3678">
        <v>6.5764000000000003E-2</v>
      </c>
      <c r="AC3678">
        <v>5.4999999999999997E-3</v>
      </c>
      <c r="AD3678">
        <v>0</v>
      </c>
      <c r="AE3678">
        <v>0</v>
      </c>
      <c r="AF3678">
        <v>0</v>
      </c>
      <c r="AG3678">
        <v>0</v>
      </c>
      <c r="AH3678" t="s">
        <v>4454</v>
      </c>
    </row>
    <row r="3679" spans="1:34">
      <c r="A3679" t="s">
        <v>459</v>
      </c>
      <c r="B3679" t="s">
        <v>460</v>
      </c>
      <c r="C3679" t="s">
        <v>6398</v>
      </c>
      <c r="D3679" t="s">
        <v>6401</v>
      </c>
      <c r="E3679" t="s">
        <v>53</v>
      </c>
      <c r="F3679" t="s">
        <v>140</v>
      </c>
      <c r="G3679" t="s">
        <v>4231</v>
      </c>
      <c r="I3679">
        <v>0</v>
      </c>
      <c r="J3679">
        <v>0</v>
      </c>
      <c r="K3679">
        <v>0</v>
      </c>
      <c r="M3679">
        <v>0</v>
      </c>
      <c r="N3679">
        <v>0</v>
      </c>
      <c r="O3679">
        <v>0</v>
      </c>
      <c r="P3679">
        <v>0</v>
      </c>
      <c r="R3679">
        <v>0</v>
      </c>
      <c r="S3679">
        <v>0</v>
      </c>
      <c r="T3679">
        <v>0</v>
      </c>
      <c r="U3679">
        <v>0</v>
      </c>
      <c r="V3679">
        <v>0</v>
      </c>
      <c r="X3679">
        <v>0</v>
      </c>
      <c r="Y3679">
        <v>0</v>
      </c>
      <c r="Z3679">
        <v>0</v>
      </c>
      <c r="AB3679">
        <v>6.5764000000000003E-2</v>
      </c>
      <c r="AC3679">
        <v>5.4999999999999997E-3</v>
      </c>
      <c r="AD3679">
        <v>0</v>
      </c>
      <c r="AE3679">
        <v>0</v>
      </c>
      <c r="AF3679">
        <v>0</v>
      </c>
      <c r="AG3679">
        <v>0</v>
      </c>
      <c r="AH3679" t="s">
        <v>4454</v>
      </c>
    </row>
    <row r="3680" spans="1:34">
      <c r="A3680" t="s">
        <v>459</v>
      </c>
      <c r="B3680" t="s">
        <v>953</v>
      </c>
      <c r="C3680" t="s">
        <v>6398</v>
      </c>
      <c r="D3680" t="s">
        <v>6402</v>
      </c>
      <c r="E3680" t="s">
        <v>53</v>
      </c>
      <c r="F3680" t="s">
        <v>140</v>
      </c>
      <c r="G3680" t="s">
        <v>4231</v>
      </c>
      <c r="I3680">
        <v>0</v>
      </c>
      <c r="J3680">
        <v>0</v>
      </c>
      <c r="K3680">
        <v>0</v>
      </c>
      <c r="M3680">
        <v>0</v>
      </c>
      <c r="N3680">
        <v>0</v>
      </c>
      <c r="O3680">
        <v>0</v>
      </c>
      <c r="P3680">
        <v>0</v>
      </c>
      <c r="R3680">
        <v>0</v>
      </c>
      <c r="S3680">
        <v>0</v>
      </c>
      <c r="T3680">
        <v>0</v>
      </c>
      <c r="U3680">
        <v>0</v>
      </c>
      <c r="V3680">
        <v>0</v>
      </c>
      <c r="X3680">
        <v>0</v>
      </c>
      <c r="Y3680">
        <v>0</v>
      </c>
      <c r="Z3680">
        <v>0</v>
      </c>
      <c r="AB3680">
        <v>6.5764000000000003E-2</v>
      </c>
      <c r="AC3680">
        <v>5.4999999999999997E-3</v>
      </c>
      <c r="AD3680">
        <v>0</v>
      </c>
      <c r="AE3680">
        <v>0</v>
      </c>
      <c r="AF3680">
        <v>0</v>
      </c>
      <c r="AG3680">
        <v>0</v>
      </c>
      <c r="AH3680" t="s">
        <v>4454</v>
      </c>
    </row>
    <row r="3681" spans="1:34">
      <c r="A3681" t="s">
        <v>459</v>
      </c>
      <c r="B3681" t="s">
        <v>958</v>
      </c>
      <c r="C3681" t="s">
        <v>6398</v>
      </c>
      <c r="D3681" t="s">
        <v>6403</v>
      </c>
      <c r="E3681" t="s">
        <v>53</v>
      </c>
      <c r="F3681" t="s">
        <v>140</v>
      </c>
      <c r="G3681" t="s">
        <v>4231</v>
      </c>
      <c r="I3681">
        <v>0</v>
      </c>
      <c r="J3681">
        <v>0</v>
      </c>
      <c r="K3681">
        <v>0</v>
      </c>
      <c r="M3681">
        <v>0</v>
      </c>
      <c r="N3681">
        <v>0</v>
      </c>
      <c r="O3681">
        <v>0</v>
      </c>
      <c r="P3681">
        <v>0</v>
      </c>
      <c r="R3681">
        <v>0</v>
      </c>
      <c r="S3681">
        <v>0</v>
      </c>
      <c r="T3681">
        <v>0</v>
      </c>
      <c r="U3681">
        <v>0</v>
      </c>
      <c r="V3681">
        <v>0</v>
      </c>
      <c r="X3681">
        <v>0</v>
      </c>
      <c r="Y3681">
        <v>0</v>
      </c>
      <c r="Z3681">
        <v>0</v>
      </c>
      <c r="AB3681">
        <v>6.5764000000000003E-2</v>
      </c>
      <c r="AC3681">
        <v>5.4999999999999997E-3</v>
      </c>
      <c r="AD3681">
        <v>0</v>
      </c>
      <c r="AE3681">
        <v>0</v>
      </c>
      <c r="AF3681">
        <v>0</v>
      </c>
      <c r="AG3681">
        <v>0</v>
      </c>
      <c r="AH3681" t="s">
        <v>4454</v>
      </c>
    </row>
    <row r="3682" spans="1:34">
      <c r="A3682" t="s">
        <v>459</v>
      </c>
      <c r="B3682" t="s">
        <v>796</v>
      </c>
      <c r="C3682" t="s">
        <v>6404</v>
      </c>
      <c r="D3682" t="s">
        <v>6405</v>
      </c>
      <c r="E3682" t="s">
        <v>53</v>
      </c>
      <c r="F3682" t="s">
        <v>239</v>
      </c>
      <c r="G3682" t="s">
        <v>302</v>
      </c>
      <c r="I3682">
        <v>0</v>
      </c>
      <c r="J3682">
        <v>0</v>
      </c>
      <c r="K3682">
        <v>0</v>
      </c>
      <c r="M3682">
        <v>0</v>
      </c>
      <c r="N3682">
        <v>0</v>
      </c>
      <c r="O3682">
        <v>0</v>
      </c>
      <c r="P3682">
        <v>0</v>
      </c>
      <c r="R3682">
        <v>0</v>
      </c>
      <c r="S3682">
        <v>0</v>
      </c>
      <c r="T3682">
        <v>0</v>
      </c>
      <c r="U3682">
        <v>0</v>
      </c>
      <c r="V3682">
        <v>0</v>
      </c>
      <c r="X3682">
        <v>0</v>
      </c>
      <c r="Y3682">
        <v>0</v>
      </c>
      <c r="Z3682">
        <v>0</v>
      </c>
      <c r="AB3682">
        <v>7.3561000000000001E-2</v>
      </c>
      <c r="AC3682">
        <v>5.4999999999999997E-3</v>
      </c>
      <c r="AD3682">
        <v>0</v>
      </c>
      <c r="AE3682">
        <v>0</v>
      </c>
      <c r="AF3682">
        <v>0</v>
      </c>
      <c r="AG3682">
        <v>0</v>
      </c>
      <c r="AH3682" t="s">
        <v>4476</v>
      </c>
    </row>
    <row r="3683" spans="1:34">
      <c r="A3683" t="s">
        <v>459</v>
      </c>
      <c r="B3683" t="s">
        <v>767</v>
      </c>
      <c r="C3683" t="s">
        <v>6404</v>
      </c>
      <c r="D3683" t="s">
        <v>6406</v>
      </c>
      <c r="E3683" t="s">
        <v>53</v>
      </c>
      <c r="F3683" t="s">
        <v>239</v>
      </c>
      <c r="G3683" t="s">
        <v>302</v>
      </c>
      <c r="I3683">
        <v>0</v>
      </c>
      <c r="J3683">
        <v>0</v>
      </c>
      <c r="K3683">
        <v>0</v>
      </c>
      <c r="M3683">
        <v>0</v>
      </c>
      <c r="N3683">
        <v>0</v>
      </c>
      <c r="O3683">
        <v>0</v>
      </c>
      <c r="P3683">
        <v>0</v>
      </c>
      <c r="R3683">
        <v>0</v>
      </c>
      <c r="S3683">
        <v>0</v>
      </c>
      <c r="T3683">
        <v>0</v>
      </c>
      <c r="U3683">
        <v>0</v>
      </c>
      <c r="V3683">
        <v>0</v>
      </c>
      <c r="X3683">
        <v>0</v>
      </c>
      <c r="Y3683">
        <v>0</v>
      </c>
      <c r="Z3683">
        <v>0</v>
      </c>
      <c r="AB3683">
        <v>7.3561000000000001E-2</v>
      </c>
      <c r="AC3683">
        <v>5.4999999999999997E-3</v>
      </c>
      <c r="AD3683">
        <v>0</v>
      </c>
      <c r="AE3683">
        <v>0</v>
      </c>
      <c r="AF3683">
        <v>0</v>
      </c>
      <c r="AG3683">
        <v>0</v>
      </c>
      <c r="AH3683" t="s">
        <v>4476</v>
      </c>
    </row>
    <row r="3684" spans="1:34">
      <c r="A3684" t="s">
        <v>459</v>
      </c>
      <c r="B3684" t="s">
        <v>460</v>
      </c>
      <c r="C3684" t="s">
        <v>6404</v>
      </c>
      <c r="D3684" t="s">
        <v>6407</v>
      </c>
      <c r="E3684" t="s">
        <v>53</v>
      </c>
      <c r="F3684" t="s">
        <v>239</v>
      </c>
      <c r="G3684" t="s">
        <v>302</v>
      </c>
      <c r="I3684">
        <v>0</v>
      </c>
      <c r="J3684">
        <v>0</v>
      </c>
      <c r="K3684">
        <v>0</v>
      </c>
      <c r="M3684">
        <v>0</v>
      </c>
      <c r="N3684">
        <v>0</v>
      </c>
      <c r="O3684">
        <v>0</v>
      </c>
      <c r="P3684">
        <v>0</v>
      </c>
      <c r="R3684">
        <v>0</v>
      </c>
      <c r="S3684">
        <v>0</v>
      </c>
      <c r="T3684">
        <v>0</v>
      </c>
      <c r="U3684">
        <v>0</v>
      </c>
      <c r="V3684">
        <v>0</v>
      </c>
      <c r="X3684">
        <v>0</v>
      </c>
      <c r="Y3684">
        <v>0</v>
      </c>
      <c r="Z3684">
        <v>0</v>
      </c>
      <c r="AB3684">
        <v>7.3561000000000001E-2</v>
      </c>
      <c r="AC3684">
        <v>5.4999999999999997E-3</v>
      </c>
      <c r="AD3684">
        <v>0</v>
      </c>
      <c r="AE3684">
        <v>0</v>
      </c>
      <c r="AF3684">
        <v>0</v>
      </c>
      <c r="AG3684">
        <v>0</v>
      </c>
      <c r="AH3684" t="s">
        <v>4476</v>
      </c>
    </row>
    <row r="3685" spans="1:34">
      <c r="A3685" t="s">
        <v>459</v>
      </c>
      <c r="B3685" t="s">
        <v>953</v>
      </c>
      <c r="C3685" t="s">
        <v>6404</v>
      </c>
      <c r="D3685" t="s">
        <v>6408</v>
      </c>
      <c r="E3685" t="s">
        <v>53</v>
      </c>
      <c r="F3685" t="s">
        <v>239</v>
      </c>
      <c r="G3685" t="s">
        <v>302</v>
      </c>
      <c r="I3685">
        <v>0</v>
      </c>
      <c r="J3685">
        <v>0</v>
      </c>
      <c r="K3685">
        <v>0</v>
      </c>
      <c r="M3685">
        <v>0</v>
      </c>
      <c r="N3685">
        <v>0</v>
      </c>
      <c r="O3685">
        <v>0</v>
      </c>
      <c r="P3685">
        <v>0</v>
      </c>
      <c r="R3685">
        <v>0</v>
      </c>
      <c r="S3685">
        <v>0</v>
      </c>
      <c r="T3685">
        <v>0</v>
      </c>
      <c r="U3685">
        <v>0</v>
      </c>
      <c r="V3685">
        <v>0</v>
      </c>
      <c r="X3685">
        <v>0</v>
      </c>
      <c r="Y3685">
        <v>0</v>
      </c>
      <c r="Z3685">
        <v>0</v>
      </c>
      <c r="AB3685">
        <v>7.3561000000000001E-2</v>
      </c>
      <c r="AC3685">
        <v>5.4999999999999997E-3</v>
      </c>
      <c r="AD3685">
        <v>0</v>
      </c>
      <c r="AE3685">
        <v>0</v>
      </c>
      <c r="AF3685">
        <v>0</v>
      </c>
      <c r="AG3685">
        <v>0</v>
      </c>
      <c r="AH3685" t="s">
        <v>4476</v>
      </c>
    </row>
    <row r="3686" spans="1:34">
      <c r="A3686" t="s">
        <v>459</v>
      </c>
      <c r="B3686" t="s">
        <v>958</v>
      </c>
      <c r="C3686" t="s">
        <v>6404</v>
      </c>
      <c r="D3686" t="s">
        <v>6409</v>
      </c>
      <c r="E3686" t="s">
        <v>53</v>
      </c>
      <c r="F3686" t="s">
        <v>239</v>
      </c>
      <c r="G3686" t="s">
        <v>302</v>
      </c>
      <c r="I3686">
        <v>0</v>
      </c>
      <c r="J3686">
        <v>0</v>
      </c>
      <c r="K3686">
        <v>0</v>
      </c>
      <c r="M3686">
        <v>0</v>
      </c>
      <c r="N3686">
        <v>0</v>
      </c>
      <c r="O3686">
        <v>0</v>
      </c>
      <c r="P3686">
        <v>0</v>
      </c>
      <c r="R3686">
        <v>0</v>
      </c>
      <c r="S3686">
        <v>0</v>
      </c>
      <c r="T3686">
        <v>0</v>
      </c>
      <c r="U3686">
        <v>0</v>
      </c>
      <c r="V3686">
        <v>0</v>
      </c>
      <c r="X3686">
        <v>0</v>
      </c>
      <c r="Y3686">
        <v>0</v>
      </c>
      <c r="Z3686">
        <v>0</v>
      </c>
      <c r="AB3686">
        <v>7.3561000000000001E-2</v>
      </c>
      <c r="AC3686">
        <v>5.4999999999999997E-3</v>
      </c>
      <c r="AD3686">
        <v>0</v>
      </c>
      <c r="AE3686">
        <v>0</v>
      </c>
      <c r="AF3686">
        <v>0</v>
      </c>
      <c r="AG3686">
        <v>0</v>
      </c>
      <c r="AH3686" t="s">
        <v>4476</v>
      </c>
    </row>
    <row r="3687" spans="1:34">
      <c r="A3687" t="s">
        <v>459</v>
      </c>
      <c r="B3687" t="s">
        <v>796</v>
      </c>
      <c r="C3687" t="s">
        <v>6410</v>
      </c>
      <c r="D3687" t="s">
        <v>6411</v>
      </c>
      <c r="E3687" t="s">
        <v>53</v>
      </c>
      <c r="F3687" t="s">
        <v>239</v>
      </c>
      <c r="G3687" t="s">
        <v>4231</v>
      </c>
      <c r="I3687">
        <v>0</v>
      </c>
      <c r="J3687">
        <v>0</v>
      </c>
      <c r="K3687">
        <v>0</v>
      </c>
      <c r="M3687">
        <v>0</v>
      </c>
      <c r="N3687">
        <v>0</v>
      </c>
      <c r="O3687">
        <v>0</v>
      </c>
      <c r="P3687">
        <v>0</v>
      </c>
      <c r="R3687">
        <v>0</v>
      </c>
      <c r="S3687">
        <v>0</v>
      </c>
      <c r="T3687">
        <v>0</v>
      </c>
      <c r="U3687">
        <v>0</v>
      </c>
      <c r="V3687">
        <v>0</v>
      </c>
      <c r="X3687">
        <v>0</v>
      </c>
      <c r="Y3687">
        <v>0</v>
      </c>
      <c r="Z3687">
        <v>0</v>
      </c>
      <c r="AB3687">
        <v>7.6461000000000001E-2</v>
      </c>
      <c r="AC3687">
        <v>5.4999999999999997E-3</v>
      </c>
      <c r="AD3687">
        <v>0</v>
      </c>
      <c r="AE3687">
        <v>0</v>
      </c>
      <c r="AF3687">
        <v>0</v>
      </c>
      <c r="AG3687">
        <v>0</v>
      </c>
      <c r="AH3687" t="s">
        <v>4487</v>
      </c>
    </row>
    <row r="3688" spans="1:34">
      <c r="A3688" t="s">
        <v>459</v>
      </c>
      <c r="B3688" t="s">
        <v>767</v>
      </c>
      <c r="C3688" t="s">
        <v>6410</v>
      </c>
      <c r="D3688" t="s">
        <v>6412</v>
      </c>
      <c r="E3688" t="s">
        <v>53</v>
      </c>
      <c r="F3688" t="s">
        <v>239</v>
      </c>
      <c r="G3688" t="s">
        <v>4231</v>
      </c>
      <c r="I3688">
        <v>0</v>
      </c>
      <c r="J3688">
        <v>0</v>
      </c>
      <c r="K3688">
        <v>0</v>
      </c>
      <c r="M3688">
        <v>0</v>
      </c>
      <c r="N3688">
        <v>0</v>
      </c>
      <c r="O3688">
        <v>0</v>
      </c>
      <c r="P3688">
        <v>0</v>
      </c>
      <c r="R3688">
        <v>0</v>
      </c>
      <c r="S3688">
        <v>0</v>
      </c>
      <c r="T3688">
        <v>0</v>
      </c>
      <c r="U3688">
        <v>0</v>
      </c>
      <c r="V3688">
        <v>0</v>
      </c>
      <c r="X3688">
        <v>0</v>
      </c>
      <c r="Y3688">
        <v>0</v>
      </c>
      <c r="Z3688">
        <v>0</v>
      </c>
      <c r="AB3688">
        <v>7.6461000000000001E-2</v>
      </c>
      <c r="AC3688">
        <v>5.4999999999999997E-3</v>
      </c>
      <c r="AD3688">
        <v>0</v>
      </c>
      <c r="AE3688">
        <v>0</v>
      </c>
      <c r="AF3688">
        <v>0</v>
      </c>
      <c r="AG3688">
        <v>0</v>
      </c>
      <c r="AH3688" t="s">
        <v>4487</v>
      </c>
    </row>
    <row r="3689" spans="1:34">
      <c r="A3689" t="s">
        <v>459</v>
      </c>
      <c r="B3689" t="s">
        <v>460</v>
      </c>
      <c r="C3689" t="s">
        <v>6410</v>
      </c>
      <c r="D3689" t="s">
        <v>6413</v>
      </c>
      <c r="E3689" t="s">
        <v>53</v>
      </c>
      <c r="F3689" t="s">
        <v>239</v>
      </c>
      <c r="G3689" t="s">
        <v>4231</v>
      </c>
      <c r="I3689">
        <v>0</v>
      </c>
      <c r="J3689">
        <v>0</v>
      </c>
      <c r="K3689">
        <v>0</v>
      </c>
      <c r="M3689">
        <v>0</v>
      </c>
      <c r="N3689">
        <v>0</v>
      </c>
      <c r="O3689">
        <v>0</v>
      </c>
      <c r="P3689">
        <v>0</v>
      </c>
      <c r="R3689">
        <v>0</v>
      </c>
      <c r="S3689">
        <v>0</v>
      </c>
      <c r="T3689">
        <v>0</v>
      </c>
      <c r="U3689">
        <v>0</v>
      </c>
      <c r="V3689">
        <v>0</v>
      </c>
      <c r="X3689">
        <v>0</v>
      </c>
      <c r="Y3689">
        <v>0</v>
      </c>
      <c r="Z3689">
        <v>0</v>
      </c>
      <c r="AB3689">
        <v>7.6461000000000001E-2</v>
      </c>
      <c r="AC3689">
        <v>5.4999999999999997E-3</v>
      </c>
      <c r="AD3689">
        <v>0</v>
      </c>
      <c r="AE3689">
        <v>0</v>
      </c>
      <c r="AF3689">
        <v>0</v>
      </c>
      <c r="AG3689">
        <v>0</v>
      </c>
      <c r="AH3689" t="s">
        <v>4487</v>
      </c>
    </row>
    <row r="3690" spans="1:34">
      <c r="A3690" t="s">
        <v>459</v>
      </c>
      <c r="B3690" t="s">
        <v>953</v>
      </c>
      <c r="C3690" t="s">
        <v>6410</v>
      </c>
      <c r="D3690" t="s">
        <v>6414</v>
      </c>
      <c r="E3690" t="s">
        <v>53</v>
      </c>
      <c r="F3690" t="s">
        <v>239</v>
      </c>
      <c r="G3690" t="s">
        <v>4231</v>
      </c>
      <c r="I3690">
        <v>0</v>
      </c>
      <c r="J3690">
        <v>0</v>
      </c>
      <c r="K3690">
        <v>0</v>
      </c>
      <c r="M3690">
        <v>0</v>
      </c>
      <c r="N3690">
        <v>0</v>
      </c>
      <c r="O3690">
        <v>0</v>
      </c>
      <c r="P3690">
        <v>0</v>
      </c>
      <c r="R3690">
        <v>0</v>
      </c>
      <c r="S3690">
        <v>0</v>
      </c>
      <c r="T3690">
        <v>0</v>
      </c>
      <c r="U3690">
        <v>0</v>
      </c>
      <c r="V3690">
        <v>0</v>
      </c>
      <c r="X3690">
        <v>0</v>
      </c>
      <c r="Y3690">
        <v>0</v>
      </c>
      <c r="Z3690">
        <v>0</v>
      </c>
      <c r="AB3690">
        <v>7.6461000000000001E-2</v>
      </c>
      <c r="AC3690">
        <v>5.4999999999999997E-3</v>
      </c>
      <c r="AD3690">
        <v>0</v>
      </c>
      <c r="AE3690">
        <v>0</v>
      </c>
      <c r="AF3690">
        <v>0</v>
      </c>
      <c r="AG3690">
        <v>0</v>
      </c>
      <c r="AH3690" t="s">
        <v>4487</v>
      </c>
    </row>
    <row r="3691" spans="1:34">
      <c r="A3691" t="s">
        <v>459</v>
      </c>
      <c r="B3691" t="s">
        <v>958</v>
      </c>
      <c r="C3691" t="s">
        <v>6410</v>
      </c>
      <c r="D3691" t="s">
        <v>6415</v>
      </c>
      <c r="E3691" t="s">
        <v>53</v>
      </c>
      <c r="F3691" t="s">
        <v>239</v>
      </c>
      <c r="G3691" t="s">
        <v>4231</v>
      </c>
      <c r="I3691">
        <v>0</v>
      </c>
      <c r="J3691">
        <v>0</v>
      </c>
      <c r="K3691">
        <v>0</v>
      </c>
      <c r="M3691">
        <v>0</v>
      </c>
      <c r="N3691">
        <v>0</v>
      </c>
      <c r="O3691">
        <v>0</v>
      </c>
      <c r="P3691">
        <v>0</v>
      </c>
      <c r="R3691">
        <v>0</v>
      </c>
      <c r="S3691">
        <v>0</v>
      </c>
      <c r="T3691">
        <v>0</v>
      </c>
      <c r="U3691">
        <v>0</v>
      </c>
      <c r="V3691">
        <v>0</v>
      </c>
      <c r="X3691">
        <v>0</v>
      </c>
      <c r="Y3691">
        <v>0</v>
      </c>
      <c r="Z3691">
        <v>0</v>
      </c>
      <c r="AB3691">
        <v>7.6461000000000001E-2</v>
      </c>
      <c r="AC3691">
        <v>5.4999999999999997E-3</v>
      </c>
      <c r="AD3691">
        <v>0</v>
      </c>
      <c r="AE3691">
        <v>0</v>
      </c>
      <c r="AF3691">
        <v>0</v>
      </c>
      <c r="AG3691">
        <v>0</v>
      </c>
      <c r="AH3691" t="s">
        <v>4487</v>
      </c>
    </row>
    <row r="3692" spans="1:34">
      <c r="A3692" t="s">
        <v>459</v>
      </c>
      <c r="B3692" t="s">
        <v>796</v>
      </c>
      <c r="C3692" t="s">
        <v>2317</v>
      </c>
      <c r="D3692" t="s">
        <v>3100</v>
      </c>
      <c r="E3692" t="s">
        <v>72</v>
      </c>
      <c r="F3692" t="s">
        <v>39</v>
      </c>
      <c r="G3692" t="s">
        <v>140</v>
      </c>
      <c r="I3692">
        <v>2.409978339285193</v>
      </c>
      <c r="J3692">
        <v>3</v>
      </c>
      <c r="K3692">
        <v>1.5</v>
      </c>
      <c r="M3692">
        <v>6.9099783392851926</v>
      </c>
      <c r="N3692">
        <v>157.05025511008509</v>
      </c>
      <c r="O3692">
        <v>506.75</v>
      </c>
      <c r="P3692">
        <v>100.2005339238125</v>
      </c>
      <c r="R3692">
        <v>764.0007890338976</v>
      </c>
      <c r="S3692">
        <v>12163160.67837237</v>
      </c>
      <c r="T3692">
        <v>19185000</v>
      </c>
      <c r="U3692">
        <v>2769691.5830310681</v>
      </c>
      <c r="V3692">
        <v>34117852.261403427</v>
      </c>
      <c r="X3692">
        <v>0.36876823726131169</v>
      </c>
      <c r="Y3692">
        <v>1.145474137931034</v>
      </c>
      <c r="Z3692">
        <v>0.2466413424986775</v>
      </c>
      <c r="AB3692">
        <v>6.8638000000000005E-2</v>
      </c>
      <c r="AC3692">
        <v>5.4999999999999997E-3</v>
      </c>
      <c r="AD3692">
        <v>1.88125064734466</v>
      </c>
      <c r="AE3692">
        <v>1.095231566776703</v>
      </c>
      <c r="AF3692">
        <v>9.9605985534065553</v>
      </c>
      <c r="AG3692">
        <v>1</v>
      </c>
      <c r="AH3692" t="s">
        <v>1713</v>
      </c>
    </row>
    <row r="3693" spans="1:34">
      <c r="A3693" t="s">
        <v>459</v>
      </c>
      <c r="B3693" t="s">
        <v>767</v>
      </c>
      <c r="C3693" t="s">
        <v>2317</v>
      </c>
      <c r="D3693" t="s">
        <v>3056</v>
      </c>
      <c r="E3693" t="s">
        <v>72</v>
      </c>
      <c r="F3693" t="s">
        <v>39</v>
      </c>
      <c r="G3693" t="s">
        <v>140</v>
      </c>
      <c r="I3693">
        <v>2.3388142676465762</v>
      </c>
      <c r="J3693">
        <v>3</v>
      </c>
      <c r="K3693">
        <v>1.5</v>
      </c>
      <c r="M3693">
        <v>6.8388142676465762</v>
      </c>
      <c r="N3693">
        <v>152.4127297749686</v>
      </c>
      <c r="O3693">
        <v>506.74999999999989</v>
      </c>
      <c r="P3693">
        <v>100.2005339238125</v>
      </c>
      <c r="R3693">
        <v>759.363263698781</v>
      </c>
      <c r="S3693">
        <v>11803995.608812271</v>
      </c>
      <c r="T3693">
        <v>19185000</v>
      </c>
      <c r="U3693">
        <v>2769691.5830310681</v>
      </c>
      <c r="V3693">
        <v>33758687.191843331</v>
      </c>
      <c r="X3693">
        <v>0.35787890733385108</v>
      </c>
      <c r="Y3693">
        <v>1.145474137931034</v>
      </c>
      <c r="Z3693">
        <v>0.2466413424986775</v>
      </c>
      <c r="AB3693">
        <v>6.8638000000000005E-2</v>
      </c>
      <c r="AC3693">
        <v>5.4999999999999997E-3</v>
      </c>
      <c r="AD3693">
        <v>1.8618761356943561</v>
      </c>
      <c r="AE3693">
        <v>1.083952061421982</v>
      </c>
      <c r="AF3693">
        <v>9.8587804647629156</v>
      </c>
      <c r="AG3693">
        <v>1</v>
      </c>
      <c r="AH3693" t="s">
        <v>1713</v>
      </c>
    </row>
    <row r="3694" spans="1:34">
      <c r="A3694" t="s">
        <v>459</v>
      </c>
      <c r="B3694" t="s">
        <v>460</v>
      </c>
      <c r="C3694" t="s">
        <v>2317</v>
      </c>
      <c r="D3694" t="s">
        <v>2318</v>
      </c>
      <c r="E3694" t="s">
        <v>72</v>
      </c>
      <c r="F3694" t="s">
        <v>39</v>
      </c>
      <c r="G3694" t="s">
        <v>140</v>
      </c>
      <c r="I3694">
        <v>2.2845429386874798</v>
      </c>
      <c r="J3694">
        <v>3</v>
      </c>
      <c r="K3694">
        <v>1.5</v>
      </c>
      <c r="M3694">
        <v>6.7845429386874798</v>
      </c>
      <c r="N3694">
        <v>148.8760481711341</v>
      </c>
      <c r="O3694">
        <v>506.75</v>
      </c>
      <c r="P3694">
        <v>100.2005339238125</v>
      </c>
      <c r="R3694">
        <v>755.82658209494662</v>
      </c>
      <c r="S3694">
        <v>11530088.21155571</v>
      </c>
      <c r="T3694">
        <v>19185000</v>
      </c>
      <c r="U3694">
        <v>2769691.5830310681</v>
      </c>
      <c r="V3694">
        <v>33484779.794586781</v>
      </c>
      <c r="X3694">
        <v>0.34957445829054112</v>
      </c>
      <c r="Y3694">
        <v>1.145474137931034</v>
      </c>
      <c r="Z3694">
        <v>0.2466413424986775</v>
      </c>
      <c r="AB3694">
        <v>6.8638000000000005E-2</v>
      </c>
      <c r="AC3694">
        <v>5.4999999999999997E-3</v>
      </c>
      <c r="AD3694">
        <v>1.8471006953494711</v>
      </c>
      <c r="AE3694">
        <v>6.7845429386874795E-2</v>
      </c>
      <c r="AF3694">
        <v>8.7736270634238256</v>
      </c>
      <c r="AG3694">
        <v>1</v>
      </c>
      <c r="AH3694" t="s">
        <v>1713</v>
      </c>
    </row>
    <row r="3695" spans="1:34">
      <c r="A3695" t="s">
        <v>459</v>
      </c>
      <c r="B3695" t="s">
        <v>953</v>
      </c>
      <c r="C3695" t="s">
        <v>2317</v>
      </c>
      <c r="D3695" t="s">
        <v>3328</v>
      </c>
      <c r="E3695" t="s">
        <v>72</v>
      </c>
      <c r="F3695" t="s">
        <v>39</v>
      </c>
      <c r="G3695" t="s">
        <v>140</v>
      </c>
      <c r="I3695">
        <v>2.7933044180769362</v>
      </c>
      <c r="J3695">
        <v>3</v>
      </c>
      <c r="K3695">
        <v>1.5</v>
      </c>
      <c r="M3695">
        <v>7.2933044180769357</v>
      </c>
      <c r="N3695">
        <v>182.030337911347</v>
      </c>
      <c r="O3695">
        <v>506.75</v>
      </c>
      <c r="P3695">
        <v>100.2005339238125</v>
      </c>
      <c r="R3695">
        <v>788.98087183515952</v>
      </c>
      <c r="S3695">
        <v>14097807.398034301</v>
      </c>
      <c r="T3695">
        <v>19185000</v>
      </c>
      <c r="U3695">
        <v>2769691.5830310681</v>
      </c>
      <c r="V3695">
        <v>36052498.981065363</v>
      </c>
      <c r="X3695">
        <v>0.42742373638677239</v>
      </c>
      <c r="Y3695">
        <v>1.145474137931034</v>
      </c>
      <c r="Z3695">
        <v>0.2466413424986775</v>
      </c>
      <c r="AB3695">
        <v>6.8638000000000005E-2</v>
      </c>
      <c r="AC3695">
        <v>5.4999999999999997E-3</v>
      </c>
      <c r="AD3695">
        <v>1.9856116740314169</v>
      </c>
      <c r="AE3695">
        <v>1.155988750265194</v>
      </c>
      <c r="AF3695">
        <v>10.50904284237355</v>
      </c>
      <c r="AG3695">
        <v>1</v>
      </c>
      <c r="AH3695" t="s">
        <v>1713</v>
      </c>
    </row>
    <row r="3696" spans="1:34">
      <c r="A3696" t="s">
        <v>459</v>
      </c>
      <c r="B3696" t="s">
        <v>958</v>
      </c>
      <c r="C3696" t="s">
        <v>2317</v>
      </c>
      <c r="D3696" t="s">
        <v>3336</v>
      </c>
      <c r="E3696" t="s">
        <v>72</v>
      </c>
      <c r="F3696" t="s">
        <v>39</v>
      </c>
      <c r="G3696" t="s">
        <v>140</v>
      </c>
      <c r="I3696">
        <v>2.799957453441039</v>
      </c>
      <c r="J3696">
        <v>3</v>
      </c>
      <c r="K3696">
        <v>1.5</v>
      </c>
      <c r="M3696">
        <v>7.2999574534410394</v>
      </c>
      <c r="N3696">
        <v>182.46389404924099</v>
      </c>
      <c r="O3696">
        <v>506.75</v>
      </c>
      <c r="P3696">
        <v>100.2005339238125</v>
      </c>
      <c r="R3696">
        <v>789.41442797305353</v>
      </c>
      <c r="S3696">
        <v>14131385.26751692</v>
      </c>
      <c r="T3696">
        <v>19185000</v>
      </c>
      <c r="U3696">
        <v>2769691.5830310681</v>
      </c>
      <c r="V3696">
        <v>36086076.850547992</v>
      </c>
      <c r="X3696">
        <v>0.42844176550498653</v>
      </c>
      <c r="Y3696">
        <v>1.145474137931034</v>
      </c>
      <c r="Z3696">
        <v>0.2466413424986775</v>
      </c>
      <c r="AB3696">
        <v>6.8638000000000005E-2</v>
      </c>
      <c r="AC3696">
        <v>5.4999999999999997E-3</v>
      </c>
      <c r="AD3696">
        <v>1.9874229716174561</v>
      </c>
      <c r="AE3696">
        <v>1.1570432563704049</v>
      </c>
      <c r="AF3696">
        <v>10.518561681428899</v>
      </c>
      <c r="AG3696">
        <v>1</v>
      </c>
      <c r="AH3696" t="s">
        <v>1713</v>
      </c>
    </row>
    <row r="3697" spans="1:34">
      <c r="A3697" t="s">
        <v>459</v>
      </c>
      <c r="B3697" t="s">
        <v>796</v>
      </c>
      <c r="C3697" t="s">
        <v>2328</v>
      </c>
      <c r="D3697" t="s">
        <v>3095</v>
      </c>
      <c r="E3697" t="s">
        <v>72</v>
      </c>
      <c r="F3697" t="s">
        <v>39</v>
      </c>
      <c r="G3697" t="s">
        <v>239</v>
      </c>
      <c r="I3697">
        <v>1.879348943969688</v>
      </c>
      <c r="J3697">
        <v>3</v>
      </c>
      <c r="K3697">
        <v>2.02</v>
      </c>
      <c r="M3697">
        <v>6.899348943969688</v>
      </c>
      <c r="N3697">
        <v>122.47090618202461</v>
      </c>
      <c r="O3697">
        <v>506.75</v>
      </c>
      <c r="P3697">
        <v>61.974581298003081</v>
      </c>
      <c r="R3697">
        <v>691.19548748002774</v>
      </c>
      <c r="S3697">
        <v>9485074.1202150136</v>
      </c>
      <c r="T3697">
        <v>19185000</v>
      </c>
      <c r="U3697">
        <v>25528684.72319508</v>
      </c>
      <c r="V3697">
        <v>54198758.843410097</v>
      </c>
      <c r="X3697">
        <v>0.28757279099536159</v>
      </c>
      <c r="Y3697">
        <v>1.145474137931034</v>
      </c>
      <c r="Z3697">
        <v>0.17808787729311229</v>
      </c>
      <c r="AB3697">
        <v>7.9335000000000003E-2</v>
      </c>
      <c r="AC3697">
        <v>5.4999999999999997E-3</v>
      </c>
      <c r="AD3697">
        <v>1.878356780557193</v>
      </c>
      <c r="AE3697">
        <v>1.0935468076191961</v>
      </c>
      <c r="AF3697">
        <v>9.9560875321460767</v>
      </c>
      <c r="AG3697">
        <v>1</v>
      </c>
      <c r="AH3697" t="s">
        <v>1529</v>
      </c>
    </row>
    <row r="3698" spans="1:34">
      <c r="A3698" t="s">
        <v>459</v>
      </c>
      <c r="B3698" t="s">
        <v>767</v>
      </c>
      <c r="C3698" t="s">
        <v>2328</v>
      </c>
      <c r="D3698" t="s">
        <v>3059</v>
      </c>
      <c r="E3698" t="s">
        <v>72</v>
      </c>
      <c r="F3698" t="s">
        <v>39</v>
      </c>
      <c r="G3698" t="s">
        <v>239</v>
      </c>
      <c r="I3698">
        <v>1.8159401349082509</v>
      </c>
      <c r="J3698">
        <v>3</v>
      </c>
      <c r="K3698">
        <v>2.02</v>
      </c>
      <c r="M3698">
        <v>6.8359401349082507</v>
      </c>
      <c r="N3698">
        <v>118.33876545818769</v>
      </c>
      <c r="O3698">
        <v>506.75</v>
      </c>
      <c r="P3698">
        <v>61.974581298003081</v>
      </c>
      <c r="R3698">
        <v>687.06334675619075</v>
      </c>
      <c r="S3698">
        <v>9165049.8608819414</v>
      </c>
      <c r="T3698">
        <v>19185000</v>
      </c>
      <c r="U3698">
        <v>25528684.72319508</v>
      </c>
      <c r="V3698">
        <v>53878734.584077023</v>
      </c>
      <c r="X3698">
        <v>0.27787014995363318</v>
      </c>
      <c r="Y3698">
        <v>1.145474137931034</v>
      </c>
      <c r="Z3698">
        <v>0.17808787729311229</v>
      </c>
      <c r="AB3698">
        <v>7.9335000000000003E-2</v>
      </c>
      <c r="AC3698">
        <v>5.4999999999999997E-3</v>
      </c>
      <c r="AD3698">
        <v>1.861093649294393</v>
      </c>
      <c r="AE3698">
        <v>1.083496511382958</v>
      </c>
      <c r="AF3698">
        <v>9.865365295585601</v>
      </c>
      <c r="AG3698">
        <v>1</v>
      </c>
      <c r="AH3698" t="s">
        <v>1529</v>
      </c>
    </row>
    <row r="3699" spans="1:34">
      <c r="A3699" t="s">
        <v>459</v>
      </c>
      <c r="B3699" t="s">
        <v>460</v>
      </c>
      <c r="C3699" t="s">
        <v>2328</v>
      </c>
      <c r="D3699" t="s">
        <v>2329</v>
      </c>
      <c r="E3699" t="s">
        <v>72</v>
      </c>
      <c r="F3699" t="s">
        <v>39</v>
      </c>
      <c r="G3699" t="s">
        <v>239</v>
      </c>
      <c r="I3699">
        <v>1.7679001467137589</v>
      </c>
      <c r="J3699">
        <v>3</v>
      </c>
      <c r="K3699">
        <v>2.02</v>
      </c>
      <c r="M3699">
        <v>6.7879001467137581</v>
      </c>
      <c r="N3699">
        <v>115.2081595608466</v>
      </c>
      <c r="O3699">
        <v>506.75</v>
      </c>
      <c r="P3699">
        <v>61.974581298003081</v>
      </c>
      <c r="R3699">
        <v>683.93274085884968</v>
      </c>
      <c r="S3699">
        <v>8922592.0404643398</v>
      </c>
      <c r="T3699">
        <v>19185000</v>
      </c>
      <c r="U3699">
        <v>25528684.72319508</v>
      </c>
      <c r="V3699">
        <v>53636276.763659433</v>
      </c>
      <c r="X3699">
        <v>0.27051920348421737</v>
      </c>
      <c r="Y3699">
        <v>1.145474137931034</v>
      </c>
      <c r="Z3699">
        <v>0.17808787729311229</v>
      </c>
      <c r="AB3699">
        <v>7.9335000000000003E-2</v>
      </c>
      <c r="AC3699">
        <v>5.4999999999999997E-3</v>
      </c>
      <c r="AD3699">
        <v>1.8480146996288771</v>
      </c>
      <c r="AE3699">
        <v>6.7879001467137587E-2</v>
      </c>
      <c r="AF3699">
        <v>8.7886288478097718</v>
      </c>
      <c r="AG3699">
        <v>1</v>
      </c>
      <c r="AH3699" t="s">
        <v>1529</v>
      </c>
    </row>
    <row r="3700" spans="1:34">
      <c r="A3700" t="s">
        <v>459</v>
      </c>
      <c r="B3700" t="s">
        <v>953</v>
      </c>
      <c r="C3700" t="s">
        <v>2328</v>
      </c>
      <c r="D3700" t="s">
        <v>3309</v>
      </c>
      <c r="E3700" t="s">
        <v>72</v>
      </c>
      <c r="F3700" t="s">
        <v>39</v>
      </c>
      <c r="G3700" t="s">
        <v>239</v>
      </c>
      <c r="I3700">
        <v>1</v>
      </c>
      <c r="J3700">
        <v>3</v>
      </c>
      <c r="K3700">
        <v>3.240813364547523</v>
      </c>
      <c r="M3700">
        <v>7.2408133645475221</v>
      </c>
      <c r="N3700">
        <v>65.166666666666671</v>
      </c>
      <c r="O3700">
        <v>506.75</v>
      </c>
      <c r="P3700">
        <v>99.429728382576897</v>
      </c>
      <c r="R3700">
        <v>671.34639504924348</v>
      </c>
      <c r="S3700">
        <v>5047000</v>
      </c>
      <c r="T3700">
        <v>19185000</v>
      </c>
      <c r="U3700">
        <v>40957278.529827133</v>
      </c>
      <c r="V3700">
        <v>65189278.529827133</v>
      </c>
      <c r="X3700">
        <v>0.1530172413793103</v>
      </c>
      <c r="Y3700">
        <v>1.145474137931034</v>
      </c>
      <c r="Z3700">
        <v>0.28571761029476123</v>
      </c>
      <c r="AB3700">
        <v>7.9335000000000003E-2</v>
      </c>
      <c r="AC3700">
        <v>5.4999999999999997E-3</v>
      </c>
      <c r="AD3700">
        <v>1.9713209160024669</v>
      </c>
      <c r="AE3700">
        <v>1.147668918280782</v>
      </c>
      <c r="AF3700">
        <v>10.44463819883077</v>
      </c>
      <c r="AG3700">
        <v>1</v>
      </c>
      <c r="AH3700" t="s">
        <v>1529</v>
      </c>
    </row>
    <row r="3701" spans="1:34">
      <c r="A3701" t="s">
        <v>459</v>
      </c>
      <c r="B3701" t="s">
        <v>958</v>
      </c>
      <c r="C3701" t="s">
        <v>2328</v>
      </c>
      <c r="D3701" t="s">
        <v>3312</v>
      </c>
      <c r="E3701" t="s">
        <v>72</v>
      </c>
      <c r="F3701" t="s">
        <v>39</v>
      </c>
      <c r="G3701" t="s">
        <v>239</v>
      </c>
      <c r="I3701">
        <v>1</v>
      </c>
      <c r="J3701">
        <v>3</v>
      </c>
      <c r="K3701">
        <v>3.2434209609637539</v>
      </c>
      <c r="M3701">
        <v>7.2434209609637543</v>
      </c>
      <c r="N3701">
        <v>65.166666666666671</v>
      </c>
      <c r="O3701">
        <v>506.75</v>
      </c>
      <c r="P3701">
        <v>99.50973070737399</v>
      </c>
      <c r="R3701">
        <v>671.42639737404056</v>
      </c>
      <c r="S3701">
        <v>5047000</v>
      </c>
      <c r="T3701">
        <v>19185000</v>
      </c>
      <c r="U3701">
        <v>40990233.236161441</v>
      </c>
      <c r="V3701">
        <v>65222233.236161441</v>
      </c>
      <c r="X3701">
        <v>0.1530172413793103</v>
      </c>
      <c r="Y3701">
        <v>1.145474137931034</v>
      </c>
      <c r="Z3701">
        <v>0.28594750203268388</v>
      </c>
      <c r="AB3701">
        <v>7.9335000000000003E-2</v>
      </c>
      <c r="AC3701">
        <v>5.4999999999999997E-3</v>
      </c>
      <c r="AD3701">
        <v>1.9720308375398701</v>
      </c>
      <c r="AE3701">
        <v>1.1480822223127549</v>
      </c>
      <c r="AF3701">
        <v>10.448369020816379</v>
      </c>
      <c r="AG3701">
        <v>1</v>
      </c>
      <c r="AH3701" t="s">
        <v>1529</v>
      </c>
    </row>
    <row r="3702" spans="1:34">
      <c r="A3702" t="s">
        <v>459</v>
      </c>
      <c r="B3702" t="s">
        <v>796</v>
      </c>
      <c r="C3702" t="s">
        <v>1229</v>
      </c>
      <c r="D3702" t="s">
        <v>2025</v>
      </c>
      <c r="E3702" t="s">
        <v>72</v>
      </c>
      <c r="F3702" t="s">
        <v>39</v>
      </c>
      <c r="G3702" t="s">
        <v>302</v>
      </c>
      <c r="I3702">
        <v>2.795159603244362</v>
      </c>
      <c r="J3702">
        <v>3</v>
      </c>
      <c r="K3702">
        <v>1.060000000000001E-2</v>
      </c>
      <c r="M3702">
        <v>5.8057596032443612</v>
      </c>
      <c r="N3702">
        <v>182.15123414475761</v>
      </c>
      <c r="O3702">
        <v>506.74999999999989</v>
      </c>
      <c r="P3702">
        <v>46.763721776589449</v>
      </c>
      <c r="R3702">
        <v>735.66495592134697</v>
      </c>
      <c r="S3702">
        <v>14107170.517574299</v>
      </c>
      <c r="T3702">
        <v>19185000</v>
      </c>
      <c r="U3702">
        <v>12712631.016042789</v>
      </c>
      <c r="V3702">
        <v>46004801.533617079</v>
      </c>
      <c r="X3702">
        <v>0.42770761170333982</v>
      </c>
      <c r="Y3702">
        <v>1.145474137931034</v>
      </c>
      <c r="Z3702">
        <v>0.13437851085226851</v>
      </c>
      <c r="AB3702">
        <v>6.6664000000000001E-2</v>
      </c>
      <c r="AC3702">
        <v>5.4999999999999997E-3</v>
      </c>
      <c r="AD3702">
        <v>1.580625651145062</v>
      </c>
      <c r="AE3702">
        <v>0.92021289711423127</v>
      </c>
      <c r="AF3702">
        <v>8.3787621515036541</v>
      </c>
      <c r="AG3702">
        <v>1</v>
      </c>
      <c r="AH3702" t="s">
        <v>710</v>
      </c>
    </row>
    <row r="3703" spans="1:34">
      <c r="A3703" t="s">
        <v>459</v>
      </c>
      <c r="B3703" t="s">
        <v>767</v>
      </c>
      <c r="C3703" t="s">
        <v>1229</v>
      </c>
      <c r="D3703" t="s">
        <v>1925</v>
      </c>
      <c r="E3703" t="s">
        <v>72</v>
      </c>
      <c r="F3703" t="s">
        <v>39</v>
      </c>
      <c r="G3703" t="s">
        <v>302</v>
      </c>
      <c r="I3703">
        <v>2.7194208934815309</v>
      </c>
      <c r="J3703">
        <v>3</v>
      </c>
      <c r="K3703">
        <v>1.060000000000001E-2</v>
      </c>
      <c r="M3703">
        <v>5.7300208934815302</v>
      </c>
      <c r="N3703">
        <v>177.21559489187979</v>
      </c>
      <c r="O3703">
        <v>506.74999999999989</v>
      </c>
      <c r="P3703">
        <v>46.763721776589449</v>
      </c>
      <c r="R3703">
        <v>730.7293166684691</v>
      </c>
      <c r="S3703">
        <v>13724917.24940129</v>
      </c>
      <c r="T3703">
        <v>19185000</v>
      </c>
      <c r="U3703">
        <v>12712631.016042789</v>
      </c>
      <c r="V3703">
        <v>45622548.26544407</v>
      </c>
      <c r="X3703">
        <v>0.41611828326980321</v>
      </c>
      <c r="Y3703">
        <v>1.145474137931034</v>
      </c>
      <c r="Z3703">
        <v>0.13437851085226851</v>
      </c>
      <c r="AB3703">
        <v>6.6664000000000001E-2</v>
      </c>
      <c r="AC3703">
        <v>5.4999999999999997E-3</v>
      </c>
      <c r="AD3703">
        <v>1.560005688277694</v>
      </c>
      <c r="AE3703">
        <v>0.90820831161682258</v>
      </c>
      <c r="AF3703">
        <v>8.2703988933760471</v>
      </c>
      <c r="AG3703">
        <v>1</v>
      </c>
      <c r="AH3703" t="s">
        <v>710</v>
      </c>
    </row>
    <row r="3704" spans="1:34">
      <c r="A3704" t="s">
        <v>459</v>
      </c>
      <c r="B3704" t="s">
        <v>460</v>
      </c>
      <c r="C3704" t="s">
        <v>1229</v>
      </c>
      <c r="D3704" t="s">
        <v>1230</v>
      </c>
      <c r="E3704" t="s">
        <v>72</v>
      </c>
      <c r="F3704" t="s">
        <v>39</v>
      </c>
      <c r="G3704" t="s">
        <v>302</v>
      </c>
      <c r="I3704">
        <v>2.661378424858408</v>
      </c>
      <c r="J3704">
        <v>3</v>
      </c>
      <c r="K3704">
        <v>1.060000000000001E-2</v>
      </c>
      <c r="M3704">
        <v>5.6719784248584073</v>
      </c>
      <c r="N3704">
        <v>173.43316068660619</v>
      </c>
      <c r="O3704">
        <v>506.74999999999989</v>
      </c>
      <c r="P3704">
        <v>46.763721776589449</v>
      </c>
      <c r="R3704">
        <v>726.94688246319561</v>
      </c>
      <c r="S3704">
        <v>13431976.910260379</v>
      </c>
      <c r="T3704">
        <v>19185000</v>
      </c>
      <c r="U3704">
        <v>12712631.016042789</v>
      </c>
      <c r="V3704">
        <v>45329607.926303163</v>
      </c>
      <c r="X3704">
        <v>0.40723678483824771</v>
      </c>
      <c r="Y3704">
        <v>1.145474137931034</v>
      </c>
      <c r="Z3704">
        <v>0.13437851085226851</v>
      </c>
      <c r="AB3704">
        <v>6.6664000000000001E-2</v>
      </c>
      <c r="AC3704">
        <v>5.4999999999999997E-3</v>
      </c>
      <c r="AD3704">
        <v>1.544203550223231</v>
      </c>
      <c r="AE3704">
        <v>5.6719784248584072E-2</v>
      </c>
      <c r="AF3704">
        <v>7.3450657593302227</v>
      </c>
      <c r="AG3704">
        <v>1</v>
      </c>
      <c r="AH3704" t="s">
        <v>710</v>
      </c>
    </row>
    <row r="3705" spans="1:34">
      <c r="A3705" t="s">
        <v>459</v>
      </c>
      <c r="B3705" t="s">
        <v>953</v>
      </c>
      <c r="C3705" t="s">
        <v>1229</v>
      </c>
      <c r="D3705" t="s">
        <v>6416</v>
      </c>
      <c r="E3705" t="s">
        <v>72</v>
      </c>
      <c r="F3705" t="s">
        <v>39</v>
      </c>
      <c r="G3705" t="s">
        <v>302</v>
      </c>
      <c r="I3705">
        <v>0</v>
      </c>
      <c r="J3705">
        <v>0</v>
      </c>
      <c r="K3705">
        <v>0</v>
      </c>
      <c r="M3705">
        <v>0</v>
      </c>
      <c r="N3705">
        <v>0</v>
      </c>
      <c r="O3705">
        <v>0</v>
      </c>
      <c r="P3705">
        <v>0</v>
      </c>
      <c r="R3705">
        <v>0</v>
      </c>
      <c r="S3705">
        <v>0</v>
      </c>
      <c r="T3705">
        <v>0</v>
      </c>
      <c r="U3705">
        <v>0</v>
      </c>
      <c r="V3705">
        <v>0</v>
      </c>
      <c r="X3705">
        <v>0</v>
      </c>
      <c r="Y3705">
        <v>0</v>
      </c>
      <c r="Z3705">
        <v>0</v>
      </c>
      <c r="AB3705">
        <v>6.6664000000000001E-2</v>
      </c>
      <c r="AC3705">
        <v>5.4999999999999997E-3</v>
      </c>
      <c r="AD3705">
        <v>0</v>
      </c>
      <c r="AE3705">
        <v>0</v>
      </c>
      <c r="AF3705">
        <v>0</v>
      </c>
      <c r="AG3705">
        <v>0</v>
      </c>
      <c r="AH3705" t="s">
        <v>710</v>
      </c>
    </row>
    <row r="3706" spans="1:34">
      <c r="A3706" t="s">
        <v>459</v>
      </c>
      <c r="B3706" t="s">
        <v>958</v>
      </c>
      <c r="C3706" t="s">
        <v>1229</v>
      </c>
      <c r="D3706" t="s">
        <v>6417</v>
      </c>
      <c r="E3706" t="s">
        <v>72</v>
      </c>
      <c r="F3706" t="s">
        <v>39</v>
      </c>
      <c r="G3706" t="s">
        <v>302</v>
      </c>
      <c r="I3706">
        <v>0</v>
      </c>
      <c r="J3706">
        <v>0</v>
      </c>
      <c r="K3706">
        <v>0</v>
      </c>
      <c r="M3706">
        <v>0</v>
      </c>
      <c r="N3706">
        <v>0</v>
      </c>
      <c r="O3706">
        <v>0</v>
      </c>
      <c r="P3706">
        <v>0</v>
      </c>
      <c r="R3706">
        <v>0</v>
      </c>
      <c r="S3706">
        <v>0</v>
      </c>
      <c r="T3706">
        <v>0</v>
      </c>
      <c r="U3706">
        <v>0</v>
      </c>
      <c r="V3706">
        <v>0</v>
      </c>
      <c r="X3706">
        <v>0</v>
      </c>
      <c r="Y3706">
        <v>0</v>
      </c>
      <c r="Z3706">
        <v>0</v>
      </c>
      <c r="AB3706">
        <v>6.6664000000000001E-2</v>
      </c>
      <c r="AC3706">
        <v>5.4999999999999997E-3</v>
      </c>
      <c r="AD3706">
        <v>0</v>
      </c>
      <c r="AE3706">
        <v>0</v>
      </c>
      <c r="AF3706">
        <v>0</v>
      </c>
      <c r="AG3706">
        <v>0</v>
      </c>
      <c r="AH3706" t="s">
        <v>710</v>
      </c>
    </row>
    <row r="3707" spans="1:34">
      <c r="A3707" t="s">
        <v>459</v>
      </c>
      <c r="B3707" t="s">
        <v>796</v>
      </c>
      <c r="C3707" t="s">
        <v>6418</v>
      </c>
      <c r="D3707" t="s">
        <v>6419</v>
      </c>
      <c r="E3707" t="s">
        <v>72</v>
      </c>
      <c r="F3707" t="s">
        <v>39</v>
      </c>
      <c r="G3707" t="s">
        <v>4231</v>
      </c>
      <c r="I3707">
        <v>0</v>
      </c>
      <c r="J3707">
        <v>0</v>
      </c>
      <c r="K3707">
        <v>0</v>
      </c>
      <c r="M3707">
        <v>0</v>
      </c>
      <c r="N3707">
        <v>0</v>
      </c>
      <c r="O3707">
        <v>0</v>
      </c>
      <c r="P3707">
        <v>0</v>
      </c>
      <c r="R3707">
        <v>0</v>
      </c>
      <c r="S3707">
        <v>0</v>
      </c>
      <c r="T3707">
        <v>0</v>
      </c>
      <c r="U3707">
        <v>0</v>
      </c>
      <c r="V3707">
        <v>0</v>
      </c>
      <c r="X3707">
        <v>0</v>
      </c>
      <c r="Y3707">
        <v>0</v>
      </c>
      <c r="Z3707">
        <v>0</v>
      </c>
      <c r="AB3707">
        <v>6.9564000000000001E-2</v>
      </c>
      <c r="AC3707">
        <v>5.4999999999999997E-3</v>
      </c>
      <c r="AD3707">
        <v>0</v>
      </c>
      <c r="AE3707">
        <v>0</v>
      </c>
      <c r="AF3707">
        <v>0</v>
      </c>
      <c r="AG3707">
        <v>0</v>
      </c>
      <c r="AH3707" t="s">
        <v>4498</v>
      </c>
    </row>
    <row r="3708" spans="1:34">
      <c r="A3708" t="s">
        <v>459</v>
      </c>
      <c r="B3708" t="s">
        <v>767</v>
      </c>
      <c r="C3708" t="s">
        <v>6418</v>
      </c>
      <c r="D3708" t="s">
        <v>6420</v>
      </c>
      <c r="E3708" t="s">
        <v>72</v>
      </c>
      <c r="F3708" t="s">
        <v>39</v>
      </c>
      <c r="G3708" t="s">
        <v>4231</v>
      </c>
      <c r="I3708">
        <v>0</v>
      </c>
      <c r="J3708">
        <v>0</v>
      </c>
      <c r="K3708">
        <v>0</v>
      </c>
      <c r="M3708">
        <v>0</v>
      </c>
      <c r="N3708">
        <v>0</v>
      </c>
      <c r="O3708">
        <v>0</v>
      </c>
      <c r="P3708">
        <v>0</v>
      </c>
      <c r="R3708">
        <v>0</v>
      </c>
      <c r="S3708">
        <v>0</v>
      </c>
      <c r="T3708">
        <v>0</v>
      </c>
      <c r="U3708">
        <v>0</v>
      </c>
      <c r="V3708">
        <v>0</v>
      </c>
      <c r="X3708">
        <v>0</v>
      </c>
      <c r="Y3708">
        <v>0</v>
      </c>
      <c r="Z3708">
        <v>0</v>
      </c>
      <c r="AB3708">
        <v>6.9564000000000001E-2</v>
      </c>
      <c r="AC3708">
        <v>5.4999999999999997E-3</v>
      </c>
      <c r="AD3708">
        <v>0</v>
      </c>
      <c r="AE3708">
        <v>0</v>
      </c>
      <c r="AF3708">
        <v>0</v>
      </c>
      <c r="AG3708">
        <v>0</v>
      </c>
      <c r="AH3708" t="s">
        <v>4498</v>
      </c>
    </row>
    <row r="3709" spans="1:34">
      <c r="A3709" t="s">
        <v>459</v>
      </c>
      <c r="B3709" t="s">
        <v>460</v>
      </c>
      <c r="C3709" t="s">
        <v>6418</v>
      </c>
      <c r="D3709" t="s">
        <v>6421</v>
      </c>
      <c r="E3709" t="s">
        <v>72</v>
      </c>
      <c r="F3709" t="s">
        <v>39</v>
      </c>
      <c r="G3709" t="s">
        <v>4231</v>
      </c>
      <c r="I3709">
        <v>0</v>
      </c>
      <c r="J3709">
        <v>0</v>
      </c>
      <c r="K3709">
        <v>0</v>
      </c>
      <c r="M3709">
        <v>0</v>
      </c>
      <c r="N3709">
        <v>0</v>
      </c>
      <c r="O3709">
        <v>0</v>
      </c>
      <c r="P3709">
        <v>0</v>
      </c>
      <c r="R3709">
        <v>0</v>
      </c>
      <c r="S3709">
        <v>0</v>
      </c>
      <c r="T3709">
        <v>0</v>
      </c>
      <c r="U3709">
        <v>0</v>
      </c>
      <c r="V3709">
        <v>0</v>
      </c>
      <c r="X3709">
        <v>0</v>
      </c>
      <c r="Y3709">
        <v>0</v>
      </c>
      <c r="Z3709">
        <v>0</v>
      </c>
      <c r="AB3709">
        <v>6.9564000000000001E-2</v>
      </c>
      <c r="AC3709">
        <v>5.4999999999999997E-3</v>
      </c>
      <c r="AD3709">
        <v>0</v>
      </c>
      <c r="AE3709">
        <v>0</v>
      </c>
      <c r="AF3709">
        <v>0</v>
      </c>
      <c r="AG3709">
        <v>0</v>
      </c>
      <c r="AH3709" t="s">
        <v>4498</v>
      </c>
    </row>
    <row r="3710" spans="1:34">
      <c r="A3710" t="s">
        <v>459</v>
      </c>
      <c r="B3710" t="s">
        <v>953</v>
      </c>
      <c r="C3710" t="s">
        <v>6418</v>
      </c>
      <c r="D3710" t="s">
        <v>6422</v>
      </c>
      <c r="E3710" t="s">
        <v>72</v>
      </c>
      <c r="F3710" t="s">
        <v>39</v>
      </c>
      <c r="G3710" t="s">
        <v>4231</v>
      </c>
      <c r="I3710">
        <v>0</v>
      </c>
      <c r="J3710">
        <v>0</v>
      </c>
      <c r="K3710">
        <v>0</v>
      </c>
      <c r="M3710">
        <v>0</v>
      </c>
      <c r="N3710">
        <v>0</v>
      </c>
      <c r="O3710">
        <v>0</v>
      </c>
      <c r="P3710">
        <v>0</v>
      </c>
      <c r="R3710">
        <v>0</v>
      </c>
      <c r="S3710">
        <v>0</v>
      </c>
      <c r="T3710">
        <v>0</v>
      </c>
      <c r="U3710">
        <v>0</v>
      </c>
      <c r="V3710">
        <v>0</v>
      </c>
      <c r="X3710">
        <v>0</v>
      </c>
      <c r="Y3710">
        <v>0</v>
      </c>
      <c r="Z3710">
        <v>0</v>
      </c>
      <c r="AB3710">
        <v>6.9564000000000001E-2</v>
      </c>
      <c r="AC3710">
        <v>5.4999999999999997E-3</v>
      </c>
      <c r="AD3710">
        <v>0</v>
      </c>
      <c r="AE3710">
        <v>0</v>
      </c>
      <c r="AF3710">
        <v>0</v>
      </c>
      <c r="AG3710">
        <v>0</v>
      </c>
      <c r="AH3710" t="s">
        <v>4498</v>
      </c>
    </row>
    <row r="3711" spans="1:34">
      <c r="A3711" t="s">
        <v>459</v>
      </c>
      <c r="B3711" t="s">
        <v>958</v>
      </c>
      <c r="C3711" t="s">
        <v>6418</v>
      </c>
      <c r="D3711" t="s">
        <v>6423</v>
      </c>
      <c r="E3711" t="s">
        <v>72</v>
      </c>
      <c r="F3711" t="s">
        <v>39</v>
      </c>
      <c r="G3711" t="s">
        <v>4231</v>
      </c>
      <c r="I3711">
        <v>0</v>
      </c>
      <c r="J3711">
        <v>0</v>
      </c>
      <c r="K3711">
        <v>0</v>
      </c>
      <c r="M3711">
        <v>0</v>
      </c>
      <c r="N3711">
        <v>0</v>
      </c>
      <c r="O3711">
        <v>0</v>
      </c>
      <c r="P3711">
        <v>0</v>
      </c>
      <c r="R3711">
        <v>0</v>
      </c>
      <c r="S3711">
        <v>0</v>
      </c>
      <c r="T3711">
        <v>0</v>
      </c>
      <c r="U3711">
        <v>0</v>
      </c>
      <c r="V3711">
        <v>0</v>
      </c>
      <c r="X3711">
        <v>0</v>
      </c>
      <c r="Y3711">
        <v>0</v>
      </c>
      <c r="Z3711">
        <v>0</v>
      </c>
      <c r="AB3711">
        <v>6.9564000000000001E-2</v>
      </c>
      <c r="AC3711">
        <v>5.4999999999999997E-3</v>
      </c>
      <c r="AD3711">
        <v>0</v>
      </c>
      <c r="AE3711">
        <v>0</v>
      </c>
      <c r="AF3711">
        <v>0</v>
      </c>
      <c r="AG3711">
        <v>0</v>
      </c>
      <c r="AH3711" t="s">
        <v>4498</v>
      </c>
    </row>
    <row r="3712" spans="1:34">
      <c r="A3712" t="s">
        <v>459</v>
      </c>
      <c r="B3712" t="s">
        <v>796</v>
      </c>
      <c r="C3712" t="s">
        <v>3860</v>
      </c>
      <c r="D3712" t="s">
        <v>3974</v>
      </c>
      <c r="E3712" t="s">
        <v>72</v>
      </c>
      <c r="F3712" t="s">
        <v>140</v>
      </c>
      <c r="G3712" t="s">
        <v>239</v>
      </c>
      <c r="I3712">
        <v>2.999999999999996</v>
      </c>
      <c r="J3712">
        <v>3.9977609774916569</v>
      </c>
      <c r="K3712">
        <v>3.7567202123291938</v>
      </c>
      <c r="M3712">
        <v>10.754481189820851</v>
      </c>
      <c r="N3712">
        <v>195.4999999999998</v>
      </c>
      <c r="O3712">
        <v>267.05185629629767</v>
      </c>
      <c r="P3712">
        <v>115.2580010954688</v>
      </c>
      <c r="R3712">
        <v>577.80985739176629</v>
      </c>
      <c r="S3712">
        <v>15140999.99999998</v>
      </c>
      <c r="T3712">
        <v>7381709.953552465</v>
      </c>
      <c r="U3712">
        <v>47477290.04643885</v>
      </c>
      <c r="V3712">
        <v>69999999.999991298</v>
      </c>
      <c r="X3712">
        <v>0.45905172413793038</v>
      </c>
      <c r="Y3712">
        <v>0.65734208965157825</v>
      </c>
      <c r="Z3712">
        <v>0.33120115257318627</v>
      </c>
      <c r="AB3712">
        <v>7.5535000000000005E-2</v>
      </c>
      <c r="AC3712">
        <v>5.4999999999999997E-3</v>
      </c>
      <c r="AD3712">
        <v>2.927921580474786</v>
      </c>
      <c r="AE3712">
        <v>1.7045852685866041</v>
      </c>
      <c r="AF3712">
        <v>15.46802303888224</v>
      </c>
      <c r="AG3712">
        <v>1</v>
      </c>
      <c r="AH3712" t="s">
        <v>3734</v>
      </c>
    </row>
    <row r="3713" spans="1:34">
      <c r="A3713" t="s">
        <v>459</v>
      </c>
      <c r="B3713" t="s">
        <v>767</v>
      </c>
      <c r="C3713" t="s">
        <v>3860</v>
      </c>
      <c r="D3713" t="s">
        <v>3972</v>
      </c>
      <c r="E3713" t="s">
        <v>72</v>
      </c>
      <c r="F3713" t="s">
        <v>140</v>
      </c>
      <c r="G3713" t="s">
        <v>239</v>
      </c>
      <c r="I3713">
        <v>3</v>
      </c>
      <c r="J3713">
        <v>3.938939035186531</v>
      </c>
      <c r="K3713">
        <v>3.7653143526942632</v>
      </c>
      <c r="M3713">
        <v>10.70425338788079</v>
      </c>
      <c r="N3713">
        <v>195.5</v>
      </c>
      <c r="O3713">
        <v>263.12252961269149</v>
      </c>
      <c r="P3713">
        <v>115.521673496826</v>
      </c>
      <c r="R3713">
        <v>574.14420310951743</v>
      </c>
      <c r="S3713">
        <v>15141000</v>
      </c>
      <c r="T3713">
        <v>7273097.5278857667</v>
      </c>
      <c r="U3713">
        <v>47585902.472105563</v>
      </c>
      <c r="V3713">
        <v>69999999.999991328</v>
      </c>
      <c r="X3713">
        <v>0.45905172413793099</v>
      </c>
      <c r="Y3713">
        <v>0.64767014110590082</v>
      </c>
      <c r="Z3713">
        <v>0.33195883188743092</v>
      </c>
      <c r="AB3713">
        <v>7.5535000000000005E-2</v>
      </c>
      <c r="AC3713">
        <v>5.4999999999999997E-3</v>
      </c>
      <c r="AD3713">
        <v>2.9142469956534098</v>
      </c>
      <c r="AE3713">
        <v>1.696624161979106</v>
      </c>
      <c r="AF3713">
        <v>15.39615954551331</v>
      </c>
      <c r="AG3713">
        <v>1</v>
      </c>
      <c r="AH3713" t="s">
        <v>3734</v>
      </c>
    </row>
    <row r="3714" spans="1:34">
      <c r="A3714" t="s">
        <v>459</v>
      </c>
      <c r="B3714" t="s">
        <v>460</v>
      </c>
      <c r="C3714" t="s">
        <v>3860</v>
      </c>
      <c r="D3714" t="s">
        <v>3861</v>
      </c>
      <c r="E3714" t="s">
        <v>72</v>
      </c>
      <c r="F3714" t="s">
        <v>140</v>
      </c>
      <c r="G3714" t="s">
        <v>239</v>
      </c>
      <c r="I3714">
        <v>3.000000000000004</v>
      </c>
      <c r="J3714">
        <v>3.89059942087377</v>
      </c>
      <c r="K3714">
        <v>3.772376979569827</v>
      </c>
      <c r="M3714">
        <v>10.662976400443601</v>
      </c>
      <c r="N3714">
        <v>195.50000000000031</v>
      </c>
      <c r="O3714">
        <v>259.89342617015171</v>
      </c>
      <c r="P3714">
        <v>115.7383583203295</v>
      </c>
      <c r="R3714">
        <v>571.13178449048144</v>
      </c>
      <c r="S3714">
        <v>15141000.00000002</v>
      </c>
      <c r="T3714">
        <v>7183840.3126264215</v>
      </c>
      <c r="U3714">
        <v>47675159.687364869</v>
      </c>
      <c r="V3714">
        <v>69999999.999991313</v>
      </c>
      <c r="X3714">
        <v>0.45905172413793149</v>
      </c>
      <c r="Y3714">
        <v>0.63972177619258919</v>
      </c>
      <c r="Z3714">
        <v>0.33258148942623411</v>
      </c>
      <c r="AB3714">
        <v>7.5535000000000005E-2</v>
      </c>
      <c r="AC3714">
        <v>5.4999999999999997E-3</v>
      </c>
      <c r="AD3714">
        <v>2.9030092817961641</v>
      </c>
      <c r="AE3714">
        <v>0.106629764004436</v>
      </c>
      <c r="AF3714">
        <v>13.753650446244199</v>
      </c>
      <c r="AG3714">
        <v>1</v>
      </c>
      <c r="AH3714" t="s">
        <v>3734</v>
      </c>
    </row>
    <row r="3715" spans="1:34">
      <c r="A3715" t="s">
        <v>459</v>
      </c>
      <c r="B3715" t="s">
        <v>953</v>
      </c>
      <c r="C3715" t="s">
        <v>3860</v>
      </c>
      <c r="D3715" t="s">
        <v>3987</v>
      </c>
      <c r="E3715" t="s">
        <v>72</v>
      </c>
      <c r="F3715" t="s">
        <v>140</v>
      </c>
      <c r="G3715" t="s">
        <v>239</v>
      </c>
      <c r="I3715">
        <v>3.0000000000000071</v>
      </c>
      <c r="J3715">
        <v>4.2895215192495293</v>
      </c>
      <c r="K3715">
        <v>3.7140927343746308</v>
      </c>
      <c r="M3715">
        <v>11.003614253624169</v>
      </c>
      <c r="N3715">
        <v>195.50000000000051</v>
      </c>
      <c r="O3715">
        <v>286.54156433765752</v>
      </c>
      <c r="P3715">
        <v>113.9501693637738</v>
      </c>
      <c r="R3715">
        <v>595.99173370143183</v>
      </c>
      <c r="S3715">
        <v>15141000.000000039</v>
      </c>
      <c r="T3715">
        <v>7920434.4313973747</v>
      </c>
      <c r="U3715">
        <v>46938565.568593808</v>
      </c>
      <c r="V3715">
        <v>69999999.999991223</v>
      </c>
      <c r="X3715">
        <v>0.4590517241379321</v>
      </c>
      <c r="Y3715">
        <v>0.70531556412311369</v>
      </c>
      <c r="Z3715">
        <v>0.32744301541314319</v>
      </c>
      <c r="AB3715">
        <v>7.5535000000000005E-2</v>
      </c>
      <c r="AC3715">
        <v>5.4999999999999997E-3</v>
      </c>
      <c r="AD3715">
        <v>2.9957483831856369</v>
      </c>
      <c r="AE3715">
        <v>1.744072859199431</v>
      </c>
      <c r="AF3715">
        <v>15.824470496009241</v>
      </c>
      <c r="AG3715">
        <v>1</v>
      </c>
      <c r="AH3715" t="s">
        <v>3734</v>
      </c>
    </row>
    <row r="3716" spans="1:34">
      <c r="A3716" t="s">
        <v>459</v>
      </c>
      <c r="B3716" t="s">
        <v>958</v>
      </c>
      <c r="C3716" t="s">
        <v>3860</v>
      </c>
      <c r="D3716" t="s">
        <v>3990</v>
      </c>
      <c r="E3716" t="s">
        <v>72</v>
      </c>
      <c r="F3716" t="s">
        <v>140</v>
      </c>
      <c r="G3716" t="s">
        <v>239</v>
      </c>
      <c r="I3716">
        <v>2.9999999999999858</v>
      </c>
      <c r="J3716">
        <v>4.2999526989880188</v>
      </c>
      <c r="K3716">
        <v>3.7125686938664062</v>
      </c>
      <c r="M3716">
        <v>11.01252139285441</v>
      </c>
      <c r="N3716">
        <v>195.49999999999909</v>
      </c>
      <c r="O3716">
        <v>287.23837085715883</v>
      </c>
      <c r="P3716">
        <v>113.90341106061619</v>
      </c>
      <c r="R3716">
        <v>596.6417819177741</v>
      </c>
      <c r="S3716">
        <v>15140999.999999929</v>
      </c>
      <c r="T3716">
        <v>7939695.1985458937</v>
      </c>
      <c r="U3716">
        <v>46919304.801445372</v>
      </c>
      <c r="V3716">
        <v>69999999.999991193</v>
      </c>
      <c r="X3716">
        <v>0.45905172413792877</v>
      </c>
      <c r="Y3716">
        <v>0.70703073757281099</v>
      </c>
      <c r="Z3716">
        <v>0.32730865247303498</v>
      </c>
      <c r="AB3716">
        <v>7.5535000000000005E-2</v>
      </c>
      <c r="AC3716">
        <v>5.4999999999999997E-3</v>
      </c>
      <c r="AD3716">
        <v>2.9981733634996299</v>
      </c>
      <c r="AE3716">
        <v>1.745484640767424</v>
      </c>
      <c r="AF3716">
        <v>15.837214397121461</v>
      </c>
      <c r="AG3716">
        <v>1</v>
      </c>
      <c r="AH3716" t="s">
        <v>3734</v>
      </c>
    </row>
    <row r="3717" spans="1:34">
      <c r="A3717" t="s">
        <v>459</v>
      </c>
      <c r="B3717" t="s">
        <v>796</v>
      </c>
      <c r="C3717" t="s">
        <v>6424</v>
      </c>
      <c r="D3717" t="s">
        <v>6425</v>
      </c>
      <c r="E3717" t="s">
        <v>72</v>
      </c>
      <c r="F3717" t="s">
        <v>140</v>
      </c>
      <c r="G3717" t="s">
        <v>302</v>
      </c>
      <c r="I3717">
        <v>0</v>
      </c>
      <c r="J3717">
        <v>0</v>
      </c>
      <c r="K3717">
        <v>0</v>
      </c>
      <c r="M3717">
        <v>0</v>
      </c>
      <c r="N3717">
        <v>0</v>
      </c>
      <c r="O3717">
        <v>0</v>
      </c>
      <c r="P3717">
        <v>0</v>
      </c>
      <c r="R3717">
        <v>0</v>
      </c>
      <c r="S3717">
        <v>0</v>
      </c>
      <c r="T3717">
        <v>0</v>
      </c>
      <c r="U3717">
        <v>0</v>
      </c>
      <c r="V3717">
        <v>0</v>
      </c>
      <c r="X3717">
        <v>0</v>
      </c>
      <c r="Y3717">
        <v>0</v>
      </c>
      <c r="Z3717">
        <v>0</v>
      </c>
      <c r="AB3717">
        <v>6.2864000000000003E-2</v>
      </c>
      <c r="AC3717">
        <v>5.4999999999999997E-3</v>
      </c>
      <c r="AD3717">
        <v>0</v>
      </c>
      <c r="AE3717">
        <v>0</v>
      </c>
      <c r="AF3717">
        <v>0</v>
      </c>
      <c r="AG3717">
        <v>0</v>
      </c>
      <c r="AH3717" t="s">
        <v>4509</v>
      </c>
    </row>
    <row r="3718" spans="1:34">
      <c r="A3718" t="s">
        <v>459</v>
      </c>
      <c r="B3718" t="s">
        <v>767</v>
      </c>
      <c r="C3718" t="s">
        <v>6424</v>
      </c>
      <c r="D3718" t="s">
        <v>6426</v>
      </c>
      <c r="E3718" t="s">
        <v>72</v>
      </c>
      <c r="F3718" t="s">
        <v>140</v>
      </c>
      <c r="G3718" t="s">
        <v>302</v>
      </c>
      <c r="I3718">
        <v>0</v>
      </c>
      <c r="J3718">
        <v>0</v>
      </c>
      <c r="K3718">
        <v>0</v>
      </c>
      <c r="M3718">
        <v>0</v>
      </c>
      <c r="N3718">
        <v>0</v>
      </c>
      <c r="O3718">
        <v>0</v>
      </c>
      <c r="P3718">
        <v>0</v>
      </c>
      <c r="R3718">
        <v>0</v>
      </c>
      <c r="S3718">
        <v>0</v>
      </c>
      <c r="T3718">
        <v>0</v>
      </c>
      <c r="U3718">
        <v>0</v>
      </c>
      <c r="V3718">
        <v>0</v>
      </c>
      <c r="X3718">
        <v>0</v>
      </c>
      <c r="Y3718">
        <v>0</v>
      </c>
      <c r="Z3718">
        <v>0</v>
      </c>
      <c r="AB3718">
        <v>6.2864000000000003E-2</v>
      </c>
      <c r="AC3718">
        <v>5.4999999999999997E-3</v>
      </c>
      <c r="AD3718">
        <v>0</v>
      </c>
      <c r="AE3718">
        <v>0</v>
      </c>
      <c r="AF3718">
        <v>0</v>
      </c>
      <c r="AG3718">
        <v>0</v>
      </c>
      <c r="AH3718" t="s">
        <v>4509</v>
      </c>
    </row>
    <row r="3719" spans="1:34">
      <c r="A3719" t="s">
        <v>459</v>
      </c>
      <c r="B3719" t="s">
        <v>460</v>
      </c>
      <c r="C3719" t="s">
        <v>6424</v>
      </c>
      <c r="D3719" t="s">
        <v>6427</v>
      </c>
      <c r="E3719" t="s">
        <v>72</v>
      </c>
      <c r="F3719" t="s">
        <v>140</v>
      </c>
      <c r="G3719" t="s">
        <v>302</v>
      </c>
      <c r="I3719">
        <v>0</v>
      </c>
      <c r="J3719">
        <v>0</v>
      </c>
      <c r="K3719">
        <v>0</v>
      </c>
      <c r="M3719">
        <v>0</v>
      </c>
      <c r="N3719">
        <v>0</v>
      </c>
      <c r="O3719">
        <v>0</v>
      </c>
      <c r="P3719">
        <v>0</v>
      </c>
      <c r="R3719">
        <v>0</v>
      </c>
      <c r="S3719">
        <v>0</v>
      </c>
      <c r="T3719">
        <v>0</v>
      </c>
      <c r="U3719">
        <v>0</v>
      </c>
      <c r="V3719">
        <v>0</v>
      </c>
      <c r="X3719">
        <v>0</v>
      </c>
      <c r="Y3719">
        <v>0</v>
      </c>
      <c r="Z3719">
        <v>0</v>
      </c>
      <c r="AB3719">
        <v>6.2864000000000003E-2</v>
      </c>
      <c r="AC3719">
        <v>5.4999999999999997E-3</v>
      </c>
      <c r="AD3719">
        <v>0</v>
      </c>
      <c r="AE3719">
        <v>0</v>
      </c>
      <c r="AF3719">
        <v>0</v>
      </c>
      <c r="AG3719">
        <v>0</v>
      </c>
      <c r="AH3719" t="s">
        <v>4509</v>
      </c>
    </row>
    <row r="3720" spans="1:34">
      <c r="A3720" t="s">
        <v>459</v>
      </c>
      <c r="B3720" t="s">
        <v>953</v>
      </c>
      <c r="C3720" t="s">
        <v>6424</v>
      </c>
      <c r="D3720" t="s">
        <v>6428</v>
      </c>
      <c r="E3720" t="s">
        <v>72</v>
      </c>
      <c r="F3720" t="s">
        <v>140</v>
      </c>
      <c r="G3720" t="s">
        <v>302</v>
      </c>
      <c r="I3720">
        <v>0</v>
      </c>
      <c r="J3720">
        <v>0</v>
      </c>
      <c r="K3720">
        <v>0</v>
      </c>
      <c r="M3720">
        <v>0</v>
      </c>
      <c r="N3720">
        <v>0</v>
      </c>
      <c r="O3720">
        <v>0</v>
      </c>
      <c r="P3720">
        <v>0</v>
      </c>
      <c r="R3720">
        <v>0</v>
      </c>
      <c r="S3720">
        <v>0</v>
      </c>
      <c r="T3720">
        <v>0</v>
      </c>
      <c r="U3720">
        <v>0</v>
      </c>
      <c r="V3720">
        <v>0</v>
      </c>
      <c r="X3720">
        <v>0</v>
      </c>
      <c r="Y3720">
        <v>0</v>
      </c>
      <c r="Z3720">
        <v>0</v>
      </c>
      <c r="AB3720">
        <v>6.2864000000000003E-2</v>
      </c>
      <c r="AC3720">
        <v>5.4999999999999997E-3</v>
      </c>
      <c r="AD3720">
        <v>0</v>
      </c>
      <c r="AE3720">
        <v>0</v>
      </c>
      <c r="AF3720">
        <v>0</v>
      </c>
      <c r="AG3720">
        <v>0</v>
      </c>
      <c r="AH3720" t="s">
        <v>4509</v>
      </c>
    </row>
    <row r="3721" spans="1:34">
      <c r="A3721" t="s">
        <v>459</v>
      </c>
      <c r="B3721" t="s">
        <v>958</v>
      </c>
      <c r="C3721" t="s">
        <v>6424</v>
      </c>
      <c r="D3721" t="s">
        <v>6429</v>
      </c>
      <c r="E3721" t="s">
        <v>72</v>
      </c>
      <c r="F3721" t="s">
        <v>140</v>
      </c>
      <c r="G3721" t="s">
        <v>302</v>
      </c>
      <c r="I3721">
        <v>0</v>
      </c>
      <c r="J3721">
        <v>0</v>
      </c>
      <c r="K3721">
        <v>0</v>
      </c>
      <c r="M3721">
        <v>0</v>
      </c>
      <c r="N3721">
        <v>0</v>
      </c>
      <c r="O3721">
        <v>0</v>
      </c>
      <c r="P3721">
        <v>0</v>
      </c>
      <c r="R3721">
        <v>0</v>
      </c>
      <c r="S3721">
        <v>0</v>
      </c>
      <c r="T3721">
        <v>0</v>
      </c>
      <c r="U3721">
        <v>0</v>
      </c>
      <c r="V3721">
        <v>0</v>
      </c>
      <c r="X3721">
        <v>0</v>
      </c>
      <c r="Y3721">
        <v>0</v>
      </c>
      <c r="Z3721">
        <v>0</v>
      </c>
      <c r="AB3721">
        <v>6.2864000000000003E-2</v>
      </c>
      <c r="AC3721">
        <v>5.4999999999999997E-3</v>
      </c>
      <c r="AD3721">
        <v>0</v>
      </c>
      <c r="AE3721">
        <v>0</v>
      </c>
      <c r="AF3721">
        <v>0</v>
      </c>
      <c r="AG3721">
        <v>0</v>
      </c>
      <c r="AH3721" t="s">
        <v>4509</v>
      </c>
    </row>
    <row r="3722" spans="1:34">
      <c r="A3722" t="s">
        <v>459</v>
      </c>
      <c r="B3722" t="s">
        <v>796</v>
      </c>
      <c r="C3722" t="s">
        <v>6430</v>
      </c>
      <c r="D3722" t="s">
        <v>6431</v>
      </c>
      <c r="E3722" t="s">
        <v>72</v>
      </c>
      <c r="F3722" t="s">
        <v>140</v>
      </c>
      <c r="G3722" t="s">
        <v>4231</v>
      </c>
      <c r="I3722">
        <v>0</v>
      </c>
      <c r="J3722">
        <v>0</v>
      </c>
      <c r="K3722">
        <v>0</v>
      </c>
      <c r="M3722">
        <v>0</v>
      </c>
      <c r="N3722">
        <v>0</v>
      </c>
      <c r="O3722">
        <v>0</v>
      </c>
      <c r="P3722">
        <v>0</v>
      </c>
      <c r="R3722">
        <v>0</v>
      </c>
      <c r="S3722">
        <v>0</v>
      </c>
      <c r="T3722">
        <v>0</v>
      </c>
      <c r="U3722">
        <v>0</v>
      </c>
      <c r="V3722">
        <v>0</v>
      </c>
      <c r="X3722">
        <v>0</v>
      </c>
      <c r="Y3722">
        <v>0</v>
      </c>
      <c r="Z3722">
        <v>0</v>
      </c>
      <c r="AB3722">
        <v>6.5764000000000003E-2</v>
      </c>
      <c r="AC3722">
        <v>5.4999999999999997E-3</v>
      </c>
      <c r="AD3722">
        <v>0</v>
      </c>
      <c r="AE3722">
        <v>0</v>
      </c>
      <c r="AF3722">
        <v>0</v>
      </c>
      <c r="AG3722">
        <v>0</v>
      </c>
      <c r="AH3722" t="s">
        <v>4520</v>
      </c>
    </row>
    <row r="3723" spans="1:34">
      <c r="A3723" t="s">
        <v>459</v>
      </c>
      <c r="B3723" t="s">
        <v>767</v>
      </c>
      <c r="C3723" t="s">
        <v>6430</v>
      </c>
      <c r="D3723" t="s">
        <v>6432</v>
      </c>
      <c r="E3723" t="s">
        <v>72</v>
      </c>
      <c r="F3723" t="s">
        <v>140</v>
      </c>
      <c r="G3723" t="s">
        <v>4231</v>
      </c>
      <c r="I3723">
        <v>0</v>
      </c>
      <c r="J3723">
        <v>0</v>
      </c>
      <c r="K3723">
        <v>0</v>
      </c>
      <c r="M3723">
        <v>0</v>
      </c>
      <c r="N3723">
        <v>0</v>
      </c>
      <c r="O3723">
        <v>0</v>
      </c>
      <c r="P3723">
        <v>0</v>
      </c>
      <c r="R3723">
        <v>0</v>
      </c>
      <c r="S3723">
        <v>0</v>
      </c>
      <c r="T3723">
        <v>0</v>
      </c>
      <c r="U3723">
        <v>0</v>
      </c>
      <c r="V3723">
        <v>0</v>
      </c>
      <c r="X3723">
        <v>0</v>
      </c>
      <c r="Y3723">
        <v>0</v>
      </c>
      <c r="Z3723">
        <v>0</v>
      </c>
      <c r="AB3723">
        <v>6.5764000000000003E-2</v>
      </c>
      <c r="AC3723">
        <v>5.4999999999999997E-3</v>
      </c>
      <c r="AD3723">
        <v>0</v>
      </c>
      <c r="AE3723">
        <v>0</v>
      </c>
      <c r="AF3723">
        <v>0</v>
      </c>
      <c r="AG3723">
        <v>0</v>
      </c>
      <c r="AH3723" t="s">
        <v>4520</v>
      </c>
    </row>
    <row r="3724" spans="1:34">
      <c r="A3724" t="s">
        <v>459</v>
      </c>
      <c r="B3724" t="s">
        <v>460</v>
      </c>
      <c r="C3724" t="s">
        <v>6430</v>
      </c>
      <c r="D3724" t="s">
        <v>6433</v>
      </c>
      <c r="E3724" t="s">
        <v>72</v>
      </c>
      <c r="F3724" t="s">
        <v>140</v>
      </c>
      <c r="G3724" t="s">
        <v>4231</v>
      </c>
      <c r="I3724">
        <v>0</v>
      </c>
      <c r="J3724">
        <v>0</v>
      </c>
      <c r="K3724">
        <v>0</v>
      </c>
      <c r="M3724">
        <v>0</v>
      </c>
      <c r="N3724">
        <v>0</v>
      </c>
      <c r="O3724">
        <v>0</v>
      </c>
      <c r="P3724">
        <v>0</v>
      </c>
      <c r="R3724">
        <v>0</v>
      </c>
      <c r="S3724">
        <v>0</v>
      </c>
      <c r="T3724">
        <v>0</v>
      </c>
      <c r="U3724">
        <v>0</v>
      </c>
      <c r="V3724">
        <v>0</v>
      </c>
      <c r="X3724">
        <v>0</v>
      </c>
      <c r="Y3724">
        <v>0</v>
      </c>
      <c r="Z3724">
        <v>0</v>
      </c>
      <c r="AB3724">
        <v>6.5764000000000003E-2</v>
      </c>
      <c r="AC3724">
        <v>5.4999999999999997E-3</v>
      </c>
      <c r="AD3724">
        <v>0</v>
      </c>
      <c r="AE3724">
        <v>0</v>
      </c>
      <c r="AF3724">
        <v>0</v>
      </c>
      <c r="AG3724">
        <v>0</v>
      </c>
      <c r="AH3724" t="s">
        <v>4520</v>
      </c>
    </row>
    <row r="3725" spans="1:34">
      <c r="A3725" t="s">
        <v>459</v>
      </c>
      <c r="B3725" t="s">
        <v>953</v>
      </c>
      <c r="C3725" t="s">
        <v>6430</v>
      </c>
      <c r="D3725" t="s">
        <v>6434</v>
      </c>
      <c r="E3725" t="s">
        <v>72</v>
      </c>
      <c r="F3725" t="s">
        <v>140</v>
      </c>
      <c r="G3725" t="s">
        <v>4231</v>
      </c>
      <c r="I3725">
        <v>0</v>
      </c>
      <c r="J3725">
        <v>0</v>
      </c>
      <c r="K3725">
        <v>0</v>
      </c>
      <c r="M3725">
        <v>0</v>
      </c>
      <c r="N3725">
        <v>0</v>
      </c>
      <c r="O3725">
        <v>0</v>
      </c>
      <c r="P3725">
        <v>0</v>
      </c>
      <c r="R3725">
        <v>0</v>
      </c>
      <c r="S3725">
        <v>0</v>
      </c>
      <c r="T3725">
        <v>0</v>
      </c>
      <c r="U3725">
        <v>0</v>
      </c>
      <c r="V3725">
        <v>0</v>
      </c>
      <c r="X3725">
        <v>0</v>
      </c>
      <c r="Y3725">
        <v>0</v>
      </c>
      <c r="Z3725">
        <v>0</v>
      </c>
      <c r="AB3725">
        <v>6.5764000000000003E-2</v>
      </c>
      <c r="AC3725">
        <v>5.4999999999999997E-3</v>
      </c>
      <c r="AD3725">
        <v>0</v>
      </c>
      <c r="AE3725">
        <v>0</v>
      </c>
      <c r="AF3725">
        <v>0</v>
      </c>
      <c r="AG3725">
        <v>0</v>
      </c>
      <c r="AH3725" t="s">
        <v>4520</v>
      </c>
    </row>
    <row r="3726" spans="1:34">
      <c r="A3726" t="s">
        <v>459</v>
      </c>
      <c r="B3726" t="s">
        <v>958</v>
      </c>
      <c r="C3726" t="s">
        <v>6430</v>
      </c>
      <c r="D3726" t="s">
        <v>6435</v>
      </c>
      <c r="E3726" t="s">
        <v>72</v>
      </c>
      <c r="F3726" t="s">
        <v>140</v>
      </c>
      <c r="G3726" t="s">
        <v>4231</v>
      </c>
      <c r="I3726">
        <v>0</v>
      </c>
      <c r="J3726">
        <v>0</v>
      </c>
      <c r="K3726">
        <v>0</v>
      </c>
      <c r="M3726">
        <v>0</v>
      </c>
      <c r="N3726">
        <v>0</v>
      </c>
      <c r="O3726">
        <v>0</v>
      </c>
      <c r="P3726">
        <v>0</v>
      </c>
      <c r="R3726">
        <v>0</v>
      </c>
      <c r="S3726">
        <v>0</v>
      </c>
      <c r="T3726">
        <v>0</v>
      </c>
      <c r="U3726">
        <v>0</v>
      </c>
      <c r="V3726">
        <v>0</v>
      </c>
      <c r="X3726">
        <v>0</v>
      </c>
      <c r="Y3726">
        <v>0</v>
      </c>
      <c r="Z3726">
        <v>0</v>
      </c>
      <c r="AB3726">
        <v>6.5764000000000003E-2</v>
      </c>
      <c r="AC3726">
        <v>5.4999999999999997E-3</v>
      </c>
      <c r="AD3726">
        <v>0</v>
      </c>
      <c r="AE3726">
        <v>0</v>
      </c>
      <c r="AF3726">
        <v>0</v>
      </c>
      <c r="AG3726">
        <v>0</v>
      </c>
      <c r="AH3726" t="s">
        <v>4520</v>
      </c>
    </row>
    <row r="3727" spans="1:34">
      <c r="A3727" t="s">
        <v>459</v>
      </c>
      <c r="B3727" t="s">
        <v>796</v>
      </c>
      <c r="C3727" t="s">
        <v>6436</v>
      </c>
      <c r="D3727" t="s">
        <v>6437</v>
      </c>
      <c r="E3727" t="s">
        <v>72</v>
      </c>
      <c r="F3727" t="s">
        <v>239</v>
      </c>
      <c r="G3727" t="s">
        <v>302</v>
      </c>
      <c r="I3727">
        <v>0</v>
      </c>
      <c r="J3727">
        <v>0</v>
      </c>
      <c r="K3727">
        <v>0</v>
      </c>
      <c r="M3727">
        <v>0</v>
      </c>
      <c r="N3727">
        <v>0</v>
      </c>
      <c r="O3727">
        <v>0</v>
      </c>
      <c r="P3727">
        <v>0</v>
      </c>
      <c r="R3727">
        <v>0</v>
      </c>
      <c r="S3727">
        <v>0</v>
      </c>
      <c r="T3727">
        <v>0</v>
      </c>
      <c r="U3727">
        <v>0</v>
      </c>
      <c r="V3727">
        <v>0</v>
      </c>
      <c r="X3727">
        <v>0</v>
      </c>
      <c r="Y3727">
        <v>0</v>
      </c>
      <c r="Z3727">
        <v>0</v>
      </c>
      <c r="AB3727">
        <v>7.3561000000000001E-2</v>
      </c>
      <c r="AC3727">
        <v>5.4999999999999997E-3</v>
      </c>
      <c r="AD3727">
        <v>0</v>
      </c>
      <c r="AE3727">
        <v>0</v>
      </c>
      <c r="AF3727">
        <v>0</v>
      </c>
      <c r="AG3727">
        <v>0</v>
      </c>
      <c r="AH3727" t="s">
        <v>4557</v>
      </c>
    </row>
    <row r="3728" spans="1:34">
      <c r="A3728" t="s">
        <v>459</v>
      </c>
      <c r="B3728" t="s">
        <v>767</v>
      </c>
      <c r="C3728" t="s">
        <v>6436</v>
      </c>
      <c r="D3728" t="s">
        <v>6438</v>
      </c>
      <c r="E3728" t="s">
        <v>72</v>
      </c>
      <c r="F3728" t="s">
        <v>239</v>
      </c>
      <c r="G3728" t="s">
        <v>302</v>
      </c>
      <c r="I3728">
        <v>0</v>
      </c>
      <c r="J3728">
        <v>0</v>
      </c>
      <c r="K3728">
        <v>0</v>
      </c>
      <c r="M3728">
        <v>0</v>
      </c>
      <c r="N3728">
        <v>0</v>
      </c>
      <c r="O3728">
        <v>0</v>
      </c>
      <c r="P3728">
        <v>0</v>
      </c>
      <c r="R3728">
        <v>0</v>
      </c>
      <c r="S3728">
        <v>0</v>
      </c>
      <c r="T3728">
        <v>0</v>
      </c>
      <c r="U3728">
        <v>0</v>
      </c>
      <c r="V3728">
        <v>0</v>
      </c>
      <c r="X3728">
        <v>0</v>
      </c>
      <c r="Y3728">
        <v>0</v>
      </c>
      <c r="Z3728">
        <v>0</v>
      </c>
      <c r="AB3728">
        <v>7.3561000000000001E-2</v>
      </c>
      <c r="AC3728">
        <v>5.4999999999999997E-3</v>
      </c>
      <c r="AD3728">
        <v>0</v>
      </c>
      <c r="AE3728">
        <v>0</v>
      </c>
      <c r="AF3728">
        <v>0</v>
      </c>
      <c r="AG3728">
        <v>0</v>
      </c>
      <c r="AH3728" t="s">
        <v>4557</v>
      </c>
    </row>
    <row r="3729" spans="1:34">
      <c r="A3729" t="s">
        <v>459</v>
      </c>
      <c r="B3729" t="s">
        <v>460</v>
      </c>
      <c r="C3729" t="s">
        <v>6436</v>
      </c>
      <c r="D3729" t="s">
        <v>6439</v>
      </c>
      <c r="E3729" t="s">
        <v>72</v>
      </c>
      <c r="F3729" t="s">
        <v>239</v>
      </c>
      <c r="G3729" t="s">
        <v>302</v>
      </c>
      <c r="I3729">
        <v>0</v>
      </c>
      <c r="J3729">
        <v>0</v>
      </c>
      <c r="K3729">
        <v>0</v>
      </c>
      <c r="M3729">
        <v>0</v>
      </c>
      <c r="N3729">
        <v>0</v>
      </c>
      <c r="O3729">
        <v>0</v>
      </c>
      <c r="P3729">
        <v>0</v>
      </c>
      <c r="R3729">
        <v>0</v>
      </c>
      <c r="S3729">
        <v>0</v>
      </c>
      <c r="T3729">
        <v>0</v>
      </c>
      <c r="U3729">
        <v>0</v>
      </c>
      <c r="V3729">
        <v>0</v>
      </c>
      <c r="X3729">
        <v>0</v>
      </c>
      <c r="Y3729">
        <v>0</v>
      </c>
      <c r="Z3729">
        <v>0</v>
      </c>
      <c r="AB3729">
        <v>7.3561000000000001E-2</v>
      </c>
      <c r="AC3729">
        <v>5.4999999999999997E-3</v>
      </c>
      <c r="AD3729">
        <v>0</v>
      </c>
      <c r="AE3729">
        <v>0</v>
      </c>
      <c r="AF3729">
        <v>0</v>
      </c>
      <c r="AG3729">
        <v>0</v>
      </c>
      <c r="AH3729" t="s">
        <v>4557</v>
      </c>
    </row>
    <row r="3730" spans="1:34">
      <c r="A3730" t="s">
        <v>459</v>
      </c>
      <c r="B3730" t="s">
        <v>953</v>
      </c>
      <c r="C3730" t="s">
        <v>6436</v>
      </c>
      <c r="D3730" t="s">
        <v>6440</v>
      </c>
      <c r="E3730" t="s">
        <v>72</v>
      </c>
      <c r="F3730" t="s">
        <v>239</v>
      </c>
      <c r="G3730" t="s">
        <v>302</v>
      </c>
      <c r="I3730">
        <v>0</v>
      </c>
      <c r="J3730">
        <v>0</v>
      </c>
      <c r="K3730">
        <v>0</v>
      </c>
      <c r="M3730">
        <v>0</v>
      </c>
      <c r="N3730">
        <v>0</v>
      </c>
      <c r="O3730">
        <v>0</v>
      </c>
      <c r="P3730">
        <v>0</v>
      </c>
      <c r="R3730">
        <v>0</v>
      </c>
      <c r="S3730">
        <v>0</v>
      </c>
      <c r="T3730">
        <v>0</v>
      </c>
      <c r="U3730">
        <v>0</v>
      </c>
      <c r="V3730">
        <v>0</v>
      </c>
      <c r="X3730">
        <v>0</v>
      </c>
      <c r="Y3730">
        <v>0</v>
      </c>
      <c r="Z3730">
        <v>0</v>
      </c>
      <c r="AB3730">
        <v>7.3561000000000001E-2</v>
      </c>
      <c r="AC3730">
        <v>5.4999999999999997E-3</v>
      </c>
      <c r="AD3730">
        <v>0</v>
      </c>
      <c r="AE3730">
        <v>0</v>
      </c>
      <c r="AF3730">
        <v>0</v>
      </c>
      <c r="AG3730">
        <v>0</v>
      </c>
      <c r="AH3730" t="s">
        <v>4557</v>
      </c>
    </row>
    <row r="3731" spans="1:34">
      <c r="A3731" t="s">
        <v>459</v>
      </c>
      <c r="B3731" t="s">
        <v>958</v>
      </c>
      <c r="C3731" t="s">
        <v>6436</v>
      </c>
      <c r="D3731" t="s">
        <v>6441</v>
      </c>
      <c r="E3731" t="s">
        <v>72</v>
      </c>
      <c r="F3731" t="s">
        <v>239</v>
      </c>
      <c r="G3731" t="s">
        <v>302</v>
      </c>
      <c r="I3731">
        <v>0</v>
      </c>
      <c r="J3731">
        <v>0</v>
      </c>
      <c r="K3731">
        <v>0</v>
      </c>
      <c r="M3731">
        <v>0</v>
      </c>
      <c r="N3731">
        <v>0</v>
      </c>
      <c r="O3731">
        <v>0</v>
      </c>
      <c r="P3731">
        <v>0</v>
      </c>
      <c r="R3731">
        <v>0</v>
      </c>
      <c r="S3731">
        <v>0</v>
      </c>
      <c r="T3731">
        <v>0</v>
      </c>
      <c r="U3731">
        <v>0</v>
      </c>
      <c r="V3731">
        <v>0</v>
      </c>
      <c r="X3731">
        <v>0</v>
      </c>
      <c r="Y3731">
        <v>0</v>
      </c>
      <c r="Z3731">
        <v>0</v>
      </c>
      <c r="AB3731">
        <v>7.3561000000000001E-2</v>
      </c>
      <c r="AC3731">
        <v>5.4999999999999997E-3</v>
      </c>
      <c r="AD3731">
        <v>0</v>
      </c>
      <c r="AE3731">
        <v>0</v>
      </c>
      <c r="AF3731">
        <v>0</v>
      </c>
      <c r="AG3731">
        <v>0</v>
      </c>
      <c r="AH3731" t="s">
        <v>4557</v>
      </c>
    </row>
    <row r="3732" spans="1:34">
      <c r="A3732" t="s">
        <v>459</v>
      </c>
      <c r="B3732" t="s">
        <v>796</v>
      </c>
      <c r="C3732" t="s">
        <v>6442</v>
      </c>
      <c r="D3732" t="s">
        <v>6443</v>
      </c>
      <c r="E3732" t="s">
        <v>72</v>
      </c>
      <c r="F3732" t="s">
        <v>239</v>
      </c>
      <c r="G3732" t="s">
        <v>4231</v>
      </c>
      <c r="I3732">
        <v>0</v>
      </c>
      <c r="J3732">
        <v>0</v>
      </c>
      <c r="K3732">
        <v>0</v>
      </c>
      <c r="M3732">
        <v>0</v>
      </c>
      <c r="N3732">
        <v>0</v>
      </c>
      <c r="O3732">
        <v>0</v>
      </c>
      <c r="P3732">
        <v>0</v>
      </c>
      <c r="R3732">
        <v>0</v>
      </c>
      <c r="S3732">
        <v>0</v>
      </c>
      <c r="T3732">
        <v>0</v>
      </c>
      <c r="U3732">
        <v>0</v>
      </c>
      <c r="V3732">
        <v>0</v>
      </c>
      <c r="X3732">
        <v>0</v>
      </c>
      <c r="Y3732">
        <v>0</v>
      </c>
      <c r="Z3732">
        <v>0</v>
      </c>
      <c r="AB3732">
        <v>7.6461000000000001E-2</v>
      </c>
      <c r="AC3732">
        <v>5.4999999999999997E-3</v>
      </c>
      <c r="AD3732">
        <v>0</v>
      </c>
      <c r="AE3732">
        <v>0</v>
      </c>
      <c r="AF3732">
        <v>0</v>
      </c>
      <c r="AG3732">
        <v>0</v>
      </c>
      <c r="AH3732" t="s">
        <v>4568</v>
      </c>
    </row>
    <row r="3733" spans="1:34">
      <c r="A3733" t="s">
        <v>459</v>
      </c>
      <c r="B3733" t="s">
        <v>767</v>
      </c>
      <c r="C3733" t="s">
        <v>6442</v>
      </c>
      <c r="D3733" t="s">
        <v>6444</v>
      </c>
      <c r="E3733" t="s">
        <v>72</v>
      </c>
      <c r="F3733" t="s">
        <v>239</v>
      </c>
      <c r="G3733" t="s">
        <v>4231</v>
      </c>
      <c r="I3733">
        <v>0</v>
      </c>
      <c r="J3733">
        <v>0</v>
      </c>
      <c r="K3733">
        <v>0</v>
      </c>
      <c r="M3733">
        <v>0</v>
      </c>
      <c r="N3733">
        <v>0</v>
      </c>
      <c r="O3733">
        <v>0</v>
      </c>
      <c r="P3733">
        <v>0</v>
      </c>
      <c r="R3733">
        <v>0</v>
      </c>
      <c r="S3733">
        <v>0</v>
      </c>
      <c r="T3733">
        <v>0</v>
      </c>
      <c r="U3733">
        <v>0</v>
      </c>
      <c r="V3733">
        <v>0</v>
      </c>
      <c r="X3733">
        <v>0</v>
      </c>
      <c r="Y3733">
        <v>0</v>
      </c>
      <c r="Z3733">
        <v>0</v>
      </c>
      <c r="AB3733">
        <v>7.6461000000000001E-2</v>
      </c>
      <c r="AC3733">
        <v>5.4999999999999997E-3</v>
      </c>
      <c r="AD3733">
        <v>0</v>
      </c>
      <c r="AE3733">
        <v>0</v>
      </c>
      <c r="AF3733">
        <v>0</v>
      </c>
      <c r="AG3733">
        <v>0</v>
      </c>
      <c r="AH3733" t="s">
        <v>4568</v>
      </c>
    </row>
    <row r="3734" spans="1:34">
      <c r="A3734" t="s">
        <v>459</v>
      </c>
      <c r="B3734" t="s">
        <v>460</v>
      </c>
      <c r="C3734" t="s">
        <v>6442</v>
      </c>
      <c r="D3734" t="s">
        <v>6445</v>
      </c>
      <c r="E3734" t="s">
        <v>72</v>
      </c>
      <c r="F3734" t="s">
        <v>239</v>
      </c>
      <c r="G3734" t="s">
        <v>4231</v>
      </c>
      <c r="I3734">
        <v>0</v>
      </c>
      <c r="J3734">
        <v>0</v>
      </c>
      <c r="K3734">
        <v>0</v>
      </c>
      <c r="M3734">
        <v>0</v>
      </c>
      <c r="N3734">
        <v>0</v>
      </c>
      <c r="O3734">
        <v>0</v>
      </c>
      <c r="P3734">
        <v>0</v>
      </c>
      <c r="R3734">
        <v>0</v>
      </c>
      <c r="S3734">
        <v>0</v>
      </c>
      <c r="T3734">
        <v>0</v>
      </c>
      <c r="U3734">
        <v>0</v>
      </c>
      <c r="V3734">
        <v>0</v>
      </c>
      <c r="X3734">
        <v>0</v>
      </c>
      <c r="Y3734">
        <v>0</v>
      </c>
      <c r="Z3734">
        <v>0</v>
      </c>
      <c r="AB3734">
        <v>7.6461000000000001E-2</v>
      </c>
      <c r="AC3734">
        <v>5.4999999999999997E-3</v>
      </c>
      <c r="AD3734">
        <v>0</v>
      </c>
      <c r="AE3734">
        <v>0</v>
      </c>
      <c r="AF3734">
        <v>0</v>
      </c>
      <c r="AG3734">
        <v>0</v>
      </c>
      <c r="AH3734" t="s">
        <v>4568</v>
      </c>
    </row>
    <row r="3735" spans="1:34">
      <c r="A3735" t="s">
        <v>459</v>
      </c>
      <c r="B3735" t="s">
        <v>953</v>
      </c>
      <c r="C3735" t="s">
        <v>6442</v>
      </c>
      <c r="D3735" t="s">
        <v>6446</v>
      </c>
      <c r="E3735" t="s">
        <v>72</v>
      </c>
      <c r="F3735" t="s">
        <v>239</v>
      </c>
      <c r="G3735" t="s">
        <v>4231</v>
      </c>
      <c r="I3735">
        <v>0</v>
      </c>
      <c r="J3735">
        <v>0</v>
      </c>
      <c r="K3735">
        <v>0</v>
      </c>
      <c r="M3735">
        <v>0</v>
      </c>
      <c r="N3735">
        <v>0</v>
      </c>
      <c r="O3735">
        <v>0</v>
      </c>
      <c r="P3735">
        <v>0</v>
      </c>
      <c r="R3735">
        <v>0</v>
      </c>
      <c r="S3735">
        <v>0</v>
      </c>
      <c r="T3735">
        <v>0</v>
      </c>
      <c r="U3735">
        <v>0</v>
      </c>
      <c r="V3735">
        <v>0</v>
      </c>
      <c r="X3735">
        <v>0</v>
      </c>
      <c r="Y3735">
        <v>0</v>
      </c>
      <c r="Z3735">
        <v>0</v>
      </c>
      <c r="AB3735">
        <v>7.6461000000000001E-2</v>
      </c>
      <c r="AC3735">
        <v>5.4999999999999997E-3</v>
      </c>
      <c r="AD3735">
        <v>0</v>
      </c>
      <c r="AE3735">
        <v>0</v>
      </c>
      <c r="AF3735">
        <v>0</v>
      </c>
      <c r="AG3735">
        <v>0</v>
      </c>
      <c r="AH3735" t="s">
        <v>4568</v>
      </c>
    </row>
    <row r="3736" spans="1:34">
      <c r="A3736" t="s">
        <v>459</v>
      </c>
      <c r="B3736" t="s">
        <v>958</v>
      </c>
      <c r="C3736" t="s">
        <v>6442</v>
      </c>
      <c r="D3736" t="s">
        <v>6447</v>
      </c>
      <c r="E3736" t="s">
        <v>72</v>
      </c>
      <c r="F3736" t="s">
        <v>239</v>
      </c>
      <c r="G3736" t="s">
        <v>4231</v>
      </c>
      <c r="I3736">
        <v>0</v>
      </c>
      <c r="J3736">
        <v>0</v>
      </c>
      <c r="K3736">
        <v>0</v>
      </c>
      <c r="M3736">
        <v>0</v>
      </c>
      <c r="N3736">
        <v>0</v>
      </c>
      <c r="O3736">
        <v>0</v>
      </c>
      <c r="P3736">
        <v>0</v>
      </c>
      <c r="R3736">
        <v>0</v>
      </c>
      <c r="S3736">
        <v>0</v>
      </c>
      <c r="T3736">
        <v>0</v>
      </c>
      <c r="U3736">
        <v>0</v>
      </c>
      <c r="V3736">
        <v>0</v>
      </c>
      <c r="X3736">
        <v>0</v>
      </c>
      <c r="Y3736">
        <v>0</v>
      </c>
      <c r="Z3736">
        <v>0</v>
      </c>
      <c r="AB3736">
        <v>7.6461000000000001E-2</v>
      </c>
      <c r="AC3736">
        <v>5.4999999999999997E-3</v>
      </c>
      <c r="AD3736">
        <v>0</v>
      </c>
      <c r="AE3736">
        <v>0</v>
      </c>
      <c r="AF3736">
        <v>0</v>
      </c>
      <c r="AG3736">
        <v>0</v>
      </c>
      <c r="AH3736" t="s">
        <v>4568</v>
      </c>
    </row>
    <row r="3737" spans="1:34">
      <c r="A3737" t="s">
        <v>459</v>
      </c>
      <c r="B3737" t="s">
        <v>796</v>
      </c>
      <c r="C3737" t="s">
        <v>2514</v>
      </c>
      <c r="D3737" t="s">
        <v>3202</v>
      </c>
      <c r="E3737" t="s">
        <v>39</v>
      </c>
      <c r="F3737" t="s">
        <v>140</v>
      </c>
      <c r="G3737" t="s">
        <v>239</v>
      </c>
      <c r="I3737">
        <v>3</v>
      </c>
      <c r="J3737">
        <v>1.5</v>
      </c>
      <c r="K3737">
        <v>2.5544110557252369</v>
      </c>
      <c r="M3737">
        <v>7.0544110557252369</v>
      </c>
      <c r="N3737">
        <v>506.75</v>
      </c>
      <c r="O3737">
        <v>100.2005339238125</v>
      </c>
      <c r="P3737">
        <v>78.370572099782947</v>
      </c>
      <c r="R3737">
        <v>685.32110602359546</v>
      </c>
      <c r="S3737">
        <v>19185000</v>
      </c>
      <c r="T3737">
        <v>2769691.5830310681</v>
      </c>
      <c r="U3737">
        <v>32282551.73022449</v>
      </c>
      <c r="V3737">
        <v>54237243.313255563</v>
      </c>
      <c r="X3737">
        <v>1.145474137931034</v>
      </c>
      <c r="Y3737">
        <v>0.2466413424986775</v>
      </c>
      <c r="Z3737">
        <v>0.2252027933901809</v>
      </c>
      <c r="AB3737">
        <v>7.5535000000000005E-2</v>
      </c>
      <c r="AC3737">
        <v>5.4999999999999997E-3</v>
      </c>
      <c r="AD3737">
        <v>1.92057264344352</v>
      </c>
      <c r="AE3737">
        <v>1.1181241523324501</v>
      </c>
      <c r="AF3737">
        <v>10.174142851501211</v>
      </c>
      <c r="AG3737">
        <v>1</v>
      </c>
      <c r="AH3737" t="s">
        <v>1896</v>
      </c>
    </row>
    <row r="3738" spans="1:34">
      <c r="A3738" t="s">
        <v>459</v>
      </c>
      <c r="B3738" t="s">
        <v>767</v>
      </c>
      <c r="C3738" t="s">
        <v>2514</v>
      </c>
      <c r="D3738" t="s">
        <v>3174</v>
      </c>
      <c r="E3738" t="s">
        <v>39</v>
      </c>
      <c r="F3738" t="s">
        <v>140</v>
      </c>
      <c r="G3738" t="s">
        <v>239</v>
      </c>
      <c r="I3738">
        <v>3</v>
      </c>
      <c r="J3738">
        <v>1.5</v>
      </c>
      <c r="K3738">
        <v>2.507215039280009</v>
      </c>
      <c r="M3738">
        <v>7.007215039280009</v>
      </c>
      <c r="N3738">
        <v>506.75000000000011</v>
      </c>
      <c r="O3738">
        <v>100.2005339238125</v>
      </c>
      <c r="P3738">
        <v>76.922575387839061</v>
      </c>
      <c r="R3738">
        <v>683.87310931165166</v>
      </c>
      <c r="S3738">
        <v>19185000</v>
      </c>
      <c r="T3738">
        <v>2769691.5830310681</v>
      </c>
      <c r="U3738">
        <v>31686090.23318442</v>
      </c>
      <c r="V3738">
        <v>53640781.816215493</v>
      </c>
      <c r="X3738">
        <v>1.1454741379310349</v>
      </c>
      <c r="Y3738">
        <v>0.2466413424986775</v>
      </c>
      <c r="Z3738">
        <v>0.22104188329838809</v>
      </c>
      <c r="AB3738">
        <v>7.5535000000000005E-2</v>
      </c>
      <c r="AC3738">
        <v>5.4999999999999997E-3</v>
      </c>
      <c r="AD3738">
        <v>1.907723466191416</v>
      </c>
      <c r="AE3738">
        <v>1.110643583725881</v>
      </c>
      <c r="AF3738">
        <v>10.106617089197311</v>
      </c>
      <c r="AG3738">
        <v>1</v>
      </c>
      <c r="AH3738" t="s">
        <v>1896</v>
      </c>
    </row>
    <row r="3739" spans="1:34">
      <c r="A3739" t="s">
        <v>459</v>
      </c>
      <c r="B3739" t="s">
        <v>460</v>
      </c>
      <c r="C3739" t="s">
        <v>2514</v>
      </c>
      <c r="D3739" t="s">
        <v>2515</v>
      </c>
      <c r="E3739" t="s">
        <v>39</v>
      </c>
      <c r="F3739" t="s">
        <v>140</v>
      </c>
      <c r="G3739" t="s">
        <v>239</v>
      </c>
      <c r="I3739">
        <v>3</v>
      </c>
      <c r="J3739">
        <v>1.5</v>
      </c>
      <c r="K3739">
        <v>2.4716054433197829</v>
      </c>
      <c r="M3739">
        <v>6.9716054433197829</v>
      </c>
      <c r="N3739">
        <v>506.75</v>
      </c>
      <c r="O3739">
        <v>100.2005339238125</v>
      </c>
      <c r="P3739">
        <v>75.830055684954857</v>
      </c>
      <c r="R3739">
        <v>682.78058960876729</v>
      </c>
      <c r="S3739">
        <v>19185000</v>
      </c>
      <c r="T3739">
        <v>2769691.5830310681</v>
      </c>
      <c r="U3739">
        <v>31236057.48645721</v>
      </c>
      <c r="V3739">
        <v>53190749.069488272</v>
      </c>
      <c r="X3739">
        <v>1.145474137931034</v>
      </c>
      <c r="Y3739">
        <v>0.2466413424986775</v>
      </c>
      <c r="Z3739">
        <v>0.2179024588648128</v>
      </c>
      <c r="AB3739">
        <v>7.5535000000000005E-2</v>
      </c>
      <c r="AC3739">
        <v>5.4999999999999997E-3</v>
      </c>
      <c r="AD3739">
        <v>1.898028707081826</v>
      </c>
      <c r="AE3739">
        <v>6.9716054433197824E-2</v>
      </c>
      <c r="AF3739">
        <v>9.0203852048348061</v>
      </c>
      <c r="AG3739">
        <v>1</v>
      </c>
      <c r="AH3739" t="s">
        <v>1896</v>
      </c>
    </row>
    <row r="3740" spans="1:34">
      <c r="A3740" t="s">
        <v>459</v>
      </c>
      <c r="B3740" t="s">
        <v>953</v>
      </c>
      <c r="C3740" t="s">
        <v>2514</v>
      </c>
      <c r="D3740" t="s">
        <v>3331</v>
      </c>
      <c r="E3740" t="s">
        <v>39</v>
      </c>
      <c r="F3740" t="s">
        <v>140</v>
      </c>
      <c r="G3740" t="s">
        <v>239</v>
      </c>
      <c r="I3740">
        <v>3</v>
      </c>
      <c r="J3740">
        <v>1.5</v>
      </c>
      <c r="K3740">
        <v>2.792907680334217</v>
      </c>
      <c r="M3740">
        <v>7.292907680334217</v>
      </c>
      <c r="N3740">
        <v>506.75000000000011</v>
      </c>
      <c r="O3740">
        <v>100.2005339238125</v>
      </c>
      <c r="P3740">
        <v>85.687764402321861</v>
      </c>
      <c r="R3740">
        <v>692.63829832613442</v>
      </c>
      <c r="S3740">
        <v>19185000</v>
      </c>
      <c r="T3740">
        <v>2769691.5830310681</v>
      </c>
      <c r="U3740">
        <v>35296663.184278391</v>
      </c>
      <c r="V3740">
        <v>57251354.767309457</v>
      </c>
      <c r="X3740">
        <v>1.1454741379310349</v>
      </c>
      <c r="Y3740">
        <v>0.2466413424986775</v>
      </c>
      <c r="Z3740">
        <v>0.246229208052649</v>
      </c>
      <c r="AB3740">
        <v>7.5535000000000005E-2</v>
      </c>
      <c r="AC3740">
        <v>5.4999999999999997E-3</v>
      </c>
      <c r="AD3740">
        <v>1.9855036616616719</v>
      </c>
      <c r="AE3740">
        <v>1.1559258673329731</v>
      </c>
      <c r="AF3740">
        <v>10.515372209328859</v>
      </c>
      <c r="AG3740">
        <v>1</v>
      </c>
      <c r="AH3740" t="s">
        <v>1896</v>
      </c>
    </row>
    <row r="3741" spans="1:34">
      <c r="A3741" t="s">
        <v>459</v>
      </c>
      <c r="B3741" t="s">
        <v>958</v>
      </c>
      <c r="C3741" t="s">
        <v>2514</v>
      </c>
      <c r="D3741" t="s">
        <v>3333</v>
      </c>
      <c r="E3741" t="s">
        <v>39</v>
      </c>
      <c r="F3741" t="s">
        <v>140</v>
      </c>
      <c r="G3741" t="s">
        <v>239</v>
      </c>
      <c r="I3741">
        <v>3</v>
      </c>
      <c r="J3741">
        <v>1.5</v>
      </c>
      <c r="K3741">
        <v>2.7938991235372761</v>
      </c>
      <c r="M3741">
        <v>7.2938991235372761</v>
      </c>
      <c r="N3741">
        <v>506.75000000000011</v>
      </c>
      <c r="O3741">
        <v>100.2005339238125</v>
      </c>
      <c r="P3741">
        <v>85.718182361425974</v>
      </c>
      <c r="R3741">
        <v>692.66871628523859</v>
      </c>
      <c r="S3741">
        <v>19185000</v>
      </c>
      <c r="T3741">
        <v>2769691.5830310681</v>
      </c>
      <c r="U3741">
        <v>35309193.006531768</v>
      </c>
      <c r="V3741">
        <v>57263884.589562848</v>
      </c>
      <c r="X3741">
        <v>1.1454741379310349</v>
      </c>
      <c r="Y3741">
        <v>0.2466413424986775</v>
      </c>
      <c r="Z3741">
        <v>0.2463166159811091</v>
      </c>
      <c r="AB3741">
        <v>7.5535000000000005E-2</v>
      </c>
      <c r="AC3741">
        <v>5.4999999999999997E-3</v>
      </c>
      <c r="AD3741">
        <v>1.985773583371405</v>
      </c>
      <c r="AE3741">
        <v>1.1560830110806579</v>
      </c>
      <c r="AF3741">
        <v>10.516790717989339</v>
      </c>
      <c r="AG3741">
        <v>1</v>
      </c>
      <c r="AH3741" t="s">
        <v>1896</v>
      </c>
    </row>
    <row r="3742" spans="1:34">
      <c r="A3742" t="s">
        <v>459</v>
      </c>
      <c r="B3742" t="s">
        <v>796</v>
      </c>
      <c r="C3742" t="s">
        <v>1487</v>
      </c>
      <c r="D3742" t="s">
        <v>2290</v>
      </c>
      <c r="E3742" t="s">
        <v>39</v>
      </c>
      <c r="F3742" t="s">
        <v>140</v>
      </c>
      <c r="G3742" t="s">
        <v>302</v>
      </c>
      <c r="I3742">
        <v>3</v>
      </c>
      <c r="J3742">
        <v>3.0489217451161159</v>
      </c>
      <c r="K3742">
        <v>1.060000000000001E-2</v>
      </c>
      <c r="M3742">
        <v>6.0595217451161174</v>
      </c>
      <c r="N3742">
        <v>506.75000000000011</v>
      </c>
      <c r="O3742">
        <v>203.66905783503799</v>
      </c>
      <c r="P3742">
        <v>46.763721776589463</v>
      </c>
      <c r="R3742">
        <v>757.18277961162755</v>
      </c>
      <c r="S3742">
        <v>19185000</v>
      </c>
      <c r="T3742">
        <v>5629715.2631790023</v>
      </c>
      <c r="U3742">
        <v>12712631.016042789</v>
      </c>
      <c r="V3742">
        <v>37527346.279221803</v>
      </c>
      <c r="X3742">
        <v>1.1454741379310349</v>
      </c>
      <c r="Y3742">
        <v>0.50132676825923295</v>
      </c>
      <c r="Z3742">
        <v>0.1343785108522686</v>
      </c>
      <c r="AB3742">
        <v>6.2864000000000003E-2</v>
      </c>
      <c r="AC3742">
        <v>5.4999999999999997E-3</v>
      </c>
      <c r="AD3742">
        <v>1.649712726419047</v>
      </c>
      <c r="AE3742">
        <v>0.96043419660090446</v>
      </c>
      <c r="AF3742">
        <v>8.7380326681360678</v>
      </c>
      <c r="AG3742">
        <v>1</v>
      </c>
      <c r="AH3742" t="s">
        <v>943</v>
      </c>
    </row>
    <row r="3743" spans="1:34">
      <c r="A3743" t="s">
        <v>459</v>
      </c>
      <c r="B3743" t="s">
        <v>767</v>
      </c>
      <c r="C3743" t="s">
        <v>1487</v>
      </c>
      <c r="D3743" t="s">
        <v>2237</v>
      </c>
      <c r="E3743" t="s">
        <v>39</v>
      </c>
      <c r="F3743" t="s">
        <v>140</v>
      </c>
      <c r="G3743" t="s">
        <v>302</v>
      </c>
      <c r="I3743">
        <v>3</v>
      </c>
      <c r="J3743">
        <v>2.9961677005556688</v>
      </c>
      <c r="K3743">
        <v>1.0600000000000021E-2</v>
      </c>
      <c r="M3743">
        <v>6.0067677005556703</v>
      </c>
      <c r="N3743">
        <v>506.75000000000011</v>
      </c>
      <c r="O3743">
        <v>200.1450688806398</v>
      </c>
      <c r="P3743">
        <v>46.763721776589513</v>
      </c>
      <c r="R3743">
        <v>753.65879065722936</v>
      </c>
      <c r="S3743">
        <v>19185000</v>
      </c>
      <c r="T3743">
        <v>5532306.9743857244</v>
      </c>
      <c r="U3743">
        <v>12712631.016042801</v>
      </c>
      <c r="V3743">
        <v>37429937.99042853</v>
      </c>
      <c r="X3743">
        <v>1.1454741379310349</v>
      </c>
      <c r="Y3743">
        <v>0.49265254934415048</v>
      </c>
      <c r="Z3743">
        <v>0.13437851085226871</v>
      </c>
      <c r="AB3743">
        <v>6.2864000000000003E-2</v>
      </c>
      <c r="AC3743">
        <v>5.4999999999999997E-3</v>
      </c>
      <c r="AD3743">
        <v>1.6353503687376689</v>
      </c>
      <c r="AE3743">
        <v>0.95207268053807381</v>
      </c>
      <c r="AF3743">
        <v>8.662554749831413</v>
      </c>
      <c r="AG3743">
        <v>1</v>
      </c>
      <c r="AH3743" t="s">
        <v>943</v>
      </c>
    </row>
    <row r="3744" spans="1:34">
      <c r="A3744" t="s">
        <v>459</v>
      </c>
      <c r="B3744" t="s">
        <v>460</v>
      </c>
      <c r="C3744" t="s">
        <v>1487</v>
      </c>
      <c r="D3744" t="s">
        <v>1488</v>
      </c>
      <c r="E3744" t="s">
        <v>39</v>
      </c>
      <c r="F3744" t="s">
        <v>140</v>
      </c>
      <c r="G3744" t="s">
        <v>302</v>
      </c>
      <c r="I3744">
        <v>3.0000000000000009</v>
      </c>
      <c r="J3744">
        <v>2.9560486083946151</v>
      </c>
      <c r="K3744">
        <v>1.060000000000001E-2</v>
      </c>
      <c r="M3744">
        <v>5.9666486083946157</v>
      </c>
      <c r="N3744">
        <v>506.75000000000011</v>
      </c>
      <c r="O3744">
        <v>197.46509924392231</v>
      </c>
      <c r="P3744">
        <v>46.763721776589463</v>
      </c>
      <c r="R3744">
        <v>750.97882102051187</v>
      </c>
      <c r="S3744">
        <v>19185000.000000011</v>
      </c>
      <c r="T3744">
        <v>5458228.6331341788</v>
      </c>
      <c r="U3744">
        <v>12712631.016042789</v>
      </c>
      <c r="V3744">
        <v>37355859.649176978</v>
      </c>
      <c r="X3744">
        <v>1.1454741379310349</v>
      </c>
      <c r="Y3744">
        <v>0.48605586484386348</v>
      </c>
      <c r="Z3744">
        <v>0.1343785108522686</v>
      </c>
      <c r="AB3744">
        <v>6.2864000000000003E-2</v>
      </c>
      <c r="AC3744">
        <v>5.4999999999999997E-3</v>
      </c>
      <c r="AD3744">
        <v>1.6244278933849221</v>
      </c>
      <c r="AE3744">
        <v>5.966648608394616E-2</v>
      </c>
      <c r="AF3744">
        <v>7.7191069878634826</v>
      </c>
      <c r="AG3744">
        <v>1</v>
      </c>
      <c r="AH3744" t="s">
        <v>943</v>
      </c>
    </row>
    <row r="3745" spans="1:34">
      <c r="A3745" t="s">
        <v>459</v>
      </c>
      <c r="B3745" t="s">
        <v>953</v>
      </c>
      <c r="C3745" t="s">
        <v>1487</v>
      </c>
      <c r="D3745" t="s">
        <v>2585</v>
      </c>
      <c r="E3745" t="s">
        <v>39</v>
      </c>
      <c r="F3745" t="s">
        <v>140</v>
      </c>
      <c r="G3745" t="s">
        <v>302</v>
      </c>
      <c r="I3745">
        <v>3.0000000000000009</v>
      </c>
      <c r="J3745">
        <v>3.317067018743491</v>
      </c>
      <c r="K3745">
        <v>1.0600000000000021E-2</v>
      </c>
      <c r="M3745">
        <v>6.327667018743492</v>
      </c>
      <c r="N3745">
        <v>506.75000000000011</v>
      </c>
      <c r="O3745">
        <v>221.58125755944451</v>
      </c>
      <c r="P3745">
        <v>46.763721776589513</v>
      </c>
      <c r="R3745">
        <v>775.09497933603404</v>
      </c>
      <c r="S3745">
        <v>19185000.000000011</v>
      </c>
      <c r="T3745">
        <v>6124835.0681092031</v>
      </c>
      <c r="U3745">
        <v>12712631.016042801</v>
      </c>
      <c r="V3745">
        <v>38022466.084152013</v>
      </c>
      <c r="X3745">
        <v>1.1454741379310349</v>
      </c>
      <c r="Y3745">
        <v>0.54541724177398687</v>
      </c>
      <c r="Z3745">
        <v>0.13437851085226871</v>
      </c>
      <c r="AB3745">
        <v>6.2864000000000003E-2</v>
      </c>
      <c r="AC3745">
        <v>5.4999999999999997E-3</v>
      </c>
      <c r="AD3745">
        <v>1.722715628139589</v>
      </c>
      <c r="AE3745">
        <v>1.002935222470843</v>
      </c>
      <c r="AF3745">
        <v>9.1216818693539246</v>
      </c>
      <c r="AG3745">
        <v>1</v>
      </c>
      <c r="AH3745" t="s">
        <v>943</v>
      </c>
    </row>
    <row r="3746" spans="1:34">
      <c r="A3746" t="s">
        <v>459</v>
      </c>
      <c r="B3746" t="s">
        <v>958</v>
      </c>
      <c r="C3746" t="s">
        <v>1487</v>
      </c>
      <c r="D3746" t="s">
        <v>2587</v>
      </c>
      <c r="E3746" t="s">
        <v>39</v>
      </c>
      <c r="F3746" t="s">
        <v>140</v>
      </c>
      <c r="G3746" t="s">
        <v>302</v>
      </c>
      <c r="I3746">
        <v>3</v>
      </c>
      <c r="J3746">
        <v>3.3192916448006868</v>
      </c>
      <c r="K3746">
        <v>1.060000000000001E-2</v>
      </c>
      <c r="M3746">
        <v>6.3298916448006866</v>
      </c>
      <c r="N3746">
        <v>506.75000000000011</v>
      </c>
      <c r="O3746">
        <v>221.72986337191909</v>
      </c>
      <c r="P3746">
        <v>46.763721776589463</v>
      </c>
      <c r="R3746">
        <v>775.2435851485086</v>
      </c>
      <c r="S3746">
        <v>19185000</v>
      </c>
      <c r="T3746">
        <v>6128942.753486542</v>
      </c>
      <c r="U3746">
        <v>12712631.016042789</v>
      </c>
      <c r="V3746">
        <v>38026573.769529343</v>
      </c>
      <c r="X3746">
        <v>1.1454741379310349</v>
      </c>
      <c r="Y3746">
        <v>0.54578303161218977</v>
      </c>
      <c r="Z3746">
        <v>0.1343785108522686</v>
      </c>
      <c r="AB3746">
        <v>6.2864000000000003E-2</v>
      </c>
      <c r="AC3746">
        <v>5.4999999999999997E-3</v>
      </c>
      <c r="AD3746">
        <v>1.7233212854954749</v>
      </c>
      <c r="AE3746">
        <v>1.003287825700909</v>
      </c>
      <c r="AF3746">
        <v>9.1248647559970717</v>
      </c>
      <c r="AG3746">
        <v>1</v>
      </c>
      <c r="AH3746" t="s">
        <v>943</v>
      </c>
    </row>
    <row r="3747" spans="1:34">
      <c r="A3747" t="s">
        <v>459</v>
      </c>
      <c r="B3747" t="s">
        <v>796</v>
      </c>
      <c r="C3747" t="s">
        <v>6448</v>
      </c>
      <c r="D3747" t="s">
        <v>6449</v>
      </c>
      <c r="E3747" t="s">
        <v>39</v>
      </c>
      <c r="F3747" t="s">
        <v>140</v>
      </c>
      <c r="G3747" t="s">
        <v>4231</v>
      </c>
      <c r="I3747">
        <v>0</v>
      </c>
      <c r="J3747">
        <v>0</v>
      </c>
      <c r="K3747">
        <v>0</v>
      </c>
      <c r="M3747">
        <v>0</v>
      </c>
      <c r="N3747">
        <v>0</v>
      </c>
      <c r="O3747">
        <v>0</v>
      </c>
      <c r="P3747">
        <v>0</v>
      </c>
      <c r="R3747">
        <v>0</v>
      </c>
      <c r="S3747">
        <v>0</v>
      </c>
      <c r="T3747">
        <v>0</v>
      </c>
      <c r="U3747">
        <v>0</v>
      </c>
      <c r="V3747">
        <v>0</v>
      </c>
      <c r="X3747">
        <v>0</v>
      </c>
      <c r="Y3747">
        <v>0</v>
      </c>
      <c r="Z3747">
        <v>0</v>
      </c>
      <c r="AB3747">
        <v>6.5764000000000003E-2</v>
      </c>
      <c r="AC3747">
        <v>5.4999999999999997E-3</v>
      </c>
      <c r="AD3747">
        <v>0</v>
      </c>
      <c r="AE3747">
        <v>0</v>
      </c>
      <c r="AF3747">
        <v>0</v>
      </c>
      <c r="AG3747">
        <v>0</v>
      </c>
      <c r="AH3747" t="s">
        <v>4579</v>
      </c>
    </row>
    <row r="3748" spans="1:34">
      <c r="A3748" t="s">
        <v>459</v>
      </c>
      <c r="B3748" t="s">
        <v>767</v>
      </c>
      <c r="C3748" t="s">
        <v>6448</v>
      </c>
      <c r="D3748" t="s">
        <v>6450</v>
      </c>
      <c r="E3748" t="s">
        <v>39</v>
      </c>
      <c r="F3748" t="s">
        <v>140</v>
      </c>
      <c r="G3748" t="s">
        <v>4231</v>
      </c>
      <c r="I3748">
        <v>0</v>
      </c>
      <c r="J3748">
        <v>0</v>
      </c>
      <c r="K3748">
        <v>0</v>
      </c>
      <c r="M3748">
        <v>0</v>
      </c>
      <c r="N3748">
        <v>0</v>
      </c>
      <c r="O3748">
        <v>0</v>
      </c>
      <c r="P3748">
        <v>0</v>
      </c>
      <c r="R3748">
        <v>0</v>
      </c>
      <c r="S3748">
        <v>0</v>
      </c>
      <c r="T3748">
        <v>0</v>
      </c>
      <c r="U3748">
        <v>0</v>
      </c>
      <c r="V3748">
        <v>0</v>
      </c>
      <c r="X3748">
        <v>0</v>
      </c>
      <c r="Y3748">
        <v>0</v>
      </c>
      <c r="Z3748">
        <v>0</v>
      </c>
      <c r="AB3748">
        <v>6.5764000000000003E-2</v>
      </c>
      <c r="AC3748">
        <v>5.4999999999999997E-3</v>
      </c>
      <c r="AD3748">
        <v>0</v>
      </c>
      <c r="AE3748">
        <v>0</v>
      </c>
      <c r="AF3748">
        <v>0</v>
      </c>
      <c r="AG3748">
        <v>0</v>
      </c>
      <c r="AH3748" t="s">
        <v>4579</v>
      </c>
    </row>
    <row r="3749" spans="1:34">
      <c r="A3749" t="s">
        <v>459</v>
      </c>
      <c r="B3749" t="s">
        <v>460</v>
      </c>
      <c r="C3749" t="s">
        <v>6448</v>
      </c>
      <c r="D3749" t="s">
        <v>6451</v>
      </c>
      <c r="E3749" t="s">
        <v>39</v>
      </c>
      <c r="F3749" t="s">
        <v>140</v>
      </c>
      <c r="G3749" t="s">
        <v>4231</v>
      </c>
      <c r="I3749">
        <v>0</v>
      </c>
      <c r="J3749">
        <v>0</v>
      </c>
      <c r="K3749">
        <v>0</v>
      </c>
      <c r="M3749">
        <v>0</v>
      </c>
      <c r="N3749">
        <v>0</v>
      </c>
      <c r="O3749">
        <v>0</v>
      </c>
      <c r="P3749">
        <v>0</v>
      </c>
      <c r="R3749">
        <v>0</v>
      </c>
      <c r="S3749">
        <v>0</v>
      </c>
      <c r="T3749">
        <v>0</v>
      </c>
      <c r="U3749">
        <v>0</v>
      </c>
      <c r="V3749">
        <v>0</v>
      </c>
      <c r="X3749">
        <v>0</v>
      </c>
      <c r="Y3749">
        <v>0</v>
      </c>
      <c r="Z3749">
        <v>0</v>
      </c>
      <c r="AB3749">
        <v>6.5764000000000003E-2</v>
      </c>
      <c r="AC3749">
        <v>5.4999999999999997E-3</v>
      </c>
      <c r="AD3749">
        <v>0</v>
      </c>
      <c r="AE3749">
        <v>0</v>
      </c>
      <c r="AF3749">
        <v>0</v>
      </c>
      <c r="AG3749">
        <v>0</v>
      </c>
      <c r="AH3749" t="s">
        <v>4579</v>
      </c>
    </row>
    <row r="3750" spans="1:34">
      <c r="A3750" t="s">
        <v>459</v>
      </c>
      <c r="B3750" t="s">
        <v>953</v>
      </c>
      <c r="C3750" t="s">
        <v>6448</v>
      </c>
      <c r="D3750" t="s">
        <v>6452</v>
      </c>
      <c r="E3750" t="s">
        <v>39</v>
      </c>
      <c r="F3750" t="s">
        <v>140</v>
      </c>
      <c r="G3750" t="s">
        <v>4231</v>
      </c>
      <c r="I3750">
        <v>0</v>
      </c>
      <c r="J3750">
        <v>0</v>
      </c>
      <c r="K3750">
        <v>0</v>
      </c>
      <c r="M3750">
        <v>0</v>
      </c>
      <c r="N3750">
        <v>0</v>
      </c>
      <c r="O3750">
        <v>0</v>
      </c>
      <c r="P3750">
        <v>0</v>
      </c>
      <c r="R3750">
        <v>0</v>
      </c>
      <c r="S3750">
        <v>0</v>
      </c>
      <c r="T3750">
        <v>0</v>
      </c>
      <c r="U3750">
        <v>0</v>
      </c>
      <c r="V3750">
        <v>0</v>
      </c>
      <c r="X3750">
        <v>0</v>
      </c>
      <c r="Y3750">
        <v>0</v>
      </c>
      <c r="Z3750">
        <v>0</v>
      </c>
      <c r="AB3750">
        <v>6.5764000000000003E-2</v>
      </c>
      <c r="AC3750">
        <v>5.4999999999999997E-3</v>
      </c>
      <c r="AD3750">
        <v>0</v>
      </c>
      <c r="AE3750">
        <v>0</v>
      </c>
      <c r="AF3750">
        <v>0</v>
      </c>
      <c r="AG3750">
        <v>0</v>
      </c>
      <c r="AH3750" t="s">
        <v>4579</v>
      </c>
    </row>
    <row r="3751" spans="1:34">
      <c r="A3751" t="s">
        <v>459</v>
      </c>
      <c r="B3751" t="s">
        <v>958</v>
      </c>
      <c r="C3751" t="s">
        <v>6448</v>
      </c>
      <c r="D3751" t="s">
        <v>6453</v>
      </c>
      <c r="E3751" t="s">
        <v>39</v>
      </c>
      <c r="F3751" t="s">
        <v>140</v>
      </c>
      <c r="G3751" t="s">
        <v>4231</v>
      </c>
      <c r="I3751">
        <v>0</v>
      </c>
      <c r="J3751">
        <v>0</v>
      </c>
      <c r="K3751">
        <v>0</v>
      </c>
      <c r="M3751">
        <v>0</v>
      </c>
      <c r="N3751">
        <v>0</v>
      </c>
      <c r="O3751">
        <v>0</v>
      </c>
      <c r="P3751">
        <v>0</v>
      </c>
      <c r="R3751">
        <v>0</v>
      </c>
      <c r="S3751">
        <v>0</v>
      </c>
      <c r="T3751">
        <v>0</v>
      </c>
      <c r="U3751">
        <v>0</v>
      </c>
      <c r="V3751">
        <v>0</v>
      </c>
      <c r="X3751">
        <v>0</v>
      </c>
      <c r="Y3751">
        <v>0</v>
      </c>
      <c r="Z3751">
        <v>0</v>
      </c>
      <c r="AB3751">
        <v>6.5764000000000003E-2</v>
      </c>
      <c r="AC3751">
        <v>5.4999999999999997E-3</v>
      </c>
      <c r="AD3751">
        <v>0</v>
      </c>
      <c r="AE3751">
        <v>0</v>
      </c>
      <c r="AF3751">
        <v>0</v>
      </c>
      <c r="AG3751">
        <v>0</v>
      </c>
      <c r="AH3751" t="s">
        <v>4579</v>
      </c>
    </row>
    <row r="3752" spans="1:34">
      <c r="A3752" t="s">
        <v>459</v>
      </c>
      <c r="B3752" t="s">
        <v>796</v>
      </c>
      <c r="C3752" t="s">
        <v>1411</v>
      </c>
      <c r="D3752" t="s">
        <v>2213</v>
      </c>
      <c r="E3752" t="s">
        <v>39</v>
      </c>
      <c r="F3752" t="s">
        <v>239</v>
      </c>
      <c r="G3752" t="s">
        <v>302</v>
      </c>
      <c r="I3752">
        <v>3</v>
      </c>
      <c r="J3752">
        <v>2.9626766666963928</v>
      </c>
      <c r="K3752">
        <v>1.0600000000000021E-2</v>
      </c>
      <c r="M3752">
        <v>5.9732766666963926</v>
      </c>
      <c r="N3752">
        <v>506.75000000000011</v>
      </c>
      <c r="O3752">
        <v>90.896359376174431</v>
      </c>
      <c r="P3752">
        <v>46.763721776589513</v>
      </c>
      <c r="R3752">
        <v>644.41008115276395</v>
      </c>
      <c r="S3752">
        <v>19185000</v>
      </c>
      <c r="T3752">
        <v>37442197.307355814</v>
      </c>
      <c r="U3752">
        <v>12712631.016042801</v>
      </c>
      <c r="V3752">
        <v>69339828.323398605</v>
      </c>
      <c r="X3752">
        <v>1.1454741379310349</v>
      </c>
      <c r="Y3752">
        <v>0.26119643498900702</v>
      </c>
      <c r="Z3752">
        <v>0.13437851085226871</v>
      </c>
      <c r="AB3752">
        <v>7.3561000000000001E-2</v>
      </c>
      <c r="AC3752">
        <v>5.4999999999999997E-3</v>
      </c>
      <c r="AD3752">
        <v>1.6262323909330501</v>
      </c>
      <c r="AE3752">
        <v>0.9467643516713784</v>
      </c>
      <c r="AF3752">
        <v>8.6253344093008213</v>
      </c>
      <c r="AG3752">
        <v>1</v>
      </c>
      <c r="AH3752" t="s">
        <v>724</v>
      </c>
    </row>
    <row r="3753" spans="1:34">
      <c r="A3753" t="s">
        <v>459</v>
      </c>
      <c r="B3753" t="s">
        <v>767</v>
      </c>
      <c r="C3753" t="s">
        <v>1411</v>
      </c>
      <c r="D3753" t="s">
        <v>2156</v>
      </c>
      <c r="E3753" t="s">
        <v>39</v>
      </c>
      <c r="F3753" t="s">
        <v>239</v>
      </c>
      <c r="G3753" t="s">
        <v>302</v>
      </c>
      <c r="I3753">
        <v>3</v>
      </c>
      <c r="J3753">
        <v>2.915226342077148</v>
      </c>
      <c r="K3753">
        <v>1.06E-2</v>
      </c>
      <c r="M3753">
        <v>5.9258263420771504</v>
      </c>
      <c r="N3753">
        <v>506.75000000000011</v>
      </c>
      <c r="O3753">
        <v>89.440560365911068</v>
      </c>
      <c r="P3753">
        <v>46.763721776589421</v>
      </c>
      <c r="R3753">
        <v>642.95428214250046</v>
      </c>
      <c r="S3753">
        <v>19185000</v>
      </c>
      <c r="T3753">
        <v>36842521.8730895</v>
      </c>
      <c r="U3753">
        <v>12712631.01604278</v>
      </c>
      <c r="V3753">
        <v>68740152.889132291</v>
      </c>
      <c r="X3753">
        <v>1.1454741379310349</v>
      </c>
      <c r="Y3753">
        <v>0.25701310449974452</v>
      </c>
      <c r="Z3753">
        <v>0.1343785108522684</v>
      </c>
      <c r="AB3753">
        <v>7.3561000000000001E-2</v>
      </c>
      <c r="AC3753">
        <v>5.4999999999999997E-3</v>
      </c>
      <c r="AD3753">
        <v>1.6133139779477059</v>
      </c>
      <c r="AE3753">
        <v>0.93924347521922824</v>
      </c>
      <c r="AF3753">
        <v>8.5574447952440842</v>
      </c>
      <c r="AG3753">
        <v>1</v>
      </c>
      <c r="AH3753" t="s">
        <v>724</v>
      </c>
    </row>
    <row r="3754" spans="1:34">
      <c r="A3754" t="s">
        <v>459</v>
      </c>
      <c r="B3754" t="s">
        <v>460</v>
      </c>
      <c r="C3754" t="s">
        <v>1411</v>
      </c>
      <c r="D3754" t="s">
        <v>1412</v>
      </c>
      <c r="E3754" t="s">
        <v>39</v>
      </c>
      <c r="F3754" t="s">
        <v>239</v>
      </c>
      <c r="G3754" t="s">
        <v>302</v>
      </c>
      <c r="I3754">
        <v>3.0000000000000009</v>
      </c>
      <c r="J3754">
        <v>2.8792969001462509</v>
      </c>
      <c r="K3754">
        <v>1.0600000000000021E-2</v>
      </c>
      <c r="M3754">
        <v>5.8898969001462511</v>
      </c>
      <c r="N3754">
        <v>506.75000000000011</v>
      </c>
      <c r="O3754">
        <v>88.338227633268346</v>
      </c>
      <c r="P3754">
        <v>46.763721776589513</v>
      </c>
      <c r="R3754">
        <v>641.85194940985798</v>
      </c>
      <c r="S3754">
        <v>19185000.000000011</v>
      </c>
      <c r="T3754">
        <v>36388446.924904227</v>
      </c>
      <c r="U3754">
        <v>12712631.016042801</v>
      </c>
      <c r="V3754">
        <v>68286077.940947041</v>
      </c>
      <c r="X3754">
        <v>1.1454741379310349</v>
      </c>
      <c r="Y3754">
        <v>0.2538454817047941</v>
      </c>
      <c r="Z3754">
        <v>0.13437851085226871</v>
      </c>
      <c r="AB3754">
        <v>7.3561000000000001E-2</v>
      </c>
      <c r="AC3754">
        <v>5.4999999999999997E-3</v>
      </c>
      <c r="AD3754">
        <v>1.6035321403539531</v>
      </c>
      <c r="AE3754">
        <v>5.8898969001462513E-2</v>
      </c>
      <c r="AF3754">
        <v>7.6313890095016674</v>
      </c>
      <c r="AG3754">
        <v>1</v>
      </c>
      <c r="AH3754" t="s">
        <v>724</v>
      </c>
    </row>
    <row r="3755" spans="1:34">
      <c r="A3755" t="s">
        <v>459</v>
      </c>
      <c r="B3755" t="s">
        <v>953</v>
      </c>
      <c r="C3755" t="s">
        <v>1411</v>
      </c>
      <c r="D3755" t="s">
        <v>6454</v>
      </c>
      <c r="E3755" t="s">
        <v>39</v>
      </c>
      <c r="F3755" t="s">
        <v>239</v>
      </c>
      <c r="G3755" t="s">
        <v>302</v>
      </c>
      <c r="I3755">
        <v>0</v>
      </c>
      <c r="J3755">
        <v>0</v>
      </c>
      <c r="K3755">
        <v>0</v>
      </c>
      <c r="M3755">
        <v>0</v>
      </c>
      <c r="N3755">
        <v>0</v>
      </c>
      <c r="O3755">
        <v>0</v>
      </c>
      <c r="P3755">
        <v>0</v>
      </c>
      <c r="R3755">
        <v>0</v>
      </c>
      <c r="S3755">
        <v>0</v>
      </c>
      <c r="T3755">
        <v>0</v>
      </c>
      <c r="U3755">
        <v>0</v>
      </c>
      <c r="V3755">
        <v>0</v>
      </c>
      <c r="X3755">
        <v>0</v>
      </c>
      <c r="Y3755">
        <v>0</v>
      </c>
      <c r="Z3755">
        <v>0</v>
      </c>
      <c r="AB3755">
        <v>7.3561000000000001E-2</v>
      </c>
      <c r="AC3755">
        <v>5.4999999999999997E-3</v>
      </c>
      <c r="AD3755">
        <v>0</v>
      </c>
      <c r="AE3755">
        <v>0</v>
      </c>
      <c r="AF3755">
        <v>0</v>
      </c>
      <c r="AG3755">
        <v>0</v>
      </c>
      <c r="AH3755" t="s">
        <v>724</v>
      </c>
    </row>
    <row r="3756" spans="1:34">
      <c r="A3756" t="s">
        <v>459</v>
      </c>
      <c r="B3756" t="s">
        <v>958</v>
      </c>
      <c r="C3756" t="s">
        <v>1411</v>
      </c>
      <c r="D3756" t="s">
        <v>6455</v>
      </c>
      <c r="E3756" t="s">
        <v>39</v>
      </c>
      <c r="F3756" t="s">
        <v>239</v>
      </c>
      <c r="G3756" t="s">
        <v>302</v>
      </c>
      <c r="I3756">
        <v>0</v>
      </c>
      <c r="J3756">
        <v>0</v>
      </c>
      <c r="K3756">
        <v>0</v>
      </c>
      <c r="M3756">
        <v>0</v>
      </c>
      <c r="N3756">
        <v>0</v>
      </c>
      <c r="O3756">
        <v>0</v>
      </c>
      <c r="P3756">
        <v>0</v>
      </c>
      <c r="R3756">
        <v>0</v>
      </c>
      <c r="S3756">
        <v>0</v>
      </c>
      <c r="T3756">
        <v>0</v>
      </c>
      <c r="U3756">
        <v>0</v>
      </c>
      <c r="V3756">
        <v>0</v>
      </c>
      <c r="X3756">
        <v>0</v>
      </c>
      <c r="Y3756">
        <v>0</v>
      </c>
      <c r="Z3756">
        <v>0</v>
      </c>
      <c r="AB3756">
        <v>7.3561000000000001E-2</v>
      </c>
      <c r="AC3756">
        <v>5.4999999999999997E-3</v>
      </c>
      <c r="AD3756">
        <v>0</v>
      </c>
      <c r="AE3756">
        <v>0</v>
      </c>
      <c r="AF3756">
        <v>0</v>
      </c>
      <c r="AG3756">
        <v>0</v>
      </c>
      <c r="AH3756" t="s">
        <v>724</v>
      </c>
    </row>
    <row r="3757" spans="1:34">
      <c r="A3757" t="s">
        <v>459</v>
      </c>
      <c r="B3757" t="s">
        <v>796</v>
      </c>
      <c r="C3757" t="s">
        <v>6456</v>
      </c>
      <c r="D3757" t="s">
        <v>6457</v>
      </c>
      <c r="E3757" t="s">
        <v>39</v>
      </c>
      <c r="F3757" t="s">
        <v>239</v>
      </c>
      <c r="G3757" t="s">
        <v>4231</v>
      </c>
      <c r="I3757">
        <v>0</v>
      </c>
      <c r="J3757">
        <v>0</v>
      </c>
      <c r="K3757">
        <v>0</v>
      </c>
      <c r="M3757">
        <v>0</v>
      </c>
      <c r="N3757">
        <v>0</v>
      </c>
      <c r="O3757">
        <v>0</v>
      </c>
      <c r="P3757">
        <v>0</v>
      </c>
      <c r="R3757">
        <v>0</v>
      </c>
      <c r="S3757">
        <v>0</v>
      </c>
      <c r="T3757">
        <v>0</v>
      </c>
      <c r="U3757">
        <v>0</v>
      </c>
      <c r="V3757">
        <v>0</v>
      </c>
      <c r="X3757">
        <v>0</v>
      </c>
      <c r="Y3757">
        <v>0</v>
      </c>
      <c r="Z3757">
        <v>0</v>
      </c>
      <c r="AB3757">
        <v>7.6461000000000001E-2</v>
      </c>
      <c r="AC3757">
        <v>5.4999999999999997E-3</v>
      </c>
      <c r="AD3757">
        <v>0</v>
      </c>
      <c r="AE3757">
        <v>0</v>
      </c>
      <c r="AF3757">
        <v>0</v>
      </c>
      <c r="AG3757">
        <v>0</v>
      </c>
      <c r="AH3757" t="s">
        <v>4601</v>
      </c>
    </row>
    <row r="3758" spans="1:34">
      <c r="A3758" t="s">
        <v>459</v>
      </c>
      <c r="B3758" t="s">
        <v>767</v>
      </c>
      <c r="C3758" t="s">
        <v>6456</v>
      </c>
      <c r="D3758" t="s">
        <v>6458</v>
      </c>
      <c r="E3758" t="s">
        <v>39</v>
      </c>
      <c r="F3758" t="s">
        <v>239</v>
      </c>
      <c r="G3758" t="s">
        <v>4231</v>
      </c>
      <c r="I3758">
        <v>0</v>
      </c>
      <c r="J3758">
        <v>0</v>
      </c>
      <c r="K3758">
        <v>0</v>
      </c>
      <c r="M3758">
        <v>0</v>
      </c>
      <c r="N3758">
        <v>0</v>
      </c>
      <c r="O3758">
        <v>0</v>
      </c>
      <c r="P3758">
        <v>0</v>
      </c>
      <c r="R3758">
        <v>0</v>
      </c>
      <c r="S3758">
        <v>0</v>
      </c>
      <c r="T3758">
        <v>0</v>
      </c>
      <c r="U3758">
        <v>0</v>
      </c>
      <c r="V3758">
        <v>0</v>
      </c>
      <c r="X3758">
        <v>0</v>
      </c>
      <c r="Y3758">
        <v>0</v>
      </c>
      <c r="Z3758">
        <v>0</v>
      </c>
      <c r="AB3758">
        <v>7.6461000000000001E-2</v>
      </c>
      <c r="AC3758">
        <v>5.4999999999999997E-3</v>
      </c>
      <c r="AD3758">
        <v>0</v>
      </c>
      <c r="AE3758">
        <v>0</v>
      </c>
      <c r="AF3758">
        <v>0</v>
      </c>
      <c r="AG3758">
        <v>0</v>
      </c>
      <c r="AH3758" t="s">
        <v>4601</v>
      </c>
    </row>
    <row r="3759" spans="1:34">
      <c r="A3759" t="s">
        <v>459</v>
      </c>
      <c r="B3759" t="s">
        <v>460</v>
      </c>
      <c r="C3759" t="s">
        <v>6456</v>
      </c>
      <c r="D3759" t="s">
        <v>6459</v>
      </c>
      <c r="E3759" t="s">
        <v>39</v>
      </c>
      <c r="F3759" t="s">
        <v>239</v>
      </c>
      <c r="G3759" t="s">
        <v>4231</v>
      </c>
      <c r="I3759">
        <v>0</v>
      </c>
      <c r="J3759">
        <v>0</v>
      </c>
      <c r="K3759">
        <v>0</v>
      </c>
      <c r="M3759">
        <v>0</v>
      </c>
      <c r="N3759">
        <v>0</v>
      </c>
      <c r="O3759">
        <v>0</v>
      </c>
      <c r="P3759">
        <v>0</v>
      </c>
      <c r="R3759">
        <v>0</v>
      </c>
      <c r="S3759">
        <v>0</v>
      </c>
      <c r="T3759">
        <v>0</v>
      </c>
      <c r="U3759">
        <v>0</v>
      </c>
      <c r="V3759">
        <v>0</v>
      </c>
      <c r="X3759">
        <v>0</v>
      </c>
      <c r="Y3759">
        <v>0</v>
      </c>
      <c r="Z3759">
        <v>0</v>
      </c>
      <c r="AB3759">
        <v>7.6461000000000001E-2</v>
      </c>
      <c r="AC3759">
        <v>5.4999999999999997E-3</v>
      </c>
      <c r="AD3759">
        <v>0</v>
      </c>
      <c r="AE3759">
        <v>0</v>
      </c>
      <c r="AF3759">
        <v>0</v>
      </c>
      <c r="AG3759">
        <v>0</v>
      </c>
      <c r="AH3759" t="s">
        <v>4601</v>
      </c>
    </row>
    <row r="3760" spans="1:34">
      <c r="A3760" t="s">
        <v>459</v>
      </c>
      <c r="B3760" t="s">
        <v>953</v>
      </c>
      <c r="C3760" t="s">
        <v>6456</v>
      </c>
      <c r="D3760" t="s">
        <v>6460</v>
      </c>
      <c r="E3760" t="s">
        <v>39</v>
      </c>
      <c r="F3760" t="s">
        <v>239</v>
      </c>
      <c r="G3760" t="s">
        <v>4231</v>
      </c>
      <c r="I3760">
        <v>0</v>
      </c>
      <c r="J3760">
        <v>0</v>
      </c>
      <c r="K3760">
        <v>0</v>
      </c>
      <c r="M3760">
        <v>0</v>
      </c>
      <c r="N3760">
        <v>0</v>
      </c>
      <c r="O3760">
        <v>0</v>
      </c>
      <c r="P3760">
        <v>0</v>
      </c>
      <c r="R3760">
        <v>0</v>
      </c>
      <c r="S3760">
        <v>0</v>
      </c>
      <c r="T3760">
        <v>0</v>
      </c>
      <c r="U3760">
        <v>0</v>
      </c>
      <c r="V3760">
        <v>0</v>
      </c>
      <c r="X3760">
        <v>0</v>
      </c>
      <c r="Y3760">
        <v>0</v>
      </c>
      <c r="Z3760">
        <v>0</v>
      </c>
      <c r="AB3760">
        <v>7.6461000000000001E-2</v>
      </c>
      <c r="AC3760">
        <v>5.4999999999999997E-3</v>
      </c>
      <c r="AD3760">
        <v>0</v>
      </c>
      <c r="AE3760">
        <v>0</v>
      </c>
      <c r="AF3760">
        <v>0</v>
      </c>
      <c r="AG3760">
        <v>0</v>
      </c>
      <c r="AH3760" t="s">
        <v>4601</v>
      </c>
    </row>
    <row r="3761" spans="1:34">
      <c r="A3761" t="s">
        <v>459</v>
      </c>
      <c r="B3761" t="s">
        <v>958</v>
      </c>
      <c r="C3761" t="s">
        <v>6456</v>
      </c>
      <c r="D3761" t="s">
        <v>6461</v>
      </c>
      <c r="E3761" t="s">
        <v>39</v>
      </c>
      <c r="F3761" t="s">
        <v>239</v>
      </c>
      <c r="G3761" t="s">
        <v>4231</v>
      </c>
      <c r="I3761">
        <v>0</v>
      </c>
      <c r="J3761">
        <v>0</v>
      </c>
      <c r="K3761">
        <v>0</v>
      </c>
      <c r="M3761">
        <v>0</v>
      </c>
      <c r="N3761">
        <v>0</v>
      </c>
      <c r="O3761">
        <v>0</v>
      </c>
      <c r="P3761">
        <v>0</v>
      </c>
      <c r="R3761">
        <v>0</v>
      </c>
      <c r="S3761">
        <v>0</v>
      </c>
      <c r="T3761">
        <v>0</v>
      </c>
      <c r="U3761">
        <v>0</v>
      </c>
      <c r="V3761">
        <v>0</v>
      </c>
      <c r="X3761">
        <v>0</v>
      </c>
      <c r="Y3761">
        <v>0</v>
      </c>
      <c r="Z3761">
        <v>0</v>
      </c>
      <c r="AB3761">
        <v>7.6461000000000001E-2</v>
      </c>
      <c r="AC3761">
        <v>5.4999999999999997E-3</v>
      </c>
      <c r="AD3761">
        <v>0</v>
      </c>
      <c r="AE3761">
        <v>0</v>
      </c>
      <c r="AF3761">
        <v>0</v>
      </c>
      <c r="AG3761">
        <v>0</v>
      </c>
      <c r="AH3761" t="s">
        <v>4601</v>
      </c>
    </row>
    <row r="3762" spans="1:34">
      <c r="A3762" t="s">
        <v>459</v>
      </c>
      <c r="B3762" t="s">
        <v>796</v>
      </c>
      <c r="C3762" t="s">
        <v>6462</v>
      </c>
      <c r="D3762" t="s">
        <v>6463</v>
      </c>
      <c r="E3762" t="s">
        <v>140</v>
      </c>
      <c r="F3762" t="s">
        <v>239</v>
      </c>
      <c r="G3762" t="s">
        <v>302</v>
      </c>
      <c r="I3762">
        <v>0</v>
      </c>
      <c r="J3762">
        <v>0</v>
      </c>
      <c r="K3762">
        <v>0</v>
      </c>
      <c r="M3762">
        <v>0</v>
      </c>
      <c r="N3762">
        <v>0</v>
      </c>
      <c r="O3762">
        <v>0</v>
      </c>
      <c r="P3762">
        <v>0</v>
      </c>
      <c r="R3762">
        <v>0</v>
      </c>
      <c r="S3762">
        <v>0</v>
      </c>
      <c r="T3762">
        <v>0</v>
      </c>
      <c r="U3762">
        <v>0</v>
      </c>
      <c r="V3762">
        <v>0</v>
      </c>
      <c r="X3762">
        <v>0</v>
      </c>
      <c r="Y3762">
        <v>0</v>
      </c>
      <c r="Z3762">
        <v>0</v>
      </c>
      <c r="AB3762">
        <v>6.9761000000000004E-2</v>
      </c>
      <c r="AC3762">
        <v>5.4999999999999997E-3</v>
      </c>
      <c r="AD3762">
        <v>0</v>
      </c>
      <c r="AE3762">
        <v>0</v>
      </c>
      <c r="AF3762">
        <v>0</v>
      </c>
      <c r="AG3762">
        <v>0</v>
      </c>
      <c r="AH3762" t="s">
        <v>4623</v>
      </c>
    </row>
    <row r="3763" spans="1:34">
      <c r="A3763" t="s">
        <v>459</v>
      </c>
      <c r="B3763" t="s">
        <v>767</v>
      </c>
      <c r="C3763" t="s">
        <v>6462</v>
      </c>
      <c r="D3763" t="s">
        <v>6464</v>
      </c>
      <c r="E3763" t="s">
        <v>140</v>
      </c>
      <c r="F3763" t="s">
        <v>239</v>
      </c>
      <c r="G3763" t="s">
        <v>302</v>
      </c>
      <c r="I3763">
        <v>0</v>
      </c>
      <c r="J3763">
        <v>0</v>
      </c>
      <c r="K3763">
        <v>0</v>
      </c>
      <c r="M3763">
        <v>0</v>
      </c>
      <c r="N3763">
        <v>0</v>
      </c>
      <c r="O3763">
        <v>0</v>
      </c>
      <c r="P3763">
        <v>0</v>
      </c>
      <c r="R3763">
        <v>0</v>
      </c>
      <c r="S3763">
        <v>0</v>
      </c>
      <c r="T3763">
        <v>0</v>
      </c>
      <c r="U3763">
        <v>0</v>
      </c>
      <c r="V3763">
        <v>0</v>
      </c>
      <c r="X3763">
        <v>0</v>
      </c>
      <c r="Y3763">
        <v>0</v>
      </c>
      <c r="Z3763">
        <v>0</v>
      </c>
      <c r="AB3763">
        <v>6.9761000000000004E-2</v>
      </c>
      <c r="AC3763">
        <v>5.4999999999999997E-3</v>
      </c>
      <c r="AD3763">
        <v>0</v>
      </c>
      <c r="AE3763">
        <v>0</v>
      </c>
      <c r="AF3763">
        <v>0</v>
      </c>
      <c r="AG3763">
        <v>0</v>
      </c>
      <c r="AH3763" t="s">
        <v>4623</v>
      </c>
    </row>
    <row r="3764" spans="1:34">
      <c r="A3764" t="s">
        <v>459</v>
      </c>
      <c r="B3764" t="s">
        <v>460</v>
      </c>
      <c r="C3764" t="s">
        <v>6462</v>
      </c>
      <c r="D3764" t="s">
        <v>6465</v>
      </c>
      <c r="E3764" t="s">
        <v>140</v>
      </c>
      <c r="F3764" t="s">
        <v>239</v>
      </c>
      <c r="G3764" t="s">
        <v>302</v>
      </c>
      <c r="I3764">
        <v>0</v>
      </c>
      <c r="J3764">
        <v>0</v>
      </c>
      <c r="K3764">
        <v>0</v>
      </c>
      <c r="M3764">
        <v>0</v>
      </c>
      <c r="N3764">
        <v>0</v>
      </c>
      <c r="O3764">
        <v>0</v>
      </c>
      <c r="P3764">
        <v>0</v>
      </c>
      <c r="R3764">
        <v>0</v>
      </c>
      <c r="S3764">
        <v>0</v>
      </c>
      <c r="T3764">
        <v>0</v>
      </c>
      <c r="U3764">
        <v>0</v>
      </c>
      <c r="V3764">
        <v>0</v>
      </c>
      <c r="X3764">
        <v>0</v>
      </c>
      <c r="Y3764">
        <v>0</v>
      </c>
      <c r="Z3764">
        <v>0</v>
      </c>
      <c r="AB3764">
        <v>6.9761000000000004E-2</v>
      </c>
      <c r="AC3764">
        <v>5.4999999999999997E-3</v>
      </c>
      <c r="AD3764">
        <v>0</v>
      </c>
      <c r="AE3764">
        <v>0</v>
      </c>
      <c r="AF3764">
        <v>0</v>
      </c>
      <c r="AG3764">
        <v>0</v>
      </c>
      <c r="AH3764" t="s">
        <v>4623</v>
      </c>
    </row>
    <row r="3765" spans="1:34">
      <c r="A3765" t="s">
        <v>459</v>
      </c>
      <c r="B3765" t="s">
        <v>953</v>
      </c>
      <c r="C3765" t="s">
        <v>6462</v>
      </c>
      <c r="D3765" t="s">
        <v>6466</v>
      </c>
      <c r="E3765" t="s">
        <v>140</v>
      </c>
      <c r="F3765" t="s">
        <v>239</v>
      </c>
      <c r="G3765" t="s">
        <v>302</v>
      </c>
      <c r="I3765">
        <v>0</v>
      </c>
      <c r="J3765">
        <v>0</v>
      </c>
      <c r="K3765">
        <v>0</v>
      </c>
      <c r="M3765">
        <v>0</v>
      </c>
      <c r="N3765">
        <v>0</v>
      </c>
      <c r="O3765">
        <v>0</v>
      </c>
      <c r="P3765">
        <v>0</v>
      </c>
      <c r="R3765">
        <v>0</v>
      </c>
      <c r="S3765">
        <v>0</v>
      </c>
      <c r="T3765">
        <v>0</v>
      </c>
      <c r="U3765">
        <v>0</v>
      </c>
      <c r="V3765">
        <v>0</v>
      </c>
      <c r="X3765">
        <v>0</v>
      </c>
      <c r="Y3765">
        <v>0</v>
      </c>
      <c r="Z3765">
        <v>0</v>
      </c>
      <c r="AB3765">
        <v>6.9761000000000004E-2</v>
      </c>
      <c r="AC3765">
        <v>5.4999999999999997E-3</v>
      </c>
      <c r="AD3765">
        <v>0</v>
      </c>
      <c r="AE3765">
        <v>0</v>
      </c>
      <c r="AF3765">
        <v>0</v>
      </c>
      <c r="AG3765">
        <v>0</v>
      </c>
      <c r="AH3765" t="s">
        <v>4623</v>
      </c>
    </row>
    <row r="3766" spans="1:34">
      <c r="A3766" t="s">
        <v>459</v>
      </c>
      <c r="B3766" t="s">
        <v>958</v>
      </c>
      <c r="C3766" t="s">
        <v>6462</v>
      </c>
      <c r="D3766" t="s">
        <v>6467</v>
      </c>
      <c r="E3766" t="s">
        <v>140</v>
      </c>
      <c r="F3766" t="s">
        <v>239</v>
      </c>
      <c r="G3766" t="s">
        <v>302</v>
      </c>
      <c r="I3766">
        <v>0</v>
      </c>
      <c r="J3766">
        <v>0</v>
      </c>
      <c r="K3766">
        <v>0</v>
      </c>
      <c r="M3766">
        <v>0</v>
      </c>
      <c r="N3766">
        <v>0</v>
      </c>
      <c r="O3766">
        <v>0</v>
      </c>
      <c r="P3766">
        <v>0</v>
      </c>
      <c r="R3766">
        <v>0</v>
      </c>
      <c r="S3766">
        <v>0</v>
      </c>
      <c r="T3766">
        <v>0</v>
      </c>
      <c r="U3766">
        <v>0</v>
      </c>
      <c r="V3766">
        <v>0</v>
      </c>
      <c r="X3766">
        <v>0</v>
      </c>
      <c r="Y3766">
        <v>0</v>
      </c>
      <c r="Z3766">
        <v>0</v>
      </c>
      <c r="AB3766">
        <v>6.9761000000000004E-2</v>
      </c>
      <c r="AC3766">
        <v>5.4999999999999997E-3</v>
      </c>
      <c r="AD3766">
        <v>0</v>
      </c>
      <c r="AE3766">
        <v>0</v>
      </c>
      <c r="AF3766">
        <v>0</v>
      </c>
      <c r="AG3766">
        <v>0</v>
      </c>
      <c r="AH3766" t="s">
        <v>4623</v>
      </c>
    </row>
    <row r="3767" spans="1:34">
      <c r="A3767" t="s">
        <v>459</v>
      </c>
      <c r="B3767" t="s">
        <v>796</v>
      </c>
      <c r="C3767" t="s">
        <v>6468</v>
      </c>
      <c r="D3767" t="s">
        <v>6469</v>
      </c>
      <c r="E3767" t="s">
        <v>140</v>
      </c>
      <c r="F3767" t="s">
        <v>239</v>
      </c>
      <c r="G3767" t="s">
        <v>4231</v>
      </c>
      <c r="I3767">
        <v>0</v>
      </c>
      <c r="J3767">
        <v>0</v>
      </c>
      <c r="K3767">
        <v>0</v>
      </c>
      <c r="M3767">
        <v>0</v>
      </c>
      <c r="N3767">
        <v>0</v>
      </c>
      <c r="O3767">
        <v>0</v>
      </c>
      <c r="P3767">
        <v>0</v>
      </c>
      <c r="R3767">
        <v>0</v>
      </c>
      <c r="S3767">
        <v>0</v>
      </c>
      <c r="T3767">
        <v>0</v>
      </c>
      <c r="U3767">
        <v>0</v>
      </c>
      <c r="V3767">
        <v>0</v>
      </c>
      <c r="X3767">
        <v>0</v>
      </c>
      <c r="Y3767">
        <v>0</v>
      </c>
      <c r="Z3767">
        <v>0</v>
      </c>
      <c r="AB3767">
        <v>7.2661000000000003E-2</v>
      </c>
      <c r="AC3767">
        <v>5.4999999999999997E-3</v>
      </c>
      <c r="AD3767">
        <v>0</v>
      </c>
      <c r="AE3767">
        <v>0</v>
      </c>
      <c r="AF3767">
        <v>0</v>
      </c>
      <c r="AG3767">
        <v>0</v>
      </c>
      <c r="AH3767" t="s">
        <v>4634</v>
      </c>
    </row>
    <row r="3768" spans="1:34">
      <c r="A3768" t="s">
        <v>459</v>
      </c>
      <c r="B3768" t="s">
        <v>767</v>
      </c>
      <c r="C3768" t="s">
        <v>6468</v>
      </c>
      <c r="D3768" t="s">
        <v>6470</v>
      </c>
      <c r="E3768" t="s">
        <v>140</v>
      </c>
      <c r="F3768" t="s">
        <v>239</v>
      </c>
      <c r="G3768" t="s">
        <v>4231</v>
      </c>
      <c r="I3768">
        <v>0</v>
      </c>
      <c r="J3768">
        <v>0</v>
      </c>
      <c r="K3768">
        <v>0</v>
      </c>
      <c r="M3768">
        <v>0</v>
      </c>
      <c r="N3768">
        <v>0</v>
      </c>
      <c r="O3768">
        <v>0</v>
      </c>
      <c r="P3768">
        <v>0</v>
      </c>
      <c r="R3768">
        <v>0</v>
      </c>
      <c r="S3768">
        <v>0</v>
      </c>
      <c r="T3768">
        <v>0</v>
      </c>
      <c r="U3768">
        <v>0</v>
      </c>
      <c r="V3768">
        <v>0</v>
      </c>
      <c r="X3768">
        <v>0</v>
      </c>
      <c r="Y3768">
        <v>0</v>
      </c>
      <c r="Z3768">
        <v>0</v>
      </c>
      <c r="AB3768">
        <v>7.2661000000000003E-2</v>
      </c>
      <c r="AC3768">
        <v>5.4999999999999997E-3</v>
      </c>
      <c r="AD3768">
        <v>0</v>
      </c>
      <c r="AE3768">
        <v>0</v>
      </c>
      <c r="AF3768">
        <v>0</v>
      </c>
      <c r="AG3768">
        <v>0</v>
      </c>
      <c r="AH3768" t="s">
        <v>4634</v>
      </c>
    </row>
    <row r="3769" spans="1:34">
      <c r="A3769" t="s">
        <v>459</v>
      </c>
      <c r="B3769" t="s">
        <v>460</v>
      </c>
      <c r="C3769" t="s">
        <v>6468</v>
      </c>
      <c r="D3769" t="s">
        <v>6471</v>
      </c>
      <c r="E3769" t="s">
        <v>140</v>
      </c>
      <c r="F3769" t="s">
        <v>239</v>
      </c>
      <c r="G3769" t="s">
        <v>4231</v>
      </c>
      <c r="I3769">
        <v>0</v>
      </c>
      <c r="J3769">
        <v>0</v>
      </c>
      <c r="K3769">
        <v>0</v>
      </c>
      <c r="M3769">
        <v>0</v>
      </c>
      <c r="N3769">
        <v>0</v>
      </c>
      <c r="O3769">
        <v>0</v>
      </c>
      <c r="P3769">
        <v>0</v>
      </c>
      <c r="R3769">
        <v>0</v>
      </c>
      <c r="S3769">
        <v>0</v>
      </c>
      <c r="T3769">
        <v>0</v>
      </c>
      <c r="U3769">
        <v>0</v>
      </c>
      <c r="V3769">
        <v>0</v>
      </c>
      <c r="X3769">
        <v>0</v>
      </c>
      <c r="Y3769">
        <v>0</v>
      </c>
      <c r="Z3769">
        <v>0</v>
      </c>
      <c r="AB3769">
        <v>7.2661000000000003E-2</v>
      </c>
      <c r="AC3769">
        <v>5.4999999999999997E-3</v>
      </c>
      <c r="AD3769">
        <v>0</v>
      </c>
      <c r="AE3769">
        <v>0</v>
      </c>
      <c r="AF3769">
        <v>0</v>
      </c>
      <c r="AG3769">
        <v>0</v>
      </c>
      <c r="AH3769" t="s">
        <v>4634</v>
      </c>
    </row>
    <row r="3770" spans="1:34">
      <c r="A3770" t="s">
        <v>459</v>
      </c>
      <c r="B3770" t="s">
        <v>953</v>
      </c>
      <c r="C3770" t="s">
        <v>6468</v>
      </c>
      <c r="D3770" t="s">
        <v>6472</v>
      </c>
      <c r="E3770" t="s">
        <v>140</v>
      </c>
      <c r="F3770" t="s">
        <v>239</v>
      </c>
      <c r="G3770" t="s">
        <v>4231</v>
      </c>
      <c r="I3770">
        <v>0</v>
      </c>
      <c r="J3770">
        <v>0</v>
      </c>
      <c r="K3770">
        <v>0</v>
      </c>
      <c r="M3770">
        <v>0</v>
      </c>
      <c r="N3770">
        <v>0</v>
      </c>
      <c r="O3770">
        <v>0</v>
      </c>
      <c r="P3770">
        <v>0</v>
      </c>
      <c r="R3770">
        <v>0</v>
      </c>
      <c r="S3770">
        <v>0</v>
      </c>
      <c r="T3770">
        <v>0</v>
      </c>
      <c r="U3770">
        <v>0</v>
      </c>
      <c r="V3770">
        <v>0</v>
      </c>
      <c r="X3770">
        <v>0</v>
      </c>
      <c r="Y3770">
        <v>0</v>
      </c>
      <c r="Z3770">
        <v>0</v>
      </c>
      <c r="AB3770">
        <v>7.2661000000000003E-2</v>
      </c>
      <c r="AC3770">
        <v>5.4999999999999997E-3</v>
      </c>
      <c r="AD3770">
        <v>0</v>
      </c>
      <c r="AE3770">
        <v>0</v>
      </c>
      <c r="AF3770">
        <v>0</v>
      </c>
      <c r="AG3770">
        <v>0</v>
      </c>
      <c r="AH3770" t="s">
        <v>4634</v>
      </c>
    </row>
    <row r="3771" spans="1:34">
      <c r="A3771" t="s">
        <v>459</v>
      </c>
      <c r="B3771" t="s">
        <v>958</v>
      </c>
      <c r="C3771" t="s">
        <v>6468</v>
      </c>
      <c r="D3771" t="s">
        <v>6473</v>
      </c>
      <c r="E3771" t="s">
        <v>140</v>
      </c>
      <c r="F3771" t="s">
        <v>239</v>
      </c>
      <c r="G3771" t="s">
        <v>4231</v>
      </c>
      <c r="I3771">
        <v>0</v>
      </c>
      <c r="J3771">
        <v>0</v>
      </c>
      <c r="K3771">
        <v>0</v>
      </c>
      <c r="M3771">
        <v>0</v>
      </c>
      <c r="N3771">
        <v>0</v>
      </c>
      <c r="O3771">
        <v>0</v>
      </c>
      <c r="P3771">
        <v>0</v>
      </c>
      <c r="R3771">
        <v>0</v>
      </c>
      <c r="S3771">
        <v>0</v>
      </c>
      <c r="T3771">
        <v>0</v>
      </c>
      <c r="U3771">
        <v>0</v>
      </c>
      <c r="V3771">
        <v>0</v>
      </c>
      <c r="X3771">
        <v>0</v>
      </c>
      <c r="Y3771">
        <v>0</v>
      </c>
      <c r="Z3771">
        <v>0</v>
      </c>
      <c r="AB3771">
        <v>7.2661000000000003E-2</v>
      </c>
      <c r="AC3771">
        <v>5.4999999999999997E-3</v>
      </c>
      <c r="AD3771">
        <v>0</v>
      </c>
      <c r="AE3771">
        <v>0</v>
      </c>
      <c r="AF3771">
        <v>0</v>
      </c>
      <c r="AG3771">
        <v>0</v>
      </c>
      <c r="AH3771" t="s">
        <v>4634</v>
      </c>
    </row>
    <row r="3772" spans="1:34">
      <c r="A3772" t="s">
        <v>459</v>
      </c>
      <c r="B3772" t="s">
        <v>796</v>
      </c>
      <c r="C3772" t="s">
        <v>1926</v>
      </c>
      <c r="D3772" t="s">
        <v>2695</v>
      </c>
      <c r="E3772" t="s">
        <v>53</v>
      </c>
      <c r="F3772" t="s">
        <v>72</v>
      </c>
      <c r="G3772" t="s">
        <v>39</v>
      </c>
      <c r="H3772" t="s">
        <v>140</v>
      </c>
      <c r="I3772">
        <v>1.5</v>
      </c>
      <c r="J3772">
        <v>1</v>
      </c>
      <c r="K3772">
        <v>2.428174011721183</v>
      </c>
      <c r="L3772">
        <v>1.5</v>
      </c>
      <c r="M3772">
        <v>6.4281740117211834</v>
      </c>
      <c r="N3772">
        <v>167.75</v>
      </c>
      <c r="O3772">
        <v>65.166666666666671</v>
      </c>
      <c r="P3772">
        <v>410.15906014656991</v>
      </c>
      <c r="Q3772">
        <v>100.2005339238125</v>
      </c>
      <c r="R3772">
        <v>743.27626073704903</v>
      </c>
      <c r="S3772">
        <v>14052750</v>
      </c>
      <c r="T3772">
        <v>5047000</v>
      </c>
      <c r="U3772">
        <v>15528172.804956971</v>
      </c>
      <c r="V3772">
        <v>37397614.387988031</v>
      </c>
      <c r="W3772">
        <v>2769691.5830310681</v>
      </c>
      <c r="X3772">
        <v>0.40319683908045978</v>
      </c>
      <c r="Y3772">
        <v>0.1530172413793103</v>
      </c>
      <c r="Z3772">
        <v>0.92713684427428811</v>
      </c>
      <c r="AA3772">
        <v>0.2466413424986775</v>
      </c>
      <c r="AB3772">
        <v>9.2784000000000005E-2</v>
      </c>
      <c r="AC3772">
        <v>5.4999999999999997E-3</v>
      </c>
      <c r="AD3772">
        <v>1.750078788531422</v>
      </c>
      <c r="AE3772">
        <v>1.018865580857808</v>
      </c>
      <c r="AF3772">
        <v>9.2954023811104136</v>
      </c>
      <c r="AG3772">
        <v>1</v>
      </c>
      <c r="AH3772" t="s">
        <v>1626</v>
      </c>
    </row>
    <row r="3773" spans="1:34">
      <c r="A3773" t="s">
        <v>459</v>
      </c>
      <c r="B3773" t="s">
        <v>767</v>
      </c>
      <c r="C3773" t="s">
        <v>1926</v>
      </c>
      <c r="D3773" t="s">
        <v>2670</v>
      </c>
      <c r="E3773" t="s">
        <v>53</v>
      </c>
      <c r="F3773" t="s">
        <v>72</v>
      </c>
      <c r="G3773" t="s">
        <v>39</v>
      </c>
      <c r="H3773" t="s">
        <v>140</v>
      </c>
      <c r="I3773">
        <v>1.5</v>
      </c>
      <c r="J3773">
        <v>1</v>
      </c>
      <c r="K3773">
        <v>2.3975521472094168</v>
      </c>
      <c r="L3773">
        <v>1.5</v>
      </c>
      <c r="M3773">
        <v>6.3975521472094172</v>
      </c>
      <c r="N3773">
        <v>167.75</v>
      </c>
      <c r="O3773">
        <v>65.166666666666671</v>
      </c>
      <c r="P3773">
        <v>404.98651686612402</v>
      </c>
      <c r="Q3773">
        <v>100.2005339238125</v>
      </c>
      <c r="R3773">
        <v>738.10371745660325</v>
      </c>
      <c r="S3773">
        <v>14052750</v>
      </c>
      <c r="T3773">
        <v>5047000</v>
      </c>
      <c r="U3773">
        <v>15332345.981404221</v>
      </c>
      <c r="V3773">
        <v>37201787.564435288</v>
      </c>
      <c r="W3773">
        <v>2769691.5830310681</v>
      </c>
      <c r="X3773">
        <v>0.40319683908045978</v>
      </c>
      <c r="Y3773">
        <v>0.1530172413793103</v>
      </c>
      <c r="Z3773">
        <v>0.91544465965646937</v>
      </c>
      <c r="AA3773">
        <v>0.2466413424986775</v>
      </c>
      <c r="AB3773">
        <v>9.2784000000000005E-2</v>
      </c>
      <c r="AC3773">
        <v>5.4999999999999997E-3</v>
      </c>
      <c r="AD3773">
        <v>1.7417419458371191</v>
      </c>
      <c r="AE3773">
        <v>1.014012015332693</v>
      </c>
      <c r="AF3773">
        <v>9.2515901083792293</v>
      </c>
      <c r="AG3773">
        <v>1</v>
      </c>
      <c r="AH3773" t="s">
        <v>1626</v>
      </c>
    </row>
    <row r="3774" spans="1:34">
      <c r="A3774" t="s">
        <v>459</v>
      </c>
      <c r="B3774" t="s">
        <v>460</v>
      </c>
      <c r="C3774" t="s">
        <v>1926</v>
      </c>
      <c r="D3774" t="s">
        <v>1927</v>
      </c>
      <c r="E3774" t="s">
        <v>53</v>
      </c>
      <c r="F3774" t="s">
        <v>72</v>
      </c>
      <c r="G3774" t="s">
        <v>39</v>
      </c>
      <c r="H3774" t="s">
        <v>140</v>
      </c>
      <c r="I3774">
        <v>1.5</v>
      </c>
      <c r="J3774">
        <v>1</v>
      </c>
      <c r="K3774">
        <v>2.373840123178387</v>
      </c>
      <c r="L3774">
        <v>1.5</v>
      </c>
      <c r="M3774">
        <v>6.3738401231783861</v>
      </c>
      <c r="N3774">
        <v>167.75</v>
      </c>
      <c r="O3774">
        <v>65.166666666666671</v>
      </c>
      <c r="P3774">
        <v>400.98116080688237</v>
      </c>
      <c r="Q3774">
        <v>100.2005339238125</v>
      </c>
      <c r="R3774">
        <v>734.0983613973616</v>
      </c>
      <c r="S3774">
        <v>14052750</v>
      </c>
      <c r="T3774">
        <v>5047000</v>
      </c>
      <c r="U3774">
        <v>15180707.587725781</v>
      </c>
      <c r="V3774">
        <v>37050149.170756847</v>
      </c>
      <c r="W3774">
        <v>2769691.5830310681</v>
      </c>
      <c r="X3774">
        <v>0.40319683908045978</v>
      </c>
      <c r="Y3774">
        <v>0.1530172413793103</v>
      </c>
      <c r="Z3774">
        <v>0.90639082289462103</v>
      </c>
      <c r="AA3774">
        <v>0.2466413424986775</v>
      </c>
      <c r="AB3774">
        <v>9.2784000000000005E-2</v>
      </c>
      <c r="AC3774">
        <v>5.4999999999999997E-3</v>
      </c>
      <c r="AD3774">
        <v>1.7352863162579899</v>
      </c>
      <c r="AE3774">
        <v>6.3738401231783856E-2</v>
      </c>
      <c r="AF3774">
        <v>8.2711488406681593</v>
      </c>
      <c r="AG3774">
        <v>1</v>
      </c>
      <c r="AH3774" t="s">
        <v>1626</v>
      </c>
    </row>
    <row r="3775" spans="1:34">
      <c r="A3775" t="s">
        <v>459</v>
      </c>
      <c r="B3775" t="s">
        <v>953</v>
      </c>
      <c r="C3775" t="s">
        <v>1926</v>
      </c>
      <c r="D3775" t="s">
        <v>2845</v>
      </c>
      <c r="E3775" t="s">
        <v>53</v>
      </c>
      <c r="F3775" t="s">
        <v>72</v>
      </c>
      <c r="G3775" t="s">
        <v>39</v>
      </c>
      <c r="H3775" t="s">
        <v>140</v>
      </c>
      <c r="I3775">
        <v>1.5</v>
      </c>
      <c r="J3775">
        <v>1</v>
      </c>
      <c r="K3775">
        <v>2.5882198445408031</v>
      </c>
      <c r="L3775">
        <v>1.5</v>
      </c>
      <c r="M3775">
        <v>6.5882198445408022</v>
      </c>
      <c r="N3775">
        <v>167.75</v>
      </c>
      <c r="O3775">
        <v>65.166666666666671</v>
      </c>
      <c r="P3775">
        <v>437.19346874035062</v>
      </c>
      <c r="Q3775">
        <v>100.2005339238125</v>
      </c>
      <c r="R3775">
        <v>770.31066933082968</v>
      </c>
      <c r="S3775">
        <v>14052750</v>
      </c>
      <c r="T3775">
        <v>5047000</v>
      </c>
      <c r="U3775">
        <v>16551665.90583843</v>
      </c>
      <c r="V3775">
        <v>38421107.488869503</v>
      </c>
      <c r="W3775">
        <v>2769691.5830310681</v>
      </c>
      <c r="X3775">
        <v>0.40319683908045978</v>
      </c>
      <c r="Y3775">
        <v>0.1530172413793103</v>
      </c>
      <c r="Z3775">
        <v>0.98824629840045741</v>
      </c>
      <c r="AA3775">
        <v>0.2466413424986775</v>
      </c>
      <c r="AB3775">
        <v>9.2784000000000005E-2</v>
      </c>
      <c r="AC3775">
        <v>5.4999999999999997E-3</v>
      </c>
      <c r="AD3775">
        <v>1.793651476000637</v>
      </c>
      <c r="AE3775">
        <v>1.0442328453597169</v>
      </c>
      <c r="AF3775">
        <v>9.5243881659011578</v>
      </c>
      <c r="AG3775">
        <v>1</v>
      </c>
      <c r="AH3775" t="s">
        <v>1626</v>
      </c>
    </row>
    <row r="3776" spans="1:34">
      <c r="A3776" t="s">
        <v>459</v>
      </c>
      <c r="B3776" t="s">
        <v>958</v>
      </c>
      <c r="C3776" t="s">
        <v>1926</v>
      </c>
      <c r="D3776" t="s">
        <v>2849</v>
      </c>
      <c r="E3776" t="s">
        <v>53</v>
      </c>
      <c r="F3776" t="s">
        <v>72</v>
      </c>
      <c r="G3776" t="s">
        <v>39</v>
      </c>
      <c r="H3776" t="s">
        <v>140</v>
      </c>
      <c r="I3776">
        <v>1.5</v>
      </c>
      <c r="J3776">
        <v>1</v>
      </c>
      <c r="K3776">
        <v>2.5911226780629599</v>
      </c>
      <c r="L3776">
        <v>1.5</v>
      </c>
      <c r="M3776">
        <v>6.5911226780629599</v>
      </c>
      <c r="N3776">
        <v>167.75</v>
      </c>
      <c r="O3776">
        <v>65.166666666666671</v>
      </c>
      <c r="P3776">
        <v>437.68380570280158</v>
      </c>
      <c r="Q3776">
        <v>100.2005339238125</v>
      </c>
      <c r="R3776">
        <v>770.80100629328081</v>
      </c>
      <c r="S3776">
        <v>14052750</v>
      </c>
      <c r="T3776">
        <v>5047000</v>
      </c>
      <c r="U3776">
        <v>16570229.526212631</v>
      </c>
      <c r="V3776">
        <v>38439671.109243698</v>
      </c>
      <c r="W3776">
        <v>2769691.5830310681</v>
      </c>
      <c r="X3776">
        <v>0.40319683908045978</v>
      </c>
      <c r="Y3776">
        <v>0.1530172413793103</v>
      </c>
      <c r="Z3776">
        <v>0.98935467197590754</v>
      </c>
      <c r="AA3776">
        <v>0.2466413424986775</v>
      </c>
      <c r="AB3776">
        <v>9.2784000000000005E-2</v>
      </c>
      <c r="AC3776">
        <v>5.4999999999999997E-3</v>
      </c>
      <c r="AD3776">
        <v>1.794441776226565</v>
      </c>
      <c r="AE3776">
        <v>1.0446929444729789</v>
      </c>
      <c r="AF3776">
        <v>9.5285413987625045</v>
      </c>
      <c r="AG3776">
        <v>1</v>
      </c>
      <c r="AH3776" t="s">
        <v>1626</v>
      </c>
    </row>
    <row r="3777" spans="1:34">
      <c r="A3777" t="s">
        <v>459</v>
      </c>
      <c r="B3777" t="s">
        <v>796</v>
      </c>
      <c r="C3777" t="s">
        <v>2221</v>
      </c>
      <c r="D3777" t="s">
        <v>2970</v>
      </c>
      <c r="E3777" t="s">
        <v>53</v>
      </c>
      <c r="F3777" t="s">
        <v>72</v>
      </c>
      <c r="G3777" t="s">
        <v>39</v>
      </c>
      <c r="H3777" t="s">
        <v>239</v>
      </c>
      <c r="I3777">
        <v>1.5</v>
      </c>
      <c r="J3777">
        <v>1</v>
      </c>
      <c r="K3777">
        <v>2.1803784457238811</v>
      </c>
      <c r="L3777">
        <v>2.02</v>
      </c>
      <c r="M3777">
        <v>6.7003784457238824</v>
      </c>
      <c r="N3777">
        <v>167.75</v>
      </c>
      <c r="O3777">
        <v>65.166666666666671</v>
      </c>
      <c r="P3777">
        <v>368.30225912352557</v>
      </c>
      <c r="Q3777">
        <v>61.974581298003081</v>
      </c>
      <c r="R3777">
        <v>663.19350708819536</v>
      </c>
      <c r="S3777">
        <v>14052750</v>
      </c>
      <c r="T3777">
        <v>5047000</v>
      </c>
      <c r="U3777">
        <v>13943520.16040422</v>
      </c>
      <c r="V3777">
        <v>58571954.883599304</v>
      </c>
      <c r="W3777">
        <v>25528684.72319508</v>
      </c>
      <c r="X3777">
        <v>0.40319683908045978</v>
      </c>
      <c r="Y3777">
        <v>0.1530172413793103</v>
      </c>
      <c r="Z3777">
        <v>0.83252237349299052</v>
      </c>
      <c r="AA3777">
        <v>0.17808787729311229</v>
      </c>
      <c r="AB3777">
        <v>0.103481</v>
      </c>
      <c r="AC3777">
        <v>5.4999999999999997E-3</v>
      </c>
      <c r="AD3777">
        <v>1.824186801977183</v>
      </c>
      <c r="AE3777">
        <v>1.062009983647235</v>
      </c>
      <c r="AF3777">
        <v>9.6955562313482986</v>
      </c>
      <c r="AG3777">
        <v>1</v>
      </c>
      <c r="AH3777" t="s">
        <v>1799</v>
      </c>
    </row>
    <row r="3778" spans="1:34">
      <c r="A3778" t="s">
        <v>459</v>
      </c>
      <c r="B3778" t="s">
        <v>767</v>
      </c>
      <c r="C3778" t="s">
        <v>2221</v>
      </c>
      <c r="D3778" t="s">
        <v>2939</v>
      </c>
      <c r="E3778" t="s">
        <v>53</v>
      </c>
      <c r="F3778" t="s">
        <v>72</v>
      </c>
      <c r="G3778" t="s">
        <v>39</v>
      </c>
      <c r="H3778" t="s">
        <v>239</v>
      </c>
      <c r="I3778">
        <v>1.5</v>
      </c>
      <c r="J3778">
        <v>1</v>
      </c>
      <c r="K3778">
        <v>2.151965987553325</v>
      </c>
      <c r="L3778">
        <v>2.02</v>
      </c>
      <c r="M3778">
        <v>6.6719659875533246</v>
      </c>
      <c r="N3778">
        <v>167.75</v>
      </c>
      <c r="O3778">
        <v>65.166666666666671</v>
      </c>
      <c r="P3778">
        <v>363.50292139754907</v>
      </c>
      <c r="Q3778">
        <v>61.974581298003081</v>
      </c>
      <c r="R3778">
        <v>658.3941693622188</v>
      </c>
      <c r="S3778">
        <v>14052750</v>
      </c>
      <c r="T3778">
        <v>5047000</v>
      </c>
      <c r="U3778">
        <v>13761822.490403511</v>
      </c>
      <c r="V3778">
        <v>58390257.213598587</v>
      </c>
      <c r="W3778">
        <v>25528684.72319508</v>
      </c>
      <c r="X3778">
        <v>0.40319683908045978</v>
      </c>
      <c r="Y3778">
        <v>0.1530172413793103</v>
      </c>
      <c r="Z3778">
        <v>0.82167379481651726</v>
      </c>
      <c r="AA3778">
        <v>0.17808787729311229</v>
      </c>
      <c r="AB3778">
        <v>0.103481</v>
      </c>
      <c r="AC3778">
        <v>5.4999999999999997E-3</v>
      </c>
      <c r="AD3778">
        <v>1.8164514730511669</v>
      </c>
      <c r="AE3778">
        <v>1.0575066090272021</v>
      </c>
      <c r="AF3778">
        <v>9.6549050696316936</v>
      </c>
      <c r="AG3778">
        <v>1</v>
      </c>
      <c r="AH3778" t="s">
        <v>1799</v>
      </c>
    </row>
    <row r="3779" spans="1:34">
      <c r="A3779" t="s">
        <v>459</v>
      </c>
      <c r="B3779" t="s">
        <v>460</v>
      </c>
      <c r="C3779" t="s">
        <v>2221</v>
      </c>
      <c r="D3779" t="s">
        <v>2222</v>
      </c>
      <c r="E3779" t="s">
        <v>53</v>
      </c>
      <c r="F3779" t="s">
        <v>72</v>
      </c>
      <c r="G3779" t="s">
        <v>39</v>
      </c>
      <c r="H3779" t="s">
        <v>239</v>
      </c>
      <c r="I3779">
        <v>1.5</v>
      </c>
      <c r="J3779">
        <v>1</v>
      </c>
      <c r="K3779">
        <v>2.1299343130270358</v>
      </c>
      <c r="L3779">
        <v>2.02</v>
      </c>
      <c r="M3779">
        <v>6.6499343130270354</v>
      </c>
      <c r="N3779">
        <v>167.75</v>
      </c>
      <c r="O3779">
        <v>65.166666666666671</v>
      </c>
      <c r="P3779">
        <v>359.78140437548348</v>
      </c>
      <c r="Q3779">
        <v>61.974581298003081</v>
      </c>
      <c r="R3779">
        <v>654.67265234015326</v>
      </c>
      <c r="S3779">
        <v>14052750</v>
      </c>
      <c r="T3779">
        <v>5047000</v>
      </c>
      <c r="U3779">
        <v>13620929.9318079</v>
      </c>
      <c r="V3779">
        <v>58249364.655002981</v>
      </c>
      <c r="W3779">
        <v>25528684.72319508</v>
      </c>
      <c r="X3779">
        <v>0.40319683908045978</v>
      </c>
      <c r="Y3779">
        <v>0.1530172413793103</v>
      </c>
      <c r="Z3779">
        <v>0.81326155702145819</v>
      </c>
      <c r="AA3779">
        <v>0.17808787729311229</v>
      </c>
      <c r="AB3779">
        <v>0.103481</v>
      </c>
      <c r="AC3779">
        <v>5.4999999999999997E-3</v>
      </c>
      <c r="AD3779">
        <v>1.810453320824114</v>
      </c>
      <c r="AE3779">
        <v>6.6499343130270352E-2</v>
      </c>
      <c r="AF3779">
        <v>8.6358679769814195</v>
      </c>
      <c r="AG3779">
        <v>1</v>
      </c>
      <c r="AH3779" t="s">
        <v>1799</v>
      </c>
    </row>
    <row r="3780" spans="1:34">
      <c r="A3780" t="s">
        <v>459</v>
      </c>
      <c r="B3780" t="s">
        <v>953</v>
      </c>
      <c r="C3780" t="s">
        <v>2221</v>
      </c>
      <c r="D3780" t="s">
        <v>3070</v>
      </c>
      <c r="E3780" t="s">
        <v>53</v>
      </c>
      <c r="F3780" t="s">
        <v>72</v>
      </c>
      <c r="G3780" t="s">
        <v>39</v>
      </c>
      <c r="H3780" t="s">
        <v>239</v>
      </c>
      <c r="I3780">
        <v>1.5</v>
      </c>
      <c r="J3780">
        <v>1</v>
      </c>
      <c r="K3780">
        <v>2.3286291383999398</v>
      </c>
      <c r="L3780">
        <v>2.02</v>
      </c>
      <c r="M3780">
        <v>6.8486291383999394</v>
      </c>
      <c r="N3780">
        <v>167.75</v>
      </c>
      <c r="O3780">
        <v>65.166666666666671</v>
      </c>
      <c r="P3780">
        <v>393.34427196138978</v>
      </c>
      <c r="Q3780">
        <v>61.974581298003081</v>
      </c>
      <c r="R3780">
        <v>688.23551992605951</v>
      </c>
      <c r="S3780">
        <v>14052750</v>
      </c>
      <c r="T3780">
        <v>5047000</v>
      </c>
      <c r="U3780">
        <v>14891583.340067619</v>
      </c>
      <c r="V3780">
        <v>59520018.063262701</v>
      </c>
      <c r="W3780">
        <v>25528684.72319508</v>
      </c>
      <c r="X3780">
        <v>0.40319683908045978</v>
      </c>
      <c r="Y3780">
        <v>0.1530172413793103</v>
      </c>
      <c r="Z3780">
        <v>0.88912815162325287</v>
      </c>
      <c r="AA3780">
        <v>0.17808787729311229</v>
      </c>
      <c r="AB3780">
        <v>0.103481</v>
      </c>
      <c r="AC3780">
        <v>5.4999999999999997E-3</v>
      </c>
      <c r="AD3780">
        <v>1.864548247103649</v>
      </c>
      <c r="AE3780">
        <v>1.0855077184363899</v>
      </c>
      <c r="AF3780">
        <v>9.9076661039399774</v>
      </c>
      <c r="AG3780">
        <v>1</v>
      </c>
      <c r="AH3780" t="s">
        <v>1799</v>
      </c>
    </row>
    <row r="3781" spans="1:34">
      <c r="A3781" t="s">
        <v>459</v>
      </c>
      <c r="B3781" t="s">
        <v>958</v>
      </c>
      <c r="C3781" t="s">
        <v>2221</v>
      </c>
      <c r="D3781" t="s">
        <v>3074</v>
      </c>
      <c r="E3781" t="s">
        <v>53</v>
      </c>
      <c r="F3781" t="s">
        <v>72</v>
      </c>
      <c r="G3781" t="s">
        <v>39</v>
      </c>
      <c r="H3781" t="s">
        <v>239</v>
      </c>
      <c r="I3781">
        <v>1.5</v>
      </c>
      <c r="J3781">
        <v>1</v>
      </c>
      <c r="K3781">
        <v>2.331376690223673</v>
      </c>
      <c r="L3781">
        <v>2.02</v>
      </c>
      <c r="M3781">
        <v>6.8513766902236721</v>
      </c>
      <c r="N3781">
        <v>167.75</v>
      </c>
      <c r="O3781">
        <v>65.166666666666671</v>
      </c>
      <c r="P3781">
        <v>393.80837925694868</v>
      </c>
      <c r="Q3781">
        <v>61.974581298003081</v>
      </c>
      <c r="R3781">
        <v>688.69962722161847</v>
      </c>
      <c r="S3781">
        <v>14052750</v>
      </c>
      <c r="T3781">
        <v>5047000</v>
      </c>
      <c r="U3781">
        <v>14909153.93398039</v>
      </c>
      <c r="V3781">
        <v>59537588.657175466</v>
      </c>
      <c r="W3781">
        <v>25528684.72319508</v>
      </c>
      <c r="X3781">
        <v>0.40319683908045978</v>
      </c>
      <c r="Y3781">
        <v>0.1530172413793103</v>
      </c>
      <c r="Z3781">
        <v>0.89017723480882349</v>
      </c>
      <c r="AA3781">
        <v>0.17808787729311229</v>
      </c>
      <c r="AB3781">
        <v>0.103481</v>
      </c>
      <c r="AC3781">
        <v>5.4999999999999997E-3</v>
      </c>
      <c r="AD3781">
        <v>1.8652962716839321</v>
      </c>
      <c r="AE3781">
        <v>1.0859432054004521</v>
      </c>
      <c r="AF3781">
        <v>9.9115971673080558</v>
      </c>
      <c r="AG3781">
        <v>1</v>
      </c>
      <c r="AH3781" t="s">
        <v>1799</v>
      </c>
    </row>
    <row r="3782" spans="1:34">
      <c r="A3782" t="s">
        <v>459</v>
      </c>
      <c r="B3782" t="s">
        <v>796</v>
      </c>
      <c r="C3782" t="s">
        <v>762</v>
      </c>
      <c r="D3782" t="s">
        <v>1283</v>
      </c>
      <c r="E3782" t="s">
        <v>53</v>
      </c>
      <c r="F3782" t="s">
        <v>72</v>
      </c>
      <c r="G3782" t="s">
        <v>39</v>
      </c>
      <c r="H3782" t="s">
        <v>302</v>
      </c>
      <c r="I3782">
        <v>1.5</v>
      </c>
      <c r="J3782">
        <v>1</v>
      </c>
      <c r="K3782">
        <v>2.6080475923349509</v>
      </c>
      <c r="L3782">
        <v>1.060000000000001E-2</v>
      </c>
      <c r="M3782">
        <v>5.118647592334951</v>
      </c>
      <c r="N3782">
        <v>167.75</v>
      </c>
      <c r="O3782">
        <v>65.166666666666671</v>
      </c>
      <c r="P3782">
        <v>440.54270580524542</v>
      </c>
      <c r="Q3782">
        <v>46.763721776589449</v>
      </c>
      <c r="R3782">
        <v>720.22309424850152</v>
      </c>
      <c r="S3782">
        <v>14052750</v>
      </c>
      <c r="T3782">
        <v>5047000</v>
      </c>
      <c r="U3782">
        <v>16678464.352982011</v>
      </c>
      <c r="V3782">
        <v>48490845.369024798</v>
      </c>
      <c r="W3782">
        <v>12712631.016042789</v>
      </c>
      <c r="X3782">
        <v>0.40319683908045978</v>
      </c>
      <c r="Y3782">
        <v>0.1530172413793103</v>
      </c>
      <c r="Z3782">
        <v>0.99581702250432935</v>
      </c>
      <c r="AA3782">
        <v>0.13437851085226851</v>
      </c>
      <c r="AB3782">
        <v>9.0810000000000002E-2</v>
      </c>
      <c r="AC3782">
        <v>5.4999999999999997E-3</v>
      </c>
      <c r="AD3782">
        <v>1.393558506813704</v>
      </c>
      <c r="AE3782">
        <v>0.8113056433850897</v>
      </c>
      <c r="AF3782">
        <v>7.4198217425337436</v>
      </c>
      <c r="AG3782">
        <v>1</v>
      </c>
      <c r="AH3782" t="s">
        <v>572</v>
      </c>
    </row>
    <row r="3783" spans="1:34">
      <c r="A3783" t="s">
        <v>459</v>
      </c>
      <c r="B3783" t="s">
        <v>767</v>
      </c>
      <c r="C3783" t="s">
        <v>762</v>
      </c>
      <c r="D3783" t="s">
        <v>1248</v>
      </c>
      <c r="E3783" t="s">
        <v>53</v>
      </c>
      <c r="F3783" t="s">
        <v>72</v>
      </c>
      <c r="G3783" t="s">
        <v>39</v>
      </c>
      <c r="H3783" t="s">
        <v>302</v>
      </c>
      <c r="I3783">
        <v>1.5</v>
      </c>
      <c r="J3783">
        <v>1</v>
      </c>
      <c r="K3783">
        <v>2.576317386730739</v>
      </c>
      <c r="L3783">
        <v>1.060000000000001E-2</v>
      </c>
      <c r="M3783">
        <v>5.0869173867307387</v>
      </c>
      <c r="N3783">
        <v>167.75</v>
      </c>
      <c r="O3783">
        <v>65.166666666666671</v>
      </c>
      <c r="P3783">
        <v>435.18294524193391</v>
      </c>
      <c r="Q3783">
        <v>46.763721776589449</v>
      </c>
      <c r="R3783">
        <v>714.86333368519001</v>
      </c>
      <c r="S3783">
        <v>14052750</v>
      </c>
      <c r="T3783">
        <v>5047000</v>
      </c>
      <c r="U3783">
        <v>16475549.688143071</v>
      </c>
      <c r="V3783">
        <v>48287930.704185858</v>
      </c>
      <c r="W3783">
        <v>12712631.016042789</v>
      </c>
      <c r="X3783">
        <v>0.40319683908045978</v>
      </c>
      <c r="Y3783">
        <v>0.1530172413793103</v>
      </c>
      <c r="Z3783">
        <v>0.98370164586737618</v>
      </c>
      <c r="AA3783">
        <v>0.13437851085226851</v>
      </c>
      <c r="AB3783">
        <v>9.0810000000000002E-2</v>
      </c>
      <c r="AC3783">
        <v>5.4999999999999997E-3</v>
      </c>
      <c r="AD3783">
        <v>1.384919916806274</v>
      </c>
      <c r="AE3783">
        <v>0.80627640579682214</v>
      </c>
      <c r="AF3783">
        <v>7.3744237093338354</v>
      </c>
      <c r="AG3783">
        <v>1</v>
      </c>
      <c r="AH3783" t="s">
        <v>572</v>
      </c>
    </row>
    <row r="3784" spans="1:34">
      <c r="A3784" t="s">
        <v>459</v>
      </c>
      <c r="B3784" t="s">
        <v>460</v>
      </c>
      <c r="C3784" t="s">
        <v>762</v>
      </c>
      <c r="D3784" t="s">
        <v>763</v>
      </c>
      <c r="E3784" t="s">
        <v>53</v>
      </c>
      <c r="F3784" t="s">
        <v>72</v>
      </c>
      <c r="G3784" t="s">
        <v>39</v>
      </c>
      <c r="H3784" t="s">
        <v>302</v>
      </c>
      <c r="I3784">
        <v>1.5</v>
      </c>
      <c r="J3784">
        <v>1</v>
      </c>
      <c r="K3784">
        <v>2.5517432430441782</v>
      </c>
      <c r="L3784">
        <v>1.060000000000001E-2</v>
      </c>
      <c r="M3784">
        <v>5.0623432430441788</v>
      </c>
      <c r="N3784">
        <v>167.75</v>
      </c>
      <c r="O3784">
        <v>65.166666666666671</v>
      </c>
      <c r="P3784">
        <v>431.03196280421241</v>
      </c>
      <c r="Q3784">
        <v>46.763721776589449</v>
      </c>
      <c r="R3784">
        <v>710.71235124746852</v>
      </c>
      <c r="S3784">
        <v>14052750</v>
      </c>
      <c r="T3784">
        <v>5047000</v>
      </c>
      <c r="U3784">
        <v>16318398.039267519</v>
      </c>
      <c r="V3784">
        <v>48130779.055310309</v>
      </c>
      <c r="W3784">
        <v>12712631.016042789</v>
      </c>
      <c r="X3784">
        <v>0.40319683908045978</v>
      </c>
      <c r="Y3784">
        <v>0.1530172413793103</v>
      </c>
      <c r="Z3784">
        <v>0.97431863051579082</v>
      </c>
      <c r="AA3784">
        <v>0.13437851085226851</v>
      </c>
      <c r="AB3784">
        <v>9.0810000000000002E-2</v>
      </c>
      <c r="AC3784">
        <v>5.4999999999999997E-3</v>
      </c>
      <c r="AD3784">
        <v>1.378229574022499</v>
      </c>
      <c r="AE3784">
        <v>5.0623432430441789E-2</v>
      </c>
      <c r="AF3784">
        <v>6.5875062494971193</v>
      </c>
      <c r="AG3784">
        <v>1</v>
      </c>
      <c r="AH3784" t="s">
        <v>572</v>
      </c>
    </row>
    <row r="3785" spans="1:34">
      <c r="A3785" t="s">
        <v>459</v>
      </c>
      <c r="B3785" t="s">
        <v>953</v>
      </c>
      <c r="C3785" t="s">
        <v>762</v>
      </c>
      <c r="D3785" t="s">
        <v>1436</v>
      </c>
      <c r="E3785" t="s">
        <v>53</v>
      </c>
      <c r="F3785" t="s">
        <v>72</v>
      </c>
      <c r="G3785" t="s">
        <v>39</v>
      </c>
      <c r="H3785" t="s">
        <v>302</v>
      </c>
      <c r="I3785">
        <v>1.5</v>
      </c>
      <c r="J3785">
        <v>1</v>
      </c>
      <c r="K3785">
        <v>2.7735985816420259</v>
      </c>
      <c r="L3785">
        <v>1.060000000000001E-2</v>
      </c>
      <c r="M3785">
        <v>5.2841985816420269</v>
      </c>
      <c r="N3785">
        <v>167.75</v>
      </c>
      <c r="O3785">
        <v>65.166666666666671</v>
      </c>
      <c r="P3785">
        <v>468.5070270823656</v>
      </c>
      <c r="Q3785">
        <v>46.763721776589449</v>
      </c>
      <c r="R3785">
        <v>748.18741552562176</v>
      </c>
      <c r="S3785">
        <v>14052750</v>
      </c>
      <c r="T3785">
        <v>5047000</v>
      </c>
      <c r="U3785">
        <v>17737162.92960076</v>
      </c>
      <c r="V3785">
        <v>49549543.945643537</v>
      </c>
      <c r="W3785">
        <v>12712631.016042789</v>
      </c>
      <c r="X3785">
        <v>0.40319683908045978</v>
      </c>
      <c r="Y3785">
        <v>0.1530172413793103</v>
      </c>
      <c r="Z3785">
        <v>1.05902848142438</v>
      </c>
      <c r="AA3785">
        <v>0.13437851085226851</v>
      </c>
      <c r="AB3785">
        <v>9.0810000000000002E-2</v>
      </c>
      <c r="AC3785">
        <v>5.4999999999999997E-3</v>
      </c>
      <c r="AD3785">
        <v>1.4386299803423319</v>
      </c>
      <c r="AE3785">
        <v>0.83754547519026123</v>
      </c>
      <c r="AF3785">
        <v>7.6566840371746201</v>
      </c>
      <c r="AG3785">
        <v>1</v>
      </c>
      <c r="AH3785" t="s">
        <v>572</v>
      </c>
    </row>
    <row r="3786" spans="1:34">
      <c r="A3786" t="s">
        <v>459</v>
      </c>
      <c r="B3786" t="s">
        <v>958</v>
      </c>
      <c r="C3786" t="s">
        <v>762</v>
      </c>
      <c r="D3786" t="s">
        <v>1439</v>
      </c>
      <c r="E3786" t="s">
        <v>53</v>
      </c>
      <c r="F3786" t="s">
        <v>72</v>
      </c>
      <c r="G3786" t="s">
        <v>39</v>
      </c>
      <c r="H3786" t="s">
        <v>302</v>
      </c>
      <c r="I3786">
        <v>1.5</v>
      </c>
      <c r="J3786">
        <v>1</v>
      </c>
      <c r="K3786">
        <v>2.7765981130252819</v>
      </c>
      <c r="L3786">
        <v>1.060000000000001E-2</v>
      </c>
      <c r="M3786">
        <v>5.2871981130252834</v>
      </c>
      <c r="N3786">
        <v>167.75</v>
      </c>
      <c r="O3786">
        <v>65.166666666666671</v>
      </c>
      <c r="P3786">
        <v>469.01369792518727</v>
      </c>
      <c r="Q3786">
        <v>46.763721776589449</v>
      </c>
      <c r="R3786">
        <v>748.69408636844344</v>
      </c>
      <c r="S3786">
        <v>14052750</v>
      </c>
      <c r="T3786">
        <v>5047000</v>
      </c>
      <c r="U3786">
        <v>17756344.932796679</v>
      </c>
      <c r="V3786">
        <v>49568725.948839471</v>
      </c>
      <c r="W3786">
        <v>12712631.016042789</v>
      </c>
      <c r="X3786">
        <v>0.40319683908045978</v>
      </c>
      <c r="Y3786">
        <v>0.1530172413793103</v>
      </c>
      <c r="Z3786">
        <v>1.0601737766328569</v>
      </c>
      <c r="AA3786">
        <v>0.13437851085226851</v>
      </c>
      <c r="AB3786">
        <v>9.0810000000000002E-2</v>
      </c>
      <c r="AC3786">
        <v>5.4999999999999997E-3</v>
      </c>
      <c r="AD3786">
        <v>1.439446606687512</v>
      </c>
      <c r="AE3786">
        <v>0.83802090091450732</v>
      </c>
      <c r="AF3786">
        <v>7.6609756206273012</v>
      </c>
      <c r="AG3786">
        <v>1</v>
      </c>
      <c r="AH3786" t="s">
        <v>572</v>
      </c>
    </row>
    <row r="3787" spans="1:34">
      <c r="A3787" t="s">
        <v>459</v>
      </c>
      <c r="B3787" t="s">
        <v>796</v>
      </c>
      <c r="C3787" t="s">
        <v>6474</v>
      </c>
      <c r="D3787" t="s">
        <v>6475</v>
      </c>
      <c r="E3787" t="s">
        <v>53</v>
      </c>
      <c r="F3787" t="s">
        <v>72</v>
      </c>
      <c r="G3787" t="s">
        <v>39</v>
      </c>
      <c r="H3787" t="s">
        <v>4231</v>
      </c>
      <c r="I3787">
        <v>0</v>
      </c>
      <c r="J3787">
        <v>0</v>
      </c>
      <c r="K3787">
        <v>0</v>
      </c>
      <c r="L3787">
        <v>0</v>
      </c>
      <c r="M3787">
        <v>0</v>
      </c>
      <c r="N3787">
        <v>0</v>
      </c>
      <c r="O3787">
        <v>0</v>
      </c>
      <c r="P3787">
        <v>0</v>
      </c>
      <c r="Q3787">
        <v>0</v>
      </c>
      <c r="R3787">
        <v>0</v>
      </c>
      <c r="S3787">
        <v>0</v>
      </c>
      <c r="T3787">
        <v>0</v>
      </c>
      <c r="U3787">
        <v>0</v>
      </c>
      <c r="V3787">
        <v>0</v>
      </c>
      <c r="W3787">
        <v>0</v>
      </c>
      <c r="X3787">
        <v>0</v>
      </c>
      <c r="Y3787">
        <v>0</v>
      </c>
      <c r="Z3787">
        <v>0</v>
      </c>
      <c r="AA3787">
        <v>0</v>
      </c>
      <c r="AB3787">
        <v>9.3710000000000002E-2</v>
      </c>
      <c r="AC3787">
        <v>5.4999999999999997E-3</v>
      </c>
      <c r="AD3787">
        <v>0</v>
      </c>
      <c r="AE3787">
        <v>0</v>
      </c>
      <c r="AF3787">
        <v>0</v>
      </c>
      <c r="AG3787">
        <v>0</v>
      </c>
      <c r="AH3787" t="s">
        <v>4677</v>
      </c>
    </row>
    <row r="3788" spans="1:34">
      <c r="A3788" t="s">
        <v>459</v>
      </c>
      <c r="B3788" t="s">
        <v>767</v>
      </c>
      <c r="C3788" t="s">
        <v>6474</v>
      </c>
      <c r="D3788" t="s">
        <v>6476</v>
      </c>
      <c r="E3788" t="s">
        <v>53</v>
      </c>
      <c r="F3788" t="s">
        <v>72</v>
      </c>
      <c r="G3788" t="s">
        <v>39</v>
      </c>
      <c r="H3788" t="s">
        <v>4231</v>
      </c>
      <c r="I3788">
        <v>0</v>
      </c>
      <c r="J3788">
        <v>0</v>
      </c>
      <c r="K3788">
        <v>0</v>
      </c>
      <c r="L3788">
        <v>0</v>
      </c>
      <c r="M3788">
        <v>0</v>
      </c>
      <c r="N3788">
        <v>0</v>
      </c>
      <c r="O3788">
        <v>0</v>
      </c>
      <c r="P3788">
        <v>0</v>
      </c>
      <c r="Q3788">
        <v>0</v>
      </c>
      <c r="R3788">
        <v>0</v>
      </c>
      <c r="S3788">
        <v>0</v>
      </c>
      <c r="T3788">
        <v>0</v>
      </c>
      <c r="U3788">
        <v>0</v>
      </c>
      <c r="V3788">
        <v>0</v>
      </c>
      <c r="W3788">
        <v>0</v>
      </c>
      <c r="X3788">
        <v>0</v>
      </c>
      <c r="Y3788">
        <v>0</v>
      </c>
      <c r="Z3788">
        <v>0</v>
      </c>
      <c r="AA3788">
        <v>0</v>
      </c>
      <c r="AB3788">
        <v>9.3710000000000002E-2</v>
      </c>
      <c r="AC3788">
        <v>5.4999999999999997E-3</v>
      </c>
      <c r="AD3788">
        <v>0</v>
      </c>
      <c r="AE3788">
        <v>0</v>
      </c>
      <c r="AF3788">
        <v>0</v>
      </c>
      <c r="AG3788">
        <v>0</v>
      </c>
      <c r="AH3788" t="s">
        <v>4677</v>
      </c>
    </row>
    <row r="3789" spans="1:34">
      <c r="A3789" t="s">
        <v>459</v>
      </c>
      <c r="B3789" t="s">
        <v>460</v>
      </c>
      <c r="C3789" t="s">
        <v>6474</v>
      </c>
      <c r="D3789" t="s">
        <v>6477</v>
      </c>
      <c r="E3789" t="s">
        <v>53</v>
      </c>
      <c r="F3789" t="s">
        <v>72</v>
      </c>
      <c r="G3789" t="s">
        <v>39</v>
      </c>
      <c r="H3789" t="s">
        <v>4231</v>
      </c>
      <c r="I3789">
        <v>0</v>
      </c>
      <c r="J3789">
        <v>0</v>
      </c>
      <c r="K3789">
        <v>0</v>
      </c>
      <c r="L3789">
        <v>0</v>
      </c>
      <c r="M3789">
        <v>0</v>
      </c>
      <c r="N3789">
        <v>0</v>
      </c>
      <c r="O3789">
        <v>0</v>
      </c>
      <c r="P3789">
        <v>0</v>
      </c>
      <c r="Q3789">
        <v>0</v>
      </c>
      <c r="R3789">
        <v>0</v>
      </c>
      <c r="S3789">
        <v>0</v>
      </c>
      <c r="T3789">
        <v>0</v>
      </c>
      <c r="U3789">
        <v>0</v>
      </c>
      <c r="V3789">
        <v>0</v>
      </c>
      <c r="W3789">
        <v>0</v>
      </c>
      <c r="X3789">
        <v>0</v>
      </c>
      <c r="Y3789">
        <v>0</v>
      </c>
      <c r="Z3789">
        <v>0</v>
      </c>
      <c r="AA3789">
        <v>0</v>
      </c>
      <c r="AB3789">
        <v>9.3710000000000002E-2</v>
      </c>
      <c r="AC3789">
        <v>5.4999999999999997E-3</v>
      </c>
      <c r="AD3789">
        <v>0</v>
      </c>
      <c r="AE3789">
        <v>0</v>
      </c>
      <c r="AF3789">
        <v>0</v>
      </c>
      <c r="AG3789">
        <v>0</v>
      </c>
      <c r="AH3789" t="s">
        <v>4677</v>
      </c>
    </row>
    <row r="3790" spans="1:34">
      <c r="A3790" t="s">
        <v>459</v>
      </c>
      <c r="B3790" t="s">
        <v>953</v>
      </c>
      <c r="C3790" t="s">
        <v>6474</v>
      </c>
      <c r="D3790" t="s">
        <v>6478</v>
      </c>
      <c r="E3790" t="s">
        <v>53</v>
      </c>
      <c r="F3790" t="s">
        <v>72</v>
      </c>
      <c r="G3790" t="s">
        <v>39</v>
      </c>
      <c r="H3790" t="s">
        <v>4231</v>
      </c>
      <c r="I3790">
        <v>0</v>
      </c>
      <c r="J3790">
        <v>0</v>
      </c>
      <c r="K3790">
        <v>0</v>
      </c>
      <c r="L3790">
        <v>0</v>
      </c>
      <c r="M3790">
        <v>0</v>
      </c>
      <c r="N3790">
        <v>0</v>
      </c>
      <c r="O3790">
        <v>0</v>
      </c>
      <c r="P3790">
        <v>0</v>
      </c>
      <c r="Q3790">
        <v>0</v>
      </c>
      <c r="R3790">
        <v>0</v>
      </c>
      <c r="S3790">
        <v>0</v>
      </c>
      <c r="T3790">
        <v>0</v>
      </c>
      <c r="U3790">
        <v>0</v>
      </c>
      <c r="V3790">
        <v>0</v>
      </c>
      <c r="W3790">
        <v>0</v>
      </c>
      <c r="X3790">
        <v>0</v>
      </c>
      <c r="Y3790">
        <v>0</v>
      </c>
      <c r="Z3790">
        <v>0</v>
      </c>
      <c r="AA3790">
        <v>0</v>
      </c>
      <c r="AB3790">
        <v>9.3710000000000002E-2</v>
      </c>
      <c r="AC3790">
        <v>5.4999999999999997E-3</v>
      </c>
      <c r="AD3790">
        <v>0</v>
      </c>
      <c r="AE3790">
        <v>0</v>
      </c>
      <c r="AF3790">
        <v>0</v>
      </c>
      <c r="AG3790">
        <v>0</v>
      </c>
      <c r="AH3790" t="s">
        <v>4677</v>
      </c>
    </row>
    <row r="3791" spans="1:34">
      <c r="A3791" t="s">
        <v>459</v>
      </c>
      <c r="B3791" t="s">
        <v>958</v>
      </c>
      <c r="C3791" t="s">
        <v>6474</v>
      </c>
      <c r="D3791" t="s">
        <v>6479</v>
      </c>
      <c r="E3791" t="s">
        <v>53</v>
      </c>
      <c r="F3791" t="s">
        <v>72</v>
      </c>
      <c r="G3791" t="s">
        <v>39</v>
      </c>
      <c r="H3791" t="s">
        <v>4231</v>
      </c>
      <c r="I3791">
        <v>0</v>
      </c>
      <c r="J3791">
        <v>0</v>
      </c>
      <c r="K3791">
        <v>0</v>
      </c>
      <c r="L3791">
        <v>0</v>
      </c>
      <c r="M3791">
        <v>0</v>
      </c>
      <c r="N3791">
        <v>0</v>
      </c>
      <c r="O3791">
        <v>0</v>
      </c>
      <c r="P3791">
        <v>0</v>
      </c>
      <c r="Q3791">
        <v>0</v>
      </c>
      <c r="R3791">
        <v>0</v>
      </c>
      <c r="S3791">
        <v>0</v>
      </c>
      <c r="T3791">
        <v>0</v>
      </c>
      <c r="U3791">
        <v>0</v>
      </c>
      <c r="V3791">
        <v>0</v>
      </c>
      <c r="W3791">
        <v>0</v>
      </c>
      <c r="X3791">
        <v>0</v>
      </c>
      <c r="Y3791">
        <v>0</v>
      </c>
      <c r="Z3791">
        <v>0</v>
      </c>
      <c r="AA3791">
        <v>0</v>
      </c>
      <c r="AB3791">
        <v>9.3710000000000002E-2</v>
      </c>
      <c r="AC3791">
        <v>5.4999999999999997E-3</v>
      </c>
      <c r="AD3791">
        <v>0</v>
      </c>
      <c r="AE3791">
        <v>0</v>
      </c>
      <c r="AF3791">
        <v>0</v>
      </c>
      <c r="AG3791">
        <v>0</v>
      </c>
      <c r="AH3791" t="s">
        <v>4677</v>
      </c>
    </row>
    <row r="3792" spans="1:34">
      <c r="A3792" t="s">
        <v>459</v>
      </c>
      <c r="B3792" t="s">
        <v>796</v>
      </c>
      <c r="C3792" t="s">
        <v>3192</v>
      </c>
      <c r="D3792" t="s">
        <v>3584</v>
      </c>
      <c r="E3792" t="s">
        <v>53</v>
      </c>
      <c r="F3792" t="s">
        <v>72</v>
      </c>
      <c r="G3792" t="s">
        <v>140</v>
      </c>
      <c r="H3792" t="s">
        <v>239</v>
      </c>
      <c r="I3792">
        <v>3.3754550863073058</v>
      </c>
      <c r="J3792">
        <v>1</v>
      </c>
      <c r="K3792">
        <v>1.5</v>
      </c>
      <c r="L3792">
        <v>2.02</v>
      </c>
      <c r="M3792">
        <v>7.8954550863073063</v>
      </c>
      <c r="N3792">
        <v>377.48839381870027</v>
      </c>
      <c r="O3792">
        <v>65.166666666666671</v>
      </c>
      <c r="P3792">
        <v>100.2005339238125</v>
      </c>
      <c r="Q3792">
        <v>61.974581298003081</v>
      </c>
      <c r="R3792">
        <v>604.83017570718255</v>
      </c>
      <c r="S3792">
        <v>31622950.976069991</v>
      </c>
      <c r="T3792">
        <v>5047000</v>
      </c>
      <c r="U3792">
        <v>2769691.5830310681</v>
      </c>
      <c r="V3792">
        <v>64968327.282296143</v>
      </c>
      <c r="W3792">
        <v>25528684.72319508</v>
      </c>
      <c r="X3792">
        <v>0.90731521417144423</v>
      </c>
      <c r="Y3792">
        <v>0.1530172413793103</v>
      </c>
      <c r="Z3792">
        <v>0.2466413424986775</v>
      </c>
      <c r="AA3792">
        <v>0.17808787729311229</v>
      </c>
      <c r="AB3792">
        <v>9.9680999999999992E-2</v>
      </c>
      <c r="AC3792">
        <v>5.4999999999999997E-3</v>
      </c>
      <c r="AD3792">
        <v>2.1495479816124599</v>
      </c>
      <c r="AE3792">
        <v>1.251429631179708</v>
      </c>
      <c r="AF3792">
        <v>11.401613699099469</v>
      </c>
      <c r="AG3792">
        <v>1</v>
      </c>
      <c r="AH3792" t="s">
        <v>2823</v>
      </c>
    </row>
    <row r="3793" spans="1:34">
      <c r="A3793" t="s">
        <v>459</v>
      </c>
      <c r="B3793" t="s">
        <v>767</v>
      </c>
      <c r="C3793" t="s">
        <v>3192</v>
      </c>
      <c r="D3793" t="s">
        <v>3577</v>
      </c>
      <c r="E3793" t="s">
        <v>53</v>
      </c>
      <c r="F3793" t="s">
        <v>72</v>
      </c>
      <c r="G3793" t="s">
        <v>140</v>
      </c>
      <c r="H3793" t="s">
        <v>239</v>
      </c>
      <c r="I3793">
        <v>3.3426277338516339</v>
      </c>
      <c r="J3793">
        <v>1</v>
      </c>
      <c r="K3793">
        <v>1.5</v>
      </c>
      <c r="L3793">
        <v>2.02</v>
      </c>
      <c r="M3793">
        <v>7.8626277338516326</v>
      </c>
      <c r="N3793">
        <v>373.81720156907443</v>
      </c>
      <c r="O3793">
        <v>65.166666666666671</v>
      </c>
      <c r="P3793">
        <v>100.2005339238125</v>
      </c>
      <c r="Q3793">
        <v>61.974581298003081</v>
      </c>
      <c r="R3793">
        <v>601.1589834575567</v>
      </c>
      <c r="S3793">
        <v>31315407.924589042</v>
      </c>
      <c r="T3793">
        <v>5047000</v>
      </c>
      <c r="U3793">
        <v>2769691.5830310681</v>
      </c>
      <c r="V3793">
        <v>64660784.230815187</v>
      </c>
      <c r="W3793">
        <v>25528684.72319508</v>
      </c>
      <c r="X3793">
        <v>0.89849129100777292</v>
      </c>
      <c r="Y3793">
        <v>0.1530172413793103</v>
      </c>
      <c r="Z3793">
        <v>0.2466413424986775</v>
      </c>
      <c r="AA3793">
        <v>0.17808787729311229</v>
      </c>
      <c r="AB3793">
        <v>9.9680999999999992E-2</v>
      </c>
      <c r="AC3793">
        <v>5.4999999999999997E-3</v>
      </c>
      <c r="AD3793">
        <v>2.1406106919386652</v>
      </c>
      <c r="AE3793">
        <v>1.2462264958154841</v>
      </c>
      <c r="AF3793">
        <v>11.35464592160578</v>
      </c>
      <c r="AG3793">
        <v>1</v>
      </c>
      <c r="AH3793" t="s">
        <v>2823</v>
      </c>
    </row>
    <row r="3794" spans="1:34">
      <c r="A3794" t="s">
        <v>459</v>
      </c>
      <c r="B3794" t="s">
        <v>460</v>
      </c>
      <c r="C3794" t="s">
        <v>3192</v>
      </c>
      <c r="D3794" t="s">
        <v>3193</v>
      </c>
      <c r="E3794" t="s">
        <v>53</v>
      </c>
      <c r="F3794" t="s">
        <v>72</v>
      </c>
      <c r="G3794" t="s">
        <v>140</v>
      </c>
      <c r="H3794" t="s">
        <v>239</v>
      </c>
      <c r="I3794">
        <v>3.3161505012450618</v>
      </c>
      <c r="J3794">
        <v>1</v>
      </c>
      <c r="K3794">
        <v>1.5</v>
      </c>
      <c r="L3794">
        <v>2.02</v>
      </c>
      <c r="M3794">
        <v>7.8361505012450614</v>
      </c>
      <c r="N3794">
        <v>370.85616438923938</v>
      </c>
      <c r="O3794">
        <v>65.166666666666671</v>
      </c>
      <c r="P3794">
        <v>100.2005339238125</v>
      </c>
      <c r="Q3794">
        <v>61.974581298003081</v>
      </c>
      <c r="R3794">
        <v>598.19794627772171</v>
      </c>
      <c r="S3794">
        <v>31067355.970914371</v>
      </c>
      <c r="T3794">
        <v>5047000</v>
      </c>
      <c r="U3794">
        <v>2769691.5830310681</v>
      </c>
      <c r="V3794">
        <v>64412732.277140513</v>
      </c>
      <c r="W3794">
        <v>25528684.72319508</v>
      </c>
      <c r="X3794">
        <v>0.89137426667806097</v>
      </c>
      <c r="Y3794">
        <v>0.1530172413793103</v>
      </c>
      <c r="Z3794">
        <v>0.2466413424986775</v>
      </c>
      <c r="AA3794">
        <v>0.17808787729311229</v>
      </c>
      <c r="AB3794">
        <v>9.9680999999999992E-2</v>
      </c>
      <c r="AC3794">
        <v>5.4999999999999997E-3</v>
      </c>
      <c r="AD3794">
        <v>2.1334022307054621</v>
      </c>
      <c r="AE3794">
        <v>7.8361505012450622E-2</v>
      </c>
      <c r="AF3794">
        <v>10.153095236962971</v>
      </c>
      <c r="AG3794">
        <v>1</v>
      </c>
      <c r="AH3794" t="s">
        <v>2823</v>
      </c>
    </row>
    <row r="3795" spans="1:34">
      <c r="A3795" t="s">
        <v>459</v>
      </c>
      <c r="B3795" t="s">
        <v>953</v>
      </c>
      <c r="C3795" t="s">
        <v>3192</v>
      </c>
      <c r="D3795" t="s">
        <v>3619</v>
      </c>
      <c r="E3795" t="s">
        <v>53</v>
      </c>
      <c r="F3795" t="s">
        <v>72</v>
      </c>
      <c r="G3795" t="s">
        <v>140</v>
      </c>
      <c r="H3795" t="s">
        <v>239</v>
      </c>
      <c r="I3795">
        <v>3.546871191437686</v>
      </c>
      <c r="J3795">
        <v>1</v>
      </c>
      <c r="K3795">
        <v>1.5</v>
      </c>
      <c r="L3795">
        <v>2.02</v>
      </c>
      <c r="M3795">
        <v>8.0668711914376861</v>
      </c>
      <c r="N3795">
        <v>396.65842824244783</v>
      </c>
      <c r="O3795">
        <v>65.166666666666671</v>
      </c>
      <c r="P3795">
        <v>100.2005339238125</v>
      </c>
      <c r="Q3795">
        <v>61.974581298003081</v>
      </c>
      <c r="R3795">
        <v>624.0002101309301</v>
      </c>
      <c r="S3795">
        <v>33228862.756983958</v>
      </c>
      <c r="T3795">
        <v>5047000</v>
      </c>
      <c r="U3795">
        <v>2769691.5830310681</v>
      </c>
      <c r="V3795">
        <v>66574239.063210107</v>
      </c>
      <c r="W3795">
        <v>25528684.72319508</v>
      </c>
      <c r="X3795">
        <v>0.95339150200881273</v>
      </c>
      <c r="Y3795">
        <v>0.1530172413793103</v>
      </c>
      <c r="Z3795">
        <v>0.2466413424986775</v>
      </c>
      <c r="AA3795">
        <v>0.17808787729311229</v>
      </c>
      <c r="AB3795">
        <v>9.9680999999999992E-2</v>
      </c>
      <c r="AC3795">
        <v>5.4999999999999997E-3</v>
      </c>
      <c r="AD3795">
        <v>2.1962162406008359</v>
      </c>
      <c r="AE3795">
        <v>1.2785990838428729</v>
      </c>
      <c r="AF3795">
        <v>11.646867515881389</v>
      </c>
      <c r="AG3795">
        <v>1</v>
      </c>
      <c r="AH3795" t="s">
        <v>2823</v>
      </c>
    </row>
    <row r="3796" spans="1:34">
      <c r="A3796" t="s">
        <v>459</v>
      </c>
      <c r="B3796" t="s">
        <v>958</v>
      </c>
      <c r="C3796" t="s">
        <v>3192</v>
      </c>
      <c r="D3796" t="s">
        <v>3621</v>
      </c>
      <c r="E3796" t="s">
        <v>53</v>
      </c>
      <c r="F3796" t="s">
        <v>72</v>
      </c>
      <c r="G3796" t="s">
        <v>140</v>
      </c>
      <c r="H3796" t="s">
        <v>239</v>
      </c>
      <c r="I3796">
        <v>3.5532739128682591</v>
      </c>
      <c r="J3796">
        <v>1</v>
      </c>
      <c r="K3796">
        <v>1.5</v>
      </c>
      <c r="L3796">
        <v>2.02</v>
      </c>
      <c r="M3796">
        <v>8.0732739128682596</v>
      </c>
      <c r="N3796">
        <v>397.37446592243361</v>
      </c>
      <c r="O3796">
        <v>65.166666666666671</v>
      </c>
      <c r="P3796">
        <v>100.2005339238125</v>
      </c>
      <c r="Q3796">
        <v>61.974581298003081</v>
      </c>
      <c r="R3796">
        <v>624.71624781091589</v>
      </c>
      <c r="S3796">
        <v>33288846.65270628</v>
      </c>
      <c r="T3796">
        <v>5047000</v>
      </c>
      <c r="U3796">
        <v>2769691.5830310681</v>
      </c>
      <c r="V3796">
        <v>66634222.95893243</v>
      </c>
      <c r="W3796">
        <v>25528684.72319508</v>
      </c>
      <c r="X3796">
        <v>0.95511254003702606</v>
      </c>
      <c r="Y3796">
        <v>0.1530172413793103</v>
      </c>
      <c r="Z3796">
        <v>0.2466413424986775</v>
      </c>
      <c r="AA3796">
        <v>0.17808787729311229</v>
      </c>
      <c r="AB3796">
        <v>9.9680999999999992E-2</v>
      </c>
      <c r="AC3796">
        <v>5.4999999999999997E-3</v>
      </c>
      <c r="AD3796">
        <v>2.1979593898908352</v>
      </c>
      <c r="AE3796">
        <v>1.2796139151896191</v>
      </c>
      <c r="AF3796">
        <v>11.656028217948711</v>
      </c>
      <c r="AG3796">
        <v>1</v>
      </c>
      <c r="AH3796" t="s">
        <v>2823</v>
      </c>
    </row>
    <row r="3797" spans="1:34">
      <c r="A3797" t="s">
        <v>459</v>
      </c>
      <c r="B3797" t="s">
        <v>796</v>
      </c>
      <c r="C3797" t="s">
        <v>1888</v>
      </c>
      <c r="D3797" t="s">
        <v>2676</v>
      </c>
      <c r="E3797" t="s">
        <v>53</v>
      </c>
      <c r="F3797" t="s">
        <v>72</v>
      </c>
      <c r="G3797" t="s">
        <v>140</v>
      </c>
      <c r="H3797" t="s">
        <v>302</v>
      </c>
      <c r="I3797">
        <v>3.8968910546235418</v>
      </c>
      <c r="J3797">
        <v>1</v>
      </c>
      <c r="K3797">
        <v>1.5</v>
      </c>
      <c r="L3797">
        <v>1.060000000000001E-2</v>
      </c>
      <c r="M3797">
        <v>6.4074910546235424</v>
      </c>
      <c r="N3797">
        <v>435.80231627539939</v>
      </c>
      <c r="O3797">
        <v>65.166666666666671</v>
      </c>
      <c r="P3797">
        <v>100.2005339238125</v>
      </c>
      <c r="Q3797">
        <v>46.763721776589463</v>
      </c>
      <c r="R3797">
        <v>647.93323864246815</v>
      </c>
      <c r="S3797">
        <v>36508023.845240653</v>
      </c>
      <c r="T3797">
        <v>5047000</v>
      </c>
      <c r="U3797">
        <v>2769691.5830310681</v>
      </c>
      <c r="V3797">
        <v>57037346.44431451</v>
      </c>
      <c r="W3797">
        <v>12712631.016042789</v>
      </c>
      <c r="X3797">
        <v>1.047476103643421</v>
      </c>
      <c r="Y3797">
        <v>0.1530172413793103</v>
      </c>
      <c r="Z3797">
        <v>0.2466413424986775</v>
      </c>
      <c r="AA3797">
        <v>0.1343785108522686</v>
      </c>
      <c r="AB3797">
        <v>8.7010000000000004E-2</v>
      </c>
      <c r="AC3797">
        <v>5.4999999999999997E-3</v>
      </c>
      <c r="AD3797">
        <v>1.7444478263896559</v>
      </c>
      <c r="AE3797">
        <v>1.015587332157831</v>
      </c>
      <c r="AF3797">
        <v>9.2600362131710305</v>
      </c>
      <c r="AG3797">
        <v>1</v>
      </c>
      <c r="AH3797" t="s">
        <v>1451</v>
      </c>
    </row>
    <row r="3798" spans="1:34">
      <c r="A3798" t="s">
        <v>459</v>
      </c>
      <c r="B3798" t="s">
        <v>767</v>
      </c>
      <c r="C3798" t="s">
        <v>1888</v>
      </c>
      <c r="D3798" t="s">
        <v>2635</v>
      </c>
      <c r="E3798" t="s">
        <v>53</v>
      </c>
      <c r="F3798" t="s">
        <v>72</v>
      </c>
      <c r="G3798" t="s">
        <v>140</v>
      </c>
      <c r="H3798" t="s">
        <v>302</v>
      </c>
      <c r="I3798">
        <v>3.8595961263207781</v>
      </c>
      <c r="J3798">
        <v>1</v>
      </c>
      <c r="K3798">
        <v>1.5</v>
      </c>
      <c r="L3798">
        <v>1.06E-2</v>
      </c>
      <c r="M3798">
        <v>6.3701961263207778</v>
      </c>
      <c r="N3798">
        <v>431.63150012687362</v>
      </c>
      <c r="O3798">
        <v>65.166666666666671</v>
      </c>
      <c r="P3798">
        <v>100.2005339238125</v>
      </c>
      <c r="Q3798">
        <v>46.763721776589428</v>
      </c>
      <c r="R3798">
        <v>643.76242249394227</v>
      </c>
      <c r="S3798">
        <v>36158626.309436202</v>
      </c>
      <c r="T3798">
        <v>5047000</v>
      </c>
      <c r="U3798">
        <v>2769691.5830310681</v>
      </c>
      <c r="V3798">
        <v>56687948.908510052</v>
      </c>
      <c r="W3798">
        <v>12712631.01604278</v>
      </c>
      <c r="X3798">
        <v>1.0374513055064829</v>
      </c>
      <c r="Y3798">
        <v>0.1530172413793103</v>
      </c>
      <c r="Z3798">
        <v>0.2466413424986775</v>
      </c>
      <c r="AA3798">
        <v>0.13437851085226851</v>
      </c>
      <c r="AB3798">
        <v>8.7010000000000004E-2</v>
      </c>
      <c r="AC3798">
        <v>5.4999999999999997E-3</v>
      </c>
      <c r="AD3798">
        <v>1.7342942333438769</v>
      </c>
      <c r="AE3798">
        <v>1.009676086021843</v>
      </c>
      <c r="AF3798">
        <v>9.2066764456864973</v>
      </c>
      <c r="AG3798">
        <v>1</v>
      </c>
      <c r="AH3798" t="s">
        <v>1451</v>
      </c>
    </row>
    <row r="3799" spans="1:34">
      <c r="A3799" t="s">
        <v>459</v>
      </c>
      <c r="B3799" t="s">
        <v>460</v>
      </c>
      <c r="C3799" t="s">
        <v>1888</v>
      </c>
      <c r="D3799" t="s">
        <v>1889</v>
      </c>
      <c r="E3799" t="s">
        <v>53</v>
      </c>
      <c r="F3799" t="s">
        <v>72</v>
      </c>
      <c r="G3799" t="s">
        <v>140</v>
      </c>
      <c r="H3799" t="s">
        <v>302</v>
      </c>
      <c r="I3799">
        <v>3.829470955862794</v>
      </c>
      <c r="J3799">
        <v>1</v>
      </c>
      <c r="K3799">
        <v>1.5</v>
      </c>
      <c r="L3799">
        <v>1.060000000000001E-2</v>
      </c>
      <c r="M3799">
        <v>6.3400709558627941</v>
      </c>
      <c r="N3799">
        <v>428.26250189732252</v>
      </c>
      <c r="O3799">
        <v>65.166666666666671</v>
      </c>
      <c r="P3799">
        <v>100.2005339238125</v>
      </c>
      <c r="Q3799">
        <v>46.763721776589463</v>
      </c>
      <c r="R3799">
        <v>640.39342426439111</v>
      </c>
      <c r="S3799">
        <v>35876398.650000587</v>
      </c>
      <c r="T3799">
        <v>5047000</v>
      </c>
      <c r="U3799">
        <v>2769691.5830310681</v>
      </c>
      <c r="V3799">
        <v>56405721.249074437</v>
      </c>
      <c r="W3799">
        <v>12712631.016042789</v>
      </c>
      <c r="X3799">
        <v>1.0293537231695371</v>
      </c>
      <c r="Y3799">
        <v>0.1530172413793103</v>
      </c>
      <c r="Z3799">
        <v>0.2466413424986775</v>
      </c>
      <c r="AA3799">
        <v>0.1343785108522686</v>
      </c>
      <c r="AB3799">
        <v>8.7010000000000004E-2</v>
      </c>
      <c r="AC3799">
        <v>5.4999999999999997E-3</v>
      </c>
      <c r="AD3799">
        <v>1.726092616255839</v>
      </c>
      <c r="AE3799">
        <v>6.3400709558627949E-2</v>
      </c>
      <c r="AF3799">
        <v>8.2220742816772621</v>
      </c>
      <c r="AG3799">
        <v>1</v>
      </c>
      <c r="AH3799" t="s">
        <v>1451</v>
      </c>
    </row>
    <row r="3800" spans="1:34">
      <c r="A3800" t="s">
        <v>459</v>
      </c>
      <c r="B3800" t="s">
        <v>953</v>
      </c>
      <c r="C3800" t="s">
        <v>1888</v>
      </c>
      <c r="D3800" t="s">
        <v>2851</v>
      </c>
      <c r="E3800" t="s">
        <v>53</v>
      </c>
      <c r="F3800" t="s">
        <v>72</v>
      </c>
      <c r="G3800" t="s">
        <v>140</v>
      </c>
      <c r="H3800" t="s">
        <v>302</v>
      </c>
      <c r="I3800">
        <v>4.0916500648157994</v>
      </c>
      <c r="J3800">
        <v>1</v>
      </c>
      <c r="K3800">
        <v>1.5</v>
      </c>
      <c r="L3800">
        <v>1.0600000000000021E-2</v>
      </c>
      <c r="M3800">
        <v>6.6022500648157996</v>
      </c>
      <c r="N3800">
        <v>457.58286558190019</v>
      </c>
      <c r="O3800">
        <v>65.166666666666671</v>
      </c>
      <c r="P3800">
        <v>100.2005339238125</v>
      </c>
      <c r="Q3800">
        <v>46.763721776589513</v>
      </c>
      <c r="R3800">
        <v>669.71378794896884</v>
      </c>
      <c r="S3800">
        <v>38332623.632226817</v>
      </c>
      <c r="T3800">
        <v>5047000</v>
      </c>
      <c r="U3800">
        <v>2769691.5830310681</v>
      </c>
      <c r="V3800">
        <v>58861946.231300689</v>
      </c>
      <c r="W3800">
        <v>12712631.016042801</v>
      </c>
      <c r="X3800">
        <v>1.099826915171392</v>
      </c>
      <c r="Y3800">
        <v>0.1530172413793103</v>
      </c>
      <c r="Z3800">
        <v>0.2466413424986775</v>
      </c>
      <c r="AA3800">
        <v>0.13437851085226871</v>
      </c>
      <c r="AB3800">
        <v>8.7010000000000004E-2</v>
      </c>
      <c r="AC3800">
        <v>5.4999999999999997E-3</v>
      </c>
      <c r="AD3800">
        <v>1.797471221834668</v>
      </c>
      <c r="AE3800">
        <v>1.046456635273304</v>
      </c>
      <c r="AF3800">
        <v>9.5386879219237724</v>
      </c>
      <c r="AG3800">
        <v>1</v>
      </c>
      <c r="AH3800" t="s">
        <v>1451</v>
      </c>
    </row>
    <row r="3801" spans="1:34">
      <c r="A3801" t="s">
        <v>459</v>
      </c>
      <c r="B3801" t="s">
        <v>958</v>
      </c>
      <c r="C3801" t="s">
        <v>1888</v>
      </c>
      <c r="D3801" t="s">
        <v>2861</v>
      </c>
      <c r="E3801" t="s">
        <v>53</v>
      </c>
      <c r="F3801" t="s">
        <v>72</v>
      </c>
      <c r="G3801" t="s">
        <v>140</v>
      </c>
      <c r="H3801" t="s">
        <v>302</v>
      </c>
      <c r="I3801">
        <v>4.0990856255243999</v>
      </c>
      <c r="J3801">
        <v>1</v>
      </c>
      <c r="K3801">
        <v>1.5</v>
      </c>
      <c r="L3801">
        <v>1.06E-2</v>
      </c>
      <c r="M3801">
        <v>6.6096856255244001</v>
      </c>
      <c r="N3801">
        <v>458.41440912114541</v>
      </c>
      <c r="O3801">
        <v>65.166666666666671</v>
      </c>
      <c r="P3801">
        <v>100.2005339238125</v>
      </c>
      <c r="Q3801">
        <v>46.763721776589428</v>
      </c>
      <c r="R3801">
        <v>670.54533148821395</v>
      </c>
      <c r="S3801">
        <v>38402283.68272534</v>
      </c>
      <c r="T3801">
        <v>5047000</v>
      </c>
      <c r="U3801">
        <v>2769691.5830310681</v>
      </c>
      <c r="V3801">
        <v>58931606.28179919</v>
      </c>
      <c r="W3801">
        <v>12712631.01604278</v>
      </c>
      <c r="X3801">
        <v>1.101825578221058</v>
      </c>
      <c r="Y3801">
        <v>0.1530172413793103</v>
      </c>
      <c r="Z3801">
        <v>0.2466413424986775</v>
      </c>
      <c r="AA3801">
        <v>0.13437851085226851</v>
      </c>
      <c r="AB3801">
        <v>8.7010000000000004E-2</v>
      </c>
      <c r="AC3801">
        <v>5.4999999999999997E-3</v>
      </c>
      <c r="AD3801">
        <v>1.799495562969994</v>
      </c>
      <c r="AE3801">
        <v>1.0476351716456169</v>
      </c>
      <c r="AF3801">
        <v>9.5493263601400109</v>
      </c>
      <c r="AG3801">
        <v>1</v>
      </c>
      <c r="AH3801" t="s">
        <v>1451</v>
      </c>
    </row>
    <row r="3802" spans="1:34">
      <c r="A3802" t="s">
        <v>459</v>
      </c>
      <c r="B3802" t="s">
        <v>796</v>
      </c>
      <c r="C3802" t="s">
        <v>6480</v>
      </c>
      <c r="D3802" t="s">
        <v>6481</v>
      </c>
      <c r="E3802" t="s">
        <v>53</v>
      </c>
      <c r="F3802" t="s">
        <v>72</v>
      </c>
      <c r="G3802" t="s">
        <v>140</v>
      </c>
      <c r="H3802" t="s">
        <v>4231</v>
      </c>
      <c r="I3802">
        <v>0</v>
      </c>
      <c r="J3802">
        <v>0</v>
      </c>
      <c r="K3802">
        <v>0</v>
      </c>
      <c r="L3802">
        <v>0</v>
      </c>
      <c r="M3802">
        <v>0</v>
      </c>
      <c r="N3802">
        <v>0</v>
      </c>
      <c r="O3802">
        <v>0</v>
      </c>
      <c r="P3802">
        <v>0</v>
      </c>
      <c r="Q3802">
        <v>0</v>
      </c>
      <c r="R3802">
        <v>0</v>
      </c>
      <c r="S3802">
        <v>0</v>
      </c>
      <c r="T3802">
        <v>0</v>
      </c>
      <c r="U3802">
        <v>0</v>
      </c>
      <c r="V3802">
        <v>0</v>
      </c>
      <c r="W3802">
        <v>0</v>
      </c>
      <c r="X3802">
        <v>0</v>
      </c>
      <c r="Y3802">
        <v>0</v>
      </c>
      <c r="Z3802">
        <v>0</v>
      </c>
      <c r="AA3802">
        <v>0</v>
      </c>
      <c r="AB3802">
        <v>8.9910000000000004E-2</v>
      </c>
      <c r="AC3802">
        <v>5.4999999999999997E-3</v>
      </c>
      <c r="AD3802">
        <v>0</v>
      </c>
      <c r="AE3802">
        <v>0</v>
      </c>
      <c r="AF3802">
        <v>0</v>
      </c>
      <c r="AG3802">
        <v>0</v>
      </c>
      <c r="AH3802" t="s">
        <v>4688</v>
      </c>
    </row>
    <row r="3803" spans="1:34">
      <c r="A3803" t="s">
        <v>459</v>
      </c>
      <c r="B3803" t="s">
        <v>767</v>
      </c>
      <c r="C3803" t="s">
        <v>6480</v>
      </c>
      <c r="D3803" t="s">
        <v>6482</v>
      </c>
      <c r="E3803" t="s">
        <v>53</v>
      </c>
      <c r="F3803" t="s">
        <v>72</v>
      </c>
      <c r="G3803" t="s">
        <v>140</v>
      </c>
      <c r="H3803" t="s">
        <v>4231</v>
      </c>
      <c r="I3803">
        <v>0</v>
      </c>
      <c r="J3803">
        <v>0</v>
      </c>
      <c r="K3803">
        <v>0</v>
      </c>
      <c r="L3803">
        <v>0</v>
      </c>
      <c r="M3803">
        <v>0</v>
      </c>
      <c r="N3803">
        <v>0</v>
      </c>
      <c r="O3803">
        <v>0</v>
      </c>
      <c r="P3803">
        <v>0</v>
      </c>
      <c r="Q3803">
        <v>0</v>
      </c>
      <c r="R3803">
        <v>0</v>
      </c>
      <c r="S3803">
        <v>0</v>
      </c>
      <c r="T3803">
        <v>0</v>
      </c>
      <c r="U3803">
        <v>0</v>
      </c>
      <c r="V3803">
        <v>0</v>
      </c>
      <c r="W3803">
        <v>0</v>
      </c>
      <c r="X3803">
        <v>0</v>
      </c>
      <c r="Y3803">
        <v>0</v>
      </c>
      <c r="Z3803">
        <v>0</v>
      </c>
      <c r="AA3803">
        <v>0</v>
      </c>
      <c r="AB3803">
        <v>8.9910000000000004E-2</v>
      </c>
      <c r="AC3803">
        <v>5.4999999999999997E-3</v>
      </c>
      <c r="AD3803">
        <v>0</v>
      </c>
      <c r="AE3803">
        <v>0</v>
      </c>
      <c r="AF3803">
        <v>0</v>
      </c>
      <c r="AG3803">
        <v>0</v>
      </c>
      <c r="AH3803" t="s">
        <v>4688</v>
      </c>
    </row>
    <row r="3804" spans="1:34">
      <c r="A3804" t="s">
        <v>459</v>
      </c>
      <c r="B3804" t="s">
        <v>460</v>
      </c>
      <c r="C3804" t="s">
        <v>6480</v>
      </c>
      <c r="D3804" t="s">
        <v>6483</v>
      </c>
      <c r="E3804" t="s">
        <v>53</v>
      </c>
      <c r="F3804" t="s">
        <v>72</v>
      </c>
      <c r="G3804" t="s">
        <v>140</v>
      </c>
      <c r="H3804" t="s">
        <v>4231</v>
      </c>
      <c r="I3804">
        <v>0</v>
      </c>
      <c r="J3804">
        <v>0</v>
      </c>
      <c r="K3804">
        <v>0</v>
      </c>
      <c r="L3804">
        <v>0</v>
      </c>
      <c r="M3804">
        <v>0</v>
      </c>
      <c r="N3804">
        <v>0</v>
      </c>
      <c r="O3804">
        <v>0</v>
      </c>
      <c r="P3804">
        <v>0</v>
      </c>
      <c r="Q3804">
        <v>0</v>
      </c>
      <c r="R3804">
        <v>0</v>
      </c>
      <c r="S3804">
        <v>0</v>
      </c>
      <c r="T3804">
        <v>0</v>
      </c>
      <c r="U3804">
        <v>0</v>
      </c>
      <c r="V3804">
        <v>0</v>
      </c>
      <c r="W3804">
        <v>0</v>
      </c>
      <c r="X3804">
        <v>0</v>
      </c>
      <c r="Y3804">
        <v>0</v>
      </c>
      <c r="Z3804">
        <v>0</v>
      </c>
      <c r="AA3804">
        <v>0</v>
      </c>
      <c r="AB3804">
        <v>8.9910000000000004E-2</v>
      </c>
      <c r="AC3804">
        <v>5.4999999999999997E-3</v>
      </c>
      <c r="AD3804">
        <v>0</v>
      </c>
      <c r="AE3804">
        <v>0</v>
      </c>
      <c r="AF3804">
        <v>0</v>
      </c>
      <c r="AG3804">
        <v>0</v>
      </c>
      <c r="AH3804" t="s">
        <v>4688</v>
      </c>
    </row>
    <row r="3805" spans="1:34">
      <c r="A3805" t="s">
        <v>459</v>
      </c>
      <c r="B3805" t="s">
        <v>953</v>
      </c>
      <c r="C3805" t="s">
        <v>6480</v>
      </c>
      <c r="D3805" t="s">
        <v>6484</v>
      </c>
      <c r="E3805" t="s">
        <v>53</v>
      </c>
      <c r="F3805" t="s">
        <v>72</v>
      </c>
      <c r="G3805" t="s">
        <v>140</v>
      </c>
      <c r="H3805" t="s">
        <v>4231</v>
      </c>
      <c r="I3805">
        <v>0</v>
      </c>
      <c r="J3805">
        <v>0</v>
      </c>
      <c r="K3805">
        <v>0</v>
      </c>
      <c r="L3805">
        <v>0</v>
      </c>
      <c r="M3805">
        <v>0</v>
      </c>
      <c r="N3805">
        <v>0</v>
      </c>
      <c r="O3805">
        <v>0</v>
      </c>
      <c r="P3805">
        <v>0</v>
      </c>
      <c r="Q3805">
        <v>0</v>
      </c>
      <c r="R3805">
        <v>0</v>
      </c>
      <c r="S3805">
        <v>0</v>
      </c>
      <c r="T3805">
        <v>0</v>
      </c>
      <c r="U3805">
        <v>0</v>
      </c>
      <c r="V3805">
        <v>0</v>
      </c>
      <c r="W3805">
        <v>0</v>
      </c>
      <c r="X3805">
        <v>0</v>
      </c>
      <c r="Y3805">
        <v>0</v>
      </c>
      <c r="Z3805">
        <v>0</v>
      </c>
      <c r="AA3805">
        <v>0</v>
      </c>
      <c r="AB3805">
        <v>8.9910000000000004E-2</v>
      </c>
      <c r="AC3805">
        <v>5.4999999999999997E-3</v>
      </c>
      <c r="AD3805">
        <v>0</v>
      </c>
      <c r="AE3805">
        <v>0</v>
      </c>
      <c r="AF3805">
        <v>0</v>
      </c>
      <c r="AG3805">
        <v>0</v>
      </c>
      <c r="AH3805" t="s">
        <v>4688</v>
      </c>
    </row>
    <row r="3806" spans="1:34">
      <c r="A3806" t="s">
        <v>459</v>
      </c>
      <c r="B3806" t="s">
        <v>958</v>
      </c>
      <c r="C3806" t="s">
        <v>6480</v>
      </c>
      <c r="D3806" t="s">
        <v>6485</v>
      </c>
      <c r="E3806" t="s">
        <v>53</v>
      </c>
      <c r="F3806" t="s">
        <v>72</v>
      </c>
      <c r="G3806" t="s">
        <v>140</v>
      </c>
      <c r="H3806" t="s">
        <v>4231</v>
      </c>
      <c r="I3806">
        <v>0</v>
      </c>
      <c r="J3806">
        <v>0</v>
      </c>
      <c r="K3806">
        <v>0</v>
      </c>
      <c r="L3806">
        <v>0</v>
      </c>
      <c r="M3806">
        <v>0</v>
      </c>
      <c r="N3806">
        <v>0</v>
      </c>
      <c r="O3806">
        <v>0</v>
      </c>
      <c r="P3806">
        <v>0</v>
      </c>
      <c r="Q3806">
        <v>0</v>
      </c>
      <c r="R3806">
        <v>0</v>
      </c>
      <c r="S3806">
        <v>0</v>
      </c>
      <c r="T3806">
        <v>0</v>
      </c>
      <c r="U3806">
        <v>0</v>
      </c>
      <c r="V3806">
        <v>0</v>
      </c>
      <c r="W3806">
        <v>0</v>
      </c>
      <c r="X3806">
        <v>0</v>
      </c>
      <c r="Y3806">
        <v>0</v>
      </c>
      <c r="Z3806">
        <v>0</v>
      </c>
      <c r="AA3806">
        <v>0</v>
      </c>
      <c r="AB3806">
        <v>8.9910000000000004E-2</v>
      </c>
      <c r="AC3806">
        <v>5.4999999999999997E-3</v>
      </c>
      <c r="AD3806">
        <v>0</v>
      </c>
      <c r="AE3806">
        <v>0</v>
      </c>
      <c r="AF3806">
        <v>0</v>
      </c>
      <c r="AG3806">
        <v>0</v>
      </c>
      <c r="AH3806" t="s">
        <v>4688</v>
      </c>
    </row>
    <row r="3807" spans="1:34">
      <c r="A3807" t="s">
        <v>459</v>
      </c>
      <c r="B3807" t="s">
        <v>796</v>
      </c>
      <c r="C3807" t="s">
        <v>2619</v>
      </c>
      <c r="D3807" t="s">
        <v>6486</v>
      </c>
      <c r="E3807" t="s">
        <v>53</v>
      </c>
      <c r="F3807" t="s">
        <v>72</v>
      </c>
      <c r="G3807" t="s">
        <v>239</v>
      </c>
      <c r="H3807" t="s">
        <v>302</v>
      </c>
      <c r="I3807">
        <v>0</v>
      </c>
      <c r="J3807">
        <v>0</v>
      </c>
      <c r="K3807">
        <v>0</v>
      </c>
      <c r="L3807">
        <v>0</v>
      </c>
      <c r="M3807">
        <v>0</v>
      </c>
      <c r="N3807">
        <v>0</v>
      </c>
      <c r="O3807">
        <v>0</v>
      </c>
      <c r="P3807">
        <v>0</v>
      </c>
      <c r="Q3807">
        <v>0</v>
      </c>
      <c r="R3807">
        <v>0</v>
      </c>
      <c r="S3807">
        <v>0</v>
      </c>
      <c r="T3807">
        <v>0</v>
      </c>
      <c r="U3807">
        <v>0</v>
      </c>
      <c r="V3807">
        <v>0</v>
      </c>
      <c r="W3807">
        <v>0</v>
      </c>
      <c r="X3807">
        <v>0</v>
      </c>
      <c r="Y3807">
        <v>0</v>
      </c>
      <c r="Z3807">
        <v>0</v>
      </c>
      <c r="AA3807">
        <v>0</v>
      </c>
      <c r="AB3807">
        <v>9.7707000000000002E-2</v>
      </c>
      <c r="AC3807">
        <v>5.4999999999999997E-3</v>
      </c>
      <c r="AD3807">
        <v>0</v>
      </c>
      <c r="AE3807">
        <v>0</v>
      </c>
      <c r="AF3807">
        <v>0</v>
      </c>
      <c r="AG3807">
        <v>0</v>
      </c>
      <c r="AH3807" t="s">
        <v>2621</v>
      </c>
    </row>
    <row r="3808" spans="1:34">
      <c r="A3808" t="s">
        <v>459</v>
      </c>
      <c r="B3808" t="s">
        <v>767</v>
      </c>
      <c r="C3808" t="s">
        <v>2619</v>
      </c>
      <c r="D3808" t="s">
        <v>3456</v>
      </c>
      <c r="E3808" t="s">
        <v>53</v>
      </c>
      <c r="F3808" t="s">
        <v>72</v>
      </c>
      <c r="G3808" t="s">
        <v>239</v>
      </c>
      <c r="H3808" t="s">
        <v>302</v>
      </c>
      <c r="I3808">
        <v>3.4630448566434788</v>
      </c>
      <c r="J3808">
        <v>2.002950631424858</v>
      </c>
      <c r="K3808">
        <v>2.02</v>
      </c>
      <c r="L3808">
        <v>1.6000000000000059E-3</v>
      </c>
      <c r="M3808">
        <v>7.4875954880683366</v>
      </c>
      <c r="N3808">
        <v>387.28384980129567</v>
      </c>
      <c r="O3808">
        <v>130.5256161478533</v>
      </c>
      <c r="P3808">
        <v>61.974581298003081</v>
      </c>
      <c r="Q3808">
        <v>7.0586749851455988</v>
      </c>
      <c r="R3808">
        <v>586.84272223229755</v>
      </c>
      <c r="S3808">
        <v>32443535.739464428</v>
      </c>
      <c r="T3808">
        <v>10108891.836801261</v>
      </c>
      <c r="U3808">
        <v>25528684.72319508</v>
      </c>
      <c r="V3808">
        <v>69999999.99999553</v>
      </c>
      <c r="W3808">
        <v>1918887.7005347661</v>
      </c>
      <c r="X3808">
        <v>0.93085915986166312</v>
      </c>
      <c r="Y3808">
        <v>0.30648598023957963</v>
      </c>
      <c r="Z3808">
        <v>0.17808787729311229</v>
      </c>
      <c r="AA3808">
        <v>2.0283548807889649E-2</v>
      </c>
      <c r="AB3808">
        <v>9.7707000000000002E-2</v>
      </c>
      <c r="AC3808">
        <v>5.4999999999999997E-3</v>
      </c>
      <c r="AD3808">
        <v>2.038507672144259</v>
      </c>
      <c r="AE3808">
        <v>1.186783884858831</v>
      </c>
      <c r="AF3808">
        <v>10.816094045071431</v>
      </c>
      <c r="AG3808">
        <v>1</v>
      </c>
      <c r="AH3808" t="s">
        <v>2621</v>
      </c>
    </row>
    <row r="3809" spans="1:34">
      <c r="A3809" t="s">
        <v>459</v>
      </c>
      <c r="B3809" t="s">
        <v>460</v>
      </c>
      <c r="C3809" t="s">
        <v>2619</v>
      </c>
      <c r="D3809" t="s">
        <v>2620</v>
      </c>
      <c r="E3809" t="s">
        <v>53</v>
      </c>
      <c r="F3809" t="s">
        <v>72</v>
      </c>
      <c r="G3809" t="s">
        <v>239</v>
      </c>
      <c r="H3809" t="s">
        <v>302</v>
      </c>
      <c r="I3809">
        <v>3.9396167869286369</v>
      </c>
      <c r="J3809">
        <v>1.1183133956656941</v>
      </c>
      <c r="K3809">
        <v>2.02</v>
      </c>
      <c r="L3809">
        <v>1.6000000000000051E-3</v>
      </c>
      <c r="M3809">
        <v>7.0795301825943309</v>
      </c>
      <c r="N3809">
        <v>440.58047733818591</v>
      </c>
      <c r="O3809">
        <v>72.876756284214423</v>
      </c>
      <c r="P3809">
        <v>61.974581298003081</v>
      </c>
      <c r="Q3809">
        <v>7.0586749851455952</v>
      </c>
      <c r="R3809">
        <v>582.49048990554888</v>
      </c>
      <c r="S3809">
        <v>36908299.868340932</v>
      </c>
      <c r="T3809">
        <v>5644127.707924759</v>
      </c>
      <c r="U3809">
        <v>25528684.72319508</v>
      </c>
      <c r="V3809">
        <v>69999999.99999553</v>
      </c>
      <c r="W3809">
        <v>1918887.7005347649</v>
      </c>
      <c r="X3809">
        <v>1.058960690451962</v>
      </c>
      <c r="Y3809">
        <v>0.17112123080229369</v>
      </c>
      <c r="Z3809">
        <v>0.17808787729311229</v>
      </c>
      <c r="AA3809">
        <v>2.0283548807889639E-2</v>
      </c>
      <c r="AB3809">
        <v>9.7707000000000002E-2</v>
      </c>
      <c r="AC3809">
        <v>5.4999999999999997E-3</v>
      </c>
      <c r="AD3809">
        <v>1.9274113586120689</v>
      </c>
      <c r="AE3809">
        <v>7.0795301825943305E-2</v>
      </c>
      <c r="AF3809">
        <v>9.1809438430323436</v>
      </c>
      <c r="AG3809">
        <v>1</v>
      </c>
      <c r="AH3809" t="s">
        <v>2621</v>
      </c>
    </row>
    <row r="3810" spans="1:34">
      <c r="A3810" t="s">
        <v>459</v>
      </c>
      <c r="B3810" t="s">
        <v>953</v>
      </c>
      <c r="C3810" t="s">
        <v>2619</v>
      </c>
      <c r="D3810" t="s">
        <v>6487</v>
      </c>
      <c r="E3810" t="s">
        <v>53</v>
      </c>
      <c r="F3810" t="s">
        <v>72</v>
      </c>
      <c r="G3810" t="s">
        <v>239</v>
      </c>
      <c r="H3810" t="s">
        <v>302</v>
      </c>
      <c r="I3810">
        <v>0</v>
      </c>
      <c r="J3810">
        <v>0</v>
      </c>
      <c r="K3810">
        <v>0</v>
      </c>
      <c r="L3810">
        <v>0</v>
      </c>
      <c r="M3810">
        <v>0</v>
      </c>
      <c r="N3810">
        <v>0</v>
      </c>
      <c r="O3810">
        <v>0</v>
      </c>
      <c r="P3810">
        <v>0</v>
      </c>
      <c r="Q3810">
        <v>0</v>
      </c>
      <c r="R3810">
        <v>0</v>
      </c>
      <c r="S3810">
        <v>0</v>
      </c>
      <c r="T3810">
        <v>0</v>
      </c>
      <c r="U3810">
        <v>0</v>
      </c>
      <c r="V3810">
        <v>0</v>
      </c>
      <c r="W3810">
        <v>0</v>
      </c>
      <c r="X3810">
        <v>0</v>
      </c>
      <c r="Y3810">
        <v>0</v>
      </c>
      <c r="Z3810">
        <v>0</v>
      </c>
      <c r="AA3810">
        <v>0</v>
      </c>
      <c r="AB3810">
        <v>9.7707000000000002E-2</v>
      </c>
      <c r="AC3810">
        <v>5.4999999999999997E-3</v>
      </c>
      <c r="AD3810">
        <v>0</v>
      </c>
      <c r="AE3810">
        <v>0</v>
      </c>
      <c r="AF3810">
        <v>0</v>
      </c>
      <c r="AG3810">
        <v>0</v>
      </c>
      <c r="AH3810" t="s">
        <v>2621</v>
      </c>
    </row>
    <row r="3811" spans="1:34">
      <c r="A3811" t="s">
        <v>459</v>
      </c>
      <c r="B3811" t="s">
        <v>958</v>
      </c>
      <c r="C3811" t="s">
        <v>2619</v>
      </c>
      <c r="D3811" t="s">
        <v>6488</v>
      </c>
      <c r="E3811" t="s">
        <v>53</v>
      </c>
      <c r="F3811" t="s">
        <v>72</v>
      </c>
      <c r="G3811" t="s">
        <v>239</v>
      </c>
      <c r="H3811" t="s">
        <v>302</v>
      </c>
      <c r="I3811">
        <v>0</v>
      </c>
      <c r="J3811">
        <v>0</v>
      </c>
      <c r="K3811">
        <v>0</v>
      </c>
      <c r="L3811">
        <v>0</v>
      </c>
      <c r="M3811">
        <v>0</v>
      </c>
      <c r="N3811">
        <v>0</v>
      </c>
      <c r="O3811">
        <v>0</v>
      </c>
      <c r="P3811">
        <v>0</v>
      </c>
      <c r="Q3811">
        <v>0</v>
      </c>
      <c r="R3811">
        <v>0</v>
      </c>
      <c r="S3811">
        <v>0</v>
      </c>
      <c r="T3811">
        <v>0</v>
      </c>
      <c r="U3811">
        <v>0</v>
      </c>
      <c r="V3811">
        <v>0</v>
      </c>
      <c r="W3811">
        <v>0</v>
      </c>
      <c r="X3811">
        <v>0</v>
      </c>
      <c r="Y3811">
        <v>0</v>
      </c>
      <c r="Z3811">
        <v>0</v>
      </c>
      <c r="AA3811">
        <v>0</v>
      </c>
      <c r="AB3811">
        <v>9.7707000000000002E-2</v>
      </c>
      <c r="AC3811">
        <v>5.4999999999999997E-3</v>
      </c>
      <c r="AD3811">
        <v>0</v>
      </c>
      <c r="AE3811">
        <v>0</v>
      </c>
      <c r="AF3811">
        <v>0</v>
      </c>
      <c r="AG3811">
        <v>0</v>
      </c>
      <c r="AH3811" t="s">
        <v>2621</v>
      </c>
    </row>
    <row r="3812" spans="1:34">
      <c r="A3812" t="s">
        <v>459</v>
      </c>
      <c r="B3812" t="s">
        <v>796</v>
      </c>
      <c r="C3812" t="s">
        <v>6489</v>
      </c>
      <c r="D3812" t="s">
        <v>6490</v>
      </c>
      <c r="E3812" t="s">
        <v>53</v>
      </c>
      <c r="F3812" t="s">
        <v>72</v>
      </c>
      <c r="G3812" t="s">
        <v>239</v>
      </c>
      <c r="H3812" t="s">
        <v>4231</v>
      </c>
      <c r="I3812">
        <v>0</v>
      </c>
      <c r="J3812">
        <v>0</v>
      </c>
      <c r="K3812">
        <v>0</v>
      </c>
      <c r="L3812">
        <v>0</v>
      </c>
      <c r="M3812">
        <v>0</v>
      </c>
      <c r="N3812">
        <v>0</v>
      </c>
      <c r="O3812">
        <v>0</v>
      </c>
      <c r="P3812">
        <v>0</v>
      </c>
      <c r="Q3812">
        <v>0</v>
      </c>
      <c r="R3812">
        <v>0</v>
      </c>
      <c r="S3812">
        <v>0</v>
      </c>
      <c r="T3812">
        <v>0</v>
      </c>
      <c r="U3812">
        <v>0</v>
      </c>
      <c r="V3812">
        <v>0</v>
      </c>
      <c r="W3812">
        <v>0</v>
      </c>
      <c r="X3812">
        <v>0</v>
      </c>
      <c r="Y3812">
        <v>0</v>
      </c>
      <c r="Z3812">
        <v>0</v>
      </c>
      <c r="AA3812">
        <v>0</v>
      </c>
      <c r="AB3812">
        <v>0.100607</v>
      </c>
      <c r="AC3812">
        <v>5.4999999999999997E-3</v>
      </c>
      <c r="AD3812">
        <v>0</v>
      </c>
      <c r="AE3812">
        <v>0</v>
      </c>
      <c r="AF3812">
        <v>0</v>
      </c>
      <c r="AG3812">
        <v>0</v>
      </c>
      <c r="AH3812" t="s">
        <v>4719</v>
      </c>
    </row>
    <row r="3813" spans="1:34">
      <c r="A3813" t="s">
        <v>459</v>
      </c>
      <c r="B3813" t="s">
        <v>767</v>
      </c>
      <c r="C3813" t="s">
        <v>6489</v>
      </c>
      <c r="D3813" t="s">
        <v>6491</v>
      </c>
      <c r="E3813" t="s">
        <v>53</v>
      </c>
      <c r="F3813" t="s">
        <v>72</v>
      </c>
      <c r="G3813" t="s">
        <v>239</v>
      </c>
      <c r="H3813" t="s">
        <v>4231</v>
      </c>
      <c r="I3813">
        <v>0</v>
      </c>
      <c r="J3813">
        <v>0</v>
      </c>
      <c r="K3813">
        <v>0</v>
      </c>
      <c r="L3813">
        <v>0</v>
      </c>
      <c r="M3813">
        <v>0</v>
      </c>
      <c r="N3813">
        <v>0</v>
      </c>
      <c r="O3813">
        <v>0</v>
      </c>
      <c r="P3813">
        <v>0</v>
      </c>
      <c r="Q3813">
        <v>0</v>
      </c>
      <c r="R3813">
        <v>0</v>
      </c>
      <c r="S3813">
        <v>0</v>
      </c>
      <c r="T3813">
        <v>0</v>
      </c>
      <c r="U3813">
        <v>0</v>
      </c>
      <c r="V3813">
        <v>0</v>
      </c>
      <c r="W3813">
        <v>0</v>
      </c>
      <c r="X3813">
        <v>0</v>
      </c>
      <c r="Y3813">
        <v>0</v>
      </c>
      <c r="Z3813">
        <v>0</v>
      </c>
      <c r="AA3813">
        <v>0</v>
      </c>
      <c r="AB3813">
        <v>0.100607</v>
      </c>
      <c r="AC3813">
        <v>5.4999999999999997E-3</v>
      </c>
      <c r="AD3813">
        <v>0</v>
      </c>
      <c r="AE3813">
        <v>0</v>
      </c>
      <c r="AF3813">
        <v>0</v>
      </c>
      <c r="AG3813">
        <v>0</v>
      </c>
      <c r="AH3813" t="s">
        <v>4719</v>
      </c>
    </row>
    <row r="3814" spans="1:34">
      <c r="A3814" t="s">
        <v>459</v>
      </c>
      <c r="B3814" t="s">
        <v>460</v>
      </c>
      <c r="C3814" t="s">
        <v>6489</v>
      </c>
      <c r="D3814" t="s">
        <v>6492</v>
      </c>
      <c r="E3814" t="s">
        <v>53</v>
      </c>
      <c r="F3814" t="s">
        <v>72</v>
      </c>
      <c r="G3814" t="s">
        <v>239</v>
      </c>
      <c r="H3814" t="s">
        <v>4231</v>
      </c>
      <c r="I3814">
        <v>0</v>
      </c>
      <c r="J3814">
        <v>0</v>
      </c>
      <c r="K3814">
        <v>0</v>
      </c>
      <c r="L3814">
        <v>0</v>
      </c>
      <c r="M3814">
        <v>0</v>
      </c>
      <c r="N3814">
        <v>0</v>
      </c>
      <c r="O3814">
        <v>0</v>
      </c>
      <c r="P3814">
        <v>0</v>
      </c>
      <c r="Q3814">
        <v>0</v>
      </c>
      <c r="R3814">
        <v>0</v>
      </c>
      <c r="S3814">
        <v>0</v>
      </c>
      <c r="T3814">
        <v>0</v>
      </c>
      <c r="U3814">
        <v>0</v>
      </c>
      <c r="V3814">
        <v>0</v>
      </c>
      <c r="W3814">
        <v>0</v>
      </c>
      <c r="X3814">
        <v>0</v>
      </c>
      <c r="Y3814">
        <v>0</v>
      </c>
      <c r="Z3814">
        <v>0</v>
      </c>
      <c r="AA3814">
        <v>0</v>
      </c>
      <c r="AB3814">
        <v>0.100607</v>
      </c>
      <c r="AC3814">
        <v>5.4999999999999997E-3</v>
      </c>
      <c r="AD3814">
        <v>0</v>
      </c>
      <c r="AE3814">
        <v>0</v>
      </c>
      <c r="AF3814">
        <v>0</v>
      </c>
      <c r="AG3814">
        <v>0</v>
      </c>
      <c r="AH3814" t="s">
        <v>4719</v>
      </c>
    </row>
    <row r="3815" spans="1:34">
      <c r="A3815" t="s">
        <v>459</v>
      </c>
      <c r="B3815" t="s">
        <v>953</v>
      </c>
      <c r="C3815" t="s">
        <v>6489</v>
      </c>
      <c r="D3815" t="s">
        <v>6493</v>
      </c>
      <c r="E3815" t="s">
        <v>53</v>
      </c>
      <c r="F3815" t="s">
        <v>72</v>
      </c>
      <c r="G3815" t="s">
        <v>239</v>
      </c>
      <c r="H3815" t="s">
        <v>4231</v>
      </c>
      <c r="I3815">
        <v>0</v>
      </c>
      <c r="J3815">
        <v>0</v>
      </c>
      <c r="K3815">
        <v>0</v>
      </c>
      <c r="L3815">
        <v>0</v>
      </c>
      <c r="M3815">
        <v>0</v>
      </c>
      <c r="N3815">
        <v>0</v>
      </c>
      <c r="O3815">
        <v>0</v>
      </c>
      <c r="P3815">
        <v>0</v>
      </c>
      <c r="Q3815">
        <v>0</v>
      </c>
      <c r="R3815">
        <v>0</v>
      </c>
      <c r="S3815">
        <v>0</v>
      </c>
      <c r="T3815">
        <v>0</v>
      </c>
      <c r="U3815">
        <v>0</v>
      </c>
      <c r="V3815">
        <v>0</v>
      </c>
      <c r="W3815">
        <v>0</v>
      </c>
      <c r="X3815">
        <v>0</v>
      </c>
      <c r="Y3815">
        <v>0</v>
      </c>
      <c r="Z3815">
        <v>0</v>
      </c>
      <c r="AA3815">
        <v>0</v>
      </c>
      <c r="AB3815">
        <v>0.100607</v>
      </c>
      <c r="AC3815">
        <v>5.4999999999999997E-3</v>
      </c>
      <c r="AD3815">
        <v>0</v>
      </c>
      <c r="AE3815">
        <v>0</v>
      </c>
      <c r="AF3815">
        <v>0</v>
      </c>
      <c r="AG3815">
        <v>0</v>
      </c>
      <c r="AH3815" t="s">
        <v>4719</v>
      </c>
    </row>
    <row r="3816" spans="1:34">
      <c r="A3816" t="s">
        <v>459</v>
      </c>
      <c r="B3816" t="s">
        <v>958</v>
      </c>
      <c r="C3816" t="s">
        <v>6489</v>
      </c>
      <c r="D3816" t="s">
        <v>6494</v>
      </c>
      <c r="E3816" t="s">
        <v>53</v>
      </c>
      <c r="F3816" t="s">
        <v>72</v>
      </c>
      <c r="G3816" t="s">
        <v>239</v>
      </c>
      <c r="H3816" t="s">
        <v>4231</v>
      </c>
      <c r="I3816">
        <v>0</v>
      </c>
      <c r="J3816">
        <v>0</v>
      </c>
      <c r="K3816">
        <v>0</v>
      </c>
      <c r="L3816">
        <v>0</v>
      </c>
      <c r="M3816">
        <v>0</v>
      </c>
      <c r="N3816">
        <v>0</v>
      </c>
      <c r="O3816">
        <v>0</v>
      </c>
      <c r="P3816">
        <v>0</v>
      </c>
      <c r="Q3816">
        <v>0</v>
      </c>
      <c r="R3816">
        <v>0</v>
      </c>
      <c r="S3816">
        <v>0</v>
      </c>
      <c r="T3816">
        <v>0</v>
      </c>
      <c r="U3816">
        <v>0</v>
      </c>
      <c r="V3816">
        <v>0</v>
      </c>
      <c r="W3816">
        <v>0</v>
      </c>
      <c r="X3816">
        <v>0</v>
      </c>
      <c r="Y3816">
        <v>0</v>
      </c>
      <c r="Z3816">
        <v>0</v>
      </c>
      <c r="AA3816">
        <v>0</v>
      </c>
      <c r="AB3816">
        <v>0.100607</v>
      </c>
      <c r="AC3816">
        <v>5.4999999999999997E-3</v>
      </c>
      <c r="AD3816">
        <v>0</v>
      </c>
      <c r="AE3816">
        <v>0</v>
      </c>
      <c r="AF3816">
        <v>0</v>
      </c>
      <c r="AG3816">
        <v>0</v>
      </c>
      <c r="AH3816" t="s">
        <v>4719</v>
      </c>
    </row>
    <row r="3817" spans="1:34">
      <c r="A3817" t="s">
        <v>459</v>
      </c>
      <c r="B3817" t="s">
        <v>796</v>
      </c>
      <c r="C3817" t="s">
        <v>2539</v>
      </c>
      <c r="D3817" t="s">
        <v>3194</v>
      </c>
      <c r="E3817" t="s">
        <v>53</v>
      </c>
      <c r="F3817" t="s">
        <v>39</v>
      </c>
      <c r="G3817" t="s">
        <v>140</v>
      </c>
      <c r="H3817" t="s">
        <v>239</v>
      </c>
      <c r="I3817">
        <v>1.5</v>
      </c>
      <c r="J3817">
        <v>2.0051870608439599</v>
      </c>
      <c r="K3817">
        <v>1.5</v>
      </c>
      <c r="L3817">
        <v>2.02</v>
      </c>
      <c r="M3817">
        <v>7.0251870608439599</v>
      </c>
      <c r="N3817">
        <v>167.75</v>
      </c>
      <c r="O3817">
        <v>338.70951436089217</v>
      </c>
      <c r="P3817">
        <v>100.2005339238125</v>
      </c>
      <c r="Q3817">
        <v>61.974581298003081</v>
      </c>
      <c r="R3817">
        <v>668.63462958270782</v>
      </c>
      <c r="S3817">
        <v>14052750</v>
      </c>
      <c r="T3817">
        <v>12823171.254097121</v>
      </c>
      <c r="U3817">
        <v>2769691.5830310681</v>
      </c>
      <c r="V3817">
        <v>55174297.560323283</v>
      </c>
      <c r="W3817">
        <v>25528684.72319508</v>
      </c>
      <c r="X3817">
        <v>0.40319683908045978</v>
      </c>
      <c r="Y3817">
        <v>0.76562997330356664</v>
      </c>
      <c r="Z3817">
        <v>0.2466413424986775</v>
      </c>
      <c r="AA3817">
        <v>0.17808787729311229</v>
      </c>
      <c r="AB3817">
        <v>9.9680999999999992E-2</v>
      </c>
      <c r="AC3817">
        <v>5.4999999999999997E-3</v>
      </c>
      <c r="AD3817">
        <v>1.9126163725857901</v>
      </c>
      <c r="AE3817">
        <v>1.1134921491437679</v>
      </c>
      <c r="AF3817">
        <v>10.15647658257352</v>
      </c>
      <c r="AG3817">
        <v>1</v>
      </c>
      <c r="AH3817" t="s">
        <v>2164</v>
      </c>
    </row>
    <row r="3818" spans="1:34">
      <c r="A3818" t="s">
        <v>459</v>
      </c>
      <c r="B3818" t="s">
        <v>767</v>
      </c>
      <c r="C3818" t="s">
        <v>2539</v>
      </c>
      <c r="D3818" t="s">
        <v>3185</v>
      </c>
      <c r="E3818" t="s">
        <v>53</v>
      </c>
      <c r="F3818" t="s">
        <v>39</v>
      </c>
      <c r="G3818" t="s">
        <v>140</v>
      </c>
      <c r="H3818" t="s">
        <v>239</v>
      </c>
      <c r="I3818">
        <v>1.5</v>
      </c>
      <c r="J3818">
        <v>1.982198512970943</v>
      </c>
      <c r="K3818">
        <v>1.5</v>
      </c>
      <c r="L3818">
        <v>2.02</v>
      </c>
      <c r="M3818">
        <v>7.0021985129709421</v>
      </c>
      <c r="N3818">
        <v>167.75</v>
      </c>
      <c r="O3818">
        <v>334.82636548267499</v>
      </c>
      <c r="P3818">
        <v>100.2005339238125</v>
      </c>
      <c r="Q3818">
        <v>61.974581298003081</v>
      </c>
      <c r="R3818">
        <v>664.75148070449063</v>
      </c>
      <c r="S3818">
        <v>14052750</v>
      </c>
      <c r="T3818">
        <v>12676159.490449181</v>
      </c>
      <c r="U3818">
        <v>2769691.5830310681</v>
      </c>
      <c r="V3818">
        <v>55027285.796675317</v>
      </c>
      <c r="W3818">
        <v>25528684.72319508</v>
      </c>
      <c r="X3818">
        <v>0.40319683908045978</v>
      </c>
      <c r="Y3818">
        <v>0.75685237761785629</v>
      </c>
      <c r="Z3818">
        <v>0.2466413424986775</v>
      </c>
      <c r="AA3818">
        <v>0.17808787729311229</v>
      </c>
      <c r="AB3818">
        <v>9.9680999999999992E-2</v>
      </c>
      <c r="AC3818">
        <v>5.4999999999999997E-3</v>
      </c>
      <c r="AD3818">
        <v>1.906357710337639</v>
      </c>
      <c r="AE3818">
        <v>1.1098484643058939</v>
      </c>
      <c r="AF3818">
        <v>10.123585687614479</v>
      </c>
      <c r="AG3818">
        <v>1</v>
      </c>
      <c r="AH3818" t="s">
        <v>2164</v>
      </c>
    </row>
    <row r="3819" spans="1:34">
      <c r="A3819" t="s">
        <v>459</v>
      </c>
      <c r="B3819" t="s">
        <v>460</v>
      </c>
      <c r="C3819" t="s">
        <v>2539</v>
      </c>
      <c r="D3819" t="s">
        <v>2540</v>
      </c>
      <c r="E3819" t="s">
        <v>53</v>
      </c>
      <c r="F3819" t="s">
        <v>39</v>
      </c>
      <c r="G3819" t="s">
        <v>140</v>
      </c>
      <c r="H3819" t="s">
        <v>239</v>
      </c>
      <c r="I3819">
        <v>1.5</v>
      </c>
      <c r="J3819">
        <v>1.9644762513264269</v>
      </c>
      <c r="K3819">
        <v>1.5</v>
      </c>
      <c r="L3819">
        <v>2.02</v>
      </c>
      <c r="M3819">
        <v>6.9844762513264271</v>
      </c>
      <c r="N3819">
        <v>167.75</v>
      </c>
      <c r="O3819">
        <v>331.83278011988898</v>
      </c>
      <c r="P3819">
        <v>100.2005339238125</v>
      </c>
      <c r="Q3819">
        <v>61.974581298003081</v>
      </c>
      <c r="R3819">
        <v>661.75789534170451</v>
      </c>
      <c r="S3819">
        <v>14052750</v>
      </c>
      <c r="T3819">
        <v>12562825.627232499</v>
      </c>
      <c r="U3819">
        <v>2769691.5830310681</v>
      </c>
      <c r="V3819">
        <v>54913951.933458664</v>
      </c>
      <c r="W3819">
        <v>25528684.72319508</v>
      </c>
      <c r="X3819">
        <v>0.40319683908045978</v>
      </c>
      <c r="Y3819">
        <v>0.75008558015804316</v>
      </c>
      <c r="Z3819">
        <v>0.2466413424986775</v>
      </c>
      <c r="AA3819">
        <v>0.17808787729311229</v>
      </c>
      <c r="AB3819">
        <v>9.9680999999999992E-2</v>
      </c>
      <c r="AC3819">
        <v>5.4999999999999997E-3</v>
      </c>
      <c r="AD3819">
        <v>1.901532801408242</v>
      </c>
      <c r="AE3819">
        <v>6.9844762513264269E-2</v>
      </c>
      <c r="AF3819">
        <v>9.0610348152479325</v>
      </c>
      <c r="AG3819">
        <v>1</v>
      </c>
      <c r="AH3819" t="s">
        <v>2164</v>
      </c>
    </row>
    <row r="3820" spans="1:34">
      <c r="A3820" t="s">
        <v>459</v>
      </c>
      <c r="B3820" t="s">
        <v>953</v>
      </c>
      <c r="C3820" t="s">
        <v>2539</v>
      </c>
      <c r="D3820" t="s">
        <v>3260</v>
      </c>
      <c r="E3820" t="s">
        <v>53</v>
      </c>
      <c r="F3820" t="s">
        <v>39</v>
      </c>
      <c r="G3820" t="s">
        <v>140</v>
      </c>
      <c r="H3820" t="s">
        <v>239</v>
      </c>
      <c r="I3820">
        <v>1.5</v>
      </c>
      <c r="J3820">
        <v>2.125440100579342</v>
      </c>
      <c r="K3820">
        <v>1.5</v>
      </c>
      <c r="L3820">
        <v>2.02</v>
      </c>
      <c r="M3820">
        <v>7.1454401005793429</v>
      </c>
      <c r="N3820">
        <v>167.75</v>
      </c>
      <c r="O3820">
        <v>359.02225698952719</v>
      </c>
      <c r="P3820">
        <v>100.2005339238125</v>
      </c>
      <c r="Q3820">
        <v>61.974581298003081</v>
      </c>
      <c r="R3820">
        <v>688.94737221134278</v>
      </c>
      <c r="S3820">
        <v>14052750</v>
      </c>
      <c r="T3820">
        <v>13592189.443204889</v>
      </c>
      <c r="U3820">
        <v>2769691.5830310681</v>
      </c>
      <c r="V3820">
        <v>55943315.749431036</v>
      </c>
      <c r="W3820">
        <v>25528684.72319508</v>
      </c>
      <c r="X3820">
        <v>0.40319683908045978</v>
      </c>
      <c r="Y3820">
        <v>0.81154555564505781</v>
      </c>
      <c r="Z3820">
        <v>0.2466413424986775</v>
      </c>
      <c r="AA3820">
        <v>0.17808787729311229</v>
      </c>
      <c r="AB3820">
        <v>9.9680999999999992E-2</v>
      </c>
      <c r="AC3820">
        <v>5.4999999999999997E-3</v>
      </c>
      <c r="AD3820">
        <v>1.945355420053015</v>
      </c>
      <c r="AE3820">
        <v>1.132552255941826</v>
      </c>
      <c r="AF3820">
        <v>10.32852877657418</v>
      </c>
      <c r="AG3820">
        <v>1</v>
      </c>
      <c r="AH3820" t="s">
        <v>2164</v>
      </c>
    </row>
    <row r="3821" spans="1:34">
      <c r="A3821" t="s">
        <v>459</v>
      </c>
      <c r="B3821" t="s">
        <v>958</v>
      </c>
      <c r="C3821" t="s">
        <v>2539</v>
      </c>
      <c r="D3821" t="s">
        <v>3262</v>
      </c>
      <c r="E3821" t="s">
        <v>53</v>
      </c>
      <c r="F3821" t="s">
        <v>39</v>
      </c>
      <c r="G3821" t="s">
        <v>140</v>
      </c>
      <c r="H3821" t="s">
        <v>239</v>
      </c>
      <c r="I3821">
        <v>1.5</v>
      </c>
      <c r="J3821">
        <v>2.1274770160351202</v>
      </c>
      <c r="K3821">
        <v>1.5</v>
      </c>
      <c r="L3821">
        <v>2.02</v>
      </c>
      <c r="M3821">
        <v>7.1474770160351202</v>
      </c>
      <c r="N3821">
        <v>167.75</v>
      </c>
      <c r="O3821">
        <v>359.36632595859902</v>
      </c>
      <c r="P3821">
        <v>100.2005339238125</v>
      </c>
      <c r="Q3821">
        <v>61.974581298003081</v>
      </c>
      <c r="R3821">
        <v>689.29144118041449</v>
      </c>
      <c r="S3821">
        <v>14052750</v>
      </c>
      <c r="T3821">
        <v>13605215.51754459</v>
      </c>
      <c r="U3821">
        <v>2769691.5830310681</v>
      </c>
      <c r="V3821">
        <v>55956341.823770747</v>
      </c>
      <c r="W3821">
        <v>25528684.72319508</v>
      </c>
      <c r="X3821">
        <v>0.40319683908045978</v>
      </c>
      <c r="Y3821">
        <v>0.81232330030363964</v>
      </c>
      <c r="Z3821">
        <v>0.2466413424986775</v>
      </c>
      <c r="AA3821">
        <v>0.17808787729311229</v>
      </c>
      <c r="AB3821">
        <v>9.9680999999999992E-2</v>
      </c>
      <c r="AC3821">
        <v>5.4999999999999997E-3</v>
      </c>
      <c r="AD3821">
        <v>1.94590997295197</v>
      </c>
      <c r="AE3821">
        <v>1.132875107041567</v>
      </c>
      <c r="AF3821">
        <v>10.331443096028661</v>
      </c>
      <c r="AG3821">
        <v>1</v>
      </c>
      <c r="AH3821" t="s">
        <v>2164</v>
      </c>
    </row>
    <row r="3822" spans="1:34">
      <c r="A3822" t="s">
        <v>459</v>
      </c>
      <c r="B3822" t="s">
        <v>796</v>
      </c>
      <c r="C3822" t="s">
        <v>1028</v>
      </c>
      <c r="D3822" t="s">
        <v>1622</v>
      </c>
      <c r="E3822" t="s">
        <v>53</v>
      </c>
      <c r="F3822" t="s">
        <v>39</v>
      </c>
      <c r="G3822" t="s">
        <v>140</v>
      </c>
      <c r="H3822" t="s">
        <v>302</v>
      </c>
      <c r="I3822">
        <v>1.5</v>
      </c>
      <c r="J3822">
        <v>2.4328562074550311</v>
      </c>
      <c r="K3822">
        <v>1.5</v>
      </c>
      <c r="L3822">
        <v>1.060000000000001E-2</v>
      </c>
      <c r="M3822">
        <v>5.4434562074550312</v>
      </c>
      <c r="N3822">
        <v>167.75</v>
      </c>
      <c r="O3822">
        <v>410.9499610426123</v>
      </c>
      <c r="P3822">
        <v>100.2005339238125</v>
      </c>
      <c r="Q3822">
        <v>46.763721776589463</v>
      </c>
      <c r="R3822">
        <v>725.66421674301432</v>
      </c>
      <c r="S3822">
        <v>14052750</v>
      </c>
      <c r="T3822">
        <v>15558115.446674921</v>
      </c>
      <c r="U3822">
        <v>2769691.5830310681</v>
      </c>
      <c r="V3822">
        <v>45093188.045748793</v>
      </c>
      <c r="W3822">
        <v>12712631.016042789</v>
      </c>
      <c r="X3822">
        <v>0.40319683908045978</v>
      </c>
      <c r="Y3822">
        <v>0.92892462231490591</v>
      </c>
      <c r="Z3822">
        <v>0.2466413424986775</v>
      </c>
      <c r="AA3822">
        <v>0.1343785108522686</v>
      </c>
      <c r="AB3822">
        <v>8.7010000000000004E-2</v>
      </c>
      <c r="AC3822">
        <v>5.4999999999999997E-3</v>
      </c>
      <c r="AD3822">
        <v>1.481988077422312</v>
      </c>
      <c r="AE3822">
        <v>0.86278780888162243</v>
      </c>
      <c r="AF3822">
        <v>7.8807420937589674</v>
      </c>
      <c r="AG3822">
        <v>1</v>
      </c>
      <c r="AH3822" t="s">
        <v>773</v>
      </c>
    </row>
    <row r="3823" spans="1:34">
      <c r="A3823" t="s">
        <v>459</v>
      </c>
      <c r="B3823" t="s">
        <v>767</v>
      </c>
      <c r="C3823" t="s">
        <v>1028</v>
      </c>
      <c r="D3823" t="s">
        <v>1586</v>
      </c>
      <c r="E3823" t="s">
        <v>53</v>
      </c>
      <c r="F3823" t="s">
        <v>39</v>
      </c>
      <c r="G3823" t="s">
        <v>140</v>
      </c>
      <c r="H3823" t="s">
        <v>302</v>
      </c>
      <c r="I3823">
        <v>1.5</v>
      </c>
      <c r="J3823">
        <v>2.4065499121483578</v>
      </c>
      <c r="K3823">
        <v>1.5</v>
      </c>
      <c r="L3823">
        <v>1.06E-2</v>
      </c>
      <c r="M3823">
        <v>5.4171499121483579</v>
      </c>
      <c r="N3823">
        <v>167.75</v>
      </c>
      <c r="O3823">
        <v>406.50638932706011</v>
      </c>
      <c r="P3823">
        <v>100.2005339238125</v>
      </c>
      <c r="Q3823">
        <v>46.763721776589428</v>
      </c>
      <c r="R3823">
        <v>721.22064502746207</v>
      </c>
      <c r="S3823">
        <v>14052750</v>
      </c>
      <c r="T3823">
        <v>15389886.68818875</v>
      </c>
      <c r="U3823">
        <v>2769691.5830310681</v>
      </c>
      <c r="V3823">
        <v>44924959.287262604</v>
      </c>
      <c r="W3823">
        <v>12712631.01604278</v>
      </c>
      <c r="X3823">
        <v>0.40319683908045978</v>
      </c>
      <c r="Y3823">
        <v>0.91888022866871566</v>
      </c>
      <c r="Z3823">
        <v>0.2466413424986775</v>
      </c>
      <c r="AA3823">
        <v>0.13437851085226851</v>
      </c>
      <c r="AB3823">
        <v>8.7010000000000004E-2</v>
      </c>
      <c r="AC3823">
        <v>5.4999999999999997E-3</v>
      </c>
      <c r="AD3823">
        <v>1.474826154092747</v>
      </c>
      <c r="AE3823">
        <v>0.85861826107551475</v>
      </c>
      <c r="AF3823">
        <v>7.8431043273166194</v>
      </c>
      <c r="AG3823">
        <v>1</v>
      </c>
      <c r="AH3823" t="s">
        <v>773</v>
      </c>
    </row>
    <row r="3824" spans="1:34">
      <c r="A3824" t="s">
        <v>459</v>
      </c>
      <c r="B3824" t="s">
        <v>460</v>
      </c>
      <c r="C3824" t="s">
        <v>1028</v>
      </c>
      <c r="D3824" t="s">
        <v>1029</v>
      </c>
      <c r="E3824" t="s">
        <v>53</v>
      </c>
      <c r="F3824" t="s">
        <v>39</v>
      </c>
      <c r="G3824" t="s">
        <v>140</v>
      </c>
      <c r="H3824" t="s">
        <v>302</v>
      </c>
      <c r="I3824">
        <v>1.5</v>
      </c>
      <c r="J3824">
        <v>2.386285181343569</v>
      </c>
      <c r="K3824">
        <v>1.5</v>
      </c>
      <c r="L3824">
        <v>1.06E-2</v>
      </c>
      <c r="M3824">
        <v>5.3968851813435696</v>
      </c>
      <c r="N3824">
        <v>167.75</v>
      </c>
      <c r="O3824">
        <v>403.08333854861792</v>
      </c>
      <c r="P3824">
        <v>100.2005339238125</v>
      </c>
      <c r="Q3824">
        <v>46.763721776589442</v>
      </c>
      <c r="R3824">
        <v>717.79759424901988</v>
      </c>
      <c r="S3824">
        <v>14052750</v>
      </c>
      <c r="T3824">
        <v>15260293.73469213</v>
      </c>
      <c r="U3824">
        <v>2769691.5830310681</v>
      </c>
      <c r="V3824">
        <v>44795366.333765984</v>
      </c>
      <c r="W3824">
        <v>12712631.016042789</v>
      </c>
      <c r="X3824">
        <v>0.40319683908045978</v>
      </c>
      <c r="Y3824">
        <v>0.9111426536523759</v>
      </c>
      <c r="Z3824">
        <v>0.2466413424986775</v>
      </c>
      <c r="AA3824">
        <v>0.13437851085226851</v>
      </c>
      <c r="AB3824">
        <v>8.7010000000000004E-2</v>
      </c>
      <c r="AC3824">
        <v>5.4999999999999997E-3</v>
      </c>
      <c r="AD3824">
        <v>1.4693090546066261</v>
      </c>
      <c r="AE3824">
        <v>5.3968851813435699E-2</v>
      </c>
      <c r="AF3824">
        <v>7.0126730877636323</v>
      </c>
      <c r="AG3824">
        <v>1</v>
      </c>
      <c r="AH3824" t="s">
        <v>773</v>
      </c>
    </row>
    <row r="3825" spans="1:34">
      <c r="A3825" t="s">
        <v>459</v>
      </c>
      <c r="B3825" t="s">
        <v>953</v>
      </c>
      <c r="C3825" t="s">
        <v>1028</v>
      </c>
      <c r="D3825" t="s">
        <v>1780</v>
      </c>
      <c r="E3825" t="s">
        <v>53</v>
      </c>
      <c r="F3825" t="s">
        <v>39</v>
      </c>
      <c r="G3825" t="s">
        <v>140</v>
      </c>
      <c r="H3825" t="s">
        <v>302</v>
      </c>
      <c r="I3825">
        <v>1.5</v>
      </c>
      <c r="J3825">
        <v>2.5704095438214281</v>
      </c>
      <c r="K3825">
        <v>1.5</v>
      </c>
      <c r="L3825">
        <v>1.06E-2</v>
      </c>
      <c r="M3825">
        <v>5.5810095438214287</v>
      </c>
      <c r="N3825">
        <v>167.75</v>
      </c>
      <c r="O3825">
        <v>434.18501211050278</v>
      </c>
      <c r="P3825">
        <v>100.2005339238125</v>
      </c>
      <c r="Q3825">
        <v>46.763721776589428</v>
      </c>
      <c r="R3825">
        <v>748.8992678109048</v>
      </c>
      <c r="S3825">
        <v>14052750</v>
      </c>
      <c r="T3825">
        <v>16437769.03273803</v>
      </c>
      <c r="U3825">
        <v>2769691.5830310681</v>
      </c>
      <c r="V3825">
        <v>45972841.63181188</v>
      </c>
      <c r="W3825">
        <v>12712631.01604278</v>
      </c>
      <c r="X3825">
        <v>0.40319683908045978</v>
      </c>
      <c r="Y3825">
        <v>0.98144588544618472</v>
      </c>
      <c r="Z3825">
        <v>0.2466413424986775</v>
      </c>
      <c r="AA3825">
        <v>0.13437851085226851</v>
      </c>
      <c r="AB3825">
        <v>8.7010000000000004E-2</v>
      </c>
      <c r="AC3825">
        <v>5.4999999999999997E-3</v>
      </c>
      <c r="AD3825">
        <v>1.5194371532916979</v>
      </c>
      <c r="AE3825">
        <v>0.88459001269569648</v>
      </c>
      <c r="AF3825">
        <v>8.0775467098088232</v>
      </c>
      <c r="AG3825">
        <v>1</v>
      </c>
      <c r="AH3825" t="s">
        <v>773</v>
      </c>
    </row>
    <row r="3826" spans="1:34">
      <c r="A3826" t="s">
        <v>459</v>
      </c>
      <c r="B3826" t="s">
        <v>958</v>
      </c>
      <c r="C3826" t="s">
        <v>1028</v>
      </c>
      <c r="D3826" t="s">
        <v>1781</v>
      </c>
      <c r="E3826" t="s">
        <v>53</v>
      </c>
      <c r="F3826" t="s">
        <v>39</v>
      </c>
      <c r="G3826" t="s">
        <v>140</v>
      </c>
      <c r="H3826" t="s">
        <v>302</v>
      </c>
      <c r="I3826">
        <v>1.5</v>
      </c>
      <c r="J3826">
        <v>2.57269843883673</v>
      </c>
      <c r="K3826">
        <v>1.5</v>
      </c>
      <c r="L3826">
        <v>1.06E-2</v>
      </c>
      <c r="M3826">
        <v>5.5832984388367297</v>
      </c>
      <c r="N3826">
        <v>167.75</v>
      </c>
      <c r="O3826">
        <v>434.57164462683761</v>
      </c>
      <c r="P3826">
        <v>100.2005339238125</v>
      </c>
      <c r="Q3826">
        <v>46.763721776589442</v>
      </c>
      <c r="R3826">
        <v>749.28590032723957</v>
      </c>
      <c r="S3826">
        <v>14052750</v>
      </c>
      <c r="T3826">
        <v>16452406.51636089</v>
      </c>
      <c r="U3826">
        <v>2769691.5830310681</v>
      </c>
      <c r="V3826">
        <v>45987479.115434743</v>
      </c>
      <c r="W3826">
        <v>12712631.016042789</v>
      </c>
      <c r="X3826">
        <v>0.40319683908045978</v>
      </c>
      <c r="Y3826">
        <v>0.98231984212767376</v>
      </c>
      <c r="Z3826">
        <v>0.2466413424986775</v>
      </c>
      <c r="AA3826">
        <v>0.13437851085226851</v>
      </c>
      <c r="AB3826">
        <v>8.7010000000000004E-2</v>
      </c>
      <c r="AC3826">
        <v>5.4999999999999997E-3</v>
      </c>
      <c r="AD3826">
        <v>1.520060307955549</v>
      </c>
      <c r="AE3826">
        <v>0.8849528025556217</v>
      </c>
      <c r="AF3826">
        <v>8.0808215493479008</v>
      </c>
      <c r="AG3826">
        <v>1</v>
      </c>
      <c r="AH3826" t="s">
        <v>773</v>
      </c>
    </row>
    <row r="3827" spans="1:34">
      <c r="A3827" t="s">
        <v>459</v>
      </c>
      <c r="B3827" t="s">
        <v>796</v>
      </c>
      <c r="C3827" t="s">
        <v>6495</v>
      </c>
      <c r="D3827" t="s">
        <v>6496</v>
      </c>
      <c r="E3827" t="s">
        <v>53</v>
      </c>
      <c r="F3827" t="s">
        <v>39</v>
      </c>
      <c r="G3827" t="s">
        <v>140</v>
      </c>
      <c r="H3827" t="s">
        <v>4231</v>
      </c>
      <c r="I3827">
        <v>0</v>
      </c>
      <c r="J3827">
        <v>0</v>
      </c>
      <c r="K3827">
        <v>0</v>
      </c>
      <c r="L3827">
        <v>0</v>
      </c>
      <c r="M3827">
        <v>0</v>
      </c>
      <c r="N3827">
        <v>0</v>
      </c>
      <c r="O3827">
        <v>0</v>
      </c>
      <c r="P3827">
        <v>0</v>
      </c>
      <c r="Q3827">
        <v>0</v>
      </c>
      <c r="R3827">
        <v>0</v>
      </c>
      <c r="S3827">
        <v>0</v>
      </c>
      <c r="T3827">
        <v>0</v>
      </c>
      <c r="U3827">
        <v>0</v>
      </c>
      <c r="V3827">
        <v>0</v>
      </c>
      <c r="W3827">
        <v>0</v>
      </c>
      <c r="X3827">
        <v>0</v>
      </c>
      <c r="Y3827">
        <v>0</v>
      </c>
      <c r="Z3827">
        <v>0</v>
      </c>
      <c r="AA3827">
        <v>0</v>
      </c>
      <c r="AB3827">
        <v>8.9910000000000004E-2</v>
      </c>
      <c r="AC3827">
        <v>5.4999999999999997E-3</v>
      </c>
      <c r="AD3827">
        <v>0</v>
      </c>
      <c r="AE3827">
        <v>0</v>
      </c>
      <c r="AF3827">
        <v>0</v>
      </c>
      <c r="AG3827">
        <v>0</v>
      </c>
      <c r="AH3827" t="s">
        <v>4730</v>
      </c>
    </row>
    <row r="3828" spans="1:34">
      <c r="A3828" t="s">
        <v>459</v>
      </c>
      <c r="B3828" t="s">
        <v>767</v>
      </c>
      <c r="C3828" t="s">
        <v>6495</v>
      </c>
      <c r="D3828" t="s">
        <v>6497</v>
      </c>
      <c r="E3828" t="s">
        <v>53</v>
      </c>
      <c r="F3828" t="s">
        <v>39</v>
      </c>
      <c r="G3828" t="s">
        <v>140</v>
      </c>
      <c r="H3828" t="s">
        <v>4231</v>
      </c>
      <c r="I3828">
        <v>0</v>
      </c>
      <c r="J3828">
        <v>0</v>
      </c>
      <c r="K3828">
        <v>0</v>
      </c>
      <c r="L3828">
        <v>0</v>
      </c>
      <c r="M3828">
        <v>0</v>
      </c>
      <c r="N3828">
        <v>0</v>
      </c>
      <c r="O3828">
        <v>0</v>
      </c>
      <c r="P3828">
        <v>0</v>
      </c>
      <c r="Q3828">
        <v>0</v>
      </c>
      <c r="R3828">
        <v>0</v>
      </c>
      <c r="S3828">
        <v>0</v>
      </c>
      <c r="T3828">
        <v>0</v>
      </c>
      <c r="U3828">
        <v>0</v>
      </c>
      <c r="V3828">
        <v>0</v>
      </c>
      <c r="W3828">
        <v>0</v>
      </c>
      <c r="X3828">
        <v>0</v>
      </c>
      <c r="Y3828">
        <v>0</v>
      </c>
      <c r="Z3828">
        <v>0</v>
      </c>
      <c r="AA3828">
        <v>0</v>
      </c>
      <c r="AB3828">
        <v>8.9910000000000004E-2</v>
      </c>
      <c r="AC3828">
        <v>5.4999999999999997E-3</v>
      </c>
      <c r="AD3828">
        <v>0</v>
      </c>
      <c r="AE3828">
        <v>0</v>
      </c>
      <c r="AF3828">
        <v>0</v>
      </c>
      <c r="AG3828">
        <v>0</v>
      </c>
      <c r="AH3828" t="s">
        <v>4730</v>
      </c>
    </row>
    <row r="3829" spans="1:34">
      <c r="A3829" t="s">
        <v>459</v>
      </c>
      <c r="B3829" t="s">
        <v>460</v>
      </c>
      <c r="C3829" t="s">
        <v>6495</v>
      </c>
      <c r="D3829" t="s">
        <v>6498</v>
      </c>
      <c r="E3829" t="s">
        <v>53</v>
      </c>
      <c r="F3829" t="s">
        <v>39</v>
      </c>
      <c r="G3829" t="s">
        <v>140</v>
      </c>
      <c r="H3829" t="s">
        <v>4231</v>
      </c>
      <c r="I3829">
        <v>0</v>
      </c>
      <c r="J3829">
        <v>0</v>
      </c>
      <c r="K3829">
        <v>0</v>
      </c>
      <c r="L3829">
        <v>0</v>
      </c>
      <c r="M3829">
        <v>0</v>
      </c>
      <c r="N3829">
        <v>0</v>
      </c>
      <c r="O3829">
        <v>0</v>
      </c>
      <c r="P3829">
        <v>0</v>
      </c>
      <c r="Q3829">
        <v>0</v>
      </c>
      <c r="R3829">
        <v>0</v>
      </c>
      <c r="S3829">
        <v>0</v>
      </c>
      <c r="T3829">
        <v>0</v>
      </c>
      <c r="U3829">
        <v>0</v>
      </c>
      <c r="V3829">
        <v>0</v>
      </c>
      <c r="W3829">
        <v>0</v>
      </c>
      <c r="X3829">
        <v>0</v>
      </c>
      <c r="Y3829">
        <v>0</v>
      </c>
      <c r="Z3829">
        <v>0</v>
      </c>
      <c r="AA3829">
        <v>0</v>
      </c>
      <c r="AB3829">
        <v>8.9910000000000004E-2</v>
      </c>
      <c r="AC3829">
        <v>5.4999999999999997E-3</v>
      </c>
      <c r="AD3829">
        <v>0</v>
      </c>
      <c r="AE3829">
        <v>0</v>
      </c>
      <c r="AF3829">
        <v>0</v>
      </c>
      <c r="AG3829">
        <v>0</v>
      </c>
      <c r="AH3829" t="s">
        <v>4730</v>
      </c>
    </row>
    <row r="3830" spans="1:34">
      <c r="A3830" t="s">
        <v>459</v>
      </c>
      <c r="B3830" t="s">
        <v>953</v>
      </c>
      <c r="C3830" t="s">
        <v>6495</v>
      </c>
      <c r="D3830" t="s">
        <v>6499</v>
      </c>
      <c r="E3830" t="s">
        <v>53</v>
      </c>
      <c r="F3830" t="s">
        <v>39</v>
      </c>
      <c r="G3830" t="s">
        <v>140</v>
      </c>
      <c r="H3830" t="s">
        <v>4231</v>
      </c>
      <c r="I3830">
        <v>0</v>
      </c>
      <c r="J3830">
        <v>0</v>
      </c>
      <c r="K3830">
        <v>0</v>
      </c>
      <c r="L3830">
        <v>0</v>
      </c>
      <c r="M3830">
        <v>0</v>
      </c>
      <c r="N3830">
        <v>0</v>
      </c>
      <c r="O3830">
        <v>0</v>
      </c>
      <c r="P3830">
        <v>0</v>
      </c>
      <c r="Q3830">
        <v>0</v>
      </c>
      <c r="R3830">
        <v>0</v>
      </c>
      <c r="S3830">
        <v>0</v>
      </c>
      <c r="T3830">
        <v>0</v>
      </c>
      <c r="U3830">
        <v>0</v>
      </c>
      <c r="V3830">
        <v>0</v>
      </c>
      <c r="W3830">
        <v>0</v>
      </c>
      <c r="X3830">
        <v>0</v>
      </c>
      <c r="Y3830">
        <v>0</v>
      </c>
      <c r="Z3830">
        <v>0</v>
      </c>
      <c r="AA3830">
        <v>0</v>
      </c>
      <c r="AB3830">
        <v>8.9910000000000004E-2</v>
      </c>
      <c r="AC3830">
        <v>5.4999999999999997E-3</v>
      </c>
      <c r="AD3830">
        <v>0</v>
      </c>
      <c r="AE3830">
        <v>0</v>
      </c>
      <c r="AF3830">
        <v>0</v>
      </c>
      <c r="AG3830">
        <v>0</v>
      </c>
      <c r="AH3830" t="s">
        <v>4730</v>
      </c>
    </row>
    <row r="3831" spans="1:34">
      <c r="A3831" t="s">
        <v>459</v>
      </c>
      <c r="B3831" t="s">
        <v>958</v>
      </c>
      <c r="C3831" t="s">
        <v>6495</v>
      </c>
      <c r="D3831" t="s">
        <v>6500</v>
      </c>
      <c r="E3831" t="s">
        <v>53</v>
      </c>
      <c r="F3831" t="s">
        <v>39</v>
      </c>
      <c r="G3831" t="s">
        <v>140</v>
      </c>
      <c r="H3831" t="s">
        <v>4231</v>
      </c>
      <c r="I3831">
        <v>0</v>
      </c>
      <c r="J3831">
        <v>0</v>
      </c>
      <c r="K3831">
        <v>0</v>
      </c>
      <c r="L3831">
        <v>0</v>
      </c>
      <c r="M3831">
        <v>0</v>
      </c>
      <c r="N3831">
        <v>0</v>
      </c>
      <c r="O3831">
        <v>0</v>
      </c>
      <c r="P3831">
        <v>0</v>
      </c>
      <c r="Q3831">
        <v>0</v>
      </c>
      <c r="R3831">
        <v>0</v>
      </c>
      <c r="S3831">
        <v>0</v>
      </c>
      <c r="T3831">
        <v>0</v>
      </c>
      <c r="U3831">
        <v>0</v>
      </c>
      <c r="V3831">
        <v>0</v>
      </c>
      <c r="W3831">
        <v>0</v>
      </c>
      <c r="X3831">
        <v>0</v>
      </c>
      <c r="Y3831">
        <v>0</v>
      </c>
      <c r="Z3831">
        <v>0</v>
      </c>
      <c r="AA3831">
        <v>0</v>
      </c>
      <c r="AB3831">
        <v>8.9910000000000004E-2</v>
      </c>
      <c r="AC3831">
        <v>5.4999999999999997E-3</v>
      </c>
      <c r="AD3831">
        <v>0</v>
      </c>
      <c r="AE3831">
        <v>0</v>
      </c>
      <c r="AF3831">
        <v>0</v>
      </c>
      <c r="AG3831">
        <v>0</v>
      </c>
      <c r="AH3831" t="s">
        <v>4730</v>
      </c>
    </row>
    <row r="3832" spans="1:34">
      <c r="A3832" t="s">
        <v>459</v>
      </c>
      <c r="B3832" t="s">
        <v>796</v>
      </c>
      <c r="C3832" t="s">
        <v>1251</v>
      </c>
      <c r="D3832" t="s">
        <v>1933</v>
      </c>
      <c r="E3832" t="s">
        <v>53</v>
      </c>
      <c r="F3832" t="s">
        <v>39</v>
      </c>
      <c r="G3832" t="s">
        <v>239</v>
      </c>
      <c r="H3832" t="s">
        <v>302</v>
      </c>
      <c r="I3832">
        <v>1.5</v>
      </c>
      <c r="J3832">
        <v>2.1850606414577292</v>
      </c>
      <c r="K3832">
        <v>2.02</v>
      </c>
      <c r="L3832">
        <v>1.060000000000001E-2</v>
      </c>
      <c r="M3832">
        <v>5.7156606414577293</v>
      </c>
      <c r="N3832">
        <v>167.75</v>
      </c>
      <c r="O3832">
        <v>369.09316001956802</v>
      </c>
      <c r="P3832">
        <v>61.974581298003081</v>
      </c>
      <c r="Q3832">
        <v>46.763721776589449</v>
      </c>
      <c r="R3832">
        <v>645.58146309416043</v>
      </c>
      <c r="S3832">
        <v>14052750</v>
      </c>
      <c r="T3832">
        <v>13973462.802122179</v>
      </c>
      <c r="U3832">
        <v>25528684.72319508</v>
      </c>
      <c r="V3832">
        <v>66267528.54136005</v>
      </c>
      <c r="W3832">
        <v>12712631.016042789</v>
      </c>
      <c r="X3832">
        <v>0.40319683908045978</v>
      </c>
      <c r="Y3832">
        <v>0.83431015153360832</v>
      </c>
      <c r="Z3832">
        <v>0.17808787729311229</v>
      </c>
      <c r="AA3832">
        <v>0.13437851085226851</v>
      </c>
      <c r="AB3832">
        <v>9.7707000000000002E-2</v>
      </c>
      <c r="AC3832">
        <v>5.4999999999999997E-3</v>
      </c>
      <c r="AD3832">
        <v>1.556096090868073</v>
      </c>
      <c r="AE3832">
        <v>0.90593221167105009</v>
      </c>
      <c r="AF3832">
        <v>8.2808959439968532</v>
      </c>
      <c r="AG3832">
        <v>1</v>
      </c>
      <c r="AH3832" t="s">
        <v>931</v>
      </c>
    </row>
    <row r="3833" spans="1:34">
      <c r="A3833" t="s">
        <v>459</v>
      </c>
      <c r="B3833" t="s">
        <v>767</v>
      </c>
      <c r="C3833" t="s">
        <v>1251</v>
      </c>
      <c r="D3833" t="s">
        <v>1902</v>
      </c>
      <c r="E3833" t="s">
        <v>53</v>
      </c>
      <c r="F3833" t="s">
        <v>39</v>
      </c>
      <c r="G3833" t="s">
        <v>239</v>
      </c>
      <c r="H3833" t="s">
        <v>302</v>
      </c>
      <c r="I3833">
        <v>1.5</v>
      </c>
      <c r="J3833">
        <v>2.1609637524922638</v>
      </c>
      <c r="K3833">
        <v>2.02</v>
      </c>
      <c r="L3833">
        <v>1.06E-2</v>
      </c>
      <c r="M3833">
        <v>5.6915637524922644</v>
      </c>
      <c r="N3833">
        <v>167.75</v>
      </c>
      <c r="O3833">
        <v>365.02279385848487</v>
      </c>
      <c r="P3833">
        <v>61.974581298003081</v>
      </c>
      <c r="Q3833">
        <v>46.763721776589428</v>
      </c>
      <c r="R3833">
        <v>641.5110969330774</v>
      </c>
      <c r="S3833">
        <v>14052750</v>
      </c>
      <c r="T3833">
        <v>13819363.197188031</v>
      </c>
      <c r="U3833">
        <v>25528684.72319508</v>
      </c>
      <c r="V3833">
        <v>66113428.936425887</v>
      </c>
      <c r="W3833">
        <v>12712631.01604278</v>
      </c>
      <c r="X3833">
        <v>0.40319683908045978</v>
      </c>
      <c r="Y3833">
        <v>0.82510936382876332</v>
      </c>
      <c r="Z3833">
        <v>0.17808787729311229</v>
      </c>
      <c r="AA3833">
        <v>0.13437851085226851</v>
      </c>
      <c r="AB3833">
        <v>9.7707000000000002E-2</v>
      </c>
      <c r="AC3833">
        <v>5.4999999999999997E-3</v>
      </c>
      <c r="AD3833">
        <v>1.5495356813067951</v>
      </c>
      <c r="AE3833">
        <v>0.9021128547700239</v>
      </c>
      <c r="AF3833">
        <v>8.2464192885690828</v>
      </c>
      <c r="AG3833">
        <v>1</v>
      </c>
      <c r="AH3833" t="s">
        <v>931</v>
      </c>
    </row>
    <row r="3834" spans="1:34">
      <c r="A3834" t="s">
        <v>459</v>
      </c>
      <c r="B3834" t="s">
        <v>460</v>
      </c>
      <c r="C3834" t="s">
        <v>1251</v>
      </c>
      <c r="D3834" t="s">
        <v>1252</v>
      </c>
      <c r="E3834" t="s">
        <v>53</v>
      </c>
      <c r="F3834" t="s">
        <v>39</v>
      </c>
      <c r="G3834" t="s">
        <v>239</v>
      </c>
      <c r="H3834" t="s">
        <v>302</v>
      </c>
      <c r="I3834">
        <v>1.5</v>
      </c>
      <c r="J3834">
        <v>2.1423793711922192</v>
      </c>
      <c r="K3834">
        <v>2.02</v>
      </c>
      <c r="L3834">
        <v>1.060000000000001E-2</v>
      </c>
      <c r="M3834">
        <v>5.6729793711922198</v>
      </c>
      <c r="N3834">
        <v>167.75</v>
      </c>
      <c r="O3834">
        <v>361.88358211721902</v>
      </c>
      <c r="P3834">
        <v>61.974581298003081</v>
      </c>
      <c r="Q3834">
        <v>46.763721776589449</v>
      </c>
      <c r="R3834">
        <v>638.37188519181154</v>
      </c>
      <c r="S3834">
        <v>14052750</v>
      </c>
      <c r="T3834">
        <v>13700516.07877424</v>
      </c>
      <c r="U3834">
        <v>25528684.72319508</v>
      </c>
      <c r="V3834">
        <v>65994581.818012118</v>
      </c>
      <c r="W3834">
        <v>12712631.016042789</v>
      </c>
      <c r="X3834">
        <v>0.40319683908045978</v>
      </c>
      <c r="Y3834">
        <v>0.81801338777921306</v>
      </c>
      <c r="Z3834">
        <v>0.17808787729311229</v>
      </c>
      <c r="AA3834">
        <v>0.13437851085226851</v>
      </c>
      <c r="AB3834">
        <v>9.7707000000000002E-2</v>
      </c>
      <c r="AC3834">
        <v>5.4999999999999997E-3</v>
      </c>
      <c r="AD3834">
        <v>1.5444760591727511</v>
      </c>
      <c r="AE3834">
        <v>5.6729793711922202E-2</v>
      </c>
      <c r="AF3834">
        <v>7.3773922240768934</v>
      </c>
      <c r="AG3834">
        <v>1</v>
      </c>
      <c r="AH3834" t="s">
        <v>931</v>
      </c>
    </row>
    <row r="3835" spans="1:34">
      <c r="A3835" t="s">
        <v>459</v>
      </c>
      <c r="B3835" t="s">
        <v>953</v>
      </c>
      <c r="C3835" t="s">
        <v>1251</v>
      </c>
      <c r="D3835" t="s">
        <v>2094</v>
      </c>
      <c r="E3835" t="s">
        <v>53</v>
      </c>
      <c r="F3835" t="s">
        <v>39</v>
      </c>
      <c r="G3835" t="s">
        <v>239</v>
      </c>
      <c r="H3835" t="s">
        <v>302</v>
      </c>
      <c r="I3835">
        <v>1.5</v>
      </c>
      <c r="J3835">
        <v>2.3108188376805652</v>
      </c>
      <c r="K3835">
        <v>2.02</v>
      </c>
      <c r="L3835">
        <v>1.060000000000001E-2</v>
      </c>
      <c r="M3835">
        <v>5.8414188376805649</v>
      </c>
      <c r="N3835">
        <v>167.75</v>
      </c>
      <c r="O3835">
        <v>390.33581533154211</v>
      </c>
      <c r="P3835">
        <v>61.974581298003081</v>
      </c>
      <c r="Q3835">
        <v>46.763721776589449</v>
      </c>
      <c r="R3835">
        <v>666.82411840613463</v>
      </c>
      <c r="S3835">
        <v>14052750</v>
      </c>
      <c r="T3835">
        <v>14777686.46696721</v>
      </c>
      <c r="U3835">
        <v>25528684.72319508</v>
      </c>
      <c r="V3835">
        <v>67071752.206205077</v>
      </c>
      <c r="W3835">
        <v>12712631.016042789</v>
      </c>
      <c r="X3835">
        <v>0.40319683908045978</v>
      </c>
      <c r="Y3835">
        <v>0.88232773866898007</v>
      </c>
      <c r="Z3835">
        <v>0.17808787729311229</v>
      </c>
      <c r="AA3835">
        <v>0.13437851085226851</v>
      </c>
      <c r="AB3835">
        <v>9.7707000000000002E-2</v>
      </c>
      <c r="AC3835">
        <v>5.4999999999999997E-3</v>
      </c>
      <c r="AD3835">
        <v>1.590333924394709</v>
      </c>
      <c r="AE3835">
        <v>0.92586488577236958</v>
      </c>
      <c r="AF3835">
        <v>8.4608246478476428</v>
      </c>
      <c r="AG3835">
        <v>1</v>
      </c>
      <c r="AH3835" t="s">
        <v>931</v>
      </c>
    </row>
    <row r="3836" spans="1:34">
      <c r="A3836" t="s">
        <v>459</v>
      </c>
      <c r="B3836" t="s">
        <v>958</v>
      </c>
      <c r="C3836" t="s">
        <v>1251</v>
      </c>
      <c r="D3836" t="s">
        <v>2095</v>
      </c>
      <c r="E3836" t="s">
        <v>53</v>
      </c>
      <c r="F3836" t="s">
        <v>39</v>
      </c>
      <c r="G3836" t="s">
        <v>239</v>
      </c>
      <c r="H3836" t="s">
        <v>302</v>
      </c>
      <c r="I3836">
        <v>1.5</v>
      </c>
      <c r="J3836">
        <v>2.3129524509974422</v>
      </c>
      <c r="K3836">
        <v>2.02</v>
      </c>
      <c r="L3836">
        <v>1.060000000000001E-2</v>
      </c>
      <c r="M3836">
        <v>5.8435524509974428</v>
      </c>
      <c r="N3836">
        <v>167.75</v>
      </c>
      <c r="O3836">
        <v>390.6962181809846</v>
      </c>
      <c r="P3836">
        <v>61.974581298003081</v>
      </c>
      <c r="Q3836">
        <v>46.763721776589449</v>
      </c>
      <c r="R3836">
        <v>667.18452125557712</v>
      </c>
      <c r="S3836">
        <v>14052750</v>
      </c>
      <c r="T3836">
        <v>14791330.92412864</v>
      </c>
      <c r="U3836">
        <v>25528684.72319508</v>
      </c>
      <c r="V3836">
        <v>67085396.663366511</v>
      </c>
      <c r="W3836">
        <v>12712631.016042789</v>
      </c>
      <c r="X3836">
        <v>0.40319683908045978</v>
      </c>
      <c r="Y3836">
        <v>0.88314240496058949</v>
      </c>
      <c r="Z3836">
        <v>0.17808787729311229</v>
      </c>
      <c r="AA3836">
        <v>0.13437851085226851</v>
      </c>
      <c r="AB3836">
        <v>9.7707000000000002E-2</v>
      </c>
      <c r="AC3836">
        <v>5.4999999999999997E-3</v>
      </c>
      <c r="AD3836">
        <v>1.5909148034129159</v>
      </c>
      <c r="AE3836">
        <v>0.92620306348309467</v>
      </c>
      <c r="AF3836">
        <v>8.4638773178934539</v>
      </c>
      <c r="AG3836">
        <v>1</v>
      </c>
      <c r="AH3836" t="s">
        <v>931</v>
      </c>
    </row>
    <row r="3837" spans="1:34">
      <c r="A3837" t="s">
        <v>459</v>
      </c>
      <c r="B3837" t="s">
        <v>796</v>
      </c>
      <c r="C3837" t="s">
        <v>6501</v>
      </c>
      <c r="D3837" t="s">
        <v>6502</v>
      </c>
      <c r="E3837" t="s">
        <v>53</v>
      </c>
      <c r="F3837" t="s">
        <v>39</v>
      </c>
      <c r="G3837" t="s">
        <v>239</v>
      </c>
      <c r="H3837" t="s">
        <v>4231</v>
      </c>
      <c r="I3837">
        <v>0</v>
      </c>
      <c r="J3837">
        <v>0</v>
      </c>
      <c r="K3837">
        <v>0</v>
      </c>
      <c r="L3837">
        <v>0</v>
      </c>
      <c r="M3837">
        <v>0</v>
      </c>
      <c r="N3837">
        <v>0</v>
      </c>
      <c r="O3837">
        <v>0</v>
      </c>
      <c r="P3837">
        <v>0</v>
      </c>
      <c r="Q3837">
        <v>0</v>
      </c>
      <c r="R3837">
        <v>0</v>
      </c>
      <c r="S3837">
        <v>0</v>
      </c>
      <c r="T3837">
        <v>0</v>
      </c>
      <c r="U3837">
        <v>0</v>
      </c>
      <c r="V3837">
        <v>0</v>
      </c>
      <c r="W3837">
        <v>0</v>
      </c>
      <c r="X3837">
        <v>0</v>
      </c>
      <c r="Y3837">
        <v>0</v>
      </c>
      <c r="Z3837">
        <v>0</v>
      </c>
      <c r="AA3837">
        <v>0</v>
      </c>
      <c r="AB3837">
        <v>0.100607</v>
      </c>
      <c r="AC3837">
        <v>5.4999999999999997E-3</v>
      </c>
      <c r="AD3837">
        <v>0</v>
      </c>
      <c r="AE3837">
        <v>0</v>
      </c>
      <c r="AF3837">
        <v>0</v>
      </c>
      <c r="AG3837">
        <v>0</v>
      </c>
      <c r="AH3837" t="s">
        <v>4741</v>
      </c>
    </row>
    <row r="3838" spans="1:34">
      <c r="A3838" t="s">
        <v>459</v>
      </c>
      <c r="B3838" t="s">
        <v>767</v>
      </c>
      <c r="C3838" t="s">
        <v>6501</v>
      </c>
      <c r="D3838" t="s">
        <v>6503</v>
      </c>
      <c r="E3838" t="s">
        <v>53</v>
      </c>
      <c r="F3838" t="s">
        <v>39</v>
      </c>
      <c r="G3838" t="s">
        <v>239</v>
      </c>
      <c r="H3838" t="s">
        <v>4231</v>
      </c>
      <c r="I3838">
        <v>0</v>
      </c>
      <c r="J3838">
        <v>0</v>
      </c>
      <c r="K3838">
        <v>0</v>
      </c>
      <c r="L3838">
        <v>0</v>
      </c>
      <c r="M3838">
        <v>0</v>
      </c>
      <c r="N3838">
        <v>0</v>
      </c>
      <c r="O3838">
        <v>0</v>
      </c>
      <c r="P3838">
        <v>0</v>
      </c>
      <c r="Q3838">
        <v>0</v>
      </c>
      <c r="R3838">
        <v>0</v>
      </c>
      <c r="S3838">
        <v>0</v>
      </c>
      <c r="T3838">
        <v>0</v>
      </c>
      <c r="U3838">
        <v>0</v>
      </c>
      <c r="V3838">
        <v>0</v>
      </c>
      <c r="W3838">
        <v>0</v>
      </c>
      <c r="X3838">
        <v>0</v>
      </c>
      <c r="Y3838">
        <v>0</v>
      </c>
      <c r="Z3838">
        <v>0</v>
      </c>
      <c r="AA3838">
        <v>0</v>
      </c>
      <c r="AB3838">
        <v>0.100607</v>
      </c>
      <c r="AC3838">
        <v>5.4999999999999997E-3</v>
      </c>
      <c r="AD3838">
        <v>0</v>
      </c>
      <c r="AE3838">
        <v>0</v>
      </c>
      <c r="AF3838">
        <v>0</v>
      </c>
      <c r="AG3838">
        <v>0</v>
      </c>
      <c r="AH3838" t="s">
        <v>4741</v>
      </c>
    </row>
    <row r="3839" spans="1:34">
      <c r="A3839" t="s">
        <v>459</v>
      </c>
      <c r="B3839" t="s">
        <v>460</v>
      </c>
      <c r="C3839" t="s">
        <v>6501</v>
      </c>
      <c r="D3839" t="s">
        <v>6504</v>
      </c>
      <c r="E3839" t="s">
        <v>53</v>
      </c>
      <c r="F3839" t="s">
        <v>39</v>
      </c>
      <c r="G3839" t="s">
        <v>239</v>
      </c>
      <c r="H3839" t="s">
        <v>4231</v>
      </c>
      <c r="I3839">
        <v>0</v>
      </c>
      <c r="J3839">
        <v>0</v>
      </c>
      <c r="K3839">
        <v>0</v>
      </c>
      <c r="L3839">
        <v>0</v>
      </c>
      <c r="M3839">
        <v>0</v>
      </c>
      <c r="N3839">
        <v>0</v>
      </c>
      <c r="O3839">
        <v>0</v>
      </c>
      <c r="P3839">
        <v>0</v>
      </c>
      <c r="Q3839">
        <v>0</v>
      </c>
      <c r="R3839">
        <v>0</v>
      </c>
      <c r="S3839">
        <v>0</v>
      </c>
      <c r="T3839">
        <v>0</v>
      </c>
      <c r="U3839">
        <v>0</v>
      </c>
      <c r="V3839">
        <v>0</v>
      </c>
      <c r="W3839">
        <v>0</v>
      </c>
      <c r="X3839">
        <v>0</v>
      </c>
      <c r="Y3839">
        <v>0</v>
      </c>
      <c r="Z3839">
        <v>0</v>
      </c>
      <c r="AA3839">
        <v>0</v>
      </c>
      <c r="AB3839">
        <v>0.100607</v>
      </c>
      <c r="AC3839">
        <v>5.4999999999999997E-3</v>
      </c>
      <c r="AD3839">
        <v>0</v>
      </c>
      <c r="AE3839">
        <v>0</v>
      </c>
      <c r="AF3839">
        <v>0</v>
      </c>
      <c r="AG3839">
        <v>0</v>
      </c>
      <c r="AH3839" t="s">
        <v>4741</v>
      </c>
    </row>
    <row r="3840" spans="1:34">
      <c r="A3840" t="s">
        <v>459</v>
      </c>
      <c r="B3840" t="s">
        <v>953</v>
      </c>
      <c r="C3840" t="s">
        <v>6501</v>
      </c>
      <c r="D3840" t="s">
        <v>6505</v>
      </c>
      <c r="E3840" t="s">
        <v>53</v>
      </c>
      <c r="F3840" t="s">
        <v>39</v>
      </c>
      <c r="G3840" t="s">
        <v>239</v>
      </c>
      <c r="H3840" t="s">
        <v>4231</v>
      </c>
      <c r="I3840">
        <v>0</v>
      </c>
      <c r="J3840">
        <v>0</v>
      </c>
      <c r="K3840">
        <v>0</v>
      </c>
      <c r="L3840">
        <v>0</v>
      </c>
      <c r="M3840">
        <v>0</v>
      </c>
      <c r="N3840">
        <v>0</v>
      </c>
      <c r="O3840">
        <v>0</v>
      </c>
      <c r="P3840">
        <v>0</v>
      </c>
      <c r="Q3840">
        <v>0</v>
      </c>
      <c r="R3840">
        <v>0</v>
      </c>
      <c r="S3840">
        <v>0</v>
      </c>
      <c r="T3840">
        <v>0</v>
      </c>
      <c r="U3840">
        <v>0</v>
      </c>
      <c r="V3840">
        <v>0</v>
      </c>
      <c r="W3840">
        <v>0</v>
      </c>
      <c r="X3840">
        <v>0</v>
      </c>
      <c r="Y3840">
        <v>0</v>
      </c>
      <c r="Z3840">
        <v>0</v>
      </c>
      <c r="AA3840">
        <v>0</v>
      </c>
      <c r="AB3840">
        <v>0.100607</v>
      </c>
      <c r="AC3840">
        <v>5.4999999999999997E-3</v>
      </c>
      <c r="AD3840">
        <v>0</v>
      </c>
      <c r="AE3840">
        <v>0</v>
      </c>
      <c r="AF3840">
        <v>0</v>
      </c>
      <c r="AG3840">
        <v>0</v>
      </c>
      <c r="AH3840" t="s">
        <v>4741</v>
      </c>
    </row>
    <row r="3841" spans="1:34">
      <c r="A3841" t="s">
        <v>459</v>
      </c>
      <c r="B3841" t="s">
        <v>958</v>
      </c>
      <c r="C3841" t="s">
        <v>6501</v>
      </c>
      <c r="D3841" t="s">
        <v>6506</v>
      </c>
      <c r="E3841" t="s">
        <v>53</v>
      </c>
      <c r="F3841" t="s">
        <v>39</v>
      </c>
      <c r="G3841" t="s">
        <v>239</v>
      </c>
      <c r="H3841" t="s">
        <v>4231</v>
      </c>
      <c r="I3841">
        <v>0</v>
      </c>
      <c r="J3841">
        <v>0</v>
      </c>
      <c r="K3841">
        <v>0</v>
      </c>
      <c r="L3841">
        <v>0</v>
      </c>
      <c r="M3841">
        <v>0</v>
      </c>
      <c r="N3841">
        <v>0</v>
      </c>
      <c r="O3841">
        <v>0</v>
      </c>
      <c r="P3841">
        <v>0</v>
      </c>
      <c r="Q3841">
        <v>0</v>
      </c>
      <c r="R3841">
        <v>0</v>
      </c>
      <c r="S3841">
        <v>0</v>
      </c>
      <c r="T3841">
        <v>0</v>
      </c>
      <c r="U3841">
        <v>0</v>
      </c>
      <c r="V3841">
        <v>0</v>
      </c>
      <c r="W3841">
        <v>0</v>
      </c>
      <c r="X3841">
        <v>0</v>
      </c>
      <c r="Y3841">
        <v>0</v>
      </c>
      <c r="Z3841">
        <v>0</v>
      </c>
      <c r="AA3841">
        <v>0</v>
      </c>
      <c r="AB3841">
        <v>0.100607</v>
      </c>
      <c r="AC3841">
        <v>5.4999999999999997E-3</v>
      </c>
      <c r="AD3841">
        <v>0</v>
      </c>
      <c r="AE3841">
        <v>0</v>
      </c>
      <c r="AF3841">
        <v>0</v>
      </c>
      <c r="AG3841">
        <v>0</v>
      </c>
      <c r="AH3841" t="s">
        <v>4741</v>
      </c>
    </row>
    <row r="3842" spans="1:34">
      <c r="A3842" t="s">
        <v>459</v>
      </c>
      <c r="B3842" t="s">
        <v>796</v>
      </c>
      <c r="C3842" t="s">
        <v>2570</v>
      </c>
      <c r="D3842" t="s">
        <v>3237</v>
      </c>
      <c r="E3842" t="s">
        <v>53</v>
      </c>
      <c r="F3842" t="s">
        <v>140</v>
      </c>
      <c r="G3842" t="s">
        <v>239</v>
      </c>
      <c r="H3842" t="s">
        <v>302</v>
      </c>
      <c r="I3842">
        <v>3.584987389133103</v>
      </c>
      <c r="J3842">
        <v>1.5</v>
      </c>
      <c r="K3842">
        <v>2.02</v>
      </c>
      <c r="L3842">
        <v>6.7669780458007919E-3</v>
      </c>
      <c r="M3842">
        <v>7.1117543671789054</v>
      </c>
      <c r="N3842">
        <v>400.92108968471871</v>
      </c>
      <c r="O3842">
        <v>100.2005339238125</v>
      </c>
      <c r="P3842">
        <v>61.974581298003081</v>
      </c>
      <c r="Q3842">
        <v>29.853686660577079</v>
      </c>
      <c r="R3842">
        <v>592.94989156711131</v>
      </c>
      <c r="S3842">
        <v>33585954.355093479</v>
      </c>
      <c r="T3842">
        <v>2769691.5830310681</v>
      </c>
      <c r="U3842">
        <v>25528684.72319508</v>
      </c>
      <c r="V3842">
        <v>69999999.999992058</v>
      </c>
      <c r="W3842">
        <v>8115669.3386724275</v>
      </c>
      <c r="X3842">
        <v>0.96363705562785174</v>
      </c>
      <c r="Y3842">
        <v>0.2466413424986775</v>
      </c>
      <c r="Z3842">
        <v>0.17808787729311229</v>
      </c>
      <c r="AA3842">
        <v>8.5786455921198504E-2</v>
      </c>
      <c r="AB3842">
        <v>9.3907000000000004E-2</v>
      </c>
      <c r="AC3842">
        <v>5.4999999999999997E-3</v>
      </c>
      <c r="AD3842">
        <v>1.9361844350434709</v>
      </c>
      <c r="AE3842">
        <v>1.127213067197856</v>
      </c>
      <c r="AF3842">
        <v>10.274558869420231</v>
      </c>
      <c r="AG3842">
        <v>1</v>
      </c>
      <c r="AH3842" t="s">
        <v>2265</v>
      </c>
    </row>
    <row r="3843" spans="1:34">
      <c r="A3843" t="s">
        <v>459</v>
      </c>
      <c r="B3843" t="s">
        <v>767</v>
      </c>
      <c r="C3843" t="s">
        <v>2570</v>
      </c>
      <c r="D3843" t="s">
        <v>3209</v>
      </c>
      <c r="E3843" t="s">
        <v>53</v>
      </c>
      <c r="F3843" t="s">
        <v>140</v>
      </c>
      <c r="G3843" t="s">
        <v>239</v>
      </c>
      <c r="H3843" t="s">
        <v>302</v>
      </c>
      <c r="I3843">
        <v>3.5364671932115388</v>
      </c>
      <c r="J3843">
        <v>1.5</v>
      </c>
      <c r="K3843">
        <v>2.02</v>
      </c>
      <c r="L3843">
        <v>7.1459988340328781E-3</v>
      </c>
      <c r="M3843">
        <v>7.0636131920455716</v>
      </c>
      <c r="N3843">
        <v>395.49491444082372</v>
      </c>
      <c r="O3843">
        <v>100.2005339238125</v>
      </c>
      <c r="P3843">
        <v>61.974581298003081</v>
      </c>
      <c r="Q3843">
        <v>31.525802008542069</v>
      </c>
      <c r="R3843">
        <v>589.19583167118139</v>
      </c>
      <c r="S3843">
        <v>33131392.899602301</v>
      </c>
      <c r="T3843">
        <v>2769691.5830310681</v>
      </c>
      <c r="U3843">
        <v>25528684.72319508</v>
      </c>
      <c r="V3843">
        <v>69999999.999991834</v>
      </c>
      <c r="W3843">
        <v>8570230.7941633891</v>
      </c>
      <c r="X3843">
        <v>0.95059492920975874</v>
      </c>
      <c r="Y3843">
        <v>0.2466413424986775</v>
      </c>
      <c r="Z3843">
        <v>0.17808787729311229</v>
      </c>
      <c r="AA3843">
        <v>9.0591385082017445E-2</v>
      </c>
      <c r="AB3843">
        <v>9.3907000000000004E-2</v>
      </c>
      <c r="AC3843">
        <v>5.4999999999999997E-3</v>
      </c>
      <c r="AD3843">
        <v>1.9230779371014119</v>
      </c>
      <c r="AE3843">
        <v>1.119582690939223</v>
      </c>
      <c r="AF3843">
        <v>10.20568082008621</v>
      </c>
      <c r="AG3843">
        <v>1</v>
      </c>
      <c r="AH3843" t="s">
        <v>2265</v>
      </c>
    </row>
    <row r="3844" spans="1:34">
      <c r="A3844" t="s">
        <v>459</v>
      </c>
      <c r="B3844" t="s">
        <v>460</v>
      </c>
      <c r="C3844" t="s">
        <v>2570</v>
      </c>
      <c r="D3844" t="s">
        <v>2571</v>
      </c>
      <c r="E3844" t="s">
        <v>53</v>
      </c>
      <c r="F3844" t="s">
        <v>140</v>
      </c>
      <c r="G3844" t="s">
        <v>239</v>
      </c>
      <c r="H3844" t="s">
        <v>302</v>
      </c>
      <c r="I3844">
        <v>3.497506442838453</v>
      </c>
      <c r="J3844">
        <v>1.5</v>
      </c>
      <c r="K3844">
        <v>2.02</v>
      </c>
      <c r="L3844">
        <v>7.450344973533079E-3</v>
      </c>
      <c r="M3844">
        <v>7.0249567878119858</v>
      </c>
      <c r="N3844">
        <v>391.13780385743371</v>
      </c>
      <c r="O3844">
        <v>100.2005339238125</v>
      </c>
      <c r="P3844">
        <v>61.974581298003081</v>
      </c>
      <c r="Q3844">
        <v>32.868477309614377</v>
      </c>
      <c r="R3844">
        <v>586.18139638886362</v>
      </c>
      <c r="S3844">
        <v>32766389.10973205</v>
      </c>
      <c r="T3844">
        <v>2769691.5830310681</v>
      </c>
      <c r="U3844">
        <v>25528684.72319508</v>
      </c>
      <c r="V3844">
        <v>69999999.999991685</v>
      </c>
      <c r="W3844">
        <v>8935234.5840334967</v>
      </c>
      <c r="X3844">
        <v>0.94012236161067131</v>
      </c>
      <c r="Y3844">
        <v>0.2466413424986775</v>
      </c>
      <c r="Z3844">
        <v>0.17808787729311229</v>
      </c>
      <c r="AA3844">
        <v>9.4449647441420634E-2</v>
      </c>
      <c r="AB3844">
        <v>9.3907000000000004E-2</v>
      </c>
      <c r="AC3844">
        <v>5.4999999999999997E-3</v>
      </c>
      <c r="AD3844">
        <v>1.9125536804514309</v>
      </c>
      <c r="AE3844">
        <v>7.0249567878119853E-2</v>
      </c>
      <c r="AF3844">
        <v>9.1071670361415364</v>
      </c>
      <c r="AG3844">
        <v>1</v>
      </c>
      <c r="AH3844" t="s">
        <v>2265</v>
      </c>
    </row>
    <row r="3845" spans="1:34">
      <c r="A3845" t="s">
        <v>459</v>
      </c>
      <c r="B3845" t="s">
        <v>953</v>
      </c>
      <c r="C3845" t="s">
        <v>2570</v>
      </c>
      <c r="D3845" t="s">
        <v>3392</v>
      </c>
      <c r="E3845" t="s">
        <v>53</v>
      </c>
      <c r="F3845" t="s">
        <v>140</v>
      </c>
      <c r="G3845" t="s">
        <v>239</v>
      </c>
      <c r="H3845" t="s">
        <v>302</v>
      </c>
      <c r="I3845">
        <v>3.8438561889058409</v>
      </c>
      <c r="J3845">
        <v>1.5</v>
      </c>
      <c r="K3845">
        <v>2.02</v>
      </c>
      <c r="L3845">
        <v>4.7447962578877562E-3</v>
      </c>
      <c r="M3845">
        <v>7.3686009851637282</v>
      </c>
      <c r="N3845">
        <v>429.87125045930321</v>
      </c>
      <c r="O3845">
        <v>100.2005339238125</v>
      </c>
      <c r="P3845">
        <v>61.974581298003081</v>
      </c>
      <c r="Q3845">
        <v>20.932484159477891</v>
      </c>
      <c r="R3845">
        <v>612.97884984059669</v>
      </c>
      <c r="S3845">
        <v>36011166.705764368</v>
      </c>
      <c r="T3845">
        <v>2769691.5830310681</v>
      </c>
      <c r="U3845">
        <v>25528684.72319508</v>
      </c>
      <c r="V3845">
        <v>69999999.999993116</v>
      </c>
      <c r="W3845">
        <v>5690456.9880026048</v>
      </c>
      <c r="X3845">
        <v>1.033220443497799</v>
      </c>
      <c r="Y3845">
        <v>0.2466413424986775</v>
      </c>
      <c r="Z3845">
        <v>0.17808787729311229</v>
      </c>
      <c r="AA3845">
        <v>6.0150816550223828E-2</v>
      </c>
      <c r="AB3845">
        <v>9.3907000000000004E-2</v>
      </c>
      <c r="AC3845">
        <v>5.4999999999999997E-3</v>
      </c>
      <c r="AD3845">
        <v>2.0061112629765119</v>
      </c>
      <c r="AE3845">
        <v>1.1679232561484509</v>
      </c>
      <c r="AF3845">
        <v>10.642042504288691</v>
      </c>
      <c r="AG3845">
        <v>1</v>
      </c>
      <c r="AH3845" t="s">
        <v>2265</v>
      </c>
    </row>
    <row r="3846" spans="1:34">
      <c r="A3846" t="s">
        <v>459</v>
      </c>
      <c r="B3846" t="s">
        <v>958</v>
      </c>
      <c r="C3846" t="s">
        <v>2570</v>
      </c>
      <c r="D3846" t="s">
        <v>3404</v>
      </c>
      <c r="E3846" t="s">
        <v>53</v>
      </c>
      <c r="F3846" t="s">
        <v>140</v>
      </c>
      <c r="G3846" t="s">
        <v>239</v>
      </c>
      <c r="H3846" t="s">
        <v>302</v>
      </c>
      <c r="I3846">
        <v>3.8539625542907752</v>
      </c>
      <c r="J3846">
        <v>1.5</v>
      </c>
      <c r="K3846">
        <v>2.02</v>
      </c>
      <c r="L3846">
        <v>4.6658492853620904E-3</v>
      </c>
      <c r="M3846">
        <v>7.3786284035761378</v>
      </c>
      <c r="N3846">
        <v>431.001478988185</v>
      </c>
      <c r="O3846">
        <v>100.2005339238125</v>
      </c>
      <c r="P3846">
        <v>61.974581298003081</v>
      </c>
      <c r="Q3846">
        <v>20.584196021902962</v>
      </c>
      <c r="R3846">
        <v>613.76079023190346</v>
      </c>
      <c r="S3846">
        <v>36105848.189873129</v>
      </c>
      <c r="T3846">
        <v>2769691.5830310681</v>
      </c>
      <c r="U3846">
        <v>25528684.72319508</v>
      </c>
      <c r="V3846">
        <v>69999999.99999316</v>
      </c>
      <c r="W3846">
        <v>5595775.503893882</v>
      </c>
      <c r="X3846">
        <v>1.0359370132163299</v>
      </c>
      <c r="Y3846">
        <v>0.2466413424986775</v>
      </c>
      <c r="Z3846">
        <v>0.17808787729311229</v>
      </c>
      <c r="AA3846">
        <v>5.9149988568686661E-2</v>
      </c>
      <c r="AB3846">
        <v>9.3907000000000004E-2</v>
      </c>
      <c r="AC3846">
        <v>5.4999999999999997E-3</v>
      </c>
      <c r="AD3846">
        <v>2.008841240764184</v>
      </c>
      <c r="AE3846">
        <v>1.1695126019668181</v>
      </c>
      <c r="AF3846">
        <v>10.656389246307141</v>
      </c>
      <c r="AG3846">
        <v>1</v>
      </c>
      <c r="AH3846" t="s">
        <v>2265</v>
      </c>
    </row>
    <row r="3847" spans="1:34">
      <c r="A3847" t="s">
        <v>459</v>
      </c>
      <c r="B3847" t="s">
        <v>796</v>
      </c>
      <c r="C3847" t="s">
        <v>6507</v>
      </c>
      <c r="D3847" t="s">
        <v>6508</v>
      </c>
      <c r="E3847" t="s">
        <v>53</v>
      </c>
      <c r="F3847" t="s">
        <v>140</v>
      </c>
      <c r="G3847" t="s">
        <v>239</v>
      </c>
      <c r="H3847" t="s">
        <v>4231</v>
      </c>
      <c r="I3847">
        <v>0</v>
      </c>
      <c r="J3847">
        <v>0</v>
      </c>
      <c r="K3847">
        <v>0</v>
      </c>
      <c r="L3847">
        <v>0</v>
      </c>
      <c r="M3847">
        <v>0</v>
      </c>
      <c r="N3847">
        <v>0</v>
      </c>
      <c r="O3847">
        <v>0</v>
      </c>
      <c r="P3847">
        <v>0</v>
      </c>
      <c r="Q3847">
        <v>0</v>
      </c>
      <c r="R3847">
        <v>0</v>
      </c>
      <c r="S3847">
        <v>0</v>
      </c>
      <c r="T3847">
        <v>0</v>
      </c>
      <c r="U3847">
        <v>0</v>
      </c>
      <c r="V3847">
        <v>0</v>
      </c>
      <c r="W3847">
        <v>0</v>
      </c>
      <c r="X3847">
        <v>0</v>
      </c>
      <c r="Y3847">
        <v>0</v>
      </c>
      <c r="Z3847">
        <v>0</v>
      </c>
      <c r="AA3847">
        <v>0</v>
      </c>
      <c r="AB3847">
        <v>9.6807000000000004E-2</v>
      </c>
      <c r="AC3847">
        <v>5.4999999999999997E-3</v>
      </c>
      <c r="AD3847">
        <v>0</v>
      </c>
      <c r="AE3847">
        <v>0</v>
      </c>
      <c r="AF3847">
        <v>0</v>
      </c>
      <c r="AG3847">
        <v>0</v>
      </c>
      <c r="AH3847" t="s">
        <v>4752</v>
      </c>
    </row>
    <row r="3848" spans="1:34">
      <c r="A3848" t="s">
        <v>459</v>
      </c>
      <c r="B3848" t="s">
        <v>767</v>
      </c>
      <c r="C3848" t="s">
        <v>6507</v>
      </c>
      <c r="D3848" t="s">
        <v>6509</v>
      </c>
      <c r="E3848" t="s">
        <v>53</v>
      </c>
      <c r="F3848" t="s">
        <v>140</v>
      </c>
      <c r="G3848" t="s">
        <v>239</v>
      </c>
      <c r="H3848" t="s">
        <v>4231</v>
      </c>
      <c r="I3848">
        <v>0</v>
      </c>
      <c r="J3848">
        <v>0</v>
      </c>
      <c r="K3848">
        <v>0</v>
      </c>
      <c r="L3848">
        <v>0</v>
      </c>
      <c r="M3848">
        <v>0</v>
      </c>
      <c r="N3848">
        <v>0</v>
      </c>
      <c r="O3848">
        <v>0</v>
      </c>
      <c r="P3848">
        <v>0</v>
      </c>
      <c r="Q3848">
        <v>0</v>
      </c>
      <c r="R3848">
        <v>0</v>
      </c>
      <c r="S3848">
        <v>0</v>
      </c>
      <c r="T3848">
        <v>0</v>
      </c>
      <c r="U3848">
        <v>0</v>
      </c>
      <c r="V3848">
        <v>0</v>
      </c>
      <c r="W3848">
        <v>0</v>
      </c>
      <c r="X3848">
        <v>0</v>
      </c>
      <c r="Y3848">
        <v>0</v>
      </c>
      <c r="Z3848">
        <v>0</v>
      </c>
      <c r="AA3848">
        <v>0</v>
      </c>
      <c r="AB3848">
        <v>9.6807000000000004E-2</v>
      </c>
      <c r="AC3848">
        <v>5.4999999999999997E-3</v>
      </c>
      <c r="AD3848">
        <v>0</v>
      </c>
      <c r="AE3848">
        <v>0</v>
      </c>
      <c r="AF3848">
        <v>0</v>
      </c>
      <c r="AG3848">
        <v>0</v>
      </c>
      <c r="AH3848" t="s">
        <v>4752</v>
      </c>
    </row>
    <row r="3849" spans="1:34">
      <c r="A3849" t="s">
        <v>459</v>
      </c>
      <c r="B3849" t="s">
        <v>460</v>
      </c>
      <c r="C3849" t="s">
        <v>6507</v>
      </c>
      <c r="D3849" t="s">
        <v>6510</v>
      </c>
      <c r="E3849" t="s">
        <v>53</v>
      </c>
      <c r="F3849" t="s">
        <v>140</v>
      </c>
      <c r="G3849" t="s">
        <v>239</v>
      </c>
      <c r="H3849" t="s">
        <v>4231</v>
      </c>
      <c r="I3849">
        <v>0</v>
      </c>
      <c r="J3849">
        <v>0</v>
      </c>
      <c r="K3849">
        <v>0</v>
      </c>
      <c r="L3849">
        <v>0</v>
      </c>
      <c r="M3849">
        <v>0</v>
      </c>
      <c r="N3849">
        <v>0</v>
      </c>
      <c r="O3849">
        <v>0</v>
      </c>
      <c r="P3849">
        <v>0</v>
      </c>
      <c r="Q3849">
        <v>0</v>
      </c>
      <c r="R3849">
        <v>0</v>
      </c>
      <c r="S3849">
        <v>0</v>
      </c>
      <c r="T3849">
        <v>0</v>
      </c>
      <c r="U3849">
        <v>0</v>
      </c>
      <c r="V3849">
        <v>0</v>
      </c>
      <c r="W3849">
        <v>0</v>
      </c>
      <c r="X3849">
        <v>0</v>
      </c>
      <c r="Y3849">
        <v>0</v>
      </c>
      <c r="Z3849">
        <v>0</v>
      </c>
      <c r="AA3849">
        <v>0</v>
      </c>
      <c r="AB3849">
        <v>9.6807000000000004E-2</v>
      </c>
      <c r="AC3849">
        <v>5.4999999999999997E-3</v>
      </c>
      <c r="AD3849">
        <v>0</v>
      </c>
      <c r="AE3849">
        <v>0</v>
      </c>
      <c r="AF3849">
        <v>0</v>
      </c>
      <c r="AG3849">
        <v>0</v>
      </c>
      <c r="AH3849" t="s">
        <v>4752</v>
      </c>
    </row>
    <row r="3850" spans="1:34">
      <c r="A3850" t="s">
        <v>459</v>
      </c>
      <c r="B3850" t="s">
        <v>953</v>
      </c>
      <c r="C3850" t="s">
        <v>6507</v>
      </c>
      <c r="D3850" t="s">
        <v>6511</v>
      </c>
      <c r="E3850" t="s">
        <v>53</v>
      </c>
      <c r="F3850" t="s">
        <v>140</v>
      </c>
      <c r="G3850" t="s">
        <v>239</v>
      </c>
      <c r="H3850" t="s">
        <v>4231</v>
      </c>
      <c r="I3850">
        <v>0</v>
      </c>
      <c r="J3850">
        <v>0</v>
      </c>
      <c r="K3850">
        <v>0</v>
      </c>
      <c r="L3850">
        <v>0</v>
      </c>
      <c r="M3850">
        <v>0</v>
      </c>
      <c r="N3850">
        <v>0</v>
      </c>
      <c r="O3850">
        <v>0</v>
      </c>
      <c r="P3850">
        <v>0</v>
      </c>
      <c r="Q3850">
        <v>0</v>
      </c>
      <c r="R3850">
        <v>0</v>
      </c>
      <c r="S3850">
        <v>0</v>
      </c>
      <c r="T3850">
        <v>0</v>
      </c>
      <c r="U3850">
        <v>0</v>
      </c>
      <c r="V3850">
        <v>0</v>
      </c>
      <c r="W3850">
        <v>0</v>
      </c>
      <c r="X3850">
        <v>0</v>
      </c>
      <c r="Y3850">
        <v>0</v>
      </c>
      <c r="Z3850">
        <v>0</v>
      </c>
      <c r="AA3850">
        <v>0</v>
      </c>
      <c r="AB3850">
        <v>9.6807000000000004E-2</v>
      </c>
      <c r="AC3850">
        <v>5.4999999999999997E-3</v>
      </c>
      <c r="AD3850">
        <v>0</v>
      </c>
      <c r="AE3850">
        <v>0</v>
      </c>
      <c r="AF3850">
        <v>0</v>
      </c>
      <c r="AG3850">
        <v>0</v>
      </c>
      <c r="AH3850" t="s">
        <v>4752</v>
      </c>
    </row>
    <row r="3851" spans="1:34">
      <c r="A3851" t="s">
        <v>459</v>
      </c>
      <c r="B3851" t="s">
        <v>958</v>
      </c>
      <c r="C3851" t="s">
        <v>6507</v>
      </c>
      <c r="D3851" t="s">
        <v>6512</v>
      </c>
      <c r="E3851" t="s">
        <v>53</v>
      </c>
      <c r="F3851" t="s">
        <v>140</v>
      </c>
      <c r="G3851" t="s">
        <v>239</v>
      </c>
      <c r="H3851" t="s">
        <v>4231</v>
      </c>
      <c r="I3851">
        <v>0</v>
      </c>
      <c r="J3851">
        <v>0</v>
      </c>
      <c r="K3851">
        <v>0</v>
      </c>
      <c r="L3851">
        <v>0</v>
      </c>
      <c r="M3851">
        <v>0</v>
      </c>
      <c r="N3851">
        <v>0</v>
      </c>
      <c r="O3851">
        <v>0</v>
      </c>
      <c r="P3851">
        <v>0</v>
      </c>
      <c r="Q3851">
        <v>0</v>
      </c>
      <c r="R3851">
        <v>0</v>
      </c>
      <c r="S3851">
        <v>0</v>
      </c>
      <c r="T3851">
        <v>0</v>
      </c>
      <c r="U3851">
        <v>0</v>
      </c>
      <c r="V3851">
        <v>0</v>
      </c>
      <c r="W3851">
        <v>0</v>
      </c>
      <c r="X3851">
        <v>0</v>
      </c>
      <c r="Y3851">
        <v>0</v>
      </c>
      <c r="Z3851">
        <v>0</v>
      </c>
      <c r="AA3851">
        <v>0</v>
      </c>
      <c r="AB3851">
        <v>9.6807000000000004E-2</v>
      </c>
      <c r="AC3851">
        <v>5.4999999999999997E-3</v>
      </c>
      <c r="AD3851">
        <v>0</v>
      </c>
      <c r="AE3851">
        <v>0</v>
      </c>
      <c r="AF3851">
        <v>0</v>
      </c>
      <c r="AG3851">
        <v>0</v>
      </c>
      <c r="AH3851" t="s">
        <v>4752</v>
      </c>
    </row>
    <row r="3852" spans="1:34">
      <c r="A3852" t="s">
        <v>459</v>
      </c>
      <c r="B3852" t="s">
        <v>796</v>
      </c>
      <c r="C3852" t="s">
        <v>2767</v>
      </c>
      <c r="D3852" t="s">
        <v>3340</v>
      </c>
      <c r="E3852" t="s">
        <v>72</v>
      </c>
      <c r="F3852" t="s">
        <v>39</v>
      </c>
      <c r="G3852" t="s">
        <v>140</v>
      </c>
      <c r="H3852" t="s">
        <v>239</v>
      </c>
      <c r="I3852">
        <v>1</v>
      </c>
      <c r="J3852">
        <v>2.7684664731634929</v>
      </c>
      <c r="K3852">
        <v>1.5</v>
      </c>
      <c r="L3852">
        <v>2.02</v>
      </c>
      <c r="M3852">
        <v>7.2884664731634938</v>
      </c>
      <c r="N3852">
        <v>65.166666666666671</v>
      </c>
      <c r="O3852">
        <v>467.64012842520009</v>
      </c>
      <c r="P3852">
        <v>100.2005339238125</v>
      </c>
      <c r="Q3852">
        <v>61.974581298003081</v>
      </c>
      <c r="R3852">
        <v>694.98191031368231</v>
      </c>
      <c r="S3852">
        <v>5047000</v>
      </c>
      <c r="T3852">
        <v>17704343.095880538</v>
      </c>
      <c r="U3852">
        <v>2769691.5830310681</v>
      </c>
      <c r="V3852">
        <v>51049719.402106687</v>
      </c>
      <c r="W3852">
        <v>25528684.72319508</v>
      </c>
      <c r="X3852">
        <v>0.1530172413793103</v>
      </c>
      <c r="Y3852">
        <v>1.057068915579308</v>
      </c>
      <c r="Z3852">
        <v>0.2466413424986775</v>
      </c>
      <c r="AA3852">
        <v>0.17808787729311229</v>
      </c>
      <c r="AB3852">
        <v>9.9680999999999992E-2</v>
      </c>
      <c r="AC3852">
        <v>5.4999999999999997E-3</v>
      </c>
      <c r="AD3852">
        <v>1.9842945371963441</v>
      </c>
      <c r="AE3852">
        <v>1.155221935996414</v>
      </c>
      <c r="AF3852">
        <v>10.53316394635625</v>
      </c>
      <c r="AG3852">
        <v>1</v>
      </c>
      <c r="AH3852" t="s">
        <v>2418</v>
      </c>
    </row>
    <row r="3853" spans="1:34">
      <c r="A3853" t="s">
        <v>459</v>
      </c>
      <c r="B3853" t="s">
        <v>767</v>
      </c>
      <c r="C3853" t="s">
        <v>2767</v>
      </c>
      <c r="D3853" t="s">
        <v>3323</v>
      </c>
      <c r="E3853" t="s">
        <v>72</v>
      </c>
      <c r="F3853" t="s">
        <v>39</v>
      </c>
      <c r="G3853" t="s">
        <v>140</v>
      </c>
      <c r="H3853" t="s">
        <v>239</v>
      </c>
      <c r="I3853">
        <v>1</v>
      </c>
      <c r="J3853">
        <v>2.7437823597190931</v>
      </c>
      <c r="K3853">
        <v>1.5</v>
      </c>
      <c r="L3853">
        <v>2.02</v>
      </c>
      <c r="M3853">
        <v>7.2637823597190927</v>
      </c>
      <c r="N3853">
        <v>65.166666666666671</v>
      </c>
      <c r="O3853">
        <v>463.47057026254998</v>
      </c>
      <c r="P3853">
        <v>100.2005339238125</v>
      </c>
      <c r="Q3853">
        <v>61.974581298003081</v>
      </c>
      <c r="R3853">
        <v>690.8123521510322</v>
      </c>
      <c r="S3853">
        <v>5047000</v>
      </c>
      <c r="T3853">
        <v>17546488.190403599</v>
      </c>
      <c r="U3853">
        <v>2769691.5830310681</v>
      </c>
      <c r="V3853">
        <v>50891864.496629752</v>
      </c>
      <c r="W3853">
        <v>25528684.72319508</v>
      </c>
      <c r="X3853">
        <v>0.1530172413793103</v>
      </c>
      <c r="Y3853">
        <v>1.0476439110565361</v>
      </c>
      <c r="Z3853">
        <v>0.2466413424986775</v>
      </c>
      <c r="AA3853">
        <v>0.17808787729311229</v>
      </c>
      <c r="AB3853">
        <v>9.9680999999999992E-2</v>
      </c>
      <c r="AC3853">
        <v>5.4999999999999997E-3</v>
      </c>
      <c r="AD3853">
        <v>1.977574255002057</v>
      </c>
      <c r="AE3853">
        <v>1.1513095040154759</v>
      </c>
      <c r="AF3853">
        <v>10.49784711873663</v>
      </c>
      <c r="AG3853">
        <v>1</v>
      </c>
      <c r="AH3853" t="s">
        <v>2418</v>
      </c>
    </row>
    <row r="3854" spans="1:34">
      <c r="A3854" t="s">
        <v>459</v>
      </c>
      <c r="B3854" t="s">
        <v>460</v>
      </c>
      <c r="C3854" t="s">
        <v>2767</v>
      </c>
      <c r="D3854" t="s">
        <v>2768</v>
      </c>
      <c r="E3854" t="s">
        <v>72</v>
      </c>
      <c r="F3854" t="s">
        <v>39</v>
      </c>
      <c r="G3854" t="s">
        <v>140</v>
      </c>
      <c r="H3854" t="s">
        <v>239</v>
      </c>
      <c r="I3854">
        <v>1</v>
      </c>
      <c r="J3854">
        <v>2.7249681599920961</v>
      </c>
      <c r="K3854">
        <v>1.5</v>
      </c>
      <c r="L3854">
        <v>2.02</v>
      </c>
      <c r="M3854">
        <v>7.2449681599920961</v>
      </c>
      <c r="N3854">
        <v>65.166666666666671</v>
      </c>
      <c r="O3854">
        <v>460.29253835866479</v>
      </c>
      <c r="P3854">
        <v>100.2005339238125</v>
      </c>
      <c r="Q3854">
        <v>61.974581298003081</v>
      </c>
      <c r="R3854">
        <v>687.634320247147</v>
      </c>
      <c r="S3854">
        <v>5047000</v>
      </c>
      <c r="T3854">
        <v>17426171.38314946</v>
      </c>
      <c r="U3854">
        <v>2769691.5830310681</v>
      </c>
      <c r="V3854">
        <v>50771547.689375609</v>
      </c>
      <c r="W3854">
        <v>25528684.72319508</v>
      </c>
      <c r="X3854">
        <v>0.1530172413793103</v>
      </c>
      <c r="Y3854">
        <v>1.0404601846521551</v>
      </c>
      <c r="Z3854">
        <v>0.2466413424986775</v>
      </c>
      <c r="AA3854">
        <v>0.17808787729311229</v>
      </c>
      <c r="AB3854">
        <v>9.9680999999999992E-2</v>
      </c>
      <c r="AC3854">
        <v>5.4999999999999997E-3</v>
      </c>
      <c r="AD3854">
        <v>1.972452064500466</v>
      </c>
      <c r="AE3854">
        <v>7.2449681599920962E-2</v>
      </c>
      <c r="AF3854">
        <v>9.3950509060924823</v>
      </c>
      <c r="AG3854">
        <v>1</v>
      </c>
      <c r="AH3854" t="s">
        <v>2418</v>
      </c>
    </row>
    <row r="3855" spans="1:34">
      <c r="A3855" t="s">
        <v>459</v>
      </c>
      <c r="B3855" t="s">
        <v>953</v>
      </c>
      <c r="C3855" t="s">
        <v>2767</v>
      </c>
      <c r="D3855" t="s">
        <v>3427</v>
      </c>
      <c r="E3855" t="s">
        <v>72</v>
      </c>
      <c r="F3855" t="s">
        <v>39</v>
      </c>
      <c r="G3855" t="s">
        <v>140</v>
      </c>
      <c r="H3855" t="s">
        <v>239</v>
      </c>
      <c r="I3855">
        <v>1</v>
      </c>
      <c r="J3855">
        <v>2.8970457123619111</v>
      </c>
      <c r="K3855">
        <v>1.5</v>
      </c>
      <c r="L3855">
        <v>2.02</v>
      </c>
      <c r="M3855">
        <v>7.4170457123619116</v>
      </c>
      <c r="N3855">
        <v>65.166666666666671</v>
      </c>
      <c r="O3855">
        <v>489.3593049131328</v>
      </c>
      <c r="P3855">
        <v>100.2005339238125</v>
      </c>
      <c r="Q3855">
        <v>61.974581298003081</v>
      </c>
      <c r="R3855">
        <v>716.70108680161502</v>
      </c>
      <c r="S3855">
        <v>5047000</v>
      </c>
      <c r="T3855">
        <v>18526607.330554418</v>
      </c>
      <c r="U3855">
        <v>2769691.5830310681</v>
      </c>
      <c r="V3855">
        <v>51871983.636780567</v>
      </c>
      <c r="W3855">
        <v>25528684.72319508</v>
      </c>
      <c r="X3855">
        <v>0.1530172413793103</v>
      </c>
      <c r="Y3855">
        <v>1.106163646638187</v>
      </c>
      <c r="Z3855">
        <v>0.2466413424986775</v>
      </c>
      <c r="AA3855">
        <v>0.17808787729311229</v>
      </c>
      <c r="AB3855">
        <v>9.9680999999999992E-2</v>
      </c>
      <c r="AC3855">
        <v>5.4999999999999997E-3</v>
      </c>
      <c r="AD3855">
        <v>2.0193004033655471</v>
      </c>
      <c r="AE3855">
        <v>1.175601745409363</v>
      </c>
      <c r="AF3855">
        <v>10.717128861136819</v>
      </c>
      <c r="AG3855">
        <v>1</v>
      </c>
      <c r="AH3855" t="s">
        <v>2418</v>
      </c>
    </row>
    <row r="3856" spans="1:34">
      <c r="A3856" t="s">
        <v>459</v>
      </c>
      <c r="B3856" t="s">
        <v>958</v>
      </c>
      <c r="C3856" t="s">
        <v>2767</v>
      </c>
      <c r="D3856" t="s">
        <v>3430</v>
      </c>
      <c r="E3856" t="s">
        <v>72</v>
      </c>
      <c r="F3856" t="s">
        <v>39</v>
      </c>
      <c r="G3856" t="s">
        <v>140</v>
      </c>
      <c r="H3856" t="s">
        <v>239</v>
      </c>
      <c r="I3856">
        <v>1</v>
      </c>
      <c r="J3856">
        <v>2.8984238161405962</v>
      </c>
      <c r="K3856">
        <v>1.5</v>
      </c>
      <c r="L3856">
        <v>2.02</v>
      </c>
      <c r="M3856">
        <v>7.4184238161405958</v>
      </c>
      <c r="N3856">
        <v>65.166666666666671</v>
      </c>
      <c r="O3856">
        <v>489.59208960974888</v>
      </c>
      <c r="P3856">
        <v>100.2005339238125</v>
      </c>
      <c r="Q3856">
        <v>61.974581298003081</v>
      </c>
      <c r="R3856">
        <v>716.93387149823116</v>
      </c>
      <c r="S3856">
        <v>5047000</v>
      </c>
      <c r="T3856">
        <v>18535420.304219112</v>
      </c>
      <c r="U3856">
        <v>2769691.5830310681</v>
      </c>
      <c r="V3856">
        <v>51880796.610445261</v>
      </c>
      <c r="W3856">
        <v>25528684.72319508</v>
      </c>
      <c r="X3856">
        <v>0.1530172413793103</v>
      </c>
      <c r="Y3856">
        <v>1.1066898407174759</v>
      </c>
      <c r="Z3856">
        <v>0.2466413424986775</v>
      </c>
      <c r="AA3856">
        <v>0.17808787729311229</v>
      </c>
      <c r="AB3856">
        <v>9.9680999999999992E-2</v>
      </c>
      <c r="AC3856">
        <v>5.4999999999999997E-3</v>
      </c>
      <c r="AD3856">
        <v>2.0196755939230941</v>
      </c>
      <c r="AE3856">
        <v>1.1758201748582839</v>
      </c>
      <c r="AF3856">
        <v>10.71910058492197</v>
      </c>
      <c r="AG3856">
        <v>1</v>
      </c>
      <c r="AH3856" t="s">
        <v>2418</v>
      </c>
    </row>
    <row r="3857" spans="1:34">
      <c r="A3857" t="s">
        <v>459</v>
      </c>
      <c r="B3857" t="s">
        <v>796</v>
      </c>
      <c r="C3857" t="s">
        <v>1372</v>
      </c>
      <c r="D3857" t="s">
        <v>2170</v>
      </c>
      <c r="E3857" t="s">
        <v>72</v>
      </c>
      <c r="F3857" t="s">
        <v>39</v>
      </c>
      <c r="G3857" t="s">
        <v>140</v>
      </c>
      <c r="H3857" t="s">
        <v>302</v>
      </c>
      <c r="I3857">
        <v>1.4200047926682491</v>
      </c>
      <c r="J3857">
        <v>3</v>
      </c>
      <c r="K3857">
        <v>1.5</v>
      </c>
      <c r="L3857">
        <v>1.060000000000001E-2</v>
      </c>
      <c r="M3857">
        <v>5.930604792668249</v>
      </c>
      <c r="N3857">
        <v>92.536978988880904</v>
      </c>
      <c r="O3857">
        <v>506.75</v>
      </c>
      <c r="P3857">
        <v>100.2005339238125</v>
      </c>
      <c r="Q3857">
        <v>46.763721776589463</v>
      </c>
      <c r="R3857">
        <v>746.25123468928291</v>
      </c>
      <c r="S3857">
        <v>7166764.1885966528</v>
      </c>
      <c r="T3857">
        <v>19185000</v>
      </c>
      <c r="U3857">
        <v>2769691.5830310681</v>
      </c>
      <c r="V3857">
        <v>41834086.787670523</v>
      </c>
      <c r="W3857">
        <v>12712631.016042789</v>
      </c>
      <c r="X3857">
        <v>0.217285216119495</v>
      </c>
      <c r="Y3857">
        <v>1.145474137931034</v>
      </c>
      <c r="Z3857">
        <v>0.2466413424986775</v>
      </c>
      <c r="AA3857">
        <v>0.1343785108522686</v>
      </c>
      <c r="AB3857">
        <v>8.7010000000000004E-2</v>
      </c>
      <c r="AC3857">
        <v>5.4999999999999997E-3</v>
      </c>
      <c r="AD3857">
        <v>1.614614917375649</v>
      </c>
      <c r="AE3857">
        <v>0.94000085963791746</v>
      </c>
      <c r="AF3857">
        <v>8.5777305696818154</v>
      </c>
      <c r="AG3857">
        <v>1</v>
      </c>
      <c r="AH3857" t="s">
        <v>995</v>
      </c>
    </row>
    <row r="3858" spans="1:34">
      <c r="A3858" t="s">
        <v>459</v>
      </c>
      <c r="B3858" t="s">
        <v>767</v>
      </c>
      <c r="C3858" t="s">
        <v>1372</v>
      </c>
      <c r="D3858" t="s">
        <v>2106</v>
      </c>
      <c r="E3858" t="s">
        <v>72</v>
      </c>
      <c r="F3858" t="s">
        <v>39</v>
      </c>
      <c r="G3858" t="s">
        <v>140</v>
      </c>
      <c r="H3858" t="s">
        <v>302</v>
      </c>
      <c r="I3858">
        <v>1.357971285882537</v>
      </c>
      <c r="J3858">
        <v>3</v>
      </c>
      <c r="K3858">
        <v>1.5</v>
      </c>
      <c r="L3858">
        <v>1.060000000000001E-2</v>
      </c>
      <c r="M3858">
        <v>5.8685712858825383</v>
      </c>
      <c r="N3858">
        <v>88.49446213001201</v>
      </c>
      <c r="O3858">
        <v>506.75000000000011</v>
      </c>
      <c r="P3858">
        <v>100.2005339238125</v>
      </c>
      <c r="Q3858">
        <v>46.763721776589463</v>
      </c>
      <c r="R3858">
        <v>742.208717830414</v>
      </c>
      <c r="S3858">
        <v>6853681.0798491659</v>
      </c>
      <c r="T3858">
        <v>19185000</v>
      </c>
      <c r="U3858">
        <v>2769691.5830310681</v>
      </c>
      <c r="V3858">
        <v>41521003.678923033</v>
      </c>
      <c r="W3858">
        <v>12712631.016042789</v>
      </c>
      <c r="X3858">
        <v>0.20779302003806061</v>
      </c>
      <c r="Y3858">
        <v>1.1454741379310349</v>
      </c>
      <c r="Z3858">
        <v>0.2466413424986775</v>
      </c>
      <c r="AA3858">
        <v>0.1343785108522686</v>
      </c>
      <c r="AB3858">
        <v>8.7010000000000004E-2</v>
      </c>
      <c r="AC3858">
        <v>5.4999999999999997E-3</v>
      </c>
      <c r="AD3858">
        <v>1.5977262139575501</v>
      </c>
      <c r="AE3858">
        <v>0.93016854881238231</v>
      </c>
      <c r="AF3858">
        <v>8.4889760486524715</v>
      </c>
      <c r="AG3858">
        <v>1</v>
      </c>
      <c r="AH3858" t="s">
        <v>995</v>
      </c>
    </row>
    <row r="3859" spans="1:34">
      <c r="A3859" t="s">
        <v>459</v>
      </c>
      <c r="B3859" t="s">
        <v>460</v>
      </c>
      <c r="C3859" t="s">
        <v>1372</v>
      </c>
      <c r="D3859" t="s">
        <v>1373</v>
      </c>
      <c r="E3859" t="s">
        <v>72</v>
      </c>
      <c r="F3859" t="s">
        <v>39</v>
      </c>
      <c r="G3859" t="s">
        <v>140</v>
      </c>
      <c r="H3859" t="s">
        <v>302</v>
      </c>
      <c r="I3859">
        <v>1.3109041376796049</v>
      </c>
      <c r="J3859">
        <v>3</v>
      </c>
      <c r="K3859">
        <v>1.5</v>
      </c>
      <c r="L3859">
        <v>1.060000000000001E-2</v>
      </c>
      <c r="M3859">
        <v>5.8215041376796064</v>
      </c>
      <c r="N3859">
        <v>85.427252972120911</v>
      </c>
      <c r="O3859">
        <v>506.75000000000011</v>
      </c>
      <c r="P3859">
        <v>100.2005339238125</v>
      </c>
      <c r="Q3859">
        <v>46.763721776589463</v>
      </c>
      <c r="R3859">
        <v>739.14150867252295</v>
      </c>
      <c r="S3859">
        <v>6616133.182868965</v>
      </c>
      <c r="T3859">
        <v>19185000</v>
      </c>
      <c r="U3859">
        <v>2769691.5830310681</v>
      </c>
      <c r="V3859">
        <v>41283455.781942829</v>
      </c>
      <c r="W3859">
        <v>12712631.016042789</v>
      </c>
      <c r="X3859">
        <v>0.2005909348604567</v>
      </c>
      <c r="Y3859">
        <v>1.1454741379310349</v>
      </c>
      <c r="Z3859">
        <v>0.2466413424986775</v>
      </c>
      <c r="AA3859">
        <v>0.1343785108522686</v>
      </c>
      <c r="AB3859">
        <v>8.7010000000000004E-2</v>
      </c>
      <c r="AC3859">
        <v>5.4999999999999997E-3</v>
      </c>
      <c r="AD3859">
        <v>1.5849121212530859</v>
      </c>
      <c r="AE3859">
        <v>5.8215041376796048E-2</v>
      </c>
      <c r="AF3859">
        <v>7.5571413003094881</v>
      </c>
      <c r="AG3859">
        <v>1</v>
      </c>
      <c r="AH3859" t="s">
        <v>995</v>
      </c>
    </row>
    <row r="3860" spans="1:34">
      <c r="A3860" t="s">
        <v>459</v>
      </c>
      <c r="B3860" t="s">
        <v>953</v>
      </c>
      <c r="C3860" t="s">
        <v>1372</v>
      </c>
      <c r="D3860" t="s">
        <v>2538</v>
      </c>
      <c r="E3860" t="s">
        <v>72</v>
      </c>
      <c r="F3860" t="s">
        <v>39</v>
      </c>
      <c r="G3860" t="s">
        <v>140</v>
      </c>
      <c r="H3860" t="s">
        <v>302</v>
      </c>
      <c r="I3860">
        <v>1.754038184964007</v>
      </c>
      <c r="J3860">
        <v>3</v>
      </c>
      <c r="K3860">
        <v>1.5</v>
      </c>
      <c r="L3860">
        <v>1.060000000000001E-2</v>
      </c>
      <c r="M3860">
        <v>6.2646381849640083</v>
      </c>
      <c r="N3860">
        <v>114.30482172015449</v>
      </c>
      <c r="O3860">
        <v>506.75000000000011</v>
      </c>
      <c r="P3860">
        <v>100.2005339238125</v>
      </c>
      <c r="Q3860">
        <v>46.763721776589463</v>
      </c>
      <c r="R3860">
        <v>768.01907742055653</v>
      </c>
      <c r="S3860">
        <v>8852630.7195133455</v>
      </c>
      <c r="T3860">
        <v>19185000</v>
      </c>
      <c r="U3860">
        <v>2769691.5830310681</v>
      </c>
      <c r="V3860">
        <v>43519953.318587206</v>
      </c>
      <c r="W3860">
        <v>12712631.016042789</v>
      </c>
      <c r="X3860">
        <v>0.26839808433716489</v>
      </c>
      <c r="Y3860">
        <v>1.1454741379310349</v>
      </c>
      <c r="Z3860">
        <v>0.2466413424986775</v>
      </c>
      <c r="AA3860">
        <v>0.1343785108522686</v>
      </c>
      <c r="AB3860">
        <v>8.7010000000000004E-2</v>
      </c>
      <c r="AC3860">
        <v>5.4999999999999997E-3</v>
      </c>
      <c r="AD3860">
        <v>1.7055559456446521</v>
      </c>
      <c r="AE3860">
        <v>0.99294515231679537</v>
      </c>
      <c r="AF3860">
        <v>9.0556492829254545</v>
      </c>
      <c r="AG3860">
        <v>1</v>
      </c>
      <c r="AH3860" t="s">
        <v>995</v>
      </c>
    </row>
    <row r="3861" spans="1:34">
      <c r="A3861" t="s">
        <v>459</v>
      </c>
      <c r="B3861" t="s">
        <v>958</v>
      </c>
      <c r="C3861" t="s">
        <v>1372</v>
      </c>
      <c r="D3861" t="s">
        <v>2543</v>
      </c>
      <c r="E3861" t="s">
        <v>72</v>
      </c>
      <c r="F3861" t="s">
        <v>39</v>
      </c>
      <c r="G3861" t="s">
        <v>140</v>
      </c>
      <c r="H3861" t="s">
        <v>302</v>
      </c>
      <c r="I3861">
        <v>1.7592508808584479</v>
      </c>
      <c r="J3861">
        <v>3</v>
      </c>
      <c r="K3861">
        <v>1.5</v>
      </c>
      <c r="L3861">
        <v>1.060000000000001E-2</v>
      </c>
      <c r="M3861">
        <v>6.2698508808584483</v>
      </c>
      <c r="N3861">
        <v>114.64451573594221</v>
      </c>
      <c r="O3861">
        <v>506.75000000000011</v>
      </c>
      <c r="P3861">
        <v>100.2005339238125</v>
      </c>
      <c r="Q3861">
        <v>46.763721776589463</v>
      </c>
      <c r="R3861">
        <v>768.35877143634423</v>
      </c>
      <c r="S3861">
        <v>8878939.1956925876</v>
      </c>
      <c r="T3861">
        <v>19185000</v>
      </c>
      <c r="U3861">
        <v>2769691.5830310681</v>
      </c>
      <c r="V3861">
        <v>43546261.794766463</v>
      </c>
      <c r="W3861">
        <v>12712631.016042789</v>
      </c>
      <c r="X3861">
        <v>0.26919571668308151</v>
      </c>
      <c r="Y3861">
        <v>1.1454741379310349</v>
      </c>
      <c r="Z3861">
        <v>0.2466413424986775</v>
      </c>
      <c r="AA3861">
        <v>0.1343785108522686</v>
      </c>
      <c r="AB3861">
        <v>8.7010000000000004E-2</v>
      </c>
      <c r="AC3861">
        <v>5.4999999999999997E-3</v>
      </c>
      <c r="AD3861">
        <v>1.7069751089248131</v>
      </c>
      <c r="AE3861">
        <v>0.99377136461606408</v>
      </c>
      <c r="AF3861">
        <v>9.0631073543993264</v>
      </c>
      <c r="AG3861">
        <v>1</v>
      </c>
      <c r="AH3861" t="s">
        <v>995</v>
      </c>
    </row>
    <row r="3862" spans="1:34">
      <c r="A3862" t="s">
        <v>459</v>
      </c>
      <c r="B3862" t="s">
        <v>796</v>
      </c>
      <c r="C3862" t="s">
        <v>6513</v>
      </c>
      <c r="D3862" t="s">
        <v>6514</v>
      </c>
      <c r="E3862" t="s">
        <v>72</v>
      </c>
      <c r="F3862" t="s">
        <v>39</v>
      </c>
      <c r="G3862" t="s">
        <v>140</v>
      </c>
      <c r="H3862" t="s">
        <v>4231</v>
      </c>
      <c r="I3862">
        <v>0</v>
      </c>
      <c r="J3862">
        <v>0</v>
      </c>
      <c r="K3862">
        <v>0</v>
      </c>
      <c r="L3862">
        <v>0</v>
      </c>
      <c r="M3862">
        <v>0</v>
      </c>
      <c r="N3862">
        <v>0</v>
      </c>
      <c r="O3862">
        <v>0</v>
      </c>
      <c r="P3862">
        <v>0</v>
      </c>
      <c r="Q3862">
        <v>0</v>
      </c>
      <c r="R3862">
        <v>0</v>
      </c>
      <c r="S3862">
        <v>0</v>
      </c>
      <c r="T3862">
        <v>0</v>
      </c>
      <c r="U3862">
        <v>0</v>
      </c>
      <c r="V3862">
        <v>0</v>
      </c>
      <c r="W3862">
        <v>0</v>
      </c>
      <c r="X3862">
        <v>0</v>
      </c>
      <c r="Y3862">
        <v>0</v>
      </c>
      <c r="Z3862">
        <v>0</v>
      </c>
      <c r="AA3862">
        <v>0</v>
      </c>
      <c r="AB3862">
        <v>8.9910000000000004E-2</v>
      </c>
      <c r="AC3862">
        <v>5.4999999999999997E-3</v>
      </c>
      <c r="AD3862">
        <v>0</v>
      </c>
      <c r="AE3862">
        <v>0</v>
      </c>
      <c r="AF3862">
        <v>0</v>
      </c>
      <c r="AG3862">
        <v>0</v>
      </c>
      <c r="AH3862" t="s">
        <v>4763</v>
      </c>
    </row>
    <row r="3863" spans="1:34">
      <c r="A3863" t="s">
        <v>459</v>
      </c>
      <c r="B3863" t="s">
        <v>767</v>
      </c>
      <c r="C3863" t="s">
        <v>6513</v>
      </c>
      <c r="D3863" t="s">
        <v>6515</v>
      </c>
      <c r="E3863" t="s">
        <v>72</v>
      </c>
      <c r="F3863" t="s">
        <v>39</v>
      </c>
      <c r="G3863" t="s">
        <v>140</v>
      </c>
      <c r="H3863" t="s">
        <v>4231</v>
      </c>
      <c r="I3863">
        <v>0</v>
      </c>
      <c r="J3863">
        <v>0</v>
      </c>
      <c r="K3863">
        <v>0</v>
      </c>
      <c r="L3863">
        <v>0</v>
      </c>
      <c r="M3863">
        <v>0</v>
      </c>
      <c r="N3863">
        <v>0</v>
      </c>
      <c r="O3863">
        <v>0</v>
      </c>
      <c r="P3863">
        <v>0</v>
      </c>
      <c r="Q3863">
        <v>0</v>
      </c>
      <c r="R3863">
        <v>0</v>
      </c>
      <c r="S3863">
        <v>0</v>
      </c>
      <c r="T3863">
        <v>0</v>
      </c>
      <c r="U3863">
        <v>0</v>
      </c>
      <c r="V3863">
        <v>0</v>
      </c>
      <c r="W3863">
        <v>0</v>
      </c>
      <c r="X3863">
        <v>0</v>
      </c>
      <c r="Y3863">
        <v>0</v>
      </c>
      <c r="Z3863">
        <v>0</v>
      </c>
      <c r="AA3863">
        <v>0</v>
      </c>
      <c r="AB3863">
        <v>8.9910000000000004E-2</v>
      </c>
      <c r="AC3863">
        <v>5.4999999999999997E-3</v>
      </c>
      <c r="AD3863">
        <v>0</v>
      </c>
      <c r="AE3863">
        <v>0</v>
      </c>
      <c r="AF3863">
        <v>0</v>
      </c>
      <c r="AG3863">
        <v>0</v>
      </c>
      <c r="AH3863" t="s">
        <v>4763</v>
      </c>
    </row>
    <row r="3864" spans="1:34">
      <c r="A3864" t="s">
        <v>459</v>
      </c>
      <c r="B3864" t="s">
        <v>460</v>
      </c>
      <c r="C3864" t="s">
        <v>6513</v>
      </c>
      <c r="D3864" t="s">
        <v>6516</v>
      </c>
      <c r="E3864" t="s">
        <v>72</v>
      </c>
      <c r="F3864" t="s">
        <v>39</v>
      </c>
      <c r="G3864" t="s">
        <v>140</v>
      </c>
      <c r="H3864" t="s">
        <v>4231</v>
      </c>
      <c r="I3864">
        <v>0</v>
      </c>
      <c r="J3864">
        <v>0</v>
      </c>
      <c r="K3864">
        <v>0</v>
      </c>
      <c r="L3864">
        <v>0</v>
      </c>
      <c r="M3864">
        <v>0</v>
      </c>
      <c r="N3864">
        <v>0</v>
      </c>
      <c r="O3864">
        <v>0</v>
      </c>
      <c r="P3864">
        <v>0</v>
      </c>
      <c r="Q3864">
        <v>0</v>
      </c>
      <c r="R3864">
        <v>0</v>
      </c>
      <c r="S3864">
        <v>0</v>
      </c>
      <c r="T3864">
        <v>0</v>
      </c>
      <c r="U3864">
        <v>0</v>
      </c>
      <c r="V3864">
        <v>0</v>
      </c>
      <c r="W3864">
        <v>0</v>
      </c>
      <c r="X3864">
        <v>0</v>
      </c>
      <c r="Y3864">
        <v>0</v>
      </c>
      <c r="Z3864">
        <v>0</v>
      </c>
      <c r="AA3864">
        <v>0</v>
      </c>
      <c r="AB3864">
        <v>8.9910000000000004E-2</v>
      </c>
      <c r="AC3864">
        <v>5.4999999999999997E-3</v>
      </c>
      <c r="AD3864">
        <v>0</v>
      </c>
      <c r="AE3864">
        <v>0</v>
      </c>
      <c r="AF3864">
        <v>0</v>
      </c>
      <c r="AG3864">
        <v>0</v>
      </c>
      <c r="AH3864" t="s">
        <v>4763</v>
      </c>
    </row>
    <row r="3865" spans="1:34">
      <c r="A3865" t="s">
        <v>459</v>
      </c>
      <c r="B3865" t="s">
        <v>953</v>
      </c>
      <c r="C3865" t="s">
        <v>6513</v>
      </c>
      <c r="D3865" t="s">
        <v>6517</v>
      </c>
      <c r="E3865" t="s">
        <v>72</v>
      </c>
      <c r="F3865" t="s">
        <v>39</v>
      </c>
      <c r="G3865" t="s">
        <v>140</v>
      </c>
      <c r="H3865" t="s">
        <v>4231</v>
      </c>
      <c r="I3865">
        <v>0</v>
      </c>
      <c r="J3865">
        <v>0</v>
      </c>
      <c r="K3865">
        <v>0</v>
      </c>
      <c r="L3865">
        <v>0</v>
      </c>
      <c r="M3865">
        <v>0</v>
      </c>
      <c r="N3865">
        <v>0</v>
      </c>
      <c r="O3865">
        <v>0</v>
      </c>
      <c r="P3865">
        <v>0</v>
      </c>
      <c r="Q3865">
        <v>0</v>
      </c>
      <c r="R3865">
        <v>0</v>
      </c>
      <c r="S3865">
        <v>0</v>
      </c>
      <c r="T3865">
        <v>0</v>
      </c>
      <c r="U3865">
        <v>0</v>
      </c>
      <c r="V3865">
        <v>0</v>
      </c>
      <c r="W3865">
        <v>0</v>
      </c>
      <c r="X3865">
        <v>0</v>
      </c>
      <c r="Y3865">
        <v>0</v>
      </c>
      <c r="Z3865">
        <v>0</v>
      </c>
      <c r="AA3865">
        <v>0</v>
      </c>
      <c r="AB3865">
        <v>8.9910000000000004E-2</v>
      </c>
      <c r="AC3865">
        <v>5.4999999999999997E-3</v>
      </c>
      <c r="AD3865">
        <v>0</v>
      </c>
      <c r="AE3865">
        <v>0</v>
      </c>
      <c r="AF3865">
        <v>0</v>
      </c>
      <c r="AG3865">
        <v>0</v>
      </c>
      <c r="AH3865" t="s">
        <v>4763</v>
      </c>
    </row>
    <row r="3866" spans="1:34">
      <c r="A3866" t="s">
        <v>459</v>
      </c>
      <c r="B3866" t="s">
        <v>958</v>
      </c>
      <c r="C3866" t="s">
        <v>6513</v>
      </c>
      <c r="D3866" t="s">
        <v>6518</v>
      </c>
      <c r="E3866" t="s">
        <v>72</v>
      </c>
      <c r="F3866" t="s">
        <v>39</v>
      </c>
      <c r="G3866" t="s">
        <v>140</v>
      </c>
      <c r="H3866" t="s">
        <v>4231</v>
      </c>
      <c r="I3866">
        <v>0</v>
      </c>
      <c r="J3866">
        <v>0</v>
      </c>
      <c r="K3866">
        <v>0</v>
      </c>
      <c r="L3866">
        <v>0</v>
      </c>
      <c r="M3866">
        <v>0</v>
      </c>
      <c r="N3866">
        <v>0</v>
      </c>
      <c r="O3866">
        <v>0</v>
      </c>
      <c r="P3866">
        <v>0</v>
      </c>
      <c r="Q3866">
        <v>0</v>
      </c>
      <c r="R3866">
        <v>0</v>
      </c>
      <c r="S3866">
        <v>0</v>
      </c>
      <c r="T3866">
        <v>0</v>
      </c>
      <c r="U3866">
        <v>0</v>
      </c>
      <c r="V3866">
        <v>0</v>
      </c>
      <c r="W3866">
        <v>0</v>
      </c>
      <c r="X3866">
        <v>0</v>
      </c>
      <c r="Y3866">
        <v>0</v>
      </c>
      <c r="Z3866">
        <v>0</v>
      </c>
      <c r="AA3866">
        <v>0</v>
      </c>
      <c r="AB3866">
        <v>8.9910000000000004E-2</v>
      </c>
      <c r="AC3866">
        <v>5.4999999999999997E-3</v>
      </c>
      <c r="AD3866">
        <v>0</v>
      </c>
      <c r="AE3866">
        <v>0</v>
      </c>
      <c r="AF3866">
        <v>0</v>
      </c>
      <c r="AG3866">
        <v>0</v>
      </c>
      <c r="AH3866" t="s">
        <v>4763</v>
      </c>
    </row>
    <row r="3867" spans="1:34">
      <c r="A3867" t="s">
        <v>459</v>
      </c>
      <c r="B3867" t="s">
        <v>796</v>
      </c>
      <c r="C3867" t="s">
        <v>1482</v>
      </c>
      <c r="D3867" t="s">
        <v>2231</v>
      </c>
      <c r="E3867" t="s">
        <v>72</v>
      </c>
      <c r="F3867" t="s">
        <v>39</v>
      </c>
      <c r="G3867" t="s">
        <v>239</v>
      </c>
      <c r="H3867" t="s">
        <v>302</v>
      </c>
      <c r="I3867">
        <v>1</v>
      </c>
      <c r="J3867">
        <v>2.9483400537772608</v>
      </c>
      <c r="K3867">
        <v>2.02</v>
      </c>
      <c r="L3867">
        <v>1.060000000000001E-2</v>
      </c>
      <c r="M3867">
        <v>5.9789400537772606</v>
      </c>
      <c r="N3867">
        <v>65.166666666666671</v>
      </c>
      <c r="O3867">
        <v>498.02377408387559</v>
      </c>
      <c r="P3867">
        <v>61.974581298003081</v>
      </c>
      <c r="Q3867">
        <v>46.76372177658947</v>
      </c>
      <c r="R3867">
        <v>671.9287438251348</v>
      </c>
      <c r="S3867">
        <v>5047000</v>
      </c>
      <c r="T3867">
        <v>18854634.64390558</v>
      </c>
      <c r="U3867">
        <v>25528684.72319508</v>
      </c>
      <c r="V3867">
        <v>62142950.38314347</v>
      </c>
      <c r="W3867">
        <v>12712631.016042801</v>
      </c>
      <c r="X3867">
        <v>0.1530172413793103</v>
      </c>
      <c r="Y3867">
        <v>1.1257490938093491</v>
      </c>
      <c r="Z3867">
        <v>0.17808787729311229</v>
      </c>
      <c r="AA3867">
        <v>0.1343785108522686</v>
      </c>
      <c r="AB3867">
        <v>9.7707000000000002E-2</v>
      </c>
      <c r="AC3867">
        <v>5.4999999999999997E-3</v>
      </c>
      <c r="AD3867">
        <v>1.6277742554786261</v>
      </c>
      <c r="AE3867">
        <v>0.94766199852369593</v>
      </c>
      <c r="AF3867">
        <v>8.6575833077795838</v>
      </c>
      <c r="AG3867">
        <v>1</v>
      </c>
      <c r="AH3867" t="s">
        <v>1133</v>
      </c>
    </row>
    <row r="3868" spans="1:34">
      <c r="A3868" t="s">
        <v>459</v>
      </c>
      <c r="B3868" t="s">
        <v>767</v>
      </c>
      <c r="C3868" t="s">
        <v>1482</v>
      </c>
      <c r="D3868" t="s">
        <v>2204</v>
      </c>
      <c r="E3868" t="s">
        <v>72</v>
      </c>
      <c r="F3868" t="s">
        <v>39</v>
      </c>
      <c r="G3868" t="s">
        <v>239</v>
      </c>
      <c r="H3868" t="s">
        <v>302</v>
      </c>
      <c r="I3868">
        <v>1</v>
      </c>
      <c r="J3868">
        <v>2.9225475992404131</v>
      </c>
      <c r="K3868">
        <v>2.02</v>
      </c>
      <c r="L3868">
        <v>1.060000000000001E-2</v>
      </c>
      <c r="M3868">
        <v>5.9531475992404133</v>
      </c>
      <c r="N3868">
        <v>65.166666666666671</v>
      </c>
      <c r="O3868">
        <v>493.66699863835981</v>
      </c>
      <c r="P3868">
        <v>61.974581298003081</v>
      </c>
      <c r="Q3868">
        <v>46.763721776589449</v>
      </c>
      <c r="R3868">
        <v>667.57196837961897</v>
      </c>
      <c r="S3868">
        <v>5047000</v>
      </c>
      <c r="T3868">
        <v>18689691.89714244</v>
      </c>
      <c r="U3868">
        <v>25528684.72319508</v>
      </c>
      <c r="V3868">
        <v>61978007.636380307</v>
      </c>
      <c r="W3868">
        <v>12712631.016042789</v>
      </c>
      <c r="X3868">
        <v>0.1530172413793103</v>
      </c>
      <c r="Y3868">
        <v>1.115900897267442</v>
      </c>
      <c r="Z3868">
        <v>0.17808787729311229</v>
      </c>
      <c r="AA3868">
        <v>0.13437851085226851</v>
      </c>
      <c r="AB3868">
        <v>9.7707000000000002E-2</v>
      </c>
      <c r="AC3868">
        <v>5.4999999999999997E-3</v>
      </c>
      <c r="AD3868">
        <v>1.6207522259712119</v>
      </c>
      <c r="AE3868">
        <v>0.94357389447960549</v>
      </c>
      <c r="AF3868">
        <v>8.6206807196912312</v>
      </c>
      <c r="AG3868">
        <v>1</v>
      </c>
      <c r="AH3868" t="s">
        <v>1133</v>
      </c>
    </row>
    <row r="3869" spans="1:34">
      <c r="A3869" t="s">
        <v>459</v>
      </c>
      <c r="B3869" t="s">
        <v>460</v>
      </c>
      <c r="C3869" t="s">
        <v>1482</v>
      </c>
      <c r="D3869" t="s">
        <v>1483</v>
      </c>
      <c r="E3869" t="s">
        <v>72</v>
      </c>
      <c r="F3869" t="s">
        <v>39</v>
      </c>
      <c r="G3869" t="s">
        <v>239</v>
      </c>
      <c r="H3869" t="s">
        <v>302</v>
      </c>
      <c r="I3869">
        <v>1</v>
      </c>
      <c r="J3869">
        <v>2.9028712798578868</v>
      </c>
      <c r="K3869">
        <v>2.02</v>
      </c>
      <c r="L3869">
        <v>1.060000000000001E-2</v>
      </c>
      <c r="M3869">
        <v>5.933471279857887</v>
      </c>
      <c r="N3869">
        <v>65.166666666666671</v>
      </c>
      <c r="O3869">
        <v>490.34334035599483</v>
      </c>
      <c r="P3869">
        <v>61.974581298003081</v>
      </c>
      <c r="Q3869">
        <v>46.763721776589449</v>
      </c>
      <c r="R3869">
        <v>664.24831009725392</v>
      </c>
      <c r="S3869">
        <v>5047000</v>
      </c>
      <c r="T3869">
        <v>18563861.834691189</v>
      </c>
      <c r="U3869">
        <v>25528684.72319508</v>
      </c>
      <c r="V3869">
        <v>61852177.573929057</v>
      </c>
      <c r="W3869">
        <v>12712631.016042789</v>
      </c>
      <c r="X3869">
        <v>0.1530172413793103</v>
      </c>
      <c r="Y3869">
        <v>1.108387992273324</v>
      </c>
      <c r="Z3869">
        <v>0.17808787729311229</v>
      </c>
      <c r="AA3869">
        <v>0.13437851085226851</v>
      </c>
      <c r="AB3869">
        <v>9.7707000000000002E-2</v>
      </c>
      <c r="AC3869">
        <v>5.4999999999999997E-3</v>
      </c>
      <c r="AD3869">
        <v>1.6153953222649751</v>
      </c>
      <c r="AE3869">
        <v>5.9334712798578867E-2</v>
      </c>
      <c r="AF3869">
        <v>7.7114083149214414</v>
      </c>
      <c r="AG3869">
        <v>1</v>
      </c>
      <c r="AH3869" t="s">
        <v>1133</v>
      </c>
    </row>
    <row r="3870" spans="1:34">
      <c r="A3870" t="s">
        <v>459</v>
      </c>
      <c r="B3870" t="s">
        <v>953</v>
      </c>
      <c r="C3870" t="s">
        <v>1482</v>
      </c>
      <c r="D3870" t="s">
        <v>2492</v>
      </c>
      <c r="E3870" t="s">
        <v>72</v>
      </c>
      <c r="F3870" t="s">
        <v>39</v>
      </c>
      <c r="G3870" t="s">
        <v>239</v>
      </c>
      <c r="H3870" t="s">
        <v>302</v>
      </c>
      <c r="I3870">
        <v>1</v>
      </c>
      <c r="J3870">
        <v>3</v>
      </c>
      <c r="K3870">
        <v>2.2016947401723841</v>
      </c>
      <c r="L3870">
        <v>1.060000000000001E-2</v>
      </c>
      <c r="M3870">
        <v>6.2122947401723838</v>
      </c>
      <c r="N3870">
        <v>65.166666666666671</v>
      </c>
      <c r="O3870">
        <v>506.74999999999989</v>
      </c>
      <c r="P3870">
        <v>67.549064192177795</v>
      </c>
      <c r="Q3870">
        <v>46.763721776589449</v>
      </c>
      <c r="R3870">
        <v>686.22945263543374</v>
      </c>
      <c r="S3870">
        <v>5047000</v>
      </c>
      <c r="T3870">
        <v>19185000</v>
      </c>
      <c r="U3870">
        <v>27824936.07850381</v>
      </c>
      <c r="V3870">
        <v>64769567.094546586</v>
      </c>
      <c r="W3870">
        <v>12712631.016042789</v>
      </c>
      <c r="X3870">
        <v>0.1530172413793103</v>
      </c>
      <c r="Y3870">
        <v>1.145474137931034</v>
      </c>
      <c r="Z3870">
        <v>0.19410650629936149</v>
      </c>
      <c r="AA3870">
        <v>0.13437851085226851</v>
      </c>
      <c r="AB3870">
        <v>9.7707000000000002E-2</v>
      </c>
      <c r="AC3870">
        <v>5.4999999999999997E-3</v>
      </c>
      <c r="AD3870">
        <v>1.6913053742877699</v>
      </c>
      <c r="AE3870">
        <v>0.98464871631732287</v>
      </c>
      <c r="AF3870">
        <v>8.9914558307774755</v>
      </c>
      <c r="AG3870">
        <v>1</v>
      </c>
      <c r="AH3870" t="s">
        <v>1133</v>
      </c>
    </row>
    <row r="3871" spans="1:34">
      <c r="A3871" t="s">
        <v>459</v>
      </c>
      <c r="B3871" t="s">
        <v>958</v>
      </c>
      <c r="C3871" t="s">
        <v>1482</v>
      </c>
      <c r="D3871" t="s">
        <v>2496</v>
      </c>
      <c r="E3871" t="s">
        <v>72</v>
      </c>
      <c r="F3871" t="s">
        <v>39</v>
      </c>
      <c r="G3871" t="s">
        <v>239</v>
      </c>
      <c r="H3871" t="s">
        <v>302</v>
      </c>
      <c r="I3871">
        <v>1</v>
      </c>
      <c r="J3871">
        <v>2.9999999999999991</v>
      </c>
      <c r="K3871">
        <v>2.204966188222615</v>
      </c>
      <c r="L3871">
        <v>1.06E-2</v>
      </c>
      <c r="M3871">
        <v>6.2155661882226134</v>
      </c>
      <c r="N3871">
        <v>65.166666666666671</v>
      </c>
      <c r="O3871">
        <v>506.74999999999977</v>
      </c>
      <c r="P3871">
        <v>67.649433807599195</v>
      </c>
      <c r="Q3871">
        <v>46.763721776589421</v>
      </c>
      <c r="R3871">
        <v>686.32982225085516</v>
      </c>
      <c r="S3871">
        <v>5047000</v>
      </c>
      <c r="T3871">
        <v>19184999.999999989</v>
      </c>
      <c r="U3871">
        <v>27866280.517049681</v>
      </c>
      <c r="V3871">
        <v>64810911.533092447</v>
      </c>
      <c r="W3871">
        <v>12712631.01604278</v>
      </c>
      <c r="X3871">
        <v>0.1530172413793103</v>
      </c>
      <c r="Y3871">
        <v>1.145474137931034</v>
      </c>
      <c r="Z3871">
        <v>0.19439492473448039</v>
      </c>
      <c r="AA3871">
        <v>0.1343785108522684</v>
      </c>
      <c r="AB3871">
        <v>9.7707000000000002E-2</v>
      </c>
      <c r="AC3871">
        <v>5.4999999999999997E-3</v>
      </c>
      <c r="AD3871">
        <v>1.6921960303014441</v>
      </c>
      <c r="AE3871">
        <v>0.98516724083328422</v>
      </c>
      <c r="AF3871">
        <v>8.9961364593573414</v>
      </c>
      <c r="AG3871">
        <v>1</v>
      </c>
      <c r="AH3871" t="s">
        <v>1133</v>
      </c>
    </row>
    <row r="3872" spans="1:34">
      <c r="A3872" t="s">
        <v>459</v>
      </c>
      <c r="B3872" t="s">
        <v>796</v>
      </c>
      <c r="C3872" t="s">
        <v>6519</v>
      </c>
      <c r="D3872" t="s">
        <v>6520</v>
      </c>
      <c r="E3872" t="s">
        <v>72</v>
      </c>
      <c r="F3872" t="s">
        <v>39</v>
      </c>
      <c r="G3872" t="s">
        <v>239</v>
      </c>
      <c r="H3872" t="s">
        <v>4231</v>
      </c>
      <c r="I3872">
        <v>0</v>
      </c>
      <c r="J3872">
        <v>0</v>
      </c>
      <c r="K3872">
        <v>0</v>
      </c>
      <c r="L3872">
        <v>0</v>
      </c>
      <c r="M3872">
        <v>0</v>
      </c>
      <c r="N3872">
        <v>0</v>
      </c>
      <c r="O3872">
        <v>0</v>
      </c>
      <c r="P3872">
        <v>0</v>
      </c>
      <c r="Q3872">
        <v>0</v>
      </c>
      <c r="R3872">
        <v>0</v>
      </c>
      <c r="S3872">
        <v>0</v>
      </c>
      <c r="T3872">
        <v>0</v>
      </c>
      <c r="U3872">
        <v>0</v>
      </c>
      <c r="V3872">
        <v>0</v>
      </c>
      <c r="W3872">
        <v>0</v>
      </c>
      <c r="X3872">
        <v>0</v>
      </c>
      <c r="Y3872">
        <v>0</v>
      </c>
      <c r="Z3872">
        <v>0</v>
      </c>
      <c r="AA3872">
        <v>0</v>
      </c>
      <c r="AB3872">
        <v>0.100607</v>
      </c>
      <c r="AC3872">
        <v>5.4999999999999997E-3</v>
      </c>
      <c r="AD3872">
        <v>0</v>
      </c>
      <c r="AE3872">
        <v>0</v>
      </c>
      <c r="AF3872">
        <v>0</v>
      </c>
      <c r="AG3872">
        <v>0</v>
      </c>
      <c r="AH3872" t="s">
        <v>4785</v>
      </c>
    </row>
    <row r="3873" spans="1:34">
      <c r="A3873" t="s">
        <v>459</v>
      </c>
      <c r="B3873" t="s">
        <v>767</v>
      </c>
      <c r="C3873" t="s">
        <v>6519</v>
      </c>
      <c r="D3873" t="s">
        <v>6521</v>
      </c>
      <c r="E3873" t="s">
        <v>72</v>
      </c>
      <c r="F3873" t="s">
        <v>39</v>
      </c>
      <c r="G3873" t="s">
        <v>239</v>
      </c>
      <c r="H3873" t="s">
        <v>4231</v>
      </c>
      <c r="I3873">
        <v>0</v>
      </c>
      <c r="J3873">
        <v>0</v>
      </c>
      <c r="K3873">
        <v>0</v>
      </c>
      <c r="L3873">
        <v>0</v>
      </c>
      <c r="M3873">
        <v>0</v>
      </c>
      <c r="N3873">
        <v>0</v>
      </c>
      <c r="O3873">
        <v>0</v>
      </c>
      <c r="P3873">
        <v>0</v>
      </c>
      <c r="Q3873">
        <v>0</v>
      </c>
      <c r="R3873">
        <v>0</v>
      </c>
      <c r="S3873">
        <v>0</v>
      </c>
      <c r="T3873">
        <v>0</v>
      </c>
      <c r="U3873">
        <v>0</v>
      </c>
      <c r="V3873">
        <v>0</v>
      </c>
      <c r="W3873">
        <v>0</v>
      </c>
      <c r="X3873">
        <v>0</v>
      </c>
      <c r="Y3873">
        <v>0</v>
      </c>
      <c r="Z3873">
        <v>0</v>
      </c>
      <c r="AA3873">
        <v>0</v>
      </c>
      <c r="AB3873">
        <v>0.100607</v>
      </c>
      <c r="AC3873">
        <v>5.4999999999999997E-3</v>
      </c>
      <c r="AD3873">
        <v>0</v>
      </c>
      <c r="AE3873">
        <v>0</v>
      </c>
      <c r="AF3873">
        <v>0</v>
      </c>
      <c r="AG3873">
        <v>0</v>
      </c>
      <c r="AH3873" t="s">
        <v>4785</v>
      </c>
    </row>
    <row r="3874" spans="1:34">
      <c r="A3874" t="s">
        <v>459</v>
      </c>
      <c r="B3874" t="s">
        <v>460</v>
      </c>
      <c r="C3874" t="s">
        <v>6519</v>
      </c>
      <c r="D3874" t="s">
        <v>6522</v>
      </c>
      <c r="E3874" t="s">
        <v>72</v>
      </c>
      <c r="F3874" t="s">
        <v>39</v>
      </c>
      <c r="G3874" t="s">
        <v>239</v>
      </c>
      <c r="H3874" t="s">
        <v>4231</v>
      </c>
      <c r="I3874">
        <v>0</v>
      </c>
      <c r="J3874">
        <v>0</v>
      </c>
      <c r="K3874">
        <v>0</v>
      </c>
      <c r="L3874">
        <v>0</v>
      </c>
      <c r="M3874">
        <v>0</v>
      </c>
      <c r="N3874">
        <v>0</v>
      </c>
      <c r="O3874">
        <v>0</v>
      </c>
      <c r="P3874">
        <v>0</v>
      </c>
      <c r="Q3874">
        <v>0</v>
      </c>
      <c r="R3874">
        <v>0</v>
      </c>
      <c r="S3874">
        <v>0</v>
      </c>
      <c r="T3874">
        <v>0</v>
      </c>
      <c r="U3874">
        <v>0</v>
      </c>
      <c r="V3874">
        <v>0</v>
      </c>
      <c r="W3874">
        <v>0</v>
      </c>
      <c r="X3874">
        <v>0</v>
      </c>
      <c r="Y3874">
        <v>0</v>
      </c>
      <c r="Z3874">
        <v>0</v>
      </c>
      <c r="AA3874">
        <v>0</v>
      </c>
      <c r="AB3874">
        <v>0.100607</v>
      </c>
      <c r="AC3874">
        <v>5.4999999999999997E-3</v>
      </c>
      <c r="AD3874">
        <v>0</v>
      </c>
      <c r="AE3874">
        <v>0</v>
      </c>
      <c r="AF3874">
        <v>0</v>
      </c>
      <c r="AG3874">
        <v>0</v>
      </c>
      <c r="AH3874" t="s">
        <v>4785</v>
      </c>
    </row>
    <row r="3875" spans="1:34">
      <c r="A3875" t="s">
        <v>459</v>
      </c>
      <c r="B3875" t="s">
        <v>953</v>
      </c>
      <c r="C3875" t="s">
        <v>6519</v>
      </c>
      <c r="D3875" t="s">
        <v>6523</v>
      </c>
      <c r="E3875" t="s">
        <v>72</v>
      </c>
      <c r="F3875" t="s">
        <v>39</v>
      </c>
      <c r="G3875" t="s">
        <v>239</v>
      </c>
      <c r="H3875" t="s">
        <v>4231</v>
      </c>
      <c r="I3875">
        <v>0</v>
      </c>
      <c r="J3875">
        <v>0</v>
      </c>
      <c r="K3875">
        <v>0</v>
      </c>
      <c r="L3875">
        <v>0</v>
      </c>
      <c r="M3875">
        <v>0</v>
      </c>
      <c r="N3875">
        <v>0</v>
      </c>
      <c r="O3875">
        <v>0</v>
      </c>
      <c r="P3875">
        <v>0</v>
      </c>
      <c r="Q3875">
        <v>0</v>
      </c>
      <c r="R3875">
        <v>0</v>
      </c>
      <c r="S3875">
        <v>0</v>
      </c>
      <c r="T3875">
        <v>0</v>
      </c>
      <c r="U3875">
        <v>0</v>
      </c>
      <c r="V3875">
        <v>0</v>
      </c>
      <c r="W3875">
        <v>0</v>
      </c>
      <c r="X3875">
        <v>0</v>
      </c>
      <c r="Y3875">
        <v>0</v>
      </c>
      <c r="Z3875">
        <v>0</v>
      </c>
      <c r="AA3875">
        <v>0</v>
      </c>
      <c r="AB3875">
        <v>0.100607</v>
      </c>
      <c r="AC3875">
        <v>5.4999999999999997E-3</v>
      </c>
      <c r="AD3875">
        <v>0</v>
      </c>
      <c r="AE3875">
        <v>0</v>
      </c>
      <c r="AF3875">
        <v>0</v>
      </c>
      <c r="AG3875">
        <v>0</v>
      </c>
      <c r="AH3875" t="s">
        <v>4785</v>
      </c>
    </row>
    <row r="3876" spans="1:34">
      <c r="A3876" t="s">
        <v>459</v>
      </c>
      <c r="B3876" t="s">
        <v>958</v>
      </c>
      <c r="C3876" t="s">
        <v>6519</v>
      </c>
      <c r="D3876" t="s">
        <v>6524</v>
      </c>
      <c r="E3876" t="s">
        <v>72</v>
      </c>
      <c r="F3876" t="s">
        <v>39</v>
      </c>
      <c r="G3876" t="s">
        <v>239</v>
      </c>
      <c r="H3876" t="s">
        <v>4231</v>
      </c>
      <c r="I3876">
        <v>0</v>
      </c>
      <c r="J3876">
        <v>0</v>
      </c>
      <c r="K3876">
        <v>0</v>
      </c>
      <c r="L3876">
        <v>0</v>
      </c>
      <c r="M3876">
        <v>0</v>
      </c>
      <c r="N3876">
        <v>0</v>
      </c>
      <c r="O3876">
        <v>0</v>
      </c>
      <c r="P3876">
        <v>0</v>
      </c>
      <c r="Q3876">
        <v>0</v>
      </c>
      <c r="R3876">
        <v>0</v>
      </c>
      <c r="S3876">
        <v>0</v>
      </c>
      <c r="T3876">
        <v>0</v>
      </c>
      <c r="U3876">
        <v>0</v>
      </c>
      <c r="V3876">
        <v>0</v>
      </c>
      <c r="W3876">
        <v>0</v>
      </c>
      <c r="X3876">
        <v>0</v>
      </c>
      <c r="Y3876">
        <v>0</v>
      </c>
      <c r="Z3876">
        <v>0</v>
      </c>
      <c r="AA3876">
        <v>0</v>
      </c>
      <c r="AB3876">
        <v>0.100607</v>
      </c>
      <c r="AC3876">
        <v>5.4999999999999997E-3</v>
      </c>
      <c r="AD3876">
        <v>0</v>
      </c>
      <c r="AE3876">
        <v>0</v>
      </c>
      <c r="AF3876">
        <v>0</v>
      </c>
      <c r="AG3876">
        <v>0</v>
      </c>
      <c r="AH3876" t="s">
        <v>4785</v>
      </c>
    </row>
    <row r="3877" spans="1:34">
      <c r="A3877" t="s">
        <v>459</v>
      </c>
      <c r="B3877" t="s">
        <v>796</v>
      </c>
      <c r="C3877" t="s">
        <v>3728</v>
      </c>
      <c r="D3877" t="s">
        <v>3887</v>
      </c>
      <c r="E3877" t="s">
        <v>72</v>
      </c>
      <c r="F3877" t="s">
        <v>140</v>
      </c>
      <c r="G3877" t="s">
        <v>239</v>
      </c>
      <c r="H3877" t="s">
        <v>302</v>
      </c>
      <c r="I3877">
        <v>3</v>
      </c>
      <c r="J3877">
        <v>3.9451991176832322</v>
      </c>
      <c r="K3877">
        <v>2.75849147450272</v>
      </c>
      <c r="L3877">
        <v>1.06E-2</v>
      </c>
      <c r="M3877">
        <v>9.7142905921859519</v>
      </c>
      <c r="N3877">
        <v>195.5</v>
      </c>
      <c r="O3877">
        <v>263.54070535174259</v>
      </c>
      <c r="P3877">
        <v>84.631858488325364</v>
      </c>
      <c r="Q3877">
        <v>46.763721776589428</v>
      </c>
      <c r="R3877">
        <v>590.43628561665741</v>
      </c>
      <c r="S3877">
        <v>15141000</v>
      </c>
      <c r="T3877">
        <v>7284656.5264192298</v>
      </c>
      <c r="U3877">
        <v>34861712.457525477</v>
      </c>
      <c r="V3877">
        <v>69999999.999987498</v>
      </c>
      <c r="W3877">
        <v>12712631.01604278</v>
      </c>
      <c r="X3877">
        <v>0.45905172413793088</v>
      </c>
      <c r="Y3877">
        <v>0.64869947120666016</v>
      </c>
      <c r="Z3877">
        <v>0.24319499565610739</v>
      </c>
      <c r="AA3877">
        <v>0.13437851085226851</v>
      </c>
      <c r="AB3877">
        <v>9.3907000000000004E-2</v>
      </c>
      <c r="AC3877">
        <v>5.4999999999999997E-3</v>
      </c>
      <c r="AD3877">
        <v>2.6447283287626679</v>
      </c>
      <c r="AE3877">
        <v>1.539715058861473</v>
      </c>
      <c r="AF3877">
        <v>13.99814097981009</v>
      </c>
      <c r="AG3877">
        <v>1</v>
      </c>
      <c r="AH3877" t="s">
        <v>3544</v>
      </c>
    </row>
    <row r="3878" spans="1:34">
      <c r="A3878" t="s">
        <v>459</v>
      </c>
      <c r="B3878" t="s">
        <v>767</v>
      </c>
      <c r="C3878" t="s">
        <v>3728</v>
      </c>
      <c r="D3878" t="s">
        <v>3879</v>
      </c>
      <c r="E3878" t="s">
        <v>72</v>
      </c>
      <c r="F3878" t="s">
        <v>140</v>
      </c>
      <c r="G3878" t="s">
        <v>239</v>
      </c>
      <c r="H3878" t="s">
        <v>302</v>
      </c>
      <c r="I3878">
        <v>3</v>
      </c>
      <c r="J3878">
        <v>3.883842816708071</v>
      </c>
      <c r="K3878">
        <v>2.7674558956387441</v>
      </c>
      <c r="L3878">
        <v>1.060000000000001E-2</v>
      </c>
      <c r="M3878">
        <v>9.6618987123468152</v>
      </c>
      <c r="N3878">
        <v>195.5</v>
      </c>
      <c r="O3878">
        <v>259.44208260687498</v>
      </c>
      <c r="P3878">
        <v>84.90689128361447</v>
      </c>
      <c r="Q3878">
        <v>46.763721776589463</v>
      </c>
      <c r="R3878">
        <v>586.61269566707904</v>
      </c>
      <c r="S3878">
        <v>15141000</v>
      </c>
      <c r="T3878">
        <v>7171364.5061680134</v>
      </c>
      <c r="U3878">
        <v>34975004.477776714</v>
      </c>
      <c r="V3878">
        <v>69999999.999987528</v>
      </c>
      <c r="W3878">
        <v>12712631.016042789</v>
      </c>
      <c r="X3878">
        <v>0.45905172413793088</v>
      </c>
      <c r="Y3878">
        <v>0.63861080424448236</v>
      </c>
      <c r="Z3878">
        <v>0.24398531978050139</v>
      </c>
      <c r="AA3878">
        <v>0.1343785108522686</v>
      </c>
      <c r="AB3878">
        <v>9.3907000000000004E-2</v>
      </c>
      <c r="AC3878">
        <v>5.4999999999999997E-3</v>
      </c>
      <c r="AD3878">
        <v>2.630464570900704</v>
      </c>
      <c r="AE3878">
        <v>1.53141094590697</v>
      </c>
      <c r="AF3878">
        <v>13.923181229154491</v>
      </c>
      <c r="AG3878">
        <v>1</v>
      </c>
      <c r="AH3878" t="s">
        <v>3544</v>
      </c>
    </row>
    <row r="3879" spans="1:34">
      <c r="A3879" t="s">
        <v>459</v>
      </c>
      <c r="B3879" t="s">
        <v>460</v>
      </c>
      <c r="C3879" t="s">
        <v>3728</v>
      </c>
      <c r="D3879" t="s">
        <v>3729</v>
      </c>
      <c r="E3879" t="s">
        <v>72</v>
      </c>
      <c r="F3879" t="s">
        <v>140</v>
      </c>
      <c r="G3879" t="s">
        <v>239</v>
      </c>
      <c r="H3879" t="s">
        <v>302</v>
      </c>
      <c r="I3879">
        <v>3</v>
      </c>
      <c r="J3879">
        <v>3.833283254618947</v>
      </c>
      <c r="K3879">
        <v>2.7748428664928571</v>
      </c>
      <c r="L3879">
        <v>1.06E-2</v>
      </c>
      <c r="M3879">
        <v>9.6187261211118056</v>
      </c>
      <c r="N3879">
        <v>195.5</v>
      </c>
      <c r="O3879">
        <v>256.06468586268551</v>
      </c>
      <c r="P3879">
        <v>85.133527137943318</v>
      </c>
      <c r="Q3879">
        <v>46.763721776589428</v>
      </c>
      <c r="R3879">
        <v>583.46193477721829</v>
      </c>
      <c r="S3879">
        <v>15141000</v>
      </c>
      <c r="T3879">
        <v>7078008.2437946917</v>
      </c>
      <c r="U3879">
        <v>35068360.740150027</v>
      </c>
      <c r="V3879">
        <v>69999999.999987513</v>
      </c>
      <c r="W3879">
        <v>12712631.01604278</v>
      </c>
      <c r="X3879">
        <v>0.45905172413793088</v>
      </c>
      <c r="Y3879">
        <v>0.63029741873127798</v>
      </c>
      <c r="Z3879">
        <v>0.24463657223546931</v>
      </c>
      <c r="AA3879">
        <v>0.13437851085226851</v>
      </c>
      <c r="AB3879">
        <v>9.3907000000000004E-2</v>
      </c>
      <c r="AC3879">
        <v>5.4999999999999997E-3</v>
      </c>
      <c r="AD3879">
        <v>2.6187107764283448</v>
      </c>
      <c r="AE3879">
        <v>9.6187261211118064E-2</v>
      </c>
      <c r="AF3879">
        <v>12.43303115875127</v>
      </c>
      <c r="AG3879">
        <v>1</v>
      </c>
      <c r="AH3879" t="s">
        <v>3544</v>
      </c>
    </row>
    <row r="3880" spans="1:34">
      <c r="A3880" t="s">
        <v>459</v>
      </c>
      <c r="B3880" t="s">
        <v>953</v>
      </c>
      <c r="C3880" t="s">
        <v>3728</v>
      </c>
      <c r="D3880" t="s">
        <v>3917</v>
      </c>
      <c r="E3880" t="s">
        <v>72</v>
      </c>
      <c r="F3880" t="s">
        <v>140</v>
      </c>
      <c r="G3880" t="s">
        <v>239</v>
      </c>
      <c r="H3880" t="s">
        <v>302</v>
      </c>
      <c r="I3880">
        <v>2.9999999999999991</v>
      </c>
      <c r="J3880">
        <v>4.248975152102255</v>
      </c>
      <c r="K3880">
        <v>2.7141084810646769</v>
      </c>
      <c r="L3880">
        <v>1.06E-2</v>
      </c>
      <c r="M3880">
        <v>9.9736836331669316</v>
      </c>
      <c r="N3880">
        <v>195.49999999999989</v>
      </c>
      <c r="O3880">
        <v>283.83305257977219</v>
      </c>
      <c r="P3880">
        <v>83.270166688783391</v>
      </c>
      <c r="Q3880">
        <v>46.763721776589428</v>
      </c>
      <c r="R3880">
        <v>609.36694104514504</v>
      </c>
      <c r="S3880">
        <v>15141000</v>
      </c>
      <c r="T3880">
        <v>7845567.1435238458</v>
      </c>
      <c r="U3880">
        <v>34300801.840420797</v>
      </c>
      <c r="V3880">
        <v>69999999.999987423</v>
      </c>
      <c r="W3880">
        <v>12712631.01604278</v>
      </c>
      <c r="X3880">
        <v>0.45905172413793088</v>
      </c>
      <c r="Y3880">
        <v>0.69864862383868165</v>
      </c>
      <c r="Z3880">
        <v>0.23928208818615909</v>
      </c>
      <c r="AA3880">
        <v>0.13437851085226851</v>
      </c>
      <c r="AB3880">
        <v>9.3907000000000004E-2</v>
      </c>
      <c r="AC3880">
        <v>5.4999999999999997E-3</v>
      </c>
      <c r="AD3880">
        <v>2.7153484236894259</v>
      </c>
      <c r="AE3880">
        <v>1.580828855856959</v>
      </c>
      <c r="AF3880">
        <v>14.369267912713321</v>
      </c>
      <c r="AG3880">
        <v>1</v>
      </c>
      <c r="AH3880" t="s">
        <v>3544</v>
      </c>
    </row>
    <row r="3881" spans="1:34">
      <c r="A3881" t="s">
        <v>459</v>
      </c>
      <c r="B3881" t="s">
        <v>958</v>
      </c>
      <c r="C3881" t="s">
        <v>3728</v>
      </c>
      <c r="D3881" t="s">
        <v>3919</v>
      </c>
      <c r="E3881" t="s">
        <v>72</v>
      </c>
      <c r="F3881" t="s">
        <v>140</v>
      </c>
      <c r="G3881" t="s">
        <v>239</v>
      </c>
      <c r="H3881" t="s">
        <v>302</v>
      </c>
      <c r="I3881">
        <v>3.0000000000000009</v>
      </c>
      <c r="J3881">
        <v>4.2602037044962673</v>
      </c>
      <c r="K3881">
        <v>2.712467940960269</v>
      </c>
      <c r="L3881">
        <v>1.06E-2</v>
      </c>
      <c r="M3881">
        <v>9.9832716454565382</v>
      </c>
      <c r="N3881">
        <v>195.50000000000011</v>
      </c>
      <c r="O3881">
        <v>284.58312387648658</v>
      </c>
      <c r="P3881">
        <v>83.219834121420405</v>
      </c>
      <c r="Q3881">
        <v>46.763721776589428</v>
      </c>
      <c r="R3881">
        <v>610.06667977449661</v>
      </c>
      <c r="S3881">
        <v>15141000</v>
      </c>
      <c r="T3881">
        <v>7866300.2282273918</v>
      </c>
      <c r="U3881">
        <v>34280068.755717263</v>
      </c>
      <c r="V3881">
        <v>69999999.999987438</v>
      </c>
      <c r="W3881">
        <v>12712631.01604278</v>
      </c>
      <c r="X3881">
        <v>0.45905172413793111</v>
      </c>
      <c r="Y3881">
        <v>0.70049490732986563</v>
      </c>
      <c r="Z3881">
        <v>0.23913745437189771</v>
      </c>
      <c r="AA3881">
        <v>0.13437851085226851</v>
      </c>
      <c r="AB3881">
        <v>9.3907000000000004E-2</v>
      </c>
      <c r="AC3881">
        <v>5.4999999999999997E-3</v>
      </c>
      <c r="AD3881">
        <v>2.7179587725850261</v>
      </c>
      <c r="AE3881">
        <v>1.5823485558048609</v>
      </c>
      <c r="AF3881">
        <v>14.382985973846431</v>
      </c>
      <c r="AG3881">
        <v>1</v>
      </c>
      <c r="AH3881" t="s">
        <v>3544</v>
      </c>
    </row>
    <row r="3882" spans="1:34">
      <c r="A3882" t="s">
        <v>459</v>
      </c>
      <c r="B3882" t="s">
        <v>796</v>
      </c>
      <c r="C3882" t="s">
        <v>6525</v>
      </c>
      <c r="D3882" t="s">
        <v>6526</v>
      </c>
      <c r="E3882" t="s">
        <v>72</v>
      </c>
      <c r="F3882" t="s">
        <v>140</v>
      </c>
      <c r="G3882" t="s">
        <v>239</v>
      </c>
      <c r="H3882" t="s">
        <v>4231</v>
      </c>
      <c r="I3882">
        <v>0</v>
      </c>
      <c r="J3882">
        <v>0</v>
      </c>
      <c r="K3882">
        <v>0</v>
      </c>
      <c r="L3882">
        <v>0</v>
      </c>
      <c r="M3882">
        <v>0</v>
      </c>
      <c r="N3882">
        <v>0</v>
      </c>
      <c r="O3882">
        <v>0</v>
      </c>
      <c r="P3882">
        <v>0</v>
      </c>
      <c r="Q3882">
        <v>0</v>
      </c>
      <c r="R3882">
        <v>0</v>
      </c>
      <c r="S3882">
        <v>0</v>
      </c>
      <c r="T3882">
        <v>0</v>
      </c>
      <c r="U3882">
        <v>0</v>
      </c>
      <c r="V3882">
        <v>0</v>
      </c>
      <c r="W3882">
        <v>0</v>
      </c>
      <c r="X3882">
        <v>0</v>
      </c>
      <c r="Y3882">
        <v>0</v>
      </c>
      <c r="Z3882">
        <v>0</v>
      </c>
      <c r="AA3882">
        <v>0</v>
      </c>
      <c r="AB3882">
        <v>9.6807000000000004E-2</v>
      </c>
      <c r="AC3882">
        <v>5.4999999999999997E-3</v>
      </c>
      <c r="AD3882">
        <v>0</v>
      </c>
      <c r="AE3882">
        <v>0</v>
      </c>
      <c r="AF3882">
        <v>0</v>
      </c>
      <c r="AG3882">
        <v>0</v>
      </c>
      <c r="AH3882" t="s">
        <v>4807</v>
      </c>
    </row>
    <row r="3883" spans="1:34">
      <c r="A3883" t="s">
        <v>459</v>
      </c>
      <c r="B3883" t="s">
        <v>767</v>
      </c>
      <c r="C3883" t="s">
        <v>6525</v>
      </c>
      <c r="D3883" t="s">
        <v>6527</v>
      </c>
      <c r="E3883" t="s">
        <v>72</v>
      </c>
      <c r="F3883" t="s">
        <v>140</v>
      </c>
      <c r="G3883" t="s">
        <v>239</v>
      </c>
      <c r="H3883" t="s">
        <v>4231</v>
      </c>
      <c r="I3883">
        <v>0</v>
      </c>
      <c r="J3883">
        <v>0</v>
      </c>
      <c r="K3883">
        <v>0</v>
      </c>
      <c r="L3883">
        <v>0</v>
      </c>
      <c r="M3883">
        <v>0</v>
      </c>
      <c r="N3883">
        <v>0</v>
      </c>
      <c r="O3883">
        <v>0</v>
      </c>
      <c r="P3883">
        <v>0</v>
      </c>
      <c r="Q3883">
        <v>0</v>
      </c>
      <c r="R3883">
        <v>0</v>
      </c>
      <c r="S3883">
        <v>0</v>
      </c>
      <c r="T3883">
        <v>0</v>
      </c>
      <c r="U3883">
        <v>0</v>
      </c>
      <c r="V3883">
        <v>0</v>
      </c>
      <c r="W3883">
        <v>0</v>
      </c>
      <c r="X3883">
        <v>0</v>
      </c>
      <c r="Y3883">
        <v>0</v>
      </c>
      <c r="Z3883">
        <v>0</v>
      </c>
      <c r="AA3883">
        <v>0</v>
      </c>
      <c r="AB3883">
        <v>9.6807000000000004E-2</v>
      </c>
      <c r="AC3883">
        <v>5.4999999999999997E-3</v>
      </c>
      <c r="AD3883">
        <v>0</v>
      </c>
      <c r="AE3883">
        <v>0</v>
      </c>
      <c r="AF3883">
        <v>0</v>
      </c>
      <c r="AG3883">
        <v>0</v>
      </c>
      <c r="AH3883" t="s">
        <v>4807</v>
      </c>
    </row>
    <row r="3884" spans="1:34">
      <c r="A3884" t="s">
        <v>459</v>
      </c>
      <c r="B3884" t="s">
        <v>460</v>
      </c>
      <c r="C3884" t="s">
        <v>6525</v>
      </c>
      <c r="D3884" t="s">
        <v>6528</v>
      </c>
      <c r="E3884" t="s">
        <v>72</v>
      </c>
      <c r="F3884" t="s">
        <v>140</v>
      </c>
      <c r="G3884" t="s">
        <v>239</v>
      </c>
      <c r="H3884" t="s">
        <v>4231</v>
      </c>
      <c r="I3884">
        <v>0</v>
      </c>
      <c r="J3884">
        <v>0</v>
      </c>
      <c r="K3884">
        <v>0</v>
      </c>
      <c r="L3884">
        <v>0</v>
      </c>
      <c r="M3884">
        <v>0</v>
      </c>
      <c r="N3884">
        <v>0</v>
      </c>
      <c r="O3884">
        <v>0</v>
      </c>
      <c r="P3884">
        <v>0</v>
      </c>
      <c r="Q3884">
        <v>0</v>
      </c>
      <c r="R3884">
        <v>0</v>
      </c>
      <c r="S3884">
        <v>0</v>
      </c>
      <c r="T3884">
        <v>0</v>
      </c>
      <c r="U3884">
        <v>0</v>
      </c>
      <c r="V3884">
        <v>0</v>
      </c>
      <c r="W3884">
        <v>0</v>
      </c>
      <c r="X3884">
        <v>0</v>
      </c>
      <c r="Y3884">
        <v>0</v>
      </c>
      <c r="Z3884">
        <v>0</v>
      </c>
      <c r="AA3884">
        <v>0</v>
      </c>
      <c r="AB3884">
        <v>9.6807000000000004E-2</v>
      </c>
      <c r="AC3884">
        <v>5.4999999999999997E-3</v>
      </c>
      <c r="AD3884">
        <v>0</v>
      </c>
      <c r="AE3884">
        <v>0</v>
      </c>
      <c r="AF3884">
        <v>0</v>
      </c>
      <c r="AG3884">
        <v>0</v>
      </c>
      <c r="AH3884" t="s">
        <v>4807</v>
      </c>
    </row>
    <row r="3885" spans="1:34">
      <c r="A3885" t="s">
        <v>459</v>
      </c>
      <c r="B3885" t="s">
        <v>953</v>
      </c>
      <c r="C3885" t="s">
        <v>6525</v>
      </c>
      <c r="D3885" t="s">
        <v>6529</v>
      </c>
      <c r="E3885" t="s">
        <v>72</v>
      </c>
      <c r="F3885" t="s">
        <v>140</v>
      </c>
      <c r="G3885" t="s">
        <v>239</v>
      </c>
      <c r="H3885" t="s">
        <v>4231</v>
      </c>
      <c r="I3885">
        <v>0</v>
      </c>
      <c r="J3885">
        <v>0</v>
      </c>
      <c r="K3885">
        <v>0</v>
      </c>
      <c r="L3885">
        <v>0</v>
      </c>
      <c r="M3885">
        <v>0</v>
      </c>
      <c r="N3885">
        <v>0</v>
      </c>
      <c r="O3885">
        <v>0</v>
      </c>
      <c r="P3885">
        <v>0</v>
      </c>
      <c r="Q3885">
        <v>0</v>
      </c>
      <c r="R3885">
        <v>0</v>
      </c>
      <c r="S3885">
        <v>0</v>
      </c>
      <c r="T3885">
        <v>0</v>
      </c>
      <c r="U3885">
        <v>0</v>
      </c>
      <c r="V3885">
        <v>0</v>
      </c>
      <c r="W3885">
        <v>0</v>
      </c>
      <c r="X3885">
        <v>0</v>
      </c>
      <c r="Y3885">
        <v>0</v>
      </c>
      <c r="Z3885">
        <v>0</v>
      </c>
      <c r="AA3885">
        <v>0</v>
      </c>
      <c r="AB3885">
        <v>9.6807000000000004E-2</v>
      </c>
      <c r="AC3885">
        <v>5.4999999999999997E-3</v>
      </c>
      <c r="AD3885">
        <v>0</v>
      </c>
      <c r="AE3885">
        <v>0</v>
      </c>
      <c r="AF3885">
        <v>0</v>
      </c>
      <c r="AG3885">
        <v>0</v>
      </c>
      <c r="AH3885" t="s">
        <v>4807</v>
      </c>
    </row>
    <row r="3886" spans="1:34">
      <c r="A3886" t="s">
        <v>459</v>
      </c>
      <c r="B3886" t="s">
        <v>958</v>
      </c>
      <c r="C3886" t="s">
        <v>6525</v>
      </c>
      <c r="D3886" t="s">
        <v>6530</v>
      </c>
      <c r="E3886" t="s">
        <v>72</v>
      </c>
      <c r="F3886" t="s">
        <v>140</v>
      </c>
      <c r="G3886" t="s">
        <v>239</v>
      </c>
      <c r="H3886" t="s">
        <v>4231</v>
      </c>
      <c r="I3886">
        <v>0</v>
      </c>
      <c r="J3886">
        <v>0</v>
      </c>
      <c r="K3886">
        <v>0</v>
      </c>
      <c r="L3886">
        <v>0</v>
      </c>
      <c r="M3886">
        <v>0</v>
      </c>
      <c r="N3886">
        <v>0</v>
      </c>
      <c r="O3886">
        <v>0</v>
      </c>
      <c r="P3886">
        <v>0</v>
      </c>
      <c r="Q3886">
        <v>0</v>
      </c>
      <c r="R3886">
        <v>0</v>
      </c>
      <c r="S3886">
        <v>0</v>
      </c>
      <c r="T3886">
        <v>0</v>
      </c>
      <c r="U3886">
        <v>0</v>
      </c>
      <c r="V3886">
        <v>0</v>
      </c>
      <c r="W3886">
        <v>0</v>
      </c>
      <c r="X3886">
        <v>0</v>
      </c>
      <c r="Y3886">
        <v>0</v>
      </c>
      <c r="Z3886">
        <v>0</v>
      </c>
      <c r="AA3886">
        <v>0</v>
      </c>
      <c r="AB3886">
        <v>9.6807000000000004E-2</v>
      </c>
      <c r="AC3886">
        <v>5.4999999999999997E-3</v>
      </c>
      <c r="AD3886">
        <v>0</v>
      </c>
      <c r="AE3886">
        <v>0</v>
      </c>
      <c r="AF3886">
        <v>0</v>
      </c>
      <c r="AG3886">
        <v>0</v>
      </c>
      <c r="AH3886" t="s">
        <v>4807</v>
      </c>
    </row>
    <row r="3887" spans="1:34">
      <c r="A3887" t="s">
        <v>459</v>
      </c>
      <c r="B3887" t="s">
        <v>796</v>
      </c>
      <c r="C3887" t="s">
        <v>1823</v>
      </c>
      <c r="D3887" t="s">
        <v>2583</v>
      </c>
      <c r="E3887" t="s">
        <v>39</v>
      </c>
      <c r="F3887" t="s">
        <v>140</v>
      </c>
      <c r="G3887" t="s">
        <v>239</v>
      </c>
      <c r="H3887" t="s">
        <v>302</v>
      </c>
      <c r="I3887">
        <v>2.773148668897341</v>
      </c>
      <c r="J3887">
        <v>1.5</v>
      </c>
      <c r="K3887">
        <v>2.02</v>
      </c>
      <c r="L3887">
        <v>1.06E-2</v>
      </c>
      <c r="M3887">
        <v>6.3037486688973399</v>
      </c>
      <c r="N3887">
        <v>468.43102932124242</v>
      </c>
      <c r="O3887">
        <v>100.2005339238125</v>
      </c>
      <c r="P3887">
        <v>61.974581298003081</v>
      </c>
      <c r="Q3887">
        <v>46.763721776589442</v>
      </c>
      <c r="R3887">
        <v>677.36986631964749</v>
      </c>
      <c r="S3887">
        <v>17734285.73759849</v>
      </c>
      <c r="T3887">
        <v>2769691.5830310681</v>
      </c>
      <c r="U3887">
        <v>25528684.72319508</v>
      </c>
      <c r="V3887">
        <v>58745293.059867427</v>
      </c>
      <c r="W3887">
        <v>12712631.016042789</v>
      </c>
      <c r="X3887">
        <v>1.058856693619926</v>
      </c>
      <c r="Y3887">
        <v>0.2466413424986775</v>
      </c>
      <c r="Z3887">
        <v>0.17808787729311229</v>
      </c>
      <c r="AA3887">
        <v>0.13437851085226851</v>
      </c>
      <c r="AB3887">
        <v>9.3907000000000004E-2</v>
      </c>
      <c r="AC3887">
        <v>5.4999999999999997E-3</v>
      </c>
      <c r="AD3887">
        <v>1.7162038260872341</v>
      </c>
      <c r="AE3887">
        <v>0.99914416402022843</v>
      </c>
      <c r="AF3887">
        <v>9.1185036590048014</v>
      </c>
      <c r="AG3887">
        <v>1</v>
      </c>
      <c r="AH3887" t="s">
        <v>1434</v>
      </c>
    </row>
    <row r="3888" spans="1:34">
      <c r="A3888" t="s">
        <v>459</v>
      </c>
      <c r="B3888" t="s">
        <v>767</v>
      </c>
      <c r="C3888" t="s">
        <v>1823</v>
      </c>
      <c r="D3888" t="s">
        <v>2561</v>
      </c>
      <c r="E3888" t="s">
        <v>39</v>
      </c>
      <c r="F3888" t="s">
        <v>140</v>
      </c>
      <c r="G3888" t="s">
        <v>239</v>
      </c>
      <c r="H3888" t="s">
        <v>302</v>
      </c>
      <c r="I3888">
        <v>2.7527801246580319</v>
      </c>
      <c r="J3888">
        <v>1.5</v>
      </c>
      <c r="K3888">
        <v>2.02</v>
      </c>
      <c r="L3888">
        <v>1.06E-2</v>
      </c>
      <c r="M3888">
        <v>6.2833801246580334</v>
      </c>
      <c r="N3888">
        <v>464.99044272348601</v>
      </c>
      <c r="O3888">
        <v>100.2005339238125</v>
      </c>
      <c r="P3888">
        <v>61.974581298003081</v>
      </c>
      <c r="Q3888">
        <v>46.763721776589442</v>
      </c>
      <c r="R3888">
        <v>673.92927972189102</v>
      </c>
      <c r="S3888">
        <v>17604028.89718812</v>
      </c>
      <c r="T3888">
        <v>2769691.5830310681</v>
      </c>
      <c r="U3888">
        <v>25528684.72319508</v>
      </c>
      <c r="V3888">
        <v>58615036.219457053</v>
      </c>
      <c r="W3888">
        <v>12712631.016042789</v>
      </c>
      <c r="X3888">
        <v>1.0510794800687819</v>
      </c>
      <c r="Y3888">
        <v>0.2466413424986775</v>
      </c>
      <c r="Z3888">
        <v>0.17808787729311229</v>
      </c>
      <c r="AA3888">
        <v>0.13437851085226851</v>
      </c>
      <c r="AB3888">
        <v>9.3907000000000004E-2</v>
      </c>
      <c r="AC3888">
        <v>5.4999999999999997E-3</v>
      </c>
      <c r="AD3888">
        <v>1.710658463257684</v>
      </c>
      <c r="AE3888">
        <v>0.99591574975829822</v>
      </c>
      <c r="AF3888">
        <v>9.0893613376740152</v>
      </c>
      <c r="AG3888">
        <v>1</v>
      </c>
      <c r="AH3888" t="s">
        <v>1434</v>
      </c>
    </row>
    <row r="3889" spans="1:34">
      <c r="A3889" t="s">
        <v>459</v>
      </c>
      <c r="B3889" t="s">
        <v>460</v>
      </c>
      <c r="C3889" t="s">
        <v>1823</v>
      </c>
      <c r="D3889" t="s">
        <v>1824</v>
      </c>
      <c r="E3889" t="s">
        <v>39</v>
      </c>
      <c r="F3889" t="s">
        <v>140</v>
      </c>
      <c r="G3889" t="s">
        <v>239</v>
      </c>
      <c r="H3889" t="s">
        <v>302</v>
      </c>
      <c r="I3889">
        <v>2.7374132181572781</v>
      </c>
      <c r="J3889">
        <v>1.5</v>
      </c>
      <c r="K3889">
        <v>2.02</v>
      </c>
      <c r="L3889">
        <v>1.060000000000001E-2</v>
      </c>
      <c r="M3889">
        <v>6.2680132181572787</v>
      </c>
      <c r="N3889">
        <v>462.39471610040022</v>
      </c>
      <c r="O3889">
        <v>100.2005339238125</v>
      </c>
      <c r="P3889">
        <v>61.974581298003081</v>
      </c>
      <c r="Q3889">
        <v>46.763721776589463</v>
      </c>
      <c r="R3889">
        <v>671.33355309880528</v>
      </c>
      <c r="S3889">
        <v>17505757.530115791</v>
      </c>
      <c r="T3889">
        <v>2769691.5830310681</v>
      </c>
      <c r="U3889">
        <v>25528684.72319508</v>
      </c>
      <c r="V3889">
        <v>58516764.852384739</v>
      </c>
      <c r="W3889">
        <v>12712631.016042789</v>
      </c>
      <c r="X3889">
        <v>1.0452120154099089</v>
      </c>
      <c r="Y3889">
        <v>0.2466413424986775</v>
      </c>
      <c r="Z3889">
        <v>0.17808787729311229</v>
      </c>
      <c r="AA3889">
        <v>0.1343785108522686</v>
      </c>
      <c r="AB3889">
        <v>9.3907000000000004E-2</v>
      </c>
      <c r="AC3889">
        <v>5.4999999999999997E-3</v>
      </c>
      <c r="AD3889">
        <v>1.7064748028491019</v>
      </c>
      <c r="AE3889">
        <v>6.2680132181572784E-2</v>
      </c>
      <c r="AF3889">
        <v>8.1365751531879535</v>
      </c>
      <c r="AG3889">
        <v>1</v>
      </c>
      <c r="AH3889" t="s">
        <v>1434</v>
      </c>
    </row>
    <row r="3890" spans="1:34">
      <c r="A3890" t="s">
        <v>459</v>
      </c>
      <c r="B3890" t="s">
        <v>953</v>
      </c>
      <c r="C3890" t="s">
        <v>1823</v>
      </c>
      <c r="D3890" t="s">
        <v>2684</v>
      </c>
      <c r="E3890" t="s">
        <v>39</v>
      </c>
      <c r="F3890" t="s">
        <v>140</v>
      </c>
      <c r="G3890" t="s">
        <v>239</v>
      </c>
      <c r="H3890" t="s">
        <v>302</v>
      </c>
      <c r="I3890">
        <v>2.879235411642536</v>
      </c>
      <c r="J3890">
        <v>1.5</v>
      </c>
      <c r="K3890">
        <v>2.02</v>
      </c>
      <c r="L3890">
        <v>1.06E-2</v>
      </c>
      <c r="M3890">
        <v>6.4098354116425362</v>
      </c>
      <c r="N3890">
        <v>486.35084828328502</v>
      </c>
      <c r="O3890">
        <v>100.2005339238125</v>
      </c>
      <c r="P3890">
        <v>61.974581298003081</v>
      </c>
      <c r="Q3890">
        <v>46.763721776589442</v>
      </c>
      <c r="R3890">
        <v>695.28968528169003</v>
      </c>
      <c r="S3890">
        <v>18412710.457454011</v>
      </c>
      <c r="T3890">
        <v>2769691.5830310681</v>
      </c>
      <c r="U3890">
        <v>25528684.72319508</v>
      </c>
      <c r="V3890">
        <v>59423717.779722951</v>
      </c>
      <c r="W3890">
        <v>12712631.016042789</v>
      </c>
      <c r="X3890">
        <v>1.0993632336839141</v>
      </c>
      <c r="Y3890">
        <v>0.2466413424986775</v>
      </c>
      <c r="Z3890">
        <v>0.17808787729311229</v>
      </c>
      <c r="AA3890">
        <v>0.13437851085226851</v>
      </c>
      <c r="AB3890">
        <v>9.3907000000000004E-2</v>
      </c>
      <c r="AC3890">
        <v>5.4999999999999997E-3</v>
      </c>
      <c r="AD3890">
        <v>1.7450860806566071</v>
      </c>
      <c r="AE3890">
        <v>1.0159589127453419</v>
      </c>
      <c r="AF3890">
        <v>9.2702874050444848</v>
      </c>
      <c r="AG3890">
        <v>1</v>
      </c>
      <c r="AH3890" t="s">
        <v>1434</v>
      </c>
    </row>
    <row r="3891" spans="1:34">
      <c r="A3891" t="s">
        <v>459</v>
      </c>
      <c r="B3891" t="s">
        <v>958</v>
      </c>
      <c r="C3891" t="s">
        <v>1823</v>
      </c>
      <c r="D3891" t="s">
        <v>2687</v>
      </c>
      <c r="E3891" t="s">
        <v>39</v>
      </c>
      <c r="F3891" t="s">
        <v>140</v>
      </c>
      <c r="G3891" t="s">
        <v>239</v>
      </c>
      <c r="H3891" t="s">
        <v>302</v>
      </c>
      <c r="I3891">
        <v>2.879999576914364</v>
      </c>
      <c r="J3891">
        <v>1.5</v>
      </c>
      <c r="K3891">
        <v>2.02</v>
      </c>
      <c r="L3891">
        <v>1.060000000000001E-2</v>
      </c>
      <c r="M3891">
        <v>6.4105995769143647</v>
      </c>
      <c r="N3891">
        <v>486.47992853378469</v>
      </c>
      <c r="O3891">
        <v>100.2005339238125</v>
      </c>
      <c r="P3891">
        <v>61.974581298003081</v>
      </c>
      <c r="Q3891">
        <v>46.763721776589463</v>
      </c>
      <c r="R3891">
        <v>695.4187655321897</v>
      </c>
      <c r="S3891">
        <v>18417597.294367362</v>
      </c>
      <c r="T3891">
        <v>2769691.5830310681</v>
      </c>
      <c r="U3891">
        <v>25528684.72319508</v>
      </c>
      <c r="V3891">
        <v>59428604.616636313</v>
      </c>
      <c r="W3891">
        <v>12712631.016042789</v>
      </c>
      <c r="X3891">
        <v>1.099655010869242</v>
      </c>
      <c r="Y3891">
        <v>0.2466413424986775</v>
      </c>
      <c r="Z3891">
        <v>0.17808787729311229</v>
      </c>
      <c r="AA3891">
        <v>0.1343785108522686</v>
      </c>
      <c r="AB3891">
        <v>9.3907000000000004E-2</v>
      </c>
      <c r="AC3891">
        <v>5.4999999999999997E-3</v>
      </c>
      <c r="AD3891">
        <v>1.745294125652078</v>
      </c>
      <c r="AE3891">
        <v>1.016080032940927</v>
      </c>
      <c r="AF3891">
        <v>9.2713807355073694</v>
      </c>
      <c r="AG3891">
        <v>1</v>
      </c>
      <c r="AH3891" t="s">
        <v>1434</v>
      </c>
    </row>
    <row r="3892" spans="1:34">
      <c r="A3892" t="s">
        <v>459</v>
      </c>
      <c r="B3892" t="s">
        <v>796</v>
      </c>
      <c r="C3892" t="s">
        <v>6531</v>
      </c>
      <c r="D3892" t="s">
        <v>6532</v>
      </c>
      <c r="E3892" t="s">
        <v>39</v>
      </c>
      <c r="F3892" t="s">
        <v>140</v>
      </c>
      <c r="G3892" t="s">
        <v>239</v>
      </c>
      <c r="H3892" t="s">
        <v>4231</v>
      </c>
      <c r="I3892">
        <v>0</v>
      </c>
      <c r="J3892">
        <v>0</v>
      </c>
      <c r="K3892">
        <v>0</v>
      </c>
      <c r="L3892">
        <v>0</v>
      </c>
      <c r="M3892">
        <v>0</v>
      </c>
      <c r="N3892">
        <v>0</v>
      </c>
      <c r="O3892">
        <v>0</v>
      </c>
      <c r="P3892">
        <v>0</v>
      </c>
      <c r="Q3892">
        <v>0</v>
      </c>
      <c r="R3892">
        <v>0</v>
      </c>
      <c r="S3892">
        <v>0</v>
      </c>
      <c r="T3892">
        <v>0</v>
      </c>
      <c r="U3892">
        <v>0</v>
      </c>
      <c r="V3892">
        <v>0</v>
      </c>
      <c r="W3892">
        <v>0</v>
      </c>
      <c r="X3892">
        <v>0</v>
      </c>
      <c r="Y3892">
        <v>0</v>
      </c>
      <c r="Z3892">
        <v>0</v>
      </c>
      <c r="AA3892">
        <v>0</v>
      </c>
      <c r="AB3892">
        <v>9.6807000000000004E-2</v>
      </c>
      <c r="AC3892">
        <v>5.4999999999999997E-3</v>
      </c>
      <c r="AD3892">
        <v>0</v>
      </c>
      <c r="AE3892">
        <v>0</v>
      </c>
      <c r="AF3892">
        <v>0</v>
      </c>
      <c r="AG3892">
        <v>0</v>
      </c>
      <c r="AH3892" t="s">
        <v>4860</v>
      </c>
    </row>
    <row r="3893" spans="1:34">
      <c r="A3893" t="s">
        <v>459</v>
      </c>
      <c r="B3893" t="s">
        <v>767</v>
      </c>
      <c r="C3893" t="s">
        <v>6531</v>
      </c>
      <c r="D3893" t="s">
        <v>6533</v>
      </c>
      <c r="E3893" t="s">
        <v>39</v>
      </c>
      <c r="F3893" t="s">
        <v>140</v>
      </c>
      <c r="G3893" t="s">
        <v>239</v>
      </c>
      <c r="H3893" t="s">
        <v>4231</v>
      </c>
      <c r="I3893">
        <v>0</v>
      </c>
      <c r="J3893">
        <v>0</v>
      </c>
      <c r="K3893">
        <v>0</v>
      </c>
      <c r="L3893">
        <v>0</v>
      </c>
      <c r="M3893">
        <v>0</v>
      </c>
      <c r="N3893">
        <v>0</v>
      </c>
      <c r="O3893">
        <v>0</v>
      </c>
      <c r="P3893">
        <v>0</v>
      </c>
      <c r="Q3893">
        <v>0</v>
      </c>
      <c r="R3893">
        <v>0</v>
      </c>
      <c r="S3893">
        <v>0</v>
      </c>
      <c r="T3893">
        <v>0</v>
      </c>
      <c r="U3893">
        <v>0</v>
      </c>
      <c r="V3893">
        <v>0</v>
      </c>
      <c r="W3893">
        <v>0</v>
      </c>
      <c r="X3893">
        <v>0</v>
      </c>
      <c r="Y3893">
        <v>0</v>
      </c>
      <c r="Z3893">
        <v>0</v>
      </c>
      <c r="AA3893">
        <v>0</v>
      </c>
      <c r="AB3893">
        <v>9.6807000000000004E-2</v>
      </c>
      <c r="AC3893">
        <v>5.4999999999999997E-3</v>
      </c>
      <c r="AD3893">
        <v>0</v>
      </c>
      <c r="AE3893">
        <v>0</v>
      </c>
      <c r="AF3893">
        <v>0</v>
      </c>
      <c r="AG3893">
        <v>0</v>
      </c>
      <c r="AH3893" t="s">
        <v>4860</v>
      </c>
    </row>
    <row r="3894" spans="1:34">
      <c r="A3894" t="s">
        <v>459</v>
      </c>
      <c r="B3894" t="s">
        <v>460</v>
      </c>
      <c r="C3894" t="s">
        <v>6531</v>
      </c>
      <c r="D3894" t="s">
        <v>6534</v>
      </c>
      <c r="E3894" t="s">
        <v>39</v>
      </c>
      <c r="F3894" t="s">
        <v>140</v>
      </c>
      <c r="G3894" t="s">
        <v>239</v>
      </c>
      <c r="H3894" t="s">
        <v>4231</v>
      </c>
      <c r="I3894">
        <v>0</v>
      </c>
      <c r="J3894">
        <v>0</v>
      </c>
      <c r="K3894">
        <v>0</v>
      </c>
      <c r="L3894">
        <v>0</v>
      </c>
      <c r="M3894">
        <v>0</v>
      </c>
      <c r="N3894">
        <v>0</v>
      </c>
      <c r="O3894">
        <v>0</v>
      </c>
      <c r="P3894">
        <v>0</v>
      </c>
      <c r="Q3894">
        <v>0</v>
      </c>
      <c r="R3894">
        <v>0</v>
      </c>
      <c r="S3894">
        <v>0</v>
      </c>
      <c r="T3894">
        <v>0</v>
      </c>
      <c r="U3894">
        <v>0</v>
      </c>
      <c r="V3894">
        <v>0</v>
      </c>
      <c r="W3894">
        <v>0</v>
      </c>
      <c r="X3894">
        <v>0</v>
      </c>
      <c r="Y3894">
        <v>0</v>
      </c>
      <c r="Z3894">
        <v>0</v>
      </c>
      <c r="AA3894">
        <v>0</v>
      </c>
      <c r="AB3894">
        <v>9.6807000000000004E-2</v>
      </c>
      <c r="AC3894">
        <v>5.4999999999999997E-3</v>
      </c>
      <c r="AD3894">
        <v>0</v>
      </c>
      <c r="AE3894">
        <v>0</v>
      </c>
      <c r="AF3894">
        <v>0</v>
      </c>
      <c r="AG3894">
        <v>0</v>
      </c>
      <c r="AH3894" t="s">
        <v>4860</v>
      </c>
    </row>
    <row r="3895" spans="1:34">
      <c r="A3895" t="s">
        <v>459</v>
      </c>
      <c r="B3895" t="s">
        <v>953</v>
      </c>
      <c r="C3895" t="s">
        <v>6531</v>
      </c>
      <c r="D3895" t="s">
        <v>6535</v>
      </c>
      <c r="E3895" t="s">
        <v>39</v>
      </c>
      <c r="F3895" t="s">
        <v>140</v>
      </c>
      <c r="G3895" t="s">
        <v>239</v>
      </c>
      <c r="H3895" t="s">
        <v>4231</v>
      </c>
      <c r="I3895">
        <v>0</v>
      </c>
      <c r="J3895">
        <v>0</v>
      </c>
      <c r="K3895">
        <v>0</v>
      </c>
      <c r="L3895">
        <v>0</v>
      </c>
      <c r="M3895">
        <v>0</v>
      </c>
      <c r="N3895">
        <v>0</v>
      </c>
      <c r="O3895">
        <v>0</v>
      </c>
      <c r="P3895">
        <v>0</v>
      </c>
      <c r="Q3895">
        <v>0</v>
      </c>
      <c r="R3895">
        <v>0</v>
      </c>
      <c r="S3895">
        <v>0</v>
      </c>
      <c r="T3895">
        <v>0</v>
      </c>
      <c r="U3895">
        <v>0</v>
      </c>
      <c r="V3895">
        <v>0</v>
      </c>
      <c r="W3895">
        <v>0</v>
      </c>
      <c r="X3895">
        <v>0</v>
      </c>
      <c r="Y3895">
        <v>0</v>
      </c>
      <c r="Z3895">
        <v>0</v>
      </c>
      <c r="AA3895">
        <v>0</v>
      </c>
      <c r="AB3895">
        <v>9.6807000000000004E-2</v>
      </c>
      <c r="AC3895">
        <v>5.4999999999999997E-3</v>
      </c>
      <c r="AD3895">
        <v>0</v>
      </c>
      <c r="AE3895">
        <v>0</v>
      </c>
      <c r="AF3895">
        <v>0</v>
      </c>
      <c r="AG3895">
        <v>0</v>
      </c>
      <c r="AH3895" t="s">
        <v>4860</v>
      </c>
    </row>
    <row r="3896" spans="1:34">
      <c r="A3896" t="s">
        <v>459</v>
      </c>
      <c r="B3896" t="s">
        <v>958</v>
      </c>
      <c r="C3896" t="s">
        <v>6531</v>
      </c>
      <c r="D3896" t="s">
        <v>6536</v>
      </c>
      <c r="E3896" t="s">
        <v>39</v>
      </c>
      <c r="F3896" t="s">
        <v>140</v>
      </c>
      <c r="G3896" t="s">
        <v>239</v>
      </c>
      <c r="H3896" t="s">
        <v>4231</v>
      </c>
      <c r="I3896">
        <v>0</v>
      </c>
      <c r="J3896">
        <v>0</v>
      </c>
      <c r="K3896">
        <v>0</v>
      </c>
      <c r="L3896">
        <v>0</v>
      </c>
      <c r="M3896">
        <v>0</v>
      </c>
      <c r="N3896">
        <v>0</v>
      </c>
      <c r="O3896">
        <v>0</v>
      </c>
      <c r="P3896">
        <v>0</v>
      </c>
      <c r="Q3896">
        <v>0</v>
      </c>
      <c r="R3896">
        <v>0</v>
      </c>
      <c r="S3896">
        <v>0</v>
      </c>
      <c r="T3896">
        <v>0</v>
      </c>
      <c r="U3896">
        <v>0</v>
      </c>
      <c r="V3896">
        <v>0</v>
      </c>
      <c r="W3896">
        <v>0</v>
      </c>
      <c r="X3896">
        <v>0</v>
      </c>
      <c r="Y3896">
        <v>0</v>
      </c>
      <c r="Z3896">
        <v>0</v>
      </c>
      <c r="AA3896">
        <v>0</v>
      </c>
      <c r="AB3896">
        <v>9.6807000000000004E-2</v>
      </c>
      <c r="AC3896">
        <v>5.4999999999999997E-3</v>
      </c>
      <c r="AD3896">
        <v>0</v>
      </c>
      <c r="AE3896">
        <v>0</v>
      </c>
      <c r="AF3896">
        <v>0</v>
      </c>
      <c r="AG3896">
        <v>0</v>
      </c>
      <c r="AH3896" t="s">
        <v>4860</v>
      </c>
    </row>
    <row r="3897" spans="1:34">
      <c r="A3897" t="s">
        <v>99</v>
      </c>
      <c r="B3897" t="s">
        <v>100</v>
      </c>
      <c r="C3897" t="s">
        <v>6537</v>
      </c>
      <c r="D3897" t="s">
        <v>6538</v>
      </c>
      <c r="E3897" t="s">
        <v>53</v>
      </c>
      <c r="I3897">
        <v>0</v>
      </c>
      <c r="M3897">
        <v>0</v>
      </c>
      <c r="N3897">
        <v>0</v>
      </c>
      <c r="R3897">
        <v>0</v>
      </c>
      <c r="S3897">
        <v>0</v>
      </c>
      <c r="V3897">
        <v>0</v>
      </c>
      <c r="X3897">
        <v>0</v>
      </c>
      <c r="AB3897">
        <v>2.4146000000000001E-2</v>
      </c>
      <c r="AC3897">
        <v>5.4999999999999997E-3</v>
      </c>
      <c r="AD3897">
        <v>0</v>
      </c>
      <c r="AE3897">
        <v>0</v>
      </c>
      <c r="AF3897">
        <v>0</v>
      </c>
      <c r="AG3897">
        <v>0</v>
      </c>
      <c r="AH3897" t="s">
        <v>53</v>
      </c>
    </row>
    <row r="3898" spans="1:34">
      <c r="A3898" t="s">
        <v>99</v>
      </c>
      <c r="B3898" t="s">
        <v>204</v>
      </c>
      <c r="C3898" t="s">
        <v>6537</v>
      </c>
      <c r="D3898" t="s">
        <v>6539</v>
      </c>
      <c r="E3898" t="s">
        <v>53</v>
      </c>
      <c r="I3898">
        <v>0</v>
      </c>
      <c r="M3898">
        <v>0</v>
      </c>
      <c r="N3898">
        <v>0</v>
      </c>
      <c r="R3898">
        <v>0</v>
      </c>
      <c r="S3898">
        <v>0</v>
      </c>
      <c r="V3898">
        <v>0</v>
      </c>
      <c r="X3898">
        <v>0</v>
      </c>
      <c r="AB3898">
        <v>2.4146000000000001E-2</v>
      </c>
      <c r="AC3898">
        <v>5.4999999999999997E-3</v>
      </c>
      <c r="AD3898">
        <v>0</v>
      </c>
      <c r="AE3898">
        <v>0</v>
      </c>
      <c r="AF3898">
        <v>0</v>
      </c>
      <c r="AG3898">
        <v>0</v>
      </c>
      <c r="AH3898" t="s">
        <v>53</v>
      </c>
    </row>
    <row r="3899" spans="1:34">
      <c r="A3899" t="s">
        <v>99</v>
      </c>
      <c r="B3899" t="s">
        <v>100</v>
      </c>
      <c r="C3899" t="s">
        <v>6540</v>
      </c>
      <c r="D3899" t="s">
        <v>6541</v>
      </c>
      <c r="E3899" t="s">
        <v>72</v>
      </c>
      <c r="I3899">
        <v>0</v>
      </c>
      <c r="M3899">
        <v>0</v>
      </c>
      <c r="N3899">
        <v>0</v>
      </c>
      <c r="R3899">
        <v>0</v>
      </c>
      <c r="S3899">
        <v>0</v>
      </c>
      <c r="V3899">
        <v>0</v>
      </c>
      <c r="X3899">
        <v>0</v>
      </c>
      <c r="AB3899">
        <v>2.4146000000000001E-2</v>
      </c>
      <c r="AC3899">
        <v>5.4999999999999997E-3</v>
      </c>
      <c r="AD3899">
        <v>0</v>
      </c>
      <c r="AE3899">
        <v>0</v>
      </c>
      <c r="AF3899">
        <v>0</v>
      </c>
      <c r="AG3899">
        <v>0</v>
      </c>
      <c r="AH3899" t="s">
        <v>72</v>
      </c>
    </row>
    <row r="3900" spans="1:34">
      <c r="A3900" t="s">
        <v>99</v>
      </c>
      <c r="B3900" t="s">
        <v>204</v>
      </c>
      <c r="C3900" t="s">
        <v>6540</v>
      </c>
      <c r="D3900" t="s">
        <v>6542</v>
      </c>
      <c r="E3900" t="s">
        <v>72</v>
      </c>
      <c r="I3900">
        <v>0</v>
      </c>
      <c r="M3900">
        <v>0</v>
      </c>
      <c r="N3900">
        <v>0</v>
      </c>
      <c r="R3900">
        <v>0</v>
      </c>
      <c r="S3900">
        <v>0</v>
      </c>
      <c r="V3900">
        <v>0</v>
      </c>
      <c r="X3900">
        <v>0</v>
      </c>
      <c r="AB3900">
        <v>2.4146000000000001E-2</v>
      </c>
      <c r="AC3900">
        <v>5.4999999999999997E-3</v>
      </c>
      <c r="AD3900">
        <v>0</v>
      </c>
      <c r="AE3900">
        <v>0</v>
      </c>
      <c r="AF3900">
        <v>0</v>
      </c>
      <c r="AG3900">
        <v>0</v>
      </c>
      <c r="AH3900" t="s">
        <v>72</v>
      </c>
    </row>
    <row r="3901" spans="1:34">
      <c r="A3901" t="s">
        <v>99</v>
      </c>
      <c r="B3901" t="s">
        <v>100</v>
      </c>
      <c r="C3901" t="s">
        <v>6543</v>
      </c>
      <c r="D3901" t="s">
        <v>6544</v>
      </c>
      <c r="E3901" t="s">
        <v>39</v>
      </c>
      <c r="I3901">
        <v>0</v>
      </c>
      <c r="M3901">
        <v>0</v>
      </c>
      <c r="N3901">
        <v>0</v>
      </c>
      <c r="R3901">
        <v>0</v>
      </c>
      <c r="S3901">
        <v>0</v>
      </c>
      <c r="V3901">
        <v>0</v>
      </c>
      <c r="X3901">
        <v>0</v>
      </c>
      <c r="AB3901">
        <v>2.4146000000000001E-2</v>
      </c>
      <c r="AC3901">
        <v>5.4999999999999997E-3</v>
      </c>
      <c r="AD3901">
        <v>0</v>
      </c>
      <c r="AE3901">
        <v>0</v>
      </c>
      <c r="AF3901">
        <v>0</v>
      </c>
      <c r="AG3901">
        <v>0</v>
      </c>
      <c r="AH3901" t="s">
        <v>39</v>
      </c>
    </row>
    <row r="3902" spans="1:34">
      <c r="A3902" t="s">
        <v>99</v>
      </c>
      <c r="B3902" t="s">
        <v>204</v>
      </c>
      <c r="C3902" t="s">
        <v>6543</v>
      </c>
      <c r="D3902" t="s">
        <v>6545</v>
      </c>
      <c r="E3902" t="s">
        <v>39</v>
      </c>
      <c r="I3902">
        <v>0</v>
      </c>
      <c r="M3902">
        <v>0</v>
      </c>
      <c r="N3902">
        <v>0</v>
      </c>
      <c r="R3902">
        <v>0</v>
      </c>
      <c r="S3902">
        <v>0</v>
      </c>
      <c r="V3902">
        <v>0</v>
      </c>
      <c r="X3902">
        <v>0</v>
      </c>
      <c r="AB3902">
        <v>2.4146000000000001E-2</v>
      </c>
      <c r="AC3902">
        <v>5.4999999999999997E-3</v>
      </c>
      <c r="AD3902">
        <v>0</v>
      </c>
      <c r="AE3902">
        <v>0</v>
      </c>
      <c r="AF3902">
        <v>0</v>
      </c>
      <c r="AG3902">
        <v>0</v>
      </c>
      <c r="AH3902" t="s">
        <v>39</v>
      </c>
    </row>
    <row r="3903" spans="1:34">
      <c r="A3903" t="s">
        <v>99</v>
      </c>
      <c r="B3903" t="s">
        <v>100</v>
      </c>
      <c r="C3903" t="s">
        <v>6546</v>
      </c>
      <c r="D3903" t="s">
        <v>6547</v>
      </c>
      <c r="E3903" t="s">
        <v>140</v>
      </c>
      <c r="I3903">
        <v>0</v>
      </c>
      <c r="M3903">
        <v>0</v>
      </c>
      <c r="N3903">
        <v>0</v>
      </c>
      <c r="R3903">
        <v>0</v>
      </c>
      <c r="S3903">
        <v>0</v>
      </c>
      <c r="V3903">
        <v>0</v>
      </c>
      <c r="X3903">
        <v>0</v>
      </c>
      <c r="AB3903">
        <v>2.0346E-2</v>
      </c>
      <c r="AC3903">
        <v>5.4999999999999997E-3</v>
      </c>
      <c r="AD3903">
        <v>0</v>
      </c>
      <c r="AE3903">
        <v>0</v>
      </c>
      <c r="AF3903">
        <v>0</v>
      </c>
      <c r="AG3903">
        <v>0</v>
      </c>
      <c r="AH3903" t="s">
        <v>140</v>
      </c>
    </row>
    <row r="3904" spans="1:34">
      <c r="A3904" t="s">
        <v>99</v>
      </c>
      <c r="B3904" t="s">
        <v>204</v>
      </c>
      <c r="C3904" t="s">
        <v>6546</v>
      </c>
      <c r="D3904" t="s">
        <v>6548</v>
      </c>
      <c r="E3904" t="s">
        <v>140</v>
      </c>
      <c r="I3904">
        <v>0</v>
      </c>
      <c r="M3904">
        <v>0</v>
      </c>
      <c r="N3904">
        <v>0</v>
      </c>
      <c r="R3904">
        <v>0</v>
      </c>
      <c r="S3904">
        <v>0</v>
      </c>
      <c r="V3904">
        <v>0</v>
      </c>
      <c r="X3904">
        <v>0</v>
      </c>
      <c r="AB3904">
        <v>2.0346E-2</v>
      </c>
      <c r="AC3904">
        <v>5.4999999999999997E-3</v>
      </c>
      <c r="AD3904">
        <v>0</v>
      </c>
      <c r="AE3904">
        <v>0</v>
      </c>
      <c r="AF3904">
        <v>0</v>
      </c>
      <c r="AG3904">
        <v>0</v>
      </c>
      <c r="AH3904" t="s">
        <v>140</v>
      </c>
    </row>
    <row r="3905" spans="1:34">
      <c r="A3905" t="s">
        <v>99</v>
      </c>
      <c r="B3905" t="s">
        <v>100</v>
      </c>
      <c r="C3905" t="s">
        <v>6549</v>
      </c>
      <c r="D3905" t="s">
        <v>6550</v>
      </c>
      <c r="E3905" t="s">
        <v>103</v>
      </c>
      <c r="I3905">
        <v>0</v>
      </c>
      <c r="M3905">
        <v>0</v>
      </c>
      <c r="N3905">
        <v>0</v>
      </c>
      <c r="R3905">
        <v>0</v>
      </c>
      <c r="S3905">
        <v>0</v>
      </c>
      <c r="V3905">
        <v>0</v>
      </c>
      <c r="X3905">
        <v>0</v>
      </c>
      <c r="AB3905">
        <v>2.7251000000000001E-2</v>
      </c>
      <c r="AC3905">
        <v>5.4999999999999997E-3</v>
      </c>
      <c r="AD3905">
        <v>0</v>
      </c>
      <c r="AE3905">
        <v>0</v>
      </c>
      <c r="AF3905">
        <v>0</v>
      </c>
      <c r="AG3905">
        <v>0</v>
      </c>
      <c r="AH3905" t="s">
        <v>103</v>
      </c>
    </row>
    <row r="3906" spans="1:34">
      <c r="A3906" t="s">
        <v>99</v>
      </c>
      <c r="B3906" t="s">
        <v>204</v>
      </c>
      <c r="C3906" t="s">
        <v>6549</v>
      </c>
      <c r="D3906" t="s">
        <v>6551</v>
      </c>
      <c r="E3906" t="s">
        <v>103</v>
      </c>
      <c r="I3906">
        <v>0</v>
      </c>
      <c r="M3906">
        <v>0</v>
      </c>
      <c r="N3906">
        <v>0</v>
      </c>
      <c r="R3906">
        <v>0</v>
      </c>
      <c r="S3906">
        <v>0</v>
      </c>
      <c r="V3906">
        <v>0</v>
      </c>
      <c r="X3906">
        <v>0</v>
      </c>
      <c r="AB3906">
        <v>2.7251000000000001E-2</v>
      </c>
      <c r="AC3906">
        <v>5.4999999999999997E-3</v>
      </c>
      <c r="AD3906">
        <v>0</v>
      </c>
      <c r="AE3906">
        <v>0</v>
      </c>
      <c r="AF3906">
        <v>0</v>
      </c>
      <c r="AG3906">
        <v>0</v>
      </c>
      <c r="AH3906" t="s">
        <v>103</v>
      </c>
    </row>
    <row r="3907" spans="1:34">
      <c r="A3907" t="s">
        <v>99</v>
      </c>
      <c r="B3907" t="s">
        <v>100</v>
      </c>
      <c r="C3907" t="s">
        <v>6552</v>
      </c>
      <c r="D3907" t="s">
        <v>6553</v>
      </c>
      <c r="E3907" t="s">
        <v>40</v>
      </c>
      <c r="I3907">
        <v>0</v>
      </c>
      <c r="M3907">
        <v>0</v>
      </c>
      <c r="N3907">
        <v>0</v>
      </c>
      <c r="R3907">
        <v>0</v>
      </c>
      <c r="S3907">
        <v>0</v>
      </c>
      <c r="V3907">
        <v>0</v>
      </c>
      <c r="X3907">
        <v>0</v>
      </c>
      <c r="AB3907">
        <v>2.7251000000000001E-2</v>
      </c>
      <c r="AC3907">
        <v>5.4999999999999997E-3</v>
      </c>
      <c r="AD3907">
        <v>0</v>
      </c>
      <c r="AE3907">
        <v>0</v>
      </c>
      <c r="AF3907">
        <v>0</v>
      </c>
      <c r="AG3907">
        <v>0</v>
      </c>
      <c r="AH3907" t="s">
        <v>40</v>
      </c>
    </row>
    <row r="3908" spans="1:34">
      <c r="A3908" t="s">
        <v>99</v>
      </c>
      <c r="B3908" t="s">
        <v>204</v>
      </c>
      <c r="C3908" t="s">
        <v>6552</v>
      </c>
      <c r="D3908" t="s">
        <v>6554</v>
      </c>
      <c r="E3908" t="s">
        <v>40</v>
      </c>
      <c r="I3908">
        <v>0</v>
      </c>
      <c r="M3908">
        <v>0</v>
      </c>
      <c r="N3908">
        <v>0</v>
      </c>
      <c r="R3908">
        <v>0</v>
      </c>
      <c r="S3908">
        <v>0</v>
      </c>
      <c r="V3908">
        <v>0</v>
      </c>
      <c r="X3908">
        <v>0</v>
      </c>
      <c r="AB3908">
        <v>2.7251000000000001E-2</v>
      </c>
      <c r="AC3908">
        <v>5.4999999999999997E-3</v>
      </c>
      <c r="AD3908">
        <v>0</v>
      </c>
      <c r="AE3908">
        <v>0</v>
      </c>
      <c r="AF3908">
        <v>0</v>
      </c>
      <c r="AG3908">
        <v>0</v>
      </c>
      <c r="AH3908" t="s">
        <v>40</v>
      </c>
    </row>
    <row r="3909" spans="1:34">
      <c r="A3909" t="s">
        <v>99</v>
      </c>
      <c r="B3909" t="s">
        <v>100</v>
      </c>
      <c r="C3909" t="s">
        <v>6555</v>
      </c>
      <c r="D3909" t="s">
        <v>6556</v>
      </c>
      <c r="E3909" t="s">
        <v>239</v>
      </c>
      <c r="I3909">
        <v>0</v>
      </c>
      <c r="M3909">
        <v>0</v>
      </c>
      <c r="N3909">
        <v>0</v>
      </c>
      <c r="R3909">
        <v>0</v>
      </c>
      <c r="S3909">
        <v>0</v>
      </c>
      <c r="V3909">
        <v>0</v>
      </c>
      <c r="X3909">
        <v>0</v>
      </c>
      <c r="AB3909">
        <v>3.1043000000000001E-2</v>
      </c>
      <c r="AC3909">
        <v>5.4999999999999997E-3</v>
      </c>
      <c r="AD3909">
        <v>0</v>
      </c>
      <c r="AE3909">
        <v>0</v>
      </c>
      <c r="AF3909">
        <v>0</v>
      </c>
      <c r="AG3909">
        <v>0</v>
      </c>
      <c r="AH3909" t="s">
        <v>239</v>
      </c>
    </row>
    <row r="3910" spans="1:34">
      <c r="A3910" t="s">
        <v>99</v>
      </c>
      <c r="B3910" t="s">
        <v>204</v>
      </c>
      <c r="C3910" t="s">
        <v>6555</v>
      </c>
      <c r="D3910" t="s">
        <v>6557</v>
      </c>
      <c r="E3910" t="s">
        <v>239</v>
      </c>
      <c r="I3910">
        <v>0</v>
      </c>
      <c r="M3910">
        <v>0</v>
      </c>
      <c r="N3910">
        <v>0</v>
      </c>
      <c r="R3910">
        <v>0</v>
      </c>
      <c r="S3910">
        <v>0</v>
      </c>
      <c r="V3910">
        <v>0</v>
      </c>
      <c r="X3910">
        <v>0</v>
      </c>
      <c r="AB3910">
        <v>3.1043000000000001E-2</v>
      </c>
      <c r="AC3910">
        <v>5.4999999999999997E-3</v>
      </c>
      <c r="AD3910">
        <v>0</v>
      </c>
      <c r="AE3910">
        <v>0</v>
      </c>
      <c r="AF3910">
        <v>0</v>
      </c>
      <c r="AG3910">
        <v>0</v>
      </c>
      <c r="AH3910" t="s">
        <v>239</v>
      </c>
    </row>
    <row r="3911" spans="1:34">
      <c r="A3911" t="s">
        <v>99</v>
      </c>
      <c r="B3911" t="s">
        <v>100</v>
      </c>
      <c r="C3911" t="s">
        <v>3170</v>
      </c>
      <c r="D3911" t="s">
        <v>3171</v>
      </c>
      <c r="E3911" t="s">
        <v>53</v>
      </c>
      <c r="F3911" t="s">
        <v>72</v>
      </c>
      <c r="I3911">
        <v>5</v>
      </c>
      <c r="J3911">
        <v>2.8379609051722898</v>
      </c>
      <c r="M3911">
        <v>7.8379609051722898</v>
      </c>
      <c r="N3911">
        <v>520.85849919926784</v>
      </c>
      <c r="O3911">
        <v>170.7619425698152</v>
      </c>
      <c r="R3911">
        <v>691.62044176908307</v>
      </c>
      <c r="S3911">
        <v>43633348.880014978</v>
      </c>
      <c r="T3911">
        <v>13225097.55728681</v>
      </c>
      <c r="V3911">
        <v>56858446.437301792</v>
      </c>
      <c r="X3911">
        <v>1.251913564741205</v>
      </c>
      <c r="Y3911">
        <v>0.40096452252591319</v>
      </c>
      <c r="AB3911">
        <v>4.8292000000000002E-2</v>
      </c>
      <c r="AC3911">
        <v>5.4999999999999997E-3</v>
      </c>
      <c r="AD3911">
        <v>2.1338951155442878</v>
      </c>
      <c r="AE3911">
        <v>7.8379609051722907E-2</v>
      </c>
      <c r="AF3911">
        <v>10.1040276297683</v>
      </c>
      <c r="AG3911">
        <v>1</v>
      </c>
      <c r="AH3911" t="s">
        <v>1304</v>
      </c>
    </row>
    <row r="3912" spans="1:34">
      <c r="A3912" t="s">
        <v>99</v>
      </c>
      <c r="B3912" t="s">
        <v>204</v>
      </c>
      <c r="C3912" t="s">
        <v>3170</v>
      </c>
      <c r="D3912" t="s">
        <v>3565</v>
      </c>
      <c r="E3912" t="s">
        <v>53</v>
      </c>
      <c r="F3912" t="s">
        <v>72</v>
      </c>
      <c r="I3912">
        <v>4.9999999999999991</v>
      </c>
      <c r="J3912">
        <v>2.8580179508515879</v>
      </c>
      <c r="M3912">
        <v>7.8580179508515871</v>
      </c>
      <c r="N3912">
        <v>520.85849919926773</v>
      </c>
      <c r="O3912">
        <v>171.9687879763768</v>
      </c>
      <c r="R3912">
        <v>692.82728717564453</v>
      </c>
      <c r="S3912">
        <v>43633348.880014971</v>
      </c>
      <c r="T3912">
        <v>13318564.801791919</v>
      </c>
      <c r="V3912">
        <v>56951913.681806892</v>
      </c>
      <c r="X3912">
        <v>1.2519135647412041</v>
      </c>
      <c r="Y3912">
        <v>0.40379830495379049</v>
      </c>
      <c r="AB3912">
        <v>4.8292000000000002E-2</v>
      </c>
      <c r="AC3912">
        <v>5.4999999999999997E-3</v>
      </c>
      <c r="AD3912">
        <v>2.1393556724831551</v>
      </c>
      <c r="AE3912">
        <v>1.245495845209976</v>
      </c>
      <c r="AF3912">
        <v>11.29666146854472</v>
      </c>
      <c r="AG3912">
        <v>1</v>
      </c>
      <c r="AH3912" t="s">
        <v>1304</v>
      </c>
    </row>
    <row r="3913" spans="1:34">
      <c r="A3913" t="s">
        <v>99</v>
      </c>
      <c r="B3913" t="s">
        <v>100</v>
      </c>
      <c r="C3913" t="s">
        <v>1333</v>
      </c>
      <c r="D3913" t="s">
        <v>1334</v>
      </c>
      <c r="E3913" t="s">
        <v>53</v>
      </c>
      <c r="F3913" t="s">
        <v>39</v>
      </c>
      <c r="I3913">
        <v>2.8044033072796521</v>
      </c>
      <c r="J3913">
        <v>3</v>
      </c>
      <c r="M3913">
        <v>5.8044033072796521</v>
      </c>
      <c r="N3913">
        <v>292.13945955582858</v>
      </c>
      <c r="O3913">
        <v>476.27274623318829</v>
      </c>
      <c r="R3913">
        <v>768.41220578901687</v>
      </c>
      <c r="S3913">
        <v>24473101.58136018</v>
      </c>
      <c r="T3913">
        <v>18031164.55152189</v>
      </c>
      <c r="V3913">
        <v>42504266.132882074</v>
      </c>
      <c r="X3913">
        <v>0.70217410827769855</v>
      </c>
      <c r="Y3913">
        <v>1.076582364896908</v>
      </c>
      <c r="AB3913">
        <v>4.8292000000000002E-2</v>
      </c>
      <c r="AC3913">
        <v>5.4999999999999997E-3</v>
      </c>
      <c r="AD3913">
        <v>1.580256397793413</v>
      </c>
      <c r="AE3913">
        <v>5.8044033072796521E-2</v>
      </c>
      <c r="AF3913">
        <v>7.4964957381458621</v>
      </c>
      <c r="AG3913">
        <v>1</v>
      </c>
      <c r="AH3913" t="s">
        <v>541</v>
      </c>
    </row>
    <row r="3914" spans="1:34">
      <c r="A3914" t="s">
        <v>99</v>
      </c>
      <c r="B3914" t="s">
        <v>204</v>
      </c>
      <c r="C3914" t="s">
        <v>1333</v>
      </c>
      <c r="D3914" t="s">
        <v>2011</v>
      </c>
      <c r="E3914" t="s">
        <v>53</v>
      </c>
      <c r="F3914" t="s">
        <v>39</v>
      </c>
      <c r="I3914">
        <v>2.8125962246196101</v>
      </c>
      <c r="J3914">
        <v>3</v>
      </c>
      <c r="M3914">
        <v>5.8125962246196101</v>
      </c>
      <c r="N3914">
        <v>292.9929296817794</v>
      </c>
      <c r="O3914">
        <v>476.27274623318829</v>
      </c>
      <c r="R3914">
        <v>769.26567591496769</v>
      </c>
      <c r="S3914">
        <v>24544598.46548808</v>
      </c>
      <c r="T3914">
        <v>18031164.55152189</v>
      </c>
      <c r="V3914">
        <v>42575763.017009974</v>
      </c>
      <c r="X3914">
        <v>0.70422547314823791</v>
      </c>
      <c r="Y3914">
        <v>1.076582364896908</v>
      </c>
      <c r="AB3914">
        <v>4.8292000000000002E-2</v>
      </c>
      <c r="AC3914">
        <v>5.4999999999999997E-3</v>
      </c>
      <c r="AD3914">
        <v>1.582486930262931</v>
      </c>
      <c r="AE3914">
        <v>0.92129650160220822</v>
      </c>
      <c r="AF3914">
        <v>8.3701716564847484</v>
      </c>
      <c r="AG3914">
        <v>1</v>
      </c>
      <c r="AH3914" t="s">
        <v>541</v>
      </c>
    </row>
    <row r="3915" spans="1:34">
      <c r="A3915" t="s">
        <v>99</v>
      </c>
      <c r="B3915" t="s">
        <v>100</v>
      </c>
      <c r="C3915" t="s">
        <v>3061</v>
      </c>
      <c r="D3915" t="s">
        <v>3062</v>
      </c>
      <c r="E3915" t="s">
        <v>53</v>
      </c>
      <c r="F3915" t="s">
        <v>140</v>
      </c>
      <c r="I3915">
        <v>5</v>
      </c>
      <c r="J3915">
        <v>2.661592987319314</v>
      </c>
      <c r="M3915">
        <v>7.661592987319314</v>
      </c>
      <c r="N3915">
        <v>520.85849919926784</v>
      </c>
      <c r="O3915">
        <v>176.4896402724236</v>
      </c>
      <c r="R3915">
        <v>697.34813947169141</v>
      </c>
      <c r="S3915">
        <v>43633348.880014978</v>
      </c>
      <c r="T3915">
        <v>4878435.7928310893</v>
      </c>
      <c r="V3915">
        <v>48511784.672846057</v>
      </c>
      <c r="X3915">
        <v>1.251913564741205</v>
      </c>
      <c r="Y3915">
        <v>0.43442524814285899</v>
      </c>
      <c r="AB3915">
        <v>4.4491999999999997E-2</v>
      </c>
      <c r="AC3915">
        <v>5.4999999999999997E-3</v>
      </c>
      <c r="AD3915">
        <v>2.0858787190607559</v>
      </c>
      <c r="AE3915">
        <v>7.6615929873193142E-2</v>
      </c>
      <c r="AF3915">
        <v>9.8740796362532635</v>
      </c>
      <c r="AG3915">
        <v>1</v>
      </c>
      <c r="AH3915" t="s">
        <v>1569</v>
      </c>
    </row>
    <row r="3916" spans="1:34">
      <c r="A3916" t="s">
        <v>99</v>
      </c>
      <c r="B3916" t="s">
        <v>204</v>
      </c>
      <c r="C3916" t="s">
        <v>3061</v>
      </c>
      <c r="D3916" t="s">
        <v>3500</v>
      </c>
      <c r="E3916" t="s">
        <v>53</v>
      </c>
      <c r="F3916" t="s">
        <v>140</v>
      </c>
      <c r="I3916">
        <v>5.0000000000000009</v>
      </c>
      <c r="J3916">
        <v>2.6748198704968962</v>
      </c>
      <c r="M3916">
        <v>7.6748198704968971</v>
      </c>
      <c r="N3916">
        <v>520.85849919926795</v>
      </c>
      <c r="O3916">
        <v>177.36671196034081</v>
      </c>
      <c r="R3916">
        <v>698.22521115960876</v>
      </c>
      <c r="S3916">
        <v>43633348.880014993</v>
      </c>
      <c r="T3916">
        <v>4902679.3569780253</v>
      </c>
      <c r="V3916">
        <v>48536028.236993007</v>
      </c>
      <c r="X3916">
        <v>1.251913564741205</v>
      </c>
      <c r="Y3916">
        <v>0.43658414021762548</v>
      </c>
      <c r="AB3916">
        <v>4.4491999999999997E-2</v>
      </c>
      <c r="AC3916">
        <v>5.4999999999999997E-3</v>
      </c>
      <c r="AD3916">
        <v>2.0894797553185271</v>
      </c>
      <c r="AE3916">
        <v>1.2164589494737581</v>
      </c>
      <c r="AF3916">
        <v>11.030750575289179</v>
      </c>
      <c r="AG3916">
        <v>1</v>
      </c>
      <c r="AH3916" t="s">
        <v>1569</v>
      </c>
    </row>
    <row r="3917" spans="1:34">
      <c r="A3917" t="s">
        <v>99</v>
      </c>
      <c r="B3917" t="s">
        <v>100</v>
      </c>
      <c r="C3917" t="s">
        <v>6558</v>
      </c>
      <c r="D3917" t="s">
        <v>6559</v>
      </c>
      <c r="E3917" t="s">
        <v>53</v>
      </c>
      <c r="F3917" t="s">
        <v>41</v>
      </c>
      <c r="I3917">
        <v>0</v>
      </c>
      <c r="J3917">
        <v>0</v>
      </c>
      <c r="M3917">
        <v>0</v>
      </c>
      <c r="N3917">
        <v>0</v>
      </c>
      <c r="O3917">
        <v>0</v>
      </c>
      <c r="R3917">
        <v>0</v>
      </c>
      <c r="S3917">
        <v>0</v>
      </c>
      <c r="T3917">
        <v>0</v>
      </c>
      <c r="V3917">
        <v>0</v>
      </c>
      <c r="X3917">
        <v>0</v>
      </c>
      <c r="Y3917">
        <v>0</v>
      </c>
      <c r="AB3917">
        <v>4.6379999999999998E-2</v>
      </c>
      <c r="AC3917">
        <v>5.4999999999999997E-3</v>
      </c>
      <c r="AD3917">
        <v>0</v>
      </c>
      <c r="AE3917">
        <v>0</v>
      </c>
      <c r="AF3917">
        <v>0</v>
      </c>
      <c r="AG3917">
        <v>0</v>
      </c>
      <c r="AH3917" t="s">
        <v>4199</v>
      </c>
    </row>
    <row r="3918" spans="1:34">
      <c r="A3918" t="s">
        <v>99</v>
      </c>
      <c r="B3918" t="s">
        <v>204</v>
      </c>
      <c r="C3918" t="s">
        <v>6558</v>
      </c>
      <c r="D3918" t="s">
        <v>6560</v>
      </c>
      <c r="E3918" t="s">
        <v>53</v>
      </c>
      <c r="F3918" t="s">
        <v>41</v>
      </c>
      <c r="I3918">
        <v>0</v>
      </c>
      <c r="J3918">
        <v>0</v>
      </c>
      <c r="M3918">
        <v>0</v>
      </c>
      <c r="N3918">
        <v>0</v>
      </c>
      <c r="O3918">
        <v>0</v>
      </c>
      <c r="R3918">
        <v>0</v>
      </c>
      <c r="S3918">
        <v>0</v>
      </c>
      <c r="T3918">
        <v>0</v>
      </c>
      <c r="V3918">
        <v>0</v>
      </c>
      <c r="X3918">
        <v>0</v>
      </c>
      <c r="Y3918">
        <v>0</v>
      </c>
      <c r="AB3918">
        <v>4.6379999999999998E-2</v>
      </c>
      <c r="AC3918">
        <v>5.4999999999999997E-3</v>
      </c>
      <c r="AD3918">
        <v>0</v>
      </c>
      <c r="AE3918">
        <v>0</v>
      </c>
      <c r="AF3918">
        <v>0</v>
      </c>
      <c r="AG3918">
        <v>0</v>
      </c>
      <c r="AH3918" t="s">
        <v>4199</v>
      </c>
    </row>
    <row r="3919" spans="1:34">
      <c r="A3919" t="s">
        <v>99</v>
      </c>
      <c r="B3919" t="s">
        <v>100</v>
      </c>
      <c r="C3919" t="s">
        <v>6561</v>
      </c>
      <c r="D3919" t="s">
        <v>6562</v>
      </c>
      <c r="E3919" t="s">
        <v>53</v>
      </c>
      <c r="F3919" t="s">
        <v>239</v>
      </c>
      <c r="I3919">
        <v>0</v>
      </c>
      <c r="J3919">
        <v>0</v>
      </c>
      <c r="M3919">
        <v>0</v>
      </c>
      <c r="N3919">
        <v>0</v>
      </c>
      <c r="O3919">
        <v>0</v>
      </c>
      <c r="R3919">
        <v>0</v>
      </c>
      <c r="S3919">
        <v>0</v>
      </c>
      <c r="T3919">
        <v>0</v>
      </c>
      <c r="V3919">
        <v>0</v>
      </c>
      <c r="X3919">
        <v>0</v>
      </c>
      <c r="Y3919">
        <v>0</v>
      </c>
      <c r="AB3919">
        <v>5.5189000000000002E-2</v>
      </c>
      <c r="AC3919">
        <v>5.4999999999999997E-3</v>
      </c>
      <c r="AD3919">
        <v>0</v>
      </c>
      <c r="AE3919">
        <v>0</v>
      </c>
      <c r="AF3919">
        <v>0</v>
      </c>
      <c r="AG3919">
        <v>0</v>
      </c>
      <c r="AH3919" t="s">
        <v>2220</v>
      </c>
    </row>
    <row r="3920" spans="1:34">
      <c r="A3920" t="s">
        <v>99</v>
      </c>
      <c r="B3920" t="s">
        <v>204</v>
      </c>
      <c r="C3920" t="s">
        <v>6561</v>
      </c>
      <c r="D3920" t="s">
        <v>6563</v>
      </c>
      <c r="E3920" t="s">
        <v>53</v>
      </c>
      <c r="F3920" t="s">
        <v>239</v>
      </c>
      <c r="I3920">
        <v>0</v>
      </c>
      <c r="J3920">
        <v>0</v>
      </c>
      <c r="M3920">
        <v>0</v>
      </c>
      <c r="N3920">
        <v>0</v>
      </c>
      <c r="O3920">
        <v>0</v>
      </c>
      <c r="R3920">
        <v>0</v>
      </c>
      <c r="S3920">
        <v>0</v>
      </c>
      <c r="T3920">
        <v>0</v>
      </c>
      <c r="V3920">
        <v>0</v>
      </c>
      <c r="X3920">
        <v>0</v>
      </c>
      <c r="Y3920">
        <v>0</v>
      </c>
      <c r="AB3920">
        <v>5.5189000000000002E-2</v>
      </c>
      <c r="AC3920">
        <v>5.4999999999999997E-3</v>
      </c>
      <c r="AD3920">
        <v>0</v>
      </c>
      <c r="AE3920">
        <v>0</v>
      </c>
      <c r="AF3920">
        <v>0</v>
      </c>
      <c r="AG3920">
        <v>0</v>
      </c>
      <c r="AH3920" t="s">
        <v>2220</v>
      </c>
    </row>
    <row r="3921" spans="1:34">
      <c r="A3921" t="s">
        <v>99</v>
      </c>
      <c r="B3921" t="s">
        <v>100</v>
      </c>
      <c r="C3921" t="s">
        <v>6564</v>
      </c>
      <c r="D3921" t="s">
        <v>6565</v>
      </c>
      <c r="E3921" t="s">
        <v>53</v>
      </c>
      <c r="F3921" t="s">
        <v>302</v>
      </c>
      <c r="I3921">
        <v>0</v>
      </c>
      <c r="J3921">
        <v>0</v>
      </c>
      <c r="M3921">
        <v>0</v>
      </c>
      <c r="N3921">
        <v>0</v>
      </c>
      <c r="O3921">
        <v>0</v>
      </c>
      <c r="R3921">
        <v>0</v>
      </c>
      <c r="S3921">
        <v>0</v>
      </c>
      <c r="T3921">
        <v>0</v>
      </c>
      <c r="V3921">
        <v>0</v>
      </c>
      <c r="X3921">
        <v>0</v>
      </c>
      <c r="Y3921">
        <v>0</v>
      </c>
      <c r="AB3921">
        <v>4.2518E-2</v>
      </c>
      <c r="AC3921">
        <v>5.4999999999999997E-3</v>
      </c>
      <c r="AD3921">
        <v>0</v>
      </c>
      <c r="AE3921">
        <v>0</v>
      </c>
      <c r="AF3921">
        <v>0</v>
      </c>
      <c r="AG3921">
        <v>0</v>
      </c>
      <c r="AH3921" t="s">
        <v>4220</v>
      </c>
    </row>
    <row r="3922" spans="1:34">
      <c r="A3922" t="s">
        <v>99</v>
      </c>
      <c r="B3922" t="s">
        <v>204</v>
      </c>
      <c r="C3922" t="s">
        <v>6564</v>
      </c>
      <c r="D3922" t="s">
        <v>6566</v>
      </c>
      <c r="E3922" t="s">
        <v>53</v>
      </c>
      <c r="F3922" t="s">
        <v>302</v>
      </c>
      <c r="I3922">
        <v>0</v>
      </c>
      <c r="J3922">
        <v>0</v>
      </c>
      <c r="M3922">
        <v>0</v>
      </c>
      <c r="N3922">
        <v>0</v>
      </c>
      <c r="O3922">
        <v>0</v>
      </c>
      <c r="R3922">
        <v>0</v>
      </c>
      <c r="S3922">
        <v>0</v>
      </c>
      <c r="T3922">
        <v>0</v>
      </c>
      <c r="V3922">
        <v>0</v>
      </c>
      <c r="X3922">
        <v>0</v>
      </c>
      <c r="Y3922">
        <v>0</v>
      </c>
      <c r="AB3922">
        <v>4.2518E-2</v>
      </c>
      <c r="AC3922">
        <v>5.4999999999999997E-3</v>
      </c>
      <c r="AD3922">
        <v>0</v>
      </c>
      <c r="AE3922">
        <v>0</v>
      </c>
      <c r="AF3922">
        <v>0</v>
      </c>
      <c r="AG3922">
        <v>0</v>
      </c>
      <c r="AH3922" t="s">
        <v>4220</v>
      </c>
    </row>
    <row r="3923" spans="1:34">
      <c r="A3923" t="s">
        <v>99</v>
      </c>
      <c r="B3923" t="s">
        <v>100</v>
      </c>
      <c r="C3923" t="s">
        <v>6567</v>
      </c>
      <c r="D3923" t="s">
        <v>6568</v>
      </c>
      <c r="E3923" t="s">
        <v>72</v>
      </c>
      <c r="F3923" t="s">
        <v>39</v>
      </c>
      <c r="I3923">
        <v>0</v>
      </c>
      <c r="J3923">
        <v>0</v>
      </c>
      <c r="M3923">
        <v>0</v>
      </c>
      <c r="N3923">
        <v>0</v>
      </c>
      <c r="O3923">
        <v>0</v>
      </c>
      <c r="R3923">
        <v>0</v>
      </c>
      <c r="S3923">
        <v>0</v>
      </c>
      <c r="T3923">
        <v>0</v>
      </c>
      <c r="V3923">
        <v>0</v>
      </c>
      <c r="X3923">
        <v>0</v>
      </c>
      <c r="Y3923">
        <v>0</v>
      </c>
      <c r="AB3923">
        <v>4.8292000000000002E-2</v>
      </c>
      <c r="AC3923">
        <v>5.4999999999999997E-3</v>
      </c>
      <c r="AD3923">
        <v>0</v>
      </c>
      <c r="AE3923">
        <v>0</v>
      </c>
      <c r="AF3923">
        <v>0</v>
      </c>
      <c r="AG3923">
        <v>0</v>
      </c>
      <c r="AH3923" t="s">
        <v>1446</v>
      </c>
    </row>
    <row r="3924" spans="1:34">
      <c r="A3924" t="s">
        <v>99</v>
      </c>
      <c r="B3924" t="s">
        <v>204</v>
      </c>
      <c r="C3924" t="s">
        <v>6567</v>
      </c>
      <c r="D3924" t="s">
        <v>6569</v>
      </c>
      <c r="E3924" t="s">
        <v>72</v>
      </c>
      <c r="F3924" t="s">
        <v>39</v>
      </c>
      <c r="I3924">
        <v>0</v>
      </c>
      <c r="J3924">
        <v>0</v>
      </c>
      <c r="M3924">
        <v>0</v>
      </c>
      <c r="N3924">
        <v>0</v>
      </c>
      <c r="O3924">
        <v>0</v>
      </c>
      <c r="R3924">
        <v>0</v>
      </c>
      <c r="S3924">
        <v>0</v>
      </c>
      <c r="T3924">
        <v>0</v>
      </c>
      <c r="V3924">
        <v>0</v>
      </c>
      <c r="X3924">
        <v>0</v>
      </c>
      <c r="Y3924">
        <v>0</v>
      </c>
      <c r="AB3924">
        <v>4.8292000000000002E-2</v>
      </c>
      <c r="AC3924">
        <v>5.4999999999999997E-3</v>
      </c>
      <c r="AD3924">
        <v>0</v>
      </c>
      <c r="AE3924">
        <v>0</v>
      </c>
      <c r="AF3924">
        <v>0</v>
      </c>
      <c r="AG3924">
        <v>0</v>
      </c>
      <c r="AH3924" t="s">
        <v>1446</v>
      </c>
    </row>
    <row r="3925" spans="1:34">
      <c r="A3925" t="s">
        <v>99</v>
      </c>
      <c r="B3925" t="s">
        <v>100</v>
      </c>
      <c r="C3925" t="s">
        <v>6570</v>
      </c>
      <c r="D3925" t="s">
        <v>6571</v>
      </c>
      <c r="E3925" t="s">
        <v>72</v>
      </c>
      <c r="F3925" t="s">
        <v>140</v>
      </c>
      <c r="I3925">
        <v>0</v>
      </c>
      <c r="J3925">
        <v>0</v>
      </c>
      <c r="M3925">
        <v>0</v>
      </c>
      <c r="N3925">
        <v>0</v>
      </c>
      <c r="O3925">
        <v>0</v>
      </c>
      <c r="R3925">
        <v>0</v>
      </c>
      <c r="S3925">
        <v>0</v>
      </c>
      <c r="T3925">
        <v>0</v>
      </c>
      <c r="V3925">
        <v>0</v>
      </c>
      <c r="X3925">
        <v>0</v>
      </c>
      <c r="Y3925">
        <v>0</v>
      </c>
      <c r="AB3925">
        <v>4.4491999999999997E-2</v>
      </c>
      <c r="AC3925">
        <v>5.4999999999999997E-3</v>
      </c>
      <c r="AD3925">
        <v>0</v>
      </c>
      <c r="AE3925">
        <v>0</v>
      </c>
      <c r="AF3925">
        <v>0</v>
      </c>
      <c r="AG3925">
        <v>0</v>
      </c>
      <c r="AH3925" t="s">
        <v>4247</v>
      </c>
    </row>
    <row r="3926" spans="1:34">
      <c r="A3926" t="s">
        <v>99</v>
      </c>
      <c r="B3926" t="s">
        <v>204</v>
      </c>
      <c r="C3926" t="s">
        <v>6570</v>
      </c>
      <c r="D3926" t="s">
        <v>6572</v>
      </c>
      <c r="E3926" t="s">
        <v>72</v>
      </c>
      <c r="F3926" t="s">
        <v>140</v>
      </c>
      <c r="I3926">
        <v>0</v>
      </c>
      <c r="J3926">
        <v>0</v>
      </c>
      <c r="M3926">
        <v>0</v>
      </c>
      <c r="N3926">
        <v>0</v>
      </c>
      <c r="O3926">
        <v>0</v>
      </c>
      <c r="R3926">
        <v>0</v>
      </c>
      <c r="S3926">
        <v>0</v>
      </c>
      <c r="T3926">
        <v>0</v>
      </c>
      <c r="V3926">
        <v>0</v>
      </c>
      <c r="X3926">
        <v>0</v>
      </c>
      <c r="Y3926">
        <v>0</v>
      </c>
      <c r="AB3926">
        <v>4.4491999999999997E-2</v>
      </c>
      <c r="AC3926">
        <v>5.4999999999999997E-3</v>
      </c>
      <c r="AD3926">
        <v>0</v>
      </c>
      <c r="AE3926">
        <v>0</v>
      </c>
      <c r="AF3926">
        <v>0</v>
      </c>
      <c r="AG3926">
        <v>0</v>
      </c>
      <c r="AH3926" t="s">
        <v>4247</v>
      </c>
    </row>
    <row r="3927" spans="1:34">
      <c r="A3927" t="s">
        <v>99</v>
      </c>
      <c r="B3927" t="s">
        <v>100</v>
      </c>
      <c r="C3927" t="s">
        <v>6573</v>
      </c>
      <c r="D3927" t="s">
        <v>6574</v>
      </c>
      <c r="E3927" t="s">
        <v>72</v>
      </c>
      <c r="F3927" t="s">
        <v>103</v>
      </c>
      <c r="I3927">
        <v>0</v>
      </c>
      <c r="J3927">
        <v>0</v>
      </c>
      <c r="M3927">
        <v>0</v>
      </c>
      <c r="N3927">
        <v>0</v>
      </c>
      <c r="O3927">
        <v>0</v>
      </c>
      <c r="R3927">
        <v>0</v>
      </c>
      <c r="S3927">
        <v>0</v>
      </c>
      <c r="T3927">
        <v>0</v>
      </c>
      <c r="V3927">
        <v>0</v>
      </c>
      <c r="X3927">
        <v>0</v>
      </c>
      <c r="Y3927">
        <v>0</v>
      </c>
      <c r="AB3927">
        <v>5.1397000000000012E-2</v>
      </c>
      <c r="AC3927">
        <v>5.4999999999999997E-3</v>
      </c>
      <c r="AD3927">
        <v>0</v>
      </c>
      <c r="AE3927">
        <v>0</v>
      </c>
      <c r="AF3927">
        <v>0</v>
      </c>
      <c r="AG3927">
        <v>0</v>
      </c>
      <c r="AH3927" t="s">
        <v>6575</v>
      </c>
    </row>
    <row r="3928" spans="1:34">
      <c r="A3928" t="s">
        <v>99</v>
      </c>
      <c r="B3928" t="s">
        <v>204</v>
      </c>
      <c r="C3928" t="s">
        <v>6573</v>
      </c>
      <c r="D3928" t="s">
        <v>6576</v>
      </c>
      <c r="E3928" t="s">
        <v>72</v>
      </c>
      <c r="F3928" t="s">
        <v>103</v>
      </c>
      <c r="I3928">
        <v>0</v>
      </c>
      <c r="J3928">
        <v>0</v>
      </c>
      <c r="M3928">
        <v>0</v>
      </c>
      <c r="N3928">
        <v>0</v>
      </c>
      <c r="O3928">
        <v>0</v>
      </c>
      <c r="R3928">
        <v>0</v>
      </c>
      <c r="S3928">
        <v>0</v>
      </c>
      <c r="T3928">
        <v>0</v>
      </c>
      <c r="V3928">
        <v>0</v>
      </c>
      <c r="X3928">
        <v>0</v>
      </c>
      <c r="Y3928">
        <v>0</v>
      </c>
      <c r="AB3928">
        <v>5.1397000000000012E-2</v>
      </c>
      <c r="AC3928">
        <v>5.4999999999999997E-3</v>
      </c>
      <c r="AD3928">
        <v>0</v>
      </c>
      <c r="AE3928">
        <v>0</v>
      </c>
      <c r="AF3928">
        <v>0</v>
      </c>
      <c r="AG3928">
        <v>0</v>
      </c>
      <c r="AH3928" t="s">
        <v>6575</v>
      </c>
    </row>
    <row r="3929" spans="1:34">
      <c r="A3929" t="s">
        <v>99</v>
      </c>
      <c r="B3929" t="s">
        <v>100</v>
      </c>
      <c r="C3929" t="s">
        <v>2955</v>
      </c>
      <c r="D3929" t="s">
        <v>2956</v>
      </c>
      <c r="E3929" t="s">
        <v>72</v>
      </c>
      <c r="F3929" t="s">
        <v>40</v>
      </c>
      <c r="I3929">
        <v>2.5013828822423041</v>
      </c>
      <c r="J3929">
        <v>5.0000000000000009</v>
      </c>
      <c r="M3929">
        <v>7.5013828822423054</v>
      </c>
      <c r="N3929">
        <v>150.50982531299101</v>
      </c>
      <c r="O3929">
        <v>537.37947658402209</v>
      </c>
      <c r="R3929">
        <v>687.88930189701307</v>
      </c>
      <c r="S3929">
        <v>11656620.281657269</v>
      </c>
      <c r="T3929">
        <v>42134194.214876041</v>
      </c>
      <c r="V3929">
        <v>53790814.496533312</v>
      </c>
      <c r="X3929">
        <v>0.35341071513875871</v>
      </c>
      <c r="Y3929">
        <v>1.240589674171179</v>
      </c>
      <c r="AB3929">
        <v>5.1397000000000012E-2</v>
      </c>
      <c r="AC3929">
        <v>5.4999999999999997E-3</v>
      </c>
      <c r="AD3929">
        <v>2.0422613082544498</v>
      </c>
      <c r="AE3929">
        <v>7.5013828822423051E-2</v>
      </c>
      <c r="AF3929">
        <v>9.6755550193191784</v>
      </c>
      <c r="AG3929">
        <v>1</v>
      </c>
      <c r="AH3929" t="s">
        <v>1326</v>
      </c>
    </row>
    <row r="3930" spans="1:34">
      <c r="A3930" t="s">
        <v>99</v>
      </c>
      <c r="B3930" t="s">
        <v>204</v>
      </c>
      <c r="C3930" t="s">
        <v>2955</v>
      </c>
      <c r="D3930" t="s">
        <v>3454</v>
      </c>
      <c r="E3930" t="s">
        <v>72</v>
      </c>
      <c r="F3930" t="s">
        <v>40</v>
      </c>
      <c r="I3930">
        <v>2.5086251683026508</v>
      </c>
      <c r="J3930">
        <v>5</v>
      </c>
      <c r="M3930">
        <v>7.5086251683026504</v>
      </c>
      <c r="N3930">
        <v>150.94559834779821</v>
      </c>
      <c r="O3930">
        <v>537.37947658402197</v>
      </c>
      <c r="R3930">
        <v>688.32507493182015</v>
      </c>
      <c r="S3930">
        <v>11690369.8444195</v>
      </c>
      <c r="T3930">
        <v>42134194.214876033</v>
      </c>
      <c r="V3930">
        <v>53824564.059295543</v>
      </c>
      <c r="X3930">
        <v>0.35443394973190989</v>
      </c>
      <c r="Y3930">
        <v>1.240589674171179</v>
      </c>
      <c r="AB3930">
        <v>5.1397000000000012E-2</v>
      </c>
      <c r="AC3930">
        <v>5.4999999999999997E-3</v>
      </c>
      <c r="AD3930">
        <v>2.0442330301138112</v>
      </c>
      <c r="AE3930">
        <v>1.19011708917597</v>
      </c>
      <c r="AF3930">
        <v>10.79987228759243</v>
      </c>
      <c r="AG3930">
        <v>1</v>
      </c>
      <c r="AH3930" t="s">
        <v>1326</v>
      </c>
    </row>
    <row r="3931" spans="1:34">
      <c r="A3931" t="s">
        <v>99</v>
      </c>
      <c r="B3931" t="s">
        <v>100</v>
      </c>
      <c r="C3931" t="s">
        <v>6577</v>
      </c>
      <c r="D3931" t="s">
        <v>6578</v>
      </c>
      <c r="E3931" t="s">
        <v>72</v>
      </c>
      <c r="F3931" t="s">
        <v>41</v>
      </c>
      <c r="I3931">
        <v>0</v>
      </c>
      <c r="J3931">
        <v>0</v>
      </c>
      <c r="M3931">
        <v>0</v>
      </c>
      <c r="N3931">
        <v>0</v>
      </c>
      <c r="O3931">
        <v>0</v>
      </c>
      <c r="R3931">
        <v>0</v>
      </c>
      <c r="S3931">
        <v>0</v>
      </c>
      <c r="T3931">
        <v>0</v>
      </c>
      <c r="V3931">
        <v>0</v>
      </c>
      <c r="X3931">
        <v>0</v>
      </c>
      <c r="Y3931">
        <v>0</v>
      </c>
      <c r="AB3931">
        <v>4.6379999999999998E-2</v>
      </c>
      <c r="AC3931">
        <v>5.4999999999999997E-3</v>
      </c>
      <c r="AD3931">
        <v>0</v>
      </c>
      <c r="AE3931">
        <v>0</v>
      </c>
      <c r="AF3931">
        <v>0</v>
      </c>
      <c r="AG3931">
        <v>0</v>
      </c>
      <c r="AH3931" t="s">
        <v>4258</v>
      </c>
    </row>
    <row r="3932" spans="1:34">
      <c r="A3932" t="s">
        <v>99</v>
      </c>
      <c r="B3932" t="s">
        <v>204</v>
      </c>
      <c r="C3932" t="s">
        <v>6577</v>
      </c>
      <c r="D3932" t="s">
        <v>6579</v>
      </c>
      <c r="E3932" t="s">
        <v>72</v>
      </c>
      <c r="F3932" t="s">
        <v>41</v>
      </c>
      <c r="I3932">
        <v>0</v>
      </c>
      <c r="J3932">
        <v>0</v>
      </c>
      <c r="M3932">
        <v>0</v>
      </c>
      <c r="N3932">
        <v>0</v>
      </c>
      <c r="O3932">
        <v>0</v>
      </c>
      <c r="R3932">
        <v>0</v>
      </c>
      <c r="S3932">
        <v>0</v>
      </c>
      <c r="T3932">
        <v>0</v>
      </c>
      <c r="V3932">
        <v>0</v>
      </c>
      <c r="X3932">
        <v>0</v>
      </c>
      <c r="Y3932">
        <v>0</v>
      </c>
      <c r="AB3932">
        <v>4.6379999999999998E-2</v>
      </c>
      <c r="AC3932">
        <v>5.4999999999999997E-3</v>
      </c>
      <c r="AD3932">
        <v>0</v>
      </c>
      <c r="AE3932">
        <v>0</v>
      </c>
      <c r="AF3932">
        <v>0</v>
      </c>
      <c r="AG3932">
        <v>0</v>
      </c>
      <c r="AH3932" t="s">
        <v>4258</v>
      </c>
    </row>
    <row r="3933" spans="1:34">
      <c r="A3933" t="s">
        <v>99</v>
      </c>
      <c r="B3933" t="s">
        <v>100</v>
      </c>
      <c r="C3933" t="s">
        <v>6580</v>
      </c>
      <c r="D3933" t="s">
        <v>6581</v>
      </c>
      <c r="E3933" t="s">
        <v>72</v>
      </c>
      <c r="F3933" t="s">
        <v>239</v>
      </c>
      <c r="I3933">
        <v>0</v>
      </c>
      <c r="J3933">
        <v>0</v>
      </c>
      <c r="M3933">
        <v>0</v>
      </c>
      <c r="N3933">
        <v>0</v>
      </c>
      <c r="O3933">
        <v>0</v>
      </c>
      <c r="R3933">
        <v>0</v>
      </c>
      <c r="S3933">
        <v>0</v>
      </c>
      <c r="T3933">
        <v>0</v>
      </c>
      <c r="V3933">
        <v>0</v>
      </c>
      <c r="X3933">
        <v>0</v>
      </c>
      <c r="Y3933">
        <v>0</v>
      </c>
      <c r="AB3933">
        <v>5.5189000000000002E-2</v>
      </c>
      <c r="AC3933">
        <v>5.4999999999999997E-3</v>
      </c>
      <c r="AD3933">
        <v>0</v>
      </c>
      <c r="AE3933">
        <v>0</v>
      </c>
      <c r="AF3933">
        <v>0</v>
      </c>
      <c r="AG3933">
        <v>0</v>
      </c>
      <c r="AH3933" t="s">
        <v>4269</v>
      </c>
    </row>
    <row r="3934" spans="1:34">
      <c r="A3934" t="s">
        <v>99</v>
      </c>
      <c r="B3934" t="s">
        <v>204</v>
      </c>
      <c r="C3934" t="s">
        <v>6580</v>
      </c>
      <c r="D3934" t="s">
        <v>6582</v>
      </c>
      <c r="E3934" t="s">
        <v>72</v>
      </c>
      <c r="F3934" t="s">
        <v>239</v>
      </c>
      <c r="I3934">
        <v>0</v>
      </c>
      <c r="J3934">
        <v>0</v>
      </c>
      <c r="M3934">
        <v>0</v>
      </c>
      <c r="N3934">
        <v>0</v>
      </c>
      <c r="O3934">
        <v>0</v>
      </c>
      <c r="R3934">
        <v>0</v>
      </c>
      <c r="S3934">
        <v>0</v>
      </c>
      <c r="T3934">
        <v>0</v>
      </c>
      <c r="V3934">
        <v>0</v>
      </c>
      <c r="X3934">
        <v>0</v>
      </c>
      <c r="Y3934">
        <v>0</v>
      </c>
      <c r="AB3934">
        <v>5.5189000000000002E-2</v>
      </c>
      <c r="AC3934">
        <v>5.4999999999999997E-3</v>
      </c>
      <c r="AD3934">
        <v>0</v>
      </c>
      <c r="AE3934">
        <v>0</v>
      </c>
      <c r="AF3934">
        <v>0</v>
      </c>
      <c r="AG3934">
        <v>0</v>
      </c>
      <c r="AH3934" t="s">
        <v>4269</v>
      </c>
    </row>
    <row r="3935" spans="1:34">
      <c r="A3935" t="s">
        <v>99</v>
      </c>
      <c r="B3935" t="s">
        <v>100</v>
      </c>
      <c r="C3935" t="s">
        <v>6583</v>
      </c>
      <c r="D3935" t="s">
        <v>6584</v>
      </c>
      <c r="E3935" t="s">
        <v>72</v>
      </c>
      <c r="F3935" t="s">
        <v>302</v>
      </c>
      <c r="I3935">
        <v>0</v>
      </c>
      <c r="J3935">
        <v>0</v>
      </c>
      <c r="M3935">
        <v>0</v>
      </c>
      <c r="N3935">
        <v>0</v>
      </c>
      <c r="O3935">
        <v>0</v>
      </c>
      <c r="R3935">
        <v>0</v>
      </c>
      <c r="S3935">
        <v>0</v>
      </c>
      <c r="T3935">
        <v>0</v>
      </c>
      <c r="V3935">
        <v>0</v>
      </c>
      <c r="X3935">
        <v>0</v>
      </c>
      <c r="Y3935">
        <v>0</v>
      </c>
      <c r="AB3935">
        <v>4.2518E-2</v>
      </c>
      <c r="AC3935">
        <v>5.4999999999999997E-3</v>
      </c>
      <c r="AD3935">
        <v>0</v>
      </c>
      <c r="AE3935">
        <v>0</v>
      </c>
      <c r="AF3935">
        <v>0</v>
      </c>
      <c r="AG3935">
        <v>0</v>
      </c>
      <c r="AH3935" t="s">
        <v>4280</v>
      </c>
    </row>
    <row r="3936" spans="1:34">
      <c r="A3936" t="s">
        <v>99</v>
      </c>
      <c r="B3936" t="s">
        <v>204</v>
      </c>
      <c r="C3936" t="s">
        <v>6583</v>
      </c>
      <c r="D3936" t="s">
        <v>6585</v>
      </c>
      <c r="E3936" t="s">
        <v>72</v>
      </c>
      <c r="F3936" t="s">
        <v>302</v>
      </c>
      <c r="I3936">
        <v>0</v>
      </c>
      <c r="J3936">
        <v>0</v>
      </c>
      <c r="M3936">
        <v>0</v>
      </c>
      <c r="N3936">
        <v>0</v>
      </c>
      <c r="O3936">
        <v>0</v>
      </c>
      <c r="R3936">
        <v>0</v>
      </c>
      <c r="S3936">
        <v>0</v>
      </c>
      <c r="T3936">
        <v>0</v>
      </c>
      <c r="V3936">
        <v>0</v>
      </c>
      <c r="X3936">
        <v>0</v>
      </c>
      <c r="Y3936">
        <v>0</v>
      </c>
      <c r="AB3936">
        <v>4.2518E-2</v>
      </c>
      <c r="AC3936">
        <v>5.4999999999999997E-3</v>
      </c>
      <c r="AD3936">
        <v>0</v>
      </c>
      <c r="AE3936">
        <v>0</v>
      </c>
      <c r="AF3936">
        <v>0</v>
      </c>
      <c r="AG3936">
        <v>0</v>
      </c>
      <c r="AH3936" t="s">
        <v>4280</v>
      </c>
    </row>
    <row r="3937" spans="1:34">
      <c r="A3937" t="s">
        <v>99</v>
      </c>
      <c r="B3937" t="s">
        <v>100</v>
      </c>
      <c r="C3937" t="s">
        <v>3188</v>
      </c>
      <c r="D3937" t="s">
        <v>3189</v>
      </c>
      <c r="E3937" t="s">
        <v>39</v>
      </c>
      <c r="F3937" t="s">
        <v>140</v>
      </c>
      <c r="I3937">
        <v>3</v>
      </c>
      <c r="J3937">
        <v>4.8656194252554972</v>
      </c>
      <c r="M3937">
        <v>7.8656194252554972</v>
      </c>
      <c r="N3937">
        <v>476.27274623318829</v>
      </c>
      <c r="O3937">
        <v>322.6381442080484</v>
      </c>
      <c r="R3937">
        <v>798.91089044123669</v>
      </c>
      <c r="S3937">
        <v>18031164.55152189</v>
      </c>
      <c r="T3937">
        <v>8918197.5123730451</v>
      </c>
      <c r="V3937">
        <v>26949362.063894939</v>
      </c>
      <c r="X3937">
        <v>1.076582364896908</v>
      </c>
      <c r="Y3937">
        <v>0.79416647708943866</v>
      </c>
      <c r="AB3937">
        <v>4.4491999999999997E-2</v>
      </c>
      <c r="AC3937">
        <v>5.4999999999999997E-3</v>
      </c>
      <c r="AD3937">
        <v>2.1414251838391931</v>
      </c>
      <c r="AE3937">
        <v>7.8656194252554976E-2</v>
      </c>
      <c r="AF3937">
        <v>10.135692803347251</v>
      </c>
      <c r="AG3937">
        <v>1</v>
      </c>
      <c r="AH3937" t="s">
        <v>2010</v>
      </c>
    </row>
    <row r="3938" spans="1:34">
      <c r="A3938" t="s">
        <v>99</v>
      </c>
      <c r="B3938" t="s">
        <v>204</v>
      </c>
      <c r="C3938" t="s">
        <v>3188</v>
      </c>
      <c r="D3938" t="s">
        <v>3568</v>
      </c>
      <c r="E3938" t="s">
        <v>39</v>
      </c>
      <c r="F3938" t="s">
        <v>140</v>
      </c>
      <c r="I3938">
        <v>3</v>
      </c>
      <c r="J3938">
        <v>4.8745982159080734</v>
      </c>
      <c r="M3938">
        <v>7.8745982159080734</v>
      </c>
      <c r="N3938">
        <v>476.27274623318829</v>
      </c>
      <c r="O3938">
        <v>323.23352582345848</v>
      </c>
      <c r="R3938">
        <v>799.50627205664682</v>
      </c>
      <c r="S3938">
        <v>18031164.55152189</v>
      </c>
      <c r="T3938">
        <v>8934654.7445285823</v>
      </c>
      <c r="V3938">
        <v>26965819.29605047</v>
      </c>
      <c r="X3938">
        <v>1.076582364896908</v>
      </c>
      <c r="Y3938">
        <v>0.79563199543722951</v>
      </c>
      <c r="AB3938">
        <v>4.4491999999999997E-2</v>
      </c>
      <c r="AC3938">
        <v>5.4999999999999997E-3</v>
      </c>
      <c r="AD3938">
        <v>2.1438696713467</v>
      </c>
      <c r="AE3938">
        <v>1.24812381722143</v>
      </c>
      <c r="AF3938">
        <v>11.3165837044762</v>
      </c>
      <c r="AG3938">
        <v>1</v>
      </c>
      <c r="AH3938" t="s">
        <v>2010</v>
      </c>
    </row>
    <row r="3939" spans="1:34">
      <c r="A3939" t="s">
        <v>99</v>
      </c>
      <c r="B3939" t="s">
        <v>100</v>
      </c>
      <c r="C3939" t="s">
        <v>1001</v>
      </c>
      <c r="D3939" t="s">
        <v>1002</v>
      </c>
      <c r="E3939" t="s">
        <v>39</v>
      </c>
      <c r="F3939" t="s">
        <v>103</v>
      </c>
      <c r="I3939">
        <v>3</v>
      </c>
      <c r="J3939">
        <v>2.3949691428841531</v>
      </c>
      <c r="M3939">
        <v>5.3949691428841531</v>
      </c>
      <c r="N3939">
        <v>476.27274623318829</v>
      </c>
      <c r="O3939">
        <v>249.88498621799519</v>
      </c>
      <c r="R3939">
        <v>726.15773245118339</v>
      </c>
      <c r="S3939">
        <v>18031164.55152189</v>
      </c>
      <c r="T3939">
        <v>35683715.679762818</v>
      </c>
      <c r="V3939">
        <v>53714880.231284708</v>
      </c>
      <c r="X3939">
        <v>1.076582364896908</v>
      </c>
      <c r="Y3939">
        <v>0.57411383844866992</v>
      </c>
      <c r="AB3939">
        <v>5.1397000000000012E-2</v>
      </c>
      <c r="AC3939">
        <v>5.4999999999999997E-3</v>
      </c>
      <c r="AD3939">
        <v>1.468787410628146</v>
      </c>
      <c r="AE3939">
        <v>5.3949691428841533E-2</v>
      </c>
      <c r="AF3939">
        <v>6.9746032449411413</v>
      </c>
      <c r="AG3939">
        <v>1</v>
      </c>
      <c r="AH3939" t="s">
        <v>1003</v>
      </c>
    </row>
    <row r="3940" spans="1:34">
      <c r="A3940" t="s">
        <v>99</v>
      </c>
      <c r="B3940" t="s">
        <v>204</v>
      </c>
      <c r="C3940" t="s">
        <v>1001</v>
      </c>
      <c r="D3940" t="s">
        <v>1543</v>
      </c>
      <c r="E3940" t="s">
        <v>39</v>
      </c>
      <c r="F3940" t="s">
        <v>103</v>
      </c>
      <c r="I3940">
        <v>3</v>
      </c>
      <c r="J3940">
        <v>2.3991802733886241</v>
      </c>
      <c r="M3940">
        <v>5.3991802733886249</v>
      </c>
      <c r="N3940">
        <v>476.2727462331884</v>
      </c>
      <c r="O3940">
        <v>250.3243648593436</v>
      </c>
      <c r="R3940">
        <v>726.59711109253203</v>
      </c>
      <c r="S3940">
        <v>18031164.551521901</v>
      </c>
      <c r="T3940">
        <v>35746459.195293449</v>
      </c>
      <c r="V3940">
        <v>53777623.746815354</v>
      </c>
      <c r="X3940">
        <v>1.076582364896908</v>
      </c>
      <c r="Y3940">
        <v>0.57512331629739843</v>
      </c>
      <c r="AB3940">
        <v>5.1397000000000012E-2</v>
      </c>
      <c r="AC3940">
        <v>5.4999999999999997E-3</v>
      </c>
      <c r="AD3940">
        <v>1.46993389641994</v>
      </c>
      <c r="AE3940">
        <v>0.85577007333209709</v>
      </c>
      <c r="AF3940">
        <v>7.7817812431406619</v>
      </c>
      <c r="AG3940">
        <v>1</v>
      </c>
      <c r="AH3940" t="s">
        <v>1003</v>
      </c>
    </row>
    <row r="3941" spans="1:34">
      <c r="A3941" t="s">
        <v>99</v>
      </c>
      <c r="B3941" t="s">
        <v>100</v>
      </c>
      <c r="C3941" t="s">
        <v>1246</v>
      </c>
      <c r="D3941" t="s">
        <v>1247</v>
      </c>
      <c r="E3941" t="s">
        <v>39</v>
      </c>
      <c r="F3941" t="s">
        <v>40</v>
      </c>
      <c r="I3941">
        <v>3</v>
      </c>
      <c r="J3941">
        <v>2.705940642457763</v>
      </c>
      <c r="M3941">
        <v>5.7059406424577626</v>
      </c>
      <c r="N3941">
        <v>476.27274623318829</v>
      </c>
      <c r="O3941">
        <v>290.82339322227688</v>
      </c>
      <c r="R3941">
        <v>767.09613945546516</v>
      </c>
      <c r="S3941">
        <v>18031164.55152189</v>
      </c>
      <c r="T3941">
        <v>22802525.712648358</v>
      </c>
      <c r="V3941">
        <v>40833690.264170252</v>
      </c>
      <c r="X3941">
        <v>1.076582364896908</v>
      </c>
      <c r="Y3941">
        <v>0.67139240399064515</v>
      </c>
      <c r="AB3941">
        <v>5.1397000000000012E-2</v>
      </c>
      <c r="AC3941">
        <v>5.4999999999999997E-3</v>
      </c>
      <c r="AD3941">
        <v>1.5534498084178201</v>
      </c>
      <c r="AE3941">
        <v>5.705940642457763E-2</v>
      </c>
      <c r="AF3941">
        <v>7.3733468573001604</v>
      </c>
      <c r="AG3941">
        <v>1</v>
      </c>
      <c r="AH3941" t="s">
        <v>551</v>
      </c>
    </row>
    <row r="3942" spans="1:34">
      <c r="A3942" t="s">
        <v>99</v>
      </c>
      <c r="B3942" t="s">
        <v>204</v>
      </c>
      <c r="C3942" t="s">
        <v>1246</v>
      </c>
      <c r="D3942" t="s">
        <v>1890</v>
      </c>
      <c r="E3942" t="s">
        <v>39</v>
      </c>
      <c r="F3942" t="s">
        <v>40</v>
      </c>
      <c r="I3942">
        <v>3</v>
      </c>
      <c r="J3942">
        <v>2.710322732380924</v>
      </c>
      <c r="M3942">
        <v>5.7103227323809236</v>
      </c>
      <c r="N3942">
        <v>476.27274623318829</v>
      </c>
      <c r="O3942">
        <v>291.2943622601274</v>
      </c>
      <c r="R3942">
        <v>767.56710849331569</v>
      </c>
      <c r="S3942">
        <v>18031164.55152189</v>
      </c>
      <c r="T3942">
        <v>22839452.878226262</v>
      </c>
      <c r="V3942">
        <v>40870617.429748163</v>
      </c>
      <c r="X3942">
        <v>1.076582364896908</v>
      </c>
      <c r="Y3942">
        <v>0.67247967909263773</v>
      </c>
      <c r="AB3942">
        <v>5.1397000000000012E-2</v>
      </c>
      <c r="AC3942">
        <v>5.4999999999999997E-3</v>
      </c>
      <c r="AD3942">
        <v>1.5546428381351209</v>
      </c>
      <c r="AE3942">
        <v>0.90508615308237639</v>
      </c>
      <c r="AF3942">
        <v>8.2269487235984204</v>
      </c>
      <c r="AG3942">
        <v>1</v>
      </c>
      <c r="AH3942" t="s">
        <v>551</v>
      </c>
    </row>
    <row r="3943" spans="1:34">
      <c r="A3943" t="s">
        <v>99</v>
      </c>
      <c r="B3943" t="s">
        <v>100</v>
      </c>
      <c r="C3943" t="s">
        <v>6586</v>
      </c>
      <c r="D3943" t="s">
        <v>6587</v>
      </c>
      <c r="E3943" t="s">
        <v>39</v>
      </c>
      <c r="F3943" t="s">
        <v>41</v>
      </c>
      <c r="I3943">
        <v>0</v>
      </c>
      <c r="J3943">
        <v>0</v>
      </c>
      <c r="M3943">
        <v>0</v>
      </c>
      <c r="N3943">
        <v>0</v>
      </c>
      <c r="O3943">
        <v>0</v>
      </c>
      <c r="R3943">
        <v>0</v>
      </c>
      <c r="S3943">
        <v>0</v>
      </c>
      <c r="T3943">
        <v>0</v>
      </c>
      <c r="V3943">
        <v>0</v>
      </c>
      <c r="X3943">
        <v>0</v>
      </c>
      <c r="Y3943">
        <v>0</v>
      </c>
      <c r="AB3943">
        <v>4.6379999999999998E-2</v>
      </c>
      <c r="AC3943">
        <v>5.4999999999999997E-3</v>
      </c>
      <c r="AD3943">
        <v>0</v>
      </c>
      <c r="AE3943">
        <v>0</v>
      </c>
      <c r="AF3943">
        <v>0</v>
      </c>
      <c r="AG3943">
        <v>0</v>
      </c>
      <c r="AH3943" t="s">
        <v>4302</v>
      </c>
    </row>
    <row r="3944" spans="1:34">
      <c r="A3944" t="s">
        <v>99</v>
      </c>
      <c r="B3944" t="s">
        <v>204</v>
      </c>
      <c r="C3944" t="s">
        <v>6586</v>
      </c>
      <c r="D3944" t="s">
        <v>6588</v>
      </c>
      <c r="E3944" t="s">
        <v>39</v>
      </c>
      <c r="F3944" t="s">
        <v>41</v>
      </c>
      <c r="I3944">
        <v>0</v>
      </c>
      <c r="J3944">
        <v>0</v>
      </c>
      <c r="M3944">
        <v>0</v>
      </c>
      <c r="N3944">
        <v>0</v>
      </c>
      <c r="O3944">
        <v>0</v>
      </c>
      <c r="R3944">
        <v>0</v>
      </c>
      <c r="S3944">
        <v>0</v>
      </c>
      <c r="T3944">
        <v>0</v>
      </c>
      <c r="V3944">
        <v>0</v>
      </c>
      <c r="X3944">
        <v>0</v>
      </c>
      <c r="Y3944">
        <v>0</v>
      </c>
      <c r="AB3944">
        <v>4.6379999999999998E-2</v>
      </c>
      <c r="AC3944">
        <v>5.4999999999999997E-3</v>
      </c>
      <c r="AD3944">
        <v>0</v>
      </c>
      <c r="AE3944">
        <v>0</v>
      </c>
      <c r="AF3944">
        <v>0</v>
      </c>
      <c r="AG3944">
        <v>0</v>
      </c>
      <c r="AH3944" t="s">
        <v>4302</v>
      </c>
    </row>
    <row r="3945" spans="1:34">
      <c r="A3945" t="s">
        <v>99</v>
      </c>
      <c r="B3945" t="s">
        <v>100</v>
      </c>
      <c r="C3945" t="s">
        <v>6589</v>
      </c>
      <c r="D3945" t="s">
        <v>6590</v>
      </c>
      <c r="E3945" t="s">
        <v>39</v>
      </c>
      <c r="F3945" t="s">
        <v>239</v>
      </c>
      <c r="I3945">
        <v>0</v>
      </c>
      <c r="J3945">
        <v>0</v>
      </c>
      <c r="M3945">
        <v>0</v>
      </c>
      <c r="N3945">
        <v>0</v>
      </c>
      <c r="O3945">
        <v>0</v>
      </c>
      <c r="R3945">
        <v>0</v>
      </c>
      <c r="S3945">
        <v>0</v>
      </c>
      <c r="T3945">
        <v>0</v>
      </c>
      <c r="V3945">
        <v>0</v>
      </c>
      <c r="X3945">
        <v>0</v>
      </c>
      <c r="Y3945">
        <v>0</v>
      </c>
      <c r="AB3945">
        <v>5.5189000000000002E-2</v>
      </c>
      <c r="AC3945">
        <v>5.4999999999999997E-3</v>
      </c>
      <c r="AD3945">
        <v>0</v>
      </c>
      <c r="AE3945">
        <v>0</v>
      </c>
      <c r="AF3945">
        <v>0</v>
      </c>
      <c r="AG3945">
        <v>0</v>
      </c>
      <c r="AH3945" t="s">
        <v>1480</v>
      </c>
    </row>
    <row r="3946" spans="1:34">
      <c r="A3946" t="s">
        <v>99</v>
      </c>
      <c r="B3946" t="s">
        <v>204</v>
      </c>
      <c r="C3946" t="s">
        <v>6589</v>
      </c>
      <c r="D3946" t="s">
        <v>6591</v>
      </c>
      <c r="E3946" t="s">
        <v>39</v>
      </c>
      <c r="F3946" t="s">
        <v>239</v>
      </c>
      <c r="I3946">
        <v>0</v>
      </c>
      <c r="J3946">
        <v>0</v>
      </c>
      <c r="M3946">
        <v>0</v>
      </c>
      <c r="N3946">
        <v>0</v>
      </c>
      <c r="O3946">
        <v>0</v>
      </c>
      <c r="R3946">
        <v>0</v>
      </c>
      <c r="S3946">
        <v>0</v>
      </c>
      <c r="T3946">
        <v>0</v>
      </c>
      <c r="V3946">
        <v>0</v>
      </c>
      <c r="X3946">
        <v>0</v>
      </c>
      <c r="Y3946">
        <v>0</v>
      </c>
      <c r="AB3946">
        <v>5.5189000000000002E-2</v>
      </c>
      <c r="AC3946">
        <v>5.4999999999999997E-3</v>
      </c>
      <c r="AD3946">
        <v>0</v>
      </c>
      <c r="AE3946">
        <v>0</v>
      </c>
      <c r="AF3946">
        <v>0</v>
      </c>
      <c r="AG3946">
        <v>0</v>
      </c>
      <c r="AH3946" t="s">
        <v>1480</v>
      </c>
    </row>
    <row r="3947" spans="1:34">
      <c r="A3947" t="s">
        <v>99</v>
      </c>
      <c r="B3947" t="s">
        <v>100</v>
      </c>
      <c r="C3947" t="s">
        <v>6592</v>
      </c>
      <c r="D3947" t="s">
        <v>6593</v>
      </c>
      <c r="E3947" t="s">
        <v>39</v>
      </c>
      <c r="F3947" t="s">
        <v>302</v>
      </c>
      <c r="I3947">
        <v>0</v>
      </c>
      <c r="J3947">
        <v>0</v>
      </c>
      <c r="M3947">
        <v>0</v>
      </c>
      <c r="N3947">
        <v>0</v>
      </c>
      <c r="O3947">
        <v>0</v>
      </c>
      <c r="R3947">
        <v>0</v>
      </c>
      <c r="S3947">
        <v>0</v>
      </c>
      <c r="T3947">
        <v>0</v>
      </c>
      <c r="V3947">
        <v>0</v>
      </c>
      <c r="X3947">
        <v>0</v>
      </c>
      <c r="Y3947">
        <v>0</v>
      </c>
      <c r="AB3947">
        <v>4.2518E-2</v>
      </c>
      <c r="AC3947">
        <v>5.4999999999999997E-3</v>
      </c>
      <c r="AD3947">
        <v>0</v>
      </c>
      <c r="AE3947">
        <v>0</v>
      </c>
      <c r="AF3947">
        <v>0</v>
      </c>
      <c r="AG3947">
        <v>0</v>
      </c>
      <c r="AH3947" t="s">
        <v>4313</v>
      </c>
    </row>
    <row r="3948" spans="1:34">
      <c r="A3948" t="s">
        <v>99</v>
      </c>
      <c r="B3948" t="s">
        <v>204</v>
      </c>
      <c r="C3948" t="s">
        <v>6592</v>
      </c>
      <c r="D3948" t="s">
        <v>6594</v>
      </c>
      <c r="E3948" t="s">
        <v>39</v>
      </c>
      <c r="F3948" t="s">
        <v>302</v>
      </c>
      <c r="I3948">
        <v>0</v>
      </c>
      <c r="J3948">
        <v>0</v>
      </c>
      <c r="M3948">
        <v>0</v>
      </c>
      <c r="N3948">
        <v>0</v>
      </c>
      <c r="O3948">
        <v>0</v>
      </c>
      <c r="R3948">
        <v>0</v>
      </c>
      <c r="S3948">
        <v>0</v>
      </c>
      <c r="T3948">
        <v>0</v>
      </c>
      <c r="V3948">
        <v>0</v>
      </c>
      <c r="X3948">
        <v>0</v>
      </c>
      <c r="Y3948">
        <v>0</v>
      </c>
      <c r="AB3948">
        <v>4.2518E-2</v>
      </c>
      <c r="AC3948">
        <v>5.4999999999999997E-3</v>
      </c>
      <c r="AD3948">
        <v>0</v>
      </c>
      <c r="AE3948">
        <v>0</v>
      </c>
      <c r="AF3948">
        <v>0</v>
      </c>
      <c r="AG3948">
        <v>0</v>
      </c>
      <c r="AH3948" t="s">
        <v>4313</v>
      </c>
    </row>
    <row r="3949" spans="1:34">
      <c r="A3949" t="s">
        <v>99</v>
      </c>
      <c r="B3949" t="s">
        <v>100</v>
      </c>
      <c r="C3949" t="s">
        <v>2304</v>
      </c>
      <c r="D3949" t="s">
        <v>2305</v>
      </c>
      <c r="E3949" t="s">
        <v>140</v>
      </c>
      <c r="F3949" t="s">
        <v>103</v>
      </c>
      <c r="I3949">
        <v>2.3887865142872942</v>
      </c>
      <c r="J3949">
        <v>4.4042971285192056</v>
      </c>
      <c r="M3949">
        <v>6.7930836428064989</v>
      </c>
      <c r="N3949">
        <v>158.3999035926231</v>
      </c>
      <c r="O3949">
        <v>459.53315537694709</v>
      </c>
      <c r="R3949">
        <v>617.93305896957031</v>
      </c>
      <c r="S3949">
        <v>4378408.6027625455</v>
      </c>
      <c r="T3949">
        <v>65621591.397212088</v>
      </c>
      <c r="V3949">
        <v>69999999.999974638</v>
      </c>
      <c r="X3949">
        <v>0.3898977714375354</v>
      </c>
      <c r="Y3949">
        <v>1.055783093337719</v>
      </c>
      <c r="AB3949">
        <v>4.7597E-2</v>
      </c>
      <c r="AC3949">
        <v>5.4999999999999997E-3</v>
      </c>
      <c r="AD3949">
        <v>1.8494259132248061</v>
      </c>
      <c r="AE3949">
        <v>6.7930836428064995E-2</v>
      </c>
      <c r="AF3949">
        <v>8.7635373924593694</v>
      </c>
      <c r="AG3949">
        <v>1</v>
      </c>
      <c r="AH3949" t="s">
        <v>2306</v>
      </c>
    </row>
    <row r="3950" spans="1:34">
      <c r="A3950" t="s">
        <v>99</v>
      </c>
      <c r="B3950" t="s">
        <v>204</v>
      </c>
      <c r="C3950" t="s">
        <v>2304</v>
      </c>
      <c r="D3950" t="s">
        <v>3015</v>
      </c>
      <c r="E3950" t="s">
        <v>140</v>
      </c>
      <c r="F3950" t="s">
        <v>103</v>
      </c>
      <c r="I3950">
        <v>2.3929750619314349</v>
      </c>
      <c r="J3950">
        <v>4.4037818615993922</v>
      </c>
      <c r="M3950">
        <v>6.7967569235308272</v>
      </c>
      <c r="N3950">
        <v>158.6776452572955</v>
      </c>
      <c r="O3950">
        <v>459.47939373766309</v>
      </c>
      <c r="R3950">
        <v>618.15703899495861</v>
      </c>
      <c r="S3950">
        <v>4386085.7948969211</v>
      </c>
      <c r="T3950">
        <v>65613914.205077723</v>
      </c>
      <c r="V3950">
        <v>69999999.999974638</v>
      </c>
      <c r="X3950">
        <v>0.39058142624814451</v>
      </c>
      <c r="Y3950">
        <v>1.0556595753082529</v>
      </c>
      <c r="AB3950">
        <v>4.7597E-2</v>
      </c>
      <c r="AC3950">
        <v>5.4999999999999997E-3</v>
      </c>
      <c r="AD3950">
        <v>1.850425968709964</v>
      </c>
      <c r="AE3950">
        <v>1.077285972379636</v>
      </c>
      <c r="AF3950">
        <v>9.7775658646204278</v>
      </c>
      <c r="AG3950">
        <v>1</v>
      </c>
      <c r="AH3950" t="s">
        <v>2306</v>
      </c>
    </row>
    <row r="3951" spans="1:34">
      <c r="A3951" t="s">
        <v>99</v>
      </c>
      <c r="B3951" t="s">
        <v>100</v>
      </c>
      <c r="C3951" t="s">
        <v>2809</v>
      </c>
      <c r="D3951" t="s">
        <v>2810</v>
      </c>
      <c r="E3951" t="s">
        <v>140</v>
      </c>
      <c r="F3951" t="s">
        <v>40</v>
      </c>
      <c r="I3951">
        <v>2.345931942135937</v>
      </c>
      <c r="J3951">
        <v>5</v>
      </c>
      <c r="M3951">
        <v>7.3459319421359366</v>
      </c>
      <c r="N3951">
        <v>155.558226424455</v>
      </c>
      <c r="O3951">
        <v>537.37947658402197</v>
      </c>
      <c r="R3951">
        <v>692.937703008477</v>
      </c>
      <c r="S3951">
        <v>4299860.4251615051</v>
      </c>
      <c r="T3951">
        <v>42134194.214876033</v>
      </c>
      <c r="V3951">
        <v>46434054.640037537</v>
      </c>
      <c r="X3951">
        <v>0.38290304751482918</v>
      </c>
      <c r="Y3951">
        <v>1.240589674171179</v>
      </c>
      <c r="AB3951">
        <v>4.7597E-2</v>
      </c>
      <c r="AC3951">
        <v>5.4999999999999997E-3</v>
      </c>
      <c r="AD3951">
        <v>1.9999395863406739</v>
      </c>
      <c r="AE3951">
        <v>7.3459319421359373E-2</v>
      </c>
      <c r="AF3951">
        <v>9.4724278478979702</v>
      </c>
      <c r="AG3951">
        <v>1</v>
      </c>
      <c r="AH3951" t="s">
        <v>1590</v>
      </c>
    </row>
    <row r="3952" spans="1:34">
      <c r="A3952" t="s">
        <v>99</v>
      </c>
      <c r="B3952" t="s">
        <v>204</v>
      </c>
      <c r="C3952" t="s">
        <v>2809</v>
      </c>
      <c r="D3952" t="s">
        <v>3357</v>
      </c>
      <c r="E3952" t="s">
        <v>140</v>
      </c>
      <c r="F3952" t="s">
        <v>40</v>
      </c>
      <c r="I3952">
        <v>2.3478230589157669</v>
      </c>
      <c r="J3952">
        <v>4.9999999999999991</v>
      </c>
      <c r="M3952">
        <v>7.3478230589157656</v>
      </c>
      <c r="N3952">
        <v>155.68362595840921</v>
      </c>
      <c r="O3952">
        <v>537.37947658402186</v>
      </c>
      <c r="R3952">
        <v>693.06310254243101</v>
      </c>
      <c r="S3952">
        <v>4303326.6545328274</v>
      </c>
      <c r="T3952">
        <v>42134194.214876033</v>
      </c>
      <c r="V3952">
        <v>46437520.869408853</v>
      </c>
      <c r="X3952">
        <v>0.38321171562458878</v>
      </c>
      <c r="Y3952">
        <v>1.240589674171179</v>
      </c>
      <c r="AB3952">
        <v>4.7597E-2</v>
      </c>
      <c r="AC3952">
        <v>5.4999999999999997E-3</v>
      </c>
      <c r="AD3952">
        <v>2.0004544453592659</v>
      </c>
      <c r="AE3952">
        <v>1.1646299548381489</v>
      </c>
      <c r="AF3952">
        <v>10.566004459113181</v>
      </c>
      <c r="AG3952">
        <v>1</v>
      </c>
      <c r="AH3952" t="s">
        <v>1590</v>
      </c>
    </row>
    <row r="3953" spans="1:34">
      <c r="A3953" t="s">
        <v>99</v>
      </c>
      <c r="B3953" t="s">
        <v>100</v>
      </c>
      <c r="C3953" t="s">
        <v>6595</v>
      </c>
      <c r="D3953" t="s">
        <v>6596</v>
      </c>
      <c r="E3953" t="s">
        <v>140</v>
      </c>
      <c r="F3953" t="s">
        <v>41</v>
      </c>
      <c r="I3953">
        <v>0</v>
      </c>
      <c r="J3953">
        <v>0</v>
      </c>
      <c r="M3953">
        <v>0</v>
      </c>
      <c r="N3953">
        <v>0</v>
      </c>
      <c r="O3953">
        <v>0</v>
      </c>
      <c r="R3953">
        <v>0</v>
      </c>
      <c r="S3953">
        <v>0</v>
      </c>
      <c r="T3953">
        <v>0</v>
      </c>
      <c r="V3953">
        <v>0</v>
      </c>
      <c r="X3953">
        <v>0</v>
      </c>
      <c r="Y3953">
        <v>0</v>
      </c>
      <c r="AB3953">
        <v>4.258E-2</v>
      </c>
      <c r="AC3953">
        <v>5.4999999999999997E-3</v>
      </c>
      <c r="AD3953">
        <v>0</v>
      </c>
      <c r="AE3953">
        <v>0</v>
      </c>
      <c r="AF3953">
        <v>0</v>
      </c>
      <c r="AG3953">
        <v>0</v>
      </c>
      <c r="AH3953" t="s">
        <v>4335</v>
      </c>
    </row>
    <row r="3954" spans="1:34">
      <c r="A3954" t="s">
        <v>99</v>
      </c>
      <c r="B3954" t="s">
        <v>204</v>
      </c>
      <c r="C3954" t="s">
        <v>6595</v>
      </c>
      <c r="D3954" t="s">
        <v>6597</v>
      </c>
      <c r="E3954" t="s">
        <v>140</v>
      </c>
      <c r="F3954" t="s">
        <v>41</v>
      </c>
      <c r="I3954">
        <v>0</v>
      </c>
      <c r="J3954">
        <v>0</v>
      </c>
      <c r="M3954">
        <v>0</v>
      </c>
      <c r="N3954">
        <v>0</v>
      </c>
      <c r="O3954">
        <v>0</v>
      </c>
      <c r="R3954">
        <v>0</v>
      </c>
      <c r="S3954">
        <v>0</v>
      </c>
      <c r="T3954">
        <v>0</v>
      </c>
      <c r="V3954">
        <v>0</v>
      </c>
      <c r="X3954">
        <v>0</v>
      </c>
      <c r="Y3954">
        <v>0</v>
      </c>
      <c r="AB3954">
        <v>4.258E-2</v>
      </c>
      <c r="AC3954">
        <v>5.4999999999999997E-3</v>
      </c>
      <c r="AD3954">
        <v>0</v>
      </c>
      <c r="AE3954">
        <v>0</v>
      </c>
      <c r="AF3954">
        <v>0</v>
      </c>
      <c r="AG3954">
        <v>0</v>
      </c>
      <c r="AH3954" t="s">
        <v>4335</v>
      </c>
    </row>
    <row r="3955" spans="1:34">
      <c r="A3955" t="s">
        <v>99</v>
      </c>
      <c r="B3955" t="s">
        <v>100</v>
      </c>
      <c r="C3955" t="s">
        <v>6598</v>
      </c>
      <c r="D3955" t="s">
        <v>6599</v>
      </c>
      <c r="E3955" t="s">
        <v>140</v>
      </c>
      <c r="F3955" t="s">
        <v>239</v>
      </c>
      <c r="I3955">
        <v>0</v>
      </c>
      <c r="J3955">
        <v>0</v>
      </c>
      <c r="M3955">
        <v>0</v>
      </c>
      <c r="N3955">
        <v>0</v>
      </c>
      <c r="O3955">
        <v>0</v>
      </c>
      <c r="R3955">
        <v>0</v>
      </c>
      <c r="S3955">
        <v>0</v>
      </c>
      <c r="T3955">
        <v>0</v>
      </c>
      <c r="V3955">
        <v>0</v>
      </c>
      <c r="X3955">
        <v>0</v>
      </c>
      <c r="Y3955">
        <v>0</v>
      </c>
      <c r="AB3955">
        <v>5.1388999999999997E-2</v>
      </c>
      <c r="AC3955">
        <v>5.4999999999999997E-3</v>
      </c>
      <c r="AD3955">
        <v>0</v>
      </c>
      <c r="AE3955">
        <v>0</v>
      </c>
      <c r="AF3955">
        <v>0</v>
      </c>
      <c r="AG3955">
        <v>0</v>
      </c>
      <c r="AH3955" t="s">
        <v>4346</v>
      </c>
    </row>
    <row r="3956" spans="1:34">
      <c r="A3956" t="s">
        <v>99</v>
      </c>
      <c r="B3956" t="s">
        <v>204</v>
      </c>
      <c r="C3956" t="s">
        <v>6598</v>
      </c>
      <c r="D3956" t="s">
        <v>6600</v>
      </c>
      <c r="E3956" t="s">
        <v>140</v>
      </c>
      <c r="F3956" t="s">
        <v>239</v>
      </c>
      <c r="I3956">
        <v>0</v>
      </c>
      <c r="J3956">
        <v>0</v>
      </c>
      <c r="M3956">
        <v>0</v>
      </c>
      <c r="N3956">
        <v>0</v>
      </c>
      <c r="O3956">
        <v>0</v>
      </c>
      <c r="R3956">
        <v>0</v>
      </c>
      <c r="S3956">
        <v>0</v>
      </c>
      <c r="T3956">
        <v>0</v>
      </c>
      <c r="V3956">
        <v>0</v>
      </c>
      <c r="X3956">
        <v>0</v>
      </c>
      <c r="Y3956">
        <v>0</v>
      </c>
      <c r="AB3956">
        <v>5.1388999999999997E-2</v>
      </c>
      <c r="AC3956">
        <v>5.4999999999999997E-3</v>
      </c>
      <c r="AD3956">
        <v>0</v>
      </c>
      <c r="AE3956">
        <v>0</v>
      </c>
      <c r="AF3956">
        <v>0</v>
      </c>
      <c r="AG3956">
        <v>0</v>
      </c>
      <c r="AH3956" t="s">
        <v>4346</v>
      </c>
    </row>
    <row r="3957" spans="1:34">
      <c r="A3957" t="s">
        <v>99</v>
      </c>
      <c r="B3957" t="s">
        <v>100</v>
      </c>
      <c r="C3957" t="s">
        <v>6601</v>
      </c>
      <c r="D3957" t="s">
        <v>6602</v>
      </c>
      <c r="E3957" t="s">
        <v>140</v>
      </c>
      <c r="F3957" t="s">
        <v>302</v>
      </c>
      <c r="I3957">
        <v>0</v>
      </c>
      <c r="J3957">
        <v>0</v>
      </c>
      <c r="M3957">
        <v>0</v>
      </c>
      <c r="N3957">
        <v>0</v>
      </c>
      <c r="O3957">
        <v>0</v>
      </c>
      <c r="R3957">
        <v>0</v>
      </c>
      <c r="S3957">
        <v>0</v>
      </c>
      <c r="T3957">
        <v>0</v>
      </c>
      <c r="V3957">
        <v>0</v>
      </c>
      <c r="X3957">
        <v>0</v>
      </c>
      <c r="Y3957">
        <v>0</v>
      </c>
      <c r="AB3957">
        <v>3.8718000000000002E-2</v>
      </c>
      <c r="AC3957">
        <v>5.4999999999999997E-3</v>
      </c>
      <c r="AD3957">
        <v>0</v>
      </c>
      <c r="AE3957">
        <v>0</v>
      </c>
      <c r="AF3957">
        <v>0</v>
      </c>
      <c r="AG3957">
        <v>0</v>
      </c>
      <c r="AH3957" t="s">
        <v>4357</v>
      </c>
    </row>
    <row r="3958" spans="1:34">
      <c r="A3958" t="s">
        <v>99</v>
      </c>
      <c r="B3958" t="s">
        <v>204</v>
      </c>
      <c r="C3958" t="s">
        <v>6601</v>
      </c>
      <c r="D3958" t="s">
        <v>6603</v>
      </c>
      <c r="E3958" t="s">
        <v>140</v>
      </c>
      <c r="F3958" t="s">
        <v>302</v>
      </c>
      <c r="I3958">
        <v>0</v>
      </c>
      <c r="J3958">
        <v>0</v>
      </c>
      <c r="M3958">
        <v>0</v>
      </c>
      <c r="N3958">
        <v>0</v>
      </c>
      <c r="O3958">
        <v>0</v>
      </c>
      <c r="R3958">
        <v>0</v>
      </c>
      <c r="S3958">
        <v>0</v>
      </c>
      <c r="T3958">
        <v>0</v>
      </c>
      <c r="V3958">
        <v>0</v>
      </c>
      <c r="X3958">
        <v>0</v>
      </c>
      <c r="Y3958">
        <v>0</v>
      </c>
      <c r="AB3958">
        <v>3.8718000000000002E-2</v>
      </c>
      <c r="AC3958">
        <v>5.4999999999999997E-3</v>
      </c>
      <c r="AD3958">
        <v>0</v>
      </c>
      <c r="AE3958">
        <v>0</v>
      </c>
      <c r="AF3958">
        <v>0</v>
      </c>
      <c r="AG3958">
        <v>0</v>
      </c>
      <c r="AH3958" t="s">
        <v>4357</v>
      </c>
    </row>
    <row r="3959" spans="1:34">
      <c r="A3959" t="s">
        <v>99</v>
      </c>
      <c r="B3959" t="s">
        <v>100</v>
      </c>
      <c r="C3959" t="s">
        <v>1403</v>
      </c>
      <c r="D3959" t="s">
        <v>1404</v>
      </c>
      <c r="E3959" t="s">
        <v>103</v>
      </c>
      <c r="F3959" t="s">
        <v>40</v>
      </c>
      <c r="I3959">
        <v>3.1369137411154142</v>
      </c>
      <c r="J3959">
        <v>2.7604325389461919</v>
      </c>
      <c r="M3959">
        <v>5.8973462800616074</v>
      </c>
      <c r="N3959">
        <v>327.29759767246458</v>
      </c>
      <c r="O3959">
        <v>296.67995858488149</v>
      </c>
      <c r="R3959">
        <v>623.97755625734612</v>
      </c>
      <c r="S3959">
        <v>46738279.857377701</v>
      </c>
      <c r="T3959">
        <v>23261720.14260444</v>
      </c>
      <c r="V3959">
        <v>69999999.999982148</v>
      </c>
      <c r="X3959">
        <v>0.75197026823708879</v>
      </c>
      <c r="Y3959">
        <v>0.68491282081255533</v>
      </c>
      <c r="AB3959">
        <v>5.4501999999999988E-2</v>
      </c>
      <c r="AC3959">
        <v>5.4999999999999997E-3</v>
      </c>
      <c r="AD3959">
        <v>1.605560243786406</v>
      </c>
      <c r="AE3959">
        <v>5.8973462800616057E-2</v>
      </c>
      <c r="AF3959">
        <v>7.6218819866486287</v>
      </c>
      <c r="AG3959">
        <v>1</v>
      </c>
      <c r="AH3959" t="s">
        <v>1405</v>
      </c>
    </row>
    <row r="3960" spans="1:34">
      <c r="A3960" t="s">
        <v>99</v>
      </c>
      <c r="B3960" t="s">
        <v>204</v>
      </c>
      <c r="C3960" t="s">
        <v>1403</v>
      </c>
      <c r="D3960" t="s">
        <v>2110</v>
      </c>
      <c r="E3960" t="s">
        <v>103</v>
      </c>
      <c r="F3960" t="s">
        <v>40</v>
      </c>
      <c r="I3960">
        <v>3.134957831653868</v>
      </c>
      <c r="J3960">
        <v>2.7638907715996139</v>
      </c>
      <c r="M3960">
        <v>5.8988486032534828</v>
      </c>
      <c r="N3960">
        <v>327.09352305618228</v>
      </c>
      <c r="O3960">
        <v>297.05163523552193</v>
      </c>
      <c r="R3960">
        <v>624.14515829170421</v>
      </c>
      <c r="S3960">
        <v>46709137.888125807</v>
      </c>
      <c r="T3960">
        <v>23290862.111856349</v>
      </c>
      <c r="V3960">
        <v>69999999.999982163</v>
      </c>
      <c r="X3960">
        <v>0.75150140428869006</v>
      </c>
      <c r="Y3960">
        <v>0.6857708703566987</v>
      </c>
      <c r="AB3960">
        <v>5.4501999999999988E-2</v>
      </c>
      <c r="AC3960">
        <v>5.4999999999999997E-3</v>
      </c>
      <c r="AD3960">
        <v>1.605969253241786</v>
      </c>
      <c r="AE3960">
        <v>0.93496750361567704</v>
      </c>
      <c r="AF3960">
        <v>8.4997873601109468</v>
      </c>
      <c r="AG3960">
        <v>1</v>
      </c>
      <c r="AH3960" t="s">
        <v>1405</v>
      </c>
    </row>
    <row r="3961" spans="1:34">
      <c r="A3961" t="s">
        <v>99</v>
      </c>
      <c r="B3961" t="s">
        <v>100</v>
      </c>
      <c r="C3961" t="s">
        <v>6604</v>
      </c>
      <c r="D3961" t="s">
        <v>6605</v>
      </c>
      <c r="E3961" t="s">
        <v>103</v>
      </c>
      <c r="F3961" t="s">
        <v>41</v>
      </c>
      <c r="I3961">
        <v>0</v>
      </c>
      <c r="J3961">
        <v>0</v>
      </c>
      <c r="M3961">
        <v>0</v>
      </c>
      <c r="N3961">
        <v>0</v>
      </c>
      <c r="O3961">
        <v>0</v>
      </c>
      <c r="R3961">
        <v>0</v>
      </c>
      <c r="S3961">
        <v>0</v>
      </c>
      <c r="T3961">
        <v>0</v>
      </c>
      <c r="V3961">
        <v>0</v>
      </c>
      <c r="X3961">
        <v>0</v>
      </c>
      <c r="Y3961">
        <v>0</v>
      </c>
      <c r="AB3961">
        <v>4.9485000000000001E-2</v>
      </c>
      <c r="AC3961">
        <v>5.4999999999999997E-3</v>
      </c>
      <c r="AD3961">
        <v>0</v>
      </c>
      <c r="AE3961">
        <v>0</v>
      </c>
      <c r="AF3961">
        <v>0</v>
      </c>
      <c r="AG3961">
        <v>0</v>
      </c>
      <c r="AH3961" t="s">
        <v>6606</v>
      </c>
    </row>
    <row r="3962" spans="1:34">
      <c r="A3962" t="s">
        <v>99</v>
      </c>
      <c r="B3962" t="s">
        <v>204</v>
      </c>
      <c r="C3962" t="s">
        <v>6604</v>
      </c>
      <c r="D3962" t="s">
        <v>6607</v>
      </c>
      <c r="E3962" t="s">
        <v>103</v>
      </c>
      <c r="F3962" t="s">
        <v>41</v>
      </c>
      <c r="I3962">
        <v>0</v>
      </c>
      <c r="J3962">
        <v>0</v>
      </c>
      <c r="M3962">
        <v>0</v>
      </c>
      <c r="N3962">
        <v>0</v>
      </c>
      <c r="O3962">
        <v>0</v>
      </c>
      <c r="R3962">
        <v>0</v>
      </c>
      <c r="S3962">
        <v>0</v>
      </c>
      <c r="T3962">
        <v>0</v>
      </c>
      <c r="V3962">
        <v>0</v>
      </c>
      <c r="X3962">
        <v>0</v>
      </c>
      <c r="Y3962">
        <v>0</v>
      </c>
      <c r="AB3962">
        <v>4.9485000000000001E-2</v>
      </c>
      <c r="AC3962">
        <v>5.4999999999999997E-3</v>
      </c>
      <c r="AD3962">
        <v>0</v>
      </c>
      <c r="AE3962">
        <v>0</v>
      </c>
      <c r="AF3962">
        <v>0</v>
      </c>
      <c r="AG3962">
        <v>0</v>
      </c>
      <c r="AH3962" t="s">
        <v>6606</v>
      </c>
    </row>
    <row r="3963" spans="1:34">
      <c r="A3963" t="s">
        <v>99</v>
      </c>
      <c r="B3963" t="s">
        <v>100</v>
      </c>
      <c r="C3963" t="s">
        <v>6608</v>
      </c>
      <c r="D3963" t="s">
        <v>6609</v>
      </c>
      <c r="E3963" t="s">
        <v>103</v>
      </c>
      <c r="F3963" t="s">
        <v>239</v>
      </c>
      <c r="I3963">
        <v>0</v>
      </c>
      <c r="J3963">
        <v>0</v>
      </c>
      <c r="M3963">
        <v>0</v>
      </c>
      <c r="N3963">
        <v>0</v>
      </c>
      <c r="O3963">
        <v>0</v>
      </c>
      <c r="R3963">
        <v>0</v>
      </c>
      <c r="S3963">
        <v>0</v>
      </c>
      <c r="T3963">
        <v>0</v>
      </c>
      <c r="V3963">
        <v>0</v>
      </c>
      <c r="X3963">
        <v>0</v>
      </c>
      <c r="Y3963">
        <v>0</v>
      </c>
      <c r="AB3963">
        <v>5.8294000000000012E-2</v>
      </c>
      <c r="AC3963">
        <v>5.4999999999999997E-3</v>
      </c>
      <c r="AD3963">
        <v>0</v>
      </c>
      <c r="AE3963">
        <v>0</v>
      </c>
      <c r="AF3963">
        <v>0</v>
      </c>
      <c r="AG3963">
        <v>0</v>
      </c>
      <c r="AH3963" t="s">
        <v>6610</v>
      </c>
    </row>
    <row r="3964" spans="1:34">
      <c r="A3964" t="s">
        <v>99</v>
      </c>
      <c r="B3964" t="s">
        <v>204</v>
      </c>
      <c r="C3964" t="s">
        <v>6608</v>
      </c>
      <c r="D3964" t="s">
        <v>6611</v>
      </c>
      <c r="E3964" t="s">
        <v>103</v>
      </c>
      <c r="F3964" t="s">
        <v>239</v>
      </c>
      <c r="I3964">
        <v>0</v>
      </c>
      <c r="J3964">
        <v>0</v>
      </c>
      <c r="M3964">
        <v>0</v>
      </c>
      <c r="N3964">
        <v>0</v>
      </c>
      <c r="O3964">
        <v>0</v>
      </c>
      <c r="R3964">
        <v>0</v>
      </c>
      <c r="S3964">
        <v>0</v>
      </c>
      <c r="T3964">
        <v>0</v>
      </c>
      <c r="V3964">
        <v>0</v>
      </c>
      <c r="X3964">
        <v>0</v>
      </c>
      <c r="Y3964">
        <v>0</v>
      </c>
      <c r="AB3964">
        <v>5.8294000000000012E-2</v>
      </c>
      <c r="AC3964">
        <v>5.4999999999999997E-3</v>
      </c>
      <c r="AD3964">
        <v>0</v>
      </c>
      <c r="AE3964">
        <v>0</v>
      </c>
      <c r="AF3964">
        <v>0</v>
      </c>
      <c r="AG3964">
        <v>0</v>
      </c>
      <c r="AH3964" t="s">
        <v>6610</v>
      </c>
    </row>
    <row r="3965" spans="1:34">
      <c r="A3965" t="s">
        <v>99</v>
      </c>
      <c r="B3965" t="s">
        <v>100</v>
      </c>
      <c r="C3965" t="s">
        <v>6612</v>
      </c>
      <c r="D3965" t="s">
        <v>6613</v>
      </c>
      <c r="E3965" t="s">
        <v>103</v>
      </c>
      <c r="F3965" t="s">
        <v>302</v>
      </c>
      <c r="I3965">
        <v>0</v>
      </c>
      <c r="J3965">
        <v>0</v>
      </c>
      <c r="M3965">
        <v>0</v>
      </c>
      <c r="N3965">
        <v>0</v>
      </c>
      <c r="O3965">
        <v>0</v>
      </c>
      <c r="R3965">
        <v>0</v>
      </c>
      <c r="S3965">
        <v>0</v>
      </c>
      <c r="T3965">
        <v>0</v>
      </c>
      <c r="V3965">
        <v>0</v>
      </c>
      <c r="X3965">
        <v>0</v>
      </c>
      <c r="Y3965">
        <v>0</v>
      </c>
      <c r="AB3965">
        <v>4.5622999999999997E-2</v>
      </c>
      <c r="AC3965">
        <v>5.4999999999999997E-3</v>
      </c>
      <c r="AD3965">
        <v>0</v>
      </c>
      <c r="AE3965">
        <v>0</v>
      </c>
      <c r="AF3965">
        <v>0</v>
      </c>
      <c r="AG3965">
        <v>0</v>
      </c>
      <c r="AH3965" t="s">
        <v>6614</v>
      </c>
    </row>
    <row r="3966" spans="1:34">
      <c r="A3966" t="s">
        <v>99</v>
      </c>
      <c r="B3966" t="s">
        <v>204</v>
      </c>
      <c r="C3966" t="s">
        <v>6612</v>
      </c>
      <c r="D3966" t="s">
        <v>6615</v>
      </c>
      <c r="E3966" t="s">
        <v>103</v>
      </c>
      <c r="F3966" t="s">
        <v>302</v>
      </c>
      <c r="I3966">
        <v>0</v>
      </c>
      <c r="J3966">
        <v>0</v>
      </c>
      <c r="M3966">
        <v>0</v>
      </c>
      <c r="N3966">
        <v>0</v>
      </c>
      <c r="O3966">
        <v>0</v>
      </c>
      <c r="R3966">
        <v>0</v>
      </c>
      <c r="S3966">
        <v>0</v>
      </c>
      <c r="T3966">
        <v>0</v>
      </c>
      <c r="V3966">
        <v>0</v>
      </c>
      <c r="X3966">
        <v>0</v>
      </c>
      <c r="Y3966">
        <v>0</v>
      </c>
      <c r="AB3966">
        <v>4.5622999999999997E-2</v>
      </c>
      <c r="AC3966">
        <v>5.4999999999999997E-3</v>
      </c>
      <c r="AD3966">
        <v>0</v>
      </c>
      <c r="AE3966">
        <v>0</v>
      </c>
      <c r="AF3966">
        <v>0</v>
      </c>
      <c r="AG3966">
        <v>0</v>
      </c>
      <c r="AH3966" t="s">
        <v>6614</v>
      </c>
    </row>
    <row r="3967" spans="1:34">
      <c r="A3967" t="s">
        <v>99</v>
      </c>
      <c r="B3967" t="s">
        <v>100</v>
      </c>
      <c r="C3967" t="s">
        <v>6616</v>
      </c>
      <c r="D3967" t="s">
        <v>6617</v>
      </c>
      <c r="E3967" t="s">
        <v>40</v>
      </c>
      <c r="F3967" t="s">
        <v>41</v>
      </c>
      <c r="I3967">
        <v>0</v>
      </c>
      <c r="J3967">
        <v>0</v>
      </c>
      <c r="M3967">
        <v>0</v>
      </c>
      <c r="N3967">
        <v>0</v>
      </c>
      <c r="O3967">
        <v>0</v>
      </c>
      <c r="R3967">
        <v>0</v>
      </c>
      <c r="S3967">
        <v>0</v>
      </c>
      <c r="T3967">
        <v>0</v>
      </c>
      <c r="V3967">
        <v>0</v>
      </c>
      <c r="X3967">
        <v>0</v>
      </c>
      <c r="Y3967">
        <v>0</v>
      </c>
      <c r="AB3967">
        <v>4.9485000000000001E-2</v>
      </c>
      <c r="AC3967">
        <v>5.4999999999999997E-3</v>
      </c>
      <c r="AD3967">
        <v>0</v>
      </c>
      <c r="AE3967">
        <v>0</v>
      </c>
      <c r="AF3967">
        <v>0</v>
      </c>
      <c r="AG3967">
        <v>0</v>
      </c>
      <c r="AH3967" t="s">
        <v>4379</v>
      </c>
    </row>
    <row r="3968" spans="1:34">
      <c r="A3968" t="s">
        <v>99</v>
      </c>
      <c r="B3968" t="s">
        <v>204</v>
      </c>
      <c r="C3968" t="s">
        <v>6616</v>
      </c>
      <c r="D3968" t="s">
        <v>6618</v>
      </c>
      <c r="E3968" t="s">
        <v>40</v>
      </c>
      <c r="F3968" t="s">
        <v>41</v>
      </c>
      <c r="I3968">
        <v>0</v>
      </c>
      <c r="J3968">
        <v>0</v>
      </c>
      <c r="M3968">
        <v>0</v>
      </c>
      <c r="N3968">
        <v>0</v>
      </c>
      <c r="O3968">
        <v>0</v>
      </c>
      <c r="R3968">
        <v>0</v>
      </c>
      <c r="S3968">
        <v>0</v>
      </c>
      <c r="T3968">
        <v>0</v>
      </c>
      <c r="V3968">
        <v>0</v>
      </c>
      <c r="X3968">
        <v>0</v>
      </c>
      <c r="Y3968">
        <v>0</v>
      </c>
      <c r="AB3968">
        <v>4.9485000000000001E-2</v>
      </c>
      <c r="AC3968">
        <v>5.4999999999999997E-3</v>
      </c>
      <c r="AD3968">
        <v>0</v>
      </c>
      <c r="AE3968">
        <v>0</v>
      </c>
      <c r="AF3968">
        <v>0</v>
      </c>
      <c r="AG3968">
        <v>0</v>
      </c>
      <c r="AH3968" t="s">
        <v>4379</v>
      </c>
    </row>
    <row r="3969" spans="1:34">
      <c r="A3969" t="s">
        <v>99</v>
      </c>
      <c r="B3969" t="s">
        <v>100</v>
      </c>
      <c r="C3969" t="s">
        <v>6619</v>
      </c>
      <c r="D3969" t="s">
        <v>6620</v>
      </c>
      <c r="E3969" t="s">
        <v>40</v>
      </c>
      <c r="F3969" t="s">
        <v>239</v>
      </c>
      <c r="I3969">
        <v>0</v>
      </c>
      <c r="J3969">
        <v>0</v>
      </c>
      <c r="M3969">
        <v>0</v>
      </c>
      <c r="N3969">
        <v>0</v>
      </c>
      <c r="O3969">
        <v>0</v>
      </c>
      <c r="R3969">
        <v>0</v>
      </c>
      <c r="S3969">
        <v>0</v>
      </c>
      <c r="T3969">
        <v>0</v>
      </c>
      <c r="V3969">
        <v>0</v>
      </c>
      <c r="X3969">
        <v>0</v>
      </c>
      <c r="Y3969">
        <v>0</v>
      </c>
      <c r="AB3969">
        <v>5.8294000000000012E-2</v>
      </c>
      <c r="AC3969">
        <v>5.4999999999999997E-3</v>
      </c>
      <c r="AD3969">
        <v>0</v>
      </c>
      <c r="AE3969">
        <v>0</v>
      </c>
      <c r="AF3969">
        <v>0</v>
      </c>
      <c r="AG3969">
        <v>0</v>
      </c>
      <c r="AH3969" t="s">
        <v>2065</v>
      </c>
    </row>
    <row r="3970" spans="1:34">
      <c r="A3970" t="s">
        <v>99</v>
      </c>
      <c r="B3970" t="s">
        <v>204</v>
      </c>
      <c r="C3970" t="s">
        <v>6619</v>
      </c>
      <c r="D3970" t="s">
        <v>6621</v>
      </c>
      <c r="E3970" t="s">
        <v>40</v>
      </c>
      <c r="F3970" t="s">
        <v>239</v>
      </c>
      <c r="I3970">
        <v>0</v>
      </c>
      <c r="J3970">
        <v>0</v>
      </c>
      <c r="M3970">
        <v>0</v>
      </c>
      <c r="N3970">
        <v>0</v>
      </c>
      <c r="O3970">
        <v>0</v>
      </c>
      <c r="R3970">
        <v>0</v>
      </c>
      <c r="S3970">
        <v>0</v>
      </c>
      <c r="T3970">
        <v>0</v>
      </c>
      <c r="V3970">
        <v>0</v>
      </c>
      <c r="X3970">
        <v>0</v>
      </c>
      <c r="Y3970">
        <v>0</v>
      </c>
      <c r="AB3970">
        <v>5.8294000000000012E-2</v>
      </c>
      <c r="AC3970">
        <v>5.4999999999999997E-3</v>
      </c>
      <c r="AD3970">
        <v>0</v>
      </c>
      <c r="AE3970">
        <v>0</v>
      </c>
      <c r="AF3970">
        <v>0</v>
      </c>
      <c r="AG3970">
        <v>0</v>
      </c>
      <c r="AH3970" t="s">
        <v>2065</v>
      </c>
    </row>
    <row r="3971" spans="1:34">
      <c r="A3971" t="s">
        <v>99</v>
      </c>
      <c r="B3971" t="s">
        <v>100</v>
      </c>
      <c r="C3971" t="s">
        <v>6622</v>
      </c>
      <c r="D3971" t="s">
        <v>6623</v>
      </c>
      <c r="E3971" t="s">
        <v>40</v>
      </c>
      <c r="F3971" t="s">
        <v>302</v>
      </c>
      <c r="I3971">
        <v>0</v>
      </c>
      <c r="J3971">
        <v>0</v>
      </c>
      <c r="M3971">
        <v>0</v>
      </c>
      <c r="N3971">
        <v>0</v>
      </c>
      <c r="O3971">
        <v>0</v>
      </c>
      <c r="R3971">
        <v>0</v>
      </c>
      <c r="S3971">
        <v>0</v>
      </c>
      <c r="T3971">
        <v>0</v>
      </c>
      <c r="V3971">
        <v>0</v>
      </c>
      <c r="X3971">
        <v>0</v>
      </c>
      <c r="Y3971">
        <v>0</v>
      </c>
      <c r="AB3971">
        <v>4.5622999999999997E-2</v>
      </c>
      <c r="AC3971">
        <v>5.4999999999999997E-3</v>
      </c>
      <c r="AD3971">
        <v>0</v>
      </c>
      <c r="AE3971">
        <v>0</v>
      </c>
      <c r="AF3971">
        <v>0</v>
      </c>
      <c r="AG3971">
        <v>0</v>
      </c>
      <c r="AH3971" t="s">
        <v>4400</v>
      </c>
    </row>
    <row r="3972" spans="1:34">
      <c r="A3972" t="s">
        <v>99</v>
      </c>
      <c r="B3972" t="s">
        <v>204</v>
      </c>
      <c r="C3972" t="s">
        <v>6622</v>
      </c>
      <c r="D3972" t="s">
        <v>6624</v>
      </c>
      <c r="E3972" t="s">
        <v>40</v>
      </c>
      <c r="F3972" t="s">
        <v>302</v>
      </c>
      <c r="I3972">
        <v>0</v>
      </c>
      <c r="J3972">
        <v>0</v>
      </c>
      <c r="M3972">
        <v>0</v>
      </c>
      <c r="N3972">
        <v>0</v>
      </c>
      <c r="O3972">
        <v>0</v>
      </c>
      <c r="R3972">
        <v>0</v>
      </c>
      <c r="S3972">
        <v>0</v>
      </c>
      <c r="T3972">
        <v>0</v>
      </c>
      <c r="V3972">
        <v>0</v>
      </c>
      <c r="X3972">
        <v>0</v>
      </c>
      <c r="Y3972">
        <v>0</v>
      </c>
      <c r="AB3972">
        <v>4.5622999999999997E-2</v>
      </c>
      <c r="AC3972">
        <v>5.4999999999999997E-3</v>
      </c>
      <c r="AD3972">
        <v>0</v>
      </c>
      <c r="AE3972">
        <v>0</v>
      </c>
      <c r="AF3972">
        <v>0</v>
      </c>
      <c r="AG3972">
        <v>0</v>
      </c>
      <c r="AH3972" t="s">
        <v>4400</v>
      </c>
    </row>
    <row r="3973" spans="1:34">
      <c r="A3973" t="s">
        <v>99</v>
      </c>
      <c r="B3973" t="s">
        <v>100</v>
      </c>
      <c r="C3973" t="s">
        <v>1808</v>
      </c>
      <c r="D3973" t="s">
        <v>1809</v>
      </c>
      <c r="E3973" t="s">
        <v>53</v>
      </c>
      <c r="F3973" t="s">
        <v>72</v>
      </c>
      <c r="G3973" t="s">
        <v>39</v>
      </c>
      <c r="I3973">
        <v>2.2638511945832129</v>
      </c>
      <c r="J3973">
        <v>1</v>
      </c>
      <c r="K3973">
        <v>3</v>
      </c>
      <c r="M3973">
        <v>6.2638511945832116</v>
      </c>
      <c r="N3973">
        <v>235.82922712421649</v>
      </c>
      <c r="O3973">
        <v>60.170646557743339</v>
      </c>
      <c r="P3973">
        <v>476.27274623318817</v>
      </c>
      <c r="R3973">
        <v>772.27261991514797</v>
      </c>
      <c r="S3973">
        <v>19755881.797137599</v>
      </c>
      <c r="T3973">
        <v>4660070.3812316712</v>
      </c>
      <c r="U3973">
        <v>18031164.55152189</v>
      </c>
      <c r="V3973">
        <v>42447116.729891174</v>
      </c>
      <c r="X3973">
        <v>0.56682920381086088</v>
      </c>
      <c r="Y3973">
        <v>0.14128613322161709</v>
      </c>
      <c r="Z3973">
        <v>1.0765823648969071</v>
      </c>
      <c r="AB3973">
        <v>7.2438000000000002E-2</v>
      </c>
      <c r="AC3973">
        <v>5.4999999999999997E-3</v>
      </c>
      <c r="AD3973">
        <v>1.7053416864833879</v>
      </c>
      <c r="AE3973">
        <v>6.2638511945832129E-2</v>
      </c>
      <c r="AF3973">
        <v>8.1097693930124315</v>
      </c>
      <c r="AG3973">
        <v>1</v>
      </c>
      <c r="AH3973" t="s">
        <v>844</v>
      </c>
    </row>
    <row r="3974" spans="1:34">
      <c r="A3974" t="s">
        <v>99</v>
      </c>
      <c r="B3974" t="s">
        <v>204</v>
      </c>
      <c r="C3974" t="s">
        <v>1808</v>
      </c>
      <c r="D3974" t="s">
        <v>2531</v>
      </c>
      <c r="E3974" t="s">
        <v>53</v>
      </c>
      <c r="F3974" t="s">
        <v>72</v>
      </c>
      <c r="G3974" t="s">
        <v>39</v>
      </c>
      <c r="I3974">
        <v>2.2725907623243642</v>
      </c>
      <c r="J3974">
        <v>1</v>
      </c>
      <c r="K3974">
        <v>3</v>
      </c>
      <c r="M3974">
        <v>6.2725907623243646</v>
      </c>
      <c r="N3974">
        <v>236.73964275167759</v>
      </c>
      <c r="O3974">
        <v>60.170646557743339</v>
      </c>
      <c r="P3974">
        <v>476.2727462331884</v>
      </c>
      <c r="R3974">
        <v>773.18303554260933</v>
      </c>
      <c r="S3974">
        <v>19832149.118799631</v>
      </c>
      <c r="T3974">
        <v>4660070.3812316712</v>
      </c>
      <c r="U3974">
        <v>18031164.551521901</v>
      </c>
      <c r="V3974">
        <v>42523384.051553197</v>
      </c>
      <c r="X3974">
        <v>0.56901744049188507</v>
      </c>
      <c r="Y3974">
        <v>0.14128613322161709</v>
      </c>
      <c r="Z3974">
        <v>1.076582364896908</v>
      </c>
      <c r="AB3974">
        <v>7.2438000000000002E-2</v>
      </c>
      <c r="AC3974">
        <v>5.4999999999999997E-3</v>
      </c>
      <c r="AD3974">
        <v>1.707721045240141</v>
      </c>
      <c r="AE3974">
        <v>0.99420563582841182</v>
      </c>
      <c r="AF3974">
        <v>9.0524554433929172</v>
      </c>
      <c r="AG3974">
        <v>1</v>
      </c>
      <c r="AH3974" t="s">
        <v>844</v>
      </c>
    </row>
    <row r="3975" spans="1:34">
      <c r="A3975" t="s">
        <v>99</v>
      </c>
      <c r="B3975" t="s">
        <v>100</v>
      </c>
      <c r="C3975" t="s">
        <v>3110</v>
      </c>
      <c r="D3975" t="s">
        <v>3111</v>
      </c>
      <c r="E3975" t="s">
        <v>53</v>
      </c>
      <c r="F3975" t="s">
        <v>72</v>
      </c>
      <c r="G3975" t="s">
        <v>140</v>
      </c>
      <c r="I3975">
        <v>5</v>
      </c>
      <c r="J3975">
        <v>1</v>
      </c>
      <c r="K3975">
        <v>1.7237389871220381</v>
      </c>
      <c r="M3975">
        <v>7.7237389871220383</v>
      </c>
      <c r="N3975">
        <v>520.85849919926784</v>
      </c>
      <c r="O3975">
        <v>60.170646557743339</v>
      </c>
      <c r="P3975">
        <v>114.300749667636</v>
      </c>
      <c r="R3975">
        <v>695.32989542464713</v>
      </c>
      <c r="S3975">
        <v>43633348.880014978</v>
      </c>
      <c r="T3975">
        <v>4660070.3812316712</v>
      </c>
      <c r="U3975">
        <v>3159442.4888923499</v>
      </c>
      <c r="V3975">
        <v>51452861.750138998</v>
      </c>
      <c r="X3975">
        <v>1.251913564741205</v>
      </c>
      <c r="Y3975">
        <v>0.14128613322161709</v>
      </c>
      <c r="Z3975">
        <v>0.28134870387084221</v>
      </c>
      <c r="AB3975">
        <v>6.8638000000000005E-2</v>
      </c>
      <c r="AC3975">
        <v>5.4999999999999997E-3</v>
      </c>
      <c r="AD3975">
        <v>2.1027980488499791</v>
      </c>
      <c r="AE3975">
        <v>7.7237389871220391E-2</v>
      </c>
      <c r="AF3975">
        <v>9.9779124258432379</v>
      </c>
      <c r="AG3975">
        <v>1</v>
      </c>
      <c r="AH3975" t="s">
        <v>2016</v>
      </c>
    </row>
    <row r="3976" spans="1:34">
      <c r="A3976" t="s">
        <v>99</v>
      </c>
      <c r="B3976" t="s">
        <v>204</v>
      </c>
      <c r="C3976" t="s">
        <v>3110</v>
      </c>
      <c r="D3976" t="s">
        <v>3526</v>
      </c>
      <c r="E3976" t="s">
        <v>53</v>
      </c>
      <c r="F3976" t="s">
        <v>72</v>
      </c>
      <c r="G3976" t="s">
        <v>140</v>
      </c>
      <c r="I3976">
        <v>5</v>
      </c>
      <c r="J3976">
        <v>1</v>
      </c>
      <c r="K3976">
        <v>1.738919565986949</v>
      </c>
      <c r="M3976">
        <v>7.738919565986949</v>
      </c>
      <c r="N3976">
        <v>520.85849919926784</v>
      </c>
      <c r="O3976">
        <v>60.170646557743339</v>
      </c>
      <c r="P3976">
        <v>115.3073704829748</v>
      </c>
      <c r="R3976">
        <v>696.33651623998594</v>
      </c>
      <c r="S3976">
        <v>43633348.880014978</v>
      </c>
      <c r="T3976">
        <v>4660070.3812316712</v>
      </c>
      <c r="U3976">
        <v>3187266.9833373362</v>
      </c>
      <c r="V3976">
        <v>51480686.244583987</v>
      </c>
      <c r="X3976">
        <v>1.251913564741205</v>
      </c>
      <c r="Y3976">
        <v>0.14128613322161709</v>
      </c>
      <c r="Z3976">
        <v>0.2838264781856083</v>
      </c>
      <c r="AB3976">
        <v>6.8638000000000005E-2</v>
      </c>
      <c r="AC3976">
        <v>5.4999999999999997E-3</v>
      </c>
      <c r="AD3976">
        <v>2.106930981315819</v>
      </c>
      <c r="AE3976">
        <v>1.226618751208931</v>
      </c>
      <c r="AF3976">
        <v>11.1466072985117</v>
      </c>
      <c r="AG3976">
        <v>1</v>
      </c>
      <c r="AH3976" t="s">
        <v>2016</v>
      </c>
    </row>
    <row r="3977" spans="1:34">
      <c r="A3977" t="s">
        <v>99</v>
      </c>
      <c r="B3977" t="s">
        <v>100</v>
      </c>
      <c r="C3977" t="s">
        <v>544</v>
      </c>
      <c r="D3977" t="s">
        <v>545</v>
      </c>
      <c r="E3977" t="s">
        <v>53</v>
      </c>
      <c r="F3977" t="s">
        <v>72</v>
      </c>
      <c r="G3977" t="s">
        <v>41</v>
      </c>
      <c r="I3977">
        <v>3.692908700759201</v>
      </c>
      <c r="J3977">
        <v>1</v>
      </c>
      <c r="K3977">
        <v>8.4000000000000012E-3</v>
      </c>
      <c r="M3977">
        <v>4.7013087007592009</v>
      </c>
      <c r="N3977">
        <v>384.69657671147121</v>
      </c>
      <c r="O3977">
        <v>60.170646557743339</v>
      </c>
      <c r="P3977">
        <v>188.4060756714876</v>
      </c>
      <c r="R3977">
        <v>633.27329894070215</v>
      </c>
      <c r="S3977">
        <v>32226794.74445381</v>
      </c>
      <c r="T3977">
        <v>4660070.3812316712</v>
      </c>
      <c r="U3977">
        <v>29000045.454545461</v>
      </c>
      <c r="V3977">
        <v>65886910.580230936</v>
      </c>
      <c r="X3977">
        <v>0.92464049916625224</v>
      </c>
      <c r="Y3977">
        <v>0.14128613322161709</v>
      </c>
      <c r="Z3977">
        <v>0.54139676917094137</v>
      </c>
      <c r="AB3977">
        <v>7.0526000000000005E-2</v>
      </c>
      <c r="AC3977">
        <v>5.4999999999999997E-3</v>
      </c>
      <c r="AD3977">
        <v>1.2799374473271119</v>
      </c>
      <c r="AE3977">
        <v>4.7013087007592012E-2</v>
      </c>
      <c r="AF3977">
        <v>6.1042852350939052</v>
      </c>
      <c r="AG3977">
        <v>1</v>
      </c>
      <c r="AH3977" t="s">
        <v>168</v>
      </c>
    </row>
    <row r="3978" spans="1:34">
      <c r="A3978" t="s">
        <v>99</v>
      </c>
      <c r="B3978" t="s">
        <v>204</v>
      </c>
      <c r="C3978" t="s">
        <v>544</v>
      </c>
      <c r="D3978" t="s">
        <v>891</v>
      </c>
      <c r="E3978" t="s">
        <v>53</v>
      </c>
      <c r="F3978" t="s">
        <v>72</v>
      </c>
      <c r="G3978" t="s">
        <v>41</v>
      </c>
      <c r="I3978">
        <v>3.700595073020613</v>
      </c>
      <c r="J3978">
        <v>1</v>
      </c>
      <c r="K3978">
        <v>8.4000000000000012E-3</v>
      </c>
      <c r="M3978">
        <v>4.7089950730206116</v>
      </c>
      <c r="N3978">
        <v>385.49727917554429</v>
      </c>
      <c r="O3978">
        <v>60.170646557743339</v>
      </c>
      <c r="P3978">
        <v>188.4060756714876</v>
      </c>
      <c r="R3978">
        <v>634.07400140477523</v>
      </c>
      <c r="S3978">
        <v>32293871.176954579</v>
      </c>
      <c r="T3978">
        <v>4660070.3812316712</v>
      </c>
      <c r="U3978">
        <v>29000045.454545461</v>
      </c>
      <c r="V3978">
        <v>65953987.012731701</v>
      </c>
      <c r="X3978">
        <v>0.92656503390579448</v>
      </c>
      <c r="Y3978">
        <v>0.14128613322161709</v>
      </c>
      <c r="Z3978">
        <v>0.54139676917094137</v>
      </c>
      <c r="AB3978">
        <v>7.0526000000000005E-2</v>
      </c>
      <c r="AC3978">
        <v>5.4999999999999997E-3</v>
      </c>
      <c r="AD3978">
        <v>1.2820300722359781</v>
      </c>
      <c r="AE3978">
        <v>0.7463757190737671</v>
      </c>
      <c r="AF3978">
        <v>6.8134268643303582</v>
      </c>
      <c r="AG3978">
        <v>1</v>
      </c>
      <c r="AH3978" t="s">
        <v>168</v>
      </c>
    </row>
    <row r="3979" spans="1:34">
      <c r="A3979" t="s">
        <v>99</v>
      </c>
      <c r="B3979" t="s">
        <v>100</v>
      </c>
      <c r="C3979" t="s">
        <v>6625</v>
      </c>
      <c r="D3979" t="s">
        <v>6626</v>
      </c>
      <c r="E3979" t="s">
        <v>53</v>
      </c>
      <c r="F3979" t="s">
        <v>72</v>
      </c>
      <c r="G3979" t="s">
        <v>239</v>
      </c>
      <c r="I3979">
        <v>0</v>
      </c>
      <c r="J3979">
        <v>0</v>
      </c>
      <c r="K3979">
        <v>0</v>
      </c>
      <c r="M3979">
        <v>0</v>
      </c>
      <c r="N3979">
        <v>0</v>
      </c>
      <c r="O3979">
        <v>0</v>
      </c>
      <c r="P3979">
        <v>0</v>
      </c>
      <c r="R3979">
        <v>0</v>
      </c>
      <c r="S3979">
        <v>0</v>
      </c>
      <c r="T3979">
        <v>0</v>
      </c>
      <c r="U3979">
        <v>0</v>
      </c>
      <c r="V3979">
        <v>0</v>
      </c>
      <c r="X3979">
        <v>0</v>
      </c>
      <c r="Y3979">
        <v>0</v>
      </c>
      <c r="Z3979">
        <v>0</v>
      </c>
      <c r="AB3979">
        <v>7.9335000000000003E-2</v>
      </c>
      <c r="AC3979">
        <v>5.4999999999999997E-3</v>
      </c>
      <c r="AD3979">
        <v>0</v>
      </c>
      <c r="AE3979">
        <v>0</v>
      </c>
      <c r="AF3979">
        <v>0</v>
      </c>
      <c r="AG3979">
        <v>0</v>
      </c>
      <c r="AH3979" t="s">
        <v>2627</v>
      </c>
    </row>
    <row r="3980" spans="1:34">
      <c r="A3980" t="s">
        <v>99</v>
      </c>
      <c r="B3980" t="s">
        <v>204</v>
      </c>
      <c r="C3980" t="s">
        <v>6625</v>
      </c>
      <c r="D3980" t="s">
        <v>6627</v>
      </c>
      <c r="E3980" t="s">
        <v>53</v>
      </c>
      <c r="F3980" t="s">
        <v>72</v>
      </c>
      <c r="G3980" t="s">
        <v>239</v>
      </c>
      <c r="I3980">
        <v>0</v>
      </c>
      <c r="J3980">
        <v>0</v>
      </c>
      <c r="K3980">
        <v>0</v>
      </c>
      <c r="M3980">
        <v>0</v>
      </c>
      <c r="N3980">
        <v>0</v>
      </c>
      <c r="O3980">
        <v>0</v>
      </c>
      <c r="P3980">
        <v>0</v>
      </c>
      <c r="R3980">
        <v>0</v>
      </c>
      <c r="S3980">
        <v>0</v>
      </c>
      <c r="T3980">
        <v>0</v>
      </c>
      <c r="U3980">
        <v>0</v>
      </c>
      <c r="V3980">
        <v>0</v>
      </c>
      <c r="X3980">
        <v>0</v>
      </c>
      <c r="Y3980">
        <v>0</v>
      </c>
      <c r="Z3980">
        <v>0</v>
      </c>
      <c r="AB3980">
        <v>7.9335000000000003E-2</v>
      </c>
      <c r="AC3980">
        <v>5.4999999999999997E-3</v>
      </c>
      <c r="AD3980">
        <v>0</v>
      </c>
      <c r="AE3980">
        <v>0</v>
      </c>
      <c r="AF3980">
        <v>0</v>
      </c>
      <c r="AG3980">
        <v>0</v>
      </c>
      <c r="AH3980" t="s">
        <v>2627</v>
      </c>
    </row>
    <row r="3981" spans="1:34">
      <c r="A3981" t="s">
        <v>99</v>
      </c>
      <c r="B3981" t="s">
        <v>100</v>
      </c>
      <c r="C3981" t="s">
        <v>2261</v>
      </c>
      <c r="D3981" t="s">
        <v>2262</v>
      </c>
      <c r="E3981" t="s">
        <v>53</v>
      </c>
      <c r="F3981" t="s">
        <v>72</v>
      </c>
      <c r="G3981" t="s">
        <v>302</v>
      </c>
      <c r="I3981">
        <v>5.0000000000000009</v>
      </c>
      <c r="J3981">
        <v>1.715430041644979</v>
      </c>
      <c r="K3981">
        <v>1.059999999999999E-2</v>
      </c>
      <c r="M3981">
        <v>6.7260300416449814</v>
      </c>
      <c r="N3981">
        <v>520.85849919926795</v>
      </c>
      <c r="O3981">
        <v>103.218534730355</v>
      </c>
      <c r="P3981">
        <v>45.590555237246377</v>
      </c>
      <c r="R3981">
        <v>669.66758916686933</v>
      </c>
      <c r="S3981">
        <v>43633348.880014993</v>
      </c>
      <c r="T3981">
        <v>7994024.7281447789</v>
      </c>
      <c r="U3981">
        <v>12393707.86860198</v>
      </c>
      <c r="V3981">
        <v>64021081.476761743</v>
      </c>
      <c r="X3981">
        <v>1.251913564741205</v>
      </c>
      <c r="Y3981">
        <v>0.2423664773962167</v>
      </c>
      <c r="Z3981">
        <v>0.13100734263576541</v>
      </c>
      <c r="AB3981">
        <v>6.6664000000000001E-2</v>
      </c>
      <c r="AC3981">
        <v>5.4999999999999997E-3</v>
      </c>
      <c r="AD3981">
        <v>1.8311704825420889</v>
      </c>
      <c r="AE3981">
        <v>6.72603004164498E-2</v>
      </c>
      <c r="AF3981">
        <v>8.6966248246035196</v>
      </c>
      <c r="AG3981">
        <v>1</v>
      </c>
      <c r="AH3981" t="s">
        <v>818</v>
      </c>
    </row>
    <row r="3982" spans="1:34">
      <c r="A3982" t="s">
        <v>99</v>
      </c>
      <c r="B3982" t="s">
        <v>204</v>
      </c>
      <c r="C3982" t="s">
        <v>2261</v>
      </c>
      <c r="D3982" t="s">
        <v>2994</v>
      </c>
      <c r="E3982" t="s">
        <v>53</v>
      </c>
      <c r="F3982" t="s">
        <v>72</v>
      </c>
      <c r="G3982" t="s">
        <v>302</v>
      </c>
      <c r="I3982">
        <v>5.0000000000000009</v>
      </c>
      <c r="J3982">
        <v>1.7332766190241009</v>
      </c>
      <c r="K3982">
        <v>1.06E-2</v>
      </c>
      <c r="M3982">
        <v>6.7438766190241024</v>
      </c>
      <c r="N3982">
        <v>520.85849919926795</v>
      </c>
      <c r="O3982">
        <v>104.2923748300995</v>
      </c>
      <c r="P3982">
        <v>45.590555237246427</v>
      </c>
      <c r="R3982">
        <v>670.74142926661398</v>
      </c>
      <c r="S3982">
        <v>43633348.880014993</v>
      </c>
      <c r="T3982">
        <v>8077191.0347955842</v>
      </c>
      <c r="U3982">
        <v>12393707.868601991</v>
      </c>
      <c r="V3982">
        <v>64104247.783412561</v>
      </c>
      <c r="X3982">
        <v>1.251913564741205</v>
      </c>
      <c r="Y3982">
        <v>0.24488795130535321</v>
      </c>
      <c r="Z3982">
        <v>0.13100734263576561</v>
      </c>
      <c r="AB3982">
        <v>6.6664000000000001E-2</v>
      </c>
      <c r="AC3982">
        <v>5.4999999999999997E-3</v>
      </c>
      <c r="AD3982">
        <v>1.8360292365929489</v>
      </c>
      <c r="AE3982">
        <v>1.0689044441153199</v>
      </c>
      <c r="AF3982">
        <v>9.7209742997323705</v>
      </c>
      <c r="AG3982">
        <v>1</v>
      </c>
      <c r="AH3982" t="s">
        <v>818</v>
      </c>
    </row>
    <row r="3983" spans="1:34">
      <c r="A3983" t="s">
        <v>99</v>
      </c>
      <c r="B3983" t="s">
        <v>100</v>
      </c>
      <c r="C3983" t="s">
        <v>1971</v>
      </c>
      <c r="D3983" t="s">
        <v>1972</v>
      </c>
      <c r="E3983" t="s">
        <v>53</v>
      </c>
      <c r="F3983" t="s">
        <v>39</v>
      </c>
      <c r="G3983" t="s">
        <v>140</v>
      </c>
      <c r="I3983">
        <v>1.9398463838415669</v>
      </c>
      <c r="J3983">
        <v>3</v>
      </c>
      <c r="K3983">
        <v>1.5</v>
      </c>
      <c r="M3983">
        <v>6.4398463838415658</v>
      </c>
      <c r="N3983">
        <v>202.0770952329691</v>
      </c>
      <c r="O3983">
        <v>476.27274623318817</v>
      </c>
      <c r="P3983">
        <v>99.464667088437494</v>
      </c>
      <c r="R3983">
        <v>777.81450855459479</v>
      </c>
      <c r="S3983">
        <v>16928398.807958901</v>
      </c>
      <c r="T3983">
        <v>18031164.55152189</v>
      </c>
      <c r="U3983">
        <v>2749351.1307364772</v>
      </c>
      <c r="V3983">
        <v>37708914.490217283</v>
      </c>
      <c r="X3983">
        <v>0.48570400028908611</v>
      </c>
      <c r="Y3983">
        <v>1.0765823648969071</v>
      </c>
      <c r="Z3983">
        <v>0.2448300229670356</v>
      </c>
      <c r="AB3983">
        <v>6.8638000000000005E-2</v>
      </c>
      <c r="AC3983">
        <v>5.4999999999999997E-3</v>
      </c>
      <c r="AD3983">
        <v>1.75325660711917</v>
      </c>
      <c r="AE3983">
        <v>6.4398463838415659E-2</v>
      </c>
      <c r="AF3983">
        <v>8.3316394547991521</v>
      </c>
      <c r="AG3983">
        <v>1</v>
      </c>
      <c r="AH3983" t="s">
        <v>1145</v>
      </c>
    </row>
    <row r="3984" spans="1:34">
      <c r="A3984" t="s">
        <v>99</v>
      </c>
      <c r="B3984" t="s">
        <v>204</v>
      </c>
      <c r="C3984" t="s">
        <v>1971</v>
      </c>
      <c r="D3984" t="s">
        <v>2698</v>
      </c>
      <c r="E3984" t="s">
        <v>53</v>
      </c>
      <c r="F3984" t="s">
        <v>39</v>
      </c>
      <c r="G3984" t="s">
        <v>140</v>
      </c>
      <c r="I3984">
        <v>1.947110670720787</v>
      </c>
      <c r="J3984">
        <v>3</v>
      </c>
      <c r="K3984">
        <v>1.5</v>
      </c>
      <c r="M3984">
        <v>6.4471106707207868</v>
      </c>
      <c r="N3984">
        <v>202.83382834530181</v>
      </c>
      <c r="O3984">
        <v>476.27274623318829</v>
      </c>
      <c r="P3984">
        <v>99.464667088437494</v>
      </c>
      <c r="R3984">
        <v>778.57124166692756</v>
      </c>
      <c r="S3984">
        <v>16991791.840712011</v>
      </c>
      <c r="T3984">
        <v>18031164.55152189</v>
      </c>
      <c r="U3984">
        <v>2749351.1307364772</v>
      </c>
      <c r="V3984">
        <v>37772307.522970393</v>
      </c>
      <c r="X3984">
        <v>0.48752285214553959</v>
      </c>
      <c r="Y3984">
        <v>1.076582364896908</v>
      </c>
      <c r="Z3984">
        <v>0.2448300229670356</v>
      </c>
      <c r="AB3984">
        <v>6.8638000000000005E-2</v>
      </c>
      <c r="AC3984">
        <v>5.4999999999999997E-3</v>
      </c>
      <c r="AD3984">
        <v>1.755234318730267</v>
      </c>
      <c r="AE3984">
        <v>1.021867041309245</v>
      </c>
      <c r="AF3984">
        <v>9.2983500307602984</v>
      </c>
      <c r="AG3984">
        <v>1</v>
      </c>
      <c r="AH3984" t="s">
        <v>1145</v>
      </c>
    </row>
    <row r="3985" spans="1:34">
      <c r="A3985" t="s">
        <v>99</v>
      </c>
      <c r="B3985" t="s">
        <v>100</v>
      </c>
      <c r="C3985" t="s">
        <v>169</v>
      </c>
      <c r="D3985" t="s">
        <v>170</v>
      </c>
      <c r="E3985" t="s">
        <v>53</v>
      </c>
      <c r="F3985" t="s">
        <v>39</v>
      </c>
      <c r="G3985" t="s">
        <v>41</v>
      </c>
      <c r="I3985">
        <v>1.5</v>
      </c>
      <c r="J3985">
        <v>2.1986929213124831</v>
      </c>
      <c r="K3985">
        <v>8.4000000000000012E-3</v>
      </c>
      <c r="M3985">
        <v>3.707092921312483</v>
      </c>
      <c r="N3985">
        <v>156.2575497597804</v>
      </c>
      <c r="O3985">
        <v>349.05917191898931</v>
      </c>
      <c r="P3985">
        <v>188.4060756714876</v>
      </c>
      <c r="R3985">
        <v>693.72279735025722</v>
      </c>
      <c r="S3985">
        <v>13090004.66400449</v>
      </c>
      <c r="T3985">
        <v>13214997.954150589</v>
      </c>
      <c r="U3985">
        <v>29000045.454545461</v>
      </c>
      <c r="V3985">
        <v>55305048.072700538</v>
      </c>
      <c r="X3985">
        <v>0.37557406942236132</v>
      </c>
      <c r="Y3985">
        <v>0.78902467496956108</v>
      </c>
      <c r="Z3985">
        <v>0.54139676917094137</v>
      </c>
      <c r="AB3985">
        <v>7.0526000000000005E-2</v>
      </c>
      <c r="AC3985">
        <v>5.4999999999999997E-3</v>
      </c>
      <c r="AD3985">
        <v>1.0092609000431889</v>
      </c>
      <c r="AE3985">
        <v>3.7070929213124833E-2</v>
      </c>
      <c r="AF3985">
        <v>4.8294507505687969</v>
      </c>
      <c r="AG3985">
        <v>1</v>
      </c>
      <c r="AH3985" t="s">
        <v>54</v>
      </c>
    </row>
    <row r="3986" spans="1:34">
      <c r="A3986" t="s">
        <v>99</v>
      </c>
      <c r="B3986" t="s">
        <v>204</v>
      </c>
      <c r="C3986" t="s">
        <v>169</v>
      </c>
      <c r="D3986" t="s">
        <v>295</v>
      </c>
      <c r="E3986" t="s">
        <v>53</v>
      </c>
      <c r="F3986" t="s">
        <v>39</v>
      </c>
      <c r="G3986" t="s">
        <v>41</v>
      </c>
      <c r="I3986">
        <v>1.5</v>
      </c>
      <c r="J3986">
        <v>2.2037937768666689</v>
      </c>
      <c r="K3986">
        <v>8.4000000000000012E-3</v>
      </c>
      <c r="M3986">
        <v>3.7121937768666688</v>
      </c>
      <c r="N3986">
        <v>156.2575497597804</v>
      </c>
      <c r="O3986">
        <v>349.86897141329962</v>
      </c>
      <c r="P3986">
        <v>188.4060756714876</v>
      </c>
      <c r="R3986">
        <v>694.53259684456759</v>
      </c>
      <c r="S3986">
        <v>13090004.664004499</v>
      </c>
      <c r="T3986">
        <v>13245656.07610094</v>
      </c>
      <c r="U3986">
        <v>29000045.454545461</v>
      </c>
      <c r="V3986">
        <v>55335706.194650903</v>
      </c>
      <c r="X3986">
        <v>0.37557406942236138</v>
      </c>
      <c r="Y3986">
        <v>0.79085517201473532</v>
      </c>
      <c r="Z3986">
        <v>0.54139676917094137</v>
      </c>
      <c r="AB3986">
        <v>7.0526000000000005E-2</v>
      </c>
      <c r="AC3986">
        <v>5.4999999999999997E-3</v>
      </c>
      <c r="AD3986">
        <v>1.0106496146443289</v>
      </c>
      <c r="AE3986">
        <v>0.58838271363336703</v>
      </c>
      <c r="AF3986">
        <v>5.3872521051443636</v>
      </c>
      <c r="AG3986">
        <v>1</v>
      </c>
      <c r="AH3986" t="s">
        <v>54</v>
      </c>
    </row>
    <row r="3987" spans="1:34">
      <c r="A3987" t="s">
        <v>99</v>
      </c>
      <c r="B3987" t="s">
        <v>100</v>
      </c>
      <c r="C3987" t="s">
        <v>2229</v>
      </c>
      <c r="D3987" t="s">
        <v>2230</v>
      </c>
      <c r="E3987" t="s">
        <v>53</v>
      </c>
      <c r="F3987" t="s">
        <v>39</v>
      </c>
      <c r="G3987" t="s">
        <v>239</v>
      </c>
      <c r="I3987">
        <v>1.6646102772392151</v>
      </c>
      <c r="J3987">
        <v>3</v>
      </c>
      <c r="K3987">
        <v>2.02</v>
      </c>
      <c r="M3987">
        <v>6.6846102772392157</v>
      </c>
      <c r="N3987">
        <v>173.40528215089901</v>
      </c>
      <c r="O3987">
        <v>476.27274623318829</v>
      </c>
      <c r="P3987">
        <v>58.149404109062978</v>
      </c>
      <c r="R3987">
        <v>707.82743249315024</v>
      </c>
      <c r="S3987">
        <v>14526504.19520743</v>
      </c>
      <c r="T3987">
        <v>18031164.55152189</v>
      </c>
      <c r="U3987">
        <v>23953010.62549923</v>
      </c>
      <c r="V3987">
        <v>56510679.372228548</v>
      </c>
      <c r="X3987">
        <v>0.41678963721667811</v>
      </c>
      <c r="Y3987">
        <v>1.076582364896908</v>
      </c>
      <c r="Z3987">
        <v>0.1670959888191465</v>
      </c>
      <c r="AB3987">
        <v>7.9335000000000003E-2</v>
      </c>
      <c r="AC3987">
        <v>5.4999999999999997E-3</v>
      </c>
      <c r="AD3987">
        <v>1.8198938974682679</v>
      </c>
      <c r="AE3987">
        <v>6.6846102772392155E-2</v>
      </c>
      <c r="AF3987">
        <v>8.6561852774798762</v>
      </c>
      <c r="AG3987">
        <v>1</v>
      </c>
      <c r="AH3987" t="s">
        <v>1282</v>
      </c>
    </row>
    <row r="3988" spans="1:34">
      <c r="A3988" t="s">
        <v>99</v>
      </c>
      <c r="B3988" t="s">
        <v>204</v>
      </c>
      <c r="C3988" t="s">
        <v>2229</v>
      </c>
      <c r="D3988" t="s">
        <v>2941</v>
      </c>
      <c r="E3988" t="s">
        <v>53</v>
      </c>
      <c r="F3988" t="s">
        <v>39</v>
      </c>
      <c r="G3988" t="s">
        <v>239</v>
      </c>
      <c r="I3988">
        <v>1.6713046604474171</v>
      </c>
      <c r="J3988">
        <v>3</v>
      </c>
      <c r="K3988">
        <v>2.02</v>
      </c>
      <c r="M3988">
        <v>6.6913046604474156</v>
      </c>
      <c r="N3988">
        <v>174.10264742907671</v>
      </c>
      <c r="O3988">
        <v>476.27274623318829</v>
      </c>
      <c r="P3988">
        <v>58.149404109062978</v>
      </c>
      <c r="R3988">
        <v>708.52479777132794</v>
      </c>
      <c r="S3988">
        <v>14584923.866819421</v>
      </c>
      <c r="T3988">
        <v>18031164.55152189</v>
      </c>
      <c r="U3988">
        <v>23953010.62549923</v>
      </c>
      <c r="V3988">
        <v>56569099.043840542</v>
      </c>
      <c r="X3988">
        <v>0.41846579504586268</v>
      </c>
      <c r="Y3988">
        <v>1.076582364896908</v>
      </c>
      <c r="Z3988">
        <v>0.1670959888191465</v>
      </c>
      <c r="AB3988">
        <v>7.9335000000000003E-2</v>
      </c>
      <c r="AC3988">
        <v>5.4999999999999997E-3</v>
      </c>
      <c r="AD3988">
        <v>1.821716452058983</v>
      </c>
      <c r="AE3988">
        <v>1.0605717886809161</v>
      </c>
      <c r="AF3988">
        <v>9.6584279011873146</v>
      </c>
      <c r="AG3988">
        <v>1</v>
      </c>
      <c r="AH3988" t="s">
        <v>1282</v>
      </c>
    </row>
    <row r="3989" spans="1:34">
      <c r="A3989" t="s">
        <v>99</v>
      </c>
      <c r="B3989" t="s">
        <v>100</v>
      </c>
      <c r="C3989" t="s">
        <v>862</v>
      </c>
      <c r="D3989" t="s">
        <v>863</v>
      </c>
      <c r="E3989" t="s">
        <v>53</v>
      </c>
      <c r="F3989" t="s">
        <v>39</v>
      </c>
      <c r="G3989" t="s">
        <v>302</v>
      </c>
      <c r="I3989">
        <v>2.1976168774330072</v>
      </c>
      <c r="J3989">
        <v>3</v>
      </c>
      <c r="K3989">
        <v>1.060000000000001E-2</v>
      </c>
      <c r="M3989">
        <v>5.2082168774330064</v>
      </c>
      <c r="N3989">
        <v>228.92948571894749</v>
      </c>
      <c r="O3989">
        <v>476.27274623318829</v>
      </c>
      <c r="P3989">
        <v>45.590555237246463</v>
      </c>
      <c r="R3989">
        <v>750.79278718938224</v>
      </c>
      <c r="S3989">
        <v>19177876.7835287</v>
      </c>
      <c r="T3989">
        <v>18031164.55152189</v>
      </c>
      <c r="U3989">
        <v>12393707.868601991</v>
      </c>
      <c r="V3989">
        <v>49602749.203652591</v>
      </c>
      <c r="X3989">
        <v>0.55024527579251803</v>
      </c>
      <c r="Y3989">
        <v>1.076582364896908</v>
      </c>
      <c r="Z3989">
        <v>0.13100734263576569</v>
      </c>
      <c r="AB3989">
        <v>6.6664000000000001E-2</v>
      </c>
      <c r="AC3989">
        <v>5.4999999999999997E-3</v>
      </c>
      <c r="AD3989">
        <v>1.417943861918934</v>
      </c>
      <c r="AE3989">
        <v>5.2082168774330057E-2</v>
      </c>
      <c r="AF3989">
        <v>6.7504069081262701</v>
      </c>
      <c r="AG3989">
        <v>1</v>
      </c>
      <c r="AH3989" t="s">
        <v>329</v>
      </c>
    </row>
    <row r="3990" spans="1:34">
      <c r="A3990" t="s">
        <v>99</v>
      </c>
      <c r="B3990" t="s">
        <v>204</v>
      </c>
      <c r="C3990" t="s">
        <v>862</v>
      </c>
      <c r="D3990" t="s">
        <v>1355</v>
      </c>
      <c r="E3990" t="s">
        <v>53</v>
      </c>
      <c r="F3990" t="s">
        <v>39</v>
      </c>
      <c r="G3990" t="s">
        <v>302</v>
      </c>
      <c r="I3990">
        <v>2.2052297617635381</v>
      </c>
      <c r="J3990">
        <v>3</v>
      </c>
      <c r="K3990">
        <v>1.059999999999999E-2</v>
      </c>
      <c r="M3990">
        <v>5.2158297617635379</v>
      </c>
      <c r="N3990">
        <v>229.72253282034299</v>
      </c>
      <c r="O3990">
        <v>476.27274623318829</v>
      </c>
      <c r="P3990">
        <v>45.590555237246363</v>
      </c>
      <c r="R3990">
        <v>751.58583429077771</v>
      </c>
      <c r="S3990">
        <v>19244311.911124151</v>
      </c>
      <c r="T3990">
        <v>18031164.55152189</v>
      </c>
      <c r="U3990">
        <v>12393707.86860197</v>
      </c>
      <c r="V3990">
        <v>49669184.331248023</v>
      </c>
      <c r="X3990">
        <v>0.55215141042455751</v>
      </c>
      <c r="Y3990">
        <v>1.076582364896908</v>
      </c>
      <c r="Z3990">
        <v>0.13100734263576541</v>
      </c>
      <c r="AB3990">
        <v>6.6664000000000001E-2</v>
      </c>
      <c r="AC3990">
        <v>5.4999999999999997E-3</v>
      </c>
      <c r="AD3990">
        <v>1.4200164796424291</v>
      </c>
      <c r="AE3990">
        <v>0.82670901723952073</v>
      </c>
      <c r="AF3990">
        <v>7.5347192586454881</v>
      </c>
      <c r="AG3990">
        <v>1</v>
      </c>
      <c r="AH3990" t="s">
        <v>329</v>
      </c>
    </row>
    <row r="3991" spans="1:34">
      <c r="A3991" t="s">
        <v>99</v>
      </c>
      <c r="B3991" t="s">
        <v>100</v>
      </c>
      <c r="C3991" t="s">
        <v>665</v>
      </c>
      <c r="D3991" t="s">
        <v>666</v>
      </c>
      <c r="E3991" t="s">
        <v>53</v>
      </c>
      <c r="F3991" t="s">
        <v>140</v>
      </c>
      <c r="G3991" t="s">
        <v>41</v>
      </c>
      <c r="I3991">
        <v>3.3689038900175552</v>
      </c>
      <c r="J3991">
        <v>1.5</v>
      </c>
      <c r="K3991">
        <v>8.3999999999999995E-3</v>
      </c>
      <c r="M3991">
        <v>4.8773038900175552</v>
      </c>
      <c r="N3991">
        <v>350.94444482022391</v>
      </c>
      <c r="O3991">
        <v>99.46466708843748</v>
      </c>
      <c r="P3991">
        <v>188.4060756714876</v>
      </c>
      <c r="R3991">
        <v>638.81518758014886</v>
      </c>
      <c r="S3991">
        <v>29399311.755275119</v>
      </c>
      <c r="T3991">
        <v>2749351.1307364772</v>
      </c>
      <c r="U3991">
        <v>29000045.454545449</v>
      </c>
      <c r="V3991">
        <v>61148708.340557054</v>
      </c>
      <c r="X3991">
        <v>0.84351529564447758</v>
      </c>
      <c r="Y3991">
        <v>0.2448300229670356</v>
      </c>
      <c r="Z3991">
        <v>0.54139676917094126</v>
      </c>
      <c r="AB3991">
        <v>6.6725999999999994E-2</v>
      </c>
      <c r="AC3991">
        <v>5.4999999999999997E-3</v>
      </c>
      <c r="AD3991">
        <v>1.3278523679628951</v>
      </c>
      <c r="AE3991">
        <v>4.877303890017555E-2</v>
      </c>
      <c r="AF3991">
        <v>6.3261552968806249</v>
      </c>
      <c r="AG3991">
        <v>1</v>
      </c>
      <c r="AH3991" t="s">
        <v>267</v>
      </c>
    </row>
    <row r="3992" spans="1:34">
      <c r="A3992" t="s">
        <v>99</v>
      </c>
      <c r="B3992" t="s">
        <v>204</v>
      </c>
      <c r="C3992" t="s">
        <v>665</v>
      </c>
      <c r="D3992" t="s">
        <v>1050</v>
      </c>
      <c r="E3992" t="s">
        <v>53</v>
      </c>
      <c r="F3992" t="s">
        <v>140</v>
      </c>
      <c r="G3992" t="s">
        <v>41</v>
      </c>
      <c r="I3992">
        <v>3.3751149814170351</v>
      </c>
      <c r="J3992">
        <v>1.5</v>
      </c>
      <c r="K3992">
        <v>8.4000000000000012E-3</v>
      </c>
      <c r="M3992">
        <v>4.8835149814170347</v>
      </c>
      <c r="N3992">
        <v>351.59146476916828</v>
      </c>
      <c r="O3992">
        <v>99.46466708843748</v>
      </c>
      <c r="P3992">
        <v>188.4060756714876</v>
      </c>
      <c r="R3992">
        <v>639.46220752909346</v>
      </c>
      <c r="S3992">
        <v>29453513.898866951</v>
      </c>
      <c r="T3992">
        <v>2749351.1307364772</v>
      </c>
      <c r="U3992">
        <v>29000045.454545461</v>
      </c>
      <c r="V3992">
        <v>61202910.48414889</v>
      </c>
      <c r="X3992">
        <v>0.84507044555944888</v>
      </c>
      <c r="Y3992">
        <v>0.2448300229670356</v>
      </c>
      <c r="Z3992">
        <v>0.54139676917094137</v>
      </c>
      <c r="AB3992">
        <v>6.6725999999999994E-2</v>
      </c>
      <c r="AC3992">
        <v>5.4999999999999997E-3</v>
      </c>
      <c r="AD3992">
        <v>1.3295433457261041</v>
      </c>
      <c r="AE3992">
        <v>0.77403712455460005</v>
      </c>
      <c r="AF3992">
        <v>7.0593214516977394</v>
      </c>
      <c r="AG3992">
        <v>1</v>
      </c>
      <c r="AH3992" t="s">
        <v>267</v>
      </c>
    </row>
    <row r="3993" spans="1:34">
      <c r="A3993" t="s">
        <v>99</v>
      </c>
      <c r="B3993" t="s">
        <v>100</v>
      </c>
      <c r="C3993" t="s">
        <v>3289</v>
      </c>
      <c r="D3993" t="s">
        <v>3290</v>
      </c>
      <c r="E3993" t="s">
        <v>53</v>
      </c>
      <c r="F3993" t="s">
        <v>140</v>
      </c>
      <c r="G3993" t="s">
        <v>239</v>
      </c>
      <c r="I3993">
        <v>4.5297158095622576</v>
      </c>
      <c r="J3993">
        <v>1.5</v>
      </c>
      <c r="K3993">
        <v>2.02</v>
      </c>
      <c r="M3993">
        <v>8.0497158095622581</v>
      </c>
      <c r="N3993">
        <v>471.86819567355877</v>
      </c>
      <c r="O3993">
        <v>99.464667088437494</v>
      </c>
      <c r="P3993">
        <v>58.149404109062978</v>
      </c>
      <c r="R3993">
        <v>629.48226687105932</v>
      </c>
      <c r="S3993">
        <v>39529334.049189903</v>
      </c>
      <c r="T3993">
        <v>2749351.1307364772</v>
      </c>
      <c r="U3993">
        <v>23953010.62549923</v>
      </c>
      <c r="V3993">
        <v>66231695.805425599</v>
      </c>
      <c r="X3993">
        <v>1.134162533282735</v>
      </c>
      <c r="Y3993">
        <v>0.2448300229670356</v>
      </c>
      <c r="Z3993">
        <v>0.1670959888191465</v>
      </c>
      <c r="AB3993">
        <v>7.5535000000000005E-2</v>
      </c>
      <c r="AC3993">
        <v>5.4999999999999997E-3</v>
      </c>
      <c r="AD3993">
        <v>2.1915456654305618</v>
      </c>
      <c r="AE3993">
        <v>8.0497158095622579E-2</v>
      </c>
      <c r="AF3993">
        <v>10.402793633088439</v>
      </c>
      <c r="AG3993">
        <v>1</v>
      </c>
      <c r="AH3993" t="s">
        <v>2443</v>
      </c>
    </row>
    <row r="3994" spans="1:34">
      <c r="A3994" t="s">
        <v>99</v>
      </c>
      <c r="B3994" t="s">
        <v>204</v>
      </c>
      <c r="C3994" t="s">
        <v>3289</v>
      </c>
      <c r="D3994" t="s">
        <v>3612</v>
      </c>
      <c r="E3994" t="s">
        <v>53</v>
      </c>
      <c r="F3994" t="s">
        <v>140</v>
      </c>
      <c r="G3994" t="s">
        <v>239</v>
      </c>
      <c r="I3994">
        <v>4.536568186726706</v>
      </c>
      <c r="J3994">
        <v>1.5</v>
      </c>
      <c r="K3994">
        <v>2.02</v>
      </c>
      <c r="M3994">
        <v>8.0565681867267056</v>
      </c>
      <c r="N3994">
        <v>472.58201945072318</v>
      </c>
      <c r="O3994">
        <v>99.464667088437494</v>
      </c>
      <c r="P3994">
        <v>58.149404109062978</v>
      </c>
      <c r="R3994">
        <v>630.19609064822373</v>
      </c>
      <c r="S3994">
        <v>39589132.481884658</v>
      </c>
      <c r="T3994">
        <v>2749351.1307364772</v>
      </c>
      <c r="U3994">
        <v>23953010.62549923</v>
      </c>
      <c r="V3994">
        <v>66291494.238120362</v>
      </c>
      <c r="X3994">
        <v>1.135878250067315</v>
      </c>
      <c r="Y3994">
        <v>0.2448300229670356</v>
      </c>
      <c r="Z3994">
        <v>0.1670959888191465</v>
      </c>
      <c r="AB3994">
        <v>7.5535000000000005E-2</v>
      </c>
      <c r="AC3994">
        <v>5.4999999999999997E-3</v>
      </c>
      <c r="AD3994">
        <v>2.1934112340826628</v>
      </c>
      <c r="AE3994">
        <v>1.276966057596183</v>
      </c>
      <c r="AF3994">
        <v>11.607980478405549</v>
      </c>
      <c r="AG3994">
        <v>1</v>
      </c>
      <c r="AH3994" t="s">
        <v>2443</v>
      </c>
    </row>
    <row r="3995" spans="1:34">
      <c r="A3995" t="s">
        <v>99</v>
      </c>
      <c r="B3995" t="s">
        <v>100</v>
      </c>
      <c r="C3995" t="s">
        <v>2150</v>
      </c>
      <c r="D3995" t="s">
        <v>2151</v>
      </c>
      <c r="E3995" t="s">
        <v>53</v>
      </c>
      <c r="F3995" t="s">
        <v>140</v>
      </c>
      <c r="G3995" t="s">
        <v>302</v>
      </c>
      <c r="I3995">
        <v>5</v>
      </c>
      <c r="J3995">
        <v>1.608822926615324</v>
      </c>
      <c r="K3995">
        <v>1.06E-2</v>
      </c>
      <c r="M3995">
        <v>6.6194229266153233</v>
      </c>
      <c r="N3995">
        <v>520.85849919926784</v>
      </c>
      <c r="O3995">
        <v>106.6806912000259</v>
      </c>
      <c r="P3995">
        <v>45.590555237246413</v>
      </c>
      <c r="R3995">
        <v>673.12974563654018</v>
      </c>
      <c r="S3995">
        <v>43633348.880014978</v>
      </c>
      <c r="T3995">
        <v>2948812.754963072</v>
      </c>
      <c r="U3995">
        <v>12393707.868601991</v>
      </c>
      <c r="V3995">
        <v>58975869.503580026</v>
      </c>
      <c r="X3995">
        <v>1.251913564741205</v>
      </c>
      <c r="Y3995">
        <v>0.26259210271541539</v>
      </c>
      <c r="Z3995">
        <v>0.13100734263576561</v>
      </c>
      <c r="AB3995">
        <v>6.2864000000000003E-2</v>
      </c>
      <c r="AC3995">
        <v>5.4999999999999997E-3</v>
      </c>
      <c r="AD3995">
        <v>1.8021465559371559</v>
      </c>
      <c r="AE3995">
        <v>6.6194229266153232E-2</v>
      </c>
      <c r="AF3995">
        <v>8.5561277118186325</v>
      </c>
      <c r="AG3995">
        <v>1</v>
      </c>
      <c r="AH3995" t="s">
        <v>1086</v>
      </c>
    </row>
    <row r="3996" spans="1:34">
      <c r="A3996" t="s">
        <v>99</v>
      </c>
      <c r="B3996" t="s">
        <v>204</v>
      </c>
      <c r="C3996" t="s">
        <v>2150</v>
      </c>
      <c r="D3996" t="s">
        <v>2864</v>
      </c>
      <c r="E3996" t="s">
        <v>53</v>
      </c>
      <c r="F3996" t="s">
        <v>140</v>
      </c>
      <c r="G3996" t="s">
        <v>302</v>
      </c>
      <c r="I3996">
        <v>4.9999999999999991</v>
      </c>
      <c r="J3996">
        <v>1.6221741155446261</v>
      </c>
      <c r="K3996">
        <v>1.060000000000001E-2</v>
      </c>
      <c r="M3996">
        <v>6.6327741155446258</v>
      </c>
      <c r="N3996">
        <v>520.85849919926773</v>
      </c>
      <c r="O3996">
        <v>107.5660055747512</v>
      </c>
      <c r="P3996">
        <v>45.590555237246463</v>
      </c>
      <c r="R3996">
        <v>674.0150600112654</v>
      </c>
      <c r="S3996">
        <v>43633348.880014971</v>
      </c>
      <c r="T3996">
        <v>2973284.1592160421</v>
      </c>
      <c r="U3996">
        <v>12393707.868601991</v>
      </c>
      <c r="V3996">
        <v>59000340.907833003</v>
      </c>
      <c r="X3996">
        <v>1.2519135647412041</v>
      </c>
      <c r="Y3996">
        <v>0.26477128397688099</v>
      </c>
      <c r="Z3996">
        <v>0.13100734263576569</v>
      </c>
      <c r="AB3996">
        <v>6.2864000000000003E-2</v>
      </c>
      <c r="AC3996">
        <v>5.4999999999999997E-3</v>
      </c>
      <c r="AD3996">
        <v>1.805781434598537</v>
      </c>
      <c r="AE3996">
        <v>1.0512946973138231</v>
      </c>
      <c r="AF3996">
        <v>9.558214247456986</v>
      </c>
      <c r="AG3996">
        <v>1</v>
      </c>
      <c r="AH3996" t="s">
        <v>1086</v>
      </c>
    </row>
    <row r="3997" spans="1:34">
      <c r="A3997" t="s">
        <v>99</v>
      </c>
      <c r="B3997" t="s">
        <v>100</v>
      </c>
      <c r="C3997" t="s">
        <v>1505</v>
      </c>
      <c r="D3997" t="s">
        <v>1506</v>
      </c>
      <c r="E3997" t="s">
        <v>53</v>
      </c>
      <c r="F3997" t="s">
        <v>103</v>
      </c>
      <c r="G3997" t="s">
        <v>40</v>
      </c>
      <c r="I3997">
        <v>1.500000000000036</v>
      </c>
      <c r="J3997">
        <v>2.9707788200680492</v>
      </c>
      <c r="K3997">
        <v>1.5008040566749941</v>
      </c>
      <c r="M3997">
        <v>5.9715828767430779</v>
      </c>
      <c r="N3997">
        <v>156.2575497597841</v>
      </c>
      <c r="O3997">
        <v>309.9635027512021</v>
      </c>
      <c r="P3997">
        <v>161.30025968623701</v>
      </c>
      <c r="R3997">
        <v>627.5213121972231</v>
      </c>
      <c r="S3997">
        <v>13090004.664004801</v>
      </c>
      <c r="T3997">
        <v>44262961.415489621</v>
      </c>
      <c r="U3997">
        <v>12647033.9204836</v>
      </c>
      <c r="V3997">
        <v>69999999.999978021</v>
      </c>
      <c r="X3997">
        <v>0.3755740694223702</v>
      </c>
      <c r="Y3997">
        <v>0.71214497131989885</v>
      </c>
      <c r="Z3997">
        <v>0.37237640313304271</v>
      </c>
      <c r="AB3997">
        <v>7.8647999999999996E-2</v>
      </c>
      <c r="AC3997">
        <v>5.4999999999999997E-3</v>
      </c>
      <c r="AD3997">
        <v>1.625771254401257</v>
      </c>
      <c r="AE3997">
        <v>5.9715828767430777E-2</v>
      </c>
      <c r="AF3997">
        <v>7.741217959911765</v>
      </c>
      <c r="AG3997">
        <v>1</v>
      </c>
      <c r="AH3997" t="s">
        <v>1507</v>
      </c>
    </row>
    <row r="3998" spans="1:34">
      <c r="A3998" t="s">
        <v>99</v>
      </c>
      <c r="B3998" t="s">
        <v>204</v>
      </c>
      <c r="C3998" t="s">
        <v>1505</v>
      </c>
      <c r="D3998" t="s">
        <v>2216</v>
      </c>
      <c r="E3998" t="s">
        <v>53</v>
      </c>
      <c r="F3998" t="s">
        <v>103</v>
      </c>
      <c r="G3998" t="s">
        <v>40</v>
      </c>
      <c r="I3998">
        <v>1.500000000000014</v>
      </c>
      <c r="J3998">
        <v>2.9659204743823531</v>
      </c>
      <c r="K3998">
        <v>1.5093940706926381</v>
      </c>
      <c r="M3998">
        <v>5.9753145450750047</v>
      </c>
      <c r="N3998">
        <v>156.25754975978191</v>
      </c>
      <c r="O3998">
        <v>309.45659532472462</v>
      </c>
      <c r="P3998">
        <v>162.22347913356731</v>
      </c>
      <c r="R3998">
        <v>627.93762421807378</v>
      </c>
      <c r="S3998">
        <v>13090004.66400462</v>
      </c>
      <c r="T3998">
        <v>44190574.751704223</v>
      </c>
      <c r="U3998">
        <v>12719420.58426919</v>
      </c>
      <c r="V3998">
        <v>69999999.999978021</v>
      </c>
      <c r="X3998">
        <v>0.37557406942236488</v>
      </c>
      <c r="Y3998">
        <v>0.71098034525429255</v>
      </c>
      <c r="Z3998">
        <v>0.37450773967129791</v>
      </c>
      <c r="AB3998">
        <v>7.8647999999999996E-2</v>
      </c>
      <c r="AC3998">
        <v>5.4999999999999997E-3</v>
      </c>
      <c r="AD3998">
        <v>1.6267872059890069</v>
      </c>
      <c r="AE3998">
        <v>0.94708735539438826</v>
      </c>
      <c r="AF3998">
        <v>8.6333371064583986</v>
      </c>
      <c r="AG3998">
        <v>1</v>
      </c>
      <c r="AH3998" t="s">
        <v>1507</v>
      </c>
    </row>
    <row r="3999" spans="1:34">
      <c r="A3999" t="s">
        <v>99</v>
      </c>
      <c r="B3999" t="s">
        <v>100</v>
      </c>
      <c r="C3999" t="s">
        <v>6628</v>
      </c>
      <c r="D3999" t="s">
        <v>6629</v>
      </c>
      <c r="E3999" t="s">
        <v>53</v>
      </c>
      <c r="F3999" t="s">
        <v>41</v>
      </c>
      <c r="G3999" t="s">
        <v>239</v>
      </c>
      <c r="I3999">
        <v>0</v>
      </c>
      <c r="J3999">
        <v>0</v>
      </c>
      <c r="K3999">
        <v>0</v>
      </c>
      <c r="M3999">
        <v>0</v>
      </c>
      <c r="N3999">
        <v>0</v>
      </c>
      <c r="O3999">
        <v>0</v>
      </c>
      <c r="P3999">
        <v>0</v>
      </c>
      <c r="R3999">
        <v>0</v>
      </c>
      <c r="S3999">
        <v>0</v>
      </c>
      <c r="T3999">
        <v>0</v>
      </c>
      <c r="U3999">
        <v>0</v>
      </c>
      <c r="V3999">
        <v>0</v>
      </c>
      <c r="X3999">
        <v>0</v>
      </c>
      <c r="Y3999">
        <v>0</v>
      </c>
      <c r="Z3999">
        <v>0</v>
      </c>
      <c r="AB3999">
        <v>7.7423000000000006E-2</v>
      </c>
      <c r="AC3999">
        <v>5.4999999999999997E-3</v>
      </c>
      <c r="AD3999">
        <v>0</v>
      </c>
      <c r="AE3999">
        <v>0</v>
      </c>
      <c r="AF3999">
        <v>0</v>
      </c>
      <c r="AG3999">
        <v>0</v>
      </c>
      <c r="AH3999" t="s">
        <v>4465</v>
      </c>
    </row>
    <row r="4000" spans="1:34">
      <c r="A4000" t="s">
        <v>99</v>
      </c>
      <c r="B4000" t="s">
        <v>204</v>
      </c>
      <c r="C4000" t="s">
        <v>6628</v>
      </c>
      <c r="D4000" t="s">
        <v>6630</v>
      </c>
      <c r="E4000" t="s">
        <v>53</v>
      </c>
      <c r="F4000" t="s">
        <v>41</v>
      </c>
      <c r="G4000" t="s">
        <v>239</v>
      </c>
      <c r="I4000">
        <v>0</v>
      </c>
      <c r="J4000">
        <v>0</v>
      </c>
      <c r="K4000">
        <v>0</v>
      </c>
      <c r="M4000">
        <v>0</v>
      </c>
      <c r="N4000">
        <v>0</v>
      </c>
      <c r="O4000">
        <v>0</v>
      </c>
      <c r="P4000">
        <v>0</v>
      </c>
      <c r="R4000">
        <v>0</v>
      </c>
      <c r="S4000">
        <v>0</v>
      </c>
      <c r="T4000">
        <v>0</v>
      </c>
      <c r="U4000">
        <v>0</v>
      </c>
      <c r="V4000">
        <v>0</v>
      </c>
      <c r="X4000">
        <v>0</v>
      </c>
      <c r="Y4000">
        <v>0</v>
      </c>
      <c r="Z4000">
        <v>0</v>
      </c>
      <c r="AB4000">
        <v>7.7423000000000006E-2</v>
      </c>
      <c r="AC4000">
        <v>5.4999999999999997E-3</v>
      </c>
      <c r="AD4000">
        <v>0</v>
      </c>
      <c r="AE4000">
        <v>0</v>
      </c>
      <c r="AF4000">
        <v>0</v>
      </c>
      <c r="AG4000">
        <v>0</v>
      </c>
      <c r="AH4000" t="s">
        <v>4465</v>
      </c>
    </row>
    <row r="4001" spans="1:34">
      <c r="A4001" t="s">
        <v>99</v>
      </c>
      <c r="B4001" t="s">
        <v>100</v>
      </c>
      <c r="C4001" t="s">
        <v>6631</v>
      </c>
      <c r="D4001" t="s">
        <v>6632</v>
      </c>
      <c r="E4001" t="s">
        <v>53</v>
      </c>
      <c r="F4001" t="s">
        <v>239</v>
      </c>
      <c r="G4001" t="s">
        <v>302</v>
      </c>
      <c r="I4001">
        <v>0</v>
      </c>
      <c r="J4001">
        <v>0</v>
      </c>
      <c r="K4001">
        <v>0</v>
      </c>
      <c r="M4001">
        <v>0</v>
      </c>
      <c r="N4001">
        <v>0</v>
      </c>
      <c r="O4001">
        <v>0</v>
      </c>
      <c r="P4001">
        <v>0</v>
      </c>
      <c r="R4001">
        <v>0</v>
      </c>
      <c r="S4001">
        <v>0</v>
      </c>
      <c r="T4001">
        <v>0</v>
      </c>
      <c r="U4001">
        <v>0</v>
      </c>
      <c r="V4001">
        <v>0</v>
      </c>
      <c r="X4001">
        <v>0</v>
      </c>
      <c r="Y4001">
        <v>0</v>
      </c>
      <c r="Z4001">
        <v>0</v>
      </c>
      <c r="AB4001">
        <v>7.3561000000000001E-2</v>
      </c>
      <c r="AC4001">
        <v>5.4999999999999997E-3</v>
      </c>
      <c r="AD4001">
        <v>0</v>
      </c>
      <c r="AE4001">
        <v>0</v>
      </c>
      <c r="AF4001">
        <v>0</v>
      </c>
      <c r="AG4001">
        <v>0</v>
      </c>
      <c r="AH4001" t="s">
        <v>4476</v>
      </c>
    </row>
    <row r="4002" spans="1:34">
      <c r="A4002" t="s">
        <v>99</v>
      </c>
      <c r="B4002" t="s">
        <v>204</v>
      </c>
      <c r="C4002" t="s">
        <v>6631</v>
      </c>
      <c r="D4002" t="s">
        <v>6633</v>
      </c>
      <c r="E4002" t="s">
        <v>53</v>
      </c>
      <c r="F4002" t="s">
        <v>239</v>
      </c>
      <c r="G4002" t="s">
        <v>302</v>
      </c>
      <c r="I4002">
        <v>0</v>
      </c>
      <c r="J4002">
        <v>0</v>
      </c>
      <c r="K4002">
        <v>0</v>
      </c>
      <c r="M4002">
        <v>0</v>
      </c>
      <c r="N4002">
        <v>0</v>
      </c>
      <c r="O4002">
        <v>0</v>
      </c>
      <c r="P4002">
        <v>0</v>
      </c>
      <c r="R4002">
        <v>0</v>
      </c>
      <c r="S4002">
        <v>0</v>
      </c>
      <c r="T4002">
        <v>0</v>
      </c>
      <c r="U4002">
        <v>0</v>
      </c>
      <c r="V4002">
        <v>0</v>
      </c>
      <c r="X4002">
        <v>0</v>
      </c>
      <c r="Y4002">
        <v>0</v>
      </c>
      <c r="Z4002">
        <v>0</v>
      </c>
      <c r="AB4002">
        <v>7.3561000000000001E-2</v>
      </c>
      <c r="AC4002">
        <v>5.4999999999999997E-3</v>
      </c>
      <c r="AD4002">
        <v>0</v>
      </c>
      <c r="AE4002">
        <v>0</v>
      </c>
      <c r="AF4002">
        <v>0</v>
      </c>
      <c r="AG4002">
        <v>0</v>
      </c>
      <c r="AH4002" t="s">
        <v>4476</v>
      </c>
    </row>
    <row r="4003" spans="1:34">
      <c r="A4003" t="s">
        <v>99</v>
      </c>
      <c r="B4003" t="s">
        <v>100</v>
      </c>
      <c r="C4003" t="s">
        <v>3227</v>
      </c>
      <c r="D4003" t="s">
        <v>3228</v>
      </c>
      <c r="E4003" t="s">
        <v>72</v>
      </c>
      <c r="F4003" t="s">
        <v>39</v>
      </c>
      <c r="G4003" t="s">
        <v>140</v>
      </c>
      <c r="I4003">
        <v>1</v>
      </c>
      <c r="J4003">
        <v>3</v>
      </c>
      <c r="K4003">
        <v>3.927765425058221</v>
      </c>
      <c r="M4003">
        <v>7.9277654250582206</v>
      </c>
      <c r="N4003">
        <v>60.170646557743339</v>
      </c>
      <c r="O4003">
        <v>476.27274623318817</v>
      </c>
      <c r="P4003">
        <v>260.44925360326079</v>
      </c>
      <c r="R4003">
        <v>796.8926463941923</v>
      </c>
      <c r="S4003">
        <v>4660070.3812316712</v>
      </c>
      <c r="T4003">
        <v>18031164.55152189</v>
      </c>
      <c r="U4003">
        <v>7199204.2084343061</v>
      </c>
      <c r="V4003">
        <v>29890439.141187869</v>
      </c>
      <c r="X4003">
        <v>0.14128613322161709</v>
      </c>
      <c r="Y4003">
        <v>1.0765823648969071</v>
      </c>
      <c r="Z4003">
        <v>0.64108993281742177</v>
      </c>
      <c r="AB4003">
        <v>6.8638000000000005E-2</v>
      </c>
      <c r="AC4003">
        <v>5.4999999999999997E-3</v>
      </c>
      <c r="AD4003">
        <v>2.1583445136284158</v>
      </c>
      <c r="AE4003">
        <v>7.9277654250582211E-2</v>
      </c>
      <c r="AF4003">
        <v>10.23952559293722</v>
      </c>
      <c r="AG4003">
        <v>1</v>
      </c>
      <c r="AH4003" t="s">
        <v>1713</v>
      </c>
    </row>
    <row r="4004" spans="1:34">
      <c r="A4004" t="s">
        <v>99</v>
      </c>
      <c r="B4004" t="s">
        <v>204</v>
      </c>
      <c r="C4004" t="s">
        <v>3227</v>
      </c>
      <c r="D4004" t="s">
        <v>3590</v>
      </c>
      <c r="E4004" t="s">
        <v>72</v>
      </c>
      <c r="F4004" t="s">
        <v>39</v>
      </c>
      <c r="G4004" t="s">
        <v>140</v>
      </c>
      <c r="I4004">
        <v>1</v>
      </c>
      <c r="J4004">
        <v>3</v>
      </c>
      <c r="K4004">
        <v>3.9386979113981262</v>
      </c>
      <c r="M4004">
        <v>7.9386979113981253</v>
      </c>
      <c r="N4004">
        <v>60.170646557743339</v>
      </c>
      <c r="O4004">
        <v>476.27274623318817</v>
      </c>
      <c r="P4004">
        <v>261.17418434609237</v>
      </c>
      <c r="R4004">
        <v>797.617577137024</v>
      </c>
      <c r="S4004">
        <v>4660070.3812316712</v>
      </c>
      <c r="T4004">
        <v>18031164.55152189</v>
      </c>
      <c r="U4004">
        <v>7219242.3708878914</v>
      </c>
      <c r="V4004">
        <v>29910477.30364145</v>
      </c>
      <c r="X4004">
        <v>0.14128613322161709</v>
      </c>
      <c r="Y4004">
        <v>1.0765823648969071</v>
      </c>
      <c r="Z4004">
        <v>0.64287433340521227</v>
      </c>
      <c r="AB4004">
        <v>6.8638000000000005E-2</v>
      </c>
      <c r="AC4004">
        <v>5.4999999999999997E-3</v>
      </c>
      <c r="AD4004">
        <v>2.1613208973439919</v>
      </c>
      <c r="AE4004">
        <v>1.2582836189566029</v>
      </c>
      <c r="AF4004">
        <v>11.432440427698721</v>
      </c>
      <c r="AG4004">
        <v>1</v>
      </c>
      <c r="AH4004" t="s">
        <v>1713</v>
      </c>
    </row>
    <row r="4005" spans="1:34">
      <c r="A4005" t="s">
        <v>99</v>
      </c>
      <c r="B4005" t="s">
        <v>100</v>
      </c>
      <c r="C4005" t="s">
        <v>1464</v>
      </c>
      <c r="D4005" t="s">
        <v>1465</v>
      </c>
      <c r="E4005" t="s">
        <v>72</v>
      </c>
      <c r="F4005" t="s">
        <v>39</v>
      </c>
      <c r="G4005" t="s">
        <v>103</v>
      </c>
      <c r="I4005">
        <v>1</v>
      </c>
      <c r="J4005">
        <v>3.0000000000000009</v>
      </c>
      <c r="K4005">
        <v>1.933335958146323</v>
      </c>
      <c r="M4005">
        <v>5.9333359581463254</v>
      </c>
      <c r="N4005">
        <v>60.170646557743339</v>
      </c>
      <c r="O4005">
        <v>476.27274623318851</v>
      </c>
      <c r="P4005">
        <v>201.71935437730059</v>
      </c>
      <c r="R4005">
        <v>738.16274716823239</v>
      </c>
      <c r="S4005">
        <v>4660070.3812316712</v>
      </c>
      <c r="T4005">
        <v>18031164.551521901</v>
      </c>
      <c r="U4005">
        <v>28805636.53562374</v>
      </c>
      <c r="V4005">
        <v>51496871.468377307</v>
      </c>
      <c r="X4005">
        <v>0.14128613322161709</v>
      </c>
      <c r="Y4005">
        <v>1.076582364896908</v>
      </c>
      <c r="Z4005">
        <v>0.46345270511734188</v>
      </c>
      <c r="AB4005">
        <v>7.5543000000000013E-2</v>
      </c>
      <c r="AC4005">
        <v>5.4999999999999997E-3</v>
      </c>
      <c r="AD4005">
        <v>1.615358480751879</v>
      </c>
      <c r="AE4005">
        <v>5.9333359581463248E-2</v>
      </c>
      <c r="AF4005">
        <v>7.6890707984796673</v>
      </c>
      <c r="AG4005">
        <v>1</v>
      </c>
      <c r="AH4005" t="s">
        <v>1466</v>
      </c>
    </row>
    <row r="4006" spans="1:34">
      <c r="A4006" t="s">
        <v>99</v>
      </c>
      <c r="B4006" t="s">
        <v>204</v>
      </c>
      <c r="C4006" t="s">
        <v>1464</v>
      </c>
      <c r="D4006" t="s">
        <v>2169</v>
      </c>
      <c r="E4006" t="s">
        <v>72</v>
      </c>
      <c r="F4006" t="s">
        <v>39</v>
      </c>
      <c r="G4006" t="s">
        <v>103</v>
      </c>
      <c r="I4006">
        <v>1</v>
      </c>
      <c r="J4006">
        <v>3</v>
      </c>
      <c r="K4006">
        <v>1.9385487610086061</v>
      </c>
      <c r="M4006">
        <v>5.9385487610086063</v>
      </c>
      <c r="N4006">
        <v>60.170646557743339</v>
      </c>
      <c r="O4006">
        <v>476.27274623318829</v>
      </c>
      <c r="P4006">
        <v>202.2632449636445</v>
      </c>
      <c r="R4006">
        <v>738.70663775457615</v>
      </c>
      <c r="S4006">
        <v>4660070.3812316712</v>
      </c>
      <c r="T4006">
        <v>18031164.55152189</v>
      </c>
      <c r="U4006">
        <v>28883304.41530605</v>
      </c>
      <c r="V4006">
        <v>51574539.34805961</v>
      </c>
      <c r="X4006">
        <v>0.14128613322161709</v>
      </c>
      <c r="Y4006">
        <v>1.076582364896908</v>
      </c>
      <c r="Z4006">
        <v>0.4647023004489701</v>
      </c>
      <c r="AB4006">
        <v>7.5543000000000013E-2</v>
      </c>
      <c r="AC4006">
        <v>5.4999999999999997E-3</v>
      </c>
      <c r="AD4006">
        <v>1.6167776731541761</v>
      </c>
      <c r="AE4006">
        <v>0.9412599786198641</v>
      </c>
      <c r="AF4006">
        <v>8.5776294127826453</v>
      </c>
      <c r="AG4006">
        <v>1</v>
      </c>
      <c r="AH4006" t="s">
        <v>1466</v>
      </c>
    </row>
    <row r="4007" spans="1:34">
      <c r="A4007" t="s">
        <v>99</v>
      </c>
      <c r="B4007" t="s">
        <v>100</v>
      </c>
      <c r="C4007" t="s">
        <v>1728</v>
      </c>
      <c r="D4007" t="s">
        <v>1729</v>
      </c>
      <c r="E4007" t="s">
        <v>72</v>
      </c>
      <c r="F4007" t="s">
        <v>39</v>
      </c>
      <c r="G4007" t="s">
        <v>40</v>
      </c>
      <c r="I4007">
        <v>1</v>
      </c>
      <c r="J4007">
        <v>3</v>
      </c>
      <c r="K4007">
        <v>2.1843673269097348</v>
      </c>
      <c r="M4007">
        <v>6.1843673269097348</v>
      </c>
      <c r="N4007">
        <v>60.170646557743339</v>
      </c>
      <c r="O4007">
        <v>476.2727462331884</v>
      </c>
      <c r="P4007">
        <v>234.7668341603985</v>
      </c>
      <c r="R4007">
        <v>771.21022695133024</v>
      </c>
      <c r="S4007">
        <v>4660070.3812316712</v>
      </c>
      <c r="T4007">
        <v>18031164.551521901</v>
      </c>
      <c r="U4007">
        <v>18407311.437728871</v>
      </c>
      <c r="V4007">
        <v>41098546.370482437</v>
      </c>
      <c r="X4007">
        <v>0.14128613322161709</v>
      </c>
      <c r="Y4007">
        <v>1.076582364896908</v>
      </c>
      <c r="Z4007">
        <v>0.54198071007222326</v>
      </c>
      <c r="AB4007">
        <v>7.5543000000000013E-2</v>
      </c>
      <c r="AC4007">
        <v>5.4999999999999997E-3</v>
      </c>
      <c r="AD4007">
        <v>1.6837020994728069</v>
      </c>
      <c r="AE4007">
        <v>6.184367326909735E-2</v>
      </c>
      <c r="AF4007">
        <v>8.01095609965164</v>
      </c>
      <c r="AG4007">
        <v>1</v>
      </c>
      <c r="AH4007" t="s">
        <v>803</v>
      </c>
    </row>
    <row r="4008" spans="1:34">
      <c r="A4008" t="s">
        <v>99</v>
      </c>
      <c r="B4008" t="s">
        <v>204</v>
      </c>
      <c r="C4008" t="s">
        <v>1728</v>
      </c>
      <c r="D4008" t="s">
        <v>2444</v>
      </c>
      <c r="E4008" t="s">
        <v>72</v>
      </c>
      <c r="F4008" t="s">
        <v>39</v>
      </c>
      <c r="G4008" t="s">
        <v>40</v>
      </c>
      <c r="I4008">
        <v>1</v>
      </c>
      <c r="J4008">
        <v>3</v>
      </c>
      <c r="K4008">
        <v>2.1899533074142741</v>
      </c>
      <c r="M4008">
        <v>6.1899533074142754</v>
      </c>
      <c r="N4008">
        <v>60.170646557743339</v>
      </c>
      <c r="O4008">
        <v>476.27274623318829</v>
      </c>
      <c r="P4008">
        <v>235.36719241634609</v>
      </c>
      <c r="R4008">
        <v>771.81058520727765</v>
      </c>
      <c r="S4008">
        <v>4660070.3812316712</v>
      </c>
      <c r="T4008">
        <v>18031164.55152189</v>
      </c>
      <c r="U4008">
        <v>18454383.595220629</v>
      </c>
      <c r="V4008">
        <v>41145618.527974188</v>
      </c>
      <c r="X4008">
        <v>0.14128613322161709</v>
      </c>
      <c r="Y4008">
        <v>1.076582364896908</v>
      </c>
      <c r="Z4008">
        <v>0.54336669201903387</v>
      </c>
      <c r="AB4008">
        <v>7.5543000000000013E-2</v>
      </c>
      <c r="AC4008">
        <v>5.4999999999999997E-3</v>
      </c>
      <c r="AD4008">
        <v>1.685222889976661</v>
      </c>
      <c r="AE4008">
        <v>0.98110759922516255</v>
      </c>
      <c r="AF4008">
        <v>8.9373267966160981</v>
      </c>
      <c r="AG4008">
        <v>1</v>
      </c>
      <c r="AH4008" t="s">
        <v>803</v>
      </c>
    </row>
    <row r="4009" spans="1:34">
      <c r="A4009" t="s">
        <v>99</v>
      </c>
      <c r="B4009" t="s">
        <v>100</v>
      </c>
      <c r="C4009" t="s">
        <v>230</v>
      </c>
      <c r="D4009" t="s">
        <v>231</v>
      </c>
      <c r="E4009" t="s">
        <v>72</v>
      </c>
      <c r="F4009" t="s">
        <v>39</v>
      </c>
      <c r="G4009" t="s">
        <v>41</v>
      </c>
      <c r="I4009">
        <v>1</v>
      </c>
      <c r="J4009">
        <v>2.970436663823167</v>
      </c>
      <c r="K4009">
        <v>8.4000000000000012E-3</v>
      </c>
      <c r="M4009">
        <v>3.978836663823166</v>
      </c>
      <c r="N4009">
        <v>60.170646557743339</v>
      </c>
      <c r="O4009">
        <v>471.57934246360321</v>
      </c>
      <c r="P4009">
        <v>188.4060756714876</v>
      </c>
      <c r="R4009">
        <v>720.15606469283409</v>
      </c>
      <c r="S4009">
        <v>4660070.3812316712</v>
      </c>
      <c r="T4009">
        <v>17853477.42508975</v>
      </c>
      <c r="U4009">
        <v>29000045.454545461</v>
      </c>
      <c r="V4009">
        <v>51513593.26086688</v>
      </c>
      <c r="X4009">
        <v>0.14128613322161709</v>
      </c>
      <c r="Y4009">
        <v>1.0659732427717421</v>
      </c>
      <c r="Z4009">
        <v>0.54139676917094137</v>
      </c>
      <c r="AB4009">
        <v>7.0526000000000005E-2</v>
      </c>
      <c r="AC4009">
        <v>5.4999999999999997E-3</v>
      </c>
      <c r="AD4009">
        <v>1.08324348962725</v>
      </c>
      <c r="AE4009">
        <v>3.9788366638231668E-2</v>
      </c>
      <c r="AF4009">
        <v>5.1778945200886479</v>
      </c>
      <c r="AG4009">
        <v>1</v>
      </c>
      <c r="AH4009" t="s">
        <v>73</v>
      </c>
    </row>
    <row r="4010" spans="1:34">
      <c r="A4010" t="s">
        <v>99</v>
      </c>
      <c r="B4010" t="s">
        <v>204</v>
      </c>
      <c r="C4010" t="s">
        <v>230</v>
      </c>
      <c r="D4010" t="s">
        <v>403</v>
      </c>
      <c r="E4010" t="s">
        <v>72</v>
      </c>
      <c r="F4010" t="s">
        <v>39</v>
      </c>
      <c r="G4010" t="s">
        <v>41</v>
      </c>
      <c r="I4010">
        <v>1</v>
      </c>
      <c r="J4010">
        <v>2.9757523168864028</v>
      </c>
      <c r="K4010">
        <v>8.4000000000000012E-3</v>
      </c>
      <c r="M4010">
        <v>3.9841523168864028</v>
      </c>
      <c r="N4010">
        <v>60.170646557743339</v>
      </c>
      <c r="O4010">
        <v>472.42324269108673</v>
      </c>
      <c r="P4010">
        <v>188.4060756714876</v>
      </c>
      <c r="R4010">
        <v>720.99996492031767</v>
      </c>
      <c r="S4010">
        <v>4660070.3812316712</v>
      </c>
      <c r="T4010">
        <v>17885426.563450418</v>
      </c>
      <c r="U4010">
        <v>29000045.454545461</v>
      </c>
      <c r="V4010">
        <v>51545542.399227537</v>
      </c>
      <c r="X4010">
        <v>0.14128613322161709</v>
      </c>
      <c r="Y4010">
        <v>1.0678808222203391</v>
      </c>
      <c r="Z4010">
        <v>0.54139676917094137</v>
      </c>
      <c r="AB4010">
        <v>7.0526000000000005E-2</v>
      </c>
      <c r="AC4010">
        <v>5.4999999999999997E-3</v>
      </c>
      <c r="AD4010">
        <v>1.084690683131377</v>
      </c>
      <c r="AE4010">
        <v>0.63148814222649496</v>
      </c>
      <c r="AF4010">
        <v>5.776357142244275</v>
      </c>
      <c r="AG4010">
        <v>1</v>
      </c>
      <c r="AH4010" t="s">
        <v>73</v>
      </c>
    </row>
    <row r="4011" spans="1:34">
      <c r="A4011" t="s">
        <v>99</v>
      </c>
      <c r="B4011" t="s">
        <v>100</v>
      </c>
      <c r="C4011" t="s">
        <v>3271</v>
      </c>
      <c r="D4011" t="s">
        <v>3272</v>
      </c>
      <c r="E4011" t="s">
        <v>72</v>
      </c>
      <c r="F4011" t="s">
        <v>39</v>
      </c>
      <c r="G4011" t="s">
        <v>239</v>
      </c>
      <c r="I4011">
        <v>1.039790166948884</v>
      </c>
      <c r="J4011">
        <v>3</v>
      </c>
      <c r="K4011">
        <v>3.9739951051496538</v>
      </c>
      <c r="M4011">
        <v>8.0137852720985379</v>
      </c>
      <c r="N4011">
        <v>62.564846629698252</v>
      </c>
      <c r="O4011">
        <v>476.27274623318829</v>
      </c>
      <c r="P4011">
        <v>114.3987362855374</v>
      </c>
      <c r="R4011">
        <v>653.23632914842392</v>
      </c>
      <c r="S4011">
        <v>4845495.3596944297</v>
      </c>
      <c r="T4011">
        <v>18031164.55152189</v>
      </c>
      <c r="U4011">
        <v>47123340.088778012</v>
      </c>
      <c r="V4011">
        <v>69999999.999994338</v>
      </c>
      <c r="X4011">
        <v>0.14690793205006761</v>
      </c>
      <c r="Y4011">
        <v>1.076582364896908</v>
      </c>
      <c r="Z4011">
        <v>0.32873200082050957</v>
      </c>
      <c r="AB4011">
        <v>7.9335000000000003E-2</v>
      </c>
      <c r="AC4011">
        <v>5.4999999999999997E-3</v>
      </c>
      <c r="AD4011">
        <v>2.1817635295765649</v>
      </c>
      <c r="AE4011">
        <v>8.0137852720985378E-2</v>
      </c>
      <c r="AF4011">
        <v>10.36052165439609</v>
      </c>
      <c r="AG4011">
        <v>1</v>
      </c>
      <c r="AH4011" t="s">
        <v>1529</v>
      </c>
    </row>
    <row r="4012" spans="1:34">
      <c r="A4012" t="s">
        <v>99</v>
      </c>
      <c r="B4012" t="s">
        <v>204</v>
      </c>
      <c r="C4012" t="s">
        <v>3271</v>
      </c>
      <c r="D4012" t="s">
        <v>3604</v>
      </c>
      <c r="E4012" t="s">
        <v>72</v>
      </c>
      <c r="F4012" t="s">
        <v>39</v>
      </c>
      <c r="G4012" t="s">
        <v>239</v>
      </c>
      <c r="I4012">
        <v>1.058072641470081</v>
      </c>
      <c r="J4012">
        <v>3</v>
      </c>
      <c r="K4012">
        <v>3.9668102384506598</v>
      </c>
      <c r="M4012">
        <v>8.0248828799207406</v>
      </c>
      <c r="N4012">
        <v>63.664914942314113</v>
      </c>
      <c r="O4012">
        <v>476.27274623318829</v>
      </c>
      <c r="P4012">
        <v>114.19190672259199</v>
      </c>
      <c r="R4012">
        <v>654.12956789809448</v>
      </c>
      <c r="S4012">
        <v>4930692.9777062805</v>
      </c>
      <c r="T4012">
        <v>18031164.55152189</v>
      </c>
      <c r="U4012">
        <v>47038142.470766231</v>
      </c>
      <c r="V4012">
        <v>69999999.999994397</v>
      </c>
      <c r="X4012">
        <v>0.1494909921808901</v>
      </c>
      <c r="Y4012">
        <v>1.076582364896908</v>
      </c>
      <c r="Z4012">
        <v>0.32813766299595409</v>
      </c>
      <c r="AB4012">
        <v>7.9335000000000003E-2</v>
      </c>
      <c r="AC4012">
        <v>5.4999999999999997E-3</v>
      </c>
      <c r="AD4012">
        <v>2.1847848678318251</v>
      </c>
      <c r="AE4012">
        <v>1.271943936467437</v>
      </c>
      <c r="AF4012">
        <v>11.566446684220001</v>
      </c>
      <c r="AG4012">
        <v>1</v>
      </c>
      <c r="AH4012" t="s">
        <v>1529</v>
      </c>
    </row>
    <row r="4013" spans="1:34">
      <c r="A4013" t="s">
        <v>99</v>
      </c>
      <c r="B4013" t="s">
        <v>100</v>
      </c>
      <c r="C4013" t="s">
        <v>6634</v>
      </c>
      <c r="D4013" t="s">
        <v>6635</v>
      </c>
      <c r="E4013" t="s">
        <v>72</v>
      </c>
      <c r="F4013" t="s">
        <v>39</v>
      </c>
      <c r="G4013" t="s">
        <v>302</v>
      </c>
      <c r="I4013">
        <v>0</v>
      </c>
      <c r="J4013">
        <v>0</v>
      </c>
      <c r="K4013">
        <v>0</v>
      </c>
      <c r="M4013">
        <v>0</v>
      </c>
      <c r="N4013">
        <v>0</v>
      </c>
      <c r="O4013">
        <v>0</v>
      </c>
      <c r="P4013">
        <v>0</v>
      </c>
      <c r="R4013">
        <v>0</v>
      </c>
      <c r="S4013">
        <v>0</v>
      </c>
      <c r="T4013">
        <v>0</v>
      </c>
      <c r="U4013">
        <v>0</v>
      </c>
      <c r="V4013">
        <v>0</v>
      </c>
      <c r="X4013">
        <v>0</v>
      </c>
      <c r="Y4013">
        <v>0</v>
      </c>
      <c r="Z4013">
        <v>0</v>
      </c>
      <c r="AB4013">
        <v>6.6664000000000001E-2</v>
      </c>
      <c r="AC4013">
        <v>5.4999999999999997E-3</v>
      </c>
      <c r="AD4013">
        <v>0</v>
      </c>
      <c r="AE4013">
        <v>0</v>
      </c>
      <c r="AF4013">
        <v>0</v>
      </c>
      <c r="AG4013">
        <v>0</v>
      </c>
      <c r="AH4013" t="s">
        <v>710</v>
      </c>
    </row>
    <row r="4014" spans="1:34">
      <c r="A4014" t="s">
        <v>99</v>
      </c>
      <c r="B4014" t="s">
        <v>204</v>
      </c>
      <c r="C4014" t="s">
        <v>6634</v>
      </c>
      <c r="D4014" t="s">
        <v>6636</v>
      </c>
      <c r="E4014" t="s">
        <v>72</v>
      </c>
      <c r="F4014" t="s">
        <v>39</v>
      </c>
      <c r="G4014" t="s">
        <v>302</v>
      </c>
      <c r="I4014">
        <v>0</v>
      </c>
      <c r="J4014">
        <v>0</v>
      </c>
      <c r="K4014">
        <v>0</v>
      </c>
      <c r="M4014">
        <v>0</v>
      </c>
      <c r="N4014">
        <v>0</v>
      </c>
      <c r="O4014">
        <v>0</v>
      </c>
      <c r="P4014">
        <v>0</v>
      </c>
      <c r="R4014">
        <v>0</v>
      </c>
      <c r="S4014">
        <v>0</v>
      </c>
      <c r="T4014">
        <v>0</v>
      </c>
      <c r="U4014">
        <v>0</v>
      </c>
      <c r="V4014">
        <v>0</v>
      </c>
      <c r="X4014">
        <v>0</v>
      </c>
      <c r="Y4014">
        <v>0</v>
      </c>
      <c r="Z4014">
        <v>0</v>
      </c>
      <c r="AB4014">
        <v>6.6664000000000001E-2</v>
      </c>
      <c r="AC4014">
        <v>5.4999999999999997E-3</v>
      </c>
      <c r="AD4014">
        <v>0</v>
      </c>
      <c r="AE4014">
        <v>0</v>
      </c>
      <c r="AF4014">
        <v>0</v>
      </c>
      <c r="AG4014">
        <v>0</v>
      </c>
      <c r="AH4014" t="s">
        <v>710</v>
      </c>
    </row>
    <row r="4015" spans="1:34">
      <c r="A4015" t="s">
        <v>99</v>
      </c>
      <c r="B4015" t="s">
        <v>100</v>
      </c>
      <c r="C4015" t="s">
        <v>2644</v>
      </c>
      <c r="D4015" t="s">
        <v>2645</v>
      </c>
      <c r="E4015" t="s">
        <v>72</v>
      </c>
      <c r="F4015" t="s">
        <v>140</v>
      </c>
      <c r="G4015" t="s">
        <v>103</v>
      </c>
      <c r="I4015">
        <v>1</v>
      </c>
      <c r="J4015">
        <v>1.985581672344195</v>
      </c>
      <c r="K4015">
        <v>4.1411305870422179</v>
      </c>
      <c r="M4015">
        <v>7.1267122593864123</v>
      </c>
      <c r="N4015">
        <v>60.170646557743339</v>
      </c>
      <c r="O4015">
        <v>131.66348001107889</v>
      </c>
      <c r="P4015">
        <v>432.07502808315621</v>
      </c>
      <c r="R4015">
        <v>623.90915465197838</v>
      </c>
      <c r="S4015">
        <v>4660070.3812316712</v>
      </c>
      <c r="T4015">
        <v>3639374.144019424</v>
      </c>
      <c r="U4015">
        <v>61700555.47472731</v>
      </c>
      <c r="V4015">
        <v>69999999.999978408</v>
      </c>
      <c r="X4015">
        <v>0.14128613322161709</v>
      </c>
      <c r="Y4015">
        <v>0.32408667096196941</v>
      </c>
      <c r="Z4015">
        <v>0.9926977071532993</v>
      </c>
      <c r="AB4015">
        <v>7.1743000000000001E-2</v>
      </c>
      <c r="AC4015">
        <v>5.4999999999999997E-3</v>
      </c>
      <c r="AD4015">
        <v>1.9402567407753579</v>
      </c>
      <c r="AE4015">
        <v>7.1267122593864127E-2</v>
      </c>
      <c r="AF4015">
        <v>9.2154791227556352</v>
      </c>
      <c r="AG4015">
        <v>1</v>
      </c>
      <c r="AH4015" t="s">
        <v>2646</v>
      </c>
    </row>
    <row r="4016" spans="1:34">
      <c r="A4016" t="s">
        <v>99</v>
      </c>
      <c r="B4016" t="s">
        <v>204</v>
      </c>
      <c r="C4016" t="s">
        <v>2644</v>
      </c>
      <c r="D4016" t="s">
        <v>3242</v>
      </c>
      <c r="E4016" t="s">
        <v>72</v>
      </c>
      <c r="F4016" t="s">
        <v>140</v>
      </c>
      <c r="G4016" t="s">
        <v>103</v>
      </c>
      <c r="I4016">
        <v>1</v>
      </c>
      <c r="J4016">
        <v>1.9924368848233449</v>
      </c>
      <c r="K4016">
        <v>4.1402872722422206</v>
      </c>
      <c r="M4016">
        <v>7.1327241570655664</v>
      </c>
      <c r="N4016">
        <v>60.170646557743339</v>
      </c>
      <c r="O4016">
        <v>132.11804762911831</v>
      </c>
      <c r="P4016">
        <v>431.98703876279228</v>
      </c>
      <c r="R4016">
        <v>624.27573294965396</v>
      </c>
      <c r="S4016">
        <v>4660070.3812316712</v>
      </c>
      <c r="T4016">
        <v>3651939.0681400839</v>
      </c>
      <c r="U4016">
        <v>61687990.550606661</v>
      </c>
      <c r="V4016">
        <v>69999999.999978423</v>
      </c>
      <c r="X4016">
        <v>0.14128613322161709</v>
      </c>
      <c r="Y4016">
        <v>0.3252055788477789</v>
      </c>
      <c r="Z4016">
        <v>0.99249555060431605</v>
      </c>
      <c r="AB4016">
        <v>7.1743000000000001E-2</v>
      </c>
      <c r="AC4016">
        <v>5.4999999999999997E-3</v>
      </c>
      <c r="AD4016">
        <v>1.9418934877874841</v>
      </c>
      <c r="AE4016">
        <v>1.1305367788948919</v>
      </c>
      <c r="AF4016">
        <v>10.282397423747939</v>
      </c>
      <c r="AG4016">
        <v>1</v>
      </c>
      <c r="AH4016" t="s">
        <v>2646</v>
      </c>
    </row>
    <row r="4017" spans="1:34">
      <c r="A4017" t="s">
        <v>99</v>
      </c>
      <c r="B4017" t="s">
        <v>100</v>
      </c>
      <c r="C4017" t="s">
        <v>2922</v>
      </c>
      <c r="D4017" t="s">
        <v>2923</v>
      </c>
      <c r="E4017" t="s">
        <v>72</v>
      </c>
      <c r="F4017" t="s">
        <v>140</v>
      </c>
      <c r="G4017" t="s">
        <v>40</v>
      </c>
      <c r="I4017">
        <v>1</v>
      </c>
      <c r="J4017">
        <v>1.5</v>
      </c>
      <c r="K4017">
        <v>4.9488789378890896</v>
      </c>
      <c r="M4017">
        <v>7.4488789378890896</v>
      </c>
      <c r="N4017">
        <v>60.170646557743339</v>
      </c>
      <c r="O4017">
        <v>99.464667088437494</v>
      </c>
      <c r="P4017">
        <v>531.88519466410594</v>
      </c>
      <c r="R4017">
        <v>691.5205083102868</v>
      </c>
      <c r="S4017">
        <v>4660070.3812316712</v>
      </c>
      <c r="T4017">
        <v>2749351.1307364772</v>
      </c>
      <c r="U4017">
        <v>41703405.262985669</v>
      </c>
      <c r="V4017">
        <v>49112826.77495382</v>
      </c>
      <c r="X4017">
        <v>0.14128613322161709</v>
      </c>
      <c r="Y4017">
        <v>0.2448300229670356</v>
      </c>
      <c r="Z4017">
        <v>1.227905621813687</v>
      </c>
      <c r="AB4017">
        <v>7.1743000000000001E-2</v>
      </c>
      <c r="AC4017">
        <v>5.4999999999999997E-3</v>
      </c>
      <c r="AD4017">
        <v>2.0279670406818471</v>
      </c>
      <c r="AE4017">
        <v>7.4488789378890904E-2</v>
      </c>
      <c r="AF4017">
        <v>9.6285777679498281</v>
      </c>
      <c r="AG4017">
        <v>1</v>
      </c>
      <c r="AH4017" t="s">
        <v>2046</v>
      </c>
    </row>
    <row r="4018" spans="1:34">
      <c r="A4018" t="s">
        <v>99</v>
      </c>
      <c r="B4018" t="s">
        <v>204</v>
      </c>
      <c r="C4018" t="s">
        <v>2922</v>
      </c>
      <c r="D4018" t="s">
        <v>3437</v>
      </c>
      <c r="E4018" t="s">
        <v>72</v>
      </c>
      <c r="F4018" t="s">
        <v>140</v>
      </c>
      <c r="G4018" t="s">
        <v>40</v>
      </c>
      <c r="I4018">
        <v>1</v>
      </c>
      <c r="J4018">
        <v>1.5</v>
      </c>
      <c r="K4018">
        <v>4.9510282180466989</v>
      </c>
      <c r="M4018">
        <v>7.4510282180466989</v>
      </c>
      <c r="N4018">
        <v>60.170646557743339</v>
      </c>
      <c r="O4018">
        <v>99.464667088437494</v>
      </c>
      <c r="P4018">
        <v>532.11619047333159</v>
      </c>
      <c r="R4018">
        <v>691.75150411951245</v>
      </c>
      <c r="S4018">
        <v>4660070.3812316712</v>
      </c>
      <c r="T4018">
        <v>2749351.1307364772</v>
      </c>
      <c r="U4018">
        <v>41721516.900502242</v>
      </c>
      <c r="V4018">
        <v>49130938.412470393</v>
      </c>
      <c r="X4018">
        <v>0.14128613322161709</v>
      </c>
      <c r="Y4018">
        <v>0.2448300229670356</v>
      </c>
      <c r="Z4018">
        <v>1.2284388967677731</v>
      </c>
      <c r="AB4018">
        <v>7.1743000000000001E-2</v>
      </c>
      <c r="AC4018">
        <v>5.4999999999999997E-3</v>
      </c>
      <c r="AD4018">
        <v>2.0285521850179489</v>
      </c>
      <c r="AE4018">
        <v>1.180987972560402</v>
      </c>
      <c r="AF4018">
        <v>10.73781137562505</v>
      </c>
      <c r="AG4018">
        <v>1</v>
      </c>
      <c r="AH4018" t="s">
        <v>2046</v>
      </c>
    </row>
    <row r="4019" spans="1:34">
      <c r="A4019" t="s">
        <v>99</v>
      </c>
      <c r="B4019" t="s">
        <v>100</v>
      </c>
      <c r="C4019" t="s">
        <v>2973</v>
      </c>
      <c r="D4019" t="s">
        <v>2974</v>
      </c>
      <c r="E4019" t="s">
        <v>72</v>
      </c>
      <c r="F4019" t="s">
        <v>140</v>
      </c>
      <c r="G4019" t="s">
        <v>41</v>
      </c>
      <c r="I4019">
        <v>2.5004146135941281</v>
      </c>
      <c r="J4019">
        <v>5</v>
      </c>
      <c r="K4019">
        <v>8.4000000000000012E-3</v>
      </c>
      <c r="M4019">
        <v>7.5088146135941276</v>
      </c>
      <c r="N4019">
        <v>150.45156396238869</v>
      </c>
      <c r="O4019">
        <v>331.54889029479159</v>
      </c>
      <c r="P4019">
        <v>188.4060756714876</v>
      </c>
      <c r="R4019">
        <v>670.40652992866796</v>
      </c>
      <c r="S4019">
        <v>11652108.08160883</v>
      </c>
      <c r="T4019">
        <v>9164503.769121591</v>
      </c>
      <c r="U4019">
        <v>29000045.454545461</v>
      </c>
      <c r="V4019">
        <v>49816657.305275872</v>
      </c>
      <c r="X4019">
        <v>0.35327391220553822</v>
      </c>
      <c r="Y4019">
        <v>0.8161000765567854</v>
      </c>
      <c r="Z4019">
        <v>0.54139676917094137</v>
      </c>
      <c r="AB4019">
        <v>6.6725999999999994E-2</v>
      </c>
      <c r="AC4019">
        <v>5.4999999999999997E-3</v>
      </c>
      <c r="AD4019">
        <v>2.044284606842381</v>
      </c>
      <c r="AE4019">
        <v>7.5088146135941281E-2</v>
      </c>
      <c r="AF4019">
        <v>9.7004133665724499</v>
      </c>
      <c r="AG4019">
        <v>1</v>
      </c>
      <c r="AH4019" t="s">
        <v>1651</v>
      </c>
    </row>
    <row r="4020" spans="1:34">
      <c r="A4020" t="s">
        <v>99</v>
      </c>
      <c r="B4020" t="s">
        <v>204</v>
      </c>
      <c r="C4020" t="s">
        <v>2973</v>
      </c>
      <c r="D4020" t="s">
        <v>3462</v>
      </c>
      <c r="E4020" t="s">
        <v>72</v>
      </c>
      <c r="F4020" t="s">
        <v>140</v>
      </c>
      <c r="G4020" t="s">
        <v>41</v>
      </c>
      <c r="I4020">
        <v>2.5104351412009449</v>
      </c>
      <c r="J4020">
        <v>5</v>
      </c>
      <c r="K4020">
        <v>8.3999999999999995E-3</v>
      </c>
      <c r="M4020">
        <v>7.5188351412009453</v>
      </c>
      <c r="N4020">
        <v>151.0545055873406</v>
      </c>
      <c r="O4020">
        <v>331.54889029479159</v>
      </c>
      <c r="P4020">
        <v>188.4060756714876</v>
      </c>
      <c r="R4020">
        <v>671.00947155361973</v>
      </c>
      <c r="S4020">
        <v>11698804.445513669</v>
      </c>
      <c r="T4020">
        <v>9164503.769121591</v>
      </c>
      <c r="U4020">
        <v>29000045.454545449</v>
      </c>
      <c r="V4020">
        <v>49863353.669180721</v>
      </c>
      <c r="X4020">
        <v>0.35468967380394589</v>
      </c>
      <c r="Y4020">
        <v>0.8161000765567854</v>
      </c>
      <c r="Z4020">
        <v>0.54139676917094126</v>
      </c>
      <c r="AB4020">
        <v>6.6725999999999994E-2</v>
      </c>
      <c r="AC4020">
        <v>5.4999999999999997E-3</v>
      </c>
      <c r="AD4020">
        <v>2.04701270859921</v>
      </c>
      <c r="AE4020">
        <v>1.1917353698803499</v>
      </c>
      <c r="AF4020">
        <v>10.829809219680509</v>
      </c>
      <c r="AG4020">
        <v>1</v>
      </c>
      <c r="AH4020" t="s">
        <v>1651</v>
      </c>
    </row>
    <row r="4021" spans="1:34">
      <c r="A4021" t="s">
        <v>99</v>
      </c>
      <c r="B4021" t="s">
        <v>100</v>
      </c>
      <c r="C4021" t="s">
        <v>3949</v>
      </c>
      <c r="D4021" t="s">
        <v>3950</v>
      </c>
      <c r="E4021" t="s">
        <v>72</v>
      </c>
      <c r="F4021" t="s">
        <v>140</v>
      </c>
      <c r="G4021" t="s">
        <v>239</v>
      </c>
      <c r="I4021">
        <v>2.3756861628553492</v>
      </c>
      <c r="J4021">
        <v>5</v>
      </c>
      <c r="K4021">
        <v>4.1967399095815514</v>
      </c>
      <c r="M4021">
        <v>11.572426072436899</v>
      </c>
      <c r="N4021">
        <v>142.94657243729071</v>
      </c>
      <c r="O4021">
        <v>331.54889029479159</v>
      </c>
      <c r="P4021">
        <v>120.81085393212381</v>
      </c>
      <c r="R4021">
        <v>595.30631666420618</v>
      </c>
      <c r="S4021">
        <v>11070864.722624131</v>
      </c>
      <c r="T4021">
        <v>9164503.769121591</v>
      </c>
      <c r="U4021">
        <v>49764631.50824929</v>
      </c>
      <c r="V4021">
        <v>69999999.999995008</v>
      </c>
      <c r="X4021">
        <v>0.33565151169793311</v>
      </c>
      <c r="Y4021">
        <v>0.8161000765567854</v>
      </c>
      <c r="Z4021">
        <v>0.34715762624173502</v>
      </c>
      <c r="AB4021">
        <v>7.5535000000000005E-2</v>
      </c>
      <c r="AC4021">
        <v>5.4999999999999997E-3</v>
      </c>
      <c r="AD4021">
        <v>3.1506081453754908</v>
      </c>
      <c r="AE4021">
        <v>0.115724260724369</v>
      </c>
      <c r="AF4021">
        <v>14.919793478536761</v>
      </c>
      <c r="AG4021">
        <v>1</v>
      </c>
      <c r="AH4021" t="s">
        <v>3734</v>
      </c>
    </row>
    <row r="4022" spans="1:34">
      <c r="A4022" t="s">
        <v>99</v>
      </c>
      <c r="B4022" t="s">
        <v>204</v>
      </c>
      <c r="C4022" t="s">
        <v>3949</v>
      </c>
      <c r="D4022" t="s">
        <v>4013</v>
      </c>
      <c r="E4022" t="s">
        <v>72</v>
      </c>
      <c r="F4022" t="s">
        <v>140</v>
      </c>
      <c r="G4022" t="s">
        <v>239</v>
      </c>
      <c r="I4022">
        <v>2.389427955284527</v>
      </c>
      <c r="J4022">
        <v>5</v>
      </c>
      <c r="K4022">
        <v>4.1913394947364786</v>
      </c>
      <c r="M4022">
        <v>11.58076745002101</v>
      </c>
      <c r="N4022">
        <v>143.7734249726166</v>
      </c>
      <c r="O4022">
        <v>331.54889029479159</v>
      </c>
      <c r="P4022">
        <v>120.65539308797391</v>
      </c>
      <c r="R4022">
        <v>595.97770835538222</v>
      </c>
      <c r="S4022">
        <v>11134902.442508381</v>
      </c>
      <c r="T4022">
        <v>9164503.769121591</v>
      </c>
      <c r="U4022">
        <v>49700593.788365074</v>
      </c>
      <c r="V4022">
        <v>69999999.999995038</v>
      </c>
      <c r="X4022">
        <v>0.3375930364137858</v>
      </c>
      <c r="Y4022">
        <v>0.8161000765567854</v>
      </c>
      <c r="Z4022">
        <v>0.34671089967808599</v>
      </c>
      <c r="AB4022">
        <v>7.5535000000000005E-2</v>
      </c>
      <c r="AC4022">
        <v>5.4999999999999997E-3</v>
      </c>
      <c r="AD4022">
        <v>3.152879096340798</v>
      </c>
      <c r="AE4022">
        <v>1.835551640828329</v>
      </c>
      <c r="AF4022">
        <v>16.650233187190128</v>
      </c>
      <c r="AG4022">
        <v>1</v>
      </c>
      <c r="AH4022" t="s">
        <v>3734</v>
      </c>
    </row>
    <row r="4023" spans="1:34">
      <c r="A4023" t="s">
        <v>99</v>
      </c>
      <c r="B4023" t="s">
        <v>100</v>
      </c>
      <c r="C4023" t="s">
        <v>6637</v>
      </c>
      <c r="D4023" t="s">
        <v>6638</v>
      </c>
      <c r="E4023" t="s">
        <v>72</v>
      </c>
      <c r="F4023" t="s">
        <v>140</v>
      </c>
      <c r="G4023" t="s">
        <v>302</v>
      </c>
      <c r="I4023">
        <v>0</v>
      </c>
      <c r="J4023">
        <v>0</v>
      </c>
      <c r="K4023">
        <v>0</v>
      </c>
      <c r="M4023">
        <v>0</v>
      </c>
      <c r="N4023">
        <v>0</v>
      </c>
      <c r="O4023">
        <v>0</v>
      </c>
      <c r="P4023">
        <v>0</v>
      </c>
      <c r="R4023">
        <v>0</v>
      </c>
      <c r="S4023">
        <v>0</v>
      </c>
      <c r="T4023">
        <v>0</v>
      </c>
      <c r="U4023">
        <v>0</v>
      </c>
      <c r="V4023">
        <v>0</v>
      </c>
      <c r="X4023">
        <v>0</v>
      </c>
      <c r="Y4023">
        <v>0</v>
      </c>
      <c r="Z4023">
        <v>0</v>
      </c>
      <c r="AB4023">
        <v>6.2864000000000003E-2</v>
      </c>
      <c r="AC4023">
        <v>5.4999999999999997E-3</v>
      </c>
      <c r="AD4023">
        <v>0</v>
      </c>
      <c r="AE4023">
        <v>0</v>
      </c>
      <c r="AF4023">
        <v>0</v>
      </c>
      <c r="AG4023">
        <v>0</v>
      </c>
      <c r="AH4023" t="s">
        <v>4509</v>
      </c>
    </row>
    <row r="4024" spans="1:34">
      <c r="A4024" t="s">
        <v>99</v>
      </c>
      <c r="B4024" t="s">
        <v>204</v>
      </c>
      <c r="C4024" t="s">
        <v>6637</v>
      </c>
      <c r="D4024" t="s">
        <v>6639</v>
      </c>
      <c r="E4024" t="s">
        <v>72</v>
      </c>
      <c r="F4024" t="s">
        <v>140</v>
      </c>
      <c r="G4024" t="s">
        <v>302</v>
      </c>
      <c r="I4024">
        <v>0</v>
      </c>
      <c r="J4024">
        <v>0</v>
      </c>
      <c r="K4024">
        <v>0</v>
      </c>
      <c r="M4024">
        <v>0</v>
      </c>
      <c r="N4024">
        <v>0</v>
      </c>
      <c r="O4024">
        <v>0</v>
      </c>
      <c r="P4024">
        <v>0</v>
      </c>
      <c r="R4024">
        <v>0</v>
      </c>
      <c r="S4024">
        <v>0</v>
      </c>
      <c r="T4024">
        <v>0</v>
      </c>
      <c r="U4024">
        <v>0</v>
      </c>
      <c r="V4024">
        <v>0</v>
      </c>
      <c r="X4024">
        <v>0</v>
      </c>
      <c r="Y4024">
        <v>0</v>
      </c>
      <c r="Z4024">
        <v>0</v>
      </c>
      <c r="AB4024">
        <v>6.2864000000000003E-2</v>
      </c>
      <c r="AC4024">
        <v>5.4999999999999997E-3</v>
      </c>
      <c r="AD4024">
        <v>0</v>
      </c>
      <c r="AE4024">
        <v>0</v>
      </c>
      <c r="AF4024">
        <v>0</v>
      </c>
      <c r="AG4024">
        <v>0</v>
      </c>
      <c r="AH4024" t="s">
        <v>4509</v>
      </c>
    </row>
    <row r="4025" spans="1:34">
      <c r="A4025" t="s">
        <v>99</v>
      </c>
      <c r="B4025" t="s">
        <v>100</v>
      </c>
      <c r="C4025" t="s">
        <v>1919</v>
      </c>
      <c r="D4025" t="s">
        <v>1920</v>
      </c>
      <c r="E4025" t="s">
        <v>72</v>
      </c>
      <c r="F4025" t="s">
        <v>103</v>
      </c>
      <c r="G4025" t="s">
        <v>40</v>
      </c>
      <c r="I4025">
        <v>1</v>
      </c>
      <c r="J4025">
        <v>3.0876696725522201</v>
      </c>
      <c r="K4025">
        <v>2.2944973208329631</v>
      </c>
      <c r="M4025">
        <v>6.3821669933851828</v>
      </c>
      <c r="N4025">
        <v>60.170646557743339</v>
      </c>
      <c r="O4025">
        <v>322.15959686322958</v>
      </c>
      <c r="P4025">
        <v>246.60315385853161</v>
      </c>
      <c r="R4025">
        <v>628.93339727950456</v>
      </c>
      <c r="S4025">
        <v>4660070.3812316712</v>
      </c>
      <c r="T4025">
        <v>46004570.470455237</v>
      </c>
      <c r="U4025">
        <v>19335359.148297749</v>
      </c>
      <c r="V4025">
        <v>69999999.999984667</v>
      </c>
      <c r="X4025">
        <v>0.14128613322161709</v>
      </c>
      <c r="Y4025">
        <v>0.74016564799484297</v>
      </c>
      <c r="Z4025">
        <v>0.56930593672776153</v>
      </c>
      <c r="AB4025">
        <v>7.8647999999999996E-2</v>
      </c>
      <c r="AC4025">
        <v>5.4999999999999997E-3</v>
      </c>
      <c r="AD4025">
        <v>1.7375533175708351</v>
      </c>
      <c r="AE4025">
        <v>6.3821669933851827E-2</v>
      </c>
      <c r="AF4025">
        <v>8.2676899808898696</v>
      </c>
      <c r="AG4025">
        <v>1</v>
      </c>
      <c r="AH4025" t="s">
        <v>1921</v>
      </c>
    </row>
    <row r="4026" spans="1:34">
      <c r="A4026" t="s">
        <v>99</v>
      </c>
      <c r="B4026" t="s">
        <v>204</v>
      </c>
      <c r="C4026" t="s">
        <v>1919</v>
      </c>
      <c r="D4026" t="s">
        <v>2654</v>
      </c>
      <c r="E4026" t="s">
        <v>72</v>
      </c>
      <c r="F4026" t="s">
        <v>103</v>
      </c>
      <c r="G4026" t="s">
        <v>40</v>
      </c>
      <c r="I4026">
        <v>1</v>
      </c>
      <c r="J4026">
        <v>3.0838400748471928</v>
      </c>
      <c r="K4026">
        <v>2.3012684112609052</v>
      </c>
      <c r="M4026">
        <v>6.3851084861080976</v>
      </c>
      <c r="N4026">
        <v>60.170646557743339</v>
      </c>
      <c r="O4026">
        <v>321.76002638334069</v>
      </c>
      <c r="P4026">
        <v>247.3308828645458</v>
      </c>
      <c r="R4026">
        <v>629.26155580562977</v>
      </c>
      <c r="S4026">
        <v>4660070.3812316712</v>
      </c>
      <c r="T4026">
        <v>45947511.582627773</v>
      </c>
      <c r="U4026">
        <v>19392418.036125239</v>
      </c>
      <c r="V4026">
        <v>69999999.999984682</v>
      </c>
      <c r="X4026">
        <v>0.14128613322161709</v>
      </c>
      <c r="Y4026">
        <v>0.7392476298881463</v>
      </c>
      <c r="Z4026">
        <v>0.57098596570131843</v>
      </c>
      <c r="AB4026">
        <v>7.8647999999999996E-2</v>
      </c>
      <c r="AC4026">
        <v>5.4999999999999997E-3</v>
      </c>
      <c r="AD4026">
        <v>1.73835414281477</v>
      </c>
      <c r="AE4026">
        <v>1.012039695048133</v>
      </c>
      <c r="AF4026">
        <v>9.2196503239710008</v>
      </c>
      <c r="AG4026">
        <v>1</v>
      </c>
      <c r="AH4026" t="s">
        <v>1921</v>
      </c>
    </row>
    <row r="4027" spans="1:34">
      <c r="A4027" t="s">
        <v>99</v>
      </c>
      <c r="B4027" t="s">
        <v>100</v>
      </c>
      <c r="C4027" t="s">
        <v>6640</v>
      </c>
      <c r="D4027" t="s">
        <v>6641</v>
      </c>
      <c r="E4027" t="s">
        <v>72</v>
      </c>
      <c r="F4027" t="s">
        <v>103</v>
      </c>
      <c r="G4027" t="s">
        <v>41</v>
      </c>
      <c r="I4027">
        <v>0</v>
      </c>
      <c r="J4027">
        <v>0</v>
      </c>
      <c r="K4027">
        <v>0</v>
      </c>
      <c r="M4027">
        <v>0</v>
      </c>
      <c r="N4027">
        <v>0</v>
      </c>
      <c r="O4027">
        <v>0</v>
      </c>
      <c r="P4027">
        <v>0</v>
      </c>
      <c r="R4027">
        <v>0</v>
      </c>
      <c r="S4027">
        <v>0</v>
      </c>
      <c r="T4027">
        <v>0</v>
      </c>
      <c r="U4027">
        <v>0</v>
      </c>
      <c r="V4027">
        <v>0</v>
      </c>
      <c r="X4027">
        <v>0</v>
      </c>
      <c r="Y4027">
        <v>0</v>
      </c>
      <c r="Z4027">
        <v>0</v>
      </c>
      <c r="AB4027">
        <v>7.3631000000000002E-2</v>
      </c>
      <c r="AC4027">
        <v>5.4999999999999997E-3</v>
      </c>
      <c r="AD4027">
        <v>0</v>
      </c>
      <c r="AE4027">
        <v>0</v>
      </c>
      <c r="AF4027">
        <v>0</v>
      </c>
      <c r="AG4027">
        <v>0</v>
      </c>
      <c r="AH4027" t="s">
        <v>6642</v>
      </c>
    </row>
    <row r="4028" spans="1:34">
      <c r="A4028" t="s">
        <v>99</v>
      </c>
      <c r="B4028" t="s">
        <v>204</v>
      </c>
      <c r="C4028" t="s">
        <v>6640</v>
      </c>
      <c r="D4028" t="s">
        <v>6643</v>
      </c>
      <c r="E4028" t="s">
        <v>72</v>
      </c>
      <c r="F4028" t="s">
        <v>103</v>
      </c>
      <c r="G4028" t="s">
        <v>41</v>
      </c>
      <c r="I4028">
        <v>0</v>
      </c>
      <c r="J4028">
        <v>0</v>
      </c>
      <c r="K4028">
        <v>0</v>
      </c>
      <c r="M4028">
        <v>0</v>
      </c>
      <c r="N4028">
        <v>0</v>
      </c>
      <c r="O4028">
        <v>0</v>
      </c>
      <c r="P4028">
        <v>0</v>
      </c>
      <c r="R4028">
        <v>0</v>
      </c>
      <c r="S4028">
        <v>0</v>
      </c>
      <c r="T4028">
        <v>0</v>
      </c>
      <c r="U4028">
        <v>0</v>
      </c>
      <c r="V4028">
        <v>0</v>
      </c>
      <c r="X4028">
        <v>0</v>
      </c>
      <c r="Y4028">
        <v>0</v>
      </c>
      <c r="Z4028">
        <v>0</v>
      </c>
      <c r="AB4028">
        <v>7.3631000000000002E-2</v>
      </c>
      <c r="AC4028">
        <v>5.4999999999999997E-3</v>
      </c>
      <c r="AD4028">
        <v>0</v>
      </c>
      <c r="AE4028">
        <v>0</v>
      </c>
      <c r="AF4028">
        <v>0</v>
      </c>
      <c r="AG4028">
        <v>0</v>
      </c>
      <c r="AH4028" t="s">
        <v>6642</v>
      </c>
    </row>
    <row r="4029" spans="1:34">
      <c r="A4029" t="s">
        <v>99</v>
      </c>
      <c r="B4029" t="s">
        <v>100</v>
      </c>
      <c r="C4029" t="s">
        <v>6644</v>
      </c>
      <c r="D4029" t="s">
        <v>6645</v>
      </c>
      <c r="E4029" t="s">
        <v>72</v>
      </c>
      <c r="F4029" t="s">
        <v>103</v>
      </c>
      <c r="G4029" t="s">
        <v>239</v>
      </c>
      <c r="I4029">
        <v>0</v>
      </c>
      <c r="J4029">
        <v>0</v>
      </c>
      <c r="K4029">
        <v>0</v>
      </c>
      <c r="M4029">
        <v>0</v>
      </c>
      <c r="N4029">
        <v>0</v>
      </c>
      <c r="O4029">
        <v>0</v>
      </c>
      <c r="P4029">
        <v>0</v>
      </c>
      <c r="R4029">
        <v>0</v>
      </c>
      <c r="S4029">
        <v>0</v>
      </c>
      <c r="T4029">
        <v>0</v>
      </c>
      <c r="U4029">
        <v>0</v>
      </c>
      <c r="V4029">
        <v>0</v>
      </c>
      <c r="X4029">
        <v>0</v>
      </c>
      <c r="Y4029">
        <v>0</v>
      </c>
      <c r="Z4029">
        <v>0</v>
      </c>
      <c r="AB4029">
        <v>8.2440000000000013E-2</v>
      </c>
      <c r="AC4029">
        <v>5.4999999999999997E-3</v>
      </c>
      <c r="AD4029">
        <v>0</v>
      </c>
      <c r="AE4029">
        <v>0</v>
      </c>
      <c r="AF4029">
        <v>0</v>
      </c>
      <c r="AG4029">
        <v>0</v>
      </c>
      <c r="AH4029" t="s">
        <v>6646</v>
      </c>
    </row>
    <row r="4030" spans="1:34">
      <c r="A4030" t="s">
        <v>99</v>
      </c>
      <c r="B4030" t="s">
        <v>204</v>
      </c>
      <c r="C4030" t="s">
        <v>6644</v>
      </c>
      <c r="D4030" t="s">
        <v>6647</v>
      </c>
      <c r="E4030" t="s">
        <v>72</v>
      </c>
      <c r="F4030" t="s">
        <v>103</v>
      </c>
      <c r="G4030" t="s">
        <v>239</v>
      </c>
      <c r="I4030">
        <v>0</v>
      </c>
      <c r="J4030">
        <v>0</v>
      </c>
      <c r="K4030">
        <v>0</v>
      </c>
      <c r="M4030">
        <v>0</v>
      </c>
      <c r="N4030">
        <v>0</v>
      </c>
      <c r="O4030">
        <v>0</v>
      </c>
      <c r="P4030">
        <v>0</v>
      </c>
      <c r="R4030">
        <v>0</v>
      </c>
      <c r="S4030">
        <v>0</v>
      </c>
      <c r="T4030">
        <v>0</v>
      </c>
      <c r="U4030">
        <v>0</v>
      </c>
      <c r="V4030">
        <v>0</v>
      </c>
      <c r="X4030">
        <v>0</v>
      </c>
      <c r="Y4030">
        <v>0</v>
      </c>
      <c r="Z4030">
        <v>0</v>
      </c>
      <c r="AB4030">
        <v>8.2440000000000013E-2</v>
      </c>
      <c r="AC4030">
        <v>5.4999999999999997E-3</v>
      </c>
      <c r="AD4030">
        <v>0</v>
      </c>
      <c r="AE4030">
        <v>0</v>
      </c>
      <c r="AF4030">
        <v>0</v>
      </c>
      <c r="AG4030">
        <v>0</v>
      </c>
      <c r="AH4030" t="s">
        <v>6646</v>
      </c>
    </row>
    <row r="4031" spans="1:34">
      <c r="A4031" t="s">
        <v>99</v>
      </c>
      <c r="B4031" t="s">
        <v>100</v>
      </c>
      <c r="C4031" t="s">
        <v>6648</v>
      </c>
      <c r="D4031" t="s">
        <v>6649</v>
      </c>
      <c r="E4031" t="s">
        <v>72</v>
      </c>
      <c r="F4031" t="s">
        <v>103</v>
      </c>
      <c r="G4031" t="s">
        <v>302</v>
      </c>
      <c r="I4031">
        <v>0</v>
      </c>
      <c r="J4031">
        <v>0</v>
      </c>
      <c r="K4031">
        <v>0</v>
      </c>
      <c r="M4031">
        <v>0</v>
      </c>
      <c r="N4031">
        <v>0</v>
      </c>
      <c r="O4031">
        <v>0</v>
      </c>
      <c r="P4031">
        <v>0</v>
      </c>
      <c r="R4031">
        <v>0</v>
      </c>
      <c r="S4031">
        <v>0</v>
      </c>
      <c r="T4031">
        <v>0</v>
      </c>
      <c r="U4031">
        <v>0</v>
      </c>
      <c r="V4031">
        <v>0</v>
      </c>
      <c r="X4031">
        <v>0</v>
      </c>
      <c r="Y4031">
        <v>0</v>
      </c>
      <c r="Z4031">
        <v>0</v>
      </c>
      <c r="AB4031">
        <v>6.9769000000000012E-2</v>
      </c>
      <c r="AC4031">
        <v>5.4999999999999997E-3</v>
      </c>
      <c r="AD4031">
        <v>0</v>
      </c>
      <c r="AE4031">
        <v>0</v>
      </c>
      <c r="AF4031">
        <v>0</v>
      </c>
      <c r="AG4031">
        <v>0</v>
      </c>
      <c r="AH4031" t="s">
        <v>6650</v>
      </c>
    </row>
    <row r="4032" spans="1:34">
      <c r="A4032" t="s">
        <v>99</v>
      </c>
      <c r="B4032" t="s">
        <v>204</v>
      </c>
      <c r="C4032" t="s">
        <v>6648</v>
      </c>
      <c r="D4032" t="s">
        <v>6651</v>
      </c>
      <c r="E4032" t="s">
        <v>72</v>
      </c>
      <c r="F4032" t="s">
        <v>103</v>
      </c>
      <c r="G4032" t="s">
        <v>302</v>
      </c>
      <c r="I4032">
        <v>0</v>
      </c>
      <c r="J4032">
        <v>0</v>
      </c>
      <c r="K4032">
        <v>0</v>
      </c>
      <c r="M4032">
        <v>0</v>
      </c>
      <c r="N4032">
        <v>0</v>
      </c>
      <c r="O4032">
        <v>0</v>
      </c>
      <c r="P4032">
        <v>0</v>
      </c>
      <c r="R4032">
        <v>0</v>
      </c>
      <c r="S4032">
        <v>0</v>
      </c>
      <c r="T4032">
        <v>0</v>
      </c>
      <c r="U4032">
        <v>0</v>
      </c>
      <c r="V4032">
        <v>0</v>
      </c>
      <c r="X4032">
        <v>0</v>
      </c>
      <c r="Y4032">
        <v>0</v>
      </c>
      <c r="Z4032">
        <v>0</v>
      </c>
      <c r="AB4032">
        <v>6.9769000000000012E-2</v>
      </c>
      <c r="AC4032">
        <v>5.4999999999999997E-3</v>
      </c>
      <c r="AD4032">
        <v>0</v>
      </c>
      <c r="AE4032">
        <v>0</v>
      </c>
      <c r="AF4032">
        <v>0</v>
      </c>
      <c r="AG4032">
        <v>0</v>
      </c>
      <c r="AH4032" t="s">
        <v>6650</v>
      </c>
    </row>
    <row r="4033" spans="1:34">
      <c r="A4033" t="s">
        <v>99</v>
      </c>
      <c r="B4033" t="s">
        <v>100</v>
      </c>
      <c r="C4033" t="s">
        <v>483</v>
      </c>
      <c r="D4033" t="s">
        <v>484</v>
      </c>
      <c r="E4033" t="s">
        <v>72</v>
      </c>
      <c r="F4033" t="s">
        <v>40</v>
      </c>
      <c r="G4033" t="s">
        <v>41</v>
      </c>
      <c r="I4033">
        <v>1</v>
      </c>
      <c r="J4033">
        <v>3.5632505910726131</v>
      </c>
      <c r="K4033">
        <v>8.4000000000000012E-3</v>
      </c>
      <c r="M4033">
        <v>4.5716505910726131</v>
      </c>
      <c r="N4033">
        <v>60.170646557743339</v>
      </c>
      <c r="O4033">
        <v>382.96354751366158</v>
      </c>
      <c r="P4033">
        <v>188.4060756714876</v>
      </c>
      <c r="R4033">
        <v>631.54026974289252</v>
      </c>
      <c r="S4033">
        <v>4660070.3812316712</v>
      </c>
      <c r="T4033">
        <v>30026938.488105059</v>
      </c>
      <c r="U4033">
        <v>29000045.454545461</v>
      </c>
      <c r="V4033">
        <v>63687054.323882192</v>
      </c>
      <c r="X4033">
        <v>0.14128613322161709</v>
      </c>
      <c r="Y4033">
        <v>0.88410637795380664</v>
      </c>
      <c r="Z4033">
        <v>0.54139676917094137</v>
      </c>
      <c r="AB4033">
        <v>7.3631000000000002E-2</v>
      </c>
      <c r="AC4033">
        <v>5.4999999999999997E-3</v>
      </c>
      <c r="AD4033">
        <v>1.2446378572553709</v>
      </c>
      <c r="AE4033">
        <v>4.5716505910726131E-2</v>
      </c>
      <c r="AF4033">
        <v>5.9411359542387103</v>
      </c>
      <c r="AG4033">
        <v>1</v>
      </c>
      <c r="AH4033" t="s">
        <v>177</v>
      </c>
    </row>
    <row r="4034" spans="1:34">
      <c r="A4034" t="s">
        <v>99</v>
      </c>
      <c r="B4034" t="s">
        <v>204</v>
      </c>
      <c r="C4034" t="s">
        <v>483</v>
      </c>
      <c r="D4034" t="s">
        <v>776</v>
      </c>
      <c r="E4034" t="s">
        <v>72</v>
      </c>
      <c r="F4034" t="s">
        <v>40</v>
      </c>
      <c r="G4034" t="s">
        <v>41</v>
      </c>
      <c r="I4034">
        <v>1</v>
      </c>
      <c r="J4034">
        <v>3.5660315767867079</v>
      </c>
      <c r="K4034">
        <v>8.400000000000003E-3</v>
      </c>
      <c r="M4034">
        <v>4.5744315767867079</v>
      </c>
      <c r="N4034">
        <v>60.170646557743339</v>
      </c>
      <c r="O4034">
        <v>383.26243644314718</v>
      </c>
      <c r="P4034">
        <v>188.40607567148771</v>
      </c>
      <c r="R4034">
        <v>631.83915867237818</v>
      </c>
      <c r="S4034">
        <v>4660070.3812316712</v>
      </c>
      <c r="T4034">
        <v>30050373.406542361</v>
      </c>
      <c r="U4034">
        <v>29000045.454545461</v>
      </c>
      <c r="V4034">
        <v>63710489.242319487</v>
      </c>
      <c r="X4034">
        <v>0.14128613322161709</v>
      </c>
      <c r="Y4034">
        <v>0.88479639038599145</v>
      </c>
      <c r="Z4034">
        <v>0.54139676917094148</v>
      </c>
      <c r="AB4034">
        <v>7.3631000000000002E-2</v>
      </c>
      <c r="AC4034">
        <v>5.4999999999999997E-3</v>
      </c>
      <c r="AD4034">
        <v>1.245394984256067</v>
      </c>
      <c r="AE4034">
        <v>0.72504740492069319</v>
      </c>
      <c r="AF4034">
        <v>6.6240049659634694</v>
      </c>
      <c r="AG4034">
        <v>1</v>
      </c>
      <c r="AH4034" t="s">
        <v>177</v>
      </c>
    </row>
    <row r="4035" spans="1:34">
      <c r="A4035" t="s">
        <v>99</v>
      </c>
      <c r="B4035" t="s">
        <v>100</v>
      </c>
      <c r="C4035" t="s">
        <v>3101</v>
      </c>
      <c r="D4035" t="s">
        <v>3102</v>
      </c>
      <c r="E4035" t="s">
        <v>72</v>
      </c>
      <c r="F4035" t="s">
        <v>40</v>
      </c>
      <c r="G4035" t="s">
        <v>239</v>
      </c>
      <c r="I4035">
        <v>1</v>
      </c>
      <c r="J4035">
        <v>4.6833063773398038</v>
      </c>
      <c r="K4035">
        <v>2.02</v>
      </c>
      <c r="M4035">
        <v>7.7033063773398034</v>
      </c>
      <c r="N4035">
        <v>60.170646557743339</v>
      </c>
      <c r="O4035">
        <v>503.34254594749518</v>
      </c>
      <c r="P4035">
        <v>58.149404109062978</v>
      </c>
      <c r="R4035">
        <v>621.66259661430149</v>
      </c>
      <c r="S4035">
        <v>4660070.3812316712</v>
      </c>
      <c r="T4035">
        <v>39465468.094120562</v>
      </c>
      <c r="U4035">
        <v>23953010.62549923</v>
      </c>
      <c r="V4035">
        <v>68078549.100851461</v>
      </c>
      <c r="X4035">
        <v>0.14128613322161709</v>
      </c>
      <c r="Y4035">
        <v>1.162012306541558</v>
      </c>
      <c r="Z4035">
        <v>0.1670959888191465</v>
      </c>
      <c r="AB4035">
        <v>8.2440000000000013E-2</v>
      </c>
      <c r="AC4035">
        <v>5.4999999999999997E-3</v>
      </c>
      <c r="AD4035">
        <v>2.0972352440925119</v>
      </c>
      <c r="AE4035">
        <v>7.7033063773398039E-2</v>
      </c>
      <c r="AF4035">
        <v>9.9655146852057133</v>
      </c>
      <c r="AG4035">
        <v>1</v>
      </c>
      <c r="AH4035" t="s">
        <v>2457</v>
      </c>
    </row>
    <row r="4036" spans="1:34">
      <c r="A4036" t="s">
        <v>99</v>
      </c>
      <c r="B4036" t="s">
        <v>204</v>
      </c>
      <c r="C4036" t="s">
        <v>3101</v>
      </c>
      <c r="D4036" t="s">
        <v>3519</v>
      </c>
      <c r="E4036" t="s">
        <v>72</v>
      </c>
      <c r="F4036" t="s">
        <v>40</v>
      </c>
      <c r="G4036" t="s">
        <v>239</v>
      </c>
      <c r="I4036">
        <v>1</v>
      </c>
      <c r="J4036">
        <v>4.6852512491281333</v>
      </c>
      <c r="K4036">
        <v>2.02</v>
      </c>
      <c r="M4036">
        <v>7.7052512491281338</v>
      </c>
      <c r="N4036">
        <v>60.170646557743339</v>
      </c>
      <c r="O4036">
        <v>503.55157278422229</v>
      </c>
      <c r="P4036">
        <v>58.149404109062978</v>
      </c>
      <c r="R4036">
        <v>621.87162345102865</v>
      </c>
      <c r="S4036">
        <v>4660070.3812316712</v>
      </c>
      <c r="T4036">
        <v>39481857.215251058</v>
      </c>
      <c r="U4036">
        <v>23953010.62549923</v>
      </c>
      <c r="V4036">
        <v>68094938.221981958</v>
      </c>
      <c r="X4036">
        <v>0.14128613322161709</v>
      </c>
      <c r="Y4036">
        <v>1.162494864113196</v>
      </c>
      <c r="Z4036">
        <v>0.1670959888191465</v>
      </c>
      <c r="AB4036">
        <v>8.2440000000000013E-2</v>
      </c>
      <c r="AC4036">
        <v>5.4999999999999997E-3</v>
      </c>
      <c r="AD4036">
        <v>2.097764737982529</v>
      </c>
      <c r="AE4036">
        <v>1.2212823229868091</v>
      </c>
      <c r="AF4036">
        <v>11.112238310097471</v>
      </c>
      <c r="AG4036">
        <v>1</v>
      </c>
      <c r="AH4036" t="s">
        <v>2457</v>
      </c>
    </row>
    <row r="4037" spans="1:34">
      <c r="A4037" t="s">
        <v>99</v>
      </c>
      <c r="B4037" t="s">
        <v>100</v>
      </c>
      <c r="C4037" t="s">
        <v>1922</v>
      </c>
      <c r="D4037" t="s">
        <v>1923</v>
      </c>
      <c r="E4037" t="s">
        <v>72</v>
      </c>
      <c r="F4037" t="s">
        <v>40</v>
      </c>
      <c r="G4037" t="s">
        <v>302</v>
      </c>
      <c r="I4037">
        <v>1.3788520187149931</v>
      </c>
      <c r="J4037">
        <v>5.0000000000000009</v>
      </c>
      <c r="K4037">
        <v>1.0600000000000021E-2</v>
      </c>
      <c r="M4037">
        <v>6.3894520187149944</v>
      </c>
      <c r="N4037">
        <v>82.96641747353074</v>
      </c>
      <c r="O4037">
        <v>537.37947658402209</v>
      </c>
      <c r="P4037">
        <v>45.590555237246512</v>
      </c>
      <c r="R4037">
        <v>665.93644929479933</v>
      </c>
      <c r="S4037">
        <v>6425547.4525152361</v>
      </c>
      <c r="T4037">
        <v>42134194.214876041</v>
      </c>
      <c r="U4037">
        <v>12393707.868602009</v>
      </c>
      <c r="V4037">
        <v>60953449.535993293</v>
      </c>
      <c r="X4037">
        <v>0.19481267000906211</v>
      </c>
      <c r="Y4037">
        <v>1.240589674171179</v>
      </c>
      <c r="Z4037">
        <v>0.1310073426357658</v>
      </c>
      <c r="AB4037">
        <v>6.9769000000000012E-2</v>
      </c>
      <c r="AC4037">
        <v>5.4999999999999997E-3</v>
      </c>
      <c r="AD4037">
        <v>1.7395366752522501</v>
      </c>
      <c r="AE4037">
        <v>6.3894520187149945E-2</v>
      </c>
      <c r="AF4037">
        <v>8.2681522141543944</v>
      </c>
      <c r="AG4037">
        <v>1</v>
      </c>
      <c r="AH4037" t="s">
        <v>834</v>
      </c>
    </row>
    <row r="4038" spans="1:34">
      <c r="A4038" t="s">
        <v>99</v>
      </c>
      <c r="B4038" t="s">
        <v>204</v>
      </c>
      <c r="C4038" t="s">
        <v>1922</v>
      </c>
      <c r="D4038" t="s">
        <v>2659</v>
      </c>
      <c r="E4038" t="s">
        <v>72</v>
      </c>
      <c r="F4038" t="s">
        <v>40</v>
      </c>
      <c r="G4038" t="s">
        <v>302</v>
      </c>
      <c r="I4038">
        <v>1.383883836475162</v>
      </c>
      <c r="J4038">
        <v>5.0000000000000009</v>
      </c>
      <c r="K4038">
        <v>1.0600000000000021E-2</v>
      </c>
      <c r="M4038">
        <v>6.3944838364751639</v>
      </c>
      <c r="N4038">
        <v>83.269185201520884</v>
      </c>
      <c r="O4038">
        <v>537.37947658402209</v>
      </c>
      <c r="P4038">
        <v>45.590555237246512</v>
      </c>
      <c r="R4038">
        <v>666.23921702278949</v>
      </c>
      <c r="S4038">
        <v>6448996.0774231581</v>
      </c>
      <c r="T4038">
        <v>42134194.214876041</v>
      </c>
      <c r="U4038">
        <v>12393707.868602009</v>
      </c>
      <c r="V4038">
        <v>60976898.160901196</v>
      </c>
      <c r="X4038">
        <v>0.19552359608347239</v>
      </c>
      <c r="Y4038">
        <v>1.240589674171179</v>
      </c>
      <c r="Z4038">
        <v>0.1310073426357658</v>
      </c>
      <c r="AB4038">
        <v>6.9769000000000012E-2</v>
      </c>
      <c r="AC4038">
        <v>5.4999999999999997E-3</v>
      </c>
      <c r="AD4038">
        <v>1.7409065942236051</v>
      </c>
      <c r="AE4038">
        <v>1.013525688081313</v>
      </c>
      <c r="AF4038">
        <v>9.2241851187800812</v>
      </c>
      <c r="AG4038">
        <v>1</v>
      </c>
      <c r="AH4038" t="s">
        <v>834</v>
      </c>
    </row>
    <row r="4039" spans="1:34">
      <c r="A4039" t="s">
        <v>99</v>
      </c>
      <c r="B4039" t="s">
        <v>100</v>
      </c>
      <c r="C4039" t="s">
        <v>6652</v>
      </c>
      <c r="D4039" t="s">
        <v>6653</v>
      </c>
      <c r="E4039" t="s">
        <v>72</v>
      </c>
      <c r="F4039" t="s">
        <v>41</v>
      </c>
      <c r="G4039" t="s">
        <v>239</v>
      </c>
      <c r="I4039">
        <v>0</v>
      </c>
      <c r="J4039">
        <v>0</v>
      </c>
      <c r="K4039">
        <v>0</v>
      </c>
      <c r="M4039">
        <v>0</v>
      </c>
      <c r="N4039">
        <v>0</v>
      </c>
      <c r="O4039">
        <v>0</v>
      </c>
      <c r="P4039">
        <v>0</v>
      </c>
      <c r="R4039">
        <v>0</v>
      </c>
      <c r="S4039">
        <v>0</v>
      </c>
      <c r="T4039">
        <v>0</v>
      </c>
      <c r="U4039">
        <v>0</v>
      </c>
      <c r="V4039">
        <v>0</v>
      </c>
      <c r="X4039">
        <v>0</v>
      </c>
      <c r="Y4039">
        <v>0</v>
      </c>
      <c r="Z4039">
        <v>0</v>
      </c>
      <c r="AB4039">
        <v>7.7423000000000006E-2</v>
      </c>
      <c r="AC4039">
        <v>5.4999999999999997E-3</v>
      </c>
      <c r="AD4039">
        <v>0</v>
      </c>
      <c r="AE4039">
        <v>0</v>
      </c>
      <c r="AF4039">
        <v>0</v>
      </c>
      <c r="AG4039">
        <v>0</v>
      </c>
      <c r="AH4039" t="s">
        <v>4546</v>
      </c>
    </row>
    <row r="4040" spans="1:34">
      <c r="A4040" t="s">
        <v>99</v>
      </c>
      <c r="B4040" t="s">
        <v>204</v>
      </c>
      <c r="C4040" t="s">
        <v>6652</v>
      </c>
      <c r="D4040" t="s">
        <v>6654</v>
      </c>
      <c r="E4040" t="s">
        <v>72</v>
      </c>
      <c r="F4040" t="s">
        <v>41</v>
      </c>
      <c r="G4040" t="s">
        <v>239</v>
      </c>
      <c r="I4040">
        <v>0</v>
      </c>
      <c r="J4040">
        <v>0</v>
      </c>
      <c r="K4040">
        <v>0</v>
      </c>
      <c r="M4040">
        <v>0</v>
      </c>
      <c r="N4040">
        <v>0</v>
      </c>
      <c r="O4040">
        <v>0</v>
      </c>
      <c r="P4040">
        <v>0</v>
      </c>
      <c r="R4040">
        <v>0</v>
      </c>
      <c r="S4040">
        <v>0</v>
      </c>
      <c r="T4040">
        <v>0</v>
      </c>
      <c r="U4040">
        <v>0</v>
      </c>
      <c r="V4040">
        <v>0</v>
      </c>
      <c r="X4040">
        <v>0</v>
      </c>
      <c r="Y4040">
        <v>0</v>
      </c>
      <c r="Z4040">
        <v>0</v>
      </c>
      <c r="AB4040">
        <v>7.7423000000000006E-2</v>
      </c>
      <c r="AC4040">
        <v>5.4999999999999997E-3</v>
      </c>
      <c r="AD4040">
        <v>0</v>
      </c>
      <c r="AE4040">
        <v>0</v>
      </c>
      <c r="AF4040">
        <v>0</v>
      </c>
      <c r="AG4040">
        <v>0</v>
      </c>
      <c r="AH4040" t="s">
        <v>4546</v>
      </c>
    </row>
    <row r="4041" spans="1:34">
      <c r="A4041" t="s">
        <v>99</v>
      </c>
      <c r="B4041" t="s">
        <v>100</v>
      </c>
      <c r="C4041" t="s">
        <v>6655</v>
      </c>
      <c r="D4041" t="s">
        <v>6656</v>
      </c>
      <c r="E4041" t="s">
        <v>72</v>
      </c>
      <c r="F4041" t="s">
        <v>239</v>
      </c>
      <c r="G4041" t="s">
        <v>302</v>
      </c>
      <c r="I4041">
        <v>0</v>
      </c>
      <c r="J4041">
        <v>0</v>
      </c>
      <c r="K4041">
        <v>0</v>
      </c>
      <c r="M4041">
        <v>0</v>
      </c>
      <c r="N4041">
        <v>0</v>
      </c>
      <c r="O4041">
        <v>0</v>
      </c>
      <c r="P4041">
        <v>0</v>
      </c>
      <c r="R4041">
        <v>0</v>
      </c>
      <c r="S4041">
        <v>0</v>
      </c>
      <c r="T4041">
        <v>0</v>
      </c>
      <c r="U4041">
        <v>0</v>
      </c>
      <c r="V4041">
        <v>0</v>
      </c>
      <c r="X4041">
        <v>0</v>
      </c>
      <c r="Y4041">
        <v>0</v>
      </c>
      <c r="Z4041">
        <v>0</v>
      </c>
      <c r="AB4041">
        <v>7.3561000000000001E-2</v>
      </c>
      <c r="AC4041">
        <v>5.4999999999999997E-3</v>
      </c>
      <c r="AD4041">
        <v>0</v>
      </c>
      <c r="AE4041">
        <v>0</v>
      </c>
      <c r="AF4041">
        <v>0</v>
      </c>
      <c r="AG4041">
        <v>0</v>
      </c>
      <c r="AH4041" t="s">
        <v>4557</v>
      </c>
    </row>
    <row r="4042" spans="1:34">
      <c r="A4042" t="s">
        <v>99</v>
      </c>
      <c r="B4042" t="s">
        <v>204</v>
      </c>
      <c r="C4042" t="s">
        <v>6655</v>
      </c>
      <c r="D4042" t="s">
        <v>6657</v>
      </c>
      <c r="E4042" t="s">
        <v>72</v>
      </c>
      <c r="F4042" t="s">
        <v>239</v>
      </c>
      <c r="G4042" t="s">
        <v>302</v>
      </c>
      <c r="I4042">
        <v>0</v>
      </c>
      <c r="J4042">
        <v>0</v>
      </c>
      <c r="K4042">
        <v>0</v>
      </c>
      <c r="M4042">
        <v>0</v>
      </c>
      <c r="N4042">
        <v>0</v>
      </c>
      <c r="O4042">
        <v>0</v>
      </c>
      <c r="P4042">
        <v>0</v>
      </c>
      <c r="R4042">
        <v>0</v>
      </c>
      <c r="S4042">
        <v>0</v>
      </c>
      <c r="T4042">
        <v>0</v>
      </c>
      <c r="U4042">
        <v>0</v>
      </c>
      <c r="V4042">
        <v>0</v>
      </c>
      <c r="X4042">
        <v>0</v>
      </c>
      <c r="Y4042">
        <v>0</v>
      </c>
      <c r="Z4042">
        <v>0</v>
      </c>
      <c r="AB4042">
        <v>7.3561000000000001E-2</v>
      </c>
      <c r="AC4042">
        <v>5.4999999999999997E-3</v>
      </c>
      <c r="AD4042">
        <v>0</v>
      </c>
      <c r="AE4042">
        <v>0</v>
      </c>
      <c r="AF4042">
        <v>0</v>
      </c>
      <c r="AG4042">
        <v>0</v>
      </c>
      <c r="AH4042" t="s">
        <v>4557</v>
      </c>
    </row>
    <row r="4043" spans="1:34">
      <c r="A4043" t="s">
        <v>99</v>
      </c>
      <c r="B4043" t="s">
        <v>100</v>
      </c>
      <c r="C4043" t="s">
        <v>1696</v>
      </c>
      <c r="D4043" t="s">
        <v>1697</v>
      </c>
      <c r="E4043" t="s">
        <v>39</v>
      </c>
      <c r="F4043" t="s">
        <v>140</v>
      </c>
      <c r="G4043" t="s">
        <v>103</v>
      </c>
      <c r="I4043">
        <v>3</v>
      </c>
      <c r="J4043">
        <v>1.5</v>
      </c>
      <c r="K4043">
        <v>1.656634842490819</v>
      </c>
      <c r="M4043">
        <v>6.1566348424908197</v>
      </c>
      <c r="N4043">
        <v>476.27274623318829</v>
      </c>
      <c r="O4043">
        <v>99.464667088437494</v>
      </c>
      <c r="P4043">
        <v>172.84906405330381</v>
      </c>
      <c r="R4043">
        <v>748.58647737492959</v>
      </c>
      <c r="S4043">
        <v>18031164.55152189</v>
      </c>
      <c r="T4043">
        <v>2749351.1307364772</v>
      </c>
      <c r="U4043">
        <v>24682942.94324046</v>
      </c>
      <c r="V4043">
        <v>45463458.625498831</v>
      </c>
      <c r="X4043">
        <v>1.076582364896908</v>
      </c>
      <c r="Y4043">
        <v>0.2448300229670356</v>
      </c>
      <c r="Z4043">
        <v>0.39712285695040273</v>
      </c>
      <c r="AB4043">
        <v>7.1743000000000001E-2</v>
      </c>
      <c r="AC4043">
        <v>5.4999999999999997E-3</v>
      </c>
      <c r="AD4043">
        <v>1.6761518942906941</v>
      </c>
      <c r="AE4043">
        <v>6.1566348424908199E-2</v>
      </c>
      <c r="AF4043">
        <v>7.9715960852064223</v>
      </c>
      <c r="AG4043">
        <v>1</v>
      </c>
      <c r="AH4043" t="s">
        <v>1698</v>
      </c>
    </row>
    <row r="4044" spans="1:34">
      <c r="A4044" t="s">
        <v>99</v>
      </c>
      <c r="B4044" t="s">
        <v>204</v>
      </c>
      <c r="C4044" t="s">
        <v>1696</v>
      </c>
      <c r="D4044" t="s">
        <v>2397</v>
      </c>
      <c r="E4044" t="s">
        <v>39</v>
      </c>
      <c r="F4044" t="s">
        <v>140</v>
      </c>
      <c r="G4044" t="s">
        <v>103</v>
      </c>
      <c r="I4044">
        <v>3</v>
      </c>
      <c r="J4044">
        <v>1.5</v>
      </c>
      <c r="K4044">
        <v>1.6609101123036589</v>
      </c>
      <c r="M4044">
        <v>6.1609101123036591</v>
      </c>
      <c r="N4044">
        <v>476.27274623318817</v>
      </c>
      <c r="O4044">
        <v>99.464667088437494</v>
      </c>
      <c r="P4044">
        <v>173.29513482688091</v>
      </c>
      <c r="R4044">
        <v>749.03254814850652</v>
      </c>
      <c r="S4044">
        <v>18031164.55152189</v>
      </c>
      <c r="T4044">
        <v>2749351.1307364772</v>
      </c>
      <c r="U4044">
        <v>24746642.098993219</v>
      </c>
      <c r="V4044">
        <v>45527157.781251587</v>
      </c>
      <c r="X4044">
        <v>1.0765823648969071</v>
      </c>
      <c r="Y4044">
        <v>0.2448300229670356</v>
      </c>
      <c r="Z4044">
        <v>0.39814771005548161</v>
      </c>
      <c r="AB4044">
        <v>7.1743000000000001E-2</v>
      </c>
      <c r="AC4044">
        <v>5.4999999999999997E-3</v>
      </c>
      <c r="AD4044">
        <v>1.6773158420931431</v>
      </c>
      <c r="AE4044">
        <v>0.97650425280012998</v>
      </c>
      <c r="AF4044">
        <v>8.8919732071969317</v>
      </c>
      <c r="AG4044">
        <v>1</v>
      </c>
      <c r="AH4044" t="s">
        <v>1698</v>
      </c>
    </row>
    <row r="4045" spans="1:34">
      <c r="A4045" t="s">
        <v>99</v>
      </c>
      <c r="B4045" t="s">
        <v>100</v>
      </c>
      <c r="C4045" t="s">
        <v>1903</v>
      </c>
      <c r="D4045" t="s">
        <v>1904</v>
      </c>
      <c r="E4045" t="s">
        <v>39</v>
      </c>
      <c r="F4045" t="s">
        <v>140</v>
      </c>
      <c r="G4045" t="s">
        <v>40</v>
      </c>
      <c r="I4045">
        <v>3</v>
      </c>
      <c r="J4045">
        <v>1.5</v>
      </c>
      <c r="K4045">
        <v>1.8717383325486781</v>
      </c>
      <c r="M4045">
        <v>6.3717383325486789</v>
      </c>
      <c r="N4045">
        <v>476.27274623318829</v>
      </c>
      <c r="O4045">
        <v>99.464667088437494</v>
      </c>
      <c r="P4045">
        <v>201.16675308945179</v>
      </c>
      <c r="R4045">
        <v>776.90416641107754</v>
      </c>
      <c r="S4045">
        <v>18031164.55152189</v>
      </c>
      <c r="T4045">
        <v>2749351.1307364772</v>
      </c>
      <c r="U4045">
        <v>15772837.28460685</v>
      </c>
      <c r="V4045">
        <v>36553352.966865219</v>
      </c>
      <c r="X4045">
        <v>1.076582364896908</v>
      </c>
      <c r="Y4045">
        <v>0.2448300229670356</v>
      </c>
      <c r="Z4045">
        <v>0.46441184962205412</v>
      </c>
      <c r="AB4045">
        <v>7.1743000000000001E-2</v>
      </c>
      <c r="AC4045">
        <v>5.4999999999999997E-3</v>
      </c>
      <c r="AD4045">
        <v>1.7347141010080169</v>
      </c>
      <c r="AE4045">
        <v>6.3717383325486793E-2</v>
      </c>
      <c r="AF4045">
        <v>8.2474128168821821</v>
      </c>
      <c r="AG4045">
        <v>1</v>
      </c>
      <c r="AH4045" t="s">
        <v>1081</v>
      </c>
    </row>
    <row r="4046" spans="1:34">
      <c r="A4046" t="s">
        <v>99</v>
      </c>
      <c r="B4046" t="s">
        <v>204</v>
      </c>
      <c r="C4046" t="s">
        <v>1903</v>
      </c>
      <c r="D4046" t="s">
        <v>2629</v>
      </c>
      <c r="E4046" t="s">
        <v>39</v>
      </c>
      <c r="F4046" t="s">
        <v>140</v>
      </c>
      <c r="G4046" t="s">
        <v>40</v>
      </c>
      <c r="I4046">
        <v>3</v>
      </c>
      <c r="J4046">
        <v>1.5</v>
      </c>
      <c r="K4046">
        <v>1.8763085391077581</v>
      </c>
      <c r="M4046">
        <v>6.3763085391077574</v>
      </c>
      <c r="N4046">
        <v>476.27274623318829</v>
      </c>
      <c r="O4046">
        <v>99.464667088437494</v>
      </c>
      <c r="P4046">
        <v>201.65794013117161</v>
      </c>
      <c r="R4046">
        <v>777.39535345279739</v>
      </c>
      <c r="S4046">
        <v>18031164.55152189</v>
      </c>
      <c r="T4046">
        <v>2749351.1307364772</v>
      </c>
      <c r="U4046">
        <v>15811349.67875932</v>
      </c>
      <c r="V4046">
        <v>36591865.361017689</v>
      </c>
      <c r="X4046">
        <v>1.076582364896908</v>
      </c>
      <c r="Y4046">
        <v>0.2448300229670356</v>
      </c>
      <c r="Z4046">
        <v>0.46554579983525868</v>
      </c>
      <c r="AB4046">
        <v>7.1743000000000001E-2</v>
      </c>
      <c r="AC4046">
        <v>5.4999999999999997E-3</v>
      </c>
      <c r="AD4046">
        <v>1.735958345725672</v>
      </c>
      <c r="AE4046">
        <v>1.01064490344858</v>
      </c>
      <c r="AF4046">
        <v>9.2001547882820098</v>
      </c>
      <c r="AG4046">
        <v>1</v>
      </c>
      <c r="AH4046" t="s">
        <v>1081</v>
      </c>
    </row>
    <row r="4047" spans="1:34">
      <c r="A4047" t="s">
        <v>99</v>
      </c>
      <c r="B4047" t="s">
        <v>100</v>
      </c>
      <c r="C4047" t="s">
        <v>337</v>
      </c>
      <c r="D4047" t="s">
        <v>338</v>
      </c>
      <c r="E4047" t="s">
        <v>39</v>
      </c>
      <c r="F4047" t="s">
        <v>140</v>
      </c>
      <c r="G4047" t="s">
        <v>41</v>
      </c>
      <c r="I4047">
        <v>2.709819397849544</v>
      </c>
      <c r="J4047">
        <v>1.5</v>
      </c>
      <c r="K4047">
        <v>8.4000000000000012E-3</v>
      </c>
      <c r="M4047">
        <v>4.218219397849543</v>
      </c>
      <c r="N4047">
        <v>430.20437546992218</v>
      </c>
      <c r="O4047">
        <v>99.46466708843748</v>
      </c>
      <c r="P4047">
        <v>188.4060756714876</v>
      </c>
      <c r="R4047">
        <v>718.07511822984736</v>
      </c>
      <c r="S4047">
        <v>16287066.48917703</v>
      </c>
      <c r="T4047">
        <v>2749351.1307364772</v>
      </c>
      <c r="U4047">
        <v>29000045.454545461</v>
      </c>
      <c r="V4047">
        <v>48036463.074458957</v>
      </c>
      <c r="X4047">
        <v>0.97244792526012513</v>
      </c>
      <c r="Y4047">
        <v>0.2448300229670356</v>
      </c>
      <c r="Z4047">
        <v>0.54139676917094137</v>
      </c>
      <c r="AB4047">
        <v>6.6725999999999994E-2</v>
      </c>
      <c r="AC4047">
        <v>5.4999999999999997E-3</v>
      </c>
      <c r="AD4047">
        <v>1.148415752294117</v>
      </c>
      <c r="AE4047">
        <v>4.218219397849543E-2</v>
      </c>
      <c r="AF4047">
        <v>5.4810433441221544</v>
      </c>
      <c r="AG4047">
        <v>1</v>
      </c>
      <c r="AH4047" t="s">
        <v>141</v>
      </c>
    </row>
    <row r="4048" spans="1:34">
      <c r="A4048" t="s">
        <v>99</v>
      </c>
      <c r="B4048" t="s">
        <v>204</v>
      </c>
      <c r="C4048" t="s">
        <v>337</v>
      </c>
      <c r="D4048" t="s">
        <v>552</v>
      </c>
      <c r="E4048" t="s">
        <v>39</v>
      </c>
      <c r="F4048" t="s">
        <v>140</v>
      </c>
      <c r="G4048" t="s">
        <v>41</v>
      </c>
      <c r="I4048">
        <v>2.7140246440180591</v>
      </c>
      <c r="J4048">
        <v>1.5</v>
      </c>
      <c r="K4048">
        <v>8.4000000000000012E-3</v>
      </c>
      <c r="M4048">
        <v>4.2224246440180586</v>
      </c>
      <c r="N4048">
        <v>430.87199018367738</v>
      </c>
      <c r="O4048">
        <v>99.46466708843748</v>
      </c>
      <c r="P4048">
        <v>188.4060756714876</v>
      </c>
      <c r="R4048">
        <v>718.74273294360262</v>
      </c>
      <c r="S4048">
        <v>16312341.651058421</v>
      </c>
      <c r="T4048">
        <v>2749351.1307364772</v>
      </c>
      <c r="U4048">
        <v>29000045.454545461</v>
      </c>
      <c r="V4048">
        <v>48061738.236340351</v>
      </c>
      <c r="X4048">
        <v>0.97395702321514988</v>
      </c>
      <c r="Y4048">
        <v>0.2448300229670356</v>
      </c>
      <c r="Z4048">
        <v>0.54139676917094137</v>
      </c>
      <c r="AB4048">
        <v>6.6725999999999994E-2</v>
      </c>
      <c r="AC4048">
        <v>5.4999999999999997E-3</v>
      </c>
      <c r="AD4048">
        <v>1.1495606360677439</v>
      </c>
      <c r="AE4048">
        <v>0.66925430607686232</v>
      </c>
      <c r="AF4048">
        <v>6.1134655861626648</v>
      </c>
      <c r="AG4048">
        <v>1</v>
      </c>
      <c r="AH4048" t="s">
        <v>141</v>
      </c>
    </row>
    <row r="4049" spans="1:34">
      <c r="A4049" t="s">
        <v>99</v>
      </c>
      <c r="B4049" t="s">
        <v>100</v>
      </c>
      <c r="C4049" t="s">
        <v>3220</v>
      </c>
      <c r="D4049" t="s">
        <v>3221</v>
      </c>
      <c r="E4049" t="s">
        <v>39</v>
      </c>
      <c r="F4049" t="s">
        <v>140</v>
      </c>
      <c r="G4049" t="s">
        <v>239</v>
      </c>
      <c r="I4049">
        <v>3</v>
      </c>
      <c r="J4049">
        <v>2.888086773892613</v>
      </c>
      <c r="K4049">
        <v>2.02</v>
      </c>
      <c r="M4049">
        <v>7.9080867738926131</v>
      </c>
      <c r="N4049">
        <v>476.27274623318829</v>
      </c>
      <c r="O4049">
        <v>191.5083929918321</v>
      </c>
      <c r="P4049">
        <v>58.149404109062978</v>
      </c>
      <c r="R4049">
        <v>725.93054333408338</v>
      </c>
      <c r="S4049">
        <v>18031164.55152189</v>
      </c>
      <c r="T4049">
        <v>5293576.424977812</v>
      </c>
      <c r="U4049">
        <v>23953010.62549923</v>
      </c>
      <c r="V4049">
        <v>47277751.60199894</v>
      </c>
      <c r="X4049">
        <v>1.076582364896908</v>
      </c>
      <c r="Y4049">
        <v>0.4713935674552801</v>
      </c>
      <c r="Z4049">
        <v>0.1670959888191465</v>
      </c>
      <c r="AB4049">
        <v>7.5535000000000005E-2</v>
      </c>
      <c r="AC4049">
        <v>5.4999999999999997E-3</v>
      </c>
      <c r="AD4049">
        <v>2.1529869750911832</v>
      </c>
      <c r="AE4049">
        <v>7.9080867738926128E-2</v>
      </c>
      <c r="AF4049">
        <v>10.22118961672272</v>
      </c>
      <c r="AG4049">
        <v>1</v>
      </c>
      <c r="AH4049" t="s">
        <v>1896</v>
      </c>
    </row>
    <row r="4050" spans="1:34">
      <c r="A4050" t="s">
        <v>99</v>
      </c>
      <c r="B4050" t="s">
        <v>204</v>
      </c>
      <c r="C4050" t="s">
        <v>3220</v>
      </c>
      <c r="D4050" t="s">
        <v>3585</v>
      </c>
      <c r="E4050" t="s">
        <v>39</v>
      </c>
      <c r="F4050" t="s">
        <v>140</v>
      </c>
      <c r="G4050" t="s">
        <v>239</v>
      </c>
      <c r="I4050">
        <v>3</v>
      </c>
      <c r="J4050">
        <v>2.8965902196493412</v>
      </c>
      <c r="K4050">
        <v>2.02</v>
      </c>
      <c r="M4050">
        <v>7.9165902196493416</v>
      </c>
      <c r="N4050">
        <v>476.27274623318829</v>
      </c>
      <c r="O4050">
        <v>192.07225459269719</v>
      </c>
      <c r="P4050">
        <v>58.149404109062978</v>
      </c>
      <c r="R4050">
        <v>726.49440493494842</v>
      </c>
      <c r="S4050">
        <v>18031164.55152189</v>
      </c>
      <c r="T4050">
        <v>5309162.3971154243</v>
      </c>
      <c r="U4050">
        <v>23953010.62549923</v>
      </c>
      <c r="V4050">
        <v>47293337.574136548</v>
      </c>
      <c r="X4050">
        <v>1.076582364896908</v>
      </c>
      <c r="Y4050">
        <v>0.47278150000189262</v>
      </c>
      <c r="Z4050">
        <v>0.1670959888191465</v>
      </c>
      <c r="AB4050">
        <v>7.5535000000000005E-2</v>
      </c>
      <c r="AC4050">
        <v>5.4999999999999997E-3</v>
      </c>
      <c r="AD4050">
        <v>2.155302049328617</v>
      </c>
      <c r="AE4050">
        <v>1.254779549814421</v>
      </c>
      <c r="AF4050">
        <v>11.407706818792381</v>
      </c>
      <c r="AG4050">
        <v>1</v>
      </c>
      <c r="AH4050" t="s">
        <v>1896</v>
      </c>
    </row>
    <row r="4051" spans="1:34">
      <c r="A4051" t="s">
        <v>99</v>
      </c>
      <c r="B4051" t="s">
        <v>100</v>
      </c>
      <c r="C4051" t="s">
        <v>2354</v>
      </c>
      <c r="D4051" t="s">
        <v>2355</v>
      </c>
      <c r="E4051" t="s">
        <v>39</v>
      </c>
      <c r="F4051" t="s">
        <v>140</v>
      </c>
      <c r="G4051" t="s">
        <v>302</v>
      </c>
      <c r="I4051">
        <v>3</v>
      </c>
      <c r="J4051">
        <v>3.812849364551508</v>
      </c>
      <c r="K4051">
        <v>1.06E-2</v>
      </c>
      <c r="M4051">
        <v>6.8234493645515082</v>
      </c>
      <c r="N4051">
        <v>476.27274623318817</v>
      </c>
      <c r="O4051">
        <v>252.82919513565079</v>
      </c>
      <c r="P4051">
        <v>45.590555237246413</v>
      </c>
      <c r="R4051">
        <v>774.69249660608557</v>
      </c>
      <c r="S4051">
        <v>18031164.55152189</v>
      </c>
      <c r="T4051">
        <v>6988574.4745050324</v>
      </c>
      <c r="U4051">
        <v>12393707.868601991</v>
      </c>
      <c r="V4051">
        <v>37413446.894628912</v>
      </c>
      <c r="X4051">
        <v>1.0765823648969071</v>
      </c>
      <c r="Y4051">
        <v>0.62233333166199534</v>
      </c>
      <c r="Z4051">
        <v>0.13100734263576561</v>
      </c>
      <c r="AB4051">
        <v>6.2864000000000003E-2</v>
      </c>
      <c r="AC4051">
        <v>5.4999999999999997E-3</v>
      </c>
      <c r="AD4051">
        <v>1.8576930207155939</v>
      </c>
      <c r="AE4051">
        <v>6.8234493645515079E-2</v>
      </c>
      <c r="AF4051">
        <v>8.8177408789126179</v>
      </c>
      <c r="AG4051">
        <v>1</v>
      </c>
      <c r="AH4051" t="s">
        <v>943</v>
      </c>
    </row>
    <row r="4052" spans="1:34">
      <c r="A4052" t="s">
        <v>99</v>
      </c>
      <c r="B4052" t="s">
        <v>204</v>
      </c>
      <c r="C4052" t="s">
        <v>2354</v>
      </c>
      <c r="D4052" t="s">
        <v>3051</v>
      </c>
      <c r="E4052" t="s">
        <v>39</v>
      </c>
      <c r="F4052" t="s">
        <v>140</v>
      </c>
      <c r="G4052" t="s">
        <v>302</v>
      </c>
      <c r="I4052">
        <v>3</v>
      </c>
      <c r="J4052">
        <v>3.8219524609558069</v>
      </c>
      <c r="K4052">
        <v>1.06E-2</v>
      </c>
      <c r="M4052">
        <v>6.8325524609558066</v>
      </c>
      <c r="N4052">
        <v>476.27274623318817</v>
      </c>
      <c r="O4052">
        <v>253.43281943786911</v>
      </c>
      <c r="P4052">
        <v>45.590555237246413</v>
      </c>
      <c r="R4052">
        <v>775.29612090830381</v>
      </c>
      <c r="S4052">
        <v>18031164.55152189</v>
      </c>
      <c r="T4052">
        <v>7005259.5467666062</v>
      </c>
      <c r="U4052">
        <v>12393707.868601991</v>
      </c>
      <c r="V4052">
        <v>37430131.966890477</v>
      </c>
      <c r="X4052">
        <v>1.0765823648969071</v>
      </c>
      <c r="Y4052">
        <v>0.62381913919648568</v>
      </c>
      <c r="Z4052">
        <v>0.13100734263576561</v>
      </c>
      <c r="AB4052">
        <v>6.2864000000000003E-2</v>
      </c>
      <c r="AC4052">
        <v>5.4999999999999997E-3</v>
      </c>
      <c r="AD4052">
        <v>1.8601713506267119</v>
      </c>
      <c r="AE4052">
        <v>1.0829595650614949</v>
      </c>
      <c r="AF4052">
        <v>9.8440473766440135</v>
      </c>
      <c r="AG4052">
        <v>1</v>
      </c>
      <c r="AH4052" t="s">
        <v>943</v>
      </c>
    </row>
    <row r="4053" spans="1:34">
      <c r="A4053" t="s">
        <v>99</v>
      </c>
      <c r="B4053" t="s">
        <v>100</v>
      </c>
      <c r="C4053" t="s">
        <v>1114</v>
      </c>
      <c r="D4053" t="s">
        <v>1115</v>
      </c>
      <c r="E4053" t="s">
        <v>39</v>
      </c>
      <c r="F4053" t="s">
        <v>103</v>
      </c>
      <c r="G4053" t="s">
        <v>40</v>
      </c>
      <c r="I4053">
        <v>3</v>
      </c>
      <c r="J4053">
        <v>1.509890917107241</v>
      </c>
      <c r="K4053">
        <v>1</v>
      </c>
      <c r="M4053">
        <v>5.5098909171072421</v>
      </c>
      <c r="N4053">
        <v>476.2727462331884</v>
      </c>
      <c r="O4053">
        <v>157.53817627798529</v>
      </c>
      <c r="P4053">
        <v>107.4758953168044</v>
      </c>
      <c r="R4053">
        <v>741.2868178279781</v>
      </c>
      <c r="S4053">
        <v>18031164.551521901</v>
      </c>
      <c r="T4053">
        <v>22496539.612459339</v>
      </c>
      <c r="U4053">
        <v>8426838.8429752067</v>
      </c>
      <c r="V4053">
        <v>48954543.006956443</v>
      </c>
      <c r="X4053">
        <v>1.076582364896908</v>
      </c>
      <c r="Y4053">
        <v>0.36194590340955851</v>
      </c>
      <c r="Z4053">
        <v>0.24811793483423569</v>
      </c>
      <c r="AB4053">
        <v>7.8647999999999996E-2</v>
      </c>
      <c r="AC4053">
        <v>5.4999999999999997E-3</v>
      </c>
      <c r="AD4053">
        <v>1.5000750140815531</v>
      </c>
      <c r="AE4053">
        <v>5.5098909171072422E-2</v>
      </c>
      <c r="AF4053">
        <v>7.1492128403598674</v>
      </c>
      <c r="AG4053">
        <v>1</v>
      </c>
      <c r="AH4053" t="s">
        <v>1116</v>
      </c>
    </row>
    <row r="4054" spans="1:34">
      <c r="A4054" t="s">
        <v>99</v>
      </c>
      <c r="B4054" t="s">
        <v>204</v>
      </c>
      <c r="C4054" t="s">
        <v>1114</v>
      </c>
      <c r="D4054" t="s">
        <v>1702</v>
      </c>
      <c r="E4054" t="s">
        <v>39</v>
      </c>
      <c r="F4054" t="s">
        <v>103</v>
      </c>
      <c r="G4054" t="s">
        <v>40</v>
      </c>
      <c r="I4054">
        <v>3</v>
      </c>
      <c r="J4054">
        <v>1.5139793175301199</v>
      </c>
      <c r="K4054">
        <v>1</v>
      </c>
      <c r="M4054">
        <v>5.5139793175301204</v>
      </c>
      <c r="N4054">
        <v>476.27274623318829</v>
      </c>
      <c r="O4054">
        <v>157.96474957491489</v>
      </c>
      <c r="P4054">
        <v>107.4758953168044</v>
      </c>
      <c r="R4054">
        <v>741.71339112490762</v>
      </c>
      <c r="S4054">
        <v>18031164.55152189</v>
      </c>
      <c r="T4054">
        <v>22557454.517650701</v>
      </c>
      <c r="U4054">
        <v>8426838.8429752067</v>
      </c>
      <c r="V4054">
        <v>49015457.912147813</v>
      </c>
      <c r="X4054">
        <v>1.076582364896908</v>
      </c>
      <c r="Y4054">
        <v>0.36292596082151651</v>
      </c>
      <c r="Z4054">
        <v>0.24811793483423569</v>
      </c>
      <c r="AB4054">
        <v>7.8647999999999996E-2</v>
      </c>
      <c r="AC4054">
        <v>5.4999999999999997E-3</v>
      </c>
      <c r="AD4054">
        <v>1.501188086447991</v>
      </c>
      <c r="AE4054">
        <v>0.87396572182852406</v>
      </c>
      <c r="AF4054">
        <v>7.9732811258066354</v>
      </c>
      <c r="AG4054">
        <v>1</v>
      </c>
      <c r="AH4054" t="s">
        <v>1116</v>
      </c>
    </row>
    <row r="4055" spans="1:34">
      <c r="A4055" t="s">
        <v>99</v>
      </c>
      <c r="B4055" t="s">
        <v>100</v>
      </c>
      <c r="C4055" t="s">
        <v>101</v>
      </c>
      <c r="D4055" t="s">
        <v>102</v>
      </c>
      <c r="E4055" t="s">
        <v>39</v>
      </c>
      <c r="F4055" t="s">
        <v>103</v>
      </c>
      <c r="G4055" t="s">
        <v>41</v>
      </c>
      <c r="I4055">
        <v>2.4633635819088928</v>
      </c>
      <c r="J4055">
        <v>1</v>
      </c>
      <c r="K4055">
        <v>8.3999999999999995E-3</v>
      </c>
      <c r="M4055">
        <v>3.4717635819088928</v>
      </c>
      <c r="N4055">
        <v>391.07764604219068</v>
      </c>
      <c r="O4055">
        <v>104.33745543672011</v>
      </c>
      <c r="P4055">
        <v>188.4060756714876</v>
      </c>
      <c r="R4055">
        <v>683.8211771503984</v>
      </c>
      <c r="S4055">
        <v>14805771.365208549</v>
      </c>
      <c r="T4055">
        <v>14899446.94518717</v>
      </c>
      <c r="U4055">
        <v>29000045.454545449</v>
      </c>
      <c r="V4055">
        <v>58705263.764941163</v>
      </c>
      <c r="X4055">
        <v>0.8840045968707978</v>
      </c>
      <c r="Y4055">
        <v>0.23971659098592421</v>
      </c>
      <c r="Z4055">
        <v>0.54139676917094126</v>
      </c>
      <c r="AB4055">
        <v>7.3631000000000002E-2</v>
      </c>
      <c r="AC4055">
        <v>5.4999999999999997E-3</v>
      </c>
      <c r="AD4055">
        <v>0.94519217936786626</v>
      </c>
      <c r="AE4055">
        <v>3.4717635819088932E-2</v>
      </c>
      <c r="AF4055">
        <v>4.5308043970958476</v>
      </c>
      <c r="AG4055">
        <v>1</v>
      </c>
      <c r="AH4055" t="s">
        <v>104</v>
      </c>
    </row>
    <row r="4056" spans="1:34">
      <c r="A4056" t="s">
        <v>99</v>
      </c>
      <c r="B4056" t="s">
        <v>204</v>
      </c>
      <c r="C4056" t="s">
        <v>101</v>
      </c>
      <c r="D4056" t="s">
        <v>205</v>
      </c>
      <c r="E4056" t="s">
        <v>39</v>
      </c>
      <c r="F4056" t="s">
        <v>103</v>
      </c>
      <c r="G4056" t="s">
        <v>41</v>
      </c>
      <c r="I4056">
        <v>2.4672940754211878</v>
      </c>
      <c r="J4056">
        <v>1</v>
      </c>
      <c r="K4056">
        <v>8.400000000000003E-3</v>
      </c>
      <c r="M4056">
        <v>3.4756940754211878</v>
      </c>
      <c r="N4056">
        <v>391.7016416885748</v>
      </c>
      <c r="O4056">
        <v>104.33745543672011</v>
      </c>
      <c r="P4056">
        <v>188.40607567148771</v>
      </c>
      <c r="R4056">
        <v>684.44517279678257</v>
      </c>
      <c r="S4056">
        <v>14829395.156971499</v>
      </c>
      <c r="T4056">
        <v>14899446.94518717</v>
      </c>
      <c r="U4056">
        <v>29000045.454545461</v>
      </c>
      <c r="V4056">
        <v>58728887.556704126</v>
      </c>
      <c r="X4056">
        <v>0.88541509687102371</v>
      </c>
      <c r="Y4056">
        <v>0.23971659098592421</v>
      </c>
      <c r="Z4056">
        <v>0.54139676917094148</v>
      </c>
      <c r="AB4056">
        <v>7.3631000000000002E-2</v>
      </c>
      <c r="AC4056">
        <v>5.4999999999999997E-3</v>
      </c>
      <c r="AD4056">
        <v>0.9462622613712135</v>
      </c>
      <c r="AE4056">
        <v>0.55089751095425832</v>
      </c>
      <c r="AF4056">
        <v>5.0519848477466596</v>
      </c>
      <c r="AG4056">
        <v>1</v>
      </c>
      <c r="AH4056" t="s">
        <v>104</v>
      </c>
    </row>
    <row r="4057" spans="1:34">
      <c r="A4057" t="s">
        <v>99</v>
      </c>
      <c r="B4057" t="s">
        <v>100</v>
      </c>
      <c r="C4057" t="s">
        <v>1989</v>
      </c>
      <c r="D4057" t="s">
        <v>1990</v>
      </c>
      <c r="E4057" t="s">
        <v>39</v>
      </c>
      <c r="F4057" t="s">
        <v>103</v>
      </c>
      <c r="G4057" t="s">
        <v>239</v>
      </c>
      <c r="I4057">
        <v>3</v>
      </c>
      <c r="J4057">
        <v>1.4215823517848269</v>
      </c>
      <c r="K4057">
        <v>2.02</v>
      </c>
      <c r="M4057">
        <v>6.4415823517848274</v>
      </c>
      <c r="N4057">
        <v>476.27274623318829</v>
      </c>
      <c r="O4057">
        <v>148.32428527897719</v>
      </c>
      <c r="P4057">
        <v>58.149404109062978</v>
      </c>
      <c r="R4057">
        <v>682.74643562122856</v>
      </c>
      <c r="S4057">
        <v>18031164.55152189</v>
      </c>
      <c r="T4057">
        <v>21180790.828632429</v>
      </c>
      <c r="U4057">
        <v>23953010.62549923</v>
      </c>
      <c r="V4057">
        <v>63164966.00565356</v>
      </c>
      <c r="X4057">
        <v>1.076582364896908</v>
      </c>
      <c r="Y4057">
        <v>0.34077687517561162</v>
      </c>
      <c r="Z4057">
        <v>0.1670959888191465</v>
      </c>
      <c r="AB4057">
        <v>8.2440000000000013E-2</v>
      </c>
      <c r="AC4057">
        <v>5.4999999999999997E-3</v>
      </c>
      <c r="AD4057">
        <v>1.7537292266639319</v>
      </c>
      <c r="AE4057">
        <v>6.4415823517848275E-2</v>
      </c>
      <c r="AF4057">
        <v>8.3476674019666071</v>
      </c>
      <c r="AG4057">
        <v>1</v>
      </c>
      <c r="AH4057" t="s">
        <v>1991</v>
      </c>
    </row>
    <row r="4058" spans="1:34">
      <c r="A4058" t="s">
        <v>99</v>
      </c>
      <c r="B4058" t="s">
        <v>204</v>
      </c>
      <c r="C4058" t="s">
        <v>1989</v>
      </c>
      <c r="D4058" t="s">
        <v>2709</v>
      </c>
      <c r="E4058" t="s">
        <v>39</v>
      </c>
      <c r="F4058" t="s">
        <v>103</v>
      </c>
      <c r="G4058" t="s">
        <v>239</v>
      </c>
      <c r="I4058">
        <v>3</v>
      </c>
      <c r="J4058">
        <v>1.4256440853717689</v>
      </c>
      <c r="K4058">
        <v>2.02</v>
      </c>
      <c r="M4058">
        <v>6.445644085371768</v>
      </c>
      <c r="N4058">
        <v>476.27274623318829</v>
      </c>
      <c r="O4058">
        <v>148.74807622610061</v>
      </c>
      <c r="P4058">
        <v>58.149404109062978</v>
      </c>
      <c r="R4058">
        <v>683.17022656835184</v>
      </c>
      <c r="S4058">
        <v>18031164.55152189</v>
      </c>
      <c r="T4058">
        <v>21241308.412716549</v>
      </c>
      <c r="U4058">
        <v>23953010.62549923</v>
      </c>
      <c r="V4058">
        <v>63225483.589737684</v>
      </c>
      <c r="X4058">
        <v>1.076582364896908</v>
      </c>
      <c r="Y4058">
        <v>0.34175054010456618</v>
      </c>
      <c r="Z4058">
        <v>0.1670959888191465</v>
      </c>
      <c r="AB4058">
        <v>8.2440000000000013E-2</v>
      </c>
      <c r="AC4058">
        <v>5.4999999999999997E-3</v>
      </c>
      <c r="AD4058">
        <v>1.7548350389493821</v>
      </c>
      <c r="AE4058">
        <v>1.021634587531425</v>
      </c>
      <c r="AF4058">
        <v>9.310053711852575</v>
      </c>
      <c r="AG4058">
        <v>1</v>
      </c>
      <c r="AH4058" t="s">
        <v>1991</v>
      </c>
    </row>
    <row r="4059" spans="1:34">
      <c r="A4059" t="s">
        <v>99</v>
      </c>
      <c r="B4059" t="s">
        <v>100</v>
      </c>
      <c r="C4059" t="s">
        <v>674</v>
      </c>
      <c r="D4059" t="s">
        <v>675</v>
      </c>
      <c r="E4059" t="s">
        <v>39</v>
      </c>
      <c r="F4059" t="s">
        <v>103</v>
      </c>
      <c r="G4059" t="s">
        <v>302</v>
      </c>
      <c r="I4059">
        <v>3</v>
      </c>
      <c r="J4059">
        <v>1.876771645387534</v>
      </c>
      <c r="K4059">
        <v>1.059999999999999E-2</v>
      </c>
      <c r="M4059">
        <v>4.8873716453875344</v>
      </c>
      <c r="N4059">
        <v>476.27274623318829</v>
      </c>
      <c r="O4059">
        <v>195.81757791552181</v>
      </c>
      <c r="P4059">
        <v>45.590555237246392</v>
      </c>
      <c r="R4059">
        <v>717.68087938595636</v>
      </c>
      <c r="S4059">
        <v>18031164.55152189</v>
      </c>
      <c r="T4059">
        <v>27962859.558683179</v>
      </c>
      <c r="U4059">
        <v>12393707.86860198</v>
      </c>
      <c r="V4059">
        <v>58387731.978807047</v>
      </c>
      <c r="X4059">
        <v>1.076582364896908</v>
      </c>
      <c r="Y4059">
        <v>0.44989330089134327</v>
      </c>
      <c r="Z4059">
        <v>0.13100734263576549</v>
      </c>
      <c r="AB4059">
        <v>6.9769000000000012E-2</v>
      </c>
      <c r="AC4059">
        <v>5.4999999999999997E-3</v>
      </c>
      <c r="AD4059">
        <v>1.330593327540061</v>
      </c>
      <c r="AE4059">
        <v>4.8873716453875338E-2</v>
      </c>
      <c r="AF4059">
        <v>6.3421076893814714</v>
      </c>
      <c r="AG4059">
        <v>1</v>
      </c>
      <c r="AH4059" t="s">
        <v>676</v>
      </c>
    </row>
    <row r="4060" spans="1:34">
      <c r="A4060" t="s">
        <v>99</v>
      </c>
      <c r="B4060" t="s">
        <v>204</v>
      </c>
      <c r="C4060" t="s">
        <v>674</v>
      </c>
      <c r="D4060" t="s">
        <v>1061</v>
      </c>
      <c r="E4060" t="s">
        <v>39</v>
      </c>
      <c r="F4060" t="s">
        <v>103</v>
      </c>
      <c r="G4060" t="s">
        <v>302</v>
      </c>
      <c r="I4060">
        <v>3</v>
      </c>
      <c r="J4060">
        <v>1.8810889726726141</v>
      </c>
      <c r="K4060">
        <v>1.0599999999999979E-2</v>
      </c>
      <c r="M4060">
        <v>4.8916889726726147</v>
      </c>
      <c r="N4060">
        <v>476.27274623318829</v>
      </c>
      <c r="O4060">
        <v>196.2680368587346</v>
      </c>
      <c r="P4060">
        <v>45.590555237246342</v>
      </c>
      <c r="R4060">
        <v>718.13133832916924</v>
      </c>
      <c r="S4060">
        <v>18031164.55152189</v>
      </c>
      <c r="T4060">
        <v>28027185.347512249</v>
      </c>
      <c r="U4060">
        <v>12393707.868601959</v>
      </c>
      <c r="V4060">
        <v>58452057.767636113</v>
      </c>
      <c r="X4060">
        <v>1.076582364896908</v>
      </c>
      <c r="Y4060">
        <v>0.45092823587029329</v>
      </c>
      <c r="Z4060">
        <v>0.13100734263576541</v>
      </c>
      <c r="AB4060">
        <v>6.9769000000000012E-2</v>
      </c>
      <c r="AC4060">
        <v>5.4999999999999997E-3</v>
      </c>
      <c r="AD4060">
        <v>1.3317687255443771</v>
      </c>
      <c r="AE4060">
        <v>0.77533270216860939</v>
      </c>
      <c r="AF4060">
        <v>7.0740594003856012</v>
      </c>
      <c r="AG4060">
        <v>1</v>
      </c>
      <c r="AH4060" t="s">
        <v>676</v>
      </c>
    </row>
    <row r="4061" spans="1:34">
      <c r="A4061" t="s">
        <v>99</v>
      </c>
      <c r="B4061" t="s">
        <v>100</v>
      </c>
      <c r="C4061" t="s">
        <v>122</v>
      </c>
      <c r="D4061" t="s">
        <v>123</v>
      </c>
      <c r="E4061" t="s">
        <v>39</v>
      </c>
      <c r="F4061" t="s">
        <v>40</v>
      </c>
      <c r="G4061" t="s">
        <v>41</v>
      </c>
      <c r="I4061">
        <v>2.5716052799154472</v>
      </c>
      <c r="J4061">
        <v>1</v>
      </c>
      <c r="K4061">
        <v>8.3999999999999995E-3</v>
      </c>
      <c r="M4061">
        <v>3.5800052799154471</v>
      </c>
      <c r="N4061">
        <v>408.26183629769901</v>
      </c>
      <c r="O4061">
        <v>107.4758953168044</v>
      </c>
      <c r="P4061">
        <v>188.4060756714876</v>
      </c>
      <c r="R4061">
        <v>704.14380728599099</v>
      </c>
      <c r="S4061">
        <v>15456345.987905979</v>
      </c>
      <c r="T4061">
        <v>8426838.8429752067</v>
      </c>
      <c r="U4061">
        <v>29000045.454545449</v>
      </c>
      <c r="V4061">
        <v>52883230.285426646</v>
      </c>
      <c r="X4061">
        <v>0.92284829794424861</v>
      </c>
      <c r="Y4061">
        <v>0.24811793483423569</v>
      </c>
      <c r="Z4061">
        <v>0.54139676917094126</v>
      </c>
      <c r="AB4061">
        <v>7.3631000000000002E-2</v>
      </c>
      <c r="AC4061">
        <v>5.4999999999999997E-3</v>
      </c>
      <c r="AD4061">
        <v>0.97466112332776578</v>
      </c>
      <c r="AE4061">
        <v>3.5800052799154471E-2</v>
      </c>
      <c r="AF4061">
        <v>4.6695974560423679</v>
      </c>
      <c r="AG4061">
        <v>1</v>
      </c>
      <c r="AH4061" t="s">
        <v>42</v>
      </c>
    </row>
    <row r="4062" spans="1:34">
      <c r="A4062" t="s">
        <v>99</v>
      </c>
      <c r="B4062" t="s">
        <v>204</v>
      </c>
      <c r="C4062" t="s">
        <v>122</v>
      </c>
      <c r="D4062" t="s">
        <v>236</v>
      </c>
      <c r="E4062" t="s">
        <v>39</v>
      </c>
      <c r="F4062" t="s">
        <v>40</v>
      </c>
      <c r="G4062" t="s">
        <v>41</v>
      </c>
      <c r="I4062">
        <v>2.5755141910672452</v>
      </c>
      <c r="J4062">
        <v>1</v>
      </c>
      <c r="K4062">
        <v>8.4000000000000012E-3</v>
      </c>
      <c r="M4062">
        <v>3.5839141910672452</v>
      </c>
      <c r="N4062">
        <v>408.88240558071499</v>
      </c>
      <c r="O4062">
        <v>107.4758953168044</v>
      </c>
      <c r="P4062">
        <v>188.4060756714876</v>
      </c>
      <c r="R4062">
        <v>704.76437656900714</v>
      </c>
      <c r="S4062">
        <v>15479840.06130443</v>
      </c>
      <c r="T4062">
        <v>8426838.8429752067</v>
      </c>
      <c r="U4062">
        <v>29000045.454545461</v>
      </c>
      <c r="V4062">
        <v>52906724.358825088</v>
      </c>
      <c r="X4062">
        <v>0.92425105288157339</v>
      </c>
      <c r="Y4062">
        <v>0.24811793483423569</v>
      </c>
      <c r="Z4062">
        <v>0.54139676917094137</v>
      </c>
      <c r="AB4062">
        <v>7.3631000000000002E-2</v>
      </c>
      <c r="AC4062">
        <v>5.4999999999999997E-3</v>
      </c>
      <c r="AD4062">
        <v>0.97572532950521851</v>
      </c>
      <c r="AE4062">
        <v>0.56805039928415835</v>
      </c>
      <c r="AF4062">
        <v>5.2068209198566224</v>
      </c>
      <c r="AG4062">
        <v>1</v>
      </c>
      <c r="AH4062" t="s">
        <v>42</v>
      </c>
    </row>
    <row r="4063" spans="1:34">
      <c r="A4063" t="s">
        <v>99</v>
      </c>
      <c r="B4063" t="s">
        <v>100</v>
      </c>
      <c r="C4063" t="s">
        <v>2178</v>
      </c>
      <c r="D4063" t="s">
        <v>2179</v>
      </c>
      <c r="E4063" t="s">
        <v>39</v>
      </c>
      <c r="F4063" t="s">
        <v>40</v>
      </c>
      <c r="G4063" t="s">
        <v>239</v>
      </c>
      <c r="I4063">
        <v>3</v>
      </c>
      <c r="J4063">
        <v>1.606165771999394</v>
      </c>
      <c r="K4063">
        <v>2.02</v>
      </c>
      <c r="M4063">
        <v>6.6261657719993936</v>
      </c>
      <c r="N4063">
        <v>476.27274623318829</v>
      </c>
      <c r="O4063">
        <v>172.6241043728412</v>
      </c>
      <c r="P4063">
        <v>58.149404109062978</v>
      </c>
      <c r="R4063">
        <v>707.04625471509246</v>
      </c>
      <c r="S4063">
        <v>18031164.55152189</v>
      </c>
      <c r="T4063">
        <v>13534900.11574175</v>
      </c>
      <c r="U4063">
        <v>23953010.62549923</v>
      </c>
      <c r="V4063">
        <v>55519075.292762883</v>
      </c>
      <c r="X4063">
        <v>1.076582364896908</v>
      </c>
      <c r="Y4063">
        <v>0.39851853434992562</v>
      </c>
      <c r="Z4063">
        <v>0.1670959888191465</v>
      </c>
      <c r="AB4063">
        <v>8.2440000000000013E-2</v>
      </c>
      <c r="AC4063">
        <v>5.4999999999999997E-3</v>
      </c>
      <c r="AD4063">
        <v>1.8039823044186829</v>
      </c>
      <c r="AE4063">
        <v>6.6261657719993941E-2</v>
      </c>
      <c r="AF4063">
        <v>8.5843497341380726</v>
      </c>
      <c r="AG4063">
        <v>1</v>
      </c>
      <c r="AH4063" t="s">
        <v>1212</v>
      </c>
    </row>
    <row r="4064" spans="1:34">
      <c r="A4064" t="s">
        <v>99</v>
      </c>
      <c r="B4064" t="s">
        <v>204</v>
      </c>
      <c r="C4064" t="s">
        <v>2178</v>
      </c>
      <c r="D4064" t="s">
        <v>2877</v>
      </c>
      <c r="E4064" t="s">
        <v>39</v>
      </c>
      <c r="F4064" t="s">
        <v>40</v>
      </c>
      <c r="G4064" t="s">
        <v>239</v>
      </c>
      <c r="I4064">
        <v>3</v>
      </c>
      <c r="J4064">
        <v>1.610531570189192</v>
      </c>
      <c r="K4064">
        <v>2.02</v>
      </c>
      <c r="M4064">
        <v>6.6305315701891914</v>
      </c>
      <c r="N4064">
        <v>476.27274623318829</v>
      </c>
      <c r="O4064">
        <v>173.0933224420622</v>
      </c>
      <c r="P4064">
        <v>58.149404109062978</v>
      </c>
      <c r="R4064">
        <v>707.51547278431349</v>
      </c>
      <c r="S4064">
        <v>18031164.55152189</v>
      </c>
      <c r="T4064">
        <v>13571689.99350813</v>
      </c>
      <c r="U4064">
        <v>23953010.62549923</v>
      </c>
      <c r="V4064">
        <v>55555865.170529261</v>
      </c>
      <c r="X4064">
        <v>1.076582364896908</v>
      </c>
      <c r="Y4064">
        <v>0.3996017671806813</v>
      </c>
      <c r="Z4064">
        <v>0.1670959888191465</v>
      </c>
      <c r="AB4064">
        <v>8.2440000000000013E-2</v>
      </c>
      <c r="AC4064">
        <v>5.4999999999999997E-3</v>
      </c>
      <c r="AD4064">
        <v>1.805170898690251</v>
      </c>
      <c r="AE4064">
        <v>1.0509392538749871</v>
      </c>
      <c r="AF4064">
        <v>9.574581722754429</v>
      </c>
      <c r="AG4064">
        <v>1</v>
      </c>
      <c r="AH4064" t="s">
        <v>1212</v>
      </c>
    </row>
    <row r="4065" spans="1:34">
      <c r="A4065" t="s">
        <v>99</v>
      </c>
      <c r="B4065" t="s">
        <v>100</v>
      </c>
      <c r="C4065" t="s">
        <v>793</v>
      </c>
      <c r="D4065" t="s">
        <v>794</v>
      </c>
      <c r="E4065" t="s">
        <v>39</v>
      </c>
      <c r="F4065" t="s">
        <v>40</v>
      </c>
      <c r="G4065" t="s">
        <v>302</v>
      </c>
      <c r="I4065">
        <v>3</v>
      </c>
      <c r="J4065">
        <v>2.1204584981628321</v>
      </c>
      <c r="K4065">
        <v>1.0599999999999979E-2</v>
      </c>
      <c r="M4065">
        <v>5.1310584981628331</v>
      </c>
      <c r="N4065">
        <v>476.27274623318829</v>
      </c>
      <c r="O4065">
        <v>227.89817557217691</v>
      </c>
      <c r="P4065">
        <v>45.590555237246342</v>
      </c>
      <c r="R4065">
        <v>749.76147704261155</v>
      </c>
      <c r="S4065">
        <v>18031164.55152189</v>
      </c>
      <c r="T4065">
        <v>17868762.037235431</v>
      </c>
      <c r="U4065">
        <v>12393707.868601959</v>
      </c>
      <c r="V4065">
        <v>48293634.457359277</v>
      </c>
      <c r="X4065">
        <v>1.076582364896908</v>
      </c>
      <c r="Y4065">
        <v>0.52612378346586708</v>
      </c>
      <c r="Z4065">
        <v>0.13100734263576541</v>
      </c>
      <c r="AB4065">
        <v>6.9769000000000012E-2</v>
      </c>
      <c r="AC4065">
        <v>5.4999999999999997E-3</v>
      </c>
      <c r="AD4065">
        <v>1.3969373921699859</v>
      </c>
      <c r="AE4065">
        <v>5.1310584981628327E-2</v>
      </c>
      <c r="AF4065">
        <v>6.6545754753144477</v>
      </c>
      <c r="AG4065">
        <v>1</v>
      </c>
      <c r="AH4065" t="s">
        <v>303</v>
      </c>
    </row>
    <row r="4066" spans="1:34">
      <c r="A4066" t="s">
        <v>99</v>
      </c>
      <c r="B4066" t="s">
        <v>204</v>
      </c>
      <c r="C4066" t="s">
        <v>793</v>
      </c>
      <c r="D4066" t="s">
        <v>1285</v>
      </c>
      <c r="E4066" t="s">
        <v>39</v>
      </c>
      <c r="F4066" t="s">
        <v>40</v>
      </c>
      <c r="G4066" t="s">
        <v>302</v>
      </c>
      <c r="I4066">
        <v>3</v>
      </c>
      <c r="J4066">
        <v>2.1250417323016308</v>
      </c>
      <c r="K4066">
        <v>1.059999999999999E-2</v>
      </c>
      <c r="M4066">
        <v>5.1356417323016306</v>
      </c>
      <c r="N4066">
        <v>476.27274623318829</v>
      </c>
      <c r="O4066">
        <v>228.39076276469081</v>
      </c>
      <c r="P4066">
        <v>45.590555237246392</v>
      </c>
      <c r="R4066">
        <v>750.25406423512538</v>
      </c>
      <c r="S4066">
        <v>18031164.55152189</v>
      </c>
      <c r="T4066">
        <v>17907384.21270271</v>
      </c>
      <c r="U4066">
        <v>12393707.86860198</v>
      </c>
      <c r="V4066">
        <v>48332256.632826582</v>
      </c>
      <c r="X4066">
        <v>1.076582364896908</v>
      </c>
      <c r="Y4066">
        <v>0.52726096605524764</v>
      </c>
      <c r="Z4066">
        <v>0.13100734263576549</v>
      </c>
      <c r="AB4066">
        <v>6.9769000000000012E-2</v>
      </c>
      <c r="AC4066">
        <v>5.4999999999999997E-3</v>
      </c>
      <c r="AD4066">
        <v>1.398185183663271</v>
      </c>
      <c r="AE4066">
        <v>0.81399921456980862</v>
      </c>
      <c r="AF4066">
        <v>7.4230951305347119</v>
      </c>
      <c r="AG4066">
        <v>1</v>
      </c>
      <c r="AH4066" t="s">
        <v>303</v>
      </c>
    </row>
    <row r="4067" spans="1:34">
      <c r="A4067" t="s">
        <v>99</v>
      </c>
      <c r="B4067" t="s">
        <v>100</v>
      </c>
      <c r="C4067" t="s">
        <v>447</v>
      </c>
      <c r="D4067" t="s">
        <v>448</v>
      </c>
      <c r="E4067" t="s">
        <v>39</v>
      </c>
      <c r="F4067" t="s">
        <v>41</v>
      </c>
      <c r="G4067" t="s">
        <v>239</v>
      </c>
      <c r="I4067">
        <v>2.4884298405903862</v>
      </c>
      <c r="J4067">
        <v>8.4000000000000012E-3</v>
      </c>
      <c r="K4067">
        <v>2.02</v>
      </c>
      <c r="M4067">
        <v>4.5168298405903853</v>
      </c>
      <c r="N4067">
        <v>395.05710466219932</v>
      </c>
      <c r="O4067">
        <v>188.4060756714876</v>
      </c>
      <c r="P4067">
        <v>58.149404109062971</v>
      </c>
      <c r="R4067">
        <v>641.61258444274995</v>
      </c>
      <c r="S4067">
        <v>14956429.310200879</v>
      </c>
      <c r="T4067">
        <v>29000045.454545461</v>
      </c>
      <c r="U4067">
        <v>23953010.625499219</v>
      </c>
      <c r="V4067">
        <v>67909485.390245557</v>
      </c>
      <c r="X4067">
        <v>0.89299989422094406</v>
      </c>
      <c r="Y4067">
        <v>0.54139676917094137</v>
      </c>
      <c r="Z4067">
        <v>0.16709598881914639</v>
      </c>
      <c r="AB4067">
        <v>7.7423000000000006E-2</v>
      </c>
      <c r="AC4067">
        <v>5.4999999999999997E-3</v>
      </c>
      <c r="AD4067">
        <v>1.229712836181676</v>
      </c>
      <c r="AE4067">
        <v>4.5168298405903848E-2</v>
      </c>
      <c r="AF4067">
        <v>5.8746339751779644</v>
      </c>
      <c r="AG4067">
        <v>1</v>
      </c>
      <c r="AH4067" t="s">
        <v>240</v>
      </c>
    </row>
    <row r="4068" spans="1:34">
      <c r="A4068" t="s">
        <v>99</v>
      </c>
      <c r="B4068" t="s">
        <v>204</v>
      </c>
      <c r="C4068" t="s">
        <v>447</v>
      </c>
      <c r="D4068" t="s">
        <v>749</v>
      </c>
      <c r="E4068" t="s">
        <v>39</v>
      </c>
      <c r="F4068" t="s">
        <v>41</v>
      </c>
      <c r="G4068" t="s">
        <v>239</v>
      </c>
      <c r="I4068">
        <v>2.492241293533227</v>
      </c>
      <c r="J4068">
        <v>8.4000000000000012E-3</v>
      </c>
      <c r="K4068">
        <v>2.02</v>
      </c>
      <c r="M4068">
        <v>4.5206412935332256</v>
      </c>
      <c r="N4068">
        <v>395.66220171560781</v>
      </c>
      <c r="O4068">
        <v>188.4060756714876</v>
      </c>
      <c r="P4068">
        <v>58.149404109062971</v>
      </c>
      <c r="R4068">
        <v>642.21768149615843</v>
      </c>
      <c r="S4068">
        <v>14979337.621931801</v>
      </c>
      <c r="T4068">
        <v>29000045.454545461</v>
      </c>
      <c r="U4068">
        <v>23953010.625499219</v>
      </c>
      <c r="V4068">
        <v>67932393.701976478</v>
      </c>
      <c r="X4068">
        <v>0.8943676752285763</v>
      </c>
      <c r="Y4068">
        <v>0.54139676917094137</v>
      </c>
      <c r="Z4068">
        <v>0.16709598881914639</v>
      </c>
      <c r="AB4068">
        <v>7.7423000000000006E-2</v>
      </c>
      <c r="AC4068">
        <v>5.4999999999999997E-3</v>
      </c>
      <c r="AD4068">
        <v>1.2307505092341771</v>
      </c>
      <c r="AE4068">
        <v>0.71652164502501625</v>
      </c>
      <c r="AF4068">
        <v>6.5508364477924186</v>
      </c>
      <c r="AG4068">
        <v>1</v>
      </c>
      <c r="AH4068" t="s">
        <v>240</v>
      </c>
    </row>
    <row r="4069" spans="1:34">
      <c r="A4069" t="s">
        <v>99</v>
      </c>
      <c r="B4069" t="s">
        <v>100</v>
      </c>
      <c r="C4069" t="s">
        <v>6658</v>
      </c>
      <c r="D4069" t="s">
        <v>6659</v>
      </c>
      <c r="E4069" t="s">
        <v>39</v>
      </c>
      <c r="F4069" t="s">
        <v>239</v>
      </c>
      <c r="G4069" t="s">
        <v>302</v>
      </c>
      <c r="I4069">
        <v>0</v>
      </c>
      <c r="J4069">
        <v>0</v>
      </c>
      <c r="K4069">
        <v>0</v>
      </c>
      <c r="M4069">
        <v>0</v>
      </c>
      <c r="N4069">
        <v>0</v>
      </c>
      <c r="O4069">
        <v>0</v>
      </c>
      <c r="P4069">
        <v>0</v>
      </c>
      <c r="R4069">
        <v>0</v>
      </c>
      <c r="S4069">
        <v>0</v>
      </c>
      <c r="T4069">
        <v>0</v>
      </c>
      <c r="U4069">
        <v>0</v>
      </c>
      <c r="V4069">
        <v>0</v>
      </c>
      <c r="X4069">
        <v>0</v>
      </c>
      <c r="Y4069">
        <v>0</v>
      </c>
      <c r="Z4069">
        <v>0</v>
      </c>
      <c r="AB4069">
        <v>7.3561000000000001E-2</v>
      </c>
      <c r="AC4069">
        <v>5.4999999999999997E-3</v>
      </c>
      <c r="AD4069">
        <v>0</v>
      </c>
      <c r="AE4069">
        <v>0</v>
      </c>
      <c r="AF4069">
        <v>0</v>
      </c>
      <c r="AG4069">
        <v>0</v>
      </c>
      <c r="AH4069" t="s">
        <v>724</v>
      </c>
    </row>
    <row r="4070" spans="1:34">
      <c r="A4070" t="s">
        <v>99</v>
      </c>
      <c r="B4070" t="s">
        <v>204</v>
      </c>
      <c r="C4070" t="s">
        <v>6658</v>
      </c>
      <c r="D4070" t="s">
        <v>6660</v>
      </c>
      <c r="E4070" t="s">
        <v>39</v>
      </c>
      <c r="F4070" t="s">
        <v>239</v>
      </c>
      <c r="G4070" t="s">
        <v>302</v>
      </c>
      <c r="I4070">
        <v>0</v>
      </c>
      <c r="J4070">
        <v>0</v>
      </c>
      <c r="K4070">
        <v>0</v>
      </c>
      <c r="M4070">
        <v>0</v>
      </c>
      <c r="N4070">
        <v>0</v>
      </c>
      <c r="O4070">
        <v>0</v>
      </c>
      <c r="P4070">
        <v>0</v>
      </c>
      <c r="R4070">
        <v>0</v>
      </c>
      <c r="S4070">
        <v>0</v>
      </c>
      <c r="T4070">
        <v>0</v>
      </c>
      <c r="U4070">
        <v>0</v>
      </c>
      <c r="V4070">
        <v>0</v>
      </c>
      <c r="X4070">
        <v>0</v>
      </c>
      <c r="Y4070">
        <v>0</v>
      </c>
      <c r="Z4070">
        <v>0</v>
      </c>
      <c r="AB4070">
        <v>7.3561000000000001E-2</v>
      </c>
      <c r="AC4070">
        <v>5.4999999999999997E-3</v>
      </c>
      <c r="AD4070">
        <v>0</v>
      </c>
      <c r="AE4070">
        <v>0</v>
      </c>
      <c r="AF4070">
        <v>0</v>
      </c>
      <c r="AG4070">
        <v>0</v>
      </c>
      <c r="AH4070" t="s">
        <v>724</v>
      </c>
    </row>
    <row r="4071" spans="1:34">
      <c r="A4071" t="s">
        <v>99</v>
      </c>
      <c r="B4071" t="s">
        <v>100</v>
      </c>
      <c r="C4071" t="s">
        <v>1997</v>
      </c>
      <c r="D4071" t="s">
        <v>1998</v>
      </c>
      <c r="E4071" t="s">
        <v>140</v>
      </c>
      <c r="F4071" t="s">
        <v>103</v>
      </c>
      <c r="G4071" t="s">
        <v>40</v>
      </c>
      <c r="I4071">
        <v>1.5</v>
      </c>
      <c r="J4071">
        <v>3.9327467172877859</v>
      </c>
      <c r="K4071">
        <v>1.0270634062697781</v>
      </c>
      <c r="M4071">
        <v>6.4598101235575642</v>
      </c>
      <c r="N4071">
        <v>99.464667088437494</v>
      </c>
      <c r="O4071">
        <v>410.3327853589218</v>
      </c>
      <c r="P4071">
        <v>110.3845591359712</v>
      </c>
      <c r="R4071">
        <v>620.18201158333045</v>
      </c>
      <c r="S4071">
        <v>2749351.1307364772</v>
      </c>
      <c r="T4071">
        <v>58595751.063088357</v>
      </c>
      <c r="U4071">
        <v>8654897.8061525878</v>
      </c>
      <c r="V4071">
        <v>69999999.999977425</v>
      </c>
      <c r="X4071">
        <v>0.2448300229670356</v>
      </c>
      <c r="Y4071">
        <v>0.94274463627931204</v>
      </c>
      <c r="Z4071">
        <v>0.25483285130747291</v>
      </c>
      <c r="AB4071">
        <v>7.4847999999999998E-2</v>
      </c>
      <c r="AC4071">
        <v>5.4999999999999997E-3</v>
      </c>
      <c r="AD4071">
        <v>1.7586917613874</v>
      </c>
      <c r="AE4071">
        <v>6.4598101235575647E-2</v>
      </c>
      <c r="AF4071">
        <v>8.3634479861805389</v>
      </c>
      <c r="AG4071">
        <v>1</v>
      </c>
      <c r="AH4071" t="s">
        <v>1999</v>
      </c>
    </row>
    <row r="4072" spans="1:34">
      <c r="A4072" t="s">
        <v>99</v>
      </c>
      <c r="B4072" t="s">
        <v>204</v>
      </c>
      <c r="C4072" t="s">
        <v>1997</v>
      </c>
      <c r="D4072" t="s">
        <v>2718</v>
      </c>
      <c r="E4072" t="s">
        <v>140</v>
      </c>
      <c r="F4072" t="s">
        <v>103</v>
      </c>
      <c r="G4072" t="s">
        <v>40</v>
      </c>
      <c r="I4072">
        <v>1.5</v>
      </c>
      <c r="J4072">
        <v>3.9303008651839089</v>
      </c>
      <c r="K4072">
        <v>1.031387903787357</v>
      </c>
      <c r="M4072">
        <v>6.4616887689712668</v>
      </c>
      <c r="N4072">
        <v>99.464667088437494</v>
      </c>
      <c r="O4072">
        <v>410.07759137402871</v>
      </c>
      <c r="P4072">
        <v>110.8493383784684</v>
      </c>
      <c r="R4072">
        <v>620.39159684093454</v>
      </c>
      <c r="S4072">
        <v>2749351.1307364772</v>
      </c>
      <c r="T4072">
        <v>58559309.219430871</v>
      </c>
      <c r="U4072">
        <v>8691339.6498100795</v>
      </c>
      <c r="V4072">
        <v>69999999.999977425</v>
      </c>
      <c r="X4072">
        <v>0.2448300229670356</v>
      </c>
      <c r="Y4072">
        <v>0.94215832495091489</v>
      </c>
      <c r="Z4072">
        <v>0.25590583670073058</v>
      </c>
      <c r="AB4072">
        <v>7.4847999999999998E-2</v>
      </c>
      <c r="AC4072">
        <v>5.4999999999999997E-3</v>
      </c>
      <c r="AD4072">
        <v>1.7592032250602401</v>
      </c>
      <c r="AE4072">
        <v>1.024177669881946</v>
      </c>
      <c r="AF4072">
        <v>9.3254176639134521</v>
      </c>
      <c r="AG4072">
        <v>1</v>
      </c>
      <c r="AH4072" t="s">
        <v>1999</v>
      </c>
    </row>
    <row r="4073" spans="1:34">
      <c r="A4073" t="s">
        <v>99</v>
      </c>
      <c r="B4073" t="s">
        <v>100</v>
      </c>
      <c r="C4073" t="s">
        <v>624</v>
      </c>
      <c r="D4073" t="s">
        <v>625</v>
      </c>
      <c r="E4073" t="s">
        <v>140</v>
      </c>
      <c r="F4073" t="s">
        <v>103</v>
      </c>
      <c r="G4073" t="s">
        <v>41</v>
      </c>
      <c r="I4073">
        <v>2.3391128456089292</v>
      </c>
      <c r="J4073">
        <v>2.4640238649470918</v>
      </c>
      <c r="K4073">
        <v>8.4000000000000012E-3</v>
      </c>
      <c r="M4073">
        <v>4.8115367105560214</v>
      </c>
      <c r="N4073">
        <v>155.10605364718651</v>
      </c>
      <c r="O4073">
        <v>257.08998020393221</v>
      </c>
      <c r="P4073">
        <v>188.4060756714876</v>
      </c>
      <c r="R4073">
        <v>600.60210952260638</v>
      </c>
      <c r="S4073">
        <v>4287361.6979967523</v>
      </c>
      <c r="T4073">
        <v>36712592.84745422</v>
      </c>
      <c r="U4073">
        <v>29000045.454545461</v>
      </c>
      <c r="V4073">
        <v>69999999.999996424</v>
      </c>
      <c r="X4073">
        <v>0.38179003447528143</v>
      </c>
      <c r="Y4073">
        <v>0.59066740101307802</v>
      </c>
      <c r="Z4073">
        <v>0.54139676917094137</v>
      </c>
      <c r="AB4073">
        <v>6.9831000000000004E-2</v>
      </c>
      <c r="AC4073">
        <v>5.4999999999999997E-3</v>
      </c>
      <c r="AD4073">
        <v>1.3099471672717959</v>
      </c>
      <c r="AE4073">
        <v>4.8115367105560213E-2</v>
      </c>
      <c r="AF4073">
        <v>6.2449302449333786</v>
      </c>
      <c r="AG4073">
        <v>1</v>
      </c>
      <c r="AH4073" t="s">
        <v>626</v>
      </c>
    </row>
    <row r="4074" spans="1:34">
      <c r="A4074" t="s">
        <v>99</v>
      </c>
      <c r="B4074" t="s">
        <v>204</v>
      </c>
      <c r="C4074" t="s">
        <v>624</v>
      </c>
      <c r="D4074" t="s">
        <v>992</v>
      </c>
      <c r="E4074" t="s">
        <v>140</v>
      </c>
      <c r="F4074" t="s">
        <v>103</v>
      </c>
      <c r="G4074" t="s">
        <v>41</v>
      </c>
      <c r="I4074">
        <v>2.3445234672603492</v>
      </c>
      <c r="J4074">
        <v>2.4633582608786981</v>
      </c>
      <c r="K4074">
        <v>8.400000000000003E-3</v>
      </c>
      <c r="M4074">
        <v>4.8162817281390469</v>
      </c>
      <c r="N4074">
        <v>155.46483076805319</v>
      </c>
      <c r="O4074">
        <v>257.02053276910749</v>
      </c>
      <c r="P4074">
        <v>188.40607567148771</v>
      </c>
      <c r="R4074">
        <v>600.89143920864842</v>
      </c>
      <c r="S4074">
        <v>4297278.8305002982</v>
      </c>
      <c r="T4074">
        <v>36702675.714950681</v>
      </c>
      <c r="U4074">
        <v>29000045.454545461</v>
      </c>
      <c r="V4074">
        <v>69999999.999996439</v>
      </c>
      <c r="X4074">
        <v>0.38267315622407022</v>
      </c>
      <c r="Y4074">
        <v>0.59050784467485617</v>
      </c>
      <c r="Z4074">
        <v>0.54139676917094148</v>
      </c>
      <c r="AB4074">
        <v>6.9831000000000004E-2</v>
      </c>
      <c r="AC4074">
        <v>5.4999999999999997E-3</v>
      </c>
      <c r="AD4074">
        <v>1.311239004519531</v>
      </c>
      <c r="AE4074">
        <v>0.76338065391003895</v>
      </c>
      <c r="AF4074">
        <v>6.9662323865686169</v>
      </c>
      <c r="AG4074">
        <v>1</v>
      </c>
      <c r="AH4074" t="s">
        <v>626</v>
      </c>
    </row>
    <row r="4075" spans="1:34">
      <c r="A4075" t="s">
        <v>99</v>
      </c>
      <c r="B4075" t="s">
        <v>100</v>
      </c>
      <c r="C4075" t="s">
        <v>3558</v>
      </c>
      <c r="D4075" t="s">
        <v>3559</v>
      </c>
      <c r="E4075" t="s">
        <v>140</v>
      </c>
      <c r="F4075" t="s">
        <v>103</v>
      </c>
      <c r="G4075" t="s">
        <v>239</v>
      </c>
      <c r="I4075">
        <v>4.1066879061644794</v>
      </c>
      <c r="J4075">
        <v>2.5853199892089642</v>
      </c>
      <c r="K4075">
        <v>2.02</v>
      </c>
      <c r="M4075">
        <v>8.7120078953734428</v>
      </c>
      <c r="N4075">
        <v>272.31356361517493</v>
      </c>
      <c r="O4075">
        <v>269.74570916375211</v>
      </c>
      <c r="P4075">
        <v>58.149404109062978</v>
      </c>
      <c r="R4075">
        <v>600.2086768879899</v>
      </c>
      <c r="S4075">
        <v>7527151.358930083</v>
      </c>
      <c r="T4075">
        <v>38519838.015550807</v>
      </c>
      <c r="U4075">
        <v>23953010.62549923</v>
      </c>
      <c r="V4075">
        <v>69999999.999980122</v>
      </c>
      <c r="X4075">
        <v>0.67029366292313108</v>
      </c>
      <c r="Y4075">
        <v>0.61974409442093903</v>
      </c>
      <c r="Z4075">
        <v>0.1670959888191465</v>
      </c>
      <c r="AB4075">
        <v>7.8640000000000015E-2</v>
      </c>
      <c r="AC4075">
        <v>5.4999999999999997E-3</v>
      </c>
      <c r="AD4075">
        <v>2.3718555526671148</v>
      </c>
      <c r="AE4075">
        <v>8.7120078953734428E-2</v>
      </c>
      <c r="AF4075">
        <v>11.255123526994289</v>
      </c>
      <c r="AG4075">
        <v>1</v>
      </c>
      <c r="AH4075" t="s">
        <v>3560</v>
      </c>
    </row>
    <row r="4076" spans="1:34">
      <c r="A4076" t="s">
        <v>99</v>
      </c>
      <c r="B4076" t="s">
        <v>204</v>
      </c>
      <c r="C4076" t="s">
        <v>3558</v>
      </c>
      <c r="D4076" t="s">
        <v>3747</v>
      </c>
      <c r="E4076" t="s">
        <v>140</v>
      </c>
      <c r="F4076" t="s">
        <v>103</v>
      </c>
      <c r="G4076" t="s">
        <v>239</v>
      </c>
      <c r="I4076">
        <v>4.1106707440330643</v>
      </c>
      <c r="J4076">
        <v>2.5848300283024588</v>
      </c>
      <c r="K4076">
        <v>2.02</v>
      </c>
      <c r="M4076">
        <v>8.7155007723355222</v>
      </c>
      <c r="N4076">
        <v>272.5776647102856</v>
      </c>
      <c r="O4076">
        <v>269.69458788950391</v>
      </c>
      <c r="P4076">
        <v>58.149404109062978</v>
      </c>
      <c r="R4076">
        <v>600.42165670885242</v>
      </c>
      <c r="S4076">
        <v>7534451.5054617738</v>
      </c>
      <c r="T4076">
        <v>38512537.869019128</v>
      </c>
      <c r="U4076">
        <v>23953010.62549923</v>
      </c>
      <c r="V4076">
        <v>69999999.999980137</v>
      </c>
      <c r="X4076">
        <v>0.67094374178102434</v>
      </c>
      <c r="Y4076">
        <v>0.61962664266271528</v>
      </c>
      <c r="Z4076">
        <v>0.1670959888191465</v>
      </c>
      <c r="AB4076">
        <v>7.8640000000000015E-2</v>
      </c>
      <c r="AC4076">
        <v>5.4999999999999997E-3</v>
      </c>
      <c r="AD4076">
        <v>2.3728064929918702</v>
      </c>
      <c r="AE4076">
        <v>1.38140687241518</v>
      </c>
      <c r="AF4076">
        <v>12.553854137742571</v>
      </c>
      <c r="AG4076">
        <v>1</v>
      </c>
      <c r="AH4076" t="s">
        <v>3560</v>
      </c>
    </row>
    <row r="4077" spans="1:34">
      <c r="A4077" t="s">
        <v>99</v>
      </c>
      <c r="B4077" t="s">
        <v>100</v>
      </c>
      <c r="C4077" t="s">
        <v>2251</v>
      </c>
      <c r="D4077" t="s">
        <v>2252</v>
      </c>
      <c r="E4077" t="s">
        <v>140</v>
      </c>
      <c r="F4077" t="s">
        <v>103</v>
      </c>
      <c r="G4077" t="s">
        <v>302</v>
      </c>
      <c r="I4077">
        <v>3.238249546979187</v>
      </c>
      <c r="J4077">
        <v>3.467974501720875</v>
      </c>
      <c r="K4077">
        <v>1.059999999999999E-2</v>
      </c>
      <c r="M4077">
        <v>6.7168240487000634</v>
      </c>
      <c r="N4077">
        <v>214.7276087597123</v>
      </c>
      <c r="O4077">
        <v>361.83963502898348</v>
      </c>
      <c r="P4077">
        <v>45.59055523724637</v>
      </c>
      <c r="R4077">
        <v>622.15779902594215</v>
      </c>
      <c r="S4077">
        <v>5935390.0357294092</v>
      </c>
      <c r="T4077">
        <v>51670902.095652074</v>
      </c>
      <c r="U4077">
        <v>12393707.86860197</v>
      </c>
      <c r="V4077">
        <v>69999999.99998346</v>
      </c>
      <c r="X4077">
        <v>0.52854714063993813</v>
      </c>
      <c r="Y4077">
        <v>0.83133102517863711</v>
      </c>
      <c r="Z4077">
        <v>0.13100734263576541</v>
      </c>
      <c r="AB4077">
        <v>6.5969E-2</v>
      </c>
      <c r="AC4077">
        <v>5.4999999999999997E-3</v>
      </c>
      <c r="AD4077">
        <v>1.828664138913106</v>
      </c>
      <c r="AE4077">
        <v>6.7168240487000624E-2</v>
      </c>
      <c r="AF4077">
        <v>8.6841254281001703</v>
      </c>
      <c r="AG4077">
        <v>1</v>
      </c>
      <c r="AH4077" t="s">
        <v>2253</v>
      </c>
    </row>
    <row r="4078" spans="1:34">
      <c r="A4078" t="s">
        <v>99</v>
      </c>
      <c r="B4078" t="s">
        <v>204</v>
      </c>
      <c r="C4078" t="s">
        <v>2251</v>
      </c>
      <c r="D4078" t="s">
        <v>2968</v>
      </c>
      <c r="E4078" t="s">
        <v>140</v>
      </c>
      <c r="F4078" t="s">
        <v>103</v>
      </c>
      <c r="G4078" t="s">
        <v>302</v>
      </c>
      <c r="I4078">
        <v>3.2428241565745188</v>
      </c>
      <c r="J4078">
        <v>3.467411742216675</v>
      </c>
      <c r="K4078">
        <v>1.059999999999999E-2</v>
      </c>
      <c r="M4078">
        <v>6.7208358987911936</v>
      </c>
      <c r="N4078">
        <v>215.03095010668511</v>
      </c>
      <c r="O4078">
        <v>361.78091813429239</v>
      </c>
      <c r="P4078">
        <v>45.59055523724637</v>
      </c>
      <c r="R4078">
        <v>622.40242347822391</v>
      </c>
      <c r="S4078">
        <v>5943774.8411051435</v>
      </c>
      <c r="T4078">
        <v>51662517.290276341</v>
      </c>
      <c r="U4078">
        <v>12393707.86860197</v>
      </c>
      <c r="V4078">
        <v>69999999.99998346</v>
      </c>
      <c r="X4078">
        <v>0.52929380848813157</v>
      </c>
      <c r="Y4078">
        <v>0.8311961223887453</v>
      </c>
      <c r="Z4078">
        <v>0.13100734263576541</v>
      </c>
      <c r="AB4078">
        <v>6.5969E-2</v>
      </c>
      <c r="AC4078">
        <v>5.4999999999999997E-3</v>
      </c>
      <c r="AD4078">
        <v>1.8297563703515289</v>
      </c>
      <c r="AE4078">
        <v>1.0652524899584039</v>
      </c>
      <c r="AF4078">
        <v>9.6873137591011265</v>
      </c>
      <c r="AG4078">
        <v>1</v>
      </c>
      <c r="AH4078" t="s">
        <v>2253</v>
      </c>
    </row>
    <row r="4079" spans="1:34">
      <c r="A4079" t="s">
        <v>99</v>
      </c>
      <c r="B4079" t="s">
        <v>100</v>
      </c>
      <c r="C4079" t="s">
        <v>586</v>
      </c>
      <c r="D4079" t="s">
        <v>587</v>
      </c>
      <c r="E4079" t="s">
        <v>140</v>
      </c>
      <c r="F4079" t="s">
        <v>40</v>
      </c>
      <c r="G4079" t="s">
        <v>41</v>
      </c>
      <c r="I4079">
        <v>1.5</v>
      </c>
      <c r="J4079">
        <v>3.250621596711559</v>
      </c>
      <c r="K4079">
        <v>8.4000000000000012E-3</v>
      </c>
      <c r="M4079">
        <v>4.7590215967115581</v>
      </c>
      <c r="N4079">
        <v>99.46466708843748</v>
      </c>
      <c r="O4079">
        <v>349.36346644271498</v>
      </c>
      <c r="P4079">
        <v>188.4060756714876</v>
      </c>
      <c r="R4079">
        <v>637.23420920264016</v>
      </c>
      <c r="S4079">
        <v>2749351.1307364772</v>
      </c>
      <c r="T4079">
        <v>27392464.334983051</v>
      </c>
      <c r="U4079">
        <v>29000045.454545461</v>
      </c>
      <c r="V4079">
        <v>59141860.920264989</v>
      </c>
      <c r="X4079">
        <v>0.2448300229670356</v>
      </c>
      <c r="Y4079">
        <v>0.80653751750363789</v>
      </c>
      <c r="Z4079">
        <v>0.54139676917094137</v>
      </c>
      <c r="AB4079">
        <v>6.9831000000000004E-2</v>
      </c>
      <c r="AC4079">
        <v>5.4999999999999997E-3</v>
      </c>
      <c r="AD4079">
        <v>1.2956498587905809</v>
      </c>
      <c r="AE4079">
        <v>4.759021596711558E-2</v>
      </c>
      <c r="AF4079">
        <v>6.1775926714692551</v>
      </c>
      <c r="AG4079">
        <v>1</v>
      </c>
      <c r="AH4079" t="s">
        <v>277</v>
      </c>
    </row>
    <row r="4080" spans="1:34">
      <c r="A4080" t="s">
        <v>99</v>
      </c>
      <c r="B4080" t="s">
        <v>204</v>
      </c>
      <c r="C4080" t="s">
        <v>586</v>
      </c>
      <c r="D4080" t="s">
        <v>934</v>
      </c>
      <c r="E4080" t="s">
        <v>140</v>
      </c>
      <c r="F4080" t="s">
        <v>40</v>
      </c>
      <c r="G4080" t="s">
        <v>41</v>
      </c>
      <c r="I4080">
        <v>1.5</v>
      </c>
      <c r="J4080">
        <v>3.2523868084801921</v>
      </c>
      <c r="K4080">
        <v>8.4000000000000012E-3</v>
      </c>
      <c r="M4080">
        <v>4.7607868084801916</v>
      </c>
      <c r="N4080">
        <v>99.46466708843748</v>
      </c>
      <c r="O4080">
        <v>349.55318415797268</v>
      </c>
      <c r="P4080">
        <v>188.4060756714876</v>
      </c>
      <c r="R4080">
        <v>637.4239269178978</v>
      </c>
      <c r="S4080">
        <v>2749351.1307364772</v>
      </c>
      <c r="T4080">
        <v>27407339.49008105</v>
      </c>
      <c r="U4080">
        <v>29000045.454545461</v>
      </c>
      <c r="V4080">
        <v>59156736.07536298</v>
      </c>
      <c r="X4080">
        <v>0.2448300229670356</v>
      </c>
      <c r="Y4080">
        <v>0.80697549820221626</v>
      </c>
      <c r="Z4080">
        <v>0.54139676917094137</v>
      </c>
      <c r="AB4080">
        <v>6.9831000000000004E-2</v>
      </c>
      <c r="AC4080">
        <v>5.4999999999999997E-3</v>
      </c>
      <c r="AD4080">
        <v>1.2961304400050779</v>
      </c>
      <c r="AE4080">
        <v>0.75458470914411035</v>
      </c>
      <c r="AF4080">
        <v>6.8868329576293803</v>
      </c>
      <c r="AG4080">
        <v>1</v>
      </c>
      <c r="AH4080" t="s">
        <v>277</v>
      </c>
    </row>
    <row r="4081" spans="1:34">
      <c r="A4081" t="s">
        <v>99</v>
      </c>
      <c r="B4081" t="s">
        <v>100</v>
      </c>
      <c r="C4081" t="s">
        <v>3207</v>
      </c>
      <c r="D4081" t="s">
        <v>3208</v>
      </c>
      <c r="E4081" t="s">
        <v>140</v>
      </c>
      <c r="F4081" t="s">
        <v>40</v>
      </c>
      <c r="G4081" t="s">
        <v>239</v>
      </c>
      <c r="I4081">
        <v>1.5</v>
      </c>
      <c r="J4081">
        <v>4.3706773829787489</v>
      </c>
      <c r="K4081">
        <v>2.02</v>
      </c>
      <c r="M4081">
        <v>7.8906773829787493</v>
      </c>
      <c r="N4081">
        <v>99.464667088437494</v>
      </c>
      <c r="O4081">
        <v>469.74246487654858</v>
      </c>
      <c r="P4081">
        <v>58.149404109062978</v>
      </c>
      <c r="R4081">
        <v>627.35653607404913</v>
      </c>
      <c r="S4081">
        <v>2749351.1307364772</v>
      </c>
      <c r="T4081">
        <v>36830993.940998547</v>
      </c>
      <c r="U4081">
        <v>23953010.62549923</v>
      </c>
      <c r="V4081">
        <v>63533355.697234258</v>
      </c>
      <c r="X4081">
        <v>0.2448300229670356</v>
      </c>
      <c r="Y4081">
        <v>1.084443446091389</v>
      </c>
      <c r="Z4081">
        <v>0.1670959888191465</v>
      </c>
      <c r="AB4081">
        <v>7.8640000000000015E-2</v>
      </c>
      <c r="AC4081">
        <v>5.4999999999999997E-3</v>
      </c>
      <c r="AD4081">
        <v>2.1482472456277231</v>
      </c>
      <c r="AE4081">
        <v>7.8906773829787488E-2</v>
      </c>
      <c r="AF4081">
        <v>10.201971402436261</v>
      </c>
      <c r="AG4081">
        <v>1</v>
      </c>
      <c r="AH4081" t="s">
        <v>2465</v>
      </c>
    </row>
    <row r="4082" spans="1:34">
      <c r="A4082" t="s">
        <v>99</v>
      </c>
      <c r="B4082" t="s">
        <v>204</v>
      </c>
      <c r="C4082" t="s">
        <v>3207</v>
      </c>
      <c r="D4082" t="s">
        <v>3578</v>
      </c>
      <c r="E4082" t="s">
        <v>140</v>
      </c>
      <c r="F4082" t="s">
        <v>40</v>
      </c>
      <c r="G4082" t="s">
        <v>239</v>
      </c>
      <c r="I4082">
        <v>1.5</v>
      </c>
      <c r="J4082">
        <v>4.3716064808216162</v>
      </c>
      <c r="K4082">
        <v>2.02</v>
      </c>
      <c r="M4082">
        <v>7.8916064808216166</v>
      </c>
      <c r="N4082">
        <v>99.464667088437494</v>
      </c>
      <c r="O4082">
        <v>469.84232049904767</v>
      </c>
      <c r="P4082">
        <v>58.149404109062978</v>
      </c>
      <c r="R4082">
        <v>627.45639169654817</v>
      </c>
      <c r="S4082">
        <v>2749351.1307364772</v>
      </c>
      <c r="T4082">
        <v>36838823.29878974</v>
      </c>
      <c r="U4082">
        <v>23953010.62549923</v>
      </c>
      <c r="V4082">
        <v>63541185.055025443</v>
      </c>
      <c r="X4082">
        <v>0.2448300229670356</v>
      </c>
      <c r="Y4082">
        <v>1.0846739719294201</v>
      </c>
      <c r="Z4082">
        <v>0.1670959888191465</v>
      </c>
      <c r="AB4082">
        <v>7.8640000000000015E-2</v>
      </c>
      <c r="AC4082">
        <v>5.4999999999999997E-3</v>
      </c>
      <c r="AD4082">
        <v>2.14850019373154</v>
      </c>
      <c r="AE4082">
        <v>1.2508196272102261</v>
      </c>
      <c r="AF4082">
        <v>11.375066301763381</v>
      </c>
      <c r="AG4082">
        <v>1</v>
      </c>
      <c r="AH4082" t="s">
        <v>2465</v>
      </c>
    </row>
    <row r="4083" spans="1:34">
      <c r="A4083" t="s">
        <v>99</v>
      </c>
      <c r="B4083" t="s">
        <v>100</v>
      </c>
      <c r="C4083" t="s">
        <v>1929</v>
      </c>
      <c r="D4083" t="s">
        <v>1930</v>
      </c>
      <c r="E4083" t="s">
        <v>140</v>
      </c>
      <c r="F4083" t="s">
        <v>40</v>
      </c>
      <c r="G4083" t="s">
        <v>302</v>
      </c>
      <c r="I4083">
        <v>1.5</v>
      </c>
      <c r="J4083">
        <v>4.8849701091421869</v>
      </c>
      <c r="K4083">
        <v>1.06E-2</v>
      </c>
      <c r="M4083">
        <v>6.395570109142187</v>
      </c>
      <c r="N4083">
        <v>99.464667088437494</v>
      </c>
      <c r="O4083">
        <v>525.01653607588423</v>
      </c>
      <c r="P4083">
        <v>45.590555237246413</v>
      </c>
      <c r="R4083">
        <v>670.07175840156822</v>
      </c>
      <c r="S4083">
        <v>2749351.1307364772</v>
      </c>
      <c r="T4083">
        <v>41164855.862492219</v>
      </c>
      <c r="U4083">
        <v>12393707.868601991</v>
      </c>
      <c r="V4083">
        <v>56307914.861830682</v>
      </c>
      <c r="X4083">
        <v>0.2448300229670356</v>
      </c>
      <c r="Y4083">
        <v>1.2120486952073311</v>
      </c>
      <c r="Z4083">
        <v>0.13100734263576561</v>
      </c>
      <c r="AB4083">
        <v>6.5969E-2</v>
      </c>
      <c r="AC4083">
        <v>5.4999999999999997E-3</v>
      </c>
      <c r="AD4083">
        <v>1.741202333379025</v>
      </c>
      <c r="AE4083">
        <v>6.3955701091421874E-2</v>
      </c>
      <c r="AF4083">
        <v>8.2721971436126331</v>
      </c>
      <c r="AG4083">
        <v>1</v>
      </c>
      <c r="AH4083" t="s">
        <v>1105</v>
      </c>
    </row>
    <row r="4084" spans="1:34">
      <c r="A4084" t="s">
        <v>99</v>
      </c>
      <c r="B4084" t="s">
        <v>204</v>
      </c>
      <c r="C4084" t="s">
        <v>1929</v>
      </c>
      <c r="D4084" t="s">
        <v>2658</v>
      </c>
      <c r="E4084" t="s">
        <v>140</v>
      </c>
      <c r="F4084" t="s">
        <v>40</v>
      </c>
      <c r="G4084" t="s">
        <v>302</v>
      </c>
      <c r="I4084">
        <v>1.5</v>
      </c>
      <c r="J4084">
        <v>4.8861166429340557</v>
      </c>
      <c r="K4084">
        <v>1.06E-2</v>
      </c>
      <c r="M4084">
        <v>6.3967166429340558</v>
      </c>
      <c r="N4084">
        <v>99.464667088437494</v>
      </c>
      <c r="O4084">
        <v>525.1397608216763</v>
      </c>
      <c r="P4084">
        <v>45.590555237246413</v>
      </c>
      <c r="R4084">
        <v>670.19498314736029</v>
      </c>
      <c r="S4084">
        <v>2749351.1307364772</v>
      </c>
      <c r="T4084">
        <v>41174517.517984323</v>
      </c>
      <c r="U4084">
        <v>12393707.868601991</v>
      </c>
      <c r="V4084">
        <v>56317576.517322779</v>
      </c>
      <c r="X4084">
        <v>0.2448300229670356</v>
      </c>
      <c r="Y4084">
        <v>1.2123331708039871</v>
      </c>
      <c r="Z4084">
        <v>0.13100734263576561</v>
      </c>
      <c r="AB4084">
        <v>6.5969E-2</v>
      </c>
      <c r="AC4084">
        <v>5.4999999999999997E-3</v>
      </c>
      <c r="AD4084">
        <v>1.74151447870456</v>
      </c>
      <c r="AE4084">
        <v>1.013879587905048</v>
      </c>
      <c r="AF4084">
        <v>9.2235797095436638</v>
      </c>
      <c r="AG4084">
        <v>1</v>
      </c>
      <c r="AH4084" t="s">
        <v>1105</v>
      </c>
    </row>
    <row r="4085" spans="1:34">
      <c r="A4085" t="s">
        <v>99</v>
      </c>
      <c r="B4085" t="s">
        <v>100</v>
      </c>
      <c r="C4085" t="s">
        <v>2874</v>
      </c>
      <c r="D4085" t="s">
        <v>2875</v>
      </c>
      <c r="E4085" t="s">
        <v>140</v>
      </c>
      <c r="F4085" t="s">
        <v>41</v>
      </c>
      <c r="G4085" t="s">
        <v>239</v>
      </c>
      <c r="I4085">
        <v>5</v>
      </c>
      <c r="J4085">
        <v>8.4000000000000012E-3</v>
      </c>
      <c r="K4085">
        <v>2.3953830389134372</v>
      </c>
      <c r="M4085">
        <v>7.4037830389134367</v>
      </c>
      <c r="N4085">
        <v>331.54889029479159</v>
      </c>
      <c r="O4085">
        <v>188.4060756714876</v>
      </c>
      <c r="P4085">
        <v>68.955493230580586</v>
      </c>
      <c r="R4085">
        <v>588.91045919685985</v>
      </c>
      <c r="S4085">
        <v>9164503.769121591</v>
      </c>
      <c r="T4085">
        <v>29000045.454545461</v>
      </c>
      <c r="U4085">
        <v>28404274.94219514</v>
      </c>
      <c r="V4085">
        <v>66568824.165862188</v>
      </c>
      <c r="X4085">
        <v>0.8161000765567854</v>
      </c>
      <c r="Y4085">
        <v>0.54139676917094137</v>
      </c>
      <c r="Z4085">
        <v>0.19814796905339249</v>
      </c>
      <c r="AB4085">
        <v>7.3623000000000008E-2</v>
      </c>
      <c r="AC4085">
        <v>5.4999999999999997E-3</v>
      </c>
      <c r="AD4085">
        <v>2.015689623159679</v>
      </c>
      <c r="AE4085">
        <v>7.4037830389134363E-2</v>
      </c>
      <c r="AF4085">
        <v>9.5726334924622503</v>
      </c>
      <c r="AG4085">
        <v>1</v>
      </c>
      <c r="AH4085" t="s">
        <v>1840</v>
      </c>
    </row>
    <row r="4086" spans="1:34">
      <c r="A4086" t="s">
        <v>99</v>
      </c>
      <c r="B4086" t="s">
        <v>204</v>
      </c>
      <c r="C4086" t="s">
        <v>2874</v>
      </c>
      <c r="D4086" t="s">
        <v>3416</v>
      </c>
      <c r="E4086" t="s">
        <v>140</v>
      </c>
      <c r="F4086" t="s">
        <v>41</v>
      </c>
      <c r="G4086" t="s">
        <v>239</v>
      </c>
      <c r="I4086">
        <v>5</v>
      </c>
      <c r="J4086">
        <v>8.4000000000000012E-3</v>
      </c>
      <c r="K4086">
        <v>2.3993959455389979</v>
      </c>
      <c r="M4086">
        <v>7.4077959455389983</v>
      </c>
      <c r="N4086">
        <v>331.54889029479159</v>
      </c>
      <c r="O4086">
        <v>188.4060756714876</v>
      </c>
      <c r="P4086">
        <v>69.07101210633391</v>
      </c>
      <c r="R4086">
        <v>589.02597807261316</v>
      </c>
      <c r="S4086">
        <v>9164503.769121591</v>
      </c>
      <c r="T4086">
        <v>29000045.454545461</v>
      </c>
      <c r="U4086">
        <v>28451859.69221554</v>
      </c>
      <c r="V4086">
        <v>66616408.915882587</v>
      </c>
      <c r="X4086">
        <v>0.8161000765567854</v>
      </c>
      <c r="Y4086">
        <v>0.54139676917094137</v>
      </c>
      <c r="Z4086">
        <v>0.19847991984578711</v>
      </c>
      <c r="AB4086">
        <v>7.3623000000000008E-2</v>
      </c>
      <c r="AC4086">
        <v>5.4999999999999997E-3</v>
      </c>
      <c r="AD4086">
        <v>2.016782142240984</v>
      </c>
      <c r="AE4086">
        <v>1.1741356573679309</v>
      </c>
      <c r="AF4086">
        <v>10.677836745147911</v>
      </c>
      <c r="AG4086">
        <v>1</v>
      </c>
      <c r="AH4086" t="s">
        <v>1840</v>
      </c>
    </row>
    <row r="4087" spans="1:34">
      <c r="A4087" t="s">
        <v>99</v>
      </c>
      <c r="B4087" t="s">
        <v>100</v>
      </c>
      <c r="C4087" t="s">
        <v>6661</v>
      </c>
      <c r="D4087" t="s">
        <v>6662</v>
      </c>
      <c r="E4087" t="s">
        <v>140</v>
      </c>
      <c r="F4087" t="s">
        <v>239</v>
      </c>
      <c r="G4087" t="s">
        <v>302</v>
      </c>
      <c r="I4087">
        <v>0</v>
      </c>
      <c r="J4087">
        <v>0</v>
      </c>
      <c r="K4087">
        <v>0</v>
      </c>
      <c r="M4087">
        <v>0</v>
      </c>
      <c r="N4087">
        <v>0</v>
      </c>
      <c r="O4087">
        <v>0</v>
      </c>
      <c r="P4087">
        <v>0</v>
      </c>
      <c r="R4087">
        <v>0</v>
      </c>
      <c r="S4087">
        <v>0</v>
      </c>
      <c r="T4087">
        <v>0</v>
      </c>
      <c r="U4087">
        <v>0</v>
      </c>
      <c r="V4087">
        <v>0</v>
      </c>
      <c r="X4087">
        <v>0</v>
      </c>
      <c r="Y4087">
        <v>0</v>
      </c>
      <c r="Z4087">
        <v>0</v>
      </c>
      <c r="AB4087">
        <v>6.9761000000000004E-2</v>
      </c>
      <c r="AC4087">
        <v>5.4999999999999997E-3</v>
      </c>
      <c r="AD4087">
        <v>0</v>
      </c>
      <c r="AE4087">
        <v>0</v>
      </c>
      <c r="AF4087">
        <v>0</v>
      </c>
      <c r="AG4087">
        <v>0</v>
      </c>
      <c r="AH4087" t="s">
        <v>4623</v>
      </c>
    </row>
    <row r="4088" spans="1:34">
      <c r="A4088" t="s">
        <v>99</v>
      </c>
      <c r="B4088" t="s">
        <v>204</v>
      </c>
      <c r="C4088" t="s">
        <v>6661</v>
      </c>
      <c r="D4088" t="s">
        <v>6663</v>
      </c>
      <c r="E4088" t="s">
        <v>140</v>
      </c>
      <c r="F4088" t="s">
        <v>239</v>
      </c>
      <c r="G4088" t="s">
        <v>302</v>
      </c>
      <c r="I4088">
        <v>0</v>
      </c>
      <c r="J4088">
        <v>0</v>
      </c>
      <c r="K4088">
        <v>0</v>
      </c>
      <c r="M4088">
        <v>0</v>
      </c>
      <c r="N4088">
        <v>0</v>
      </c>
      <c r="O4088">
        <v>0</v>
      </c>
      <c r="P4088">
        <v>0</v>
      </c>
      <c r="R4088">
        <v>0</v>
      </c>
      <c r="S4088">
        <v>0</v>
      </c>
      <c r="T4088">
        <v>0</v>
      </c>
      <c r="U4088">
        <v>0</v>
      </c>
      <c r="V4088">
        <v>0</v>
      </c>
      <c r="X4088">
        <v>0</v>
      </c>
      <c r="Y4088">
        <v>0</v>
      </c>
      <c r="Z4088">
        <v>0</v>
      </c>
      <c r="AB4088">
        <v>6.9761000000000004E-2</v>
      </c>
      <c r="AC4088">
        <v>5.4999999999999997E-3</v>
      </c>
      <c r="AD4088">
        <v>0</v>
      </c>
      <c r="AE4088">
        <v>0</v>
      </c>
      <c r="AF4088">
        <v>0</v>
      </c>
      <c r="AG4088">
        <v>0</v>
      </c>
      <c r="AH4088" t="s">
        <v>4623</v>
      </c>
    </row>
    <row r="4089" spans="1:34">
      <c r="A4089" t="s">
        <v>99</v>
      </c>
      <c r="B4089" t="s">
        <v>100</v>
      </c>
      <c r="C4089" t="s">
        <v>217</v>
      </c>
      <c r="D4089" t="s">
        <v>218</v>
      </c>
      <c r="E4089" t="s">
        <v>103</v>
      </c>
      <c r="F4089" t="s">
        <v>40</v>
      </c>
      <c r="G4089" t="s">
        <v>41</v>
      </c>
      <c r="I4089">
        <v>1.2229951065977691</v>
      </c>
      <c r="J4089">
        <v>2.7030306696169428</v>
      </c>
      <c r="K4089">
        <v>8.3999999999999995E-3</v>
      </c>
      <c r="M4089">
        <v>3.934425776214713</v>
      </c>
      <c r="N4089">
        <v>127.60419743397161</v>
      </c>
      <c r="O4089">
        <v>290.51064128586228</v>
      </c>
      <c r="P4089">
        <v>188.4060756714876</v>
      </c>
      <c r="R4089">
        <v>606.52091439132141</v>
      </c>
      <c r="S4089">
        <v>18221950.704976991</v>
      </c>
      <c r="T4089">
        <v>22778003.840481341</v>
      </c>
      <c r="U4089">
        <v>29000045.454545449</v>
      </c>
      <c r="V4089">
        <v>70000000.000003785</v>
      </c>
      <c r="X4089">
        <v>0.29317221774608421</v>
      </c>
      <c r="Y4089">
        <v>0.67067038753895736</v>
      </c>
      <c r="Z4089">
        <v>0.54139676917094126</v>
      </c>
      <c r="AB4089">
        <v>7.6735999999999999E-2</v>
      </c>
      <c r="AC4089">
        <v>5.4999999999999997E-3</v>
      </c>
      <c r="AD4089">
        <v>1.071152567346414</v>
      </c>
      <c r="AE4089">
        <v>3.9344257762147117E-2</v>
      </c>
      <c r="AF4089">
        <v>5.1271586013232744</v>
      </c>
      <c r="AG4089">
        <v>1</v>
      </c>
      <c r="AH4089" t="s">
        <v>219</v>
      </c>
    </row>
    <row r="4090" spans="1:34">
      <c r="A4090" t="s">
        <v>99</v>
      </c>
      <c r="B4090" t="s">
        <v>204</v>
      </c>
      <c r="C4090" t="s">
        <v>217</v>
      </c>
      <c r="D4090" t="s">
        <v>390</v>
      </c>
      <c r="E4090" t="s">
        <v>103</v>
      </c>
      <c r="F4090" t="s">
        <v>40</v>
      </c>
      <c r="G4090" t="s">
        <v>41</v>
      </c>
      <c r="I4090">
        <v>1.220224656456554</v>
      </c>
      <c r="J4090">
        <v>2.7079290871211241</v>
      </c>
      <c r="K4090">
        <v>8.3999999999999995E-3</v>
      </c>
      <c r="M4090">
        <v>3.9365537435776781</v>
      </c>
      <c r="N4090">
        <v>127.31513571582281</v>
      </c>
      <c r="O4090">
        <v>291.03710309275959</v>
      </c>
      <c r="P4090">
        <v>188.4060756714876</v>
      </c>
      <c r="R4090">
        <v>606.75831448007</v>
      </c>
      <c r="S4090">
        <v>18180672.53008366</v>
      </c>
      <c r="T4090">
        <v>22819282.015374679</v>
      </c>
      <c r="U4090">
        <v>29000045.454545449</v>
      </c>
      <c r="V4090">
        <v>70000000.000003785</v>
      </c>
      <c r="X4090">
        <v>0.29250809488273549</v>
      </c>
      <c r="Y4090">
        <v>0.67188577277405048</v>
      </c>
      <c r="Z4090">
        <v>0.54139676917094126</v>
      </c>
      <c r="AB4090">
        <v>7.6735999999999999E-2</v>
      </c>
      <c r="AC4090">
        <v>5.4999999999999997E-3</v>
      </c>
      <c r="AD4090">
        <v>1.0717319092462789</v>
      </c>
      <c r="AE4090">
        <v>0.62394376835706189</v>
      </c>
      <c r="AF4090">
        <v>5.7144654211810177</v>
      </c>
      <c r="AG4090">
        <v>1</v>
      </c>
      <c r="AH4090" t="s">
        <v>219</v>
      </c>
    </row>
    <row r="4091" spans="1:34">
      <c r="A4091" t="s">
        <v>99</v>
      </c>
      <c r="B4091" t="s">
        <v>100</v>
      </c>
      <c r="C4091" t="s">
        <v>6664</v>
      </c>
      <c r="D4091" t="s">
        <v>6665</v>
      </c>
      <c r="E4091" t="s">
        <v>103</v>
      </c>
      <c r="F4091" t="s">
        <v>40</v>
      </c>
      <c r="G4091" t="s">
        <v>239</v>
      </c>
      <c r="I4091">
        <v>0</v>
      </c>
      <c r="J4091">
        <v>0</v>
      </c>
      <c r="K4091">
        <v>0</v>
      </c>
      <c r="M4091">
        <v>0</v>
      </c>
      <c r="N4091">
        <v>0</v>
      </c>
      <c r="O4091">
        <v>0</v>
      </c>
      <c r="P4091">
        <v>0</v>
      </c>
      <c r="R4091">
        <v>0</v>
      </c>
      <c r="S4091">
        <v>0</v>
      </c>
      <c r="T4091">
        <v>0</v>
      </c>
      <c r="U4091">
        <v>0</v>
      </c>
      <c r="V4091">
        <v>0</v>
      </c>
      <c r="X4091">
        <v>0</v>
      </c>
      <c r="Y4091">
        <v>0</v>
      </c>
      <c r="Z4091">
        <v>0</v>
      </c>
      <c r="AB4091">
        <v>8.554500000000001E-2</v>
      </c>
      <c r="AC4091">
        <v>5.4999999999999997E-3</v>
      </c>
      <c r="AD4091">
        <v>0</v>
      </c>
      <c r="AE4091">
        <v>0</v>
      </c>
      <c r="AF4091">
        <v>0</v>
      </c>
      <c r="AG4091">
        <v>0</v>
      </c>
      <c r="AH4091" t="s">
        <v>6666</v>
      </c>
    </row>
    <row r="4092" spans="1:34">
      <c r="A4092" t="s">
        <v>99</v>
      </c>
      <c r="B4092" t="s">
        <v>204</v>
      </c>
      <c r="C4092" t="s">
        <v>6664</v>
      </c>
      <c r="D4092" t="s">
        <v>6667</v>
      </c>
      <c r="E4092" t="s">
        <v>103</v>
      </c>
      <c r="F4092" t="s">
        <v>40</v>
      </c>
      <c r="G4092" t="s">
        <v>239</v>
      </c>
      <c r="I4092">
        <v>0</v>
      </c>
      <c r="J4092">
        <v>0</v>
      </c>
      <c r="K4092">
        <v>0</v>
      </c>
      <c r="M4092">
        <v>0</v>
      </c>
      <c r="N4092">
        <v>0</v>
      </c>
      <c r="O4092">
        <v>0</v>
      </c>
      <c r="P4092">
        <v>0</v>
      </c>
      <c r="R4092">
        <v>0</v>
      </c>
      <c r="S4092">
        <v>0</v>
      </c>
      <c r="T4092">
        <v>0</v>
      </c>
      <c r="U4092">
        <v>0</v>
      </c>
      <c r="V4092">
        <v>0</v>
      </c>
      <c r="X4092">
        <v>0</v>
      </c>
      <c r="Y4092">
        <v>0</v>
      </c>
      <c r="Z4092">
        <v>0</v>
      </c>
      <c r="AB4092">
        <v>8.554500000000001E-2</v>
      </c>
      <c r="AC4092">
        <v>5.4999999999999997E-3</v>
      </c>
      <c r="AD4092">
        <v>0</v>
      </c>
      <c r="AE4092">
        <v>0</v>
      </c>
      <c r="AF4092">
        <v>0</v>
      </c>
      <c r="AG4092">
        <v>0</v>
      </c>
      <c r="AH4092" t="s">
        <v>6666</v>
      </c>
    </row>
    <row r="4093" spans="1:34">
      <c r="A4093" t="s">
        <v>99</v>
      </c>
      <c r="B4093" t="s">
        <v>100</v>
      </c>
      <c r="C4093" t="s">
        <v>1097</v>
      </c>
      <c r="D4093" t="s">
        <v>1098</v>
      </c>
      <c r="E4093" t="s">
        <v>103</v>
      </c>
      <c r="F4093" t="s">
        <v>40</v>
      </c>
      <c r="G4093" t="s">
        <v>302</v>
      </c>
      <c r="I4093">
        <v>1.7499039853466809</v>
      </c>
      <c r="J4093">
        <v>3.7420545390914111</v>
      </c>
      <c r="K4093">
        <v>1.06E-2</v>
      </c>
      <c r="M4093">
        <v>5.5025585244380926</v>
      </c>
      <c r="N4093">
        <v>182.58052908964831</v>
      </c>
      <c r="O4093">
        <v>402.1806619131612</v>
      </c>
      <c r="P4093">
        <v>45.590555237246427</v>
      </c>
      <c r="R4093">
        <v>630.35174624005595</v>
      </c>
      <c r="S4093">
        <v>26072601.58884446</v>
      </c>
      <c r="T4093">
        <v>31533690.542547181</v>
      </c>
      <c r="U4093">
        <v>12393707.868601991</v>
      </c>
      <c r="V4093">
        <v>69999999.999993637</v>
      </c>
      <c r="X4093">
        <v>0.41948101791998899</v>
      </c>
      <c r="Y4093">
        <v>0.92847084427643878</v>
      </c>
      <c r="Z4093">
        <v>0.13100734263576561</v>
      </c>
      <c r="AB4093">
        <v>7.2873999999999994E-2</v>
      </c>
      <c r="AC4093">
        <v>5.4999999999999997E-3</v>
      </c>
      <c r="AD4093">
        <v>1.4980787605800041</v>
      </c>
      <c r="AE4093">
        <v>5.5025585244380927E-2</v>
      </c>
      <c r="AF4093">
        <v>7.1340368702624772</v>
      </c>
      <c r="AG4093">
        <v>1</v>
      </c>
      <c r="AH4093" t="s">
        <v>1099</v>
      </c>
    </row>
    <row r="4094" spans="1:34">
      <c r="A4094" t="s">
        <v>99</v>
      </c>
      <c r="B4094" t="s">
        <v>204</v>
      </c>
      <c r="C4094" t="s">
        <v>1097</v>
      </c>
      <c r="D4094" t="s">
        <v>1678</v>
      </c>
      <c r="E4094" t="s">
        <v>103</v>
      </c>
      <c r="F4094" t="s">
        <v>40</v>
      </c>
      <c r="G4094" t="s">
        <v>302</v>
      </c>
      <c r="I4094">
        <v>1.7479733409536899</v>
      </c>
      <c r="J4094">
        <v>3.7454681007174742</v>
      </c>
      <c r="K4094">
        <v>1.06E-2</v>
      </c>
      <c r="M4094">
        <v>5.5040414416711636</v>
      </c>
      <c r="N4094">
        <v>182.37909056633049</v>
      </c>
      <c r="O4094">
        <v>402.54753750514152</v>
      </c>
      <c r="P4094">
        <v>45.590555237246427</v>
      </c>
      <c r="R4094">
        <v>630.51718330871847</v>
      </c>
      <c r="S4094">
        <v>26043836.055141069</v>
      </c>
      <c r="T4094">
        <v>31562456.076250579</v>
      </c>
      <c r="U4094">
        <v>12393707.868601991</v>
      </c>
      <c r="V4094">
        <v>69999999.999993637</v>
      </c>
      <c r="X4094">
        <v>0.41901821042769521</v>
      </c>
      <c r="Y4094">
        <v>0.92931781013752701</v>
      </c>
      <c r="Z4094">
        <v>0.13100734263576561</v>
      </c>
      <c r="AB4094">
        <v>7.2873999999999994E-2</v>
      </c>
      <c r="AC4094">
        <v>5.4999999999999997E-3</v>
      </c>
      <c r="AD4094">
        <v>1.4984824867376989</v>
      </c>
      <c r="AE4094">
        <v>0.87239056850487962</v>
      </c>
      <c r="AF4094">
        <v>7.9532884969137436</v>
      </c>
      <c r="AG4094">
        <v>1</v>
      </c>
      <c r="AH4094" t="s">
        <v>1099</v>
      </c>
    </row>
    <row r="4095" spans="1:34">
      <c r="A4095" t="s">
        <v>99</v>
      </c>
      <c r="B4095" t="s">
        <v>100</v>
      </c>
      <c r="C4095" t="s">
        <v>6668</v>
      </c>
      <c r="D4095" t="s">
        <v>6669</v>
      </c>
      <c r="E4095" t="s">
        <v>103</v>
      </c>
      <c r="F4095" t="s">
        <v>41</v>
      </c>
      <c r="G4095" t="s">
        <v>239</v>
      </c>
      <c r="I4095">
        <v>0</v>
      </c>
      <c r="J4095">
        <v>0</v>
      </c>
      <c r="K4095">
        <v>0</v>
      </c>
      <c r="M4095">
        <v>0</v>
      </c>
      <c r="N4095">
        <v>0</v>
      </c>
      <c r="O4095">
        <v>0</v>
      </c>
      <c r="P4095">
        <v>0</v>
      </c>
      <c r="R4095">
        <v>0</v>
      </c>
      <c r="S4095">
        <v>0</v>
      </c>
      <c r="T4095">
        <v>0</v>
      </c>
      <c r="U4095">
        <v>0</v>
      </c>
      <c r="V4095">
        <v>0</v>
      </c>
      <c r="X4095">
        <v>0</v>
      </c>
      <c r="Y4095">
        <v>0</v>
      </c>
      <c r="Z4095">
        <v>0</v>
      </c>
      <c r="AB4095">
        <v>8.0528000000000002E-2</v>
      </c>
      <c r="AC4095">
        <v>5.4999999999999997E-3</v>
      </c>
      <c r="AD4095">
        <v>0</v>
      </c>
      <c r="AE4095">
        <v>0</v>
      </c>
      <c r="AF4095">
        <v>0</v>
      </c>
      <c r="AG4095">
        <v>0</v>
      </c>
      <c r="AH4095" t="s">
        <v>6670</v>
      </c>
    </row>
    <row r="4096" spans="1:34">
      <c r="A4096" t="s">
        <v>99</v>
      </c>
      <c r="B4096" t="s">
        <v>204</v>
      </c>
      <c r="C4096" t="s">
        <v>6668</v>
      </c>
      <c r="D4096" t="s">
        <v>6671</v>
      </c>
      <c r="E4096" t="s">
        <v>103</v>
      </c>
      <c r="F4096" t="s">
        <v>41</v>
      </c>
      <c r="G4096" t="s">
        <v>239</v>
      </c>
      <c r="I4096">
        <v>0</v>
      </c>
      <c r="J4096">
        <v>0</v>
      </c>
      <c r="K4096">
        <v>0</v>
      </c>
      <c r="M4096">
        <v>0</v>
      </c>
      <c r="N4096">
        <v>0</v>
      </c>
      <c r="O4096">
        <v>0</v>
      </c>
      <c r="P4096">
        <v>0</v>
      </c>
      <c r="R4096">
        <v>0</v>
      </c>
      <c r="S4096">
        <v>0</v>
      </c>
      <c r="T4096">
        <v>0</v>
      </c>
      <c r="U4096">
        <v>0</v>
      </c>
      <c r="V4096">
        <v>0</v>
      </c>
      <c r="X4096">
        <v>0</v>
      </c>
      <c r="Y4096">
        <v>0</v>
      </c>
      <c r="Z4096">
        <v>0</v>
      </c>
      <c r="AB4096">
        <v>8.0528000000000002E-2</v>
      </c>
      <c r="AC4096">
        <v>5.4999999999999997E-3</v>
      </c>
      <c r="AD4096">
        <v>0</v>
      </c>
      <c r="AE4096">
        <v>0</v>
      </c>
      <c r="AF4096">
        <v>0</v>
      </c>
      <c r="AG4096">
        <v>0</v>
      </c>
      <c r="AH4096" t="s">
        <v>6670</v>
      </c>
    </row>
    <row r="4097" spans="1:34">
      <c r="A4097" t="s">
        <v>99</v>
      </c>
      <c r="B4097" t="s">
        <v>100</v>
      </c>
      <c r="C4097" t="s">
        <v>6672</v>
      </c>
      <c r="D4097" t="s">
        <v>6673</v>
      </c>
      <c r="E4097" t="s">
        <v>103</v>
      </c>
      <c r="F4097" t="s">
        <v>239</v>
      </c>
      <c r="G4097" t="s">
        <v>302</v>
      </c>
      <c r="I4097">
        <v>0</v>
      </c>
      <c r="J4097">
        <v>0</v>
      </c>
      <c r="K4097">
        <v>0</v>
      </c>
      <c r="M4097">
        <v>0</v>
      </c>
      <c r="N4097">
        <v>0</v>
      </c>
      <c r="O4097">
        <v>0</v>
      </c>
      <c r="P4097">
        <v>0</v>
      </c>
      <c r="R4097">
        <v>0</v>
      </c>
      <c r="S4097">
        <v>0</v>
      </c>
      <c r="T4097">
        <v>0</v>
      </c>
      <c r="U4097">
        <v>0</v>
      </c>
      <c r="V4097">
        <v>0</v>
      </c>
      <c r="X4097">
        <v>0</v>
      </c>
      <c r="Y4097">
        <v>0</v>
      </c>
      <c r="Z4097">
        <v>0</v>
      </c>
      <c r="AB4097">
        <v>7.6666000000000012E-2</v>
      </c>
      <c r="AC4097">
        <v>5.4999999999999997E-3</v>
      </c>
      <c r="AD4097">
        <v>0</v>
      </c>
      <c r="AE4097">
        <v>0</v>
      </c>
      <c r="AF4097">
        <v>0</v>
      </c>
      <c r="AG4097">
        <v>0</v>
      </c>
      <c r="AH4097" t="s">
        <v>6674</v>
      </c>
    </row>
    <row r="4098" spans="1:34">
      <c r="A4098" t="s">
        <v>99</v>
      </c>
      <c r="B4098" t="s">
        <v>204</v>
      </c>
      <c r="C4098" t="s">
        <v>6672</v>
      </c>
      <c r="D4098" t="s">
        <v>6675</v>
      </c>
      <c r="E4098" t="s">
        <v>103</v>
      </c>
      <c r="F4098" t="s">
        <v>239</v>
      </c>
      <c r="G4098" t="s">
        <v>302</v>
      </c>
      <c r="I4098">
        <v>0</v>
      </c>
      <c r="J4098">
        <v>0</v>
      </c>
      <c r="K4098">
        <v>0</v>
      </c>
      <c r="M4098">
        <v>0</v>
      </c>
      <c r="N4098">
        <v>0</v>
      </c>
      <c r="O4098">
        <v>0</v>
      </c>
      <c r="P4098">
        <v>0</v>
      </c>
      <c r="R4098">
        <v>0</v>
      </c>
      <c r="S4098">
        <v>0</v>
      </c>
      <c r="T4098">
        <v>0</v>
      </c>
      <c r="U4098">
        <v>0</v>
      </c>
      <c r="V4098">
        <v>0</v>
      </c>
      <c r="X4098">
        <v>0</v>
      </c>
      <c r="Y4098">
        <v>0</v>
      </c>
      <c r="Z4098">
        <v>0</v>
      </c>
      <c r="AB4098">
        <v>7.6666000000000012E-2</v>
      </c>
      <c r="AC4098">
        <v>5.4999999999999997E-3</v>
      </c>
      <c r="AD4098">
        <v>0</v>
      </c>
      <c r="AE4098">
        <v>0</v>
      </c>
      <c r="AF4098">
        <v>0</v>
      </c>
      <c r="AG4098">
        <v>0</v>
      </c>
      <c r="AH4098" t="s">
        <v>6674</v>
      </c>
    </row>
    <row r="4099" spans="1:34">
      <c r="A4099" t="s">
        <v>99</v>
      </c>
      <c r="B4099" t="s">
        <v>100</v>
      </c>
      <c r="C4099" t="s">
        <v>2295</v>
      </c>
      <c r="D4099" t="s">
        <v>2296</v>
      </c>
      <c r="E4099" t="s">
        <v>40</v>
      </c>
      <c r="F4099" t="s">
        <v>41</v>
      </c>
      <c r="G4099" t="s">
        <v>239</v>
      </c>
      <c r="I4099">
        <v>4.7334125218671419</v>
      </c>
      <c r="J4099">
        <v>1.7840659261889899E-3</v>
      </c>
      <c r="K4099">
        <v>2.02</v>
      </c>
      <c r="M4099">
        <v>6.7551965877933302</v>
      </c>
      <c r="N4099">
        <v>508.72774869144399</v>
      </c>
      <c r="O4099">
        <v>40.015340463391119</v>
      </c>
      <c r="P4099">
        <v>58.149404109062971</v>
      </c>
      <c r="R4099">
        <v>606.89249326389813</v>
      </c>
      <c r="S4099">
        <v>39887704.499095261</v>
      </c>
      <c r="T4099">
        <v>6159284.8754031472</v>
      </c>
      <c r="U4099">
        <v>23953010.625499219</v>
      </c>
      <c r="V4099">
        <v>69999999.999997631</v>
      </c>
      <c r="X4099">
        <v>1.1744445396441869</v>
      </c>
      <c r="Y4099">
        <v>0.114986610526986</v>
      </c>
      <c r="Z4099">
        <v>0.16709598881914639</v>
      </c>
      <c r="AB4099">
        <v>8.0528000000000002E-2</v>
      </c>
      <c r="AC4099">
        <v>5.4999999999999997E-3</v>
      </c>
      <c r="AD4099">
        <v>1.839111112907085</v>
      </c>
      <c r="AE4099">
        <v>6.7551965877933301E-2</v>
      </c>
      <c r="AF4099">
        <v>8.7478876665783485</v>
      </c>
      <c r="AG4099">
        <v>1</v>
      </c>
      <c r="AH4099" t="s">
        <v>2297</v>
      </c>
    </row>
    <row r="4100" spans="1:34">
      <c r="A4100" t="s">
        <v>99</v>
      </c>
      <c r="B4100" t="s">
        <v>204</v>
      </c>
      <c r="C4100" t="s">
        <v>2295</v>
      </c>
      <c r="D4100" t="s">
        <v>3009</v>
      </c>
      <c r="E4100" t="s">
        <v>40</v>
      </c>
      <c r="F4100" t="s">
        <v>41</v>
      </c>
      <c r="G4100" t="s">
        <v>239</v>
      </c>
      <c r="I4100">
        <v>4.7359888276205258</v>
      </c>
      <c r="J4100">
        <v>1.7777774894072111E-3</v>
      </c>
      <c r="K4100">
        <v>2.02</v>
      </c>
      <c r="M4100">
        <v>6.7577666051099321</v>
      </c>
      <c r="N4100">
        <v>509.00463945889879</v>
      </c>
      <c r="O4100">
        <v>39.874295261466933</v>
      </c>
      <c r="P4100">
        <v>58.149404109062971</v>
      </c>
      <c r="R4100">
        <v>607.02833882942866</v>
      </c>
      <c r="S4100">
        <v>39909414.612489253</v>
      </c>
      <c r="T4100">
        <v>6137574.7620091448</v>
      </c>
      <c r="U4100">
        <v>23953010.625499219</v>
      </c>
      <c r="V4100">
        <v>69999999.999997616</v>
      </c>
      <c r="X4100">
        <v>1.1750837673072181</v>
      </c>
      <c r="Y4100">
        <v>0.11458130822260611</v>
      </c>
      <c r="Z4100">
        <v>0.16709598881914639</v>
      </c>
      <c r="AB4100">
        <v>8.0528000000000002E-2</v>
      </c>
      <c r="AC4100">
        <v>5.4999999999999997E-3</v>
      </c>
      <c r="AD4100">
        <v>1.839810803485427</v>
      </c>
      <c r="AE4100">
        <v>1.0711060069099241</v>
      </c>
      <c r="AF4100">
        <v>9.7547114155052839</v>
      </c>
      <c r="AG4100">
        <v>1</v>
      </c>
      <c r="AH4100" t="s">
        <v>2297</v>
      </c>
    </row>
    <row r="4101" spans="1:34">
      <c r="A4101" t="s">
        <v>99</v>
      </c>
      <c r="B4101" t="s">
        <v>100</v>
      </c>
      <c r="C4101" t="s">
        <v>6676</v>
      </c>
      <c r="D4101" t="s">
        <v>6677</v>
      </c>
      <c r="E4101" t="s">
        <v>40</v>
      </c>
      <c r="F4101" t="s">
        <v>239</v>
      </c>
      <c r="G4101" t="s">
        <v>302</v>
      </c>
      <c r="I4101">
        <v>0</v>
      </c>
      <c r="J4101">
        <v>0</v>
      </c>
      <c r="K4101">
        <v>0</v>
      </c>
      <c r="M4101">
        <v>0</v>
      </c>
      <c r="N4101">
        <v>0</v>
      </c>
      <c r="O4101">
        <v>0</v>
      </c>
      <c r="P4101">
        <v>0</v>
      </c>
      <c r="R4101">
        <v>0</v>
      </c>
      <c r="S4101">
        <v>0</v>
      </c>
      <c r="T4101">
        <v>0</v>
      </c>
      <c r="U4101">
        <v>0</v>
      </c>
      <c r="V4101">
        <v>0</v>
      </c>
      <c r="X4101">
        <v>0</v>
      </c>
      <c r="Y4101">
        <v>0</v>
      </c>
      <c r="Z4101">
        <v>0</v>
      </c>
      <c r="AB4101">
        <v>7.6666000000000012E-2</v>
      </c>
      <c r="AC4101">
        <v>5.4999999999999997E-3</v>
      </c>
      <c r="AD4101">
        <v>0</v>
      </c>
      <c r="AE4101">
        <v>0</v>
      </c>
      <c r="AF4101">
        <v>0</v>
      </c>
      <c r="AG4101">
        <v>0</v>
      </c>
      <c r="AH4101" t="s">
        <v>4655</v>
      </c>
    </row>
    <row r="4102" spans="1:34">
      <c r="A4102" t="s">
        <v>99</v>
      </c>
      <c r="B4102" t="s">
        <v>204</v>
      </c>
      <c r="C4102" t="s">
        <v>6676</v>
      </c>
      <c r="D4102" t="s">
        <v>6678</v>
      </c>
      <c r="E4102" t="s">
        <v>40</v>
      </c>
      <c r="F4102" t="s">
        <v>239</v>
      </c>
      <c r="G4102" t="s">
        <v>302</v>
      </c>
      <c r="I4102">
        <v>0</v>
      </c>
      <c r="J4102">
        <v>0</v>
      </c>
      <c r="K4102">
        <v>0</v>
      </c>
      <c r="M4102">
        <v>0</v>
      </c>
      <c r="N4102">
        <v>0</v>
      </c>
      <c r="O4102">
        <v>0</v>
      </c>
      <c r="P4102">
        <v>0</v>
      </c>
      <c r="R4102">
        <v>0</v>
      </c>
      <c r="S4102">
        <v>0</v>
      </c>
      <c r="T4102">
        <v>0</v>
      </c>
      <c r="U4102">
        <v>0</v>
      </c>
      <c r="V4102">
        <v>0</v>
      </c>
      <c r="X4102">
        <v>0</v>
      </c>
      <c r="Y4102">
        <v>0</v>
      </c>
      <c r="Z4102">
        <v>0</v>
      </c>
      <c r="AB4102">
        <v>7.6666000000000012E-2</v>
      </c>
      <c r="AC4102">
        <v>5.4999999999999997E-3</v>
      </c>
      <c r="AD4102">
        <v>0</v>
      </c>
      <c r="AE4102">
        <v>0</v>
      </c>
      <c r="AF4102">
        <v>0</v>
      </c>
      <c r="AG4102">
        <v>0</v>
      </c>
      <c r="AH4102" t="s">
        <v>4655</v>
      </c>
    </row>
    <row r="4103" spans="1:34">
      <c r="A4103" t="s">
        <v>99</v>
      </c>
      <c r="B4103" t="s">
        <v>100</v>
      </c>
      <c r="C4103" t="s">
        <v>2476</v>
      </c>
      <c r="D4103" t="s">
        <v>2477</v>
      </c>
      <c r="E4103" t="s">
        <v>53</v>
      </c>
      <c r="F4103" t="s">
        <v>72</v>
      </c>
      <c r="G4103" t="s">
        <v>39</v>
      </c>
      <c r="H4103" t="s">
        <v>140</v>
      </c>
      <c r="I4103">
        <v>1.5</v>
      </c>
      <c r="J4103">
        <v>1</v>
      </c>
      <c r="K4103">
        <v>2.9189961048357218</v>
      </c>
      <c r="L4103">
        <v>1.5</v>
      </c>
      <c r="M4103">
        <v>6.9189961048357222</v>
      </c>
      <c r="N4103">
        <v>156.2575497597804</v>
      </c>
      <c r="O4103">
        <v>60.170646557743339</v>
      </c>
      <c r="P4103">
        <v>463.41276369802961</v>
      </c>
      <c r="Q4103">
        <v>99.464667088437494</v>
      </c>
      <c r="R4103">
        <v>779.30562710399079</v>
      </c>
      <c r="S4103">
        <v>13090004.66400449</v>
      </c>
      <c r="T4103">
        <v>4660070.3812316712</v>
      </c>
      <c r="U4103">
        <v>17544299.697181448</v>
      </c>
      <c r="V4103">
        <v>38043725.873154096</v>
      </c>
      <c r="W4103">
        <v>2749351.1307364772</v>
      </c>
      <c r="X4103">
        <v>0.37557406942236132</v>
      </c>
      <c r="Y4103">
        <v>0.14128613322161709</v>
      </c>
      <c r="Z4103">
        <v>1.0475132432229679</v>
      </c>
      <c r="AA4103">
        <v>0.2448300229670356</v>
      </c>
      <c r="AB4103">
        <v>9.2784000000000005E-2</v>
      </c>
      <c r="AC4103">
        <v>5.4999999999999997E-3</v>
      </c>
      <c r="AD4103">
        <v>1.88370574581915</v>
      </c>
      <c r="AE4103">
        <v>6.9189961048357229E-2</v>
      </c>
      <c r="AF4103">
        <v>8.9701758117032284</v>
      </c>
      <c r="AG4103">
        <v>1</v>
      </c>
      <c r="AH4103" t="s">
        <v>1626</v>
      </c>
    </row>
    <row r="4104" spans="1:34">
      <c r="A4104" t="s">
        <v>99</v>
      </c>
      <c r="B4104" t="s">
        <v>204</v>
      </c>
      <c r="C4104" t="s">
        <v>2476</v>
      </c>
      <c r="D4104" t="s">
        <v>3130</v>
      </c>
      <c r="E4104" t="s">
        <v>53</v>
      </c>
      <c r="F4104" t="s">
        <v>72</v>
      </c>
      <c r="G4104" t="s">
        <v>39</v>
      </c>
      <c r="H4104" t="s">
        <v>140</v>
      </c>
      <c r="I4104">
        <v>1.5</v>
      </c>
      <c r="J4104">
        <v>1</v>
      </c>
      <c r="K4104">
        <v>2.9253006919698619</v>
      </c>
      <c r="L4104">
        <v>1.5</v>
      </c>
      <c r="M4104">
        <v>6.9253006919698628</v>
      </c>
      <c r="N4104">
        <v>156.2575497597804</v>
      </c>
      <c r="O4104">
        <v>60.170646557743339</v>
      </c>
      <c r="P4104">
        <v>464.41366470744413</v>
      </c>
      <c r="Q4104">
        <v>99.464667088437494</v>
      </c>
      <c r="R4104">
        <v>780.30652811340531</v>
      </c>
      <c r="S4104">
        <v>13090004.66400449</v>
      </c>
      <c r="T4104">
        <v>4660070.3812316712</v>
      </c>
      <c r="U4104">
        <v>17582192.713196479</v>
      </c>
      <c r="V4104">
        <v>38081618.889169119</v>
      </c>
      <c r="W4104">
        <v>2749351.1307364772</v>
      </c>
      <c r="X4104">
        <v>0.37557406942236132</v>
      </c>
      <c r="Y4104">
        <v>0.14128613322161709</v>
      </c>
      <c r="Z4104">
        <v>1.049775712331825</v>
      </c>
      <c r="AA4104">
        <v>0.2448300229670356</v>
      </c>
      <c r="AB4104">
        <v>9.2784000000000005E-2</v>
      </c>
      <c r="AC4104">
        <v>5.4999999999999997E-3</v>
      </c>
      <c r="AD4104">
        <v>1.885422177918497</v>
      </c>
      <c r="AE4104">
        <v>1.0976601596772231</v>
      </c>
      <c r="AF4104">
        <v>10.00666702956558</v>
      </c>
      <c r="AG4104">
        <v>1</v>
      </c>
      <c r="AH4104" t="s">
        <v>1626</v>
      </c>
    </row>
    <row r="4105" spans="1:34">
      <c r="A4105" t="s">
        <v>99</v>
      </c>
      <c r="B4105" t="s">
        <v>100</v>
      </c>
      <c r="C4105" t="s">
        <v>365</v>
      </c>
      <c r="D4105" t="s">
        <v>366</v>
      </c>
      <c r="E4105" t="s">
        <v>53</v>
      </c>
      <c r="F4105" t="s">
        <v>72</v>
      </c>
      <c r="G4105" t="s">
        <v>39</v>
      </c>
      <c r="H4105" t="s">
        <v>41</v>
      </c>
      <c r="I4105">
        <v>1.5</v>
      </c>
      <c r="J4105">
        <v>1</v>
      </c>
      <c r="K4105">
        <v>1.7638931619979681</v>
      </c>
      <c r="L4105">
        <v>8.4000000000000012E-3</v>
      </c>
      <c r="M4105">
        <v>4.2722931619979683</v>
      </c>
      <c r="N4105">
        <v>156.25754975978029</v>
      </c>
      <c r="O4105">
        <v>60.170646557743339</v>
      </c>
      <c r="P4105">
        <v>280.03141344223809</v>
      </c>
      <c r="Q4105">
        <v>188.4060756714876</v>
      </c>
      <c r="R4105">
        <v>684.86568543124952</v>
      </c>
      <c r="S4105">
        <v>13090004.66400449</v>
      </c>
      <c r="T4105">
        <v>4660070.3812316712</v>
      </c>
      <c r="U4105">
        <v>10601682.618429881</v>
      </c>
      <c r="V4105">
        <v>57351803.118211493</v>
      </c>
      <c r="W4105">
        <v>29000045.454545461</v>
      </c>
      <c r="X4105">
        <v>0.37557406942236132</v>
      </c>
      <c r="Y4105">
        <v>0.14128613322161709</v>
      </c>
      <c r="Z4105">
        <v>0.63299209058975214</v>
      </c>
      <c r="AA4105">
        <v>0.54139676917094137</v>
      </c>
      <c r="AB4105">
        <v>9.4672000000000006E-2</v>
      </c>
      <c r="AC4105">
        <v>5.4999999999999997E-3</v>
      </c>
      <c r="AD4105">
        <v>1.163137405360704</v>
      </c>
      <c r="AE4105">
        <v>4.2722931619979677E-2</v>
      </c>
      <c r="AF4105">
        <v>5.5783254989786517</v>
      </c>
      <c r="AG4105">
        <v>1</v>
      </c>
      <c r="AH4105" t="s">
        <v>115</v>
      </c>
    </row>
    <row r="4106" spans="1:34">
      <c r="A4106" t="s">
        <v>99</v>
      </c>
      <c r="B4106" t="s">
        <v>204</v>
      </c>
      <c r="C4106" t="s">
        <v>365</v>
      </c>
      <c r="D4106" t="s">
        <v>610</v>
      </c>
      <c r="E4106" t="s">
        <v>53</v>
      </c>
      <c r="F4106" t="s">
        <v>72</v>
      </c>
      <c r="G4106" t="s">
        <v>39</v>
      </c>
      <c r="H4106" t="s">
        <v>41</v>
      </c>
      <c r="I4106">
        <v>1.5</v>
      </c>
      <c r="J4106">
        <v>1</v>
      </c>
      <c r="K4106">
        <v>1.769560235004241</v>
      </c>
      <c r="L4106">
        <v>8.3999999999999995E-3</v>
      </c>
      <c r="M4106">
        <v>4.2779602350042412</v>
      </c>
      <c r="N4106">
        <v>156.25754975978029</v>
      </c>
      <c r="O4106">
        <v>60.170646557743339</v>
      </c>
      <c r="P4106">
        <v>280.93110425017198</v>
      </c>
      <c r="Q4106">
        <v>188.4060756714876</v>
      </c>
      <c r="R4106">
        <v>685.7653762391833</v>
      </c>
      <c r="S4106">
        <v>13090004.66400449</v>
      </c>
      <c r="T4106">
        <v>4660070.3812316712</v>
      </c>
      <c r="U4106">
        <v>10635743.927063741</v>
      </c>
      <c r="V4106">
        <v>57385864.426845357</v>
      </c>
      <c r="W4106">
        <v>29000045.454545449</v>
      </c>
      <c r="X4106">
        <v>0.37557406942236132</v>
      </c>
      <c r="Y4106">
        <v>0.14128613322161709</v>
      </c>
      <c r="Z4106">
        <v>0.63502578087613115</v>
      </c>
      <c r="AA4106">
        <v>0.54139676917094126</v>
      </c>
      <c r="AB4106">
        <v>9.4672000000000006E-2</v>
      </c>
      <c r="AC4106">
        <v>5.4999999999999997E-3</v>
      </c>
      <c r="AD4106">
        <v>1.164680273404296</v>
      </c>
      <c r="AE4106">
        <v>0.67805669724817219</v>
      </c>
      <c r="AF4106">
        <v>6.2208692056567099</v>
      </c>
      <c r="AG4106">
        <v>1</v>
      </c>
      <c r="AH4106" t="s">
        <v>115</v>
      </c>
    </row>
    <row r="4107" spans="1:34">
      <c r="A4107" t="s">
        <v>99</v>
      </c>
      <c r="B4107" t="s">
        <v>100</v>
      </c>
      <c r="C4107" t="s">
        <v>2746</v>
      </c>
      <c r="D4107" t="s">
        <v>2747</v>
      </c>
      <c r="E4107" t="s">
        <v>53</v>
      </c>
      <c r="F4107" t="s">
        <v>72</v>
      </c>
      <c r="G4107" t="s">
        <v>39</v>
      </c>
      <c r="H4107" t="s">
        <v>239</v>
      </c>
      <c r="I4107">
        <v>1.5</v>
      </c>
      <c r="J4107">
        <v>1</v>
      </c>
      <c r="K4107">
        <v>2.6976065475765658</v>
      </c>
      <c r="L4107">
        <v>2.02</v>
      </c>
      <c r="M4107">
        <v>7.2176065475765654</v>
      </c>
      <c r="N4107">
        <v>156.2575497597804</v>
      </c>
      <c r="O4107">
        <v>60.170646557743339</v>
      </c>
      <c r="P4107">
        <v>428.26549289030697</v>
      </c>
      <c r="Q4107">
        <v>58.149404109062978</v>
      </c>
      <c r="R4107">
        <v>702.8430933168936</v>
      </c>
      <c r="S4107">
        <v>13090004.66400449</v>
      </c>
      <c r="T4107">
        <v>4660070.3812316712</v>
      </c>
      <c r="U4107">
        <v>16213662.518205309</v>
      </c>
      <c r="V4107">
        <v>57916748.188940696</v>
      </c>
      <c r="W4107">
        <v>23953010.62549923</v>
      </c>
      <c r="X4107">
        <v>0.37557406942236132</v>
      </c>
      <c r="Y4107">
        <v>0.14128613322161709</v>
      </c>
      <c r="Z4107">
        <v>0.96806521218378705</v>
      </c>
      <c r="AA4107">
        <v>0.1670959888191465</v>
      </c>
      <c r="AB4107">
        <v>0.103481</v>
      </c>
      <c r="AC4107">
        <v>5.4999999999999997E-3</v>
      </c>
      <c r="AD4107">
        <v>1.965002829706709</v>
      </c>
      <c r="AE4107">
        <v>7.2176065475765661E-2</v>
      </c>
      <c r="AF4107">
        <v>9.3637664427590401</v>
      </c>
      <c r="AG4107">
        <v>1</v>
      </c>
      <c r="AH4107" t="s">
        <v>1799</v>
      </c>
    </row>
    <row r="4108" spans="1:34">
      <c r="A4108" t="s">
        <v>99</v>
      </c>
      <c r="B4108" t="s">
        <v>204</v>
      </c>
      <c r="C4108" t="s">
        <v>2746</v>
      </c>
      <c r="D4108" t="s">
        <v>3308</v>
      </c>
      <c r="E4108" t="s">
        <v>53</v>
      </c>
      <c r="F4108" t="s">
        <v>72</v>
      </c>
      <c r="G4108" t="s">
        <v>39</v>
      </c>
      <c r="H4108" t="s">
        <v>239</v>
      </c>
      <c r="I4108">
        <v>1.5</v>
      </c>
      <c r="J4108">
        <v>1</v>
      </c>
      <c r="K4108">
        <v>2.7035173414850289</v>
      </c>
      <c r="L4108">
        <v>2.02</v>
      </c>
      <c r="M4108">
        <v>7.223517341485028</v>
      </c>
      <c r="N4108">
        <v>156.2575497597804</v>
      </c>
      <c r="O4108">
        <v>60.170646557743339</v>
      </c>
      <c r="P4108">
        <v>429.20387623937438</v>
      </c>
      <c r="Q4108">
        <v>58.149404109062978</v>
      </c>
      <c r="R4108">
        <v>703.78147666596101</v>
      </c>
      <c r="S4108">
        <v>13090004.66400449</v>
      </c>
      <c r="T4108">
        <v>4660070.3812316712</v>
      </c>
      <c r="U4108">
        <v>16249188.684069861</v>
      </c>
      <c r="V4108">
        <v>57952274.354805253</v>
      </c>
      <c r="W4108">
        <v>23953010.62549923</v>
      </c>
      <c r="X4108">
        <v>0.37557406942236132</v>
      </c>
      <c r="Y4108">
        <v>0.14128613322161709</v>
      </c>
      <c r="Z4108">
        <v>0.97018636434525085</v>
      </c>
      <c r="AA4108">
        <v>0.1670959888191465</v>
      </c>
      <c r="AB4108">
        <v>0.103481</v>
      </c>
      <c r="AC4108">
        <v>5.4999999999999997E-3</v>
      </c>
      <c r="AD4108">
        <v>1.966612051084929</v>
      </c>
      <c r="AE4108">
        <v>1.144927498625377</v>
      </c>
      <c r="AF4108">
        <v>10.444037891195331</v>
      </c>
      <c r="AG4108">
        <v>1</v>
      </c>
      <c r="AH4108" t="s">
        <v>1799</v>
      </c>
    </row>
    <row r="4109" spans="1:34">
      <c r="A4109" t="s">
        <v>99</v>
      </c>
      <c r="B4109" t="s">
        <v>100</v>
      </c>
      <c r="C4109" t="s">
        <v>1236</v>
      </c>
      <c r="D4109" t="s">
        <v>1237</v>
      </c>
      <c r="E4109" t="s">
        <v>53</v>
      </c>
      <c r="F4109" t="s">
        <v>72</v>
      </c>
      <c r="G4109" t="s">
        <v>39</v>
      </c>
      <c r="H4109" t="s">
        <v>302</v>
      </c>
      <c r="I4109">
        <v>1.6570647647365679</v>
      </c>
      <c r="J4109">
        <v>1</v>
      </c>
      <c r="K4109">
        <v>3</v>
      </c>
      <c r="L4109">
        <v>1.060000000000001E-2</v>
      </c>
      <c r="M4109">
        <v>5.6676647647365677</v>
      </c>
      <c r="N4109">
        <v>172.61925328733531</v>
      </c>
      <c r="O4109">
        <v>60.170646557743339</v>
      </c>
      <c r="P4109">
        <v>476.27274623318817</v>
      </c>
      <c r="Q4109">
        <v>45.590555237246463</v>
      </c>
      <c r="R4109">
        <v>754.65320131551334</v>
      </c>
      <c r="S4109">
        <v>14460656.99930612</v>
      </c>
      <c r="T4109">
        <v>4660070.3812316712</v>
      </c>
      <c r="U4109">
        <v>18031164.55152189</v>
      </c>
      <c r="V4109">
        <v>49545599.800661683</v>
      </c>
      <c r="W4109">
        <v>12393707.868601991</v>
      </c>
      <c r="X4109">
        <v>0.41490037132568042</v>
      </c>
      <c r="Y4109">
        <v>0.14128613322161709</v>
      </c>
      <c r="Z4109">
        <v>1.0765823648969071</v>
      </c>
      <c r="AA4109">
        <v>0.13100734263576569</v>
      </c>
      <c r="AB4109">
        <v>9.0810000000000002E-2</v>
      </c>
      <c r="AC4109">
        <v>5.4999999999999997E-3</v>
      </c>
      <c r="AD4109">
        <v>1.543029150608908</v>
      </c>
      <c r="AE4109">
        <v>5.6676647647365679E-2</v>
      </c>
      <c r="AF4109">
        <v>7.3636805629928421</v>
      </c>
      <c r="AG4109">
        <v>1</v>
      </c>
      <c r="AH4109" t="s">
        <v>572</v>
      </c>
    </row>
    <row r="4110" spans="1:34">
      <c r="A4110" t="s">
        <v>99</v>
      </c>
      <c r="B4110" t="s">
        <v>204</v>
      </c>
      <c r="C4110" t="s">
        <v>1236</v>
      </c>
      <c r="D4110" t="s">
        <v>1885</v>
      </c>
      <c r="E4110" t="s">
        <v>53</v>
      </c>
      <c r="F4110" t="s">
        <v>72</v>
      </c>
      <c r="G4110" t="s">
        <v>39</v>
      </c>
      <c r="H4110" t="s">
        <v>302</v>
      </c>
      <c r="I4110">
        <v>1.6652242994682911</v>
      </c>
      <c r="J4110">
        <v>1</v>
      </c>
      <c r="K4110">
        <v>3</v>
      </c>
      <c r="L4110">
        <v>1.060000000000001E-2</v>
      </c>
      <c r="M4110">
        <v>5.6758242994682906</v>
      </c>
      <c r="N4110">
        <v>173.46924589024121</v>
      </c>
      <c r="O4110">
        <v>60.170646557743339</v>
      </c>
      <c r="P4110">
        <v>476.27274623318817</v>
      </c>
      <c r="Q4110">
        <v>45.590555237246463</v>
      </c>
      <c r="R4110">
        <v>755.50319391841924</v>
      </c>
      <c r="S4110">
        <v>14531862.564435691</v>
      </c>
      <c r="T4110">
        <v>4660070.3812316712</v>
      </c>
      <c r="U4110">
        <v>18031164.55152189</v>
      </c>
      <c r="V4110">
        <v>49616805.365791246</v>
      </c>
      <c r="W4110">
        <v>12393707.868601991</v>
      </c>
      <c r="X4110">
        <v>0.41694337776820461</v>
      </c>
      <c r="Y4110">
        <v>0.14128613322161709</v>
      </c>
      <c r="Z4110">
        <v>1.0765823648969071</v>
      </c>
      <c r="AA4110">
        <v>0.13100734263576569</v>
      </c>
      <c r="AB4110">
        <v>9.0810000000000002E-2</v>
      </c>
      <c r="AC4110">
        <v>5.4999999999999997E-3</v>
      </c>
      <c r="AD4110">
        <v>1.5452505946196391</v>
      </c>
      <c r="AE4110">
        <v>0.8996181514657241</v>
      </c>
      <c r="AF4110">
        <v>8.2170030455536534</v>
      </c>
      <c r="AG4110">
        <v>1</v>
      </c>
      <c r="AH4110" t="s">
        <v>572</v>
      </c>
    </row>
    <row r="4111" spans="1:34">
      <c r="A4111" t="s">
        <v>99</v>
      </c>
      <c r="B4111" t="s">
        <v>100</v>
      </c>
      <c r="C4111" t="s">
        <v>972</v>
      </c>
      <c r="D4111" t="s">
        <v>973</v>
      </c>
      <c r="E4111" t="s">
        <v>53</v>
      </c>
      <c r="F4111" t="s">
        <v>72</v>
      </c>
      <c r="G4111" t="s">
        <v>140</v>
      </c>
      <c r="H4111" t="s">
        <v>41</v>
      </c>
      <c r="I4111">
        <v>2.8283517773211169</v>
      </c>
      <c r="J4111">
        <v>1</v>
      </c>
      <c r="K4111">
        <v>1.5</v>
      </c>
      <c r="L4111">
        <v>8.4000000000000012E-3</v>
      </c>
      <c r="M4111">
        <v>5.3367517773211164</v>
      </c>
      <c r="N4111">
        <v>294.63421238861179</v>
      </c>
      <c r="O4111">
        <v>60.170646557743339</v>
      </c>
      <c r="P4111">
        <v>99.46466708843748</v>
      </c>
      <c r="Q4111">
        <v>188.4060756714876</v>
      </c>
      <c r="R4111">
        <v>642.67560170628019</v>
      </c>
      <c r="S4111">
        <v>24682091.97105255</v>
      </c>
      <c r="T4111">
        <v>4660070.3812316712</v>
      </c>
      <c r="U4111">
        <v>2749351.1307364772</v>
      </c>
      <c r="V4111">
        <v>61091558.937566154</v>
      </c>
      <c r="W4111">
        <v>29000045.454545461</v>
      </c>
      <c r="X4111">
        <v>0.70817039117764014</v>
      </c>
      <c r="Y4111">
        <v>0.14128613322161709</v>
      </c>
      <c r="Z4111">
        <v>0.2448300229670356</v>
      </c>
      <c r="AA4111">
        <v>0.54139676917094137</v>
      </c>
      <c r="AB4111">
        <v>9.0872000000000008E-2</v>
      </c>
      <c r="AC4111">
        <v>5.4999999999999997E-3</v>
      </c>
      <c r="AD4111">
        <v>1.4529376566528689</v>
      </c>
      <c r="AE4111">
        <v>5.3367517773211158E-2</v>
      </c>
      <c r="AF4111">
        <v>6.939428951747197</v>
      </c>
      <c r="AG4111">
        <v>1</v>
      </c>
      <c r="AH4111" t="s">
        <v>414</v>
      </c>
    </row>
    <row r="4112" spans="1:34">
      <c r="A4112" t="s">
        <v>99</v>
      </c>
      <c r="B4112" t="s">
        <v>204</v>
      </c>
      <c r="C4112" t="s">
        <v>972</v>
      </c>
      <c r="D4112" t="s">
        <v>1510</v>
      </c>
      <c r="E4112" t="s">
        <v>53</v>
      </c>
      <c r="F4112" t="s">
        <v>72</v>
      </c>
      <c r="G4112" t="s">
        <v>140</v>
      </c>
      <c r="H4112" t="s">
        <v>41</v>
      </c>
      <c r="I4112">
        <v>2.8351095191217901</v>
      </c>
      <c r="J4112">
        <v>1</v>
      </c>
      <c r="K4112">
        <v>1.5</v>
      </c>
      <c r="L4112">
        <v>8.3999999999999995E-3</v>
      </c>
      <c r="M4112">
        <v>5.3435095191217892</v>
      </c>
      <c r="N4112">
        <v>295.3381778390667</v>
      </c>
      <c r="O4112">
        <v>60.170646557743339</v>
      </c>
      <c r="P4112">
        <v>99.46466708843748</v>
      </c>
      <c r="Q4112">
        <v>188.4060756714876</v>
      </c>
      <c r="R4112">
        <v>643.37956715673511</v>
      </c>
      <c r="S4112">
        <v>24741064.55217851</v>
      </c>
      <c r="T4112">
        <v>4660070.3812316712</v>
      </c>
      <c r="U4112">
        <v>2749351.1307364772</v>
      </c>
      <c r="V4112">
        <v>61150531.518692113</v>
      </c>
      <c r="W4112">
        <v>29000045.454545449</v>
      </c>
      <c r="X4112">
        <v>0.70986241290309626</v>
      </c>
      <c r="Y4112">
        <v>0.14128613322161709</v>
      </c>
      <c r="Z4112">
        <v>0.2448300229670356</v>
      </c>
      <c r="AA4112">
        <v>0.54139676917094126</v>
      </c>
      <c r="AB4112">
        <v>9.0872000000000008E-2</v>
      </c>
      <c r="AC4112">
        <v>5.4999999999999997E-3</v>
      </c>
      <c r="AD4112">
        <v>1.4547774607033139</v>
      </c>
      <c r="AE4112">
        <v>0.84694625878080354</v>
      </c>
      <c r="AF4112">
        <v>7.7416052386059064</v>
      </c>
      <c r="AG4112">
        <v>1</v>
      </c>
      <c r="AH4112" t="s">
        <v>414</v>
      </c>
    </row>
    <row r="4113" spans="1:34">
      <c r="A4113" t="s">
        <v>99</v>
      </c>
      <c r="B4113" t="s">
        <v>100</v>
      </c>
      <c r="C4113" t="s">
        <v>3493</v>
      </c>
      <c r="D4113" t="s">
        <v>3494</v>
      </c>
      <c r="E4113" t="s">
        <v>53</v>
      </c>
      <c r="F4113" t="s">
        <v>72</v>
      </c>
      <c r="G4113" t="s">
        <v>140</v>
      </c>
      <c r="H4113" t="s">
        <v>239</v>
      </c>
      <c r="I4113">
        <v>3.989163696865818</v>
      </c>
      <c r="J4113">
        <v>1</v>
      </c>
      <c r="K4113">
        <v>1.5</v>
      </c>
      <c r="L4113">
        <v>2.02</v>
      </c>
      <c r="M4113">
        <v>8.5091636968658175</v>
      </c>
      <c r="N4113">
        <v>415.5579632419466</v>
      </c>
      <c r="O4113">
        <v>60.170646557743339</v>
      </c>
      <c r="P4113">
        <v>99.464667088437494</v>
      </c>
      <c r="Q4113">
        <v>58.149404109062978</v>
      </c>
      <c r="R4113">
        <v>633.34268099719043</v>
      </c>
      <c r="S4113">
        <v>34812114.264967307</v>
      </c>
      <c r="T4113">
        <v>4660070.3812316712</v>
      </c>
      <c r="U4113">
        <v>2749351.1307364772</v>
      </c>
      <c r="V4113">
        <v>66174546.402434692</v>
      </c>
      <c r="W4113">
        <v>23953010.62549923</v>
      </c>
      <c r="X4113">
        <v>0.99881762881589753</v>
      </c>
      <c r="Y4113">
        <v>0.14128613322161709</v>
      </c>
      <c r="Z4113">
        <v>0.2448300229670356</v>
      </c>
      <c r="AA4113">
        <v>0.1670959888191465</v>
      </c>
      <c r="AB4113">
        <v>9.9680999999999992E-2</v>
      </c>
      <c r="AC4113">
        <v>5.4999999999999997E-3</v>
      </c>
      <c r="AD4113">
        <v>2.3166309541205372</v>
      </c>
      <c r="AE4113">
        <v>8.509163696865818E-2</v>
      </c>
      <c r="AF4113">
        <v>11.016067287955011</v>
      </c>
      <c r="AG4113">
        <v>1</v>
      </c>
      <c r="AH4113" t="s">
        <v>2823</v>
      </c>
    </row>
    <row r="4114" spans="1:34">
      <c r="A4114" t="s">
        <v>99</v>
      </c>
      <c r="B4114" t="s">
        <v>204</v>
      </c>
      <c r="C4114" t="s">
        <v>3493</v>
      </c>
      <c r="D4114" t="s">
        <v>3708</v>
      </c>
      <c r="E4114" t="s">
        <v>53</v>
      </c>
      <c r="F4114" t="s">
        <v>72</v>
      </c>
      <c r="G4114" t="s">
        <v>140</v>
      </c>
      <c r="H4114" t="s">
        <v>239</v>
      </c>
      <c r="I4114">
        <v>3.996562724431461</v>
      </c>
      <c r="J4114">
        <v>1</v>
      </c>
      <c r="K4114">
        <v>1.5</v>
      </c>
      <c r="L4114">
        <v>2.02</v>
      </c>
      <c r="M4114">
        <v>8.516562724431461</v>
      </c>
      <c r="N4114">
        <v>416.32873252062149</v>
      </c>
      <c r="O4114">
        <v>60.170646557743339</v>
      </c>
      <c r="P4114">
        <v>99.464667088437494</v>
      </c>
      <c r="Q4114">
        <v>58.149404109062978</v>
      </c>
      <c r="R4114">
        <v>634.11345027586538</v>
      </c>
      <c r="S4114">
        <v>34876683.135196216</v>
      </c>
      <c r="T4114">
        <v>4660070.3812316712</v>
      </c>
      <c r="U4114">
        <v>2749351.1307364772</v>
      </c>
      <c r="V4114">
        <v>66239115.272663593</v>
      </c>
      <c r="W4114">
        <v>23953010.62549923</v>
      </c>
      <c r="X4114">
        <v>1.0006702174109621</v>
      </c>
      <c r="Y4114">
        <v>0.14128613322161709</v>
      </c>
      <c r="Z4114">
        <v>0.2448300229670356</v>
      </c>
      <c r="AA4114">
        <v>0.1670959888191465</v>
      </c>
      <c r="AB4114">
        <v>9.9680999999999992E-2</v>
      </c>
      <c r="AC4114">
        <v>5.4999999999999997E-3</v>
      </c>
      <c r="AD4114">
        <v>2.318645349059874</v>
      </c>
      <c r="AE4114">
        <v>1.349875191822387</v>
      </c>
      <c r="AF4114">
        <v>12.29026426531372</v>
      </c>
      <c r="AG4114">
        <v>1</v>
      </c>
      <c r="AH4114" t="s">
        <v>2823</v>
      </c>
    </row>
    <row r="4115" spans="1:34">
      <c r="A4115" t="s">
        <v>99</v>
      </c>
      <c r="B4115" t="s">
        <v>100</v>
      </c>
      <c r="C4115" t="s">
        <v>2573</v>
      </c>
      <c r="D4115" t="s">
        <v>2574</v>
      </c>
      <c r="E4115" t="s">
        <v>53</v>
      </c>
      <c r="F4115" t="s">
        <v>72</v>
      </c>
      <c r="G4115" t="s">
        <v>140</v>
      </c>
      <c r="H4115" t="s">
        <v>302</v>
      </c>
      <c r="I4115">
        <v>4.5221702970596098</v>
      </c>
      <c r="J4115">
        <v>1</v>
      </c>
      <c r="K4115">
        <v>1.5</v>
      </c>
      <c r="L4115">
        <v>1.06E-2</v>
      </c>
      <c r="M4115">
        <v>7.03277029705961</v>
      </c>
      <c r="N4115">
        <v>471.08216680999521</v>
      </c>
      <c r="O4115">
        <v>60.170646557743339</v>
      </c>
      <c r="P4115">
        <v>99.464667088437494</v>
      </c>
      <c r="Q4115">
        <v>45.590555237246413</v>
      </c>
      <c r="R4115">
        <v>676.30803569342254</v>
      </c>
      <c r="S4115">
        <v>39463486.853288583</v>
      </c>
      <c r="T4115">
        <v>4660070.3812316712</v>
      </c>
      <c r="U4115">
        <v>2749351.1307364772</v>
      </c>
      <c r="V4115">
        <v>59266616.233858719</v>
      </c>
      <c r="W4115">
        <v>12393707.868601991</v>
      </c>
      <c r="X4115">
        <v>1.1322732673917379</v>
      </c>
      <c r="Y4115">
        <v>0.14128613322161709</v>
      </c>
      <c r="Z4115">
        <v>0.2448300229670356</v>
      </c>
      <c r="AA4115">
        <v>0.13100734263576561</v>
      </c>
      <c r="AB4115">
        <v>8.7010000000000004E-2</v>
      </c>
      <c r="AC4115">
        <v>5.4999999999999997E-3</v>
      </c>
      <c r="AD4115">
        <v>1.914680918571203</v>
      </c>
      <c r="AE4115">
        <v>7.0327702970596095E-2</v>
      </c>
      <c r="AF4115">
        <v>9.1102889186014089</v>
      </c>
      <c r="AG4115">
        <v>1</v>
      </c>
      <c r="AH4115" t="s">
        <v>1451</v>
      </c>
    </row>
    <row r="4116" spans="1:34">
      <c r="A4116" t="s">
        <v>99</v>
      </c>
      <c r="B4116" t="s">
        <v>204</v>
      </c>
      <c r="C4116" t="s">
        <v>2573</v>
      </c>
      <c r="D4116" t="s">
        <v>3197</v>
      </c>
      <c r="E4116" t="s">
        <v>53</v>
      </c>
      <c r="F4116" t="s">
        <v>72</v>
      </c>
      <c r="G4116" t="s">
        <v>140</v>
      </c>
      <c r="H4116" t="s">
        <v>302</v>
      </c>
      <c r="I4116">
        <v>4.5304878257475796</v>
      </c>
      <c r="J4116">
        <v>1</v>
      </c>
      <c r="K4116">
        <v>1.5</v>
      </c>
      <c r="L4116">
        <v>1.060000000000001E-2</v>
      </c>
      <c r="M4116">
        <v>7.0410878257475806</v>
      </c>
      <c r="N4116">
        <v>471.94861791188782</v>
      </c>
      <c r="O4116">
        <v>60.170646557743339</v>
      </c>
      <c r="P4116">
        <v>99.464667088437494</v>
      </c>
      <c r="Q4116">
        <v>45.590555237246463</v>
      </c>
      <c r="R4116">
        <v>677.17448679531515</v>
      </c>
      <c r="S4116">
        <v>39536071.179500937</v>
      </c>
      <c r="T4116">
        <v>4660070.3812316712</v>
      </c>
      <c r="U4116">
        <v>2749351.1307364772</v>
      </c>
      <c r="V4116">
        <v>59339200.560071081</v>
      </c>
      <c r="W4116">
        <v>12393707.868601991</v>
      </c>
      <c r="X4116">
        <v>1.1343558327896559</v>
      </c>
      <c r="Y4116">
        <v>0.14128613322161709</v>
      </c>
      <c r="Z4116">
        <v>0.2448300229670356</v>
      </c>
      <c r="AA4116">
        <v>0.13100734263576569</v>
      </c>
      <c r="AB4116">
        <v>8.7010000000000004E-2</v>
      </c>
      <c r="AC4116">
        <v>5.4999999999999997E-3</v>
      </c>
      <c r="AD4116">
        <v>1.91694537664332</v>
      </c>
      <c r="AE4116">
        <v>1.116012420380992</v>
      </c>
      <c r="AF4116">
        <v>10.16655562277189</v>
      </c>
      <c r="AG4116">
        <v>1</v>
      </c>
      <c r="AH4116" t="s">
        <v>1451</v>
      </c>
    </row>
    <row r="4117" spans="1:34">
      <c r="A4117" t="s">
        <v>99</v>
      </c>
      <c r="B4117" t="s">
        <v>100</v>
      </c>
      <c r="C4117" t="s">
        <v>2032</v>
      </c>
      <c r="D4117" t="s">
        <v>2033</v>
      </c>
      <c r="E4117" t="s">
        <v>53</v>
      </c>
      <c r="F4117" t="s">
        <v>72</v>
      </c>
      <c r="G4117" t="s">
        <v>103</v>
      </c>
      <c r="H4117" t="s">
        <v>40</v>
      </c>
      <c r="I4117">
        <v>1.5</v>
      </c>
      <c r="J4117">
        <v>1</v>
      </c>
      <c r="K4117">
        <v>2.9215347515048422</v>
      </c>
      <c r="L4117">
        <v>1.034868838561821</v>
      </c>
      <c r="M4117">
        <v>6.456403590066663</v>
      </c>
      <c r="N4117">
        <v>156.2575497597804</v>
      </c>
      <c r="O4117">
        <v>60.170646557743339</v>
      </c>
      <c r="P4117">
        <v>304.82550194196568</v>
      </c>
      <c r="Q4117">
        <v>111.2234549598932</v>
      </c>
      <c r="R4117">
        <v>632.47715321938279</v>
      </c>
      <c r="S4117">
        <v>13090004.66400449</v>
      </c>
      <c r="T4117">
        <v>4660070.3812316712</v>
      </c>
      <c r="U4117">
        <v>43529252.028566971</v>
      </c>
      <c r="V4117">
        <v>69999999.999980524</v>
      </c>
      <c r="W4117">
        <v>8720672.9261773936</v>
      </c>
      <c r="X4117">
        <v>0.37557406942236132</v>
      </c>
      <c r="Y4117">
        <v>0.14128613322161709</v>
      </c>
      <c r="Z4117">
        <v>0.7003403510776498</v>
      </c>
      <c r="AA4117">
        <v>0.25676951904826317</v>
      </c>
      <c r="AB4117">
        <v>0.102794</v>
      </c>
      <c r="AC4117">
        <v>5.4999999999999997E-3</v>
      </c>
      <c r="AD4117">
        <v>1.757764328185689</v>
      </c>
      <c r="AE4117">
        <v>6.456403590066663E-2</v>
      </c>
      <c r="AF4117">
        <v>8.3870259541530174</v>
      </c>
      <c r="AG4117">
        <v>1</v>
      </c>
      <c r="AH4117" t="s">
        <v>2034</v>
      </c>
    </row>
    <row r="4118" spans="1:34">
      <c r="A4118" t="s">
        <v>99</v>
      </c>
      <c r="B4118" t="s">
        <v>204</v>
      </c>
      <c r="C4118" t="s">
        <v>2032</v>
      </c>
      <c r="D4118" t="s">
        <v>2734</v>
      </c>
      <c r="E4118" t="s">
        <v>53</v>
      </c>
      <c r="F4118" t="s">
        <v>72</v>
      </c>
      <c r="G4118" t="s">
        <v>103</v>
      </c>
      <c r="H4118" t="s">
        <v>40</v>
      </c>
      <c r="I4118">
        <v>1.5000000000000071</v>
      </c>
      <c r="J4118">
        <v>1</v>
      </c>
      <c r="K4118">
        <v>2.9148027175756952</v>
      </c>
      <c r="L4118">
        <v>1.04677171035391</v>
      </c>
      <c r="M4118">
        <v>6.4615744279296106</v>
      </c>
      <c r="N4118">
        <v>156.25754975978111</v>
      </c>
      <c r="O4118">
        <v>60.170646557743339</v>
      </c>
      <c r="P4118">
        <v>304.12309865188479</v>
      </c>
      <c r="Q4118">
        <v>112.50272676258911</v>
      </c>
      <c r="R4118">
        <v>633.05402173199843</v>
      </c>
      <c r="S4118">
        <v>13090004.664004549</v>
      </c>
      <c r="T4118">
        <v>4660070.3812316712</v>
      </c>
      <c r="U4118">
        <v>43428948.446206443</v>
      </c>
      <c r="V4118">
        <v>69999999.999980584</v>
      </c>
      <c r="W4118">
        <v>8820976.5085379183</v>
      </c>
      <c r="X4118">
        <v>0.3755740694223631</v>
      </c>
      <c r="Y4118">
        <v>0.14128613322161709</v>
      </c>
      <c r="Z4118">
        <v>0.698726570853753</v>
      </c>
      <c r="AA4118">
        <v>0.25972283501591281</v>
      </c>
      <c r="AB4118">
        <v>0.102794</v>
      </c>
      <c r="AC4118">
        <v>5.4999999999999997E-3</v>
      </c>
      <c r="AD4118">
        <v>1.7591720955619889</v>
      </c>
      <c r="AE4118">
        <v>1.024159546826843</v>
      </c>
      <c r="AF4118">
        <v>9.3532000703184437</v>
      </c>
      <c r="AG4118">
        <v>1</v>
      </c>
      <c r="AH4118" t="s">
        <v>2034</v>
      </c>
    </row>
    <row r="4119" spans="1:34">
      <c r="A4119" t="s">
        <v>99</v>
      </c>
      <c r="B4119" t="s">
        <v>100</v>
      </c>
      <c r="C4119" t="s">
        <v>6679</v>
      </c>
      <c r="D4119" t="s">
        <v>6680</v>
      </c>
      <c r="E4119" t="s">
        <v>53</v>
      </c>
      <c r="F4119" t="s">
        <v>72</v>
      </c>
      <c r="G4119" t="s">
        <v>41</v>
      </c>
      <c r="H4119" t="s">
        <v>239</v>
      </c>
      <c r="I4119">
        <v>0</v>
      </c>
      <c r="J4119">
        <v>0</v>
      </c>
      <c r="K4119">
        <v>0</v>
      </c>
      <c r="L4119">
        <v>0</v>
      </c>
      <c r="M4119">
        <v>0</v>
      </c>
      <c r="N4119">
        <v>0</v>
      </c>
      <c r="O4119">
        <v>0</v>
      </c>
      <c r="P4119">
        <v>0</v>
      </c>
      <c r="Q4119">
        <v>0</v>
      </c>
      <c r="R4119">
        <v>0</v>
      </c>
      <c r="S4119">
        <v>0</v>
      </c>
      <c r="T4119">
        <v>0</v>
      </c>
      <c r="U4119">
        <v>0</v>
      </c>
      <c r="V4119">
        <v>0</v>
      </c>
      <c r="W4119">
        <v>0</v>
      </c>
      <c r="X4119">
        <v>0</v>
      </c>
      <c r="Y4119">
        <v>0</v>
      </c>
      <c r="Z4119">
        <v>0</v>
      </c>
      <c r="AA4119">
        <v>0</v>
      </c>
      <c r="AB4119">
        <v>0.10156900000000001</v>
      </c>
      <c r="AC4119">
        <v>5.4999999999999997E-3</v>
      </c>
      <c r="AD4119">
        <v>0</v>
      </c>
      <c r="AE4119">
        <v>0</v>
      </c>
      <c r="AF4119">
        <v>0</v>
      </c>
      <c r="AG4119">
        <v>0</v>
      </c>
      <c r="AH4119" t="s">
        <v>3953</v>
      </c>
    </row>
    <row r="4120" spans="1:34">
      <c r="A4120" t="s">
        <v>99</v>
      </c>
      <c r="B4120" t="s">
        <v>204</v>
      </c>
      <c r="C4120" t="s">
        <v>6679</v>
      </c>
      <c r="D4120" t="s">
        <v>6681</v>
      </c>
      <c r="E4120" t="s">
        <v>53</v>
      </c>
      <c r="F4120" t="s">
        <v>72</v>
      </c>
      <c r="G4120" t="s">
        <v>41</v>
      </c>
      <c r="H4120" t="s">
        <v>239</v>
      </c>
      <c r="I4120">
        <v>0</v>
      </c>
      <c r="J4120">
        <v>0</v>
      </c>
      <c r="K4120">
        <v>0</v>
      </c>
      <c r="L4120">
        <v>0</v>
      </c>
      <c r="M4120">
        <v>0</v>
      </c>
      <c r="N4120">
        <v>0</v>
      </c>
      <c r="O4120">
        <v>0</v>
      </c>
      <c r="P4120">
        <v>0</v>
      </c>
      <c r="Q4120">
        <v>0</v>
      </c>
      <c r="R4120">
        <v>0</v>
      </c>
      <c r="S4120">
        <v>0</v>
      </c>
      <c r="T4120">
        <v>0</v>
      </c>
      <c r="U4120">
        <v>0</v>
      </c>
      <c r="V4120">
        <v>0</v>
      </c>
      <c r="W4120">
        <v>0</v>
      </c>
      <c r="X4120">
        <v>0</v>
      </c>
      <c r="Y4120">
        <v>0</v>
      </c>
      <c r="Z4120">
        <v>0</v>
      </c>
      <c r="AA4120">
        <v>0</v>
      </c>
      <c r="AB4120">
        <v>0.10156900000000001</v>
      </c>
      <c r="AC4120">
        <v>5.4999999999999997E-3</v>
      </c>
      <c r="AD4120">
        <v>0</v>
      </c>
      <c r="AE4120">
        <v>0</v>
      </c>
      <c r="AF4120">
        <v>0</v>
      </c>
      <c r="AG4120">
        <v>0</v>
      </c>
      <c r="AH4120" t="s">
        <v>3953</v>
      </c>
    </row>
    <row r="4121" spans="1:34">
      <c r="A4121" t="s">
        <v>99</v>
      </c>
      <c r="B4121" t="s">
        <v>100</v>
      </c>
      <c r="C4121" t="s">
        <v>6682</v>
      </c>
      <c r="D4121" t="s">
        <v>6683</v>
      </c>
      <c r="E4121" t="s">
        <v>53</v>
      </c>
      <c r="F4121" t="s">
        <v>72</v>
      </c>
      <c r="G4121" t="s">
        <v>239</v>
      </c>
      <c r="H4121" t="s">
        <v>302</v>
      </c>
      <c r="I4121">
        <v>0</v>
      </c>
      <c r="J4121">
        <v>0</v>
      </c>
      <c r="K4121">
        <v>0</v>
      </c>
      <c r="L4121">
        <v>0</v>
      </c>
      <c r="M4121">
        <v>0</v>
      </c>
      <c r="N4121">
        <v>0</v>
      </c>
      <c r="O4121">
        <v>0</v>
      </c>
      <c r="P4121">
        <v>0</v>
      </c>
      <c r="Q4121">
        <v>0</v>
      </c>
      <c r="R4121">
        <v>0</v>
      </c>
      <c r="S4121">
        <v>0</v>
      </c>
      <c r="T4121">
        <v>0</v>
      </c>
      <c r="U4121">
        <v>0</v>
      </c>
      <c r="V4121">
        <v>0</v>
      </c>
      <c r="W4121">
        <v>0</v>
      </c>
      <c r="X4121">
        <v>0</v>
      </c>
      <c r="Y4121">
        <v>0</v>
      </c>
      <c r="Z4121">
        <v>0</v>
      </c>
      <c r="AA4121">
        <v>0</v>
      </c>
      <c r="AB4121">
        <v>9.7707000000000002E-2</v>
      </c>
      <c r="AC4121">
        <v>5.4999999999999997E-3</v>
      </c>
      <c r="AD4121">
        <v>0</v>
      </c>
      <c r="AE4121">
        <v>0</v>
      </c>
      <c r="AF4121">
        <v>0</v>
      </c>
      <c r="AG4121">
        <v>0</v>
      </c>
      <c r="AH4121" t="s">
        <v>2621</v>
      </c>
    </row>
    <row r="4122" spans="1:34">
      <c r="A4122" t="s">
        <v>99</v>
      </c>
      <c r="B4122" t="s">
        <v>204</v>
      </c>
      <c r="C4122" t="s">
        <v>6682</v>
      </c>
      <c r="D4122" t="s">
        <v>6684</v>
      </c>
      <c r="E4122" t="s">
        <v>53</v>
      </c>
      <c r="F4122" t="s">
        <v>72</v>
      </c>
      <c r="G4122" t="s">
        <v>239</v>
      </c>
      <c r="H4122" t="s">
        <v>302</v>
      </c>
      <c r="I4122">
        <v>0</v>
      </c>
      <c r="J4122">
        <v>0</v>
      </c>
      <c r="K4122">
        <v>0</v>
      </c>
      <c r="L4122">
        <v>0</v>
      </c>
      <c r="M4122">
        <v>0</v>
      </c>
      <c r="N4122">
        <v>0</v>
      </c>
      <c r="O4122">
        <v>0</v>
      </c>
      <c r="P4122">
        <v>0</v>
      </c>
      <c r="Q4122">
        <v>0</v>
      </c>
      <c r="R4122">
        <v>0</v>
      </c>
      <c r="S4122">
        <v>0</v>
      </c>
      <c r="T4122">
        <v>0</v>
      </c>
      <c r="U4122">
        <v>0</v>
      </c>
      <c r="V4122">
        <v>0</v>
      </c>
      <c r="W4122">
        <v>0</v>
      </c>
      <c r="X4122">
        <v>0</v>
      </c>
      <c r="Y4122">
        <v>0</v>
      </c>
      <c r="Z4122">
        <v>0</v>
      </c>
      <c r="AA4122">
        <v>0</v>
      </c>
      <c r="AB4122">
        <v>9.7707000000000002E-2</v>
      </c>
      <c r="AC4122">
        <v>5.4999999999999997E-3</v>
      </c>
      <c r="AD4122">
        <v>0</v>
      </c>
      <c r="AE4122">
        <v>0</v>
      </c>
      <c r="AF4122">
        <v>0</v>
      </c>
      <c r="AG4122">
        <v>0</v>
      </c>
      <c r="AH4122" t="s">
        <v>2621</v>
      </c>
    </row>
    <row r="4123" spans="1:34">
      <c r="A4123" t="s">
        <v>99</v>
      </c>
      <c r="B4123" t="s">
        <v>100</v>
      </c>
      <c r="C4123" t="s">
        <v>452</v>
      </c>
      <c r="D4123" t="s">
        <v>453</v>
      </c>
      <c r="E4123" t="s">
        <v>53</v>
      </c>
      <c r="F4123" t="s">
        <v>39</v>
      </c>
      <c r="G4123" t="s">
        <v>140</v>
      </c>
      <c r="H4123" t="s">
        <v>41</v>
      </c>
      <c r="I4123">
        <v>1.5</v>
      </c>
      <c r="J4123">
        <v>1.503275896024344</v>
      </c>
      <c r="K4123">
        <v>1.5</v>
      </c>
      <c r="L4123">
        <v>8.4000000000000012E-3</v>
      </c>
      <c r="M4123">
        <v>4.5116758960243439</v>
      </c>
      <c r="N4123">
        <v>156.2575497597804</v>
      </c>
      <c r="O4123">
        <v>238.65644644855709</v>
      </c>
      <c r="P4123">
        <v>99.46466708843748</v>
      </c>
      <c r="Q4123">
        <v>188.4060756714876</v>
      </c>
      <c r="R4123">
        <v>682.78473896826256</v>
      </c>
      <c r="S4123">
        <v>13090004.664004499</v>
      </c>
      <c r="T4123">
        <v>9035271.682517156</v>
      </c>
      <c r="U4123">
        <v>2749351.1307364772</v>
      </c>
      <c r="V4123">
        <v>53874672.931803577</v>
      </c>
      <c r="W4123">
        <v>29000045.454545461</v>
      </c>
      <c r="X4123">
        <v>0.37557406942236138</v>
      </c>
      <c r="Y4123">
        <v>0.5394667730781354</v>
      </c>
      <c r="Z4123">
        <v>0.2448300229670356</v>
      </c>
      <c r="AA4123">
        <v>0.54139676917094137</v>
      </c>
      <c r="AB4123">
        <v>9.0872000000000008E-2</v>
      </c>
      <c r="AC4123">
        <v>5.4999999999999997E-3</v>
      </c>
      <c r="AD4123">
        <v>1.22830966802757</v>
      </c>
      <c r="AE4123">
        <v>4.511675896024344E-2</v>
      </c>
      <c r="AF4123">
        <v>5.8814743230121573</v>
      </c>
      <c r="AG4123">
        <v>1</v>
      </c>
      <c r="AH4123" t="s">
        <v>249</v>
      </c>
    </row>
    <row r="4124" spans="1:34">
      <c r="A4124" t="s">
        <v>99</v>
      </c>
      <c r="B4124" t="s">
        <v>204</v>
      </c>
      <c r="C4124" t="s">
        <v>452</v>
      </c>
      <c r="D4124" t="s">
        <v>753</v>
      </c>
      <c r="E4124" t="s">
        <v>53</v>
      </c>
      <c r="F4124" t="s">
        <v>39</v>
      </c>
      <c r="G4124" t="s">
        <v>140</v>
      </c>
      <c r="H4124" t="s">
        <v>41</v>
      </c>
      <c r="I4124">
        <v>1.5</v>
      </c>
      <c r="J4124">
        <v>1.507832562135897</v>
      </c>
      <c r="K4124">
        <v>1.5</v>
      </c>
      <c r="L4124">
        <v>8.3999999999999995E-3</v>
      </c>
      <c r="M4124">
        <v>4.5162325621358974</v>
      </c>
      <c r="N4124">
        <v>156.2575497597804</v>
      </c>
      <c r="O4124">
        <v>239.37985174276281</v>
      </c>
      <c r="P4124">
        <v>99.46466708843748</v>
      </c>
      <c r="Q4124">
        <v>188.4060756714876</v>
      </c>
      <c r="R4124">
        <v>683.50814426246825</v>
      </c>
      <c r="S4124">
        <v>13090004.66400449</v>
      </c>
      <c r="T4124">
        <v>9062659.0146717429</v>
      </c>
      <c r="U4124">
        <v>2749351.1307364772</v>
      </c>
      <c r="V4124">
        <v>53902060.263958171</v>
      </c>
      <c r="W4124">
        <v>29000045.454545449</v>
      </c>
      <c r="X4124">
        <v>0.37557406942236132</v>
      </c>
      <c r="Y4124">
        <v>0.54110198187094261</v>
      </c>
      <c r="Z4124">
        <v>0.2448300229670356</v>
      </c>
      <c r="AA4124">
        <v>0.54139676917094126</v>
      </c>
      <c r="AB4124">
        <v>9.0872000000000008E-2</v>
      </c>
      <c r="AC4124">
        <v>5.4999999999999997E-3</v>
      </c>
      <c r="AD4124">
        <v>1.229550226340663</v>
      </c>
      <c r="AE4124">
        <v>0.71582286109853976</v>
      </c>
      <c r="AF4124">
        <v>6.5579776495751014</v>
      </c>
      <c r="AG4124">
        <v>1</v>
      </c>
      <c r="AH4124" t="s">
        <v>249</v>
      </c>
    </row>
    <row r="4125" spans="1:34">
      <c r="A4125" t="s">
        <v>99</v>
      </c>
      <c r="B4125" t="s">
        <v>100</v>
      </c>
      <c r="C4125" t="s">
        <v>2948</v>
      </c>
      <c r="D4125" t="s">
        <v>2949</v>
      </c>
      <c r="E4125" t="s">
        <v>53</v>
      </c>
      <c r="F4125" t="s">
        <v>39</v>
      </c>
      <c r="G4125" t="s">
        <v>140</v>
      </c>
      <c r="H4125" t="s">
        <v>239</v>
      </c>
      <c r="I4125">
        <v>1.5</v>
      </c>
      <c r="J4125">
        <v>2.436989281602941</v>
      </c>
      <c r="K4125">
        <v>1.5</v>
      </c>
      <c r="L4125">
        <v>2.02</v>
      </c>
      <c r="M4125">
        <v>7.4569892816029402</v>
      </c>
      <c r="N4125">
        <v>156.2575497597804</v>
      </c>
      <c r="O4125">
        <v>386.89052589662577</v>
      </c>
      <c r="P4125">
        <v>99.464667088437494</v>
      </c>
      <c r="Q4125">
        <v>58.149404109062978</v>
      </c>
      <c r="R4125">
        <v>700.76214685390676</v>
      </c>
      <c r="S4125">
        <v>13090004.66400449</v>
      </c>
      <c r="T4125">
        <v>14647251.58229259</v>
      </c>
      <c r="U4125">
        <v>2749351.1307364772</v>
      </c>
      <c r="V4125">
        <v>54439618.002532788</v>
      </c>
      <c r="W4125">
        <v>23953010.62549923</v>
      </c>
      <c r="X4125">
        <v>0.37557406942236132</v>
      </c>
      <c r="Y4125">
        <v>0.87453989467216997</v>
      </c>
      <c r="Z4125">
        <v>0.2448300229670356</v>
      </c>
      <c r="AA4125">
        <v>0.1670959888191465</v>
      </c>
      <c r="AB4125">
        <v>9.9680999999999992E-2</v>
      </c>
      <c r="AC4125">
        <v>5.4999999999999997E-3</v>
      </c>
      <c r="AD4125">
        <v>2.0301750923735749</v>
      </c>
      <c r="AE4125">
        <v>7.4569892816029409E-2</v>
      </c>
      <c r="AF4125">
        <v>9.6669152667925449</v>
      </c>
      <c r="AG4125">
        <v>1</v>
      </c>
      <c r="AH4125" t="s">
        <v>2164</v>
      </c>
    </row>
    <row r="4126" spans="1:34">
      <c r="A4126" t="s">
        <v>99</v>
      </c>
      <c r="B4126" t="s">
        <v>204</v>
      </c>
      <c r="C4126" t="s">
        <v>2948</v>
      </c>
      <c r="D4126" t="s">
        <v>3450</v>
      </c>
      <c r="E4126" t="s">
        <v>53</v>
      </c>
      <c r="F4126" t="s">
        <v>39</v>
      </c>
      <c r="G4126" t="s">
        <v>140</v>
      </c>
      <c r="H4126" t="s">
        <v>239</v>
      </c>
      <c r="I4126">
        <v>1.5</v>
      </c>
      <c r="J4126">
        <v>2.441789668616686</v>
      </c>
      <c r="K4126">
        <v>1.5</v>
      </c>
      <c r="L4126">
        <v>2.02</v>
      </c>
      <c r="M4126">
        <v>7.4617896686166851</v>
      </c>
      <c r="N4126">
        <v>156.2575497597804</v>
      </c>
      <c r="O4126">
        <v>387.65262373196521</v>
      </c>
      <c r="P4126">
        <v>99.464667088437494</v>
      </c>
      <c r="Q4126">
        <v>58.149404109062978</v>
      </c>
      <c r="R4126">
        <v>701.52424468924607</v>
      </c>
      <c r="S4126">
        <v>13090004.66400449</v>
      </c>
      <c r="T4126">
        <v>14676103.771677859</v>
      </c>
      <c r="U4126">
        <v>2749351.1307364772</v>
      </c>
      <c r="V4126">
        <v>54468470.19191806</v>
      </c>
      <c r="W4126">
        <v>23953010.62549923</v>
      </c>
      <c r="X4126">
        <v>0.37557406942236132</v>
      </c>
      <c r="Y4126">
        <v>0.87626256534006253</v>
      </c>
      <c r="Z4126">
        <v>0.2448300229670356</v>
      </c>
      <c r="AA4126">
        <v>0.1670959888191465</v>
      </c>
      <c r="AB4126">
        <v>9.9680999999999992E-2</v>
      </c>
      <c r="AC4126">
        <v>5.4999999999999997E-3</v>
      </c>
      <c r="AD4126">
        <v>2.0314820040212971</v>
      </c>
      <c r="AE4126">
        <v>1.1826936624757449</v>
      </c>
      <c r="AF4126">
        <v>10.78114633511373</v>
      </c>
      <c r="AG4126">
        <v>1</v>
      </c>
      <c r="AH4126" t="s">
        <v>2164</v>
      </c>
    </row>
    <row r="4127" spans="1:34">
      <c r="A4127" t="s">
        <v>99</v>
      </c>
      <c r="B4127" t="s">
        <v>100</v>
      </c>
      <c r="C4127" t="s">
        <v>1407</v>
      </c>
      <c r="D4127" t="s">
        <v>1408</v>
      </c>
      <c r="E4127" t="s">
        <v>53</v>
      </c>
      <c r="F4127" t="s">
        <v>39</v>
      </c>
      <c r="G4127" t="s">
        <v>140</v>
      </c>
      <c r="H4127" t="s">
        <v>302</v>
      </c>
      <c r="I4127">
        <v>1.5</v>
      </c>
      <c r="J4127">
        <v>2.865719714865449</v>
      </c>
      <c r="K4127">
        <v>1.5</v>
      </c>
      <c r="L4127">
        <v>1.059999999999999E-2</v>
      </c>
      <c r="M4127">
        <v>5.8763197148654491</v>
      </c>
      <c r="N4127">
        <v>156.2575497597804</v>
      </c>
      <c r="O4127">
        <v>454.95473284451879</v>
      </c>
      <c r="P4127">
        <v>99.464667088437494</v>
      </c>
      <c r="Q4127">
        <v>45.59055523724637</v>
      </c>
      <c r="R4127">
        <v>756.26750492998303</v>
      </c>
      <c r="S4127">
        <v>13090004.66400449</v>
      </c>
      <c r="T4127">
        <v>17224087.912426431</v>
      </c>
      <c r="U4127">
        <v>2749351.1307364772</v>
      </c>
      <c r="V4127">
        <v>45457151.57576938</v>
      </c>
      <c r="W4127">
        <v>12393707.86860197</v>
      </c>
      <c r="X4127">
        <v>0.37557406942236132</v>
      </c>
      <c r="Y4127">
        <v>1.0283944359205119</v>
      </c>
      <c r="Z4127">
        <v>0.2448300229670356</v>
      </c>
      <c r="AA4127">
        <v>0.13100734263576541</v>
      </c>
      <c r="AB4127">
        <v>8.7010000000000004E-2</v>
      </c>
      <c r="AC4127">
        <v>5.4999999999999997E-3</v>
      </c>
      <c r="AD4127">
        <v>1.5998357338900699</v>
      </c>
      <c r="AE4127">
        <v>5.8763197148654488E-2</v>
      </c>
      <c r="AF4127">
        <v>7.6274286459041738</v>
      </c>
      <c r="AG4127">
        <v>1</v>
      </c>
      <c r="AH4127" t="s">
        <v>773</v>
      </c>
    </row>
    <row r="4128" spans="1:34">
      <c r="A4128" t="s">
        <v>99</v>
      </c>
      <c r="B4128" t="s">
        <v>204</v>
      </c>
      <c r="C4128" t="s">
        <v>1407</v>
      </c>
      <c r="D4128" t="s">
        <v>2114</v>
      </c>
      <c r="E4128" t="s">
        <v>53</v>
      </c>
      <c r="F4128" t="s">
        <v>39</v>
      </c>
      <c r="G4128" t="s">
        <v>140</v>
      </c>
      <c r="H4128" t="s">
        <v>302</v>
      </c>
      <c r="I4128">
        <v>1.5</v>
      </c>
      <c r="J4128">
        <v>2.871133821633777</v>
      </c>
      <c r="K4128">
        <v>1.5</v>
      </c>
      <c r="L4128">
        <v>1.06E-2</v>
      </c>
      <c r="M4128">
        <v>5.8817338216337767</v>
      </c>
      <c r="N4128">
        <v>156.2575497597804</v>
      </c>
      <c r="O4128">
        <v>455.81426334416932</v>
      </c>
      <c r="P4128">
        <v>99.464667088437494</v>
      </c>
      <c r="Q4128">
        <v>45.590555237246413</v>
      </c>
      <c r="R4128">
        <v>757.12703542963357</v>
      </c>
      <c r="S4128">
        <v>13090004.66400449</v>
      </c>
      <c r="T4128">
        <v>17256628.795772851</v>
      </c>
      <c r="U4128">
        <v>2749351.1307364772</v>
      </c>
      <c r="V4128">
        <v>45489692.459115803</v>
      </c>
      <c r="W4128">
        <v>12393707.868601991</v>
      </c>
      <c r="X4128">
        <v>0.37557406942236132</v>
      </c>
      <c r="Y4128">
        <v>1.030337346543329</v>
      </c>
      <c r="Z4128">
        <v>0.2448300229670356</v>
      </c>
      <c r="AA4128">
        <v>0.13100734263576561</v>
      </c>
      <c r="AB4128">
        <v>8.7010000000000004E-2</v>
      </c>
      <c r="AC4128">
        <v>5.4999999999999997E-3</v>
      </c>
      <c r="AD4128">
        <v>1.6013097315442739</v>
      </c>
      <c r="AE4128">
        <v>0.93225481072895366</v>
      </c>
      <c r="AF4128">
        <v>8.5078083639070048</v>
      </c>
      <c r="AG4128">
        <v>1</v>
      </c>
      <c r="AH4128" t="s">
        <v>773</v>
      </c>
    </row>
    <row r="4129" spans="1:34">
      <c r="A4129" t="s">
        <v>99</v>
      </c>
      <c r="B4129" t="s">
        <v>100</v>
      </c>
      <c r="C4129" t="s">
        <v>1342</v>
      </c>
      <c r="D4129" t="s">
        <v>1343</v>
      </c>
      <c r="E4129" t="s">
        <v>53</v>
      </c>
      <c r="F4129" t="s">
        <v>39</v>
      </c>
      <c r="G4129" t="s">
        <v>103</v>
      </c>
      <c r="H4129" t="s">
        <v>40</v>
      </c>
      <c r="I4129">
        <v>1.5</v>
      </c>
      <c r="J4129">
        <v>2.2737089049873509</v>
      </c>
      <c r="K4129">
        <v>1</v>
      </c>
      <c r="L4129">
        <v>1</v>
      </c>
      <c r="M4129">
        <v>5.7737089049873509</v>
      </c>
      <c r="N4129">
        <v>156.2575497597804</v>
      </c>
      <c r="O4129">
        <v>360.96852810439373</v>
      </c>
      <c r="P4129">
        <v>104.33745543672011</v>
      </c>
      <c r="Q4129">
        <v>107.4758953168044</v>
      </c>
      <c r="R4129">
        <v>729.0394286176986</v>
      </c>
      <c r="S4129">
        <v>13090004.66400449</v>
      </c>
      <c r="T4129">
        <v>13665873.136029201</v>
      </c>
      <c r="U4129">
        <v>14899446.94518717</v>
      </c>
      <c r="V4129">
        <v>50082163.588196062</v>
      </c>
      <c r="W4129">
        <v>8426838.8429752067</v>
      </c>
      <c r="X4129">
        <v>0.37557406942236132</v>
      </c>
      <c r="Y4129">
        <v>0.81594497000614674</v>
      </c>
      <c r="Z4129">
        <v>0.23971659098592421</v>
      </c>
      <c r="AA4129">
        <v>0.24811793483423569</v>
      </c>
      <c r="AB4129">
        <v>0.102794</v>
      </c>
      <c r="AC4129">
        <v>5.4999999999999997E-3</v>
      </c>
      <c r="AD4129">
        <v>1.5718998065934151</v>
      </c>
      <c r="AE4129">
        <v>5.7737089049873513E-2</v>
      </c>
      <c r="AF4129">
        <v>7.5116398006306397</v>
      </c>
      <c r="AG4129">
        <v>1</v>
      </c>
      <c r="AH4129" t="s">
        <v>1344</v>
      </c>
    </row>
    <row r="4130" spans="1:34">
      <c r="A4130" t="s">
        <v>99</v>
      </c>
      <c r="B4130" t="s">
        <v>204</v>
      </c>
      <c r="C4130" t="s">
        <v>1342</v>
      </c>
      <c r="D4130" t="s">
        <v>2019</v>
      </c>
      <c r="E4130" t="s">
        <v>53</v>
      </c>
      <c r="F4130" t="s">
        <v>39</v>
      </c>
      <c r="G4130" t="s">
        <v>103</v>
      </c>
      <c r="H4130" t="s">
        <v>40</v>
      </c>
      <c r="I4130">
        <v>1.5</v>
      </c>
      <c r="J4130">
        <v>2.2783319975538321</v>
      </c>
      <c r="K4130">
        <v>1</v>
      </c>
      <c r="L4130">
        <v>1</v>
      </c>
      <c r="M4130">
        <v>5.7783319975538321</v>
      </c>
      <c r="N4130">
        <v>156.2575497597804</v>
      </c>
      <c r="O4130">
        <v>361.70247910196969</v>
      </c>
      <c r="P4130">
        <v>104.33745543672011</v>
      </c>
      <c r="Q4130">
        <v>107.4758953168044</v>
      </c>
      <c r="R4130">
        <v>729.77337961527462</v>
      </c>
      <c r="S4130">
        <v>13090004.66400449</v>
      </c>
      <c r="T4130">
        <v>13693659.716963571</v>
      </c>
      <c r="U4130">
        <v>14899446.94518717</v>
      </c>
      <c r="V4130">
        <v>50109950.169130437</v>
      </c>
      <c r="W4130">
        <v>8426838.8429752067</v>
      </c>
      <c r="X4130">
        <v>0.37557406942236132</v>
      </c>
      <c r="Y4130">
        <v>0.81760401664893323</v>
      </c>
      <c r="Z4130">
        <v>0.23971659098592421</v>
      </c>
      <c r="AA4130">
        <v>0.24811793483423569</v>
      </c>
      <c r="AB4130">
        <v>0.102794</v>
      </c>
      <c r="AC4130">
        <v>5.4999999999999997E-3</v>
      </c>
      <c r="AD4130">
        <v>1.573158449595808</v>
      </c>
      <c r="AE4130">
        <v>0.91586562161228235</v>
      </c>
      <c r="AF4130">
        <v>8.3756500687619226</v>
      </c>
      <c r="AG4130">
        <v>1</v>
      </c>
      <c r="AH4130" t="s">
        <v>1344</v>
      </c>
    </row>
    <row r="4131" spans="1:34">
      <c r="A4131" t="s">
        <v>99</v>
      </c>
      <c r="B4131" t="s">
        <v>100</v>
      </c>
      <c r="C4131" t="s">
        <v>870</v>
      </c>
      <c r="D4131" t="s">
        <v>871</v>
      </c>
      <c r="E4131" t="s">
        <v>53</v>
      </c>
      <c r="F4131" t="s">
        <v>39</v>
      </c>
      <c r="G4131" t="s">
        <v>41</v>
      </c>
      <c r="H4131" t="s">
        <v>239</v>
      </c>
      <c r="I4131">
        <v>1.5</v>
      </c>
      <c r="J4131">
        <v>1.6698100691031821</v>
      </c>
      <c r="K4131">
        <v>6.6391114978676781E-3</v>
      </c>
      <c r="L4131">
        <v>2.02</v>
      </c>
      <c r="M4131">
        <v>5.1964491806010491</v>
      </c>
      <c r="N4131">
        <v>156.2575497597804</v>
      </c>
      <c r="O4131">
        <v>265.09500909986753</v>
      </c>
      <c r="P4131">
        <v>148.91058848317871</v>
      </c>
      <c r="Q4131">
        <v>58.149404109062971</v>
      </c>
      <c r="R4131">
        <v>628.4125514518895</v>
      </c>
      <c r="S4131">
        <v>13090004.66400449</v>
      </c>
      <c r="T4131">
        <v>10036206.70859587</v>
      </c>
      <c r="U4131">
        <v>22920778.00189976</v>
      </c>
      <c r="V4131">
        <v>69999999.999999344</v>
      </c>
      <c r="W4131">
        <v>23953010.625499219</v>
      </c>
      <c r="X4131">
        <v>0.37557406942236132</v>
      </c>
      <c r="Y4131">
        <v>0.59922935770792407</v>
      </c>
      <c r="Z4131">
        <v>0.42790398989419159</v>
      </c>
      <c r="AA4131">
        <v>0.16709598881914639</v>
      </c>
      <c r="AB4131">
        <v>0.10156900000000001</v>
      </c>
      <c r="AC4131">
        <v>5.4999999999999997E-3</v>
      </c>
      <c r="AD4131">
        <v>1.4147400910536889</v>
      </c>
      <c r="AE4131">
        <v>5.1964491806010489E-2</v>
      </c>
      <c r="AF4131">
        <v>6.7702227634607484</v>
      </c>
      <c r="AG4131">
        <v>1</v>
      </c>
      <c r="AH4131" t="s">
        <v>656</v>
      </c>
    </row>
    <row r="4132" spans="1:34">
      <c r="A4132" t="s">
        <v>99</v>
      </c>
      <c r="B4132" t="s">
        <v>204</v>
      </c>
      <c r="C4132" t="s">
        <v>870</v>
      </c>
      <c r="D4132" t="s">
        <v>1366</v>
      </c>
      <c r="E4132" t="s">
        <v>53</v>
      </c>
      <c r="F4132" t="s">
        <v>39</v>
      </c>
      <c r="G4132" t="s">
        <v>41</v>
      </c>
      <c r="H4132" t="s">
        <v>239</v>
      </c>
      <c r="I4132">
        <v>1.5</v>
      </c>
      <c r="J4132">
        <v>1.676967489546803</v>
      </c>
      <c r="K4132">
        <v>6.6266508776676204E-3</v>
      </c>
      <c r="L4132">
        <v>2.02</v>
      </c>
      <c r="M4132">
        <v>5.2035941404244692</v>
      </c>
      <c r="N4132">
        <v>156.2575497597804</v>
      </c>
      <c r="O4132">
        <v>266.2313038634104</v>
      </c>
      <c r="P4132">
        <v>148.6311055602828</v>
      </c>
      <c r="Q4132">
        <v>58.149404109062971</v>
      </c>
      <c r="R4132">
        <v>629.26936329253658</v>
      </c>
      <c r="S4132">
        <v>13090004.66400449</v>
      </c>
      <c r="T4132">
        <v>10079225.583856991</v>
      </c>
      <c r="U4132">
        <v>22877759.126638629</v>
      </c>
      <c r="V4132">
        <v>69999999.999999329</v>
      </c>
      <c r="W4132">
        <v>23953010.625499219</v>
      </c>
      <c r="X4132">
        <v>0.37557406942236132</v>
      </c>
      <c r="Y4132">
        <v>0.60179787525050887</v>
      </c>
      <c r="Z4132">
        <v>0.42710087804678948</v>
      </c>
      <c r="AA4132">
        <v>0.16709598881914639</v>
      </c>
      <c r="AB4132">
        <v>0.10156900000000001</v>
      </c>
      <c r="AC4132">
        <v>5.4999999999999997E-3</v>
      </c>
      <c r="AD4132">
        <v>1.4166853157176571</v>
      </c>
      <c r="AE4132">
        <v>0.8247696712572784</v>
      </c>
      <c r="AF4132">
        <v>7.5521181273994049</v>
      </c>
      <c r="AG4132">
        <v>1</v>
      </c>
      <c r="AH4132" t="s">
        <v>656</v>
      </c>
    </row>
    <row r="4133" spans="1:34">
      <c r="A4133" t="s">
        <v>99</v>
      </c>
      <c r="B4133" t="s">
        <v>100</v>
      </c>
      <c r="C4133" t="s">
        <v>1744</v>
      </c>
      <c r="D4133" t="s">
        <v>1745</v>
      </c>
      <c r="E4133" t="s">
        <v>53</v>
      </c>
      <c r="F4133" t="s">
        <v>39</v>
      </c>
      <c r="G4133" t="s">
        <v>239</v>
      </c>
      <c r="H4133" t="s">
        <v>302</v>
      </c>
      <c r="I4133">
        <v>1.5</v>
      </c>
      <c r="J4133">
        <v>2.644330157606293</v>
      </c>
      <c r="K4133">
        <v>2.02</v>
      </c>
      <c r="L4133">
        <v>1.059999999999999E-2</v>
      </c>
      <c r="M4133">
        <v>6.1749301576062923</v>
      </c>
      <c r="N4133">
        <v>156.2575497597804</v>
      </c>
      <c r="O4133">
        <v>419.80746203679621</v>
      </c>
      <c r="P4133">
        <v>58.149404109062978</v>
      </c>
      <c r="Q4133">
        <v>45.590555237246392</v>
      </c>
      <c r="R4133">
        <v>679.80497114288585</v>
      </c>
      <c r="S4133">
        <v>13090004.66400449</v>
      </c>
      <c r="T4133">
        <v>15893450.733450299</v>
      </c>
      <c r="U4133">
        <v>23953010.62549923</v>
      </c>
      <c r="V4133">
        <v>65330173.891555987</v>
      </c>
      <c r="W4133">
        <v>12393707.86860198</v>
      </c>
      <c r="X4133">
        <v>0.37557406942236132</v>
      </c>
      <c r="Y4133">
        <v>0.94894640488133153</v>
      </c>
      <c r="Z4133">
        <v>0.1670959888191465</v>
      </c>
      <c r="AA4133">
        <v>0.13100734263576549</v>
      </c>
      <c r="AB4133">
        <v>9.7707000000000002E-2</v>
      </c>
      <c r="AC4133">
        <v>5.4999999999999997E-3</v>
      </c>
      <c r="AD4133">
        <v>1.681132817777629</v>
      </c>
      <c r="AE4133">
        <v>6.1749301576062933E-2</v>
      </c>
      <c r="AF4133">
        <v>8.0210192769599846</v>
      </c>
      <c r="AG4133">
        <v>1</v>
      </c>
      <c r="AH4133" t="s">
        <v>931</v>
      </c>
    </row>
    <row r="4134" spans="1:34">
      <c r="A4134" t="s">
        <v>99</v>
      </c>
      <c r="B4134" t="s">
        <v>204</v>
      </c>
      <c r="C4134" t="s">
        <v>1744</v>
      </c>
      <c r="D4134" t="s">
        <v>2446</v>
      </c>
      <c r="E4134" t="s">
        <v>53</v>
      </c>
      <c r="F4134" t="s">
        <v>39</v>
      </c>
      <c r="G4134" t="s">
        <v>239</v>
      </c>
      <c r="H4134" t="s">
        <v>302</v>
      </c>
      <c r="I4134">
        <v>1.5</v>
      </c>
      <c r="J4134">
        <v>2.6493504711489431</v>
      </c>
      <c r="K4134">
        <v>2.02</v>
      </c>
      <c r="L4134">
        <v>1.059999999999999E-2</v>
      </c>
      <c r="M4134">
        <v>6.1799504711489437</v>
      </c>
      <c r="N4134">
        <v>156.2575497597804</v>
      </c>
      <c r="O4134">
        <v>420.60447487609952</v>
      </c>
      <c r="P4134">
        <v>58.149404109062978</v>
      </c>
      <c r="Q4134">
        <v>45.590555237246392</v>
      </c>
      <c r="R4134">
        <v>680.60198398218915</v>
      </c>
      <c r="S4134">
        <v>13090004.66400449</v>
      </c>
      <c r="T4134">
        <v>15923624.766646219</v>
      </c>
      <c r="U4134">
        <v>23953010.62549923</v>
      </c>
      <c r="V4134">
        <v>65360347.924751922</v>
      </c>
      <c r="W4134">
        <v>12393707.86860198</v>
      </c>
      <c r="X4134">
        <v>0.37557406942236132</v>
      </c>
      <c r="Y4134">
        <v>0.95074799855675507</v>
      </c>
      <c r="Z4134">
        <v>0.1670959888191465</v>
      </c>
      <c r="AA4134">
        <v>0.13100734263576549</v>
      </c>
      <c r="AB4134">
        <v>9.7707000000000002E-2</v>
      </c>
      <c r="AC4134">
        <v>5.4999999999999997E-3</v>
      </c>
      <c r="AD4134">
        <v>1.682499604710707</v>
      </c>
      <c r="AE4134">
        <v>0.9795221496771076</v>
      </c>
      <c r="AF4134">
        <v>8.9451792255367586</v>
      </c>
      <c r="AG4134">
        <v>1</v>
      </c>
      <c r="AH4134" t="s">
        <v>931</v>
      </c>
    </row>
    <row r="4135" spans="1:34">
      <c r="A4135" t="s">
        <v>99</v>
      </c>
      <c r="B4135" t="s">
        <v>100</v>
      </c>
      <c r="C4135" t="s">
        <v>2238</v>
      </c>
      <c r="D4135" t="s">
        <v>2239</v>
      </c>
      <c r="E4135" t="s">
        <v>53</v>
      </c>
      <c r="F4135" t="s">
        <v>140</v>
      </c>
      <c r="G4135" t="s">
        <v>103</v>
      </c>
      <c r="H4135" t="s">
        <v>40</v>
      </c>
      <c r="I4135">
        <v>1.500000000000036</v>
      </c>
      <c r="J4135">
        <v>1.5</v>
      </c>
      <c r="K4135">
        <v>2.675695285618501</v>
      </c>
      <c r="L4135">
        <v>0.99999999999999956</v>
      </c>
      <c r="M4135">
        <v>6.6756952856185361</v>
      </c>
      <c r="N4135">
        <v>156.2575497597841</v>
      </c>
      <c r="O4135">
        <v>99.464667088437494</v>
      </c>
      <c r="P4135">
        <v>279.17523762546261</v>
      </c>
      <c r="Q4135">
        <v>107.4758953168044</v>
      </c>
      <c r="R4135">
        <v>642.37334979048842</v>
      </c>
      <c r="S4135">
        <v>13090004.664004801</v>
      </c>
      <c r="T4135">
        <v>2749351.1307364772</v>
      </c>
      <c r="U4135">
        <v>39866379.949560277</v>
      </c>
      <c r="V4135">
        <v>64132574.587276772</v>
      </c>
      <c r="W4135">
        <v>8426838.8429752029</v>
      </c>
      <c r="X4135">
        <v>0.3755740694223702</v>
      </c>
      <c r="Y4135">
        <v>0.2448300229670356</v>
      </c>
      <c r="Z4135">
        <v>0.64140855238557581</v>
      </c>
      <c r="AA4135">
        <v>0.24811793483423561</v>
      </c>
      <c r="AB4135">
        <v>9.8993999999999999E-2</v>
      </c>
      <c r="AC4135">
        <v>5.4999999999999997E-3</v>
      </c>
      <c r="AD4135">
        <v>1.8174667793307011</v>
      </c>
      <c r="AE4135">
        <v>6.6756952856185367E-2</v>
      </c>
      <c r="AF4135">
        <v>8.6644130178054226</v>
      </c>
      <c r="AG4135">
        <v>1</v>
      </c>
      <c r="AH4135" t="s">
        <v>2240</v>
      </c>
    </row>
    <row r="4136" spans="1:34">
      <c r="A4136" t="s">
        <v>99</v>
      </c>
      <c r="B4136" t="s">
        <v>204</v>
      </c>
      <c r="C4136" t="s">
        <v>2238</v>
      </c>
      <c r="D4136" t="s">
        <v>2944</v>
      </c>
      <c r="E4136" t="s">
        <v>53</v>
      </c>
      <c r="F4136" t="s">
        <v>140</v>
      </c>
      <c r="G4136" t="s">
        <v>103</v>
      </c>
      <c r="H4136" t="s">
        <v>40</v>
      </c>
      <c r="I4136">
        <v>1.500000000000014</v>
      </c>
      <c r="J4136">
        <v>1.5</v>
      </c>
      <c r="K4136">
        <v>2.678566431583155</v>
      </c>
      <c r="L4136">
        <v>0.99999999999999956</v>
      </c>
      <c r="M4136">
        <v>6.6785664315831692</v>
      </c>
      <c r="N4136">
        <v>156.25754975978191</v>
      </c>
      <c r="O4136">
        <v>99.464667088437494</v>
      </c>
      <c r="P4136">
        <v>279.47480568960202</v>
      </c>
      <c r="Q4136">
        <v>107.4758953168044</v>
      </c>
      <c r="R4136">
        <v>642.67291785462567</v>
      </c>
      <c r="S4136">
        <v>13090004.66400462</v>
      </c>
      <c r="T4136">
        <v>2749351.1307364772</v>
      </c>
      <c r="U4136">
        <v>39909158.436532527</v>
      </c>
      <c r="V4136">
        <v>64175353.074248821</v>
      </c>
      <c r="W4136">
        <v>8426838.8429752029</v>
      </c>
      <c r="X4136">
        <v>0.37557406942236488</v>
      </c>
      <c r="Y4136">
        <v>0.2448300229670356</v>
      </c>
      <c r="Z4136">
        <v>0.64209681370844551</v>
      </c>
      <c r="AA4136">
        <v>0.24811793483423561</v>
      </c>
      <c r="AB4136">
        <v>9.8993999999999999E-2</v>
      </c>
      <c r="AC4136">
        <v>5.4999999999999997E-3</v>
      </c>
      <c r="AD4136">
        <v>1.818248452577617</v>
      </c>
      <c r="AE4136">
        <v>1.058552779405932</v>
      </c>
      <c r="AF4136">
        <v>9.6598616635667192</v>
      </c>
      <c r="AG4136">
        <v>1</v>
      </c>
      <c r="AH4136" t="s">
        <v>2240</v>
      </c>
    </row>
    <row r="4137" spans="1:34">
      <c r="A4137" t="s">
        <v>99</v>
      </c>
      <c r="B4137" t="s">
        <v>100</v>
      </c>
      <c r="C4137" t="s">
        <v>2080</v>
      </c>
      <c r="D4137" t="s">
        <v>2081</v>
      </c>
      <c r="E4137" t="s">
        <v>53</v>
      </c>
      <c r="F4137" t="s">
        <v>140</v>
      </c>
      <c r="G4137" t="s">
        <v>41</v>
      </c>
      <c r="H4137" t="s">
        <v>239</v>
      </c>
      <c r="I4137">
        <v>1.5</v>
      </c>
      <c r="J4137">
        <v>2.9695188026825581</v>
      </c>
      <c r="K4137">
        <v>7.9696037930075663E-3</v>
      </c>
      <c r="L4137">
        <v>2.02</v>
      </c>
      <c r="M4137">
        <v>6.4974884064755649</v>
      </c>
      <c r="N4137">
        <v>156.2575497597804</v>
      </c>
      <c r="O4137">
        <v>196.90813274778409</v>
      </c>
      <c r="P4137">
        <v>178.7525922972807</v>
      </c>
      <c r="Q4137">
        <v>58.149404109062978</v>
      </c>
      <c r="R4137">
        <v>590.06767891390814</v>
      </c>
      <c r="S4137">
        <v>13090004.66400449</v>
      </c>
      <c r="T4137">
        <v>5442833.2519323463</v>
      </c>
      <c r="U4137">
        <v>27514151.458563961</v>
      </c>
      <c r="V4137">
        <v>70000000.00000003</v>
      </c>
      <c r="W4137">
        <v>23953010.62549923</v>
      </c>
      <c r="X4137">
        <v>0.37557406942236132</v>
      </c>
      <c r="Y4137">
        <v>0.48468490444120982</v>
      </c>
      <c r="Z4137">
        <v>0.51365687441747332</v>
      </c>
      <c r="AA4137">
        <v>0.1670959888191465</v>
      </c>
      <c r="AB4137">
        <v>9.7769000000000009E-2</v>
      </c>
      <c r="AC4137">
        <v>5.4999999999999997E-3</v>
      </c>
      <c r="AD4137">
        <v>1.7689497232289499</v>
      </c>
      <c r="AE4137">
        <v>6.4974884064755656E-2</v>
      </c>
      <c r="AF4137">
        <v>8.4346820137692706</v>
      </c>
      <c r="AG4137">
        <v>1</v>
      </c>
      <c r="AH4137" t="s">
        <v>1739</v>
      </c>
    </row>
    <row r="4138" spans="1:34">
      <c r="A4138" t="s">
        <v>99</v>
      </c>
      <c r="B4138" t="s">
        <v>204</v>
      </c>
      <c r="C4138" t="s">
        <v>2080</v>
      </c>
      <c r="D4138" t="s">
        <v>2781</v>
      </c>
      <c r="E4138" t="s">
        <v>53</v>
      </c>
      <c r="F4138" t="s">
        <v>140</v>
      </c>
      <c r="G4138" t="s">
        <v>41</v>
      </c>
      <c r="H4138" t="s">
        <v>239</v>
      </c>
      <c r="I4138">
        <v>1.5</v>
      </c>
      <c r="J4138">
        <v>2.97858693238395</v>
      </c>
      <c r="K4138">
        <v>7.9647894472146021E-3</v>
      </c>
      <c r="L4138">
        <v>2.02</v>
      </c>
      <c r="M4138">
        <v>6.5065517218311646</v>
      </c>
      <c r="N4138">
        <v>156.2575497597804</v>
      </c>
      <c r="O4138">
        <v>197.50943841569321</v>
      </c>
      <c r="P4138">
        <v>178.64460991659291</v>
      </c>
      <c r="Q4138">
        <v>58.149404109062978</v>
      </c>
      <c r="R4138">
        <v>590.56100220112944</v>
      </c>
      <c r="S4138">
        <v>13090004.664004499</v>
      </c>
      <c r="T4138">
        <v>5459454.2336978046</v>
      </c>
      <c r="U4138">
        <v>27497530.476798501</v>
      </c>
      <c r="V4138">
        <v>70000000.00000003</v>
      </c>
      <c r="W4138">
        <v>23953010.62549923</v>
      </c>
      <c r="X4138">
        <v>0.37557406942236138</v>
      </c>
      <c r="Y4138">
        <v>0.48616500470991642</v>
      </c>
      <c r="Z4138">
        <v>0.51334658022009438</v>
      </c>
      <c r="AA4138">
        <v>0.1670959888191465</v>
      </c>
      <c r="AB4138">
        <v>9.7769000000000009E-2</v>
      </c>
      <c r="AC4138">
        <v>5.4999999999999997E-3</v>
      </c>
      <c r="AD4138">
        <v>1.77141722269749</v>
      </c>
      <c r="AE4138">
        <v>1.03128844791024</v>
      </c>
      <c r="AF4138">
        <v>9.4125263924388953</v>
      </c>
      <c r="AG4138">
        <v>1</v>
      </c>
      <c r="AH4138" t="s">
        <v>1739</v>
      </c>
    </row>
    <row r="4139" spans="1:34">
      <c r="A4139" t="s">
        <v>99</v>
      </c>
      <c r="B4139" t="s">
        <v>100</v>
      </c>
      <c r="C4139" t="s">
        <v>3132</v>
      </c>
      <c r="D4139" t="s">
        <v>3133</v>
      </c>
      <c r="E4139" t="s">
        <v>53</v>
      </c>
      <c r="F4139" t="s">
        <v>140</v>
      </c>
      <c r="G4139" t="s">
        <v>239</v>
      </c>
      <c r="H4139" t="s">
        <v>302</v>
      </c>
      <c r="I4139">
        <v>4.2075968686568679</v>
      </c>
      <c r="J4139">
        <v>1.5</v>
      </c>
      <c r="K4139">
        <v>2.02</v>
      </c>
      <c r="L4139">
        <v>5.6271211840713906E-3</v>
      </c>
      <c r="M4139">
        <v>7.7332239898409387</v>
      </c>
      <c r="N4139">
        <v>438.31251804883112</v>
      </c>
      <c r="O4139">
        <v>99.464667088437494</v>
      </c>
      <c r="P4139">
        <v>58.149404109062978</v>
      </c>
      <c r="Q4139">
        <v>24.202224449913789</v>
      </c>
      <c r="R4139">
        <v>620.1288136962454</v>
      </c>
      <c r="S4139">
        <v>36718308.423312739</v>
      </c>
      <c r="T4139">
        <v>2749351.1307364772</v>
      </c>
      <c r="U4139">
        <v>23953010.62549923</v>
      </c>
      <c r="V4139">
        <v>69999999.99998264</v>
      </c>
      <c r="W4139">
        <v>6579329.8204341996</v>
      </c>
      <c r="X4139">
        <v>1.05350951896683</v>
      </c>
      <c r="Y4139">
        <v>0.2448300229670356</v>
      </c>
      <c r="Z4139">
        <v>0.1670959888191465</v>
      </c>
      <c r="AA4139">
        <v>6.9546621982510895E-2</v>
      </c>
      <c r="AB4139">
        <v>9.3907000000000004E-2</v>
      </c>
      <c r="AC4139">
        <v>5.4999999999999997E-3</v>
      </c>
      <c r="AD4139">
        <v>2.105380353255125</v>
      </c>
      <c r="AE4139">
        <v>7.7332239898409386E-2</v>
      </c>
      <c r="AF4139">
        <v>10.01534358299447</v>
      </c>
      <c r="AG4139">
        <v>1</v>
      </c>
      <c r="AH4139" t="s">
        <v>2265</v>
      </c>
    </row>
    <row r="4140" spans="1:34">
      <c r="A4140" t="s">
        <v>99</v>
      </c>
      <c r="B4140" t="s">
        <v>204</v>
      </c>
      <c r="C4140" t="s">
        <v>3132</v>
      </c>
      <c r="D4140" t="s">
        <v>3539</v>
      </c>
      <c r="E4140" t="s">
        <v>53</v>
      </c>
      <c r="F4140" t="s">
        <v>140</v>
      </c>
      <c r="G4140" t="s">
        <v>239</v>
      </c>
      <c r="H4140" t="s">
        <v>302</v>
      </c>
      <c r="I4140">
        <v>4.219031425933645</v>
      </c>
      <c r="J4140">
        <v>1.5</v>
      </c>
      <c r="K4140">
        <v>2.02</v>
      </c>
      <c r="L4140">
        <v>5.5417772798628624E-3</v>
      </c>
      <c r="M4140">
        <v>7.7445732032135073</v>
      </c>
      <c r="N4140">
        <v>439.50367531726909</v>
      </c>
      <c r="O4140">
        <v>99.464667088437494</v>
      </c>
      <c r="P4140">
        <v>58.149404109062978</v>
      </c>
      <c r="Q4140">
        <v>23.835160678311791</v>
      </c>
      <c r="R4140">
        <v>620.95290719308139</v>
      </c>
      <c r="S4140">
        <v>36818094.028701961</v>
      </c>
      <c r="T4140">
        <v>2749351.1307364772</v>
      </c>
      <c r="U4140">
        <v>23953010.62549923</v>
      </c>
      <c r="V4140">
        <v>69999999.999982581</v>
      </c>
      <c r="W4140">
        <v>6479544.215044911</v>
      </c>
      <c r="X4140">
        <v>1.056372534439151</v>
      </c>
      <c r="Y4140">
        <v>0.2448300229670356</v>
      </c>
      <c r="Z4140">
        <v>0.1670959888191465</v>
      </c>
      <c r="AA4140">
        <v>6.8491841029631573E-2</v>
      </c>
      <c r="AB4140">
        <v>9.3907000000000004E-2</v>
      </c>
      <c r="AC4140">
        <v>5.4999999999999997E-3</v>
      </c>
      <c r="AD4140">
        <v>2.1084701914507979</v>
      </c>
      <c r="AE4140">
        <v>1.2275148527093409</v>
      </c>
      <c r="AF4140">
        <v>11.17996524737365</v>
      </c>
      <c r="AG4140">
        <v>1</v>
      </c>
      <c r="AH4140" t="s">
        <v>2265</v>
      </c>
    </row>
    <row r="4141" spans="1:34">
      <c r="A4141" t="s">
        <v>99</v>
      </c>
      <c r="B4141" t="s">
        <v>100</v>
      </c>
      <c r="C4141" t="s">
        <v>259</v>
      </c>
      <c r="D4141" t="s">
        <v>260</v>
      </c>
      <c r="E4141" t="s">
        <v>53</v>
      </c>
      <c r="F4141" t="s">
        <v>103</v>
      </c>
      <c r="G4141" t="s">
        <v>40</v>
      </c>
      <c r="H4141" t="s">
        <v>41</v>
      </c>
      <c r="I4141">
        <v>1.5</v>
      </c>
      <c r="J4141">
        <v>1.0568601855503861</v>
      </c>
      <c r="K4141">
        <v>1.4434021873458041</v>
      </c>
      <c r="L4141">
        <v>8.3999999999999977E-3</v>
      </c>
      <c r="M4141">
        <v>4.0086623728961914</v>
      </c>
      <c r="N4141">
        <v>156.2575497597804</v>
      </c>
      <c r="O4141">
        <v>110.2701025127072</v>
      </c>
      <c r="P4141">
        <v>155.13094238722411</v>
      </c>
      <c r="Q4141">
        <v>188.40607567148751</v>
      </c>
      <c r="R4141">
        <v>610.0646703311993</v>
      </c>
      <c r="S4141">
        <v>13090004.664004499</v>
      </c>
      <c r="T4141">
        <v>15746632.263088631</v>
      </c>
      <c r="U4141">
        <v>12163317.618361</v>
      </c>
      <c r="V4141">
        <v>69999999.999999583</v>
      </c>
      <c r="W4141">
        <v>29000045.454545449</v>
      </c>
      <c r="X4141">
        <v>0.37557406942236138</v>
      </c>
      <c r="Y4141">
        <v>0.25334692082888971</v>
      </c>
      <c r="Z4141">
        <v>0.35813396985945961</v>
      </c>
      <c r="AA4141">
        <v>0.54139676917094115</v>
      </c>
      <c r="AB4141">
        <v>0.100882</v>
      </c>
      <c r="AC4141">
        <v>5.4999999999999997E-3</v>
      </c>
      <c r="AD4141">
        <v>1.091363577961266</v>
      </c>
      <c r="AE4141">
        <v>4.0086623728961913E-2</v>
      </c>
      <c r="AF4141">
        <v>5.2464945745864187</v>
      </c>
      <c r="AG4141">
        <v>1</v>
      </c>
      <c r="AH4141" t="s">
        <v>261</v>
      </c>
    </row>
    <row r="4142" spans="1:34">
      <c r="A4142" t="s">
        <v>99</v>
      </c>
      <c r="B4142" t="s">
        <v>204</v>
      </c>
      <c r="C4142" t="s">
        <v>259</v>
      </c>
      <c r="D4142" t="s">
        <v>434</v>
      </c>
      <c r="E4142" t="s">
        <v>53</v>
      </c>
      <c r="F4142" t="s">
        <v>103</v>
      </c>
      <c r="G4142" t="s">
        <v>40</v>
      </c>
      <c r="H4142" t="s">
        <v>41</v>
      </c>
      <c r="I4142">
        <v>1.5</v>
      </c>
      <c r="J4142">
        <v>1.0511872991850371</v>
      </c>
      <c r="K4142">
        <v>1.4534323862141589</v>
      </c>
      <c r="L4142">
        <v>8.3999999999999977E-3</v>
      </c>
      <c r="M4142">
        <v>4.013019685399196</v>
      </c>
      <c r="N4142">
        <v>156.2575497597804</v>
      </c>
      <c r="O4142">
        <v>109.678207984365</v>
      </c>
      <c r="P4142">
        <v>156.2089469908062</v>
      </c>
      <c r="Q4142">
        <v>188.40607567148751</v>
      </c>
      <c r="R4142">
        <v>610.55078040643912</v>
      </c>
      <c r="S4142">
        <v>13090004.664004499</v>
      </c>
      <c r="T4142">
        <v>15662109.39366205</v>
      </c>
      <c r="U4142">
        <v>12247840.487787619</v>
      </c>
      <c r="V4142">
        <v>69999999.999999613</v>
      </c>
      <c r="W4142">
        <v>29000045.454545449</v>
      </c>
      <c r="X4142">
        <v>0.37557406942236138</v>
      </c>
      <c r="Y4142">
        <v>0.25198703584833781</v>
      </c>
      <c r="Z4142">
        <v>0.36062264208865252</v>
      </c>
      <c r="AA4142">
        <v>0.54139676917094115</v>
      </c>
      <c r="AB4142">
        <v>0.100882</v>
      </c>
      <c r="AC4142">
        <v>5.4999999999999997E-3</v>
      </c>
      <c r="AD4142">
        <v>1.0925498619934979</v>
      </c>
      <c r="AE4142">
        <v>0.63606362013577256</v>
      </c>
      <c r="AF4142">
        <v>5.8480151675284668</v>
      </c>
      <c r="AG4142">
        <v>1</v>
      </c>
      <c r="AH4142" t="s">
        <v>261</v>
      </c>
    </row>
    <row r="4143" spans="1:34">
      <c r="A4143" t="s">
        <v>99</v>
      </c>
      <c r="B4143" t="s">
        <v>100</v>
      </c>
      <c r="C4143" t="s">
        <v>6685</v>
      </c>
      <c r="D4143" t="s">
        <v>6686</v>
      </c>
      <c r="E4143" t="s">
        <v>53</v>
      </c>
      <c r="F4143" t="s">
        <v>103</v>
      </c>
      <c r="G4143" t="s">
        <v>40</v>
      </c>
      <c r="H4143" t="s">
        <v>239</v>
      </c>
      <c r="I4143">
        <v>0</v>
      </c>
      <c r="J4143">
        <v>0</v>
      </c>
      <c r="K4143">
        <v>0</v>
      </c>
      <c r="L4143">
        <v>0</v>
      </c>
      <c r="M4143">
        <v>0</v>
      </c>
      <c r="N4143">
        <v>0</v>
      </c>
      <c r="O4143">
        <v>0</v>
      </c>
      <c r="P4143">
        <v>0</v>
      </c>
      <c r="Q4143">
        <v>0</v>
      </c>
      <c r="R4143">
        <v>0</v>
      </c>
      <c r="S4143">
        <v>0</v>
      </c>
      <c r="T4143">
        <v>0</v>
      </c>
      <c r="U4143">
        <v>0</v>
      </c>
      <c r="V4143">
        <v>0</v>
      </c>
      <c r="W4143">
        <v>0</v>
      </c>
      <c r="X4143">
        <v>0</v>
      </c>
      <c r="Y4143">
        <v>0</v>
      </c>
      <c r="Z4143">
        <v>0</v>
      </c>
      <c r="AA4143">
        <v>0</v>
      </c>
      <c r="AB4143">
        <v>0.109691</v>
      </c>
      <c r="AC4143">
        <v>5.4999999999999997E-3</v>
      </c>
      <c r="AD4143">
        <v>0</v>
      </c>
      <c r="AE4143">
        <v>0</v>
      </c>
      <c r="AF4143">
        <v>0</v>
      </c>
      <c r="AG4143">
        <v>0</v>
      </c>
      <c r="AH4143" t="s">
        <v>6687</v>
      </c>
    </row>
    <row r="4144" spans="1:34">
      <c r="A4144" t="s">
        <v>99</v>
      </c>
      <c r="B4144" t="s">
        <v>204</v>
      </c>
      <c r="C4144" t="s">
        <v>6685</v>
      </c>
      <c r="D4144" t="s">
        <v>6688</v>
      </c>
      <c r="E4144" t="s">
        <v>53</v>
      </c>
      <c r="F4144" t="s">
        <v>103</v>
      </c>
      <c r="G4144" t="s">
        <v>40</v>
      </c>
      <c r="H4144" t="s">
        <v>239</v>
      </c>
      <c r="I4144">
        <v>0</v>
      </c>
      <c r="J4144">
        <v>0</v>
      </c>
      <c r="K4144">
        <v>0</v>
      </c>
      <c r="L4144">
        <v>0</v>
      </c>
      <c r="M4144">
        <v>0</v>
      </c>
      <c r="N4144">
        <v>0</v>
      </c>
      <c r="O4144">
        <v>0</v>
      </c>
      <c r="P4144">
        <v>0</v>
      </c>
      <c r="Q4144">
        <v>0</v>
      </c>
      <c r="R4144">
        <v>0</v>
      </c>
      <c r="S4144">
        <v>0</v>
      </c>
      <c r="T4144">
        <v>0</v>
      </c>
      <c r="U4144">
        <v>0</v>
      </c>
      <c r="V4144">
        <v>0</v>
      </c>
      <c r="W4144">
        <v>0</v>
      </c>
      <c r="X4144">
        <v>0</v>
      </c>
      <c r="Y4144">
        <v>0</v>
      </c>
      <c r="Z4144">
        <v>0</v>
      </c>
      <c r="AA4144">
        <v>0</v>
      </c>
      <c r="AB4144">
        <v>0.109691</v>
      </c>
      <c r="AC4144">
        <v>5.4999999999999997E-3</v>
      </c>
      <c r="AD4144">
        <v>0</v>
      </c>
      <c r="AE4144">
        <v>0</v>
      </c>
      <c r="AF4144">
        <v>0</v>
      </c>
      <c r="AG4144">
        <v>0</v>
      </c>
      <c r="AH4144" t="s">
        <v>6687</v>
      </c>
    </row>
    <row r="4145" spans="1:34">
      <c r="A4145" t="s">
        <v>99</v>
      </c>
      <c r="B4145" t="s">
        <v>100</v>
      </c>
      <c r="C4145" t="s">
        <v>1171</v>
      </c>
      <c r="D4145" t="s">
        <v>1172</v>
      </c>
      <c r="E4145" t="s">
        <v>53</v>
      </c>
      <c r="F4145" t="s">
        <v>103</v>
      </c>
      <c r="G4145" t="s">
        <v>40</v>
      </c>
      <c r="H4145" t="s">
        <v>302</v>
      </c>
      <c r="I4145">
        <v>1.5</v>
      </c>
      <c r="J4145">
        <v>1.5837690642992961</v>
      </c>
      <c r="K4145">
        <v>2.4824260568202718</v>
      </c>
      <c r="L4145">
        <v>1.060000000000001E-2</v>
      </c>
      <c r="M4145">
        <v>5.5767951211195692</v>
      </c>
      <c r="N4145">
        <v>156.2575497597804</v>
      </c>
      <c r="O4145">
        <v>165.24643416838379</v>
      </c>
      <c r="P4145">
        <v>266.80096301452312</v>
      </c>
      <c r="Q4145">
        <v>45.590555237246463</v>
      </c>
      <c r="R4145">
        <v>633.89550217993383</v>
      </c>
      <c r="S4145">
        <v>13090004.664004499</v>
      </c>
      <c r="T4145">
        <v>23597283.14695609</v>
      </c>
      <c r="U4145">
        <v>20919004.320426852</v>
      </c>
      <c r="V4145">
        <v>69999999.99998942</v>
      </c>
      <c r="W4145">
        <v>12393707.868602</v>
      </c>
      <c r="X4145">
        <v>0.37557406942236138</v>
      </c>
      <c r="Y4145">
        <v>0.37965572100279421</v>
      </c>
      <c r="Z4145">
        <v>0.61593442659694109</v>
      </c>
      <c r="AA4145">
        <v>0.13100734263576569</v>
      </c>
      <c r="AB4145">
        <v>9.7020000000000009E-2</v>
      </c>
      <c r="AC4145">
        <v>5.4999999999999997E-3</v>
      </c>
      <c r="AD4145">
        <v>1.5182897711948571</v>
      </c>
      <c r="AE4145">
        <v>5.5767951211195703E-2</v>
      </c>
      <c r="AF4145">
        <v>7.2533728435256224</v>
      </c>
      <c r="AG4145">
        <v>1</v>
      </c>
      <c r="AH4145" t="s">
        <v>1173</v>
      </c>
    </row>
    <row r="4146" spans="1:34">
      <c r="A4146" t="s">
        <v>99</v>
      </c>
      <c r="B4146" t="s">
        <v>204</v>
      </c>
      <c r="C4146" t="s">
        <v>1171</v>
      </c>
      <c r="D4146" t="s">
        <v>1788</v>
      </c>
      <c r="E4146" t="s">
        <v>53</v>
      </c>
      <c r="F4146" t="s">
        <v>103</v>
      </c>
      <c r="G4146" t="s">
        <v>40</v>
      </c>
      <c r="H4146" t="s">
        <v>302</v>
      </c>
      <c r="I4146">
        <v>1.5</v>
      </c>
      <c r="J4146">
        <v>1.5789359836821719</v>
      </c>
      <c r="K4146">
        <v>2.490971399810511</v>
      </c>
      <c r="L4146">
        <v>1.060000000000001E-2</v>
      </c>
      <c r="M4146">
        <v>5.5805073834926828</v>
      </c>
      <c r="N4146">
        <v>156.2575497597804</v>
      </c>
      <c r="O4146">
        <v>164.74216283487249</v>
      </c>
      <c r="P4146">
        <v>267.71938140318821</v>
      </c>
      <c r="Q4146">
        <v>45.590555237246463</v>
      </c>
      <c r="R4146">
        <v>634.30964923508759</v>
      </c>
      <c r="S4146">
        <v>13090004.664004499</v>
      </c>
      <c r="T4146">
        <v>23525272.91871943</v>
      </c>
      <c r="U4146">
        <v>20991014.548663542</v>
      </c>
      <c r="V4146">
        <v>69999999.99998945</v>
      </c>
      <c r="W4146">
        <v>12393707.868602</v>
      </c>
      <c r="X4146">
        <v>0.37557406942236138</v>
      </c>
      <c r="Y4146">
        <v>0.37849715139329698</v>
      </c>
      <c r="Z4146">
        <v>0.61805467945212933</v>
      </c>
      <c r="AA4146">
        <v>0.13100734263576569</v>
      </c>
      <c r="AB4146">
        <v>9.7020000000000009E-2</v>
      </c>
      <c r="AC4146">
        <v>5.4999999999999997E-3</v>
      </c>
      <c r="AD4146">
        <v>1.519300439484919</v>
      </c>
      <c r="AE4146">
        <v>0.88451042028359028</v>
      </c>
      <c r="AF4146">
        <v>8.0868382432611909</v>
      </c>
      <c r="AG4146">
        <v>1</v>
      </c>
      <c r="AH4146" t="s">
        <v>1173</v>
      </c>
    </row>
    <row r="4147" spans="1:34">
      <c r="A4147" t="s">
        <v>99</v>
      </c>
      <c r="B4147" t="s">
        <v>100</v>
      </c>
      <c r="C4147" t="s">
        <v>2256</v>
      </c>
      <c r="D4147" t="s">
        <v>2257</v>
      </c>
      <c r="E4147" t="s">
        <v>72</v>
      </c>
      <c r="F4147" t="s">
        <v>39</v>
      </c>
      <c r="G4147" t="s">
        <v>140</v>
      </c>
      <c r="H4147" t="s">
        <v>103</v>
      </c>
      <c r="I4147">
        <v>1</v>
      </c>
      <c r="J4147">
        <v>3</v>
      </c>
      <c r="K4147">
        <v>1.5</v>
      </c>
      <c r="L4147">
        <v>1.1950016577529901</v>
      </c>
      <c r="M4147">
        <v>6.6950016577529894</v>
      </c>
      <c r="N4147">
        <v>60.170646557743339</v>
      </c>
      <c r="O4147">
        <v>476.27274623318817</v>
      </c>
      <c r="P4147">
        <v>99.464667088437494</v>
      </c>
      <c r="Q4147">
        <v>124.6834322126093</v>
      </c>
      <c r="R4147">
        <v>760.59149209197835</v>
      </c>
      <c r="S4147">
        <v>4660070.3812316712</v>
      </c>
      <c r="T4147">
        <v>18031164.55152189</v>
      </c>
      <c r="U4147">
        <v>2749351.1307364772</v>
      </c>
      <c r="V4147">
        <v>43245449.862591423</v>
      </c>
      <c r="W4147">
        <v>17804863.799101379</v>
      </c>
      <c r="X4147">
        <v>0.14128613322161709</v>
      </c>
      <c r="Y4147">
        <v>1.0765823648969071</v>
      </c>
      <c r="Z4147">
        <v>0.2448300229670356</v>
      </c>
      <c r="AA4147">
        <v>0.28646172361907479</v>
      </c>
      <c r="AB4147">
        <v>9.5889000000000002E-2</v>
      </c>
      <c r="AC4147">
        <v>5.4999999999999997E-3</v>
      </c>
      <c r="AD4147">
        <v>1.8227229644144261</v>
      </c>
      <c r="AE4147">
        <v>6.69500165775299E-2</v>
      </c>
      <c r="AF4147">
        <v>8.6860636387449457</v>
      </c>
      <c r="AG4147">
        <v>1</v>
      </c>
      <c r="AH4147" t="s">
        <v>2258</v>
      </c>
    </row>
    <row r="4148" spans="1:34">
      <c r="A4148" t="s">
        <v>99</v>
      </c>
      <c r="B4148" t="s">
        <v>204</v>
      </c>
      <c r="C4148" t="s">
        <v>2256</v>
      </c>
      <c r="D4148" t="s">
        <v>2969</v>
      </c>
      <c r="E4148" t="s">
        <v>72</v>
      </c>
      <c r="F4148" t="s">
        <v>39</v>
      </c>
      <c r="G4148" t="s">
        <v>140</v>
      </c>
      <c r="H4148" t="s">
        <v>103</v>
      </c>
      <c r="I4148">
        <v>1</v>
      </c>
      <c r="J4148">
        <v>2.9999999999999991</v>
      </c>
      <c r="K4148">
        <v>1.5</v>
      </c>
      <c r="L4148">
        <v>1.2002785999236409</v>
      </c>
      <c r="M4148">
        <v>6.7002785999236396</v>
      </c>
      <c r="N4148">
        <v>60.170646557743339</v>
      </c>
      <c r="O4148">
        <v>476.27274623318817</v>
      </c>
      <c r="P4148">
        <v>99.464667088437494</v>
      </c>
      <c r="Q4148">
        <v>125.2340149311818</v>
      </c>
      <c r="R4148">
        <v>761.14207481055087</v>
      </c>
      <c r="S4148">
        <v>4660070.3812316712</v>
      </c>
      <c r="T4148">
        <v>18031164.55152189</v>
      </c>
      <c r="U4148">
        <v>2749351.1307364772</v>
      </c>
      <c r="V4148">
        <v>43324073.382495873</v>
      </c>
      <c r="W4148">
        <v>17883487.319005828</v>
      </c>
      <c r="X4148">
        <v>0.14128613322161709</v>
      </c>
      <c r="Y4148">
        <v>1.0765823648969071</v>
      </c>
      <c r="Z4148">
        <v>0.2448300229670356</v>
      </c>
      <c r="AA4148">
        <v>0.28772669420705321</v>
      </c>
      <c r="AB4148">
        <v>9.5889000000000002E-2</v>
      </c>
      <c r="AC4148">
        <v>5.4999999999999997E-3</v>
      </c>
      <c r="AD4148">
        <v>1.824159618827379</v>
      </c>
      <c r="AE4148">
        <v>1.0619941580878971</v>
      </c>
      <c r="AF4148">
        <v>9.6878213768389152</v>
      </c>
      <c r="AG4148">
        <v>1</v>
      </c>
      <c r="AH4148" t="s">
        <v>2258</v>
      </c>
    </row>
    <row r="4149" spans="1:34">
      <c r="A4149" t="s">
        <v>99</v>
      </c>
      <c r="B4149" t="s">
        <v>100</v>
      </c>
      <c r="C4149" t="s">
        <v>2391</v>
      </c>
      <c r="D4149" t="s">
        <v>2392</v>
      </c>
      <c r="E4149" t="s">
        <v>72</v>
      </c>
      <c r="F4149" t="s">
        <v>39</v>
      </c>
      <c r="G4149" t="s">
        <v>140</v>
      </c>
      <c r="H4149" t="s">
        <v>40</v>
      </c>
      <c r="I4149">
        <v>1</v>
      </c>
      <c r="J4149">
        <v>3</v>
      </c>
      <c r="K4149">
        <v>1.5</v>
      </c>
      <c r="L4149">
        <v>1.3501650170006509</v>
      </c>
      <c r="M4149">
        <v>6.8501650170006512</v>
      </c>
      <c r="N4149">
        <v>60.170646557743339</v>
      </c>
      <c r="O4149">
        <v>476.27274623318817</v>
      </c>
      <c r="P4149">
        <v>99.464667088437494</v>
      </c>
      <c r="Q4149">
        <v>145.11019402757341</v>
      </c>
      <c r="R4149">
        <v>781.01825390694239</v>
      </c>
      <c r="S4149">
        <v>4660070.3812316712</v>
      </c>
      <c r="T4149">
        <v>18031164.55152189</v>
      </c>
      <c r="U4149">
        <v>2749351.1307364772</v>
      </c>
      <c r="V4149">
        <v>36818209.073177397</v>
      </c>
      <c r="W4149">
        <v>11377623.00968737</v>
      </c>
      <c r="X4149">
        <v>0.14128613322161709</v>
      </c>
      <c r="Y4149">
        <v>1.0765823648969071</v>
      </c>
      <c r="Z4149">
        <v>0.2448300229670356</v>
      </c>
      <c r="AA4149">
        <v>0.33500015570363229</v>
      </c>
      <c r="AB4149">
        <v>9.5889000000000002E-2</v>
      </c>
      <c r="AC4149">
        <v>5.4999999999999997E-3</v>
      </c>
      <c r="AD4149">
        <v>1.8649663920630051</v>
      </c>
      <c r="AE4149">
        <v>6.850165017000652E-2</v>
      </c>
      <c r="AF4149">
        <v>8.8850220592336626</v>
      </c>
      <c r="AG4149">
        <v>1</v>
      </c>
      <c r="AH4149" t="s">
        <v>1548</v>
      </c>
    </row>
    <row r="4150" spans="1:34">
      <c r="A4150" t="s">
        <v>99</v>
      </c>
      <c r="B4150" t="s">
        <v>204</v>
      </c>
      <c r="C4150" t="s">
        <v>2391</v>
      </c>
      <c r="D4150" t="s">
        <v>3073</v>
      </c>
      <c r="E4150" t="s">
        <v>72</v>
      </c>
      <c r="F4150" t="s">
        <v>39</v>
      </c>
      <c r="G4150" t="s">
        <v>140</v>
      </c>
      <c r="H4150" t="s">
        <v>40</v>
      </c>
      <c r="I4150">
        <v>1</v>
      </c>
      <c r="J4150">
        <v>3</v>
      </c>
      <c r="K4150">
        <v>1.5</v>
      </c>
      <c r="L4150">
        <v>1.3559391141411079</v>
      </c>
      <c r="M4150">
        <v>6.8559391141411083</v>
      </c>
      <c r="N4150">
        <v>60.170646557743339</v>
      </c>
      <c r="O4150">
        <v>476.27274623318817</v>
      </c>
      <c r="P4150">
        <v>99.464667088437494</v>
      </c>
      <c r="Q4150">
        <v>145.73077028739019</v>
      </c>
      <c r="R4150">
        <v>781.63883016675925</v>
      </c>
      <c r="S4150">
        <v>4660070.3812316712</v>
      </c>
      <c r="T4150">
        <v>18031164.55152189</v>
      </c>
      <c r="U4150">
        <v>2749351.1307364772</v>
      </c>
      <c r="V4150">
        <v>36866866.459243722</v>
      </c>
      <c r="W4150">
        <v>11426280.39575368</v>
      </c>
      <c r="X4150">
        <v>0.14128613322161709</v>
      </c>
      <c r="Y4150">
        <v>1.0765823648969071</v>
      </c>
      <c r="Z4150">
        <v>0.2448300229670356</v>
      </c>
      <c r="AA4150">
        <v>0.33643281276165488</v>
      </c>
      <c r="AB4150">
        <v>9.5889000000000002E-2</v>
      </c>
      <c r="AC4150">
        <v>5.4999999999999997E-3</v>
      </c>
      <c r="AD4150">
        <v>1.866538397567213</v>
      </c>
      <c r="AE4150">
        <v>1.086666349591366</v>
      </c>
      <c r="AF4150">
        <v>9.9105328612996857</v>
      </c>
      <c r="AG4150">
        <v>1</v>
      </c>
      <c r="AH4150" t="s">
        <v>1548</v>
      </c>
    </row>
    <row r="4151" spans="1:34">
      <c r="A4151" t="s">
        <v>99</v>
      </c>
      <c r="B4151" t="s">
        <v>100</v>
      </c>
      <c r="C4151" t="s">
        <v>617</v>
      </c>
      <c r="D4151" t="s">
        <v>618</v>
      </c>
      <c r="E4151" t="s">
        <v>72</v>
      </c>
      <c r="F4151" t="s">
        <v>39</v>
      </c>
      <c r="G4151" t="s">
        <v>140</v>
      </c>
      <c r="H4151" t="s">
        <v>41</v>
      </c>
      <c r="I4151">
        <v>1</v>
      </c>
      <c r="J4151">
        <v>2.2750196385350292</v>
      </c>
      <c r="K4151">
        <v>1.5</v>
      </c>
      <c r="L4151">
        <v>8.3999999999999995E-3</v>
      </c>
      <c r="M4151">
        <v>4.7834196385350287</v>
      </c>
      <c r="N4151">
        <v>60.170646557743339</v>
      </c>
      <c r="O4151">
        <v>361.17661699317131</v>
      </c>
      <c r="P4151">
        <v>99.46466708843748</v>
      </c>
      <c r="Q4151">
        <v>188.4060756714876</v>
      </c>
      <c r="R4151">
        <v>709.21800631083966</v>
      </c>
      <c r="S4151">
        <v>4660070.3812316712</v>
      </c>
      <c r="T4151">
        <v>13673751.153456319</v>
      </c>
      <c r="U4151">
        <v>2749351.1307364772</v>
      </c>
      <c r="V4151">
        <v>50083218.119969927</v>
      </c>
      <c r="W4151">
        <v>29000045.454545449</v>
      </c>
      <c r="X4151">
        <v>0.14128613322161709</v>
      </c>
      <c r="Y4151">
        <v>0.81641534088031642</v>
      </c>
      <c r="Z4151">
        <v>0.2448300229670356</v>
      </c>
      <c r="AA4151">
        <v>0.54139676917094126</v>
      </c>
      <c r="AB4151">
        <v>9.0872000000000008E-2</v>
      </c>
      <c r="AC4151">
        <v>5.4999999999999997E-3</v>
      </c>
      <c r="AD4151">
        <v>1.3022922576116309</v>
      </c>
      <c r="AE4151">
        <v>4.7834196385350289E-2</v>
      </c>
      <c r="AF4151">
        <v>6.2299180925320101</v>
      </c>
      <c r="AG4151">
        <v>1</v>
      </c>
      <c r="AH4151" t="s">
        <v>311</v>
      </c>
    </row>
    <row r="4152" spans="1:34">
      <c r="A4152" t="s">
        <v>99</v>
      </c>
      <c r="B4152" t="s">
        <v>204</v>
      </c>
      <c r="C4152" t="s">
        <v>617</v>
      </c>
      <c r="D4152" t="s">
        <v>977</v>
      </c>
      <c r="E4152" t="s">
        <v>72</v>
      </c>
      <c r="F4152" t="s">
        <v>39</v>
      </c>
      <c r="G4152" t="s">
        <v>140</v>
      </c>
      <c r="H4152" t="s">
        <v>41</v>
      </c>
      <c r="I4152">
        <v>1</v>
      </c>
      <c r="J4152">
        <v>2.279791102155631</v>
      </c>
      <c r="K4152">
        <v>1.5</v>
      </c>
      <c r="L4152">
        <v>8.3999999999999977E-3</v>
      </c>
      <c r="M4152">
        <v>4.7881911021556309</v>
      </c>
      <c r="N4152">
        <v>60.170646557743339</v>
      </c>
      <c r="O4152">
        <v>361.93412302054992</v>
      </c>
      <c r="P4152">
        <v>99.46466708843748</v>
      </c>
      <c r="Q4152">
        <v>188.40607567148751</v>
      </c>
      <c r="R4152">
        <v>709.97551233821832</v>
      </c>
      <c r="S4152">
        <v>4660070.3812316712</v>
      </c>
      <c r="T4152">
        <v>13702429.50202122</v>
      </c>
      <c r="U4152">
        <v>2749351.1307364772</v>
      </c>
      <c r="V4152">
        <v>50111896.468534812</v>
      </c>
      <c r="W4152">
        <v>29000045.454545449</v>
      </c>
      <c r="X4152">
        <v>0.14128613322161709</v>
      </c>
      <c r="Y4152">
        <v>0.8181276320765456</v>
      </c>
      <c r="Z4152">
        <v>0.2448300229670356</v>
      </c>
      <c r="AA4152">
        <v>0.54139676917094115</v>
      </c>
      <c r="AB4152">
        <v>9.0872000000000008E-2</v>
      </c>
      <c r="AC4152">
        <v>5.4999999999999997E-3</v>
      </c>
      <c r="AD4152">
        <v>1.3035912948277111</v>
      </c>
      <c r="AE4152">
        <v>0.75892828969166748</v>
      </c>
      <c r="AF4152">
        <v>6.9470826866750102</v>
      </c>
      <c r="AG4152">
        <v>1</v>
      </c>
      <c r="AH4152" t="s">
        <v>311</v>
      </c>
    </row>
    <row r="4153" spans="1:34">
      <c r="A4153" t="s">
        <v>99</v>
      </c>
      <c r="B4153" t="s">
        <v>100</v>
      </c>
      <c r="C4153" t="s">
        <v>3256</v>
      </c>
      <c r="D4153" t="s">
        <v>3257</v>
      </c>
      <c r="E4153" t="s">
        <v>72</v>
      </c>
      <c r="F4153" t="s">
        <v>39</v>
      </c>
      <c r="G4153" t="s">
        <v>140</v>
      </c>
      <c r="H4153" t="s">
        <v>239</v>
      </c>
      <c r="I4153">
        <v>1</v>
      </c>
      <c r="J4153">
        <v>3</v>
      </c>
      <c r="K4153">
        <v>1.9502327736953371</v>
      </c>
      <c r="L4153">
        <v>2.02</v>
      </c>
      <c r="M4153">
        <v>7.9702327736953356</v>
      </c>
      <c r="N4153">
        <v>60.170646557743339</v>
      </c>
      <c r="O4153">
        <v>476.27274623318829</v>
      </c>
      <c r="P4153">
        <v>129.31950238704451</v>
      </c>
      <c r="Q4153">
        <v>58.149404109062978</v>
      </c>
      <c r="R4153">
        <v>723.9122992870391</v>
      </c>
      <c r="S4153">
        <v>4660070.3812316712</v>
      </c>
      <c r="T4153">
        <v>18031164.55152189</v>
      </c>
      <c r="U4153">
        <v>3574583.121039073</v>
      </c>
      <c r="V4153">
        <v>50218828.679291867</v>
      </c>
      <c r="W4153">
        <v>23953010.62549923</v>
      </c>
      <c r="X4153">
        <v>0.14128613322161709</v>
      </c>
      <c r="Y4153">
        <v>1.076582364896908</v>
      </c>
      <c r="Z4153">
        <v>0.31831702318326321</v>
      </c>
      <c r="AA4153">
        <v>0.1670959888191465</v>
      </c>
      <c r="AB4153">
        <v>9.9680999999999992E-2</v>
      </c>
      <c r="AC4153">
        <v>5.4999999999999997E-3</v>
      </c>
      <c r="AD4153">
        <v>2.1699063048804059</v>
      </c>
      <c r="AE4153">
        <v>7.9702327736953363E-2</v>
      </c>
      <c r="AF4153">
        <v>10.3250224063127</v>
      </c>
      <c r="AG4153">
        <v>1</v>
      </c>
      <c r="AH4153" t="s">
        <v>2418</v>
      </c>
    </row>
    <row r="4154" spans="1:34">
      <c r="A4154" t="s">
        <v>99</v>
      </c>
      <c r="B4154" t="s">
        <v>204</v>
      </c>
      <c r="C4154" t="s">
        <v>3256</v>
      </c>
      <c r="D4154" t="s">
        <v>3600</v>
      </c>
      <c r="E4154" t="s">
        <v>72</v>
      </c>
      <c r="F4154" t="s">
        <v>39</v>
      </c>
      <c r="G4154" t="s">
        <v>140</v>
      </c>
      <c r="H4154" t="s">
        <v>239</v>
      </c>
      <c r="I4154">
        <v>1</v>
      </c>
      <c r="J4154">
        <v>3</v>
      </c>
      <c r="K4154">
        <v>1.9606899151393931</v>
      </c>
      <c r="L4154">
        <v>2.02</v>
      </c>
      <c r="M4154">
        <v>7.9806899151393944</v>
      </c>
      <c r="N4154">
        <v>60.170646557743339</v>
      </c>
      <c r="O4154">
        <v>476.27274623318829</v>
      </c>
      <c r="P4154">
        <v>130.012913115331</v>
      </c>
      <c r="Q4154">
        <v>58.149404109062978</v>
      </c>
      <c r="R4154">
        <v>724.6057100153256</v>
      </c>
      <c r="S4154">
        <v>4660070.3812316712</v>
      </c>
      <c r="T4154">
        <v>18031164.55152189</v>
      </c>
      <c r="U4154">
        <v>3593750.0234747319</v>
      </c>
      <c r="V4154">
        <v>50237995.58172752</v>
      </c>
      <c r="W4154">
        <v>23953010.62549923</v>
      </c>
      <c r="X4154">
        <v>0.14128613322161709</v>
      </c>
      <c r="Y4154">
        <v>1.076582364896908</v>
      </c>
      <c r="Z4154">
        <v>0.32002383796987521</v>
      </c>
      <c r="AA4154">
        <v>0.1670959888191465</v>
      </c>
      <c r="AB4154">
        <v>9.9680999999999992E-2</v>
      </c>
      <c r="AC4154">
        <v>5.4999999999999997E-3</v>
      </c>
      <c r="AD4154">
        <v>2.172753275325908</v>
      </c>
      <c r="AE4154">
        <v>1.2649393515495939</v>
      </c>
      <c r="AF4154">
        <v>11.5235635420149</v>
      </c>
      <c r="AG4154">
        <v>1</v>
      </c>
      <c r="AH4154" t="s">
        <v>2418</v>
      </c>
    </row>
    <row r="4155" spans="1:34">
      <c r="A4155" t="s">
        <v>99</v>
      </c>
      <c r="B4155" t="s">
        <v>100</v>
      </c>
      <c r="C4155" t="s">
        <v>2425</v>
      </c>
      <c r="D4155" t="s">
        <v>2426</v>
      </c>
      <c r="E4155" t="s">
        <v>72</v>
      </c>
      <c r="F4155" t="s">
        <v>39</v>
      </c>
      <c r="G4155" t="s">
        <v>140</v>
      </c>
      <c r="H4155" t="s">
        <v>302</v>
      </c>
      <c r="I4155">
        <v>1</v>
      </c>
      <c r="J4155">
        <v>3</v>
      </c>
      <c r="K4155">
        <v>2.8749953643542319</v>
      </c>
      <c r="L4155">
        <v>1.06E-2</v>
      </c>
      <c r="M4155">
        <v>6.8855953643542316</v>
      </c>
      <c r="N4155">
        <v>60.170646557743339</v>
      </c>
      <c r="O4155">
        <v>476.27274623318817</v>
      </c>
      <c r="P4155">
        <v>190.64030453086309</v>
      </c>
      <c r="Q4155">
        <v>45.590555237246413</v>
      </c>
      <c r="R4155">
        <v>772.67425255904118</v>
      </c>
      <c r="S4155">
        <v>4660070.3812316712</v>
      </c>
      <c r="T4155">
        <v>18031164.55152189</v>
      </c>
      <c r="U4155">
        <v>5269581.1705662915</v>
      </c>
      <c r="V4155">
        <v>40354523.971921839</v>
      </c>
      <c r="W4155">
        <v>12393707.868601991</v>
      </c>
      <c r="X4155">
        <v>0.14128613322161709</v>
      </c>
      <c r="Y4155">
        <v>1.0765823648969071</v>
      </c>
      <c r="Z4155">
        <v>0.46925678738997828</v>
      </c>
      <c r="AA4155">
        <v>0.13100734263576561</v>
      </c>
      <c r="AB4155">
        <v>8.7010000000000004E-2</v>
      </c>
      <c r="AC4155">
        <v>5.4999999999999997E-3</v>
      </c>
      <c r="AD4155">
        <v>1.8746123505048169</v>
      </c>
      <c r="AE4155">
        <v>6.8855953643542314E-2</v>
      </c>
      <c r="AF4155">
        <v>8.9215736685025906</v>
      </c>
      <c r="AG4155">
        <v>1</v>
      </c>
      <c r="AH4155" t="s">
        <v>995</v>
      </c>
    </row>
    <row r="4156" spans="1:34">
      <c r="A4156" t="s">
        <v>99</v>
      </c>
      <c r="B4156" t="s">
        <v>204</v>
      </c>
      <c r="C4156" t="s">
        <v>2425</v>
      </c>
      <c r="D4156" t="s">
        <v>3098</v>
      </c>
      <c r="E4156" t="s">
        <v>72</v>
      </c>
      <c r="F4156" t="s">
        <v>39</v>
      </c>
      <c r="G4156" t="s">
        <v>140</v>
      </c>
      <c r="H4156" t="s">
        <v>302</v>
      </c>
      <c r="I4156">
        <v>1</v>
      </c>
      <c r="J4156">
        <v>3</v>
      </c>
      <c r="K4156">
        <v>2.886052156445857</v>
      </c>
      <c r="L4156">
        <v>1.060000000000001E-2</v>
      </c>
      <c r="M4156">
        <v>6.8966521564458567</v>
      </c>
      <c r="N4156">
        <v>60.170646557743339</v>
      </c>
      <c r="O4156">
        <v>476.27274623318817</v>
      </c>
      <c r="P4156">
        <v>191.3734779605029</v>
      </c>
      <c r="Q4156">
        <v>45.590555237246463</v>
      </c>
      <c r="R4156">
        <v>773.40742598868087</v>
      </c>
      <c r="S4156">
        <v>4660070.3812316712</v>
      </c>
      <c r="T4156">
        <v>18031164.55152189</v>
      </c>
      <c r="U4156">
        <v>5289847.1731259106</v>
      </c>
      <c r="V4156">
        <v>40374789.974481471</v>
      </c>
      <c r="W4156">
        <v>12393707.868601991</v>
      </c>
      <c r="X4156">
        <v>0.14128613322161709</v>
      </c>
      <c r="Y4156">
        <v>1.0765823648969071</v>
      </c>
      <c r="Z4156">
        <v>0.47106147716446789</v>
      </c>
      <c r="AA4156">
        <v>0.13100734263576569</v>
      </c>
      <c r="AB4156">
        <v>8.7010000000000004E-2</v>
      </c>
      <c r="AC4156">
        <v>5.4999999999999997E-3</v>
      </c>
      <c r="AD4156">
        <v>1.8776225766240029</v>
      </c>
      <c r="AE4156">
        <v>1.0931193667966681</v>
      </c>
      <c r="AF4156">
        <v>9.9599040998665274</v>
      </c>
      <c r="AG4156">
        <v>1</v>
      </c>
      <c r="AH4156" t="s">
        <v>995</v>
      </c>
    </row>
    <row r="4157" spans="1:34">
      <c r="A4157" t="s">
        <v>99</v>
      </c>
      <c r="B4157" t="s">
        <v>100</v>
      </c>
      <c r="C4157" t="s">
        <v>1610</v>
      </c>
      <c r="D4157" t="s">
        <v>1611</v>
      </c>
      <c r="E4157" t="s">
        <v>72</v>
      </c>
      <c r="F4157" t="s">
        <v>39</v>
      </c>
      <c r="G4157" t="s">
        <v>103</v>
      </c>
      <c r="H4157" t="s">
        <v>40</v>
      </c>
      <c r="I4157">
        <v>1</v>
      </c>
      <c r="J4157">
        <v>3.0000000000000009</v>
      </c>
      <c r="K4157">
        <v>1.048257732369412</v>
      </c>
      <c r="L4157">
        <v>1</v>
      </c>
      <c r="M4157">
        <v>6.0482577323694127</v>
      </c>
      <c r="N4157">
        <v>60.170646557743339</v>
      </c>
      <c r="O4157">
        <v>476.27274623318851</v>
      </c>
      <c r="P4157">
        <v>109.3725444372908</v>
      </c>
      <c r="Q4157">
        <v>107.4758953168044</v>
      </c>
      <c r="R4157">
        <v>753.29183254502698</v>
      </c>
      <c r="S4157">
        <v>4660070.3812316712</v>
      </c>
      <c r="T4157">
        <v>18031164.551521901</v>
      </c>
      <c r="U4157">
        <v>15618460.468320251</v>
      </c>
      <c r="V4157">
        <v>46736534.244049042</v>
      </c>
      <c r="W4157">
        <v>8426838.8429752067</v>
      </c>
      <c r="X4157">
        <v>0.14128613322161709</v>
      </c>
      <c r="Y4157">
        <v>1.076582364896908</v>
      </c>
      <c r="Z4157">
        <v>0.25128477007823058</v>
      </c>
      <c r="AA4157">
        <v>0.24811793483423569</v>
      </c>
      <c r="AB4157">
        <v>0.102794</v>
      </c>
      <c r="AC4157">
        <v>5.4999999999999997E-3</v>
      </c>
      <c r="AD4157">
        <v>1.646646084205285</v>
      </c>
      <c r="AE4157">
        <v>6.048257732369413E-2</v>
      </c>
      <c r="AF4157">
        <v>7.8636803938983917</v>
      </c>
      <c r="AG4157">
        <v>1</v>
      </c>
      <c r="AH4157" t="s">
        <v>1612</v>
      </c>
    </row>
    <row r="4158" spans="1:34">
      <c r="A4158" t="s">
        <v>99</v>
      </c>
      <c r="B4158" t="s">
        <v>204</v>
      </c>
      <c r="C4158" t="s">
        <v>1610</v>
      </c>
      <c r="D4158" t="s">
        <v>2311</v>
      </c>
      <c r="E4158" t="s">
        <v>72</v>
      </c>
      <c r="F4158" t="s">
        <v>39</v>
      </c>
      <c r="G4158" t="s">
        <v>103</v>
      </c>
      <c r="H4158" t="s">
        <v>40</v>
      </c>
      <c r="I4158">
        <v>1</v>
      </c>
      <c r="J4158">
        <v>2.9999999999999991</v>
      </c>
      <c r="K4158">
        <v>1.0533478051501031</v>
      </c>
      <c r="L4158">
        <v>1</v>
      </c>
      <c r="M4158">
        <v>6.0533478051501017</v>
      </c>
      <c r="N4158">
        <v>60.170646557743339</v>
      </c>
      <c r="O4158">
        <v>476.27274623318817</v>
      </c>
      <c r="P4158">
        <v>109.9036296792159</v>
      </c>
      <c r="Q4158">
        <v>107.4758953168044</v>
      </c>
      <c r="R4158">
        <v>753.82291778695185</v>
      </c>
      <c r="S4158">
        <v>4660070.3812316712</v>
      </c>
      <c r="T4158">
        <v>18031164.55152189</v>
      </c>
      <c r="U4158">
        <v>15694299.73766331</v>
      </c>
      <c r="V4158">
        <v>46812373.513392083</v>
      </c>
      <c r="W4158">
        <v>8426838.8429752067</v>
      </c>
      <c r="X4158">
        <v>0.14128613322161709</v>
      </c>
      <c r="Y4158">
        <v>1.0765823648969071</v>
      </c>
      <c r="Z4158">
        <v>0.25250494497308817</v>
      </c>
      <c r="AA4158">
        <v>0.24811793483423569</v>
      </c>
      <c r="AB4158">
        <v>0.102794</v>
      </c>
      <c r="AC4158">
        <v>5.4999999999999997E-3</v>
      </c>
      <c r="AD4158">
        <v>1.6480318631822271</v>
      </c>
      <c r="AE4158">
        <v>0.95945562711629118</v>
      </c>
      <c r="AF4158">
        <v>8.7691292954486197</v>
      </c>
      <c r="AG4158">
        <v>1</v>
      </c>
      <c r="AH4158" t="s">
        <v>1612</v>
      </c>
    </row>
    <row r="4159" spans="1:34">
      <c r="A4159" t="s">
        <v>99</v>
      </c>
      <c r="B4159" t="s">
        <v>100</v>
      </c>
      <c r="C4159" t="s">
        <v>271</v>
      </c>
      <c r="D4159" t="s">
        <v>272</v>
      </c>
      <c r="E4159" t="s">
        <v>72</v>
      </c>
      <c r="F4159" t="s">
        <v>39</v>
      </c>
      <c r="G4159" t="s">
        <v>103</v>
      </c>
      <c r="H4159" t="s">
        <v>41</v>
      </c>
      <c r="I4159">
        <v>1</v>
      </c>
      <c r="J4159">
        <v>2.028563822594379</v>
      </c>
      <c r="K4159">
        <v>1</v>
      </c>
      <c r="L4159">
        <v>8.4000000000000012E-3</v>
      </c>
      <c r="M4159">
        <v>4.0369638225943776</v>
      </c>
      <c r="N4159">
        <v>60.170646557743339</v>
      </c>
      <c r="O4159">
        <v>322.04988756543958</v>
      </c>
      <c r="P4159">
        <v>104.33745543672011</v>
      </c>
      <c r="Q4159">
        <v>188.4060756714876</v>
      </c>
      <c r="R4159">
        <v>674.9640652313908</v>
      </c>
      <c r="S4159">
        <v>4660070.3812316712</v>
      </c>
      <c r="T4159">
        <v>12192456.029487841</v>
      </c>
      <c r="U4159">
        <v>14899446.94518717</v>
      </c>
      <c r="V4159">
        <v>60752018.810452133</v>
      </c>
      <c r="W4159">
        <v>29000045.454545461</v>
      </c>
      <c r="X4159">
        <v>0.14128613322161709</v>
      </c>
      <c r="Y4159">
        <v>0.72797201249098886</v>
      </c>
      <c r="Z4159">
        <v>0.23971659098592421</v>
      </c>
      <c r="AA4159">
        <v>0.54139676917094137</v>
      </c>
      <c r="AB4159">
        <v>9.7777000000000003E-2</v>
      </c>
      <c r="AC4159">
        <v>5.4999999999999997E-3</v>
      </c>
      <c r="AD4159">
        <v>1.099068684685381</v>
      </c>
      <c r="AE4159">
        <v>4.0369638225943777E-2</v>
      </c>
      <c r="AF4159">
        <v>5.2796791455057033</v>
      </c>
      <c r="AG4159">
        <v>1</v>
      </c>
      <c r="AH4159" t="s">
        <v>273</v>
      </c>
    </row>
    <row r="4160" spans="1:34">
      <c r="A4160" t="s">
        <v>99</v>
      </c>
      <c r="B4160" t="s">
        <v>204</v>
      </c>
      <c r="C4160" t="s">
        <v>271</v>
      </c>
      <c r="D4160" t="s">
        <v>456</v>
      </c>
      <c r="E4160" t="s">
        <v>72</v>
      </c>
      <c r="F4160" t="s">
        <v>39</v>
      </c>
      <c r="G4160" t="s">
        <v>103</v>
      </c>
      <c r="H4160" t="s">
        <v>41</v>
      </c>
      <c r="I4160">
        <v>1</v>
      </c>
      <c r="J4160">
        <v>2.0330605335587602</v>
      </c>
      <c r="K4160">
        <v>1</v>
      </c>
      <c r="L4160">
        <v>8.4000000000000012E-3</v>
      </c>
      <c r="M4160">
        <v>4.0414605335587606</v>
      </c>
      <c r="N4160">
        <v>60.170646557743339</v>
      </c>
      <c r="O4160">
        <v>322.76377452544727</v>
      </c>
      <c r="P4160">
        <v>104.33745543672011</v>
      </c>
      <c r="Q4160">
        <v>188.4060756714876</v>
      </c>
      <c r="R4160">
        <v>675.67795219139839</v>
      </c>
      <c r="S4160">
        <v>4660070.3812316712</v>
      </c>
      <c r="T4160">
        <v>12219483.0079343</v>
      </c>
      <c r="U4160">
        <v>14899446.94518717</v>
      </c>
      <c r="V4160">
        <v>60779045.788898602</v>
      </c>
      <c r="W4160">
        <v>29000045.454545461</v>
      </c>
      <c r="X4160">
        <v>0.14128613322161709</v>
      </c>
      <c r="Y4160">
        <v>0.72958570573241954</v>
      </c>
      <c r="Z4160">
        <v>0.23971659098592421</v>
      </c>
      <c r="AA4160">
        <v>0.54139676917094137</v>
      </c>
      <c r="AB4160">
        <v>9.7777000000000003E-2</v>
      </c>
      <c r="AC4160">
        <v>5.4999999999999997E-3</v>
      </c>
      <c r="AD4160">
        <v>1.1002929201311811</v>
      </c>
      <c r="AE4160">
        <v>0.64057149456906359</v>
      </c>
      <c r="AF4160">
        <v>5.885601948259005</v>
      </c>
      <c r="AG4160">
        <v>1</v>
      </c>
      <c r="AH4160" t="s">
        <v>273</v>
      </c>
    </row>
    <row r="4161" spans="1:34">
      <c r="A4161" t="s">
        <v>99</v>
      </c>
      <c r="B4161" t="s">
        <v>100</v>
      </c>
      <c r="C4161" t="s">
        <v>2544</v>
      </c>
      <c r="D4161" t="s">
        <v>2545</v>
      </c>
      <c r="E4161" t="s">
        <v>72</v>
      </c>
      <c r="F4161" t="s">
        <v>39</v>
      </c>
      <c r="G4161" t="s">
        <v>103</v>
      </c>
      <c r="H4161" t="s">
        <v>239</v>
      </c>
      <c r="I4161">
        <v>1</v>
      </c>
      <c r="J4161">
        <v>2.962277208172976</v>
      </c>
      <c r="K4161">
        <v>1</v>
      </c>
      <c r="L4161">
        <v>2.02</v>
      </c>
      <c r="M4161">
        <v>6.9822772081729756</v>
      </c>
      <c r="N4161">
        <v>60.170646557743339</v>
      </c>
      <c r="O4161">
        <v>470.28396701350852</v>
      </c>
      <c r="P4161">
        <v>104.33745543672011</v>
      </c>
      <c r="Q4161">
        <v>58.149404109062978</v>
      </c>
      <c r="R4161">
        <v>692.94147311703489</v>
      </c>
      <c r="S4161">
        <v>4660070.3812316712</v>
      </c>
      <c r="T4161">
        <v>17804435.929263271</v>
      </c>
      <c r="U4161">
        <v>14899446.94518717</v>
      </c>
      <c r="V4161">
        <v>61316963.881181337</v>
      </c>
      <c r="W4161">
        <v>23953010.62549923</v>
      </c>
      <c r="X4161">
        <v>0.14128613322161709</v>
      </c>
      <c r="Y4161">
        <v>1.063045134085024</v>
      </c>
      <c r="Z4161">
        <v>0.23971659098592421</v>
      </c>
      <c r="AA4161">
        <v>0.1670959888191465</v>
      </c>
      <c r="AB4161">
        <v>0.106586</v>
      </c>
      <c r="AC4161">
        <v>5.4999999999999997E-3</v>
      </c>
      <c r="AD4161">
        <v>1.900934109031386</v>
      </c>
      <c r="AE4161">
        <v>6.9822772081729753E-2</v>
      </c>
      <c r="AF4161">
        <v>9.0651200892860917</v>
      </c>
      <c r="AG4161">
        <v>1</v>
      </c>
      <c r="AH4161" t="s">
        <v>2546</v>
      </c>
    </row>
    <row r="4162" spans="1:34">
      <c r="A4162" t="s">
        <v>99</v>
      </c>
      <c r="B4162" t="s">
        <v>204</v>
      </c>
      <c r="C4162" t="s">
        <v>2544</v>
      </c>
      <c r="D4162" t="s">
        <v>3176</v>
      </c>
      <c r="E4162" t="s">
        <v>72</v>
      </c>
      <c r="F4162" t="s">
        <v>39</v>
      </c>
      <c r="G4162" t="s">
        <v>103</v>
      </c>
      <c r="H4162" t="s">
        <v>239</v>
      </c>
      <c r="I4162">
        <v>1</v>
      </c>
      <c r="J4162">
        <v>2.9670176400395478</v>
      </c>
      <c r="K4162">
        <v>1</v>
      </c>
      <c r="L4162">
        <v>2.02</v>
      </c>
      <c r="M4162">
        <v>6.9870176400395483</v>
      </c>
      <c r="N4162">
        <v>60.170646557743339</v>
      </c>
      <c r="O4162">
        <v>471.03654651464961</v>
      </c>
      <c r="P4162">
        <v>104.33745543672011</v>
      </c>
      <c r="Q4162">
        <v>58.149404109062978</v>
      </c>
      <c r="R4162">
        <v>693.6940526181761</v>
      </c>
      <c r="S4162">
        <v>4660070.3812316712</v>
      </c>
      <c r="T4162">
        <v>17832927.764940411</v>
      </c>
      <c r="U4162">
        <v>14899446.94518717</v>
      </c>
      <c r="V4162">
        <v>61345455.716858476</v>
      </c>
      <c r="W4162">
        <v>23953010.62549923</v>
      </c>
      <c r="X4162">
        <v>0.14128613322161709</v>
      </c>
      <c r="Y4162">
        <v>1.0647462892015389</v>
      </c>
      <c r="Z4162">
        <v>0.23971659098592421</v>
      </c>
      <c r="AA4162">
        <v>0.1670959888191465</v>
      </c>
      <c r="AB4162">
        <v>0.106586</v>
      </c>
      <c r="AC4162">
        <v>5.4999999999999997E-3</v>
      </c>
      <c r="AD4162">
        <v>1.902224697811814</v>
      </c>
      <c r="AE4162">
        <v>1.107442295946268</v>
      </c>
      <c r="AF4162">
        <v>10.108770633797629</v>
      </c>
      <c r="AG4162">
        <v>1</v>
      </c>
      <c r="AH4162" t="s">
        <v>2546</v>
      </c>
    </row>
    <row r="4163" spans="1:34">
      <c r="A4163" t="s">
        <v>99</v>
      </c>
      <c r="B4163" t="s">
        <v>100</v>
      </c>
      <c r="C4163" t="s">
        <v>1047</v>
      </c>
      <c r="D4163" t="s">
        <v>1048</v>
      </c>
      <c r="E4163" t="s">
        <v>72</v>
      </c>
      <c r="F4163" t="s">
        <v>39</v>
      </c>
      <c r="G4163" t="s">
        <v>103</v>
      </c>
      <c r="H4163" t="s">
        <v>302</v>
      </c>
      <c r="I4163">
        <v>1</v>
      </c>
      <c r="J4163">
        <v>3</v>
      </c>
      <c r="K4163">
        <v>1.4151384606497051</v>
      </c>
      <c r="L4163">
        <v>1.060000000000001E-2</v>
      </c>
      <c r="M4163">
        <v>5.4257384606497041</v>
      </c>
      <c r="N4163">
        <v>60.170646557743339</v>
      </c>
      <c r="O4163">
        <v>476.27274623318817</v>
      </c>
      <c r="P4163">
        <v>147.65194607482729</v>
      </c>
      <c r="Q4163">
        <v>45.590555237246463</v>
      </c>
      <c r="R4163">
        <v>729.68589410300524</v>
      </c>
      <c r="S4163">
        <v>4660070.3812316712</v>
      </c>
      <c r="T4163">
        <v>18031164.55152189</v>
      </c>
      <c r="U4163">
        <v>21084780.414544109</v>
      </c>
      <c r="V4163">
        <v>56169723.215899669</v>
      </c>
      <c r="W4163">
        <v>12393707.868601991</v>
      </c>
      <c r="X4163">
        <v>0.14128613322161709</v>
      </c>
      <c r="Y4163">
        <v>1.0765823648969071</v>
      </c>
      <c r="Z4163">
        <v>0.33923216756001562</v>
      </c>
      <c r="AA4163">
        <v>0.13100734263576569</v>
      </c>
      <c r="AB4163">
        <v>9.3915000000000012E-2</v>
      </c>
      <c r="AC4163">
        <v>5.4999999999999997E-3</v>
      </c>
      <c r="AD4163">
        <v>1.477164397663794</v>
      </c>
      <c r="AE4163">
        <v>5.4257384606497039E-2</v>
      </c>
      <c r="AF4163">
        <v>7.0565752429199948</v>
      </c>
      <c r="AG4163">
        <v>1</v>
      </c>
      <c r="AH4163" t="s">
        <v>1049</v>
      </c>
    </row>
    <row r="4164" spans="1:34">
      <c r="A4164" t="s">
        <v>99</v>
      </c>
      <c r="B4164" t="s">
        <v>204</v>
      </c>
      <c r="C4164" t="s">
        <v>1047</v>
      </c>
      <c r="D4164" t="s">
        <v>1615</v>
      </c>
      <c r="E4164" t="s">
        <v>72</v>
      </c>
      <c r="F4164" t="s">
        <v>39</v>
      </c>
      <c r="G4164" t="s">
        <v>103</v>
      </c>
      <c r="H4164" t="s">
        <v>302</v>
      </c>
      <c r="I4164">
        <v>1</v>
      </c>
      <c r="J4164">
        <v>3</v>
      </c>
      <c r="K4164">
        <v>1.4204574602925959</v>
      </c>
      <c r="L4164">
        <v>1.0600000000000021E-2</v>
      </c>
      <c r="M4164">
        <v>5.4310574602925952</v>
      </c>
      <c r="N4164">
        <v>60.170646557743339</v>
      </c>
      <c r="O4164">
        <v>476.27274623318817</v>
      </c>
      <c r="P4164">
        <v>148.20691696303541</v>
      </c>
      <c r="Q4164">
        <v>45.590555237246477</v>
      </c>
      <c r="R4164">
        <v>730.24086499121336</v>
      </c>
      <c r="S4164">
        <v>4660070.3812316712</v>
      </c>
      <c r="T4164">
        <v>18031164.55152189</v>
      </c>
      <c r="U4164">
        <v>21164030.567524839</v>
      </c>
      <c r="V4164">
        <v>56248973.368880413</v>
      </c>
      <c r="W4164">
        <v>12393707.868602</v>
      </c>
      <c r="X4164">
        <v>0.14128613322161709</v>
      </c>
      <c r="Y4164">
        <v>1.0765823648969071</v>
      </c>
      <c r="Z4164">
        <v>0.34050722002186468</v>
      </c>
      <c r="AA4164">
        <v>0.13100734263576569</v>
      </c>
      <c r="AB4164">
        <v>9.3915000000000012E-2</v>
      </c>
      <c r="AC4164">
        <v>5.4999999999999997E-3</v>
      </c>
      <c r="AD4164">
        <v>1.4786125022786121</v>
      </c>
      <c r="AE4164">
        <v>0.8608226074563764</v>
      </c>
      <c r="AF4164">
        <v>7.8699075700275838</v>
      </c>
      <c r="AG4164">
        <v>1</v>
      </c>
      <c r="AH4164" t="s">
        <v>1049</v>
      </c>
    </row>
    <row r="4165" spans="1:34">
      <c r="A4165" t="s">
        <v>99</v>
      </c>
      <c r="B4165" t="s">
        <v>100</v>
      </c>
      <c r="C4165" t="s">
        <v>307</v>
      </c>
      <c r="D4165" t="s">
        <v>308</v>
      </c>
      <c r="E4165" t="s">
        <v>72</v>
      </c>
      <c r="F4165" t="s">
        <v>39</v>
      </c>
      <c r="G4165" t="s">
        <v>40</v>
      </c>
      <c r="H4165" t="s">
        <v>41</v>
      </c>
      <c r="I4165">
        <v>1</v>
      </c>
      <c r="J4165">
        <v>2.136805520600932</v>
      </c>
      <c r="K4165">
        <v>1</v>
      </c>
      <c r="L4165">
        <v>8.3999999999999995E-3</v>
      </c>
      <c r="M4165">
        <v>4.1452055206009319</v>
      </c>
      <c r="N4165">
        <v>60.170646557743339</v>
      </c>
      <c r="O4165">
        <v>339.23407782094779</v>
      </c>
      <c r="P4165">
        <v>107.4758953168044</v>
      </c>
      <c r="Q4165">
        <v>188.4060756714876</v>
      </c>
      <c r="R4165">
        <v>695.28669536698317</v>
      </c>
      <c r="S4165">
        <v>4660070.3812316712</v>
      </c>
      <c r="T4165">
        <v>12843030.652185271</v>
      </c>
      <c r="U4165">
        <v>8426838.8429752067</v>
      </c>
      <c r="V4165">
        <v>54929985.330937602</v>
      </c>
      <c r="W4165">
        <v>29000045.454545449</v>
      </c>
      <c r="X4165">
        <v>0.14128613322161709</v>
      </c>
      <c r="Y4165">
        <v>0.76681571356443967</v>
      </c>
      <c r="Z4165">
        <v>0.24811793483423569</v>
      </c>
      <c r="AA4165">
        <v>0.54139676917094126</v>
      </c>
      <c r="AB4165">
        <v>9.7777000000000003E-2</v>
      </c>
      <c r="AC4165">
        <v>5.4999999999999997E-3</v>
      </c>
      <c r="AD4165">
        <v>1.12853762864528</v>
      </c>
      <c r="AE4165">
        <v>4.1452055206009322E-2</v>
      </c>
      <c r="AF4165">
        <v>5.4184722044522218</v>
      </c>
      <c r="AG4165">
        <v>1</v>
      </c>
      <c r="AH4165" t="s">
        <v>94</v>
      </c>
    </row>
    <row r="4166" spans="1:34">
      <c r="A4166" t="s">
        <v>99</v>
      </c>
      <c r="B4166" t="s">
        <v>204</v>
      </c>
      <c r="C4166" t="s">
        <v>307</v>
      </c>
      <c r="D4166" t="s">
        <v>521</v>
      </c>
      <c r="E4166" t="s">
        <v>72</v>
      </c>
      <c r="F4166" t="s">
        <v>39</v>
      </c>
      <c r="G4166" t="s">
        <v>40</v>
      </c>
      <c r="H4166" t="s">
        <v>41</v>
      </c>
      <c r="I4166">
        <v>1</v>
      </c>
      <c r="J4166">
        <v>2.1412806492048171</v>
      </c>
      <c r="K4166">
        <v>1</v>
      </c>
      <c r="L4166">
        <v>8.3999999999999995E-3</v>
      </c>
      <c r="M4166">
        <v>4.1496806492048162</v>
      </c>
      <c r="N4166">
        <v>60.170646557743339</v>
      </c>
      <c r="O4166">
        <v>339.94453841758752</v>
      </c>
      <c r="P4166">
        <v>107.4758953168044</v>
      </c>
      <c r="Q4166">
        <v>188.4060756714876</v>
      </c>
      <c r="R4166">
        <v>695.99715596362273</v>
      </c>
      <c r="S4166">
        <v>4660070.3812316712</v>
      </c>
      <c r="T4166">
        <v>12869927.91226723</v>
      </c>
      <c r="U4166">
        <v>8426838.8429752067</v>
      </c>
      <c r="V4166">
        <v>54956882.591019563</v>
      </c>
      <c r="W4166">
        <v>29000045.454545449</v>
      </c>
      <c r="X4166">
        <v>0.14128613322161709</v>
      </c>
      <c r="Y4166">
        <v>0.768421661742969</v>
      </c>
      <c r="Z4166">
        <v>0.24811793483423569</v>
      </c>
      <c r="AA4166">
        <v>0.54139676917094126</v>
      </c>
      <c r="AB4166">
        <v>9.7777000000000003E-2</v>
      </c>
      <c r="AC4166">
        <v>5.4999999999999997E-3</v>
      </c>
      <c r="AD4166">
        <v>1.129755988265186</v>
      </c>
      <c r="AE4166">
        <v>0.6577243828989634</v>
      </c>
      <c r="AF4166">
        <v>6.0404380203689652</v>
      </c>
      <c r="AG4166">
        <v>1</v>
      </c>
      <c r="AH4166" t="s">
        <v>94</v>
      </c>
    </row>
    <row r="4167" spans="1:34">
      <c r="A4167" t="s">
        <v>99</v>
      </c>
      <c r="B4167" t="s">
        <v>100</v>
      </c>
      <c r="C4167" t="s">
        <v>2656</v>
      </c>
      <c r="D4167" t="s">
        <v>2657</v>
      </c>
      <c r="E4167" t="s">
        <v>72</v>
      </c>
      <c r="F4167" t="s">
        <v>39</v>
      </c>
      <c r="G4167" t="s">
        <v>40</v>
      </c>
      <c r="H4167" t="s">
        <v>239</v>
      </c>
      <c r="I4167">
        <v>1</v>
      </c>
      <c r="J4167">
        <v>3</v>
      </c>
      <c r="K4167">
        <v>1.084592456451366</v>
      </c>
      <c r="L4167">
        <v>2.02</v>
      </c>
      <c r="M4167">
        <v>7.1045924564513658</v>
      </c>
      <c r="N4167">
        <v>60.170646557743339</v>
      </c>
      <c r="O4167">
        <v>476.27274623318829</v>
      </c>
      <c r="P4167">
        <v>116.5675453109628</v>
      </c>
      <c r="Q4167">
        <v>58.149404109062978</v>
      </c>
      <c r="R4167">
        <v>711.16034221095742</v>
      </c>
      <c r="S4167">
        <v>4660070.3812316712</v>
      </c>
      <c r="T4167">
        <v>18031164.55152189</v>
      </c>
      <c r="U4167">
        <v>9139685.8408222683</v>
      </c>
      <c r="V4167">
        <v>55783931.399075061</v>
      </c>
      <c r="W4167">
        <v>23953010.62549923</v>
      </c>
      <c r="X4167">
        <v>0.14128613322161709</v>
      </c>
      <c r="Y4167">
        <v>1.076582364896908</v>
      </c>
      <c r="Z4167">
        <v>0.26910684043150379</v>
      </c>
      <c r="AA4167">
        <v>0.1670959888191465</v>
      </c>
      <c r="AB4167">
        <v>0.106586</v>
      </c>
      <c r="AC4167">
        <v>5.4999999999999997E-3</v>
      </c>
      <c r="AD4167">
        <v>1.9342345954736699</v>
      </c>
      <c r="AE4167">
        <v>7.1045924564513654E-2</v>
      </c>
      <c r="AF4167">
        <v>9.2219589764895495</v>
      </c>
      <c r="AG4167">
        <v>1</v>
      </c>
      <c r="AH4167" t="s">
        <v>1723</v>
      </c>
    </row>
    <row r="4168" spans="1:34">
      <c r="A4168" t="s">
        <v>99</v>
      </c>
      <c r="B4168" t="s">
        <v>204</v>
      </c>
      <c r="C4168" t="s">
        <v>2656</v>
      </c>
      <c r="D4168" t="s">
        <v>3243</v>
      </c>
      <c r="E4168" t="s">
        <v>72</v>
      </c>
      <c r="F4168" t="s">
        <v>39</v>
      </c>
      <c r="G4168" t="s">
        <v>40</v>
      </c>
      <c r="H4168" t="s">
        <v>239</v>
      </c>
      <c r="I4168">
        <v>1</v>
      </c>
      <c r="J4168">
        <v>3</v>
      </c>
      <c r="K4168">
        <v>1.0901621452225421</v>
      </c>
      <c r="L4168">
        <v>2.02</v>
      </c>
      <c r="M4168">
        <v>7.1101621452225423</v>
      </c>
      <c r="N4168">
        <v>60.170646557743339</v>
      </c>
      <c r="O4168">
        <v>476.27274623318817</v>
      </c>
      <c r="P4168">
        <v>117.1661525982809</v>
      </c>
      <c r="Q4168">
        <v>58.149404109062978</v>
      </c>
      <c r="R4168">
        <v>711.75894949827534</v>
      </c>
      <c r="S4168">
        <v>4660070.3812316712</v>
      </c>
      <c r="T4168">
        <v>18031164.55152189</v>
      </c>
      <c r="U4168">
        <v>9186620.7105024979</v>
      </c>
      <c r="V4168">
        <v>55830866.268755287</v>
      </c>
      <c r="W4168">
        <v>23953010.62549923</v>
      </c>
      <c r="X4168">
        <v>0.14128613322161709</v>
      </c>
      <c r="Y4168">
        <v>1.0765823648969071</v>
      </c>
      <c r="Z4168">
        <v>0.27048878010707739</v>
      </c>
      <c r="AA4168">
        <v>0.1670959888191465</v>
      </c>
      <c r="AB4168">
        <v>0.106586</v>
      </c>
      <c r="AC4168">
        <v>5.4999999999999997E-3</v>
      </c>
      <c r="AD4168">
        <v>1.935750950531792</v>
      </c>
      <c r="AE4168">
        <v>1.126960700017773</v>
      </c>
      <c r="AF4168">
        <v>10.28495979577211</v>
      </c>
      <c r="AG4168">
        <v>1</v>
      </c>
      <c r="AH4168" t="s">
        <v>1723</v>
      </c>
    </row>
    <row r="4169" spans="1:34">
      <c r="A4169" t="s">
        <v>99</v>
      </c>
      <c r="B4169" t="s">
        <v>100</v>
      </c>
      <c r="C4169" t="s">
        <v>1196</v>
      </c>
      <c r="D4169" t="s">
        <v>1197</v>
      </c>
      <c r="E4169" t="s">
        <v>72</v>
      </c>
      <c r="F4169" t="s">
        <v>39</v>
      </c>
      <c r="G4169" t="s">
        <v>40</v>
      </c>
      <c r="H4169" t="s">
        <v>302</v>
      </c>
      <c r="I4169">
        <v>1</v>
      </c>
      <c r="J4169">
        <v>3</v>
      </c>
      <c r="K4169">
        <v>1.5988851826148041</v>
      </c>
      <c r="L4169">
        <v>1.0600000000000021E-2</v>
      </c>
      <c r="M4169">
        <v>5.6094851826148044</v>
      </c>
      <c r="N4169">
        <v>60.170646557743339</v>
      </c>
      <c r="O4169">
        <v>476.27274623318817</v>
      </c>
      <c r="P4169">
        <v>171.84161651029839</v>
      </c>
      <c r="Q4169">
        <v>45.590555237246477</v>
      </c>
      <c r="R4169">
        <v>753.8755645384764</v>
      </c>
      <c r="S4169">
        <v>4660070.3812316712</v>
      </c>
      <c r="T4169">
        <v>18031164.55152189</v>
      </c>
      <c r="U4169">
        <v>13473547.76231594</v>
      </c>
      <c r="V4169">
        <v>48558490.563671507</v>
      </c>
      <c r="W4169">
        <v>12393707.868602</v>
      </c>
      <c r="X4169">
        <v>0.14128613322161709</v>
      </c>
      <c r="Y4169">
        <v>1.0765823648969071</v>
      </c>
      <c r="Z4169">
        <v>0.39671208954744508</v>
      </c>
      <c r="AA4169">
        <v>0.13100734263576569</v>
      </c>
      <c r="AB4169">
        <v>9.3915000000000012E-2</v>
      </c>
      <c r="AC4169">
        <v>5.4999999999999997E-3</v>
      </c>
      <c r="AD4169">
        <v>1.5271896832249729</v>
      </c>
      <c r="AE4169">
        <v>5.6094851826148047E-2</v>
      </c>
      <c r="AF4169">
        <v>7.2921847176659256</v>
      </c>
      <c r="AG4169">
        <v>1</v>
      </c>
      <c r="AH4169" t="s">
        <v>526</v>
      </c>
    </row>
    <row r="4170" spans="1:34">
      <c r="A4170" t="s">
        <v>99</v>
      </c>
      <c r="B4170" t="s">
        <v>204</v>
      </c>
      <c r="C4170" t="s">
        <v>1196</v>
      </c>
      <c r="D4170" t="s">
        <v>1822</v>
      </c>
      <c r="E4170" t="s">
        <v>72</v>
      </c>
      <c r="F4170" t="s">
        <v>39</v>
      </c>
      <c r="G4170" t="s">
        <v>40</v>
      </c>
      <c r="H4170" t="s">
        <v>302</v>
      </c>
      <c r="I4170">
        <v>1</v>
      </c>
      <c r="J4170">
        <v>3</v>
      </c>
      <c r="K4170">
        <v>1.6046723073349809</v>
      </c>
      <c r="L4170">
        <v>1.0600000000000021E-2</v>
      </c>
      <c r="M4170">
        <v>5.6152723073349806</v>
      </c>
      <c r="N4170">
        <v>60.170646557743339</v>
      </c>
      <c r="O4170">
        <v>476.27274623318817</v>
      </c>
      <c r="P4170">
        <v>172.46359292090941</v>
      </c>
      <c r="Q4170">
        <v>45.590555237246512</v>
      </c>
      <c r="R4170">
        <v>754.49754094908735</v>
      </c>
      <c r="S4170">
        <v>4660070.3812316712</v>
      </c>
      <c r="T4170">
        <v>18031164.55152189</v>
      </c>
      <c r="U4170">
        <v>13522314.92969707</v>
      </c>
      <c r="V4170">
        <v>48607257.731052637</v>
      </c>
      <c r="W4170">
        <v>12393707.868602009</v>
      </c>
      <c r="X4170">
        <v>0.14128613322161709</v>
      </c>
      <c r="Y4170">
        <v>1.0765823648969071</v>
      </c>
      <c r="Z4170">
        <v>0.39814797898164361</v>
      </c>
      <c r="AA4170">
        <v>0.1310073426357658</v>
      </c>
      <c r="AB4170">
        <v>9.3915000000000012E-2</v>
      </c>
      <c r="AC4170">
        <v>5.4999999999999997E-3</v>
      </c>
      <c r="AD4170">
        <v>1.528765235504812</v>
      </c>
      <c r="AE4170">
        <v>0.89002066071259445</v>
      </c>
      <c r="AF4170">
        <v>8.1334732035523878</v>
      </c>
      <c r="AG4170">
        <v>1</v>
      </c>
      <c r="AH4170" t="s">
        <v>526</v>
      </c>
    </row>
    <row r="4171" spans="1:34">
      <c r="A4171" t="s">
        <v>99</v>
      </c>
      <c r="B4171" t="s">
        <v>100</v>
      </c>
      <c r="C4171" t="s">
        <v>774</v>
      </c>
      <c r="D4171" t="s">
        <v>775</v>
      </c>
      <c r="E4171" t="s">
        <v>72</v>
      </c>
      <c r="F4171" t="s">
        <v>39</v>
      </c>
      <c r="G4171" t="s">
        <v>41</v>
      </c>
      <c r="H4171" t="s">
        <v>239</v>
      </c>
      <c r="I4171">
        <v>1</v>
      </c>
      <c r="J4171">
        <v>2.0536300812758719</v>
      </c>
      <c r="K4171">
        <v>8.3999999999999995E-3</v>
      </c>
      <c r="L4171">
        <v>2.02</v>
      </c>
      <c r="M4171">
        <v>5.082030081275871</v>
      </c>
      <c r="N4171">
        <v>60.170646557743339</v>
      </c>
      <c r="O4171">
        <v>326.02934618544839</v>
      </c>
      <c r="P4171">
        <v>188.4060756714876</v>
      </c>
      <c r="Q4171">
        <v>58.149404109062971</v>
      </c>
      <c r="R4171">
        <v>632.75547252374224</v>
      </c>
      <c r="S4171">
        <v>4660070.3812316712</v>
      </c>
      <c r="T4171">
        <v>12343113.97448018</v>
      </c>
      <c r="U4171">
        <v>29000045.454545449</v>
      </c>
      <c r="V4171">
        <v>69956240.435756519</v>
      </c>
      <c r="W4171">
        <v>23953010.625499219</v>
      </c>
      <c r="X4171">
        <v>0.14128613322161709</v>
      </c>
      <c r="Y4171">
        <v>0.73696730984113545</v>
      </c>
      <c r="Z4171">
        <v>0.54139676917094126</v>
      </c>
      <c r="AA4171">
        <v>0.16709598881914639</v>
      </c>
      <c r="AB4171">
        <v>0.10156900000000001</v>
      </c>
      <c r="AC4171">
        <v>5.4999999999999997E-3</v>
      </c>
      <c r="AD4171">
        <v>1.38358934149919</v>
      </c>
      <c r="AE4171">
        <v>5.0820300812758713E-2</v>
      </c>
      <c r="AF4171">
        <v>6.6235087235878201</v>
      </c>
      <c r="AG4171">
        <v>1</v>
      </c>
      <c r="AH4171" t="s">
        <v>564</v>
      </c>
    </row>
    <row r="4172" spans="1:34">
      <c r="A4172" t="s">
        <v>99</v>
      </c>
      <c r="B4172" t="s">
        <v>204</v>
      </c>
      <c r="C4172" t="s">
        <v>774</v>
      </c>
      <c r="D4172" t="s">
        <v>1259</v>
      </c>
      <c r="E4172" t="s">
        <v>72</v>
      </c>
      <c r="F4172" t="s">
        <v>39</v>
      </c>
      <c r="G4172" t="s">
        <v>41</v>
      </c>
      <c r="H4172" t="s">
        <v>239</v>
      </c>
      <c r="I4172">
        <v>1</v>
      </c>
      <c r="J4172">
        <v>2.058007751670798</v>
      </c>
      <c r="K4172">
        <v>8.3999999999999995E-3</v>
      </c>
      <c r="L4172">
        <v>2.02</v>
      </c>
      <c r="M4172">
        <v>5.0864077516707979</v>
      </c>
      <c r="N4172">
        <v>60.170646557743339</v>
      </c>
      <c r="O4172">
        <v>326.72433455248017</v>
      </c>
      <c r="P4172">
        <v>188.4060756714876</v>
      </c>
      <c r="Q4172">
        <v>58.149404109062971</v>
      </c>
      <c r="R4172">
        <v>633.45046089077414</v>
      </c>
      <c r="S4172">
        <v>4660070.3812316712</v>
      </c>
      <c r="T4172">
        <v>12369425.47289459</v>
      </c>
      <c r="U4172">
        <v>29000045.454545449</v>
      </c>
      <c r="V4172">
        <v>69982551.934170932</v>
      </c>
      <c r="W4172">
        <v>23953010.625499219</v>
      </c>
      <c r="X4172">
        <v>0.14128613322161709</v>
      </c>
      <c r="Y4172">
        <v>0.73853828408997191</v>
      </c>
      <c r="Z4172">
        <v>0.54139676917094126</v>
      </c>
      <c r="AA4172">
        <v>0.16709598881914639</v>
      </c>
      <c r="AB4172">
        <v>0.10156900000000001</v>
      </c>
      <c r="AC4172">
        <v>5.4999999999999997E-3</v>
      </c>
      <c r="AD4172">
        <v>1.384781167994144</v>
      </c>
      <c r="AE4172">
        <v>0.80619562863982153</v>
      </c>
      <c r="AF4172">
        <v>7.384453548304764</v>
      </c>
      <c r="AG4172">
        <v>1</v>
      </c>
      <c r="AH4172" t="s">
        <v>564</v>
      </c>
    </row>
    <row r="4173" spans="1:34">
      <c r="A4173" t="s">
        <v>99</v>
      </c>
      <c r="B4173" t="s">
        <v>100</v>
      </c>
      <c r="C4173" t="s">
        <v>2506</v>
      </c>
      <c r="D4173" t="s">
        <v>2507</v>
      </c>
      <c r="E4173" t="s">
        <v>72</v>
      </c>
      <c r="F4173" t="s">
        <v>39</v>
      </c>
      <c r="G4173" t="s">
        <v>239</v>
      </c>
      <c r="H4173" t="s">
        <v>302</v>
      </c>
      <c r="I4173">
        <v>1</v>
      </c>
      <c r="J4173">
        <v>3</v>
      </c>
      <c r="K4173">
        <v>2.9367356498478641</v>
      </c>
      <c r="L4173">
        <v>1.06E-2</v>
      </c>
      <c r="M4173">
        <v>6.9473356498478633</v>
      </c>
      <c r="N4173">
        <v>60.170646557743339</v>
      </c>
      <c r="O4173">
        <v>476.27274623318817</v>
      </c>
      <c r="P4173">
        <v>84.539320824007476</v>
      </c>
      <c r="Q4173">
        <v>45.590555237246399</v>
      </c>
      <c r="R4173">
        <v>666.57326885218538</v>
      </c>
      <c r="S4173">
        <v>4660070.3812316712</v>
      </c>
      <c r="T4173">
        <v>18031164.55152189</v>
      </c>
      <c r="U4173">
        <v>34823594.170835771</v>
      </c>
      <c r="V4173">
        <v>69908536.972191319</v>
      </c>
      <c r="W4173">
        <v>12393707.86860198</v>
      </c>
      <c r="X4173">
        <v>0.14128613322161709</v>
      </c>
      <c r="Y4173">
        <v>1.0765823648969071</v>
      </c>
      <c r="Z4173">
        <v>0.2429290828276077</v>
      </c>
      <c r="AA4173">
        <v>0.13100734263576549</v>
      </c>
      <c r="AB4173">
        <v>9.7707000000000002E-2</v>
      </c>
      <c r="AC4173">
        <v>5.4999999999999997E-3</v>
      </c>
      <c r="AD4173">
        <v>1.89142122404235</v>
      </c>
      <c r="AE4173">
        <v>6.9473356498478633E-2</v>
      </c>
      <c r="AF4173">
        <v>9.011437230388692</v>
      </c>
      <c r="AG4173">
        <v>1</v>
      </c>
      <c r="AH4173" t="s">
        <v>1133</v>
      </c>
    </row>
    <row r="4174" spans="1:34">
      <c r="A4174" t="s">
        <v>99</v>
      </c>
      <c r="B4174" t="s">
        <v>204</v>
      </c>
      <c r="C4174" t="s">
        <v>2506</v>
      </c>
      <c r="D4174" t="s">
        <v>3157</v>
      </c>
      <c r="E4174" t="s">
        <v>72</v>
      </c>
      <c r="F4174" t="s">
        <v>39</v>
      </c>
      <c r="G4174" t="s">
        <v>239</v>
      </c>
      <c r="H4174" t="s">
        <v>302</v>
      </c>
      <c r="I4174">
        <v>1.0051042254396001</v>
      </c>
      <c r="J4174">
        <v>3</v>
      </c>
      <c r="K4174">
        <v>2.9424429698058931</v>
      </c>
      <c r="L4174">
        <v>1.06E-2</v>
      </c>
      <c r="M4174">
        <v>6.9581471952454912</v>
      </c>
      <c r="N4174">
        <v>60.47777110262053</v>
      </c>
      <c r="O4174">
        <v>476.27274623318817</v>
      </c>
      <c r="P4174">
        <v>84.703616494611012</v>
      </c>
      <c r="Q4174">
        <v>45.590555237246427</v>
      </c>
      <c r="R4174">
        <v>667.04468906766624</v>
      </c>
      <c r="S4174">
        <v>4683856.4310218776</v>
      </c>
      <c r="T4174">
        <v>18031164.55152189</v>
      </c>
      <c r="U4174">
        <v>34891271.148854479</v>
      </c>
      <c r="V4174">
        <v>70000000.000000238</v>
      </c>
      <c r="W4174">
        <v>12393707.868601991</v>
      </c>
      <c r="X4174">
        <v>0.14200728949706951</v>
      </c>
      <c r="Y4174">
        <v>1.0765823648969071</v>
      </c>
      <c r="Z4174">
        <v>0.2434011968235949</v>
      </c>
      <c r="AA4174">
        <v>0.13100734263576561</v>
      </c>
      <c r="AB4174">
        <v>9.7707000000000002E-2</v>
      </c>
      <c r="AC4174">
        <v>5.4999999999999997E-3</v>
      </c>
      <c r="AD4174">
        <v>1.8943646814280919</v>
      </c>
      <c r="AE4174">
        <v>1.1028663304464099</v>
      </c>
      <c r="AF4174">
        <v>10.058585207119989</v>
      </c>
      <c r="AG4174">
        <v>1</v>
      </c>
      <c r="AH4174" t="s">
        <v>1133</v>
      </c>
    </row>
    <row r="4175" spans="1:34">
      <c r="A4175" t="s">
        <v>99</v>
      </c>
      <c r="B4175" t="s">
        <v>100</v>
      </c>
      <c r="C4175" t="s">
        <v>2552</v>
      </c>
      <c r="D4175" t="s">
        <v>2553</v>
      </c>
      <c r="E4175" t="s">
        <v>72</v>
      </c>
      <c r="F4175" t="s">
        <v>140</v>
      </c>
      <c r="G4175" t="s">
        <v>103</v>
      </c>
      <c r="H4175" t="s">
        <v>40</v>
      </c>
      <c r="I4175">
        <v>1</v>
      </c>
      <c r="J4175">
        <v>1.5</v>
      </c>
      <c r="K4175">
        <v>3.4950667641546911</v>
      </c>
      <c r="L4175">
        <v>1</v>
      </c>
      <c r="M4175">
        <v>6.9950667641546911</v>
      </c>
      <c r="N4175">
        <v>60.170646557743339</v>
      </c>
      <c r="O4175">
        <v>99.464667088437494</v>
      </c>
      <c r="P4175">
        <v>364.66637275335182</v>
      </c>
      <c r="Q4175">
        <v>107.4758953168044</v>
      </c>
      <c r="R4175">
        <v>631.77758171633707</v>
      </c>
      <c r="S4175">
        <v>4660070.3812316712</v>
      </c>
      <c r="T4175">
        <v>2749351.1307364772</v>
      </c>
      <c r="U4175">
        <v>52074561.822409809</v>
      </c>
      <c r="V4175">
        <v>67910822.177353173</v>
      </c>
      <c r="W4175">
        <v>8426838.8429752067</v>
      </c>
      <c r="X4175">
        <v>0.14128613322161709</v>
      </c>
      <c r="Y4175">
        <v>0.2448300229670356</v>
      </c>
      <c r="Z4175">
        <v>0.83782548997136752</v>
      </c>
      <c r="AA4175">
        <v>0.24811793483423569</v>
      </c>
      <c r="AB4175">
        <v>9.8993999999999999E-2</v>
      </c>
      <c r="AC4175">
        <v>5.4999999999999997E-3</v>
      </c>
      <c r="AD4175">
        <v>1.904416082387665</v>
      </c>
      <c r="AE4175">
        <v>6.9950667641546907E-2</v>
      </c>
      <c r="AF4175">
        <v>9.073927514183902</v>
      </c>
      <c r="AG4175">
        <v>1</v>
      </c>
      <c r="AH4175" t="s">
        <v>2554</v>
      </c>
    </row>
    <row r="4176" spans="1:34">
      <c r="A4176" t="s">
        <v>99</v>
      </c>
      <c r="B4176" t="s">
        <v>204</v>
      </c>
      <c r="C4176" t="s">
        <v>2552</v>
      </c>
      <c r="D4176" t="s">
        <v>3184</v>
      </c>
      <c r="E4176" t="s">
        <v>72</v>
      </c>
      <c r="F4176" t="s">
        <v>140</v>
      </c>
      <c r="G4176" t="s">
        <v>103</v>
      </c>
      <c r="H4176" t="s">
        <v>40</v>
      </c>
      <c r="I4176">
        <v>1</v>
      </c>
      <c r="J4176">
        <v>1.5</v>
      </c>
      <c r="K4176">
        <v>3.4974539552388579</v>
      </c>
      <c r="L4176">
        <v>1</v>
      </c>
      <c r="M4176">
        <v>6.9974539552388579</v>
      </c>
      <c r="N4176">
        <v>60.170646557743339</v>
      </c>
      <c r="O4176">
        <v>99.464667088437494</v>
      </c>
      <c r="P4176">
        <v>364.91544619671498</v>
      </c>
      <c r="Q4176">
        <v>107.4758953168044</v>
      </c>
      <c r="R4176">
        <v>632.02665515970023</v>
      </c>
      <c r="S4176">
        <v>4660070.3812316712</v>
      </c>
      <c r="T4176">
        <v>2749351.1307364772</v>
      </c>
      <c r="U4176">
        <v>52110129.649316378</v>
      </c>
      <c r="V4176">
        <v>67946390.004259735</v>
      </c>
      <c r="W4176">
        <v>8426838.8429752067</v>
      </c>
      <c r="X4176">
        <v>0.14128613322161709</v>
      </c>
      <c r="Y4176">
        <v>0.2448300229670356</v>
      </c>
      <c r="Z4176">
        <v>0.83839773928009598</v>
      </c>
      <c r="AA4176">
        <v>0.24811793483423569</v>
      </c>
      <c r="AB4176">
        <v>9.8993999999999999E-2</v>
      </c>
      <c r="AC4176">
        <v>5.4999999999999997E-3</v>
      </c>
      <c r="AD4176">
        <v>1.905065998284925</v>
      </c>
      <c r="AE4176">
        <v>1.109096451905359</v>
      </c>
      <c r="AF4176">
        <v>10.11611040542914</v>
      </c>
      <c r="AG4176">
        <v>1</v>
      </c>
      <c r="AH4176" t="s">
        <v>2554</v>
      </c>
    </row>
    <row r="4177" spans="1:34">
      <c r="A4177" t="s">
        <v>99</v>
      </c>
      <c r="B4177" t="s">
        <v>100</v>
      </c>
      <c r="C4177" t="s">
        <v>822</v>
      </c>
      <c r="D4177" t="s">
        <v>823</v>
      </c>
      <c r="E4177" t="s">
        <v>72</v>
      </c>
      <c r="F4177" t="s">
        <v>140</v>
      </c>
      <c r="G4177" t="s">
        <v>103</v>
      </c>
      <c r="H4177" t="s">
        <v>41</v>
      </c>
      <c r="I4177">
        <v>1</v>
      </c>
      <c r="J4177">
        <v>1.93590800366583</v>
      </c>
      <c r="K4177">
        <v>2.200857323470105</v>
      </c>
      <c r="L4177">
        <v>8.3999999999999977E-3</v>
      </c>
      <c r="M4177">
        <v>5.1451653271359348</v>
      </c>
      <c r="N4177">
        <v>60.170646557743339</v>
      </c>
      <c r="O4177">
        <v>128.3696300656423</v>
      </c>
      <c r="P4177">
        <v>229.63185291014119</v>
      </c>
      <c r="Q4177">
        <v>188.40607567148751</v>
      </c>
      <c r="R4177">
        <v>606.57820520501446</v>
      </c>
      <c r="S4177">
        <v>4660070.3812316712</v>
      </c>
      <c r="T4177">
        <v>3548327.2392536309</v>
      </c>
      <c r="U4177">
        <v>32791556.92496945</v>
      </c>
      <c r="V4177">
        <v>70000000.000000209</v>
      </c>
      <c r="W4177">
        <v>29000045.454545449</v>
      </c>
      <c r="X4177">
        <v>0.14128613322161709</v>
      </c>
      <c r="Y4177">
        <v>0.31597893399971549</v>
      </c>
      <c r="Z4177">
        <v>0.52758201482865885</v>
      </c>
      <c r="AA4177">
        <v>0.54139676917094115</v>
      </c>
      <c r="AB4177">
        <v>9.3977000000000005E-2</v>
      </c>
      <c r="AC4177">
        <v>5.4999999999999997E-3</v>
      </c>
      <c r="AD4177">
        <v>1.4007779948223491</v>
      </c>
      <c r="AE4177">
        <v>5.1451653271359352E-2</v>
      </c>
      <c r="AF4177">
        <v>6.6968719752296426</v>
      </c>
      <c r="AG4177">
        <v>1</v>
      </c>
      <c r="AH4177" t="s">
        <v>824</v>
      </c>
    </row>
    <row r="4178" spans="1:34">
      <c r="A4178" t="s">
        <v>99</v>
      </c>
      <c r="B4178" t="s">
        <v>204</v>
      </c>
      <c r="C4178" t="s">
        <v>822</v>
      </c>
      <c r="D4178" t="s">
        <v>1313</v>
      </c>
      <c r="E4178" t="s">
        <v>72</v>
      </c>
      <c r="F4178" t="s">
        <v>140</v>
      </c>
      <c r="G4178" t="s">
        <v>103</v>
      </c>
      <c r="H4178" t="s">
        <v>41</v>
      </c>
      <c r="I4178">
        <v>1</v>
      </c>
      <c r="J4178">
        <v>1.943985290152261</v>
      </c>
      <c r="K4178">
        <v>2.1998636715215261</v>
      </c>
      <c r="L4178">
        <v>8.3999999999999995E-3</v>
      </c>
      <c r="M4178">
        <v>5.1522489616737861</v>
      </c>
      <c r="N4178">
        <v>60.170646557743339</v>
      </c>
      <c r="O4178">
        <v>128.90523313987609</v>
      </c>
      <c r="P4178">
        <v>229.52817779423671</v>
      </c>
      <c r="Q4178">
        <v>188.4060756714876</v>
      </c>
      <c r="R4178">
        <v>607.01013316334377</v>
      </c>
      <c r="S4178">
        <v>4660070.3812316712</v>
      </c>
      <c r="T4178">
        <v>3563132.1037434642</v>
      </c>
      <c r="U4178">
        <v>32776752.060479619</v>
      </c>
      <c r="V4178">
        <v>70000000.000000209</v>
      </c>
      <c r="W4178">
        <v>29000045.454545449</v>
      </c>
      <c r="X4178">
        <v>0.14128613322161709</v>
      </c>
      <c r="Y4178">
        <v>0.31729730882370488</v>
      </c>
      <c r="Z4178">
        <v>0.52734381997091895</v>
      </c>
      <c r="AA4178">
        <v>0.54139676917094126</v>
      </c>
      <c r="AB4178">
        <v>9.3977000000000005E-2</v>
      </c>
      <c r="AC4178">
        <v>5.4999999999999997E-3</v>
      </c>
      <c r="AD4178">
        <v>1.4027065235970519</v>
      </c>
      <c r="AE4178">
        <v>0.81663146042529511</v>
      </c>
      <c r="AF4178">
        <v>7.471063945696133</v>
      </c>
      <c r="AG4178">
        <v>1</v>
      </c>
      <c r="AH4178" t="s">
        <v>824</v>
      </c>
    </row>
    <row r="4179" spans="1:34">
      <c r="A4179" t="s">
        <v>99</v>
      </c>
      <c r="B4179" t="s">
        <v>100</v>
      </c>
      <c r="C4179" t="s">
        <v>3626</v>
      </c>
      <c r="D4179" t="s">
        <v>3627</v>
      </c>
      <c r="E4179" t="s">
        <v>72</v>
      </c>
      <c r="F4179" t="s">
        <v>140</v>
      </c>
      <c r="G4179" t="s">
        <v>103</v>
      </c>
      <c r="H4179" t="s">
        <v>239</v>
      </c>
      <c r="I4179">
        <v>1</v>
      </c>
      <c r="J4179">
        <v>3.703483064221381</v>
      </c>
      <c r="K4179">
        <v>2.3221534477319761</v>
      </c>
      <c r="L4179">
        <v>2.02</v>
      </c>
      <c r="M4179">
        <v>9.0456365119533562</v>
      </c>
      <c r="N4179">
        <v>60.170646557743339</v>
      </c>
      <c r="O4179">
        <v>245.57714003363071</v>
      </c>
      <c r="P4179">
        <v>242.28758186996109</v>
      </c>
      <c r="Q4179">
        <v>58.149404109062978</v>
      </c>
      <c r="R4179">
        <v>606.18477257039808</v>
      </c>
      <c r="S4179">
        <v>4660070.3812316712</v>
      </c>
      <c r="T4179">
        <v>6788116.9001869634</v>
      </c>
      <c r="U4179">
        <v>34598802.093066029</v>
      </c>
      <c r="V4179">
        <v>69999999.999983892</v>
      </c>
      <c r="W4179">
        <v>23953010.62549923</v>
      </c>
      <c r="X4179">
        <v>0.14128613322161709</v>
      </c>
      <c r="Y4179">
        <v>0.60448256244756537</v>
      </c>
      <c r="Z4179">
        <v>0.55665870823651964</v>
      </c>
      <c r="AA4179">
        <v>0.1670959888191465</v>
      </c>
      <c r="AB4179">
        <v>0.102786</v>
      </c>
      <c r="AC4179">
        <v>5.4999999999999997E-3</v>
      </c>
      <c r="AD4179">
        <v>2.4626863802176682</v>
      </c>
      <c r="AE4179">
        <v>9.0456365119533561E-2</v>
      </c>
      <c r="AF4179">
        <v>11.70706525729056</v>
      </c>
      <c r="AG4179">
        <v>1</v>
      </c>
      <c r="AH4179" t="s">
        <v>3628</v>
      </c>
    </row>
    <row r="4180" spans="1:34">
      <c r="A4180" t="s">
        <v>99</v>
      </c>
      <c r="B4180" t="s">
        <v>204</v>
      </c>
      <c r="C4180" t="s">
        <v>3626</v>
      </c>
      <c r="D4180" t="s">
        <v>3800</v>
      </c>
      <c r="E4180" t="s">
        <v>72</v>
      </c>
      <c r="F4180" t="s">
        <v>140</v>
      </c>
      <c r="G4180" t="s">
        <v>103</v>
      </c>
      <c r="H4180" t="s">
        <v>239</v>
      </c>
      <c r="I4180">
        <v>1</v>
      </c>
      <c r="J4180">
        <v>3.7101325669249738</v>
      </c>
      <c r="K4180">
        <v>2.3213354389452872</v>
      </c>
      <c r="L4180">
        <v>2.02</v>
      </c>
      <c r="M4180">
        <v>9.0514680058702606</v>
      </c>
      <c r="N4180">
        <v>60.170646557743339</v>
      </c>
      <c r="O4180">
        <v>246.01806708210839</v>
      </c>
      <c r="P4180">
        <v>242.20223291463299</v>
      </c>
      <c r="Q4180">
        <v>58.149404109062978</v>
      </c>
      <c r="R4180">
        <v>606.54035066354777</v>
      </c>
      <c r="S4180">
        <v>4660070.3812316712</v>
      </c>
      <c r="T4180">
        <v>6800304.7787049366</v>
      </c>
      <c r="U4180">
        <v>34586614.214548059</v>
      </c>
      <c r="V4180">
        <v>69999999.999983892</v>
      </c>
      <c r="W4180">
        <v>23953010.62549923</v>
      </c>
      <c r="X4180">
        <v>0.14128613322161709</v>
      </c>
      <c r="Y4180">
        <v>0.60556789438065872</v>
      </c>
      <c r="Z4180">
        <v>0.55646261795877805</v>
      </c>
      <c r="AA4180">
        <v>0.1670959888191465</v>
      </c>
      <c r="AB4180">
        <v>0.102786</v>
      </c>
      <c r="AC4180">
        <v>5.4999999999999997E-3</v>
      </c>
      <c r="AD4180">
        <v>2.46427401206939</v>
      </c>
      <c r="AE4180">
        <v>1.4346576789304359</v>
      </c>
      <c r="AF4180">
        <v>13.058685696870089</v>
      </c>
      <c r="AG4180">
        <v>1</v>
      </c>
      <c r="AH4180" t="s">
        <v>3628</v>
      </c>
    </row>
    <row r="4181" spans="1:34">
      <c r="A4181" t="s">
        <v>99</v>
      </c>
      <c r="B4181" t="s">
        <v>100</v>
      </c>
      <c r="C4181" t="s">
        <v>2600</v>
      </c>
      <c r="D4181" t="s">
        <v>2601</v>
      </c>
      <c r="E4181" t="s">
        <v>72</v>
      </c>
      <c r="F4181" t="s">
        <v>140</v>
      </c>
      <c r="G4181" t="s">
        <v>103</v>
      </c>
      <c r="H4181" t="s">
        <v>302</v>
      </c>
      <c r="I4181">
        <v>1</v>
      </c>
      <c r="J4181">
        <v>2.8350447050360872</v>
      </c>
      <c r="K4181">
        <v>3.2048079602438868</v>
      </c>
      <c r="L4181">
        <v>1.06E-2</v>
      </c>
      <c r="M4181">
        <v>7.0504526652799751</v>
      </c>
      <c r="N4181">
        <v>60.170646557743339</v>
      </c>
      <c r="O4181">
        <v>187.99118517816791</v>
      </c>
      <c r="P4181">
        <v>334.3815077351926</v>
      </c>
      <c r="Q4181">
        <v>45.590555237246413</v>
      </c>
      <c r="R4181">
        <v>628.13389470835034</v>
      </c>
      <c r="S4181">
        <v>4660070.3812316712</v>
      </c>
      <c r="T4181">
        <v>5196355.5769862859</v>
      </c>
      <c r="U4181">
        <v>47749866.173167303</v>
      </c>
      <c r="V4181">
        <v>69999999.999987245</v>
      </c>
      <c r="W4181">
        <v>12393707.868601991</v>
      </c>
      <c r="X4181">
        <v>0.14128613322161709</v>
      </c>
      <c r="Y4181">
        <v>0.46273604016437198</v>
      </c>
      <c r="Z4181">
        <v>0.76824563899421783</v>
      </c>
      <c r="AA4181">
        <v>0.13100734263576561</v>
      </c>
      <c r="AB4181">
        <v>9.0115000000000015E-2</v>
      </c>
      <c r="AC4181">
        <v>5.4999999999999997E-3</v>
      </c>
      <c r="AD4181">
        <v>1.919494966463658</v>
      </c>
      <c r="AE4181">
        <v>7.0504526652799757E-2</v>
      </c>
      <c r="AF4181">
        <v>9.1360671583964326</v>
      </c>
      <c r="AG4181">
        <v>1</v>
      </c>
      <c r="AH4181" t="s">
        <v>2602</v>
      </c>
    </row>
    <row r="4182" spans="1:34">
      <c r="A4182" t="s">
        <v>99</v>
      </c>
      <c r="B4182" t="s">
        <v>204</v>
      </c>
      <c r="C4182" t="s">
        <v>2600</v>
      </c>
      <c r="D4182" t="s">
        <v>3206</v>
      </c>
      <c r="E4182" t="s">
        <v>72</v>
      </c>
      <c r="F4182" t="s">
        <v>140</v>
      </c>
      <c r="G4182" t="s">
        <v>103</v>
      </c>
      <c r="H4182" t="s">
        <v>302</v>
      </c>
      <c r="I4182">
        <v>1</v>
      </c>
      <c r="J4182">
        <v>2.842285979466427</v>
      </c>
      <c r="K4182">
        <v>3.2039171528595021</v>
      </c>
      <c r="L4182">
        <v>1.06E-2</v>
      </c>
      <c r="M4182">
        <v>7.0568031323259302</v>
      </c>
      <c r="N4182">
        <v>60.170646557743339</v>
      </c>
      <c r="O4182">
        <v>188.47135247850781</v>
      </c>
      <c r="P4182">
        <v>334.28856315942159</v>
      </c>
      <c r="Q4182">
        <v>45.590555237246413</v>
      </c>
      <c r="R4182">
        <v>628.52111743291925</v>
      </c>
      <c r="S4182">
        <v>4660070.3812316712</v>
      </c>
      <c r="T4182">
        <v>5209628.1143483054</v>
      </c>
      <c r="U4182">
        <v>47736593.635805272</v>
      </c>
      <c r="V4182">
        <v>69999999.999987245</v>
      </c>
      <c r="W4182">
        <v>12393707.868601991</v>
      </c>
      <c r="X4182">
        <v>0.14128613322161709</v>
      </c>
      <c r="Y4182">
        <v>0.46391796108776578</v>
      </c>
      <c r="Z4182">
        <v>0.76803209768480785</v>
      </c>
      <c r="AA4182">
        <v>0.13100734263576561</v>
      </c>
      <c r="AB4182">
        <v>9.0115000000000015E-2</v>
      </c>
      <c r="AC4182">
        <v>5.4999999999999997E-3</v>
      </c>
      <c r="AD4182">
        <v>1.921223889429049</v>
      </c>
      <c r="AE4182">
        <v>1.1185032964736601</v>
      </c>
      <c r="AF4182">
        <v>10.19214531822864</v>
      </c>
      <c r="AG4182">
        <v>1</v>
      </c>
      <c r="AH4182" t="s">
        <v>2602</v>
      </c>
    </row>
    <row r="4183" spans="1:34">
      <c r="A4183" t="s">
        <v>99</v>
      </c>
      <c r="B4183" t="s">
        <v>100</v>
      </c>
      <c r="C4183" t="s">
        <v>894</v>
      </c>
      <c r="D4183" t="s">
        <v>895</v>
      </c>
      <c r="E4183" t="s">
        <v>72</v>
      </c>
      <c r="F4183" t="s">
        <v>140</v>
      </c>
      <c r="G4183" t="s">
        <v>40</v>
      </c>
      <c r="H4183" t="s">
        <v>41</v>
      </c>
      <c r="I4183">
        <v>1</v>
      </c>
      <c r="J4183">
        <v>1.5</v>
      </c>
      <c r="K4183">
        <v>2.7290482811635308</v>
      </c>
      <c r="L4183">
        <v>8.4000000000000012E-3</v>
      </c>
      <c r="M4183">
        <v>5.2374482811635312</v>
      </c>
      <c r="N4183">
        <v>60.170646557743339</v>
      </c>
      <c r="O4183">
        <v>99.46466708843748</v>
      </c>
      <c r="P4183">
        <v>293.30690738083672</v>
      </c>
      <c r="Q4183">
        <v>188.4060756714876</v>
      </c>
      <c r="R4183">
        <v>641.34829669850512</v>
      </c>
      <c r="S4183">
        <v>4660070.3812316712</v>
      </c>
      <c r="T4183">
        <v>2749351.1307364772</v>
      </c>
      <c r="U4183">
        <v>22997250.060063571</v>
      </c>
      <c r="V4183">
        <v>59406717.026577167</v>
      </c>
      <c r="W4183">
        <v>29000045.454545461</v>
      </c>
      <c r="X4183">
        <v>0.14128613322161709</v>
      </c>
      <c r="Y4183">
        <v>0.2448300229670356</v>
      </c>
      <c r="Z4183">
        <v>0.67712582358521611</v>
      </c>
      <c r="AA4183">
        <v>0.54139676917094137</v>
      </c>
      <c r="AB4183">
        <v>9.3977000000000005E-2</v>
      </c>
      <c r="AC4183">
        <v>5.4999999999999997E-3</v>
      </c>
      <c r="AD4183">
        <v>1.4259021498455691</v>
      </c>
      <c r="AE4183">
        <v>5.2374482811635308E-2</v>
      </c>
      <c r="AF4183">
        <v>6.8152019138207356</v>
      </c>
      <c r="AG4183">
        <v>1</v>
      </c>
      <c r="AH4183" t="s">
        <v>431</v>
      </c>
    </row>
    <row r="4184" spans="1:34">
      <c r="A4184" t="s">
        <v>99</v>
      </c>
      <c r="B4184" t="s">
        <v>204</v>
      </c>
      <c r="C4184" t="s">
        <v>894</v>
      </c>
      <c r="D4184" t="s">
        <v>1394</v>
      </c>
      <c r="E4184" t="s">
        <v>72</v>
      </c>
      <c r="F4184" t="s">
        <v>140</v>
      </c>
      <c r="G4184" t="s">
        <v>40</v>
      </c>
      <c r="H4184" t="s">
        <v>41</v>
      </c>
      <c r="I4184">
        <v>1</v>
      </c>
      <c r="J4184">
        <v>1.5</v>
      </c>
      <c r="K4184">
        <v>2.7320173835135422</v>
      </c>
      <c r="L4184">
        <v>8.3999999999999977E-3</v>
      </c>
      <c r="M4184">
        <v>5.2404173835135417</v>
      </c>
      <c r="N4184">
        <v>60.170646557743339</v>
      </c>
      <c r="O4184">
        <v>99.46466708843748</v>
      </c>
      <c r="P4184">
        <v>293.62601431419131</v>
      </c>
      <c r="Q4184">
        <v>188.40607567148751</v>
      </c>
      <c r="R4184">
        <v>641.66740363185966</v>
      </c>
      <c r="S4184">
        <v>4660070.3812316712</v>
      </c>
      <c r="T4184">
        <v>2749351.1307364772</v>
      </c>
      <c r="U4184">
        <v>23022270.20707541</v>
      </c>
      <c r="V4184">
        <v>59431737.173589014</v>
      </c>
      <c r="W4184">
        <v>29000045.454545449</v>
      </c>
      <c r="X4184">
        <v>0.14128613322161709</v>
      </c>
      <c r="Y4184">
        <v>0.2448300229670356</v>
      </c>
      <c r="Z4184">
        <v>0.67786251112861229</v>
      </c>
      <c r="AA4184">
        <v>0.54139676917094115</v>
      </c>
      <c r="AB4184">
        <v>9.3977000000000005E-2</v>
      </c>
      <c r="AC4184">
        <v>5.4999999999999997E-3</v>
      </c>
      <c r="AD4184">
        <v>1.4267104918466189</v>
      </c>
      <c r="AE4184">
        <v>0.83060615528689641</v>
      </c>
      <c r="AF4184">
        <v>7.5972110306470571</v>
      </c>
      <c r="AG4184">
        <v>1</v>
      </c>
      <c r="AH4184" t="s">
        <v>431</v>
      </c>
    </row>
    <row r="4185" spans="1:34">
      <c r="A4185" t="s">
        <v>99</v>
      </c>
      <c r="B4185" t="s">
        <v>100</v>
      </c>
      <c r="C4185" t="s">
        <v>3464</v>
      </c>
      <c r="D4185" t="s">
        <v>3465</v>
      </c>
      <c r="E4185" t="s">
        <v>72</v>
      </c>
      <c r="F4185" t="s">
        <v>140</v>
      </c>
      <c r="G4185" t="s">
        <v>40</v>
      </c>
      <c r="H4185" t="s">
        <v>239</v>
      </c>
      <c r="I4185">
        <v>1</v>
      </c>
      <c r="J4185">
        <v>1.5</v>
      </c>
      <c r="K4185">
        <v>3.8491040674307202</v>
      </c>
      <c r="L4185">
        <v>2.02</v>
      </c>
      <c r="M4185">
        <v>8.3691040674307207</v>
      </c>
      <c r="N4185">
        <v>60.170646557743339</v>
      </c>
      <c r="O4185">
        <v>99.464667088437494</v>
      </c>
      <c r="P4185">
        <v>413.68590581467009</v>
      </c>
      <c r="Q4185">
        <v>58.149404109062978</v>
      </c>
      <c r="R4185">
        <v>631.47062356991387</v>
      </c>
      <c r="S4185">
        <v>4660070.3812316712</v>
      </c>
      <c r="T4185">
        <v>2749351.1307364772</v>
      </c>
      <c r="U4185">
        <v>32435779.666079052</v>
      </c>
      <c r="V4185">
        <v>63798211.803546429</v>
      </c>
      <c r="W4185">
        <v>23953010.62549923</v>
      </c>
      <c r="X4185">
        <v>0.14128613322161709</v>
      </c>
      <c r="Y4185">
        <v>0.2448300229670356</v>
      </c>
      <c r="Z4185">
        <v>0.95503175217296721</v>
      </c>
      <c r="AA4185">
        <v>0.1670959888191465</v>
      </c>
      <c r="AB4185">
        <v>0.102786</v>
      </c>
      <c r="AC4185">
        <v>5.4999999999999997E-3</v>
      </c>
      <c r="AD4185">
        <v>2.278499536682709</v>
      </c>
      <c r="AE4185">
        <v>8.3691040674307202E-2</v>
      </c>
      <c r="AF4185">
        <v>10.839580644787739</v>
      </c>
      <c r="AG4185">
        <v>1</v>
      </c>
      <c r="AH4185" t="s">
        <v>2839</v>
      </c>
    </row>
    <row r="4186" spans="1:34">
      <c r="A4186" t="s">
        <v>99</v>
      </c>
      <c r="B4186" t="s">
        <v>204</v>
      </c>
      <c r="C4186" t="s">
        <v>3464</v>
      </c>
      <c r="D4186" t="s">
        <v>3690</v>
      </c>
      <c r="E4186" t="s">
        <v>72</v>
      </c>
      <c r="F4186" t="s">
        <v>140</v>
      </c>
      <c r="G4186" t="s">
        <v>40</v>
      </c>
      <c r="H4186" t="s">
        <v>239</v>
      </c>
      <c r="I4186">
        <v>1</v>
      </c>
      <c r="J4186">
        <v>1.5</v>
      </c>
      <c r="K4186">
        <v>3.8512370558549671</v>
      </c>
      <c r="L4186">
        <v>2.02</v>
      </c>
      <c r="M4186">
        <v>8.3712370558549676</v>
      </c>
      <c r="N4186">
        <v>60.170646557743339</v>
      </c>
      <c r="O4186">
        <v>99.464667088437494</v>
      </c>
      <c r="P4186">
        <v>413.91515065526642</v>
      </c>
      <c r="Q4186">
        <v>58.149404109062978</v>
      </c>
      <c r="R4186">
        <v>631.69986841051025</v>
      </c>
      <c r="S4186">
        <v>4660070.3812316712</v>
      </c>
      <c r="T4186">
        <v>2749351.1307364772</v>
      </c>
      <c r="U4186">
        <v>32453754.015784111</v>
      </c>
      <c r="V4186">
        <v>63816186.153251477</v>
      </c>
      <c r="W4186">
        <v>23953010.62549923</v>
      </c>
      <c r="X4186">
        <v>0.14128613322161709</v>
      </c>
      <c r="Y4186">
        <v>0.2448300229670356</v>
      </c>
      <c r="Z4186">
        <v>0.95556098485581664</v>
      </c>
      <c r="AA4186">
        <v>0.1670959888191465</v>
      </c>
      <c r="AB4186">
        <v>0.102786</v>
      </c>
      <c r="AC4186">
        <v>5.4999999999999997E-3</v>
      </c>
      <c r="AD4186">
        <v>2.2790802455730801</v>
      </c>
      <c r="AE4186">
        <v>1.326841073353012</v>
      </c>
      <c r="AF4186">
        <v>12.08544437478106</v>
      </c>
      <c r="AG4186">
        <v>1</v>
      </c>
      <c r="AH4186" t="s">
        <v>2839</v>
      </c>
    </row>
    <row r="4187" spans="1:34">
      <c r="A4187" t="s">
        <v>99</v>
      </c>
      <c r="B4187" t="s">
        <v>100</v>
      </c>
      <c r="C4187" t="s">
        <v>2414</v>
      </c>
      <c r="D4187" t="s">
        <v>2415</v>
      </c>
      <c r="E4187" t="s">
        <v>72</v>
      </c>
      <c r="F4187" t="s">
        <v>140</v>
      </c>
      <c r="G4187" t="s">
        <v>40</v>
      </c>
      <c r="H4187" t="s">
        <v>302</v>
      </c>
      <c r="I4187">
        <v>1</v>
      </c>
      <c r="J4187">
        <v>1.5</v>
      </c>
      <c r="K4187">
        <v>4.3633967935941591</v>
      </c>
      <c r="L4187">
        <v>1.059999999999999E-2</v>
      </c>
      <c r="M4187">
        <v>6.8739967935941593</v>
      </c>
      <c r="N4187">
        <v>60.170646557743339</v>
      </c>
      <c r="O4187">
        <v>99.464667088437494</v>
      </c>
      <c r="P4187">
        <v>468.9599770140058</v>
      </c>
      <c r="Q4187">
        <v>45.59055523724637</v>
      </c>
      <c r="R4187">
        <v>674.18584589743296</v>
      </c>
      <c r="S4187">
        <v>4660070.3812316712</v>
      </c>
      <c r="T4187">
        <v>2749351.1307364772</v>
      </c>
      <c r="U4187">
        <v>36769641.587572731</v>
      </c>
      <c r="V4187">
        <v>56572770.968142852</v>
      </c>
      <c r="W4187">
        <v>12393707.86860197</v>
      </c>
      <c r="X4187">
        <v>0.14128613322161709</v>
      </c>
      <c r="Y4187">
        <v>0.2448300229670356</v>
      </c>
      <c r="Z4187">
        <v>1.0826370012889091</v>
      </c>
      <c r="AA4187">
        <v>0.13100734263576541</v>
      </c>
      <c r="AB4187">
        <v>9.0115000000000015E-2</v>
      </c>
      <c r="AC4187">
        <v>5.4999999999999997E-3</v>
      </c>
      <c r="AD4187">
        <v>1.871454624434012</v>
      </c>
      <c r="AE4187">
        <v>6.8739967935941601E-2</v>
      </c>
      <c r="AF4187">
        <v>8.9098063859641137</v>
      </c>
      <c r="AG4187">
        <v>1</v>
      </c>
      <c r="AH4187" t="s">
        <v>1471</v>
      </c>
    </row>
    <row r="4188" spans="1:34">
      <c r="A4188" t="s">
        <v>99</v>
      </c>
      <c r="B4188" t="s">
        <v>204</v>
      </c>
      <c r="C4188" t="s">
        <v>2414</v>
      </c>
      <c r="D4188" t="s">
        <v>3083</v>
      </c>
      <c r="E4188" t="s">
        <v>72</v>
      </c>
      <c r="F4188" t="s">
        <v>140</v>
      </c>
      <c r="G4188" t="s">
        <v>40</v>
      </c>
      <c r="H4188" t="s">
        <v>302</v>
      </c>
      <c r="I4188">
        <v>1</v>
      </c>
      <c r="J4188">
        <v>1.5</v>
      </c>
      <c r="K4188">
        <v>4.3657472179674057</v>
      </c>
      <c r="L4188">
        <v>1.060000000000001E-2</v>
      </c>
      <c r="M4188">
        <v>6.8763472179674059</v>
      </c>
      <c r="N4188">
        <v>60.170646557743339</v>
      </c>
      <c r="O4188">
        <v>99.464667088437494</v>
      </c>
      <c r="P4188">
        <v>469.21259097789488</v>
      </c>
      <c r="Q4188">
        <v>45.590555237246463</v>
      </c>
      <c r="R4188">
        <v>674.43845986132226</v>
      </c>
      <c r="S4188">
        <v>4660070.3812316712</v>
      </c>
      <c r="T4188">
        <v>2749351.1307364772</v>
      </c>
      <c r="U4188">
        <v>36789448.234978683</v>
      </c>
      <c r="V4188">
        <v>56592577.615548827</v>
      </c>
      <c r="W4188">
        <v>12393707.868601991</v>
      </c>
      <c r="X4188">
        <v>0.14128613322161709</v>
      </c>
      <c r="Y4188">
        <v>0.2448300229670356</v>
      </c>
      <c r="Z4188">
        <v>1.083220183730383</v>
      </c>
      <c r="AA4188">
        <v>0.13100734263576569</v>
      </c>
      <c r="AB4188">
        <v>9.0115000000000015E-2</v>
      </c>
      <c r="AC4188">
        <v>5.4999999999999997E-3</v>
      </c>
      <c r="AD4188">
        <v>1.8720945305461001</v>
      </c>
      <c r="AE4188">
        <v>1.0899010340478339</v>
      </c>
      <c r="AF4188">
        <v>9.9339577825613397</v>
      </c>
      <c r="AG4188">
        <v>1</v>
      </c>
      <c r="AH4188" t="s">
        <v>1471</v>
      </c>
    </row>
    <row r="4189" spans="1:34">
      <c r="A4189" t="s">
        <v>99</v>
      </c>
      <c r="B4189" t="s">
        <v>100</v>
      </c>
      <c r="C4189" t="s">
        <v>2945</v>
      </c>
      <c r="D4189" t="s">
        <v>2946</v>
      </c>
      <c r="E4189" t="s">
        <v>72</v>
      </c>
      <c r="F4189" t="s">
        <v>140</v>
      </c>
      <c r="G4189" t="s">
        <v>41</v>
      </c>
      <c r="H4189" t="s">
        <v>239</v>
      </c>
      <c r="I4189">
        <v>1</v>
      </c>
      <c r="J4189">
        <v>4.4296371959508187</v>
      </c>
      <c r="K4189">
        <v>8.3999999999999995E-3</v>
      </c>
      <c r="L4189">
        <v>2.02</v>
      </c>
      <c r="M4189">
        <v>7.4580371959508192</v>
      </c>
      <c r="N4189">
        <v>60.170646557743339</v>
      </c>
      <c r="O4189">
        <v>293.72825934520529</v>
      </c>
      <c r="P4189">
        <v>188.4060756714876</v>
      </c>
      <c r="Q4189">
        <v>58.149404109062978</v>
      </c>
      <c r="R4189">
        <v>600.45438568349914</v>
      </c>
      <c r="S4189">
        <v>4660070.3812316712</v>
      </c>
      <c r="T4189">
        <v>8119085.3556264937</v>
      </c>
      <c r="U4189">
        <v>29000045.454545449</v>
      </c>
      <c r="V4189">
        <v>65732211.816902854</v>
      </c>
      <c r="W4189">
        <v>23953010.62549923</v>
      </c>
      <c r="X4189">
        <v>0.14128613322161709</v>
      </c>
      <c r="Y4189">
        <v>0.72300545094684943</v>
      </c>
      <c r="Z4189">
        <v>0.54139676917094126</v>
      </c>
      <c r="AA4189">
        <v>0.1670959888191465</v>
      </c>
      <c r="AB4189">
        <v>9.7769000000000009E-2</v>
      </c>
      <c r="AC4189">
        <v>5.4999999999999997E-3</v>
      </c>
      <c r="AD4189">
        <v>2.030460388426401</v>
      </c>
      <c r="AE4189">
        <v>7.4580371959508188E-2</v>
      </c>
      <c r="AF4189">
        <v>9.6663469563367279</v>
      </c>
      <c r="AG4189">
        <v>1</v>
      </c>
      <c r="AH4189" t="s">
        <v>1988</v>
      </c>
    </row>
    <row r="4190" spans="1:34">
      <c r="A4190" t="s">
        <v>99</v>
      </c>
      <c r="B4190" t="s">
        <v>204</v>
      </c>
      <c r="C4190" t="s">
        <v>2945</v>
      </c>
      <c r="D4190" t="s">
        <v>3452</v>
      </c>
      <c r="E4190" t="s">
        <v>72</v>
      </c>
      <c r="F4190" t="s">
        <v>140</v>
      </c>
      <c r="G4190" t="s">
        <v>41</v>
      </c>
      <c r="H4190" t="s">
        <v>239</v>
      </c>
      <c r="I4190">
        <v>1</v>
      </c>
      <c r="J4190">
        <v>4.4356087123337584</v>
      </c>
      <c r="K4190">
        <v>8.4000000000000012E-3</v>
      </c>
      <c r="L4190">
        <v>2.02</v>
      </c>
      <c r="M4190">
        <v>7.464008712333758</v>
      </c>
      <c r="N4190">
        <v>60.170646557743339</v>
      </c>
      <c r="O4190">
        <v>294.12422927123339</v>
      </c>
      <c r="P4190">
        <v>188.4060756714876</v>
      </c>
      <c r="Q4190">
        <v>58.149404109062978</v>
      </c>
      <c r="R4190">
        <v>600.85035560952736</v>
      </c>
      <c r="S4190">
        <v>4660070.3812316712</v>
      </c>
      <c r="T4190">
        <v>8130030.5525062587</v>
      </c>
      <c r="U4190">
        <v>29000045.454545461</v>
      </c>
      <c r="V4190">
        <v>65743157.01378262</v>
      </c>
      <c r="W4190">
        <v>23953010.62549923</v>
      </c>
      <c r="X4190">
        <v>0.14128613322161709</v>
      </c>
      <c r="Y4190">
        <v>0.72398012194230488</v>
      </c>
      <c r="Z4190">
        <v>0.54139676917094137</v>
      </c>
      <c r="AA4190">
        <v>0.1670959888191465</v>
      </c>
      <c r="AB4190">
        <v>9.7769000000000009E-2</v>
      </c>
      <c r="AC4190">
        <v>5.4999999999999997E-3</v>
      </c>
      <c r="AD4190">
        <v>2.0320861415777771</v>
      </c>
      <c r="AE4190">
        <v>1.1830453809049011</v>
      </c>
      <c r="AF4190">
        <v>10.78240923481644</v>
      </c>
      <c r="AG4190">
        <v>1</v>
      </c>
      <c r="AH4190" t="s">
        <v>1988</v>
      </c>
    </row>
    <row r="4191" spans="1:34">
      <c r="A4191" t="s">
        <v>99</v>
      </c>
      <c r="B4191" t="s">
        <v>100</v>
      </c>
      <c r="C4191" t="s">
        <v>3855</v>
      </c>
      <c r="D4191" t="s">
        <v>3856</v>
      </c>
      <c r="E4191" t="s">
        <v>72</v>
      </c>
      <c r="F4191" t="s">
        <v>140</v>
      </c>
      <c r="G4191" t="s">
        <v>239</v>
      </c>
      <c r="H4191" t="s">
        <v>302</v>
      </c>
      <c r="I4191">
        <v>2.3222442997861901</v>
      </c>
      <c r="J4191">
        <v>5.0000000000000009</v>
      </c>
      <c r="K4191">
        <v>3.1725587018476289</v>
      </c>
      <c r="L4191">
        <v>1.059999999999999E-2</v>
      </c>
      <c r="M4191">
        <v>10.50540300163382</v>
      </c>
      <c r="N4191">
        <v>139.73094098316901</v>
      </c>
      <c r="O4191">
        <v>331.5488902947917</v>
      </c>
      <c r="P4191">
        <v>91.327919808644566</v>
      </c>
      <c r="Q4191">
        <v>45.59055523724637</v>
      </c>
      <c r="R4191">
        <v>608.19830632385163</v>
      </c>
      <c r="S4191">
        <v>10821821.87941771</v>
      </c>
      <c r="T4191">
        <v>9164503.769121591</v>
      </c>
      <c r="U4191">
        <v>37619966.482859552</v>
      </c>
      <c r="V4191">
        <v>70000000.00000082</v>
      </c>
      <c r="W4191">
        <v>12393707.86860197</v>
      </c>
      <c r="X4191">
        <v>0.32810091751273263</v>
      </c>
      <c r="Y4191">
        <v>0.81610007655678551</v>
      </c>
      <c r="Z4191">
        <v>0.26243655117426601</v>
      </c>
      <c r="AA4191">
        <v>0.13100734263576541</v>
      </c>
      <c r="AB4191">
        <v>9.3907000000000004E-2</v>
      </c>
      <c r="AC4191">
        <v>5.4999999999999997E-3</v>
      </c>
      <c r="AD4191">
        <v>2.8601097177222972</v>
      </c>
      <c r="AE4191">
        <v>0.1050540300163382</v>
      </c>
      <c r="AF4191">
        <v>13.569973749372449</v>
      </c>
      <c r="AG4191">
        <v>1</v>
      </c>
      <c r="AH4191" t="s">
        <v>3544</v>
      </c>
    </row>
    <row r="4192" spans="1:34">
      <c r="A4192" t="s">
        <v>99</v>
      </c>
      <c r="B4192" t="s">
        <v>204</v>
      </c>
      <c r="C4192" t="s">
        <v>3855</v>
      </c>
      <c r="D4192" t="s">
        <v>3966</v>
      </c>
      <c r="E4192" t="s">
        <v>72</v>
      </c>
      <c r="F4192" t="s">
        <v>140</v>
      </c>
      <c r="G4192" t="s">
        <v>239</v>
      </c>
      <c r="H4192" t="s">
        <v>302</v>
      </c>
      <c r="I4192">
        <v>2.3364595392540459</v>
      </c>
      <c r="J4192">
        <v>5</v>
      </c>
      <c r="K4192">
        <v>3.1669722260917119</v>
      </c>
      <c r="L4192">
        <v>1.06E-2</v>
      </c>
      <c r="M4192">
        <v>10.514031765345759</v>
      </c>
      <c r="N4192">
        <v>140.58628113292301</v>
      </c>
      <c r="O4192">
        <v>331.54889029479159</v>
      </c>
      <c r="P4192">
        <v>91.167102859992937</v>
      </c>
      <c r="Q4192">
        <v>45.590555237246413</v>
      </c>
      <c r="R4192">
        <v>608.8928295249541</v>
      </c>
      <c r="S4192">
        <v>10888065.89582398</v>
      </c>
      <c r="T4192">
        <v>9164503.769121591</v>
      </c>
      <c r="U4192">
        <v>37553722.466453329</v>
      </c>
      <c r="V4192">
        <v>70000000.000000879</v>
      </c>
      <c r="W4192">
        <v>12393707.868601991</v>
      </c>
      <c r="X4192">
        <v>0.3301093337299652</v>
      </c>
      <c r="Y4192">
        <v>0.8161000765567854</v>
      </c>
      <c r="Z4192">
        <v>0.2619744335057268</v>
      </c>
      <c r="AA4192">
        <v>0.13100734263576561</v>
      </c>
      <c r="AB4192">
        <v>9.3907000000000004E-2</v>
      </c>
      <c r="AC4192">
        <v>5.4999999999999997E-3</v>
      </c>
      <c r="AD4192">
        <v>2.862458909937065</v>
      </c>
      <c r="AE4192">
        <v>1.6664740348073031</v>
      </c>
      <c r="AF4192">
        <v>15.142371710090121</v>
      </c>
      <c r="AG4192">
        <v>1</v>
      </c>
      <c r="AH4192" t="s">
        <v>3544</v>
      </c>
    </row>
    <row r="4193" spans="1:34">
      <c r="A4193" t="s">
        <v>99</v>
      </c>
      <c r="B4193" t="s">
        <v>100</v>
      </c>
      <c r="C4193" t="s">
        <v>400</v>
      </c>
      <c r="D4193" t="s">
        <v>401</v>
      </c>
      <c r="E4193" t="s">
        <v>72</v>
      </c>
      <c r="F4193" t="s">
        <v>103</v>
      </c>
      <c r="G4193" t="s">
        <v>40</v>
      </c>
      <c r="H4193" t="s">
        <v>41</v>
      </c>
      <c r="I4193">
        <v>1</v>
      </c>
      <c r="J4193">
        <v>1.1737510380345739</v>
      </c>
      <c r="K4193">
        <v>2.237095451503714</v>
      </c>
      <c r="L4193">
        <v>8.4000000000000012E-3</v>
      </c>
      <c r="M4193">
        <v>4.4192464895382884</v>
      </c>
      <c r="N4193">
        <v>60.170646557743339</v>
      </c>
      <c r="O4193">
        <v>122.4661966247364</v>
      </c>
      <c r="P4193">
        <v>240.43383655951251</v>
      </c>
      <c r="Q4193">
        <v>188.4060756714876</v>
      </c>
      <c r="R4193">
        <v>611.47675541347985</v>
      </c>
      <c r="S4193">
        <v>4660070.3812316712</v>
      </c>
      <c r="T4193">
        <v>17488241.318054501</v>
      </c>
      <c r="U4193">
        <v>18851642.846174661</v>
      </c>
      <c r="V4193">
        <v>70000000.000006288</v>
      </c>
      <c r="W4193">
        <v>29000045.454545461</v>
      </c>
      <c r="X4193">
        <v>0.14128613322161709</v>
      </c>
      <c r="Y4193">
        <v>0.28136759750383789</v>
      </c>
      <c r="Z4193">
        <v>0.55506350345416378</v>
      </c>
      <c r="AA4193">
        <v>0.54139676917094137</v>
      </c>
      <c r="AB4193">
        <v>0.100882</v>
      </c>
      <c r="AC4193">
        <v>5.4999999999999997E-3</v>
      </c>
      <c r="AD4193">
        <v>1.203145641130843</v>
      </c>
      <c r="AE4193">
        <v>4.4192464895382887E-2</v>
      </c>
      <c r="AF4193">
        <v>5.7729665955645144</v>
      </c>
      <c r="AG4193">
        <v>1</v>
      </c>
      <c r="AH4193" t="s">
        <v>402</v>
      </c>
    </row>
    <row r="4194" spans="1:34">
      <c r="A4194" t="s">
        <v>99</v>
      </c>
      <c r="B4194" t="s">
        <v>204</v>
      </c>
      <c r="C4194" t="s">
        <v>400</v>
      </c>
      <c r="D4194" t="s">
        <v>703</v>
      </c>
      <c r="E4194" t="s">
        <v>72</v>
      </c>
      <c r="F4194" t="s">
        <v>103</v>
      </c>
      <c r="G4194" t="s">
        <v>40</v>
      </c>
      <c r="H4194" t="s">
        <v>41</v>
      </c>
      <c r="I4194">
        <v>1</v>
      </c>
      <c r="J4194">
        <v>1.1691068996498759</v>
      </c>
      <c r="K4194">
        <v>2.245306726782418</v>
      </c>
      <c r="L4194">
        <v>8.4000000000000012E-3</v>
      </c>
      <c r="M4194">
        <v>4.4228136264322941</v>
      </c>
      <c r="N4194">
        <v>60.170646557743339</v>
      </c>
      <c r="O4194">
        <v>121.981639042981</v>
      </c>
      <c r="P4194">
        <v>241.31635072178389</v>
      </c>
      <c r="Q4194">
        <v>188.4060756714876</v>
      </c>
      <c r="R4194">
        <v>611.8747119939959</v>
      </c>
      <c r="S4194">
        <v>4660070.3812316712</v>
      </c>
      <c r="T4194">
        <v>17419046.224585582</v>
      </c>
      <c r="U4194">
        <v>18920837.939643599</v>
      </c>
      <c r="V4194">
        <v>70000000.000006303</v>
      </c>
      <c r="W4194">
        <v>29000045.454545461</v>
      </c>
      <c r="X4194">
        <v>0.14128613322161709</v>
      </c>
      <c r="Y4194">
        <v>0.28025432048219118</v>
      </c>
      <c r="Z4194">
        <v>0.55710086811867132</v>
      </c>
      <c r="AA4194">
        <v>0.54139676917094137</v>
      </c>
      <c r="AB4194">
        <v>0.100882</v>
      </c>
      <c r="AC4194">
        <v>5.4999999999999997E-3</v>
      </c>
      <c r="AD4194">
        <v>1.2041167988192629</v>
      </c>
      <c r="AE4194">
        <v>0.70101595978951858</v>
      </c>
      <c r="AF4194">
        <v>6.4343283850410762</v>
      </c>
      <c r="AG4194">
        <v>1</v>
      </c>
      <c r="AH4194" t="s">
        <v>402</v>
      </c>
    </row>
    <row r="4195" spans="1:34">
      <c r="A4195" t="s">
        <v>99</v>
      </c>
      <c r="B4195" t="s">
        <v>100</v>
      </c>
      <c r="C4195" t="s">
        <v>6689</v>
      </c>
      <c r="D4195" t="s">
        <v>6690</v>
      </c>
      <c r="E4195" t="s">
        <v>72</v>
      </c>
      <c r="F4195" t="s">
        <v>103</v>
      </c>
      <c r="G4195" t="s">
        <v>40</v>
      </c>
      <c r="H4195" t="s">
        <v>239</v>
      </c>
      <c r="I4195">
        <v>0</v>
      </c>
      <c r="J4195">
        <v>0</v>
      </c>
      <c r="K4195">
        <v>0</v>
      </c>
      <c r="L4195">
        <v>0</v>
      </c>
      <c r="M4195">
        <v>0</v>
      </c>
      <c r="N4195">
        <v>0</v>
      </c>
      <c r="O4195">
        <v>0</v>
      </c>
      <c r="P4195">
        <v>0</v>
      </c>
      <c r="Q4195">
        <v>0</v>
      </c>
      <c r="R4195">
        <v>0</v>
      </c>
      <c r="S4195">
        <v>0</v>
      </c>
      <c r="T4195">
        <v>0</v>
      </c>
      <c r="U4195">
        <v>0</v>
      </c>
      <c r="V4195">
        <v>0</v>
      </c>
      <c r="W4195">
        <v>0</v>
      </c>
      <c r="X4195">
        <v>0</v>
      </c>
      <c r="Y4195">
        <v>0</v>
      </c>
      <c r="Z4195">
        <v>0</v>
      </c>
      <c r="AA4195">
        <v>0</v>
      </c>
      <c r="AB4195">
        <v>0.109691</v>
      </c>
      <c r="AC4195">
        <v>5.4999999999999997E-3</v>
      </c>
      <c r="AD4195">
        <v>0</v>
      </c>
      <c r="AE4195">
        <v>0</v>
      </c>
      <c r="AF4195">
        <v>0</v>
      </c>
      <c r="AG4195">
        <v>0</v>
      </c>
      <c r="AH4195" t="s">
        <v>6691</v>
      </c>
    </row>
    <row r="4196" spans="1:34">
      <c r="A4196" t="s">
        <v>99</v>
      </c>
      <c r="B4196" t="s">
        <v>204</v>
      </c>
      <c r="C4196" t="s">
        <v>6689</v>
      </c>
      <c r="D4196" t="s">
        <v>6692</v>
      </c>
      <c r="E4196" t="s">
        <v>72</v>
      </c>
      <c r="F4196" t="s">
        <v>103</v>
      </c>
      <c r="G4196" t="s">
        <v>40</v>
      </c>
      <c r="H4196" t="s">
        <v>239</v>
      </c>
      <c r="I4196">
        <v>0</v>
      </c>
      <c r="J4196">
        <v>0</v>
      </c>
      <c r="K4196">
        <v>0</v>
      </c>
      <c r="L4196">
        <v>0</v>
      </c>
      <c r="M4196">
        <v>0</v>
      </c>
      <c r="N4196">
        <v>0</v>
      </c>
      <c r="O4196">
        <v>0</v>
      </c>
      <c r="P4196">
        <v>0</v>
      </c>
      <c r="Q4196">
        <v>0</v>
      </c>
      <c r="R4196">
        <v>0</v>
      </c>
      <c r="S4196">
        <v>0</v>
      </c>
      <c r="T4196">
        <v>0</v>
      </c>
      <c r="U4196">
        <v>0</v>
      </c>
      <c r="V4196">
        <v>0</v>
      </c>
      <c r="W4196">
        <v>0</v>
      </c>
      <c r="X4196">
        <v>0</v>
      </c>
      <c r="Y4196">
        <v>0</v>
      </c>
      <c r="Z4196">
        <v>0</v>
      </c>
      <c r="AA4196">
        <v>0</v>
      </c>
      <c r="AB4196">
        <v>0.109691</v>
      </c>
      <c r="AC4196">
        <v>5.4999999999999997E-3</v>
      </c>
      <c r="AD4196">
        <v>0</v>
      </c>
      <c r="AE4196">
        <v>0</v>
      </c>
      <c r="AF4196">
        <v>0</v>
      </c>
      <c r="AG4196">
        <v>0</v>
      </c>
      <c r="AH4196" t="s">
        <v>6691</v>
      </c>
    </row>
    <row r="4197" spans="1:34">
      <c r="A4197" t="s">
        <v>99</v>
      </c>
      <c r="B4197" t="s">
        <v>100</v>
      </c>
      <c r="C4197" t="s">
        <v>1540</v>
      </c>
      <c r="D4197" t="s">
        <v>1541</v>
      </c>
      <c r="E4197" t="s">
        <v>72</v>
      </c>
      <c r="F4197" t="s">
        <v>103</v>
      </c>
      <c r="G4197" t="s">
        <v>40</v>
      </c>
      <c r="H4197" t="s">
        <v>302</v>
      </c>
      <c r="I4197">
        <v>1</v>
      </c>
      <c r="J4197">
        <v>1.700659916783485</v>
      </c>
      <c r="K4197">
        <v>3.2761193209781831</v>
      </c>
      <c r="L4197">
        <v>1.0600000000000021E-2</v>
      </c>
      <c r="M4197">
        <v>5.9873792377616688</v>
      </c>
      <c r="N4197">
        <v>60.170646557743339</v>
      </c>
      <c r="O4197">
        <v>177.44252828041309</v>
      </c>
      <c r="P4197">
        <v>352.10385718681152</v>
      </c>
      <c r="Q4197">
        <v>45.590555237246477</v>
      </c>
      <c r="R4197">
        <v>635.30758726221438</v>
      </c>
      <c r="S4197">
        <v>4660070.3812316712</v>
      </c>
      <c r="T4197">
        <v>25338892.201921958</v>
      </c>
      <c r="U4197">
        <v>27607329.548240509</v>
      </c>
      <c r="V4197">
        <v>69999999.999996141</v>
      </c>
      <c r="W4197">
        <v>12393707.868602</v>
      </c>
      <c r="X4197">
        <v>0.14128613322161709</v>
      </c>
      <c r="Y4197">
        <v>0.40767639767774261</v>
      </c>
      <c r="Z4197">
        <v>0.81286396019164542</v>
      </c>
      <c r="AA4197">
        <v>0.13100734263576569</v>
      </c>
      <c r="AB4197">
        <v>9.7020000000000009E-2</v>
      </c>
      <c r="AC4197">
        <v>5.4999999999999997E-3</v>
      </c>
      <c r="AD4197">
        <v>1.6300718343644329</v>
      </c>
      <c r="AE4197">
        <v>5.987379237761669E-2</v>
      </c>
      <c r="AF4197">
        <v>7.779844864503719</v>
      </c>
      <c r="AG4197">
        <v>1</v>
      </c>
      <c r="AH4197" t="s">
        <v>1542</v>
      </c>
    </row>
    <row r="4198" spans="1:34">
      <c r="A4198" t="s">
        <v>99</v>
      </c>
      <c r="B4198" t="s">
        <v>204</v>
      </c>
      <c r="C4198" t="s">
        <v>1540</v>
      </c>
      <c r="D4198" t="s">
        <v>2245</v>
      </c>
      <c r="E4198" t="s">
        <v>72</v>
      </c>
      <c r="F4198" t="s">
        <v>103</v>
      </c>
      <c r="G4198" t="s">
        <v>40</v>
      </c>
      <c r="H4198" t="s">
        <v>302</v>
      </c>
      <c r="I4198">
        <v>1</v>
      </c>
      <c r="J4198">
        <v>1.6968555841470141</v>
      </c>
      <c r="K4198">
        <v>3.2828457403787659</v>
      </c>
      <c r="L4198">
        <v>1.06E-2</v>
      </c>
      <c r="M4198">
        <v>5.990301324525781</v>
      </c>
      <c r="N4198">
        <v>60.170646557743339</v>
      </c>
      <c r="O4198">
        <v>177.04559389348881</v>
      </c>
      <c r="P4198">
        <v>352.8267851341655</v>
      </c>
      <c r="Q4198">
        <v>45.590555237246427</v>
      </c>
      <c r="R4198">
        <v>635.63358082264415</v>
      </c>
      <c r="S4198">
        <v>4660070.3812316712</v>
      </c>
      <c r="T4198">
        <v>25282209.74964302</v>
      </c>
      <c r="U4198">
        <v>27664012.000519492</v>
      </c>
      <c r="V4198">
        <v>69999999.99999617</v>
      </c>
      <c r="W4198">
        <v>12393707.868601991</v>
      </c>
      <c r="X4198">
        <v>0.14128613322161709</v>
      </c>
      <c r="Y4198">
        <v>0.40676443602715118</v>
      </c>
      <c r="Z4198">
        <v>0.81453290548214718</v>
      </c>
      <c r="AA4198">
        <v>0.13100734263576561</v>
      </c>
      <c r="AB4198">
        <v>9.7020000000000009E-2</v>
      </c>
      <c r="AC4198">
        <v>5.4999999999999997E-3</v>
      </c>
      <c r="AD4198">
        <v>1.630867376310684</v>
      </c>
      <c r="AE4198">
        <v>0.94946275993733631</v>
      </c>
      <c r="AF4198">
        <v>8.6731514607738021</v>
      </c>
      <c r="AG4198">
        <v>1</v>
      </c>
      <c r="AH4198" t="s">
        <v>1542</v>
      </c>
    </row>
    <row r="4199" spans="1:34">
      <c r="A4199" t="s">
        <v>99</v>
      </c>
      <c r="B4199" t="s">
        <v>100</v>
      </c>
      <c r="C4199" t="s">
        <v>6693</v>
      </c>
      <c r="D4199" t="s">
        <v>6694</v>
      </c>
      <c r="E4199" t="s">
        <v>72</v>
      </c>
      <c r="F4199" t="s">
        <v>103</v>
      </c>
      <c r="G4199" t="s">
        <v>41</v>
      </c>
      <c r="H4199" t="s">
        <v>239</v>
      </c>
      <c r="I4199">
        <v>0</v>
      </c>
      <c r="J4199">
        <v>0</v>
      </c>
      <c r="K4199">
        <v>0</v>
      </c>
      <c r="L4199">
        <v>0</v>
      </c>
      <c r="M4199">
        <v>0</v>
      </c>
      <c r="N4199">
        <v>0</v>
      </c>
      <c r="O4199">
        <v>0</v>
      </c>
      <c r="P4199">
        <v>0</v>
      </c>
      <c r="Q4199">
        <v>0</v>
      </c>
      <c r="R4199">
        <v>0</v>
      </c>
      <c r="S4199">
        <v>0</v>
      </c>
      <c r="T4199">
        <v>0</v>
      </c>
      <c r="U4199">
        <v>0</v>
      </c>
      <c r="V4199">
        <v>0</v>
      </c>
      <c r="W4199">
        <v>0</v>
      </c>
      <c r="X4199">
        <v>0</v>
      </c>
      <c r="Y4199">
        <v>0</v>
      </c>
      <c r="Z4199">
        <v>0</v>
      </c>
      <c r="AA4199">
        <v>0</v>
      </c>
      <c r="AB4199">
        <v>0.104674</v>
      </c>
      <c r="AC4199">
        <v>5.4999999999999997E-3</v>
      </c>
      <c r="AD4199">
        <v>0</v>
      </c>
      <c r="AE4199">
        <v>0</v>
      </c>
      <c r="AF4199">
        <v>0</v>
      </c>
      <c r="AG4199">
        <v>0</v>
      </c>
      <c r="AH4199" t="s">
        <v>6695</v>
      </c>
    </row>
    <row r="4200" spans="1:34">
      <c r="A4200" t="s">
        <v>99</v>
      </c>
      <c r="B4200" t="s">
        <v>204</v>
      </c>
      <c r="C4200" t="s">
        <v>6693</v>
      </c>
      <c r="D4200" t="s">
        <v>6696</v>
      </c>
      <c r="E4200" t="s">
        <v>72</v>
      </c>
      <c r="F4200" t="s">
        <v>103</v>
      </c>
      <c r="G4200" t="s">
        <v>41</v>
      </c>
      <c r="H4200" t="s">
        <v>239</v>
      </c>
      <c r="I4200">
        <v>0</v>
      </c>
      <c r="J4200">
        <v>0</v>
      </c>
      <c r="K4200">
        <v>0</v>
      </c>
      <c r="L4200">
        <v>0</v>
      </c>
      <c r="M4200">
        <v>0</v>
      </c>
      <c r="N4200">
        <v>0</v>
      </c>
      <c r="O4200">
        <v>0</v>
      </c>
      <c r="P4200">
        <v>0</v>
      </c>
      <c r="Q4200">
        <v>0</v>
      </c>
      <c r="R4200">
        <v>0</v>
      </c>
      <c r="S4200">
        <v>0</v>
      </c>
      <c r="T4200">
        <v>0</v>
      </c>
      <c r="U4200">
        <v>0</v>
      </c>
      <c r="V4200">
        <v>0</v>
      </c>
      <c r="W4200">
        <v>0</v>
      </c>
      <c r="X4200">
        <v>0</v>
      </c>
      <c r="Y4200">
        <v>0</v>
      </c>
      <c r="Z4200">
        <v>0</v>
      </c>
      <c r="AA4200">
        <v>0</v>
      </c>
      <c r="AB4200">
        <v>0.104674</v>
      </c>
      <c r="AC4200">
        <v>5.4999999999999997E-3</v>
      </c>
      <c r="AD4200">
        <v>0</v>
      </c>
      <c r="AE4200">
        <v>0</v>
      </c>
      <c r="AF4200">
        <v>0</v>
      </c>
      <c r="AG4200">
        <v>0</v>
      </c>
      <c r="AH4200" t="s">
        <v>6695</v>
      </c>
    </row>
    <row r="4201" spans="1:34">
      <c r="A4201" t="s">
        <v>99</v>
      </c>
      <c r="B4201" t="s">
        <v>100</v>
      </c>
      <c r="C4201" t="s">
        <v>6697</v>
      </c>
      <c r="D4201" t="s">
        <v>6698</v>
      </c>
      <c r="E4201" t="s">
        <v>72</v>
      </c>
      <c r="F4201" t="s">
        <v>103</v>
      </c>
      <c r="G4201" t="s">
        <v>239</v>
      </c>
      <c r="H4201" t="s">
        <v>302</v>
      </c>
      <c r="I4201">
        <v>0</v>
      </c>
      <c r="J4201">
        <v>0</v>
      </c>
      <c r="K4201">
        <v>0</v>
      </c>
      <c r="L4201">
        <v>0</v>
      </c>
      <c r="M4201">
        <v>0</v>
      </c>
      <c r="N4201">
        <v>0</v>
      </c>
      <c r="O4201">
        <v>0</v>
      </c>
      <c r="P4201">
        <v>0</v>
      </c>
      <c r="Q4201">
        <v>0</v>
      </c>
      <c r="R4201">
        <v>0</v>
      </c>
      <c r="S4201">
        <v>0</v>
      </c>
      <c r="T4201">
        <v>0</v>
      </c>
      <c r="U4201">
        <v>0</v>
      </c>
      <c r="V4201">
        <v>0</v>
      </c>
      <c r="W4201">
        <v>0</v>
      </c>
      <c r="X4201">
        <v>0</v>
      </c>
      <c r="Y4201">
        <v>0</v>
      </c>
      <c r="Z4201">
        <v>0</v>
      </c>
      <c r="AA4201">
        <v>0</v>
      </c>
      <c r="AB4201">
        <v>0.100812</v>
      </c>
      <c r="AC4201">
        <v>5.4999999999999997E-3</v>
      </c>
      <c r="AD4201">
        <v>0</v>
      </c>
      <c r="AE4201">
        <v>0</v>
      </c>
      <c r="AF4201">
        <v>0</v>
      </c>
      <c r="AG4201">
        <v>0</v>
      </c>
      <c r="AH4201" t="s">
        <v>6699</v>
      </c>
    </row>
    <row r="4202" spans="1:34">
      <c r="A4202" t="s">
        <v>99</v>
      </c>
      <c r="B4202" t="s">
        <v>204</v>
      </c>
      <c r="C4202" t="s">
        <v>6697</v>
      </c>
      <c r="D4202" t="s">
        <v>6700</v>
      </c>
      <c r="E4202" t="s">
        <v>72</v>
      </c>
      <c r="F4202" t="s">
        <v>103</v>
      </c>
      <c r="G4202" t="s">
        <v>239</v>
      </c>
      <c r="H4202" t="s">
        <v>302</v>
      </c>
      <c r="I4202">
        <v>0</v>
      </c>
      <c r="J4202">
        <v>0</v>
      </c>
      <c r="K4202">
        <v>0</v>
      </c>
      <c r="L4202">
        <v>0</v>
      </c>
      <c r="M4202">
        <v>0</v>
      </c>
      <c r="N4202">
        <v>0</v>
      </c>
      <c r="O4202">
        <v>0</v>
      </c>
      <c r="P4202">
        <v>0</v>
      </c>
      <c r="Q4202">
        <v>0</v>
      </c>
      <c r="R4202">
        <v>0</v>
      </c>
      <c r="S4202">
        <v>0</v>
      </c>
      <c r="T4202">
        <v>0</v>
      </c>
      <c r="U4202">
        <v>0</v>
      </c>
      <c r="V4202">
        <v>0</v>
      </c>
      <c r="W4202">
        <v>0</v>
      </c>
      <c r="X4202">
        <v>0</v>
      </c>
      <c r="Y4202">
        <v>0</v>
      </c>
      <c r="Z4202">
        <v>0</v>
      </c>
      <c r="AA4202">
        <v>0</v>
      </c>
      <c r="AB4202">
        <v>0.100812</v>
      </c>
      <c r="AC4202">
        <v>5.4999999999999997E-3</v>
      </c>
      <c r="AD4202">
        <v>0</v>
      </c>
      <c r="AE4202">
        <v>0</v>
      </c>
      <c r="AF4202">
        <v>0</v>
      </c>
      <c r="AG4202">
        <v>0</v>
      </c>
      <c r="AH4202" t="s">
        <v>6699</v>
      </c>
    </row>
    <row r="4203" spans="1:34">
      <c r="A4203" t="s">
        <v>99</v>
      </c>
      <c r="B4203" t="s">
        <v>100</v>
      </c>
      <c r="C4203" t="s">
        <v>2801</v>
      </c>
      <c r="D4203" t="s">
        <v>2802</v>
      </c>
      <c r="E4203" t="s">
        <v>72</v>
      </c>
      <c r="F4203" t="s">
        <v>40</v>
      </c>
      <c r="G4203" t="s">
        <v>41</v>
      </c>
      <c r="H4203" t="s">
        <v>239</v>
      </c>
      <c r="I4203">
        <v>1</v>
      </c>
      <c r="J4203">
        <v>4.2689542221233401</v>
      </c>
      <c r="K4203">
        <v>1.5679385692206011E-3</v>
      </c>
      <c r="L4203">
        <v>2.02</v>
      </c>
      <c r="M4203">
        <v>7.2905221606925599</v>
      </c>
      <c r="N4203">
        <v>60.170646557743339</v>
      </c>
      <c r="O4203">
        <v>458.80967708915819</v>
      </c>
      <c r="P4203">
        <v>35.167756276288173</v>
      </c>
      <c r="Q4203">
        <v>58.149404109062971</v>
      </c>
      <c r="R4203">
        <v>612.29748403225267</v>
      </c>
      <c r="S4203">
        <v>4660070.3812316712</v>
      </c>
      <c r="T4203">
        <v>35973789.257871971</v>
      </c>
      <c r="U4203">
        <v>5413129.7353967139</v>
      </c>
      <c r="V4203">
        <v>69999999.999999583</v>
      </c>
      <c r="W4203">
        <v>23953010.625499219</v>
      </c>
      <c r="X4203">
        <v>0.14128613322161709</v>
      </c>
      <c r="Y4203">
        <v>1.059204105495134</v>
      </c>
      <c r="Z4203">
        <v>0.10105677090887399</v>
      </c>
      <c r="AA4203">
        <v>0.16709598881914639</v>
      </c>
      <c r="AB4203">
        <v>0.104674</v>
      </c>
      <c r="AC4203">
        <v>5.4999999999999997E-3</v>
      </c>
      <c r="AD4203">
        <v>1.9848542008168231</v>
      </c>
      <c r="AE4203">
        <v>7.2905221606925599E-2</v>
      </c>
      <c r="AF4203">
        <v>9.458455583116308</v>
      </c>
      <c r="AG4203">
        <v>1</v>
      </c>
      <c r="AH4203" t="s">
        <v>2803</v>
      </c>
    </row>
    <row r="4204" spans="1:34">
      <c r="A4204" t="s">
        <v>99</v>
      </c>
      <c r="B4204" t="s">
        <v>204</v>
      </c>
      <c r="C4204" t="s">
        <v>2801</v>
      </c>
      <c r="D4204" t="s">
        <v>3350</v>
      </c>
      <c r="E4204" t="s">
        <v>72</v>
      </c>
      <c r="F4204" t="s">
        <v>40</v>
      </c>
      <c r="G4204" t="s">
        <v>41</v>
      </c>
      <c r="H4204" t="s">
        <v>239</v>
      </c>
      <c r="I4204">
        <v>1</v>
      </c>
      <c r="J4204">
        <v>4.2748604800323786</v>
      </c>
      <c r="K4204">
        <v>1.553522140025778E-3</v>
      </c>
      <c r="L4204">
        <v>2.02</v>
      </c>
      <c r="M4204">
        <v>7.296414002172404</v>
      </c>
      <c r="N4204">
        <v>60.170646557743339</v>
      </c>
      <c r="O4204">
        <v>459.44445744590411</v>
      </c>
      <c r="P4204">
        <v>34.84440593702714</v>
      </c>
      <c r="Q4204">
        <v>58.149404109062971</v>
      </c>
      <c r="R4204">
        <v>612.60891404973756</v>
      </c>
      <c r="S4204">
        <v>4660070.3812316712</v>
      </c>
      <c r="T4204">
        <v>36023560.341436483</v>
      </c>
      <c r="U4204">
        <v>5363358.6518321754</v>
      </c>
      <c r="V4204">
        <v>69999999.999999553</v>
      </c>
      <c r="W4204">
        <v>23953010.625499219</v>
      </c>
      <c r="X4204">
        <v>0.14128613322161709</v>
      </c>
      <c r="Y4204">
        <v>1.060669554010123</v>
      </c>
      <c r="Z4204">
        <v>0.1001276032673194</v>
      </c>
      <c r="AA4204">
        <v>0.16709598881914639</v>
      </c>
      <c r="AB4204">
        <v>0.104674</v>
      </c>
      <c r="AC4204">
        <v>5.4999999999999997E-3</v>
      </c>
      <c r="AD4204">
        <v>1.986458262371545</v>
      </c>
      <c r="AE4204">
        <v>1.1564816193443259</v>
      </c>
      <c r="AF4204">
        <v>10.54952788388827</v>
      </c>
      <c r="AG4204">
        <v>1</v>
      </c>
      <c r="AH4204" t="s">
        <v>2803</v>
      </c>
    </row>
    <row r="4205" spans="1:34">
      <c r="A4205" t="s">
        <v>99</v>
      </c>
      <c r="B4205" t="s">
        <v>100</v>
      </c>
      <c r="C4205" t="s">
        <v>3023</v>
      </c>
      <c r="D4205" t="s">
        <v>3024</v>
      </c>
      <c r="E4205" t="s">
        <v>72</v>
      </c>
      <c r="F4205" t="s">
        <v>40</v>
      </c>
      <c r="G4205" t="s">
        <v>239</v>
      </c>
      <c r="H4205" t="s">
        <v>302</v>
      </c>
      <c r="I4205">
        <v>1</v>
      </c>
      <c r="J4205">
        <v>4.5325042850644834</v>
      </c>
      <c r="K4205">
        <v>2.02</v>
      </c>
      <c r="L4205">
        <v>2.730232157708937E-3</v>
      </c>
      <c r="M4205">
        <v>7.5552345172221917</v>
      </c>
      <c r="N4205">
        <v>60.170646557743339</v>
      </c>
      <c r="O4205">
        <v>487.1349560645578</v>
      </c>
      <c r="P4205">
        <v>58.149404109062978</v>
      </c>
      <c r="Q4205">
        <v>11.742716980805261</v>
      </c>
      <c r="R4205">
        <v>617.19772371216948</v>
      </c>
      <c r="S4205">
        <v>4660070.3812316712</v>
      </c>
      <c r="T4205">
        <v>38194683.165332958</v>
      </c>
      <c r="U4205">
        <v>23953010.62549923</v>
      </c>
      <c r="V4205">
        <v>69999999.999998525</v>
      </c>
      <c r="W4205">
        <v>3192235.8279346628</v>
      </c>
      <c r="X4205">
        <v>0.14128613322161709</v>
      </c>
      <c r="Y4205">
        <v>1.1245956028375239</v>
      </c>
      <c r="Z4205">
        <v>0.1670959888191465</v>
      </c>
      <c r="AA4205">
        <v>3.3743439600015107E-2</v>
      </c>
      <c r="AB4205">
        <v>0.100812</v>
      </c>
      <c r="AC4205">
        <v>5.4999999999999997E-3</v>
      </c>
      <c r="AD4205">
        <v>2.0569224863641571</v>
      </c>
      <c r="AE4205">
        <v>7.5552345172221924E-2</v>
      </c>
      <c r="AF4205">
        <v>9.7940213487585712</v>
      </c>
      <c r="AG4205">
        <v>1</v>
      </c>
      <c r="AH4205" t="s">
        <v>3025</v>
      </c>
    </row>
    <row r="4206" spans="1:34">
      <c r="A4206" t="s">
        <v>99</v>
      </c>
      <c r="B4206" t="s">
        <v>204</v>
      </c>
      <c r="C4206" t="s">
        <v>3023</v>
      </c>
      <c r="D4206" t="s">
        <v>3481</v>
      </c>
      <c r="E4206" t="s">
        <v>72</v>
      </c>
      <c r="F4206" t="s">
        <v>40</v>
      </c>
      <c r="G4206" t="s">
        <v>239</v>
      </c>
      <c r="H4206" t="s">
        <v>302</v>
      </c>
      <c r="I4206">
        <v>1</v>
      </c>
      <c r="J4206">
        <v>4.5358207510426238</v>
      </c>
      <c r="K4206">
        <v>2.02</v>
      </c>
      <c r="L4206">
        <v>2.706329574156321E-3</v>
      </c>
      <c r="M4206">
        <v>7.5585270806167806</v>
      </c>
      <c r="N4206">
        <v>60.170646557743339</v>
      </c>
      <c r="O4206">
        <v>487.49139621484608</v>
      </c>
      <c r="P4206">
        <v>58.149404109062978</v>
      </c>
      <c r="Q4206">
        <v>11.63991206988371</v>
      </c>
      <c r="R4206">
        <v>617.45135895153624</v>
      </c>
      <c r="S4206">
        <v>4660070.3812316712</v>
      </c>
      <c r="T4206">
        <v>38222630.489658959</v>
      </c>
      <c r="U4206">
        <v>23953010.62549923</v>
      </c>
      <c r="V4206">
        <v>69999999.999998495</v>
      </c>
      <c r="W4206">
        <v>3164288.5036086282</v>
      </c>
      <c r="X4206">
        <v>0.14128613322161709</v>
      </c>
      <c r="Y4206">
        <v>1.125418477526968</v>
      </c>
      <c r="Z4206">
        <v>0.1670959888191465</v>
      </c>
      <c r="AA4206">
        <v>3.3448023189321011E-2</v>
      </c>
      <c r="AB4206">
        <v>0.100812</v>
      </c>
      <c r="AC4206">
        <v>5.4999999999999997E-3</v>
      </c>
      <c r="AD4206">
        <v>2.057818891057972</v>
      </c>
      <c r="AE4206">
        <v>1.1980265422777601</v>
      </c>
      <c r="AF4206">
        <v>10.92068451395251</v>
      </c>
      <c r="AG4206">
        <v>1</v>
      </c>
      <c r="AH4206" t="s">
        <v>3025</v>
      </c>
    </row>
    <row r="4207" spans="1:34">
      <c r="A4207" t="s">
        <v>99</v>
      </c>
      <c r="B4207" t="s">
        <v>100</v>
      </c>
      <c r="C4207" t="s">
        <v>1841</v>
      </c>
      <c r="D4207" t="s">
        <v>1842</v>
      </c>
      <c r="E4207" t="s">
        <v>39</v>
      </c>
      <c r="F4207" t="s">
        <v>140</v>
      </c>
      <c r="G4207" t="s">
        <v>103</v>
      </c>
      <c r="H4207" t="s">
        <v>40</v>
      </c>
      <c r="I4207">
        <v>2.7848353815244109</v>
      </c>
      <c r="J4207">
        <v>1.5</v>
      </c>
      <c r="K4207">
        <v>1</v>
      </c>
      <c r="L4207">
        <v>1</v>
      </c>
      <c r="M4207">
        <v>6.2848353815244113</v>
      </c>
      <c r="N4207">
        <v>442.11373165532672</v>
      </c>
      <c r="O4207">
        <v>99.464667088437494</v>
      </c>
      <c r="P4207">
        <v>104.33745543672011</v>
      </c>
      <c r="Q4207">
        <v>107.4758953168044</v>
      </c>
      <c r="R4207">
        <v>753.39174949728874</v>
      </c>
      <c r="S4207">
        <v>16737941.671055639</v>
      </c>
      <c r="T4207">
        <v>2749351.1307364772</v>
      </c>
      <c r="U4207">
        <v>14899446.94518717</v>
      </c>
      <c r="V4207">
        <v>42813578.589954488</v>
      </c>
      <c r="W4207">
        <v>8426838.8429752067</v>
      </c>
      <c r="X4207">
        <v>0.9993682202967108</v>
      </c>
      <c r="Y4207">
        <v>0.2448300229670356</v>
      </c>
      <c r="Z4207">
        <v>0.23971659098592421</v>
      </c>
      <c r="AA4207">
        <v>0.24811793483423569</v>
      </c>
      <c r="AB4207">
        <v>9.8993999999999999E-2</v>
      </c>
      <c r="AC4207">
        <v>5.4999999999999997E-3</v>
      </c>
      <c r="AD4207">
        <v>1.711054658844342</v>
      </c>
      <c r="AE4207">
        <v>6.2848353815244118E-2</v>
      </c>
      <c r="AF4207">
        <v>8.1632323941839982</v>
      </c>
      <c r="AG4207">
        <v>1</v>
      </c>
      <c r="AH4207" t="s">
        <v>1843</v>
      </c>
    </row>
    <row r="4208" spans="1:34">
      <c r="A4208" t="s">
        <v>99</v>
      </c>
      <c r="B4208" t="s">
        <v>204</v>
      </c>
      <c r="C4208" t="s">
        <v>1841</v>
      </c>
      <c r="D4208" t="s">
        <v>2566</v>
      </c>
      <c r="E4208" t="s">
        <v>39</v>
      </c>
      <c r="F4208" t="s">
        <v>140</v>
      </c>
      <c r="G4208" t="s">
        <v>103</v>
      </c>
      <c r="H4208" t="s">
        <v>40</v>
      </c>
      <c r="I4208">
        <v>2.7885628647052219</v>
      </c>
      <c r="J4208">
        <v>1.5</v>
      </c>
      <c r="K4208">
        <v>1</v>
      </c>
      <c r="L4208">
        <v>1</v>
      </c>
      <c r="M4208">
        <v>6.2885628647052219</v>
      </c>
      <c r="N4208">
        <v>442.70549787234762</v>
      </c>
      <c r="O4208">
        <v>99.464667088437494</v>
      </c>
      <c r="P4208">
        <v>104.33745543672011</v>
      </c>
      <c r="Q4208">
        <v>107.4758953168044</v>
      </c>
      <c r="R4208">
        <v>753.98351571430965</v>
      </c>
      <c r="S4208">
        <v>16760345.291921049</v>
      </c>
      <c r="T4208">
        <v>2749351.1307364772</v>
      </c>
      <c r="U4208">
        <v>14899446.94518717</v>
      </c>
      <c r="V4208">
        <v>42835982.210819893</v>
      </c>
      <c r="W4208">
        <v>8426838.8429752067</v>
      </c>
      <c r="X4208">
        <v>1.0007058678493479</v>
      </c>
      <c r="Y4208">
        <v>0.2448300229670356</v>
      </c>
      <c r="Z4208">
        <v>0.23971659098592421</v>
      </c>
      <c r="AA4208">
        <v>0.24811793483423569</v>
      </c>
      <c r="AB4208">
        <v>9.8993999999999999E-2</v>
      </c>
      <c r="AC4208">
        <v>5.4999999999999997E-3</v>
      </c>
      <c r="AD4208">
        <v>1.712069471019223</v>
      </c>
      <c r="AE4208">
        <v>0.99673721405577764</v>
      </c>
      <c r="AF4208">
        <v>9.1018635497802229</v>
      </c>
      <c r="AG4208">
        <v>1</v>
      </c>
      <c r="AH4208" t="s">
        <v>1843</v>
      </c>
    </row>
    <row r="4209" spans="1:34">
      <c r="A4209" t="s">
        <v>99</v>
      </c>
      <c r="B4209" t="s">
        <v>100</v>
      </c>
      <c r="C4209" t="s">
        <v>371</v>
      </c>
      <c r="D4209" t="s">
        <v>372</v>
      </c>
      <c r="E4209" t="s">
        <v>39</v>
      </c>
      <c r="F4209" t="s">
        <v>140</v>
      </c>
      <c r="G4209" t="s">
        <v>103</v>
      </c>
      <c r="H4209" t="s">
        <v>41</v>
      </c>
      <c r="I4209">
        <v>1.7679465566207551</v>
      </c>
      <c r="J4209">
        <v>1.5</v>
      </c>
      <c r="K4209">
        <v>1</v>
      </c>
      <c r="L4209">
        <v>8.3999999999999977E-3</v>
      </c>
      <c r="M4209">
        <v>4.2763465566207541</v>
      </c>
      <c r="N4209">
        <v>280.67492057175861</v>
      </c>
      <c r="O4209">
        <v>99.46466708843748</v>
      </c>
      <c r="P4209">
        <v>104.33745543672011</v>
      </c>
      <c r="Q4209">
        <v>188.40607567148751</v>
      </c>
      <c r="R4209">
        <v>672.88311876840373</v>
      </c>
      <c r="S4209">
        <v>10626045.09357512</v>
      </c>
      <c r="T4209">
        <v>2749351.1307364772</v>
      </c>
      <c r="U4209">
        <v>14899446.94518717</v>
      </c>
      <c r="V4209">
        <v>57274888.62404421</v>
      </c>
      <c r="W4209">
        <v>29000045.454545449</v>
      </c>
      <c r="X4209">
        <v>0.63444669497937212</v>
      </c>
      <c r="Y4209">
        <v>0.2448300229670356</v>
      </c>
      <c r="Z4209">
        <v>0.23971659098592421</v>
      </c>
      <c r="AA4209">
        <v>0.54139676917094115</v>
      </c>
      <c r="AB4209">
        <v>9.3977000000000005E-2</v>
      </c>
      <c r="AC4209">
        <v>5.4999999999999997E-3</v>
      </c>
      <c r="AD4209">
        <v>1.164240947352247</v>
      </c>
      <c r="AE4209">
        <v>4.276346556620754E-2</v>
      </c>
      <c r="AF4209">
        <v>5.5828279695392089</v>
      </c>
      <c r="AG4209">
        <v>1</v>
      </c>
      <c r="AH4209" t="s">
        <v>373</v>
      </c>
    </row>
    <row r="4210" spans="1:34">
      <c r="A4210" t="s">
        <v>99</v>
      </c>
      <c r="B4210" t="s">
        <v>204</v>
      </c>
      <c r="C4210" t="s">
        <v>371</v>
      </c>
      <c r="D4210" t="s">
        <v>612</v>
      </c>
      <c r="E4210" t="s">
        <v>39</v>
      </c>
      <c r="F4210" t="s">
        <v>140</v>
      </c>
      <c r="G4210" t="s">
        <v>103</v>
      </c>
      <c r="H4210" t="s">
        <v>41</v>
      </c>
      <c r="I4210">
        <v>1.771332860690416</v>
      </c>
      <c r="J4210">
        <v>1.5</v>
      </c>
      <c r="K4210">
        <v>1</v>
      </c>
      <c r="L4210">
        <v>8.3999999999999977E-3</v>
      </c>
      <c r="M4210">
        <v>4.2797328606904159</v>
      </c>
      <c r="N4210">
        <v>281.21252201803799</v>
      </c>
      <c r="O4210">
        <v>99.46466708843748</v>
      </c>
      <c r="P4210">
        <v>104.33745543672011</v>
      </c>
      <c r="Q4210">
        <v>188.40607567148751</v>
      </c>
      <c r="R4210">
        <v>673.42072021468323</v>
      </c>
      <c r="S4210">
        <v>10646398.0955423</v>
      </c>
      <c r="T4210">
        <v>2749351.1307364772</v>
      </c>
      <c r="U4210">
        <v>14899446.94518717</v>
      </c>
      <c r="V4210">
        <v>57295241.626011387</v>
      </c>
      <c r="W4210">
        <v>29000045.454545449</v>
      </c>
      <c r="X4210">
        <v>0.63566190672723089</v>
      </c>
      <c r="Y4210">
        <v>0.2448300229670356</v>
      </c>
      <c r="Z4210">
        <v>0.23971659098592421</v>
      </c>
      <c r="AA4210">
        <v>0.54139676917094115</v>
      </c>
      <c r="AB4210">
        <v>9.3977000000000005E-2</v>
      </c>
      <c r="AC4210">
        <v>5.4999999999999997E-3</v>
      </c>
      <c r="AD4210">
        <v>1.1651628730675481</v>
      </c>
      <c r="AE4210">
        <v>0.67833765841943094</v>
      </c>
      <c r="AF4210">
        <v>6.2227103921773947</v>
      </c>
      <c r="AG4210">
        <v>1</v>
      </c>
      <c r="AH4210" t="s">
        <v>373</v>
      </c>
    </row>
    <row r="4211" spans="1:34">
      <c r="A4211" t="s">
        <v>99</v>
      </c>
      <c r="B4211" t="s">
        <v>100</v>
      </c>
      <c r="C4211" t="s">
        <v>2750</v>
      </c>
      <c r="D4211" t="s">
        <v>2751</v>
      </c>
      <c r="E4211" t="s">
        <v>39</v>
      </c>
      <c r="F4211" t="s">
        <v>140</v>
      </c>
      <c r="G4211" t="s">
        <v>103</v>
      </c>
      <c r="H4211" t="s">
        <v>239</v>
      </c>
      <c r="I4211">
        <v>2.7016599421993508</v>
      </c>
      <c r="J4211">
        <v>1.5</v>
      </c>
      <c r="K4211">
        <v>1</v>
      </c>
      <c r="L4211">
        <v>2.02</v>
      </c>
      <c r="M4211">
        <v>7.2216599421993504</v>
      </c>
      <c r="N4211">
        <v>428.90900001982732</v>
      </c>
      <c r="O4211">
        <v>99.464667088437494</v>
      </c>
      <c r="P4211">
        <v>104.33745543672011</v>
      </c>
      <c r="Q4211">
        <v>58.149404109062978</v>
      </c>
      <c r="R4211">
        <v>690.86052665404782</v>
      </c>
      <c r="S4211">
        <v>16238024.993350539</v>
      </c>
      <c r="T4211">
        <v>2749351.1307364772</v>
      </c>
      <c r="U4211">
        <v>14899446.94518717</v>
      </c>
      <c r="V4211">
        <v>57839833.694773421</v>
      </c>
      <c r="W4211">
        <v>23953010.62549923</v>
      </c>
      <c r="X4211">
        <v>0.96951981657340669</v>
      </c>
      <c r="Y4211">
        <v>0.2448300229670356</v>
      </c>
      <c r="Z4211">
        <v>0.23971659098592421</v>
      </c>
      <c r="AA4211">
        <v>0.1670959888191465</v>
      </c>
      <c r="AB4211">
        <v>0.102786</v>
      </c>
      <c r="AC4211">
        <v>5.4999999999999997E-3</v>
      </c>
      <c r="AD4211">
        <v>1.966106371698253</v>
      </c>
      <c r="AE4211">
        <v>7.2216599421993502E-2</v>
      </c>
      <c r="AF4211">
        <v>9.3682689133195964</v>
      </c>
      <c r="AG4211">
        <v>1</v>
      </c>
      <c r="AH4211" t="s">
        <v>2752</v>
      </c>
    </row>
    <row r="4212" spans="1:34">
      <c r="A4212" t="s">
        <v>99</v>
      </c>
      <c r="B4212" t="s">
        <v>204</v>
      </c>
      <c r="C4212" t="s">
        <v>2750</v>
      </c>
      <c r="D4212" t="s">
        <v>3310</v>
      </c>
      <c r="E4212" t="s">
        <v>39</v>
      </c>
      <c r="F4212" t="s">
        <v>140</v>
      </c>
      <c r="G4212" t="s">
        <v>103</v>
      </c>
      <c r="H4212" t="s">
        <v>239</v>
      </c>
      <c r="I4212">
        <v>2.7052899671712041</v>
      </c>
      <c r="J4212">
        <v>1.5</v>
      </c>
      <c r="K4212">
        <v>1</v>
      </c>
      <c r="L4212">
        <v>2.02</v>
      </c>
      <c r="M4212">
        <v>7.2252899671712036</v>
      </c>
      <c r="N4212">
        <v>429.48529400724038</v>
      </c>
      <c r="O4212">
        <v>99.464667088437494</v>
      </c>
      <c r="P4212">
        <v>104.33745543672011</v>
      </c>
      <c r="Q4212">
        <v>58.149404109062978</v>
      </c>
      <c r="R4212">
        <v>691.43682064146094</v>
      </c>
      <c r="S4212">
        <v>16259842.852548409</v>
      </c>
      <c r="T4212">
        <v>2749351.1307364772</v>
      </c>
      <c r="U4212">
        <v>14899446.94518717</v>
      </c>
      <c r="V4212">
        <v>57861651.553971291</v>
      </c>
      <c r="W4212">
        <v>23953010.62549923</v>
      </c>
      <c r="X4212">
        <v>0.9708224901963507</v>
      </c>
      <c r="Y4212">
        <v>0.2448300229670356</v>
      </c>
      <c r="Z4212">
        <v>0.23971659098592421</v>
      </c>
      <c r="AA4212">
        <v>0.1670959888191465</v>
      </c>
      <c r="AB4212">
        <v>0.102786</v>
      </c>
      <c r="AC4212">
        <v>5.4999999999999997E-3</v>
      </c>
      <c r="AD4212">
        <v>1.967094650748181</v>
      </c>
      <c r="AE4212">
        <v>1.1452084597966361</v>
      </c>
      <c r="AF4212">
        <v>10.44587907771602</v>
      </c>
      <c r="AG4212">
        <v>1</v>
      </c>
      <c r="AH4212" t="s">
        <v>2752</v>
      </c>
    </row>
    <row r="4213" spans="1:34">
      <c r="A4213" t="s">
        <v>99</v>
      </c>
      <c r="B4213" t="s">
        <v>100</v>
      </c>
      <c r="C4213" t="s">
        <v>1222</v>
      </c>
      <c r="D4213" t="s">
        <v>1223</v>
      </c>
      <c r="E4213" t="s">
        <v>39</v>
      </c>
      <c r="F4213" t="s">
        <v>140</v>
      </c>
      <c r="G4213" t="s">
        <v>103</v>
      </c>
      <c r="H4213" t="s">
        <v>302</v>
      </c>
      <c r="I4213">
        <v>3</v>
      </c>
      <c r="J4213">
        <v>1.5</v>
      </c>
      <c r="K4213">
        <v>1.138437344994202</v>
      </c>
      <c r="L4213">
        <v>1.059999999999999E-2</v>
      </c>
      <c r="M4213">
        <v>5.649037344994202</v>
      </c>
      <c r="N4213">
        <v>476.27274623318817</v>
      </c>
      <c r="O4213">
        <v>99.464667088437494</v>
      </c>
      <c r="P4213">
        <v>118.7816557508305</v>
      </c>
      <c r="Q4213">
        <v>45.59055523724637</v>
      </c>
      <c r="R4213">
        <v>740.10962430970255</v>
      </c>
      <c r="S4213">
        <v>18031164.55152189</v>
      </c>
      <c r="T4213">
        <v>2749351.1307364772</v>
      </c>
      <c r="U4213">
        <v>16962086.822160851</v>
      </c>
      <c r="V4213">
        <v>50136310.373021193</v>
      </c>
      <c r="W4213">
        <v>12393707.86860197</v>
      </c>
      <c r="X4213">
        <v>1.0765823648969071</v>
      </c>
      <c r="Y4213">
        <v>0.2448300229670356</v>
      </c>
      <c r="Z4213">
        <v>0.27290231939307652</v>
      </c>
      <c r="AA4213">
        <v>0.13100734263576541</v>
      </c>
      <c r="AB4213">
        <v>9.0115000000000015E-2</v>
      </c>
      <c r="AC4213">
        <v>5.4999999999999997E-3</v>
      </c>
      <c r="AD4213">
        <v>1.53795781120261</v>
      </c>
      <c r="AE4213">
        <v>5.6490373449942018E-2</v>
      </c>
      <c r="AF4213">
        <v>7.3391005296467542</v>
      </c>
      <c r="AG4213">
        <v>1</v>
      </c>
      <c r="AH4213" t="s">
        <v>1224</v>
      </c>
    </row>
    <row r="4214" spans="1:34">
      <c r="A4214" t="s">
        <v>99</v>
      </c>
      <c r="B4214" t="s">
        <v>204</v>
      </c>
      <c r="C4214" t="s">
        <v>1222</v>
      </c>
      <c r="D4214" t="s">
        <v>1862</v>
      </c>
      <c r="E4214" t="s">
        <v>39</v>
      </c>
      <c r="F4214" t="s">
        <v>140</v>
      </c>
      <c r="G4214" t="s">
        <v>103</v>
      </c>
      <c r="H4214" t="s">
        <v>302</v>
      </c>
      <c r="I4214">
        <v>3</v>
      </c>
      <c r="J4214">
        <v>1.5</v>
      </c>
      <c r="K4214">
        <v>1.142818811587649</v>
      </c>
      <c r="L4214">
        <v>1.059999999999999E-2</v>
      </c>
      <c r="M4214">
        <v>5.6534188115876489</v>
      </c>
      <c r="N4214">
        <v>476.27274623318817</v>
      </c>
      <c r="O4214">
        <v>99.464667088437494</v>
      </c>
      <c r="P4214">
        <v>119.2388068262718</v>
      </c>
      <c r="Q4214">
        <v>45.59055523724637</v>
      </c>
      <c r="R4214">
        <v>740.56677538514384</v>
      </c>
      <c r="S4214">
        <v>18031164.55152189</v>
      </c>
      <c r="T4214">
        <v>2749351.1307364772</v>
      </c>
      <c r="U4214">
        <v>17027368.251212031</v>
      </c>
      <c r="V4214">
        <v>50201591.802072369</v>
      </c>
      <c r="W4214">
        <v>12393707.86860197</v>
      </c>
      <c r="X4214">
        <v>1.0765823648969071</v>
      </c>
      <c r="Y4214">
        <v>0.2448300229670356</v>
      </c>
      <c r="Z4214">
        <v>0.27395262962837641</v>
      </c>
      <c r="AA4214">
        <v>0.13100734263576541</v>
      </c>
      <c r="AB4214">
        <v>9.0115000000000015E-2</v>
      </c>
      <c r="AC4214">
        <v>5.4999999999999997E-3</v>
      </c>
      <c r="AD4214">
        <v>1.53915067121758</v>
      </c>
      <c r="AE4214">
        <v>0.89606688163664239</v>
      </c>
      <c r="AF4214">
        <v>8.1842513644418702</v>
      </c>
      <c r="AG4214">
        <v>1</v>
      </c>
      <c r="AH4214" t="s">
        <v>1224</v>
      </c>
    </row>
    <row r="4215" spans="1:34">
      <c r="A4215" t="s">
        <v>99</v>
      </c>
      <c r="B4215" t="s">
        <v>100</v>
      </c>
      <c r="C4215" t="s">
        <v>392</v>
      </c>
      <c r="D4215" t="s">
        <v>393</v>
      </c>
      <c r="E4215" t="s">
        <v>39</v>
      </c>
      <c r="F4215" t="s">
        <v>140</v>
      </c>
      <c r="G4215" t="s">
        <v>40</v>
      </c>
      <c r="H4215" t="s">
        <v>41</v>
      </c>
      <c r="I4215">
        <v>1.8761882546273081</v>
      </c>
      <c r="J4215">
        <v>1.5</v>
      </c>
      <c r="K4215">
        <v>1</v>
      </c>
      <c r="L4215">
        <v>8.4000000000000012E-3</v>
      </c>
      <c r="M4215">
        <v>4.3845882546273076</v>
      </c>
      <c r="N4215">
        <v>297.85911082726682</v>
      </c>
      <c r="O4215">
        <v>99.46466708843748</v>
      </c>
      <c r="P4215">
        <v>107.4758953168044</v>
      </c>
      <c r="Q4215">
        <v>188.4060756714876</v>
      </c>
      <c r="R4215">
        <v>693.20574890399632</v>
      </c>
      <c r="S4215">
        <v>11276619.71627255</v>
      </c>
      <c r="T4215">
        <v>2749351.1307364772</v>
      </c>
      <c r="U4215">
        <v>8426838.8429752067</v>
      </c>
      <c r="V4215">
        <v>51452855.144529693</v>
      </c>
      <c r="W4215">
        <v>29000045.454545461</v>
      </c>
      <c r="X4215">
        <v>0.67329039605282293</v>
      </c>
      <c r="Y4215">
        <v>0.2448300229670356</v>
      </c>
      <c r="Z4215">
        <v>0.24811793483423569</v>
      </c>
      <c r="AA4215">
        <v>0.54139676917094137</v>
      </c>
      <c r="AB4215">
        <v>9.3977000000000005E-2</v>
      </c>
      <c r="AC4215">
        <v>5.4999999999999997E-3</v>
      </c>
      <c r="AD4215">
        <v>1.1937098913121471</v>
      </c>
      <c r="AE4215">
        <v>4.3845882546273078E-2</v>
      </c>
      <c r="AF4215">
        <v>5.7216210284857274</v>
      </c>
      <c r="AG4215">
        <v>1</v>
      </c>
      <c r="AH4215" t="s">
        <v>194</v>
      </c>
    </row>
    <row r="4216" spans="1:34">
      <c r="A4216" t="s">
        <v>99</v>
      </c>
      <c r="B4216" t="s">
        <v>204</v>
      </c>
      <c r="C4216" t="s">
        <v>392</v>
      </c>
      <c r="D4216" t="s">
        <v>685</v>
      </c>
      <c r="E4216" t="s">
        <v>39</v>
      </c>
      <c r="F4216" t="s">
        <v>140</v>
      </c>
      <c r="G4216" t="s">
        <v>40</v>
      </c>
      <c r="H4216" t="s">
        <v>41</v>
      </c>
      <c r="I4216">
        <v>1.8795529763364729</v>
      </c>
      <c r="J4216">
        <v>1.5</v>
      </c>
      <c r="K4216">
        <v>1</v>
      </c>
      <c r="L4216">
        <v>8.4000000000000012E-3</v>
      </c>
      <c r="M4216">
        <v>4.3879529763364733</v>
      </c>
      <c r="N4216">
        <v>298.39328591017829</v>
      </c>
      <c r="O4216">
        <v>99.46466708843748</v>
      </c>
      <c r="P4216">
        <v>107.4758953168044</v>
      </c>
      <c r="Q4216">
        <v>188.4060756714876</v>
      </c>
      <c r="R4216">
        <v>693.7399239869078</v>
      </c>
      <c r="S4216">
        <v>11296842.999875231</v>
      </c>
      <c r="T4216">
        <v>2749351.1307364772</v>
      </c>
      <c r="U4216">
        <v>8426838.8429752067</v>
      </c>
      <c r="V4216">
        <v>51473078.42813237</v>
      </c>
      <c r="W4216">
        <v>29000045.454545461</v>
      </c>
      <c r="X4216">
        <v>0.67449786273778045</v>
      </c>
      <c r="Y4216">
        <v>0.2448300229670356</v>
      </c>
      <c r="Z4216">
        <v>0.24811793483423569</v>
      </c>
      <c r="AA4216">
        <v>0.54139676917094137</v>
      </c>
      <c r="AB4216">
        <v>9.3977000000000005E-2</v>
      </c>
      <c r="AC4216">
        <v>5.4999999999999997E-3</v>
      </c>
      <c r="AD4216">
        <v>1.194625941201553</v>
      </c>
      <c r="AE4216">
        <v>0.69549054674933097</v>
      </c>
      <c r="AF4216">
        <v>6.3775464642873576</v>
      </c>
      <c r="AG4216">
        <v>1</v>
      </c>
      <c r="AH4216" t="s">
        <v>194</v>
      </c>
    </row>
    <row r="4217" spans="1:34">
      <c r="A4217" t="s">
        <v>99</v>
      </c>
      <c r="B4217" t="s">
        <v>100</v>
      </c>
      <c r="C4217" t="s">
        <v>2829</v>
      </c>
      <c r="D4217" t="s">
        <v>2830</v>
      </c>
      <c r="E4217" t="s">
        <v>39</v>
      </c>
      <c r="F4217" t="s">
        <v>140</v>
      </c>
      <c r="G4217" t="s">
        <v>40</v>
      </c>
      <c r="H4217" t="s">
        <v>239</v>
      </c>
      <c r="I4217">
        <v>2.8099016402059052</v>
      </c>
      <c r="J4217">
        <v>1.5</v>
      </c>
      <c r="K4217">
        <v>1</v>
      </c>
      <c r="L4217">
        <v>2.02</v>
      </c>
      <c r="M4217">
        <v>7.3299016402059038</v>
      </c>
      <c r="N4217">
        <v>446.09319027533547</v>
      </c>
      <c r="O4217">
        <v>99.464667088437494</v>
      </c>
      <c r="P4217">
        <v>107.4758953168044</v>
      </c>
      <c r="Q4217">
        <v>58.149404109062978</v>
      </c>
      <c r="R4217">
        <v>711.18315678964041</v>
      </c>
      <c r="S4217">
        <v>16888599.616047978</v>
      </c>
      <c r="T4217">
        <v>2749351.1307364772</v>
      </c>
      <c r="U4217">
        <v>8426838.8429752067</v>
      </c>
      <c r="V4217">
        <v>52017800.215258896</v>
      </c>
      <c r="W4217">
        <v>23953010.62549923</v>
      </c>
      <c r="X4217">
        <v>1.0083635176468571</v>
      </c>
      <c r="Y4217">
        <v>0.2448300229670356</v>
      </c>
      <c r="Z4217">
        <v>0.24811793483423569</v>
      </c>
      <c r="AA4217">
        <v>0.1670959888191465</v>
      </c>
      <c r="AB4217">
        <v>0.102786</v>
      </c>
      <c r="AC4217">
        <v>5.4999999999999997E-3</v>
      </c>
      <c r="AD4217">
        <v>1.9955753156581519</v>
      </c>
      <c r="AE4217">
        <v>7.3299016402059033E-2</v>
      </c>
      <c r="AF4217">
        <v>9.5070619722661149</v>
      </c>
      <c r="AG4217">
        <v>1</v>
      </c>
      <c r="AH4217" t="s">
        <v>2100</v>
      </c>
    </row>
    <row r="4218" spans="1:34">
      <c r="A4218" t="s">
        <v>99</v>
      </c>
      <c r="B4218" t="s">
        <v>204</v>
      </c>
      <c r="C4218" t="s">
        <v>2829</v>
      </c>
      <c r="D4218" t="s">
        <v>3371</v>
      </c>
      <c r="E4218" t="s">
        <v>39</v>
      </c>
      <c r="F4218" t="s">
        <v>140</v>
      </c>
      <c r="G4218" t="s">
        <v>40</v>
      </c>
      <c r="H4218" t="s">
        <v>239</v>
      </c>
      <c r="I4218">
        <v>2.813510082817261</v>
      </c>
      <c r="J4218">
        <v>1.5</v>
      </c>
      <c r="K4218">
        <v>1</v>
      </c>
      <c r="L4218">
        <v>2.02</v>
      </c>
      <c r="M4218">
        <v>7.333510082817261</v>
      </c>
      <c r="N4218">
        <v>446.66605789938058</v>
      </c>
      <c r="O4218">
        <v>99.464667088437494</v>
      </c>
      <c r="P4218">
        <v>107.4758953168044</v>
      </c>
      <c r="Q4218">
        <v>58.149404109062978</v>
      </c>
      <c r="R4218">
        <v>711.75602441368551</v>
      </c>
      <c r="S4218">
        <v>16910287.756881341</v>
      </c>
      <c r="T4218">
        <v>2749351.1307364772</v>
      </c>
      <c r="U4218">
        <v>8426838.8429752067</v>
      </c>
      <c r="V4218">
        <v>52039488.356092252</v>
      </c>
      <c r="W4218">
        <v>23953010.62549923</v>
      </c>
      <c r="X4218">
        <v>1.0096584462069</v>
      </c>
      <c r="Y4218">
        <v>0.2448300229670356</v>
      </c>
      <c r="Z4218">
        <v>0.24811793483423569</v>
      </c>
      <c r="AA4218">
        <v>0.1670959888191465</v>
      </c>
      <c r="AB4218">
        <v>0.102786</v>
      </c>
      <c r="AC4218">
        <v>5.4999999999999997E-3</v>
      </c>
      <c r="AD4218">
        <v>1.9965577188821859</v>
      </c>
      <c r="AE4218">
        <v>1.162361348126536</v>
      </c>
      <c r="AF4218">
        <v>10.60071514982598</v>
      </c>
      <c r="AG4218">
        <v>1</v>
      </c>
      <c r="AH4218" t="s">
        <v>2100</v>
      </c>
    </row>
    <row r="4219" spans="1:34">
      <c r="A4219" t="s">
        <v>99</v>
      </c>
      <c r="B4219" t="s">
        <v>100</v>
      </c>
      <c r="C4219" t="s">
        <v>1351</v>
      </c>
      <c r="D4219" t="s">
        <v>1352</v>
      </c>
      <c r="E4219" t="s">
        <v>39</v>
      </c>
      <c r="F4219" t="s">
        <v>140</v>
      </c>
      <c r="G4219" t="s">
        <v>40</v>
      </c>
      <c r="H4219" t="s">
        <v>302</v>
      </c>
      <c r="I4219">
        <v>3</v>
      </c>
      <c r="J4219">
        <v>1.5</v>
      </c>
      <c r="K4219">
        <v>1.28625618825375</v>
      </c>
      <c r="L4219">
        <v>1.06E-2</v>
      </c>
      <c r="M4219">
        <v>5.7968561882537504</v>
      </c>
      <c r="N4219">
        <v>476.27274623318817</v>
      </c>
      <c r="O4219">
        <v>99.464667088437494</v>
      </c>
      <c r="P4219">
        <v>138.24153543935179</v>
      </c>
      <c r="Q4219">
        <v>45.590555237246413</v>
      </c>
      <c r="R4219">
        <v>759.56950399822404</v>
      </c>
      <c r="S4219">
        <v>18031164.55152189</v>
      </c>
      <c r="T4219">
        <v>2749351.1307364772</v>
      </c>
      <c r="U4219">
        <v>10839073.60919393</v>
      </c>
      <c r="V4219">
        <v>44013297.160054281</v>
      </c>
      <c r="W4219">
        <v>12393707.868601991</v>
      </c>
      <c r="X4219">
        <v>1.0765823648969071</v>
      </c>
      <c r="Y4219">
        <v>0.2448300229670356</v>
      </c>
      <c r="Z4219">
        <v>0.31914322909727633</v>
      </c>
      <c r="AA4219">
        <v>0.13100734263576561</v>
      </c>
      <c r="AB4219">
        <v>9.0115000000000015E-2</v>
      </c>
      <c r="AC4219">
        <v>5.4999999999999997E-3</v>
      </c>
      <c r="AD4219">
        <v>1.578201684760183</v>
      </c>
      <c r="AE4219">
        <v>5.7968561882537503E-2</v>
      </c>
      <c r="AF4219">
        <v>7.5286414348964712</v>
      </c>
      <c r="AG4219">
        <v>1</v>
      </c>
      <c r="AH4219" t="s">
        <v>734</v>
      </c>
    </row>
    <row r="4220" spans="1:34">
      <c r="A4220" t="s">
        <v>99</v>
      </c>
      <c r="B4220" t="s">
        <v>204</v>
      </c>
      <c r="C4220" t="s">
        <v>1351</v>
      </c>
      <c r="D4220" t="s">
        <v>2041</v>
      </c>
      <c r="E4220" t="s">
        <v>39</v>
      </c>
      <c r="F4220" t="s">
        <v>140</v>
      </c>
      <c r="G4220" t="s">
        <v>40</v>
      </c>
      <c r="H4220" t="s">
        <v>302</v>
      </c>
      <c r="I4220">
        <v>3</v>
      </c>
      <c r="J4220">
        <v>1.5</v>
      </c>
      <c r="K4220">
        <v>1.291027539028466</v>
      </c>
      <c r="L4220">
        <v>1.06E-2</v>
      </c>
      <c r="M4220">
        <v>5.8016275390284662</v>
      </c>
      <c r="N4220">
        <v>476.27274623318817</v>
      </c>
      <c r="O4220">
        <v>99.464667088437494</v>
      </c>
      <c r="P4220">
        <v>138.75434063573499</v>
      </c>
      <c r="Q4220">
        <v>45.590555237246413</v>
      </c>
      <c r="R4220">
        <v>760.08230919460721</v>
      </c>
      <c r="S4220">
        <v>18031164.55152189</v>
      </c>
      <c r="T4220">
        <v>2749351.1307364772</v>
      </c>
      <c r="U4220">
        <v>10879281.013235761</v>
      </c>
      <c r="V4220">
        <v>44053504.564096123</v>
      </c>
      <c r="W4220">
        <v>12393707.868601991</v>
      </c>
      <c r="X4220">
        <v>1.0765823648969071</v>
      </c>
      <c r="Y4220">
        <v>0.2448300229670356</v>
      </c>
      <c r="Z4220">
        <v>0.32032708679786859</v>
      </c>
      <c r="AA4220">
        <v>0.13100734263576561</v>
      </c>
      <c r="AB4220">
        <v>9.0115000000000015E-2</v>
      </c>
      <c r="AC4220">
        <v>5.4999999999999997E-3</v>
      </c>
      <c r="AD4220">
        <v>1.579500691253823</v>
      </c>
      <c r="AE4220">
        <v>0.91955796493601194</v>
      </c>
      <c r="AF4220">
        <v>8.3963011952183013</v>
      </c>
      <c r="AG4220">
        <v>1</v>
      </c>
      <c r="AH4220" t="s">
        <v>734</v>
      </c>
    </row>
    <row r="4221" spans="1:34">
      <c r="A4221" t="s">
        <v>99</v>
      </c>
      <c r="B4221" t="s">
        <v>100</v>
      </c>
      <c r="C4221" t="s">
        <v>956</v>
      </c>
      <c r="D4221" t="s">
        <v>957</v>
      </c>
      <c r="E4221" t="s">
        <v>39</v>
      </c>
      <c r="F4221" t="s">
        <v>140</v>
      </c>
      <c r="G4221" t="s">
        <v>41</v>
      </c>
      <c r="H4221" t="s">
        <v>239</v>
      </c>
      <c r="I4221">
        <v>1.793012815302248</v>
      </c>
      <c r="J4221">
        <v>1.5</v>
      </c>
      <c r="K4221">
        <v>8.4000000000000012E-3</v>
      </c>
      <c r="L4221">
        <v>2.02</v>
      </c>
      <c r="M4221">
        <v>5.3214128153022484</v>
      </c>
      <c r="N4221">
        <v>284.65437919176742</v>
      </c>
      <c r="O4221">
        <v>99.46466708843748</v>
      </c>
      <c r="P4221">
        <v>188.4060756714876</v>
      </c>
      <c r="Q4221">
        <v>58.149404109062978</v>
      </c>
      <c r="R4221">
        <v>630.6745260607554</v>
      </c>
      <c r="S4221">
        <v>10776703.038567459</v>
      </c>
      <c r="T4221">
        <v>2749351.1307364772</v>
      </c>
      <c r="U4221">
        <v>29000045.454545461</v>
      </c>
      <c r="V4221">
        <v>66479110.249348633</v>
      </c>
      <c r="W4221">
        <v>23953010.62549923</v>
      </c>
      <c r="X4221">
        <v>0.64344199232951871</v>
      </c>
      <c r="Y4221">
        <v>0.2448300229670356</v>
      </c>
      <c r="Z4221">
        <v>0.54139676917094137</v>
      </c>
      <c r="AA4221">
        <v>0.1670959888191465</v>
      </c>
      <c r="AB4221">
        <v>9.7769000000000009E-2</v>
      </c>
      <c r="AC4221">
        <v>5.4999999999999997E-3</v>
      </c>
      <c r="AD4221">
        <v>1.4487616041660569</v>
      </c>
      <c r="AE4221">
        <v>5.3214128153022483E-2</v>
      </c>
      <c r="AF4221">
        <v>6.9266575476213266</v>
      </c>
      <c r="AG4221">
        <v>1</v>
      </c>
      <c r="AH4221" t="s">
        <v>602</v>
      </c>
    </row>
    <row r="4222" spans="1:34">
      <c r="A4222" t="s">
        <v>99</v>
      </c>
      <c r="B4222" t="s">
        <v>204</v>
      </c>
      <c r="C4222" t="s">
        <v>956</v>
      </c>
      <c r="D4222" t="s">
        <v>1492</v>
      </c>
      <c r="E4222" t="s">
        <v>39</v>
      </c>
      <c r="F4222" t="s">
        <v>140</v>
      </c>
      <c r="G4222" t="s">
        <v>41</v>
      </c>
      <c r="H4222" t="s">
        <v>239</v>
      </c>
      <c r="I4222">
        <v>1.796280078802454</v>
      </c>
      <c r="J4222">
        <v>1.5</v>
      </c>
      <c r="K4222">
        <v>8.3999999999999995E-3</v>
      </c>
      <c r="L4222">
        <v>2.02</v>
      </c>
      <c r="M4222">
        <v>5.3246800788024542</v>
      </c>
      <c r="N4222">
        <v>285.17308204507088</v>
      </c>
      <c r="O4222">
        <v>99.46466708843748</v>
      </c>
      <c r="P4222">
        <v>188.4060756714876</v>
      </c>
      <c r="Q4222">
        <v>58.149404109062978</v>
      </c>
      <c r="R4222">
        <v>631.19322891405898</v>
      </c>
      <c r="S4222">
        <v>10796340.560502591</v>
      </c>
      <c r="T4222">
        <v>2749351.1307364772</v>
      </c>
      <c r="U4222">
        <v>29000045.454545449</v>
      </c>
      <c r="V4222">
        <v>66498747.771283753</v>
      </c>
      <c r="W4222">
        <v>23953010.62549923</v>
      </c>
      <c r="X4222">
        <v>0.64461448508478325</v>
      </c>
      <c r="Y4222">
        <v>0.2448300229670356</v>
      </c>
      <c r="Z4222">
        <v>0.54139676917094126</v>
      </c>
      <c r="AA4222">
        <v>0.1670959888191465</v>
      </c>
      <c r="AB4222">
        <v>9.7769000000000009E-2</v>
      </c>
      <c r="AC4222">
        <v>5.4999999999999997E-3</v>
      </c>
      <c r="AD4222">
        <v>1.449651120930511</v>
      </c>
      <c r="AE4222">
        <v>0.84396179249018899</v>
      </c>
      <c r="AF4222">
        <v>7.7215619922231546</v>
      </c>
      <c r="AG4222">
        <v>1</v>
      </c>
      <c r="AH4222" t="s">
        <v>602</v>
      </c>
    </row>
    <row r="4223" spans="1:34">
      <c r="A4223" t="s">
        <v>99</v>
      </c>
      <c r="B4223" t="s">
        <v>100</v>
      </c>
      <c r="C4223" t="s">
        <v>2408</v>
      </c>
      <c r="D4223" t="s">
        <v>2409</v>
      </c>
      <c r="E4223" t="s">
        <v>39</v>
      </c>
      <c r="F4223" t="s">
        <v>140</v>
      </c>
      <c r="G4223" t="s">
        <v>239</v>
      </c>
      <c r="H4223" t="s">
        <v>302</v>
      </c>
      <c r="I4223">
        <v>3</v>
      </c>
      <c r="J4223">
        <v>1.835316713188621</v>
      </c>
      <c r="K4223">
        <v>2.02</v>
      </c>
      <c r="L4223">
        <v>1.06E-2</v>
      </c>
      <c r="M4223">
        <v>6.8659167131886214</v>
      </c>
      <c r="N4223">
        <v>476.27274623318817</v>
      </c>
      <c r="O4223">
        <v>121.6994439194344</v>
      </c>
      <c r="P4223">
        <v>58.149404109062978</v>
      </c>
      <c r="Q4223">
        <v>45.590555237246413</v>
      </c>
      <c r="R4223">
        <v>701.71214949893204</v>
      </c>
      <c r="S4223">
        <v>18031164.55152189</v>
      </c>
      <c r="T4223">
        <v>3363953.3871097942</v>
      </c>
      <c r="U4223">
        <v>23953010.62549923</v>
      </c>
      <c r="V4223">
        <v>57741836.432732902</v>
      </c>
      <c r="W4223">
        <v>12393707.868601991</v>
      </c>
      <c r="X4223">
        <v>1.0765823648969071</v>
      </c>
      <c r="Y4223">
        <v>0.29956042202783628</v>
      </c>
      <c r="Z4223">
        <v>0.1670959888191465</v>
      </c>
      <c r="AA4223">
        <v>0.13100734263576561</v>
      </c>
      <c r="AB4223">
        <v>9.3907000000000004E-2</v>
      </c>
      <c r="AC4223">
        <v>5.4999999999999997E-3</v>
      </c>
      <c r="AD4223">
        <v>1.8692548119675829</v>
      </c>
      <c r="AE4223">
        <v>6.8659167131886217E-2</v>
      </c>
      <c r="AF4223">
        <v>8.9032376922880907</v>
      </c>
      <c r="AG4223">
        <v>1</v>
      </c>
      <c r="AH4223" t="s">
        <v>1434</v>
      </c>
    </row>
    <row r="4224" spans="1:34">
      <c r="A4224" t="s">
        <v>99</v>
      </c>
      <c r="B4224" t="s">
        <v>204</v>
      </c>
      <c r="C4224" t="s">
        <v>2408</v>
      </c>
      <c r="D4224" t="s">
        <v>3084</v>
      </c>
      <c r="E4224" t="s">
        <v>39</v>
      </c>
      <c r="F4224" t="s">
        <v>140</v>
      </c>
      <c r="G4224" t="s">
        <v>239</v>
      </c>
      <c r="H4224" t="s">
        <v>302</v>
      </c>
      <c r="I4224">
        <v>3</v>
      </c>
      <c r="J4224">
        <v>1.8439444646970731</v>
      </c>
      <c r="K4224">
        <v>2.02</v>
      </c>
      <c r="L4224">
        <v>1.06E-2</v>
      </c>
      <c r="M4224">
        <v>6.8745444646970721</v>
      </c>
      <c r="N4224">
        <v>476.27274623318817</v>
      </c>
      <c r="O4224">
        <v>122.2715482071076</v>
      </c>
      <c r="P4224">
        <v>58.149404109062978</v>
      </c>
      <c r="Q4224">
        <v>45.590555237246413</v>
      </c>
      <c r="R4224">
        <v>702.28425378660529</v>
      </c>
      <c r="S4224">
        <v>18031164.55152189</v>
      </c>
      <c r="T4224">
        <v>3379767.199353443</v>
      </c>
      <c r="U4224">
        <v>23953010.62549923</v>
      </c>
      <c r="V4224">
        <v>57757650.24497655</v>
      </c>
      <c r="W4224">
        <v>12393707.868601991</v>
      </c>
      <c r="X4224">
        <v>1.0765823648969071</v>
      </c>
      <c r="Y4224">
        <v>0.30096864376114829</v>
      </c>
      <c r="Z4224">
        <v>0.1670959888191465</v>
      </c>
      <c r="AA4224">
        <v>0.13100734263576561</v>
      </c>
      <c r="AB4224">
        <v>9.3907000000000004E-2</v>
      </c>
      <c r="AC4224">
        <v>5.4999999999999997E-3</v>
      </c>
      <c r="AD4224">
        <v>1.8716037286086269</v>
      </c>
      <c r="AE4224">
        <v>1.0896152976544859</v>
      </c>
      <c r="AF4224">
        <v>9.9351704909601857</v>
      </c>
      <c r="AG4224">
        <v>1</v>
      </c>
      <c r="AH4224" t="s">
        <v>1434</v>
      </c>
    </row>
    <row r="4225" spans="1:34">
      <c r="A4225" t="s">
        <v>99</v>
      </c>
      <c r="B4225" t="s">
        <v>100</v>
      </c>
      <c r="C4225" t="s">
        <v>151</v>
      </c>
      <c r="D4225" t="s">
        <v>152</v>
      </c>
      <c r="E4225" t="s">
        <v>39</v>
      </c>
      <c r="F4225" t="s">
        <v>103</v>
      </c>
      <c r="G4225" t="s">
        <v>40</v>
      </c>
      <c r="H4225" t="s">
        <v>41</v>
      </c>
      <c r="I4225">
        <v>1.6297324386866581</v>
      </c>
      <c r="J4225">
        <v>1</v>
      </c>
      <c r="K4225">
        <v>1</v>
      </c>
      <c r="L4225">
        <v>8.400000000000003E-3</v>
      </c>
      <c r="M4225">
        <v>3.6381324386866578</v>
      </c>
      <c r="N4225">
        <v>258.73238139953531</v>
      </c>
      <c r="O4225">
        <v>104.33745543672011</v>
      </c>
      <c r="P4225">
        <v>107.4758953168044</v>
      </c>
      <c r="Q4225">
        <v>188.40607567148771</v>
      </c>
      <c r="R4225">
        <v>658.95180782454759</v>
      </c>
      <c r="S4225">
        <v>9795324.5923040677</v>
      </c>
      <c r="T4225">
        <v>14899446.94518717</v>
      </c>
      <c r="U4225">
        <v>8426838.8429752067</v>
      </c>
      <c r="V4225">
        <v>62121655.835011899</v>
      </c>
      <c r="W4225">
        <v>29000045.454545461</v>
      </c>
      <c r="X4225">
        <v>0.58484706766349559</v>
      </c>
      <c r="Y4225">
        <v>0.23971659098592421</v>
      </c>
      <c r="Z4225">
        <v>0.24811793483423569</v>
      </c>
      <c r="AA4225">
        <v>0.54139676917094148</v>
      </c>
      <c r="AB4225">
        <v>0.100882</v>
      </c>
      <c r="AC4225">
        <v>5.4999999999999997E-3</v>
      </c>
      <c r="AD4225">
        <v>0.99048631838589651</v>
      </c>
      <c r="AE4225">
        <v>3.638132438686658E-2</v>
      </c>
      <c r="AF4225">
        <v>4.7713820814594214</v>
      </c>
      <c r="AG4225">
        <v>1</v>
      </c>
      <c r="AH4225" t="s">
        <v>153</v>
      </c>
    </row>
    <row r="4226" spans="1:34">
      <c r="A4226" t="s">
        <v>99</v>
      </c>
      <c r="B4226" t="s">
        <v>204</v>
      </c>
      <c r="C4226" t="s">
        <v>151</v>
      </c>
      <c r="D4226" t="s">
        <v>287</v>
      </c>
      <c r="E4226" t="s">
        <v>39</v>
      </c>
      <c r="F4226" t="s">
        <v>103</v>
      </c>
      <c r="G4226" t="s">
        <v>40</v>
      </c>
      <c r="H4226" t="s">
        <v>41</v>
      </c>
      <c r="I4226">
        <v>1.632822407739601</v>
      </c>
      <c r="J4226">
        <v>1</v>
      </c>
      <c r="K4226">
        <v>1</v>
      </c>
      <c r="L4226">
        <v>8.3999999999999995E-3</v>
      </c>
      <c r="M4226">
        <v>3.6412224077396012</v>
      </c>
      <c r="N4226">
        <v>259.22293741507548</v>
      </c>
      <c r="O4226">
        <v>104.33745543672011</v>
      </c>
      <c r="P4226">
        <v>107.4758953168044</v>
      </c>
      <c r="Q4226">
        <v>188.4060756714876</v>
      </c>
      <c r="R4226">
        <v>659.44236384008764</v>
      </c>
      <c r="S4226">
        <v>9813896.5057883076</v>
      </c>
      <c r="T4226">
        <v>14899446.94518717</v>
      </c>
      <c r="U4226">
        <v>8426838.8429752067</v>
      </c>
      <c r="V4226">
        <v>62140227.74849613</v>
      </c>
      <c r="W4226">
        <v>29000045.454545449</v>
      </c>
      <c r="X4226">
        <v>0.58595593639365406</v>
      </c>
      <c r="Y4226">
        <v>0.23971659098592421</v>
      </c>
      <c r="Z4226">
        <v>0.24811793483423569</v>
      </c>
      <c r="AA4226">
        <v>0.54139676917094126</v>
      </c>
      <c r="AB4226">
        <v>0.100882</v>
      </c>
      <c r="AC4226">
        <v>5.4999999999999997E-3</v>
      </c>
      <c r="AD4226">
        <v>0.9913275665050223</v>
      </c>
      <c r="AE4226">
        <v>0.57713375162672675</v>
      </c>
      <c r="AF4226">
        <v>5.3160657258713506</v>
      </c>
      <c r="AG4226">
        <v>1</v>
      </c>
      <c r="AH4226" t="s">
        <v>153</v>
      </c>
    </row>
    <row r="4227" spans="1:34">
      <c r="A4227" t="s">
        <v>99</v>
      </c>
      <c r="B4227" t="s">
        <v>100</v>
      </c>
      <c r="C4227" t="s">
        <v>2152</v>
      </c>
      <c r="D4227" t="s">
        <v>2153</v>
      </c>
      <c r="E4227" t="s">
        <v>39</v>
      </c>
      <c r="F4227" t="s">
        <v>103</v>
      </c>
      <c r="G4227" t="s">
        <v>40</v>
      </c>
      <c r="H4227" t="s">
        <v>239</v>
      </c>
      <c r="I4227">
        <v>2.5634458242652549</v>
      </c>
      <c r="J4227">
        <v>1</v>
      </c>
      <c r="K4227">
        <v>1</v>
      </c>
      <c r="L4227">
        <v>2.02</v>
      </c>
      <c r="M4227">
        <v>6.5834458242652536</v>
      </c>
      <c r="N4227">
        <v>406.96646084760403</v>
      </c>
      <c r="O4227">
        <v>104.33745543672011</v>
      </c>
      <c r="P4227">
        <v>107.4758953168044</v>
      </c>
      <c r="Q4227">
        <v>58.149404109062978</v>
      </c>
      <c r="R4227">
        <v>676.92921571019156</v>
      </c>
      <c r="S4227">
        <v>15407304.4920795</v>
      </c>
      <c r="T4227">
        <v>14899446.94518717</v>
      </c>
      <c r="U4227">
        <v>8426838.8429752067</v>
      </c>
      <c r="V4227">
        <v>62686600.905741103</v>
      </c>
      <c r="W4227">
        <v>23953010.62549923</v>
      </c>
      <c r="X4227">
        <v>0.91992018925753016</v>
      </c>
      <c r="Y4227">
        <v>0.23971659098592421</v>
      </c>
      <c r="Z4227">
        <v>0.24811793483423569</v>
      </c>
      <c r="AA4227">
        <v>0.1670959888191465</v>
      </c>
      <c r="AB4227">
        <v>0.109691</v>
      </c>
      <c r="AC4227">
        <v>5.4999999999999997E-3</v>
      </c>
      <c r="AD4227">
        <v>1.792351742731902</v>
      </c>
      <c r="AE4227">
        <v>6.5834458242652549E-2</v>
      </c>
      <c r="AF4227">
        <v>8.5568230252398081</v>
      </c>
      <c r="AG4227">
        <v>1</v>
      </c>
      <c r="AH4227" t="s">
        <v>2154</v>
      </c>
    </row>
    <row r="4228" spans="1:34">
      <c r="A4228" t="s">
        <v>99</v>
      </c>
      <c r="B4228" t="s">
        <v>204</v>
      </c>
      <c r="C4228" t="s">
        <v>2152</v>
      </c>
      <c r="D4228" t="s">
        <v>2854</v>
      </c>
      <c r="E4228" t="s">
        <v>39</v>
      </c>
      <c r="F4228" t="s">
        <v>103</v>
      </c>
      <c r="G4228" t="s">
        <v>40</v>
      </c>
      <c r="H4228" t="s">
        <v>239</v>
      </c>
      <c r="I4228">
        <v>2.5667795142203889</v>
      </c>
      <c r="J4228">
        <v>1</v>
      </c>
      <c r="K4228">
        <v>1</v>
      </c>
      <c r="L4228">
        <v>2.02</v>
      </c>
      <c r="M4228">
        <v>6.5867795142203889</v>
      </c>
      <c r="N4228">
        <v>407.49570940427787</v>
      </c>
      <c r="O4228">
        <v>104.33745543672011</v>
      </c>
      <c r="P4228">
        <v>107.4758953168044</v>
      </c>
      <c r="Q4228">
        <v>58.149404109062978</v>
      </c>
      <c r="R4228">
        <v>677.45846426686546</v>
      </c>
      <c r="S4228">
        <v>15427341.26279442</v>
      </c>
      <c r="T4228">
        <v>14899446.94518717</v>
      </c>
      <c r="U4228">
        <v>8426838.8429752067</v>
      </c>
      <c r="V4228">
        <v>62706637.676456027</v>
      </c>
      <c r="W4228">
        <v>23953010.62549923</v>
      </c>
      <c r="X4228">
        <v>0.9211165198627741</v>
      </c>
      <c r="Y4228">
        <v>0.23971659098592421</v>
      </c>
      <c r="Z4228">
        <v>0.24811793483423569</v>
      </c>
      <c r="AA4228">
        <v>0.1670959888191465</v>
      </c>
      <c r="AB4228">
        <v>0.109691</v>
      </c>
      <c r="AC4228">
        <v>5.4999999999999997E-3</v>
      </c>
      <c r="AD4228">
        <v>1.7932593441856559</v>
      </c>
      <c r="AE4228">
        <v>1.0440045530039319</v>
      </c>
      <c r="AF4228">
        <v>9.5392344114099767</v>
      </c>
      <c r="AG4228">
        <v>1</v>
      </c>
      <c r="AH4228" t="s">
        <v>2154</v>
      </c>
    </row>
    <row r="4229" spans="1:34">
      <c r="A4229" t="s">
        <v>99</v>
      </c>
      <c r="B4229" t="s">
        <v>100</v>
      </c>
      <c r="C4229" t="s">
        <v>729</v>
      </c>
      <c r="D4229" t="s">
        <v>730</v>
      </c>
      <c r="E4229" t="s">
        <v>39</v>
      </c>
      <c r="F4229" t="s">
        <v>103</v>
      </c>
      <c r="G4229" t="s">
        <v>40</v>
      </c>
      <c r="H4229" t="s">
        <v>302</v>
      </c>
      <c r="I4229">
        <v>2.992176257527762</v>
      </c>
      <c r="J4229">
        <v>1</v>
      </c>
      <c r="K4229">
        <v>1</v>
      </c>
      <c r="L4229">
        <v>1.059999999999999E-2</v>
      </c>
      <c r="M4229">
        <v>5.0027762575277617</v>
      </c>
      <c r="N4229">
        <v>475.03066779549698</v>
      </c>
      <c r="O4229">
        <v>104.33745543672011</v>
      </c>
      <c r="P4229">
        <v>107.4758953168044</v>
      </c>
      <c r="Q4229">
        <v>45.590555237246392</v>
      </c>
      <c r="R4229">
        <v>732.43457378626795</v>
      </c>
      <c r="S4229">
        <v>17984140.822213341</v>
      </c>
      <c r="T4229">
        <v>14899446.94518717</v>
      </c>
      <c r="U4229">
        <v>8426838.8429752067</v>
      </c>
      <c r="V4229">
        <v>53704134.478977703</v>
      </c>
      <c r="W4229">
        <v>12393707.86860198</v>
      </c>
      <c r="X4229">
        <v>1.073774730505872</v>
      </c>
      <c r="Y4229">
        <v>0.23971659098592421</v>
      </c>
      <c r="Z4229">
        <v>0.24811793483423569</v>
      </c>
      <c r="AA4229">
        <v>0.13100734263576549</v>
      </c>
      <c r="AB4229">
        <v>9.7020000000000009E-2</v>
      </c>
      <c r="AC4229">
        <v>5.4999999999999997E-3</v>
      </c>
      <c r="AD4229">
        <v>1.362012384248396</v>
      </c>
      <c r="AE4229">
        <v>5.0027762575277621E-2</v>
      </c>
      <c r="AF4229">
        <v>6.5173364043514352</v>
      </c>
      <c r="AG4229">
        <v>1</v>
      </c>
      <c r="AH4229" t="s">
        <v>731</v>
      </c>
    </row>
    <row r="4230" spans="1:34">
      <c r="A4230" t="s">
        <v>99</v>
      </c>
      <c r="B4230" t="s">
        <v>204</v>
      </c>
      <c r="C4230" t="s">
        <v>729</v>
      </c>
      <c r="D4230" t="s">
        <v>1183</v>
      </c>
      <c r="E4230" t="s">
        <v>39</v>
      </c>
      <c r="F4230" t="s">
        <v>103</v>
      </c>
      <c r="G4230" t="s">
        <v>40</v>
      </c>
      <c r="H4230" t="s">
        <v>302</v>
      </c>
      <c r="I4230">
        <v>2.9961236672374811</v>
      </c>
      <c r="J4230">
        <v>1</v>
      </c>
      <c r="K4230">
        <v>1</v>
      </c>
      <c r="L4230">
        <v>1.059999999999999E-2</v>
      </c>
      <c r="M4230">
        <v>5.0067236672374804</v>
      </c>
      <c r="N4230">
        <v>475.65734901648199</v>
      </c>
      <c r="O4230">
        <v>104.33745543672011</v>
      </c>
      <c r="P4230">
        <v>107.4758953168044</v>
      </c>
      <c r="Q4230">
        <v>45.590555237246392</v>
      </c>
      <c r="R4230">
        <v>733.06125500725295</v>
      </c>
      <c r="S4230">
        <v>18007866.286889419</v>
      </c>
      <c r="T4230">
        <v>14899446.94518717</v>
      </c>
      <c r="U4230">
        <v>8426838.8429752067</v>
      </c>
      <c r="V4230">
        <v>53727859.943653762</v>
      </c>
      <c r="W4230">
        <v>12393707.86860198</v>
      </c>
      <c r="X4230">
        <v>1.075191301066041</v>
      </c>
      <c r="Y4230">
        <v>0.23971659098592421</v>
      </c>
      <c r="Z4230">
        <v>0.24811793483423569</v>
      </c>
      <c r="AA4230">
        <v>0.13100734263576549</v>
      </c>
      <c r="AB4230">
        <v>9.7020000000000009E-2</v>
      </c>
      <c r="AC4230">
        <v>5.4999999999999997E-3</v>
      </c>
      <c r="AD4230">
        <v>1.363087071708633</v>
      </c>
      <c r="AE4230">
        <v>0.79356570125714065</v>
      </c>
      <c r="AF4230">
        <v>7.2658964402032549</v>
      </c>
      <c r="AG4230">
        <v>1</v>
      </c>
      <c r="AH4230" t="s">
        <v>731</v>
      </c>
    </row>
    <row r="4231" spans="1:34">
      <c r="A4231" t="s">
        <v>99</v>
      </c>
      <c r="B4231" t="s">
        <v>100</v>
      </c>
      <c r="C4231" t="s">
        <v>949</v>
      </c>
      <c r="D4231" t="s">
        <v>950</v>
      </c>
      <c r="E4231" t="s">
        <v>39</v>
      </c>
      <c r="F4231" t="s">
        <v>103</v>
      </c>
      <c r="G4231" t="s">
        <v>41</v>
      </c>
      <c r="H4231" t="s">
        <v>239</v>
      </c>
      <c r="I4231">
        <v>2.286436870246666</v>
      </c>
      <c r="J4231">
        <v>1</v>
      </c>
      <c r="K4231">
        <v>5.0414894070401261E-3</v>
      </c>
      <c r="L4231">
        <v>2.02</v>
      </c>
      <c r="M4231">
        <v>5.3114783596537052</v>
      </c>
      <c r="N4231">
        <v>362.9891890937318</v>
      </c>
      <c r="O4231">
        <v>104.33745543672011</v>
      </c>
      <c r="P4231">
        <v>113.0770517523577</v>
      </c>
      <c r="Q4231">
        <v>58.149404109062971</v>
      </c>
      <c r="R4231">
        <v>638.5531003918727</v>
      </c>
      <c r="S4231">
        <v>13742373.148028109</v>
      </c>
      <c r="T4231">
        <v>14899446.94518717</v>
      </c>
      <c r="U4231">
        <v>17405169.281282511</v>
      </c>
      <c r="V4231">
        <v>69999999.999997005</v>
      </c>
      <c r="W4231">
        <v>23953010.625499219</v>
      </c>
      <c r="X4231">
        <v>0.82051253765254628</v>
      </c>
      <c r="Y4231">
        <v>0.23971659098592421</v>
      </c>
      <c r="Z4231">
        <v>0.32493405675964859</v>
      </c>
      <c r="AA4231">
        <v>0.16709598881914639</v>
      </c>
      <c r="AB4231">
        <v>0.104674</v>
      </c>
      <c r="AC4231">
        <v>5.4999999999999997E-3</v>
      </c>
      <c r="AD4231">
        <v>1.446056935612527</v>
      </c>
      <c r="AE4231">
        <v>5.3114783596537048E-2</v>
      </c>
      <c r="AF4231">
        <v>6.9208240788627693</v>
      </c>
      <c r="AG4231">
        <v>1</v>
      </c>
      <c r="AH4231" t="s">
        <v>951</v>
      </c>
    </row>
    <row r="4232" spans="1:34">
      <c r="A4232" t="s">
        <v>99</v>
      </c>
      <c r="B4232" t="s">
        <v>204</v>
      </c>
      <c r="C4232" t="s">
        <v>949</v>
      </c>
      <c r="D4232" t="s">
        <v>1486</v>
      </c>
      <c r="E4232" t="s">
        <v>39</v>
      </c>
      <c r="F4232" t="s">
        <v>103</v>
      </c>
      <c r="G4232" t="s">
        <v>41</v>
      </c>
      <c r="H4232" t="s">
        <v>239</v>
      </c>
      <c r="I4232">
        <v>2.292059773746391</v>
      </c>
      <c r="J4232">
        <v>1</v>
      </c>
      <c r="K4232">
        <v>5.0317002846204549E-3</v>
      </c>
      <c r="L4232">
        <v>2.02</v>
      </c>
      <c r="M4232">
        <v>5.3170914740310113</v>
      </c>
      <c r="N4232">
        <v>363.88186765760469</v>
      </c>
      <c r="O4232">
        <v>104.33745543672011</v>
      </c>
      <c r="P4232">
        <v>112.8574886405294</v>
      </c>
      <c r="Q4232">
        <v>58.149404109062971</v>
      </c>
      <c r="R4232">
        <v>639.2262158439172</v>
      </c>
      <c r="S4232">
        <v>13776168.98078174</v>
      </c>
      <c r="T4232">
        <v>14899446.94518717</v>
      </c>
      <c r="U4232">
        <v>17371373.448528871</v>
      </c>
      <c r="V4232">
        <v>69999999.99999699</v>
      </c>
      <c r="W4232">
        <v>23953010.625499219</v>
      </c>
      <c r="X4232">
        <v>0.82253037723498701</v>
      </c>
      <c r="Y4232">
        <v>0.23971659098592421</v>
      </c>
      <c r="Z4232">
        <v>0.32430312827738328</v>
      </c>
      <c r="AA4232">
        <v>0.16709598881914639</v>
      </c>
      <c r="AB4232">
        <v>0.104674</v>
      </c>
      <c r="AC4232">
        <v>5.4999999999999997E-3</v>
      </c>
      <c r="AD4232">
        <v>1.4475851133487569</v>
      </c>
      <c r="AE4232">
        <v>0.84275899863391535</v>
      </c>
      <c r="AF4232">
        <v>7.7176095860136833</v>
      </c>
      <c r="AG4232">
        <v>1</v>
      </c>
      <c r="AH4232" t="s">
        <v>951</v>
      </c>
    </row>
    <row r="4233" spans="1:34">
      <c r="A4233" t="s">
        <v>99</v>
      </c>
      <c r="B4233" t="s">
        <v>100</v>
      </c>
      <c r="C4233" t="s">
        <v>1494</v>
      </c>
      <c r="D4233" t="s">
        <v>1495</v>
      </c>
      <c r="E4233" t="s">
        <v>39</v>
      </c>
      <c r="F4233" t="s">
        <v>103</v>
      </c>
      <c r="G4233" t="s">
        <v>239</v>
      </c>
      <c r="H4233" t="s">
        <v>302</v>
      </c>
      <c r="I4233">
        <v>2.9090008182027018</v>
      </c>
      <c r="J4233">
        <v>1</v>
      </c>
      <c r="K4233">
        <v>2.02</v>
      </c>
      <c r="L4233">
        <v>1.059999999999999E-2</v>
      </c>
      <c r="M4233">
        <v>5.9396008182027016</v>
      </c>
      <c r="N4233">
        <v>461.82593615999758</v>
      </c>
      <c r="O4233">
        <v>104.33745543672011</v>
      </c>
      <c r="P4233">
        <v>58.149404109062978</v>
      </c>
      <c r="Q4233">
        <v>45.590555237246392</v>
      </c>
      <c r="R4233">
        <v>669.90335094302702</v>
      </c>
      <c r="S4233">
        <v>17484224.14450825</v>
      </c>
      <c r="T4233">
        <v>14899446.94518717</v>
      </c>
      <c r="U4233">
        <v>23953010.62549923</v>
      </c>
      <c r="V4233">
        <v>68730389.58379662</v>
      </c>
      <c r="W4233">
        <v>12393707.86860198</v>
      </c>
      <c r="X4233">
        <v>1.043926326782568</v>
      </c>
      <c r="Y4233">
        <v>0.23971659098592421</v>
      </c>
      <c r="Z4233">
        <v>0.1670959888191465</v>
      </c>
      <c r="AA4233">
        <v>0.13100734263576549</v>
      </c>
      <c r="AB4233">
        <v>0.100812</v>
      </c>
      <c r="AC4233">
        <v>5.4999999999999997E-3</v>
      </c>
      <c r="AD4233">
        <v>1.617064097102306</v>
      </c>
      <c r="AE4233">
        <v>5.9396008182027032E-2</v>
      </c>
      <c r="AF4233">
        <v>7.7223729234870362</v>
      </c>
      <c r="AG4233">
        <v>1</v>
      </c>
      <c r="AH4233" t="s">
        <v>1496</v>
      </c>
    </row>
    <row r="4234" spans="1:34">
      <c r="A4234" t="s">
        <v>99</v>
      </c>
      <c r="B4234" t="s">
        <v>204</v>
      </c>
      <c r="C4234" t="s">
        <v>1494</v>
      </c>
      <c r="D4234" t="s">
        <v>2198</v>
      </c>
      <c r="E4234" t="s">
        <v>39</v>
      </c>
      <c r="F4234" t="s">
        <v>103</v>
      </c>
      <c r="G4234" t="s">
        <v>239</v>
      </c>
      <c r="H4234" t="s">
        <v>302</v>
      </c>
      <c r="I4234">
        <v>2.912850769703462</v>
      </c>
      <c r="J4234">
        <v>1</v>
      </c>
      <c r="K4234">
        <v>2.02</v>
      </c>
      <c r="L4234">
        <v>1.059999999999999E-2</v>
      </c>
      <c r="M4234">
        <v>5.9434507697034622</v>
      </c>
      <c r="N4234">
        <v>462.43714515137481</v>
      </c>
      <c r="O4234">
        <v>104.33745543672011</v>
      </c>
      <c r="P4234">
        <v>58.149404109062978</v>
      </c>
      <c r="Q4234">
        <v>45.590555237246392</v>
      </c>
      <c r="R4234">
        <v>670.51455993440425</v>
      </c>
      <c r="S4234">
        <v>17507363.847516779</v>
      </c>
      <c r="T4234">
        <v>14899446.94518717</v>
      </c>
      <c r="U4234">
        <v>23953010.62549923</v>
      </c>
      <c r="V4234">
        <v>68753529.286805153</v>
      </c>
      <c r="W4234">
        <v>12393707.86860198</v>
      </c>
      <c r="X4234">
        <v>1.045307923413044</v>
      </c>
      <c r="Y4234">
        <v>0.23971659098592421</v>
      </c>
      <c r="Z4234">
        <v>0.1670959888191465</v>
      </c>
      <c r="AA4234">
        <v>0.13100734263576549</v>
      </c>
      <c r="AB4234">
        <v>0.100812</v>
      </c>
      <c r="AC4234">
        <v>5.4999999999999997E-3</v>
      </c>
      <c r="AD4234">
        <v>1.6181122514375921</v>
      </c>
      <c r="AE4234">
        <v>0.94203694699799878</v>
      </c>
      <c r="AF4234">
        <v>8.6099119681390519</v>
      </c>
      <c r="AG4234">
        <v>1</v>
      </c>
      <c r="AH4234" t="s">
        <v>1496</v>
      </c>
    </row>
    <row r="4235" spans="1:34">
      <c r="A4235" t="s">
        <v>99</v>
      </c>
      <c r="B4235" t="s">
        <v>100</v>
      </c>
      <c r="C4235" t="s">
        <v>652</v>
      </c>
      <c r="D4235" t="s">
        <v>653</v>
      </c>
      <c r="E4235" t="s">
        <v>39</v>
      </c>
      <c r="F4235" t="s">
        <v>40</v>
      </c>
      <c r="G4235" t="s">
        <v>41</v>
      </c>
      <c r="H4235" t="s">
        <v>239</v>
      </c>
      <c r="I4235">
        <v>1.79204020085093</v>
      </c>
      <c r="J4235">
        <v>1</v>
      </c>
      <c r="K4235">
        <v>7.777024485489413E-3</v>
      </c>
      <c r="L4235">
        <v>2.02</v>
      </c>
      <c r="M4235">
        <v>4.8198172253364184</v>
      </c>
      <c r="N4235">
        <v>284.49996927318227</v>
      </c>
      <c r="O4235">
        <v>107.4758953168044</v>
      </c>
      <c r="P4235">
        <v>174.43317425144409</v>
      </c>
      <c r="Q4235">
        <v>58.149404109062971</v>
      </c>
      <c r="R4235">
        <v>624.55844295049371</v>
      </c>
      <c r="S4235">
        <v>10770857.248161821</v>
      </c>
      <c r="T4235">
        <v>8426838.8429752067</v>
      </c>
      <c r="U4235">
        <v>26849293.283369761</v>
      </c>
      <c r="V4235">
        <v>70000000.000006005</v>
      </c>
      <c r="W4235">
        <v>23953010.625499219</v>
      </c>
      <c r="X4235">
        <v>0.64309295914080777</v>
      </c>
      <c r="Y4235">
        <v>0.24811793483423569</v>
      </c>
      <c r="Z4235">
        <v>0.50124475359610365</v>
      </c>
      <c r="AA4235">
        <v>0.16709598881914639</v>
      </c>
      <c r="AB4235">
        <v>0.104674</v>
      </c>
      <c r="AC4235">
        <v>5.4999999999999997E-3</v>
      </c>
      <c r="AD4235">
        <v>1.31220154825913</v>
      </c>
      <c r="AE4235">
        <v>4.8198172253364188E-2</v>
      </c>
      <c r="AF4235">
        <v>6.2903909458489116</v>
      </c>
      <c r="AG4235">
        <v>1</v>
      </c>
      <c r="AH4235" t="s">
        <v>480</v>
      </c>
    </row>
    <row r="4236" spans="1:34">
      <c r="A4236" t="s">
        <v>99</v>
      </c>
      <c r="B4236" t="s">
        <v>204</v>
      </c>
      <c r="C4236" t="s">
        <v>652</v>
      </c>
      <c r="D4236" t="s">
        <v>1030</v>
      </c>
      <c r="E4236" t="s">
        <v>39</v>
      </c>
      <c r="F4236" t="s">
        <v>40</v>
      </c>
      <c r="G4236" t="s">
        <v>41</v>
      </c>
      <c r="H4236" t="s">
        <v>239</v>
      </c>
      <c r="I4236">
        <v>1.797003582860154</v>
      </c>
      <c r="J4236">
        <v>1</v>
      </c>
      <c r="K4236">
        <v>7.7683835486306776E-3</v>
      </c>
      <c r="L4236">
        <v>2.02</v>
      </c>
      <c r="M4236">
        <v>4.8247719664087843</v>
      </c>
      <c r="N4236">
        <v>285.28794379989472</v>
      </c>
      <c r="O4236">
        <v>107.4758953168044</v>
      </c>
      <c r="P4236">
        <v>174.23936413195841</v>
      </c>
      <c r="Q4236">
        <v>58.149404109062971</v>
      </c>
      <c r="R4236">
        <v>625.15260735772051</v>
      </c>
      <c r="S4236">
        <v>10800689.100741951</v>
      </c>
      <c r="T4236">
        <v>8426838.8429752067</v>
      </c>
      <c r="U4236">
        <v>26819461.43078962</v>
      </c>
      <c r="V4236">
        <v>70000000.00000599</v>
      </c>
      <c r="W4236">
        <v>23953010.625499219</v>
      </c>
      <c r="X4236">
        <v>0.64487412232126673</v>
      </c>
      <c r="Y4236">
        <v>0.24811793483423569</v>
      </c>
      <c r="Z4236">
        <v>0.50068782796539768</v>
      </c>
      <c r="AA4236">
        <v>0.16709598881914639</v>
      </c>
      <c r="AB4236">
        <v>0.104674</v>
      </c>
      <c r="AC4236">
        <v>5.4999999999999997E-3</v>
      </c>
      <c r="AD4236">
        <v>1.313550483001344</v>
      </c>
      <c r="AE4236">
        <v>0.76472635667579236</v>
      </c>
      <c r="AF4236">
        <v>7.0132228060859214</v>
      </c>
      <c r="AG4236">
        <v>1</v>
      </c>
      <c r="AH4236" t="s">
        <v>480</v>
      </c>
    </row>
    <row r="4237" spans="1:34">
      <c r="A4237" t="s">
        <v>99</v>
      </c>
      <c r="B4237" t="s">
        <v>100</v>
      </c>
      <c r="C4237" t="s">
        <v>1613</v>
      </c>
      <c r="D4237" t="s">
        <v>1614</v>
      </c>
      <c r="E4237" t="s">
        <v>39</v>
      </c>
      <c r="F4237" t="s">
        <v>40</v>
      </c>
      <c r="G4237" t="s">
        <v>239</v>
      </c>
      <c r="H4237" t="s">
        <v>302</v>
      </c>
      <c r="I4237">
        <v>3</v>
      </c>
      <c r="J4237">
        <v>1.0206836277044651</v>
      </c>
      <c r="K4237">
        <v>2.02</v>
      </c>
      <c r="L4237">
        <v>1.059999999999999E-2</v>
      </c>
      <c r="M4237">
        <v>6.0512836277044642</v>
      </c>
      <c r="N4237">
        <v>476.27274623318829</v>
      </c>
      <c r="O4237">
        <v>109.69888672274119</v>
      </c>
      <c r="P4237">
        <v>58.149404109062978</v>
      </c>
      <c r="Q4237">
        <v>45.590555237246392</v>
      </c>
      <c r="R4237">
        <v>689.71159230223884</v>
      </c>
      <c r="S4237">
        <v>18031164.55152189</v>
      </c>
      <c r="T4237">
        <v>8601136.440328829</v>
      </c>
      <c r="U4237">
        <v>23953010.62549923</v>
      </c>
      <c r="V4237">
        <v>62979019.48595193</v>
      </c>
      <c r="W4237">
        <v>12393707.86860198</v>
      </c>
      <c r="X4237">
        <v>1.076582364896908</v>
      </c>
      <c r="Y4237">
        <v>0.25324991382514778</v>
      </c>
      <c r="Z4237">
        <v>0.1670959888191465</v>
      </c>
      <c r="AA4237">
        <v>0.13100734263576549</v>
      </c>
      <c r="AB4237">
        <v>0.100812</v>
      </c>
      <c r="AC4237">
        <v>5.4999999999999997E-3</v>
      </c>
      <c r="AD4237">
        <v>1.6474698881708489</v>
      </c>
      <c r="AE4237">
        <v>6.0512836277044638E-2</v>
      </c>
      <c r="AF4237">
        <v>7.8655783521523581</v>
      </c>
      <c r="AG4237">
        <v>1</v>
      </c>
      <c r="AH4237" t="s">
        <v>852</v>
      </c>
    </row>
    <row r="4238" spans="1:34">
      <c r="A4238" t="s">
        <v>99</v>
      </c>
      <c r="B4238" t="s">
        <v>204</v>
      </c>
      <c r="C4238" t="s">
        <v>1613</v>
      </c>
      <c r="D4238" t="s">
        <v>2313</v>
      </c>
      <c r="E4238" t="s">
        <v>39</v>
      </c>
      <c r="F4238" t="s">
        <v>40</v>
      </c>
      <c r="G4238" t="s">
        <v>239</v>
      </c>
      <c r="H4238" t="s">
        <v>302</v>
      </c>
      <c r="I4238">
        <v>3</v>
      </c>
      <c r="J4238">
        <v>1.0252505701098991</v>
      </c>
      <c r="K4238">
        <v>2.02</v>
      </c>
      <c r="L4238">
        <v>1.059999999999999E-2</v>
      </c>
      <c r="M4238">
        <v>6.0558505701099001</v>
      </c>
      <c r="N4238">
        <v>476.27274623318829</v>
      </c>
      <c r="O4238">
        <v>110.18972294662559</v>
      </c>
      <c r="P4238">
        <v>58.149404109062978</v>
      </c>
      <c r="Q4238">
        <v>45.590555237246392</v>
      </c>
      <c r="R4238">
        <v>690.20242852612319</v>
      </c>
      <c r="S4238">
        <v>18031164.55152189</v>
      </c>
      <c r="T4238">
        <v>8639621.3279845752</v>
      </c>
      <c r="U4238">
        <v>23953010.62549923</v>
      </c>
      <c r="V4238">
        <v>63017504.37360768</v>
      </c>
      <c r="W4238">
        <v>12393707.86860198</v>
      </c>
      <c r="X4238">
        <v>1.076582364896908</v>
      </c>
      <c r="Y4238">
        <v>0.25438305414329099</v>
      </c>
      <c r="Z4238">
        <v>0.1670959888191465</v>
      </c>
      <c r="AA4238">
        <v>0.13100734263576549</v>
      </c>
      <c r="AB4238">
        <v>0.100812</v>
      </c>
      <c r="AC4238">
        <v>5.4999999999999997E-3</v>
      </c>
      <c r="AD4238">
        <v>1.648713244218402</v>
      </c>
      <c r="AE4238">
        <v>0.95985231536241922</v>
      </c>
      <c r="AF4238">
        <v>8.7707281296907205</v>
      </c>
      <c r="AG4238">
        <v>1</v>
      </c>
      <c r="AH4238" t="s">
        <v>852</v>
      </c>
    </row>
    <row r="4239" spans="1:34">
      <c r="A4239" t="s">
        <v>99</v>
      </c>
      <c r="B4239" t="s">
        <v>100</v>
      </c>
      <c r="C4239" t="s">
        <v>444</v>
      </c>
      <c r="D4239" t="s">
        <v>445</v>
      </c>
      <c r="E4239" t="s">
        <v>140</v>
      </c>
      <c r="F4239" t="s">
        <v>103</v>
      </c>
      <c r="G4239" t="s">
        <v>40</v>
      </c>
      <c r="H4239" t="s">
        <v>41</v>
      </c>
      <c r="I4239">
        <v>1.5</v>
      </c>
      <c r="J4239">
        <v>1.9919761697126659</v>
      </c>
      <c r="K4239">
        <v>1</v>
      </c>
      <c r="L4239">
        <v>8.4000000000000012E-3</v>
      </c>
      <c r="M4239">
        <v>4.5003761697126663</v>
      </c>
      <c r="N4239">
        <v>99.46466708843748</v>
      </c>
      <c r="O4239">
        <v>207.8377248384038</v>
      </c>
      <c r="P4239">
        <v>107.4758953168044</v>
      </c>
      <c r="Q4239">
        <v>188.4060756714876</v>
      </c>
      <c r="R4239">
        <v>603.18436291513331</v>
      </c>
      <c r="S4239">
        <v>2749351.1307364772</v>
      </c>
      <c r="T4239">
        <v>29679343.256711021</v>
      </c>
      <c r="U4239">
        <v>8426838.8429752067</v>
      </c>
      <c r="V4239">
        <v>69855578.684968159</v>
      </c>
      <c r="W4239">
        <v>29000045.454545461</v>
      </c>
      <c r="X4239">
        <v>0.2448300229670356</v>
      </c>
      <c r="Y4239">
        <v>0.47750973672871899</v>
      </c>
      <c r="Z4239">
        <v>0.24811793483423569</v>
      </c>
      <c r="AA4239">
        <v>0.54139676917094137</v>
      </c>
      <c r="AB4239">
        <v>9.7082000000000002E-2</v>
      </c>
      <c r="AC4239">
        <v>5.4999999999999997E-3</v>
      </c>
      <c r="AD4239">
        <v>1.2252333027489981</v>
      </c>
      <c r="AE4239">
        <v>4.5003761697126672E-2</v>
      </c>
      <c r="AF4239">
        <v>5.873195234158791</v>
      </c>
      <c r="AG4239">
        <v>1</v>
      </c>
      <c r="AH4239" t="s">
        <v>446</v>
      </c>
    </row>
    <row r="4240" spans="1:34">
      <c r="A4240" t="s">
        <v>99</v>
      </c>
      <c r="B4240" t="s">
        <v>204</v>
      </c>
      <c r="C4240" t="s">
        <v>444</v>
      </c>
      <c r="D4240" t="s">
        <v>748</v>
      </c>
      <c r="E4240" t="s">
        <v>140</v>
      </c>
      <c r="F4240" t="s">
        <v>103</v>
      </c>
      <c r="G4240" t="s">
        <v>40</v>
      </c>
      <c r="H4240" t="s">
        <v>41</v>
      </c>
      <c r="I4240">
        <v>1.5</v>
      </c>
      <c r="J4240">
        <v>1.99381495582975</v>
      </c>
      <c r="K4240">
        <v>1</v>
      </c>
      <c r="L4240">
        <v>8.4000000000000012E-3</v>
      </c>
      <c r="M4240">
        <v>4.50221495582975</v>
      </c>
      <c r="N4240">
        <v>99.46466708843748</v>
      </c>
      <c r="O4240">
        <v>208.02957910295271</v>
      </c>
      <c r="P4240">
        <v>107.4758953168044</v>
      </c>
      <c r="Q4240">
        <v>188.4060756714876</v>
      </c>
      <c r="R4240">
        <v>603.37621717968216</v>
      </c>
      <c r="S4240">
        <v>2749351.1307364772</v>
      </c>
      <c r="T4240">
        <v>29706740.152906049</v>
      </c>
      <c r="U4240">
        <v>8426838.8429752067</v>
      </c>
      <c r="V4240">
        <v>69882975.581163198</v>
      </c>
      <c r="W4240">
        <v>29000045.454545461</v>
      </c>
      <c r="X4240">
        <v>0.2448300229670356</v>
      </c>
      <c r="Y4240">
        <v>0.47795052426825863</v>
      </c>
      <c r="Z4240">
        <v>0.24811793483423569</v>
      </c>
      <c r="AA4240">
        <v>0.54139676917094137</v>
      </c>
      <c r="AB4240">
        <v>9.7082000000000002E-2</v>
      </c>
      <c r="AC4240">
        <v>5.4999999999999997E-3</v>
      </c>
      <c r="AD4240">
        <v>1.2257339146761621</v>
      </c>
      <c r="AE4240">
        <v>0.71360107049901533</v>
      </c>
      <c r="AF4240">
        <v>6.5441319410049266</v>
      </c>
      <c r="AG4240">
        <v>1</v>
      </c>
      <c r="AH4240" t="s">
        <v>446</v>
      </c>
    </row>
    <row r="4241" spans="1:34">
      <c r="A4241" t="s">
        <v>99</v>
      </c>
      <c r="B4241" t="s">
        <v>100</v>
      </c>
      <c r="C4241" t="s">
        <v>3143</v>
      </c>
      <c r="D4241" t="s">
        <v>3144</v>
      </c>
      <c r="E4241" t="s">
        <v>140</v>
      </c>
      <c r="F4241" t="s">
        <v>103</v>
      </c>
      <c r="G4241" t="s">
        <v>40</v>
      </c>
      <c r="H4241" t="s">
        <v>239</v>
      </c>
      <c r="I4241">
        <v>1.5</v>
      </c>
      <c r="J4241">
        <v>1.2023278596653579</v>
      </c>
      <c r="K4241">
        <v>3.0122349033776188</v>
      </c>
      <c r="L4241">
        <v>2.02</v>
      </c>
      <c r="M4241">
        <v>7.7345627630429767</v>
      </c>
      <c r="N4241">
        <v>99.464667088437494</v>
      </c>
      <c r="O4241">
        <v>125.4478294781614</v>
      </c>
      <c r="P4241">
        <v>323.74264314503739</v>
      </c>
      <c r="Q4241">
        <v>58.149404109062978</v>
      </c>
      <c r="R4241">
        <v>606.80454382069922</v>
      </c>
      <c r="S4241">
        <v>2749351.1307364772</v>
      </c>
      <c r="T4241">
        <v>17914020.15580444</v>
      </c>
      <c r="U4241">
        <v>25383618.087948188</v>
      </c>
      <c r="V4241">
        <v>69999999.999988332</v>
      </c>
      <c r="W4241">
        <v>23953010.62549923</v>
      </c>
      <c r="X4241">
        <v>0.2448300229670356</v>
      </c>
      <c r="Y4241">
        <v>0.28821793576638222</v>
      </c>
      <c r="Z4241">
        <v>0.74738950346165844</v>
      </c>
      <c r="AA4241">
        <v>0.1670959888191465</v>
      </c>
      <c r="AB4241">
        <v>0.105891</v>
      </c>
      <c r="AC4241">
        <v>5.4999999999999997E-3</v>
      </c>
      <c r="AD4241">
        <v>2.1057448360116999</v>
      </c>
      <c r="AE4241">
        <v>7.7345627630429764E-2</v>
      </c>
      <c r="AF4241">
        <v>10.029044226685111</v>
      </c>
      <c r="AG4241">
        <v>1</v>
      </c>
      <c r="AH4241" t="s">
        <v>3145</v>
      </c>
    </row>
    <row r="4242" spans="1:34">
      <c r="A4242" t="s">
        <v>99</v>
      </c>
      <c r="B4242" t="s">
        <v>204</v>
      </c>
      <c r="C4242" t="s">
        <v>3143</v>
      </c>
      <c r="D4242" t="s">
        <v>3538</v>
      </c>
      <c r="E4242" t="s">
        <v>140</v>
      </c>
      <c r="F4242" t="s">
        <v>103</v>
      </c>
      <c r="G4242" t="s">
        <v>40</v>
      </c>
      <c r="H4242" t="s">
        <v>239</v>
      </c>
      <c r="I4242">
        <v>1.5</v>
      </c>
      <c r="J4242">
        <v>1.200577502230868</v>
      </c>
      <c r="K4242">
        <v>3.0153297006338899</v>
      </c>
      <c r="L4242">
        <v>2.02</v>
      </c>
      <c r="M4242">
        <v>7.7359072028647589</v>
      </c>
      <c r="N4242">
        <v>99.464667088437494</v>
      </c>
      <c r="O4242">
        <v>125.265201637342</v>
      </c>
      <c r="P4242">
        <v>324.07525925097917</v>
      </c>
      <c r="Q4242">
        <v>58.149404109062978</v>
      </c>
      <c r="R4242">
        <v>606.95453208582171</v>
      </c>
      <c r="S4242">
        <v>2749351.1307364772</v>
      </c>
      <c r="T4242">
        <v>17887940.798074149</v>
      </c>
      <c r="U4242">
        <v>25409697.445678469</v>
      </c>
      <c r="V4242">
        <v>69999999.999988332</v>
      </c>
      <c r="W4242">
        <v>23953010.62549923</v>
      </c>
      <c r="X4242">
        <v>0.2448300229670356</v>
      </c>
      <c r="Y4242">
        <v>0.28779834604917948</v>
      </c>
      <c r="Z4242">
        <v>0.74815737816561523</v>
      </c>
      <c r="AA4242">
        <v>0.1670959888191465</v>
      </c>
      <c r="AB4242">
        <v>0.105891</v>
      </c>
      <c r="AC4242">
        <v>5.4999999999999997E-3</v>
      </c>
      <c r="AD4242">
        <v>2.1061108615129189</v>
      </c>
      <c r="AE4242">
        <v>1.2261412916540639</v>
      </c>
      <c r="AF4242">
        <v>11.17955035603174</v>
      </c>
      <c r="AG4242">
        <v>1</v>
      </c>
      <c r="AH4242" t="s">
        <v>3145</v>
      </c>
    </row>
    <row r="4243" spans="1:34">
      <c r="A4243" t="s">
        <v>99</v>
      </c>
      <c r="B4243" t="s">
        <v>100</v>
      </c>
      <c r="C4243" t="s">
        <v>1618</v>
      </c>
      <c r="D4243" t="s">
        <v>1619</v>
      </c>
      <c r="E4243" t="s">
        <v>140</v>
      </c>
      <c r="F4243" t="s">
        <v>103</v>
      </c>
      <c r="G4243" t="s">
        <v>40</v>
      </c>
      <c r="H4243" t="s">
        <v>302</v>
      </c>
      <c r="I4243">
        <v>1.5</v>
      </c>
      <c r="J4243">
        <v>2.545736961519057</v>
      </c>
      <c r="K4243">
        <v>2.008685406414993</v>
      </c>
      <c r="L4243">
        <v>1.06E-2</v>
      </c>
      <c r="M4243">
        <v>6.0650223679340476</v>
      </c>
      <c r="N4243">
        <v>99.464667088437494</v>
      </c>
      <c r="O4243">
        <v>265.6157167761059</v>
      </c>
      <c r="P4243">
        <v>215.88526246425039</v>
      </c>
      <c r="Q4243">
        <v>45.590555237246413</v>
      </c>
      <c r="R4243">
        <v>626.55620156604027</v>
      </c>
      <c r="S4243">
        <v>2749351.1307364772</v>
      </c>
      <c r="T4243">
        <v>37930072.794555157</v>
      </c>
      <c r="U4243">
        <v>16926868.206095301</v>
      </c>
      <c r="V4243">
        <v>69999999.999988928</v>
      </c>
      <c r="W4243">
        <v>12393707.868601991</v>
      </c>
      <c r="X4243">
        <v>0.2448300229670356</v>
      </c>
      <c r="Y4243">
        <v>0.61025538596221307</v>
      </c>
      <c r="Z4243">
        <v>0.49839087477135552</v>
      </c>
      <c r="AA4243">
        <v>0.13100734263576561</v>
      </c>
      <c r="AB4243">
        <v>9.3220000000000011E-2</v>
      </c>
      <c r="AC4243">
        <v>5.4999999999999997E-3</v>
      </c>
      <c r="AD4243">
        <v>1.6512102781809981</v>
      </c>
      <c r="AE4243">
        <v>6.0650223679340483E-2</v>
      </c>
      <c r="AF4243">
        <v>7.8756028697943874</v>
      </c>
      <c r="AG4243">
        <v>1</v>
      </c>
      <c r="AH4243" t="s">
        <v>1620</v>
      </c>
    </row>
    <row r="4244" spans="1:34">
      <c r="A4244" t="s">
        <v>99</v>
      </c>
      <c r="B4244" t="s">
        <v>204</v>
      </c>
      <c r="C4244" t="s">
        <v>1618</v>
      </c>
      <c r="D4244" t="s">
        <v>2321</v>
      </c>
      <c r="E4244" t="s">
        <v>140</v>
      </c>
      <c r="F4244" t="s">
        <v>103</v>
      </c>
      <c r="G4244" t="s">
        <v>40</v>
      </c>
      <c r="H4244" t="s">
        <v>302</v>
      </c>
      <c r="I4244">
        <v>1.5</v>
      </c>
      <c r="J4244">
        <v>2.5433163744837319</v>
      </c>
      <c r="K4244">
        <v>2.0129652329052199</v>
      </c>
      <c r="L4244">
        <v>1.059999999999999E-2</v>
      </c>
      <c r="M4244">
        <v>6.066881607388952</v>
      </c>
      <c r="N4244">
        <v>99.464667088437494</v>
      </c>
      <c r="O4244">
        <v>265.36315888417698</v>
      </c>
      <c r="P4244">
        <v>216.34524064808821</v>
      </c>
      <c r="Q4244">
        <v>45.59055523724637</v>
      </c>
      <c r="R4244">
        <v>626.76362185794903</v>
      </c>
      <c r="S4244">
        <v>2749351.1307364772</v>
      </c>
      <c r="T4244">
        <v>37894007.386446141</v>
      </c>
      <c r="U4244">
        <v>16962933.61420434</v>
      </c>
      <c r="V4244">
        <v>69999999.999988928</v>
      </c>
      <c r="W4244">
        <v>12393707.86860197</v>
      </c>
      <c r="X4244">
        <v>0.2448300229670356</v>
      </c>
      <c r="Y4244">
        <v>0.60967513108992033</v>
      </c>
      <c r="Z4244">
        <v>0.49945277648155961</v>
      </c>
      <c r="AA4244">
        <v>0.13100734263576541</v>
      </c>
      <c r="AB4244">
        <v>9.3220000000000011E-2</v>
      </c>
      <c r="AC4244">
        <v>5.4999999999999997E-3</v>
      </c>
      <c r="AD4244">
        <v>1.651716458556155</v>
      </c>
      <c r="AE4244">
        <v>0.96160073477114894</v>
      </c>
      <c r="AF4244">
        <v>8.7789188007162551</v>
      </c>
      <c r="AG4244">
        <v>1</v>
      </c>
      <c r="AH4244" t="s">
        <v>1620</v>
      </c>
    </row>
    <row r="4245" spans="1:34">
      <c r="A4245" t="s">
        <v>99</v>
      </c>
      <c r="B4245" t="s">
        <v>100</v>
      </c>
      <c r="C4245" t="s">
        <v>2630</v>
      </c>
      <c r="D4245" t="s">
        <v>2631</v>
      </c>
      <c r="E4245" t="s">
        <v>140</v>
      </c>
      <c r="F4245" t="s">
        <v>103</v>
      </c>
      <c r="G4245" t="s">
        <v>41</v>
      </c>
      <c r="H4245" t="s">
        <v>239</v>
      </c>
      <c r="I4245">
        <v>4.0661015303319434</v>
      </c>
      <c r="J4245">
        <v>1</v>
      </c>
      <c r="K4245">
        <v>6.863305370109981E-3</v>
      </c>
      <c r="L4245">
        <v>2.02</v>
      </c>
      <c r="M4245">
        <v>7.0929648357020518</v>
      </c>
      <c r="N4245">
        <v>269.62229004150191</v>
      </c>
      <c r="O4245">
        <v>104.33745543672011</v>
      </c>
      <c r="P4245">
        <v>153.9390989187462</v>
      </c>
      <c r="Q4245">
        <v>58.149404109062978</v>
      </c>
      <c r="R4245">
        <v>586.04824850603131</v>
      </c>
      <c r="S4245">
        <v>7452760.5600716304</v>
      </c>
      <c r="T4245">
        <v>14899446.94518717</v>
      </c>
      <c r="U4245">
        <v>23694781.869239919</v>
      </c>
      <c r="V4245">
        <v>69999999.999997959</v>
      </c>
      <c r="W4245">
        <v>23953010.62549923</v>
      </c>
      <c r="X4245">
        <v>0.66366915403831206</v>
      </c>
      <c r="Y4245">
        <v>0.23971659098592421</v>
      </c>
      <c r="Z4245">
        <v>0.44235373252513283</v>
      </c>
      <c r="AA4245">
        <v>0.1670959888191465</v>
      </c>
      <c r="AB4245">
        <v>0.10087400000000001</v>
      </c>
      <c r="AC4245">
        <v>5.4999999999999997E-3</v>
      </c>
      <c r="AD4245">
        <v>1.9310689605052711</v>
      </c>
      <c r="AE4245">
        <v>7.0929648357020522E-2</v>
      </c>
      <c r="AF4245">
        <v>9.2013374445643432</v>
      </c>
      <c r="AG4245">
        <v>1</v>
      </c>
      <c r="AH4245" t="s">
        <v>2632</v>
      </c>
    </row>
    <row r="4246" spans="1:34">
      <c r="A4246" t="s">
        <v>99</v>
      </c>
      <c r="B4246" t="s">
        <v>204</v>
      </c>
      <c r="C4246" t="s">
        <v>2630</v>
      </c>
      <c r="D4246" t="s">
        <v>3236</v>
      </c>
      <c r="E4246" t="s">
        <v>140</v>
      </c>
      <c r="F4246" t="s">
        <v>103</v>
      </c>
      <c r="G4246" t="s">
        <v>41</v>
      </c>
      <c r="H4246" t="s">
        <v>239</v>
      </c>
      <c r="I4246">
        <v>4.0710981774422654</v>
      </c>
      <c r="J4246">
        <v>1</v>
      </c>
      <c r="K4246">
        <v>6.8606526084285012E-3</v>
      </c>
      <c r="L4246">
        <v>2.02</v>
      </c>
      <c r="M4246">
        <v>7.0979588300506933</v>
      </c>
      <c r="N4246">
        <v>269.95361660242628</v>
      </c>
      <c r="O4246">
        <v>104.33745543672011</v>
      </c>
      <c r="P4246">
        <v>153.879599345163</v>
      </c>
      <c r="Q4246">
        <v>58.149404109062978</v>
      </c>
      <c r="R4246">
        <v>586.32007549337243</v>
      </c>
      <c r="S4246">
        <v>7461918.9183267336</v>
      </c>
      <c r="T4246">
        <v>14899446.94518717</v>
      </c>
      <c r="U4246">
        <v>23685623.510984801</v>
      </c>
      <c r="V4246">
        <v>69999999.999997944</v>
      </c>
      <c r="W4246">
        <v>23953010.62549923</v>
      </c>
      <c r="X4246">
        <v>0.66448470685616434</v>
      </c>
      <c r="Y4246">
        <v>0.23971659098592421</v>
      </c>
      <c r="Z4246">
        <v>0.442182756738974</v>
      </c>
      <c r="AA4246">
        <v>0.1670959888191465</v>
      </c>
      <c r="AB4246">
        <v>0.10087400000000001</v>
      </c>
      <c r="AC4246">
        <v>5.4999999999999997E-3</v>
      </c>
      <c r="AD4246">
        <v>1.93242858200333</v>
      </c>
      <c r="AE4246">
        <v>1.125026474563035</v>
      </c>
      <c r="AF4246">
        <v>10.261787886617061</v>
      </c>
      <c r="AG4246">
        <v>1</v>
      </c>
      <c r="AH4246" t="s">
        <v>2632</v>
      </c>
    </row>
    <row r="4247" spans="1:34">
      <c r="A4247" t="s">
        <v>99</v>
      </c>
      <c r="B4247" t="s">
        <v>100</v>
      </c>
      <c r="C4247" t="s">
        <v>3533</v>
      </c>
      <c r="D4247" t="s">
        <v>3534</v>
      </c>
      <c r="E4247" t="s">
        <v>140</v>
      </c>
      <c r="F4247" t="s">
        <v>103</v>
      </c>
      <c r="G4247" t="s">
        <v>239</v>
      </c>
      <c r="H4247" t="s">
        <v>302</v>
      </c>
      <c r="I4247">
        <v>4.9561509388563714</v>
      </c>
      <c r="J4247">
        <v>1.6489973624106331</v>
      </c>
      <c r="K4247">
        <v>2.02</v>
      </c>
      <c r="L4247">
        <v>1.059999999999999E-2</v>
      </c>
      <c r="M4247">
        <v>8.6357483012670055</v>
      </c>
      <c r="N4247">
        <v>328.64126878226392</v>
      </c>
      <c r="O4247">
        <v>172.0521888157885</v>
      </c>
      <c r="P4247">
        <v>58.149404109062978</v>
      </c>
      <c r="Q4247">
        <v>45.59055523724637</v>
      </c>
      <c r="R4247">
        <v>604.43341694436174</v>
      </c>
      <c r="S4247">
        <v>9084132.7918969449</v>
      </c>
      <c r="T4247">
        <v>24569148.7139908</v>
      </c>
      <c r="U4247">
        <v>23953010.62549923</v>
      </c>
      <c r="V4247">
        <v>69999999.999988958</v>
      </c>
      <c r="W4247">
        <v>12393707.86860197</v>
      </c>
      <c r="X4247">
        <v>0.80894303212553365</v>
      </c>
      <c r="Y4247">
        <v>0.39529202626185761</v>
      </c>
      <c r="Z4247">
        <v>0.1670959888191465</v>
      </c>
      <c r="AA4247">
        <v>0.13100734263576541</v>
      </c>
      <c r="AB4247">
        <v>9.7012000000000015E-2</v>
      </c>
      <c r="AC4247">
        <v>5.4999999999999997E-3</v>
      </c>
      <c r="AD4247">
        <v>2.3510937783554149</v>
      </c>
      <c r="AE4247">
        <v>8.6357483012670058E-2</v>
      </c>
      <c r="AF4247">
        <v>11.17571156263509</v>
      </c>
      <c r="AG4247">
        <v>1</v>
      </c>
      <c r="AH4247" t="s">
        <v>3535</v>
      </c>
    </row>
    <row r="4248" spans="1:34">
      <c r="A4248" t="s">
        <v>99</v>
      </c>
      <c r="B4248" t="s">
        <v>204</v>
      </c>
      <c r="C4248" t="s">
        <v>3533</v>
      </c>
      <c r="D4248" t="s">
        <v>3735</v>
      </c>
      <c r="E4248" t="s">
        <v>140</v>
      </c>
      <c r="F4248" t="s">
        <v>103</v>
      </c>
      <c r="G4248" t="s">
        <v>239</v>
      </c>
      <c r="H4248" t="s">
        <v>302</v>
      </c>
      <c r="I4248">
        <v>4.9605198386761487</v>
      </c>
      <c r="J4248">
        <v>1.64845990891974</v>
      </c>
      <c r="K4248">
        <v>2.02</v>
      </c>
      <c r="L4248">
        <v>1.059999999999999E-2</v>
      </c>
      <c r="M4248">
        <v>8.6395797475958886</v>
      </c>
      <c r="N4248">
        <v>328.93096955967519</v>
      </c>
      <c r="O4248">
        <v>171.99611228613321</v>
      </c>
      <c r="P4248">
        <v>58.149404109062978</v>
      </c>
      <c r="Q4248">
        <v>45.59055523724637</v>
      </c>
      <c r="R4248">
        <v>604.66704119211772</v>
      </c>
      <c r="S4248">
        <v>9092140.5516699981</v>
      </c>
      <c r="T4248">
        <v>24561140.954217739</v>
      </c>
      <c r="U4248">
        <v>23953010.62549923</v>
      </c>
      <c r="V4248">
        <v>69999999.999988943</v>
      </c>
      <c r="W4248">
        <v>12393707.86860197</v>
      </c>
      <c r="X4248">
        <v>0.8096561240210115</v>
      </c>
      <c r="Y4248">
        <v>0.39516318974320719</v>
      </c>
      <c r="Z4248">
        <v>0.1670959888191465</v>
      </c>
      <c r="AA4248">
        <v>0.13100734263576541</v>
      </c>
      <c r="AB4248">
        <v>9.7012000000000015E-2</v>
      </c>
      <c r="AC4248">
        <v>5.4999999999999997E-3</v>
      </c>
      <c r="AD4248">
        <v>2.352136894633436</v>
      </c>
      <c r="AE4248">
        <v>1.369373389993948</v>
      </c>
      <c r="AF4248">
        <v>12.463602032223269</v>
      </c>
      <c r="AG4248">
        <v>1</v>
      </c>
      <c r="AH4248" t="s">
        <v>3535</v>
      </c>
    </row>
    <row r="4249" spans="1:34">
      <c r="A4249" t="s">
        <v>99</v>
      </c>
      <c r="B4249" t="s">
        <v>100</v>
      </c>
      <c r="C4249" t="s">
        <v>1836</v>
      </c>
      <c r="D4249" t="s">
        <v>1837</v>
      </c>
      <c r="E4249" t="s">
        <v>140</v>
      </c>
      <c r="F4249" t="s">
        <v>40</v>
      </c>
      <c r="G4249" t="s">
        <v>41</v>
      </c>
      <c r="H4249" t="s">
        <v>239</v>
      </c>
      <c r="I4249">
        <v>2.8412188163050418</v>
      </c>
      <c r="J4249">
        <v>1.4049481698163939</v>
      </c>
      <c r="K4249">
        <v>8.4000000000000012E-3</v>
      </c>
      <c r="L4249">
        <v>2.02</v>
      </c>
      <c r="M4249">
        <v>6.2745669861214353</v>
      </c>
      <c r="N4249">
        <v>188.40058912612361</v>
      </c>
      <c r="O4249">
        <v>150.99806242472269</v>
      </c>
      <c r="P4249">
        <v>188.4060756714876</v>
      </c>
      <c r="Q4249">
        <v>58.149404109062978</v>
      </c>
      <c r="R4249">
        <v>585.95413133139687</v>
      </c>
      <c r="S4249">
        <v>5207672.1101853484</v>
      </c>
      <c r="T4249">
        <v>11839271.80977571</v>
      </c>
      <c r="U4249">
        <v>29000045.454545461</v>
      </c>
      <c r="V4249">
        <v>70000000.000005752</v>
      </c>
      <c r="W4249">
        <v>23953010.62549923</v>
      </c>
      <c r="X4249">
        <v>0.46374377870022482</v>
      </c>
      <c r="Y4249">
        <v>0.34859283844398281</v>
      </c>
      <c r="Z4249">
        <v>0.54139676917094137</v>
      </c>
      <c r="AA4249">
        <v>0.1670959888191465</v>
      </c>
      <c r="AB4249">
        <v>0.10087400000000001</v>
      </c>
      <c r="AC4249">
        <v>5.4999999999999997E-3</v>
      </c>
      <c r="AD4249">
        <v>1.7082590747555739</v>
      </c>
      <c r="AE4249">
        <v>6.2745669861214354E-2</v>
      </c>
      <c r="AF4249">
        <v>8.1519457307382233</v>
      </c>
      <c r="AG4249">
        <v>1</v>
      </c>
      <c r="AH4249" t="s">
        <v>1654</v>
      </c>
    </row>
    <row r="4250" spans="1:34">
      <c r="A4250" t="s">
        <v>99</v>
      </c>
      <c r="B4250" t="s">
        <v>204</v>
      </c>
      <c r="C4250" t="s">
        <v>1836</v>
      </c>
      <c r="D4250" t="s">
        <v>2562</v>
      </c>
      <c r="E4250" t="s">
        <v>140</v>
      </c>
      <c r="F4250" t="s">
        <v>40</v>
      </c>
      <c r="G4250" t="s">
        <v>41</v>
      </c>
      <c r="H4250" t="s">
        <v>239</v>
      </c>
      <c r="I4250">
        <v>2.8468823693534069</v>
      </c>
      <c r="J4250">
        <v>1.4037163044817049</v>
      </c>
      <c r="K4250">
        <v>8.4000000000000012E-3</v>
      </c>
      <c r="L4250">
        <v>2.02</v>
      </c>
      <c r="M4250">
        <v>6.2789986738351118</v>
      </c>
      <c r="N4250">
        <v>188.77613807178591</v>
      </c>
      <c r="O4250">
        <v>150.86566659496731</v>
      </c>
      <c r="P4250">
        <v>188.4060756714876</v>
      </c>
      <c r="Q4250">
        <v>58.149404109062978</v>
      </c>
      <c r="R4250">
        <v>586.19728444730379</v>
      </c>
      <c r="S4250">
        <v>5218052.8408370214</v>
      </c>
      <c r="T4250">
        <v>11828891.079124041</v>
      </c>
      <c r="U4250">
        <v>29000045.454545461</v>
      </c>
      <c r="V4250">
        <v>70000000.000005752</v>
      </c>
      <c r="W4250">
        <v>23953010.62549923</v>
      </c>
      <c r="X4250">
        <v>0.46466818391549558</v>
      </c>
      <c r="Y4250">
        <v>0.34828719056114588</v>
      </c>
      <c r="Z4250">
        <v>0.54139676917094137</v>
      </c>
      <c r="AA4250">
        <v>0.1670959888191465</v>
      </c>
      <c r="AB4250">
        <v>0.10087400000000001</v>
      </c>
      <c r="AC4250">
        <v>5.4999999999999997E-3</v>
      </c>
      <c r="AD4250">
        <v>1.7094656075362611</v>
      </c>
      <c r="AE4250">
        <v>0.99522128980286528</v>
      </c>
      <c r="AF4250">
        <v>9.0900595711742369</v>
      </c>
      <c r="AG4250">
        <v>1</v>
      </c>
      <c r="AH4250" t="s">
        <v>1654</v>
      </c>
    </row>
    <row r="4251" spans="1:34">
      <c r="A4251" t="s">
        <v>99</v>
      </c>
      <c r="B4251" t="s">
        <v>100</v>
      </c>
      <c r="C4251" t="s">
        <v>2879</v>
      </c>
      <c r="D4251" t="s">
        <v>2880</v>
      </c>
      <c r="E4251" t="s">
        <v>140</v>
      </c>
      <c r="F4251" t="s">
        <v>40</v>
      </c>
      <c r="G4251" t="s">
        <v>239</v>
      </c>
      <c r="H4251" t="s">
        <v>302</v>
      </c>
      <c r="I4251">
        <v>1.5</v>
      </c>
      <c r="J4251">
        <v>3.8631528392654588</v>
      </c>
      <c r="K4251">
        <v>2.02</v>
      </c>
      <c r="L4251">
        <v>9.1885981763619312E-3</v>
      </c>
      <c r="M4251">
        <v>7.3923414374418197</v>
      </c>
      <c r="N4251">
        <v>99.464667088437494</v>
      </c>
      <c r="O4251">
        <v>415.19581014571008</v>
      </c>
      <c r="P4251">
        <v>58.149404109062978</v>
      </c>
      <c r="Q4251">
        <v>39.520121953989651</v>
      </c>
      <c r="R4251">
        <v>612.33000329720028</v>
      </c>
      <c r="S4251">
        <v>2749351.1307364772</v>
      </c>
      <c r="T4251">
        <v>32554166.40227212</v>
      </c>
      <c r="U4251">
        <v>23953010.62549923</v>
      </c>
      <c r="V4251">
        <v>69999999.999998271</v>
      </c>
      <c r="W4251">
        <v>10743471.841490449</v>
      </c>
      <c r="X4251">
        <v>0.2448300229670356</v>
      </c>
      <c r="Y4251">
        <v>0.9585175044275599</v>
      </c>
      <c r="Z4251">
        <v>0.1670959888191465</v>
      </c>
      <c r="AA4251">
        <v>0.1135635688333036</v>
      </c>
      <c r="AB4251">
        <v>9.7012000000000015E-2</v>
      </c>
      <c r="AC4251">
        <v>5.4999999999999997E-3</v>
      </c>
      <c r="AD4251">
        <v>2.0125746321831128</v>
      </c>
      <c r="AE4251">
        <v>7.3923414374418198E-2</v>
      </c>
      <c r="AF4251">
        <v>9.5813514839993505</v>
      </c>
      <c r="AG4251">
        <v>1</v>
      </c>
      <c r="AH4251" t="s">
        <v>2236</v>
      </c>
    </row>
    <row r="4252" spans="1:34">
      <c r="A4252" t="s">
        <v>99</v>
      </c>
      <c r="B4252" t="s">
        <v>204</v>
      </c>
      <c r="C4252" t="s">
        <v>2879</v>
      </c>
      <c r="D4252" t="s">
        <v>3420</v>
      </c>
      <c r="E4252" t="s">
        <v>140</v>
      </c>
      <c r="F4252" t="s">
        <v>40</v>
      </c>
      <c r="G4252" t="s">
        <v>239</v>
      </c>
      <c r="H4252" t="s">
        <v>302</v>
      </c>
      <c r="I4252">
        <v>1.5</v>
      </c>
      <c r="J4252">
        <v>3.8649856743959741</v>
      </c>
      <c r="K4252">
        <v>2.02</v>
      </c>
      <c r="L4252">
        <v>9.1753884841371154E-3</v>
      </c>
      <c r="M4252">
        <v>7.3941610628801113</v>
      </c>
      <c r="N4252">
        <v>99.464667088437494</v>
      </c>
      <c r="O4252">
        <v>415.39279574233029</v>
      </c>
      <c r="P4252">
        <v>58.149404109062978</v>
      </c>
      <c r="Q4252">
        <v>39.463307123513943</v>
      </c>
      <c r="R4252">
        <v>612.47017406334476</v>
      </c>
      <c r="S4252">
        <v>2749351.1307364772</v>
      </c>
      <c r="T4252">
        <v>32569611.408542719</v>
      </c>
      <c r="U4252">
        <v>23953010.62549923</v>
      </c>
      <c r="V4252">
        <v>69999999.999998257</v>
      </c>
      <c r="W4252">
        <v>10728026.83521983</v>
      </c>
      <c r="X4252">
        <v>0.2448300229670356</v>
      </c>
      <c r="Y4252">
        <v>0.95897226369503497</v>
      </c>
      <c r="Z4252">
        <v>0.1670959888191465</v>
      </c>
      <c r="AA4252">
        <v>0.1134003078261895</v>
      </c>
      <c r="AB4252">
        <v>9.7012000000000015E-2</v>
      </c>
      <c r="AC4252">
        <v>5.4999999999999997E-3</v>
      </c>
      <c r="AD4252">
        <v>2.013070027590397</v>
      </c>
      <c r="AE4252">
        <v>1.171974528466498</v>
      </c>
      <c r="AF4252">
        <v>10.681717618937011</v>
      </c>
      <c r="AG4252">
        <v>1</v>
      </c>
      <c r="AH4252" t="s">
        <v>2236</v>
      </c>
    </row>
    <row r="4253" spans="1:34">
      <c r="A4253" t="s">
        <v>99</v>
      </c>
      <c r="B4253" t="s">
        <v>100</v>
      </c>
      <c r="C4253" t="s">
        <v>6701</v>
      </c>
      <c r="D4253" t="s">
        <v>6702</v>
      </c>
      <c r="E4253" t="s">
        <v>103</v>
      </c>
      <c r="F4253" t="s">
        <v>40</v>
      </c>
      <c r="G4253" t="s">
        <v>41</v>
      </c>
      <c r="H4253" t="s">
        <v>239</v>
      </c>
      <c r="I4253">
        <v>0</v>
      </c>
      <c r="J4253">
        <v>0</v>
      </c>
      <c r="K4253">
        <v>0</v>
      </c>
      <c r="L4253">
        <v>0</v>
      </c>
      <c r="M4253">
        <v>0</v>
      </c>
      <c r="N4253">
        <v>0</v>
      </c>
      <c r="O4253">
        <v>0</v>
      </c>
      <c r="P4253">
        <v>0</v>
      </c>
      <c r="Q4253">
        <v>0</v>
      </c>
      <c r="R4253">
        <v>0</v>
      </c>
      <c r="S4253">
        <v>0</v>
      </c>
      <c r="T4253">
        <v>0</v>
      </c>
      <c r="U4253">
        <v>0</v>
      </c>
      <c r="V4253">
        <v>0</v>
      </c>
      <c r="W4253">
        <v>0</v>
      </c>
      <c r="X4253">
        <v>0</v>
      </c>
      <c r="Y4253">
        <v>0</v>
      </c>
      <c r="Z4253">
        <v>0</v>
      </c>
      <c r="AA4253">
        <v>0</v>
      </c>
      <c r="AB4253">
        <v>0.107779</v>
      </c>
      <c r="AC4253">
        <v>5.4999999999999997E-3</v>
      </c>
      <c r="AD4253">
        <v>0</v>
      </c>
      <c r="AE4253">
        <v>0</v>
      </c>
      <c r="AF4253">
        <v>0</v>
      </c>
      <c r="AG4253">
        <v>0</v>
      </c>
      <c r="AH4253" t="s">
        <v>6703</v>
      </c>
    </row>
    <row r="4254" spans="1:34">
      <c r="A4254" t="s">
        <v>99</v>
      </c>
      <c r="B4254" t="s">
        <v>204</v>
      </c>
      <c r="C4254" t="s">
        <v>6701</v>
      </c>
      <c r="D4254" t="s">
        <v>6704</v>
      </c>
      <c r="E4254" t="s">
        <v>103</v>
      </c>
      <c r="F4254" t="s">
        <v>40</v>
      </c>
      <c r="G4254" t="s">
        <v>41</v>
      </c>
      <c r="H4254" t="s">
        <v>239</v>
      </c>
      <c r="I4254">
        <v>0</v>
      </c>
      <c r="J4254">
        <v>0</v>
      </c>
      <c r="K4254">
        <v>0</v>
      </c>
      <c r="L4254">
        <v>0</v>
      </c>
      <c r="M4254">
        <v>0</v>
      </c>
      <c r="N4254">
        <v>0</v>
      </c>
      <c r="O4254">
        <v>0</v>
      </c>
      <c r="P4254">
        <v>0</v>
      </c>
      <c r="Q4254">
        <v>0</v>
      </c>
      <c r="R4254">
        <v>0</v>
      </c>
      <c r="S4254">
        <v>0</v>
      </c>
      <c r="T4254">
        <v>0</v>
      </c>
      <c r="U4254">
        <v>0</v>
      </c>
      <c r="V4254">
        <v>0</v>
      </c>
      <c r="W4254">
        <v>0</v>
      </c>
      <c r="X4254">
        <v>0</v>
      </c>
      <c r="Y4254">
        <v>0</v>
      </c>
      <c r="Z4254">
        <v>0</v>
      </c>
      <c r="AA4254">
        <v>0</v>
      </c>
      <c r="AB4254">
        <v>0.107779</v>
      </c>
      <c r="AC4254">
        <v>5.4999999999999997E-3</v>
      </c>
      <c r="AD4254">
        <v>0</v>
      </c>
      <c r="AE4254">
        <v>0</v>
      </c>
      <c r="AF4254">
        <v>0</v>
      </c>
      <c r="AG4254">
        <v>0</v>
      </c>
      <c r="AH4254" t="s">
        <v>6703</v>
      </c>
    </row>
    <row r="4255" spans="1:34">
      <c r="A4255" t="s">
        <v>99</v>
      </c>
      <c r="B4255" t="s">
        <v>100</v>
      </c>
      <c r="C4255" t="s">
        <v>6705</v>
      </c>
      <c r="D4255" t="s">
        <v>6706</v>
      </c>
      <c r="E4255" t="s">
        <v>103</v>
      </c>
      <c r="F4255" t="s">
        <v>40</v>
      </c>
      <c r="G4255" t="s">
        <v>239</v>
      </c>
      <c r="H4255" t="s">
        <v>302</v>
      </c>
      <c r="I4255">
        <v>0</v>
      </c>
      <c r="J4255">
        <v>0</v>
      </c>
      <c r="K4255">
        <v>0</v>
      </c>
      <c r="L4255">
        <v>0</v>
      </c>
      <c r="M4255">
        <v>0</v>
      </c>
      <c r="N4255">
        <v>0</v>
      </c>
      <c r="O4255">
        <v>0</v>
      </c>
      <c r="P4255">
        <v>0</v>
      </c>
      <c r="Q4255">
        <v>0</v>
      </c>
      <c r="R4255">
        <v>0</v>
      </c>
      <c r="S4255">
        <v>0</v>
      </c>
      <c r="T4255">
        <v>0</v>
      </c>
      <c r="U4255">
        <v>0</v>
      </c>
      <c r="V4255">
        <v>0</v>
      </c>
      <c r="W4255">
        <v>0</v>
      </c>
      <c r="X4255">
        <v>0</v>
      </c>
      <c r="Y4255">
        <v>0</v>
      </c>
      <c r="Z4255">
        <v>0</v>
      </c>
      <c r="AA4255">
        <v>0</v>
      </c>
      <c r="AB4255">
        <v>0.103917</v>
      </c>
      <c r="AC4255">
        <v>5.4999999999999997E-3</v>
      </c>
      <c r="AD4255">
        <v>0</v>
      </c>
      <c r="AE4255">
        <v>0</v>
      </c>
      <c r="AF4255">
        <v>0</v>
      </c>
      <c r="AG4255">
        <v>0</v>
      </c>
      <c r="AH4255" t="s">
        <v>6707</v>
      </c>
    </row>
    <row r="4256" spans="1:34">
      <c r="A4256" t="s">
        <v>99</v>
      </c>
      <c r="B4256" t="s">
        <v>204</v>
      </c>
      <c r="C4256" t="s">
        <v>6705</v>
      </c>
      <c r="D4256" t="s">
        <v>6708</v>
      </c>
      <c r="E4256" t="s">
        <v>103</v>
      </c>
      <c r="F4256" t="s">
        <v>40</v>
      </c>
      <c r="G4256" t="s">
        <v>239</v>
      </c>
      <c r="H4256" t="s">
        <v>302</v>
      </c>
      <c r="I4256">
        <v>0</v>
      </c>
      <c r="J4256">
        <v>0</v>
      </c>
      <c r="K4256">
        <v>0</v>
      </c>
      <c r="L4256">
        <v>0</v>
      </c>
      <c r="M4256">
        <v>0</v>
      </c>
      <c r="N4256">
        <v>0</v>
      </c>
      <c r="O4256">
        <v>0</v>
      </c>
      <c r="P4256">
        <v>0</v>
      </c>
      <c r="Q4256">
        <v>0</v>
      </c>
      <c r="R4256">
        <v>0</v>
      </c>
      <c r="S4256">
        <v>0</v>
      </c>
      <c r="T4256">
        <v>0</v>
      </c>
      <c r="U4256">
        <v>0</v>
      </c>
      <c r="V4256">
        <v>0</v>
      </c>
      <c r="W4256">
        <v>0</v>
      </c>
      <c r="X4256">
        <v>0</v>
      </c>
      <c r="Y4256">
        <v>0</v>
      </c>
      <c r="Z4256">
        <v>0</v>
      </c>
      <c r="AA4256">
        <v>0</v>
      </c>
      <c r="AB4256">
        <v>0.103917</v>
      </c>
      <c r="AC4256">
        <v>5.4999999999999997E-3</v>
      </c>
      <c r="AD4256">
        <v>0</v>
      </c>
      <c r="AE4256">
        <v>0</v>
      </c>
      <c r="AF4256">
        <v>0</v>
      </c>
      <c r="AG4256">
        <v>0</v>
      </c>
      <c r="AH4256" t="s">
        <v>6707</v>
      </c>
    </row>
    <row r="4257" spans="1:34">
      <c r="A4257" t="s">
        <v>125</v>
      </c>
      <c r="B4257" t="s">
        <v>145</v>
      </c>
      <c r="C4257" t="s">
        <v>6709</v>
      </c>
      <c r="D4257" t="s">
        <v>6710</v>
      </c>
      <c r="E4257" t="s">
        <v>53</v>
      </c>
      <c r="I4257">
        <v>0</v>
      </c>
      <c r="M4257">
        <v>0</v>
      </c>
      <c r="N4257">
        <v>0</v>
      </c>
      <c r="R4257">
        <v>0</v>
      </c>
      <c r="S4257">
        <v>0</v>
      </c>
      <c r="V4257">
        <v>0</v>
      </c>
      <c r="X4257">
        <v>0</v>
      </c>
      <c r="AB4257">
        <v>2.4146000000000001E-2</v>
      </c>
      <c r="AC4257">
        <v>5.4999999999999997E-3</v>
      </c>
      <c r="AD4257">
        <v>0</v>
      </c>
      <c r="AE4257">
        <v>0</v>
      </c>
      <c r="AF4257">
        <v>0</v>
      </c>
      <c r="AG4257">
        <v>0</v>
      </c>
      <c r="AH4257" t="s">
        <v>53</v>
      </c>
    </row>
    <row r="4258" spans="1:34">
      <c r="A4258" t="s">
        <v>125</v>
      </c>
      <c r="B4258" t="s">
        <v>126</v>
      </c>
      <c r="C4258" t="s">
        <v>6709</v>
      </c>
      <c r="D4258" t="s">
        <v>6711</v>
      </c>
      <c r="E4258" t="s">
        <v>53</v>
      </c>
      <c r="I4258">
        <v>0</v>
      </c>
      <c r="M4258">
        <v>0</v>
      </c>
      <c r="N4258">
        <v>0</v>
      </c>
      <c r="R4258">
        <v>0</v>
      </c>
      <c r="S4258">
        <v>0</v>
      </c>
      <c r="V4258">
        <v>0</v>
      </c>
      <c r="X4258">
        <v>0</v>
      </c>
      <c r="AB4258">
        <v>2.4146000000000001E-2</v>
      </c>
      <c r="AC4258">
        <v>5.4999999999999997E-3</v>
      </c>
      <c r="AD4258">
        <v>0</v>
      </c>
      <c r="AE4258">
        <v>0</v>
      </c>
      <c r="AF4258">
        <v>0</v>
      </c>
      <c r="AG4258">
        <v>0</v>
      </c>
      <c r="AH4258" t="s">
        <v>53</v>
      </c>
    </row>
    <row r="4259" spans="1:34">
      <c r="A4259" t="s">
        <v>125</v>
      </c>
      <c r="B4259" t="s">
        <v>145</v>
      </c>
      <c r="C4259" t="s">
        <v>6712</v>
      </c>
      <c r="D4259" t="s">
        <v>6713</v>
      </c>
      <c r="E4259" t="s">
        <v>72</v>
      </c>
      <c r="I4259">
        <v>0</v>
      </c>
      <c r="M4259">
        <v>0</v>
      </c>
      <c r="N4259">
        <v>0</v>
      </c>
      <c r="R4259">
        <v>0</v>
      </c>
      <c r="S4259">
        <v>0</v>
      </c>
      <c r="V4259">
        <v>0</v>
      </c>
      <c r="X4259">
        <v>0</v>
      </c>
      <c r="AB4259">
        <v>2.4146000000000001E-2</v>
      </c>
      <c r="AC4259">
        <v>5.4999999999999997E-3</v>
      </c>
      <c r="AD4259">
        <v>0</v>
      </c>
      <c r="AE4259">
        <v>0</v>
      </c>
      <c r="AF4259">
        <v>0</v>
      </c>
      <c r="AG4259">
        <v>0</v>
      </c>
      <c r="AH4259" t="s">
        <v>72</v>
      </c>
    </row>
    <row r="4260" spans="1:34">
      <c r="A4260" t="s">
        <v>125</v>
      </c>
      <c r="B4260" t="s">
        <v>126</v>
      </c>
      <c r="C4260" t="s">
        <v>6712</v>
      </c>
      <c r="D4260" t="s">
        <v>6714</v>
      </c>
      <c r="E4260" t="s">
        <v>72</v>
      </c>
      <c r="I4260">
        <v>0</v>
      </c>
      <c r="M4260">
        <v>0</v>
      </c>
      <c r="N4260">
        <v>0</v>
      </c>
      <c r="R4260">
        <v>0</v>
      </c>
      <c r="S4260">
        <v>0</v>
      </c>
      <c r="V4260">
        <v>0</v>
      </c>
      <c r="X4260">
        <v>0</v>
      </c>
      <c r="AB4260">
        <v>2.4146000000000001E-2</v>
      </c>
      <c r="AC4260">
        <v>5.4999999999999997E-3</v>
      </c>
      <c r="AD4260">
        <v>0</v>
      </c>
      <c r="AE4260">
        <v>0</v>
      </c>
      <c r="AF4260">
        <v>0</v>
      </c>
      <c r="AG4260">
        <v>0</v>
      </c>
      <c r="AH4260" t="s">
        <v>72</v>
      </c>
    </row>
    <row r="4261" spans="1:34">
      <c r="A4261" t="s">
        <v>125</v>
      </c>
      <c r="B4261" t="s">
        <v>145</v>
      </c>
      <c r="C4261" t="s">
        <v>6715</v>
      </c>
      <c r="D4261" t="s">
        <v>6716</v>
      </c>
      <c r="E4261" t="s">
        <v>39</v>
      </c>
      <c r="I4261">
        <v>0</v>
      </c>
      <c r="M4261">
        <v>0</v>
      </c>
      <c r="N4261">
        <v>0</v>
      </c>
      <c r="R4261">
        <v>0</v>
      </c>
      <c r="S4261">
        <v>0</v>
      </c>
      <c r="V4261">
        <v>0</v>
      </c>
      <c r="X4261">
        <v>0</v>
      </c>
      <c r="AB4261">
        <v>2.4146000000000001E-2</v>
      </c>
      <c r="AC4261">
        <v>5.4999999999999997E-3</v>
      </c>
      <c r="AD4261">
        <v>0</v>
      </c>
      <c r="AE4261">
        <v>0</v>
      </c>
      <c r="AF4261">
        <v>0</v>
      </c>
      <c r="AG4261">
        <v>0</v>
      </c>
      <c r="AH4261" t="s">
        <v>39</v>
      </c>
    </row>
    <row r="4262" spans="1:34">
      <c r="A4262" t="s">
        <v>125</v>
      </c>
      <c r="B4262" t="s">
        <v>126</v>
      </c>
      <c r="C4262" t="s">
        <v>6715</v>
      </c>
      <c r="D4262" t="s">
        <v>6717</v>
      </c>
      <c r="E4262" t="s">
        <v>39</v>
      </c>
      <c r="I4262">
        <v>0</v>
      </c>
      <c r="M4262">
        <v>0</v>
      </c>
      <c r="N4262">
        <v>0</v>
      </c>
      <c r="R4262">
        <v>0</v>
      </c>
      <c r="S4262">
        <v>0</v>
      </c>
      <c r="V4262">
        <v>0</v>
      </c>
      <c r="X4262">
        <v>0</v>
      </c>
      <c r="AB4262">
        <v>2.4146000000000001E-2</v>
      </c>
      <c r="AC4262">
        <v>5.4999999999999997E-3</v>
      </c>
      <c r="AD4262">
        <v>0</v>
      </c>
      <c r="AE4262">
        <v>0</v>
      </c>
      <c r="AF4262">
        <v>0</v>
      </c>
      <c r="AG4262">
        <v>0</v>
      </c>
      <c r="AH4262" t="s">
        <v>39</v>
      </c>
    </row>
    <row r="4263" spans="1:34">
      <c r="A4263" t="s">
        <v>125</v>
      </c>
      <c r="B4263" t="s">
        <v>145</v>
      </c>
      <c r="C4263" t="s">
        <v>6718</v>
      </c>
      <c r="D4263" t="s">
        <v>6719</v>
      </c>
      <c r="E4263" t="s">
        <v>140</v>
      </c>
      <c r="I4263">
        <v>0</v>
      </c>
      <c r="M4263">
        <v>0</v>
      </c>
      <c r="N4263">
        <v>0</v>
      </c>
      <c r="R4263">
        <v>0</v>
      </c>
      <c r="S4263">
        <v>0</v>
      </c>
      <c r="V4263">
        <v>0</v>
      </c>
      <c r="X4263">
        <v>0</v>
      </c>
      <c r="AB4263">
        <v>2.0346E-2</v>
      </c>
      <c r="AC4263">
        <v>5.4999999999999997E-3</v>
      </c>
      <c r="AD4263">
        <v>0</v>
      </c>
      <c r="AE4263">
        <v>0</v>
      </c>
      <c r="AF4263">
        <v>0</v>
      </c>
      <c r="AG4263">
        <v>0</v>
      </c>
      <c r="AH4263" t="s">
        <v>140</v>
      </c>
    </row>
    <row r="4264" spans="1:34">
      <c r="A4264" t="s">
        <v>125</v>
      </c>
      <c r="B4264" t="s">
        <v>126</v>
      </c>
      <c r="C4264" t="s">
        <v>6718</v>
      </c>
      <c r="D4264" t="s">
        <v>6720</v>
      </c>
      <c r="E4264" t="s">
        <v>140</v>
      </c>
      <c r="I4264">
        <v>0</v>
      </c>
      <c r="M4264">
        <v>0</v>
      </c>
      <c r="N4264">
        <v>0</v>
      </c>
      <c r="R4264">
        <v>0</v>
      </c>
      <c r="S4264">
        <v>0</v>
      </c>
      <c r="V4264">
        <v>0</v>
      </c>
      <c r="X4264">
        <v>0</v>
      </c>
      <c r="AB4264">
        <v>2.0346E-2</v>
      </c>
      <c r="AC4264">
        <v>5.4999999999999997E-3</v>
      </c>
      <c r="AD4264">
        <v>0</v>
      </c>
      <c r="AE4264">
        <v>0</v>
      </c>
      <c r="AF4264">
        <v>0</v>
      </c>
      <c r="AG4264">
        <v>0</v>
      </c>
      <c r="AH4264" t="s">
        <v>140</v>
      </c>
    </row>
    <row r="4265" spans="1:34">
      <c r="A4265" t="s">
        <v>125</v>
      </c>
      <c r="B4265" t="s">
        <v>145</v>
      </c>
      <c r="C4265" t="s">
        <v>6721</v>
      </c>
      <c r="D4265" t="s">
        <v>6722</v>
      </c>
      <c r="E4265" t="s">
        <v>40</v>
      </c>
      <c r="I4265">
        <v>0</v>
      </c>
      <c r="M4265">
        <v>0</v>
      </c>
      <c r="N4265">
        <v>0</v>
      </c>
      <c r="R4265">
        <v>0</v>
      </c>
      <c r="S4265">
        <v>0</v>
      </c>
      <c r="V4265">
        <v>0</v>
      </c>
      <c r="X4265">
        <v>0</v>
      </c>
      <c r="AB4265">
        <v>2.7251000000000001E-2</v>
      </c>
      <c r="AC4265">
        <v>5.4999999999999997E-3</v>
      </c>
      <c r="AD4265">
        <v>0</v>
      </c>
      <c r="AE4265">
        <v>0</v>
      </c>
      <c r="AF4265">
        <v>0</v>
      </c>
      <c r="AG4265">
        <v>0</v>
      </c>
      <c r="AH4265" t="s">
        <v>40</v>
      </c>
    </row>
    <row r="4266" spans="1:34">
      <c r="A4266" t="s">
        <v>125</v>
      </c>
      <c r="B4266" t="s">
        <v>126</v>
      </c>
      <c r="C4266" t="s">
        <v>6721</v>
      </c>
      <c r="D4266" t="s">
        <v>6723</v>
      </c>
      <c r="E4266" t="s">
        <v>40</v>
      </c>
      <c r="I4266">
        <v>0</v>
      </c>
      <c r="M4266">
        <v>0</v>
      </c>
      <c r="N4266">
        <v>0</v>
      </c>
      <c r="R4266">
        <v>0</v>
      </c>
      <c r="S4266">
        <v>0</v>
      </c>
      <c r="V4266">
        <v>0</v>
      </c>
      <c r="X4266">
        <v>0</v>
      </c>
      <c r="AB4266">
        <v>2.7251000000000001E-2</v>
      </c>
      <c r="AC4266">
        <v>5.4999999999999997E-3</v>
      </c>
      <c r="AD4266">
        <v>0</v>
      </c>
      <c r="AE4266">
        <v>0</v>
      </c>
      <c r="AF4266">
        <v>0</v>
      </c>
      <c r="AG4266">
        <v>0</v>
      </c>
      <c r="AH4266" t="s">
        <v>40</v>
      </c>
    </row>
    <row r="4267" spans="1:34">
      <c r="A4267" t="s">
        <v>125</v>
      </c>
      <c r="B4267" t="s">
        <v>145</v>
      </c>
      <c r="C4267" t="s">
        <v>6724</v>
      </c>
      <c r="D4267" t="s">
        <v>6725</v>
      </c>
      <c r="E4267" t="s">
        <v>239</v>
      </c>
      <c r="I4267">
        <v>0</v>
      </c>
      <c r="M4267">
        <v>0</v>
      </c>
      <c r="N4267">
        <v>0</v>
      </c>
      <c r="R4267">
        <v>0</v>
      </c>
      <c r="S4267">
        <v>0</v>
      </c>
      <c r="V4267">
        <v>0</v>
      </c>
      <c r="X4267">
        <v>0</v>
      </c>
      <c r="AB4267">
        <v>3.1043000000000001E-2</v>
      </c>
      <c r="AC4267">
        <v>5.4999999999999997E-3</v>
      </c>
      <c r="AD4267">
        <v>0</v>
      </c>
      <c r="AE4267">
        <v>0</v>
      </c>
      <c r="AF4267">
        <v>0</v>
      </c>
      <c r="AG4267">
        <v>0</v>
      </c>
      <c r="AH4267" t="s">
        <v>239</v>
      </c>
    </row>
    <row r="4268" spans="1:34">
      <c r="A4268" t="s">
        <v>125</v>
      </c>
      <c r="B4268" t="s">
        <v>126</v>
      </c>
      <c r="C4268" t="s">
        <v>6724</v>
      </c>
      <c r="D4268" t="s">
        <v>6726</v>
      </c>
      <c r="E4268" t="s">
        <v>239</v>
      </c>
      <c r="I4268">
        <v>0</v>
      </c>
      <c r="M4268">
        <v>0</v>
      </c>
      <c r="N4268">
        <v>0</v>
      </c>
      <c r="R4268">
        <v>0</v>
      </c>
      <c r="S4268">
        <v>0</v>
      </c>
      <c r="V4268">
        <v>0</v>
      </c>
      <c r="X4268">
        <v>0</v>
      </c>
      <c r="AB4268">
        <v>3.1043000000000001E-2</v>
      </c>
      <c r="AC4268">
        <v>5.4999999999999997E-3</v>
      </c>
      <c r="AD4268">
        <v>0</v>
      </c>
      <c r="AE4268">
        <v>0</v>
      </c>
      <c r="AF4268">
        <v>0</v>
      </c>
      <c r="AG4268">
        <v>0</v>
      </c>
      <c r="AH4268" t="s">
        <v>239</v>
      </c>
    </row>
    <row r="4269" spans="1:34">
      <c r="A4269" t="s">
        <v>125</v>
      </c>
      <c r="B4269" t="s">
        <v>145</v>
      </c>
      <c r="C4269" t="s">
        <v>3240</v>
      </c>
      <c r="D4269" t="s">
        <v>6727</v>
      </c>
      <c r="E4269" t="s">
        <v>53</v>
      </c>
      <c r="F4269" t="s">
        <v>72</v>
      </c>
      <c r="I4269">
        <v>0</v>
      </c>
      <c r="J4269">
        <v>0</v>
      </c>
      <c r="M4269">
        <v>0</v>
      </c>
      <c r="N4269">
        <v>0</v>
      </c>
      <c r="O4269">
        <v>0</v>
      </c>
      <c r="R4269">
        <v>0</v>
      </c>
      <c r="S4269">
        <v>0</v>
      </c>
      <c r="T4269">
        <v>0</v>
      </c>
      <c r="V4269">
        <v>0</v>
      </c>
      <c r="X4269">
        <v>0</v>
      </c>
      <c r="Y4269">
        <v>0</v>
      </c>
      <c r="AB4269">
        <v>4.8292000000000002E-2</v>
      </c>
      <c r="AC4269">
        <v>5.4999999999999997E-3</v>
      </c>
      <c r="AD4269">
        <v>0</v>
      </c>
      <c r="AE4269">
        <v>0</v>
      </c>
      <c r="AF4269">
        <v>0</v>
      </c>
      <c r="AG4269">
        <v>0</v>
      </c>
      <c r="AH4269" t="s">
        <v>1304</v>
      </c>
    </row>
    <row r="4270" spans="1:34">
      <c r="A4270" t="s">
        <v>125</v>
      </c>
      <c r="B4270" t="s">
        <v>126</v>
      </c>
      <c r="C4270" t="s">
        <v>3240</v>
      </c>
      <c r="D4270" t="s">
        <v>3241</v>
      </c>
      <c r="E4270" t="s">
        <v>53</v>
      </c>
      <c r="F4270" t="s">
        <v>72</v>
      </c>
      <c r="I4270">
        <v>5</v>
      </c>
      <c r="J4270">
        <v>2.9764238377528569</v>
      </c>
      <c r="M4270">
        <v>7.9764238377528569</v>
      </c>
      <c r="N4270">
        <v>520.85849919926784</v>
      </c>
      <c r="O4270">
        <v>179.09334674746921</v>
      </c>
      <c r="R4270">
        <v>699.95184594673697</v>
      </c>
      <c r="S4270">
        <v>43633348.880014978</v>
      </c>
      <c r="T4270">
        <v>13870344.568303989</v>
      </c>
      <c r="V4270">
        <v>57503693.448318973</v>
      </c>
      <c r="X4270">
        <v>1.251913564741205</v>
      </c>
      <c r="Y4270">
        <v>0.42052741486474698</v>
      </c>
      <c r="AB4270">
        <v>4.8292000000000002E-2</v>
      </c>
      <c r="AC4270">
        <v>5.4999999999999997E-3</v>
      </c>
      <c r="AD4270">
        <v>2.1715918301735528</v>
      </c>
      <c r="AE4270">
        <v>7.9764238377528565E-2</v>
      </c>
      <c r="AF4270">
        <v>10.28157190630394</v>
      </c>
      <c r="AG4270">
        <v>1</v>
      </c>
      <c r="AH4270" t="s">
        <v>1304</v>
      </c>
    </row>
    <row r="4271" spans="1:34">
      <c r="A4271" t="s">
        <v>125</v>
      </c>
      <c r="B4271" t="s">
        <v>145</v>
      </c>
      <c r="C4271" t="s">
        <v>1379</v>
      </c>
      <c r="D4271" t="s">
        <v>1452</v>
      </c>
      <c r="E4271" t="s">
        <v>53</v>
      </c>
      <c r="F4271" t="s">
        <v>39</v>
      </c>
      <c r="I4271">
        <v>2.9406611903354909</v>
      </c>
      <c r="J4271">
        <v>3</v>
      </c>
      <c r="M4271">
        <v>5.94066119033549</v>
      </c>
      <c r="N4271">
        <v>306.33367485033529</v>
      </c>
      <c r="O4271">
        <v>476.27274623318817</v>
      </c>
      <c r="R4271">
        <v>782.60642108352351</v>
      </c>
      <c r="S4271">
        <v>25662179.131165721</v>
      </c>
      <c r="T4271">
        <v>18031164.55152189</v>
      </c>
      <c r="V4271">
        <v>43693343.68268761</v>
      </c>
      <c r="X4271">
        <v>0.7362907266978036</v>
      </c>
      <c r="Y4271">
        <v>1.0765823648969071</v>
      </c>
      <c r="AB4271">
        <v>4.8292000000000002E-2</v>
      </c>
      <c r="AC4271">
        <v>5.4999999999999997E-3</v>
      </c>
      <c r="AD4271">
        <v>1.61735278480338</v>
      </c>
      <c r="AE4271">
        <v>5.9406611903354903E-2</v>
      </c>
      <c r="AF4271">
        <v>7.6712125870422243</v>
      </c>
      <c r="AG4271">
        <v>1</v>
      </c>
      <c r="AH4271" t="s">
        <v>541</v>
      </c>
    </row>
    <row r="4272" spans="1:34">
      <c r="A4272" t="s">
        <v>125</v>
      </c>
      <c r="B4272" t="s">
        <v>126</v>
      </c>
      <c r="C4272" t="s">
        <v>1379</v>
      </c>
      <c r="D4272" t="s">
        <v>1380</v>
      </c>
      <c r="E4272" t="s">
        <v>53</v>
      </c>
      <c r="F4272" t="s">
        <v>39</v>
      </c>
      <c r="I4272">
        <v>2.8607643617265079</v>
      </c>
      <c r="J4272">
        <v>3</v>
      </c>
      <c r="M4272">
        <v>5.8607643617265079</v>
      </c>
      <c r="N4272">
        <v>298.0106864023241</v>
      </c>
      <c r="O4272">
        <v>476.27274623318829</v>
      </c>
      <c r="R4272">
        <v>774.28343263551233</v>
      </c>
      <c r="S4272">
        <v>24964945.891745221</v>
      </c>
      <c r="T4272">
        <v>18031164.55152189</v>
      </c>
      <c r="V4272">
        <v>42996110.443267107</v>
      </c>
      <c r="X4272">
        <v>0.71628594199472573</v>
      </c>
      <c r="Y4272">
        <v>1.076582364896908</v>
      </c>
      <c r="AB4272">
        <v>4.8292000000000002E-2</v>
      </c>
      <c r="AC4272">
        <v>5.4999999999999997E-3</v>
      </c>
      <c r="AD4272">
        <v>1.595600768637583</v>
      </c>
      <c r="AE4272">
        <v>5.860764361726508E-2</v>
      </c>
      <c r="AF4272">
        <v>7.5687647739813562</v>
      </c>
      <c r="AG4272">
        <v>1</v>
      </c>
      <c r="AH4272" t="s">
        <v>541</v>
      </c>
    </row>
    <row r="4273" spans="1:34">
      <c r="A4273" t="s">
        <v>125</v>
      </c>
      <c r="B4273" t="s">
        <v>145</v>
      </c>
      <c r="C4273" t="s">
        <v>3121</v>
      </c>
      <c r="D4273" t="s">
        <v>3191</v>
      </c>
      <c r="E4273" t="s">
        <v>53</v>
      </c>
      <c r="F4273" t="s">
        <v>140</v>
      </c>
      <c r="I4273">
        <v>5</v>
      </c>
      <c r="J4273">
        <v>2.8790802610636779</v>
      </c>
      <c r="M4273">
        <v>7.8790802610636783</v>
      </c>
      <c r="N4273">
        <v>520.85849919926784</v>
      </c>
      <c r="O4273">
        <v>190.91117312506029</v>
      </c>
      <c r="R4273">
        <v>711.76967232432821</v>
      </c>
      <c r="S4273">
        <v>43633348.880014978</v>
      </c>
      <c r="T4273">
        <v>5277068.3808243303</v>
      </c>
      <c r="V4273">
        <v>48910417.260839313</v>
      </c>
      <c r="X4273">
        <v>1.251913564741205</v>
      </c>
      <c r="Y4273">
        <v>0.46992352429343948</v>
      </c>
      <c r="AB4273">
        <v>4.4491999999999997E-2</v>
      </c>
      <c r="AC4273">
        <v>5.4999999999999997E-3</v>
      </c>
      <c r="AD4273">
        <v>2.1450899140068649</v>
      </c>
      <c r="AE4273">
        <v>7.8790802610636784E-2</v>
      </c>
      <c r="AF4273">
        <v>10.15295297768118</v>
      </c>
      <c r="AG4273">
        <v>1</v>
      </c>
      <c r="AH4273" t="s">
        <v>1569</v>
      </c>
    </row>
    <row r="4274" spans="1:34">
      <c r="A4274" t="s">
        <v>125</v>
      </c>
      <c r="B4274" t="s">
        <v>126</v>
      </c>
      <c r="C4274" t="s">
        <v>3121</v>
      </c>
      <c r="D4274" t="s">
        <v>3122</v>
      </c>
      <c r="E4274" t="s">
        <v>53</v>
      </c>
      <c r="F4274" t="s">
        <v>140</v>
      </c>
      <c r="I4274">
        <v>5</v>
      </c>
      <c r="J4274">
        <v>2.751968518251791</v>
      </c>
      <c r="M4274">
        <v>7.7519685182517906</v>
      </c>
      <c r="N4274">
        <v>520.85849919926784</v>
      </c>
      <c r="O4274">
        <v>182.48242167051669</v>
      </c>
      <c r="R4274">
        <v>703.34092086978444</v>
      </c>
      <c r="S4274">
        <v>43633348.880014978</v>
      </c>
      <c r="T4274">
        <v>5044085.1716044983</v>
      </c>
      <c r="V4274">
        <v>48677434.051619478</v>
      </c>
      <c r="X4274">
        <v>1.251913564741205</v>
      </c>
      <c r="Y4274">
        <v>0.44917634368542991</v>
      </c>
      <c r="AB4274">
        <v>4.4491999999999997E-2</v>
      </c>
      <c r="AC4274">
        <v>5.4999999999999997E-3</v>
      </c>
      <c r="AD4274">
        <v>2.110483575649702</v>
      </c>
      <c r="AE4274">
        <v>7.7519685182517908E-2</v>
      </c>
      <c r="AF4274">
        <v>9.989963779084011</v>
      </c>
      <c r="AG4274">
        <v>1</v>
      </c>
      <c r="AH4274" t="s">
        <v>1569</v>
      </c>
    </row>
    <row r="4275" spans="1:34">
      <c r="A4275" t="s">
        <v>125</v>
      </c>
      <c r="B4275" t="s">
        <v>145</v>
      </c>
      <c r="C4275" t="s">
        <v>6728</v>
      </c>
      <c r="D4275" t="s">
        <v>6729</v>
      </c>
      <c r="E4275" t="s">
        <v>53</v>
      </c>
      <c r="F4275" t="s">
        <v>41</v>
      </c>
      <c r="I4275">
        <v>0</v>
      </c>
      <c r="J4275">
        <v>0</v>
      </c>
      <c r="M4275">
        <v>0</v>
      </c>
      <c r="N4275">
        <v>0</v>
      </c>
      <c r="O4275">
        <v>0</v>
      </c>
      <c r="R4275">
        <v>0</v>
      </c>
      <c r="S4275">
        <v>0</v>
      </c>
      <c r="T4275">
        <v>0</v>
      </c>
      <c r="V4275">
        <v>0</v>
      </c>
      <c r="X4275">
        <v>0</v>
      </c>
      <c r="Y4275">
        <v>0</v>
      </c>
      <c r="AB4275">
        <v>4.6379999999999998E-2</v>
      </c>
      <c r="AC4275">
        <v>5.4999999999999997E-3</v>
      </c>
      <c r="AD4275">
        <v>0</v>
      </c>
      <c r="AE4275">
        <v>0</v>
      </c>
      <c r="AF4275">
        <v>0</v>
      </c>
      <c r="AG4275">
        <v>0</v>
      </c>
      <c r="AH4275" t="s">
        <v>4199</v>
      </c>
    </row>
    <row r="4276" spans="1:34">
      <c r="A4276" t="s">
        <v>125</v>
      </c>
      <c r="B4276" t="s">
        <v>126</v>
      </c>
      <c r="C4276" t="s">
        <v>6728</v>
      </c>
      <c r="D4276" t="s">
        <v>6730</v>
      </c>
      <c r="E4276" t="s">
        <v>53</v>
      </c>
      <c r="F4276" t="s">
        <v>41</v>
      </c>
      <c r="I4276">
        <v>0</v>
      </c>
      <c r="J4276">
        <v>0</v>
      </c>
      <c r="M4276">
        <v>0</v>
      </c>
      <c r="N4276">
        <v>0</v>
      </c>
      <c r="O4276">
        <v>0</v>
      </c>
      <c r="R4276">
        <v>0</v>
      </c>
      <c r="S4276">
        <v>0</v>
      </c>
      <c r="T4276">
        <v>0</v>
      </c>
      <c r="V4276">
        <v>0</v>
      </c>
      <c r="X4276">
        <v>0</v>
      </c>
      <c r="Y4276">
        <v>0</v>
      </c>
      <c r="AB4276">
        <v>4.6379999999999998E-2</v>
      </c>
      <c r="AC4276">
        <v>5.4999999999999997E-3</v>
      </c>
      <c r="AD4276">
        <v>0</v>
      </c>
      <c r="AE4276">
        <v>0</v>
      </c>
      <c r="AF4276">
        <v>0</v>
      </c>
      <c r="AG4276">
        <v>0</v>
      </c>
      <c r="AH4276" t="s">
        <v>4199</v>
      </c>
    </row>
    <row r="4277" spans="1:34">
      <c r="A4277" t="s">
        <v>125</v>
      </c>
      <c r="B4277" t="s">
        <v>145</v>
      </c>
      <c r="C4277" t="s">
        <v>6731</v>
      </c>
      <c r="D4277" t="s">
        <v>6732</v>
      </c>
      <c r="E4277" t="s">
        <v>53</v>
      </c>
      <c r="F4277" t="s">
        <v>239</v>
      </c>
      <c r="I4277">
        <v>0</v>
      </c>
      <c r="J4277">
        <v>0</v>
      </c>
      <c r="M4277">
        <v>0</v>
      </c>
      <c r="N4277">
        <v>0</v>
      </c>
      <c r="O4277">
        <v>0</v>
      </c>
      <c r="R4277">
        <v>0</v>
      </c>
      <c r="S4277">
        <v>0</v>
      </c>
      <c r="T4277">
        <v>0</v>
      </c>
      <c r="V4277">
        <v>0</v>
      </c>
      <c r="X4277">
        <v>0</v>
      </c>
      <c r="Y4277">
        <v>0</v>
      </c>
      <c r="AB4277">
        <v>5.5189000000000002E-2</v>
      </c>
      <c r="AC4277">
        <v>5.4999999999999997E-3</v>
      </c>
      <c r="AD4277">
        <v>0</v>
      </c>
      <c r="AE4277">
        <v>0</v>
      </c>
      <c r="AF4277">
        <v>0</v>
      </c>
      <c r="AG4277">
        <v>0</v>
      </c>
      <c r="AH4277" t="s">
        <v>2220</v>
      </c>
    </row>
    <row r="4278" spans="1:34">
      <c r="A4278" t="s">
        <v>125</v>
      </c>
      <c r="B4278" t="s">
        <v>126</v>
      </c>
      <c r="C4278" t="s">
        <v>6731</v>
      </c>
      <c r="D4278" t="s">
        <v>6733</v>
      </c>
      <c r="E4278" t="s">
        <v>53</v>
      </c>
      <c r="F4278" t="s">
        <v>239</v>
      </c>
      <c r="I4278">
        <v>0</v>
      </c>
      <c r="J4278">
        <v>0</v>
      </c>
      <c r="M4278">
        <v>0</v>
      </c>
      <c r="N4278">
        <v>0</v>
      </c>
      <c r="O4278">
        <v>0</v>
      </c>
      <c r="R4278">
        <v>0</v>
      </c>
      <c r="S4278">
        <v>0</v>
      </c>
      <c r="T4278">
        <v>0</v>
      </c>
      <c r="V4278">
        <v>0</v>
      </c>
      <c r="X4278">
        <v>0</v>
      </c>
      <c r="Y4278">
        <v>0</v>
      </c>
      <c r="AB4278">
        <v>5.5189000000000002E-2</v>
      </c>
      <c r="AC4278">
        <v>5.4999999999999997E-3</v>
      </c>
      <c r="AD4278">
        <v>0</v>
      </c>
      <c r="AE4278">
        <v>0</v>
      </c>
      <c r="AF4278">
        <v>0</v>
      </c>
      <c r="AG4278">
        <v>0</v>
      </c>
      <c r="AH4278" t="s">
        <v>2220</v>
      </c>
    </row>
    <row r="4279" spans="1:34">
      <c r="A4279" t="s">
        <v>125</v>
      </c>
      <c r="B4279" t="s">
        <v>145</v>
      </c>
      <c r="C4279" t="s">
        <v>6734</v>
      </c>
      <c r="D4279" t="s">
        <v>6735</v>
      </c>
      <c r="E4279" t="s">
        <v>53</v>
      </c>
      <c r="F4279" t="s">
        <v>302</v>
      </c>
      <c r="I4279">
        <v>0</v>
      </c>
      <c r="J4279">
        <v>0</v>
      </c>
      <c r="M4279">
        <v>0</v>
      </c>
      <c r="N4279">
        <v>0</v>
      </c>
      <c r="O4279">
        <v>0</v>
      </c>
      <c r="R4279">
        <v>0</v>
      </c>
      <c r="S4279">
        <v>0</v>
      </c>
      <c r="T4279">
        <v>0</v>
      </c>
      <c r="V4279">
        <v>0</v>
      </c>
      <c r="X4279">
        <v>0</v>
      </c>
      <c r="Y4279">
        <v>0</v>
      </c>
      <c r="AB4279">
        <v>4.2518E-2</v>
      </c>
      <c r="AC4279">
        <v>5.4999999999999997E-3</v>
      </c>
      <c r="AD4279">
        <v>0</v>
      </c>
      <c r="AE4279">
        <v>0</v>
      </c>
      <c r="AF4279">
        <v>0</v>
      </c>
      <c r="AG4279">
        <v>0</v>
      </c>
      <c r="AH4279" t="s">
        <v>4220</v>
      </c>
    </row>
    <row r="4280" spans="1:34">
      <c r="A4280" t="s">
        <v>125</v>
      </c>
      <c r="B4280" t="s">
        <v>126</v>
      </c>
      <c r="C4280" t="s">
        <v>6734</v>
      </c>
      <c r="D4280" t="s">
        <v>6736</v>
      </c>
      <c r="E4280" t="s">
        <v>53</v>
      </c>
      <c r="F4280" t="s">
        <v>302</v>
      </c>
      <c r="I4280">
        <v>0</v>
      </c>
      <c r="J4280">
        <v>0</v>
      </c>
      <c r="M4280">
        <v>0</v>
      </c>
      <c r="N4280">
        <v>0</v>
      </c>
      <c r="O4280">
        <v>0</v>
      </c>
      <c r="R4280">
        <v>0</v>
      </c>
      <c r="S4280">
        <v>0</v>
      </c>
      <c r="T4280">
        <v>0</v>
      </c>
      <c r="V4280">
        <v>0</v>
      </c>
      <c r="X4280">
        <v>0</v>
      </c>
      <c r="Y4280">
        <v>0</v>
      </c>
      <c r="AB4280">
        <v>4.2518E-2</v>
      </c>
      <c r="AC4280">
        <v>5.4999999999999997E-3</v>
      </c>
      <c r="AD4280">
        <v>0</v>
      </c>
      <c r="AE4280">
        <v>0</v>
      </c>
      <c r="AF4280">
        <v>0</v>
      </c>
      <c r="AG4280">
        <v>0</v>
      </c>
      <c r="AH4280" t="s">
        <v>4220</v>
      </c>
    </row>
    <row r="4281" spans="1:34">
      <c r="A4281" t="s">
        <v>125</v>
      </c>
      <c r="B4281" t="s">
        <v>145</v>
      </c>
      <c r="C4281" t="s">
        <v>6737</v>
      </c>
      <c r="D4281" t="s">
        <v>6738</v>
      </c>
      <c r="E4281" t="s">
        <v>72</v>
      </c>
      <c r="F4281" t="s">
        <v>39</v>
      </c>
      <c r="I4281">
        <v>0</v>
      </c>
      <c r="J4281">
        <v>0</v>
      </c>
      <c r="M4281">
        <v>0</v>
      </c>
      <c r="N4281">
        <v>0</v>
      </c>
      <c r="O4281">
        <v>0</v>
      </c>
      <c r="R4281">
        <v>0</v>
      </c>
      <c r="S4281">
        <v>0</v>
      </c>
      <c r="T4281">
        <v>0</v>
      </c>
      <c r="V4281">
        <v>0</v>
      </c>
      <c r="X4281">
        <v>0</v>
      </c>
      <c r="Y4281">
        <v>0</v>
      </c>
      <c r="AB4281">
        <v>4.8292000000000002E-2</v>
      </c>
      <c r="AC4281">
        <v>5.4999999999999997E-3</v>
      </c>
      <c r="AD4281">
        <v>0</v>
      </c>
      <c r="AE4281">
        <v>0</v>
      </c>
      <c r="AF4281">
        <v>0</v>
      </c>
      <c r="AG4281">
        <v>0</v>
      </c>
      <c r="AH4281" t="s">
        <v>1446</v>
      </c>
    </row>
    <row r="4282" spans="1:34">
      <c r="A4282" t="s">
        <v>125</v>
      </c>
      <c r="B4282" t="s">
        <v>126</v>
      </c>
      <c r="C4282" t="s">
        <v>6737</v>
      </c>
      <c r="D4282" t="s">
        <v>6739</v>
      </c>
      <c r="E4282" t="s">
        <v>72</v>
      </c>
      <c r="F4282" t="s">
        <v>39</v>
      </c>
      <c r="I4282">
        <v>0</v>
      </c>
      <c r="J4282">
        <v>0</v>
      </c>
      <c r="M4282">
        <v>0</v>
      </c>
      <c r="N4282">
        <v>0</v>
      </c>
      <c r="O4282">
        <v>0</v>
      </c>
      <c r="R4282">
        <v>0</v>
      </c>
      <c r="S4282">
        <v>0</v>
      </c>
      <c r="T4282">
        <v>0</v>
      </c>
      <c r="V4282">
        <v>0</v>
      </c>
      <c r="X4282">
        <v>0</v>
      </c>
      <c r="Y4282">
        <v>0</v>
      </c>
      <c r="AB4282">
        <v>4.8292000000000002E-2</v>
      </c>
      <c r="AC4282">
        <v>5.4999999999999997E-3</v>
      </c>
      <c r="AD4282">
        <v>0</v>
      </c>
      <c r="AE4282">
        <v>0</v>
      </c>
      <c r="AF4282">
        <v>0</v>
      </c>
      <c r="AG4282">
        <v>0</v>
      </c>
      <c r="AH4282" t="s">
        <v>1446</v>
      </c>
    </row>
    <row r="4283" spans="1:34">
      <c r="A4283" t="s">
        <v>125</v>
      </c>
      <c r="B4283" t="s">
        <v>145</v>
      </c>
      <c r="C4283" t="s">
        <v>6740</v>
      </c>
      <c r="D4283" t="s">
        <v>6741</v>
      </c>
      <c r="E4283" t="s">
        <v>72</v>
      </c>
      <c r="F4283" t="s">
        <v>140</v>
      </c>
      <c r="I4283">
        <v>0</v>
      </c>
      <c r="J4283">
        <v>0</v>
      </c>
      <c r="M4283">
        <v>0</v>
      </c>
      <c r="N4283">
        <v>0</v>
      </c>
      <c r="O4283">
        <v>0</v>
      </c>
      <c r="R4283">
        <v>0</v>
      </c>
      <c r="S4283">
        <v>0</v>
      </c>
      <c r="T4283">
        <v>0</v>
      </c>
      <c r="V4283">
        <v>0</v>
      </c>
      <c r="X4283">
        <v>0</v>
      </c>
      <c r="Y4283">
        <v>0</v>
      </c>
      <c r="AB4283">
        <v>4.4491999999999997E-2</v>
      </c>
      <c r="AC4283">
        <v>5.4999999999999997E-3</v>
      </c>
      <c r="AD4283">
        <v>0</v>
      </c>
      <c r="AE4283">
        <v>0</v>
      </c>
      <c r="AF4283">
        <v>0</v>
      </c>
      <c r="AG4283">
        <v>0</v>
      </c>
      <c r="AH4283" t="s">
        <v>4247</v>
      </c>
    </row>
    <row r="4284" spans="1:34">
      <c r="A4284" t="s">
        <v>125</v>
      </c>
      <c r="B4284" t="s">
        <v>126</v>
      </c>
      <c r="C4284" t="s">
        <v>6740</v>
      </c>
      <c r="D4284" t="s">
        <v>6742</v>
      </c>
      <c r="E4284" t="s">
        <v>72</v>
      </c>
      <c r="F4284" t="s">
        <v>140</v>
      </c>
      <c r="I4284">
        <v>0</v>
      </c>
      <c r="J4284">
        <v>0</v>
      </c>
      <c r="M4284">
        <v>0</v>
      </c>
      <c r="N4284">
        <v>0</v>
      </c>
      <c r="O4284">
        <v>0</v>
      </c>
      <c r="R4284">
        <v>0</v>
      </c>
      <c r="S4284">
        <v>0</v>
      </c>
      <c r="T4284">
        <v>0</v>
      </c>
      <c r="V4284">
        <v>0</v>
      </c>
      <c r="X4284">
        <v>0</v>
      </c>
      <c r="Y4284">
        <v>0</v>
      </c>
      <c r="AB4284">
        <v>4.4491999999999997E-2</v>
      </c>
      <c r="AC4284">
        <v>5.4999999999999997E-3</v>
      </c>
      <c r="AD4284">
        <v>0</v>
      </c>
      <c r="AE4284">
        <v>0</v>
      </c>
      <c r="AF4284">
        <v>0</v>
      </c>
      <c r="AG4284">
        <v>0</v>
      </c>
      <c r="AH4284" t="s">
        <v>4247</v>
      </c>
    </row>
    <row r="4285" spans="1:34">
      <c r="A4285" t="s">
        <v>125</v>
      </c>
      <c r="B4285" t="s">
        <v>145</v>
      </c>
      <c r="C4285" t="s">
        <v>3000</v>
      </c>
      <c r="D4285" t="s">
        <v>3043</v>
      </c>
      <c r="E4285" t="s">
        <v>72</v>
      </c>
      <c r="F4285" t="s">
        <v>40</v>
      </c>
      <c r="I4285">
        <v>2.6237853539210159</v>
      </c>
      <c r="J4285">
        <v>5</v>
      </c>
      <c r="M4285">
        <v>7.6237853539210159</v>
      </c>
      <c r="N4285">
        <v>157.87486117416489</v>
      </c>
      <c r="O4285">
        <v>537.37947658402197</v>
      </c>
      <c r="R4285">
        <v>695.25433775818692</v>
      </c>
      <c r="S4285">
        <v>12227024.414516781</v>
      </c>
      <c r="T4285">
        <v>42134194.214876033</v>
      </c>
      <c r="V4285">
        <v>54361218.629392818</v>
      </c>
      <c r="X4285">
        <v>0.37070448705901238</v>
      </c>
      <c r="Y4285">
        <v>1.240589674171179</v>
      </c>
      <c r="AB4285">
        <v>5.1397000000000012E-2</v>
      </c>
      <c r="AC4285">
        <v>5.4999999999999997E-3</v>
      </c>
      <c r="AD4285">
        <v>2.075585541381638</v>
      </c>
      <c r="AE4285">
        <v>7.6237853539210157E-2</v>
      </c>
      <c r="AF4285">
        <v>9.8325057488418643</v>
      </c>
      <c r="AG4285">
        <v>1</v>
      </c>
      <c r="AH4285" t="s">
        <v>1326</v>
      </c>
    </row>
    <row r="4286" spans="1:34">
      <c r="A4286" t="s">
        <v>125</v>
      </c>
      <c r="B4286" t="s">
        <v>126</v>
      </c>
      <c r="C4286" t="s">
        <v>3000</v>
      </c>
      <c r="D4286" t="s">
        <v>3001</v>
      </c>
      <c r="E4286" t="s">
        <v>72</v>
      </c>
      <c r="F4286" t="s">
        <v>40</v>
      </c>
      <c r="I4286">
        <v>2.5514917254454201</v>
      </c>
      <c r="J4286">
        <v>5</v>
      </c>
      <c r="M4286">
        <v>7.5514917254454197</v>
      </c>
      <c r="N4286">
        <v>153.52490680678309</v>
      </c>
      <c r="O4286">
        <v>537.37947658402197</v>
      </c>
      <c r="R4286">
        <v>690.90438339080504</v>
      </c>
      <c r="S4286">
        <v>11890131.017705889</v>
      </c>
      <c r="T4286">
        <v>42134194.214876033</v>
      </c>
      <c r="V4286">
        <v>54024325.232581928</v>
      </c>
      <c r="X4286">
        <v>0.36049039983513531</v>
      </c>
      <c r="Y4286">
        <v>1.240589674171179</v>
      </c>
      <c r="AB4286">
        <v>5.1397000000000012E-2</v>
      </c>
      <c r="AC4286">
        <v>5.4999999999999997E-3</v>
      </c>
      <c r="AD4286">
        <v>2.0559035064039888</v>
      </c>
      <c r="AE4286">
        <v>7.5514917254454195E-2</v>
      </c>
      <c r="AF4286">
        <v>9.7398071491038625</v>
      </c>
      <c r="AG4286">
        <v>1</v>
      </c>
      <c r="AH4286" t="s">
        <v>1326</v>
      </c>
    </row>
    <row r="4287" spans="1:34">
      <c r="A4287" t="s">
        <v>125</v>
      </c>
      <c r="B4287" t="s">
        <v>145</v>
      </c>
      <c r="C4287" t="s">
        <v>6743</v>
      </c>
      <c r="D4287" t="s">
        <v>6744</v>
      </c>
      <c r="E4287" t="s">
        <v>72</v>
      </c>
      <c r="F4287" t="s">
        <v>41</v>
      </c>
      <c r="I4287">
        <v>0</v>
      </c>
      <c r="J4287">
        <v>0</v>
      </c>
      <c r="M4287">
        <v>0</v>
      </c>
      <c r="N4287">
        <v>0</v>
      </c>
      <c r="O4287">
        <v>0</v>
      </c>
      <c r="R4287">
        <v>0</v>
      </c>
      <c r="S4287">
        <v>0</v>
      </c>
      <c r="T4287">
        <v>0</v>
      </c>
      <c r="V4287">
        <v>0</v>
      </c>
      <c r="X4287">
        <v>0</v>
      </c>
      <c r="Y4287">
        <v>0</v>
      </c>
      <c r="AB4287">
        <v>4.6379999999999998E-2</v>
      </c>
      <c r="AC4287">
        <v>5.4999999999999997E-3</v>
      </c>
      <c r="AD4287">
        <v>0</v>
      </c>
      <c r="AE4287">
        <v>0</v>
      </c>
      <c r="AF4287">
        <v>0</v>
      </c>
      <c r="AG4287">
        <v>0</v>
      </c>
      <c r="AH4287" t="s">
        <v>4258</v>
      </c>
    </row>
    <row r="4288" spans="1:34">
      <c r="A4288" t="s">
        <v>125</v>
      </c>
      <c r="B4288" t="s">
        <v>126</v>
      </c>
      <c r="C4288" t="s">
        <v>6743</v>
      </c>
      <c r="D4288" t="s">
        <v>6745</v>
      </c>
      <c r="E4288" t="s">
        <v>72</v>
      </c>
      <c r="F4288" t="s">
        <v>41</v>
      </c>
      <c r="I4288">
        <v>0</v>
      </c>
      <c r="J4288">
        <v>0</v>
      </c>
      <c r="M4288">
        <v>0</v>
      </c>
      <c r="N4288">
        <v>0</v>
      </c>
      <c r="O4288">
        <v>0</v>
      </c>
      <c r="R4288">
        <v>0</v>
      </c>
      <c r="S4288">
        <v>0</v>
      </c>
      <c r="T4288">
        <v>0</v>
      </c>
      <c r="V4288">
        <v>0</v>
      </c>
      <c r="X4288">
        <v>0</v>
      </c>
      <c r="Y4288">
        <v>0</v>
      </c>
      <c r="AB4288">
        <v>4.6379999999999998E-2</v>
      </c>
      <c r="AC4288">
        <v>5.4999999999999997E-3</v>
      </c>
      <c r="AD4288">
        <v>0</v>
      </c>
      <c r="AE4288">
        <v>0</v>
      </c>
      <c r="AF4288">
        <v>0</v>
      </c>
      <c r="AG4288">
        <v>0</v>
      </c>
      <c r="AH4288" t="s">
        <v>4258</v>
      </c>
    </row>
    <row r="4289" spans="1:34">
      <c r="A4289" t="s">
        <v>125</v>
      </c>
      <c r="B4289" t="s">
        <v>145</v>
      </c>
      <c r="C4289" t="s">
        <v>6746</v>
      </c>
      <c r="D4289" t="s">
        <v>6747</v>
      </c>
      <c r="E4289" t="s">
        <v>72</v>
      </c>
      <c r="F4289" t="s">
        <v>239</v>
      </c>
      <c r="I4289">
        <v>0</v>
      </c>
      <c r="J4289">
        <v>0</v>
      </c>
      <c r="M4289">
        <v>0</v>
      </c>
      <c r="N4289">
        <v>0</v>
      </c>
      <c r="O4289">
        <v>0</v>
      </c>
      <c r="R4289">
        <v>0</v>
      </c>
      <c r="S4289">
        <v>0</v>
      </c>
      <c r="T4289">
        <v>0</v>
      </c>
      <c r="V4289">
        <v>0</v>
      </c>
      <c r="X4289">
        <v>0</v>
      </c>
      <c r="Y4289">
        <v>0</v>
      </c>
      <c r="AB4289">
        <v>5.5189000000000002E-2</v>
      </c>
      <c r="AC4289">
        <v>5.4999999999999997E-3</v>
      </c>
      <c r="AD4289">
        <v>0</v>
      </c>
      <c r="AE4289">
        <v>0</v>
      </c>
      <c r="AF4289">
        <v>0</v>
      </c>
      <c r="AG4289">
        <v>0</v>
      </c>
      <c r="AH4289" t="s">
        <v>4269</v>
      </c>
    </row>
    <row r="4290" spans="1:34">
      <c r="A4290" t="s">
        <v>125</v>
      </c>
      <c r="B4290" t="s">
        <v>126</v>
      </c>
      <c r="C4290" t="s">
        <v>6746</v>
      </c>
      <c r="D4290" t="s">
        <v>6748</v>
      </c>
      <c r="E4290" t="s">
        <v>72</v>
      </c>
      <c r="F4290" t="s">
        <v>239</v>
      </c>
      <c r="I4290">
        <v>0</v>
      </c>
      <c r="J4290">
        <v>0</v>
      </c>
      <c r="M4290">
        <v>0</v>
      </c>
      <c r="N4290">
        <v>0</v>
      </c>
      <c r="O4290">
        <v>0</v>
      </c>
      <c r="R4290">
        <v>0</v>
      </c>
      <c r="S4290">
        <v>0</v>
      </c>
      <c r="T4290">
        <v>0</v>
      </c>
      <c r="V4290">
        <v>0</v>
      </c>
      <c r="X4290">
        <v>0</v>
      </c>
      <c r="Y4290">
        <v>0</v>
      </c>
      <c r="AB4290">
        <v>5.5189000000000002E-2</v>
      </c>
      <c r="AC4290">
        <v>5.4999999999999997E-3</v>
      </c>
      <c r="AD4290">
        <v>0</v>
      </c>
      <c r="AE4290">
        <v>0</v>
      </c>
      <c r="AF4290">
        <v>0</v>
      </c>
      <c r="AG4290">
        <v>0</v>
      </c>
      <c r="AH4290" t="s">
        <v>4269</v>
      </c>
    </row>
    <row r="4291" spans="1:34">
      <c r="A4291" t="s">
        <v>125</v>
      </c>
      <c r="B4291" t="s">
        <v>145</v>
      </c>
      <c r="C4291" t="s">
        <v>6749</v>
      </c>
      <c r="D4291" t="s">
        <v>6750</v>
      </c>
      <c r="E4291" t="s">
        <v>72</v>
      </c>
      <c r="F4291" t="s">
        <v>302</v>
      </c>
      <c r="I4291">
        <v>0</v>
      </c>
      <c r="J4291">
        <v>0</v>
      </c>
      <c r="M4291">
        <v>0</v>
      </c>
      <c r="N4291">
        <v>0</v>
      </c>
      <c r="O4291">
        <v>0</v>
      </c>
      <c r="R4291">
        <v>0</v>
      </c>
      <c r="S4291">
        <v>0</v>
      </c>
      <c r="T4291">
        <v>0</v>
      </c>
      <c r="V4291">
        <v>0</v>
      </c>
      <c r="X4291">
        <v>0</v>
      </c>
      <c r="Y4291">
        <v>0</v>
      </c>
      <c r="AB4291">
        <v>4.2518E-2</v>
      </c>
      <c r="AC4291">
        <v>5.4999999999999997E-3</v>
      </c>
      <c r="AD4291">
        <v>0</v>
      </c>
      <c r="AE4291">
        <v>0</v>
      </c>
      <c r="AF4291">
        <v>0</v>
      </c>
      <c r="AG4291">
        <v>0</v>
      </c>
      <c r="AH4291" t="s">
        <v>4280</v>
      </c>
    </row>
    <row r="4292" spans="1:34">
      <c r="A4292" t="s">
        <v>125</v>
      </c>
      <c r="B4292" t="s">
        <v>126</v>
      </c>
      <c r="C4292" t="s">
        <v>6749</v>
      </c>
      <c r="D4292" t="s">
        <v>6751</v>
      </c>
      <c r="E4292" t="s">
        <v>72</v>
      </c>
      <c r="F4292" t="s">
        <v>302</v>
      </c>
      <c r="I4292">
        <v>0</v>
      </c>
      <c r="J4292">
        <v>0</v>
      </c>
      <c r="M4292">
        <v>0</v>
      </c>
      <c r="N4292">
        <v>0</v>
      </c>
      <c r="O4292">
        <v>0</v>
      </c>
      <c r="R4292">
        <v>0</v>
      </c>
      <c r="S4292">
        <v>0</v>
      </c>
      <c r="T4292">
        <v>0</v>
      </c>
      <c r="V4292">
        <v>0</v>
      </c>
      <c r="X4292">
        <v>0</v>
      </c>
      <c r="Y4292">
        <v>0</v>
      </c>
      <c r="AB4292">
        <v>4.2518E-2</v>
      </c>
      <c r="AC4292">
        <v>5.4999999999999997E-3</v>
      </c>
      <c r="AD4292">
        <v>0</v>
      </c>
      <c r="AE4292">
        <v>0</v>
      </c>
      <c r="AF4292">
        <v>0</v>
      </c>
      <c r="AG4292">
        <v>0</v>
      </c>
      <c r="AH4292" t="s">
        <v>4280</v>
      </c>
    </row>
    <row r="4293" spans="1:34">
      <c r="A4293" t="s">
        <v>125</v>
      </c>
      <c r="B4293" t="s">
        <v>145</v>
      </c>
      <c r="C4293" t="s">
        <v>3215</v>
      </c>
      <c r="D4293" t="s">
        <v>6752</v>
      </c>
      <c r="E4293" t="s">
        <v>39</v>
      </c>
      <c r="F4293" t="s">
        <v>140</v>
      </c>
      <c r="I4293">
        <v>0</v>
      </c>
      <c r="J4293">
        <v>0</v>
      </c>
      <c r="M4293">
        <v>0</v>
      </c>
      <c r="N4293">
        <v>0</v>
      </c>
      <c r="O4293">
        <v>0</v>
      </c>
      <c r="R4293">
        <v>0</v>
      </c>
      <c r="S4293">
        <v>0</v>
      </c>
      <c r="T4293">
        <v>0</v>
      </c>
      <c r="V4293">
        <v>0</v>
      </c>
      <c r="X4293">
        <v>0</v>
      </c>
      <c r="Y4293">
        <v>0</v>
      </c>
      <c r="AB4293">
        <v>4.4491999999999997E-2</v>
      </c>
      <c r="AC4293">
        <v>5.4999999999999997E-3</v>
      </c>
      <c r="AD4293">
        <v>0</v>
      </c>
      <c r="AE4293">
        <v>0</v>
      </c>
      <c r="AF4293">
        <v>0</v>
      </c>
      <c r="AG4293">
        <v>0</v>
      </c>
      <c r="AH4293" t="s">
        <v>2010</v>
      </c>
    </row>
    <row r="4294" spans="1:34">
      <c r="A4294" t="s">
        <v>125</v>
      </c>
      <c r="B4294" t="s">
        <v>126</v>
      </c>
      <c r="C4294" t="s">
        <v>3215</v>
      </c>
      <c r="D4294" t="s">
        <v>3216</v>
      </c>
      <c r="E4294" t="s">
        <v>39</v>
      </c>
      <c r="F4294" t="s">
        <v>140</v>
      </c>
      <c r="I4294">
        <v>3</v>
      </c>
      <c r="J4294">
        <v>4.9272093115130504</v>
      </c>
      <c r="M4294">
        <v>7.9272093115130504</v>
      </c>
      <c r="N4294">
        <v>476.2727462331884</v>
      </c>
      <c r="O4294">
        <v>326.72215589646322</v>
      </c>
      <c r="R4294">
        <v>802.99490212965156</v>
      </c>
      <c r="S4294">
        <v>18031164.551521901</v>
      </c>
      <c r="T4294">
        <v>9031085.661322467</v>
      </c>
      <c r="V4294">
        <v>27062250.212844361</v>
      </c>
      <c r="X4294">
        <v>1.076582364896908</v>
      </c>
      <c r="Y4294">
        <v>0.80421917926742115</v>
      </c>
      <c r="AB4294">
        <v>4.4491999999999997E-2</v>
      </c>
      <c r="AC4294">
        <v>5.4999999999999997E-3</v>
      </c>
      <c r="AD4294">
        <v>2.1581931109878458</v>
      </c>
      <c r="AE4294">
        <v>7.927209311513049E-2</v>
      </c>
      <c r="AF4294">
        <v>10.214666515616029</v>
      </c>
      <c r="AG4294">
        <v>1</v>
      </c>
      <c r="AH4294" t="s">
        <v>2010</v>
      </c>
    </row>
    <row r="4295" spans="1:34">
      <c r="A4295" t="s">
        <v>125</v>
      </c>
      <c r="B4295" t="s">
        <v>145</v>
      </c>
      <c r="C4295" t="s">
        <v>1269</v>
      </c>
      <c r="D4295" t="s">
        <v>1311</v>
      </c>
      <c r="E4295" t="s">
        <v>39</v>
      </c>
      <c r="F4295" t="s">
        <v>40</v>
      </c>
      <c r="I4295">
        <v>3</v>
      </c>
      <c r="J4295">
        <v>2.7773279421186681</v>
      </c>
      <c r="M4295">
        <v>5.7773279421186672</v>
      </c>
      <c r="N4295">
        <v>476.27274623318829</v>
      </c>
      <c r="O4295">
        <v>298.49580716758169</v>
      </c>
      <c r="R4295">
        <v>774.76855340076997</v>
      </c>
      <c r="S4295">
        <v>18031164.55152189</v>
      </c>
      <c r="T4295">
        <v>23404094.98232599</v>
      </c>
      <c r="V4295">
        <v>41435259.533847883</v>
      </c>
      <c r="X4295">
        <v>1.076582364896908</v>
      </c>
      <c r="Y4295">
        <v>0.68910487335590165</v>
      </c>
      <c r="AB4295">
        <v>5.1397000000000012E-2</v>
      </c>
      <c r="AC4295">
        <v>5.4999999999999997E-3</v>
      </c>
      <c r="AD4295">
        <v>1.5728850941893751</v>
      </c>
      <c r="AE4295">
        <v>5.7773279421186673E-2</v>
      </c>
      <c r="AF4295">
        <v>7.4648833157292298</v>
      </c>
      <c r="AG4295">
        <v>1</v>
      </c>
      <c r="AH4295" t="s">
        <v>551</v>
      </c>
    </row>
    <row r="4296" spans="1:34">
      <c r="A4296" t="s">
        <v>125</v>
      </c>
      <c r="B4296" t="s">
        <v>126</v>
      </c>
      <c r="C4296" t="s">
        <v>1269</v>
      </c>
      <c r="D4296" t="s">
        <v>1270</v>
      </c>
      <c r="E4296" t="s">
        <v>39</v>
      </c>
      <c r="F4296" t="s">
        <v>40</v>
      </c>
      <c r="I4296">
        <v>3</v>
      </c>
      <c r="J4296">
        <v>2.7359437038966088</v>
      </c>
      <c r="M4296">
        <v>5.7359437038966092</v>
      </c>
      <c r="N4296">
        <v>476.27274623318829</v>
      </c>
      <c r="O4296">
        <v>294.04799911266213</v>
      </c>
      <c r="R4296">
        <v>770.32074534585036</v>
      </c>
      <c r="S4296">
        <v>18031164.55152189</v>
      </c>
      <c r="T4296">
        <v>23055356.6761894</v>
      </c>
      <c r="V4296">
        <v>41086521.227711298</v>
      </c>
      <c r="X4296">
        <v>1.076582364896908</v>
      </c>
      <c r="Y4296">
        <v>0.67883670163355647</v>
      </c>
      <c r="AB4296">
        <v>5.1397000000000012E-2</v>
      </c>
      <c r="AC4296">
        <v>5.4999999999999997E-3</v>
      </c>
      <c r="AD4296">
        <v>1.5616181811655689</v>
      </c>
      <c r="AE4296">
        <v>5.7359437038966087E-2</v>
      </c>
      <c r="AF4296">
        <v>7.4118183221011442</v>
      </c>
      <c r="AG4296">
        <v>1</v>
      </c>
      <c r="AH4296" t="s">
        <v>551</v>
      </c>
    </row>
    <row r="4297" spans="1:34">
      <c r="A4297" t="s">
        <v>125</v>
      </c>
      <c r="B4297" t="s">
        <v>145</v>
      </c>
      <c r="C4297" t="s">
        <v>6753</v>
      </c>
      <c r="D4297" t="s">
        <v>6754</v>
      </c>
      <c r="E4297" t="s">
        <v>39</v>
      </c>
      <c r="F4297" t="s">
        <v>41</v>
      </c>
      <c r="I4297">
        <v>0</v>
      </c>
      <c r="J4297">
        <v>0</v>
      </c>
      <c r="M4297">
        <v>0</v>
      </c>
      <c r="N4297">
        <v>0</v>
      </c>
      <c r="O4297">
        <v>0</v>
      </c>
      <c r="R4297">
        <v>0</v>
      </c>
      <c r="S4297">
        <v>0</v>
      </c>
      <c r="T4297">
        <v>0</v>
      </c>
      <c r="V4297">
        <v>0</v>
      </c>
      <c r="X4297">
        <v>0</v>
      </c>
      <c r="Y4297">
        <v>0</v>
      </c>
      <c r="AB4297">
        <v>4.6379999999999998E-2</v>
      </c>
      <c r="AC4297">
        <v>5.4999999999999997E-3</v>
      </c>
      <c r="AD4297">
        <v>0</v>
      </c>
      <c r="AE4297">
        <v>0</v>
      </c>
      <c r="AF4297">
        <v>0</v>
      </c>
      <c r="AG4297">
        <v>0</v>
      </c>
      <c r="AH4297" t="s">
        <v>4302</v>
      </c>
    </row>
    <row r="4298" spans="1:34">
      <c r="A4298" t="s">
        <v>125</v>
      </c>
      <c r="B4298" t="s">
        <v>126</v>
      </c>
      <c r="C4298" t="s">
        <v>6753</v>
      </c>
      <c r="D4298" t="s">
        <v>6755</v>
      </c>
      <c r="E4298" t="s">
        <v>39</v>
      </c>
      <c r="F4298" t="s">
        <v>41</v>
      </c>
      <c r="I4298">
        <v>0</v>
      </c>
      <c r="J4298">
        <v>0</v>
      </c>
      <c r="M4298">
        <v>0</v>
      </c>
      <c r="N4298">
        <v>0</v>
      </c>
      <c r="O4298">
        <v>0</v>
      </c>
      <c r="R4298">
        <v>0</v>
      </c>
      <c r="S4298">
        <v>0</v>
      </c>
      <c r="T4298">
        <v>0</v>
      </c>
      <c r="V4298">
        <v>0</v>
      </c>
      <c r="X4298">
        <v>0</v>
      </c>
      <c r="Y4298">
        <v>0</v>
      </c>
      <c r="AB4298">
        <v>4.6379999999999998E-2</v>
      </c>
      <c r="AC4298">
        <v>5.4999999999999997E-3</v>
      </c>
      <c r="AD4298">
        <v>0</v>
      </c>
      <c r="AE4298">
        <v>0</v>
      </c>
      <c r="AF4298">
        <v>0</v>
      </c>
      <c r="AG4298">
        <v>0</v>
      </c>
      <c r="AH4298" t="s">
        <v>4302</v>
      </c>
    </row>
    <row r="4299" spans="1:34">
      <c r="A4299" t="s">
        <v>125</v>
      </c>
      <c r="B4299" t="s">
        <v>145</v>
      </c>
      <c r="C4299" t="s">
        <v>6756</v>
      </c>
      <c r="D4299" t="s">
        <v>6757</v>
      </c>
      <c r="E4299" t="s">
        <v>39</v>
      </c>
      <c r="F4299" t="s">
        <v>239</v>
      </c>
      <c r="I4299">
        <v>0</v>
      </c>
      <c r="J4299">
        <v>0</v>
      </c>
      <c r="M4299">
        <v>0</v>
      </c>
      <c r="N4299">
        <v>0</v>
      </c>
      <c r="O4299">
        <v>0</v>
      </c>
      <c r="R4299">
        <v>0</v>
      </c>
      <c r="S4299">
        <v>0</v>
      </c>
      <c r="T4299">
        <v>0</v>
      </c>
      <c r="V4299">
        <v>0</v>
      </c>
      <c r="X4299">
        <v>0</v>
      </c>
      <c r="Y4299">
        <v>0</v>
      </c>
      <c r="AB4299">
        <v>5.5189000000000002E-2</v>
      </c>
      <c r="AC4299">
        <v>5.4999999999999997E-3</v>
      </c>
      <c r="AD4299">
        <v>0</v>
      </c>
      <c r="AE4299">
        <v>0</v>
      </c>
      <c r="AF4299">
        <v>0</v>
      </c>
      <c r="AG4299">
        <v>0</v>
      </c>
      <c r="AH4299" t="s">
        <v>1480</v>
      </c>
    </row>
    <row r="4300" spans="1:34">
      <c r="A4300" t="s">
        <v>125</v>
      </c>
      <c r="B4300" t="s">
        <v>126</v>
      </c>
      <c r="C4300" t="s">
        <v>6756</v>
      </c>
      <c r="D4300" t="s">
        <v>6758</v>
      </c>
      <c r="E4300" t="s">
        <v>39</v>
      </c>
      <c r="F4300" t="s">
        <v>239</v>
      </c>
      <c r="I4300">
        <v>0</v>
      </c>
      <c r="J4300">
        <v>0</v>
      </c>
      <c r="M4300">
        <v>0</v>
      </c>
      <c r="N4300">
        <v>0</v>
      </c>
      <c r="O4300">
        <v>0</v>
      </c>
      <c r="R4300">
        <v>0</v>
      </c>
      <c r="S4300">
        <v>0</v>
      </c>
      <c r="T4300">
        <v>0</v>
      </c>
      <c r="V4300">
        <v>0</v>
      </c>
      <c r="X4300">
        <v>0</v>
      </c>
      <c r="Y4300">
        <v>0</v>
      </c>
      <c r="AB4300">
        <v>5.5189000000000002E-2</v>
      </c>
      <c r="AC4300">
        <v>5.4999999999999997E-3</v>
      </c>
      <c r="AD4300">
        <v>0</v>
      </c>
      <c r="AE4300">
        <v>0</v>
      </c>
      <c r="AF4300">
        <v>0</v>
      </c>
      <c r="AG4300">
        <v>0</v>
      </c>
      <c r="AH4300" t="s">
        <v>1480</v>
      </c>
    </row>
    <row r="4301" spans="1:34">
      <c r="A4301" t="s">
        <v>125</v>
      </c>
      <c r="B4301" t="s">
        <v>145</v>
      </c>
      <c r="C4301" t="s">
        <v>6759</v>
      </c>
      <c r="D4301" t="s">
        <v>6760</v>
      </c>
      <c r="E4301" t="s">
        <v>39</v>
      </c>
      <c r="F4301" t="s">
        <v>302</v>
      </c>
      <c r="I4301">
        <v>0</v>
      </c>
      <c r="J4301">
        <v>0</v>
      </c>
      <c r="M4301">
        <v>0</v>
      </c>
      <c r="N4301">
        <v>0</v>
      </c>
      <c r="O4301">
        <v>0</v>
      </c>
      <c r="R4301">
        <v>0</v>
      </c>
      <c r="S4301">
        <v>0</v>
      </c>
      <c r="T4301">
        <v>0</v>
      </c>
      <c r="V4301">
        <v>0</v>
      </c>
      <c r="X4301">
        <v>0</v>
      </c>
      <c r="Y4301">
        <v>0</v>
      </c>
      <c r="AB4301">
        <v>4.2518E-2</v>
      </c>
      <c r="AC4301">
        <v>5.4999999999999997E-3</v>
      </c>
      <c r="AD4301">
        <v>0</v>
      </c>
      <c r="AE4301">
        <v>0</v>
      </c>
      <c r="AF4301">
        <v>0</v>
      </c>
      <c r="AG4301">
        <v>0</v>
      </c>
      <c r="AH4301" t="s">
        <v>4313</v>
      </c>
    </row>
    <row r="4302" spans="1:34">
      <c r="A4302" t="s">
        <v>125</v>
      </c>
      <c r="B4302" t="s">
        <v>126</v>
      </c>
      <c r="C4302" t="s">
        <v>6759</v>
      </c>
      <c r="D4302" t="s">
        <v>6761</v>
      </c>
      <c r="E4302" t="s">
        <v>39</v>
      </c>
      <c r="F4302" t="s">
        <v>302</v>
      </c>
      <c r="I4302">
        <v>0</v>
      </c>
      <c r="J4302">
        <v>0</v>
      </c>
      <c r="M4302">
        <v>0</v>
      </c>
      <c r="N4302">
        <v>0</v>
      </c>
      <c r="O4302">
        <v>0</v>
      </c>
      <c r="R4302">
        <v>0</v>
      </c>
      <c r="S4302">
        <v>0</v>
      </c>
      <c r="T4302">
        <v>0</v>
      </c>
      <c r="V4302">
        <v>0</v>
      </c>
      <c r="X4302">
        <v>0</v>
      </c>
      <c r="Y4302">
        <v>0</v>
      </c>
      <c r="AB4302">
        <v>4.2518E-2</v>
      </c>
      <c r="AC4302">
        <v>5.4999999999999997E-3</v>
      </c>
      <c r="AD4302">
        <v>0</v>
      </c>
      <c r="AE4302">
        <v>0</v>
      </c>
      <c r="AF4302">
        <v>0</v>
      </c>
      <c r="AG4302">
        <v>0</v>
      </c>
      <c r="AH4302" t="s">
        <v>4313</v>
      </c>
    </row>
    <row r="4303" spans="1:34">
      <c r="A4303" t="s">
        <v>125</v>
      </c>
      <c r="B4303" t="s">
        <v>145</v>
      </c>
      <c r="C4303" t="s">
        <v>2815</v>
      </c>
      <c r="D4303" t="s">
        <v>2834</v>
      </c>
      <c r="E4303" t="s">
        <v>140</v>
      </c>
      <c r="F4303" t="s">
        <v>40</v>
      </c>
      <c r="I4303">
        <v>2.377792442943599</v>
      </c>
      <c r="J4303">
        <v>5.0000000000000009</v>
      </c>
      <c r="M4303">
        <v>7.3777924429435986</v>
      </c>
      <c r="N4303">
        <v>157.67088916185841</v>
      </c>
      <c r="O4303">
        <v>537.37947658402209</v>
      </c>
      <c r="R4303">
        <v>695.05036574588041</v>
      </c>
      <c r="S4303">
        <v>4358257.5611090884</v>
      </c>
      <c r="T4303">
        <v>42134194.214876041</v>
      </c>
      <c r="V4303">
        <v>46492451.775985129</v>
      </c>
      <c r="X4303">
        <v>0.3881033189444833</v>
      </c>
      <c r="Y4303">
        <v>1.240589674171179</v>
      </c>
      <c r="AB4303">
        <v>4.7597E-2</v>
      </c>
      <c r="AC4303">
        <v>5.4999999999999997E-3</v>
      </c>
      <c r="AD4303">
        <v>2.0086136493877862</v>
      </c>
      <c r="AE4303">
        <v>7.3777924429435995E-2</v>
      </c>
      <c r="AF4303">
        <v>9.5132810167608213</v>
      </c>
      <c r="AG4303">
        <v>1</v>
      </c>
      <c r="AH4303" t="s">
        <v>1590</v>
      </c>
    </row>
    <row r="4304" spans="1:34">
      <c r="A4304" t="s">
        <v>125</v>
      </c>
      <c r="B4304" t="s">
        <v>126</v>
      </c>
      <c r="C4304" t="s">
        <v>2815</v>
      </c>
      <c r="D4304" t="s">
        <v>2816</v>
      </c>
      <c r="E4304" t="s">
        <v>140</v>
      </c>
      <c r="F4304" t="s">
        <v>40</v>
      </c>
      <c r="I4304">
        <v>2.3590809930842802</v>
      </c>
      <c r="J4304">
        <v>5</v>
      </c>
      <c r="M4304">
        <v>7.3590809930842802</v>
      </c>
      <c r="N4304">
        <v>156.43013707452559</v>
      </c>
      <c r="O4304">
        <v>537.37947658402197</v>
      </c>
      <c r="R4304">
        <v>693.80961365854751</v>
      </c>
      <c r="S4304">
        <v>4323961.3305567969</v>
      </c>
      <c r="T4304">
        <v>42134194.214876033</v>
      </c>
      <c r="V4304">
        <v>46458155.545432828</v>
      </c>
      <c r="X4304">
        <v>0.38504923581194761</v>
      </c>
      <c r="Y4304">
        <v>1.240589674171179</v>
      </c>
      <c r="AB4304">
        <v>4.7597E-2</v>
      </c>
      <c r="AC4304">
        <v>5.4999999999999997E-3</v>
      </c>
      <c r="AD4304">
        <v>2.0035194326721601</v>
      </c>
      <c r="AE4304">
        <v>7.3590809930842799E-2</v>
      </c>
      <c r="AF4304">
        <v>9.4892882356872832</v>
      </c>
      <c r="AG4304">
        <v>1</v>
      </c>
      <c r="AH4304" t="s">
        <v>1590</v>
      </c>
    </row>
    <row r="4305" spans="1:34">
      <c r="A4305" t="s">
        <v>125</v>
      </c>
      <c r="B4305" t="s">
        <v>145</v>
      </c>
      <c r="C4305" t="s">
        <v>6762</v>
      </c>
      <c r="D4305" t="s">
        <v>6763</v>
      </c>
      <c r="E4305" t="s">
        <v>140</v>
      </c>
      <c r="F4305" t="s">
        <v>41</v>
      </c>
      <c r="I4305">
        <v>0</v>
      </c>
      <c r="J4305">
        <v>0</v>
      </c>
      <c r="M4305">
        <v>0</v>
      </c>
      <c r="N4305">
        <v>0</v>
      </c>
      <c r="O4305">
        <v>0</v>
      </c>
      <c r="R4305">
        <v>0</v>
      </c>
      <c r="S4305">
        <v>0</v>
      </c>
      <c r="T4305">
        <v>0</v>
      </c>
      <c r="V4305">
        <v>0</v>
      </c>
      <c r="X4305">
        <v>0</v>
      </c>
      <c r="Y4305">
        <v>0</v>
      </c>
      <c r="AB4305">
        <v>4.258E-2</v>
      </c>
      <c r="AC4305">
        <v>5.4999999999999997E-3</v>
      </c>
      <c r="AD4305">
        <v>0</v>
      </c>
      <c r="AE4305">
        <v>0</v>
      </c>
      <c r="AF4305">
        <v>0</v>
      </c>
      <c r="AG4305">
        <v>0</v>
      </c>
      <c r="AH4305" t="s">
        <v>4335</v>
      </c>
    </row>
    <row r="4306" spans="1:34">
      <c r="A4306" t="s">
        <v>125</v>
      </c>
      <c r="B4306" t="s">
        <v>126</v>
      </c>
      <c r="C4306" t="s">
        <v>6762</v>
      </c>
      <c r="D4306" t="s">
        <v>6764</v>
      </c>
      <c r="E4306" t="s">
        <v>140</v>
      </c>
      <c r="F4306" t="s">
        <v>41</v>
      </c>
      <c r="I4306">
        <v>0</v>
      </c>
      <c r="J4306">
        <v>0</v>
      </c>
      <c r="M4306">
        <v>0</v>
      </c>
      <c r="N4306">
        <v>0</v>
      </c>
      <c r="O4306">
        <v>0</v>
      </c>
      <c r="R4306">
        <v>0</v>
      </c>
      <c r="S4306">
        <v>0</v>
      </c>
      <c r="T4306">
        <v>0</v>
      </c>
      <c r="V4306">
        <v>0</v>
      </c>
      <c r="X4306">
        <v>0</v>
      </c>
      <c r="Y4306">
        <v>0</v>
      </c>
      <c r="AB4306">
        <v>4.258E-2</v>
      </c>
      <c r="AC4306">
        <v>5.4999999999999997E-3</v>
      </c>
      <c r="AD4306">
        <v>0</v>
      </c>
      <c r="AE4306">
        <v>0</v>
      </c>
      <c r="AF4306">
        <v>0</v>
      </c>
      <c r="AG4306">
        <v>0</v>
      </c>
      <c r="AH4306" t="s">
        <v>4335</v>
      </c>
    </row>
    <row r="4307" spans="1:34">
      <c r="A4307" t="s">
        <v>125</v>
      </c>
      <c r="B4307" t="s">
        <v>145</v>
      </c>
      <c r="C4307" t="s">
        <v>6765</v>
      </c>
      <c r="D4307" t="s">
        <v>6766</v>
      </c>
      <c r="E4307" t="s">
        <v>140</v>
      </c>
      <c r="F4307" t="s">
        <v>239</v>
      </c>
      <c r="I4307">
        <v>0</v>
      </c>
      <c r="J4307">
        <v>0</v>
      </c>
      <c r="M4307">
        <v>0</v>
      </c>
      <c r="N4307">
        <v>0</v>
      </c>
      <c r="O4307">
        <v>0</v>
      </c>
      <c r="R4307">
        <v>0</v>
      </c>
      <c r="S4307">
        <v>0</v>
      </c>
      <c r="T4307">
        <v>0</v>
      </c>
      <c r="V4307">
        <v>0</v>
      </c>
      <c r="X4307">
        <v>0</v>
      </c>
      <c r="Y4307">
        <v>0</v>
      </c>
      <c r="AB4307">
        <v>5.1388999999999997E-2</v>
      </c>
      <c r="AC4307">
        <v>5.4999999999999997E-3</v>
      </c>
      <c r="AD4307">
        <v>0</v>
      </c>
      <c r="AE4307">
        <v>0</v>
      </c>
      <c r="AF4307">
        <v>0</v>
      </c>
      <c r="AG4307">
        <v>0</v>
      </c>
      <c r="AH4307" t="s">
        <v>4346</v>
      </c>
    </row>
    <row r="4308" spans="1:34">
      <c r="A4308" t="s">
        <v>125</v>
      </c>
      <c r="B4308" t="s">
        <v>126</v>
      </c>
      <c r="C4308" t="s">
        <v>6765</v>
      </c>
      <c r="D4308" t="s">
        <v>6767</v>
      </c>
      <c r="E4308" t="s">
        <v>140</v>
      </c>
      <c r="F4308" t="s">
        <v>239</v>
      </c>
      <c r="I4308">
        <v>0</v>
      </c>
      <c r="J4308">
        <v>0</v>
      </c>
      <c r="M4308">
        <v>0</v>
      </c>
      <c r="N4308">
        <v>0</v>
      </c>
      <c r="O4308">
        <v>0</v>
      </c>
      <c r="R4308">
        <v>0</v>
      </c>
      <c r="S4308">
        <v>0</v>
      </c>
      <c r="T4308">
        <v>0</v>
      </c>
      <c r="V4308">
        <v>0</v>
      </c>
      <c r="X4308">
        <v>0</v>
      </c>
      <c r="Y4308">
        <v>0</v>
      </c>
      <c r="AB4308">
        <v>5.1388999999999997E-2</v>
      </c>
      <c r="AC4308">
        <v>5.4999999999999997E-3</v>
      </c>
      <c r="AD4308">
        <v>0</v>
      </c>
      <c r="AE4308">
        <v>0</v>
      </c>
      <c r="AF4308">
        <v>0</v>
      </c>
      <c r="AG4308">
        <v>0</v>
      </c>
      <c r="AH4308" t="s">
        <v>4346</v>
      </c>
    </row>
    <row r="4309" spans="1:34">
      <c r="A4309" t="s">
        <v>125</v>
      </c>
      <c r="B4309" t="s">
        <v>145</v>
      </c>
      <c r="C4309" t="s">
        <v>6768</v>
      </c>
      <c r="D4309" t="s">
        <v>6769</v>
      </c>
      <c r="E4309" t="s">
        <v>140</v>
      </c>
      <c r="F4309" t="s">
        <v>302</v>
      </c>
      <c r="I4309">
        <v>0</v>
      </c>
      <c r="J4309">
        <v>0</v>
      </c>
      <c r="M4309">
        <v>0</v>
      </c>
      <c r="N4309">
        <v>0</v>
      </c>
      <c r="O4309">
        <v>0</v>
      </c>
      <c r="R4309">
        <v>0</v>
      </c>
      <c r="S4309">
        <v>0</v>
      </c>
      <c r="T4309">
        <v>0</v>
      </c>
      <c r="V4309">
        <v>0</v>
      </c>
      <c r="X4309">
        <v>0</v>
      </c>
      <c r="Y4309">
        <v>0</v>
      </c>
      <c r="AB4309">
        <v>3.8718000000000002E-2</v>
      </c>
      <c r="AC4309">
        <v>5.4999999999999997E-3</v>
      </c>
      <c r="AD4309">
        <v>0</v>
      </c>
      <c r="AE4309">
        <v>0</v>
      </c>
      <c r="AF4309">
        <v>0</v>
      </c>
      <c r="AG4309">
        <v>0</v>
      </c>
      <c r="AH4309" t="s">
        <v>4357</v>
      </c>
    </row>
    <row r="4310" spans="1:34">
      <c r="A4310" t="s">
        <v>125</v>
      </c>
      <c r="B4310" t="s">
        <v>126</v>
      </c>
      <c r="C4310" t="s">
        <v>6768</v>
      </c>
      <c r="D4310" t="s">
        <v>6770</v>
      </c>
      <c r="E4310" t="s">
        <v>140</v>
      </c>
      <c r="F4310" t="s">
        <v>302</v>
      </c>
      <c r="I4310">
        <v>0</v>
      </c>
      <c r="J4310">
        <v>0</v>
      </c>
      <c r="M4310">
        <v>0</v>
      </c>
      <c r="N4310">
        <v>0</v>
      </c>
      <c r="O4310">
        <v>0</v>
      </c>
      <c r="R4310">
        <v>0</v>
      </c>
      <c r="S4310">
        <v>0</v>
      </c>
      <c r="T4310">
        <v>0</v>
      </c>
      <c r="V4310">
        <v>0</v>
      </c>
      <c r="X4310">
        <v>0</v>
      </c>
      <c r="Y4310">
        <v>0</v>
      </c>
      <c r="AB4310">
        <v>3.8718000000000002E-2</v>
      </c>
      <c r="AC4310">
        <v>5.4999999999999997E-3</v>
      </c>
      <c r="AD4310">
        <v>0</v>
      </c>
      <c r="AE4310">
        <v>0</v>
      </c>
      <c r="AF4310">
        <v>0</v>
      </c>
      <c r="AG4310">
        <v>0</v>
      </c>
      <c r="AH4310" t="s">
        <v>4357</v>
      </c>
    </row>
    <row r="4311" spans="1:34">
      <c r="A4311" t="s">
        <v>125</v>
      </c>
      <c r="B4311" t="s">
        <v>145</v>
      </c>
      <c r="C4311" t="s">
        <v>6771</v>
      </c>
      <c r="D4311" t="s">
        <v>6772</v>
      </c>
      <c r="E4311" t="s">
        <v>40</v>
      </c>
      <c r="F4311" t="s">
        <v>41</v>
      </c>
      <c r="I4311">
        <v>0</v>
      </c>
      <c r="J4311">
        <v>0</v>
      </c>
      <c r="M4311">
        <v>0</v>
      </c>
      <c r="N4311">
        <v>0</v>
      </c>
      <c r="O4311">
        <v>0</v>
      </c>
      <c r="R4311">
        <v>0</v>
      </c>
      <c r="S4311">
        <v>0</v>
      </c>
      <c r="T4311">
        <v>0</v>
      </c>
      <c r="V4311">
        <v>0</v>
      </c>
      <c r="X4311">
        <v>0</v>
      </c>
      <c r="Y4311">
        <v>0</v>
      </c>
      <c r="AB4311">
        <v>4.9485000000000001E-2</v>
      </c>
      <c r="AC4311">
        <v>5.4999999999999997E-3</v>
      </c>
      <c r="AD4311">
        <v>0</v>
      </c>
      <c r="AE4311">
        <v>0</v>
      </c>
      <c r="AF4311">
        <v>0</v>
      </c>
      <c r="AG4311">
        <v>0</v>
      </c>
      <c r="AH4311" t="s">
        <v>4379</v>
      </c>
    </row>
    <row r="4312" spans="1:34">
      <c r="A4312" t="s">
        <v>125</v>
      </c>
      <c r="B4312" t="s">
        <v>126</v>
      </c>
      <c r="C4312" t="s">
        <v>6771</v>
      </c>
      <c r="D4312" t="s">
        <v>6773</v>
      </c>
      <c r="E4312" t="s">
        <v>40</v>
      </c>
      <c r="F4312" t="s">
        <v>41</v>
      </c>
      <c r="I4312">
        <v>0</v>
      </c>
      <c r="J4312">
        <v>0</v>
      </c>
      <c r="M4312">
        <v>0</v>
      </c>
      <c r="N4312">
        <v>0</v>
      </c>
      <c r="O4312">
        <v>0</v>
      </c>
      <c r="R4312">
        <v>0</v>
      </c>
      <c r="S4312">
        <v>0</v>
      </c>
      <c r="T4312">
        <v>0</v>
      </c>
      <c r="V4312">
        <v>0</v>
      </c>
      <c r="X4312">
        <v>0</v>
      </c>
      <c r="Y4312">
        <v>0</v>
      </c>
      <c r="AB4312">
        <v>4.9485000000000001E-2</v>
      </c>
      <c r="AC4312">
        <v>5.4999999999999997E-3</v>
      </c>
      <c r="AD4312">
        <v>0</v>
      </c>
      <c r="AE4312">
        <v>0</v>
      </c>
      <c r="AF4312">
        <v>0</v>
      </c>
      <c r="AG4312">
        <v>0</v>
      </c>
      <c r="AH4312" t="s">
        <v>4379</v>
      </c>
    </row>
    <row r="4313" spans="1:34">
      <c r="A4313" t="s">
        <v>125</v>
      </c>
      <c r="B4313" t="s">
        <v>145</v>
      </c>
      <c r="C4313" t="s">
        <v>6774</v>
      </c>
      <c r="D4313" t="s">
        <v>6775</v>
      </c>
      <c r="E4313" t="s">
        <v>40</v>
      </c>
      <c r="F4313" t="s">
        <v>239</v>
      </c>
      <c r="I4313">
        <v>0</v>
      </c>
      <c r="J4313">
        <v>0</v>
      </c>
      <c r="M4313">
        <v>0</v>
      </c>
      <c r="N4313">
        <v>0</v>
      </c>
      <c r="O4313">
        <v>0</v>
      </c>
      <c r="R4313">
        <v>0</v>
      </c>
      <c r="S4313">
        <v>0</v>
      </c>
      <c r="T4313">
        <v>0</v>
      </c>
      <c r="V4313">
        <v>0</v>
      </c>
      <c r="X4313">
        <v>0</v>
      </c>
      <c r="Y4313">
        <v>0</v>
      </c>
      <c r="AB4313">
        <v>5.8294000000000012E-2</v>
      </c>
      <c r="AC4313">
        <v>5.4999999999999997E-3</v>
      </c>
      <c r="AD4313">
        <v>0</v>
      </c>
      <c r="AE4313">
        <v>0</v>
      </c>
      <c r="AF4313">
        <v>0</v>
      </c>
      <c r="AG4313">
        <v>0</v>
      </c>
      <c r="AH4313" t="s">
        <v>2065</v>
      </c>
    </row>
    <row r="4314" spans="1:34">
      <c r="A4314" t="s">
        <v>125</v>
      </c>
      <c r="B4314" t="s">
        <v>126</v>
      </c>
      <c r="C4314" t="s">
        <v>6774</v>
      </c>
      <c r="D4314" t="s">
        <v>6776</v>
      </c>
      <c r="E4314" t="s">
        <v>40</v>
      </c>
      <c r="F4314" t="s">
        <v>239</v>
      </c>
      <c r="I4314">
        <v>0</v>
      </c>
      <c r="J4314">
        <v>0</v>
      </c>
      <c r="M4314">
        <v>0</v>
      </c>
      <c r="N4314">
        <v>0</v>
      </c>
      <c r="O4314">
        <v>0</v>
      </c>
      <c r="R4314">
        <v>0</v>
      </c>
      <c r="S4314">
        <v>0</v>
      </c>
      <c r="T4314">
        <v>0</v>
      </c>
      <c r="V4314">
        <v>0</v>
      </c>
      <c r="X4314">
        <v>0</v>
      </c>
      <c r="Y4314">
        <v>0</v>
      </c>
      <c r="AB4314">
        <v>5.8294000000000012E-2</v>
      </c>
      <c r="AC4314">
        <v>5.4999999999999997E-3</v>
      </c>
      <c r="AD4314">
        <v>0</v>
      </c>
      <c r="AE4314">
        <v>0</v>
      </c>
      <c r="AF4314">
        <v>0</v>
      </c>
      <c r="AG4314">
        <v>0</v>
      </c>
      <c r="AH4314" t="s">
        <v>2065</v>
      </c>
    </row>
    <row r="4315" spans="1:34">
      <c r="A4315" t="s">
        <v>125</v>
      </c>
      <c r="B4315" t="s">
        <v>145</v>
      </c>
      <c r="C4315" t="s">
        <v>6777</v>
      </c>
      <c r="D4315" t="s">
        <v>6778</v>
      </c>
      <c r="E4315" t="s">
        <v>40</v>
      </c>
      <c r="F4315" t="s">
        <v>302</v>
      </c>
      <c r="I4315">
        <v>0</v>
      </c>
      <c r="J4315">
        <v>0</v>
      </c>
      <c r="M4315">
        <v>0</v>
      </c>
      <c r="N4315">
        <v>0</v>
      </c>
      <c r="O4315">
        <v>0</v>
      </c>
      <c r="R4315">
        <v>0</v>
      </c>
      <c r="S4315">
        <v>0</v>
      </c>
      <c r="T4315">
        <v>0</v>
      </c>
      <c r="V4315">
        <v>0</v>
      </c>
      <c r="X4315">
        <v>0</v>
      </c>
      <c r="Y4315">
        <v>0</v>
      </c>
      <c r="AB4315">
        <v>4.5622999999999997E-2</v>
      </c>
      <c r="AC4315">
        <v>5.4999999999999997E-3</v>
      </c>
      <c r="AD4315">
        <v>0</v>
      </c>
      <c r="AE4315">
        <v>0</v>
      </c>
      <c r="AF4315">
        <v>0</v>
      </c>
      <c r="AG4315">
        <v>0</v>
      </c>
      <c r="AH4315" t="s">
        <v>4400</v>
      </c>
    </row>
    <row r="4316" spans="1:34">
      <c r="A4316" t="s">
        <v>125</v>
      </c>
      <c r="B4316" t="s">
        <v>126</v>
      </c>
      <c r="C4316" t="s">
        <v>6777</v>
      </c>
      <c r="D4316" t="s">
        <v>6779</v>
      </c>
      <c r="E4316" t="s">
        <v>40</v>
      </c>
      <c r="F4316" t="s">
        <v>302</v>
      </c>
      <c r="I4316">
        <v>0</v>
      </c>
      <c r="J4316">
        <v>0</v>
      </c>
      <c r="M4316">
        <v>0</v>
      </c>
      <c r="N4316">
        <v>0</v>
      </c>
      <c r="O4316">
        <v>0</v>
      </c>
      <c r="R4316">
        <v>0</v>
      </c>
      <c r="S4316">
        <v>0</v>
      </c>
      <c r="T4316">
        <v>0</v>
      </c>
      <c r="V4316">
        <v>0</v>
      </c>
      <c r="X4316">
        <v>0</v>
      </c>
      <c r="Y4316">
        <v>0</v>
      </c>
      <c r="AB4316">
        <v>4.5622999999999997E-2</v>
      </c>
      <c r="AC4316">
        <v>5.4999999999999997E-3</v>
      </c>
      <c r="AD4316">
        <v>0</v>
      </c>
      <c r="AE4316">
        <v>0</v>
      </c>
      <c r="AF4316">
        <v>0</v>
      </c>
      <c r="AG4316">
        <v>0</v>
      </c>
      <c r="AH4316" t="s">
        <v>4400</v>
      </c>
    </row>
    <row r="4317" spans="1:34">
      <c r="A4317" t="s">
        <v>125</v>
      </c>
      <c r="B4317" t="s">
        <v>145</v>
      </c>
      <c r="C4317" t="s">
        <v>1864</v>
      </c>
      <c r="D4317" t="s">
        <v>1951</v>
      </c>
      <c r="E4317" t="s">
        <v>53</v>
      </c>
      <c r="F4317" t="s">
        <v>72</v>
      </c>
      <c r="G4317" t="s">
        <v>39</v>
      </c>
      <c r="I4317">
        <v>2.4090722610335531</v>
      </c>
      <c r="J4317">
        <v>1</v>
      </c>
      <c r="K4317">
        <v>3</v>
      </c>
      <c r="M4317">
        <v>6.4090722610335531</v>
      </c>
      <c r="N4317">
        <v>250.9571524689047</v>
      </c>
      <c r="O4317">
        <v>60.170646557743339</v>
      </c>
      <c r="P4317">
        <v>476.27274623318829</v>
      </c>
      <c r="R4317">
        <v>787.40054525983624</v>
      </c>
      <c r="S4317">
        <v>21023178.08856871</v>
      </c>
      <c r="T4317">
        <v>4660070.3812316712</v>
      </c>
      <c r="U4317">
        <v>18031164.55152189</v>
      </c>
      <c r="V4317">
        <v>43714413.021322273</v>
      </c>
      <c r="X4317">
        <v>0.60319004840593371</v>
      </c>
      <c r="Y4317">
        <v>0.14128613322161709</v>
      </c>
      <c r="Z4317">
        <v>1.076582364896908</v>
      </c>
      <c r="AB4317">
        <v>7.2438000000000002E-2</v>
      </c>
      <c r="AC4317">
        <v>5.4999999999999997E-3</v>
      </c>
      <c r="AD4317">
        <v>1.7448783119044231</v>
      </c>
      <c r="AE4317">
        <v>6.4090722610335535E-2</v>
      </c>
      <c r="AF4317">
        <v>8.295979295548312</v>
      </c>
      <c r="AG4317">
        <v>1</v>
      </c>
      <c r="AH4317" t="s">
        <v>844</v>
      </c>
    </row>
    <row r="4318" spans="1:34">
      <c r="A4318" t="s">
        <v>125</v>
      </c>
      <c r="B4318" t="s">
        <v>126</v>
      </c>
      <c r="C4318" t="s">
        <v>1864</v>
      </c>
      <c r="D4318" t="s">
        <v>1865</v>
      </c>
      <c r="E4318" t="s">
        <v>53</v>
      </c>
      <c r="F4318" t="s">
        <v>72</v>
      </c>
      <c r="G4318" t="s">
        <v>39</v>
      </c>
      <c r="I4318">
        <v>2.323943033394118</v>
      </c>
      <c r="J4318">
        <v>1</v>
      </c>
      <c r="K4318">
        <v>3</v>
      </c>
      <c r="M4318">
        <v>6.3239430333941176</v>
      </c>
      <c r="N4318">
        <v>242.08909611965089</v>
      </c>
      <c r="O4318">
        <v>60.170646557743339</v>
      </c>
      <c r="P4318">
        <v>476.27274623318829</v>
      </c>
      <c r="R4318">
        <v>778.53248891058252</v>
      </c>
      <c r="S4318">
        <v>20280283.430673171</v>
      </c>
      <c r="T4318">
        <v>4660070.3812316712</v>
      </c>
      <c r="U4318">
        <v>18031164.55152189</v>
      </c>
      <c r="V4318">
        <v>42971518.363426737</v>
      </c>
      <c r="X4318">
        <v>0.58187516143838369</v>
      </c>
      <c r="Y4318">
        <v>0.14128613322161709</v>
      </c>
      <c r="Z4318">
        <v>1.076582364896908</v>
      </c>
      <c r="AB4318">
        <v>7.2438000000000002E-2</v>
      </c>
      <c r="AC4318">
        <v>5.4999999999999997E-3</v>
      </c>
      <c r="AD4318">
        <v>1.721701768253896</v>
      </c>
      <c r="AE4318">
        <v>6.323943033394118E-2</v>
      </c>
      <c r="AF4318">
        <v>8.1868222319819566</v>
      </c>
      <c r="AG4318">
        <v>1</v>
      </c>
      <c r="AH4318" t="s">
        <v>844</v>
      </c>
    </row>
    <row r="4319" spans="1:34">
      <c r="A4319" t="s">
        <v>125</v>
      </c>
      <c r="B4319" t="s">
        <v>145</v>
      </c>
      <c r="C4319" t="s">
        <v>3180</v>
      </c>
      <c r="D4319" t="s">
        <v>3247</v>
      </c>
      <c r="E4319" t="s">
        <v>53</v>
      </c>
      <c r="F4319" t="s">
        <v>72</v>
      </c>
      <c r="G4319" t="s">
        <v>140</v>
      </c>
      <c r="I4319">
        <v>5</v>
      </c>
      <c r="J4319">
        <v>1</v>
      </c>
      <c r="K4319">
        <v>1.9728352287136799</v>
      </c>
      <c r="M4319">
        <v>7.9728352287136799</v>
      </c>
      <c r="N4319">
        <v>520.85849919926784</v>
      </c>
      <c r="O4319">
        <v>60.170646557743339</v>
      </c>
      <c r="P4319">
        <v>130.8182661628984</v>
      </c>
      <c r="R4319">
        <v>711.84741191990963</v>
      </c>
      <c r="S4319">
        <v>43633348.880014978</v>
      </c>
      <c r="T4319">
        <v>4660070.3812316712</v>
      </c>
      <c r="U4319">
        <v>3616011.1778804748</v>
      </c>
      <c r="V4319">
        <v>51909430.439127117</v>
      </c>
      <c r="X4319">
        <v>1.251913564741205</v>
      </c>
      <c r="Y4319">
        <v>0.14128613322161709</v>
      </c>
      <c r="Z4319">
        <v>0.32200619623743149</v>
      </c>
      <c r="AB4319">
        <v>6.8638000000000005E-2</v>
      </c>
      <c r="AC4319">
        <v>5.4999999999999997E-3</v>
      </c>
      <c r="AD4319">
        <v>2.170614826665505</v>
      </c>
      <c r="AE4319">
        <v>7.9728352287136803E-2</v>
      </c>
      <c r="AF4319">
        <v>10.297316407666321</v>
      </c>
      <c r="AG4319">
        <v>1</v>
      </c>
      <c r="AH4319" t="s">
        <v>2016</v>
      </c>
    </row>
    <row r="4320" spans="1:34">
      <c r="A4320" t="s">
        <v>125</v>
      </c>
      <c r="B4320" t="s">
        <v>126</v>
      </c>
      <c r="C4320" t="s">
        <v>3180</v>
      </c>
      <c r="D4320" t="s">
        <v>3181</v>
      </c>
      <c r="E4320" t="s">
        <v>53</v>
      </c>
      <c r="F4320" t="s">
        <v>72</v>
      </c>
      <c r="G4320" t="s">
        <v>140</v>
      </c>
      <c r="I4320">
        <v>5</v>
      </c>
      <c r="J4320">
        <v>1</v>
      </c>
      <c r="K4320">
        <v>1.827379592660644</v>
      </c>
      <c r="M4320">
        <v>7.8273795926606446</v>
      </c>
      <c r="N4320">
        <v>520.85849919926784</v>
      </c>
      <c r="O4320">
        <v>60.170646557743339</v>
      </c>
      <c r="P4320">
        <v>121.173135218797</v>
      </c>
      <c r="R4320">
        <v>702.20228097580821</v>
      </c>
      <c r="S4320">
        <v>43633348.880014978</v>
      </c>
      <c r="T4320">
        <v>4660070.3812316712</v>
      </c>
      <c r="U4320">
        <v>3349405.4329108698</v>
      </c>
      <c r="V4320">
        <v>51642824.694157518</v>
      </c>
      <c r="X4320">
        <v>1.251913564741205</v>
      </c>
      <c r="Y4320">
        <v>0.14128613322161709</v>
      </c>
      <c r="Z4320">
        <v>0.29826492509373181</v>
      </c>
      <c r="AB4320">
        <v>6.8638000000000005E-2</v>
      </c>
      <c r="AC4320">
        <v>5.4999999999999997E-3</v>
      </c>
      <c r="AD4320">
        <v>2.1310143393631069</v>
      </c>
      <c r="AE4320">
        <v>7.8273795926606451E-2</v>
      </c>
      <c r="AF4320">
        <v>10.11080572795036</v>
      </c>
      <c r="AG4320">
        <v>1</v>
      </c>
      <c r="AH4320" t="s">
        <v>2016</v>
      </c>
    </row>
    <row r="4321" spans="1:34">
      <c r="A4321" t="s">
        <v>125</v>
      </c>
      <c r="B4321" t="s">
        <v>145</v>
      </c>
      <c r="C4321" t="s">
        <v>583</v>
      </c>
      <c r="D4321" t="s">
        <v>638</v>
      </c>
      <c r="E4321" t="s">
        <v>53</v>
      </c>
      <c r="F4321" t="s">
        <v>72</v>
      </c>
      <c r="G4321" t="s">
        <v>41</v>
      </c>
      <c r="I4321">
        <v>3.8215020673064708</v>
      </c>
      <c r="J4321">
        <v>1</v>
      </c>
      <c r="K4321">
        <v>8.4000000000000012E-3</v>
      </c>
      <c r="M4321">
        <v>4.8299020673064703</v>
      </c>
      <c r="N4321">
        <v>398.09236629282958</v>
      </c>
      <c r="O4321">
        <v>60.170646557743339</v>
      </c>
      <c r="P4321">
        <v>188.4060756714876</v>
      </c>
      <c r="R4321">
        <v>646.66908852206052</v>
      </c>
      <c r="S4321">
        <v>33348986.58969634</v>
      </c>
      <c r="T4321">
        <v>4660070.3812316712</v>
      </c>
      <c r="U4321">
        <v>29000045.454545461</v>
      </c>
      <c r="V4321">
        <v>67009102.425473467</v>
      </c>
      <c r="X4321">
        <v>0.95683805514950515</v>
      </c>
      <c r="Y4321">
        <v>0.14128613322161709</v>
      </c>
      <c r="Z4321">
        <v>0.54139676917094137</v>
      </c>
      <c r="AB4321">
        <v>7.0526000000000005E-2</v>
      </c>
      <c r="AC4321">
        <v>5.4999999999999997E-3</v>
      </c>
      <c r="AD4321">
        <v>1.3149471596855311</v>
      </c>
      <c r="AE4321">
        <v>4.8299020673064713E-2</v>
      </c>
      <c r="AF4321">
        <v>6.2691742476650667</v>
      </c>
      <c r="AG4321">
        <v>1</v>
      </c>
      <c r="AH4321" t="s">
        <v>168</v>
      </c>
    </row>
    <row r="4322" spans="1:34">
      <c r="A4322" t="s">
        <v>125</v>
      </c>
      <c r="B4322" t="s">
        <v>126</v>
      </c>
      <c r="C4322" t="s">
        <v>583</v>
      </c>
      <c r="D4322" t="s">
        <v>584</v>
      </c>
      <c r="E4322" t="s">
        <v>53</v>
      </c>
      <c r="F4322" t="s">
        <v>72</v>
      </c>
      <c r="G4322" t="s">
        <v>41</v>
      </c>
      <c r="I4322">
        <v>3.745952554011565</v>
      </c>
      <c r="J4322">
        <v>1</v>
      </c>
      <c r="K4322">
        <v>8.3999999999999995E-3</v>
      </c>
      <c r="M4322">
        <v>4.7543525540115654</v>
      </c>
      <c r="N4322">
        <v>390.22224507082558</v>
      </c>
      <c r="O4322">
        <v>60.170646557743339</v>
      </c>
      <c r="P4322">
        <v>188.4060756714876</v>
      </c>
      <c r="R4322">
        <v>638.79896730005646</v>
      </c>
      <c r="S4322">
        <v>32689690.93543395</v>
      </c>
      <c r="T4322">
        <v>4660070.3812316712</v>
      </c>
      <c r="U4322">
        <v>29000045.454545449</v>
      </c>
      <c r="V4322">
        <v>66349806.771211073</v>
      </c>
      <c r="X4322">
        <v>0.93792176304880737</v>
      </c>
      <c r="Y4322">
        <v>0.14128613322161709</v>
      </c>
      <c r="Z4322">
        <v>0.54139676917094126</v>
      </c>
      <c r="AB4322">
        <v>7.0526000000000005E-2</v>
      </c>
      <c r="AC4322">
        <v>5.4999999999999997E-3</v>
      </c>
      <c r="AD4322">
        <v>1.294378705804196</v>
      </c>
      <c r="AE4322">
        <v>4.754352554011565E-2</v>
      </c>
      <c r="AF4322">
        <v>6.1723007853558762</v>
      </c>
      <c r="AG4322">
        <v>1</v>
      </c>
      <c r="AH4322" t="s">
        <v>168</v>
      </c>
    </row>
    <row r="4323" spans="1:34">
      <c r="A4323" t="s">
        <v>125</v>
      </c>
      <c r="B4323" t="s">
        <v>145</v>
      </c>
      <c r="C4323" t="s">
        <v>6780</v>
      </c>
      <c r="D4323" t="s">
        <v>6781</v>
      </c>
      <c r="E4323" t="s">
        <v>53</v>
      </c>
      <c r="F4323" t="s">
        <v>72</v>
      </c>
      <c r="G4323" t="s">
        <v>239</v>
      </c>
      <c r="I4323">
        <v>0</v>
      </c>
      <c r="J4323">
        <v>0</v>
      </c>
      <c r="K4323">
        <v>0</v>
      </c>
      <c r="M4323">
        <v>0</v>
      </c>
      <c r="N4323">
        <v>0</v>
      </c>
      <c r="O4323">
        <v>0</v>
      </c>
      <c r="P4323">
        <v>0</v>
      </c>
      <c r="R4323">
        <v>0</v>
      </c>
      <c r="S4323">
        <v>0</v>
      </c>
      <c r="T4323">
        <v>0</v>
      </c>
      <c r="U4323">
        <v>0</v>
      </c>
      <c r="V4323">
        <v>0</v>
      </c>
      <c r="X4323">
        <v>0</v>
      </c>
      <c r="Y4323">
        <v>0</v>
      </c>
      <c r="Z4323">
        <v>0</v>
      </c>
      <c r="AB4323">
        <v>7.9335000000000003E-2</v>
      </c>
      <c r="AC4323">
        <v>5.4999999999999997E-3</v>
      </c>
      <c r="AD4323">
        <v>0</v>
      </c>
      <c r="AE4323">
        <v>0</v>
      </c>
      <c r="AF4323">
        <v>0</v>
      </c>
      <c r="AG4323">
        <v>0</v>
      </c>
      <c r="AH4323" t="s">
        <v>2627</v>
      </c>
    </row>
    <row r="4324" spans="1:34">
      <c r="A4324" t="s">
        <v>125</v>
      </c>
      <c r="B4324" t="s">
        <v>126</v>
      </c>
      <c r="C4324" t="s">
        <v>6780</v>
      </c>
      <c r="D4324" t="s">
        <v>6782</v>
      </c>
      <c r="E4324" t="s">
        <v>53</v>
      </c>
      <c r="F4324" t="s">
        <v>72</v>
      </c>
      <c r="G4324" t="s">
        <v>239</v>
      </c>
      <c r="I4324">
        <v>0</v>
      </c>
      <c r="J4324">
        <v>0</v>
      </c>
      <c r="K4324">
        <v>0</v>
      </c>
      <c r="M4324">
        <v>0</v>
      </c>
      <c r="N4324">
        <v>0</v>
      </c>
      <c r="O4324">
        <v>0</v>
      </c>
      <c r="P4324">
        <v>0</v>
      </c>
      <c r="R4324">
        <v>0</v>
      </c>
      <c r="S4324">
        <v>0</v>
      </c>
      <c r="T4324">
        <v>0</v>
      </c>
      <c r="U4324">
        <v>0</v>
      </c>
      <c r="V4324">
        <v>0</v>
      </c>
      <c r="X4324">
        <v>0</v>
      </c>
      <c r="Y4324">
        <v>0</v>
      </c>
      <c r="Z4324">
        <v>0</v>
      </c>
      <c r="AB4324">
        <v>7.9335000000000003E-2</v>
      </c>
      <c r="AC4324">
        <v>5.4999999999999997E-3</v>
      </c>
      <c r="AD4324">
        <v>0</v>
      </c>
      <c r="AE4324">
        <v>0</v>
      </c>
      <c r="AF4324">
        <v>0</v>
      </c>
      <c r="AG4324">
        <v>0</v>
      </c>
      <c r="AH4324" t="s">
        <v>2627</v>
      </c>
    </row>
    <row r="4325" spans="1:34">
      <c r="A4325" t="s">
        <v>125</v>
      </c>
      <c r="B4325" t="s">
        <v>145</v>
      </c>
      <c r="C4325" t="s">
        <v>2376</v>
      </c>
      <c r="D4325" t="s">
        <v>2558</v>
      </c>
      <c r="E4325" t="s">
        <v>53</v>
      </c>
      <c r="F4325" t="s">
        <v>72</v>
      </c>
      <c r="G4325" t="s">
        <v>302</v>
      </c>
      <c r="I4325">
        <v>5.0000000000000009</v>
      </c>
      <c r="J4325">
        <v>2.017606220438211</v>
      </c>
      <c r="K4325">
        <v>1.059999999999999E-2</v>
      </c>
      <c r="M4325">
        <v>7.0282062204382134</v>
      </c>
      <c r="N4325">
        <v>520.85849919926795</v>
      </c>
      <c r="O4325">
        <v>121.400670782692</v>
      </c>
      <c r="P4325">
        <v>45.590555237246377</v>
      </c>
      <c r="R4325">
        <v>687.84972521920633</v>
      </c>
      <c r="S4325">
        <v>43633348.880014993</v>
      </c>
      <c r="T4325">
        <v>9402186.9888528846</v>
      </c>
      <c r="U4325">
        <v>12393707.86860198</v>
      </c>
      <c r="V4325">
        <v>65429243.737469852</v>
      </c>
      <c r="X4325">
        <v>1.251913564741205</v>
      </c>
      <c r="Y4325">
        <v>0.28505978124959641</v>
      </c>
      <c r="Z4325">
        <v>0.13100734263576541</v>
      </c>
      <c r="AB4325">
        <v>6.6664000000000001E-2</v>
      </c>
      <c r="AC4325">
        <v>5.4999999999999997E-3</v>
      </c>
      <c r="AD4325">
        <v>1.9134383427371049</v>
      </c>
      <c r="AE4325">
        <v>7.0282062204382129E-2</v>
      </c>
      <c r="AF4325">
        <v>9.0840906253796998</v>
      </c>
      <c r="AG4325">
        <v>1</v>
      </c>
      <c r="AH4325" t="s">
        <v>818</v>
      </c>
    </row>
    <row r="4326" spans="1:34">
      <c r="A4326" t="s">
        <v>125</v>
      </c>
      <c r="B4326" t="s">
        <v>126</v>
      </c>
      <c r="C4326" t="s">
        <v>2376</v>
      </c>
      <c r="D4326" t="s">
        <v>2377</v>
      </c>
      <c r="E4326" t="s">
        <v>53</v>
      </c>
      <c r="F4326" t="s">
        <v>72</v>
      </c>
      <c r="G4326" t="s">
        <v>302</v>
      </c>
      <c r="I4326">
        <v>5</v>
      </c>
      <c r="J4326">
        <v>1.8388137356914711</v>
      </c>
      <c r="K4326">
        <v>1.06E-2</v>
      </c>
      <c r="M4326">
        <v>6.8494137356914706</v>
      </c>
      <c r="N4326">
        <v>520.85849919926784</v>
      </c>
      <c r="O4326">
        <v>110.64261137581521</v>
      </c>
      <c r="P4326">
        <v>45.590555237246427</v>
      </c>
      <c r="R4326">
        <v>677.09166581232944</v>
      </c>
      <c r="S4326">
        <v>43633348.880014978</v>
      </c>
      <c r="T4326">
        <v>8569001.4262977876</v>
      </c>
      <c r="U4326">
        <v>12393707.868601991</v>
      </c>
      <c r="V4326">
        <v>64596058.174914762</v>
      </c>
      <c r="X4326">
        <v>1.251913564741205</v>
      </c>
      <c r="Y4326">
        <v>0.25979888243064458</v>
      </c>
      <c r="Z4326">
        <v>0.13100734263576561</v>
      </c>
      <c r="AB4326">
        <v>6.6664000000000001E-2</v>
      </c>
      <c r="AC4326">
        <v>5.4999999999999997E-3</v>
      </c>
      <c r="AD4326">
        <v>1.8647618547432281</v>
      </c>
      <c r="AE4326">
        <v>6.8494137356914717E-2</v>
      </c>
      <c r="AF4326">
        <v>8.8548337277916147</v>
      </c>
      <c r="AG4326">
        <v>1</v>
      </c>
      <c r="AH4326" t="s">
        <v>818</v>
      </c>
    </row>
    <row r="4327" spans="1:34">
      <c r="A4327" t="s">
        <v>125</v>
      </c>
      <c r="B4327" t="s">
        <v>145</v>
      </c>
      <c r="C4327" t="s">
        <v>2039</v>
      </c>
      <c r="D4327" t="s">
        <v>2105</v>
      </c>
      <c r="E4327" t="s">
        <v>53</v>
      </c>
      <c r="F4327" t="s">
        <v>39</v>
      </c>
      <c r="G4327" t="s">
        <v>140</v>
      </c>
      <c r="I4327">
        <v>2.060785035996525</v>
      </c>
      <c r="J4327">
        <v>3</v>
      </c>
      <c r="K4327">
        <v>1.5</v>
      </c>
      <c r="M4327">
        <v>6.560785035996525</v>
      </c>
      <c r="N4327">
        <v>214.67548020429189</v>
      </c>
      <c r="O4327">
        <v>476.27274623318817</v>
      </c>
      <c r="P4327">
        <v>99.464667088437494</v>
      </c>
      <c r="R4327">
        <v>790.41289352591764</v>
      </c>
      <c r="S4327">
        <v>17983790.488470118</v>
      </c>
      <c r="T4327">
        <v>18031164.55152189</v>
      </c>
      <c r="U4327">
        <v>2749351.1307364772</v>
      </c>
      <c r="V4327">
        <v>38764306.170728497</v>
      </c>
      <c r="X4327">
        <v>0.51598494811594831</v>
      </c>
      <c r="Y4327">
        <v>1.0765823648969071</v>
      </c>
      <c r="Z4327">
        <v>0.2448300229670356</v>
      </c>
      <c r="AB4327">
        <v>6.8638000000000005E-2</v>
      </c>
      <c r="AC4327">
        <v>5.4999999999999997E-3</v>
      </c>
      <c r="AD4327">
        <v>1.786182313465023</v>
      </c>
      <c r="AE4327">
        <v>6.5607850359965247E-2</v>
      </c>
      <c r="AF4327">
        <v>8.4867131998215122</v>
      </c>
      <c r="AG4327">
        <v>1</v>
      </c>
      <c r="AH4327" t="s">
        <v>1145</v>
      </c>
    </row>
    <row r="4328" spans="1:34">
      <c r="A4328" t="s">
        <v>125</v>
      </c>
      <c r="B4328" t="s">
        <v>126</v>
      </c>
      <c r="C4328" t="s">
        <v>2039</v>
      </c>
      <c r="D4328" t="s">
        <v>2040</v>
      </c>
      <c r="E4328" t="s">
        <v>53</v>
      </c>
      <c r="F4328" t="s">
        <v>39</v>
      </c>
      <c r="G4328" t="s">
        <v>140</v>
      </c>
      <c r="I4328">
        <v>1.989856253040531</v>
      </c>
      <c r="J4328">
        <v>3</v>
      </c>
      <c r="K4328">
        <v>1.5</v>
      </c>
      <c r="M4328">
        <v>6.4898562530405313</v>
      </c>
      <c r="N4328">
        <v>207.28670831619399</v>
      </c>
      <c r="O4328">
        <v>476.27274623318829</v>
      </c>
      <c r="P4328">
        <v>99.464667088437494</v>
      </c>
      <c r="R4328">
        <v>783.0241216378198</v>
      </c>
      <c r="S4328">
        <v>17364818.42199938</v>
      </c>
      <c r="T4328">
        <v>18031164.55152189</v>
      </c>
      <c r="U4328">
        <v>2749351.1307364772</v>
      </c>
      <c r="V4328">
        <v>38145334.104257748</v>
      </c>
      <c r="X4328">
        <v>0.49822560701330959</v>
      </c>
      <c r="Y4328">
        <v>1.076582364896908</v>
      </c>
      <c r="Z4328">
        <v>0.2448300229670356</v>
      </c>
      <c r="AB4328">
        <v>6.8638000000000005E-2</v>
      </c>
      <c r="AC4328">
        <v>5.4999999999999997E-3</v>
      </c>
      <c r="AD4328">
        <v>1.766871859466532</v>
      </c>
      <c r="AE4328">
        <v>6.489856253040531E-2</v>
      </c>
      <c r="AF4328">
        <v>8.3957646750374693</v>
      </c>
      <c r="AG4328">
        <v>1</v>
      </c>
      <c r="AH4328" t="s">
        <v>1145</v>
      </c>
    </row>
    <row r="4329" spans="1:34">
      <c r="A4329" t="s">
        <v>125</v>
      </c>
      <c r="B4329" t="s">
        <v>145</v>
      </c>
      <c r="C4329" t="s">
        <v>180</v>
      </c>
      <c r="D4329" t="s">
        <v>189</v>
      </c>
      <c r="E4329" t="s">
        <v>53</v>
      </c>
      <c r="F4329" t="s">
        <v>39</v>
      </c>
      <c r="G4329" t="s">
        <v>41</v>
      </c>
      <c r="I4329">
        <v>1.5</v>
      </c>
      <c r="J4329">
        <v>2.283592353249007</v>
      </c>
      <c r="K4329">
        <v>8.3999999999999995E-3</v>
      </c>
      <c r="M4329">
        <v>3.791992353249007</v>
      </c>
      <c r="N4329">
        <v>156.2575497597804</v>
      </c>
      <c r="O4329">
        <v>362.53760045300447</v>
      </c>
      <c r="P4329">
        <v>188.4060756714876</v>
      </c>
      <c r="R4329">
        <v>707.20122588427239</v>
      </c>
      <c r="S4329">
        <v>13090004.66400449</v>
      </c>
      <c r="T4329">
        <v>13725276.49667665</v>
      </c>
      <c r="U4329">
        <v>29000045.454545449</v>
      </c>
      <c r="V4329">
        <v>55815326.615226597</v>
      </c>
      <c r="X4329">
        <v>0.37557406942236132</v>
      </c>
      <c r="Y4329">
        <v>0.81949175204043667</v>
      </c>
      <c r="Z4329">
        <v>0.54139676917094126</v>
      </c>
      <c r="AB4329">
        <v>7.0526000000000005E-2</v>
      </c>
      <c r="AC4329">
        <v>5.4999999999999997E-3</v>
      </c>
      <c r="AD4329">
        <v>1.0323748815128191</v>
      </c>
      <c r="AE4329">
        <v>3.7919923532490067E-2</v>
      </c>
      <c r="AF4329">
        <v>4.9383131582943154</v>
      </c>
      <c r="AG4329">
        <v>1</v>
      </c>
      <c r="AH4329" t="s">
        <v>54</v>
      </c>
    </row>
    <row r="4330" spans="1:34">
      <c r="A4330" t="s">
        <v>125</v>
      </c>
      <c r="B4330" t="s">
        <v>126</v>
      </c>
      <c r="C4330" t="s">
        <v>180</v>
      </c>
      <c r="D4330" t="s">
        <v>181</v>
      </c>
      <c r="E4330" t="s">
        <v>53</v>
      </c>
      <c r="F4330" t="s">
        <v>39</v>
      </c>
      <c r="G4330" t="s">
        <v>41</v>
      </c>
      <c r="I4330">
        <v>1.5</v>
      </c>
      <c r="J4330">
        <v>2.233937546835111</v>
      </c>
      <c r="K4330">
        <v>8.3999999999999977E-3</v>
      </c>
      <c r="M4330">
        <v>3.742337546835111</v>
      </c>
      <c r="N4330">
        <v>156.2575497597804</v>
      </c>
      <c r="O4330">
        <v>354.65452344819681</v>
      </c>
      <c r="P4330">
        <v>188.40607567148751</v>
      </c>
      <c r="R4330">
        <v>699.31814887946462</v>
      </c>
      <c r="S4330">
        <v>13090004.66400449</v>
      </c>
      <c r="T4330">
        <v>13426831.83493568</v>
      </c>
      <c r="U4330">
        <v>29000045.454545449</v>
      </c>
      <c r="V4330">
        <v>55516881.953485623</v>
      </c>
      <c r="X4330">
        <v>0.37557406942236132</v>
      </c>
      <c r="Y4330">
        <v>0.8016725890679135</v>
      </c>
      <c r="Z4330">
        <v>0.54139676917094115</v>
      </c>
      <c r="AB4330">
        <v>7.0526000000000005E-2</v>
      </c>
      <c r="AC4330">
        <v>5.4999999999999997E-3</v>
      </c>
      <c r="AD4330">
        <v>1.018856295473433</v>
      </c>
      <c r="AE4330">
        <v>3.7423375468351117E-2</v>
      </c>
      <c r="AF4330">
        <v>4.8746432177768959</v>
      </c>
      <c r="AG4330">
        <v>1</v>
      </c>
      <c r="AH4330" t="s">
        <v>54</v>
      </c>
    </row>
    <row r="4331" spans="1:34">
      <c r="A4331" t="s">
        <v>125</v>
      </c>
      <c r="B4331" t="s">
        <v>145</v>
      </c>
      <c r="C4331" t="s">
        <v>2276</v>
      </c>
      <c r="D4331" t="s">
        <v>2337</v>
      </c>
      <c r="E4331" t="s">
        <v>53</v>
      </c>
      <c r="F4331" t="s">
        <v>39</v>
      </c>
      <c r="G4331" t="s">
        <v>239</v>
      </c>
      <c r="I4331">
        <v>1.7757436291057831</v>
      </c>
      <c r="J4331">
        <v>3</v>
      </c>
      <c r="K4331">
        <v>2.02</v>
      </c>
      <c r="M4331">
        <v>6.7957436291057816</v>
      </c>
      <c r="N4331">
        <v>184.98223232373991</v>
      </c>
      <c r="O4331">
        <v>476.27274623318829</v>
      </c>
      <c r="P4331">
        <v>58.149404109062978</v>
      </c>
      <c r="R4331">
        <v>719.40438266599108</v>
      </c>
      <c r="S4331">
        <v>15496328.258047311</v>
      </c>
      <c r="T4331">
        <v>18031164.55152189</v>
      </c>
      <c r="U4331">
        <v>23953010.62549923</v>
      </c>
      <c r="V4331">
        <v>57480503.435068429</v>
      </c>
      <c r="X4331">
        <v>0.4446155073560607</v>
      </c>
      <c r="Y4331">
        <v>1.076582364896908</v>
      </c>
      <c r="Z4331">
        <v>0.1670959888191465</v>
      </c>
      <c r="AB4331">
        <v>7.9335000000000003E-2</v>
      </c>
      <c r="AC4331">
        <v>5.4999999999999997E-3</v>
      </c>
      <c r="AD4331">
        <v>1.8501500979764429</v>
      </c>
      <c r="AE4331">
        <v>6.7957436291057827E-2</v>
      </c>
      <c r="AF4331">
        <v>8.7986861633732829</v>
      </c>
      <c r="AG4331">
        <v>1</v>
      </c>
      <c r="AH4331" t="s">
        <v>1282</v>
      </c>
    </row>
    <row r="4332" spans="1:34">
      <c r="A4332" t="s">
        <v>125</v>
      </c>
      <c r="B4332" t="s">
        <v>126</v>
      </c>
      <c r="C4332" t="s">
        <v>2276</v>
      </c>
      <c r="D4332" t="s">
        <v>2277</v>
      </c>
      <c r="E4332" t="s">
        <v>53</v>
      </c>
      <c r="F4332" t="s">
        <v>39</v>
      </c>
      <c r="G4332" t="s">
        <v>239</v>
      </c>
      <c r="I4332">
        <v>1.710674251440502</v>
      </c>
      <c r="J4332">
        <v>3</v>
      </c>
      <c r="K4332">
        <v>2.02</v>
      </c>
      <c r="M4332">
        <v>6.7306742514405027</v>
      </c>
      <c r="N4332">
        <v>178.20384464482621</v>
      </c>
      <c r="O4332">
        <v>476.27274623318829</v>
      </c>
      <c r="P4332">
        <v>58.149404109062978</v>
      </c>
      <c r="R4332">
        <v>712.62599498707743</v>
      </c>
      <c r="S4332">
        <v>14928489.28663238</v>
      </c>
      <c r="T4332">
        <v>18031164.55152189</v>
      </c>
      <c r="U4332">
        <v>23953010.62549923</v>
      </c>
      <c r="V4332">
        <v>56912664.463653497</v>
      </c>
      <c r="X4332">
        <v>0.42832326004637411</v>
      </c>
      <c r="Y4332">
        <v>1.076582364896908</v>
      </c>
      <c r="Z4332">
        <v>0.1670959888191465</v>
      </c>
      <c r="AB4332">
        <v>7.9335000000000003E-2</v>
      </c>
      <c r="AC4332">
        <v>5.4999999999999997E-3</v>
      </c>
      <c r="AD4332">
        <v>1.832434874737729</v>
      </c>
      <c r="AE4332">
        <v>6.7306742514405035E-2</v>
      </c>
      <c r="AF4332">
        <v>8.7152508686926353</v>
      </c>
      <c r="AG4332">
        <v>1</v>
      </c>
      <c r="AH4332" t="s">
        <v>1282</v>
      </c>
    </row>
    <row r="4333" spans="1:34">
      <c r="A4333" t="s">
        <v>125</v>
      </c>
      <c r="B4333" t="s">
        <v>145</v>
      </c>
      <c r="C4333" t="s">
        <v>896</v>
      </c>
      <c r="D4333" t="s">
        <v>946</v>
      </c>
      <c r="E4333" t="s">
        <v>53</v>
      </c>
      <c r="F4333" t="s">
        <v>39</v>
      </c>
      <c r="G4333" t="s">
        <v>302</v>
      </c>
      <c r="I4333">
        <v>2.324375608719214</v>
      </c>
      <c r="J4333">
        <v>3</v>
      </c>
      <c r="K4333">
        <v>1.059999999999999E-2</v>
      </c>
      <c r="M4333">
        <v>5.3349756087192137</v>
      </c>
      <c r="N4333">
        <v>242.13415822657481</v>
      </c>
      <c r="O4333">
        <v>476.27274623318829</v>
      </c>
      <c r="P4333">
        <v>45.590555237246363</v>
      </c>
      <c r="R4333">
        <v>763.9974596970095</v>
      </c>
      <c r="S4333">
        <v>20284058.372688521</v>
      </c>
      <c r="T4333">
        <v>18031164.55152189</v>
      </c>
      <c r="U4333">
        <v>12393707.86860197</v>
      </c>
      <c r="V4333">
        <v>50708930.792812377</v>
      </c>
      <c r="X4333">
        <v>0.58198347082183555</v>
      </c>
      <c r="Y4333">
        <v>1.076582364896908</v>
      </c>
      <c r="Z4333">
        <v>0.13100734263576541</v>
      </c>
      <c r="AB4333">
        <v>6.6664000000000001E-2</v>
      </c>
      <c r="AC4333">
        <v>5.4999999999999997E-3</v>
      </c>
      <c r="AD4333">
        <v>1.452454092426174</v>
      </c>
      <c r="AE4333">
        <v>5.3349756087192141E-2</v>
      </c>
      <c r="AF4333">
        <v>6.9129434572325792</v>
      </c>
      <c r="AG4333">
        <v>1</v>
      </c>
      <c r="AH4333" t="s">
        <v>329</v>
      </c>
    </row>
    <row r="4334" spans="1:34">
      <c r="A4334" t="s">
        <v>125</v>
      </c>
      <c r="B4334" t="s">
        <v>126</v>
      </c>
      <c r="C4334" t="s">
        <v>896</v>
      </c>
      <c r="D4334" t="s">
        <v>897</v>
      </c>
      <c r="E4334" t="s">
        <v>53</v>
      </c>
      <c r="F4334" t="s">
        <v>39</v>
      </c>
      <c r="G4334" t="s">
        <v>302</v>
      </c>
      <c r="I4334">
        <v>2.2500709956135698</v>
      </c>
      <c r="J4334">
        <v>3</v>
      </c>
      <c r="K4334">
        <v>1.060000000000001E-2</v>
      </c>
      <c r="M4334">
        <v>5.2606709956135704</v>
      </c>
      <c r="N4334">
        <v>234.3937203734173</v>
      </c>
      <c r="O4334">
        <v>476.27274623318829</v>
      </c>
      <c r="P4334">
        <v>45.590555237246463</v>
      </c>
      <c r="R4334">
        <v>756.25702184385204</v>
      </c>
      <c r="S4334">
        <v>19635626.55128191</v>
      </c>
      <c r="T4334">
        <v>18031164.55152189</v>
      </c>
      <c r="U4334">
        <v>12393707.868601991</v>
      </c>
      <c r="V4334">
        <v>50060498.971405797</v>
      </c>
      <c r="X4334">
        <v>0.56337888020787519</v>
      </c>
      <c r="Y4334">
        <v>1.076582364896908</v>
      </c>
      <c r="Z4334">
        <v>0.13100734263576569</v>
      </c>
      <c r="AB4334">
        <v>6.6664000000000001E-2</v>
      </c>
      <c r="AC4334">
        <v>5.4999999999999997E-3</v>
      </c>
      <c r="AD4334">
        <v>1.4322245642508149</v>
      </c>
      <c r="AE4334">
        <v>5.2606709956135707E-2</v>
      </c>
      <c r="AF4334">
        <v>6.8176662698205206</v>
      </c>
      <c r="AG4334">
        <v>1</v>
      </c>
      <c r="AH4334" t="s">
        <v>329</v>
      </c>
    </row>
    <row r="4335" spans="1:34">
      <c r="A4335" t="s">
        <v>125</v>
      </c>
      <c r="B4335" t="s">
        <v>145</v>
      </c>
      <c r="C4335" t="s">
        <v>686</v>
      </c>
      <c r="D4335" t="s">
        <v>711</v>
      </c>
      <c r="E4335" t="s">
        <v>53</v>
      </c>
      <c r="F4335" t="s">
        <v>140</v>
      </c>
      <c r="G4335" t="s">
        <v>41</v>
      </c>
      <c r="I4335">
        <v>3.4732148422694422</v>
      </c>
      <c r="J4335">
        <v>1.5</v>
      </c>
      <c r="K4335">
        <v>8.4000000000000012E-3</v>
      </c>
      <c r="M4335">
        <v>4.9816148422694413</v>
      </c>
      <c r="N4335">
        <v>361.81069402821669</v>
      </c>
      <c r="O4335">
        <v>99.46466708843748</v>
      </c>
      <c r="P4335">
        <v>188.4060756714876</v>
      </c>
      <c r="R4335">
        <v>649.68143678814181</v>
      </c>
      <c r="S4335">
        <v>30309598.989597749</v>
      </c>
      <c r="T4335">
        <v>2749351.1307364772</v>
      </c>
      <c r="U4335">
        <v>29000045.454545461</v>
      </c>
      <c r="V4335">
        <v>62058995.574879684</v>
      </c>
      <c r="X4335">
        <v>0.86963295485951941</v>
      </c>
      <c r="Y4335">
        <v>0.2448300229670356</v>
      </c>
      <c r="Z4335">
        <v>0.54139676917094137</v>
      </c>
      <c r="AB4335">
        <v>6.6725999999999994E-2</v>
      </c>
      <c r="AC4335">
        <v>5.4999999999999997E-3</v>
      </c>
      <c r="AD4335">
        <v>1.356251161246131</v>
      </c>
      <c r="AE4335">
        <v>4.9816148422694412E-2</v>
      </c>
      <c r="AF4335">
        <v>6.4599081519382668</v>
      </c>
      <c r="AG4335">
        <v>1</v>
      </c>
      <c r="AH4335" t="s">
        <v>267</v>
      </c>
    </row>
    <row r="4336" spans="1:34">
      <c r="A4336" t="s">
        <v>125</v>
      </c>
      <c r="B4336" t="s">
        <v>126</v>
      </c>
      <c r="C4336" t="s">
        <v>686</v>
      </c>
      <c r="D4336" t="s">
        <v>687</v>
      </c>
      <c r="E4336" t="s">
        <v>53</v>
      </c>
      <c r="F4336" t="s">
        <v>140</v>
      </c>
      <c r="G4336" t="s">
        <v>41</v>
      </c>
      <c r="I4336">
        <v>3.4118657736579778</v>
      </c>
      <c r="J4336">
        <v>1.5</v>
      </c>
      <c r="K4336">
        <v>8.4000000000000012E-3</v>
      </c>
      <c r="M4336">
        <v>4.9202657736579773</v>
      </c>
      <c r="N4336">
        <v>355.41985726736868</v>
      </c>
      <c r="O4336">
        <v>99.46466708843748</v>
      </c>
      <c r="P4336">
        <v>188.4060756714876</v>
      </c>
      <c r="R4336">
        <v>643.29060002729375</v>
      </c>
      <c r="S4336">
        <v>29774225.926760148</v>
      </c>
      <c r="T4336">
        <v>2749351.1307364772</v>
      </c>
      <c r="U4336">
        <v>29000045.454545461</v>
      </c>
      <c r="V4336">
        <v>61523622.51204209</v>
      </c>
      <c r="X4336">
        <v>0.85427220862373321</v>
      </c>
      <c r="Y4336">
        <v>0.2448300229670356</v>
      </c>
      <c r="Z4336">
        <v>0.54139676917094137</v>
      </c>
      <c r="AB4336">
        <v>6.6725999999999994E-2</v>
      </c>
      <c r="AC4336">
        <v>5.4999999999999997E-3</v>
      </c>
      <c r="AD4336">
        <v>1.339548797016832</v>
      </c>
      <c r="AE4336">
        <v>4.9202657736579773E-2</v>
      </c>
      <c r="AF4336">
        <v>6.3812432284113889</v>
      </c>
      <c r="AG4336">
        <v>1</v>
      </c>
      <c r="AH4336" t="s">
        <v>267</v>
      </c>
    </row>
    <row r="4337" spans="1:34">
      <c r="A4337" t="s">
        <v>125</v>
      </c>
      <c r="B4337" t="s">
        <v>145</v>
      </c>
      <c r="C4337" t="s">
        <v>3319</v>
      </c>
      <c r="D4337" t="s">
        <v>3349</v>
      </c>
      <c r="E4337" t="s">
        <v>53</v>
      </c>
      <c r="F4337" t="s">
        <v>140</v>
      </c>
      <c r="G4337" t="s">
        <v>239</v>
      </c>
      <c r="I4337">
        <v>4.6440289965232822</v>
      </c>
      <c r="J4337">
        <v>1.5</v>
      </c>
      <c r="K4337">
        <v>2.02</v>
      </c>
      <c r="M4337">
        <v>8.1640289965232817</v>
      </c>
      <c r="N4337">
        <v>483.77639467339969</v>
      </c>
      <c r="O4337">
        <v>99.464667088437494</v>
      </c>
      <c r="P4337">
        <v>58.149404109062978</v>
      </c>
      <c r="R4337">
        <v>641.39046587090024</v>
      </c>
      <c r="S4337">
        <v>40526907.482841253</v>
      </c>
      <c r="T4337">
        <v>2749351.1307364772</v>
      </c>
      <c r="U4337">
        <v>23953010.62549923</v>
      </c>
      <c r="V4337">
        <v>67229269.239076957</v>
      </c>
      <c r="X4337">
        <v>1.1627845791597959</v>
      </c>
      <c r="Y4337">
        <v>0.2448300229670356</v>
      </c>
      <c r="Z4337">
        <v>0.1670959888191465</v>
      </c>
      <c r="AB4337">
        <v>7.5535000000000005E-2</v>
      </c>
      <c r="AC4337">
        <v>5.4999999999999997E-3</v>
      </c>
      <c r="AD4337">
        <v>2.2226675802052909</v>
      </c>
      <c r="AE4337">
        <v>8.1640289965232815E-2</v>
      </c>
      <c r="AF4337">
        <v>10.549371866693811</v>
      </c>
      <c r="AG4337">
        <v>1</v>
      </c>
      <c r="AH4337" t="s">
        <v>2443</v>
      </c>
    </row>
    <row r="4338" spans="1:34">
      <c r="A4338" t="s">
        <v>125</v>
      </c>
      <c r="B4338" t="s">
        <v>126</v>
      </c>
      <c r="C4338" t="s">
        <v>3319</v>
      </c>
      <c r="D4338" t="s">
        <v>3320</v>
      </c>
      <c r="E4338" t="s">
        <v>53</v>
      </c>
      <c r="F4338" t="s">
        <v>140</v>
      </c>
      <c r="G4338" t="s">
        <v>239</v>
      </c>
      <c r="I4338">
        <v>4.5768095792906953</v>
      </c>
      <c r="J4338">
        <v>1.5</v>
      </c>
      <c r="K4338">
        <v>2.02</v>
      </c>
      <c r="M4338">
        <v>8.0968095792906958</v>
      </c>
      <c r="N4338">
        <v>476.77403371803678</v>
      </c>
      <c r="O4338">
        <v>99.464667088437494</v>
      </c>
      <c r="P4338">
        <v>58.149404109062978</v>
      </c>
      <c r="R4338">
        <v>634.38810491553727</v>
      </c>
      <c r="S4338">
        <v>39940305.826117098</v>
      </c>
      <c r="T4338">
        <v>2749351.1307364772</v>
      </c>
      <c r="U4338">
        <v>23953010.62549923</v>
      </c>
      <c r="V4338">
        <v>66642667.582352802</v>
      </c>
      <c r="X4338">
        <v>1.1459539991103009</v>
      </c>
      <c r="Y4338">
        <v>0.2448300229670356</v>
      </c>
      <c r="Z4338">
        <v>0.1670959888191465</v>
      </c>
      <c r="AB4338">
        <v>7.5535000000000005E-2</v>
      </c>
      <c r="AC4338">
        <v>5.4999999999999997E-3</v>
      </c>
      <c r="AD4338">
        <v>2.2043670058801901</v>
      </c>
      <c r="AE4338">
        <v>8.0968095792906966E-2</v>
      </c>
      <c r="AF4338">
        <v>10.46317968096379</v>
      </c>
      <c r="AG4338">
        <v>1</v>
      </c>
      <c r="AH4338" t="s">
        <v>2443</v>
      </c>
    </row>
    <row r="4339" spans="1:34">
      <c r="A4339" t="s">
        <v>125</v>
      </c>
      <c r="B4339" t="s">
        <v>145</v>
      </c>
      <c r="C4339" t="s">
        <v>2246</v>
      </c>
      <c r="D4339" t="s">
        <v>2367</v>
      </c>
      <c r="E4339" t="s">
        <v>53</v>
      </c>
      <c r="F4339" t="s">
        <v>140</v>
      </c>
      <c r="G4339" t="s">
        <v>302</v>
      </c>
      <c r="I4339">
        <v>5</v>
      </c>
      <c r="J4339">
        <v>1.828445614510583</v>
      </c>
      <c r="K4339">
        <v>1.059999999999999E-2</v>
      </c>
      <c r="M4339">
        <v>6.8390456145105833</v>
      </c>
      <c r="N4339">
        <v>520.85849919926784</v>
      </c>
      <c r="O4339">
        <v>121.2438228910725</v>
      </c>
      <c r="P4339">
        <v>45.59055523724637</v>
      </c>
      <c r="R4339">
        <v>687.69287732758664</v>
      </c>
      <c r="S4339">
        <v>43633348.880014978</v>
      </c>
      <c r="T4339">
        <v>3351359.3451632159</v>
      </c>
      <c r="U4339">
        <v>12393707.86860197</v>
      </c>
      <c r="V4339">
        <v>59378416.093780167</v>
      </c>
      <c r="X4339">
        <v>1.251913564741205</v>
      </c>
      <c r="Y4339">
        <v>0.29843892119640109</v>
      </c>
      <c r="Z4339">
        <v>0.13100734263576541</v>
      </c>
      <c r="AB4339">
        <v>6.2864000000000003E-2</v>
      </c>
      <c r="AC4339">
        <v>5.4999999999999997E-3</v>
      </c>
      <c r="AD4339">
        <v>1.8619391201808919</v>
      </c>
      <c r="AE4339">
        <v>6.8390456145105832E-2</v>
      </c>
      <c r="AF4339">
        <v>8.8377391908365812</v>
      </c>
      <c r="AG4339">
        <v>1</v>
      </c>
      <c r="AH4339" t="s">
        <v>1086</v>
      </c>
    </row>
    <row r="4340" spans="1:34">
      <c r="A4340" t="s">
        <v>125</v>
      </c>
      <c r="B4340" t="s">
        <v>126</v>
      </c>
      <c r="C4340" t="s">
        <v>2246</v>
      </c>
      <c r="D4340" t="s">
        <v>2247</v>
      </c>
      <c r="E4340" t="s">
        <v>53</v>
      </c>
      <c r="F4340" t="s">
        <v>140</v>
      </c>
      <c r="G4340" t="s">
        <v>302</v>
      </c>
      <c r="I4340">
        <v>4.9999999999999991</v>
      </c>
      <c r="J4340">
        <v>1.7001468162452209</v>
      </c>
      <c r="K4340">
        <v>1.059999999999999E-2</v>
      </c>
      <c r="M4340">
        <v>6.7107468162452202</v>
      </c>
      <c r="N4340">
        <v>520.85849919926773</v>
      </c>
      <c r="O4340">
        <v>112.7363580528652</v>
      </c>
      <c r="P4340">
        <v>45.59055523724637</v>
      </c>
      <c r="R4340">
        <v>679.18541248937925</v>
      </c>
      <c r="S4340">
        <v>43633348.880014971</v>
      </c>
      <c r="T4340">
        <v>3116200.3811078789</v>
      </c>
      <c r="U4340">
        <v>12393707.86860197</v>
      </c>
      <c r="V4340">
        <v>59143257.129724823</v>
      </c>
      <c r="X4340">
        <v>1.2519135647412041</v>
      </c>
      <c r="Y4340">
        <v>0.27749798937909992</v>
      </c>
      <c r="Z4340">
        <v>0.13100734263576541</v>
      </c>
      <c r="AB4340">
        <v>6.2864000000000003E-2</v>
      </c>
      <c r="AC4340">
        <v>5.4999999999999997E-3</v>
      </c>
      <c r="AD4340">
        <v>1.827009604422783</v>
      </c>
      <c r="AE4340">
        <v>6.7107468162452208E-2</v>
      </c>
      <c r="AF4340">
        <v>8.6732278888304553</v>
      </c>
      <c r="AG4340">
        <v>1</v>
      </c>
      <c r="AH4340" t="s">
        <v>1086</v>
      </c>
    </row>
    <row r="4341" spans="1:34">
      <c r="A4341" t="s">
        <v>125</v>
      </c>
      <c r="B4341" t="s">
        <v>145</v>
      </c>
      <c r="C4341" t="s">
        <v>6783</v>
      </c>
      <c r="D4341" t="s">
        <v>6784</v>
      </c>
      <c r="E4341" t="s">
        <v>53</v>
      </c>
      <c r="F4341" t="s">
        <v>41</v>
      </c>
      <c r="G4341" t="s">
        <v>239</v>
      </c>
      <c r="I4341">
        <v>0</v>
      </c>
      <c r="J4341">
        <v>0</v>
      </c>
      <c r="K4341">
        <v>0</v>
      </c>
      <c r="M4341">
        <v>0</v>
      </c>
      <c r="N4341">
        <v>0</v>
      </c>
      <c r="O4341">
        <v>0</v>
      </c>
      <c r="P4341">
        <v>0</v>
      </c>
      <c r="R4341">
        <v>0</v>
      </c>
      <c r="S4341">
        <v>0</v>
      </c>
      <c r="T4341">
        <v>0</v>
      </c>
      <c r="U4341">
        <v>0</v>
      </c>
      <c r="V4341">
        <v>0</v>
      </c>
      <c r="X4341">
        <v>0</v>
      </c>
      <c r="Y4341">
        <v>0</v>
      </c>
      <c r="Z4341">
        <v>0</v>
      </c>
      <c r="AB4341">
        <v>7.7423000000000006E-2</v>
      </c>
      <c r="AC4341">
        <v>5.4999999999999997E-3</v>
      </c>
      <c r="AD4341">
        <v>0</v>
      </c>
      <c r="AE4341">
        <v>0</v>
      </c>
      <c r="AF4341">
        <v>0</v>
      </c>
      <c r="AG4341">
        <v>0</v>
      </c>
      <c r="AH4341" t="s">
        <v>4465</v>
      </c>
    </row>
    <row r="4342" spans="1:34">
      <c r="A4342" t="s">
        <v>125</v>
      </c>
      <c r="B4342" t="s">
        <v>126</v>
      </c>
      <c r="C4342" t="s">
        <v>6783</v>
      </c>
      <c r="D4342" t="s">
        <v>6785</v>
      </c>
      <c r="E4342" t="s">
        <v>53</v>
      </c>
      <c r="F4342" t="s">
        <v>41</v>
      </c>
      <c r="G4342" t="s">
        <v>239</v>
      </c>
      <c r="I4342">
        <v>0</v>
      </c>
      <c r="J4342">
        <v>0</v>
      </c>
      <c r="K4342">
        <v>0</v>
      </c>
      <c r="M4342">
        <v>0</v>
      </c>
      <c r="N4342">
        <v>0</v>
      </c>
      <c r="O4342">
        <v>0</v>
      </c>
      <c r="P4342">
        <v>0</v>
      </c>
      <c r="R4342">
        <v>0</v>
      </c>
      <c r="S4342">
        <v>0</v>
      </c>
      <c r="T4342">
        <v>0</v>
      </c>
      <c r="U4342">
        <v>0</v>
      </c>
      <c r="V4342">
        <v>0</v>
      </c>
      <c r="X4342">
        <v>0</v>
      </c>
      <c r="Y4342">
        <v>0</v>
      </c>
      <c r="Z4342">
        <v>0</v>
      </c>
      <c r="AB4342">
        <v>7.7423000000000006E-2</v>
      </c>
      <c r="AC4342">
        <v>5.4999999999999997E-3</v>
      </c>
      <c r="AD4342">
        <v>0</v>
      </c>
      <c r="AE4342">
        <v>0</v>
      </c>
      <c r="AF4342">
        <v>0</v>
      </c>
      <c r="AG4342">
        <v>0</v>
      </c>
      <c r="AH4342" t="s">
        <v>4465</v>
      </c>
    </row>
    <row r="4343" spans="1:34">
      <c r="A4343" t="s">
        <v>125</v>
      </c>
      <c r="B4343" t="s">
        <v>145</v>
      </c>
      <c r="C4343" t="s">
        <v>6786</v>
      </c>
      <c r="D4343" t="s">
        <v>6787</v>
      </c>
      <c r="E4343" t="s">
        <v>53</v>
      </c>
      <c r="F4343" t="s">
        <v>239</v>
      </c>
      <c r="G4343" t="s">
        <v>302</v>
      </c>
      <c r="I4343">
        <v>0</v>
      </c>
      <c r="J4343">
        <v>0</v>
      </c>
      <c r="K4343">
        <v>0</v>
      </c>
      <c r="M4343">
        <v>0</v>
      </c>
      <c r="N4343">
        <v>0</v>
      </c>
      <c r="O4343">
        <v>0</v>
      </c>
      <c r="P4343">
        <v>0</v>
      </c>
      <c r="R4343">
        <v>0</v>
      </c>
      <c r="S4343">
        <v>0</v>
      </c>
      <c r="T4343">
        <v>0</v>
      </c>
      <c r="U4343">
        <v>0</v>
      </c>
      <c r="V4343">
        <v>0</v>
      </c>
      <c r="X4343">
        <v>0</v>
      </c>
      <c r="Y4343">
        <v>0</v>
      </c>
      <c r="Z4343">
        <v>0</v>
      </c>
      <c r="AB4343">
        <v>7.3561000000000001E-2</v>
      </c>
      <c r="AC4343">
        <v>5.4999999999999997E-3</v>
      </c>
      <c r="AD4343">
        <v>0</v>
      </c>
      <c r="AE4343">
        <v>0</v>
      </c>
      <c r="AF4343">
        <v>0</v>
      </c>
      <c r="AG4343">
        <v>0</v>
      </c>
      <c r="AH4343" t="s">
        <v>4476</v>
      </c>
    </row>
    <row r="4344" spans="1:34">
      <c r="A4344" t="s">
        <v>125</v>
      </c>
      <c r="B4344" t="s">
        <v>126</v>
      </c>
      <c r="C4344" t="s">
        <v>6786</v>
      </c>
      <c r="D4344" t="s">
        <v>6788</v>
      </c>
      <c r="E4344" t="s">
        <v>53</v>
      </c>
      <c r="F4344" t="s">
        <v>239</v>
      </c>
      <c r="G4344" t="s">
        <v>302</v>
      </c>
      <c r="I4344">
        <v>0</v>
      </c>
      <c r="J4344">
        <v>0</v>
      </c>
      <c r="K4344">
        <v>0</v>
      </c>
      <c r="M4344">
        <v>0</v>
      </c>
      <c r="N4344">
        <v>0</v>
      </c>
      <c r="O4344">
        <v>0</v>
      </c>
      <c r="P4344">
        <v>0</v>
      </c>
      <c r="R4344">
        <v>0</v>
      </c>
      <c r="S4344">
        <v>0</v>
      </c>
      <c r="T4344">
        <v>0</v>
      </c>
      <c r="U4344">
        <v>0</v>
      </c>
      <c r="V4344">
        <v>0</v>
      </c>
      <c r="X4344">
        <v>0</v>
      </c>
      <c r="Y4344">
        <v>0</v>
      </c>
      <c r="Z4344">
        <v>0</v>
      </c>
      <c r="AB4344">
        <v>7.3561000000000001E-2</v>
      </c>
      <c r="AC4344">
        <v>5.4999999999999997E-3</v>
      </c>
      <c r="AD4344">
        <v>0</v>
      </c>
      <c r="AE4344">
        <v>0</v>
      </c>
      <c r="AF4344">
        <v>0</v>
      </c>
      <c r="AG4344">
        <v>0</v>
      </c>
      <c r="AH4344" t="s">
        <v>4476</v>
      </c>
    </row>
    <row r="4345" spans="1:34">
      <c r="A4345" t="s">
        <v>125</v>
      </c>
      <c r="B4345" t="s">
        <v>145</v>
      </c>
      <c r="C4345" t="s">
        <v>3263</v>
      </c>
      <c r="D4345" t="s">
        <v>3321</v>
      </c>
      <c r="E4345" t="s">
        <v>72</v>
      </c>
      <c r="F4345" t="s">
        <v>39</v>
      </c>
      <c r="G4345" t="s">
        <v>140</v>
      </c>
      <c r="I4345">
        <v>1</v>
      </c>
      <c r="J4345">
        <v>3</v>
      </c>
      <c r="K4345">
        <v>4.1069511586720591</v>
      </c>
      <c r="M4345">
        <v>8.1069511586720591</v>
      </c>
      <c r="N4345">
        <v>60.170646557743339</v>
      </c>
      <c r="O4345">
        <v>476.27274623318829</v>
      </c>
      <c r="P4345">
        <v>272.33101983052597</v>
      </c>
      <c r="R4345">
        <v>808.7744126214576</v>
      </c>
      <c r="S4345">
        <v>4660070.3812316712</v>
      </c>
      <c r="T4345">
        <v>18031164.55152189</v>
      </c>
      <c r="U4345">
        <v>7527633.8746496737</v>
      </c>
      <c r="V4345">
        <v>30218868.80740324</v>
      </c>
      <c r="X4345">
        <v>0.14128613322161709</v>
      </c>
      <c r="Y4345">
        <v>1.076582364896908</v>
      </c>
      <c r="Z4345">
        <v>0.67033663100144913</v>
      </c>
      <c r="AB4345">
        <v>6.8638000000000005E-2</v>
      </c>
      <c r="AC4345">
        <v>5.4999999999999997E-3</v>
      </c>
      <c r="AD4345">
        <v>2.207128064141084</v>
      </c>
      <c r="AE4345">
        <v>8.1069511586720586E-2</v>
      </c>
      <c r="AF4345">
        <v>10.46928673439986</v>
      </c>
      <c r="AG4345">
        <v>1</v>
      </c>
      <c r="AH4345" t="s">
        <v>1713</v>
      </c>
    </row>
    <row r="4346" spans="1:34">
      <c r="A4346" t="s">
        <v>125</v>
      </c>
      <c r="B4346" t="s">
        <v>126</v>
      </c>
      <c r="C4346" t="s">
        <v>3263</v>
      </c>
      <c r="D4346" t="s">
        <v>3264</v>
      </c>
      <c r="E4346" t="s">
        <v>72</v>
      </c>
      <c r="F4346" t="s">
        <v>39</v>
      </c>
      <c r="G4346" t="s">
        <v>140</v>
      </c>
      <c r="I4346">
        <v>1</v>
      </c>
      <c r="J4346">
        <v>3</v>
      </c>
      <c r="K4346">
        <v>4.0026203859219036</v>
      </c>
      <c r="M4346">
        <v>8.0026203859219045</v>
      </c>
      <c r="N4346">
        <v>60.170646557743339</v>
      </c>
      <c r="O4346">
        <v>476.27274623318829</v>
      </c>
      <c r="P4346">
        <v>265.41286944474359</v>
      </c>
      <c r="R4346">
        <v>801.85626223567522</v>
      </c>
      <c r="S4346">
        <v>4660070.3812316712</v>
      </c>
      <c r="T4346">
        <v>18031164.55152189</v>
      </c>
      <c r="U4346">
        <v>7336405.9226288404</v>
      </c>
      <c r="V4346">
        <v>30027640.855382409</v>
      </c>
      <c r="X4346">
        <v>0.14128613322161709</v>
      </c>
      <c r="Y4346">
        <v>1.076582364896908</v>
      </c>
      <c r="Z4346">
        <v>0.65330776067572305</v>
      </c>
      <c r="AB4346">
        <v>6.8638000000000005E-2</v>
      </c>
      <c r="AC4346">
        <v>5.4999999999999997E-3</v>
      </c>
      <c r="AD4346">
        <v>2.1787238747012521</v>
      </c>
      <c r="AE4346">
        <v>8.0026203859219047E-2</v>
      </c>
      <c r="AF4346">
        <v>10.33550846448238</v>
      </c>
      <c r="AG4346">
        <v>1</v>
      </c>
      <c r="AH4346" t="s">
        <v>1713</v>
      </c>
    </row>
    <row r="4347" spans="1:34">
      <c r="A4347" t="s">
        <v>125</v>
      </c>
      <c r="B4347" t="s">
        <v>145</v>
      </c>
      <c r="C4347" t="s">
        <v>1765</v>
      </c>
      <c r="D4347" t="s">
        <v>1819</v>
      </c>
      <c r="E4347" t="s">
        <v>72</v>
      </c>
      <c r="F4347" t="s">
        <v>39</v>
      </c>
      <c r="G4347" t="s">
        <v>40</v>
      </c>
      <c r="I4347">
        <v>1</v>
      </c>
      <c r="J4347">
        <v>3</v>
      </c>
      <c r="K4347">
        <v>2.2752650754669741</v>
      </c>
      <c r="M4347">
        <v>6.2752650754669741</v>
      </c>
      <c r="N4347">
        <v>60.170646557743339</v>
      </c>
      <c r="O4347">
        <v>476.27274623318829</v>
      </c>
      <c r="P4347">
        <v>244.5361510688696</v>
      </c>
      <c r="R4347">
        <v>780.9795438598012</v>
      </c>
      <c r="S4347">
        <v>4660070.3812316712</v>
      </c>
      <c r="T4347">
        <v>18031164.55152189</v>
      </c>
      <c r="U4347">
        <v>19173292.11601001</v>
      </c>
      <c r="V4347">
        <v>41864527.048763573</v>
      </c>
      <c r="X4347">
        <v>0.14128613322161709</v>
      </c>
      <c r="Y4347">
        <v>1.076582364896908</v>
      </c>
      <c r="Z4347">
        <v>0.56453407172532721</v>
      </c>
      <c r="AB4347">
        <v>7.5543000000000013E-2</v>
      </c>
      <c r="AC4347">
        <v>5.4999999999999997E-3</v>
      </c>
      <c r="AD4347">
        <v>1.708449130493626</v>
      </c>
      <c r="AE4347">
        <v>6.2752650754669737E-2</v>
      </c>
      <c r="AF4347">
        <v>8.127509856715271</v>
      </c>
      <c r="AG4347">
        <v>1</v>
      </c>
      <c r="AH4347" t="s">
        <v>803</v>
      </c>
    </row>
    <row r="4348" spans="1:34">
      <c r="A4348" t="s">
        <v>125</v>
      </c>
      <c r="B4348" t="s">
        <v>126</v>
      </c>
      <c r="C4348" t="s">
        <v>1765</v>
      </c>
      <c r="D4348" t="s">
        <v>1766</v>
      </c>
      <c r="E4348" t="s">
        <v>72</v>
      </c>
      <c r="F4348" t="s">
        <v>39</v>
      </c>
      <c r="G4348" t="s">
        <v>40</v>
      </c>
      <c r="I4348">
        <v>1</v>
      </c>
      <c r="J4348">
        <v>3</v>
      </c>
      <c r="K4348">
        <v>2.2225449238300019</v>
      </c>
      <c r="M4348">
        <v>6.2225449238300019</v>
      </c>
      <c r="N4348">
        <v>60.170646557743339</v>
      </c>
      <c r="O4348">
        <v>476.27274623318829</v>
      </c>
      <c r="P4348">
        <v>238.87000557044831</v>
      </c>
      <c r="R4348">
        <v>775.31339836137988</v>
      </c>
      <c r="S4348">
        <v>4660070.3812316712</v>
      </c>
      <c r="T4348">
        <v>18031164.55152189</v>
      </c>
      <c r="U4348">
        <v>18729027.894388031</v>
      </c>
      <c r="V4348">
        <v>41420262.827141598</v>
      </c>
      <c r="X4348">
        <v>0.14128613322161709</v>
      </c>
      <c r="Y4348">
        <v>1.076582364896908</v>
      </c>
      <c r="Z4348">
        <v>0.55145325657701383</v>
      </c>
      <c r="AB4348">
        <v>7.5543000000000013E-2</v>
      </c>
      <c r="AC4348">
        <v>5.4999999999999997E-3</v>
      </c>
      <c r="AD4348">
        <v>1.6940960002050269</v>
      </c>
      <c r="AE4348">
        <v>6.2225449238300021E-2</v>
      </c>
      <c r="AF4348">
        <v>8.059909373273328</v>
      </c>
      <c r="AG4348">
        <v>1</v>
      </c>
      <c r="AH4348" t="s">
        <v>803</v>
      </c>
    </row>
    <row r="4349" spans="1:34">
      <c r="A4349" t="s">
        <v>125</v>
      </c>
      <c r="B4349" t="s">
        <v>145</v>
      </c>
      <c r="C4349" t="s">
        <v>257</v>
      </c>
      <c r="D4349" t="s">
        <v>297</v>
      </c>
      <c r="E4349" t="s">
        <v>72</v>
      </c>
      <c r="F4349" t="s">
        <v>39</v>
      </c>
      <c r="G4349" t="s">
        <v>41</v>
      </c>
      <c r="I4349">
        <v>1.1379647722278821</v>
      </c>
      <c r="J4349">
        <v>3</v>
      </c>
      <c r="K4349">
        <v>8.4000000000000012E-3</v>
      </c>
      <c r="M4349">
        <v>4.1463647722278818</v>
      </c>
      <c r="N4349">
        <v>68.472076104886796</v>
      </c>
      <c r="O4349">
        <v>476.27274623318829</v>
      </c>
      <c r="P4349">
        <v>188.4060756714876</v>
      </c>
      <c r="R4349">
        <v>733.15089800956275</v>
      </c>
      <c r="S4349">
        <v>5302995.9299441986</v>
      </c>
      <c r="T4349">
        <v>18031164.55152189</v>
      </c>
      <c r="U4349">
        <v>29000045.454545461</v>
      </c>
      <c r="V4349">
        <v>52334205.936011553</v>
      </c>
      <c r="X4349">
        <v>0.16077864241049569</v>
      </c>
      <c r="Y4349">
        <v>1.076582364896908</v>
      </c>
      <c r="Z4349">
        <v>0.54139676917094137</v>
      </c>
      <c r="AB4349">
        <v>7.0526000000000005E-2</v>
      </c>
      <c r="AC4349">
        <v>5.4999999999999997E-3</v>
      </c>
      <c r="AD4349">
        <v>1.1288532364180619</v>
      </c>
      <c r="AE4349">
        <v>4.1463647722278819E-2</v>
      </c>
      <c r="AF4349">
        <v>5.3927076563682226</v>
      </c>
      <c r="AG4349">
        <v>1</v>
      </c>
      <c r="AH4349" t="s">
        <v>73</v>
      </c>
    </row>
    <row r="4350" spans="1:34">
      <c r="A4350" t="s">
        <v>125</v>
      </c>
      <c r="B4350" t="s">
        <v>126</v>
      </c>
      <c r="C4350" t="s">
        <v>257</v>
      </c>
      <c r="D4350" t="s">
        <v>258</v>
      </c>
      <c r="E4350" t="s">
        <v>72</v>
      </c>
      <c r="F4350" t="s">
        <v>39</v>
      </c>
      <c r="G4350" t="s">
        <v>41</v>
      </c>
      <c r="I4350">
        <v>1.016596057207845</v>
      </c>
      <c r="J4350">
        <v>3</v>
      </c>
      <c r="K4350">
        <v>8.4000000000000012E-3</v>
      </c>
      <c r="M4350">
        <v>4.0249960572078436</v>
      </c>
      <c r="N4350">
        <v>61.169242050248663</v>
      </c>
      <c r="O4350">
        <v>476.27274623318829</v>
      </c>
      <c r="P4350">
        <v>188.4060756714876</v>
      </c>
      <c r="R4350">
        <v>725.84806395492456</v>
      </c>
      <c r="S4350">
        <v>4737409.1758711748</v>
      </c>
      <c r="T4350">
        <v>18031164.55152189</v>
      </c>
      <c r="U4350">
        <v>29000045.454545461</v>
      </c>
      <c r="V4350">
        <v>51768619.181938529</v>
      </c>
      <c r="X4350">
        <v>0.14363092597123819</v>
      </c>
      <c r="Y4350">
        <v>1.076582364896908</v>
      </c>
      <c r="Z4350">
        <v>0.54139676917094137</v>
      </c>
      <c r="AB4350">
        <v>7.0526000000000005E-2</v>
      </c>
      <c r="AC4350">
        <v>5.4999999999999997E-3</v>
      </c>
      <c r="AD4350">
        <v>1.095810444894282</v>
      </c>
      <c r="AE4350">
        <v>4.0249960572078448E-2</v>
      </c>
      <c r="AF4350">
        <v>5.2370824626742056</v>
      </c>
      <c r="AG4350">
        <v>1</v>
      </c>
      <c r="AH4350" t="s">
        <v>73</v>
      </c>
    </row>
    <row r="4351" spans="1:34">
      <c r="A4351" t="s">
        <v>125</v>
      </c>
      <c r="B4351" t="s">
        <v>145</v>
      </c>
      <c r="C4351" t="s">
        <v>3314</v>
      </c>
      <c r="D4351" t="s">
        <v>3372</v>
      </c>
      <c r="E4351" t="s">
        <v>72</v>
      </c>
      <c r="F4351" t="s">
        <v>39</v>
      </c>
      <c r="G4351" t="s">
        <v>239</v>
      </c>
      <c r="I4351">
        <v>1.3550827353427071</v>
      </c>
      <c r="J4351">
        <v>3</v>
      </c>
      <c r="K4351">
        <v>3.850087639972172</v>
      </c>
      <c r="M4351">
        <v>8.2051703753148786</v>
      </c>
      <c r="N4351">
        <v>81.536204324806064</v>
      </c>
      <c r="O4351">
        <v>476.2727462331884</v>
      </c>
      <c r="P4351">
        <v>110.8318326891339</v>
      </c>
      <c r="R4351">
        <v>668.6407832471283</v>
      </c>
      <c r="S4351">
        <v>6314780.9190889429</v>
      </c>
      <c r="T4351">
        <v>18031164.551521901</v>
      </c>
      <c r="U4351">
        <v>45654054.529384501</v>
      </c>
      <c r="V4351">
        <v>69999999.999995351</v>
      </c>
      <c r="X4351">
        <v>0.19145439987194299</v>
      </c>
      <c r="Y4351">
        <v>1.076582364896908</v>
      </c>
      <c r="Z4351">
        <v>0.31848227784233868</v>
      </c>
      <c r="AB4351">
        <v>7.9335000000000003E-2</v>
      </c>
      <c r="AC4351">
        <v>5.4999999999999997E-3</v>
      </c>
      <c r="AD4351">
        <v>2.2338683744312759</v>
      </c>
      <c r="AE4351">
        <v>8.2051703753148783E-2</v>
      </c>
      <c r="AF4351">
        <v>10.605925453499299</v>
      </c>
      <c r="AG4351">
        <v>1</v>
      </c>
      <c r="AH4351" t="s">
        <v>1529</v>
      </c>
    </row>
    <row r="4352" spans="1:34">
      <c r="A4352" t="s">
        <v>125</v>
      </c>
      <c r="B4352" t="s">
        <v>126</v>
      </c>
      <c r="C4352" t="s">
        <v>3314</v>
      </c>
      <c r="D4352" t="s">
        <v>3315</v>
      </c>
      <c r="E4352" t="s">
        <v>72</v>
      </c>
      <c r="F4352" t="s">
        <v>39</v>
      </c>
      <c r="G4352" t="s">
        <v>239</v>
      </c>
      <c r="I4352">
        <v>1.167501221857026</v>
      </c>
      <c r="J4352">
        <v>3</v>
      </c>
      <c r="K4352">
        <v>3.9238056789623408</v>
      </c>
      <c r="M4352">
        <v>8.0913069008193688</v>
      </c>
      <c r="N4352">
        <v>70.249303376092627</v>
      </c>
      <c r="O4352">
        <v>476.2727462331884</v>
      </c>
      <c r="P4352">
        <v>112.9539416195136</v>
      </c>
      <c r="R4352">
        <v>659.47599122879456</v>
      </c>
      <c r="S4352">
        <v>5440637.8640277153</v>
      </c>
      <c r="T4352">
        <v>18031164.551521901</v>
      </c>
      <c r="U4352">
        <v>46528197.584445126</v>
      </c>
      <c r="V4352">
        <v>69999999.999994755</v>
      </c>
      <c r="X4352">
        <v>0.1649517331676926</v>
      </c>
      <c r="Y4352">
        <v>1.076582364896908</v>
      </c>
      <c r="Z4352">
        <v>0.32458029201009653</v>
      </c>
      <c r="AB4352">
        <v>7.9335000000000003E-2</v>
      </c>
      <c r="AC4352">
        <v>5.4999999999999997E-3</v>
      </c>
      <c r="AD4352">
        <v>2.2028688944639119</v>
      </c>
      <c r="AE4352">
        <v>8.0913069008193686E-2</v>
      </c>
      <c r="AF4352">
        <v>10.45992386429147</v>
      </c>
      <c r="AG4352">
        <v>1</v>
      </c>
      <c r="AH4352" t="s">
        <v>1529</v>
      </c>
    </row>
    <row r="4353" spans="1:34">
      <c r="A4353" t="s">
        <v>125</v>
      </c>
      <c r="B4353" t="s">
        <v>145</v>
      </c>
      <c r="C4353" t="s">
        <v>6789</v>
      </c>
      <c r="D4353" t="s">
        <v>6790</v>
      </c>
      <c r="E4353" t="s">
        <v>72</v>
      </c>
      <c r="F4353" t="s">
        <v>39</v>
      </c>
      <c r="G4353" t="s">
        <v>302</v>
      </c>
      <c r="I4353">
        <v>0</v>
      </c>
      <c r="J4353">
        <v>0</v>
      </c>
      <c r="K4353">
        <v>0</v>
      </c>
      <c r="M4353">
        <v>0</v>
      </c>
      <c r="N4353">
        <v>0</v>
      </c>
      <c r="O4353">
        <v>0</v>
      </c>
      <c r="P4353">
        <v>0</v>
      </c>
      <c r="R4353">
        <v>0</v>
      </c>
      <c r="S4353">
        <v>0</v>
      </c>
      <c r="T4353">
        <v>0</v>
      </c>
      <c r="U4353">
        <v>0</v>
      </c>
      <c r="V4353">
        <v>0</v>
      </c>
      <c r="X4353">
        <v>0</v>
      </c>
      <c r="Y4353">
        <v>0</v>
      </c>
      <c r="Z4353">
        <v>0</v>
      </c>
      <c r="AB4353">
        <v>6.6664000000000001E-2</v>
      </c>
      <c r="AC4353">
        <v>5.4999999999999997E-3</v>
      </c>
      <c r="AD4353">
        <v>0</v>
      </c>
      <c r="AE4353">
        <v>0</v>
      </c>
      <c r="AF4353">
        <v>0</v>
      </c>
      <c r="AG4353">
        <v>0</v>
      </c>
      <c r="AH4353" t="s">
        <v>710</v>
      </c>
    </row>
    <row r="4354" spans="1:34">
      <c r="A4354" t="s">
        <v>125</v>
      </c>
      <c r="B4354" t="s">
        <v>126</v>
      </c>
      <c r="C4354" t="s">
        <v>6789</v>
      </c>
      <c r="D4354" t="s">
        <v>6791</v>
      </c>
      <c r="E4354" t="s">
        <v>72</v>
      </c>
      <c r="F4354" t="s">
        <v>39</v>
      </c>
      <c r="G4354" t="s">
        <v>302</v>
      </c>
      <c r="I4354">
        <v>0</v>
      </c>
      <c r="J4354">
        <v>0</v>
      </c>
      <c r="K4354">
        <v>0</v>
      </c>
      <c r="M4354">
        <v>0</v>
      </c>
      <c r="N4354">
        <v>0</v>
      </c>
      <c r="O4354">
        <v>0</v>
      </c>
      <c r="P4354">
        <v>0</v>
      </c>
      <c r="R4354">
        <v>0</v>
      </c>
      <c r="S4354">
        <v>0</v>
      </c>
      <c r="T4354">
        <v>0</v>
      </c>
      <c r="U4354">
        <v>0</v>
      </c>
      <c r="V4354">
        <v>0</v>
      </c>
      <c r="X4354">
        <v>0</v>
      </c>
      <c r="Y4354">
        <v>0</v>
      </c>
      <c r="Z4354">
        <v>0</v>
      </c>
      <c r="AB4354">
        <v>6.6664000000000001E-2</v>
      </c>
      <c r="AC4354">
        <v>5.4999999999999997E-3</v>
      </c>
      <c r="AD4354">
        <v>0</v>
      </c>
      <c r="AE4354">
        <v>0</v>
      </c>
      <c r="AF4354">
        <v>0</v>
      </c>
      <c r="AG4354">
        <v>0</v>
      </c>
      <c r="AH4354" t="s">
        <v>710</v>
      </c>
    </row>
    <row r="4355" spans="1:34">
      <c r="A4355" t="s">
        <v>125</v>
      </c>
      <c r="B4355" t="s">
        <v>145</v>
      </c>
      <c r="C4355" t="s">
        <v>2935</v>
      </c>
      <c r="D4355" t="s">
        <v>2954</v>
      </c>
      <c r="E4355" t="s">
        <v>72</v>
      </c>
      <c r="F4355" t="s">
        <v>140</v>
      </c>
      <c r="G4355" t="s">
        <v>40</v>
      </c>
      <c r="I4355">
        <v>1</v>
      </c>
      <c r="J4355">
        <v>1.5</v>
      </c>
      <c r="K4355">
        <v>4.9842371675528003</v>
      </c>
      <c r="M4355">
        <v>7.4842371675528003</v>
      </c>
      <c r="N4355">
        <v>60.170646557743339</v>
      </c>
      <c r="O4355">
        <v>99.464667088437494</v>
      </c>
      <c r="P4355">
        <v>535.68535205403043</v>
      </c>
      <c r="R4355">
        <v>695.32066570021129</v>
      </c>
      <c r="S4355">
        <v>4660070.3812316712</v>
      </c>
      <c r="T4355">
        <v>2749351.1307364772</v>
      </c>
      <c r="U4355">
        <v>42001363.366134658</v>
      </c>
      <c r="V4355">
        <v>49410784.878102809</v>
      </c>
      <c r="X4355">
        <v>0.14128613322161709</v>
      </c>
      <c r="Y4355">
        <v>0.2448300229670356</v>
      </c>
      <c r="Z4355">
        <v>1.236678632737241</v>
      </c>
      <c r="AB4355">
        <v>7.1743000000000001E-2</v>
      </c>
      <c r="AC4355">
        <v>5.4999999999999997E-3</v>
      </c>
      <c r="AD4355">
        <v>2.0375933649881972</v>
      </c>
      <c r="AE4355">
        <v>7.4842371675527999E-2</v>
      </c>
      <c r="AF4355">
        <v>9.6739159042165248</v>
      </c>
      <c r="AG4355">
        <v>1</v>
      </c>
      <c r="AH4355" t="s">
        <v>2046</v>
      </c>
    </row>
    <row r="4356" spans="1:34">
      <c r="A4356" t="s">
        <v>125</v>
      </c>
      <c r="B4356" t="s">
        <v>126</v>
      </c>
      <c r="C4356" t="s">
        <v>2935</v>
      </c>
      <c r="D4356" t="s">
        <v>2936</v>
      </c>
      <c r="E4356" t="s">
        <v>72</v>
      </c>
      <c r="F4356" t="s">
        <v>140</v>
      </c>
      <c r="G4356" t="s">
        <v>40</v>
      </c>
      <c r="I4356">
        <v>1</v>
      </c>
      <c r="J4356">
        <v>1.5</v>
      </c>
      <c r="K4356">
        <v>4.9636252482559122</v>
      </c>
      <c r="M4356">
        <v>7.4636252482559122</v>
      </c>
      <c r="N4356">
        <v>60.170646557743339</v>
      </c>
      <c r="O4356">
        <v>99.464667088437494</v>
      </c>
      <c r="P4356">
        <v>533.47006757339966</v>
      </c>
      <c r="R4356">
        <v>693.10538121958052</v>
      </c>
      <c r="S4356">
        <v>4660070.3812316712</v>
      </c>
      <c r="T4356">
        <v>2749351.1307364772</v>
      </c>
      <c r="U4356">
        <v>41827670.043975383</v>
      </c>
      <c r="V4356">
        <v>49237091.555943526</v>
      </c>
      <c r="X4356">
        <v>0.14128613322161709</v>
      </c>
      <c r="Y4356">
        <v>0.2448300229670356</v>
      </c>
      <c r="Z4356">
        <v>1.2315644458883279</v>
      </c>
      <c r="AB4356">
        <v>7.1743000000000001E-2</v>
      </c>
      <c r="AC4356">
        <v>5.4999999999999997E-3</v>
      </c>
      <c r="AD4356">
        <v>2.0319817429806668</v>
      </c>
      <c r="AE4356">
        <v>7.4636252482559118E-2</v>
      </c>
      <c r="AF4356">
        <v>9.6474862437191398</v>
      </c>
      <c r="AG4356">
        <v>1</v>
      </c>
      <c r="AH4356" t="s">
        <v>2046</v>
      </c>
    </row>
    <row r="4357" spans="1:34">
      <c r="A4357" t="s">
        <v>125</v>
      </c>
      <c r="B4357" t="s">
        <v>145</v>
      </c>
      <c r="C4357" t="s">
        <v>3019</v>
      </c>
      <c r="D4357" t="s">
        <v>3079</v>
      </c>
      <c r="E4357" t="s">
        <v>72</v>
      </c>
      <c r="F4357" t="s">
        <v>140</v>
      </c>
      <c r="G4357" t="s">
        <v>41</v>
      </c>
      <c r="I4357">
        <v>2.6715576714701399</v>
      </c>
      <c r="J4357">
        <v>5.0000000000000009</v>
      </c>
      <c r="K4357">
        <v>8.3999999999999995E-3</v>
      </c>
      <c r="M4357">
        <v>7.6799576714701407</v>
      </c>
      <c r="N4357">
        <v>160.74935240865759</v>
      </c>
      <c r="O4357">
        <v>331.5488902947917</v>
      </c>
      <c r="P4357">
        <v>188.4060756714876</v>
      </c>
      <c r="R4357">
        <v>680.70431837493686</v>
      </c>
      <c r="S4357">
        <v>12449646.776570249</v>
      </c>
      <c r="T4357">
        <v>9164503.769121591</v>
      </c>
      <c r="U4357">
        <v>29000045.454545449</v>
      </c>
      <c r="V4357">
        <v>50614196.000237294</v>
      </c>
      <c r="X4357">
        <v>0.37745405308056329</v>
      </c>
      <c r="Y4357">
        <v>0.81610007655678551</v>
      </c>
      <c r="Z4357">
        <v>0.54139676917094126</v>
      </c>
      <c r="AB4357">
        <v>6.6725999999999994E-2</v>
      </c>
      <c r="AC4357">
        <v>5.4999999999999997E-3</v>
      </c>
      <c r="AD4357">
        <v>2.0908785283583629</v>
      </c>
      <c r="AE4357">
        <v>7.6799576714701404E-2</v>
      </c>
      <c r="AF4357">
        <v>9.9198617765432058</v>
      </c>
      <c r="AG4357">
        <v>1</v>
      </c>
      <c r="AH4357" t="s">
        <v>1651</v>
      </c>
    </row>
    <row r="4358" spans="1:34">
      <c r="A4358" t="s">
        <v>125</v>
      </c>
      <c r="B4358" t="s">
        <v>126</v>
      </c>
      <c r="C4358" t="s">
        <v>3019</v>
      </c>
      <c r="D4358" t="s">
        <v>3020</v>
      </c>
      <c r="E4358" t="s">
        <v>72</v>
      </c>
      <c r="F4358" t="s">
        <v>140</v>
      </c>
      <c r="G4358" t="s">
        <v>41</v>
      </c>
      <c r="I4358">
        <v>2.5702161605181009</v>
      </c>
      <c r="J4358">
        <v>5</v>
      </c>
      <c r="K4358">
        <v>8.3999999999999977E-3</v>
      </c>
      <c r="M4358">
        <v>7.5786161605181004</v>
      </c>
      <c r="N4358">
        <v>154.65156817153479</v>
      </c>
      <c r="O4358">
        <v>331.54889029479159</v>
      </c>
      <c r="P4358">
        <v>188.40607567148751</v>
      </c>
      <c r="R4358">
        <v>674.60653413781392</v>
      </c>
      <c r="S4358">
        <v>11977388.202993389</v>
      </c>
      <c r="T4358">
        <v>9164503.769121591</v>
      </c>
      <c r="U4358">
        <v>29000045.454545449</v>
      </c>
      <c r="V4358">
        <v>50141937.426660433</v>
      </c>
      <c r="X4358">
        <v>0.3631359028633136</v>
      </c>
      <c r="Y4358">
        <v>0.8161000765567854</v>
      </c>
      <c r="Z4358">
        <v>0.54139676917094115</v>
      </c>
      <c r="AB4358">
        <v>6.6725999999999994E-2</v>
      </c>
      <c r="AC4358">
        <v>5.4999999999999997E-3</v>
      </c>
      <c r="AD4358">
        <v>2.063288169355713</v>
      </c>
      <c r="AE4358">
        <v>7.5786161605181007E-2</v>
      </c>
      <c r="AF4358">
        <v>9.7899164914789942</v>
      </c>
      <c r="AG4358">
        <v>1</v>
      </c>
      <c r="AH4358" t="s">
        <v>1651</v>
      </c>
    </row>
    <row r="4359" spans="1:34">
      <c r="A4359" t="s">
        <v>125</v>
      </c>
      <c r="B4359" t="s">
        <v>145</v>
      </c>
      <c r="C4359" t="s">
        <v>3955</v>
      </c>
      <c r="D4359" t="s">
        <v>3965</v>
      </c>
      <c r="E4359" t="s">
        <v>72</v>
      </c>
      <c r="F4359" t="s">
        <v>140</v>
      </c>
      <c r="G4359" t="s">
        <v>239</v>
      </c>
      <c r="I4359">
        <v>2.6143715725176921</v>
      </c>
      <c r="J4359">
        <v>5.0000000000000009</v>
      </c>
      <c r="K4359">
        <v>4.1029384469058794</v>
      </c>
      <c r="M4359">
        <v>11.71731001942357</v>
      </c>
      <c r="N4359">
        <v>157.30842786057369</v>
      </c>
      <c r="O4359">
        <v>331.5488902947917</v>
      </c>
      <c r="P4359">
        <v>118.1106068236343</v>
      </c>
      <c r="R4359">
        <v>606.96792497899969</v>
      </c>
      <c r="S4359">
        <v>12183155.530623769</v>
      </c>
      <c r="T4359">
        <v>9164503.769121591</v>
      </c>
      <c r="U4359">
        <v>48652340.70025041</v>
      </c>
      <c r="V4359">
        <v>69999999.999995768</v>
      </c>
      <c r="X4359">
        <v>0.36937445028554322</v>
      </c>
      <c r="Y4359">
        <v>0.81610007655678551</v>
      </c>
      <c r="Z4359">
        <v>0.33939829547021338</v>
      </c>
      <c r="AB4359">
        <v>7.5535000000000005E-2</v>
      </c>
      <c r="AC4359">
        <v>5.4999999999999997E-3</v>
      </c>
      <c r="AD4359">
        <v>3.1900529895812868</v>
      </c>
      <c r="AE4359">
        <v>0.1171731001942357</v>
      </c>
      <c r="AF4359">
        <v>15.10557110919909</v>
      </c>
      <c r="AG4359">
        <v>1</v>
      </c>
      <c r="AH4359" t="s">
        <v>3734</v>
      </c>
    </row>
    <row r="4360" spans="1:34">
      <c r="A4360" t="s">
        <v>125</v>
      </c>
      <c r="B4360" t="s">
        <v>126</v>
      </c>
      <c r="C4360" t="s">
        <v>3955</v>
      </c>
      <c r="D4360" t="s">
        <v>3956</v>
      </c>
      <c r="E4360" t="s">
        <v>72</v>
      </c>
      <c r="F4360" t="s">
        <v>140</v>
      </c>
      <c r="G4360" t="s">
        <v>239</v>
      </c>
      <c r="I4360">
        <v>2.4716435199439388</v>
      </c>
      <c r="J4360">
        <v>5</v>
      </c>
      <c r="K4360">
        <v>4.1590294334274587</v>
      </c>
      <c r="M4360">
        <v>11.6306729533714</v>
      </c>
      <c r="N4360">
        <v>148.72038865528339</v>
      </c>
      <c r="O4360">
        <v>331.54889029479159</v>
      </c>
      <c r="P4360">
        <v>119.72528872567349</v>
      </c>
      <c r="R4360">
        <v>599.99456767574861</v>
      </c>
      <c r="S4360">
        <v>11518032.76025394</v>
      </c>
      <c r="T4360">
        <v>9164503.769121591</v>
      </c>
      <c r="U4360">
        <v>49317463.470619783</v>
      </c>
      <c r="V4360">
        <v>69999999.999995306</v>
      </c>
      <c r="X4360">
        <v>0.34920895563514592</v>
      </c>
      <c r="Y4360">
        <v>0.8161000765567854</v>
      </c>
      <c r="Z4360">
        <v>0.34403818599331482</v>
      </c>
      <c r="AB4360">
        <v>7.5535000000000005E-2</v>
      </c>
      <c r="AC4360">
        <v>5.4999999999999997E-3</v>
      </c>
      <c r="AD4360">
        <v>3.1664659349492812</v>
      </c>
      <c r="AE4360">
        <v>0.116306729533714</v>
      </c>
      <c r="AF4360">
        <v>14.994480617854389</v>
      </c>
      <c r="AG4360">
        <v>1</v>
      </c>
      <c r="AH4360" t="s">
        <v>3734</v>
      </c>
    </row>
    <row r="4361" spans="1:34">
      <c r="A4361" t="s">
        <v>125</v>
      </c>
      <c r="B4361" t="s">
        <v>145</v>
      </c>
      <c r="C4361" t="s">
        <v>6792</v>
      </c>
      <c r="D4361" t="s">
        <v>6793</v>
      </c>
      <c r="E4361" t="s">
        <v>72</v>
      </c>
      <c r="F4361" t="s">
        <v>140</v>
      </c>
      <c r="G4361" t="s">
        <v>302</v>
      </c>
      <c r="I4361">
        <v>0</v>
      </c>
      <c r="J4361">
        <v>0</v>
      </c>
      <c r="K4361">
        <v>0</v>
      </c>
      <c r="M4361">
        <v>0</v>
      </c>
      <c r="N4361">
        <v>0</v>
      </c>
      <c r="O4361">
        <v>0</v>
      </c>
      <c r="P4361">
        <v>0</v>
      </c>
      <c r="R4361">
        <v>0</v>
      </c>
      <c r="S4361">
        <v>0</v>
      </c>
      <c r="T4361">
        <v>0</v>
      </c>
      <c r="U4361">
        <v>0</v>
      </c>
      <c r="V4361">
        <v>0</v>
      </c>
      <c r="X4361">
        <v>0</v>
      </c>
      <c r="Y4361">
        <v>0</v>
      </c>
      <c r="Z4361">
        <v>0</v>
      </c>
      <c r="AB4361">
        <v>6.2864000000000003E-2</v>
      </c>
      <c r="AC4361">
        <v>5.4999999999999997E-3</v>
      </c>
      <c r="AD4361">
        <v>0</v>
      </c>
      <c r="AE4361">
        <v>0</v>
      </c>
      <c r="AF4361">
        <v>0</v>
      </c>
      <c r="AG4361">
        <v>0</v>
      </c>
      <c r="AH4361" t="s">
        <v>4509</v>
      </c>
    </row>
    <row r="4362" spans="1:34">
      <c r="A4362" t="s">
        <v>125</v>
      </c>
      <c r="B4362" t="s">
        <v>126</v>
      </c>
      <c r="C4362" t="s">
        <v>6792</v>
      </c>
      <c r="D4362" t="s">
        <v>6794</v>
      </c>
      <c r="E4362" t="s">
        <v>72</v>
      </c>
      <c r="F4362" t="s">
        <v>140</v>
      </c>
      <c r="G4362" t="s">
        <v>302</v>
      </c>
      <c r="I4362">
        <v>0</v>
      </c>
      <c r="J4362">
        <v>0</v>
      </c>
      <c r="K4362">
        <v>0</v>
      </c>
      <c r="M4362">
        <v>0</v>
      </c>
      <c r="N4362">
        <v>0</v>
      </c>
      <c r="O4362">
        <v>0</v>
      </c>
      <c r="P4362">
        <v>0</v>
      </c>
      <c r="R4362">
        <v>0</v>
      </c>
      <c r="S4362">
        <v>0</v>
      </c>
      <c r="T4362">
        <v>0</v>
      </c>
      <c r="U4362">
        <v>0</v>
      </c>
      <c r="V4362">
        <v>0</v>
      </c>
      <c r="X4362">
        <v>0</v>
      </c>
      <c r="Y4362">
        <v>0</v>
      </c>
      <c r="Z4362">
        <v>0</v>
      </c>
      <c r="AB4362">
        <v>6.2864000000000003E-2</v>
      </c>
      <c r="AC4362">
        <v>5.4999999999999997E-3</v>
      </c>
      <c r="AD4362">
        <v>0</v>
      </c>
      <c r="AE4362">
        <v>0</v>
      </c>
      <c r="AF4362">
        <v>0</v>
      </c>
      <c r="AG4362">
        <v>0</v>
      </c>
      <c r="AH4362" t="s">
        <v>4509</v>
      </c>
    </row>
    <row r="4363" spans="1:34">
      <c r="A4363" t="s">
        <v>125</v>
      </c>
      <c r="B4363" t="s">
        <v>145</v>
      </c>
      <c r="C4363" t="s">
        <v>493</v>
      </c>
      <c r="D4363" t="s">
        <v>510</v>
      </c>
      <c r="E4363" t="s">
        <v>72</v>
      </c>
      <c r="F4363" t="s">
        <v>40</v>
      </c>
      <c r="G4363" t="s">
        <v>41</v>
      </c>
      <c r="I4363">
        <v>1</v>
      </c>
      <c r="J4363">
        <v>3.609244243191323</v>
      </c>
      <c r="K4363">
        <v>8.4000000000000012E-3</v>
      </c>
      <c r="M4363">
        <v>4.6176442431913234</v>
      </c>
      <c r="N4363">
        <v>60.170646557743339</v>
      </c>
      <c r="O4363">
        <v>387.90675645400961</v>
      </c>
      <c r="P4363">
        <v>188.4060756714876</v>
      </c>
      <c r="R4363">
        <v>636.48347868324061</v>
      </c>
      <c r="S4363">
        <v>4660070.3812316712</v>
      </c>
      <c r="T4363">
        <v>30414519.582309298</v>
      </c>
      <c r="U4363">
        <v>29000045.454545461</v>
      </c>
      <c r="V4363">
        <v>64074635.418086417</v>
      </c>
      <c r="X4363">
        <v>0.14128613322161709</v>
      </c>
      <c r="Y4363">
        <v>0.8955182279329853</v>
      </c>
      <c r="Z4363">
        <v>0.54139676917094137</v>
      </c>
      <c r="AB4363">
        <v>7.3631000000000002E-2</v>
      </c>
      <c r="AC4363">
        <v>5.4999999999999997E-3</v>
      </c>
      <c r="AD4363">
        <v>1.257159689245805</v>
      </c>
      <c r="AE4363">
        <v>4.6176442431913232E-2</v>
      </c>
      <c r="AF4363">
        <v>6.000111374869042</v>
      </c>
      <c r="AG4363">
        <v>1</v>
      </c>
      <c r="AH4363" t="s">
        <v>177</v>
      </c>
    </row>
    <row r="4364" spans="1:34">
      <c r="A4364" t="s">
        <v>125</v>
      </c>
      <c r="B4364" t="s">
        <v>126</v>
      </c>
      <c r="C4364" t="s">
        <v>493</v>
      </c>
      <c r="D4364" t="s">
        <v>494</v>
      </c>
      <c r="E4364" t="s">
        <v>72</v>
      </c>
      <c r="F4364" t="s">
        <v>40</v>
      </c>
      <c r="G4364" t="s">
        <v>41</v>
      </c>
      <c r="I4364">
        <v>1</v>
      </c>
      <c r="J4364">
        <v>3.5825094308215339</v>
      </c>
      <c r="K4364">
        <v>8.4000000000000012E-3</v>
      </c>
      <c r="M4364">
        <v>4.5909094308215339</v>
      </c>
      <c r="N4364">
        <v>60.170646557743339</v>
      </c>
      <c r="O4364">
        <v>385.0334085584397</v>
      </c>
      <c r="P4364">
        <v>188.4060756714876</v>
      </c>
      <c r="R4364">
        <v>633.61013078767064</v>
      </c>
      <c r="S4364">
        <v>4660070.3812316712</v>
      </c>
      <c r="T4364">
        <v>30189229.6269719</v>
      </c>
      <c r="U4364">
        <v>29000045.454545461</v>
      </c>
      <c r="V4364">
        <v>63849345.462749027</v>
      </c>
      <c r="X4364">
        <v>0.14128613322161709</v>
      </c>
      <c r="Y4364">
        <v>0.88888484149961233</v>
      </c>
      <c r="Z4364">
        <v>0.54139676917094137</v>
      </c>
      <c r="AB4364">
        <v>7.3631000000000002E-2</v>
      </c>
      <c r="AC4364">
        <v>5.4999999999999997E-3</v>
      </c>
      <c r="AD4364">
        <v>1.2498811015849201</v>
      </c>
      <c r="AE4364">
        <v>4.590909430821534E-2</v>
      </c>
      <c r="AF4364">
        <v>5.9658306267146699</v>
      </c>
      <c r="AG4364">
        <v>1</v>
      </c>
      <c r="AH4364" t="s">
        <v>177</v>
      </c>
    </row>
    <row r="4365" spans="1:34">
      <c r="A4365" t="s">
        <v>125</v>
      </c>
      <c r="B4365" t="s">
        <v>145</v>
      </c>
      <c r="C4365" t="s">
        <v>3112</v>
      </c>
      <c r="D4365" t="s">
        <v>3129</v>
      </c>
      <c r="E4365" t="s">
        <v>72</v>
      </c>
      <c r="F4365" t="s">
        <v>40</v>
      </c>
      <c r="G4365" t="s">
        <v>239</v>
      </c>
      <c r="I4365">
        <v>1</v>
      </c>
      <c r="J4365">
        <v>4.7150278255788756</v>
      </c>
      <c r="K4365">
        <v>2.02</v>
      </c>
      <c r="M4365">
        <v>7.7350278255788751</v>
      </c>
      <c r="N4365">
        <v>60.170646557743339</v>
      </c>
      <c r="O4365">
        <v>506.7518369977351</v>
      </c>
      <c r="P4365">
        <v>58.149404109062978</v>
      </c>
      <c r="R4365">
        <v>625.07188766454146</v>
      </c>
      <c r="S4365">
        <v>4660070.3812316712</v>
      </c>
      <c r="T4365">
        <v>39732779.626296997</v>
      </c>
      <c r="U4365">
        <v>23953010.62549923</v>
      </c>
      <c r="V4365">
        <v>68345860.633027896</v>
      </c>
      <c r="X4365">
        <v>0.14128613322161709</v>
      </c>
      <c r="Y4365">
        <v>1.1698829667685879</v>
      </c>
      <c r="Z4365">
        <v>0.1670959888191465</v>
      </c>
      <c r="AB4365">
        <v>8.2440000000000013E-2</v>
      </c>
      <c r="AC4365">
        <v>5.4999999999999997E-3</v>
      </c>
      <c r="AD4365">
        <v>2.1058714498958189</v>
      </c>
      <c r="AE4365">
        <v>7.735027825578876E-2</v>
      </c>
      <c r="AF4365">
        <v>10.006189553730479</v>
      </c>
      <c r="AG4365">
        <v>1</v>
      </c>
      <c r="AH4365" t="s">
        <v>2457</v>
      </c>
    </row>
    <row r="4366" spans="1:34">
      <c r="A4366" t="s">
        <v>125</v>
      </c>
      <c r="B4366" t="s">
        <v>126</v>
      </c>
      <c r="C4366" t="s">
        <v>3112</v>
      </c>
      <c r="D4366" t="s">
        <v>3113</v>
      </c>
      <c r="E4366" t="s">
        <v>72</v>
      </c>
      <c r="F4366" t="s">
        <v>40</v>
      </c>
      <c r="G4366" t="s">
        <v>239</v>
      </c>
      <c r="I4366">
        <v>1</v>
      </c>
      <c r="J4366">
        <v>4.6966244949824496</v>
      </c>
      <c r="K4366">
        <v>2.02</v>
      </c>
      <c r="M4366">
        <v>7.7166244949824492</v>
      </c>
      <c r="N4366">
        <v>60.170646557743339</v>
      </c>
      <c r="O4366">
        <v>504.77392256507312</v>
      </c>
      <c r="P4366">
        <v>58.149404109062978</v>
      </c>
      <c r="R4366">
        <v>623.09397323187932</v>
      </c>
      <c r="S4366">
        <v>4660070.3812316712</v>
      </c>
      <c r="T4366">
        <v>39577697.725186922</v>
      </c>
      <c r="U4366">
        <v>23953010.62549923</v>
      </c>
      <c r="V4366">
        <v>68190778.731917828</v>
      </c>
      <c r="X4366">
        <v>0.14128613322161709</v>
      </c>
      <c r="Y4366">
        <v>1.1653167703869309</v>
      </c>
      <c r="Z4366">
        <v>0.1670959888191465</v>
      </c>
      <c r="AB4366">
        <v>8.2440000000000013E-2</v>
      </c>
      <c r="AC4366">
        <v>5.4999999999999997E-3</v>
      </c>
      <c r="AD4366">
        <v>2.100861119052813</v>
      </c>
      <c r="AE4366">
        <v>7.7166244949824492E-2</v>
      </c>
      <c r="AF4366">
        <v>9.9825918589850868</v>
      </c>
      <c r="AG4366">
        <v>1</v>
      </c>
      <c r="AH4366" t="s">
        <v>2457</v>
      </c>
    </row>
    <row r="4367" spans="1:34">
      <c r="A4367" t="s">
        <v>125</v>
      </c>
      <c r="B4367" t="s">
        <v>145</v>
      </c>
      <c r="C4367" t="s">
        <v>1960</v>
      </c>
      <c r="D4367" t="s">
        <v>2024</v>
      </c>
      <c r="E4367" t="s">
        <v>72</v>
      </c>
      <c r="F4367" t="s">
        <v>40</v>
      </c>
      <c r="G4367" t="s">
        <v>302</v>
      </c>
      <c r="I4367">
        <v>1.4644580097162341</v>
      </c>
      <c r="J4367">
        <v>5.0000000000000009</v>
      </c>
      <c r="K4367">
        <v>1.0600000000000021E-2</v>
      </c>
      <c r="M4367">
        <v>6.4750580097162347</v>
      </c>
      <c r="N4367">
        <v>88.117385301291762</v>
      </c>
      <c r="O4367">
        <v>537.37947658402209</v>
      </c>
      <c r="P4367">
        <v>45.590555237246512</v>
      </c>
      <c r="R4367">
        <v>671.08741712256028</v>
      </c>
      <c r="S4367">
        <v>6824477.395636104</v>
      </c>
      <c r="T4367">
        <v>42134194.214876041</v>
      </c>
      <c r="U4367">
        <v>12393707.868602009</v>
      </c>
      <c r="V4367">
        <v>61352379.479114152</v>
      </c>
      <c r="X4367">
        <v>0.206907609458232</v>
      </c>
      <c r="Y4367">
        <v>1.240589674171179</v>
      </c>
      <c r="Z4367">
        <v>0.1310073426357658</v>
      </c>
      <c r="AB4367">
        <v>6.9769000000000012E-2</v>
      </c>
      <c r="AC4367">
        <v>5.4999999999999997E-3</v>
      </c>
      <c r="AD4367">
        <v>1.762843018352064</v>
      </c>
      <c r="AE4367">
        <v>6.475058009716235E-2</v>
      </c>
      <c r="AF4367">
        <v>8.3779206081654607</v>
      </c>
      <c r="AG4367">
        <v>1</v>
      </c>
      <c r="AH4367" t="s">
        <v>834</v>
      </c>
    </row>
    <row r="4368" spans="1:34">
      <c r="A4368" t="s">
        <v>125</v>
      </c>
      <c r="B4368" t="s">
        <v>126</v>
      </c>
      <c r="C4368" t="s">
        <v>1960</v>
      </c>
      <c r="D4368" t="s">
        <v>1961</v>
      </c>
      <c r="E4368" t="s">
        <v>72</v>
      </c>
      <c r="F4368" t="s">
        <v>40</v>
      </c>
      <c r="G4368" t="s">
        <v>302</v>
      </c>
      <c r="I4368">
        <v>1.4138816233840319</v>
      </c>
      <c r="J4368">
        <v>5</v>
      </c>
      <c r="K4368">
        <v>1.0600000000000021E-2</v>
      </c>
      <c r="M4368">
        <v>6.4244816233840334</v>
      </c>
      <c r="N4368">
        <v>85.074171435128974</v>
      </c>
      <c r="O4368">
        <v>537.37947658402197</v>
      </c>
      <c r="P4368">
        <v>45.590555237246512</v>
      </c>
      <c r="R4368">
        <v>668.0442032563974</v>
      </c>
      <c r="S4368">
        <v>6588787.8756996803</v>
      </c>
      <c r="T4368">
        <v>42134194.214876033</v>
      </c>
      <c r="U4368">
        <v>12393707.868602009</v>
      </c>
      <c r="V4368">
        <v>61116689.959177718</v>
      </c>
      <c r="X4368">
        <v>0.19976186740103261</v>
      </c>
      <c r="Y4368">
        <v>1.240589674171179</v>
      </c>
      <c r="Z4368">
        <v>0.1310073426357658</v>
      </c>
      <c r="AB4368">
        <v>6.9769000000000012E-2</v>
      </c>
      <c r="AC4368">
        <v>5.4999999999999997E-3</v>
      </c>
      <c r="AD4368">
        <v>1.7490735309736629</v>
      </c>
      <c r="AE4368">
        <v>6.4244816233840332E-2</v>
      </c>
      <c r="AF4368">
        <v>8.3130689705915355</v>
      </c>
      <c r="AG4368">
        <v>1</v>
      </c>
      <c r="AH4368" t="s">
        <v>834</v>
      </c>
    </row>
    <row r="4369" spans="1:34">
      <c r="A4369" t="s">
        <v>125</v>
      </c>
      <c r="B4369" t="s">
        <v>145</v>
      </c>
      <c r="C4369" t="s">
        <v>6795</v>
      </c>
      <c r="D4369" t="s">
        <v>6796</v>
      </c>
      <c r="E4369" t="s">
        <v>72</v>
      </c>
      <c r="F4369" t="s">
        <v>41</v>
      </c>
      <c r="G4369" t="s">
        <v>239</v>
      </c>
      <c r="I4369">
        <v>0</v>
      </c>
      <c r="J4369">
        <v>0</v>
      </c>
      <c r="K4369">
        <v>0</v>
      </c>
      <c r="M4369">
        <v>0</v>
      </c>
      <c r="N4369">
        <v>0</v>
      </c>
      <c r="O4369">
        <v>0</v>
      </c>
      <c r="P4369">
        <v>0</v>
      </c>
      <c r="R4369">
        <v>0</v>
      </c>
      <c r="S4369">
        <v>0</v>
      </c>
      <c r="T4369">
        <v>0</v>
      </c>
      <c r="U4369">
        <v>0</v>
      </c>
      <c r="V4369">
        <v>0</v>
      </c>
      <c r="X4369">
        <v>0</v>
      </c>
      <c r="Y4369">
        <v>0</v>
      </c>
      <c r="Z4369">
        <v>0</v>
      </c>
      <c r="AB4369">
        <v>7.7423000000000006E-2</v>
      </c>
      <c r="AC4369">
        <v>5.4999999999999997E-3</v>
      </c>
      <c r="AD4369">
        <v>0</v>
      </c>
      <c r="AE4369">
        <v>0</v>
      </c>
      <c r="AF4369">
        <v>0</v>
      </c>
      <c r="AG4369">
        <v>0</v>
      </c>
      <c r="AH4369" t="s">
        <v>4546</v>
      </c>
    </row>
    <row r="4370" spans="1:34">
      <c r="A4370" t="s">
        <v>125</v>
      </c>
      <c r="B4370" t="s">
        <v>126</v>
      </c>
      <c r="C4370" t="s">
        <v>6795</v>
      </c>
      <c r="D4370" t="s">
        <v>6797</v>
      </c>
      <c r="E4370" t="s">
        <v>72</v>
      </c>
      <c r="F4370" t="s">
        <v>41</v>
      </c>
      <c r="G4370" t="s">
        <v>239</v>
      </c>
      <c r="I4370">
        <v>0</v>
      </c>
      <c r="J4370">
        <v>0</v>
      </c>
      <c r="K4370">
        <v>0</v>
      </c>
      <c r="M4370">
        <v>0</v>
      </c>
      <c r="N4370">
        <v>0</v>
      </c>
      <c r="O4370">
        <v>0</v>
      </c>
      <c r="P4370">
        <v>0</v>
      </c>
      <c r="R4370">
        <v>0</v>
      </c>
      <c r="S4370">
        <v>0</v>
      </c>
      <c r="T4370">
        <v>0</v>
      </c>
      <c r="U4370">
        <v>0</v>
      </c>
      <c r="V4370">
        <v>0</v>
      </c>
      <c r="X4370">
        <v>0</v>
      </c>
      <c r="Y4370">
        <v>0</v>
      </c>
      <c r="Z4370">
        <v>0</v>
      </c>
      <c r="AB4370">
        <v>7.7423000000000006E-2</v>
      </c>
      <c r="AC4370">
        <v>5.4999999999999997E-3</v>
      </c>
      <c r="AD4370">
        <v>0</v>
      </c>
      <c r="AE4370">
        <v>0</v>
      </c>
      <c r="AF4370">
        <v>0</v>
      </c>
      <c r="AG4370">
        <v>0</v>
      </c>
      <c r="AH4370" t="s">
        <v>4546</v>
      </c>
    </row>
    <row r="4371" spans="1:34">
      <c r="A4371" t="s">
        <v>125</v>
      </c>
      <c r="B4371" t="s">
        <v>145</v>
      </c>
      <c r="C4371" t="s">
        <v>6798</v>
      </c>
      <c r="D4371" t="s">
        <v>6799</v>
      </c>
      <c r="E4371" t="s">
        <v>72</v>
      </c>
      <c r="F4371" t="s">
        <v>239</v>
      </c>
      <c r="G4371" t="s">
        <v>302</v>
      </c>
      <c r="I4371">
        <v>0</v>
      </c>
      <c r="J4371">
        <v>0</v>
      </c>
      <c r="K4371">
        <v>0</v>
      </c>
      <c r="M4371">
        <v>0</v>
      </c>
      <c r="N4371">
        <v>0</v>
      </c>
      <c r="O4371">
        <v>0</v>
      </c>
      <c r="P4371">
        <v>0</v>
      </c>
      <c r="R4371">
        <v>0</v>
      </c>
      <c r="S4371">
        <v>0</v>
      </c>
      <c r="T4371">
        <v>0</v>
      </c>
      <c r="U4371">
        <v>0</v>
      </c>
      <c r="V4371">
        <v>0</v>
      </c>
      <c r="X4371">
        <v>0</v>
      </c>
      <c r="Y4371">
        <v>0</v>
      </c>
      <c r="Z4371">
        <v>0</v>
      </c>
      <c r="AB4371">
        <v>7.3561000000000001E-2</v>
      </c>
      <c r="AC4371">
        <v>5.4999999999999997E-3</v>
      </c>
      <c r="AD4371">
        <v>0</v>
      </c>
      <c r="AE4371">
        <v>0</v>
      </c>
      <c r="AF4371">
        <v>0</v>
      </c>
      <c r="AG4371">
        <v>0</v>
      </c>
      <c r="AH4371" t="s">
        <v>4557</v>
      </c>
    </row>
    <row r="4372" spans="1:34">
      <c r="A4372" t="s">
        <v>125</v>
      </c>
      <c r="B4372" t="s">
        <v>126</v>
      </c>
      <c r="C4372" t="s">
        <v>6798</v>
      </c>
      <c r="D4372" t="s">
        <v>6800</v>
      </c>
      <c r="E4372" t="s">
        <v>72</v>
      </c>
      <c r="F4372" t="s">
        <v>239</v>
      </c>
      <c r="G4372" t="s">
        <v>302</v>
      </c>
      <c r="I4372">
        <v>0</v>
      </c>
      <c r="J4372">
        <v>0</v>
      </c>
      <c r="K4372">
        <v>0</v>
      </c>
      <c r="M4372">
        <v>0</v>
      </c>
      <c r="N4372">
        <v>0</v>
      </c>
      <c r="O4372">
        <v>0</v>
      </c>
      <c r="P4372">
        <v>0</v>
      </c>
      <c r="R4372">
        <v>0</v>
      </c>
      <c r="S4372">
        <v>0</v>
      </c>
      <c r="T4372">
        <v>0</v>
      </c>
      <c r="U4372">
        <v>0</v>
      </c>
      <c r="V4372">
        <v>0</v>
      </c>
      <c r="X4372">
        <v>0</v>
      </c>
      <c r="Y4372">
        <v>0</v>
      </c>
      <c r="Z4372">
        <v>0</v>
      </c>
      <c r="AB4372">
        <v>7.3561000000000001E-2</v>
      </c>
      <c r="AC4372">
        <v>5.4999999999999997E-3</v>
      </c>
      <c r="AD4372">
        <v>0</v>
      </c>
      <c r="AE4372">
        <v>0</v>
      </c>
      <c r="AF4372">
        <v>0</v>
      </c>
      <c r="AG4372">
        <v>0</v>
      </c>
      <c r="AH4372" t="s">
        <v>4557</v>
      </c>
    </row>
    <row r="4373" spans="1:34">
      <c r="A4373" t="s">
        <v>125</v>
      </c>
      <c r="B4373" t="s">
        <v>145</v>
      </c>
      <c r="C4373" t="s">
        <v>1938</v>
      </c>
      <c r="D4373" t="s">
        <v>1984</v>
      </c>
      <c r="E4373" t="s">
        <v>39</v>
      </c>
      <c r="F4373" t="s">
        <v>140</v>
      </c>
      <c r="G4373" t="s">
        <v>40</v>
      </c>
      <c r="I4373">
        <v>3</v>
      </c>
      <c r="J4373">
        <v>1.5</v>
      </c>
      <c r="K4373">
        <v>1.946322780054849</v>
      </c>
      <c r="M4373">
        <v>6.4463227800548486</v>
      </c>
      <c r="N4373">
        <v>476.27274623318817</v>
      </c>
      <c r="O4373">
        <v>99.464667088437494</v>
      </c>
      <c r="P4373">
        <v>209.18278336188669</v>
      </c>
      <c r="R4373">
        <v>784.92019668351236</v>
      </c>
      <c r="S4373">
        <v>18031164.55152189</v>
      </c>
      <c r="T4373">
        <v>2749351.1307364772</v>
      </c>
      <c r="U4373">
        <v>16401348.403933691</v>
      </c>
      <c r="V4373">
        <v>37181864.086192057</v>
      </c>
      <c r="X4373">
        <v>1.0765823648969071</v>
      </c>
      <c r="Y4373">
        <v>0.2448300229670356</v>
      </c>
      <c r="Z4373">
        <v>0.48291758870803758</v>
      </c>
      <c r="AB4373">
        <v>7.1743000000000001E-2</v>
      </c>
      <c r="AC4373">
        <v>5.4999999999999997E-3</v>
      </c>
      <c r="AD4373">
        <v>1.7550198144651949</v>
      </c>
      <c r="AE4373">
        <v>6.44632278005485E-2</v>
      </c>
      <c r="AF4373">
        <v>8.3430488223205934</v>
      </c>
      <c r="AG4373">
        <v>1</v>
      </c>
      <c r="AH4373" t="s">
        <v>1081</v>
      </c>
    </row>
    <row r="4374" spans="1:34">
      <c r="A4374" t="s">
        <v>125</v>
      </c>
      <c r="B4374" t="s">
        <v>126</v>
      </c>
      <c r="C4374" t="s">
        <v>1938</v>
      </c>
      <c r="D4374" t="s">
        <v>1939</v>
      </c>
      <c r="E4374" t="s">
        <v>39</v>
      </c>
      <c r="F4374" t="s">
        <v>140</v>
      </c>
      <c r="G4374" t="s">
        <v>40</v>
      </c>
      <c r="I4374">
        <v>3</v>
      </c>
      <c r="J4374">
        <v>1.5</v>
      </c>
      <c r="K4374">
        <v>1.9030349930254069</v>
      </c>
      <c r="M4374">
        <v>6.4030349930254076</v>
      </c>
      <c r="N4374">
        <v>476.2727462331884</v>
      </c>
      <c r="O4374">
        <v>99.464667088437494</v>
      </c>
      <c r="P4374">
        <v>204.5303896946142</v>
      </c>
      <c r="R4374">
        <v>780.26780301624012</v>
      </c>
      <c r="S4374">
        <v>18031164.551521901</v>
      </c>
      <c r="T4374">
        <v>2749351.1307364772</v>
      </c>
      <c r="U4374">
        <v>16036569.19876755</v>
      </c>
      <c r="V4374">
        <v>36817084.881025933</v>
      </c>
      <c r="X4374">
        <v>1.076582364896908</v>
      </c>
      <c r="Y4374">
        <v>0.2448300229670356</v>
      </c>
      <c r="Z4374">
        <v>0.47217711238674831</v>
      </c>
      <c r="AB4374">
        <v>7.1743000000000001E-2</v>
      </c>
      <c r="AC4374">
        <v>5.4999999999999997E-3</v>
      </c>
      <c r="AD4374">
        <v>1.7432346577870219</v>
      </c>
      <c r="AE4374">
        <v>6.4030349930254082E-2</v>
      </c>
      <c r="AF4374">
        <v>8.2875430007426836</v>
      </c>
      <c r="AG4374">
        <v>1</v>
      </c>
      <c r="AH4374" t="s">
        <v>1081</v>
      </c>
    </row>
    <row r="4375" spans="1:34">
      <c r="A4375" t="s">
        <v>125</v>
      </c>
      <c r="B4375" t="s">
        <v>145</v>
      </c>
      <c r="C4375" t="s">
        <v>346</v>
      </c>
      <c r="D4375" t="s">
        <v>363</v>
      </c>
      <c r="E4375" t="s">
        <v>39</v>
      </c>
      <c r="F4375" t="s">
        <v>140</v>
      </c>
      <c r="G4375" t="s">
        <v>41</v>
      </c>
      <c r="I4375">
        <v>2.7799347670389269</v>
      </c>
      <c r="J4375">
        <v>1.5</v>
      </c>
      <c r="K4375">
        <v>8.4000000000000012E-3</v>
      </c>
      <c r="M4375">
        <v>4.2883347670389256</v>
      </c>
      <c r="N4375">
        <v>441.33572194891599</v>
      </c>
      <c r="O4375">
        <v>99.46466708843748</v>
      </c>
      <c r="P4375">
        <v>188.4060756714876</v>
      </c>
      <c r="R4375">
        <v>729.20646470884117</v>
      </c>
      <c r="S4375">
        <v>16708487.075658521</v>
      </c>
      <c r="T4375">
        <v>2749351.1307364772</v>
      </c>
      <c r="U4375">
        <v>29000045.454545461</v>
      </c>
      <c r="V4375">
        <v>48457883.660940453</v>
      </c>
      <c r="X4375">
        <v>0.99760958191930038</v>
      </c>
      <c r="Y4375">
        <v>0.2448300229670356</v>
      </c>
      <c r="Z4375">
        <v>0.54139676917094137</v>
      </c>
      <c r="AB4375">
        <v>6.6725999999999994E-2</v>
      </c>
      <c r="AC4375">
        <v>5.4999999999999997E-3</v>
      </c>
      <c r="AD4375">
        <v>1.1675047533299701</v>
      </c>
      <c r="AE4375">
        <v>4.2883347670389267E-2</v>
      </c>
      <c r="AF4375">
        <v>5.5709488680392854</v>
      </c>
      <c r="AG4375">
        <v>1</v>
      </c>
      <c r="AH4375" t="s">
        <v>141</v>
      </c>
    </row>
    <row r="4376" spans="1:34">
      <c r="A4376" t="s">
        <v>125</v>
      </c>
      <c r="B4376" t="s">
        <v>126</v>
      </c>
      <c r="C4376" t="s">
        <v>346</v>
      </c>
      <c r="D4376" t="s">
        <v>347</v>
      </c>
      <c r="E4376" t="s">
        <v>39</v>
      </c>
      <c r="F4376" t="s">
        <v>140</v>
      </c>
      <c r="G4376" t="s">
        <v>41</v>
      </c>
      <c r="I4376">
        <v>2.7389559406516328</v>
      </c>
      <c r="J4376">
        <v>1.5</v>
      </c>
      <c r="K4376">
        <v>8.4000000000000012E-3</v>
      </c>
      <c r="M4376">
        <v>4.2473559406516328</v>
      </c>
      <c r="N4376">
        <v>434.83002255528618</v>
      </c>
      <c r="O4376">
        <v>99.46466708843748</v>
      </c>
      <c r="P4376">
        <v>188.4060756714876</v>
      </c>
      <c r="R4376">
        <v>722.70076531521136</v>
      </c>
      <c r="S4376">
        <v>16462188.42175268</v>
      </c>
      <c r="T4376">
        <v>2749351.1307364772</v>
      </c>
      <c r="U4376">
        <v>29000045.454545461</v>
      </c>
      <c r="V4376">
        <v>48211585.007034607</v>
      </c>
      <c r="X4376">
        <v>0.98290388797838957</v>
      </c>
      <c r="Y4376">
        <v>0.2448300229670356</v>
      </c>
      <c r="Z4376">
        <v>0.54139676917094137</v>
      </c>
      <c r="AB4376">
        <v>6.6725999999999994E-2</v>
      </c>
      <c r="AC4376">
        <v>5.4999999999999997E-3</v>
      </c>
      <c r="AD4376">
        <v>1.1563482142088219</v>
      </c>
      <c r="AE4376">
        <v>4.2473559406516329E-2</v>
      </c>
      <c r="AF4376">
        <v>5.5184037142669702</v>
      </c>
      <c r="AG4376">
        <v>1</v>
      </c>
      <c r="AH4376" t="s">
        <v>141</v>
      </c>
    </row>
    <row r="4377" spans="1:34">
      <c r="A4377" t="s">
        <v>125</v>
      </c>
      <c r="B4377" t="s">
        <v>145</v>
      </c>
      <c r="C4377" t="s">
        <v>3245</v>
      </c>
      <c r="D4377" t="s">
        <v>3287</v>
      </c>
      <c r="E4377" t="s">
        <v>39</v>
      </c>
      <c r="F4377" t="s">
        <v>140</v>
      </c>
      <c r="G4377" t="s">
        <v>239</v>
      </c>
      <c r="I4377">
        <v>3</v>
      </c>
      <c r="J4377">
        <v>3.027261769197279</v>
      </c>
      <c r="K4377">
        <v>2.02</v>
      </c>
      <c r="M4377">
        <v>8.047261769197279</v>
      </c>
      <c r="N4377">
        <v>476.27274623318829</v>
      </c>
      <c r="O4377">
        <v>200.7370560418411</v>
      </c>
      <c r="P4377">
        <v>58.149404109062978</v>
      </c>
      <c r="R4377">
        <v>735.15920638409239</v>
      </c>
      <c r="S4377">
        <v>18031164.55152189</v>
      </c>
      <c r="T4377">
        <v>5548670.3787852302</v>
      </c>
      <c r="U4377">
        <v>23953010.62549923</v>
      </c>
      <c r="V4377">
        <v>47532845.555806354</v>
      </c>
      <c r="X4377">
        <v>1.076582364896908</v>
      </c>
      <c r="Y4377">
        <v>0.49410971231986572</v>
      </c>
      <c r="Z4377">
        <v>0.1670959888191465</v>
      </c>
      <c r="AB4377">
        <v>7.5535000000000005E-2</v>
      </c>
      <c r="AC4377">
        <v>5.4999999999999997E-3</v>
      </c>
      <c r="AD4377">
        <v>2.1908775497291022</v>
      </c>
      <c r="AE4377">
        <v>8.0472617691972795E-2</v>
      </c>
      <c r="AF4377">
        <v>10.39964693661835</v>
      </c>
      <c r="AG4377">
        <v>1</v>
      </c>
      <c r="AH4377" t="s">
        <v>1896</v>
      </c>
    </row>
    <row r="4378" spans="1:34">
      <c r="A4378" t="s">
        <v>125</v>
      </c>
      <c r="B4378" t="s">
        <v>126</v>
      </c>
      <c r="C4378" t="s">
        <v>3245</v>
      </c>
      <c r="D4378" t="s">
        <v>3246</v>
      </c>
      <c r="E4378" t="s">
        <v>39</v>
      </c>
      <c r="F4378" t="s">
        <v>140</v>
      </c>
      <c r="G4378" t="s">
        <v>239</v>
      </c>
      <c r="I4378">
        <v>3</v>
      </c>
      <c r="J4378">
        <v>2.946362941817529</v>
      </c>
      <c r="K4378">
        <v>2.02</v>
      </c>
      <c r="M4378">
        <v>7.966362941817529</v>
      </c>
      <c r="N4378">
        <v>476.27274623318829</v>
      </c>
      <c r="O4378">
        <v>195.3726727530599</v>
      </c>
      <c r="P4378">
        <v>58.149404109062978</v>
      </c>
      <c r="R4378">
        <v>729.79482309531113</v>
      </c>
      <c r="S4378">
        <v>18031164.55152189</v>
      </c>
      <c r="T4378">
        <v>5400390.8570973855</v>
      </c>
      <c r="U4378">
        <v>23953010.62549923</v>
      </c>
      <c r="V4378">
        <v>47384566.034118503</v>
      </c>
      <c r="X4378">
        <v>1.076582364896908</v>
      </c>
      <c r="Y4378">
        <v>0.48090540447627222</v>
      </c>
      <c r="Z4378">
        <v>0.1670959888191465</v>
      </c>
      <c r="AB4378">
        <v>7.5535000000000005E-2</v>
      </c>
      <c r="AC4378">
        <v>5.4999999999999997E-3</v>
      </c>
      <c r="AD4378">
        <v>2.1688527380864482</v>
      </c>
      <c r="AE4378">
        <v>7.9663629418175286E-2</v>
      </c>
      <c r="AF4378">
        <v>10.29591430932215</v>
      </c>
      <c r="AG4378">
        <v>1</v>
      </c>
      <c r="AH4378" t="s">
        <v>1896</v>
      </c>
    </row>
    <row r="4379" spans="1:34">
      <c r="A4379" t="s">
        <v>125</v>
      </c>
      <c r="B4379" t="s">
        <v>145</v>
      </c>
      <c r="C4379" t="s">
        <v>2403</v>
      </c>
      <c r="D4379" t="s">
        <v>2502</v>
      </c>
      <c r="E4379" t="s">
        <v>39</v>
      </c>
      <c r="F4379" t="s">
        <v>140</v>
      </c>
      <c r="G4379" t="s">
        <v>302</v>
      </c>
      <c r="I4379">
        <v>3</v>
      </c>
      <c r="J4379">
        <v>3.9625615444689588</v>
      </c>
      <c r="K4379">
        <v>1.06E-2</v>
      </c>
      <c r="M4379">
        <v>6.9731615444689581</v>
      </c>
      <c r="N4379">
        <v>476.27274623318817</v>
      </c>
      <c r="O4379">
        <v>262.75657655869981</v>
      </c>
      <c r="P4379">
        <v>45.590555237246413</v>
      </c>
      <c r="R4379">
        <v>784.6198780291345</v>
      </c>
      <c r="S4379">
        <v>18031164.55152189</v>
      </c>
      <c r="T4379">
        <v>7262982.0419324087</v>
      </c>
      <c r="U4379">
        <v>12393707.868601991</v>
      </c>
      <c r="V4379">
        <v>37687854.462056287</v>
      </c>
      <c r="X4379">
        <v>1.0765823648969071</v>
      </c>
      <c r="Y4379">
        <v>0.64676935596041818</v>
      </c>
      <c r="Z4379">
        <v>0.13100734263576561</v>
      </c>
      <c r="AB4379">
        <v>6.2864000000000003E-2</v>
      </c>
      <c r="AC4379">
        <v>5.4999999999999997E-3</v>
      </c>
      <c r="AD4379">
        <v>1.89845235765647</v>
      </c>
      <c r="AE4379">
        <v>6.9731615444689588E-2</v>
      </c>
      <c r="AF4379">
        <v>9.0097095175701174</v>
      </c>
      <c r="AG4379">
        <v>1</v>
      </c>
      <c r="AH4379" t="s">
        <v>943</v>
      </c>
    </row>
    <row r="4380" spans="1:34">
      <c r="A4380" t="s">
        <v>125</v>
      </c>
      <c r="B4380" t="s">
        <v>126</v>
      </c>
      <c r="C4380" t="s">
        <v>2403</v>
      </c>
      <c r="D4380" t="s">
        <v>2404</v>
      </c>
      <c r="E4380" t="s">
        <v>39</v>
      </c>
      <c r="F4380" t="s">
        <v>140</v>
      </c>
      <c r="G4380" t="s">
        <v>302</v>
      </c>
      <c r="I4380">
        <v>3</v>
      </c>
      <c r="J4380">
        <v>3.8753876095064821</v>
      </c>
      <c r="K4380">
        <v>1.06E-2</v>
      </c>
      <c r="M4380">
        <v>6.8859876095064809</v>
      </c>
      <c r="N4380">
        <v>476.27274623318817</v>
      </c>
      <c r="O4380">
        <v>256.97609227881179</v>
      </c>
      <c r="P4380">
        <v>45.590555237246413</v>
      </c>
      <c r="R4380">
        <v>778.83939374924648</v>
      </c>
      <c r="S4380">
        <v>18031164.55152189</v>
      </c>
      <c r="T4380">
        <v>7103200.8708258523</v>
      </c>
      <c r="U4380">
        <v>12393707.868601991</v>
      </c>
      <c r="V4380">
        <v>37528073.290949732</v>
      </c>
      <c r="X4380">
        <v>1.0765823648969071</v>
      </c>
      <c r="Y4380">
        <v>0.63254082496109143</v>
      </c>
      <c r="Z4380">
        <v>0.13100734263576561</v>
      </c>
      <c r="AB4380">
        <v>6.2864000000000003E-2</v>
      </c>
      <c r="AC4380">
        <v>5.4999999999999997E-3</v>
      </c>
      <c r="AD4380">
        <v>1.8747191397609271</v>
      </c>
      <c r="AE4380">
        <v>6.8859876095064818E-2</v>
      </c>
      <c r="AF4380">
        <v>8.8979306253624735</v>
      </c>
      <c r="AG4380">
        <v>1</v>
      </c>
      <c r="AH4380" t="s">
        <v>943</v>
      </c>
    </row>
    <row r="4381" spans="1:34">
      <c r="A4381" t="s">
        <v>125</v>
      </c>
      <c r="B4381" t="s">
        <v>145</v>
      </c>
      <c r="C4381" t="s">
        <v>127</v>
      </c>
      <c r="D4381" t="s">
        <v>146</v>
      </c>
      <c r="E4381" t="s">
        <v>39</v>
      </c>
      <c r="F4381" t="s">
        <v>40</v>
      </c>
      <c r="G4381" t="s">
        <v>41</v>
      </c>
      <c r="I4381">
        <v>2.6367178824631168</v>
      </c>
      <c r="J4381">
        <v>1</v>
      </c>
      <c r="K4381">
        <v>8.4000000000000012E-3</v>
      </c>
      <c r="M4381">
        <v>3.6451178824631172</v>
      </c>
      <c r="N4381">
        <v>418.59895564095518</v>
      </c>
      <c r="O4381">
        <v>107.4758953168044</v>
      </c>
      <c r="P4381">
        <v>188.4060756714876</v>
      </c>
      <c r="R4381">
        <v>714.48092662924728</v>
      </c>
      <c r="S4381">
        <v>15847698.00487761</v>
      </c>
      <c r="T4381">
        <v>8426838.8429752067</v>
      </c>
      <c r="U4381">
        <v>29000045.454545461</v>
      </c>
      <c r="V4381">
        <v>53274582.302398272</v>
      </c>
      <c r="X4381">
        <v>0.94621465782270286</v>
      </c>
      <c r="Y4381">
        <v>0.24811793483423569</v>
      </c>
      <c r="Z4381">
        <v>0.54139676917094137</v>
      </c>
      <c r="AB4381">
        <v>7.3631000000000002E-2</v>
      </c>
      <c r="AC4381">
        <v>5.4999999999999997E-3</v>
      </c>
      <c r="AD4381">
        <v>0.99238811459728837</v>
      </c>
      <c r="AE4381">
        <v>3.645117882463117E-2</v>
      </c>
      <c r="AF4381">
        <v>4.7530881758850363</v>
      </c>
      <c r="AG4381">
        <v>1</v>
      </c>
      <c r="AH4381" t="s">
        <v>42</v>
      </c>
    </row>
    <row r="4382" spans="1:34">
      <c r="A4382" t="s">
        <v>125</v>
      </c>
      <c r="B4382" t="s">
        <v>126</v>
      </c>
      <c r="C4382" t="s">
        <v>127</v>
      </c>
      <c r="D4382" t="s">
        <v>128</v>
      </c>
      <c r="E4382" t="s">
        <v>39</v>
      </c>
      <c r="F4382" t="s">
        <v>40</v>
      </c>
      <c r="G4382" t="s">
        <v>41</v>
      </c>
      <c r="I4382">
        <v>2.598699811593665</v>
      </c>
      <c r="J4382">
        <v>1</v>
      </c>
      <c r="K4382">
        <v>8.3999999999999995E-3</v>
      </c>
      <c r="M4382">
        <v>3.607099811593665</v>
      </c>
      <c r="N4382">
        <v>412.5632986344612</v>
      </c>
      <c r="O4382">
        <v>107.4758953168044</v>
      </c>
      <c r="P4382">
        <v>188.4060756714876</v>
      </c>
      <c r="R4382">
        <v>708.44526962275313</v>
      </c>
      <c r="S4382">
        <v>15619194.64095144</v>
      </c>
      <c r="T4382">
        <v>8426838.8429752067</v>
      </c>
      <c r="U4382">
        <v>29000045.454545449</v>
      </c>
      <c r="V4382">
        <v>53046078.9384721</v>
      </c>
      <c r="X4382">
        <v>0.93257146294088511</v>
      </c>
      <c r="Y4382">
        <v>0.24811793483423569</v>
      </c>
      <c r="Z4382">
        <v>0.54139676917094126</v>
      </c>
      <c r="AB4382">
        <v>7.3631000000000002E-2</v>
      </c>
      <c r="AC4382">
        <v>5.4999999999999997E-3</v>
      </c>
      <c r="AD4382">
        <v>0.98203764504120716</v>
      </c>
      <c r="AE4382">
        <v>3.6070998115936649E-2</v>
      </c>
      <c r="AF4382">
        <v>4.7043394547508086</v>
      </c>
      <c r="AG4382">
        <v>1</v>
      </c>
      <c r="AH4382" t="s">
        <v>42</v>
      </c>
    </row>
    <row r="4383" spans="1:34">
      <c r="A4383" t="s">
        <v>125</v>
      </c>
      <c r="B4383" t="s">
        <v>145</v>
      </c>
      <c r="C4383" t="s">
        <v>2209</v>
      </c>
      <c r="D4383" t="s">
        <v>2249</v>
      </c>
      <c r="E4383" t="s">
        <v>39</v>
      </c>
      <c r="F4383" t="s">
        <v>40</v>
      </c>
      <c r="G4383" t="s">
        <v>239</v>
      </c>
      <c r="I4383">
        <v>3</v>
      </c>
      <c r="J4383">
        <v>1.6771134380809241</v>
      </c>
      <c r="K4383">
        <v>2.02</v>
      </c>
      <c r="M4383">
        <v>6.6971134380809243</v>
      </c>
      <c r="N4383">
        <v>476.2727462331884</v>
      </c>
      <c r="O4383">
        <v>180.2492683055913</v>
      </c>
      <c r="P4383">
        <v>58.149404109062978</v>
      </c>
      <c r="R4383">
        <v>714.67141864784276</v>
      </c>
      <c r="S4383">
        <v>18031164.551521901</v>
      </c>
      <c r="T4383">
        <v>14132764.664096029</v>
      </c>
      <c r="U4383">
        <v>23953010.62549923</v>
      </c>
      <c r="V4383">
        <v>56116939.841117159</v>
      </c>
      <c r="X4383">
        <v>1.076582364896908</v>
      </c>
      <c r="Y4383">
        <v>0.41612192273938392</v>
      </c>
      <c r="Z4383">
        <v>0.1670959888191465</v>
      </c>
      <c r="AB4383">
        <v>8.2440000000000013E-2</v>
      </c>
      <c r="AC4383">
        <v>5.4999999999999997E-3</v>
      </c>
      <c r="AD4383">
        <v>1.8232978993728171</v>
      </c>
      <c r="AE4383">
        <v>6.6971134380809247E-2</v>
      </c>
      <c r="AF4383">
        <v>8.6753224718345514</v>
      </c>
      <c r="AG4383">
        <v>1</v>
      </c>
      <c r="AH4383" t="s">
        <v>1212</v>
      </c>
    </row>
    <row r="4384" spans="1:34">
      <c r="A4384" t="s">
        <v>125</v>
      </c>
      <c r="B4384" t="s">
        <v>126</v>
      </c>
      <c r="C4384" t="s">
        <v>2209</v>
      </c>
      <c r="D4384" t="s">
        <v>2210</v>
      </c>
      <c r="E4384" t="s">
        <v>39</v>
      </c>
      <c r="F4384" t="s">
        <v>40</v>
      </c>
      <c r="G4384" t="s">
        <v>239</v>
      </c>
      <c r="I4384">
        <v>3.0000000000000009</v>
      </c>
      <c r="J4384">
        <v>1.636034239751945</v>
      </c>
      <c r="K4384">
        <v>2.02</v>
      </c>
      <c r="M4384">
        <v>6.6560342397519463</v>
      </c>
      <c r="N4384">
        <v>476.27274623318851</v>
      </c>
      <c r="O4384">
        <v>175.83424468628769</v>
      </c>
      <c r="P4384">
        <v>58.149404109062978</v>
      </c>
      <c r="R4384">
        <v>710.25639502853915</v>
      </c>
      <c r="S4384">
        <v>18031164.551521901</v>
      </c>
      <c r="T4384">
        <v>13786596.879979109</v>
      </c>
      <c r="U4384">
        <v>23953010.62549923</v>
      </c>
      <c r="V4384">
        <v>55770772.057000227</v>
      </c>
      <c r="X4384">
        <v>1.076582364896908</v>
      </c>
      <c r="Y4384">
        <v>0.4059294368853516</v>
      </c>
      <c r="Z4384">
        <v>0.1670959888191465</v>
      </c>
      <c r="AB4384">
        <v>8.2440000000000013E-2</v>
      </c>
      <c r="AC4384">
        <v>5.4999999999999997E-3</v>
      </c>
      <c r="AD4384">
        <v>1.812114033859169</v>
      </c>
      <c r="AE4384">
        <v>6.656034239751947E-2</v>
      </c>
      <c r="AF4384">
        <v>8.6226486160086342</v>
      </c>
      <c r="AG4384">
        <v>1</v>
      </c>
      <c r="AH4384" t="s">
        <v>1212</v>
      </c>
    </row>
    <row r="4385" spans="1:34">
      <c r="A4385" t="s">
        <v>125</v>
      </c>
      <c r="B4385" t="s">
        <v>145</v>
      </c>
      <c r="C4385" t="s">
        <v>820</v>
      </c>
      <c r="D4385" t="s">
        <v>864</v>
      </c>
      <c r="E4385" t="s">
        <v>39</v>
      </c>
      <c r="F4385" t="s">
        <v>40</v>
      </c>
      <c r="G4385" t="s">
        <v>302</v>
      </c>
      <c r="I4385">
        <v>3</v>
      </c>
      <c r="J4385">
        <v>2.195272732299522</v>
      </c>
      <c r="K4385">
        <v>1.060000000000001E-2</v>
      </c>
      <c r="M4385">
        <v>5.2058727322995217</v>
      </c>
      <c r="N4385">
        <v>476.27274623318829</v>
      </c>
      <c r="O4385">
        <v>235.93890236845851</v>
      </c>
      <c r="P4385">
        <v>45.590555237246463</v>
      </c>
      <c r="R4385">
        <v>757.80220383889332</v>
      </c>
      <c r="S4385">
        <v>18031164.55152189</v>
      </c>
      <c r="T4385">
        <v>18499209.531465922</v>
      </c>
      <c r="U4385">
        <v>12393707.868601991</v>
      </c>
      <c r="V4385">
        <v>48924081.951589808</v>
      </c>
      <c r="X4385">
        <v>1.076582364896908</v>
      </c>
      <c r="Y4385">
        <v>0.54468653673606737</v>
      </c>
      <c r="Z4385">
        <v>0.13100734263576569</v>
      </c>
      <c r="AB4385">
        <v>6.9769000000000012E-2</v>
      </c>
      <c r="AC4385">
        <v>5.4999999999999997E-3</v>
      </c>
      <c r="AD4385">
        <v>1.41730566533809</v>
      </c>
      <c r="AE4385">
        <v>5.205872732299522E-2</v>
      </c>
      <c r="AF4385">
        <v>6.7505061249606069</v>
      </c>
      <c r="AG4385">
        <v>1</v>
      </c>
      <c r="AH4385" t="s">
        <v>303</v>
      </c>
    </row>
    <row r="4386" spans="1:34">
      <c r="A4386" t="s">
        <v>125</v>
      </c>
      <c r="B4386" t="s">
        <v>126</v>
      </c>
      <c r="C4386" t="s">
        <v>820</v>
      </c>
      <c r="D4386" t="s">
        <v>821</v>
      </c>
      <c r="E4386" t="s">
        <v>39</v>
      </c>
      <c r="F4386" t="s">
        <v>40</v>
      </c>
      <c r="G4386" t="s">
        <v>302</v>
      </c>
      <c r="I4386">
        <v>3</v>
      </c>
      <c r="J4386">
        <v>2.1518960653068451</v>
      </c>
      <c r="K4386">
        <v>1.059999999999999E-2</v>
      </c>
      <c r="M4386">
        <v>5.1624960653068452</v>
      </c>
      <c r="N4386">
        <v>476.27274623318829</v>
      </c>
      <c r="O4386">
        <v>231.2769562475618</v>
      </c>
      <c r="P4386">
        <v>45.590555237246392</v>
      </c>
      <c r="R4386">
        <v>753.14025771799641</v>
      </c>
      <c r="S4386">
        <v>18031164.55152189</v>
      </c>
      <c r="T4386">
        <v>18133681.349173229</v>
      </c>
      <c r="U4386">
        <v>12393707.86860198</v>
      </c>
      <c r="V4386">
        <v>48558553.769297108</v>
      </c>
      <c r="X4386">
        <v>1.076582364896908</v>
      </c>
      <c r="Y4386">
        <v>0.53392400770185211</v>
      </c>
      <c r="Z4386">
        <v>0.13100734263576549</v>
      </c>
      <c r="AB4386">
        <v>6.9769000000000012E-2</v>
      </c>
      <c r="AC4386">
        <v>5.4999999999999997E-3</v>
      </c>
      <c r="AD4386">
        <v>1.405496310973591</v>
      </c>
      <c r="AE4386">
        <v>5.1624960653068451E-2</v>
      </c>
      <c r="AF4386">
        <v>6.6948863369335054</v>
      </c>
      <c r="AG4386">
        <v>1</v>
      </c>
      <c r="AH4386" t="s">
        <v>303</v>
      </c>
    </row>
    <row r="4387" spans="1:34">
      <c r="A4387" t="s">
        <v>125</v>
      </c>
      <c r="B4387" t="s">
        <v>145</v>
      </c>
      <c r="C4387" t="s">
        <v>471</v>
      </c>
      <c r="D4387" t="s">
        <v>489</v>
      </c>
      <c r="E4387" t="s">
        <v>39</v>
      </c>
      <c r="F4387" t="s">
        <v>41</v>
      </c>
      <c r="G4387" t="s">
        <v>239</v>
      </c>
      <c r="I4387">
        <v>2.5517897909730349</v>
      </c>
      <c r="J4387">
        <v>8.3999999999999995E-3</v>
      </c>
      <c r="K4387">
        <v>2.02</v>
      </c>
      <c r="M4387">
        <v>4.5801897909730336</v>
      </c>
      <c r="N4387">
        <v>405.11597718551371</v>
      </c>
      <c r="O4387">
        <v>188.4060756714876</v>
      </c>
      <c r="P4387">
        <v>58.149404109062971</v>
      </c>
      <c r="R4387">
        <v>651.67145696606417</v>
      </c>
      <c r="S4387">
        <v>15337247.207309481</v>
      </c>
      <c r="T4387">
        <v>29000045.454545449</v>
      </c>
      <c r="U4387">
        <v>23953010.625499219</v>
      </c>
      <c r="V4387">
        <v>68290303.287354156</v>
      </c>
      <c r="X4387">
        <v>0.91573729596184505</v>
      </c>
      <c r="Y4387">
        <v>0.54139676917094126</v>
      </c>
      <c r="Z4387">
        <v>0.16709598881914639</v>
      </c>
      <c r="AB4387">
        <v>7.7423000000000006E-2</v>
      </c>
      <c r="AC4387">
        <v>5.4999999999999997E-3</v>
      </c>
      <c r="AD4387">
        <v>1.246962665605224</v>
      </c>
      <c r="AE4387">
        <v>4.5801897909730348E-2</v>
      </c>
      <c r="AF4387">
        <v>5.9558773544879893</v>
      </c>
      <c r="AG4387">
        <v>1</v>
      </c>
      <c r="AH4387" t="s">
        <v>240</v>
      </c>
    </row>
    <row r="4388" spans="1:34">
      <c r="A4388" t="s">
        <v>125</v>
      </c>
      <c r="B4388" t="s">
        <v>126</v>
      </c>
      <c r="C4388" t="s">
        <v>471</v>
      </c>
      <c r="D4388" t="s">
        <v>472</v>
      </c>
      <c r="E4388" t="s">
        <v>39</v>
      </c>
      <c r="F4388" t="s">
        <v>41</v>
      </c>
      <c r="G4388" t="s">
        <v>239</v>
      </c>
      <c r="I4388">
        <v>2.5148359861946941</v>
      </c>
      <c r="J4388">
        <v>8.3999999999999995E-3</v>
      </c>
      <c r="K4388">
        <v>2.02</v>
      </c>
      <c r="M4388">
        <v>4.5432359861946932</v>
      </c>
      <c r="N4388">
        <v>399.24928049033173</v>
      </c>
      <c r="O4388">
        <v>188.4060756714876</v>
      </c>
      <c r="P4388">
        <v>58.149404109062971</v>
      </c>
      <c r="R4388">
        <v>645.8047602708823</v>
      </c>
      <c r="S4388">
        <v>15115140.495721789</v>
      </c>
      <c r="T4388">
        <v>29000045.454545449</v>
      </c>
      <c r="U4388">
        <v>23953010.625499219</v>
      </c>
      <c r="V4388">
        <v>68068196.575766459</v>
      </c>
      <c r="X4388">
        <v>0.90247602444844333</v>
      </c>
      <c r="Y4388">
        <v>0.54139676917094126</v>
      </c>
      <c r="Z4388">
        <v>0.16709598881914639</v>
      </c>
      <c r="AB4388">
        <v>7.7423000000000006E-2</v>
      </c>
      <c r="AC4388">
        <v>5.4999999999999997E-3</v>
      </c>
      <c r="AD4388">
        <v>1.236901943885466</v>
      </c>
      <c r="AE4388">
        <v>4.5432359861946929E-2</v>
      </c>
      <c r="AF4388">
        <v>5.9084932899421059</v>
      </c>
      <c r="AG4388">
        <v>1</v>
      </c>
      <c r="AH4388" t="s">
        <v>240</v>
      </c>
    </row>
    <row r="4389" spans="1:34">
      <c r="A4389" t="s">
        <v>125</v>
      </c>
      <c r="B4389" t="s">
        <v>145</v>
      </c>
      <c r="C4389" t="s">
        <v>6801</v>
      </c>
      <c r="D4389" t="s">
        <v>6802</v>
      </c>
      <c r="E4389" t="s">
        <v>39</v>
      </c>
      <c r="F4389" t="s">
        <v>239</v>
      </c>
      <c r="G4389" t="s">
        <v>302</v>
      </c>
      <c r="I4389">
        <v>0</v>
      </c>
      <c r="J4389">
        <v>0</v>
      </c>
      <c r="K4389">
        <v>0</v>
      </c>
      <c r="M4389">
        <v>0</v>
      </c>
      <c r="N4389">
        <v>0</v>
      </c>
      <c r="O4389">
        <v>0</v>
      </c>
      <c r="P4389">
        <v>0</v>
      </c>
      <c r="R4389">
        <v>0</v>
      </c>
      <c r="S4389">
        <v>0</v>
      </c>
      <c r="T4389">
        <v>0</v>
      </c>
      <c r="U4389">
        <v>0</v>
      </c>
      <c r="V4389">
        <v>0</v>
      </c>
      <c r="X4389">
        <v>0</v>
      </c>
      <c r="Y4389">
        <v>0</v>
      </c>
      <c r="Z4389">
        <v>0</v>
      </c>
      <c r="AB4389">
        <v>7.3561000000000001E-2</v>
      </c>
      <c r="AC4389">
        <v>5.4999999999999997E-3</v>
      </c>
      <c r="AD4389">
        <v>0</v>
      </c>
      <c r="AE4389">
        <v>0</v>
      </c>
      <c r="AF4389">
        <v>0</v>
      </c>
      <c r="AG4389">
        <v>0</v>
      </c>
      <c r="AH4389" t="s">
        <v>724</v>
      </c>
    </row>
    <row r="4390" spans="1:34">
      <c r="A4390" t="s">
        <v>125</v>
      </c>
      <c r="B4390" t="s">
        <v>126</v>
      </c>
      <c r="C4390" t="s">
        <v>6801</v>
      </c>
      <c r="D4390" t="s">
        <v>6803</v>
      </c>
      <c r="E4390" t="s">
        <v>39</v>
      </c>
      <c r="F4390" t="s">
        <v>239</v>
      </c>
      <c r="G4390" t="s">
        <v>302</v>
      </c>
      <c r="I4390">
        <v>0</v>
      </c>
      <c r="J4390">
        <v>0</v>
      </c>
      <c r="K4390">
        <v>0</v>
      </c>
      <c r="M4390">
        <v>0</v>
      </c>
      <c r="N4390">
        <v>0</v>
      </c>
      <c r="O4390">
        <v>0</v>
      </c>
      <c r="P4390">
        <v>0</v>
      </c>
      <c r="R4390">
        <v>0</v>
      </c>
      <c r="S4390">
        <v>0</v>
      </c>
      <c r="T4390">
        <v>0</v>
      </c>
      <c r="U4390">
        <v>0</v>
      </c>
      <c r="V4390">
        <v>0</v>
      </c>
      <c r="X4390">
        <v>0</v>
      </c>
      <c r="Y4390">
        <v>0</v>
      </c>
      <c r="Z4390">
        <v>0</v>
      </c>
      <c r="AB4390">
        <v>7.3561000000000001E-2</v>
      </c>
      <c r="AC4390">
        <v>5.4999999999999997E-3</v>
      </c>
      <c r="AD4390">
        <v>0</v>
      </c>
      <c r="AE4390">
        <v>0</v>
      </c>
      <c r="AF4390">
        <v>0</v>
      </c>
      <c r="AG4390">
        <v>0</v>
      </c>
      <c r="AH4390" t="s">
        <v>724</v>
      </c>
    </row>
    <row r="4391" spans="1:34">
      <c r="A4391" t="s">
        <v>125</v>
      </c>
      <c r="B4391" t="s">
        <v>145</v>
      </c>
      <c r="C4391" t="s">
        <v>594</v>
      </c>
      <c r="D4391" t="s">
        <v>605</v>
      </c>
      <c r="E4391" t="s">
        <v>140</v>
      </c>
      <c r="F4391" t="s">
        <v>40</v>
      </c>
      <c r="G4391" t="s">
        <v>41</v>
      </c>
      <c r="I4391">
        <v>1.5</v>
      </c>
      <c r="J4391">
        <v>3.2803019477791979</v>
      </c>
      <c r="K4391">
        <v>8.4000000000000012E-3</v>
      </c>
      <c r="M4391">
        <v>4.7887019477791979</v>
      </c>
      <c r="N4391">
        <v>99.46466708843748</v>
      </c>
      <c r="O4391">
        <v>352.55338874702659</v>
      </c>
      <c r="P4391">
        <v>188.4060756714876</v>
      </c>
      <c r="R4391">
        <v>640.42413150695177</v>
      </c>
      <c r="S4391">
        <v>2749351.1307364772</v>
      </c>
      <c r="T4391">
        <v>27642575.87023297</v>
      </c>
      <c r="U4391">
        <v>29000045.454545461</v>
      </c>
      <c r="V4391">
        <v>59391972.455514908</v>
      </c>
      <c r="X4391">
        <v>0.2448300229670356</v>
      </c>
      <c r="Y4391">
        <v>0.81390174491569567</v>
      </c>
      <c r="Z4391">
        <v>0.54139676917094137</v>
      </c>
      <c r="AB4391">
        <v>6.9831000000000004E-2</v>
      </c>
      <c r="AC4391">
        <v>5.4999999999999997E-3</v>
      </c>
      <c r="AD4391">
        <v>1.3037303732173731</v>
      </c>
      <c r="AE4391">
        <v>4.7887019477791982E-2</v>
      </c>
      <c r="AF4391">
        <v>6.2156503404743626</v>
      </c>
      <c r="AG4391">
        <v>1</v>
      </c>
      <c r="AH4391" t="s">
        <v>277</v>
      </c>
    </row>
    <row r="4392" spans="1:34">
      <c r="A4392" t="s">
        <v>125</v>
      </c>
      <c r="B4392" t="s">
        <v>126</v>
      </c>
      <c r="C4392" t="s">
        <v>594</v>
      </c>
      <c r="D4392" t="s">
        <v>595</v>
      </c>
      <c r="E4392" t="s">
        <v>140</v>
      </c>
      <c r="F4392" t="s">
        <v>40</v>
      </c>
      <c r="G4392" t="s">
        <v>41</v>
      </c>
      <c r="I4392">
        <v>1.5</v>
      </c>
      <c r="J4392">
        <v>3.2629995000169401</v>
      </c>
      <c r="K4392">
        <v>8.3999999999999995E-3</v>
      </c>
      <c r="M4392">
        <v>4.7713995000169396</v>
      </c>
      <c r="N4392">
        <v>99.46466708843748</v>
      </c>
      <c r="O4392">
        <v>350.69379268260582</v>
      </c>
      <c r="P4392">
        <v>188.4060756714876</v>
      </c>
      <c r="R4392">
        <v>638.56453544253077</v>
      </c>
      <c r="S4392">
        <v>2749351.1307364772</v>
      </c>
      <c r="T4392">
        <v>27496770.931351431</v>
      </c>
      <c r="U4392">
        <v>29000045.454545449</v>
      </c>
      <c r="V4392">
        <v>59246167.516633362</v>
      </c>
      <c r="X4392">
        <v>0.2448300229670356</v>
      </c>
      <c r="Y4392">
        <v>0.80960869730934693</v>
      </c>
      <c r="Z4392">
        <v>0.54139676917094126</v>
      </c>
      <c r="AB4392">
        <v>6.9831000000000004E-2</v>
      </c>
      <c r="AC4392">
        <v>5.4999999999999997E-3</v>
      </c>
      <c r="AD4392">
        <v>1.299019759166915</v>
      </c>
      <c r="AE4392">
        <v>4.7713995000169387E-2</v>
      </c>
      <c r="AF4392">
        <v>6.1934642541840246</v>
      </c>
      <c r="AG4392">
        <v>1</v>
      </c>
      <c r="AH4392" t="s">
        <v>277</v>
      </c>
    </row>
    <row r="4393" spans="1:34">
      <c r="A4393" t="s">
        <v>125</v>
      </c>
      <c r="B4393" t="s">
        <v>145</v>
      </c>
      <c r="C4393" t="s">
        <v>3212</v>
      </c>
      <c r="D4393" t="s">
        <v>3222</v>
      </c>
      <c r="E4393" t="s">
        <v>140</v>
      </c>
      <c r="F4393" t="s">
        <v>40</v>
      </c>
      <c r="G4393" t="s">
        <v>239</v>
      </c>
      <c r="I4393">
        <v>1.5</v>
      </c>
      <c r="J4393">
        <v>4.386085530166751</v>
      </c>
      <c r="K4393">
        <v>2.02</v>
      </c>
      <c r="M4393">
        <v>7.9060855301667514</v>
      </c>
      <c r="N4393">
        <v>99.464667088437494</v>
      </c>
      <c r="O4393">
        <v>471.39846929075219</v>
      </c>
      <c r="P4393">
        <v>58.149404109062978</v>
      </c>
      <c r="R4393">
        <v>629.01254048825274</v>
      </c>
      <c r="S4393">
        <v>2749351.1307364772</v>
      </c>
      <c r="T4393">
        <v>36960835.914220683</v>
      </c>
      <c r="U4393">
        <v>23953010.62549923</v>
      </c>
      <c r="V4393">
        <v>63663197.670456387</v>
      </c>
      <c r="X4393">
        <v>0.2448300229670356</v>
      </c>
      <c r="Y4393">
        <v>1.0882664837512981</v>
      </c>
      <c r="Z4393">
        <v>0.1670959888191465</v>
      </c>
      <c r="AB4393">
        <v>7.8640000000000015E-2</v>
      </c>
      <c r="AC4393">
        <v>5.4999999999999997E-3</v>
      </c>
      <c r="AD4393">
        <v>2.152442133867388</v>
      </c>
      <c r="AE4393">
        <v>7.906085530166751E-2</v>
      </c>
      <c r="AF4393">
        <v>10.221728519335811</v>
      </c>
      <c r="AG4393">
        <v>1</v>
      </c>
      <c r="AH4393" t="s">
        <v>2465</v>
      </c>
    </row>
    <row r="4394" spans="1:34">
      <c r="A4394" t="s">
        <v>125</v>
      </c>
      <c r="B4394" t="s">
        <v>126</v>
      </c>
      <c r="C4394" t="s">
        <v>3212</v>
      </c>
      <c r="D4394" t="s">
        <v>3213</v>
      </c>
      <c r="E4394" t="s">
        <v>140</v>
      </c>
      <c r="F4394" t="s">
        <v>40</v>
      </c>
      <c r="G4394" t="s">
        <v>239</v>
      </c>
      <c r="I4394">
        <v>1.5</v>
      </c>
      <c r="J4394">
        <v>4.3771145641778562</v>
      </c>
      <c r="K4394">
        <v>2.02</v>
      </c>
      <c r="M4394">
        <v>7.8971145641778566</v>
      </c>
      <c r="N4394">
        <v>99.464667088437494</v>
      </c>
      <c r="O4394">
        <v>470.43430668923918</v>
      </c>
      <c r="P4394">
        <v>58.149404109062978</v>
      </c>
      <c r="R4394">
        <v>628.04837788673967</v>
      </c>
      <c r="S4394">
        <v>2749351.1307364772</v>
      </c>
      <c r="T4394">
        <v>36885239.029566452</v>
      </c>
      <c r="U4394">
        <v>23953010.62549923</v>
      </c>
      <c r="V4394">
        <v>63587600.785802163</v>
      </c>
      <c r="X4394">
        <v>0.2448300229670356</v>
      </c>
      <c r="Y4394">
        <v>1.086040626196666</v>
      </c>
      <c r="Z4394">
        <v>0.1670959888191465</v>
      </c>
      <c r="AB4394">
        <v>7.8640000000000015E-2</v>
      </c>
      <c r="AC4394">
        <v>5.4999999999999997E-3</v>
      </c>
      <c r="AD4394">
        <v>2.1499997766348091</v>
      </c>
      <c r="AE4394">
        <v>7.8971145641778567E-2</v>
      </c>
      <c r="AF4394">
        <v>10.210225486454441</v>
      </c>
      <c r="AG4394">
        <v>1</v>
      </c>
      <c r="AH4394" t="s">
        <v>2465</v>
      </c>
    </row>
    <row r="4395" spans="1:34">
      <c r="A4395" t="s">
        <v>125</v>
      </c>
      <c r="B4395" t="s">
        <v>145</v>
      </c>
      <c r="C4395" t="s">
        <v>1935</v>
      </c>
      <c r="D4395" t="s">
        <v>1952</v>
      </c>
      <c r="E4395" t="s">
        <v>140</v>
      </c>
      <c r="F4395" t="s">
        <v>40</v>
      </c>
      <c r="G4395" t="s">
        <v>302</v>
      </c>
      <c r="I4395">
        <v>1.5</v>
      </c>
      <c r="J4395">
        <v>4.9042448243853469</v>
      </c>
      <c r="K4395">
        <v>1.0600000000000021E-2</v>
      </c>
      <c r="M4395">
        <v>6.4148448243853471</v>
      </c>
      <c r="N4395">
        <v>99.464667088437494</v>
      </c>
      <c r="O4395">
        <v>527.08810335361932</v>
      </c>
      <c r="P4395">
        <v>45.590555237246498</v>
      </c>
      <c r="R4395">
        <v>672.1433256793033</v>
      </c>
      <c r="S4395">
        <v>2749351.1307364772</v>
      </c>
      <c r="T4395">
        <v>41327280.781590573</v>
      </c>
      <c r="U4395">
        <v>12393707.868602009</v>
      </c>
      <c r="V4395">
        <v>56470339.780929051</v>
      </c>
      <c r="X4395">
        <v>0.2448300229670356</v>
      </c>
      <c r="Y4395">
        <v>1.216831097747981</v>
      </c>
      <c r="Z4395">
        <v>0.1310073426357658</v>
      </c>
      <c r="AB4395">
        <v>6.5969E-2</v>
      </c>
      <c r="AC4395">
        <v>5.4999999999999997E-3</v>
      </c>
      <c r="AD4395">
        <v>1.7464498998326601</v>
      </c>
      <c r="AE4395">
        <v>6.4148448243853476E-2</v>
      </c>
      <c r="AF4395">
        <v>8.2969121724618606</v>
      </c>
      <c r="AG4395">
        <v>1</v>
      </c>
      <c r="AH4395" t="s">
        <v>1105</v>
      </c>
    </row>
    <row r="4396" spans="1:34">
      <c r="A4396" t="s">
        <v>125</v>
      </c>
      <c r="B4396" t="s">
        <v>126</v>
      </c>
      <c r="C4396" t="s">
        <v>1935</v>
      </c>
      <c r="D4396" t="s">
        <v>1936</v>
      </c>
      <c r="E4396" t="s">
        <v>140</v>
      </c>
      <c r="F4396" t="s">
        <v>40</v>
      </c>
      <c r="G4396" t="s">
        <v>302</v>
      </c>
      <c r="I4396">
        <v>1.5</v>
      </c>
      <c r="J4396">
        <v>4.8929763897327554</v>
      </c>
      <c r="K4396">
        <v>1.06E-2</v>
      </c>
      <c r="M4396">
        <v>6.4035763897327547</v>
      </c>
      <c r="N4396">
        <v>99.464667088437494</v>
      </c>
      <c r="O4396">
        <v>525.87701825051306</v>
      </c>
      <c r="P4396">
        <v>45.590555237246413</v>
      </c>
      <c r="R4396">
        <v>670.93224057619705</v>
      </c>
      <c r="S4396">
        <v>2749351.1307364772</v>
      </c>
      <c r="T4396">
        <v>41232323.498760574</v>
      </c>
      <c r="U4396">
        <v>12393707.868601991</v>
      </c>
      <c r="V4396">
        <v>56375382.498099029</v>
      </c>
      <c r="X4396">
        <v>0.2448300229670356</v>
      </c>
      <c r="Y4396">
        <v>1.214035197013166</v>
      </c>
      <c r="Z4396">
        <v>0.13100734263576561</v>
      </c>
      <c r="AB4396">
        <v>6.5969E-2</v>
      </c>
      <c r="AC4396">
        <v>5.4999999999999997E-3</v>
      </c>
      <c r="AD4396">
        <v>1.7433820537492319</v>
      </c>
      <c r="AE4396">
        <v>6.4035763897327541E-2</v>
      </c>
      <c r="AF4396">
        <v>8.2824632073793136</v>
      </c>
      <c r="AG4396">
        <v>1</v>
      </c>
      <c r="AH4396" t="s">
        <v>1105</v>
      </c>
    </row>
    <row r="4397" spans="1:34">
      <c r="A4397" t="s">
        <v>125</v>
      </c>
      <c r="B4397" t="s">
        <v>145</v>
      </c>
      <c r="C4397" t="s">
        <v>2903</v>
      </c>
      <c r="D4397" t="s">
        <v>2942</v>
      </c>
      <c r="E4397" t="s">
        <v>140</v>
      </c>
      <c r="F4397" t="s">
        <v>41</v>
      </c>
      <c r="G4397" t="s">
        <v>239</v>
      </c>
      <c r="I4397">
        <v>5</v>
      </c>
      <c r="J4397">
        <v>8.4000000000000012E-3</v>
      </c>
      <c r="K4397">
        <v>2.462615784506661</v>
      </c>
      <c r="M4397">
        <v>7.47101578450666</v>
      </c>
      <c r="N4397">
        <v>331.54889029479159</v>
      </c>
      <c r="O4397">
        <v>188.4060756714876</v>
      </c>
      <c r="P4397">
        <v>70.890911098334144</v>
      </c>
      <c r="R4397">
        <v>590.84587706461343</v>
      </c>
      <c r="S4397">
        <v>9164503.769121591</v>
      </c>
      <c r="T4397">
        <v>29000045.454545461</v>
      </c>
      <c r="U4397">
        <v>29201515.867727801</v>
      </c>
      <c r="V4397">
        <v>67366065.091394842</v>
      </c>
      <c r="X4397">
        <v>0.8161000765567854</v>
      </c>
      <c r="Y4397">
        <v>0.54139676917094137</v>
      </c>
      <c r="Z4397">
        <v>0.20370951465038539</v>
      </c>
      <c r="AB4397">
        <v>7.3623000000000008E-2</v>
      </c>
      <c r="AC4397">
        <v>5.4999999999999997E-3</v>
      </c>
      <c r="AD4397">
        <v>2.0339938261484098</v>
      </c>
      <c r="AE4397">
        <v>7.4710157845066599E-2</v>
      </c>
      <c r="AF4397">
        <v>9.6588427685001363</v>
      </c>
      <c r="AG4397">
        <v>1</v>
      </c>
      <c r="AH4397" t="s">
        <v>1840</v>
      </c>
    </row>
    <row r="4398" spans="1:34">
      <c r="A4398" t="s">
        <v>125</v>
      </c>
      <c r="B4398" t="s">
        <v>126</v>
      </c>
      <c r="C4398" t="s">
        <v>2903</v>
      </c>
      <c r="D4398" t="s">
        <v>2904</v>
      </c>
      <c r="E4398" t="s">
        <v>140</v>
      </c>
      <c r="F4398" t="s">
        <v>41</v>
      </c>
      <c r="G4398" t="s">
        <v>239</v>
      </c>
      <c r="I4398">
        <v>5</v>
      </c>
      <c r="J4398">
        <v>8.3999999999999977E-3</v>
      </c>
      <c r="K4398">
        <v>2.4233654553868988</v>
      </c>
      <c r="M4398">
        <v>7.4317654553868993</v>
      </c>
      <c r="N4398">
        <v>331.54889029479159</v>
      </c>
      <c r="O4398">
        <v>188.40607567148751</v>
      </c>
      <c r="P4398">
        <v>69.761018400612002</v>
      </c>
      <c r="R4398">
        <v>589.71598436689112</v>
      </c>
      <c r="S4398">
        <v>9164503.769121591</v>
      </c>
      <c r="T4398">
        <v>29000045.454545449</v>
      </c>
      <c r="U4398">
        <v>28736088.367500089</v>
      </c>
      <c r="V4398">
        <v>66900637.591167122</v>
      </c>
      <c r="X4398">
        <v>0.8161000765567854</v>
      </c>
      <c r="Y4398">
        <v>0.54139676917094115</v>
      </c>
      <c r="Z4398">
        <v>0.20046269655348281</v>
      </c>
      <c r="AB4398">
        <v>7.3623000000000008E-2</v>
      </c>
      <c r="AC4398">
        <v>5.4999999999999997E-3</v>
      </c>
      <c r="AD4398">
        <v>2.0233078726707792</v>
      </c>
      <c r="AE4398">
        <v>7.4317654553868989E-2</v>
      </c>
      <c r="AF4398">
        <v>9.608513982611548</v>
      </c>
      <c r="AG4398">
        <v>1</v>
      </c>
      <c r="AH4398" t="s">
        <v>1840</v>
      </c>
    </row>
    <row r="4399" spans="1:34">
      <c r="A4399" t="s">
        <v>125</v>
      </c>
      <c r="B4399" t="s">
        <v>145</v>
      </c>
      <c r="C4399" t="s">
        <v>6804</v>
      </c>
      <c r="D4399" t="s">
        <v>6805</v>
      </c>
      <c r="E4399" t="s">
        <v>140</v>
      </c>
      <c r="F4399" t="s">
        <v>239</v>
      </c>
      <c r="G4399" t="s">
        <v>302</v>
      </c>
      <c r="I4399">
        <v>0</v>
      </c>
      <c r="J4399">
        <v>0</v>
      </c>
      <c r="K4399">
        <v>0</v>
      </c>
      <c r="M4399">
        <v>0</v>
      </c>
      <c r="N4399">
        <v>0</v>
      </c>
      <c r="O4399">
        <v>0</v>
      </c>
      <c r="P4399">
        <v>0</v>
      </c>
      <c r="R4399">
        <v>0</v>
      </c>
      <c r="S4399">
        <v>0</v>
      </c>
      <c r="T4399">
        <v>0</v>
      </c>
      <c r="U4399">
        <v>0</v>
      </c>
      <c r="V4399">
        <v>0</v>
      </c>
      <c r="X4399">
        <v>0</v>
      </c>
      <c r="Y4399">
        <v>0</v>
      </c>
      <c r="Z4399">
        <v>0</v>
      </c>
      <c r="AB4399">
        <v>6.9761000000000004E-2</v>
      </c>
      <c r="AC4399">
        <v>5.4999999999999997E-3</v>
      </c>
      <c r="AD4399">
        <v>0</v>
      </c>
      <c r="AE4399">
        <v>0</v>
      </c>
      <c r="AF4399">
        <v>0</v>
      </c>
      <c r="AG4399">
        <v>0</v>
      </c>
      <c r="AH4399" t="s">
        <v>4623</v>
      </c>
    </row>
    <row r="4400" spans="1:34">
      <c r="A4400" t="s">
        <v>125</v>
      </c>
      <c r="B4400" t="s">
        <v>126</v>
      </c>
      <c r="C4400" t="s">
        <v>6804</v>
      </c>
      <c r="D4400" t="s">
        <v>6806</v>
      </c>
      <c r="E4400" t="s">
        <v>140</v>
      </c>
      <c r="F4400" t="s">
        <v>239</v>
      </c>
      <c r="G4400" t="s">
        <v>302</v>
      </c>
      <c r="I4400">
        <v>0</v>
      </c>
      <c r="J4400">
        <v>0</v>
      </c>
      <c r="K4400">
        <v>0</v>
      </c>
      <c r="M4400">
        <v>0</v>
      </c>
      <c r="N4400">
        <v>0</v>
      </c>
      <c r="O4400">
        <v>0</v>
      </c>
      <c r="P4400">
        <v>0</v>
      </c>
      <c r="R4400">
        <v>0</v>
      </c>
      <c r="S4400">
        <v>0</v>
      </c>
      <c r="T4400">
        <v>0</v>
      </c>
      <c r="U4400">
        <v>0</v>
      </c>
      <c r="V4400">
        <v>0</v>
      </c>
      <c r="X4400">
        <v>0</v>
      </c>
      <c r="Y4400">
        <v>0</v>
      </c>
      <c r="Z4400">
        <v>0</v>
      </c>
      <c r="AB4400">
        <v>6.9761000000000004E-2</v>
      </c>
      <c r="AC4400">
        <v>5.4999999999999997E-3</v>
      </c>
      <c r="AD4400">
        <v>0</v>
      </c>
      <c r="AE4400">
        <v>0</v>
      </c>
      <c r="AF4400">
        <v>0</v>
      </c>
      <c r="AG4400">
        <v>0</v>
      </c>
      <c r="AH4400" t="s">
        <v>4623</v>
      </c>
    </row>
    <row r="4401" spans="1:34">
      <c r="A4401" t="s">
        <v>125</v>
      </c>
      <c r="B4401" t="s">
        <v>145</v>
      </c>
      <c r="C4401" t="s">
        <v>2314</v>
      </c>
      <c r="D4401" t="s">
        <v>2339</v>
      </c>
      <c r="E4401" t="s">
        <v>40</v>
      </c>
      <c r="F4401" t="s">
        <v>41</v>
      </c>
      <c r="G4401" t="s">
        <v>239</v>
      </c>
      <c r="I4401">
        <v>4.775612240623647</v>
      </c>
      <c r="J4401">
        <v>1.6810617453922861E-3</v>
      </c>
      <c r="K4401">
        <v>2.02</v>
      </c>
      <c r="M4401">
        <v>6.7972933023690389</v>
      </c>
      <c r="N4401">
        <v>513.26320124691676</v>
      </c>
      <c r="O4401">
        <v>37.705029334621678</v>
      </c>
      <c r="P4401">
        <v>58.149404109062971</v>
      </c>
      <c r="R4401">
        <v>609.11763469060145</v>
      </c>
      <c r="S4401">
        <v>40243314.72827521</v>
      </c>
      <c r="T4401">
        <v>5803674.6462230738</v>
      </c>
      <c r="U4401">
        <v>23953010.625499219</v>
      </c>
      <c r="V4401">
        <v>69999999.999997512</v>
      </c>
      <c r="X4401">
        <v>1.184915046712637</v>
      </c>
      <c r="Y4401">
        <v>0.1083477854443152</v>
      </c>
      <c r="Z4401">
        <v>0.16709598881914639</v>
      </c>
      <c r="AB4401">
        <v>8.0528000000000002E-2</v>
      </c>
      <c r="AC4401">
        <v>5.4999999999999997E-3</v>
      </c>
      <c r="AD4401">
        <v>1.850571998550733</v>
      </c>
      <c r="AE4401">
        <v>6.7972933023690396E-2</v>
      </c>
      <c r="AF4401">
        <v>8.8018662339434623</v>
      </c>
      <c r="AG4401">
        <v>1</v>
      </c>
      <c r="AH4401" t="s">
        <v>2297</v>
      </c>
    </row>
    <row r="4402" spans="1:34">
      <c r="A4402" t="s">
        <v>125</v>
      </c>
      <c r="B4402" t="s">
        <v>126</v>
      </c>
      <c r="C4402" t="s">
        <v>2314</v>
      </c>
      <c r="D4402" t="s">
        <v>2315</v>
      </c>
      <c r="E4402" t="s">
        <v>40</v>
      </c>
      <c r="F4402" t="s">
        <v>41</v>
      </c>
      <c r="G4402" t="s">
        <v>239</v>
      </c>
      <c r="I4402">
        <v>4.7512921484158754</v>
      </c>
      <c r="J4402">
        <v>1.7404240171935801E-3</v>
      </c>
      <c r="K4402">
        <v>2.02</v>
      </c>
      <c r="M4402">
        <v>6.7730325724330678</v>
      </c>
      <c r="N4402">
        <v>510.64937756269921</v>
      </c>
      <c r="O4402">
        <v>39.036483224267627</v>
      </c>
      <c r="P4402">
        <v>58.149404109062971</v>
      </c>
      <c r="R4402">
        <v>607.8352648960298</v>
      </c>
      <c r="S4402">
        <v>40038373.230594009</v>
      </c>
      <c r="T4402">
        <v>6008616.1439043358</v>
      </c>
      <c r="U4402">
        <v>23953010.625499219</v>
      </c>
      <c r="V4402">
        <v>69999999.999997571</v>
      </c>
      <c r="X4402">
        <v>1.1788807956590659</v>
      </c>
      <c r="Y4402">
        <v>0.1121738023685851</v>
      </c>
      <c r="Z4402">
        <v>0.16709598881914639</v>
      </c>
      <c r="AB4402">
        <v>8.0528000000000002E-2</v>
      </c>
      <c r="AC4402">
        <v>5.4999999999999997E-3</v>
      </c>
      <c r="AD4402">
        <v>1.843966983070783</v>
      </c>
      <c r="AE4402">
        <v>6.7730325724330673E-2</v>
      </c>
      <c r="AF4402">
        <v>8.7707578812281817</v>
      </c>
      <c r="AG4402">
        <v>1</v>
      </c>
      <c r="AH4402" t="s">
        <v>2297</v>
      </c>
    </row>
    <row r="4403" spans="1:34">
      <c r="A4403" t="s">
        <v>125</v>
      </c>
      <c r="B4403" t="s">
        <v>145</v>
      </c>
      <c r="C4403" t="s">
        <v>6807</v>
      </c>
      <c r="D4403" t="s">
        <v>6808</v>
      </c>
      <c r="E4403" t="s">
        <v>40</v>
      </c>
      <c r="F4403" t="s">
        <v>239</v>
      </c>
      <c r="G4403" t="s">
        <v>302</v>
      </c>
      <c r="I4403">
        <v>0</v>
      </c>
      <c r="J4403">
        <v>0</v>
      </c>
      <c r="K4403">
        <v>0</v>
      </c>
      <c r="M4403">
        <v>0</v>
      </c>
      <c r="N4403">
        <v>0</v>
      </c>
      <c r="O4403">
        <v>0</v>
      </c>
      <c r="P4403">
        <v>0</v>
      </c>
      <c r="R4403">
        <v>0</v>
      </c>
      <c r="S4403">
        <v>0</v>
      </c>
      <c r="T4403">
        <v>0</v>
      </c>
      <c r="U4403">
        <v>0</v>
      </c>
      <c r="V4403">
        <v>0</v>
      </c>
      <c r="X4403">
        <v>0</v>
      </c>
      <c r="Y4403">
        <v>0</v>
      </c>
      <c r="Z4403">
        <v>0</v>
      </c>
      <c r="AB4403">
        <v>7.6666000000000012E-2</v>
      </c>
      <c r="AC4403">
        <v>5.4999999999999997E-3</v>
      </c>
      <c r="AD4403">
        <v>0</v>
      </c>
      <c r="AE4403">
        <v>0</v>
      </c>
      <c r="AF4403">
        <v>0</v>
      </c>
      <c r="AG4403">
        <v>0</v>
      </c>
      <c r="AH4403" t="s">
        <v>4655</v>
      </c>
    </row>
    <row r="4404" spans="1:34">
      <c r="A4404" t="s">
        <v>125</v>
      </c>
      <c r="B4404" t="s">
        <v>126</v>
      </c>
      <c r="C4404" t="s">
        <v>6807</v>
      </c>
      <c r="D4404" t="s">
        <v>6809</v>
      </c>
      <c r="E4404" t="s">
        <v>40</v>
      </c>
      <c r="F4404" t="s">
        <v>239</v>
      </c>
      <c r="G4404" t="s">
        <v>302</v>
      </c>
      <c r="I4404">
        <v>0</v>
      </c>
      <c r="J4404">
        <v>0</v>
      </c>
      <c r="K4404">
        <v>0</v>
      </c>
      <c r="M4404">
        <v>0</v>
      </c>
      <c r="N4404">
        <v>0</v>
      </c>
      <c r="O4404">
        <v>0</v>
      </c>
      <c r="P4404">
        <v>0</v>
      </c>
      <c r="R4404">
        <v>0</v>
      </c>
      <c r="S4404">
        <v>0</v>
      </c>
      <c r="T4404">
        <v>0</v>
      </c>
      <c r="U4404">
        <v>0</v>
      </c>
      <c r="V4404">
        <v>0</v>
      </c>
      <c r="X4404">
        <v>0</v>
      </c>
      <c r="Y4404">
        <v>0</v>
      </c>
      <c r="Z4404">
        <v>0</v>
      </c>
      <c r="AB4404">
        <v>7.6666000000000012E-2</v>
      </c>
      <c r="AC4404">
        <v>5.4999999999999997E-3</v>
      </c>
      <c r="AD4404">
        <v>0</v>
      </c>
      <c r="AE4404">
        <v>0</v>
      </c>
      <c r="AF4404">
        <v>0</v>
      </c>
      <c r="AG4404">
        <v>0</v>
      </c>
      <c r="AH4404" t="s">
        <v>4655</v>
      </c>
    </row>
    <row r="4405" spans="1:34">
      <c r="A4405" t="s">
        <v>125</v>
      </c>
      <c r="B4405" t="s">
        <v>145</v>
      </c>
      <c r="C4405" t="s">
        <v>2517</v>
      </c>
      <c r="D4405" t="s">
        <v>2576</v>
      </c>
      <c r="E4405" t="s">
        <v>53</v>
      </c>
      <c r="F4405" t="s">
        <v>72</v>
      </c>
      <c r="G4405" t="s">
        <v>39</v>
      </c>
      <c r="H4405" t="s">
        <v>140</v>
      </c>
      <c r="I4405">
        <v>1.5291961066945881</v>
      </c>
      <c r="J4405">
        <v>1</v>
      </c>
      <c r="K4405">
        <v>3</v>
      </c>
      <c r="L4405">
        <v>1.5</v>
      </c>
      <c r="M4405">
        <v>7.0291961066945881</v>
      </c>
      <c r="N4405">
        <v>159.2989578228613</v>
      </c>
      <c r="O4405">
        <v>60.170646557743339</v>
      </c>
      <c r="P4405">
        <v>476.27274623318829</v>
      </c>
      <c r="Q4405">
        <v>99.464667088437494</v>
      </c>
      <c r="R4405">
        <v>795.20701770223047</v>
      </c>
      <c r="S4405">
        <v>13344789.44587311</v>
      </c>
      <c r="T4405">
        <v>4660070.3812316712</v>
      </c>
      <c r="U4405">
        <v>18031164.55152189</v>
      </c>
      <c r="V4405">
        <v>38785375.509363152</v>
      </c>
      <c r="W4405">
        <v>2749351.1307364772</v>
      </c>
      <c r="X4405">
        <v>0.38288426982407853</v>
      </c>
      <c r="Y4405">
        <v>0.14128613322161709</v>
      </c>
      <c r="Z4405">
        <v>1.076582364896908</v>
      </c>
      <c r="AA4405">
        <v>0.2448300229670356</v>
      </c>
      <c r="AB4405">
        <v>9.2784000000000005E-2</v>
      </c>
      <c r="AC4405">
        <v>5.4999999999999997E-3</v>
      </c>
      <c r="AD4405">
        <v>1.9137078405660659</v>
      </c>
      <c r="AE4405">
        <v>7.0291961066945879E-2</v>
      </c>
      <c r="AF4405">
        <v>9.111479908327599</v>
      </c>
      <c r="AG4405">
        <v>1</v>
      </c>
      <c r="AH4405" t="s">
        <v>1626</v>
      </c>
    </row>
    <row r="4406" spans="1:34">
      <c r="A4406" t="s">
        <v>125</v>
      </c>
      <c r="B4406" t="s">
        <v>126</v>
      </c>
      <c r="C4406" t="s">
        <v>2517</v>
      </c>
      <c r="D4406" t="s">
        <v>2518</v>
      </c>
      <c r="E4406" t="s">
        <v>53</v>
      </c>
      <c r="F4406" t="s">
        <v>72</v>
      </c>
      <c r="G4406" t="s">
        <v>39</v>
      </c>
      <c r="H4406" t="s">
        <v>140</v>
      </c>
      <c r="I4406">
        <v>1.5</v>
      </c>
      <c r="J4406">
        <v>1</v>
      </c>
      <c r="K4406">
        <v>2.9622976750823731</v>
      </c>
      <c r="L4406">
        <v>1.5</v>
      </c>
      <c r="M4406">
        <v>6.9622976750823726</v>
      </c>
      <c r="N4406">
        <v>156.2575497597804</v>
      </c>
      <c r="O4406">
        <v>60.170646557743339</v>
      </c>
      <c r="P4406">
        <v>470.28721629055678</v>
      </c>
      <c r="Q4406">
        <v>99.464667088437494</v>
      </c>
      <c r="R4406">
        <v>786.18007969651808</v>
      </c>
      <c r="S4406">
        <v>13090004.66400449</v>
      </c>
      <c r="T4406">
        <v>4660070.3812316712</v>
      </c>
      <c r="U4406">
        <v>17804558.94333367</v>
      </c>
      <c r="V4406">
        <v>38303985.119306304</v>
      </c>
      <c r="W4406">
        <v>2749351.1307364772</v>
      </c>
      <c r="X4406">
        <v>0.37557406942236132</v>
      </c>
      <c r="Y4406">
        <v>0.14128613322161709</v>
      </c>
      <c r="Z4406">
        <v>1.0630524788562641</v>
      </c>
      <c r="AA4406">
        <v>0.2448300229670356</v>
      </c>
      <c r="AB4406">
        <v>9.2784000000000005E-2</v>
      </c>
      <c r="AC4406">
        <v>5.4999999999999997E-3</v>
      </c>
      <c r="AD4406">
        <v>1.8954946549962479</v>
      </c>
      <c r="AE4406">
        <v>6.9622976750823726E-2</v>
      </c>
      <c r="AF4406">
        <v>9.0256993068294449</v>
      </c>
      <c r="AG4406">
        <v>1</v>
      </c>
      <c r="AH4406" t="s">
        <v>1626</v>
      </c>
    </row>
    <row r="4407" spans="1:34">
      <c r="A4407" t="s">
        <v>125</v>
      </c>
      <c r="B4407" t="s">
        <v>145</v>
      </c>
      <c r="C4407" t="s">
        <v>379</v>
      </c>
      <c r="D4407" t="s">
        <v>389</v>
      </c>
      <c r="E4407" t="s">
        <v>53</v>
      </c>
      <c r="F4407" t="s">
        <v>72</v>
      </c>
      <c r="G4407" t="s">
        <v>39</v>
      </c>
      <c r="H4407" t="s">
        <v>41</v>
      </c>
      <c r="I4407">
        <v>1.5</v>
      </c>
      <c r="J4407">
        <v>1</v>
      </c>
      <c r="K4407">
        <v>1.8581126137423509</v>
      </c>
      <c r="L4407">
        <v>8.3999999999999995E-3</v>
      </c>
      <c r="M4407">
        <v>4.3665126137423496</v>
      </c>
      <c r="N4407">
        <v>156.25754975978029</v>
      </c>
      <c r="O4407">
        <v>60.170646557743339</v>
      </c>
      <c r="P4407">
        <v>294.9894657858656</v>
      </c>
      <c r="Q4407">
        <v>188.4060756714876</v>
      </c>
      <c r="R4407">
        <v>699.8237377748768</v>
      </c>
      <c r="S4407">
        <v>13090004.66400449</v>
      </c>
      <c r="T4407">
        <v>4660070.3812316712</v>
      </c>
      <c r="U4407">
        <v>11167978.09788226</v>
      </c>
      <c r="V4407">
        <v>57918098.597663872</v>
      </c>
      <c r="W4407">
        <v>29000045.454545449</v>
      </c>
      <c r="X4407">
        <v>0.37557406942236132</v>
      </c>
      <c r="Y4407">
        <v>0.14128613322161709</v>
      </c>
      <c r="Z4407">
        <v>0.66680375731583796</v>
      </c>
      <c r="AA4407">
        <v>0.54139676917094126</v>
      </c>
      <c r="AB4407">
        <v>9.4672000000000006E-2</v>
      </c>
      <c r="AC4407">
        <v>5.4999999999999997E-3</v>
      </c>
      <c r="AD4407">
        <v>1.1887887744220009</v>
      </c>
      <c r="AE4407">
        <v>4.3665126137423509E-2</v>
      </c>
      <c r="AF4407">
        <v>5.699138514301775</v>
      </c>
      <c r="AG4407">
        <v>1</v>
      </c>
      <c r="AH4407" t="s">
        <v>115</v>
      </c>
    </row>
    <row r="4408" spans="1:34">
      <c r="A4408" t="s">
        <v>125</v>
      </c>
      <c r="B4408" t="s">
        <v>126</v>
      </c>
      <c r="C4408" t="s">
        <v>379</v>
      </c>
      <c r="D4408" t="s">
        <v>380</v>
      </c>
      <c r="E4408" t="s">
        <v>53</v>
      </c>
      <c r="F4408" t="s">
        <v>72</v>
      </c>
      <c r="G4408" t="s">
        <v>39</v>
      </c>
      <c r="H4408" t="s">
        <v>41</v>
      </c>
      <c r="I4408">
        <v>1.5</v>
      </c>
      <c r="J4408">
        <v>1</v>
      </c>
      <c r="K4408">
        <v>1.8029915296569179</v>
      </c>
      <c r="L4408">
        <v>8.4000000000000012E-3</v>
      </c>
      <c r="M4408">
        <v>4.3113915296569179</v>
      </c>
      <c r="N4408">
        <v>156.25754975978029</v>
      </c>
      <c r="O4408">
        <v>60.170646557743339</v>
      </c>
      <c r="P4408">
        <v>286.23857575495919</v>
      </c>
      <c r="Q4408">
        <v>188.4060756714876</v>
      </c>
      <c r="R4408">
        <v>691.07284774397056</v>
      </c>
      <c r="S4408">
        <v>13090004.66400449</v>
      </c>
      <c r="T4408">
        <v>4660070.3812316712</v>
      </c>
      <c r="U4408">
        <v>10836678.985414689</v>
      </c>
      <c r="V4408">
        <v>57586799.485196307</v>
      </c>
      <c r="W4408">
        <v>29000045.454545461</v>
      </c>
      <c r="X4408">
        <v>0.37557406942236132</v>
      </c>
      <c r="Y4408">
        <v>0.14128613322161709</v>
      </c>
      <c r="Z4408">
        <v>0.64702296162904593</v>
      </c>
      <c r="AA4408">
        <v>0.54139676917094137</v>
      </c>
      <c r="AB4408">
        <v>9.4672000000000006E-2</v>
      </c>
      <c r="AC4408">
        <v>5.4999999999999997E-3</v>
      </c>
      <c r="AD4408">
        <v>1.1737819871317261</v>
      </c>
      <c r="AE4408">
        <v>4.3113915296569182E-2</v>
      </c>
      <c r="AF4408">
        <v>5.6284594320852133</v>
      </c>
      <c r="AG4408">
        <v>1</v>
      </c>
      <c r="AH4408" t="s">
        <v>115</v>
      </c>
    </row>
    <row r="4409" spans="1:34">
      <c r="A4409" t="s">
        <v>125</v>
      </c>
      <c r="B4409" t="s">
        <v>145</v>
      </c>
      <c r="C4409" t="s">
        <v>2784</v>
      </c>
      <c r="D4409" t="s">
        <v>2814</v>
      </c>
      <c r="E4409" t="s">
        <v>53</v>
      </c>
      <c r="F4409" t="s">
        <v>72</v>
      </c>
      <c r="G4409" t="s">
        <v>39</v>
      </c>
      <c r="H4409" t="s">
        <v>239</v>
      </c>
      <c r="I4409">
        <v>1.5</v>
      </c>
      <c r="J4409">
        <v>1</v>
      </c>
      <c r="K4409">
        <v>2.795223365873309</v>
      </c>
      <c r="L4409">
        <v>2.02</v>
      </c>
      <c r="M4409">
        <v>7.3152233658733099</v>
      </c>
      <c r="N4409">
        <v>156.2575497597804</v>
      </c>
      <c r="O4409">
        <v>60.170646557743339</v>
      </c>
      <c r="P4409">
        <v>443.7629029332191</v>
      </c>
      <c r="Q4409">
        <v>58.149404109062978</v>
      </c>
      <c r="R4409">
        <v>718.34050335980578</v>
      </c>
      <c r="S4409">
        <v>13090004.66400449</v>
      </c>
      <c r="T4409">
        <v>4660070.3812316712</v>
      </c>
      <c r="U4409">
        <v>16800377.48944018</v>
      </c>
      <c r="V4409">
        <v>58503463.160175577</v>
      </c>
      <c r="W4409">
        <v>23953010.62549923</v>
      </c>
      <c r="X4409">
        <v>0.37557406942236132</v>
      </c>
      <c r="Y4409">
        <v>0.14128613322161709</v>
      </c>
      <c r="Z4409">
        <v>1.003096060548994</v>
      </c>
      <c r="AA4409">
        <v>0.1670959888191465</v>
      </c>
      <c r="AB4409">
        <v>0.103481</v>
      </c>
      <c r="AC4409">
        <v>5.4999999999999997E-3</v>
      </c>
      <c r="AD4409">
        <v>1.9915791362587021</v>
      </c>
      <c r="AE4409">
        <v>7.3152233658733107E-2</v>
      </c>
      <c r="AF4409">
        <v>9.4889357357907453</v>
      </c>
      <c r="AG4409">
        <v>1</v>
      </c>
      <c r="AH4409" t="s">
        <v>1799</v>
      </c>
    </row>
    <row r="4410" spans="1:34">
      <c r="A4410" t="s">
        <v>125</v>
      </c>
      <c r="B4410" t="s">
        <v>126</v>
      </c>
      <c r="C4410" t="s">
        <v>2784</v>
      </c>
      <c r="D4410" t="s">
        <v>2785</v>
      </c>
      <c r="E4410" t="s">
        <v>53</v>
      </c>
      <c r="F4410" t="s">
        <v>72</v>
      </c>
      <c r="G4410" t="s">
        <v>39</v>
      </c>
      <c r="H4410" t="s">
        <v>239</v>
      </c>
      <c r="I4410">
        <v>1.5</v>
      </c>
      <c r="J4410">
        <v>1</v>
      </c>
      <c r="K4410">
        <v>2.7381777206254339</v>
      </c>
      <c r="L4410">
        <v>2.02</v>
      </c>
      <c r="M4410">
        <v>7.258177720625433</v>
      </c>
      <c r="N4410">
        <v>156.2575497597804</v>
      </c>
      <c r="O4410">
        <v>60.170646557743339</v>
      </c>
      <c r="P4410">
        <v>434.70647422560239</v>
      </c>
      <c r="Q4410">
        <v>58.149404109062978</v>
      </c>
      <c r="R4410">
        <v>709.28407465218913</v>
      </c>
      <c r="S4410">
        <v>13090004.66400449</v>
      </c>
      <c r="T4410">
        <v>4660070.3812316712</v>
      </c>
      <c r="U4410">
        <v>16457511.017302779</v>
      </c>
      <c r="V4410">
        <v>58160596.68803817</v>
      </c>
      <c r="W4410">
        <v>23953010.62549923</v>
      </c>
      <c r="X4410">
        <v>0.37557406942236132</v>
      </c>
      <c r="Y4410">
        <v>0.14128613322161709</v>
      </c>
      <c r="Z4410">
        <v>0.98262461532631773</v>
      </c>
      <c r="AA4410">
        <v>0.1670959888191465</v>
      </c>
      <c r="AB4410">
        <v>0.103481</v>
      </c>
      <c r="AC4410">
        <v>5.4999999999999997E-3</v>
      </c>
      <c r="AD4410">
        <v>1.9760483846728929</v>
      </c>
      <c r="AE4410">
        <v>7.2581777206254333E-2</v>
      </c>
      <c r="AF4410">
        <v>9.4157888825045806</v>
      </c>
      <c r="AG4410">
        <v>1</v>
      </c>
      <c r="AH4410" t="s">
        <v>1799</v>
      </c>
    </row>
    <row r="4411" spans="1:34">
      <c r="A4411" t="s">
        <v>125</v>
      </c>
      <c r="B4411" t="s">
        <v>145</v>
      </c>
      <c r="C4411" t="s">
        <v>1295</v>
      </c>
      <c r="D4411" t="s">
        <v>1357</v>
      </c>
      <c r="E4411" t="s">
        <v>53</v>
      </c>
      <c r="F4411" t="s">
        <v>72</v>
      </c>
      <c r="G4411" t="s">
        <v>39</v>
      </c>
      <c r="H4411" t="s">
        <v>302</v>
      </c>
      <c r="I4411">
        <v>1.7927866794172751</v>
      </c>
      <c r="J4411">
        <v>1</v>
      </c>
      <c r="K4411">
        <v>3</v>
      </c>
      <c r="L4411">
        <v>1.06E-2</v>
      </c>
      <c r="M4411">
        <v>5.8033866794172742</v>
      </c>
      <c r="N4411">
        <v>186.75763584514411</v>
      </c>
      <c r="O4411">
        <v>60.170646557743339</v>
      </c>
      <c r="P4411">
        <v>476.27274623318817</v>
      </c>
      <c r="Q4411">
        <v>45.590555237246427</v>
      </c>
      <c r="R4411">
        <v>768.79158387332222</v>
      </c>
      <c r="S4411">
        <v>15645057.330091501</v>
      </c>
      <c r="T4411">
        <v>4660070.3812316712</v>
      </c>
      <c r="U4411">
        <v>18031164.55152189</v>
      </c>
      <c r="V4411">
        <v>50730000.131447062</v>
      </c>
      <c r="W4411">
        <v>12393707.868601991</v>
      </c>
      <c r="X4411">
        <v>0.44888279252996538</v>
      </c>
      <c r="Y4411">
        <v>0.14128613322161709</v>
      </c>
      <c r="Z4411">
        <v>1.0765823648969071</v>
      </c>
      <c r="AA4411">
        <v>0.13100734263576561</v>
      </c>
      <c r="AB4411">
        <v>9.0810000000000002E-2</v>
      </c>
      <c r="AC4411">
        <v>5.4999999999999997E-3</v>
      </c>
      <c r="AD4411">
        <v>1.579979619527216</v>
      </c>
      <c r="AE4411">
        <v>5.8033866794172738E-2</v>
      </c>
      <c r="AF4411">
        <v>7.5377101657386616</v>
      </c>
      <c r="AG4411">
        <v>1</v>
      </c>
      <c r="AH4411" t="s">
        <v>572</v>
      </c>
    </row>
    <row r="4412" spans="1:34">
      <c r="A4412" t="s">
        <v>125</v>
      </c>
      <c r="B4412" t="s">
        <v>126</v>
      </c>
      <c r="C4412" t="s">
        <v>1295</v>
      </c>
      <c r="D4412" t="s">
        <v>1296</v>
      </c>
      <c r="E4412" t="s">
        <v>53</v>
      </c>
      <c r="F4412" t="s">
        <v>72</v>
      </c>
      <c r="G4412" t="s">
        <v>39</v>
      </c>
      <c r="H4412" t="s">
        <v>302</v>
      </c>
      <c r="I4412">
        <v>1.7132496672811801</v>
      </c>
      <c r="J4412">
        <v>1</v>
      </c>
      <c r="K4412">
        <v>3</v>
      </c>
      <c r="L4412">
        <v>1.0600000000000021E-2</v>
      </c>
      <c r="M4412">
        <v>5.7238496672811801</v>
      </c>
      <c r="N4412">
        <v>178.47213009074409</v>
      </c>
      <c r="O4412">
        <v>60.170646557743339</v>
      </c>
      <c r="P4412">
        <v>476.27274623318817</v>
      </c>
      <c r="Q4412">
        <v>45.590555237246477</v>
      </c>
      <c r="R4412">
        <v>760.50607811892212</v>
      </c>
      <c r="S4412">
        <v>14950964.09020986</v>
      </c>
      <c r="T4412">
        <v>4660070.3812316712</v>
      </c>
      <c r="U4412">
        <v>18031164.55152189</v>
      </c>
      <c r="V4412">
        <v>50035906.891565442</v>
      </c>
      <c r="W4412">
        <v>12393707.868602</v>
      </c>
      <c r="X4412">
        <v>0.42896809965153299</v>
      </c>
      <c r="Y4412">
        <v>0.14128613322161709</v>
      </c>
      <c r="Z4412">
        <v>1.0765823648969071</v>
      </c>
      <c r="AA4412">
        <v>0.13100734263576569</v>
      </c>
      <c r="AB4412">
        <v>9.0810000000000002E-2</v>
      </c>
      <c r="AC4412">
        <v>5.4999999999999997E-3</v>
      </c>
      <c r="AD4412">
        <v>1.5583255638671281</v>
      </c>
      <c r="AE4412">
        <v>5.7238496672811799E-2</v>
      </c>
      <c r="AF4412">
        <v>7.4357237278211192</v>
      </c>
      <c r="AG4412">
        <v>1</v>
      </c>
      <c r="AH4412" t="s">
        <v>572</v>
      </c>
    </row>
    <row r="4413" spans="1:34">
      <c r="A4413" t="s">
        <v>125</v>
      </c>
      <c r="B4413" t="s">
        <v>145</v>
      </c>
      <c r="C4413" t="s">
        <v>1016</v>
      </c>
      <c r="D4413" t="s">
        <v>1068</v>
      </c>
      <c r="E4413" t="s">
        <v>53</v>
      </c>
      <c r="F4413" t="s">
        <v>72</v>
      </c>
      <c r="G4413" t="s">
        <v>140</v>
      </c>
      <c r="H4413" t="s">
        <v>41</v>
      </c>
      <c r="I4413">
        <v>2.9416259129675049</v>
      </c>
      <c r="J4413">
        <v>1</v>
      </c>
      <c r="K4413">
        <v>1.5</v>
      </c>
      <c r="L4413">
        <v>8.3999999999999995E-3</v>
      </c>
      <c r="M4413">
        <v>5.4500259129675044</v>
      </c>
      <c r="N4413">
        <v>306.43417164678613</v>
      </c>
      <c r="O4413">
        <v>60.170646557743339</v>
      </c>
      <c r="P4413">
        <v>99.46466708843748</v>
      </c>
      <c r="Q4413">
        <v>188.4060756714876</v>
      </c>
      <c r="R4413">
        <v>654.47556096445453</v>
      </c>
      <c r="S4413">
        <v>25670597.947000738</v>
      </c>
      <c r="T4413">
        <v>4660070.3812316712</v>
      </c>
      <c r="U4413">
        <v>2749351.1307364772</v>
      </c>
      <c r="V4413">
        <v>62080064.913514353</v>
      </c>
      <c r="W4413">
        <v>29000045.454545449</v>
      </c>
      <c r="X4413">
        <v>0.73653227656764975</v>
      </c>
      <c r="Y4413">
        <v>0.14128613322161709</v>
      </c>
      <c r="Z4413">
        <v>0.2448300229670356</v>
      </c>
      <c r="AA4413">
        <v>0.54139676917094126</v>
      </c>
      <c r="AB4413">
        <v>9.0872000000000008E-2</v>
      </c>
      <c r="AC4413">
        <v>5.4999999999999997E-3</v>
      </c>
      <c r="AD4413">
        <v>1.4837766883471739</v>
      </c>
      <c r="AE4413">
        <v>5.4500259129675037E-2</v>
      </c>
      <c r="AF4413">
        <v>7.0846748604443537</v>
      </c>
      <c r="AG4413">
        <v>1</v>
      </c>
      <c r="AH4413" t="s">
        <v>414</v>
      </c>
    </row>
    <row r="4414" spans="1:34">
      <c r="A4414" t="s">
        <v>125</v>
      </c>
      <c r="B4414" t="s">
        <v>126</v>
      </c>
      <c r="C4414" t="s">
        <v>1016</v>
      </c>
      <c r="D4414" t="s">
        <v>1017</v>
      </c>
      <c r="E4414" t="s">
        <v>53</v>
      </c>
      <c r="F4414" t="s">
        <v>72</v>
      </c>
      <c r="G4414" t="s">
        <v>140</v>
      </c>
      <c r="H4414" t="s">
        <v>41</v>
      </c>
      <c r="I4414">
        <v>2.8750444453255879</v>
      </c>
      <c r="J4414">
        <v>1</v>
      </c>
      <c r="K4414">
        <v>1.5</v>
      </c>
      <c r="L4414">
        <v>8.3999999999999995E-3</v>
      </c>
      <c r="M4414">
        <v>5.3834444453255879</v>
      </c>
      <c r="N4414">
        <v>299.49826698469548</v>
      </c>
      <c r="O4414">
        <v>60.170646557743339</v>
      </c>
      <c r="P4414">
        <v>99.46466708843748</v>
      </c>
      <c r="Q4414">
        <v>188.4060756714876</v>
      </c>
      <c r="R4414">
        <v>647.53965630236382</v>
      </c>
      <c r="S4414">
        <v>25089563.465688109</v>
      </c>
      <c r="T4414">
        <v>4660070.3812316712</v>
      </c>
      <c r="U4414">
        <v>2749351.1307364772</v>
      </c>
      <c r="V4414">
        <v>61499030.432201713</v>
      </c>
      <c r="W4414">
        <v>29000045.454545449</v>
      </c>
      <c r="X4414">
        <v>0.71986142806739117</v>
      </c>
      <c r="Y4414">
        <v>0.14128613322161709</v>
      </c>
      <c r="Z4414">
        <v>0.2448300229670356</v>
      </c>
      <c r="AA4414">
        <v>0.54139676917094126</v>
      </c>
      <c r="AB4414">
        <v>9.0872000000000008E-2</v>
      </c>
      <c r="AC4414">
        <v>5.4999999999999997E-3</v>
      </c>
      <c r="AD4414">
        <v>1.4656497966331441</v>
      </c>
      <c r="AE4414">
        <v>5.3834444453255879E-2</v>
      </c>
      <c r="AF4414">
        <v>6.9993006864119884</v>
      </c>
      <c r="AG4414">
        <v>1</v>
      </c>
      <c r="AH4414" t="s">
        <v>414</v>
      </c>
    </row>
    <row r="4415" spans="1:34">
      <c r="A4415" t="s">
        <v>125</v>
      </c>
      <c r="B4415" t="s">
        <v>145</v>
      </c>
      <c r="C4415" t="s">
        <v>3512</v>
      </c>
      <c r="D4415" t="s">
        <v>3532</v>
      </c>
      <c r="E4415" t="s">
        <v>53</v>
      </c>
      <c r="F4415" t="s">
        <v>72</v>
      </c>
      <c r="G4415" t="s">
        <v>140</v>
      </c>
      <c r="H4415" t="s">
        <v>239</v>
      </c>
      <c r="I4415">
        <v>4.1124400672213444</v>
      </c>
      <c r="J4415">
        <v>1</v>
      </c>
      <c r="K4415">
        <v>1.5</v>
      </c>
      <c r="L4415">
        <v>2.02</v>
      </c>
      <c r="M4415">
        <v>8.6324400672213439</v>
      </c>
      <c r="N4415">
        <v>428.39987229196907</v>
      </c>
      <c r="O4415">
        <v>60.170646557743339</v>
      </c>
      <c r="P4415">
        <v>99.464667088437494</v>
      </c>
      <c r="Q4415">
        <v>58.149404109062978</v>
      </c>
      <c r="R4415">
        <v>646.18459004721296</v>
      </c>
      <c r="S4415">
        <v>35887906.440244243</v>
      </c>
      <c r="T4415">
        <v>4660070.3812316712</v>
      </c>
      <c r="U4415">
        <v>2749351.1307364772</v>
      </c>
      <c r="V4415">
        <v>67250338.577711612</v>
      </c>
      <c r="W4415">
        <v>23953010.62549923</v>
      </c>
      <c r="X4415">
        <v>1.0296839008679259</v>
      </c>
      <c r="Y4415">
        <v>0.14128613322161709</v>
      </c>
      <c r="Z4415">
        <v>0.2448300229670356</v>
      </c>
      <c r="AA4415">
        <v>0.1670959888191465</v>
      </c>
      <c r="AB4415">
        <v>9.9680999999999992E-2</v>
      </c>
      <c r="AC4415">
        <v>5.4999999999999997E-3</v>
      </c>
      <c r="AD4415">
        <v>2.350193107306334</v>
      </c>
      <c r="AE4415">
        <v>8.6324400672213447E-2</v>
      </c>
      <c r="AF4415">
        <v>11.174138575199891</v>
      </c>
      <c r="AG4415">
        <v>1</v>
      </c>
      <c r="AH4415" t="s">
        <v>2823</v>
      </c>
    </row>
    <row r="4416" spans="1:34">
      <c r="A4416" t="s">
        <v>125</v>
      </c>
      <c r="B4416" t="s">
        <v>126</v>
      </c>
      <c r="C4416" t="s">
        <v>3512</v>
      </c>
      <c r="D4416" t="s">
        <v>3513</v>
      </c>
      <c r="E4416" t="s">
        <v>53</v>
      </c>
      <c r="F4416" t="s">
        <v>72</v>
      </c>
      <c r="G4416" t="s">
        <v>140</v>
      </c>
      <c r="H4416" t="s">
        <v>239</v>
      </c>
      <c r="I4416">
        <v>4.0399882509583058</v>
      </c>
      <c r="J4416">
        <v>1</v>
      </c>
      <c r="K4416">
        <v>1.5</v>
      </c>
      <c r="L4416">
        <v>2.02</v>
      </c>
      <c r="M4416">
        <v>8.5599882509583054</v>
      </c>
      <c r="N4416">
        <v>420.85244343536368</v>
      </c>
      <c r="O4416">
        <v>60.170646557743339</v>
      </c>
      <c r="P4416">
        <v>99.464667088437494</v>
      </c>
      <c r="Q4416">
        <v>58.149404109062978</v>
      </c>
      <c r="R4416">
        <v>638.63716119060746</v>
      </c>
      <c r="S4416">
        <v>35255643.365045063</v>
      </c>
      <c r="T4416">
        <v>4660070.3812316712</v>
      </c>
      <c r="U4416">
        <v>2749351.1307364772</v>
      </c>
      <c r="V4416">
        <v>66618075.50251244</v>
      </c>
      <c r="W4416">
        <v>23953010.62549923</v>
      </c>
      <c r="X4416">
        <v>1.011543218553959</v>
      </c>
      <c r="Y4416">
        <v>0.14128613322161709</v>
      </c>
      <c r="Z4416">
        <v>0.2448300229670356</v>
      </c>
      <c r="AA4416">
        <v>0.1670959888191465</v>
      </c>
      <c r="AB4416">
        <v>9.9680999999999992E-2</v>
      </c>
      <c r="AC4416">
        <v>5.4999999999999997E-3</v>
      </c>
      <c r="AD4416">
        <v>2.3304680054965021</v>
      </c>
      <c r="AE4416">
        <v>8.5599882509583058E-2</v>
      </c>
      <c r="AF4416">
        <v>11.08123713896439</v>
      </c>
      <c r="AG4416">
        <v>1</v>
      </c>
      <c r="AH4416" t="s">
        <v>2823</v>
      </c>
    </row>
    <row r="4417" spans="1:34">
      <c r="A4417" t="s">
        <v>125</v>
      </c>
      <c r="B4417" t="s">
        <v>145</v>
      </c>
      <c r="C4417" t="s">
        <v>2622</v>
      </c>
      <c r="D4417" t="s">
        <v>2689</v>
      </c>
      <c r="E4417" t="s">
        <v>53</v>
      </c>
      <c r="F4417" t="s">
        <v>72</v>
      </c>
      <c r="G4417" t="s">
        <v>140</v>
      </c>
      <c r="H4417" t="s">
        <v>302</v>
      </c>
      <c r="I4417">
        <v>4.6610720468347742</v>
      </c>
      <c r="J4417">
        <v>1</v>
      </c>
      <c r="K4417">
        <v>1.5</v>
      </c>
      <c r="L4417">
        <v>1.060000000000001E-2</v>
      </c>
      <c r="M4417">
        <v>7.1716720468347743</v>
      </c>
      <c r="N4417">
        <v>485.55179819480401</v>
      </c>
      <c r="O4417">
        <v>60.170646557743339</v>
      </c>
      <c r="P4417">
        <v>99.464667088437494</v>
      </c>
      <c r="Q4417">
        <v>45.590555237246463</v>
      </c>
      <c r="R4417">
        <v>690.77766707823127</v>
      </c>
      <c r="S4417">
        <v>40675636.55488544</v>
      </c>
      <c r="T4417">
        <v>4660070.3812316712</v>
      </c>
      <c r="U4417">
        <v>2749351.1307364772</v>
      </c>
      <c r="V4417">
        <v>60478765.935455583</v>
      </c>
      <c r="W4417">
        <v>12393707.868601991</v>
      </c>
      <c r="X4417">
        <v>1.1670518643337009</v>
      </c>
      <c r="Y4417">
        <v>0.14128613322161709</v>
      </c>
      <c r="Z4417">
        <v>0.2448300229670356</v>
      </c>
      <c r="AA4417">
        <v>0.13100734263576569</v>
      </c>
      <c r="AB4417">
        <v>8.7010000000000004E-2</v>
      </c>
      <c r="AC4417">
        <v>5.4999999999999997E-3</v>
      </c>
      <c r="AD4417">
        <v>1.9524971017560639</v>
      </c>
      <c r="AE4417">
        <v>7.1716720468347747E-2</v>
      </c>
      <c r="AF4417">
        <v>9.2883958690591868</v>
      </c>
      <c r="AG4417">
        <v>1</v>
      </c>
      <c r="AH4417" t="s">
        <v>1451</v>
      </c>
    </row>
    <row r="4418" spans="1:34">
      <c r="A4418" t="s">
        <v>125</v>
      </c>
      <c r="B4418" t="s">
        <v>126</v>
      </c>
      <c r="C4418" t="s">
        <v>2622</v>
      </c>
      <c r="D4418" t="s">
        <v>2623</v>
      </c>
      <c r="E4418" t="s">
        <v>53</v>
      </c>
      <c r="F4418" t="s">
        <v>72</v>
      </c>
      <c r="G4418" t="s">
        <v>140</v>
      </c>
      <c r="H4418" t="s">
        <v>302</v>
      </c>
      <c r="I4418">
        <v>4.579384995131373</v>
      </c>
      <c r="J4418">
        <v>1</v>
      </c>
      <c r="K4418">
        <v>1.5</v>
      </c>
      <c r="L4418">
        <v>1.060000000000001E-2</v>
      </c>
      <c r="M4418">
        <v>7.0899849951313731</v>
      </c>
      <c r="N4418">
        <v>477.04231916395469</v>
      </c>
      <c r="O4418">
        <v>60.170646557743339</v>
      </c>
      <c r="P4418">
        <v>99.464667088437494</v>
      </c>
      <c r="Q4418">
        <v>45.590555237246463</v>
      </c>
      <c r="R4418">
        <v>682.26818804738207</v>
      </c>
      <c r="S4418">
        <v>39962780.629694581</v>
      </c>
      <c r="T4418">
        <v>4660070.3812316712</v>
      </c>
      <c r="U4418">
        <v>2749351.1307364772</v>
      </c>
      <c r="V4418">
        <v>59765910.010264717</v>
      </c>
      <c r="W4418">
        <v>12393707.868601991</v>
      </c>
      <c r="X4418">
        <v>1.14659883871546</v>
      </c>
      <c r="Y4418">
        <v>0.14128613322161709</v>
      </c>
      <c r="Z4418">
        <v>0.2448300229670356</v>
      </c>
      <c r="AA4418">
        <v>0.13100734263576569</v>
      </c>
      <c r="AB4418">
        <v>8.7010000000000004E-2</v>
      </c>
      <c r="AC4418">
        <v>5.4999999999999997E-3</v>
      </c>
      <c r="AD4418">
        <v>1.9302576950095891</v>
      </c>
      <c r="AE4418">
        <v>7.0899849951313737E-2</v>
      </c>
      <c r="AF4418">
        <v>9.1836525400922753</v>
      </c>
      <c r="AG4418">
        <v>1</v>
      </c>
      <c r="AH4418" t="s">
        <v>1451</v>
      </c>
    </row>
    <row r="4419" spans="1:34">
      <c r="A4419" t="s">
        <v>125</v>
      </c>
      <c r="B4419" t="s">
        <v>145</v>
      </c>
      <c r="C4419" t="s">
        <v>6810</v>
      </c>
      <c r="D4419" t="s">
        <v>6811</v>
      </c>
      <c r="E4419" t="s">
        <v>53</v>
      </c>
      <c r="F4419" t="s">
        <v>72</v>
      </c>
      <c r="G4419" t="s">
        <v>41</v>
      </c>
      <c r="H4419" t="s">
        <v>239</v>
      </c>
      <c r="I4419">
        <v>0</v>
      </c>
      <c r="J4419">
        <v>0</v>
      </c>
      <c r="K4419">
        <v>0</v>
      </c>
      <c r="L4419">
        <v>0</v>
      </c>
      <c r="M4419">
        <v>0</v>
      </c>
      <c r="N4419">
        <v>0</v>
      </c>
      <c r="O4419">
        <v>0</v>
      </c>
      <c r="P4419">
        <v>0</v>
      </c>
      <c r="Q4419">
        <v>0</v>
      </c>
      <c r="R4419">
        <v>0</v>
      </c>
      <c r="S4419">
        <v>0</v>
      </c>
      <c r="T4419">
        <v>0</v>
      </c>
      <c r="U4419">
        <v>0</v>
      </c>
      <c r="V4419">
        <v>0</v>
      </c>
      <c r="W4419">
        <v>0</v>
      </c>
      <c r="X4419">
        <v>0</v>
      </c>
      <c r="Y4419">
        <v>0</v>
      </c>
      <c r="Z4419">
        <v>0</v>
      </c>
      <c r="AA4419">
        <v>0</v>
      </c>
      <c r="AB4419">
        <v>0.10156900000000001</v>
      </c>
      <c r="AC4419">
        <v>5.4999999999999997E-3</v>
      </c>
      <c r="AD4419">
        <v>0</v>
      </c>
      <c r="AE4419">
        <v>0</v>
      </c>
      <c r="AF4419">
        <v>0</v>
      </c>
      <c r="AG4419">
        <v>0</v>
      </c>
      <c r="AH4419" t="s">
        <v>3953</v>
      </c>
    </row>
    <row r="4420" spans="1:34">
      <c r="A4420" t="s">
        <v>125</v>
      </c>
      <c r="B4420" t="s">
        <v>126</v>
      </c>
      <c r="C4420" t="s">
        <v>6810</v>
      </c>
      <c r="D4420" t="s">
        <v>6812</v>
      </c>
      <c r="E4420" t="s">
        <v>53</v>
      </c>
      <c r="F4420" t="s">
        <v>72</v>
      </c>
      <c r="G4420" t="s">
        <v>41</v>
      </c>
      <c r="H4420" t="s">
        <v>239</v>
      </c>
      <c r="I4420">
        <v>0</v>
      </c>
      <c r="J4420">
        <v>0</v>
      </c>
      <c r="K4420">
        <v>0</v>
      </c>
      <c r="L4420">
        <v>0</v>
      </c>
      <c r="M4420">
        <v>0</v>
      </c>
      <c r="N4420">
        <v>0</v>
      </c>
      <c r="O4420">
        <v>0</v>
      </c>
      <c r="P4420">
        <v>0</v>
      </c>
      <c r="Q4420">
        <v>0</v>
      </c>
      <c r="R4420">
        <v>0</v>
      </c>
      <c r="S4420">
        <v>0</v>
      </c>
      <c r="T4420">
        <v>0</v>
      </c>
      <c r="U4420">
        <v>0</v>
      </c>
      <c r="V4420">
        <v>0</v>
      </c>
      <c r="W4420">
        <v>0</v>
      </c>
      <c r="X4420">
        <v>0</v>
      </c>
      <c r="Y4420">
        <v>0</v>
      </c>
      <c r="Z4420">
        <v>0</v>
      </c>
      <c r="AA4420">
        <v>0</v>
      </c>
      <c r="AB4420">
        <v>0.10156900000000001</v>
      </c>
      <c r="AC4420">
        <v>5.4999999999999997E-3</v>
      </c>
      <c r="AD4420">
        <v>0</v>
      </c>
      <c r="AE4420">
        <v>0</v>
      </c>
      <c r="AF4420">
        <v>0</v>
      </c>
      <c r="AG4420">
        <v>0</v>
      </c>
      <c r="AH4420" t="s">
        <v>3953</v>
      </c>
    </row>
    <row r="4421" spans="1:34">
      <c r="A4421" t="s">
        <v>125</v>
      </c>
      <c r="B4421" t="s">
        <v>145</v>
      </c>
      <c r="C4421" t="s">
        <v>6813</v>
      </c>
      <c r="D4421" t="s">
        <v>6814</v>
      </c>
      <c r="E4421" t="s">
        <v>53</v>
      </c>
      <c r="F4421" t="s">
        <v>72</v>
      </c>
      <c r="G4421" t="s">
        <v>239</v>
      </c>
      <c r="H4421" t="s">
        <v>302</v>
      </c>
      <c r="I4421">
        <v>0</v>
      </c>
      <c r="J4421">
        <v>0</v>
      </c>
      <c r="K4421">
        <v>0</v>
      </c>
      <c r="L4421">
        <v>0</v>
      </c>
      <c r="M4421">
        <v>0</v>
      </c>
      <c r="N4421">
        <v>0</v>
      </c>
      <c r="O4421">
        <v>0</v>
      </c>
      <c r="P4421">
        <v>0</v>
      </c>
      <c r="Q4421">
        <v>0</v>
      </c>
      <c r="R4421">
        <v>0</v>
      </c>
      <c r="S4421">
        <v>0</v>
      </c>
      <c r="T4421">
        <v>0</v>
      </c>
      <c r="U4421">
        <v>0</v>
      </c>
      <c r="V4421">
        <v>0</v>
      </c>
      <c r="W4421">
        <v>0</v>
      </c>
      <c r="X4421">
        <v>0</v>
      </c>
      <c r="Y4421">
        <v>0</v>
      </c>
      <c r="Z4421">
        <v>0</v>
      </c>
      <c r="AA4421">
        <v>0</v>
      </c>
      <c r="AB4421">
        <v>9.7707000000000002E-2</v>
      </c>
      <c r="AC4421">
        <v>5.4999999999999997E-3</v>
      </c>
      <c r="AD4421">
        <v>0</v>
      </c>
      <c r="AE4421">
        <v>0</v>
      </c>
      <c r="AF4421">
        <v>0</v>
      </c>
      <c r="AG4421">
        <v>0</v>
      </c>
      <c r="AH4421" t="s">
        <v>2621</v>
      </c>
    </row>
    <row r="4422" spans="1:34">
      <c r="A4422" t="s">
        <v>125</v>
      </c>
      <c r="B4422" t="s">
        <v>126</v>
      </c>
      <c r="C4422" t="s">
        <v>6813</v>
      </c>
      <c r="D4422" t="s">
        <v>6815</v>
      </c>
      <c r="E4422" t="s">
        <v>53</v>
      </c>
      <c r="F4422" t="s">
        <v>72</v>
      </c>
      <c r="G4422" t="s">
        <v>239</v>
      </c>
      <c r="H4422" t="s">
        <v>302</v>
      </c>
      <c r="I4422">
        <v>0</v>
      </c>
      <c r="J4422">
        <v>0</v>
      </c>
      <c r="K4422">
        <v>0</v>
      </c>
      <c r="L4422">
        <v>0</v>
      </c>
      <c r="M4422">
        <v>0</v>
      </c>
      <c r="N4422">
        <v>0</v>
      </c>
      <c r="O4422">
        <v>0</v>
      </c>
      <c r="P4422">
        <v>0</v>
      </c>
      <c r="Q4422">
        <v>0</v>
      </c>
      <c r="R4422">
        <v>0</v>
      </c>
      <c r="S4422">
        <v>0</v>
      </c>
      <c r="T4422">
        <v>0</v>
      </c>
      <c r="U4422">
        <v>0</v>
      </c>
      <c r="V4422">
        <v>0</v>
      </c>
      <c r="W4422">
        <v>0</v>
      </c>
      <c r="X4422">
        <v>0</v>
      </c>
      <c r="Y4422">
        <v>0</v>
      </c>
      <c r="Z4422">
        <v>0</v>
      </c>
      <c r="AA4422">
        <v>0</v>
      </c>
      <c r="AB4422">
        <v>9.7707000000000002E-2</v>
      </c>
      <c r="AC4422">
        <v>5.4999999999999997E-3</v>
      </c>
      <c r="AD4422">
        <v>0</v>
      </c>
      <c r="AE4422">
        <v>0</v>
      </c>
      <c r="AF4422">
        <v>0</v>
      </c>
      <c r="AG4422">
        <v>0</v>
      </c>
      <c r="AH4422" t="s">
        <v>2621</v>
      </c>
    </row>
    <row r="4423" spans="1:34">
      <c r="A4423" t="s">
        <v>125</v>
      </c>
      <c r="B4423" t="s">
        <v>145</v>
      </c>
      <c r="C4423" t="s">
        <v>476</v>
      </c>
      <c r="D4423" t="s">
        <v>499</v>
      </c>
      <c r="E4423" t="s">
        <v>53</v>
      </c>
      <c r="F4423" t="s">
        <v>39</v>
      </c>
      <c r="G4423" t="s">
        <v>140</v>
      </c>
      <c r="H4423" t="s">
        <v>41</v>
      </c>
      <c r="I4423">
        <v>1.5</v>
      </c>
      <c r="J4423">
        <v>1.5793461654326619</v>
      </c>
      <c r="K4423">
        <v>1.5</v>
      </c>
      <c r="L4423">
        <v>8.4000000000000012E-3</v>
      </c>
      <c r="M4423">
        <v>4.5877461654326623</v>
      </c>
      <c r="N4423">
        <v>156.2575497597804</v>
      </c>
      <c r="O4423">
        <v>250.73317848782321</v>
      </c>
      <c r="P4423">
        <v>99.46466708843748</v>
      </c>
      <c r="Q4423">
        <v>188.4060756714876</v>
      </c>
      <c r="R4423">
        <v>694.86147100752862</v>
      </c>
      <c r="S4423">
        <v>13090004.66400449</v>
      </c>
      <c r="T4423">
        <v>9492483.5309104845</v>
      </c>
      <c r="U4423">
        <v>2749351.1307364772</v>
      </c>
      <c r="V4423">
        <v>54331884.780196913</v>
      </c>
      <c r="W4423">
        <v>29000045.454545461</v>
      </c>
      <c r="X4423">
        <v>0.37557406942236132</v>
      </c>
      <c r="Y4423">
        <v>0.56676540992411939</v>
      </c>
      <c r="Z4423">
        <v>0.2448300229670356</v>
      </c>
      <c r="AA4423">
        <v>0.54139676917094137</v>
      </c>
      <c r="AB4423">
        <v>9.0872000000000008E-2</v>
      </c>
      <c r="AC4423">
        <v>5.4999999999999997E-3</v>
      </c>
      <c r="AD4423">
        <v>1.2490198984423999</v>
      </c>
      <c r="AE4423">
        <v>4.5877461654326622E-2</v>
      </c>
      <c r="AF4423">
        <v>5.9790155255293893</v>
      </c>
      <c r="AG4423">
        <v>1</v>
      </c>
      <c r="AH4423" t="s">
        <v>249</v>
      </c>
    </row>
    <row r="4424" spans="1:34">
      <c r="A4424" t="s">
        <v>125</v>
      </c>
      <c r="B4424" t="s">
        <v>126</v>
      </c>
      <c r="C4424" t="s">
        <v>476</v>
      </c>
      <c r="D4424" t="s">
        <v>477</v>
      </c>
      <c r="E4424" t="s">
        <v>53</v>
      </c>
      <c r="F4424" t="s">
        <v>39</v>
      </c>
      <c r="G4424" t="s">
        <v>140</v>
      </c>
      <c r="H4424" t="s">
        <v>41</v>
      </c>
      <c r="I4424">
        <v>1.5</v>
      </c>
      <c r="J4424">
        <v>1.5347954655539691</v>
      </c>
      <c r="K4424">
        <v>1.5</v>
      </c>
      <c r="L4424">
        <v>8.3999999999999995E-3</v>
      </c>
      <c r="M4424">
        <v>4.5431954655539686</v>
      </c>
      <c r="N4424">
        <v>156.2575497597804</v>
      </c>
      <c r="O4424">
        <v>243.66041709521119</v>
      </c>
      <c r="P4424">
        <v>99.46466708843748</v>
      </c>
      <c r="Q4424">
        <v>188.4060756714876</v>
      </c>
      <c r="R4424">
        <v>687.78870961491668</v>
      </c>
      <c r="S4424">
        <v>13090004.66400449</v>
      </c>
      <c r="T4424">
        <v>9224716.530777758</v>
      </c>
      <c r="U4424">
        <v>2749351.1307364772</v>
      </c>
      <c r="V4424">
        <v>54064117.78006418</v>
      </c>
      <c r="W4424">
        <v>29000045.454545449</v>
      </c>
      <c r="X4424">
        <v>0.37557406942236132</v>
      </c>
      <c r="Y4424">
        <v>0.55077791064638082</v>
      </c>
      <c r="Z4424">
        <v>0.2448300229670356</v>
      </c>
      <c r="AA4424">
        <v>0.54139676917094126</v>
      </c>
      <c r="AB4424">
        <v>9.0872000000000008E-2</v>
      </c>
      <c r="AC4424">
        <v>5.4999999999999997E-3</v>
      </c>
      <c r="AD4424">
        <v>1.2368909120879921</v>
      </c>
      <c r="AE4424">
        <v>4.5431954655539702E-2</v>
      </c>
      <c r="AF4424">
        <v>5.9218903322975009</v>
      </c>
      <c r="AG4424">
        <v>1</v>
      </c>
      <c r="AH4424" t="s">
        <v>249</v>
      </c>
    </row>
    <row r="4425" spans="1:34">
      <c r="A4425" t="s">
        <v>125</v>
      </c>
      <c r="B4425" t="s">
        <v>145</v>
      </c>
      <c r="C4425" t="s">
        <v>2979</v>
      </c>
      <c r="D4425" t="s">
        <v>3011</v>
      </c>
      <c r="E4425" t="s">
        <v>53</v>
      </c>
      <c r="F4425" t="s">
        <v>39</v>
      </c>
      <c r="G4425" t="s">
        <v>140</v>
      </c>
      <c r="H4425" t="s">
        <v>239</v>
      </c>
      <c r="I4425">
        <v>1.5</v>
      </c>
      <c r="J4425">
        <v>2.5164569175636209</v>
      </c>
      <c r="K4425">
        <v>1.5</v>
      </c>
      <c r="L4425">
        <v>2.02</v>
      </c>
      <c r="M4425">
        <v>7.5364569175636209</v>
      </c>
      <c r="N4425">
        <v>156.2575497597804</v>
      </c>
      <c r="O4425">
        <v>399.50661563517662</v>
      </c>
      <c r="P4425">
        <v>99.464667088437494</v>
      </c>
      <c r="Q4425">
        <v>58.149404109062978</v>
      </c>
      <c r="R4425">
        <v>713.37823659245748</v>
      </c>
      <c r="S4425">
        <v>13090004.66400449</v>
      </c>
      <c r="T4425">
        <v>15124882.922468411</v>
      </c>
      <c r="U4425">
        <v>2749351.1307364772</v>
      </c>
      <c r="V4425">
        <v>54917249.342708603</v>
      </c>
      <c r="W4425">
        <v>23953010.62549923</v>
      </c>
      <c r="X4425">
        <v>0.37557406942236132</v>
      </c>
      <c r="Y4425">
        <v>0.90305771315727523</v>
      </c>
      <c r="Z4425">
        <v>0.2448300229670356</v>
      </c>
      <c r="AA4425">
        <v>0.1670959888191465</v>
      </c>
      <c r="AB4425">
        <v>9.9680999999999992E-2</v>
      </c>
      <c r="AC4425">
        <v>5.4999999999999997E-3</v>
      </c>
      <c r="AD4425">
        <v>2.0518102602791011</v>
      </c>
      <c r="AE4425">
        <v>7.5364569175636206E-2</v>
      </c>
      <c r="AF4425">
        <v>9.7688127470183588</v>
      </c>
      <c r="AG4425">
        <v>1</v>
      </c>
      <c r="AH4425" t="s">
        <v>2164</v>
      </c>
    </row>
    <row r="4426" spans="1:34">
      <c r="A4426" t="s">
        <v>125</v>
      </c>
      <c r="B4426" t="s">
        <v>126</v>
      </c>
      <c r="C4426" t="s">
        <v>2979</v>
      </c>
      <c r="D4426" t="s">
        <v>2980</v>
      </c>
      <c r="E4426" t="s">
        <v>53</v>
      </c>
      <c r="F4426" t="s">
        <v>39</v>
      </c>
      <c r="G4426" t="s">
        <v>140</v>
      </c>
      <c r="H4426" t="s">
        <v>239</v>
      </c>
      <c r="I4426">
        <v>1.5</v>
      </c>
      <c r="J4426">
        <v>2.4699816565224841</v>
      </c>
      <c r="K4426">
        <v>1.5</v>
      </c>
      <c r="L4426">
        <v>2.02</v>
      </c>
      <c r="M4426">
        <v>7.4899816565224846</v>
      </c>
      <c r="N4426">
        <v>156.2575497597804</v>
      </c>
      <c r="O4426">
        <v>392.12831556585439</v>
      </c>
      <c r="P4426">
        <v>99.464667088437494</v>
      </c>
      <c r="Q4426">
        <v>58.149404109062978</v>
      </c>
      <c r="R4426">
        <v>705.99993652313526</v>
      </c>
      <c r="S4426">
        <v>13090004.66400449</v>
      </c>
      <c r="T4426">
        <v>14845548.56266585</v>
      </c>
      <c r="U4426">
        <v>2749351.1307364772</v>
      </c>
      <c r="V4426">
        <v>54637914.982906044</v>
      </c>
      <c r="W4426">
        <v>23953010.62549923</v>
      </c>
      <c r="X4426">
        <v>0.37557406942236132</v>
      </c>
      <c r="Y4426">
        <v>0.88637956434365239</v>
      </c>
      <c r="Z4426">
        <v>0.2448300229670356</v>
      </c>
      <c r="AA4426">
        <v>0.1670959888191465</v>
      </c>
      <c r="AB4426">
        <v>9.9680999999999992E-2</v>
      </c>
      <c r="AC4426">
        <v>5.4999999999999997E-3</v>
      </c>
      <c r="AD4426">
        <v>2.0391573096291582</v>
      </c>
      <c r="AE4426">
        <v>7.4899816565224847E-2</v>
      </c>
      <c r="AF4426">
        <v>9.7092197827168683</v>
      </c>
      <c r="AG4426">
        <v>1</v>
      </c>
      <c r="AH4426" t="s">
        <v>2164</v>
      </c>
    </row>
    <row r="4427" spans="1:34">
      <c r="A4427" t="s">
        <v>125</v>
      </c>
      <c r="B4427" t="s">
        <v>145</v>
      </c>
      <c r="C4427" t="s">
        <v>1454</v>
      </c>
      <c r="D4427" t="s">
        <v>1511</v>
      </c>
      <c r="E4427" t="s">
        <v>53</v>
      </c>
      <c r="F4427" t="s">
        <v>39</v>
      </c>
      <c r="G4427" t="s">
        <v>140</v>
      </c>
      <c r="H4427" t="s">
        <v>302</v>
      </c>
      <c r="I4427">
        <v>1.5</v>
      </c>
      <c r="J4427">
        <v>2.9555777850306639</v>
      </c>
      <c r="K4427">
        <v>1.5</v>
      </c>
      <c r="L4427">
        <v>1.059999999999999E-2</v>
      </c>
      <c r="M4427">
        <v>5.9661777850306654</v>
      </c>
      <c r="N4427">
        <v>156.2575497597804</v>
      </c>
      <c r="O4427">
        <v>469.22038279411947</v>
      </c>
      <c r="P4427">
        <v>99.464667088437494</v>
      </c>
      <c r="Q4427">
        <v>45.59055523724637</v>
      </c>
      <c r="R4427">
        <v>770.53315487958366</v>
      </c>
      <c r="S4427">
        <v>13090004.66400449</v>
      </c>
      <c r="T4427">
        <v>17764169.795570169</v>
      </c>
      <c r="U4427">
        <v>2749351.1307364772</v>
      </c>
      <c r="V4427">
        <v>45997233.45891311</v>
      </c>
      <c r="W4427">
        <v>12393707.86860197</v>
      </c>
      <c r="X4427">
        <v>0.37557406942236132</v>
      </c>
      <c r="Y4427">
        <v>1.060640973815026</v>
      </c>
      <c r="Z4427">
        <v>0.2448300229670356</v>
      </c>
      <c r="AA4427">
        <v>0.13100734263576541</v>
      </c>
      <c r="AB4427">
        <v>8.7010000000000004E-2</v>
      </c>
      <c r="AC4427">
        <v>5.4999999999999997E-3</v>
      </c>
      <c r="AD4427">
        <v>1.624299711107825</v>
      </c>
      <c r="AE4427">
        <v>5.9661777850306637E-2</v>
      </c>
      <c r="AF4427">
        <v>7.7426492739887962</v>
      </c>
      <c r="AG4427">
        <v>1</v>
      </c>
      <c r="AH4427" t="s">
        <v>773</v>
      </c>
    </row>
    <row r="4428" spans="1:34">
      <c r="A4428" t="s">
        <v>125</v>
      </c>
      <c r="B4428" t="s">
        <v>126</v>
      </c>
      <c r="C4428" t="s">
        <v>1454</v>
      </c>
      <c r="D4428" t="s">
        <v>1455</v>
      </c>
      <c r="E4428" t="s">
        <v>53</v>
      </c>
      <c r="F4428" t="s">
        <v>39</v>
      </c>
      <c r="G4428" t="s">
        <v>140</v>
      </c>
      <c r="H4428" t="s">
        <v>302</v>
      </c>
      <c r="I4428">
        <v>1.5</v>
      </c>
      <c r="J4428">
        <v>2.9029951496755348</v>
      </c>
      <c r="K4428">
        <v>1.5</v>
      </c>
      <c r="L4428">
        <v>1.06E-2</v>
      </c>
      <c r="M4428">
        <v>5.913595149675535</v>
      </c>
      <c r="N4428">
        <v>156.2575497597804</v>
      </c>
      <c r="O4428">
        <v>460.87249074586418</v>
      </c>
      <c r="P4428">
        <v>99.464667088437494</v>
      </c>
      <c r="Q4428">
        <v>45.590555237246413</v>
      </c>
      <c r="R4428">
        <v>762.18526283132849</v>
      </c>
      <c r="S4428">
        <v>13090004.66400449</v>
      </c>
      <c r="T4428">
        <v>17448127.7453565</v>
      </c>
      <c r="U4428">
        <v>2749351.1307364772</v>
      </c>
      <c r="V4428">
        <v>45681191.408699453</v>
      </c>
      <c r="W4428">
        <v>12393707.868601991</v>
      </c>
      <c r="X4428">
        <v>0.37557406942236132</v>
      </c>
      <c r="Y4428">
        <v>1.041771127840647</v>
      </c>
      <c r="Z4428">
        <v>0.2448300229670356</v>
      </c>
      <c r="AA4428">
        <v>0.13100734263576561</v>
      </c>
      <c r="AB4428">
        <v>8.7010000000000004E-2</v>
      </c>
      <c r="AC4428">
        <v>5.4999999999999997E-3</v>
      </c>
      <c r="AD4428">
        <v>1.6099840198069519</v>
      </c>
      <c r="AE4428">
        <v>5.9135951496755351E-2</v>
      </c>
      <c r="AF4428">
        <v>7.6752251209792419</v>
      </c>
      <c r="AG4428">
        <v>1</v>
      </c>
      <c r="AH4428" t="s">
        <v>773</v>
      </c>
    </row>
    <row r="4429" spans="1:34">
      <c r="A4429" t="s">
        <v>125</v>
      </c>
      <c r="B4429" t="s">
        <v>145</v>
      </c>
      <c r="C4429" t="s">
        <v>903</v>
      </c>
      <c r="D4429" t="s">
        <v>952</v>
      </c>
      <c r="E4429" t="s">
        <v>53</v>
      </c>
      <c r="F4429" t="s">
        <v>39</v>
      </c>
      <c r="G4429" t="s">
        <v>41</v>
      </c>
      <c r="H4429" t="s">
        <v>239</v>
      </c>
      <c r="I4429">
        <v>1.5</v>
      </c>
      <c r="J4429">
        <v>1.7894664773301789</v>
      </c>
      <c r="K4429">
        <v>6.4307971939694727E-3</v>
      </c>
      <c r="L4429">
        <v>2.02</v>
      </c>
      <c r="M4429">
        <v>5.3158972745241488</v>
      </c>
      <c r="N4429">
        <v>156.2575497597804</v>
      </c>
      <c r="O4429">
        <v>284.09137115009128</v>
      </c>
      <c r="P4429">
        <v>144.2382455660717</v>
      </c>
      <c r="Q4429">
        <v>58.149404109062971</v>
      </c>
      <c r="R4429">
        <v>642.73657058500635</v>
      </c>
      <c r="S4429">
        <v>13090004.66400449</v>
      </c>
      <c r="T4429">
        <v>10755388.17072423</v>
      </c>
      <c r="U4429">
        <v>22201596.539771199</v>
      </c>
      <c r="V4429">
        <v>69999999.999999151</v>
      </c>
      <c r="W4429">
        <v>23953010.625499219</v>
      </c>
      <c r="X4429">
        <v>0.37557406942236132</v>
      </c>
      <c r="Y4429">
        <v>0.6421693506892876</v>
      </c>
      <c r="Z4429">
        <v>0.41447771714388432</v>
      </c>
      <c r="AA4429">
        <v>0.16709598881914639</v>
      </c>
      <c r="AB4429">
        <v>0.10156900000000001</v>
      </c>
      <c r="AC4429">
        <v>5.4999999999999997E-3</v>
      </c>
      <c r="AD4429">
        <v>1.4472599909699251</v>
      </c>
      <c r="AE4429">
        <v>5.3158972745241492E-2</v>
      </c>
      <c r="AF4429">
        <v>6.923385238239316</v>
      </c>
      <c r="AG4429">
        <v>1</v>
      </c>
      <c r="AH4429" t="s">
        <v>656</v>
      </c>
    </row>
    <row r="4430" spans="1:34">
      <c r="A4430" t="s">
        <v>125</v>
      </c>
      <c r="B4430" t="s">
        <v>126</v>
      </c>
      <c r="C4430" t="s">
        <v>903</v>
      </c>
      <c r="D4430" t="s">
        <v>904</v>
      </c>
      <c r="E4430" t="s">
        <v>53</v>
      </c>
      <c r="F4430" t="s">
        <v>39</v>
      </c>
      <c r="G4430" t="s">
        <v>41</v>
      </c>
      <c r="H4430" t="s">
        <v>239</v>
      </c>
      <c r="I4430">
        <v>1.5</v>
      </c>
      <c r="J4430">
        <v>1.7193379897223391</v>
      </c>
      <c r="K4430">
        <v>6.5528864936227537E-3</v>
      </c>
      <c r="L4430">
        <v>2.02</v>
      </c>
      <c r="M4430">
        <v>5.2458908762159613</v>
      </c>
      <c r="N4430">
        <v>156.2575497597804</v>
      </c>
      <c r="O4430">
        <v>272.95794202270253</v>
      </c>
      <c r="P4430">
        <v>146.97662245049489</v>
      </c>
      <c r="Q4430">
        <v>58.149404109062971</v>
      </c>
      <c r="R4430">
        <v>634.34151834204079</v>
      </c>
      <c r="S4430">
        <v>13090004.66400449</v>
      </c>
      <c r="T4430">
        <v>10333888.73745545</v>
      </c>
      <c r="U4430">
        <v>22623095.9730401</v>
      </c>
      <c r="V4430">
        <v>69999999.99999927</v>
      </c>
      <c r="W4430">
        <v>23953010.625499219</v>
      </c>
      <c r="X4430">
        <v>0.37557406942236132</v>
      </c>
      <c r="Y4430">
        <v>0.61700298634412343</v>
      </c>
      <c r="Z4430">
        <v>0.42234661623705438</v>
      </c>
      <c r="AA4430">
        <v>0.16709598881914639</v>
      </c>
      <c r="AB4430">
        <v>0.10156900000000001</v>
      </c>
      <c r="AC4430">
        <v>5.4999999999999997E-3</v>
      </c>
      <c r="AD4430">
        <v>1.42820065739911</v>
      </c>
      <c r="AE4430">
        <v>5.2458908762159612E-2</v>
      </c>
      <c r="AF4430">
        <v>6.8336194423772314</v>
      </c>
      <c r="AG4430">
        <v>1</v>
      </c>
      <c r="AH4430" t="s">
        <v>656</v>
      </c>
    </row>
    <row r="4431" spans="1:34">
      <c r="A4431" t="s">
        <v>125</v>
      </c>
      <c r="B4431" t="s">
        <v>145</v>
      </c>
      <c r="C4431" t="s">
        <v>1769</v>
      </c>
      <c r="D4431" t="s">
        <v>1820</v>
      </c>
      <c r="E4431" t="s">
        <v>53</v>
      </c>
      <c r="F4431" t="s">
        <v>39</v>
      </c>
      <c r="G4431" t="s">
        <v>239</v>
      </c>
      <c r="H4431" t="s">
        <v>302</v>
      </c>
      <c r="I4431">
        <v>1.5</v>
      </c>
      <c r="J4431">
        <v>2.7274328089647728</v>
      </c>
      <c r="K4431">
        <v>2.02</v>
      </c>
      <c r="L4431">
        <v>1.059999999999999E-2</v>
      </c>
      <c r="M4431">
        <v>6.2580328089647734</v>
      </c>
      <c r="N4431">
        <v>156.2575497597804</v>
      </c>
      <c r="O4431">
        <v>433.00063803071708</v>
      </c>
      <c r="P4431">
        <v>58.149404109062978</v>
      </c>
      <c r="Q4431">
        <v>45.590555237246392</v>
      </c>
      <c r="R4431">
        <v>692.99814713680678</v>
      </c>
      <c r="S4431">
        <v>13090004.66400449</v>
      </c>
      <c r="T4431">
        <v>16392929.927221131</v>
      </c>
      <c r="U4431">
        <v>23953010.62549923</v>
      </c>
      <c r="V4431">
        <v>65829653.085326843</v>
      </c>
      <c r="W4431">
        <v>12393707.86860198</v>
      </c>
      <c r="X4431">
        <v>0.37557406942236132</v>
      </c>
      <c r="Y4431">
        <v>0.97876868785757021</v>
      </c>
      <c r="Z4431">
        <v>0.1670959888191465</v>
      </c>
      <c r="AA4431">
        <v>0.13100734263576549</v>
      </c>
      <c r="AB4431">
        <v>9.7707000000000002E-2</v>
      </c>
      <c r="AC4431">
        <v>5.4999999999999997E-3</v>
      </c>
      <c r="AD4431">
        <v>1.70375762338308</v>
      </c>
      <c r="AE4431">
        <v>6.2580328089647724E-2</v>
      </c>
      <c r="AF4431">
        <v>8.1275777604375001</v>
      </c>
      <c r="AG4431">
        <v>1</v>
      </c>
      <c r="AH4431" t="s">
        <v>931</v>
      </c>
    </row>
    <row r="4432" spans="1:34">
      <c r="A4432" t="s">
        <v>125</v>
      </c>
      <c r="B4432" t="s">
        <v>126</v>
      </c>
      <c r="C4432" t="s">
        <v>1769</v>
      </c>
      <c r="D4432" t="s">
        <v>1770</v>
      </c>
      <c r="E4432" t="s">
        <v>53</v>
      </c>
      <c r="F4432" t="s">
        <v>39</v>
      </c>
      <c r="G4432" t="s">
        <v>239</v>
      </c>
      <c r="H4432" t="s">
        <v>302</v>
      </c>
      <c r="I4432">
        <v>1.5</v>
      </c>
      <c r="J4432">
        <v>2.6788751952185952</v>
      </c>
      <c r="K4432">
        <v>2.02</v>
      </c>
      <c r="L4432">
        <v>1.059999999999999E-2</v>
      </c>
      <c r="M4432">
        <v>6.2094751952185936</v>
      </c>
      <c r="N4432">
        <v>156.2575497597804</v>
      </c>
      <c r="O4432">
        <v>425.29174868090951</v>
      </c>
      <c r="P4432">
        <v>58.149404109062978</v>
      </c>
      <c r="Q4432">
        <v>45.590555237246392</v>
      </c>
      <c r="R4432">
        <v>685.2892577869992</v>
      </c>
      <c r="S4432">
        <v>13090004.66400449</v>
      </c>
      <c r="T4432">
        <v>16101079.819325609</v>
      </c>
      <c r="U4432">
        <v>23953010.62549923</v>
      </c>
      <c r="V4432">
        <v>65537802.977431312</v>
      </c>
      <c r="W4432">
        <v>12393707.86860198</v>
      </c>
      <c r="X4432">
        <v>0.37557406942236132</v>
      </c>
      <c r="Y4432">
        <v>0.96134326431069983</v>
      </c>
      <c r="Z4432">
        <v>0.1670959888191465</v>
      </c>
      <c r="AA4432">
        <v>0.13100734263576549</v>
      </c>
      <c r="AB4432">
        <v>9.7707000000000002E-2</v>
      </c>
      <c r="AC4432">
        <v>5.4999999999999997E-3</v>
      </c>
      <c r="AD4432">
        <v>1.690537749483596</v>
      </c>
      <c r="AE4432">
        <v>6.2094751952185938E-2</v>
      </c>
      <c r="AF4432">
        <v>8.0653146966543776</v>
      </c>
      <c r="AG4432">
        <v>1</v>
      </c>
      <c r="AH4432" t="s">
        <v>931</v>
      </c>
    </row>
    <row r="4433" spans="1:34">
      <c r="A4433" t="s">
        <v>125</v>
      </c>
      <c r="B4433" t="s">
        <v>145</v>
      </c>
      <c r="C4433" t="s">
        <v>2124</v>
      </c>
      <c r="D4433" t="s">
        <v>2214</v>
      </c>
      <c r="E4433" t="s">
        <v>53</v>
      </c>
      <c r="F4433" t="s">
        <v>140</v>
      </c>
      <c r="G4433" t="s">
        <v>41</v>
      </c>
      <c r="H4433" t="s">
        <v>239</v>
      </c>
      <c r="I4433">
        <v>1.5</v>
      </c>
      <c r="J4433">
        <v>3.1198254508112702</v>
      </c>
      <c r="K4433">
        <v>7.889804738196721E-3</v>
      </c>
      <c r="L4433">
        <v>2.02</v>
      </c>
      <c r="M4433">
        <v>6.6477152555494659</v>
      </c>
      <c r="N4433">
        <v>156.2575497597804</v>
      </c>
      <c r="O4433">
        <v>206.8749332259849</v>
      </c>
      <c r="P4433">
        <v>176.9627557783277</v>
      </c>
      <c r="Q4433">
        <v>58.149404109062978</v>
      </c>
      <c r="R4433">
        <v>598.24464287315595</v>
      </c>
      <c r="S4433">
        <v>13090004.66400449</v>
      </c>
      <c r="T4433">
        <v>5718330.4205922689</v>
      </c>
      <c r="U4433">
        <v>27238654.289903931</v>
      </c>
      <c r="V4433">
        <v>69999999.999999925</v>
      </c>
      <c r="W4433">
        <v>23953010.62549923</v>
      </c>
      <c r="X4433">
        <v>0.37557406942236132</v>
      </c>
      <c r="Y4433">
        <v>0.50921795785017698</v>
      </c>
      <c r="Z4433">
        <v>0.50851366602967729</v>
      </c>
      <c r="AA4433">
        <v>0.1670959888191465</v>
      </c>
      <c r="AB4433">
        <v>9.7769000000000009E-2</v>
      </c>
      <c r="AC4433">
        <v>5.4999999999999997E-3</v>
      </c>
      <c r="AD4433">
        <v>1.809849179521321</v>
      </c>
      <c r="AE4433">
        <v>6.6477152555494662E-2</v>
      </c>
      <c r="AF4433">
        <v>8.6273105876262814</v>
      </c>
      <c r="AG4433">
        <v>1</v>
      </c>
      <c r="AH4433" t="s">
        <v>1739</v>
      </c>
    </row>
    <row r="4434" spans="1:34">
      <c r="A4434" t="s">
        <v>125</v>
      </c>
      <c r="B4434" t="s">
        <v>126</v>
      </c>
      <c r="C4434" t="s">
        <v>2124</v>
      </c>
      <c r="D4434" t="s">
        <v>2125</v>
      </c>
      <c r="E4434" t="s">
        <v>53</v>
      </c>
      <c r="F4434" t="s">
        <v>140</v>
      </c>
      <c r="G4434" t="s">
        <v>41</v>
      </c>
      <c r="H4434" t="s">
        <v>239</v>
      </c>
      <c r="I4434">
        <v>1.5</v>
      </c>
      <c r="J4434">
        <v>3.0321086510072441</v>
      </c>
      <c r="K4434">
        <v>7.9363743197989889E-3</v>
      </c>
      <c r="L4434">
        <v>2.02</v>
      </c>
      <c r="M4434">
        <v>6.5600450253270441</v>
      </c>
      <c r="N4434">
        <v>156.2575497597804</v>
      </c>
      <c r="O4434">
        <v>201.05845169893789</v>
      </c>
      <c r="P4434">
        <v>178.00727864920231</v>
      </c>
      <c r="Q4434">
        <v>58.149404109062978</v>
      </c>
      <c r="R4434">
        <v>593.47268421698345</v>
      </c>
      <c r="S4434">
        <v>13090004.664004499</v>
      </c>
      <c r="T4434">
        <v>5557554.2321084142</v>
      </c>
      <c r="U4434">
        <v>27399430.478387851</v>
      </c>
      <c r="V4434">
        <v>69999999.999999985</v>
      </c>
      <c r="W4434">
        <v>23953010.62549923</v>
      </c>
      <c r="X4434">
        <v>0.37557406942236138</v>
      </c>
      <c r="Y4434">
        <v>0.49490082044310058</v>
      </c>
      <c r="Z4434">
        <v>0.51151516853219037</v>
      </c>
      <c r="AA4434">
        <v>0.1670959888191465</v>
      </c>
      <c r="AB4434">
        <v>9.7769000000000009E-2</v>
      </c>
      <c r="AC4434">
        <v>5.4999999999999997E-3</v>
      </c>
      <c r="AD4434">
        <v>1.7859808445916561</v>
      </c>
      <c r="AE4434">
        <v>6.5600450253270437E-2</v>
      </c>
      <c r="AF4434">
        <v>8.5148953201719699</v>
      </c>
      <c r="AG4434">
        <v>1</v>
      </c>
      <c r="AH4434" t="s">
        <v>1739</v>
      </c>
    </row>
    <row r="4435" spans="1:34">
      <c r="A4435" t="s">
        <v>125</v>
      </c>
      <c r="B4435" t="s">
        <v>145</v>
      </c>
      <c r="C4435" t="s">
        <v>3182</v>
      </c>
      <c r="D4435" t="s">
        <v>3235</v>
      </c>
      <c r="E4435" t="s">
        <v>53</v>
      </c>
      <c r="F4435" t="s">
        <v>140</v>
      </c>
      <c r="G4435" t="s">
        <v>239</v>
      </c>
      <c r="H4435" t="s">
        <v>302</v>
      </c>
      <c r="I4435">
        <v>4.4006336268012189</v>
      </c>
      <c r="J4435">
        <v>1.5</v>
      </c>
      <c r="K4435">
        <v>2.02</v>
      </c>
      <c r="L4435">
        <v>4.1863561245219444E-3</v>
      </c>
      <c r="M4435">
        <v>7.9248199829257411</v>
      </c>
      <c r="N4435">
        <v>458.4214852763028</v>
      </c>
      <c r="O4435">
        <v>99.464667088437494</v>
      </c>
      <c r="P4435">
        <v>58.149404109062978</v>
      </c>
      <c r="Q4435">
        <v>18.005500013000241</v>
      </c>
      <c r="R4435">
        <v>634.04105648680343</v>
      </c>
      <c r="S4435">
        <v>38402876.466268636</v>
      </c>
      <c r="T4435">
        <v>2749351.1307364772</v>
      </c>
      <c r="U4435">
        <v>23953010.62549923</v>
      </c>
      <c r="V4435">
        <v>69999999.999981493</v>
      </c>
      <c r="W4435">
        <v>4894761.7774771433</v>
      </c>
      <c r="X4435">
        <v>1.1018425861697461</v>
      </c>
      <c r="Y4435">
        <v>0.2448300229670356</v>
      </c>
      <c r="Z4435">
        <v>0.1670959888191465</v>
      </c>
      <c r="AA4435">
        <v>5.1739942566092628E-2</v>
      </c>
      <c r="AB4435">
        <v>9.3907000000000004E-2</v>
      </c>
      <c r="AC4435">
        <v>5.4999999999999997E-3</v>
      </c>
      <c r="AD4435">
        <v>2.1575426131525579</v>
      </c>
      <c r="AE4435">
        <v>7.9248199829257418E-2</v>
      </c>
      <c r="AF4435">
        <v>10.261017795907559</v>
      </c>
      <c r="AG4435">
        <v>1</v>
      </c>
      <c r="AH4435" t="s">
        <v>2265</v>
      </c>
    </row>
    <row r="4436" spans="1:34">
      <c r="A4436" t="s">
        <v>125</v>
      </c>
      <c r="B4436" t="s">
        <v>126</v>
      </c>
      <c r="C4436" t="s">
        <v>3182</v>
      </c>
      <c r="D4436" t="s">
        <v>3183</v>
      </c>
      <c r="E4436" t="s">
        <v>53</v>
      </c>
      <c r="F4436" t="s">
        <v>140</v>
      </c>
      <c r="G4436" t="s">
        <v>239</v>
      </c>
      <c r="H4436" t="s">
        <v>302</v>
      </c>
      <c r="I4436">
        <v>4.28657913300147</v>
      </c>
      <c r="J4436">
        <v>1.5</v>
      </c>
      <c r="K4436">
        <v>2.02</v>
      </c>
      <c r="L4436">
        <v>5.037622645628753E-3</v>
      </c>
      <c r="M4436">
        <v>7.8116167556470986</v>
      </c>
      <c r="N4436">
        <v>446.54023478280891</v>
      </c>
      <c r="O4436">
        <v>99.464667088437494</v>
      </c>
      <c r="P4436">
        <v>58.149404109062978</v>
      </c>
      <c r="Q4436">
        <v>21.666793725466139</v>
      </c>
      <c r="R4436">
        <v>625.82109970577551</v>
      </c>
      <c r="S4436">
        <v>37407560.562409051</v>
      </c>
      <c r="T4436">
        <v>2749351.1307364772</v>
      </c>
      <c r="U4436">
        <v>23953010.62549923</v>
      </c>
      <c r="V4436">
        <v>69999999.999982178</v>
      </c>
      <c r="W4436">
        <v>5890077.6813374171</v>
      </c>
      <c r="X4436">
        <v>1.073285312588226</v>
      </c>
      <c r="Y4436">
        <v>0.2448300229670356</v>
      </c>
      <c r="Z4436">
        <v>0.1670959888191465</v>
      </c>
      <c r="AA4436">
        <v>6.2260901509960172E-2</v>
      </c>
      <c r="AB4436">
        <v>9.3907000000000004E-2</v>
      </c>
      <c r="AC4436">
        <v>5.4999999999999997E-3</v>
      </c>
      <c r="AD4436">
        <v>2.1267228863541838</v>
      </c>
      <c r="AE4436">
        <v>7.8116167556470995E-2</v>
      </c>
      <c r="AF4436">
        <v>10.115862809557751</v>
      </c>
      <c r="AG4436">
        <v>1</v>
      </c>
      <c r="AH4436" t="s">
        <v>2265</v>
      </c>
    </row>
    <row r="4437" spans="1:34">
      <c r="A4437" t="s">
        <v>125</v>
      </c>
      <c r="B4437" t="s">
        <v>145</v>
      </c>
      <c r="C4437" t="s">
        <v>6816</v>
      </c>
      <c r="D4437" t="s">
        <v>6817</v>
      </c>
      <c r="E4437" t="s">
        <v>53</v>
      </c>
      <c r="F4437" t="s">
        <v>40</v>
      </c>
      <c r="G4437" t="s">
        <v>41</v>
      </c>
      <c r="H4437" t="s">
        <v>239</v>
      </c>
      <c r="I4437">
        <v>0</v>
      </c>
      <c r="J4437">
        <v>0</v>
      </c>
      <c r="K4437">
        <v>0</v>
      </c>
      <c r="L4437">
        <v>0</v>
      </c>
      <c r="M4437">
        <v>0</v>
      </c>
      <c r="N4437">
        <v>0</v>
      </c>
      <c r="O4437">
        <v>0</v>
      </c>
      <c r="P4437">
        <v>0</v>
      </c>
      <c r="Q4437">
        <v>0</v>
      </c>
      <c r="R4437">
        <v>0</v>
      </c>
      <c r="S4437">
        <v>0</v>
      </c>
      <c r="T4437">
        <v>0</v>
      </c>
      <c r="U4437">
        <v>0</v>
      </c>
      <c r="V4437">
        <v>0</v>
      </c>
      <c r="W4437">
        <v>0</v>
      </c>
      <c r="X4437">
        <v>0</v>
      </c>
      <c r="Y4437">
        <v>0</v>
      </c>
      <c r="Z4437">
        <v>0</v>
      </c>
      <c r="AA4437">
        <v>0</v>
      </c>
      <c r="AB4437">
        <v>0.104674</v>
      </c>
      <c r="AC4437">
        <v>5.4999999999999997E-3</v>
      </c>
      <c r="AD4437">
        <v>0</v>
      </c>
      <c r="AE4437">
        <v>0</v>
      </c>
      <c r="AF4437">
        <v>0</v>
      </c>
      <c r="AG4437">
        <v>0</v>
      </c>
      <c r="AH4437" t="s">
        <v>6818</v>
      </c>
    </row>
    <row r="4438" spans="1:34">
      <c r="A4438" t="s">
        <v>125</v>
      </c>
      <c r="B4438" t="s">
        <v>126</v>
      </c>
      <c r="C4438" t="s">
        <v>6816</v>
      </c>
      <c r="D4438" t="s">
        <v>6819</v>
      </c>
      <c r="E4438" t="s">
        <v>53</v>
      </c>
      <c r="F4438" t="s">
        <v>40</v>
      </c>
      <c r="G4438" t="s">
        <v>41</v>
      </c>
      <c r="H4438" t="s">
        <v>239</v>
      </c>
      <c r="I4438">
        <v>0</v>
      </c>
      <c r="J4438">
        <v>0</v>
      </c>
      <c r="K4438">
        <v>0</v>
      </c>
      <c r="L4438">
        <v>0</v>
      </c>
      <c r="M4438">
        <v>0</v>
      </c>
      <c r="N4438">
        <v>0</v>
      </c>
      <c r="O4438">
        <v>0</v>
      </c>
      <c r="P4438">
        <v>0</v>
      </c>
      <c r="Q4438">
        <v>0</v>
      </c>
      <c r="R4438">
        <v>0</v>
      </c>
      <c r="S4438">
        <v>0</v>
      </c>
      <c r="T4438">
        <v>0</v>
      </c>
      <c r="U4438">
        <v>0</v>
      </c>
      <c r="V4438">
        <v>0</v>
      </c>
      <c r="W4438">
        <v>0</v>
      </c>
      <c r="X4438">
        <v>0</v>
      </c>
      <c r="Y4438">
        <v>0</v>
      </c>
      <c r="Z4438">
        <v>0</v>
      </c>
      <c r="AA4438">
        <v>0</v>
      </c>
      <c r="AB4438">
        <v>0.104674</v>
      </c>
      <c r="AC4438">
        <v>5.4999999999999997E-3</v>
      </c>
      <c r="AD4438">
        <v>0</v>
      </c>
      <c r="AE4438">
        <v>0</v>
      </c>
      <c r="AF4438">
        <v>0</v>
      </c>
      <c r="AG4438">
        <v>0</v>
      </c>
      <c r="AH4438" t="s">
        <v>6818</v>
      </c>
    </row>
    <row r="4439" spans="1:34">
      <c r="A4439" t="s">
        <v>125</v>
      </c>
      <c r="B4439" t="s">
        <v>145</v>
      </c>
      <c r="C4439" t="s">
        <v>2727</v>
      </c>
      <c r="D4439" t="s">
        <v>6820</v>
      </c>
      <c r="E4439" t="s">
        <v>53</v>
      </c>
      <c r="F4439" t="s">
        <v>40</v>
      </c>
      <c r="G4439" t="s">
        <v>239</v>
      </c>
      <c r="H4439" t="s">
        <v>302</v>
      </c>
      <c r="I4439">
        <v>0</v>
      </c>
      <c r="J4439">
        <v>0</v>
      </c>
      <c r="K4439">
        <v>0</v>
      </c>
      <c r="L4439">
        <v>0</v>
      </c>
      <c r="M4439">
        <v>0</v>
      </c>
      <c r="N4439">
        <v>0</v>
      </c>
      <c r="O4439">
        <v>0</v>
      </c>
      <c r="P4439">
        <v>0</v>
      </c>
      <c r="Q4439">
        <v>0</v>
      </c>
      <c r="R4439">
        <v>0</v>
      </c>
      <c r="S4439">
        <v>0</v>
      </c>
      <c r="T4439">
        <v>0</v>
      </c>
      <c r="U4439">
        <v>0</v>
      </c>
      <c r="V4439">
        <v>0</v>
      </c>
      <c r="W4439">
        <v>0</v>
      </c>
      <c r="X4439">
        <v>0</v>
      </c>
      <c r="Y4439">
        <v>0</v>
      </c>
      <c r="Z4439">
        <v>0</v>
      </c>
      <c r="AA4439">
        <v>0</v>
      </c>
      <c r="AB4439">
        <v>0.100812</v>
      </c>
      <c r="AC4439">
        <v>5.4999999999999997E-3</v>
      </c>
      <c r="AD4439">
        <v>0</v>
      </c>
      <c r="AE4439">
        <v>0</v>
      </c>
      <c r="AF4439">
        <v>0</v>
      </c>
      <c r="AG4439">
        <v>0</v>
      </c>
      <c r="AH4439" t="s">
        <v>2729</v>
      </c>
    </row>
    <row r="4440" spans="1:34">
      <c r="A4440" t="s">
        <v>125</v>
      </c>
      <c r="B4440" t="s">
        <v>126</v>
      </c>
      <c r="C4440" t="s">
        <v>2727</v>
      </c>
      <c r="D4440" t="s">
        <v>2728</v>
      </c>
      <c r="E4440" t="s">
        <v>53</v>
      </c>
      <c r="F4440" t="s">
        <v>40</v>
      </c>
      <c r="G4440" t="s">
        <v>239</v>
      </c>
      <c r="H4440" t="s">
        <v>302</v>
      </c>
      <c r="I4440">
        <v>1.5</v>
      </c>
      <c r="J4440">
        <v>3.6862309442422831</v>
      </c>
      <c r="K4440">
        <v>2.02</v>
      </c>
      <c r="L4440">
        <v>1.6196389837269511E-3</v>
      </c>
      <c r="M4440">
        <v>7.2078505832260111</v>
      </c>
      <c r="N4440">
        <v>156.2575497597804</v>
      </c>
      <c r="O4440">
        <v>396.18097107694871</v>
      </c>
      <c r="P4440">
        <v>58.149404109062978</v>
      </c>
      <c r="Q4440">
        <v>6.9660604294340764</v>
      </c>
      <c r="R4440">
        <v>617.55398537522603</v>
      </c>
      <c r="S4440">
        <v>13090004.664004499</v>
      </c>
      <c r="T4440">
        <v>31063274.10511804</v>
      </c>
      <c r="U4440">
        <v>23953010.62549923</v>
      </c>
      <c r="V4440">
        <v>69999999.999990761</v>
      </c>
      <c r="W4440">
        <v>1893710.6053689851</v>
      </c>
      <c r="X4440">
        <v>0.37557406942236138</v>
      </c>
      <c r="Y4440">
        <v>0.91462000920745012</v>
      </c>
      <c r="Z4440">
        <v>0.1670959888191465</v>
      </c>
      <c r="AA4440">
        <v>2.0017415027109419E-2</v>
      </c>
      <c r="AB4440">
        <v>0.100812</v>
      </c>
      <c r="AC4440">
        <v>5.4999999999999997E-3</v>
      </c>
      <c r="AD4440">
        <v>1.9623467556426839</v>
      </c>
      <c r="AE4440">
        <v>7.2078505832260109E-2</v>
      </c>
      <c r="AF4440">
        <v>9.3485878447009547</v>
      </c>
      <c r="AG4440">
        <v>1</v>
      </c>
      <c r="AH4440" t="s">
        <v>2729</v>
      </c>
    </row>
    <row r="4441" spans="1:34">
      <c r="A4441" t="s">
        <v>125</v>
      </c>
      <c r="B4441" t="s">
        <v>145</v>
      </c>
      <c r="C4441" t="s">
        <v>2439</v>
      </c>
      <c r="D4441" t="s">
        <v>2499</v>
      </c>
      <c r="E4441" t="s">
        <v>72</v>
      </c>
      <c r="F4441" t="s">
        <v>39</v>
      </c>
      <c r="G4441" t="s">
        <v>140</v>
      </c>
      <c r="H4441" t="s">
        <v>40</v>
      </c>
      <c r="I4441">
        <v>1</v>
      </c>
      <c r="J4441">
        <v>3</v>
      </c>
      <c r="K4441">
        <v>1.5</v>
      </c>
      <c r="L4441">
        <v>1.444259913403156</v>
      </c>
      <c r="M4441">
        <v>6.9442599134031564</v>
      </c>
      <c r="N4441">
        <v>60.170646557743339</v>
      </c>
      <c r="O4441">
        <v>476.27274623318829</v>
      </c>
      <c r="P4441">
        <v>99.464667088437494</v>
      </c>
      <c r="Q4441">
        <v>155.2231272631746</v>
      </c>
      <c r="R4441">
        <v>791.13118714254369</v>
      </c>
      <c r="S4441">
        <v>4660070.3812316712</v>
      </c>
      <c r="T4441">
        <v>18031164.55152189</v>
      </c>
      <c r="U4441">
        <v>2749351.1307364772</v>
      </c>
      <c r="V4441">
        <v>37611131.601107761</v>
      </c>
      <c r="W4441">
        <v>12170545.537617721</v>
      </c>
      <c r="X4441">
        <v>0.14128613322161709</v>
      </c>
      <c r="Y4441">
        <v>1.076582364896908</v>
      </c>
      <c r="Z4441">
        <v>0.2448300229670356</v>
      </c>
      <c r="AA4441">
        <v>0.3583467870774632</v>
      </c>
      <c r="AB4441">
        <v>9.5889000000000002E-2</v>
      </c>
      <c r="AC4441">
        <v>5.4999999999999997E-3</v>
      </c>
      <c r="AD4441">
        <v>1.8905838507694459</v>
      </c>
      <c r="AE4441">
        <v>6.9442599134031571E-2</v>
      </c>
      <c r="AF4441">
        <v>9.0056753633066329</v>
      </c>
      <c r="AG4441">
        <v>1</v>
      </c>
      <c r="AH4441" t="s">
        <v>1548</v>
      </c>
    </row>
    <row r="4442" spans="1:34">
      <c r="A4442" t="s">
        <v>125</v>
      </c>
      <c r="B4442" t="s">
        <v>126</v>
      </c>
      <c r="C4442" t="s">
        <v>2439</v>
      </c>
      <c r="D4442" t="s">
        <v>2440</v>
      </c>
      <c r="E4442" t="s">
        <v>72</v>
      </c>
      <c r="F4442" t="s">
        <v>39</v>
      </c>
      <c r="G4442" t="s">
        <v>140</v>
      </c>
      <c r="H4442" t="s">
        <v>40</v>
      </c>
      <c r="I4442">
        <v>1</v>
      </c>
      <c r="J4442">
        <v>3</v>
      </c>
      <c r="K4442">
        <v>1.5</v>
      </c>
      <c r="L4442">
        <v>1.3896362129588</v>
      </c>
      <c r="M4442">
        <v>6.8896362129588002</v>
      </c>
      <c r="N4442">
        <v>60.170646557743339</v>
      </c>
      <c r="O4442">
        <v>476.2727462331884</v>
      </c>
      <c r="P4442">
        <v>99.464667088437494</v>
      </c>
      <c r="Q4442">
        <v>149.3523961524005</v>
      </c>
      <c r="R4442">
        <v>785.26045603176976</v>
      </c>
      <c r="S4442">
        <v>4660070.3812316712</v>
      </c>
      <c r="T4442">
        <v>18031164.551521901</v>
      </c>
      <c r="U4442">
        <v>2749351.1307364772</v>
      </c>
      <c r="V4442">
        <v>37150826.480456233</v>
      </c>
      <c r="W4442">
        <v>11710240.416966191</v>
      </c>
      <c r="X4442">
        <v>0.14128613322161709</v>
      </c>
      <c r="Y4442">
        <v>1.076582364896908</v>
      </c>
      <c r="Z4442">
        <v>0.2448300229670356</v>
      </c>
      <c r="AA4442">
        <v>0.34479366733020578</v>
      </c>
      <c r="AB4442">
        <v>9.5889000000000002E-2</v>
      </c>
      <c r="AC4442">
        <v>5.4999999999999997E-3</v>
      </c>
      <c r="AD4442">
        <v>1.8757124768264799</v>
      </c>
      <c r="AE4442">
        <v>6.889636212958801E-2</v>
      </c>
      <c r="AF4442">
        <v>8.9356340519148674</v>
      </c>
      <c r="AG4442">
        <v>1</v>
      </c>
      <c r="AH4442" t="s">
        <v>1548</v>
      </c>
    </row>
    <row r="4443" spans="1:34">
      <c r="A4443" t="s">
        <v>125</v>
      </c>
      <c r="B4443" t="s">
        <v>145</v>
      </c>
      <c r="C4443" t="s">
        <v>640</v>
      </c>
      <c r="D4443" t="s">
        <v>670</v>
      </c>
      <c r="E4443" t="s">
        <v>72</v>
      </c>
      <c r="F4443" t="s">
        <v>39</v>
      </c>
      <c r="G4443" t="s">
        <v>140</v>
      </c>
      <c r="H4443" t="s">
        <v>41</v>
      </c>
      <c r="I4443">
        <v>1</v>
      </c>
      <c r="J4443">
        <v>2.35445502753227</v>
      </c>
      <c r="K4443">
        <v>1.5</v>
      </c>
      <c r="L4443">
        <v>8.3999999999999995E-3</v>
      </c>
      <c r="M4443">
        <v>4.8628550275322704</v>
      </c>
      <c r="N4443">
        <v>60.170646557743339</v>
      </c>
      <c r="O4443">
        <v>373.78758728177712</v>
      </c>
      <c r="P4443">
        <v>99.46466708843748</v>
      </c>
      <c r="Q4443">
        <v>188.4060756714876</v>
      </c>
      <c r="R4443">
        <v>721.82897659944547</v>
      </c>
      <c r="S4443">
        <v>4660070.3812316712</v>
      </c>
      <c r="T4443">
        <v>14151188.67686413</v>
      </c>
      <c r="U4443">
        <v>2749351.1307364772</v>
      </c>
      <c r="V4443">
        <v>50560655.643377729</v>
      </c>
      <c r="W4443">
        <v>29000045.454545449</v>
      </c>
      <c r="X4443">
        <v>0.14128613322161709</v>
      </c>
      <c r="Y4443">
        <v>0.84492158719470167</v>
      </c>
      <c r="Z4443">
        <v>0.2448300229670356</v>
      </c>
      <c r="AA4443">
        <v>0.54139676917094126</v>
      </c>
      <c r="AB4443">
        <v>9.0872000000000008E-2</v>
      </c>
      <c r="AC4443">
        <v>5.4999999999999997E-3</v>
      </c>
      <c r="AD4443">
        <v>1.3239186462391519</v>
      </c>
      <c r="AE4443">
        <v>4.8628550275322702E-2</v>
      </c>
      <c r="AF4443">
        <v>6.3317742240467449</v>
      </c>
      <c r="AG4443">
        <v>1</v>
      </c>
      <c r="AH4443" t="s">
        <v>311</v>
      </c>
    </row>
    <row r="4444" spans="1:34">
      <c r="A4444" t="s">
        <v>125</v>
      </c>
      <c r="B4444" t="s">
        <v>126</v>
      </c>
      <c r="C4444" t="s">
        <v>640</v>
      </c>
      <c r="D4444" t="s">
        <v>641</v>
      </c>
      <c r="E4444" t="s">
        <v>72</v>
      </c>
      <c r="F4444" t="s">
        <v>39</v>
      </c>
      <c r="G4444" t="s">
        <v>140</v>
      </c>
      <c r="H4444" t="s">
        <v>41</v>
      </c>
      <c r="I4444">
        <v>1</v>
      </c>
      <c r="J4444">
        <v>2.308009923473441</v>
      </c>
      <c r="K4444">
        <v>1.5</v>
      </c>
      <c r="L4444">
        <v>8.4000000000000012E-3</v>
      </c>
      <c r="M4444">
        <v>4.8164099234734401</v>
      </c>
      <c r="N4444">
        <v>60.170646557743339</v>
      </c>
      <c r="O4444">
        <v>366.41407486204878</v>
      </c>
      <c r="P4444">
        <v>99.46466708843748</v>
      </c>
      <c r="Q4444">
        <v>188.4060756714876</v>
      </c>
      <c r="R4444">
        <v>714.4554641797173</v>
      </c>
      <c r="S4444">
        <v>4660070.3812316712</v>
      </c>
      <c r="T4444">
        <v>13872035.572231689</v>
      </c>
      <c r="U4444">
        <v>2749351.1307364772</v>
      </c>
      <c r="V4444">
        <v>50281502.538745299</v>
      </c>
      <c r="W4444">
        <v>29000045.454545461</v>
      </c>
      <c r="X4444">
        <v>0.14128613322161709</v>
      </c>
      <c r="Y4444">
        <v>0.82825426053952245</v>
      </c>
      <c r="Z4444">
        <v>0.2448300229670356</v>
      </c>
      <c r="AA4444">
        <v>0.54139676917094137</v>
      </c>
      <c r="AB4444">
        <v>9.0872000000000008E-2</v>
      </c>
      <c r="AC4444">
        <v>5.4999999999999997E-3</v>
      </c>
      <c r="AD4444">
        <v>1.311273905867115</v>
      </c>
      <c r="AE4444">
        <v>4.81640992347344E-2</v>
      </c>
      <c r="AF4444">
        <v>6.2722199285752893</v>
      </c>
      <c r="AG4444">
        <v>1</v>
      </c>
      <c r="AH4444" t="s">
        <v>311</v>
      </c>
    </row>
    <row r="4445" spans="1:34">
      <c r="A4445" t="s">
        <v>125</v>
      </c>
      <c r="B4445" t="s">
        <v>145</v>
      </c>
      <c r="C4445" t="s">
        <v>3293</v>
      </c>
      <c r="D4445" t="s">
        <v>3343</v>
      </c>
      <c r="E4445" t="s">
        <v>72</v>
      </c>
      <c r="F4445" t="s">
        <v>39</v>
      </c>
      <c r="G4445" t="s">
        <v>140</v>
      </c>
      <c r="H4445" t="s">
        <v>239</v>
      </c>
      <c r="I4445">
        <v>1</v>
      </c>
      <c r="J4445">
        <v>3</v>
      </c>
      <c r="K4445">
        <v>2.1210167368472832</v>
      </c>
      <c r="L4445">
        <v>2.02</v>
      </c>
      <c r="M4445">
        <v>8.1410167368472823</v>
      </c>
      <c r="N4445">
        <v>60.170646557743339</v>
      </c>
      <c r="O4445">
        <v>476.27274623318829</v>
      </c>
      <c r="P4445">
        <v>140.64414907967941</v>
      </c>
      <c r="Q4445">
        <v>58.149404109062978</v>
      </c>
      <c r="R4445">
        <v>735.23694597967392</v>
      </c>
      <c r="S4445">
        <v>4660070.3812316712</v>
      </c>
      <c r="T4445">
        <v>18031164.55152189</v>
      </c>
      <c r="U4445">
        <v>3887613.1758413799</v>
      </c>
      <c r="V4445">
        <v>50531858.734094173</v>
      </c>
      <c r="W4445">
        <v>23953010.62549923</v>
      </c>
      <c r="X4445">
        <v>0.14128613322161709</v>
      </c>
      <c r="Y4445">
        <v>1.076582364896908</v>
      </c>
      <c r="Z4445">
        <v>0.34619238426385812</v>
      </c>
      <c r="AA4445">
        <v>0.1670959888191465</v>
      </c>
      <c r="AB4445">
        <v>9.9680999999999992E-2</v>
      </c>
      <c r="AC4445">
        <v>5.4999999999999997E-3</v>
      </c>
      <c r="AD4445">
        <v>2.2164024623877419</v>
      </c>
      <c r="AE4445">
        <v>8.1410167368472827E-2</v>
      </c>
      <c r="AF4445">
        <v>10.5440103666035</v>
      </c>
      <c r="AG4445">
        <v>1</v>
      </c>
      <c r="AH4445" t="s">
        <v>2418</v>
      </c>
    </row>
    <row r="4446" spans="1:34">
      <c r="A4446" t="s">
        <v>125</v>
      </c>
      <c r="B4446" t="s">
        <v>126</v>
      </c>
      <c r="C4446" t="s">
        <v>3293</v>
      </c>
      <c r="D4446" t="s">
        <v>3294</v>
      </c>
      <c r="E4446" t="s">
        <v>72</v>
      </c>
      <c r="F4446" t="s">
        <v>39</v>
      </c>
      <c r="G4446" t="s">
        <v>140</v>
      </c>
      <c r="H4446" t="s">
        <v>239</v>
      </c>
      <c r="I4446">
        <v>1</v>
      </c>
      <c r="J4446">
        <v>3</v>
      </c>
      <c r="K4446">
        <v>2.021774016226384</v>
      </c>
      <c r="L4446">
        <v>2.02</v>
      </c>
      <c r="M4446">
        <v>8.041774016226384</v>
      </c>
      <c r="N4446">
        <v>60.170646557743339</v>
      </c>
      <c r="O4446">
        <v>476.27274623318829</v>
      </c>
      <c r="P4446">
        <v>134.0633863013403</v>
      </c>
      <c r="Q4446">
        <v>58.149404109062978</v>
      </c>
      <c r="R4446">
        <v>728.6561832013349</v>
      </c>
      <c r="S4446">
        <v>4660070.3812316712</v>
      </c>
      <c r="T4446">
        <v>18031164.55152189</v>
      </c>
      <c r="U4446">
        <v>3705711.118403757</v>
      </c>
      <c r="V4446">
        <v>50349956.676656552</v>
      </c>
      <c r="W4446">
        <v>23953010.62549923</v>
      </c>
      <c r="X4446">
        <v>0.14128613322161709</v>
      </c>
      <c r="Y4446">
        <v>1.076582364896908</v>
      </c>
      <c r="Z4446">
        <v>0.32999398588457418</v>
      </c>
      <c r="AA4446">
        <v>0.1670959888191465</v>
      </c>
      <c r="AB4446">
        <v>9.9680999999999992E-2</v>
      </c>
      <c r="AC4446">
        <v>5.4999999999999997E-3</v>
      </c>
      <c r="AD4446">
        <v>2.189383501799854</v>
      </c>
      <c r="AE4446">
        <v>8.0417740162263843E-2</v>
      </c>
      <c r="AF4446">
        <v>10.416756258188499</v>
      </c>
      <c r="AG4446">
        <v>1</v>
      </c>
      <c r="AH4446" t="s">
        <v>2418</v>
      </c>
    </row>
    <row r="4447" spans="1:34">
      <c r="A4447" t="s">
        <v>125</v>
      </c>
      <c r="B4447" t="s">
        <v>145</v>
      </c>
      <c r="C4447" t="s">
        <v>2512</v>
      </c>
      <c r="D4447" t="s">
        <v>2611</v>
      </c>
      <c r="E4447" t="s">
        <v>72</v>
      </c>
      <c r="F4447" t="s">
        <v>39</v>
      </c>
      <c r="G4447" t="s">
        <v>140</v>
      </c>
      <c r="H4447" t="s">
        <v>302</v>
      </c>
      <c r="I4447">
        <v>1</v>
      </c>
      <c r="J4447">
        <v>3</v>
      </c>
      <c r="K4447">
        <v>3.0563165121189639</v>
      </c>
      <c r="L4447">
        <v>1.06E-2</v>
      </c>
      <c r="M4447">
        <v>7.0669165121189632</v>
      </c>
      <c r="N4447">
        <v>60.170646557743339</v>
      </c>
      <c r="O4447">
        <v>476.27274623318817</v>
      </c>
      <c r="P4447">
        <v>202.66366959653811</v>
      </c>
      <c r="Q4447">
        <v>45.590555237246413</v>
      </c>
      <c r="R4447">
        <v>784.69761762471603</v>
      </c>
      <c r="S4447">
        <v>4660070.3812316712</v>
      </c>
      <c r="T4447">
        <v>18031164.55152189</v>
      </c>
      <c r="U4447">
        <v>5601924.8389885593</v>
      </c>
      <c r="V4447">
        <v>40686867.640344113</v>
      </c>
      <c r="W4447">
        <v>12393707.868601991</v>
      </c>
      <c r="X4447">
        <v>0.14128613322161709</v>
      </c>
      <c r="Y4447">
        <v>1.0765823648969071</v>
      </c>
      <c r="Z4447">
        <v>0.49885202790441069</v>
      </c>
      <c r="AA4447">
        <v>0.13100734263576561</v>
      </c>
      <c r="AB4447">
        <v>8.7010000000000004E-2</v>
      </c>
      <c r="AC4447">
        <v>5.4999999999999997E-3</v>
      </c>
      <c r="AD4447">
        <v>1.923977270315111</v>
      </c>
      <c r="AE4447">
        <v>7.0669165121189634E-2</v>
      </c>
      <c r="AF4447">
        <v>9.1540729475552638</v>
      </c>
      <c r="AG4447">
        <v>1</v>
      </c>
      <c r="AH4447" t="s">
        <v>995</v>
      </c>
    </row>
    <row r="4448" spans="1:34">
      <c r="A4448" t="s">
        <v>125</v>
      </c>
      <c r="B4448" t="s">
        <v>126</v>
      </c>
      <c r="C4448" t="s">
        <v>2512</v>
      </c>
      <c r="D4448" t="s">
        <v>2513</v>
      </c>
      <c r="E4448" t="s">
        <v>72</v>
      </c>
      <c r="F4448" t="s">
        <v>39</v>
      </c>
      <c r="G4448" t="s">
        <v>140</v>
      </c>
      <c r="H4448" t="s">
        <v>302</v>
      </c>
      <c r="I4448">
        <v>1</v>
      </c>
      <c r="J4448">
        <v>3</v>
      </c>
      <c r="K4448">
        <v>2.9507986839153348</v>
      </c>
      <c r="L4448">
        <v>1.06E-2</v>
      </c>
      <c r="M4448">
        <v>6.9613986839153341</v>
      </c>
      <c r="N4448">
        <v>60.170646557743339</v>
      </c>
      <c r="O4448">
        <v>476.27274623318817</v>
      </c>
      <c r="P4448">
        <v>195.66680582709219</v>
      </c>
      <c r="Q4448">
        <v>45.590555237246413</v>
      </c>
      <c r="R4448">
        <v>777.70075385527014</v>
      </c>
      <c r="S4448">
        <v>4660070.3812316712</v>
      </c>
      <c r="T4448">
        <v>18031164.55152189</v>
      </c>
      <c r="U4448">
        <v>5408521.1321322229</v>
      </c>
      <c r="V4448">
        <v>40493463.933487773</v>
      </c>
      <c r="W4448">
        <v>12393707.868601991</v>
      </c>
      <c r="X4448">
        <v>0.14128613322161709</v>
      </c>
      <c r="Y4448">
        <v>1.0765823648969071</v>
      </c>
      <c r="Z4448">
        <v>0.48162940636939328</v>
      </c>
      <c r="AA4448">
        <v>0.13100734263576561</v>
      </c>
      <c r="AB4448">
        <v>8.7010000000000004E-2</v>
      </c>
      <c r="AC4448">
        <v>5.4999999999999997E-3</v>
      </c>
      <c r="AD4448">
        <v>1.895249903474332</v>
      </c>
      <c r="AE4448">
        <v>6.9613986839153347E-2</v>
      </c>
      <c r="AF4448">
        <v>9.0187725742288194</v>
      </c>
      <c r="AG4448">
        <v>1</v>
      </c>
      <c r="AH4448" t="s">
        <v>995</v>
      </c>
    </row>
    <row r="4449" spans="1:34">
      <c r="A4449" t="s">
        <v>125</v>
      </c>
      <c r="B4449" t="s">
        <v>145</v>
      </c>
      <c r="C4449" t="s">
        <v>322</v>
      </c>
      <c r="D4449" t="s">
        <v>345</v>
      </c>
      <c r="E4449" t="s">
        <v>72</v>
      </c>
      <c r="F4449" t="s">
        <v>39</v>
      </c>
      <c r="G4449" t="s">
        <v>40</v>
      </c>
      <c r="H4449" t="s">
        <v>41</v>
      </c>
      <c r="I4449">
        <v>1</v>
      </c>
      <c r="J4449">
        <v>2.2112381429564598</v>
      </c>
      <c r="K4449">
        <v>1</v>
      </c>
      <c r="L4449">
        <v>8.3999999999999995E-3</v>
      </c>
      <c r="M4449">
        <v>4.2196381429564607</v>
      </c>
      <c r="N4449">
        <v>60.170646557743339</v>
      </c>
      <c r="O4449">
        <v>351.05082097381631</v>
      </c>
      <c r="P4449">
        <v>107.4758953168044</v>
      </c>
      <c r="Q4449">
        <v>188.4060756714876</v>
      </c>
      <c r="R4449">
        <v>707.10343851985158</v>
      </c>
      <c r="S4449">
        <v>4660070.3812316712</v>
      </c>
      <c r="T4449">
        <v>13290399.606083211</v>
      </c>
      <c r="U4449">
        <v>8426838.8429752067</v>
      </c>
      <c r="V4449">
        <v>55377354.28483554</v>
      </c>
      <c r="W4449">
        <v>29000045.454545449</v>
      </c>
      <c r="X4449">
        <v>0.14128613322161709</v>
      </c>
      <c r="Y4449">
        <v>0.79352666309810405</v>
      </c>
      <c r="Z4449">
        <v>0.24811793483423569</v>
      </c>
      <c r="AA4449">
        <v>0.54139676917094126</v>
      </c>
      <c r="AB4449">
        <v>9.7777000000000003E-2</v>
      </c>
      <c r="AC4449">
        <v>5.4999999999999997E-3</v>
      </c>
      <c r="AD4449">
        <v>1.1488020075064711</v>
      </c>
      <c r="AE4449">
        <v>4.2196381429564597E-2</v>
      </c>
      <c r="AF4449">
        <v>5.5139135318924968</v>
      </c>
      <c r="AG4449">
        <v>1</v>
      </c>
      <c r="AH4449" t="s">
        <v>94</v>
      </c>
    </row>
    <row r="4450" spans="1:34">
      <c r="A4450" t="s">
        <v>125</v>
      </c>
      <c r="B4450" t="s">
        <v>126</v>
      </c>
      <c r="C4450" t="s">
        <v>322</v>
      </c>
      <c r="D4450" t="s">
        <v>323</v>
      </c>
      <c r="E4450" t="s">
        <v>72</v>
      </c>
      <c r="F4450" t="s">
        <v>39</v>
      </c>
      <c r="G4450" t="s">
        <v>40</v>
      </c>
      <c r="H4450" t="s">
        <v>41</v>
      </c>
      <c r="I4450">
        <v>1</v>
      </c>
      <c r="J4450">
        <v>2.167753794415471</v>
      </c>
      <c r="K4450">
        <v>1</v>
      </c>
      <c r="L4450">
        <v>8.3999999999999995E-3</v>
      </c>
      <c r="M4450">
        <v>4.1761537944154714</v>
      </c>
      <c r="N4450">
        <v>60.170646557743339</v>
      </c>
      <c r="O4450">
        <v>344.14735094122358</v>
      </c>
      <c r="P4450">
        <v>107.4758953168044</v>
      </c>
      <c r="Q4450">
        <v>188.4060756714876</v>
      </c>
      <c r="R4450">
        <v>700.19996848725884</v>
      </c>
      <c r="S4450">
        <v>4660070.3812316712</v>
      </c>
      <c r="T4450">
        <v>13029041.79143044</v>
      </c>
      <c r="U4450">
        <v>8426838.8429752067</v>
      </c>
      <c r="V4450">
        <v>55115996.470182769</v>
      </c>
      <c r="W4450">
        <v>29000045.454545449</v>
      </c>
      <c r="X4450">
        <v>0.14128613322161709</v>
      </c>
      <c r="Y4450">
        <v>0.77792183550201743</v>
      </c>
      <c r="Z4450">
        <v>0.24811793483423569</v>
      </c>
      <c r="AA4450">
        <v>0.54139676917094126</v>
      </c>
      <c r="AB4450">
        <v>9.7777000000000003E-2</v>
      </c>
      <c r="AC4450">
        <v>5.4999999999999997E-3</v>
      </c>
      <c r="AD4450">
        <v>1.1369633366995</v>
      </c>
      <c r="AE4450">
        <v>4.1761537944154707E-2</v>
      </c>
      <c r="AF4450">
        <v>5.458155669059126</v>
      </c>
      <c r="AG4450">
        <v>1</v>
      </c>
      <c r="AH4450" t="s">
        <v>94</v>
      </c>
    </row>
    <row r="4451" spans="1:34">
      <c r="A4451" t="s">
        <v>125</v>
      </c>
      <c r="B4451" t="s">
        <v>145</v>
      </c>
      <c r="C4451" t="s">
        <v>2685</v>
      </c>
      <c r="D4451" t="s">
        <v>2722</v>
      </c>
      <c r="E4451" t="s">
        <v>72</v>
      </c>
      <c r="F4451" t="s">
        <v>39</v>
      </c>
      <c r="G4451" t="s">
        <v>40</v>
      </c>
      <c r="H4451" t="s">
        <v>239</v>
      </c>
      <c r="I4451">
        <v>1</v>
      </c>
      <c r="J4451">
        <v>3</v>
      </c>
      <c r="K4451">
        <v>1.1750505714292321</v>
      </c>
      <c r="L4451">
        <v>2.02</v>
      </c>
      <c r="M4451">
        <v>7.1950505714292312</v>
      </c>
      <c r="N4451">
        <v>60.170646557743339</v>
      </c>
      <c r="O4451">
        <v>476.27274623318829</v>
      </c>
      <c r="P4451">
        <v>126.2896122068793</v>
      </c>
      <c r="Q4451">
        <v>58.149404109062978</v>
      </c>
      <c r="R4451">
        <v>720.88240910687387</v>
      </c>
      <c r="S4451">
        <v>4660070.3812316712</v>
      </c>
      <c r="T4451">
        <v>18031164.55152189</v>
      </c>
      <c r="U4451">
        <v>9901961.7977800611</v>
      </c>
      <c r="V4451">
        <v>56546207.356032848</v>
      </c>
      <c r="W4451">
        <v>23953010.62549923</v>
      </c>
      <c r="X4451">
        <v>0.14128613322161709</v>
      </c>
      <c r="Y4451">
        <v>1.076582364896908</v>
      </c>
      <c r="Z4451">
        <v>0.2915511211088096</v>
      </c>
      <c r="AA4451">
        <v>0.1670959888191465</v>
      </c>
      <c r="AB4451">
        <v>0.106586</v>
      </c>
      <c r="AC4451">
        <v>5.4999999999999997E-3</v>
      </c>
      <c r="AD4451">
        <v>1.958861935677068</v>
      </c>
      <c r="AE4451">
        <v>7.1950505714292318E-2</v>
      </c>
      <c r="AF4451">
        <v>9.3379490128205909</v>
      </c>
      <c r="AG4451">
        <v>1</v>
      </c>
      <c r="AH4451" t="s">
        <v>1723</v>
      </c>
    </row>
    <row r="4452" spans="1:34">
      <c r="A4452" t="s">
        <v>125</v>
      </c>
      <c r="B4452" t="s">
        <v>126</v>
      </c>
      <c r="C4452" t="s">
        <v>2685</v>
      </c>
      <c r="D4452" t="s">
        <v>2686</v>
      </c>
      <c r="E4452" t="s">
        <v>72</v>
      </c>
      <c r="F4452" t="s">
        <v>39</v>
      </c>
      <c r="G4452" t="s">
        <v>40</v>
      </c>
      <c r="H4452" t="s">
        <v>239</v>
      </c>
      <c r="I4452">
        <v>1</v>
      </c>
      <c r="J4452">
        <v>3.0000000000000009</v>
      </c>
      <c r="K4452">
        <v>1.1226354596853381</v>
      </c>
      <c r="L4452">
        <v>2.02</v>
      </c>
      <c r="M4452">
        <v>7.142635459685339</v>
      </c>
      <c r="N4452">
        <v>60.170646557743339</v>
      </c>
      <c r="O4452">
        <v>476.27274623318851</v>
      </c>
      <c r="P4452">
        <v>120.65625114407401</v>
      </c>
      <c r="Q4452">
        <v>58.149404109062978</v>
      </c>
      <c r="R4452">
        <v>715.24904804406867</v>
      </c>
      <c r="S4452">
        <v>4660070.3812316712</v>
      </c>
      <c r="T4452">
        <v>18031164.551521901</v>
      </c>
      <c r="U4452">
        <v>9460268.0981777348</v>
      </c>
      <c r="V4452">
        <v>56104513.656430542</v>
      </c>
      <c r="W4452">
        <v>23953010.62549923</v>
      </c>
      <c r="X4452">
        <v>0.14128613322161709</v>
      </c>
      <c r="Y4452">
        <v>1.076582364896908</v>
      </c>
      <c r="Z4452">
        <v>0.27854599182880913</v>
      </c>
      <c r="AA4452">
        <v>0.1670959888191465</v>
      </c>
      <c r="AB4452">
        <v>0.106586</v>
      </c>
      <c r="AC4452">
        <v>5.4999999999999997E-3</v>
      </c>
      <c r="AD4452">
        <v>1.9445918528986259</v>
      </c>
      <c r="AE4452">
        <v>7.1426354596853397E-2</v>
      </c>
      <c r="AF4452">
        <v>9.2707396671808198</v>
      </c>
      <c r="AG4452">
        <v>1</v>
      </c>
      <c r="AH4452" t="s">
        <v>1723</v>
      </c>
    </row>
    <row r="4453" spans="1:34">
      <c r="A4453" t="s">
        <v>125</v>
      </c>
      <c r="B4453" t="s">
        <v>145</v>
      </c>
      <c r="C4453" t="s">
        <v>1227</v>
      </c>
      <c r="D4453" t="s">
        <v>1272</v>
      </c>
      <c r="E4453" t="s">
        <v>72</v>
      </c>
      <c r="F4453" t="s">
        <v>39</v>
      </c>
      <c r="G4453" t="s">
        <v>40</v>
      </c>
      <c r="H4453" t="s">
        <v>302</v>
      </c>
      <c r="I4453">
        <v>1</v>
      </c>
      <c r="J4453">
        <v>3</v>
      </c>
      <c r="K4453">
        <v>1.693209865647828</v>
      </c>
      <c r="L4453">
        <v>1.0600000000000021E-2</v>
      </c>
      <c r="M4453">
        <v>5.7038098656478278</v>
      </c>
      <c r="N4453">
        <v>60.170646557743339</v>
      </c>
      <c r="O4453">
        <v>476.27274623318817</v>
      </c>
      <c r="P4453">
        <v>181.9792462697464</v>
      </c>
      <c r="Q4453">
        <v>45.590555237246477</v>
      </c>
      <c r="R4453">
        <v>764.01319429792443</v>
      </c>
      <c r="S4453">
        <v>4660070.3812316712</v>
      </c>
      <c r="T4453">
        <v>18031164.55152189</v>
      </c>
      <c r="U4453">
        <v>14268406.665149949</v>
      </c>
      <c r="V4453">
        <v>49353349.466505513</v>
      </c>
      <c r="W4453">
        <v>12393707.868602</v>
      </c>
      <c r="X4453">
        <v>0.14128613322161709</v>
      </c>
      <c r="Y4453">
        <v>1.0765823648969071</v>
      </c>
      <c r="Z4453">
        <v>0.42011573510549288</v>
      </c>
      <c r="AA4453">
        <v>0.13100734263576569</v>
      </c>
      <c r="AB4453">
        <v>9.3915000000000012E-2</v>
      </c>
      <c r="AC4453">
        <v>5.4999999999999997E-3</v>
      </c>
      <c r="AD4453">
        <v>1.5528697016423409</v>
      </c>
      <c r="AE4453">
        <v>5.7038098656478277E-2</v>
      </c>
      <c r="AF4453">
        <v>7.4131326659466463</v>
      </c>
      <c r="AG4453">
        <v>1</v>
      </c>
      <c r="AH4453" t="s">
        <v>526</v>
      </c>
    </row>
    <row r="4454" spans="1:34">
      <c r="A4454" t="s">
        <v>125</v>
      </c>
      <c r="B4454" t="s">
        <v>126</v>
      </c>
      <c r="C4454" t="s">
        <v>1227</v>
      </c>
      <c r="D4454" t="s">
        <v>1228</v>
      </c>
      <c r="E4454" t="s">
        <v>72</v>
      </c>
      <c r="F4454" t="s">
        <v>39</v>
      </c>
      <c r="G4454" t="s">
        <v>40</v>
      </c>
      <c r="H4454" t="s">
        <v>302</v>
      </c>
      <c r="I4454">
        <v>1</v>
      </c>
      <c r="J4454">
        <v>3</v>
      </c>
      <c r="K4454">
        <v>1.638497285240238</v>
      </c>
      <c r="L4454">
        <v>1.06E-2</v>
      </c>
      <c r="M4454">
        <v>5.6490972852402379</v>
      </c>
      <c r="N4454">
        <v>60.170646557743339</v>
      </c>
      <c r="O4454">
        <v>476.27274623318817</v>
      </c>
      <c r="P4454">
        <v>176.0989627053481</v>
      </c>
      <c r="Q4454">
        <v>45.590555237246427</v>
      </c>
      <c r="R4454">
        <v>758.13291073352605</v>
      </c>
      <c r="S4454">
        <v>4660070.3812316712</v>
      </c>
      <c r="T4454">
        <v>18031164.55152189</v>
      </c>
      <c r="U4454">
        <v>13807352.567371869</v>
      </c>
      <c r="V4454">
        <v>48892295.368727423</v>
      </c>
      <c r="W4454">
        <v>12393707.868601991</v>
      </c>
      <c r="X4454">
        <v>0.14128613322161709</v>
      </c>
      <c r="Y4454">
        <v>1.0765823648969071</v>
      </c>
      <c r="Z4454">
        <v>0.40654056264530958</v>
      </c>
      <c r="AA4454">
        <v>0.13100734263576561</v>
      </c>
      <c r="AB4454">
        <v>9.3915000000000012E-2</v>
      </c>
      <c r="AC4454">
        <v>5.4999999999999997E-3</v>
      </c>
      <c r="AD4454">
        <v>1.5379741300130489</v>
      </c>
      <c r="AE4454">
        <v>5.6490972852402378E-2</v>
      </c>
      <c r="AF4454">
        <v>7.3429773881056892</v>
      </c>
      <c r="AG4454">
        <v>1</v>
      </c>
      <c r="AH4454" t="s">
        <v>526</v>
      </c>
    </row>
    <row r="4455" spans="1:34">
      <c r="A4455" t="s">
        <v>125</v>
      </c>
      <c r="B4455" t="s">
        <v>145</v>
      </c>
      <c r="C4455" t="s">
        <v>813</v>
      </c>
      <c r="D4455" t="s">
        <v>869</v>
      </c>
      <c r="E4455" t="s">
        <v>72</v>
      </c>
      <c r="F4455" t="s">
        <v>39</v>
      </c>
      <c r="G4455" t="s">
        <v>41</v>
      </c>
      <c r="H4455" t="s">
        <v>239</v>
      </c>
      <c r="I4455">
        <v>1</v>
      </c>
      <c r="J4455">
        <v>2.1676786041660838</v>
      </c>
      <c r="K4455">
        <v>8.2141238371027849E-3</v>
      </c>
      <c r="L4455">
        <v>2.02</v>
      </c>
      <c r="M4455">
        <v>5.1958927280031864</v>
      </c>
      <c r="N4455">
        <v>60.170646557743339</v>
      </c>
      <c r="O4455">
        <v>344.13541391903499</v>
      </c>
      <c r="P4455">
        <v>184.23700443192351</v>
      </c>
      <c r="Q4455">
        <v>58.149404109062971</v>
      </c>
      <c r="R4455">
        <v>646.69246901776478</v>
      </c>
      <c r="S4455">
        <v>4660070.3812316712</v>
      </c>
      <c r="T4455">
        <v>13028589.86884398</v>
      </c>
      <c r="U4455">
        <v>28358329.124434061</v>
      </c>
      <c r="V4455">
        <v>70000000.000008926</v>
      </c>
      <c r="W4455">
        <v>23953010.625499219</v>
      </c>
      <c r="X4455">
        <v>0.14128613322161709</v>
      </c>
      <c r="Y4455">
        <v>0.77789485266985003</v>
      </c>
      <c r="Z4455">
        <v>0.52941667940207893</v>
      </c>
      <c r="AA4455">
        <v>0.16709598881914639</v>
      </c>
      <c r="AB4455">
        <v>0.10156900000000001</v>
      </c>
      <c r="AC4455">
        <v>5.4999999999999997E-3</v>
      </c>
      <c r="AD4455">
        <v>1.41458859610558</v>
      </c>
      <c r="AE4455">
        <v>5.1958927280031868E-2</v>
      </c>
      <c r="AF4455">
        <v>6.769509251388798</v>
      </c>
      <c r="AG4455">
        <v>1</v>
      </c>
      <c r="AH4455" t="s">
        <v>564</v>
      </c>
    </row>
    <row r="4456" spans="1:34">
      <c r="A4456" t="s">
        <v>125</v>
      </c>
      <c r="B4456" t="s">
        <v>126</v>
      </c>
      <c r="C4456" t="s">
        <v>813</v>
      </c>
      <c r="D4456" t="s">
        <v>814</v>
      </c>
      <c r="E4456" t="s">
        <v>72</v>
      </c>
      <c r="F4456" t="s">
        <v>39</v>
      </c>
      <c r="G4456" t="s">
        <v>41</v>
      </c>
      <c r="H4456" t="s">
        <v>239</v>
      </c>
      <c r="I4456">
        <v>1</v>
      </c>
      <c r="J4456">
        <v>2.0982857735900429</v>
      </c>
      <c r="K4456">
        <v>8.3349324039916628E-3</v>
      </c>
      <c r="L4456">
        <v>2.02</v>
      </c>
      <c r="M4456">
        <v>5.1266207059940339</v>
      </c>
      <c r="N4456">
        <v>60.170646557743339</v>
      </c>
      <c r="O4456">
        <v>333.11877592325322</v>
      </c>
      <c r="P4456">
        <v>186.94665538371279</v>
      </c>
      <c r="Q4456">
        <v>58.149404109062971</v>
      </c>
      <c r="R4456">
        <v>638.38548197377236</v>
      </c>
      <c r="S4456">
        <v>4660070.3812316712</v>
      </c>
      <c r="T4456">
        <v>12611512.019906489</v>
      </c>
      <c r="U4456">
        <v>28775406.97337167</v>
      </c>
      <c r="V4456">
        <v>70000000.00000906</v>
      </c>
      <c r="W4456">
        <v>23953010.625499219</v>
      </c>
      <c r="X4456">
        <v>0.14128613322161709</v>
      </c>
      <c r="Y4456">
        <v>0.75299248678703512</v>
      </c>
      <c r="Z4456">
        <v>0.53720303271181824</v>
      </c>
      <c r="AA4456">
        <v>0.16709598881914639</v>
      </c>
      <c r="AB4456">
        <v>0.10156900000000001</v>
      </c>
      <c r="AC4456">
        <v>5.4999999999999997E-3</v>
      </c>
      <c r="AD4456">
        <v>1.3957291974434021</v>
      </c>
      <c r="AE4456">
        <v>5.1266207059940339E-2</v>
      </c>
      <c r="AF4456">
        <v>6.6806851104973761</v>
      </c>
      <c r="AG4456">
        <v>1</v>
      </c>
      <c r="AH4456" t="s">
        <v>564</v>
      </c>
    </row>
    <row r="4457" spans="1:34">
      <c r="A4457" t="s">
        <v>125</v>
      </c>
      <c r="B4457" t="s">
        <v>145</v>
      </c>
      <c r="C4457" t="s">
        <v>2577</v>
      </c>
      <c r="D4457" t="s">
        <v>2678</v>
      </c>
      <c r="E4457" t="s">
        <v>72</v>
      </c>
      <c r="F4457" t="s">
        <v>39</v>
      </c>
      <c r="G4457" t="s">
        <v>239</v>
      </c>
      <c r="H4457" t="s">
        <v>302</v>
      </c>
      <c r="I4457">
        <v>1.3106930317620269</v>
      </c>
      <c r="J4457">
        <v>2.9999999999999991</v>
      </c>
      <c r="K4457">
        <v>2.8223490057428742</v>
      </c>
      <c r="L4457">
        <v>1.060000000000001E-2</v>
      </c>
      <c r="M4457">
        <v>7.1436420375049003</v>
      </c>
      <c r="N4457">
        <v>78.865247159849986</v>
      </c>
      <c r="O4457">
        <v>476.27274623318817</v>
      </c>
      <c r="P4457">
        <v>81.246491520670546</v>
      </c>
      <c r="Q4457">
        <v>45.590555237246463</v>
      </c>
      <c r="R4457">
        <v>681.97504015095524</v>
      </c>
      <c r="S4457">
        <v>6107921.7762009632</v>
      </c>
      <c r="T4457">
        <v>18031164.55152189</v>
      </c>
      <c r="U4457">
        <v>33467205.803676359</v>
      </c>
      <c r="V4457">
        <v>70000000.000001207</v>
      </c>
      <c r="W4457">
        <v>12393707.868601991</v>
      </c>
      <c r="X4457">
        <v>0.18518275029817491</v>
      </c>
      <c r="Y4457">
        <v>1.0765823648969071</v>
      </c>
      <c r="Z4457">
        <v>0.23346692965709931</v>
      </c>
      <c r="AA4457">
        <v>0.13100734263576569</v>
      </c>
      <c r="AB4457">
        <v>9.7707000000000002E-2</v>
      </c>
      <c r="AC4457">
        <v>5.4999999999999997E-3</v>
      </c>
      <c r="AD4457">
        <v>1.9448658950275119</v>
      </c>
      <c r="AE4457">
        <v>7.1436420375049006E-2</v>
      </c>
      <c r="AF4457">
        <v>9.2631513529074603</v>
      </c>
      <c r="AG4457">
        <v>1</v>
      </c>
      <c r="AH4457" t="s">
        <v>1133</v>
      </c>
    </row>
    <row r="4458" spans="1:34">
      <c r="A4458" t="s">
        <v>125</v>
      </c>
      <c r="B4458" t="s">
        <v>126</v>
      </c>
      <c r="C4458" t="s">
        <v>2577</v>
      </c>
      <c r="D4458" t="s">
        <v>2578</v>
      </c>
      <c r="E4458" t="s">
        <v>72</v>
      </c>
      <c r="F4458" t="s">
        <v>39</v>
      </c>
      <c r="G4458" t="s">
        <v>239</v>
      </c>
      <c r="H4458" t="s">
        <v>302</v>
      </c>
      <c r="I4458">
        <v>1.1176193002411079</v>
      </c>
      <c r="J4458">
        <v>3</v>
      </c>
      <c r="K4458">
        <v>2.8982254426249292</v>
      </c>
      <c r="L4458">
        <v>1.06E-2</v>
      </c>
      <c r="M4458">
        <v>7.0264447428660368</v>
      </c>
      <c r="N4458">
        <v>67.247875900920121</v>
      </c>
      <c r="O4458">
        <v>476.27274623318817</v>
      </c>
      <c r="P4458">
        <v>83.430733892259866</v>
      </c>
      <c r="Q4458">
        <v>45.590555237246427</v>
      </c>
      <c r="R4458">
        <v>672.54191126361479</v>
      </c>
      <c r="S4458">
        <v>5208184.5985464519</v>
      </c>
      <c r="T4458">
        <v>18031164.55152189</v>
      </c>
      <c r="U4458">
        <v>34366942.981330261</v>
      </c>
      <c r="V4458">
        <v>70000000.000000596</v>
      </c>
      <c r="W4458">
        <v>12393707.868601991</v>
      </c>
      <c r="X4458">
        <v>0.15790410934491561</v>
      </c>
      <c r="Y4458">
        <v>1.0765823648969071</v>
      </c>
      <c r="Z4458">
        <v>0.23974348819614899</v>
      </c>
      <c r="AA4458">
        <v>0.13100734263576561</v>
      </c>
      <c r="AB4458">
        <v>9.7707000000000002E-2</v>
      </c>
      <c r="AC4458">
        <v>5.4999999999999997E-3</v>
      </c>
      <c r="AD4458">
        <v>1.9129587781624811</v>
      </c>
      <c r="AE4458">
        <v>7.0264447428660365E-2</v>
      </c>
      <c r="AF4458">
        <v>9.1128749684571773</v>
      </c>
      <c r="AG4458">
        <v>1</v>
      </c>
      <c r="AH4458" t="s">
        <v>1133</v>
      </c>
    </row>
    <row r="4459" spans="1:34">
      <c r="A4459" t="s">
        <v>125</v>
      </c>
      <c r="B4459" t="s">
        <v>145</v>
      </c>
      <c r="C4459" t="s">
        <v>906</v>
      </c>
      <c r="D4459" t="s">
        <v>928</v>
      </c>
      <c r="E4459" t="s">
        <v>72</v>
      </c>
      <c r="F4459" t="s">
        <v>140</v>
      </c>
      <c r="G4459" t="s">
        <v>40</v>
      </c>
      <c r="H4459" t="s">
        <v>41</v>
      </c>
      <c r="I4459">
        <v>1</v>
      </c>
      <c r="J4459">
        <v>1.5</v>
      </c>
      <c r="K4459">
        <v>2.778239081127504</v>
      </c>
      <c r="L4459">
        <v>8.4000000000000012E-3</v>
      </c>
      <c r="M4459">
        <v>5.2866390811275039</v>
      </c>
      <c r="N4459">
        <v>60.170646557743339</v>
      </c>
      <c r="O4459">
        <v>99.46466708843748</v>
      </c>
      <c r="P4459">
        <v>298.59373264831447</v>
      </c>
      <c r="Q4459">
        <v>188.4060756714876</v>
      </c>
      <c r="R4459">
        <v>646.63512196598299</v>
      </c>
      <c r="S4459">
        <v>4660070.3812316712</v>
      </c>
      <c r="T4459">
        <v>2749351.1307364772</v>
      </c>
      <c r="U4459">
        <v>23411773.003917001</v>
      </c>
      <c r="V4459">
        <v>59821239.970430613</v>
      </c>
      <c r="W4459">
        <v>29000045.454545461</v>
      </c>
      <c r="X4459">
        <v>0.14128613322161709</v>
      </c>
      <c r="Y4459">
        <v>0.2448300229670356</v>
      </c>
      <c r="Z4459">
        <v>0.68933094328512112</v>
      </c>
      <c r="AA4459">
        <v>0.54139676917094137</v>
      </c>
      <c r="AB4459">
        <v>9.3977000000000005E-2</v>
      </c>
      <c r="AC4459">
        <v>5.4999999999999997E-3</v>
      </c>
      <c r="AD4459">
        <v>1.439294409521624</v>
      </c>
      <c r="AE4459">
        <v>5.2866390811275039E-2</v>
      </c>
      <c r="AF4459">
        <v>6.8782768814604029</v>
      </c>
      <c r="AG4459">
        <v>1</v>
      </c>
      <c r="AH4459" t="s">
        <v>431</v>
      </c>
    </row>
    <row r="4460" spans="1:34">
      <c r="A4460" t="s">
        <v>125</v>
      </c>
      <c r="B4460" t="s">
        <v>126</v>
      </c>
      <c r="C4460" t="s">
        <v>906</v>
      </c>
      <c r="D4460" t="s">
        <v>907</v>
      </c>
      <c r="E4460" t="s">
        <v>72</v>
      </c>
      <c r="F4460" t="s">
        <v>140</v>
      </c>
      <c r="G4460" t="s">
        <v>40</v>
      </c>
      <c r="H4460" t="s">
        <v>41</v>
      </c>
      <c r="I4460">
        <v>1</v>
      </c>
      <c r="J4460">
        <v>1.5</v>
      </c>
      <c r="K4460">
        <v>2.7496007199503332</v>
      </c>
      <c r="L4460">
        <v>8.4000000000000012E-3</v>
      </c>
      <c r="M4460">
        <v>5.2580007199503331</v>
      </c>
      <c r="N4460">
        <v>60.170646557743339</v>
      </c>
      <c r="O4460">
        <v>99.46466708843748</v>
      </c>
      <c r="P4460">
        <v>295.51579914039201</v>
      </c>
      <c r="Q4460">
        <v>188.4060756714876</v>
      </c>
      <c r="R4460">
        <v>643.55718845806041</v>
      </c>
      <c r="S4460">
        <v>4660070.3812316712</v>
      </c>
      <c r="T4460">
        <v>2749351.1307364772</v>
      </c>
      <c r="U4460">
        <v>23170442.149550062</v>
      </c>
      <c r="V4460">
        <v>59579909.116063669</v>
      </c>
      <c r="W4460">
        <v>29000045.454545461</v>
      </c>
      <c r="X4460">
        <v>0.14128613322161709</v>
      </c>
      <c r="Y4460">
        <v>0.2448300229670356</v>
      </c>
      <c r="Z4460">
        <v>0.6822252522528045</v>
      </c>
      <c r="AA4460">
        <v>0.54139676917094137</v>
      </c>
      <c r="AB4460">
        <v>9.3977000000000005E-2</v>
      </c>
      <c r="AC4460">
        <v>5.4999999999999997E-3</v>
      </c>
      <c r="AD4460">
        <v>1.431497578206373</v>
      </c>
      <c r="AE4460">
        <v>5.2580007199503342E-2</v>
      </c>
      <c r="AF4460">
        <v>6.8415553053562101</v>
      </c>
      <c r="AG4460">
        <v>1</v>
      </c>
      <c r="AH4460" t="s">
        <v>431</v>
      </c>
    </row>
    <row r="4461" spans="1:34">
      <c r="A4461" t="s">
        <v>125</v>
      </c>
      <c r="B4461" t="s">
        <v>145</v>
      </c>
      <c r="C4461" t="s">
        <v>3467</v>
      </c>
      <c r="D4461" t="s">
        <v>3473</v>
      </c>
      <c r="E4461" t="s">
        <v>72</v>
      </c>
      <c r="F4461" t="s">
        <v>140</v>
      </c>
      <c r="G4461" t="s">
        <v>40</v>
      </c>
      <c r="H4461" t="s">
        <v>239</v>
      </c>
      <c r="I4461">
        <v>1</v>
      </c>
      <c r="J4461">
        <v>1.5</v>
      </c>
      <c r="K4461">
        <v>3.884022663515057</v>
      </c>
      <c r="L4461">
        <v>2.02</v>
      </c>
      <c r="M4461">
        <v>8.4040226635150574</v>
      </c>
      <c r="N4461">
        <v>60.170646557743339</v>
      </c>
      <c r="O4461">
        <v>99.464667088437494</v>
      </c>
      <c r="P4461">
        <v>417.43881319204007</v>
      </c>
      <c r="Q4461">
        <v>58.149404109062978</v>
      </c>
      <c r="R4461">
        <v>635.22353094728385</v>
      </c>
      <c r="S4461">
        <v>4660070.3812316712</v>
      </c>
      <c r="T4461">
        <v>2749351.1307364772</v>
      </c>
      <c r="U4461">
        <v>32730033.0479047</v>
      </c>
      <c r="V4461">
        <v>64092465.185372077</v>
      </c>
      <c r="W4461">
        <v>23953010.62549923</v>
      </c>
      <c r="X4461">
        <v>0.14128613322161709</v>
      </c>
      <c r="Y4461">
        <v>0.2448300229670356</v>
      </c>
      <c r="Z4461">
        <v>0.96369568212072365</v>
      </c>
      <c r="AA4461">
        <v>0.1670959888191465</v>
      </c>
      <c r="AB4461">
        <v>0.102786</v>
      </c>
      <c r="AC4461">
        <v>5.4999999999999997E-3</v>
      </c>
      <c r="AD4461">
        <v>2.2880061701716392</v>
      </c>
      <c r="AE4461">
        <v>8.4040226635150581E-2</v>
      </c>
      <c r="AF4461">
        <v>10.88435506032185</v>
      </c>
      <c r="AG4461">
        <v>1</v>
      </c>
      <c r="AH4461" t="s">
        <v>2839</v>
      </c>
    </row>
    <row r="4462" spans="1:34">
      <c r="A4462" t="s">
        <v>125</v>
      </c>
      <c r="B4462" t="s">
        <v>126</v>
      </c>
      <c r="C4462" t="s">
        <v>3467</v>
      </c>
      <c r="D4462" t="s">
        <v>3468</v>
      </c>
      <c r="E4462" t="s">
        <v>72</v>
      </c>
      <c r="F4462" t="s">
        <v>140</v>
      </c>
      <c r="G4462" t="s">
        <v>40</v>
      </c>
      <c r="H4462" t="s">
        <v>239</v>
      </c>
      <c r="I4462">
        <v>1</v>
      </c>
      <c r="J4462">
        <v>1.5</v>
      </c>
      <c r="K4462">
        <v>3.8637157841112488</v>
      </c>
      <c r="L4462">
        <v>2.02</v>
      </c>
      <c r="M4462">
        <v>8.3837157841112493</v>
      </c>
      <c r="N4462">
        <v>60.170646557743339</v>
      </c>
      <c r="O4462">
        <v>99.464667088437494</v>
      </c>
      <c r="P4462">
        <v>415.25631314702542</v>
      </c>
      <c r="Q4462">
        <v>58.149404109062978</v>
      </c>
      <c r="R4462">
        <v>633.0410309022692</v>
      </c>
      <c r="S4462">
        <v>4660070.3812316712</v>
      </c>
      <c r="T4462">
        <v>2749351.1307364772</v>
      </c>
      <c r="U4462">
        <v>32558910.247765079</v>
      </c>
      <c r="V4462">
        <v>63921342.385232463</v>
      </c>
      <c r="W4462">
        <v>23953010.62549923</v>
      </c>
      <c r="X4462">
        <v>0.14128613322161709</v>
      </c>
      <c r="Y4462">
        <v>0.2448300229670356</v>
      </c>
      <c r="Z4462">
        <v>0.95865718114012288</v>
      </c>
      <c r="AA4462">
        <v>0.1670959888191465</v>
      </c>
      <c r="AB4462">
        <v>0.102786</v>
      </c>
      <c r="AC4462">
        <v>5.4999999999999997E-3</v>
      </c>
      <c r="AD4462">
        <v>2.2824775956742669</v>
      </c>
      <c r="AE4462">
        <v>8.3837157841112495E-2</v>
      </c>
      <c r="AF4462">
        <v>10.85831653762663</v>
      </c>
      <c r="AG4462">
        <v>1</v>
      </c>
      <c r="AH4462" t="s">
        <v>2839</v>
      </c>
    </row>
    <row r="4463" spans="1:34">
      <c r="A4463" t="s">
        <v>125</v>
      </c>
      <c r="B4463" t="s">
        <v>145</v>
      </c>
      <c r="C4463" t="s">
        <v>2434</v>
      </c>
      <c r="D4463" t="s">
        <v>2462</v>
      </c>
      <c r="E4463" t="s">
        <v>72</v>
      </c>
      <c r="F4463" t="s">
        <v>140</v>
      </c>
      <c r="G4463" t="s">
        <v>40</v>
      </c>
      <c r="H4463" t="s">
        <v>302</v>
      </c>
      <c r="I4463">
        <v>1</v>
      </c>
      <c r="J4463">
        <v>1.5</v>
      </c>
      <c r="K4463">
        <v>4.4021819577336556</v>
      </c>
      <c r="L4463">
        <v>1.06E-2</v>
      </c>
      <c r="M4463">
        <v>6.9127819577336558</v>
      </c>
      <c r="N4463">
        <v>60.170646557743339</v>
      </c>
      <c r="O4463">
        <v>99.464667088437494</v>
      </c>
      <c r="P4463">
        <v>473.12844725490743</v>
      </c>
      <c r="Q4463">
        <v>45.590555237246413</v>
      </c>
      <c r="R4463">
        <v>678.35431613833475</v>
      </c>
      <c r="S4463">
        <v>4660070.3812316712</v>
      </c>
      <c r="T4463">
        <v>2749351.1307364772</v>
      </c>
      <c r="U4463">
        <v>37096477.915274613</v>
      </c>
      <c r="V4463">
        <v>56899607.295844741</v>
      </c>
      <c r="W4463">
        <v>12393707.868601991</v>
      </c>
      <c r="X4463">
        <v>0.14128613322161709</v>
      </c>
      <c r="Y4463">
        <v>0.2448300229670356</v>
      </c>
      <c r="Z4463">
        <v>1.092260296117407</v>
      </c>
      <c r="AA4463">
        <v>0.13100734263576561</v>
      </c>
      <c r="AB4463">
        <v>9.0115000000000015E-2</v>
      </c>
      <c r="AC4463">
        <v>5.4999999999999997E-3</v>
      </c>
      <c r="AD4463">
        <v>1.882013936136911</v>
      </c>
      <c r="AE4463">
        <v>6.9127819577336561E-2</v>
      </c>
      <c r="AF4463">
        <v>8.9595387134479036</v>
      </c>
      <c r="AG4463">
        <v>1</v>
      </c>
      <c r="AH4463" t="s">
        <v>1471</v>
      </c>
    </row>
    <row r="4464" spans="1:34">
      <c r="A4464" t="s">
        <v>125</v>
      </c>
      <c r="B4464" t="s">
        <v>126</v>
      </c>
      <c r="C4464" t="s">
        <v>2434</v>
      </c>
      <c r="D4464" t="s">
        <v>2435</v>
      </c>
      <c r="E4464" t="s">
        <v>72</v>
      </c>
      <c r="F4464" t="s">
        <v>140</v>
      </c>
      <c r="G4464" t="s">
        <v>40</v>
      </c>
      <c r="H4464" t="s">
        <v>302</v>
      </c>
      <c r="I4464">
        <v>1</v>
      </c>
      <c r="J4464">
        <v>1.5</v>
      </c>
      <c r="K4464">
        <v>4.3795776096661472</v>
      </c>
      <c r="L4464">
        <v>1.060000000000001E-2</v>
      </c>
      <c r="M4464">
        <v>6.8901776096661473</v>
      </c>
      <c r="N4464">
        <v>60.170646557743339</v>
      </c>
      <c r="O4464">
        <v>99.464667088437494</v>
      </c>
      <c r="P4464">
        <v>470.69902470829919</v>
      </c>
      <c r="Q4464">
        <v>45.590555237246463</v>
      </c>
      <c r="R4464">
        <v>675.92489359172657</v>
      </c>
      <c r="S4464">
        <v>4660070.3812316712</v>
      </c>
      <c r="T4464">
        <v>2749351.1307364772</v>
      </c>
      <c r="U4464">
        <v>36905994.716959193</v>
      </c>
      <c r="V4464">
        <v>56709124.097529337</v>
      </c>
      <c r="W4464">
        <v>12393707.868601991</v>
      </c>
      <c r="X4464">
        <v>0.14128613322161709</v>
      </c>
      <c r="Y4464">
        <v>0.2448300229670356</v>
      </c>
      <c r="Z4464">
        <v>1.086651751956623</v>
      </c>
      <c r="AA4464">
        <v>0.13100734263576569</v>
      </c>
      <c r="AB4464">
        <v>9.0115000000000015E-2</v>
      </c>
      <c r="AC4464">
        <v>5.4999999999999997E-3</v>
      </c>
      <c r="AD4464">
        <v>1.875859872788689</v>
      </c>
      <c r="AE4464">
        <v>6.8901776096661468E-2</v>
      </c>
      <c r="AF4464">
        <v>8.9305542585514992</v>
      </c>
      <c r="AG4464">
        <v>1</v>
      </c>
      <c r="AH4464" t="s">
        <v>1471</v>
      </c>
    </row>
    <row r="4465" spans="1:34">
      <c r="A4465" t="s">
        <v>125</v>
      </c>
      <c r="B4465" t="s">
        <v>145</v>
      </c>
      <c r="C4465" t="s">
        <v>2992</v>
      </c>
      <c r="D4465" t="s">
        <v>3022</v>
      </c>
      <c r="E4465" t="s">
        <v>72</v>
      </c>
      <c r="F4465" t="s">
        <v>140</v>
      </c>
      <c r="G4465" t="s">
        <v>41</v>
      </c>
      <c r="H4465" t="s">
        <v>239</v>
      </c>
      <c r="I4465">
        <v>1</v>
      </c>
      <c r="J4465">
        <v>4.5289064142315647</v>
      </c>
      <c r="K4465">
        <v>8.3999999999999995E-3</v>
      </c>
      <c r="L4465">
        <v>2.02</v>
      </c>
      <c r="M4465">
        <v>7.5573064142315651</v>
      </c>
      <c r="N4465">
        <v>60.170646557743339</v>
      </c>
      <c r="O4465">
        <v>300.31077917748792</v>
      </c>
      <c r="P4465">
        <v>188.4060756714876</v>
      </c>
      <c r="Q4465">
        <v>58.149404109062978</v>
      </c>
      <c r="R4465">
        <v>607.03690551578177</v>
      </c>
      <c r="S4465">
        <v>4660070.3812316712</v>
      </c>
      <c r="T4465">
        <v>8301035.980644824</v>
      </c>
      <c r="U4465">
        <v>29000045.454545449</v>
      </c>
      <c r="V4465">
        <v>65914162.441921167</v>
      </c>
      <c r="W4465">
        <v>23953010.62549923</v>
      </c>
      <c r="X4465">
        <v>0.14128613322161709</v>
      </c>
      <c r="Y4465">
        <v>0.7392081742745793</v>
      </c>
      <c r="Z4465">
        <v>0.54139676917094126</v>
      </c>
      <c r="AA4465">
        <v>0.1670959888191465</v>
      </c>
      <c r="AB4465">
        <v>9.7769000000000009E-2</v>
      </c>
      <c r="AC4465">
        <v>5.4999999999999997E-3</v>
      </c>
      <c r="AD4465">
        <v>2.0574865630368659</v>
      </c>
      <c r="AE4465">
        <v>7.5573064142315655E-2</v>
      </c>
      <c r="AF4465">
        <v>9.7936350414107469</v>
      </c>
      <c r="AG4465">
        <v>1</v>
      </c>
      <c r="AH4465" t="s">
        <v>1988</v>
      </c>
    </row>
    <row r="4466" spans="1:34">
      <c r="A4466" t="s">
        <v>125</v>
      </c>
      <c r="B4466" t="s">
        <v>126</v>
      </c>
      <c r="C4466" t="s">
        <v>2992</v>
      </c>
      <c r="D4466" t="s">
        <v>2993</v>
      </c>
      <c r="E4466" t="s">
        <v>72</v>
      </c>
      <c r="F4466" t="s">
        <v>140</v>
      </c>
      <c r="G4466" t="s">
        <v>41</v>
      </c>
      <c r="H4466" t="s">
        <v>239</v>
      </c>
      <c r="I4466">
        <v>1</v>
      </c>
      <c r="J4466">
        <v>4.4709581031037633</v>
      </c>
      <c r="K4466">
        <v>8.4000000000000012E-3</v>
      </c>
      <c r="L4466">
        <v>2.02</v>
      </c>
      <c r="M4466">
        <v>7.4993581031037628</v>
      </c>
      <c r="N4466">
        <v>60.170646557743339</v>
      </c>
      <c r="O4466">
        <v>296.46823952771189</v>
      </c>
      <c r="P4466">
        <v>188.4060756714876</v>
      </c>
      <c r="Q4466">
        <v>58.149404109062978</v>
      </c>
      <c r="R4466">
        <v>603.1943658660058</v>
      </c>
      <c r="S4466">
        <v>4660070.3812316712</v>
      </c>
      <c r="T4466">
        <v>8194822.4774958314</v>
      </c>
      <c r="U4466">
        <v>29000045.454545461</v>
      </c>
      <c r="V4466">
        <v>65807948.938772187</v>
      </c>
      <c r="W4466">
        <v>23953010.62549923</v>
      </c>
      <c r="X4466">
        <v>0.14128613322161709</v>
      </c>
      <c r="Y4466">
        <v>0.72974985004503223</v>
      </c>
      <c r="Z4466">
        <v>0.54139676917094137</v>
      </c>
      <c r="AA4466">
        <v>0.1670959888191465</v>
      </c>
      <c r="AB4466">
        <v>9.7769000000000009E-2</v>
      </c>
      <c r="AC4466">
        <v>5.4999999999999997E-3</v>
      </c>
      <c r="AD4466">
        <v>2.041710059483747</v>
      </c>
      <c r="AE4466">
        <v>7.4993581031037634E-2</v>
      </c>
      <c r="AF4466">
        <v>9.7193307436185474</v>
      </c>
      <c r="AG4466">
        <v>1</v>
      </c>
      <c r="AH4466" t="s">
        <v>1988</v>
      </c>
    </row>
    <row r="4467" spans="1:34">
      <c r="A4467" t="s">
        <v>125</v>
      </c>
      <c r="B4467" t="s">
        <v>145</v>
      </c>
      <c r="C4467" t="s">
        <v>3858</v>
      </c>
      <c r="D4467" t="s">
        <v>3862</v>
      </c>
      <c r="E4467" t="s">
        <v>72</v>
      </c>
      <c r="F4467" t="s">
        <v>140</v>
      </c>
      <c r="G4467" t="s">
        <v>239</v>
      </c>
      <c r="H4467" t="s">
        <v>302</v>
      </c>
      <c r="I4467">
        <v>2.569981868937012</v>
      </c>
      <c r="J4467">
        <v>5.0000000000000009</v>
      </c>
      <c r="K4467">
        <v>3.0751998126765789</v>
      </c>
      <c r="L4467">
        <v>1.059999999999999E-2</v>
      </c>
      <c r="M4467">
        <v>10.65578168161359</v>
      </c>
      <c r="N4467">
        <v>154.63747069561759</v>
      </c>
      <c r="O4467">
        <v>331.5488902947917</v>
      </c>
      <c r="P4467">
        <v>88.525265655170884</v>
      </c>
      <c r="Q4467">
        <v>45.59055523724637</v>
      </c>
      <c r="R4467">
        <v>620.30218188282652</v>
      </c>
      <c r="S4467">
        <v>11976296.38773578</v>
      </c>
      <c r="T4467">
        <v>9164503.769121591</v>
      </c>
      <c r="U4467">
        <v>36465491.974542253</v>
      </c>
      <c r="V4467">
        <v>70000000.000001594</v>
      </c>
      <c r="W4467">
        <v>12393707.86860197</v>
      </c>
      <c r="X4467">
        <v>0.36310280071177509</v>
      </c>
      <c r="Y4467">
        <v>0.81610007655678551</v>
      </c>
      <c r="Z4467">
        <v>0.25438294728497379</v>
      </c>
      <c r="AA4467">
        <v>0.13100734263576541</v>
      </c>
      <c r="AB4467">
        <v>9.3907000000000004E-2</v>
      </c>
      <c r="AC4467">
        <v>5.4999999999999997E-3</v>
      </c>
      <c r="AD4467">
        <v>2.901050510177523</v>
      </c>
      <c r="AE4467">
        <v>0.10655781681613589</v>
      </c>
      <c r="AF4467">
        <v>13.762797008607251</v>
      </c>
      <c r="AG4467">
        <v>1</v>
      </c>
      <c r="AH4467" t="s">
        <v>3544</v>
      </c>
    </row>
    <row r="4468" spans="1:34">
      <c r="A4468" t="s">
        <v>125</v>
      </c>
      <c r="B4468" t="s">
        <v>126</v>
      </c>
      <c r="C4468" t="s">
        <v>3858</v>
      </c>
      <c r="D4468" t="s">
        <v>3859</v>
      </c>
      <c r="E4468" t="s">
        <v>72</v>
      </c>
      <c r="F4468" t="s">
        <v>140</v>
      </c>
      <c r="G4468" t="s">
        <v>239</v>
      </c>
      <c r="H4468" t="s">
        <v>302</v>
      </c>
      <c r="I4468">
        <v>2.4217615983280179</v>
      </c>
      <c r="J4468">
        <v>5</v>
      </c>
      <c r="K4468">
        <v>3.1334491970900449</v>
      </c>
      <c r="L4468">
        <v>1.059999999999999E-2</v>
      </c>
      <c r="M4468">
        <v>10.565810795418059</v>
      </c>
      <c r="N4468">
        <v>145.7189611801108</v>
      </c>
      <c r="O4468">
        <v>331.54889029479159</v>
      </c>
      <c r="P4468">
        <v>90.202080998419788</v>
      </c>
      <c r="Q4468">
        <v>45.59055523724637</v>
      </c>
      <c r="R4468">
        <v>613.06048771056851</v>
      </c>
      <c r="S4468">
        <v>11285579.494772671</v>
      </c>
      <c r="T4468">
        <v>9164503.769121591</v>
      </c>
      <c r="U4468">
        <v>37156208.867504887</v>
      </c>
      <c r="V4468">
        <v>70000000.000001132</v>
      </c>
      <c r="W4468">
        <v>12393707.86860197</v>
      </c>
      <c r="X4468">
        <v>0.34216133181236869</v>
      </c>
      <c r="Y4468">
        <v>0.8161000765567854</v>
      </c>
      <c r="Z4468">
        <v>0.25920138217936722</v>
      </c>
      <c r="AA4468">
        <v>0.13100734263576541</v>
      </c>
      <c r="AB4468">
        <v>9.3907000000000004E-2</v>
      </c>
      <c r="AC4468">
        <v>5.4999999999999997E-3</v>
      </c>
      <c r="AD4468">
        <v>2.8765558186478501</v>
      </c>
      <c r="AE4468">
        <v>0.1056581079541806</v>
      </c>
      <c r="AF4468">
        <v>13.647431722020089</v>
      </c>
      <c r="AG4468">
        <v>1</v>
      </c>
      <c r="AH4468" t="s">
        <v>3544</v>
      </c>
    </row>
    <row r="4469" spans="1:34">
      <c r="A4469" t="s">
        <v>125</v>
      </c>
      <c r="B4469" t="s">
        <v>145</v>
      </c>
      <c r="C4469" t="s">
        <v>2832</v>
      </c>
      <c r="D4469" t="s">
        <v>6821</v>
      </c>
      <c r="E4469" t="s">
        <v>72</v>
      </c>
      <c r="F4469" t="s">
        <v>40</v>
      </c>
      <c r="G4469" t="s">
        <v>41</v>
      </c>
      <c r="H4469" t="s">
        <v>239</v>
      </c>
      <c r="I4469">
        <v>0</v>
      </c>
      <c r="J4469">
        <v>0</v>
      </c>
      <c r="K4469">
        <v>0</v>
      </c>
      <c r="L4469">
        <v>0</v>
      </c>
      <c r="M4469">
        <v>0</v>
      </c>
      <c r="N4469">
        <v>0</v>
      </c>
      <c r="O4469">
        <v>0</v>
      </c>
      <c r="P4469">
        <v>0</v>
      </c>
      <c r="Q4469">
        <v>0</v>
      </c>
      <c r="R4469">
        <v>0</v>
      </c>
      <c r="S4469">
        <v>0</v>
      </c>
      <c r="T4469">
        <v>0</v>
      </c>
      <c r="U4469">
        <v>0</v>
      </c>
      <c r="V4469">
        <v>0</v>
      </c>
      <c r="W4469">
        <v>0</v>
      </c>
      <c r="X4469">
        <v>0</v>
      </c>
      <c r="Y4469">
        <v>0</v>
      </c>
      <c r="Z4469">
        <v>0</v>
      </c>
      <c r="AA4469">
        <v>0</v>
      </c>
      <c r="AB4469">
        <v>0.104674</v>
      </c>
      <c r="AC4469">
        <v>5.4999999999999997E-3</v>
      </c>
      <c r="AD4469">
        <v>0</v>
      </c>
      <c r="AE4469">
        <v>0</v>
      </c>
      <c r="AF4469">
        <v>0</v>
      </c>
      <c r="AG4469">
        <v>0</v>
      </c>
      <c r="AH4469" t="s">
        <v>2803</v>
      </c>
    </row>
    <row r="4470" spans="1:34">
      <c r="A4470" t="s">
        <v>125</v>
      </c>
      <c r="B4470" t="s">
        <v>126</v>
      </c>
      <c r="C4470" t="s">
        <v>2832</v>
      </c>
      <c r="D4470" t="s">
        <v>2833</v>
      </c>
      <c r="E4470" t="s">
        <v>72</v>
      </c>
      <c r="F4470" t="s">
        <v>40</v>
      </c>
      <c r="G4470" t="s">
        <v>41</v>
      </c>
      <c r="H4470" t="s">
        <v>239</v>
      </c>
      <c r="I4470">
        <v>1</v>
      </c>
      <c r="J4470">
        <v>4.3093354181539132</v>
      </c>
      <c r="K4470">
        <v>1.4693731725950771E-3</v>
      </c>
      <c r="L4470">
        <v>2.02</v>
      </c>
      <c r="M4470">
        <v>7.330804791326508</v>
      </c>
      <c r="N4470">
        <v>60.170646557743339</v>
      </c>
      <c r="O4470">
        <v>463.14968228650753</v>
      </c>
      <c r="P4470">
        <v>32.957003945904987</v>
      </c>
      <c r="Q4470">
        <v>58.149404109062971</v>
      </c>
      <c r="R4470">
        <v>614.42673689921867</v>
      </c>
      <c r="S4470">
        <v>4660070.3812316712</v>
      </c>
      <c r="T4470">
        <v>36314075.089108199</v>
      </c>
      <c r="U4470">
        <v>5072843.904160345</v>
      </c>
      <c r="V4470">
        <v>69999999.999999434</v>
      </c>
      <c r="W4470">
        <v>23953010.625499219</v>
      </c>
      <c r="X4470">
        <v>0.14128613322161709</v>
      </c>
      <c r="Y4470">
        <v>1.069223404460377</v>
      </c>
      <c r="Z4470">
        <v>9.4704034327313169E-2</v>
      </c>
      <c r="AA4470">
        <v>0.16709598881914639</v>
      </c>
      <c r="AB4470">
        <v>0.104674</v>
      </c>
      <c r="AC4470">
        <v>5.4999999999999997E-3</v>
      </c>
      <c r="AD4470">
        <v>1.995821199732871</v>
      </c>
      <c r="AE4470">
        <v>7.3308047913265076E-2</v>
      </c>
      <c r="AF4470">
        <v>9.5101080389726445</v>
      </c>
      <c r="AG4470">
        <v>1</v>
      </c>
      <c r="AH4470" t="s">
        <v>2803</v>
      </c>
    </row>
    <row r="4471" spans="1:34">
      <c r="A4471" t="s">
        <v>125</v>
      </c>
      <c r="B4471" t="s">
        <v>145</v>
      </c>
      <c r="C4471" t="s">
        <v>3038</v>
      </c>
      <c r="D4471" t="s">
        <v>3058</v>
      </c>
      <c r="E4471" t="s">
        <v>72</v>
      </c>
      <c r="F4471" t="s">
        <v>40</v>
      </c>
      <c r="G4471" t="s">
        <v>239</v>
      </c>
      <c r="H4471" t="s">
        <v>302</v>
      </c>
      <c r="I4471">
        <v>1</v>
      </c>
      <c r="J4471">
        <v>4.5864628279590729</v>
      </c>
      <c r="K4471">
        <v>2.02</v>
      </c>
      <c r="L4471">
        <v>2.3413397076084072E-3</v>
      </c>
      <c r="M4471">
        <v>7.6088041676666807</v>
      </c>
      <c r="N4471">
        <v>60.170646557743339</v>
      </c>
      <c r="O4471">
        <v>492.93419877214399</v>
      </c>
      <c r="P4471">
        <v>58.149404109062978</v>
      </c>
      <c r="Q4471">
        <v>10.07009219517731</v>
      </c>
      <c r="R4471">
        <v>621.32434163412756</v>
      </c>
      <c r="S4471">
        <v>4660070.3812316712</v>
      </c>
      <c r="T4471">
        <v>38649383.110507429</v>
      </c>
      <c r="U4471">
        <v>23953010.62549923</v>
      </c>
      <c r="V4471">
        <v>69999999.999998376</v>
      </c>
      <c r="W4471">
        <v>2737535.8827600549</v>
      </c>
      <c r="X4471">
        <v>0.14128613322161709</v>
      </c>
      <c r="Y4471">
        <v>1.1379836850671941</v>
      </c>
      <c r="Z4471">
        <v>0.1670959888191465</v>
      </c>
      <c r="AA4471">
        <v>2.8937046537865819E-2</v>
      </c>
      <c r="AB4471">
        <v>0.100812</v>
      </c>
      <c r="AC4471">
        <v>5.4999999999999997E-3</v>
      </c>
      <c r="AD4471">
        <v>2.071506893815013</v>
      </c>
      <c r="AE4471">
        <v>7.6088041676666815E-2</v>
      </c>
      <c r="AF4471">
        <v>9.862711103158361</v>
      </c>
      <c r="AG4471">
        <v>1</v>
      </c>
      <c r="AH4471" t="s">
        <v>3025</v>
      </c>
    </row>
    <row r="4472" spans="1:34">
      <c r="A4472" t="s">
        <v>125</v>
      </c>
      <c r="B4472" t="s">
        <v>126</v>
      </c>
      <c r="C4472" t="s">
        <v>3038</v>
      </c>
      <c r="D4472" t="s">
        <v>3039</v>
      </c>
      <c r="E4472" t="s">
        <v>72</v>
      </c>
      <c r="F4472" t="s">
        <v>40</v>
      </c>
      <c r="G4472" t="s">
        <v>239</v>
      </c>
      <c r="H4472" t="s">
        <v>302</v>
      </c>
      <c r="I4472">
        <v>1</v>
      </c>
      <c r="J4472">
        <v>4.5552076310397513</v>
      </c>
      <c r="K4472">
        <v>2.02</v>
      </c>
      <c r="L4472">
        <v>2.5666035760578201E-3</v>
      </c>
      <c r="M4472">
        <v>7.5777742346158083</v>
      </c>
      <c r="N4472">
        <v>60.170646557743339</v>
      </c>
      <c r="O4472">
        <v>489.57501849993679</v>
      </c>
      <c r="P4472">
        <v>58.149404109062978</v>
      </c>
      <c r="Q4472">
        <v>11.03895114211115</v>
      </c>
      <c r="R4472">
        <v>618.93402030885431</v>
      </c>
      <c r="S4472">
        <v>4660070.3812316712</v>
      </c>
      <c r="T4472">
        <v>38386000.603062853</v>
      </c>
      <c r="U4472">
        <v>23953010.62549923</v>
      </c>
      <c r="V4472">
        <v>69999999.99999845</v>
      </c>
      <c r="W4472">
        <v>3000918.3902046978</v>
      </c>
      <c r="X4472">
        <v>0.14128613322161709</v>
      </c>
      <c r="Y4472">
        <v>1.1302287101547339</v>
      </c>
      <c r="Z4472">
        <v>0.1670959888191465</v>
      </c>
      <c r="AA4472">
        <v>3.1721123971583783E-2</v>
      </c>
      <c r="AB4472">
        <v>0.100812</v>
      </c>
      <c r="AC4472">
        <v>5.4999999999999997E-3</v>
      </c>
      <c r="AD4472">
        <v>2.0630589539268169</v>
      </c>
      <c r="AE4472">
        <v>7.5777742346158083E-2</v>
      </c>
      <c r="AF4472">
        <v>9.8229229308887831</v>
      </c>
      <c r="AG4472">
        <v>1</v>
      </c>
      <c r="AH4472" t="s">
        <v>3025</v>
      </c>
    </row>
    <row r="4473" spans="1:34">
      <c r="A4473" t="s">
        <v>125</v>
      </c>
      <c r="B4473" t="s">
        <v>145</v>
      </c>
      <c r="C4473" t="s">
        <v>396</v>
      </c>
      <c r="D4473" t="s">
        <v>407</v>
      </c>
      <c r="E4473" t="s">
        <v>39</v>
      </c>
      <c r="F4473" t="s">
        <v>140</v>
      </c>
      <c r="G4473" t="s">
        <v>40</v>
      </c>
      <c r="H4473" t="s">
        <v>41</v>
      </c>
      <c r="I4473">
        <v>1.9324716946467719</v>
      </c>
      <c r="J4473">
        <v>1.5</v>
      </c>
      <c r="K4473">
        <v>1</v>
      </c>
      <c r="L4473">
        <v>8.4000000000000012E-3</v>
      </c>
      <c r="M4473">
        <v>4.4408716946467717</v>
      </c>
      <c r="N4473">
        <v>306.79453367577389</v>
      </c>
      <c r="O4473">
        <v>99.46466708843748</v>
      </c>
      <c r="P4473">
        <v>107.4758953168044</v>
      </c>
      <c r="Q4473">
        <v>188.4060756714876</v>
      </c>
      <c r="R4473">
        <v>702.1411717525034</v>
      </c>
      <c r="S4473">
        <v>11614905.039111439</v>
      </c>
      <c r="T4473">
        <v>2749351.1307364772</v>
      </c>
      <c r="U4473">
        <v>8426838.8429752067</v>
      </c>
      <c r="V4473">
        <v>51791140.46736858</v>
      </c>
      <c r="W4473">
        <v>29000045.454545461</v>
      </c>
      <c r="X4473">
        <v>0.69348831570638558</v>
      </c>
      <c r="Y4473">
        <v>0.2448300229670356</v>
      </c>
      <c r="Z4473">
        <v>0.24811793483423569</v>
      </c>
      <c r="AA4473">
        <v>0.54139676917094137</v>
      </c>
      <c r="AB4473">
        <v>9.3977000000000005E-2</v>
      </c>
      <c r="AC4473">
        <v>5.4999999999999997E-3</v>
      </c>
      <c r="AD4473">
        <v>1.2090331315268701</v>
      </c>
      <c r="AE4473">
        <v>4.4408716946467718E-2</v>
      </c>
      <c r="AF4473">
        <v>5.7937905431201093</v>
      </c>
      <c r="AG4473">
        <v>1</v>
      </c>
      <c r="AH4473" t="s">
        <v>194</v>
      </c>
    </row>
    <row r="4474" spans="1:34">
      <c r="A4474" t="s">
        <v>125</v>
      </c>
      <c r="B4474" t="s">
        <v>126</v>
      </c>
      <c r="C4474" t="s">
        <v>396</v>
      </c>
      <c r="D4474" t="s">
        <v>397</v>
      </c>
      <c r="E4474" t="s">
        <v>39</v>
      </c>
      <c r="F4474" t="s">
        <v>140</v>
      </c>
      <c r="G4474" t="s">
        <v>40</v>
      </c>
      <c r="H4474" t="s">
        <v>41</v>
      </c>
      <c r="I4474">
        <v>1.899557730312522</v>
      </c>
      <c r="J4474">
        <v>1.5</v>
      </c>
      <c r="K4474">
        <v>1</v>
      </c>
      <c r="L4474">
        <v>8.3999999999999995E-3</v>
      </c>
      <c r="M4474">
        <v>4.4079577303125221</v>
      </c>
      <c r="N4474">
        <v>301.56919228147569</v>
      </c>
      <c r="O4474">
        <v>99.46466708843748</v>
      </c>
      <c r="P4474">
        <v>107.4758953168044</v>
      </c>
      <c r="Q4474">
        <v>188.4060756714876</v>
      </c>
      <c r="R4474">
        <v>696.91583035820508</v>
      </c>
      <c r="S4474">
        <v>11417079.33679351</v>
      </c>
      <c r="T4474">
        <v>2749351.1307364772</v>
      </c>
      <c r="U4474">
        <v>8426838.8429752067</v>
      </c>
      <c r="V4474">
        <v>51593314.76505065</v>
      </c>
      <c r="W4474">
        <v>29000045.454545449</v>
      </c>
      <c r="X4474">
        <v>0.68167678451935243</v>
      </c>
      <c r="Y4474">
        <v>0.2448300229670356</v>
      </c>
      <c r="Z4474">
        <v>0.24811793483423569</v>
      </c>
      <c r="AA4474">
        <v>0.54139676917094126</v>
      </c>
      <c r="AB4474">
        <v>9.3977000000000005E-2</v>
      </c>
      <c r="AC4474">
        <v>5.4999999999999997E-3</v>
      </c>
      <c r="AD4474">
        <v>1.2000722616557651</v>
      </c>
      <c r="AE4474">
        <v>4.4079577303125221E-2</v>
      </c>
      <c r="AF4474">
        <v>5.7515865692714128</v>
      </c>
      <c r="AG4474">
        <v>1</v>
      </c>
      <c r="AH4474" t="s">
        <v>194</v>
      </c>
    </row>
    <row r="4475" spans="1:34">
      <c r="A4475" t="s">
        <v>125</v>
      </c>
      <c r="B4475" t="s">
        <v>145</v>
      </c>
      <c r="C4475" t="s">
        <v>2852</v>
      </c>
      <c r="D4475" t="s">
        <v>2884</v>
      </c>
      <c r="E4475" t="s">
        <v>39</v>
      </c>
      <c r="F4475" t="s">
        <v>140</v>
      </c>
      <c r="G4475" t="s">
        <v>40</v>
      </c>
      <c r="H4475" t="s">
        <v>239</v>
      </c>
      <c r="I4475">
        <v>2.8695824467777311</v>
      </c>
      <c r="J4475">
        <v>1.5</v>
      </c>
      <c r="K4475">
        <v>1</v>
      </c>
      <c r="L4475">
        <v>2.02</v>
      </c>
      <c r="M4475">
        <v>7.3895824467777302</v>
      </c>
      <c r="N4475">
        <v>455.56797082312733</v>
      </c>
      <c r="O4475">
        <v>99.464667088437494</v>
      </c>
      <c r="P4475">
        <v>107.4758953168044</v>
      </c>
      <c r="Q4475">
        <v>58.149404109062978</v>
      </c>
      <c r="R4475">
        <v>720.65793733743226</v>
      </c>
      <c r="S4475">
        <v>17247304.43066936</v>
      </c>
      <c r="T4475">
        <v>2749351.1307364772</v>
      </c>
      <c r="U4475">
        <v>8426838.8429752067</v>
      </c>
      <c r="V4475">
        <v>52376505.029880278</v>
      </c>
      <c r="W4475">
        <v>23953010.62549923</v>
      </c>
      <c r="X4475">
        <v>1.0297806189395411</v>
      </c>
      <c r="Y4475">
        <v>0.2448300229670356</v>
      </c>
      <c r="Z4475">
        <v>0.24811793483423569</v>
      </c>
      <c r="AA4475">
        <v>0.1670959888191465</v>
      </c>
      <c r="AB4475">
        <v>0.102786</v>
      </c>
      <c r="AC4475">
        <v>5.4999999999999997E-3</v>
      </c>
      <c r="AD4475">
        <v>2.011823493363571</v>
      </c>
      <c r="AE4475">
        <v>7.3895824467777302E-2</v>
      </c>
      <c r="AF4475">
        <v>9.5835877646090779</v>
      </c>
      <c r="AG4475">
        <v>1</v>
      </c>
      <c r="AH4475" t="s">
        <v>2100</v>
      </c>
    </row>
    <row r="4476" spans="1:34">
      <c r="A4476" t="s">
        <v>125</v>
      </c>
      <c r="B4476" t="s">
        <v>126</v>
      </c>
      <c r="C4476" t="s">
        <v>2852</v>
      </c>
      <c r="D4476" t="s">
        <v>2853</v>
      </c>
      <c r="E4476" t="s">
        <v>39</v>
      </c>
      <c r="F4476" t="s">
        <v>140</v>
      </c>
      <c r="G4476" t="s">
        <v>40</v>
      </c>
      <c r="H4476" t="s">
        <v>239</v>
      </c>
      <c r="I4476">
        <v>2.8347439212810381</v>
      </c>
      <c r="J4476">
        <v>1.5</v>
      </c>
      <c r="K4476">
        <v>1</v>
      </c>
      <c r="L4476">
        <v>2.02</v>
      </c>
      <c r="M4476">
        <v>7.3547439212810382</v>
      </c>
      <c r="N4476">
        <v>450.03709075211901</v>
      </c>
      <c r="O4476">
        <v>99.464667088437494</v>
      </c>
      <c r="P4476">
        <v>107.4758953168044</v>
      </c>
      <c r="Q4476">
        <v>58.149404109062978</v>
      </c>
      <c r="R4476">
        <v>715.12705726642389</v>
      </c>
      <c r="S4476">
        <v>17037911.36868161</v>
      </c>
      <c r="T4476">
        <v>2749351.1307364772</v>
      </c>
      <c r="U4476">
        <v>8426838.8429752067</v>
      </c>
      <c r="V4476">
        <v>52167111.96789252</v>
      </c>
      <c r="W4476">
        <v>23953010.62549923</v>
      </c>
      <c r="X4476">
        <v>1.017278438216624</v>
      </c>
      <c r="Y4476">
        <v>0.2448300229670356</v>
      </c>
      <c r="Z4476">
        <v>0.24811793483423569</v>
      </c>
      <c r="AA4476">
        <v>0.1670959888191465</v>
      </c>
      <c r="AB4476">
        <v>0.102786</v>
      </c>
      <c r="AC4476">
        <v>5.4999999999999997E-3</v>
      </c>
      <c r="AD4476">
        <v>2.0023386591969321</v>
      </c>
      <c r="AE4476">
        <v>7.3547439212810387E-2</v>
      </c>
      <c r="AF4476">
        <v>9.538916019690781</v>
      </c>
      <c r="AG4476">
        <v>1</v>
      </c>
      <c r="AH4476" t="s">
        <v>2100</v>
      </c>
    </row>
    <row r="4477" spans="1:34">
      <c r="A4477" t="s">
        <v>125</v>
      </c>
      <c r="B4477" t="s">
        <v>145</v>
      </c>
      <c r="C4477" t="s">
        <v>1383</v>
      </c>
      <c r="D4477" t="s">
        <v>1409</v>
      </c>
      <c r="E4477" t="s">
        <v>39</v>
      </c>
      <c r="F4477" t="s">
        <v>140</v>
      </c>
      <c r="G4477" t="s">
        <v>40</v>
      </c>
      <c r="H4477" t="s">
        <v>302</v>
      </c>
      <c r="I4477">
        <v>3</v>
      </c>
      <c r="J4477">
        <v>1.5</v>
      </c>
      <c r="K4477">
        <v>1.364267570235703</v>
      </c>
      <c r="L4477">
        <v>1.06E-2</v>
      </c>
      <c r="M4477">
        <v>5.8748675702357041</v>
      </c>
      <c r="N4477">
        <v>476.27274623318817</v>
      </c>
      <c r="O4477">
        <v>99.464667088437494</v>
      </c>
      <c r="P4477">
        <v>146.62587856276349</v>
      </c>
      <c r="Q4477">
        <v>45.590555237246413</v>
      </c>
      <c r="R4477">
        <v>767.9538471216357</v>
      </c>
      <c r="S4477">
        <v>18031164.55152189</v>
      </c>
      <c r="T4477">
        <v>2749351.1307364772</v>
      </c>
      <c r="U4477">
        <v>11496462.95307363</v>
      </c>
      <c r="V4477">
        <v>44670686.503933989</v>
      </c>
      <c r="W4477">
        <v>12393707.868601991</v>
      </c>
      <c r="X4477">
        <v>1.0765823648969071</v>
      </c>
      <c r="Y4477">
        <v>0.2448300229670356</v>
      </c>
      <c r="Z4477">
        <v>0.33849925208820342</v>
      </c>
      <c r="AA4477">
        <v>0.13100734263576561</v>
      </c>
      <c r="AB4477">
        <v>9.0115000000000015E-2</v>
      </c>
      <c r="AC4477">
        <v>5.4999999999999997E-3</v>
      </c>
      <c r="AD4477">
        <v>1.599440385613909</v>
      </c>
      <c r="AE4477">
        <v>5.8748675702357041E-2</v>
      </c>
      <c r="AF4477">
        <v>7.6286716315519696</v>
      </c>
      <c r="AG4477">
        <v>1</v>
      </c>
      <c r="AH4477" t="s">
        <v>734</v>
      </c>
    </row>
    <row r="4478" spans="1:34">
      <c r="A4478" t="s">
        <v>125</v>
      </c>
      <c r="B4478" t="s">
        <v>126</v>
      </c>
      <c r="C4478" t="s">
        <v>1383</v>
      </c>
      <c r="D4478" t="s">
        <v>1384</v>
      </c>
      <c r="E4478" t="s">
        <v>39</v>
      </c>
      <c r="F4478" t="s">
        <v>140</v>
      </c>
      <c r="G4478" t="s">
        <v>40</v>
      </c>
      <c r="H4478" t="s">
        <v>302</v>
      </c>
      <c r="I4478">
        <v>3</v>
      </c>
      <c r="J4478">
        <v>1.5</v>
      </c>
      <c r="K4478">
        <v>1.318987354435645</v>
      </c>
      <c r="L4478">
        <v>1.06E-2</v>
      </c>
      <c r="M4478">
        <v>5.8295873544356454</v>
      </c>
      <c r="N4478">
        <v>476.27274623318817</v>
      </c>
      <c r="O4478">
        <v>99.464667088437494</v>
      </c>
      <c r="P4478">
        <v>141.75934682951419</v>
      </c>
      <c r="Q4478">
        <v>45.590555237246413</v>
      </c>
      <c r="R4478">
        <v>763.08731538838629</v>
      </c>
      <c r="S4478">
        <v>18031164.55152189</v>
      </c>
      <c r="T4478">
        <v>2749351.1307364772</v>
      </c>
      <c r="U4478">
        <v>11114893.8717514</v>
      </c>
      <c r="V4478">
        <v>44289117.422611758</v>
      </c>
      <c r="W4478">
        <v>12393707.868601991</v>
      </c>
      <c r="X4478">
        <v>1.0765823648969071</v>
      </c>
      <c r="Y4478">
        <v>0.2448300229670356</v>
      </c>
      <c r="Z4478">
        <v>0.32726441845504439</v>
      </c>
      <c r="AA4478">
        <v>0.13100734263576561</v>
      </c>
      <c r="AB4478">
        <v>9.0115000000000015E-2</v>
      </c>
      <c r="AC4478">
        <v>5.4999999999999997E-3</v>
      </c>
      <c r="AD4478">
        <v>1.587112787595045</v>
      </c>
      <c r="AE4478">
        <v>5.8295873544356447E-2</v>
      </c>
      <c r="AF4478">
        <v>7.5706110155750466</v>
      </c>
      <c r="AG4478">
        <v>1</v>
      </c>
      <c r="AH4478" t="s">
        <v>734</v>
      </c>
    </row>
    <row r="4479" spans="1:34">
      <c r="A4479" t="s">
        <v>125</v>
      </c>
      <c r="B4479" t="s">
        <v>145</v>
      </c>
      <c r="C4479" t="s">
        <v>985</v>
      </c>
      <c r="D4479" t="s">
        <v>1013</v>
      </c>
      <c r="E4479" t="s">
        <v>39</v>
      </c>
      <c r="F4479" t="s">
        <v>140</v>
      </c>
      <c r="G4479" t="s">
        <v>41</v>
      </c>
      <c r="H4479" t="s">
        <v>239</v>
      </c>
      <c r="I4479">
        <v>1.847543603156691</v>
      </c>
      <c r="J4479">
        <v>1.5</v>
      </c>
      <c r="K4479">
        <v>8.3999999999999995E-3</v>
      </c>
      <c r="L4479">
        <v>2.02</v>
      </c>
      <c r="M4479">
        <v>5.3759436031566903</v>
      </c>
      <c r="N4479">
        <v>293.31155522033242</v>
      </c>
      <c r="O4479">
        <v>99.46466708843748</v>
      </c>
      <c r="P4479">
        <v>188.4060756714876</v>
      </c>
      <c r="Q4479">
        <v>58.149404109062978</v>
      </c>
      <c r="R4479">
        <v>639.3317020893204</v>
      </c>
      <c r="S4479">
        <v>11104454.241543319</v>
      </c>
      <c r="T4479">
        <v>2749351.1307364772</v>
      </c>
      <c r="U4479">
        <v>29000045.454545449</v>
      </c>
      <c r="V4479">
        <v>66806861.45232448</v>
      </c>
      <c r="W4479">
        <v>23953010.62549923</v>
      </c>
      <c r="X4479">
        <v>0.66301095384552799</v>
      </c>
      <c r="Y4479">
        <v>0.2448300229670356</v>
      </c>
      <c r="Z4479">
        <v>0.54139676917094126</v>
      </c>
      <c r="AA4479">
        <v>0.1670959888191465</v>
      </c>
      <c r="AB4479">
        <v>9.7769000000000009E-2</v>
      </c>
      <c r="AC4479">
        <v>5.4999999999999997E-3</v>
      </c>
      <c r="AD4479">
        <v>1.4636076825348061</v>
      </c>
      <c r="AE4479">
        <v>5.3759436031566903E-2</v>
      </c>
      <c r="AF4479">
        <v>6.9965797217230632</v>
      </c>
      <c r="AG4479">
        <v>1</v>
      </c>
      <c r="AH4479" t="s">
        <v>602</v>
      </c>
    </row>
    <row r="4480" spans="1:34">
      <c r="A4480" t="s">
        <v>125</v>
      </c>
      <c r="B4480" t="s">
        <v>126</v>
      </c>
      <c r="C4480" t="s">
        <v>985</v>
      </c>
      <c r="D4480" t="s">
        <v>986</v>
      </c>
      <c r="E4480" t="s">
        <v>39</v>
      </c>
      <c r="F4480" t="s">
        <v>140</v>
      </c>
      <c r="G4480" t="s">
        <v>41</v>
      </c>
      <c r="H4480" t="s">
        <v>239</v>
      </c>
      <c r="I4480">
        <v>1.8156939049135521</v>
      </c>
      <c r="J4480">
        <v>1.5</v>
      </c>
      <c r="K4480">
        <v>8.3999999999999995E-3</v>
      </c>
      <c r="L4480">
        <v>2.02</v>
      </c>
      <c r="M4480">
        <v>5.3440939049135512</v>
      </c>
      <c r="N4480">
        <v>288.25517413734627</v>
      </c>
      <c r="O4480">
        <v>99.46466708843748</v>
      </c>
      <c r="P4480">
        <v>188.4060756714876</v>
      </c>
      <c r="Q4480">
        <v>58.149404109062978</v>
      </c>
      <c r="R4480">
        <v>634.27532100633437</v>
      </c>
      <c r="S4480">
        <v>10913025.191563871</v>
      </c>
      <c r="T4480">
        <v>2749351.1307364772</v>
      </c>
      <c r="U4480">
        <v>29000045.454545449</v>
      </c>
      <c r="V4480">
        <v>66615432.402345031</v>
      </c>
      <c r="W4480">
        <v>23953010.62549923</v>
      </c>
      <c r="X4480">
        <v>0.65158134602691087</v>
      </c>
      <c r="Y4480">
        <v>0.2448300229670356</v>
      </c>
      <c r="Z4480">
        <v>0.54139676917094126</v>
      </c>
      <c r="AA4480">
        <v>0.1670959888191465</v>
      </c>
      <c r="AB4480">
        <v>9.7769000000000009E-2</v>
      </c>
      <c r="AC4480">
        <v>5.4999999999999997E-3</v>
      </c>
      <c r="AD4480">
        <v>1.454936560500024</v>
      </c>
      <c r="AE4480">
        <v>5.3440939049135508E-2</v>
      </c>
      <c r="AF4480">
        <v>6.9557404044627109</v>
      </c>
      <c r="AG4480">
        <v>1</v>
      </c>
      <c r="AH4480" t="s">
        <v>602</v>
      </c>
    </row>
    <row r="4481" spans="1:34">
      <c r="A4481" t="s">
        <v>125</v>
      </c>
      <c r="B4481" t="s">
        <v>145</v>
      </c>
      <c r="C4481" t="s">
        <v>2485</v>
      </c>
      <c r="D4481" t="s">
        <v>2559</v>
      </c>
      <c r="E4481" t="s">
        <v>39</v>
      </c>
      <c r="F4481" t="s">
        <v>140</v>
      </c>
      <c r="G4481" t="s">
        <v>239</v>
      </c>
      <c r="H4481" t="s">
        <v>302</v>
      </c>
      <c r="I4481">
        <v>2.9999999999999991</v>
      </c>
      <c r="J4481">
        <v>1.9766271226441809</v>
      </c>
      <c r="K4481">
        <v>2.02</v>
      </c>
      <c r="L4481">
        <v>1.06E-2</v>
      </c>
      <c r="M4481">
        <v>7.0072271226441813</v>
      </c>
      <c r="N4481">
        <v>476.27274623318817</v>
      </c>
      <c r="O4481">
        <v>131.0697058078531</v>
      </c>
      <c r="P4481">
        <v>58.149404109062978</v>
      </c>
      <c r="Q4481">
        <v>45.590555237246413</v>
      </c>
      <c r="R4481">
        <v>711.0824113873507</v>
      </c>
      <c r="S4481">
        <v>18031164.55152189</v>
      </c>
      <c r="T4481">
        <v>3622961.343124113</v>
      </c>
      <c r="U4481">
        <v>23953010.62549923</v>
      </c>
      <c r="V4481">
        <v>58000844.388747223</v>
      </c>
      <c r="W4481">
        <v>12393707.868601991</v>
      </c>
      <c r="X4481">
        <v>1.0765823648969071</v>
      </c>
      <c r="Y4481">
        <v>0.32262510922282689</v>
      </c>
      <c r="Z4481">
        <v>0.1670959888191465</v>
      </c>
      <c r="AA4481">
        <v>0.13100734263576561</v>
      </c>
      <c r="AB4481">
        <v>9.3907000000000004E-2</v>
      </c>
      <c r="AC4481">
        <v>5.4999999999999997E-3</v>
      </c>
      <c r="AD4481">
        <v>1.9077267559031279</v>
      </c>
      <c r="AE4481">
        <v>7.0072271226441815E-2</v>
      </c>
      <c r="AF4481">
        <v>9.0844331497737514</v>
      </c>
      <c r="AG4481">
        <v>1</v>
      </c>
      <c r="AH4481" t="s">
        <v>1434</v>
      </c>
    </row>
    <row r="4482" spans="1:34">
      <c r="A4482" t="s">
        <v>125</v>
      </c>
      <c r="B4482" t="s">
        <v>126</v>
      </c>
      <c r="C4482" t="s">
        <v>2485</v>
      </c>
      <c r="D4482" t="s">
        <v>2486</v>
      </c>
      <c r="E4482" t="s">
        <v>39</v>
      </c>
      <c r="F4482" t="s">
        <v>140</v>
      </c>
      <c r="G4482" t="s">
        <v>239</v>
      </c>
      <c r="H4482" t="s">
        <v>302</v>
      </c>
      <c r="I4482">
        <v>3</v>
      </c>
      <c r="J4482">
        <v>1.8945412398109609</v>
      </c>
      <c r="K4482">
        <v>2.02</v>
      </c>
      <c r="L4482">
        <v>1.06E-2</v>
      </c>
      <c r="M4482">
        <v>6.9251412398109604</v>
      </c>
      <c r="N4482">
        <v>476.27274623318817</v>
      </c>
      <c r="O4482">
        <v>125.6266091354086</v>
      </c>
      <c r="P4482">
        <v>58.149404109062978</v>
      </c>
      <c r="Q4482">
        <v>45.590555237246413</v>
      </c>
      <c r="R4482">
        <v>705.63931471490628</v>
      </c>
      <c r="S4482">
        <v>18031164.55152189</v>
      </c>
      <c r="T4482">
        <v>3472506.0666007679</v>
      </c>
      <c r="U4482">
        <v>23953010.62549923</v>
      </c>
      <c r="V4482">
        <v>57850389.112223879</v>
      </c>
      <c r="W4482">
        <v>12393707.868601991</v>
      </c>
      <c r="X4482">
        <v>1.0765823648969071</v>
      </c>
      <c r="Y4482">
        <v>0.30922705016994251</v>
      </c>
      <c r="Z4482">
        <v>0.1670959888191465</v>
      </c>
      <c r="AA4482">
        <v>0.13100734263576561</v>
      </c>
      <c r="AB4482">
        <v>9.3907000000000004E-2</v>
      </c>
      <c r="AC4482">
        <v>5.4999999999999997E-3</v>
      </c>
      <c r="AD4482">
        <v>1.885378766859529</v>
      </c>
      <c r="AE4482">
        <v>6.9251412398109599E-2</v>
      </c>
      <c r="AF4482">
        <v>8.9791784190685995</v>
      </c>
      <c r="AG4482">
        <v>1</v>
      </c>
      <c r="AH4482" t="s">
        <v>1434</v>
      </c>
    </row>
    <row r="4483" spans="1:34">
      <c r="A4483" t="s">
        <v>125</v>
      </c>
      <c r="B4483" t="s">
        <v>145</v>
      </c>
      <c r="C4483" t="s">
        <v>671</v>
      </c>
      <c r="D4483" t="s">
        <v>690</v>
      </c>
      <c r="E4483" t="s">
        <v>39</v>
      </c>
      <c r="F4483" t="s">
        <v>40</v>
      </c>
      <c r="G4483" t="s">
        <v>41</v>
      </c>
      <c r="H4483" t="s">
        <v>239</v>
      </c>
      <c r="I4483">
        <v>1.8751955990822979</v>
      </c>
      <c r="J4483">
        <v>1</v>
      </c>
      <c r="K4483">
        <v>7.6322561512679509E-3</v>
      </c>
      <c r="L4483">
        <v>2.02</v>
      </c>
      <c r="M4483">
        <v>4.902827855233566</v>
      </c>
      <c r="N4483">
        <v>297.70151923310499</v>
      </c>
      <c r="O4483">
        <v>107.4758953168044</v>
      </c>
      <c r="P4483">
        <v>171.1861226166626</v>
      </c>
      <c r="Q4483">
        <v>58.149404109062971</v>
      </c>
      <c r="R4483">
        <v>634.51294127563494</v>
      </c>
      <c r="S4483">
        <v>11270653.4711142</v>
      </c>
      <c r="T4483">
        <v>8426838.8429752067</v>
      </c>
      <c r="U4483">
        <v>26349497.060417231</v>
      </c>
      <c r="V4483">
        <v>70000000.000005856</v>
      </c>
      <c r="W4483">
        <v>23953010.625499219</v>
      </c>
      <c r="X4483">
        <v>0.67293417090143126</v>
      </c>
      <c r="Y4483">
        <v>0.24811793483423569</v>
      </c>
      <c r="Z4483">
        <v>0.49191414545017997</v>
      </c>
      <c r="AA4483">
        <v>0.16709598881914639</v>
      </c>
      <c r="AB4483">
        <v>0.104674</v>
      </c>
      <c r="AC4483">
        <v>5.4999999999999997E-3</v>
      </c>
      <c r="AD4483">
        <v>1.3348013009012849</v>
      </c>
      <c r="AE4483">
        <v>4.9028278552335658E-2</v>
      </c>
      <c r="AF4483">
        <v>6.3968314346871864</v>
      </c>
      <c r="AG4483">
        <v>1</v>
      </c>
      <c r="AH4483" t="s">
        <v>480</v>
      </c>
    </row>
    <row r="4484" spans="1:34">
      <c r="A4484" t="s">
        <v>125</v>
      </c>
      <c r="B4484" t="s">
        <v>126</v>
      </c>
      <c r="C4484" t="s">
        <v>671</v>
      </c>
      <c r="D4484" t="s">
        <v>672</v>
      </c>
      <c r="E4484" t="s">
        <v>39</v>
      </c>
      <c r="F4484" t="s">
        <v>40</v>
      </c>
      <c r="G4484" t="s">
        <v>41</v>
      </c>
      <c r="H4484" t="s">
        <v>239</v>
      </c>
      <c r="I4484">
        <v>1.8265653943858129</v>
      </c>
      <c r="J4484">
        <v>1</v>
      </c>
      <c r="K4484">
        <v>7.7169182883810531E-3</v>
      </c>
      <c r="L4484">
        <v>2.02</v>
      </c>
      <c r="M4484">
        <v>4.8542823126741936</v>
      </c>
      <c r="N4484">
        <v>289.98110551954591</v>
      </c>
      <c r="O4484">
        <v>107.4758953168044</v>
      </c>
      <c r="P4484">
        <v>173.0850346418342</v>
      </c>
      <c r="Q4484">
        <v>58.149404109062971</v>
      </c>
      <c r="R4484">
        <v>628.69143958724749</v>
      </c>
      <c r="S4484">
        <v>10978367.063428691</v>
      </c>
      <c r="T4484">
        <v>8426838.8429752067</v>
      </c>
      <c r="U4484">
        <v>26641783.468102809</v>
      </c>
      <c r="V4484">
        <v>70000000.000005931</v>
      </c>
      <c r="W4484">
        <v>23953010.625499219</v>
      </c>
      <c r="X4484">
        <v>0.65548269730891029</v>
      </c>
      <c r="Y4484">
        <v>0.24811793483423569</v>
      </c>
      <c r="Z4484">
        <v>0.4973707892006729</v>
      </c>
      <c r="AA4484">
        <v>0.16709598881914639</v>
      </c>
      <c r="AB4484">
        <v>0.104674</v>
      </c>
      <c r="AC4484">
        <v>5.4999999999999997E-3</v>
      </c>
      <c r="AD4484">
        <v>1.3215847133982099</v>
      </c>
      <c r="AE4484">
        <v>4.8542823126741942E-2</v>
      </c>
      <c r="AF4484">
        <v>6.3345838491991451</v>
      </c>
      <c r="AG4484">
        <v>1</v>
      </c>
      <c r="AH4484" t="s">
        <v>480</v>
      </c>
    </row>
    <row r="4485" spans="1:34">
      <c r="A4485" t="s">
        <v>125</v>
      </c>
      <c r="B4485" t="s">
        <v>145</v>
      </c>
      <c r="C4485" t="s">
        <v>1642</v>
      </c>
      <c r="D4485" t="s">
        <v>1685</v>
      </c>
      <c r="E4485" t="s">
        <v>39</v>
      </c>
      <c r="F4485" t="s">
        <v>40</v>
      </c>
      <c r="G4485" t="s">
        <v>239</v>
      </c>
      <c r="H4485" t="s">
        <v>302</v>
      </c>
      <c r="I4485">
        <v>3</v>
      </c>
      <c r="J4485">
        <v>1.0950582282617789</v>
      </c>
      <c r="K4485">
        <v>2.02</v>
      </c>
      <c r="L4485">
        <v>1.059999999999999E-2</v>
      </c>
      <c r="M4485">
        <v>6.1256582282617789</v>
      </c>
      <c r="N4485">
        <v>476.27274623318829</v>
      </c>
      <c r="O4485">
        <v>117.6923635064683</v>
      </c>
      <c r="P4485">
        <v>58.149404109062978</v>
      </c>
      <c r="Q4485">
        <v>45.590555237246392</v>
      </c>
      <c r="R4485">
        <v>697.70506908596587</v>
      </c>
      <c r="S4485">
        <v>18031164.55152189</v>
      </c>
      <c r="T4485">
        <v>9227879.2132359706</v>
      </c>
      <c r="U4485">
        <v>23953010.62549923</v>
      </c>
      <c r="V4485">
        <v>63605762.258859068</v>
      </c>
      <c r="W4485">
        <v>12393707.86860198</v>
      </c>
      <c r="X4485">
        <v>1.076582364896908</v>
      </c>
      <c r="Y4485">
        <v>0.27170358611954981</v>
      </c>
      <c r="Z4485">
        <v>0.1670959888191465</v>
      </c>
      <c r="AA4485">
        <v>0.13100734263576549</v>
      </c>
      <c r="AB4485">
        <v>0.100812</v>
      </c>
      <c r="AC4485">
        <v>5.4999999999999997E-3</v>
      </c>
      <c r="AD4485">
        <v>1.667718470521532</v>
      </c>
      <c r="AE4485">
        <v>6.1256582282617787E-2</v>
      </c>
      <c r="AF4485">
        <v>7.9609452810659276</v>
      </c>
      <c r="AG4485">
        <v>1</v>
      </c>
      <c r="AH4485" t="s">
        <v>852</v>
      </c>
    </row>
    <row r="4486" spans="1:34">
      <c r="A4486" t="s">
        <v>125</v>
      </c>
      <c r="B4486" t="s">
        <v>126</v>
      </c>
      <c r="C4486" t="s">
        <v>1642</v>
      </c>
      <c r="D4486" t="s">
        <v>1643</v>
      </c>
      <c r="E4486" t="s">
        <v>39</v>
      </c>
      <c r="F4486" t="s">
        <v>40</v>
      </c>
      <c r="G4486" t="s">
        <v>239</v>
      </c>
      <c r="H4486" t="s">
        <v>302</v>
      </c>
      <c r="I4486">
        <v>3</v>
      </c>
      <c r="J4486">
        <v>1.051986601162181</v>
      </c>
      <c r="K4486">
        <v>2.02</v>
      </c>
      <c r="L4486">
        <v>1.059999999999999E-2</v>
      </c>
      <c r="M4486">
        <v>6.0825866011621814</v>
      </c>
      <c r="N4486">
        <v>476.27274623318829</v>
      </c>
      <c r="O4486">
        <v>113.06320182118741</v>
      </c>
      <c r="P4486">
        <v>58.149404109062978</v>
      </c>
      <c r="Q4486">
        <v>45.590555237246392</v>
      </c>
      <c r="R4486">
        <v>693.07590740068497</v>
      </c>
      <c r="S4486">
        <v>18031164.55152189</v>
      </c>
      <c r="T4486">
        <v>8864921.5529629309</v>
      </c>
      <c r="U4486">
        <v>23953010.62549923</v>
      </c>
      <c r="V4486">
        <v>63242804.598586038</v>
      </c>
      <c r="W4486">
        <v>12393707.86860198</v>
      </c>
      <c r="X4486">
        <v>1.076582364896908</v>
      </c>
      <c r="Y4486">
        <v>0.26101674295364707</v>
      </c>
      <c r="Z4486">
        <v>0.1670959888191465</v>
      </c>
      <c r="AA4486">
        <v>0.13100734263576549</v>
      </c>
      <c r="AB4486">
        <v>0.100812</v>
      </c>
      <c r="AC4486">
        <v>5.4999999999999997E-3</v>
      </c>
      <c r="AD4486">
        <v>1.655992163667191</v>
      </c>
      <c r="AE4486">
        <v>6.0825866011621807E-2</v>
      </c>
      <c r="AF4486">
        <v>7.9057166308409927</v>
      </c>
      <c r="AG4486">
        <v>1</v>
      </c>
      <c r="AH4486" t="s">
        <v>852</v>
      </c>
    </row>
    <row r="4487" spans="1:34">
      <c r="A4487" t="s">
        <v>125</v>
      </c>
      <c r="B4487" t="s">
        <v>145</v>
      </c>
      <c r="C4487" t="s">
        <v>1867</v>
      </c>
      <c r="D4487" t="s">
        <v>1905</v>
      </c>
      <c r="E4487" t="s">
        <v>140</v>
      </c>
      <c r="F4487" t="s">
        <v>40</v>
      </c>
      <c r="G4487" t="s">
        <v>41</v>
      </c>
      <c r="H4487" t="s">
        <v>239</v>
      </c>
      <c r="I4487">
        <v>2.9366120478017961</v>
      </c>
      <c r="J4487">
        <v>1.384199425337211</v>
      </c>
      <c r="K4487">
        <v>8.4000000000000012E-3</v>
      </c>
      <c r="L4487">
        <v>2.02</v>
      </c>
      <c r="M4487">
        <v>6.3492114731390066</v>
      </c>
      <c r="N4487">
        <v>194.72609313500021</v>
      </c>
      <c r="O4487">
        <v>148.76807253512291</v>
      </c>
      <c r="P4487">
        <v>188.4060756714876</v>
      </c>
      <c r="Q4487">
        <v>58.149404109062978</v>
      </c>
      <c r="R4487">
        <v>590.04964545067367</v>
      </c>
      <c r="S4487">
        <v>5382518.436105486</v>
      </c>
      <c r="T4487">
        <v>11664425.48385557</v>
      </c>
      <c r="U4487">
        <v>29000045.454545461</v>
      </c>
      <c r="V4487">
        <v>70000000.000005752</v>
      </c>
      <c r="W4487">
        <v>23953010.62549923</v>
      </c>
      <c r="X4487">
        <v>0.47931386340572468</v>
      </c>
      <c r="Y4487">
        <v>0.34344470281340472</v>
      </c>
      <c r="Z4487">
        <v>0.54139676917094137</v>
      </c>
      <c r="AA4487">
        <v>0.1670959888191465</v>
      </c>
      <c r="AB4487">
        <v>0.10087400000000001</v>
      </c>
      <c r="AC4487">
        <v>5.4999999999999997E-3</v>
      </c>
      <c r="AD4487">
        <v>1.7285811340483159</v>
      </c>
      <c r="AE4487">
        <v>6.3492114731390076E-2</v>
      </c>
      <c r="AF4487">
        <v>8.2476587219187145</v>
      </c>
      <c r="AG4487">
        <v>1</v>
      </c>
      <c r="AH4487" t="s">
        <v>1654</v>
      </c>
    </row>
    <row r="4488" spans="1:34">
      <c r="A4488" t="s">
        <v>125</v>
      </c>
      <c r="B4488" t="s">
        <v>126</v>
      </c>
      <c r="C4488" t="s">
        <v>1867</v>
      </c>
      <c r="D4488" t="s">
        <v>1868</v>
      </c>
      <c r="E4488" t="s">
        <v>140</v>
      </c>
      <c r="F4488" t="s">
        <v>40</v>
      </c>
      <c r="G4488" t="s">
        <v>41</v>
      </c>
      <c r="H4488" t="s">
        <v>239</v>
      </c>
      <c r="I4488">
        <v>2.8808913027716141</v>
      </c>
      <c r="J4488">
        <v>1.3963191059757709</v>
      </c>
      <c r="K4488">
        <v>8.3999999999999995E-3</v>
      </c>
      <c r="L4488">
        <v>2.02</v>
      </c>
      <c r="M4488">
        <v>6.3056104087473859</v>
      </c>
      <c r="N4488">
        <v>191.03126289876911</v>
      </c>
      <c r="O4488">
        <v>150.07064606270589</v>
      </c>
      <c r="P4488">
        <v>188.4060756714876</v>
      </c>
      <c r="Q4488">
        <v>58.149404109062978</v>
      </c>
      <c r="R4488">
        <v>587.65738874202555</v>
      </c>
      <c r="S4488">
        <v>5280387.8405360132</v>
      </c>
      <c r="T4488">
        <v>11766556.079425041</v>
      </c>
      <c r="U4488">
        <v>29000045.454545449</v>
      </c>
      <c r="V4488">
        <v>70000000.000005737</v>
      </c>
      <c r="W4488">
        <v>23953010.62549923</v>
      </c>
      <c r="X4488">
        <v>0.47021912254873832</v>
      </c>
      <c r="Y4488">
        <v>0.34645181294429478</v>
      </c>
      <c r="Z4488">
        <v>0.54139676917094126</v>
      </c>
      <c r="AA4488">
        <v>0.1670959888191465</v>
      </c>
      <c r="AB4488">
        <v>0.10087400000000001</v>
      </c>
      <c r="AC4488">
        <v>5.4999999999999997E-3</v>
      </c>
      <c r="AD4488">
        <v>1.7167106871982409</v>
      </c>
      <c r="AE4488">
        <v>6.3056104087473863E-2</v>
      </c>
      <c r="AF4488">
        <v>8.1917512000331012</v>
      </c>
      <c r="AG4488">
        <v>1</v>
      </c>
      <c r="AH4488" t="s">
        <v>1654</v>
      </c>
    </row>
    <row r="4489" spans="1:34">
      <c r="A4489" t="s">
        <v>125</v>
      </c>
      <c r="B4489" t="s">
        <v>145</v>
      </c>
      <c r="C4489" t="s">
        <v>2897</v>
      </c>
      <c r="D4489" t="s">
        <v>2912</v>
      </c>
      <c r="E4489" t="s">
        <v>140</v>
      </c>
      <c r="F4489" t="s">
        <v>40</v>
      </c>
      <c r="G4489" t="s">
        <v>239</v>
      </c>
      <c r="H4489" t="s">
        <v>302</v>
      </c>
      <c r="I4489">
        <v>1.5</v>
      </c>
      <c r="J4489">
        <v>3.8935690030334951</v>
      </c>
      <c r="K4489">
        <v>2.02</v>
      </c>
      <c r="L4489">
        <v>8.9693814255775751E-3</v>
      </c>
      <c r="M4489">
        <v>7.422538384459072</v>
      </c>
      <c r="N4489">
        <v>99.464667088437494</v>
      </c>
      <c r="O4489">
        <v>418.46481457878241</v>
      </c>
      <c r="P4489">
        <v>58.149404109062978</v>
      </c>
      <c r="Q4489">
        <v>38.577271634596833</v>
      </c>
      <c r="R4489">
        <v>614.6561574108797</v>
      </c>
      <c r="S4489">
        <v>2749351.1307364772</v>
      </c>
      <c r="T4489">
        <v>32810478.512566909</v>
      </c>
      <c r="U4489">
        <v>23953010.62549923</v>
      </c>
      <c r="V4489">
        <v>69999999.999998212</v>
      </c>
      <c r="W4489">
        <v>10487159.73119559</v>
      </c>
      <c r="X4489">
        <v>0.2448300229670356</v>
      </c>
      <c r="Y4489">
        <v>0.96606430016726497</v>
      </c>
      <c r="Z4489">
        <v>0.1670959888191465</v>
      </c>
      <c r="AA4489">
        <v>0.1108542288350484</v>
      </c>
      <c r="AB4489">
        <v>9.7012000000000015E-2</v>
      </c>
      <c r="AC4489">
        <v>5.4999999999999997E-3</v>
      </c>
      <c r="AD4489">
        <v>2.0207957905333598</v>
      </c>
      <c r="AE4489">
        <v>7.4225383844590723E-2</v>
      </c>
      <c r="AF4489">
        <v>9.6200715588370223</v>
      </c>
      <c r="AG4489">
        <v>1</v>
      </c>
      <c r="AH4489" t="s">
        <v>2236</v>
      </c>
    </row>
    <row r="4490" spans="1:34">
      <c r="A4490" t="s">
        <v>125</v>
      </c>
      <c r="B4490" t="s">
        <v>126</v>
      </c>
      <c r="C4490" t="s">
        <v>2897</v>
      </c>
      <c r="D4490" t="s">
        <v>2898</v>
      </c>
      <c r="E4490" t="s">
        <v>140</v>
      </c>
      <c r="F4490" t="s">
        <v>40</v>
      </c>
      <c r="G4490" t="s">
        <v>239</v>
      </c>
      <c r="H4490" t="s">
        <v>302</v>
      </c>
      <c r="I4490">
        <v>1.5</v>
      </c>
      <c r="J4490">
        <v>3.8758926278570001</v>
      </c>
      <c r="K4490">
        <v>2.02</v>
      </c>
      <c r="L4490">
        <v>9.0967793959918584E-3</v>
      </c>
      <c r="M4490">
        <v>7.4049894072529918</v>
      </c>
      <c r="N4490">
        <v>99.464667088437494</v>
      </c>
      <c r="O4490">
        <v>416.56503033073278</v>
      </c>
      <c r="P4490">
        <v>58.149404109062978</v>
      </c>
      <c r="Q4490">
        <v>39.125209767359607</v>
      </c>
      <c r="R4490">
        <v>613.30431129559281</v>
      </c>
      <c r="S4490">
        <v>2749351.1307364772</v>
      </c>
      <c r="T4490">
        <v>32661522.547626611</v>
      </c>
      <c r="U4490">
        <v>23953010.62549923</v>
      </c>
      <c r="V4490">
        <v>69999999.999998242</v>
      </c>
      <c r="W4490">
        <v>10636115.69613592</v>
      </c>
      <c r="X4490">
        <v>0.2448300229670356</v>
      </c>
      <c r="Y4490">
        <v>0.96167847446311783</v>
      </c>
      <c r="Z4490">
        <v>0.1670959888191465</v>
      </c>
      <c r="AA4490">
        <v>0.11242876369930919</v>
      </c>
      <c r="AB4490">
        <v>9.7012000000000015E-2</v>
      </c>
      <c r="AC4490">
        <v>5.4999999999999997E-3</v>
      </c>
      <c r="AD4490">
        <v>2.0160180585191392</v>
      </c>
      <c r="AE4490">
        <v>7.4049894072529918E-2</v>
      </c>
      <c r="AF4490">
        <v>9.5975693598446608</v>
      </c>
      <c r="AG4490">
        <v>1</v>
      </c>
      <c r="AH4490" t="s">
        <v>2236</v>
      </c>
    </row>
    <row r="4491" spans="1:34">
      <c r="A4491" t="s">
        <v>1977</v>
      </c>
      <c r="B4491" t="s">
        <v>2053</v>
      </c>
      <c r="C4491" t="s">
        <v>6822</v>
      </c>
      <c r="D4491" t="s">
        <v>6823</v>
      </c>
      <c r="E4491" t="s">
        <v>53</v>
      </c>
      <c r="I4491">
        <v>0</v>
      </c>
      <c r="M4491">
        <v>0</v>
      </c>
      <c r="N4491">
        <v>0</v>
      </c>
      <c r="R4491">
        <v>0</v>
      </c>
      <c r="S4491">
        <v>0</v>
      </c>
      <c r="V4491">
        <v>0</v>
      </c>
      <c r="X4491">
        <v>0</v>
      </c>
      <c r="AB4491">
        <v>2.4146000000000001E-2</v>
      </c>
      <c r="AC4491">
        <v>5.4999999999999997E-3</v>
      </c>
      <c r="AD4491">
        <v>0</v>
      </c>
      <c r="AE4491">
        <v>0</v>
      </c>
      <c r="AF4491">
        <v>0</v>
      </c>
      <c r="AG4491">
        <v>0</v>
      </c>
      <c r="AH4491" t="s">
        <v>53</v>
      </c>
    </row>
    <row r="4492" spans="1:34">
      <c r="A4492" t="s">
        <v>1977</v>
      </c>
      <c r="B4492" t="s">
        <v>1978</v>
      </c>
      <c r="C4492" t="s">
        <v>6822</v>
      </c>
      <c r="D4492" t="s">
        <v>6824</v>
      </c>
      <c r="E4492" t="s">
        <v>53</v>
      </c>
      <c r="I4492">
        <v>0</v>
      </c>
      <c r="M4492">
        <v>0</v>
      </c>
      <c r="N4492">
        <v>0</v>
      </c>
      <c r="R4492">
        <v>0</v>
      </c>
      <c r="S4492">
        <v>0</v>
      </c>
      <c r="V4492">
        <v>0</v>
      </c>
      <c r="X4492">
        <v>0</v>
      </c>
      <c r="AB4492">
        <v>2.4146000000000001E-2</v>
      </c>
      <c r="AC4492">
        <v>5.4999999999999997E-3</v>
      </c>
      <c r="AD4492">
        <v>0</v>
      </c>
      <c r="AE4492">
        <v>0</v>
      </c>
      <c r="AF4492">
        <v>0</v>
      </c>
      <c r="AG4492">
        <v>0</v>
      </c>
      <c r="AH4492" t="s">
        <v>53</v>
      </c>
    </row>
    <row r="4493" spans="1:34">
      <c r="A4493" t="s">
        <v>1977</v>
      </c>
      <c r="B4493" t="s">
        <v>2053</v>
      </c>
      <c r="C4493" t="s">
        <v>6825</v>
      </c>
      <c r="D4493" t="s">
        <v>6826</v>
      </c>
      <c r="E4493" t="s">
        <v>72</v>
      </c>
      <c r="I4493">
        <v>0</v>
      </c>
      <c r="M4493">
        <v>0</v>
      </c>
      <c r="N4493">
        <v>0</v>
      </c>
      <c r="R4493">
        <v>0</v>
      </c>
      <c r="S4493">
        <v>0</v>
      </c>
      <c r="V4493">
        <v>0</v>
      </c>
      <c r="X4493">
        <v>0</v>
      </c>
      <c r="AB4493">
        <v>2.4146000000000001E-2</v>
      </c>
      <c r="AC4493">
        <v>5.4999999999999997E-3</v>
      </c>
      <c r="AD4493">
        <v>0</v>
      </c>
      <c r="AE4493">
        <v>0</v>
      </c>
      <c r="AF4493">
        <v>0</v>
      </c>
      <c r="AG4493">
        <v>0</v>
      </c>
      <c r="AH4493" t="s">
        <v>72</v>
      </c>
    </row>
    <row r="4494" spans="1:34">
      <c r="A4494" t="s">
        <v>1977</v>
      </c>
      <c r="B4494" t="s">
        <v>1978</v>
      </c>
      <c r="C4494" t="s">
        <v>6825</v>
      </c>
      <c r="D4494" t="s">
        <v>6827</v>
      </c>
      <c r="E4494" t="s">
        <v>72</v>
      </c>
      <c r="I4494">
        <v>0</v>
      </c>
      <c r="M4494">
        <v>0</v>
      </c>
      <c r="N4494">
        <v>0</v>
      </c>
      <c r="R4494">
        <v>0</v>
      </c>
      <c r="S4494">
        <v>0</v>
      </c>
      <c r="V4494">
        <v>0</v>
      </c>
      <c r="X4494">
        <v>0</v>
      </c>
      <c r="AB4494">
        <v>2.4146000000000001E-2</v>
      </c>
      <c r="AC4494">
        <v>5.4999999999999997E-3</v>
      </c>
      <c r="AD4494">
        <v>0</v>
      </c>
      <c r="AE4494">
        <v>0</v>
      </c>
      <c r="AF4494">
        <v>0</v>
      </c>
      <c r="AG4494">
        <v>0</v>
      </c>
      <c r="AH4494" t="s">
        <v>72</v>
      </c>
    </row>
    <row r="4495" spans="1:34">
      <c r="A4495" t="s">
        <v>1977</v>
      </c>
      <c r="B4495" t="s">
        <v>2053</v>
      </c>
      <c r="C4495" t="s">
        <v>6828</v>
      </c>
      <c r="D4495" t="s">
        <v>6829</v>
      </c>
      <c r="E4495" t="s">
        <v>39</v>
      </c>
      <c r="I4495">
        <v>0</v>
      </c>
      <c r="M4495">
        <v>0</v>
      </c>
      <c r="N4495">
        <v>0</v>
      </c>
      <c r="R4495">
        <v>0</v>
      </c>
      <c r="S4495">
        <v>0</v>
      </c>
      <c r="V4495">
        <v>0</v>
      </c>
      <c r="X4495">
        <v>0</v>
      </c>
      <c r="AB4495">
        <v>2.4146000000000001E-2</v>
      </c>
      <c r="AC4495">
        <v>5.4999999999999997E-3</v>
      </c>
      <c r="AD4495">
        <v>0</v>
      </c>
      <c r="AE4495">
        <v>0</v>
      </c>
      <c r="AF4495">
        <v>0</v>
      </c>
      <c r="AG4495">
        <v>0</v>
      </c>
      <c r="AH4495" t="s">
        <v>39</v>
      </c>
    </row>
    <row r="4496" spans="1:34">
      <c r="A4496" t="s">
        <v>1977</v>
      </c>
      <c r="B4496" t="s">
        <v>1978</v>
      </c>
      <c r="C4496" t="s">
        <v>6828</v>
      </c>
      <c r="D4496" t="s">
        <v>6830</v>
      </c>
      <c r="E4496" t="s">
        <v>39</v>
      </c>
      <c r="I4496">
        <v>0</v>
      </c>
      <c r="M4496">
        <v>0</v>
      </c>
      <c r="N4496">
        <v>0</v>
      </c>
      <c r="R4496">
        <v>0</v>
      </c>
      <c r="S4496">
        <v>0</v>
      </c>
      <c r="V4496">
        <v>0</v>
      </c>
      <c r="X4496">
        <v>0</v>
      </c>
      <c r="AB4496">
        <v>2.4146000000000001E-2</v>
      </c>
      <c r="AC4496">
        <v>5.4999999999999997E-3</v>
      </c>
      <c r="AD4496">
        <v>0</v>
      </c>
      <c r="AE4496">
        <v>0</v>
      </c>
      <c r="AF4496">
        <v>0</v>
      </c>
      <c r="AG4496">
        <v>0</v>
      </c>
      <c r="AH4496" t="s">
        <v>39</v>
      </c>
    </row>
    <row r="4497" spans="1:34">
      <c r="A4497" t="s">
        <v>1977</v>
      </c>
      <c r="B4497" t="s">
        <v>2053</v>
      </c>
      <c r="C4497" t="s">
        <v>6831</v>
      </c>
      <c r="D4497" t="s">
        <v>6832</v>
      </c>
      <c r="E4497" t="s">
        <v>53</v>
      </c>
      <c r="F4497" t="s">
        <v>72</v>
      </c>
      <c r="I4497">
        <v>0</v>
      </c>
      <c r="J4497">
        <v>0</v>
      </c>
      <c r="M4497">
        <v>0</v>
      </c>
      <c r="N4497">
        <v>0</v>
      </c>
      <c r="O4497">
        <v>0</v>
      </c>
      <c r="R4497">
        <v>0</v>
      </c>
      <c r="S4497">
        <v>0</v>
      </c>
      <c r="T4497">
        <v>0</v>
      </c>
      <c r="V4497">
        <v>0</v>
      </c>
      <c r="X4497">
        <v>0</v>
      </c>
      <c r="Y4497">
        <v>0</v>
      </c>
      <c r="AB4497">
        <v>4.8292000000000002E-2</v>
      </c>
      <c r="AC4497">
        <v>5.4999999999999997E-3</v>
      </c>
      <c r="AD4497">
        <v>0</v>
      </c>
      <c r="AE4497">
        <v>0</v>
      </c>
      <c r="AF4497">
        <v>0</v>
      </c>
      <c r="AG4497">
        <v>0</v>
      </c>
      <c r="AH4497" t="s">
        <v>1304</v>
      </c>
    </row>
    <row r="4498" spans="1:34">
      <c r="A4498" t="s">
        <v>1977</v>
      </c>
      <c r="B4498" t="s">
        <v>1978</v>
      </c>
      <c r="C4498" t="s">
        <v>6831</v>
      </c>
      <c r="D4498" t="s">
        <v>6833</v>
      </c>
      <c r="E4498" t="s">
        <v>53</v>
      </c>
      <c r="F4498" t="s">
        <v>72</v>
      </c>
      <c r="I4498">
        <v>0</v>
      </c>
      <c r="J4498">
        <v>0</v>
      </c>
      <c r="M4498">
        <v>0</v>
      </c>
      <c r="N4498">
        <v>0</v>
      </c>
      <c r="O4498">
        <v>0</v>
      </c>
      <c r="R4498">
        <v>0</v>
      </c>
      <c r="S4498">
        <v>0</v>
      </c>
      <c r="T4498">
        <v>0</v>
      </c>
      <c r="V4498">
        <v>0</v>
      </c>
      <c r="X4498">
        <v>0</v>
      </c>
      <c r="Y4498">
        <v>0</v>
      </c>
      <c r="AB4498">
        <v>4.8292000000000002E-2</v>
      </c>
      <c r="AC4498">
        <v>5.4999999999999997E-3</v>
      </c>
      <c r="AD4498">
        <v>0</v>
      </c>
      <c r="AE4498">
        <v>0</v>
      </c>
      <c r="AF4498">
        <v>0</v>
      </c>
      <c r="AG4498">
        <v>0</v>
      </c>
      <c r="AH4498" t="s">
        <v>1304</v>
      </c>
    </row>
    <row r="4499" spans="1:34">
      <c r="A4499" t="s">
        <v>1977</v>
      </c>
      <c r="B4499" t="s">
        <v>2053</v>
      </c>
      <c r="C4499" t="s">
        <v>3794</v>
      </c>
      <c r="D4499" t="s">
        <v>3803</v>
      </c>
      <c r="E4499" t="s">
        <v>53</v>
      </c>
      <c r="F4499" t="s">
        <v>39</v>
      </c>
      <c r="I4499">
        <v>3.140746505196967</v>
      </c>
      <c r="J4499">
        <v>3</v>
      </c>
      <c r="M4499">
        <v>6.140746505196967</v>
      </c>
      <c r="N4499">
        <v>327.1769022124476</v>
      </c>
      <c r="O4499">
        <v>476.27274623318829</v>
      </c>
      <c r="R4499">
        <v>803.44964844563583</v>
      </c>
      <c r="S4499">
        <v>27408257.600989409</v>
      </c>
      <c r="T4499">
        <v>18031164.55152189</v>
      </c>
      <c r="V4499">
        <v>45439422.152511314</v>
      </c>
      <c r="X4499">
        <v>0.78638863065392306</v>
      </c>
      <c r="Y4499">
        <v>1.076582364896908</v>
      </c>
      <c r="AB4499">
        <v>4.8292000000000002E-2</v>
      </c>
      <c r="AC4499">
        <v>5.4999999999999997E-3</v>
      </c>
      <c r="AD4499">
        <v>1.67182627366619</v>
      </c>
      <c r="AE4499">
        <v>5.2288456491752173</v>
      </c>
      <c r="AF4499">
        <v>13.095210428038371</v>
      </c>
      <c r="AG4499">
        <v>1</v>
      </c>
      <c r="AH4499" t="s">
        <v>541</v>
      </c>
    </row>
    <row r="4500" spans="1:34">
      <c r="A4500" t="s">
        <v>1977</v>
      </c>
      <c r="B4500" t="s">
        <v>1978</v>
      </c>
      <c r="C4500" t="s">
        <v>3794</v>
      </c>
      <c r="D4500" t="s">
        <v>3795</v>
      </c>
      <c r="E4500" t="s">
        <v>53</v>
      </c>
      <c r="F4500" t="s">
        <v>39</v>
      </c>
      <c r="I4500">
        <v>3.091928229384826</v>
      </c>
      <c r="J4500">
        <v>3</v>
      </c>
      <c r="M4500">
        <v>6.091928229384826</v>
      </c>
      <c r="N4500">
        <v>322.09141943784601</v>
      </c>
      <c r="O4500">
        <v>476.27274623318829</v>
      </c>
      <c r="R4500">
        <v>798.36416567103424</v>
      </c>
      <c r="S4500">
        <v>26982236.628943019</v>
      </c>
      <c r="T4500">
        <v>18031164.55152189</v>
      </c>
      <c r="V4500">
        <v>45013401.180464908</v>
      </c>
      <c r="X4500">
        <v>0.77416537831462362</v>
      </c>
      <c r="Y4500">
        <v>1.076582364896908</v>
      </c>
      <c r="AB4500">
        <v>4.8292000000000002E-2</v>
      </c>
      <c r="AC4500">
        <v>5.4999999999999997E-3</v>
      </c>
      <c r="AD4500">
        <v>1.658535434178068</v>
      </c>
      <c r="AE4500">
        <v>5.1872768873211799</v>
      </c>
      <c r="AF4500">
        <v>12.99153255088407</v>
      </c>
      <c r="AG4500">
        <v>1</v>
      </c>
      <c r="AH4500" t="s">
        <v>541</v>
      </c>
    </row>
    <row r="4501" spans="1:34">
      <c r="A4501" t="s">
        <v>1977</v>
      </c>
      <c r="B4501" t="s">
        <v>2053</v>
      </c>
      <c r="C4501" t="s">
        <v>6834</v>
      </c>
      <c r="D4501" t="s">
        <v>6835</v>
      </c>
      <c r="E4501" t="s">
        <v>53</v>
      </c>
      <c r="F4501" t="s">
        <v>41</v>
      </c>
      <c r="I4501">
        <v>0</v>
      </c>
      <c r="J4501">
        <v>0</v>
      </c>
      <c r="M4501">
        <v>0</v>
      </c>
      <c r="N4501">
        <v>0</v>
      </c>
      <c r="O4501">
        <v>0</v>
      </c>
      <c r="R4501">
        <v>0</v>
      </c>
      <c r="S4501">
        <v>0</v>
      </c>
      <c r="T4501">
        <v>0</v>
      </c>
      <c r="V4501">
        <v>0</v>
      </c>
      <c r="X4501">
        <v>0</v>
      </c>
      <c r="Y4501">
        <v>0</v>
      </c>
      <c r="AB4501">
        <v>4.6379999999999998E-2</v>
      </c>
      <c r="AC4501">
        <v>5.4999999999999997E-3</v>
      </c>
      <c r="AD4501">
        <v>0</v>
      </c>
      <c r="AE4501">
        <v>0</v>
      </c>
      <c r="AF4501">
        <v>0</v>
      </c>
      <c r="AG4501">
        <v>0</v>
      </c>
      <c r="AH4501" t="s">
        <v>4199</v>
      </c>
    </row>
    <row r="4502" spans="1:34">
      <c r="A4502" t="s">
        <v>1977</v>
      </c>
      <c r="B4502" t="s">
        <v>1978</v>
      </c>
      <c r="C4502" t="s">
        <v>6834</v>
      </c>
      <c r="D4502" t="s">
        <v>6836</v>
      </c>
      <c r="E4502" t="s">
        <v>53</v>
      </c>
      <c r="F4502" t="s">
        <v>41</v>
      </c>
      <c r="I4502">
        <v>0</v>
      </c>
      <c r="J4502">
        <v>0</v>
      </c>
      <c r="M4502">
        <v>0</v>
      </c>
      <c r="N4502">
        <v>0</v>
      </c>
      <c r="O4502">
        <v>0</v>
      </c>
      <c r="R4502">
        <v>0</v>
      </c>
      <c r="S4502">
        <v>0</v>
      </c>
      <c r="T4502">
        <v>0</v>
      </c>
      <c r="V4502">
        <v>0</v>
      </c>
      <c r="X4502">
        <v>0</v>
      </c>
      <c r="Y4502">
        <v>0</v>
      </c>
      <c r="AB4502">
        <v>4.6379999999999998E-2</v>
      </c>
      <c r="AC4502">
        <v>5.4999999999999997E-3</v>
      </c>
      <c r="AD4502">
        <v>0</v>
      </c>
      <c r="AE4502">
        <v>0</v>
      </c>
      <c r="AF4502">
        <v>0</v>
      </c>
      <c r="AG4502">
        <v>0</v>
      </c>
      <c r="AH4502" t="s">
        <v>4199</v>
      </c>
    </row>
    <row r="4503" spans="1:34">
      <c r="A4503" t="s">
        <v>1977</v>
      </c>
      <c r="B4503" t="s">
        <v>2053</v>
      </c>
      <c r="C4503" t="s">
        <v>6837</v>
      </c>
      <c r="D4503" t="s">
        <v>6838</v>
      </c>
      <c r="E4503" t="s">
        <v>72</v>
      </c>
      <c r="F4503" t="s">
        <v>39</v>
      </c>
      <c r="I4503">
        <v>0</v>
      </c>
      <c r="J4503">
        <v>0</v>
      </c>
      <c r="M4503">
        <v>0</v>
      </c>
      <c r="N4503">
        <v>0</v>
      </c>
      <c r="O4503">
        <v>0</v>
      </c>
      <c r="R4503">
        <v>0</v>
      </c>
      <c r="S4503">
        <v>0</v>
      </c>
      <c r="T4503">
        <v>0</v>
      </c>
      <c r="V4503">
        <v>0</v>
      </c>
      <c r="X4503">
        <v>0</v>
      </c>
      <c r="Y4503">
        <v>0</v>
      </c>
      <c r="AB4503">
        <v>4.8292000000000002E-2</v>
      </c>
      <c r="AC4503">
        <v>5.4999999999999997E-3</v>
      </c>
      <c r="AD4503">
        <v>0</v>
      </c>
      <c r="AE4503">
        <v>0</v>
      </c>
      <c r="AF4503">
        <v>0</v>
      </c>
      <c r="AG4503">
        <v>0</v>
      </c>
      <c r="AH4503" t="s">
        <v>1446</v>
      </c>
    </row>
    <row r="4504" spans="1:34">
      <c r="A4504" t="s">
        <v>1977</v>
      </c>
      <c r="B4504" t="s">
        <v>1978</v>
      </c>
      <c r="C4504" t="s">
        <v>6837</v>
      </c>
      <c r="D4504" t="s">
        <v>6839</v>
      </c>
      <c r="E4504" t="s">
        <v>72</v>
      </c>
      <c r="F4504" t="s">
        <v>39</v>
      </c>
      <c r="I4504">
        <v>0</v>
      </c>
      <c r="J4504">
        <v>0</v>
      </c>
      <c r="M4504">
        <v>0</v>
      </c>
      <c r="N4504">
        <v>0</v>
      </c>
      <c r="O4504">
        <v>0</v>
      </c>
      <c r="R4504">
        <v>0</v>
      </c>
      <c r="S4504">
        <v>0</v>
      </c>
      <c r="T4504">
        <v>0</v>
      </c>
      <c r="V4504">
        <v>0</v>
      </c>
      <c r="X4504">
        <v>0</v>
      </c>
      <c r="Y4504">
        <v>0</v>
      </c>
      <c r="AB4504">
        <v>4.8292000000000002E-2</v>
      </c>
      <c r="AC4504">
        <v>5.4999999999999997E-3</v>
      </c>
      <c r="AD4504">
        <v>0</v>
      </c>
      <c r="AE4504">
        <v>0</v>
      </c>
      <c r="AF4504">
        <v>0</v>
      </c>
      <c r="AG4504">
        <v>0</v>
      </c>
      <c r="AH4504" t="s">
        <v>1446</v>
      </c>
    </row>
    <row r="4505" spans="1:34">
      <c r="A4505" t="s">
        <v>1977</v>
      </c>
      <c r="B4505" t="s">
        <v>2053</v>
      </c>
      <c r="C4505" t="s">
        <v>6840</v>
      </c>
      <c r="D4505" t="s">
        <v>6841</v>
      </c>
      <c r="E4505" t="s">
        <v>72</v>
      </c>
      <c r="F4505" t="s">
        <v>41</v>
      </c>
      <c r="I4505">
        <v>0</v>
      </c>
      <c r="J4505">
        <v>0</v>
      </c>
      <c r="M4505">
        <v>0</v>
      </c>
      <c r="N4505">
        <v>0</v>
      </c>
      <c r="O4505">
        <v>0</v>
      </c>
      <c r="R4505">
        <v>0</v>
      </c>
      <c r="S4505">
        <v>0</v>
      </c>
      <c r="T4505">
        <v>0</v>
      </c>
      <c r="V4505">
        <v>0</v>
      </c>
      <c r="X4505">
        <v>0</v>
      </c>
      <c r="Y4505">
        <v>0</v>
      </c>
      <c r="AB4505">
        <v>4.6379999999999998E-2</v>
      </c>
      <c r="AC4505">
        <v>5.4999999999999997E-3</v>
      </c>
      <c r="AD4505">
        <v>0</v>
      </c>
      <c r="AE4505">
        <v>0</v>
      </c>
      <c r="AF4505">
        <v>0</v>
      </c>
      <c r="AG4505">
        <v>0</v>
      </c>
      <c r="AH4505" t="s">
        <v>4258</v>
      </c>
    </row>
    <row r="4506" spans="1:34">
      <c r="A4506" t="s">
        <v>1977</v>
      </c>
      <c r="B4506" t="s">
        <v>1978</v>
      </c>
      <c r="C4506" t="s">
        <v>6840</v>
      </c>
      <c r="D4506" t="s">
        <v>6842</v>
      </c>
      <c r="E4506" t="s">
        <v>72</v>
      </c>
      <c r="F4506" t="s">
        <v>41</v>
      </c>
      <c r="I4506">
        <v>0</v>
      </c>
      <c r="J4506">
        <v>0</v>
      </c>
      <c r="M4506">
        <v>0</v>
      </c>
      <c r="N4506">
        <v>0</v>
      </c>
      <c r="O4506">
        <v>0</v>
      </c>
      <c r="R4506">
        <v>0</v>
      </c>
      <c r="S4506">
        <v>0</v>
      </c>
      <c r="T4506">
        <v>0</v>
      </c>
      <c r="V4506">
        <v>0</v>
      </c>
      <c r="X4506">
        <v>0</v>
      </c>
      <c r="Y4506">
        <v>0</v>
      </c>
      <c r="AB4506">
        <v>4.6379999999999998E-2</v>
      </c>
      <c r="AC4506">
        <v>5.4999999999999997E-3</v>
      </c>
      <c r="AD4506">
        <v>0</v>
      </c>
      <c r="AE4506">
        <v>0</v>
      </c>
      <c r="AF4506">
        <v>0</v>
      </c>
      <c r="AG4506">
        <v>0</v>
      </c>
      <c r="AH4506" t="s">
        <v>4258</v>
      </c>
    </row>
    <row r="4507" spans="1:34">
      <c r="A4507" t="s">
        <v>1977</v>
      </c>
      <c r="B4507" t="s">
        <v>2053</v>
      </c>
      <c r="C4507" t="s">
        <v>6843</v>
      </c>
      <c r="D4507" t="s">
        <v>6844</v>
      </c>
      <c r="E4507" t="s">
        <v>39</v>
      </c>
      <c r="F4507" t="s">
        <v>41</v>
      </c>
      <c r="I4507">
        <v>0</v>
      </c>
      <c r="J4507">
        <v>0</v>
      </c>
      <c r="M4507">
        <v>0</v>
      </c>
      <c r="N4507">
        <v>0</v>
      </c>
      <c r="O4507">
        <v>0</v>
      </c>
      <c r="R4507">
        <v>0</v>
      </c>
      <c r="S4507">
        <v>0</v>
      </c>
      <c r="T4507">
        <v>0</v>
      </c>
      <c r="V4507">
        <v>0</v>
      </c>
      <c r="X4507">
        <v>0</v>
      </c>
      <c r="Y4507">
        <v>0</v>
      </c>
      <c r="AB4507">
        <v>4.6379999999999998E-2</v>
      </c>
      <c r="AC4507">
        <v>5.4999999999999997E-3</v>
      </c>
      <c r="AD4507">
        <v>0</v>
      </c>
      <c r="AE4507">
        <v>0</v>
      </c>
      <c r="AF4507">
        <v>0</v>
      </c>
      <c r="AG4507">
        <v>0</v>
      </c>
      <c r="AH4507" t="s">
        <v>4302</v>
      </c>
    </row>
    <row r="4508" spans="1:34">
      <c r="A4508" t="s">
        <v>1977</v>
      </c>
      <c r="B4508" t="s">
        <v>1978</v>
      </c>
      <c r="C4508" t="s">
        <v>6843</v>
      </c>
      <c r="D4508" t="s">
        <v>6845</v>
      </c>
      <c r="E4508" t="s">
        <v>39</v>
      </c>
      <c r="F4508" t="s">
        <v>41</v>
      </c>
      <c r="I4508">
        <v>0</v>
      </c>
      <c r="J4508">
        <v>0</v>
      </c>
      <c r="M4508">
        <v>0</v>
      </c>
      <c r="N4508">
        <v>0</v>
      </c>
      <c r="O4508">
        <v>0</v>
      </c>
      <c r="R4508">
        <v>0</v>
      </c>
      <c r="S4508">
        <v>0</v>
      </c>
      <c r="T4508">
        <v>0</v>
      </c>
      <c r="V4508">
        <v>0</v>
      </c>
      <c r="X4508">
        <v>0</v>
      </c>
      <c r="Y4508">
        <v>0</v>
      </c>
      <c r="AB4508">
        <v>4.6379999999999998E-2</v>
      </c>
      <c r="AC4508">
        <v>5.4999999999999997E-3</v>
      </c>
      <c r="AD4508">
        <v>0</v>
      </c>
      <c r="AE4508">
        <v>0</v>
      </c>
      <c r="AF4508">
        <v>0</v>
      </c>
      <c r="AG4508">
        <v>0</v>
      </c>
      <c r="AH4508" t="s">
        <v>4302</v>
      </c>
    </row>
    <row r="4509" spans="1:34">
      <c r="A4509" t="s">
        <v>1977</v>
      </c>
      <c r="B4509" t="s">
        <v>2053</v>
      </c>
      <c r="C4509" t="s">
        <v>3888</v>
      </c>
      <c r="D4509" t="s">
        <v>3896</v>
      </c>
      <c r="E4509" t="s">
        <v>53</v>
      </c>
      <c r="F4509" t="s">
        <v>72</v>
      </c>
      <c r="G4509" t="s">
        <v>39</v>
      </c>
      <c r="I4509">
        <v>2.6212676047384189</v>
      </c>
      <c r="J4509">
        <v>1</v>
      </c>
      <c r="K4509">
        <v>3</v>
      </c>
      <c r="M4509">
        <v>6.6212676047384189</v>
      </c>
      <c r="N4509">
        <v>273.0619021207425</v>
      </c>
      <c r="O4509">
        <v>60.170646557743339</v>
      </c>
      <c r="P4509">
        <v>476.27274623318817</v>
      </c>
      <c r="R4509">
        <v>809.50529491167413</v>
      </c>
      <c r="S4509">
        <v>22874936.781086531</v>
      </c>
      <c r="T4509">
        <v>4660070.3812316712</v>
      </c>
      <c r="U4509">
        <v>18031164.55152189</v>
      </c>
      <c r="V4509">
        <v>45566171.713840097</v>
      </c>
      <c r="X4509">
        <v>0.65632009423774251</v>
      </c>
      <c r="Y4509">
        <v>0.14128613322161709</v>
      </c>
      <c r="Z4509">
        <v>1.0765823648969071</v>
      </c>
      <c r="AB4509">
        <v>7.2438000000000002E-2</v>
      </c>
      <c r="AC4509">
        <v>5.4999999999999997E-3</v>
      </c>
      <c r="AD4509">
        <v>1.802648771970669</v>
      </c>
      <c r="AE4509">
        <v>5.6380093654347636</v>
      </c>
      <c r="AF4509">
        <v>14.13986374214385</v>
      </c>
      <c r="AG4509">
        <v>1</v>
      </c>
      <c r="AH4509" t="s">
        <v>844</v>
      </c>
    </row>
    <row r="4510" spans="1:34">
      <c r="A4510" t="s">
        <v>1977</v>
      </c>
      <c r="B4510" t="s">
        <v>1978</v>
      </c>
      <c r="C4510" t="s">
        <v>3888</v>
      </c>
      <c r="D4510" t="s">
        <v>3889</v>
      </c>
      <c r="E4510" t="s">
        <v>53</v>
      </c>
      <c r="F4510" t="s">
        <v>72</v>
      </c>
      <c r="G4510" t="s">
        <v>39</v>
      </c>
      <c r="I4510">
        <v>2.5693224638796011</v>
      </c>
      <c r="J4510">
        <v>1</v>
      </c>
      <c r="K4510">
        <v>3</v>
      </c>
      <c r="M4510">
        <v>6.5693224638796011</v>
      </c>
      <c r="N4510">
        <v>267.65068849905879</v>
      </c>
      <c r="O4510">
        <v>60.170646557743339</v>
      </c>
      <c r="P4510">
        <v>476.2727462331884</v>
      </c>
      <c r="R4510">
        <v>804.09408128999053</v>
      </c>
      <c r="S4510">
        <v>22421628.690343659</v>
      </c>
      <c r="T4510">
        <v>4660070.3812316712</v>
      </c>
      <c r="U4510">
        <v>18031164.551521901</v>
      </c>
      <c r="V4510">
        <v>45112863.623097233</v>
      </c>
      <c r="X4510">
        <v>0.64331392894503303</v>
      </c>
      <c r="Y4510">
        <v>0.14128613322161709</v>
      </c>
      <c r="Z4510">
        <v>1.076582364896908</v>
      </c>
      <c r="AB4510">
        <v>7.2438000000000002E-2</v>
      </c>
      <c r="AC4510">
        <v>5.4999999999999997E-3</v>
      </c>
      <c r="AD4510">
        <v>1.788506639380834</v>
      </c>
      <c r="AE4510">
        <v>5.5937780779934796</v>
      </c>
      <c r="AF4510">
        <v>14.029545181253919</v>
      </c>
      <c r="AG4510">
        <v>1</v>
      </c>
      <c r="AH4510" t="s">
        <v>844</v>
      </c>
    </row>
    <row r="4511" spans="1:34">
      <c r="A4511" t="s">
        <v>1977</v>
      </c>
      <c r="B4511" t="s">
        <v>2053</v>
      </c>
      <c r="C4511" t="s">
        <v>3375</v>
      </c>
      <c r="D4511" t="s">
        <v>3431</v>
      </c>
      <c r="E4511" t="s">
        <v>53</v>
      </c>
      <c r="F4511" t="s">
        <v>72</v>
      </c>
      <c r="G4511" t="s">
        <v>41</v>
      </c>
      <c r="I4511">
        <v>4.0042366432232068</v>
      </c>
      <c r="J4511">
        <v>1</v>
      </c>
      <c r="K4511">
        <v>8.4000000000000012E-3</v>
      </c>
      <c r="M4511">
        <v>5.0126366432232068</v>
      </c>
      <c r="N4511">
        <v>417.12813768559067</v>
      </c>
      <c r="O4511">
        <v>60.170646557743339</v>
      </c>
      <c r="P4511">
        <v>188.4060756714876</v>
      </c>
      <c r="R4511">
        <v>665.70485991482167</v>
      </c>
      <c r="S4511">
        <v>34943650.890379652</v>
      </c>
      <c r="T4511">
        <v>4660070.3812316712</v>
      </c>
      <c r="U4511">
        <v>29000045.454545461</v>
      </c>
      <c r="V4511">
        <v>68603766.726156786</v>
      </c>
      <c r="X4511">
        <v>1.002591634016984</v>
      </c>
      <c r="Y4511">
        <v>0.14128613322161709</v>
      </c>
      <c r="Z4511">
        <v>0.54139676917094137</v>
      </c>
      <c r="AB4511">
        <v>7.0526000000000005E-2</v>
      </c>
      <c r="AC4511">
        <v>5.4999999999999997E-3</v>
      </c>
      <c r="AD4511">
        <v>1.364696887160245</v>
      </c>
      <c r="AE4511">
        <v>4.2682601017045609</v>
      </c>
      <c r="AF4511">
        <v>10.721619632088011</v>
      </c>
      <c r="AG4511">
        <v>1</v>
      </c>
      <c r="AH4511" t="s">
        <v>168</v>
      </c>
    </row>
    <row r="4512" spans="1:34">
      <c r="A4512" t="s">
        <v>1977</v>
      </c>
      <c r="B4512" t="s">
        <v>1978</v>
      </c>
      <c r="C4512" t="s">
        <v>3375</v>
      </c>
      <c r="D4512" t="s">
        <v>3376</v>
      </c>
      <c r="E4512" t="s">
        <v>53</v>
      </c>
      <c r="F4512" t="s">
        <v>72</v>
      </c>
      <c r="G4512" t="s">
        <v>41</v>
      </c>
      <c r="I4512">
        <v>3.9540597063587191</v>
      </c>
      <c r="J4512">
        <v>1</v>
      </c>
      <c r="K4512">
        <v>8.4000000000000012E-3</v>
      </c>
      <c r="M4512">
        <v>4.962459706358719</v>
      </c>
      <c r="N4512">
        <v>411.90112087966003</v>
      </c>
      <c r="O4512">
        <v>60.170646557743339</v>
      </c>
      <c r="P4512">
        <v>188.4060756714876</v>
      </c>
      <c r="R4512">
        <v>660.47784310889097</v>
      </c>
      <c r="S4512">
        <v>34505773.331991911</v>
      </c>
      <c r="T4512">
        <v>4660070.3812316712</v>
      </c>
      <c r="U4512">
        <v>29000045.454545461</v>
      </c>
      <c r="V4512">
        <v>68165889.167769045</v>
      </c>
      <c r="X4512">
        <v>0.99002819643742079</v>
      </c>
      <c r="Y4512">
        <v>0.14128613322161709</v>
      </c>
      <c r="Z4512">
        <v>0.54139676917094137</v>
      </c>
      <c r="AB4512">
        <v>7.0526000000000005E-2</v>
      </c>
      <c r="AC4512">
        <v>5.4999999999999997E-3</v>
      </c>
      <c r="AD4512">
        <v>1.351036150422269</v>
      </c>
      <c r="AE4512">
        <v>4.2255344399644494</v>
      </c>
      <c r="AF4512">
        <v>10.61505629674544</v>
      </c>
      <c r="AG4512">
        <v>1</v>
      </c>
      <c r="AH4512" t="s">
        <v>168</v>
      </c>
    </row>
    <row r="4513" spans="1:34">
      <c r="A4513" t="s">
        <v>1977</v>
      </c>
      <c r="B4513" t="s">
        <v>2053</v>
      </c>
      <c r="C4513" t="s">
        <v>1979</v>
      </c>
      <c r="D4513" t="s">
        <v>2054</v>
      </c>
      <c r="E4513" t="s">
        <v>53</v>
      </c>
      <c r="F4513" t="s">
        <v>39</v>
      </c>
      <c r="G4513" t="s">
        <v>41</v>
      </c>
      <c r="I4513">
        <v>1.5</v>
      </c>
      <c r="J4513">
        <v>2.413903987628633</v>
      </c>
      <c r="K4513">
        <v>8.3999999999999977E-3</v>
      </c>
      <c r="M4513">
        <v>3.922303987628633</v>
      </c>
      <c r="N4513">
        <v>156.2575497597804</v>
      </c>
      <c r="O4513">
        <v>383.22556044371117</v>
      </c>
      <c r="P4513">
        <v>188.40607567148751</v>
      </c>
      <c r="R4513">
        <v>727.88918587497915</v>
      </c>
      <c r="S4513">
        <v>13090004.66400449</v>
      </c>
      <c r="T4513">
        <v>14508500.00416892</v>
      </c>
      <c r="U4513">
        <v>29000045.454545449</v>
      </c>
      <c r="V4513">
        <v>56598550.122718863</v>
      </c>
      <c r="X4513">
        <v>0.37557406942236132</v>
      </c>
      <c r="Y4513">
        <v>0.86625548787843654</v>
      </c>
      <c r="Z4513">
        <v>0.54139676917094115</v>
      </c>
      <c r="AB4513">
        <v>7.0526000000000005E-2</v>
      </c>
      <c r="AC4513">
        <v>5.4999999999999997E-3</v>
      </c>
      <c r="AD4513">
        <v>1.0678523945376379</v>
      </c>
      <c r="AE4513">
        <v>3.3398418454657821</v>
      </c>
      <c r="AF4513">
        <v>8.4060242276320523</v>
      </c>
      <c r="AG4513">
        <v>1</v>
      </c>
      <c r="AH4513" t="s">
        <v>54</v>
      </c>
    </row>
    <row r="4514" spans="1:34">
      <c r="A4514" t="s">
        <v>1977</v>
      </c>
      <c r="B4514" t="s">
        <v>1978</v>
      </c>
      <c r="C4514" t="s">
        <v>1979</v>
      </c>
      <c r="D4514" t="s">
        <v>1980</v>
      </c>
      <c r="E4514" t="s">
        <v>53</v>
      </c>
      <c r="F4514" t="s">
        <v>39</v>
      </c>
      <c r="G4514" t="s">
        <v>41</v>
      </c>
      <c r="I4514">
        <v>1.5</v>
      </c>
      <c r="J4514">
        <v>2.3806259268489831</v>
      </c>
      <c r="K4514">
        <v>8.4000000000000012E-3</v>
      </c>
      <c r="M4514">
        <v>3.8890259268489831</v>
      </c>
      <c r="N4514">
        <v>156.2575497597804</v>
      </c>
      <c r="O4514">
        <v>377.9424159780981</v>
      </c>
      <c r="P4514">
        <v>188.4060756714876</v>
      </c>
      <c r="R4514">
        <v>722.60604140936618</v>
      </c>
      <c r="S4514">
        <v>13090004.66400449</v>
      </c>
      <c r="T4514">
        <v>14308485.94087778</v>
      </c>
      <c r="U4514">
        <v>29000045.454545461</v>
      </c>
      <c r="V4514">
        <v>56398536.059427723</v>
      </c>
      <c r="X4514">
        <v>0.37557406942236132</v>
      </c>
      <c r="Y4514">
        <v>0.85431329675399004</v>
      </c>
      <c r="Z4514">
        <v>0.54139676917094137</v>
      </c>
      <c r="AB4514">
        <v>7.0526000000000005E-2</v>
      </c>
      <c r="AC4514">
        <v>5.4999999999999997E-3</v>
      </c>
      <c r="AD4514">
        <v>1.058792398932707</v>
      </c>
      <c r="AE4514">
        <v>3.3115055767119088</v>
      </c>
      <c r="AF4514">
        <v>8.3353499024935989</v>
      </c>
      <c r="AG4514">
        <v>1</v>
      </c>
      <c r="AH4514" t="s">
        <v>54</v>
      </c>
    </row>
    <row r="4515" spans="1:34">
      <c r="A4515" t="s">
        <v>1977</v>
      </c>
      <c r="B4515" t="s">
        <v>2053</v>
      </c>
      <c r="C4515" t="s">
        <v>2782</v>
      </c>
      <c r="D4515" t="s">
        <v>2895</v>
      </c>
      <c r="E4515" t="s">
        <v>72</v>
      </c>
      <c r="F4515" t="s">
        <v>39</v>
      </c>
      <c r="G4515" t="s">
        <v>41</v>
      </c>
      <c r="I4515">
        <v>1.474249887287487</v>
      </c>
      <c r="J4515">
        <v>3.0000000000000009</v>
      </c>
      <c r="K4515">
        <v>8.4000000000000012E-3</v>
      </c>
      <c r="M4515">
        <v>4.4826498872874883</v>
      </c>
      <c r="N4515">
        <v>88.706568905768364</v>
      </c>
      <c r="O4515">
        <v>476.27274623318851</v>
      </c>
      <c r="P4515">
        <v>188.4060756714876</v>
      </c>
      <c r="R4515">
        <v>753.38539081044451</v>
      </c>
      <c r="S4515">
        <v>6870108.2342825485</v>
      </c>
      <c r="T4515">
        <v>18031164.551521901</v>
      </c>
      <c r="U4515">
        <v>29000045.454545461</v>
      </c>
      <c r="V4515">
        <v>53901318.240349904</v>
      </c>
      <c r="X4515">
        <v>0.20829106597725389</v>
      </c>
      <c r="Y4515">
        <v>1.076582364896908</v>
      </c>
      <c r="Z4515">
        <v>0.54139676917094137</v>
      </c>
      <c r="AB4515">
        <v>7.0526000000000005E-2</v>
      </c>
      <c r="AC4515">
        <v>5.4999999999999997E-3</v>
      </c>
      <c r="AD4515">
        <v>1.2204072991568029</v>
      </c>
      <c r="AE4515">
        <v>3.816976379025296</v>
      </c>
      <c r="AF4515">
        <v>9.5960595654695879</v>
      </c>
      <c r="AG4515">
        <v>1</v>
      </c>
      <c r="AH4515" t="s">
        <v>73</v>
      </c>
    </row>
    <row r="4516" spans="1:34">
      <c r="A4516" t="s">
        <v>1977</v>
      </c>
      <c r="B4516" t="s">
        <v>1978</v>
      </c>
      <c r="C4516" t="s">
        <v>2782</v>
      </c>
      <c r="D4516" t="s">
        <v>2783</v>
      </c>
      <c r="E4516" t="s">
        <v>72</v>
      </c>
      <c r="F4516" t="s">
        <v>39</v>
      </c>
      <c r="G4516" t="s">
        <v>41</v>
      </c>
      <c r="I4516">
        <v>1.3883365003112711</v>
      </c>
      <c r="J4516">
        <v>3</v>
      </c>
      <c r="K4516">
        <v>8.3999999999999977E-3</v>
      </c>
      <c r="M4516">
        <v>4.3967365003112704</v>
      </c>
      <c r="N4516">
        <v>83.537104863443787</v>
      </c>
      <c r="O4516">
        <v>476.27274623318829</v>
      </c>
      <c r="P4516">
        <v>188.40607567148751</v>
      </c>
      <c r="R4516">
        <v>748.21592676811963</v>
      </c>
      <c r="S4516">
        <v>6469745.804283387</v>
      </c>
      <c r="T4516">
        <v>18031164.55152189</v>
      </c>
      <c r="U4516">
        <v>29000045.454545449</v>
      </c>
      <c r="V4516">
        <v>53500955.810350731</v>
      </c>
      <c r="X4516">
        <v>0.1961526957394118</v>
      </c>
      <c r="Y4516">
        <v>1.076582364896908</v>
      </c>
      <c r="Z4516">
        <v>0.54139676917094115</v>
      </c>
      <c r="AB4516">
        <v>7.0526000000000005E-2</v>
      </c>
      <c r="AC4516">
        <v>5.4999999999999997E-3</v>
      </c>
      <c r="AD4516">
        <v>1.1970172671004511</v>
      </c>
      <c r="AE4516">
        <v>3.7438211300150468</v>
      </c>
      <c r="AF4516">
        <v>9.4136008974267682</v>
      </c>
      <c r="AG4516">
        <v>1</v>
      </c>
      <c r="AH4516" t="s">
        <v>73</v>
      </c>
    </row>
    <row r="4517" spans="1:34">
      <c r="A4517" t="s">
        <v>1977</v>
      </c>
      <c r="B4517" t="s">
        <v>2053</v>
      </c>
      <c r="C4517" t="s">
        <v>2893</v>
      </c>
      <c r="D4517" t="s">
        <v>2953</v>
      </c>
      <c r="E4517" t="s">
        <v>53</v>
      </c>
      <c r="F4517" t="s">
        <v>72</v>
      </c>
      <c r="G4517" t="s">
        <v>39</v>
      </c>
      <c r="H4517" t="s">
        <v>41</v>
      </c>
      <c r="I4517">
        <v>1.5</v>
      </c>
      <c r="J4517">
        <v>1</v>
      </c>
      <c r="K4517">
        <v>1.9991916341712861</v>
      </c>
      <c r="L4517">
        <v>8.4000000000000012E-3</v>
      </c>
      <c r="M4517">
        <v>4.5075916341712858</v>
      </c>
      <c r="N4517">
        <v>156.25754975978029</v>
      </c>
      <c r="O4517">
        <v>60.170646557743339</v>
      </c>
      <c r="P4517">
        <v>317.3868299510579</v>
      </c>
      <c r="Q4517">
        <v>188.4060756714876</v>
      </c>
      <c r="R4517">
        <v>722.22110194006927</v>
      </c>
      <c r="S4517">
        <v>13090004.66400449</v>
      </c>
      <c r="T4517">
        <v>4660070.3812316712</v>
      </c>
      <c r="U4517">
        <v>12015917.77525614</v>
      </c>
      <c r="V4517">
        <v>58766038.275037758</v>
      </c>
      <c r="W4517">
        <v>29000045.454545461</v>
      </c>
      <c r="X4517">
        <v>0.37557406942236132</v>
      </c>
      <c r="Y4517">
        <v>0.14128613322161709</v>
      </c>
      <c r="Z4517">
        <v>0.71743148579941196</v>
      </c>
      <c r="AA4517">
        <v>0.54139676917094137</v>
      </c>
      <c r="AB4517">
        <v>9.4672000000000006E-2</v>
      </c>
      <c r="AC4517">
        <v>5.4999999999999997E-3</v>
      </c>
      <c r="AD4517">
        <v>1.2271977223921831</v>
      </c>
      <c r="AE4517">
        <v>3.8382142764968501</v>
      </c>
      <c r="AF4517">
        <v>9.6731756330603176</v>
      </c>
      <c r="AG4517">
        <v>1</v>
      </c>
      <c r="AH4517" t="s">
        <v>115</v>
      </c>
    </row>
    <row r="4518" spans="1:34">
      <c r="A4518" t="s">
        <v>1977</v>
      </c>
      <c r="B4518" t="s">
        <v>1978</v>
      </c>
      <c r="C4518" t="s">
        <v>2893</v>
      </c>
      <c r="D4518" t="s">
        <v>2894</v>
      </c>
      <c r="E4518" t="s">
        <v>53</v>
      </c>
      <c r="F4518" t="s">
        <v>72</v>
      </c>
      <c r="G4518" t="s">
        <v>39</v>
      </c>
      <c r="H4518" t="s">
        <v>41</v>
      </c>
      <c r="I4518">
        <v>1.5</v>
      </c>
      <c r="J4518">
        <v>1</v>
      </c>
      <c r="K4518">
        <v>1.9626653442298541</v>
      </c>
      <c r="L4518">
        <v>8.4000000000000012E-3</v>
      </c>
      <c r="M4518">
        <v>4.4710653442298538</v>
      </c>
      <c r="N4518">
        <v>156.25754975978029</v>
      </c>
      <c r="O4518">
        <v>60.170646557743339</v>
      </c>
      <c r="P4518">
        <v>311.58800447768618</v>
      </c>
      <c r="Q4518">
        <v>188.4060756714876</v>
      </c>
      <c r="R4518">
        <v>716.42227646669755</v>
      </c>
      <c r="S4518">
        <v>13090004.66400449</v>
      </c>
      <c r="T4518">
        <v>4660070.3812316712</v>
      </c>
      <c r="U4518">
        <v>11796380.593792619</v>
      </c>
      <c r="V4518">
        <v>58546501.093574241</v>
      </c>
      <c r="W4518">
        <v>29000045.454545461</v>
      </c>
      <c r="X4518">
        <v>0.37557406942236132</v>
      </c>
      <c r="Y4518">
        <v>0.14128613322161709</v>
      </c>
      <c r="Z4518">
        <v>0.70432363259739306</v>
      </c>
      <c r="AA4518">
        <v>0.54139676917094137</v>
      </c>
      <c r="AB4518">
        <v>9.4672000000000006E-2</v>
      </c>
      <c r="AC4518">
        <v>5.4999999999999997E-3</v>
      </c>
      <c r="AD4518">
        <v>1.217253392146348</v>
      </c>
      <c r="AE4518">
        <v>3.807112140611721</v>
      </c>
      <c r="AF4518">
        <v>9.5956028769879218</v>
      </c>
      <c r="AG4518">
        <v>1</v>
      </c>
      <c r="AH4518" t="s">
        <v>115</v>
      </c>
    </row>
    <row r="4519" spans="1:34">
      <c r="A4519" t="s">
        <v>2958</v>
      </c>
      <c r="B4519" t="s">
        <v>3029</v>
      </c>
      <c r="C4519" t="s">
        <v>6846</v>
      </c>
      <c r="D4519" t="s">
        <v>6847</v>
      </c>
      <c r="E4519" t="s">
        <v>103</v>
      </c>
      <c r="I4519">
        <v>0</v>
      </c>
      <c r="M4519">
        <v>0</v>
      </c>
      <c r="N4519">
        <v>0</v>
      </c>
      <c r="R4519">
        <v>0</v>
      </c>
      <c r="S4519">
        <v>0</v>
      </c>
      <c r="V4519">
        <v>0</v>
      </c>
      <c r="X4519">
        <v>0</v>
      </c>
      <c r="AB4519">
        <v>2.7251000000000001E-2</v>
      </c>
      <c r="AC4519">
        <v>5.4999999999999997E-3</v>
      </c>
      <c r="AD4519">
        <v>0</v>
      </c>
      <c r="AE4519">
        <v>0</v>
      </c>
      <c r="AF4519">
        <v>0</v>
      </c>
      <c r="AG4519">
        <v>0</v>
      </c>
      <c r="AH4519" t="s">
        <v>103</v>
      </c>
    </row>
    <row r="4520" spans="1:34">
      <c r="A4520" t="s">
        <v>2958</v>
      </c>
      <c r="B4520" t="s">
        <v>3077</v>
      </c>
      <c r="C4520" t="s">
        <v>6846</v>
      </c>
      <c r="D4520" t="s">
        <v>6848</v>
      </c>
      <c r="E4520" t="s">
        <v>103</v>
      </c>
      <c r="I4520">
        <v>0</v>
      </c>
      <c r="M4520">
        <v>0</v>
      </c>
      <c r="N4520">
        <v>0</v>
      </c>
      <c r="R4520">
        <v>0</v>
      </c>
      <c r="S4520">
        <v>0</v>
      </c>
      <c r="V4520">
        <v>0</v>
      </c>
      <c r="X4520">
        <v>0</v>
      </c>
      <c r="AB4520">
        <v>2.7251000000000001E-2</v>
      </c>
      <c r="AC4520">
        <v>5.4999999999999997E-3</v>
      </c>
      <c r="AD4520">
        <v>0</v>
      </c>
      <c r="AE4520">
        <v>0</v>
      </c>
      <c r="AF4520">
        <v>0</v>
      </c>
      <c r="AG4520">
        <v>0</v>
      </c>
      <c r="AH4520" t="s">
        <v>103</v>
      </c>
    </row>
    <row r="4521" spans="1:34">
      <c r="A4521" t="s">
        <v>2958</v>
      </c>
      <c r="B4521" t="s">
        <v>3086</v>
      </c>
      <c r="C4521" t="s">
        <v>6846</v>
      </c>
      <c r="D4521" t="s">
        <v>6849</v>
      </c>
      <c r="E4521" t="s">
        <v>103</v>
      </c>
      <c r="I4521">
        <v>0</v>
      </c>
      <c r="M4521">
        <v>0</v>
      </c>
      <c r="N4521">
        <v>0</v>
      </c>
      <c r="R4521">
        <v>0</v>
      </c>
      <c r="S4521">
        <v>0</v>
      </c>
      <c r="V4521">
        <v>0</v>
      </c>
      <c r="X4521">
        <v>0</v>
      </c>
      <c r="AB4521">
        <v>2.7251000000000001E-2</v>
      </c>
      <c r="AC4521">
        <v>5.4999999999999997E-3</v>
      </c>
      <c r="AD4521">
        <v>0</v>
      </c>
      <c r="AE4521">
        <v>0</v>
      </c>
      <c r="AF4521">
        <v>0</v>
      </c>
      <c r="AG4521">
        <v>0</v>
      </c>
      <c r="AH4521" t="s">
        <v>103</v>
      </c>
    </row>
    <row r="4522" spans="1:34">
      <c r="A4522" t="s">
        <v>2958</v>
      </c>
      <c r="B4522" t="s">
        <v>2959</v>
      </c>
      <c r="C4522" t="s">
        <v>6846</v>
      </c>
      <c r="D4522" t="s">
        <v>6850</v>
      </c>
      <c r="E4522" t="s">
        <v>103</v>
      </c>
      <c r="I4522">
        <v>0</v>
      </c>
      <c r="M4522">
        <v>0</v>
      </c>
      <c r="N4522">
        <v>0</v>
      </c>
      <c r="R4522">
        <v>0</v>
      </c>
      <c r="S4522">
        <v>0</v>
      </c>
      <c r="V4522">
        <v>0</v>
      </c>
      <c r="X4522">
        <v>0</v>
      </c>
      <c r="AB4522">
        <v>2.7251000000000001E-2</v>
      </c>
      <c r="AC4522">
        <v>5.4999999999999997E-3</v>
      </c>
      <c r="AD4522">
        <v>0</v>
      </c>
      <c r="AE4522">
        <v>0</v>
      </c>
      <c r="AF4522">
        <v>0</v>
      </c>
      <c r="AG4522">
        <v>0</v>
      </c>
      <c r="AH4522" t="s">
        <v>103</v>
      </c>
    </row>
    <row r="4523" spans="1:34">
      <c r="A4523" t="s">
        <v>2958</v>
      </c>
      <c r="B4523" t="s">
        <v>3034</v>
      </c>
      <c r="C4523" t="s">
        <v>6846</v>
      </c>
      <c r="D4523" t="s">
        <v>6851</v>
      </c>
      <c r="E4523" t="s">
        <v>103</v>
      </c>
      <c r="I4523">
        <v>0</v>
      </c>
      <c r="M4523">
        <v>0</v>
      </c>
      <c r="N4523">
        <v>0</v>
      </c>
      <c r="R4523">
        <v>0</v>
      </c>
      <c r="S4523">
        <v>0</v>
      </c>
      <c r="V4523">
        <v>0</v>
      </c>
      <c r="X4523">
        <v>0</v>
      </c>
      <c r="AB4523">
        <v>2.7251000000000001E-2</v>
      </c>
      <c r="AC4523">
        <v>5.4999999999999997E-3</v>
      </c>
      <c r="AD4523">
        <v>0</v>
      </c>
      <c r="AE4523">
        <v>0</v>
      </c>
      <c r="AF4523">
        <v>0</v>
      </c>
      <c r="AG4523">
        <v>0</v>
      </c>
      <c r="AH4523" t="s">
        <v>103</v>
      </c>
    </row>
    <row r="4524" spans="1:34">
      <c r="A4524" t="s">
        <v>2958</v>
      </c>
      <c r="B4524" t="s">
        <v>2985</v>
      </c>
      <c r="C4524" t="s">
        <v>6846</v>
      </c>
      <c r="D4524" t="s">
        <v>6852</v>
      </c>
      <c r="E4524" t="s">
        <v>103</v>
      </c>
      <c r="I4524">
        <v>0</v>
      </c>
      <c r="M4524">
        <v>0</v>
      </c>
      <c r="N4524">
        <v>0</v>
      </c>
      <c r="R4524">
        <v>0</v>
      </c>
      <c r="S4524">
        <v>0</v>
      </c>
      <c r="V4524">
        <v>0</v>
      </c>
      <c r="X4524">
        <v>0</v>
      </c>
      <c r="AB4524">
        <v>2.7251000000000001E-2</v>
      </c>
      <c r="AC4524">
        <v>5.4999999999999997E-3</v>
      </c>
      <c r="AD4524">
        <v>0</v>
      </c>
      <c r="AE4524">
        <v>0</v>
      </c>
      <c r="AF4524">
        <v>0</v>
      </c>
      <c r="AG4524">
        <v>0</v>
      </c>
      <c r="AH4524" t="s">
        <v>103</v>
      </c>
    </row>
    <row r="4525" spans="1:34">
      <c r="A4525" t="s">
        <v>2958</v>
      </c>
      <c r="B4525" t="s">
        <v>3029</v>
      </c>
      <c r="C4525" t="s">
        <v>6853</v>
      </c>
      <c r="D4525" t="s">
        <v>6854</v>
      </c>
      <c r="E4525" t="s">
        <v>40</v>
      </c>
      <c r="I4525">
        <v>0</v>
      </c>
      <c r="M4525">
        <v>0</v>
      </c>
      <c r="N4525">
        <v>0</v>
      </c>
      <c r="R4525">
        <v>0</v>
      </c>
      <c r="S4525">
        <v>0</v>
      </c>
      <c r="V4525">
        <v>0</v>
      </c>
      <c r="X4525">
        <v>0</v>
      </c>
      <c r="AB4525">
        <v>2.7251000000000001E-2</v>
      </c>
      <c r="AC4525">
        <v>5.4999999999999997E-3</v>
      </c>
      <c r="AD4525">
        <v>0</v>
      </c>
      <c r="AE4525">
        <v>0</v>
      </c>
      <c r="AF4525">
        <v>0</v>
      </c>
      <c r="AG4525">
        <v>0</v>
      </c>
      <c r="AH4525" t="s">
        <v>40</v>
      </c>
    </row>
    <row r="4526" spans="1:34">
      <c r="A4526" t="s">
        <v>2958</v>
      </c>
      <c r="B4526" t="s">
        <v>3077</v>
      </c>
      <c r="C4526" t="s">
        <v>6853</v>
      </c>
      <c r="D4526" t="s">
        <v>6855</v>
      </c>
      <c r="E4526" t="s">
        <v>40</v>
      </c>
      <c r="I4526">
        <v>0</v>
      </c>
      <c r="M4526">
        <v>0</v>
      </c>
      <c r="N4526">
        <v>0</v>
      </c>
      <c r="R4526">
        <v>0</v>
      </c>
      <c r="S4526">
        <v>0</v>
      </c>
      <c r="V4526">
        <v>0</v>
      </c>
      <c r="X4526">
        <v>0</v>
      </c>
      <c r="AB4526">
        <v>2.7251000000000001E-2</v>
      </c>
      <c r="AC4526">
        <v>5.4999999999999997E-3</v>
      </c>
      <c r="AD4526">
        <v>0</v>
      </c>
      <c r="AE4526">
        <v>0</v>
      </c>
      <c r="AF4526">
        <v>0</v>
      </c>
      <c r="AG4526">
        <v>0</v>
      </c>
      <c r="AH4526" t="s">
        <v>40</v>
      </c>
    </row>
    <row r="4527" spans="1:34">
      <c r="A4527" t="s">
        <v>2958</v>
      </c>
      <c r="B4527" t="s">
        <v>3086</v>
      </c>
      <c r="C4527" t="s">
        <v>6853</v>
      </c>
      <c r="D4527" t="s">
        <v>6856</v>
      </c>
      <c r="E4527" t="s">
        <v>40</v>
      </c>
      <c r="I4527">
        <v>0</v>
      </c>
      <c r="M4527">
        <v>0</v>
      </c>
      <c r="N4527">
        <v>0</v>
      </c>
      <c r="R4527">
        <v>0</v>
      </c>
      <c r="S4527">
        <v>0</v>
      </c>
      <c r="V4527">
        <v>0</v>
      </c>
      <c r="X4527">
        <v>0</v>
      </c>
      <c r="AB4527">
        <v>2.7251000000000001E-2</v>
      </c>
      <c r="AC4527">
        <v>5.4999999999999997E-3</v>
      </c>
      <c r="AD4527">
        <v>0</v>
      </c>
      <c r="AE4527">
        <v>0</v>
      </c>
      <c r="AF4527">
        <v>0</v>
      </c>
      <c r="AG4527">
        <v>0</v>
      </c>
      <c r="AH4527" t="s">
        <v>40</v>
      </c>
    </row>
    <row r="4528" spans="1:34">
      <c r="A4528" t="s">
        <v>2958</v>
      </c>
      <c r="B4528" t="s">
        <v>2959</v>
      </c>
      <c r="C4528" t="s">
        <v>6853</v>
      </c>
      <c r="D4528" t="s">
        <v>6857</v>
      </c>
      <c r="E4528" t="s">
        <v>40</v>
      </c>
      <c r="I4528">
        <v>0</v>
      </c>
      <c r="M4528">
        <v>0</v>
      </c>
      <c r="N4528">
        <v>0</v>
      </c>
      <c r="R4528">
        <v>0</v>
      </c>
      <c r="S4528">
        <v>0</v>
      </c>
      <c r="V4528">
        <v>0</v>
      </c>
      <c r="X4528">
        <v>0</v>
      </c>
      <c r="AB4528">
        <v>2.7251000000000001E-2</v>
      </c>
      <c r="AC4528">
        <v>5.4999999999999997E-3</v>
      </c>
      <c r="AD4528">
        <v>0</v>
      </c>
      <c r="AE4528">
        <v>0</v>
      </c>
      <c r="AF4528">
        <v>0</v>
      </c>
      <c r="AG4528">
        <v>0</v>
      </c>
      <c r="AH4528" t="s">
        <v>40</v>
      </c>
    </row>
    <row r="4529" spans="1:34">
      <c r="A4529" t="s">
        <v>2958</v>
      </c>
      <c r="B4529" t="s">
        <v>3034</v>
      </c>
      <c r="C4529" t="s">
        <v>6853</v>
      </c>
      <c r="D4529" t="s">
        <v>6858</v>
      </c>
      <c r="E4529" t="s">
        <v>40</v>
      </c>
      <c r="I4529">
        <v>0</v>
      </c>
      <c r="M4529">
        <v>0</v>
      </c>
      <c r="N4529">
        <v>0</v>
      </c>
      <c r="R4529">
        <v>0</v>
      </c>
      <c r="S4529">
        <v>0</v>
      </c>
      <c r="V4529">
        <v>0</v>
      </c>
      <c r="X4529">
        <v>0</v>
      </c>
      <c r="AB4529">
        <v>2.7251000000000001E-2</v>
      </c>
      <c r="AC4529">
        <v>5.4999999999999997E-3</v>
      </c>
      <c r="AD4529">
        <v>0</v>
      </c>
      <c r="AE4529">
        <v>0</v>
      </c>
      <c r="AF4529">
        <v>0</v>
      </c>
      <c r="AG4529">
        <v>0</v>
      </c>
      <c r="AH4529" t="s">
        <v>40</v>
      </c>
    </row>
    <row r="4530" spans="1:34">
      <c r="A4530" t="s">
        <v>2958</v>
      </c>
      <c r="B4530" t="s">
        <v>2985</v>
      </c>
      <c r="C4530" t="s">
        <v>6853</v>
      </c>
      <c r="D4530" t="s">
        <v>6859</v>
      </c>
      <c r="E4530" t="s">
        <v>40</v>
      </c>
      <c r="I4530">
        <v>0</v>
      </c>
      <c r="M4530">
        <v>0</v>
      </c>
      <c r="N4530">
        <v>0</v>
      </c>
      <c r="R4530">
        <v>0</v>
      </c>
      <c r="S4530">
        <v>0</v>
      </c>
      <c r="V4530">
        <v>0</v>
      </c>
      <c r="X4530">
        <v>0</v>
      </c>
      <c r="AB4530">
        <v>2.7251000000000001E-2</v>
      </c>
      <c r="AC4530">
        <v>5.4999999999999997E-3</v>
      </c>
      <c r="AD4530">
        <v>0</v>
      </c>
      <c r="AE4530">
        <v>0</v>
      </c>
      <c r="AF4530">
        <v>0</v>
      </c>
      <c r="AG4530">
        <v>0</v>
      </c>
      <c r="AH4530" t="s">
        <v>40</v>
      </c>
    </row>
    <row r="4531" spans="1:34">
      <c r="A4531" t="s">
        <v>2958</v>
      </c>
      <c r="B4531" t="s">
        <v>3029</v>
      </c>
      <c r="C4531" t="s">
        <v>3900</v>
      </c>
      <c r="D4531" t="s">
        <v>3911</v>
      </c>
      <c r="E4531" t="s">
        <v>103</v>
      </c>
      <c r="F4531" t="s">
        <v>40</v>
      </c>
      <c r="I4531">
        <v>3.0720830271337491</v>
      </c>
      <c r="J4531">
        <v>3.1838988661444572</v>
      </c>
      <c r="M4531">
        <v>6.2559818932782054</v>
      </c>
      <c r="N4531">
        <v>310.83244344135159</v>
      </c>
      <c r="O4531">
        <v>326.66758511285838</v>
      </c>
      <c r="R4531">
        <v>637.50002855421008</v>
      </c>
      <c r="S4531">
        <v>44387046.631649122</v>
      </c>
      <c r="T4531">
        <v>25612953.368340392</v>
      </c>
      <c r="V4531">
        <v>69999999.99998951</v>
      </c>
      <c r="X4531">
        <v>0.71414137327487981</v>
      </c>
      <c r="Y4531">
        <v>0.75414199952997707</v>
      </c>
      <c r="AB4531">
        <v>5.4501999999999988E-2</v>
      </c>
      <c r="AC4531">
        <v>5.4999999999999997E-3</v>
      </c>
      <c r="AD4531">
        <v>1.703199258902967</v>
      </c>
      <c r="AE4531">
        <v>6.2559818932782054</v>
      </c>
      <c r="AF4531">
        <v>14.27516504545938</v>
      </c>
      <c r="AG4531">
        <v>1</v>
      </c>
      <c r="AH4531" t="s">
        <v>1405</v>
      </c>
    </row>
    <row r="4532" spans="1:34">
      <c r="A4532" t="s">
        <v>2958</v>
      </c>
      <c r="B4532" t="s">
        <v>3077</v>
      </c>
      <c r="C4532" t="s">
        <v>3900</v>
      </c>
      <c r="D4532" t="s">
        <v>3916</v>
      </c>
      <c r="E4532" t="s">
        <v>103</v>
      </c>
      <c r="F4532" t="s">
        <v>40</v>
      </c>
      <c r="I4532">
        <v>3.0247014609260279</v>
      </c>
      <c r="J4532">
        <v>3.2689994066279708</v>
      </c>
      <c r="M4532">
        <v>6.2937008675539996</v>
      </c>
      <c r="N4532">
        <v>306.03839071935698</v>
      </c>
      <c r="O4532">
        <v>335.39888884462948</v>
      </c>
      <c r="R4532">
        <v>641.43727956398652</v>
      </c>
      <c r="S4532">
        <v>43702453.223799437</v>
      </c>
      <c r="T4532">
        <v>26297546.77619078</v>
      </c>
      <c r="V4532">
        <v>69999999.999990225</v>
      </c>
      <c r="X4532">
        <v>0.70312697800605584</v>
      </c>
      <c r="Y4532">
        <v>0.7742990128207401</v>
      </c>
      <c r="AB4532">
        <v>5.4501999999999988E-2</v>
      </c>
      <c r="AC4532">
        <v>5.4999999999999997E-3</v>
      </c>
      <c r="AD4532">
        <v>1.713468299019937</v>
      </c>
      <c r="AE4532">
        <v>6.2937008675539996</v>
      </c>
      <c r="AF4532">
        <v>14.36087203412794</v>
      </c>
      <c r="AG4532">
        <v>1</v>
      </c>
      <c r="AH4532" t="s">
        <v>1405</v>
      </c>
    </row>
    <row r="4533" spans="1:34">
      <c r="A4533" t="s">
        <v>2958</v>
      </c>
      <c r="B4533" t="s">
        <v>3086</v>
      </c>
      <c r="C4533" t="s">
        <v>3900</v>
      </c>
      <c r="D4533" t="s">
        <v>3918</v>
      </c>
      <c r="E4533" t="s">
        <v>103</v>
      </c>
      <c r="F4533" t="s">
        <v>40</v>
      </c>
      <c r="I4533">
        <v>3.0177766773602488</v>
      </c>
      <c r="J4533">
        <v>3.2814367925428982</v>
      </c>
      <c r="M4533">
        <v>6.2992134699031466</v>
      </c>
      <c r="N4533">
        <v>305.33774318573171</v>
      </c>
      <c r="O4533">
        <v>336.67496292636241</v>
      </c>
      <c r="R4533">
        <v>642.01270611209407</v>
      </c>
      <c r="S4533">
        <v>43602400.364441954</v>
      </c>
      <c r="T4533">
        <v>26397599.635548349</v>
      </c>
      <c r="V4533">
        <v>69999999.999990299</v>
      </c>
      <c r="X4533">
        <v>0.70151723165427482</v>
      </c>
      <c r="Y4533">
        <v>0.777244946557061</v>
      </c>
      <c r="AB4533">
        <v>5.4501999999999988E-2</v>
      </c>
      <c r="AC4533">
        <v>5.4999999999999997E-3</v>
      </c>
      <c r="AD4533">
        <v>1.71496911222494</v>
      </c>
      <c r="AE4533">
        <v>6.2992134699031466</v>
      </c>
      <c r="AF4533">
        <v>14.373398052031231</v>
      </c>
      <c r="AG4533">
        <v>1</v>
      </c>
      <c r="AH4533" t="s">
        <v>1405</v>
      </c>
    </row>
    <row r="4534" spans="1:34">
      <c r="A4534" t="s">
        <v>2958</v>
      </c>
      <c r="B4534" t="s">
        <v>2959</v>
      </c>
      <c r="C4534" t="s">
        <v>3900</v>
      </c>
      <c r="D4534" t="s">
        <v>3901</v>
      </c>
      <c r="E4534" t="s">
        <v>103</v>
      </c>
      <c r="F4534" t="s">
        <v>40</v>
      </c>
      <c r="I4534">
        <v>3.1203211080396729</v>
      </c>
      <c r="J4534">
        <v>3.0972599665566909</v>
      </c>
      <c r="M4534">
        <v>6.2175810745963638</v>
      </c>
      <c r="N4534">
        <v>315.71315806477747</v>
      </c>
      <c r="O4534">
        <v>317.77844594888637</v>
      </c>
      <c r="R4534">
        <v>633.49160401366385</v>
      </c>
      <c r="S4534">
        <v>45084015.407454051</v>
      </c>
      <c r="T4534">
        <v>24915984.592534721</v>
      </c>
      <c r="V4534">
        <v>69999999.999988765</v>
      </c>
      <c r="X4534">
        <v>0.72535487533131415</v>
      </c>
      <c r="Y4534">
        <v>0.73362060870724788</v>
      </c>
      <c r="AB4534">
        <v>5.4501999999999988E-2</v>
      </c>
      <c r="AC4534">
        <v>5.4999999999999997E-3</v>
      </c>
      <c r="AD4534">
        <v>1.692744585753984</v>
      </c>
      <c r="AE4534">
        <v>6.2175810745963638</v>
      </c>
      <c r="AF4534">
        <v>14.18790873494671</v>
      </c>
      <c r="AG4534">
        <v>1</v>
      </c>
      <c r="AH4534" t="s">
        <v>1405</v>
      </c>
    </row>
    <row r="4535" spans="1:34">
      <c r="A4535" t="s">
        <v>2958</v>
      </c>
      <c r="B4535" t="s">
        <v>3034</v>
      </c>
      <c r="C4535" t="s">
        <v>3900</v>
      </c>
      <c r="D4535" t="s">
        <v>3912</v>
      </c>
      <c r="E4535" t="s">
        <v>103</v>
      </c>
      <c r="F4535" t="s">
        <v>40</v>
      </c>
      <c r="I4535">
        <v>3.065893758119584</v>
      </c>
      <c r="J4535">
        <v>3.1950152175118638</v>
      </c>
      <c r="M4535">
        <v>6.2609089756314482</v>
      </c>
      <c r="N4535">
        <v>310.20621505045312</v>
      </c>
      <c r="O4535">
        <v>327.80812123197649</v>
      </c>
      <c r="R4535">
        <v>638.01433628242967</v>
      </c>
      <c r="S4535">
        <v>44297620.867462061</v>
      </c>
      <c r="T4535">
        <v>25702379.132527519</v>
      </c>
      <c r="V4535">
        <v>69999999.999989584</v>
      </c>
      <c r="X4535">
        <v>0.71270260582155776</v>
      </c>
      <c r="Y4535">
        <v>0.75677503148235381</v>
      </c>
      <c r="AB4535">
        <v>5.4501999999999988E-2</v>
      </c>
      <c r="AC4535">
        <v>5.4999999999999997E-3</v>
      </c>
      <c r="AD4535">
        <v>1.7045406635226981</v>
      </c>
      <c r="AE4535">
        <v>6.2609089756314482</v>
      </c>
      <c r="AF4535">
        <v>14.2863606147856</v>
      </c>
      <c r="AG4535">
        <v>1</v>
      </c>
      <c r="AH4535" t="s">
        <v>1405</v>
      </c>
    </row>
    <row r="4536" spans="1:34">
      <c r="A4536" t="s">
        <v>2958</v>
      </c>
      <c r="B4536" t="s">
        <v>2985</v>
      </c>
      <c r="C4536" t="s">
        <v>3900</v>
      </c>
      <c r="D4536" t="s">
        <v>3902</v>
      </c>
      <c r="E4536" t="s">
        <v>103</v>
      </c>
      <c r="F4536" t="s">
        <v>40</v>
      </c>
      <c r="I4536">
        <v>3.1056381483515181</v>
      </c>
      <c r="J4536">
        <v>3.123631568539663</v>
      </c>
      <c r="M4536">
        <v>6.2292697168911806</v>
      </c>
      <c r="N4536">
        <v>314.22754058747961</v>
      </c>
      <c r="O4536">
        <v>320.48416867988732</v>
      </c>
      <c r="R4536">
        <v>634.71170926736681</v>
      </c>
      <c r="S4536">
        <v>44871868.401460908</v>
      </c>
      <c r="T4536">
        <v>25128131.598528109</v>
      </c>
      <c r="V4536">
        <v>69999999.999989018</v>
      </c>
      <c r="X4536">
        <v>0.72194165085045692</v>
      </c>
      <c r="Y4536">
        <v>0.73986701711604597</v>
      </c>
      <c r="AB4536">
        <v>5.4501999999999988E-2</v>
      </c>
      <c r="AC4536">
        <v>5.4999999999999997E-3</v>
      </c>
      <c r="AD4536">
        <v>1.695926833918018</v>
      </c>
      <c r="AE4536">
        <v>6.2292697168911806</v>
      </c>
      <c r="AF4536">
        <v>14.214468267700379</v>
      </c>
      <c r="AG4536">
        <v>1</v>
      </c>
      <c r="AH4536" t="s">
        <v>1405</v>
      </c>
    </row>
    <row r="4537" spans="1:34">
      <c r="A4537" t="s">
        <v>2958</v>
      </c>
      <c r="B4537" t="s">
        <v>3029</v>
      </c>
      <c r="C4537" t="s">
        <v>6860</v>
      </c>
      <c r="D4537" t="s">
        <v>6861</v>
      </c>
      <c r="E4537" t="s">
        <v>103</v>
      </c>
      <c r="F4537" t="s">
        <v>41</v>
      </c>
      <c r="I4537">
        <v>0</v>
      </c>
      <c r="J4537">
        <v>0</v>
      </c>
      <c r="M4537">
        <v>0</v>
      </c>
      <c r="N4537">
        <v>0</v>
      </c>
      <c r="O4537">
        <v>0</v>
      </c>
      <c r="R4537">
        <v>0</v>
      </c>
      <c r="S4537">
        <v>0</v>
      </c>
      <c r="T4537">
        <v>0</v>
      </c>
      <c r="V4537">
        <v>0</v>
      </c>
      <c r="X4537">
        <v>0</v>
      </c>
      <c r="Y4537">
        <v>0</v>
      </c>
      <c r="AB4537">
        <v>4.9485000000000001E-2</v>
      </c>
      <c r="AC4537">
        <v>5.4999999999999997E-3</v>
      </c>
      <c r="AD4537">
        <v>0</v>
      </c>
      <c r="AE4537">
        <v>0</v>
      </c>
      <c r="AF4537">
        <v>0</v>
      </c>
      <c r="AG4537">
        <v>0</v>
      </c>
      <c r="AH4537" t="s">
        <v>6606</v>
      </c>
    </row>
    <row r="4538" spans="1:34">
      <c r="A4538" t="s">
        <v>2958</v>
      </c>
      <c r="B4538" t="s">
        <v>3077</v>
      </c>
      <c r="C4538" t="s">
        <v>6860</v>
      </c>
      <c r="D4538" t="s">
        <v>6862</v>
      </c>
      <c r="E4538" t="s">
        <v>103</v>
      </c>
      <c r="F4538" t="s">
        <v>41</v>
      </c>
      <c r="I4538">
        <v>0</v>
      </c>
      <c r="J4538">
        <v>0</v>
      </c>
      <c r="M4538">
        <v>0</v>
      </c>
      <c r="N4538">
        <v>0</v>
      </c>
      <c r="O4538">
        <v>0</v>
      </c>
      <c r="R4538">
        <v>0</v>
      </c>
      <c r="S4538">
        <v>0</v>
      </c>
      <c r="T4538">
        <v>0</v>
      </c>
      <c r="V4538">
        <v>0</v>
      </c>
      <c r="X4538">
        <v>0</v>
      </c>
      <c r="Y4538">
        <v>0</v>
      </c>
      <c r="AB4538">
        <v>4.9485000000000001E-2</v>
      </c>
      <c r="AC4538">
        <v>5.4999999999999997E-3</v>
      </c>
      <c r="AD4538">
        <v>0</v>
      </c>
      <c r="AE4538">
        <v>0</v>
      </c>
      <c r="AF4538">
        <v>0</v>
      </c>
      <c r="AG4538">
        <v>0</v>
      </c>
      <c r="AH4538" t="s">
        <v>6606</v>
      </c>
    </row>
    <row r="4539" spans="1:34">
      <c r="A4539" t="s">
        <v>2958</v>
      </c>
      <c r="B4539" t="s">
        <v>3086</v>
      </c>
      <c r="C4539" t="s">
        <v>6860</v>
      </c>
      <c r="D4539" t="s">
        <v>6863</v>
      </c>
      <c r="E4539" t="s">
        <v>103</v>
      </c>
      <c r="F4539" t="s">
        <v>41</v>
      </c>
      <c r="I4539">
        <v>0</v>
      </c>
      <c r="J4539">
        <v>0</v>
      </c>
      <c r="M4539">
        <v>0</v>
      </c>
      <c r="N4539">
        <v>0</v>
      </c>
      <c r="O4539">
        <v>0</v>
      </c>
      <c r="R4539">
        <v>0</v>
      </c>
      <c r="S4539">
        <v>0</v>
      </c>
      <c r="T4539">
        <v>0</v>
      </c>
      <c r="V4539">
        <v>0</v>
      </c>
      <c r="X4539">
        <v>0</v>
      </c>
      <c r="Y4539">
        <v>0</v>
      </c>
      <c r="AB4539">
        <v>4.9485000000000001E-2</v>
      </c>
      <c r="AC4539">
        <v>5.4999999999999997E-3</v>
      </c>
      <c r="AD4539">
        <v>0</v>
      </c>
      <c r="AE4539">
        <v>0</v>
      </c>
      <c r="AF4539">
        <v>0</v>
      </c>
      <c r="AG4539">
        <v>0</v>
      </c>
      <c r="AH4539" t="s">
        <v>6606</v>
      </c>
    </row>
    <row r="4540" spans="1:34">
      <c r="A4540" t="s">
        <v>2958</v>
      </c>
      <c r="B4540" t="s">
        <v>2959</v>
      </c>
      <c r="C4540" t="s">
        <v>6860</v>
      </c>
      <c r="D4540" t="s">
        <v>6864</v>
      </c>
      <c r="E4540" t="s">
        <v>103</v>
      </c>
      <c r="F4540" t="s">
        <v>41</v>
      </c>
      <c r="I4540">
        <v>0</v>
      </c>
      <c r="J4540">
        <v>0</v>
      </c>
      <c r="M4540">
        <v>0</v>
      </c>
      <c r="N4540">
        <v>0</v>
      </c>
      <c r="O4540">
        <v>0</v>
      </c>
      <c r="R4540">
        <v>0</v>
      </c>
      <c r="S4540">
        <v>0</v>
      </c>
      <c r="T4540">
        <v>0</v>
      </c>
      <c r="V4540">
        <v>0</v>
      </c>
      <c r="X4540">
        <v>0</v>
      </c>
      <c r="Y4540">
        <v>0</v>
      </c>
      <c r="AB4540">
        <v>4.9485000000000001E-2</v>
      </c>
      <c r="AC4540">
        <v>5.4999999999999997E-3</v>
      </c>
      <c r="AD4540">
        <v>0</v>
      </c>
      <c r="AE4540">
        <v>0</v>
      </c>
      <c r="AF4540">
        <v>0</v>
      </c>
      <c r="AG4540">
        <v>0</v>
      </c>
      <c r="AH4540" t="s">
        <v>6606</v>
      </c>
    </row>
    <row r="4541" spans="1:34">
      <c r="A4541" t="s">
        <v>2958</v>
      </c>
      <c r="B4541" t="s">
        <v>3034</v>
      </c>
      <c r="C4541" t="s">
        <v>6860</v>
      </c>
      <c r="D4541" t="s">
        <v>6865</v>
      </c>
      <c r="E4541" t="s">
        <v>103</v>
      </c>
      <c r="F4541" t="s">
        <v>41</v>
      </c>
      <c r="I4541">
        <v>0</v>
      </c>
      <c r="J4541">
        <v>0</v>
      </c>
      <c r="M4541">
        <v>0</v>
      </c>
      <c r="N4541">
        <v>0</v>
      </c>
      <c r="O4541">
        <v>0</v>
      </c>
      <c r="R4541">
        <v>0</v>
      </c>
      <c r="S4541">
        <v>0</v>
      </c>
      <c r="T4541">
        <v>0</v>
      </c>
      <c r="V4541">
        <v>0</v>
      </c>
      <c r="X4541">
        <v>0</v>
      </c>
      <c r="Y4541">
        <v>0</v>
      </c>
      <c r="AB4541">
        <v>4.9485000000000001E-2</v>
      </c>
      <c r="AC4541">
        <v>5.4999999999999997E-3</v>
      </c>
      <c r="AD4541">
        <v>0</v>
      </c>
      <c r="AE4541">
        <v>0</v>
      </c>
      <c r="AF4541">
        <v>0</v>
      </c>
      <c r="AG4541">
        <v>0</v>
      </c>
      <c r="AH4541" t="s">
        <v>6606</v>
      </c>
    </row>
    <row r="4542" spans="1:34">
      <c r="A4542" t="s">
        <v>2958</v>
      </c>
      <c r="B4542" t="s">
        <v>2985</v>
      </c>
      <c r="C4542" t="s">
        <v>6860</v>
      </c>
      <c r="D4542" t="s">
        <v>6866</v>
      </c>
      <c r="E4542" t="s">
        <v>103</v>
      </c>
      <c r="F4542" t="s">
        <v>41</v>
      </c>
      <c r="I4542">
        <v>0</v>
      </c>
      <c r="J4542">
        <v>0</v>
      </c>
      <c r="M4542">
        <v>0</v>
      </c>
      <c r="N4542">
        <v>0</v>
      </c>
      <c r="O4542">
        <v>0</v>
      </c>
      <c r="R4542">
        <v>0</v>
      </c>
      <c r="S4542">
        <v>0</v>
      </c>
      <c r="T4542">
        <v>0</v>
      </c>
      <c r="V4542">
        <v>0</v>
      </c>
      <c r="X4542">
        <v>0</v>
      </c>
      <c r="Y4542">
        <v>0</v>
      </c>
      <c r="AB4542">
        <v>4.9485000000000001E-2</v>
      </c>
      <c r="AC4542">
        <v>5.4999999999999997E-3</v>
      </c>
      <c r="AD4542">
        <v>0</v>
      </c>
      <c r="AE4542">
        <v>0</v>
      </c>
      <c r="AF4542">
        <v>0</v>
      </c>
      <c r="AG4542">
        <v>0</v>
      </c>
      <c r="AH4542" t="s">
        <v>6606</v>
      </c>
    </row>
    <row r="4543" spans="1:34">
      <c r="A4543" t="s">
        <v>2958</v>
      </c>
      <c r="B4543" t="s">
        <v>3029</v>
      </c>
      <c r="C4543" t="s">
        <v>6867</v>
      </c>
      <c r="D4543" t="s">
        <v>6868</v>
      </c>
      <c r="E4543" t="s">
        <v>103</v>
      </c>
      <c r="F4543" t="s">
        <v>302</v>
      </c>
      <c r="I4543">
        <v>0</v>
      </c>
      <c r="J4543">
        <v>0</v>
      </c>
      <c r="M4543">
        <v>0</v>
      </c>
      <c r="N4543">
        <v>0</v>
      </c>
      <c r="O4543">
        <v>0</v>
      </c>
      <c r="R4543">
        <v>0</v>
      </c>
      <c r="S4543">
        <v>0</v>
      </c>
      <c r="T4543">
        <v>0</v>
      </c>
      <c r="V4543">
        <v>0</v>
      </c>
      <c r="X4543">
        <v>0</v>
      </c>
      <c r="Y4543">
        <v>0</v>
      </c>
      <c r="AB4543">
        <v>4.5622999999999997E-2</v>
      </c>
      <c r="AC4543">
        <v>5.4999999999999997E-3</v>
      </c>
      <c r="AD4543">
        <v>0</v>
      </c>
      <c r="AE4543">
        <v>0</v>
      </c>
      <c r="AF4543">
        <v>0</v>
      </c>
      <c r="AG4543">
        <v>0</v>
      </c>
      <c r="AH4543" t="s">
        <v>6614</v>
      </c>
    </row>
    <row r="4544" spans="1:34">
      <c r="A4544" t="s">
        <v>2958</v>
      </c>
      <c r="B4544" t="s">
        <v>3077</v>
      </c>
      <c r="C4544" t="s">
        <v>6867</v>
      </c>
      <c r="D4544" t="s">
        <v>6869</v>
      </c>
      <c r="E4544" t="s">
        <v>103</v>
      </c>
      <c r="F4544" t="s">
        <v>302</v>
      </c>
      <c r="I4544">
        <v>0</v>
      </c>
      <c r="J4544">
        <v>0</v>
      </c>
      <c r="M4544">
        <v>0</v>
      </c>
      <c r="N4544">
        <v>0</v>
      </c>
      <c r="O4544">
        <v>0</v>
      </c>
      <c r="R4544">
        <v>0</v>
      </c>
      <c r="S4544">
        <v>0</v>
      </c>
      <c r="T4544">
        <v>0</v>
      </c>
      <c r="V4544">
        <v>0</v>
      </c>
      <c r="X4544">
        <v>0</v>
      </c>
      <c r="Y4544">
        <v>0</v>
      </c>
      <c r="AB4544">
        <v>4.5622999999999997E-2</v>
      </c>
      <c r="AC4544">
        <v>5.4999999999999997E-3</v>
      </c>
      <c r="AD4544">
        <v>0</v>
      </c>
      <c r="AE4544">
        <v>0</v>
      </c>
      <c r="AF4544">
        <v>0</v>
      </c>
      <c r="AG4544">
        <v>0</v>
      </c>
      <c r="AH4544" t="s">
        <v>6614</v>
      </c>
    </row>
    <row r="4545" spans="1:34">
      <c r="A4545" t="s">
        <v>2958</v>
      </c>
      <c r="B4545" t="s">
        <v>3086</v>
      </c>
      <c r="C4545" t="s">
        <v>6867</v>
      </c>
      <c r="D4545" t="s">
        <v>6870</v>
      </c>
      <c r="E4545" t="s">
        <v>103</v>
      </c>
      <c r="F4545" t="s">
        <v>302</v>
      </c>
      <c r="I4545">
        <v>0</v>
      </c>
      <c r="J4545">
        <v>0</v>
      </c>
      <c r="M4545">
        <v>0</v>
      </c>
      <c r="N4545">
        <v>0</v>
      </c>
      <c r="O4545">
        <v>0</v>
      </c>
      <c r="R4545">
        <v>0</v>
      </c>
      <c r="S4545">
        <v>0</v>
      </c>
      <c r="T4545">
        <v>0</v>
      </c>
      <c r="V4545">
        <v>0</v>
      </c>
      <c r="X4545">
        <v>0</v>
      </c>
      <c r="Y4545">
        <v>0</v>
      </c>
      <c r="AB4545">
        <v>4.5622999999999997E-2</v>
      </c>
      <c r="AC4545">
        <v>5.4999999999999997E-3</v>
      </c>
      <c r="AD4545">
        <v>0</v>
      </c>
      <c r="AE4545">
        <v>0</v>
      </c>
      <c r="AF4545">
        <v>0</v>
      </c>
      <c r="AG4545">
        <v>0</v>
      </c>
      <c r="AH4545" t="s">
        <v>6614</v>
      </c>
    </row>
    <row r="4546" spans="1:34">
      <c r="A4546" t="s">
        <v>2958</v>
      </c>
      <c r="B4546" t="s">
        <v>2959</v>
      </c>
      <c r="C4546" t="s">
        <v>6867</v>
      </c>
      <c r="D4546" t="s">
        <v>6871</v>
      </c>
      <c r="E4546" t="s">
        <v>103</v>
      </c>
      <c r="F4546" t="s">
        <v>302</v>
      </c>
      <c r="I4546">
        <v>0</v>
      </c>
      <c r="J4546">
        <v>0</v>
      </c>
      <c r="M4546">
        <v>0</v>
      </c>
      <c r="N4546">
        <v>0</v>
      </c>
      <c r="O4546">
        <v>0</v>
      </c>
      <c r="R4546">
        <v>0</v>
      </c>
      <c r="S4546">
        <v>0</v>
      </c>
      <c r="T4546">
        <v>0</v>
      </c>
      <c r="V4546">
        <v>0</v>
      </c>
      <c r="X4546">
        <v>0</v>
      </c>
      <c r="Y4546">
        <v>0</v>
      </c>
      <c r="AB4546">
        <v>4.5622999999999997E-2</v>
      </c>
      <c r="AC4546">
        <v>5.4999999999999997E-3</v>
      </c>
      <c r="AD4546">
        <v>0</v>
      </c>
      <c r="AE4546">
        <v>0</v>
      </c>
      <c r="AF4546">
        <v>0</v>
      </c>
      <c r="AG4546">
        <v>0</v>
      </c>
      <c r="AH4546" t="s">
        <v>6614</v>
      </c>
    </row>
    <row r="4547" spans="1:34">
      <c r="A4547" t="s">
        <v>2958</v>
      </c>
      <c r="B4547" t="s">
        <v>3034</v>
      </c>
      <c r="C4547" t="s">
        <v>6867</v>
      </c>
      <c r="D4547" t="s">
        <v>6872</v>
      </c>
      <c r="E4547" t="s">
        <v>103</v>
      </c>
      <c r="F4547" t="s">
        <v>302</v>
      </c>
      <c r="I4547">
        <v>0</v>
      </c>
      <c r="J4547">
        <v>0</v>
      </c>
      <c r="M4547">
        <v>0</v>
      </c>
      <c r="N4547">
        <v>0</v>
      </c>
      <c r="O4547">
        <v>0</v>
      </c>
      <c r="R4547">
        <v>0</v>
      </c>
      <c r="S4547">
        <v>0</v>
      </c>
      <c r="T4547">
        <v>0</v>
      </c>
      <c r="V4547">
        <v>0</v>
      </c>
      <c r="X4547">
        <v>0</v>
      </c>
      <c r="Y4547">
        <v>0</v>
      </c>
      <c r="AB4547">
        <v>4.5622999999999997E-2</v>
      </c>
      <c r="AC4547">
        <v>5.4999999999999997E-3</v>
      </c>
      <c r="AD4547">
        <v>0</v>
      </c>
      <c r="AE4547">
        <v>0</v>
      </c>
      <c r="AF4547">
        <v>0</v>
      </c>
      <c r="AG4547">
        <v>0</v>
      </c>
      <c r="AH4547" t="s">
        <v>6614</v>
      </c>
    </row>
    <row r="4548" spans="1:34">
      <c r="A4548" t="s">
        <v>2958</v>
      </c>
      <c r="B4548" t="s">
        <v>2985</v>
      </c>
      <c r="C4548" t="s">
        <v>6867</v>
      </c>
      <c r="D4548" t="s">
        <v>6873</v>
      </c>
      <c r="E4548" t="s">
        <v>103</v>
      </c>
      <c r="F4548" t="s">
        <v>302</v>
      </c>
      <c r="I4548">
        <v>0</v>
      </c>
      <c r="J4548">
        <v>0</v>
      </c>
      <c r="M4548">
        <v>0</v>
      </c>
      <c r="N4548">
        <v>0</v>
      </c>
      <c r="O4548">
        <v>0</v>
      </c>
      <c r="R4548">
        <v>0</v>
      </c>
      <c r="S4548">
        <v>0</v>
      </c>
      <c r="T4548">
        <v>0</v>
      </c>
      <c r="V4548">
        <v>0</v>
      </c>
      <c r="X4548">
        <v>0</v>
      </c>
      <c r="Y4548">
        <v>0</v>
      </c>
      <c r="AB4548">
        <v>4.5622999999999997E-2</v>
      </c>
      <c r="AC4548">
        <v>5.4999999999999997E-3</v>
      </c>
      <c r="AD4548">
        <v>0</v>
      </c>
      <c r="AE4548">
        <v>0</v>
      </c>
      <c r="AF4548">
        <v>0</v>
      </c>
      <c r="AG4548">
        <v>0</v>
      </c>
      <c r="AH4548" t="s">
        <v>6614</v>
      </c>
    </row>
    <row r="4549" spans="1:34">
      <c r="A4549" t="s">
        <v>2958</v>
      </c>
      <c r="B4549" t="s">
        <v>3029</v>
      </c>
      <c r="C4549" t="s">
        <v>6874</v>
      </c>
      <c r="D4549" t="s">
        <v>6875</v>
      </c>
      <c r="E4549" t="s">
        <v>103</v>
      </c>
      <c r="F4549" t="s">
        <v>4231</v>
      </c>
      <c r="I4549">
        <v>0</v>
      </c>
      <c r="J4549">
        <v>0</v>
      </c>
      <c r="M4549">
        <v>0</v>
      </c>
      <c r="N4549">
        <v>0</v>
      </c>
      <c r="O4549">
        <v>0</v>
      </c>
      <c r="R4549">
        <v>0</v>
      </c>
      <c r="S4549">
        <v>0</v>
      </c>
      <c r="T4549">
        <v>0</v>
      </c>
      <c r="V4549">
        <v>0</v>
      </c>
      <c r="X4549">
        <v>0</v>
      </c>
      <c r="Y4549">
        <v>0</v>
      </c>
      <c r="AB4549">
        <v>4.8522999999999997E-2</v>
      </c>
      <c r="AC4549">
        <v>5.4999999999999997E-3</v>
      </c>
      <c r="AD4549">
        <v>0</v>
      </c>
      <c r="AE4549">
        <v>0</v>
      </c>
      <c r="AF4549">
        <v>0</v>
      </c>
      <c r="AG4549">
        <v>0</v>
      </c>
      <c r="AH4549" t="s">
        <v>6876</v>
      </c>
    </row>
    <row r="4550" spans="1:34">
      <c r="A4550" t="s">
        <v>2958</v>
      </c>
      <c r="B4550" t="s">
        <v>3077</v>
      </c>
      <c r="C4550" t="s">
        <v>6874</v>
      </c>
      <c r="D4550" t="s">
        <v>6877</v>
      </c>
      <c r="E4550" t="s">
        <v>103</v>
      </c>
      <c r="F4550" t="s">
        <v>4231</v>
      </c>
      <c r="I4550">
        <v>0</v>
      </c>
      <c r="J4550">
        <v>0</v>
      </c>
      <c r="M4550">
        <v>0</v>
      </c>
      <c r="N4550">
        <v>0</v>
      </c>
      <c r="O4550">
        <v>0</v>
      </c>
      <c r="R4550">
        <v>0</v>
      </c>
      <c r="S4550">
        <v>0</v>
      </c>
      <c r="T4550">
        <v>0</v>
      </c>
      <c r="V4550">
        <v>0</v>
      </c>
      <c r="X4550">
        <v>0</v>
      </c>
      <c r="Y4550">
        <v>0</v>
      </c>
      <c r="AB4550">
        <v>4.8522999999999997E-2</v>
      </c>
      <c r="AC4550">
        <v>5.4999999999999997E-3</v>
      </c>
      <c r="AD4550">
        <v>0</v>
      </c>
      <c r="AE4550">
        <v>0</v>
      </c>
      <c r="AF4550">
        <v>0</v>
      </c>
      <c r="AG4550">
        <v>0</v>
      </c>
      <c r="AH4550" t="s">
        <v>6876</v>
      </c>
    </row>
    <row r="4551" spans="1:34">
      <c r="A4551" t="s">
        <v>2958</v>
      </c>
      <c r="B4551" t="s">
        <v>3086</v>
      </c>
      <c r="C4551" t="s">
        <v>6874</v>
      </c>
      <c r="D4551" t="s">
        <v>6878</v>
      </c>
      <c r="E4551" t="s">
        <v>103</v>
      </c>
      <c r="F4551" t="s">
        <v>4231</v>
      </c>
      <c r="I4551">
        <v>0</v>
      </c>
      <c r="J4551">
        <v>0</v>
      </c>
      <c r="M4551">
        <v>0</v>
      </c>
      <c r="N4551">
        <v>0</v>
      </c>
      <c r="O4551">
        <v>0</v>
      </c>
      <c r="R4551">
        <v>0</v>
      </c>
      <c r="S4551">
        <v>0</v>
      </c>
      <c r="T4551">
        <v>0</v>
      </c>
      <c r="V4551">
        <v>0</v>
      </c>
      <c r="X4551">
        <v>0</v>
      </c>
      <c r="Y4551">
        <v>0</v>
      </c>
      <c r="AB4551">
        <v>4.8522999999999997E-2</v>
      </c>
      <c r="AC4551">
        <v>5.4999999999999997E-3</v>
      </c>
      <c r="AD4551">
        <v>0</v>
      </c>
      <c r="AE4551">
        <v>0</v>
      </c>
      <c r="AF4551">
        <v>0</v>
      </c>
      <c r="AG4551">
        <v>0</v>
      </c>
      <c r="AH4551" t="s">
        <v>6876</v>
      </c>
    </row>
    <row r="4552" spans="1:34">
      <c r="A4552" t="s">
        <v>2958</v>
      </c>
      <c r="B4552" t="s">
        <v>2959</v>
      </c>
      <c r="C4552" t="s">
        <v>6874</v>
      </c>
      <c r="D4552" t="s">
        <v>6879</v>
      </c>
      <c r="E4552" t="s">
        <v>103</v>
      </c>
      <c r="F4552" t="s">
        <v>4231</v>
      </c>
      <c r="I4552">
        <v>0</v>
      </c>
      <c r="J4552">
        <v>0</v>
      </c>
      <c r="M4552">
        <v>0</v>
      </c>
      <c r="N4552">
        <v>0</v>
      </c>
      <c r="O4552">
        <v>0</v>
      </c>
      <c r="R4552">
        <v>0</v>
      </c>
      <c r="S4552">
        <v>0</v>
      </c>
      <c r="T4552">
        <v>0</v>
      </c>
      <c r="V4552">
        <v>0</v>
      </c>
      <c r="X4552">
        <v>0</v>
      </c>
      <c r="Y4552">
        <v>0</v>
      </c>
      <c r="AB4552">
        <v>4.8522999999999997E-2</v>
      </c>
      <c r="AC4552">
        <v>5.4999999999999997E-3</v>
      </c>
      <c r="AD4552">
        <v>0</v>
      </c>
      <c r="AE4552">
        <v>0</v>
      </c>
      <c r="AF4552">
        <v>0</v>
      </c>
      <c r="AG4552">
        <v>0</v>
      </c>
      <c r="AH4552" t="s">
        <v>6876</v>
      </c>
    </row>
    <row r="4553" spans="1:34">
      <c r="A4553" t="s">
        <v>2958</v>
      </c>
      <c r="B4553" t="s">
        <v>3034</v>
      </c>
      <c r="C4553" t="s">
        <v>6874</v>
      </c>
      <c r="D4553" t="s">
        <v>6880</v>
      </c>
      <c r="E4553" t="s">
        <v>103</v>
      </c>
      <c r="F4553" t="s">
        <v>4231</v>
      </c>
      <c r="I4553">
        <v>0</v>
      </c>
      <c r="J4553">
        <v>0</v>
      </c>
      <c r="M4553">
        <v>0</v>
      </c>
      <c r="N4553">
        <v>0</v>
      </c>
      <c r="O4553">
        <v>0</v>
      </c>
      <c r="R4553">
        <v>0</v>
      </c>
      <c r="S4553">
        <v>0</v>
      </c>
      <c r="T4553">
        <v>0</v>
      </c>
      <c r="V4553">
        <v>0</v>
      </c>
      <c r="X4553">
        <v>0</v>
      </c>
      <c r="Y4553">
        <v>0</v>
      </c>
      <c r="AB4553">
        <v>4.8522999999999997E-2</v>
      </c>
      <c r="AC4553">
        <v>5.4999999999999997E-3</v>
      </c>
      <c r="AD4553">
        <v>0</v>
      </c>
      <c r="AE4553">
        <v>0</v>
      </c>
      <c r="AF4553">
        <v>0</v>
      </c>
      <c r="AG4553">
        <v>0</v>
      </c>
      <c r="AH4553" t="s">
        <v>6876</v>
      </c>
    </row>
    <row r="4554" spans="1:34">
      <c r="A4554" t="s">
        <v>2958</v>
      </c>
      <c r="B4554" t="s">
        <v>2985</v>
      </c>
      <c r="C4554" t="s">
        <v>6874</v>
      </c>
      <c r="D4554" t="s">
        <v>6881</v>
      </c>
      <c r="E4554" t="s">
        <v>103</v>
      </c>
      <c r="F4554" t="s">
        <v>4231</v>
      </c>
      <c r="I4554">
        <v>0</v>
      </c>
      <c r="J4554">
        <v>0</v>
      </c>
      <c r="M4554">
        <v>0</v>
      </c>
      <c r="N4554">
        <v>0</v>
      </c>
      <c r="O4554">
        <v>0</v>
      </c>
      <c r="R4554">
        <v>0</v>
      </c>
      <c r="S4554">
        <v>0</v>
      </c>
      <c r="T4554">
        <v>0</v>
      </c>
      <c r="V4554">
        <v>0</v>
      </c>
      <c r="X4554">
        <v>0</v>
      </c>
      <c r="Y4554">
        <v>0</v>
      </c>
      <c r="AB4554">
        <v>4.8522999999999997E-2</v>
      </c>
      <c r="AC4554">
        <v>5.4999999999999997E-3</v>
      </c>
      <c r="AD4554">
        <v>0</v>
      </c>
      <c r="AE4554">
        <v>0</v>
      </c>
      <c r="AF4554">
        <v>0</v>
      </c>
      <c r="AG4554">
        <v>0</v>
      </c>
      <c r="AH4554" t="s">
        <v>6876</v>
      </c>
    </row>
    <row r="4555" spans="1:34">
      <c r="A4555" t="s">
        <v>2958</v>
      </c>
      <c r="B4555" t="s">
        <v>3029</v>
      </c>
      <c r="C4555" t="s">
        <v>6882</v>
      </c>
      <c r="D4555" t="s">
        <v>6883</v>
      </c>
      <c r="E4555" t="s">
        <v>40</v>
      </c>
      <c r="F4555" t="s">
        <v>41</v>
      </c>
      <c r="I4555">
        <v>0</v>
      </c>
      <c r="J4555">
        <v>0</v>
      </c>
      <c r="M4555">
        <v>0</v>
      </c>
      <c r="N4555">
        <v>0</v>
      </c>
      <c r="O4555">
        <v>0</v>
      </c>
      <c r="R4555">
        <v>0</v>
      </c>
      <c r="S4555">
        <v>0</v>
      </c>
      <c r="T4555">
        <v>0</v>
      </c>
      <c r="V4555">
        <v>0</v>
      </c>
      <c r="X4555">
        <v>0</v>
      </c>
      <c r="Y4555">
        <v>0</v>
      </c>
      <c r="AB4555">
        <v>4.9485000000000001E-2</v>
      </c>
      <c r="AC4555">
        <v>5.4999999999999997E-3</v>
      </c>
      <c r="AD4555">
        <v>0</v>
      </c>
      <c r="AE4555">
        <v>0</v>
      </c>
      <c r="AF4555">
        <v>0</v>
      </c>
      <c r="AG4555">
        <v>0</v>
      </c>
      <c r="AH4555" t="s">
        <v>4379</v>
      </c>
    </row>
    <row r="4556" spans="1:34">
      <c r="A4556" t="s">
        <v>2958</v>
      </c>
      <c r="B4556" t="s">
        <v>3077</v>
      </c>
      <c r="C4556" t="s">
        <v>6882</v>
      </c>
      <c r="D4556" t="s">
        <v>6884</v>
      </c>
      <c r="E4556" t="s">
        <v>40</v>
      </c>
      <c r="F4556" t="s">
        <v>41</v>
      </c>
      <c r="I4556">
        <v>0</v>
      </c>
      <c r="J4556">
        <v>0</v>
      </c>
      <c r="M4556">
        <v>0</v>
      </c>
      <c r="N4556">
        <v>0</v>
      </c>
      <c r="O4556">
        <v>0</v>
      </c>
      <c r="R4556">
        <v>0</v>
      </c>
      <c r="S4556">
        <v>0</v>
      </c>
      <c r="T4556">
        <v>0</v>
      </c>
      <c r="V4556">
        <v>0</v>
      </c>
      <c r="X4556">
        <v>0</v>
      </c>
      <c r="Y4556">
        <v>0</v>
      </c>
      <c r="AB4556">
        <v>4.9485000000000001E-2</v>
      </c>
      <c r="AC4556">
        <v>5.4999999999999997E-3</v>
      </c>
      <c r="AD4556">
        <v>0</v>
      </c>
      <c r="AE4556">
        <v>0</v>
      </c>
      <c r="AF4556">
        <v>0</v>
      </c>
      <c r="AG4556">
        <v>0</v>
      </c>
      <c r="AH4556" t="s">
        <v>4379</v>
      </c>
    </row>
    <row r="4557" spans="1:34">
      <c r="A4557" t="s">
        <v>2958</v>
      </c>
      <c r="B4557" t="s">
        <v>3086</v>
      </c>
      <c r="C4557" t="s">
        <v>6882</v>
      </c>
      <c r="D4557" t="s">
        <v>6885</v>
      </c>
      <c r="E4557" t="s">
        <v>40</v>
      </c>
      <c r="F4557" t="s">
        <v>41</v>
      </c>
      <c r="I4557">
        <v>0</v>
      </c>
      <c r="J4557">
        <v>0</v>
      </c>
      <c r="M4557">
        <v>0</v>
      </c>
      <c r="N4557">
        <v>0</v>
      </c>
      <c r="O4557">
        <v>0</v>
      </c>
      <c r="R4557">
        <v>0</v>
      </c>
      <c r="S4557">
        <v>0</v>
      </c>
      <c r="T4557">
        <v>0</v>
      </c>
      <c r="V4557">
        <v>0</v>
      </c>
      <c r="X4557">
        <v>0</v>
      </c>
      <c r="Y4557">
        <v>0</v>
      </c>
      <c r="AB4557">
        <v>4.9485000000000001E-2</v>
      </c>
      <c r="AC4557">
        <v>5.4999999999999997E-3</v>
      </c>
      <c r="AD4557">
        <v>0</v>
      </c>
      <c r="AE4557">
        <v>0</v>
      </c>
      <c r="AF4557">
        <v>0</v>
      </c>
      <c r="AG4557">
        <v>0</v>
      </c>
      <c r="AH4557" t="s">
        <v>4379</v>
      </c>
    </row>
    <row r="4558" spans="1:34">
      <c r="A4558" t="s">
        <v>2958</v>
      </c>
      <c r="B4558" t="s">
        <v>2959</v>
      </c>
      <c r="C4558" t="s">
        <v>6882</v>
      </c>
      <c r="D4558" t="s">
        <v>6886</v>
      </c>
      <c r="E4558" t="s">
        <v>40</v>
      </c>
      <c r="F4558" t="s">
        <v>41</v>
      </c>
      <c r="I4558">
        <v>0</v>
      </c>
      <c r="J4558">
        <v>0</v>
      </c>
      <c r="M4558">
        <v>0</v>
      </c>
      <c r="N4558">
        <v>0</v>
      </c>
      <c r="O4558">
        <v>0</v>
      </c>
      <c r="R4558">
        <v>0</v>
      </c>
      <c r="S4558">
        <v>0</v>
      </c>
      <c r="T4558">
        <v>0</v>
      </c>
      <c r="V4558">
        <v>0</v>
      </c>
      <c r="X4558">
        <v>0</v>
      </c>
      <c r="Y4558">
        <v>0</v>
      </c>
      <c r="AB4558">
        <v>4.9485000000000001E-2</v>
      </c>
      <c r="AC4558">
        <v>5.4999999999999997E-3</v>
      </c>
      <c r="AD4558">
        <v>0</v>
      </c>
      <c r="AE4558">
        <v>0</v>
      </c>
      <c r="AF4558">
        <v>0</v>
      </c>
      <c r="AG4558">
        <v>0</v>
      </c>
      <c r="AH4558" t="s">
        <v>4379</v>
      </c>
    </row>
    <row r="4559" spans="1:34">
      <c r="A4559" t="s">
        <v>2958</v>
      </c>
      <c r="B4559" t="s">
        <v>3034</v>
      </c>
      <c r="C4559" t="s">
        <v>6882</v>
      </c>
      <c r="D4559" t="s">
        <v>6887</v>
      </c>
      <c r="E4559" t="s">
        <v>40</v>
      </c>
      <c r="F4559" t="s">
        <v>41</v>
      </c>
      <c r="I4559">
        <v>0</v>
      </c>
      <c r="J4559">
        <v>0</v>
      </c>
      <c r="M4559">
        <v>0</v>
      </c>
      <c r="N4559">
        <v>0</v>
      </c>
      <c r="O4559">
        <v>0</v>
      </c>
      <c r="R4559">
        <v>0</v>
      </c>
      <c r="S4559">
        <v>0</v>
      </c>
      <c r="T4559">
        <v>0</v>
      </c>
      <c r="V4559">
        <v>0</v>
      </c>
      <c r="X4559">
        <v>0</v>
      </c>
      <c r="Y4559">
        <v>0</v>
      </c>
      <c r="AB4559">
        <v>4.9485000000000001E-2</v>
      </c>
      <c r="AC4559">
        <v>5.4999999999999997E-3</v>
      </c>
      <c r="AD4559">
        <v>0</v>
      </c>
      <c r="AE4559">
        <v>0</v>
      </c>
      <c r="AF4559">
        <v>0</v>
      </c>
      <c r="AG4559">
        <v>0</v>
      </c>
      <c r="AH4559" t="s">
        <v>4379</v>
      </c>
    </row>
    <row r="4560" spans="1:34">
      <c r="A4560" t="s">
        <v>2958</v>
      </c>
      <c r="B4560" t="s">
        <v>2985</v>
      </c>
      <c r="C4560" t="s">
        <v>6882</v>
      </c>
      <c r="D4560" t="s">
        <v>6888</v>
      </c>
      <c r="E4560" t="s">
        <v>40</v>
      </c>
      <c r="F4560" t="s">
        <v>41</v>
      </c>
      <c r="I4560">
        <v>0</v>
      </c>
      <c r="J4560">
        <v>0</v>
      </c>
      <c r="M4560">
        <v>0</v>
      </c>
      <c r="N4560">
        <v>0</v>
      </c>
      <c r="O4560">
        <v>0</v>
      </c>
      <c r="R4560">
        <v>0</v>
      </c>
      <c r="S4560">
        <v>0</v>
      </c>
      <c r="T4560">
        <v>0</v>
      </c>
      <c r="V4560">
        <v>0</v>
      </c>
      <c r="X4560">
        <v>0</v>
      </c>
      <c r="Y4560">
        <v>0</v>
      </c>
      <c r="AB4560">
        <v>4.9485000000000001E-2</v>
      </c>
      <c r="AC4560">
        <v>5.4999999999999997E-3</v>
      </c>
      <c r="AD4560">
        <v>0</v>
      </c>
      <c r="AE4560">
        <v>0</v>
      </c>
      <c r="AF4560">
        <v>0</v>
      </c>
      <c r="AG4560">
        <v>0</v>
      </c>
      <c r="AH4560" t="s">
        <v>4379</v>
      </c>
    </row>
    <row r="4561" spans="1:34">
      <c r="A4561" t="s">
        <v>2958</v>
      </c>
      <c r="B4561" t="s">
        <v>3029</v>
      </c>
      <c r="C4561" t="s">
        <v>6889</v>
      </c>
      <c r="D4561" t="s">
        <v>6890</v>
      </c>
      <c r="E4561" t="s">
        <v>40</v>
      </c>
      <c r="F4561" t="s">
        <v>302</v>
      </c>
      <c r="I4561">
        <v>0</v>
      </c>
      <c r="J4561">
        <v>0</v>
      </c>
      <c r="M4561">
        <v>0</v>
      </c>
      <c r="N4561">
        <v>0</v>
      </c>
      <c r="O4561">
        <v>0</v>
      </c>
      <c r="R4561">
        <v>0</v>
      </c>
      <c r="S4561">
        <v>0</v>
      </c>
      <c r="T4561">
        <v>0</v>
      </c>
      <c r="V4561">
        <v>0</v>
      </c>
      <c r="X4561">
        <v>0</v>
      </c>
      <c r="Y4561">
        <v>0</v>
      </c>
      <c r="AB4561">
        <v>4.5622999999999997E-2</v>
      </c>
      <c r="AC4561">
        <v>5.4999999999999997E-3</v>
      </c>
      <c r="AD4561">
        <v>0</v>
      </c>
      <c r="AE4561">
        <v>0</v>
      </c>
      <c r="AF4561">
        <v>0</v>
      </c>
      <c r="AG4561">
        <v>0</v>
      </c>
      <c r="AH4561" t="s">
        <v>4400</v>
      </c>
    </row>
    <row r="4562" spans="1:34">
      <c r="A4562" t="s">
        <v>2958</v>
      </c>
      <c r="B4562" t="s">
        <v>3077</v>
      </c>
      <c r="C4562" t="s">
        <v>6889</v>
      </c>
      <c r="D4562" t="s">
        <v>6891</v>
      </c>
      <c r="E4562" t="s">
        <v>40</v>
      </c>
      <c r="F4562" t="s">
        <v>302</v>
      </c>
      <c r="I4562">
        <v>0</v>
      </c>
      <c r="J4562">
        <v>0</v>
      </c>
      <c r="M4562">
        <v>0</v>
      </c>
      <c r="N4562">
        <v>0</v>
      </c>
      <c r="O4562">
        <v>0</v>
      </c>
      <c r="R4562">
        <v>0</v>
      </c>
      <c r="S4562">
        <v>0</v>
      </c>
      <c r="T4562">
        <v>0</v>
      </c>
      <c r="V4562">
        <v>0</v>
      </c>
      <c r="X4562">
        <v>0</v>
      </c>
      <c r="Y4562">
        <v>0</v>
      </c>
      <c r="AB4562">
        <v>4.5622999999999997E-2</v>
      </c>
      <c r="AC4562">
        <v>5.4999999999999997E-3</v>
      </c>
      <c r="AD4562">
        <v>0</v>
      </c>
      <c r="AE4562">
        <v>0</v>
      </c>
      <c r="AF4562">
        <v>0</v>
      </c>
      <c r="AG4562">
        <v>0</v>
      </c>
      <c r="AH4562" t="s">
        <v>4400</v>
      </c>
    </row>
    <row r="4563" spans="1:34">
      <c r="A4563" t="s">
        <v>2958</v>
      </c>
      <c r="B4563" t="s">
        <v>3086</v>
      </c>
      <c r="C4563" t="s">
        <v>6889</v>
      </c>
      <c r="D4563" t="s">
        <v>6892</v>
      </c>
      <c r="E4563" t="s">
        <v>40</v>
      </c>
      <c r="F4563" t="s">
        <v>302</v>
      </c>
      <c r="I4563">
        <v>0</v>
      </c>
      <c r="J4563">
        <v>0</v>
      </c>
      <c r="M4563">
        <v>0</v>
      </c>
      <c r="N4563">
        <v>0</v>
      </c>
      <c r="O4563">
        <v>0</v>
      </c>
      <c r="R4563">
        <v>0</v>
      </c>
      <c r="S4563">
        <v>0</v>
      </c>
      <c r="T4563">
        <v>0</v>
      </c>
      <c r="V4563">
        <v>0</v>
      </c>
      <c r="X4563">
        <v>0</v>
      </c>
      <c r="Y4563">
        <v>0</v>
      </c>
      <c r="AB4563">
        <v>4.5622999999999997E-2</v>
      </c>
      <c r="AC4563">
        <v>5.4999999999999997E-3</v>
      </c>
      <c r="AD4563">
        <v>0</v>
      </c>
      <c r="AE4563">
        <v>0</v>
      </c>
      <c r="AF4563">
        <v>0</v>
      </c>
      <c r="AG4563">
        <v>0</v>
      </c>
      <c r="AH4563" t="s">
        <v>4400</v>
      </c>
    </row>
    <row r="4564" spans="1:34">
      <c r="A4564" t="s">
        <v>2958</v>
      </c>
      <c r="B4564" t="s">
        <v>2959</v>
      </c>
      <c r="C4564" t="s">
        <v>6889</v>
      </c>
      <c r="D4564" t="s">
        <v>6893</v>
      </c>
      <c r="E4564" t="s">
        <v>40</v>
      </c>
      <c r="F4564" t="s">
        <v>302</v>
      </c>
      <c r="I4564">
        <v>0</v>
      </c>
      <c r="J4564">
        <v>0</v>
      </c>
      <c r="M4564">
        <v>0</v>
      </c>
      <c r="N4564">
        <v>0</v>
      </c>
      <c r="O4564">
        <v>0</v>
      </c>
      <c r="R4564">
        <v>0</v>
      </c>
      <c r="S4564">
        <v>0</v>
      </c>
      <c r="T4564">
        <v>0</v>
      </c>
      <c r="V4564">
        <v>0</v>
      </c>
      <c r="X4564">
        <v>0</v>
      </c>
      <c r="Y4564">
        <v>0</v>
      </c>
      <c r="AB4564">
        <v>4.5622999999999997E-2</v>
      </c>
      <c r="AC4564">
        <v>5.4999999999999997E-3</v>
      </c>
      <c r="AD4564">
        <v>0</v>
      </c>
      <c r="AE4564">
        <v>0</v>
      </c>
      <c r="AF4564">
        <v>0</v>
      </c>
      <c r="AG4564">
        <v>0</v>
      </c>
      <c r="AH4564" t="s">
        <v>4400</v>
      </c>
    </row>
    <row r="4565" spans="1:34">
      <c r="A4565" t="s">
        <v>2958</v>
      </c>
      <c r="B4565" t="s">
        <v>3034</v>
      </c>
      <c r="C4565" t="s">
        <v>6889</v>
      </c>
      <c r="D4565" t="s">
        <v>6894</v>
      </c>
      <c r="E4565" t="s">
        <v>40</v>
      </c>
      <c r="F4565" t="s">
        <v>302</v>
      </c>
      <c r="I4565">
        <v>0</v>
      </c>
      <c r="J4565">
        <v>0</v>
      </c>
      <c r="M4565">
        <v>0</v>
      </c>
      <c r="N4565">
        <v>0</v>
      </c>
      <c r="O4565">
        <v>0</v>
      </c>
      <c r="R4565">
        <v>0</v>
      </c>
      <c r="S4565">
        <v>0</v>
      </c>
      <c r="T4565">
        <v>0</v>
      </c>
      <c r="V4565">
        <v>0</v>
      </c>
      <c r="X4565">
        <v>0</v>
      </c>
      <c r="Y4565">
        <v>0</v>
      </c>
      <c r="AB4565">
        <v>4.5622999999999997E-2</v>
      </c>
      <c r="AC4565">
        <v>5.4999999999999997E-3</v>
      </c>
      <c r="AD4565">
        <v>0</v>
      </c>
      <c r="AE4565">
        <v>0</v>
      </c>
      <c r="AF4565">
        <v>0</v>
      </c>
      <c r="AG4565">
        <v>0</v>
      </c>
      <c r="AH4565" t="s">
        <v>4400</v>
      </c>
    </row>
    <row r="4566" spans="1:34">
      <c r="A4566" t="s">
        <v>2958</v>
      </c>
      <c r="B4566" t="s">
        <v>2985</v>
      </c>
      <c r="C4566" t="s">
        <v>6889</v>
      </c>
      <c r="D4566" t="s">
        <v>6895</v>
      </c>
      <c r="E4566" t="s">
        <v>40</v>
      </c>
      <c r="F4566" t="s">
        <v>302</v>
      </c>
      <c r="I4566">
        <v>0</v>
      </c>
      <c r="J4566">
        <v>0</v>
      </c>
      <c r="M4566">
        <v>0</v>
      </c>
      <c r="N4566">
        <v>0</v>
      </c>
      <c r="O4566">
        <v>0</v>
      </c>
      <c r="R4566">
        <v>0</v>
      </c>
      <c r="S4566">
        <v>0</v>
      </c>
      <c r="T4566">
        <v>0</v>
      </c>
      <c r="V4566">
        <v>0</v>
      </c>
      <c r="X4566">
        <v>0</v>
      </c>
      <c r="Y4566">
        <v>0</v>
      </c>
      <c r="AB4566">
        <v>4.5622999999999997E-2</v>
      </c>
      <c r="AC4566">
        <v>5.4999999999999997E-3</v>
      </c>
      <c r="AD4566">
        <v>0</v>
      </c>
      <c r="AE4566">
        <v>0</v>
      </c>
      <c r="AF4566">
        <v>0</v>
      </c>
      <c r="AG4566">
        <v>0</v>
      </c>
      <c r="AH4566" t="s">
        <v>4400</v>
      </c>
    </row>
    <row r="4567" spans="1:34">
      <c r="A4567" t="s">
        <v>2958</v>
      </c>
      <c r="B4567" t="s">
        <v>3029</v>
      </c>
      <c r="C4567" t="s">
        <v>6896</v>
      </c>
      <c r="D4567" t="s">
        <v>6897</v>
      </c>
      <c r="E4567" t="s">
        <v>40</v>
      </c>
      <c r="F4567" t="s">
        <v>4231</v>
      </c>
      <c r="I4567">
        <v>0</v>
      </c>
      <c r="J4567">
        <v>0</v>
      </c>
      <c r="M4567">
        <v>0</v>
      </c>
      <c r="N4567">
        <v>0</v>
      </c>
      <c r="O4567">
        <v>0</v>
      </c>
      <c r="R4567">
        <v>0</v>
      </c>
      <c r="S4567">
        <v>0</v>
      </c>
      <c r="T4567">
        <v>0</v>
      </c>
      <c r="V4567">
        <v>0</v>
      </c>
      <c r="X4567">
        <v>0</v>
      </c>
      <c r="Y4567">
        <v>0</v>
      </c>
      <c r="AB4567">
        <v>4.8522999999999997E-2</v>
      </c>
      <c r="AC4567">
        <v>5.4999999999999997E-3</v>
      </c>
      <c r="AD4567">
        <v>0</v>
      </c>
      <c r="AE4567">
        <v>0</v>
      </c>
      <c r="AF4567">
        <v>0</v>
      </c>
      <c r="AG4567">
        <v>0</v>
      </c>
      <c r="AH4567" t="s">
        <v>4411</v>
      </c>
    </row>
    <row r="4568" spans="1:34">
      <c r="A4568" t="s">
        <v>2958</v>
      </c>
      <c r="B4568" t="s">
        <v>3077</v>
      </c>
      <c r="C4568" t="s">
        <v>6896</v>
      </c>
      <c r="D4568" t="s">
        <v>6898</v>
      </c>
      <c r="E4568" t="s">
        <v>40</v>
      </c>
      <c r="F4568" t="s">
        <v>4231</v>
      </c>
      <c r="I4568">
        <v>0</v>
      </c>
      <c r="J4568">
        <v>0</v>
      </c>
      <c r="M4568">
        <v>0</v>
      </c>
      <c r="N4568">
        <v>0</v>
      </c>
      <c r="O4568">
        <v>0</v>
      </c>
      <c r="R4568">
        <v>0</v>
      </c>
      <c r="S4568">
        <v>0</v>
      </c>
      <c r="T4568">
        <v>0</v>
      </c>
      <c r="V4568">
        <v>0</v>
      </c>
      <c r="X4568">
        <v>0</v>
      </c>
      <c r="Y4568">
        <v>0</v>
      </c>
      <c r="AB4568">
        <v>4.8522999999999997E-2</v>
      </c>
      <c r="AC4568">
        <v>5.4999999999999997E-3</v>
      </c>
      <c r="AD4568">
        <v>0</v>
      </c>
      <c r="AE4568">
        <v>0</v>
      </c>
      <c r="AF4568">
        <v>0</v>
      </c>
      <c r="AG4568">
        <v>0</v>
      </c>
      <c r="AH4568" t="s">
        <v>4411</v>
      </c>
    </row>
    <row r="4569" spans="1:34">
      <c r="A4569" t="s">
        <v>2958</v>
      </c>
      <c r="B4569" t="s">
        <v>3086</v>
      </c>
      <c r="C4569" t="s">
        <v>6896</v>
      </c>
      <c r="D4569" t="s">
        <v>6899</v>
      </c>
      <c r="E4569" t="s">
        <v>40</v>
      </c>
      <c r="F4569" t="s">
        <v>4231</v>
      </c>
      <c r="I4569">
        <v>0</v>
      </c>
      <c r="J4569">
        <v>0</v>
      </c>
      <c r="M4569">
        <v>0</v>
      </c>
      <c r="N4569">
        <v>0</v>
      </c>
      <c r="O4569">
        <v>0</v>
      </c>
      <c r="R4569">
        <v>0</v>
      </c>
      <c r="S4569">
        <v>0</v>
      </c>
      <c r="T4569">
        <v>0</v>
      </c>
      <c r="V4569">
        <v>0</v>
      </c>
      <c r="X4569">
        <v>0</v>
      </c>
      <c r="Y4569">
        <v>0</v>
      </c>
      <c r="AB4569">
        <v>4.8522999999999997E-2</v>
      </c>
      <c r="AC4569">
        <v>5.4999999999999997E-3</v>
      </c>
      <c r="AD4569">
        <v>0</v>
      </c>
      <c r="AE4569">
        <v>0</v>
      </c>
      <c r="AF4569">
        <v>0</v>
      </c>
      <c r="AG4569">
        <v>0</v>
      </c>
      <c r="AH4569" t="s">
        <v>4411</v>
      </c>
    </row>
    <row r="4570" spans="1:34">
      <c r="A4570" t="s">
        <v>2958</v>
      </c>
      <c r="B4570" t="s">
        <v>2959</v>
      </c>
      <c r="C4570" t="s">
        <v>6896</v>
      </c>
      <c r="D4570" t="s">
        <v>6900</v>
      </c>
      <c r="E4570" t="s">
        <v>40</v>
      </c>
      <c r="F4570" t="s">
        <v>4231</v>
      </c>
      <c r="I4570">
        <v>0</v>
      </c>
      <c r="J4570">
        <v>0</v>
      </c>
      <c r="M4570">
        <v>0</v>
      </c>
      <c r="N4570">
        <v>0</v>
      </c>
      <c r="O4570">
        <v>0</v>
      </c>
      <c r="R4570">
        <v>0</v>
      </c>
      <c r="S4570">
        <v>0</v>
      </c>
      <c r="T4570">
        <v>0</v>
      </c>
      <c r="V4570">
        <v>0</v>
      </c>
      <c r="X4570">
        <v>0</v>
      </c>
      <c r="Y4570">
        <v>0</v>
      </c>
      <c r="AB4570">
        <v>4.8522999999999997E-2</v>
      </c>
      <c r="AC4570">
        <v>5.4999999999999997E-3</v>
      </c>
      <c r="AD4570">
        <v>0</v>
      </c>
      <c r="AE4570">
        <v>0</v>
      </c>
      <c r="AF4570">
        <v>0</v>
      </c>
      <c r="AG4570">
        <v>0</v>
      </c>
      <c r="AH4570" t="s">
        <v>4411</v>
      </c>
    </row>
    <row r="4571" spans="1:34">
      <c r="A4571" t="s">
        <v>2958</v>
      </c>
      <c r="B4571" t="s">
        <v>3034</v>
      </c>
      <c r="C4571" t="s">
        <v>6896</v>
      </c>
      <c r="D4571" t="s">
        <v>6901</v>
      </c>
      <c r="E4571" t="s">
        <v>40</v>
      </c>
      <c r="F4571" t="s">
        <v>4231</v>
      </c>
      <c r="I4571">
        <v>0</v>
      </c>
      <c r="J4571">
        <v>0</v>
      </c>
      <c r="M4571">
        <v>0</v>
      </c>
      <c r="N4571">
        <v>0</v>
      </c>
      <c r="O4571">
        <v>0</v>
      </c>
      <c r="R4571">
        <v>0</v>
      </c>
      <c r="S4571">
        <v>0</v>
      </c>
      <c r="T4571">
        <v>0</v>
      </c>
      <c r="V4571">
        <v>0</v>
      </c>
      <c r="X4571">
        <v>0</v>
      </c>
      <c r="Y4571">
        <v>0</v>
      </c>
      <c r="AB4571">
        <v>4.8522999999999997E-2</v>
      </c>
      <c r="AC4571">
        <v>5.4999999999999997E-3</v>
      </c>
      <c r="AD4571">
        <v>0</v>
      </c>
      <c r="AE4571">
        <v>0</v>
      </c>
      <c r="AF4571">
        <v>0</v>
      </c>
      <c r="AG4571">
        <v>0</v>
      </c>
      <c r="AH4571" t="s">
        <v>4411</v>
      </c>
    </row>
    <row r="4572" spans="1:34">
      <c r="A4572" t="s">
        <v>2958</v>
      </c>
      <c r="B4572" t="s">
        <v>2985</v>
      </c>
      <c r="C4572" t="s">
        <v>6896</v>
      </c>
      <c r="D4572" t="s">
        <v>6902</v>
      </c>
      <c r="E4572" t="s">
        <v>40</v>
      </c>
      <c r="F4572" t="s">
        <v>4231</v>
      </c>
      <c r="I4572">
        <v>0</v>
      </c>
      <c r="J4572">
        <v>0</v>
      </c>
      <c r="M4572">
        <v>0</v>
      </c>
      <c r="N4572">
        <v>0</v>
      </c>
      <c r="O4572">
        <v>0</v>
      </c>
      <c r="R4572">
        <v>0</v>
      </c>
      <c r="S4572">
        <v>0</v>
      </c>
      <c r="T4572">
        <v>0</v>
      </c>
      <c r="V4572">
        <v>0</v>
      </c>
      <c r="X4572">
        <v>0</v>
      </c>
      <c r="Y4572">
        <v>0</v>
      </c>
      <c r="AB4572">
        <v>4.8522999999999997E-2</v>
      </c>
      <c r="AC4572">
        <v>5.4999999999999997E-3</v>
      </c>
      <c r="AD4572">
        <v>0</v>
      </c>
      <c r="AE4572">
        <v>0</v>
      </c>
      <c r="AF4572">
        <v>0</v>
      </c>
      <c r="AG4572">
        <v>0</v>
      </c>
      <c r="AH4572" t="s">
        <v>4411</v>
      </c>
    </row>
    <row r="4573" spans="1:34">
      <c r="A4573" t="s">
        <v>2958</v>
      </c>
      <c r="B4573" t="s">
        <v>3029</v>
      </c>
      <c r="C4573" t="s">
        <v>2960</v>
      </c>
      <c r="D4573" t="s">
        <v>3030</v>
      </c>
      <c r="E4573" t="s">
        <v>103</v>
      </c>
      <c r="F4573" t="s">
        <v>40</v>
      </c>
      <c r="G4573" t="s">
        <v>41</v>
      </c>
      <c r="I4573">
        <v>1.0890200063192521</v>
      </c>
      <c r="J4573">
        <v>3.1795937048206362</v>
      </c>
      <c r="K4573">
        <v>8.400000000000003E-3</v>
      </c>
      <c r="M4573">
        <v>4.2770137111398876</v>
      </c>
      <c r="N4573">
        <v>110.1867190863497</v>
      </c>
      <c r="O4573">
        <v>326.22587615403182</v>
      </c>
      <c r="P4573">
        <v>186.37200198002759</v>
      </c>
      <c r="R4573">
        <v>622.78459722040907</v>
      </c>
      <c r="S4573">
        <v>15734725.063206101</v>
      </c>
      <c r="T4573">
        <v>25578320.391331378</v>
      </c>
      <c r="U4573">
        <v>28686954.545454562</v>
      </c>
      <c r="V4573">
        <v>69999999.999992028</v>
      </c>
      <c r="X4573">
        <v>0.25315534637820503</v>
      </c>
      <c r="Y4573">
        <v>0.75312227399674203</v>
      </c>
      <c r="Z4573">
        <v>0.53555172982766552</v>
      </c>
      <c r="AB4573">
        <v>7.6735999999999999E-2</v>
      </c>
      <c r="AC4573">
        <v>5.4999999999999997E-3</v>
      </c>
      <c r="AD4573">
        <v>1.16442258104332</v>
      </c>
      <c r="AE4573">
        <v>4.2770137111398876</v>
      </c>
      <c r="AF4573">
        <v>9.8006860033230954</v>
      </c>
      <c r="AG4573">
        <v>1</v>
      </c>
      <c r="AH4573" t="s">
        <v>219</v>
      </c>
    </row>
    <row r="4574" spans="1:34">
      <c r="A4574" t="s">
        <v>2958</v>
      </c>
      <c r="B4574" t="s">
        <v>3077</v>
      </c>
      <c r="C4574" t="s">
        <v>2960</v>
      </c>
      <c r="D4574" t="s">
        <v>3078</v>
      </c>
      <c r="E4574" t="s">
        <v>103</v>
      </c>
      <c r="F4574" t="s">
        <v>40</v>
      </c>
      <c r="G4574" t="s">
        <v>41</v>
      </c>
      <c r="I4574">
        <v>1.0237574319275859</v>
      </c>
      <c r="J4574">
        <v>3.2968097615826282</v>
      </c>
      <c r="K4574">
        <v>8.4000000000000012E-3</v>
      </c>
      <c r="M4574">
        <v>4.3289671935102136</v>
      </c>
      <c r="N4574">
        <v>103.5834712951072</v>
      </c>
      <c r="O4574">
        <v>338.25222743234991</v>
      </c>
      <c r="P4574">
        <v>186.37200198002759</v>
      </c>
      <c r="R4574">
        <v>628.20770070748472</v>
      </c>
      <c r="S4574">
        <v>14791777.58840199</v>
      </c>
      <c r="T4574">
        <v>26521267.86613645</v>
      </c>
      <c r="U4574">
        <v>28686954.545454551</v>
      </c>
      <c r="V4574">
        <v>69999999.999992982</v>
      </c>
      <c r="X4574">
        <v>0.2379843031193247</v>
      </c>
      <c r="Y4574">
        <v>0.78088620593675151</v>
      </c>
      <c r="Z4574">
        <v>0.53555172982766541</v>
      </c>
      <c r="AB4574">
        <v>7.6735999999999999E-2</v>
      </c>
      <c r="AC4574">
        <v>5.4999999999999997E-3</v>
      </c>
      <c r="AD4574">
        <v>1.178566984620582</v>
      </c>
      <c r="AE4574">
        <v>4.3289671935102136</v>
      </c>
      <c r="AF4574">
        <v>9.9187373716410079</v>
      </c>
      <c r="AG4574">
        <v>1</v>
      </c>
      <c r="AH4574" t="s">
        <v>219</v>
      </c>
    </row>
    <row r="4575" spans="1:34">
      <c r="A4575" t="s">
        <v>2958</v>
      </c>
      <c r="B4575" t="s">
        <v>3086</v>
      </c>
      <c r="C4575" t="s">
        <v>2960</v>
      </c>
      <c r="D4575" t="s">
        <v>3087</v>
      </c>
      <c r="E4575" t="s">
        <v>103</v>
      </c>
      <c r="F4575" t="s">
        <v>40</v>
      </c>
      <c r="G4575" t="s">
        <v>41</v>
      </c>
      <c r="I4575">
        <v>1.013079476827013</v>
      </c>
      <c r="J4575">
        <v>3.315988100819744</v>
      </c>
      <c r="K4575">
        <v>8.4000000000000012E-3</v>
      </c>
      <c r="M4575">
        <v>4.3374675776467573</v>
      </c>
      <c r="N4575">
        <v>102.5030789861908</v>
      </c>
      <c r="O4575">
        <v>340.21992239643339</v>
      </c>
      <c r="P4575">
        <v>186.37200198002759</v>
      </c>
      <c r="R4575">
        <v>629.09500336265182</v>
      </c>
      <c r="S4575">
        <v>14637496.962913159</v>
      </c>
      <c r="T4575">
        <v>26675548.491625439</v>
      </c>
      <c r="U4575">
        <v>28686954.545454551</v>
      </c>
      <c r="V4575">
        <v>69999999.99999316</v>
      </c>
      <c r="X4575">
        <v>0.23550208846173279</v>
      </c>
      <c r="Y4575">
        <v>0.78542880974045126</v>
      </c>
      <c r="Z4575">
        <v>0.53555172982766541</v>
      </c>
      <c r="AB4575">
        <v>7.6735999999999999E-2</v>
      </c>
      <c r="AC4575">
        <v>5.4999999999999997E-3</v>
      </c>
      <c r="AD4575">
        <v>1.1808812253279131</v>
      </c>
      <c r="AE4575">
        <v>4.3374675776467573</v>
      </c>
      <c r="AF4575">
        <v>9.9380523806214285</v>
      </c>
      <c r="AG4575">
        <v>1</v>
      </c>
      <c r="AH4575" t="s">
        <v>219</v>
      </c>
    </row>
    <row r="4576" spans="1:34">
      <c r="A4576" t="s">
        <v>2958</v>
      </c>
      <c r="B4576" t="s">
        <v>2959</v>
      </c>
      <c r="C4576" t="s">
        <v>2960</v>
      </c>
      <c r="D4576" t="s">
        <v>2961</v>
      </c>
      <c r="E4576" t="s">
        <v>103</v>
      </c>
      <c r="F4576" t="s">
        <v>40</v>
      </c>
      <c r="G4576" t="s">
        <v>41</v>
      </c>
      <c r="I4576">
        <v>1.156961949239844</v>
      </c>
      <c r="J4576">
        <v>3.0575653185344032</v>
      </c>
      <c r="K4576">
        <v>8.4000000000000012E-3</v>
      </c>
      <c r="M4576">
        <v>4.2229272677742467</v>
      </c>
      <c r="N4576">
        <v>117.0610645853593</v>
      </c>
      <c r="O4576">
        <v>313.70578052938203</v>
      </c>
      <c r="P4576">
        <v>186.37200198002759</v>
      </c>
      <c r="R4576">
        <v>617.13884709476883</v>
      </c>
      <c r="S4576">
        <v>16716385.44218188</v>
      </c>
      <c r="T4576">
        <v>24596660.01235459</v>
      </c>
      <c r="U4576">
        <v>28686954.545454551</v>
      </c>
      <c r="V4576">
        <v>69999999.999991015</v>
      </c>
      <c r="X4576">
        <v>0.26894923996497588</v>
      </c>
      <c r="Y4576">
        <v>0.72421848807192213</v>
      </c>
      <c r="Z4576">
        <v>0.53555172982766541</v>
      </c>
      <c r="AB4576">
        <v>7.6735999999999999E-2</v>
      </c>
      <c r="AC4576">
        <v>5.4999999999999997E-3</v>
      </c>
      <c r="AD4576">
        <v>1.1496974760432499</v>
      </c>
      <c r="AE4576">
        <v>4.2229272677742467</v>
      </c>
      <c r="AF4576">
        <v>9.6777880115917441</v>
      </c>
      <c r="AG4576">
        <v>1</v>
      </c>
      <c r="AH4576" t="s">
        <v>219</v>
      </c>
    </row>
    <row r="4577" spans="1:34">
      <c r="A4577" t="s">
        <v>2958</v>
      </c>
      <c r="B4577" t="s">
        <v>3034</v>
      </c>
      <c r="C4577" t="s">
        <v>2960</v>
      </c>
      <c r="D4577" t="s">
        <v>3035</v>
      </c>
      <c r="E4577" t="s">
        <v>103</v>
      </c>
      <c r="F4577" t="s">
        <v>40</v>
      </c>
      <c r="G4577" t="s">
        <v>41</v>
      </c>
      <c r="I4577">
        <v>1.081267845139783</v>
      </c>
      <c r="J4577">
        <v>3.1935171176389452</v>
      </c>
      <c r="K4577">
        <v>8.4000000000000012E-3</v>
      </c>
      <c r="M4577">
        <v>4.2831849627787282</v>
      </c>
      <c r="N4577">
        <v>109.4023577328047</v>
      </c>
      <c r="O4577">
        <v>327.65441639136492</v>
      </c>
      <c r="P4577">
        <v>186.37200198002759</v>
      </c>
      <c r="R4577">
        <v>623.42877610419714</v>
      </c>
      <c r="S4577">
        <v>15622717.823580749</v>
      </c>
      <c r="T4577">
        <v>25690327.630956851</v>
      </c>
      <c r="U4577">
        <v>28686954.545454551</v>
      </c>
      <c r="V4577">
        <v>69999999.999992147</v>
      </c>
      <c r="X4577">
        <v>0.25135326649245432</v>
      </c>
      <c r="Y4577">
        <v>0.75642018979888437</v>
      </c>
      <c r="Z4577">
        <v>0.53555172982766541</v>
      </c>
      <c r="AB4577">
        <v>7.6735999999999999E-2</v>
      </c>
      <c r="AC4577">
        <v>5.4999999999999997E-3</v>
      </c>
      <c r="AD4577">
        <v>1.1661027123795491</v>
      </c>
      <c r="AE4577">
        <v>4.2831849627787282</v>
      </c>
      <c r="AF4577">
        <v>9.8147086379370059</v>
      </c>
      <c r="AG4577">
        <v>1</v>
      </c>
      <c r="AH4577" t="s">
        <v>219</v>
      </c>
    </row>
    <row r="4578" spans="1:34">
      <c r="A4578" t="s">
        <v>2958</v>
      </c>
      <c r="B4578" t="s">
        <v>2985</v>
      </c>
      <c r="C4578" t="s">
        <v>2960</v>
      </c>
      <c r="D4578" t="s">
        <v>2986</v>
      </c>
      <c r="E4578" t="s">
        <v>103</v>
      </c>
      <c r="F4578" t="s">
        <v>40</v>
      </c>
      <c r="G4578" t="s">
        <v>41</v>
      </c>
      <c r="I4578">
        <v>1.1363835992952649</v>
      </c>
      <c r="J4578">
        <v>3.0945254454931712</v>
      </c>
      <c r="K4578">
        <v>8.4000000000000012E-3</v>
      </c>
      <c r="M4578">
        <v>4.2393090447884356</v>
      </c>
      <c r="N4578">
        <v>114.9789532821265</v>
      </c>
      <c r="O4578">
        <v>317.497884464425</v>
      </c>
      <c r="P4578">
        <v>186.37200198002759</v>
      </c>
      <c r="R4578">
        <v>618.84883972657906</v>
      </c>
      <c r="S4578">
        <v>16419058.78449559</v>
      </c>
      <c r="T4578">
        <v>24893986.670041189</v>
      </c>
      <c r="U4578">
        <v>28686954.545454551</v>
      </c>
      <c r="V4578">
        <v>69999999.999991328</v>
      </c>
      <c r="X4578">
        <v>0.26416556356060988</v>
      </c>
      <c r="Y4578">
        <v>0.73297290685825756</v>
      </c>
      <c r="Z4578">
        <v>0.53555172982766541</v>
      </c>
      <c r="AB4578">
        <v>7.6735999999999999E-2</v>
      </c>
      <c r="AC4578">
        <v>5.4999999999999997E-3</v>
      </c>
      <c r="AD4578">
        <v>1.15415743627748</v>
      </c>
      <c r="AE4578">
        <v>4.2393090447884356</v>
      </c>
      <c r="AF4578">
        <v>9.7150115258543508</v>
      </c>
      <c r="AG4578">
        <v>1</v>
      </c>
      <c r="AH4578" t="s">
        <v>219</v>
      </c>
    </row>
    <row r="4579" spans="1:34">
      <c r="A4579" t="s">
        <v>2958</v>
      </c>
      <c r="B4579" t="s">
        <v>3029</v>
      </c>
      <c r="C4579" t="s">
        <v>3831</v>
      </c>
      <c r="D4579" t="s">
        <v>3839</v>
      </c>
      <c r="E4579" t="s">
        <v>103</v>
      </c>
      <c r="F4579" t="s">
        <v>40</v>
      </c>
      <c r="G4579" t="s">
        <v>302</v>
      </c>
      <c r="I4579">
        <v>1.691169825897068</v>
      </c>
      <c r="J4579">
        <v>4.1763343818331853</v>
      </c>
      <c r="K4579">
        <v>1.060000000000003E-2</v>
      </c>
      <c r="M4579">
        <v>5.8781042077302539</v>
      </c>
      <c r="N4579">
        <v>171.11205804496799</v>
      </c>
      <c r="O4579">
        <v>428.49133232341512</v>
      </c>
      <c r="P4579">
        <v>44.026333184789223</v>
      </c>
      <c r="R4579">
        <v>643.62972355317231</v>
      </c>
      <c r="S4579">
        <v>24434897.51452703</v>
      </c>
      <c r="T4579">
        <v>33596625.480137601</v>
      </c>
      <c r="U4579">
        <v>11968477.00534763</v>
      </c>
      <c r="V4579">
        <v>70000000.000012264</v>
      </c>
      <c r="X4579">
        <v>0.39313206421832519</v>
      </c>
      <c r="Y4579">
        <v>0.98921143347603135</v>
      </c>
      <c r="Z4579">
        <v>0.12651245168042879</v>
      </c>
      <c r="AB4579">
        <v>7.2873999999999994E-2</v>
      </c>
      <c r="AC4579">
        <v>5.4999999999999997E-3</v>
      </c>
      <c r="AD4579">
        <v>1.6003215644082369</v>
      </c>
      <c r="AE4579">
        <v>5.8781042077302539</v>
      </c>
      <c r="AF4579">
        <v>13.434903979868739</v>
      </c>
      <c r="AG4579">
        <v>1</v>
      </c>
      <c r="AH4579" t="s">
        <v>1099</v>
      </c>
    </row>
    <row r="4580" spans="1:34">
      <c r="A4580" t="s">
        <v>2958</v>
      </c>
      <c r="B4580" t="s">
        <v>3077</v>
      </c>
      <c r="C4580" t="s">
        <v>3831</v>
      </c>
      <c r="D4580" t="s">
        <v>3845</v>
      </c>
      <c r="E4580" t="s">
        <v>103</v>
      </c>
      <c r="F4580" t="s">
        <v>40</v>
      </c>
      <c r="G4580" t="s">
        <v>302</v>
      </c>
      <c r="I4580">
        <v>1.646914567107238</v>
      </c>
      <c r="J4580">
        <v>4.255819859914296</v>
      </c>
      <c r="K4580">
        <v>1.060000000000001E-2</v>
      </c>
      <c r="M4580">
        <v>5.9133344270215336</v>
      </c>
      <c r="N4580">
        <v>166.63432417408151</v>
      </c>
      <c r="O4580">
        <v>436.64653142612411</v>
      </c>
      <c r="P4580">
        <v>44.026333184789102</v>
      </c>
      <c r="R4580">
        <v>647.30718878499476</v>
      </c>
      <c r="S4580">
        <v>23795474.61538988</v>
      </c>
      <c r="T4580">
        <v>34236048.379275434</v>
      </c>
      <c r="U4580">
        <v>11968477.0053476</v>
      </c>
      <c r="V4580">
        <v>70000000.000012904</v>
      </c>
      <c r="X4580">
        <v>0.38284441541207159</v>
      </c>
      <c r="Y4580">
        <v>1.0080384565360549</v>
      </c>
      <c r="Z4580">
        <v>0.12651245168042849</v>
      </c>
      <c r="AB4580">
        <v>7.2873999999999994E-2</v>
      </c>
      <c r="AC4580">
        <v>5.4999999999999997E-3</v>
      </c>
      <c r="AD4580">
        <v>1.6099130377231401</v>
      </c>
      <c r="AE4580">
        <v>5.9133344270215336</v>
      </c>
      <c r="AF4580">
        <v>13.51495589176621</v>
      </c>
      <c r="AG4580">
        <v>1</v>
      </c>
      <c r="AH4580" t="s">
        <v>1099</v>
      </c>
    </row>
    <row r="4581" spans="1:34">
      <c r="A4581" t="s">
        <v>2958</v>
      </c>
      <c r="B4581" t="s">
        <v>3086</v>
      </c>
      <c r="C4581" t="s">
        <v>3831</v>
      </c>
      <c r="D4581" t="s">
        <v>3846</v>
      </c>
      <c r="E4581" t="s">
        <v>103</v>
      </c>
      <c r="F4581" t="s">
        <v>40</v>
      </c>
      <c r="G4581" t="s">
        <v>302</v>
      </c>
      <c r="I4581">
        <v>1.6405704716736429</v>
      </c>
      <c r="J4581">
        <v>4.2672142901429444</v>
      </c>
      <c r="K4581">
        <v>1.060000000000001E-2</v>
      </c>
      <c r="M4581">
        <v>5.9183847618165872</v>
      </c>
      <c r="N4581">
        <v>165.9924304922921</v>
      </c>
      <c r="O4581">
        <v>437.81559839810268</v>
      </c>
      <c r="P4581">
        <v>44.026333184789102</v>
      </c>
      <c r="R4581">
        <v>647.83436207518389</v>
      </c>
      <c r="S4581">
        <v>23703811.838909071</v>
      </c>
      <c r="T4581">
        <v>34327711.155756317</v>
      </c>
      <c r="U4581">
        <v>11968477.0053476</v>
      </c>
      <c r="V4581">
        <v>70000000.000012994</v>
      </c>
      <c r="X4581">
        <v>0.38136965675967882</v>
      </c>
      <c r="Y4581">
        <v>1.010737354571891</v>
      </c>
      <c r="Z4581">
        <v>0.12651245168042849</v>
      </c>
      <c r="AB4581">
        <v>7.2873999999999994E-2</v>
      </c>
      <c r="AC4581">
        <v>5.4999999999999997E-3</v>
      </c>
      <c r="AD4581">
        <v>1.6112879979814789</v>
      </c>
      <c r="AE4581">
        <v>5.9183847618165872</v>
      </c>
      <c r="AF4581">
        <v>13.526431521614651</v>
      </c>
      <c r="AG4581">
        <v>1</v>
      </c>
      <c r="AH4581" t="s">
        <v>1099</v>
      </c>
    </row>
    <row r="4582" spans="1:34">
      <c r="A4582" t="s">
        <v>2958</v>
      </c>
      <c r="B4582" t="s">
        <v>2959</v>
      </c>
      <c r="C4582" t="s">
        <v>3831</v>
      </c>
      <c r="D4582" t="s">
        <v>3832</v>
      </c>
      <c r="E4582" t="s">
        <v>103</v>
      </c>
      <c r="F4582" t="s">
        <v>40</v>
      </c>
      <c r="G4582" t="s">
        <v>302</v>
      </c>
      <c r="I4582">
        <v>1.73911017164911</v>
      </c>
      <c r="J4582">
        <v>4.0902302349888284</v>
      </c>
      <c r="K4582">
        <v>1.0600000000000021E-2</v>
      </c>
      <c r="M4582">
        <v>5.839940406637937</v>
      </c>
      <c r="N4582">
        <v>175.9626479144199</v>
      </c>
      <c r="O4582">
        <v>419.65705871725942</v>
      </c>
      <c r="P4582">
        <v>44.026333184789159</v>
      </c>
      <c r="R4582">
        <v>639.64603981646837</v>
      </c>
      <c r="S4582">
        <v>25127564.45862931</v>
      </c>
      <c r="T4582">
        <v>32903958.53603461</v>
      </c>
      <c r="U4582">
        <v>11968477.005347621</v>
      </c>
      <c r="V4582">
        <v>70000000.000011533</v>
      </c>
      <c r="X4582">
        <v>0.40427635428088171</v>
      </c>
      <c r="Y4582">
        <v>0.96881670481190785</v>
      </c>
      <c r="Z4582">
        <v>0.1265124516804286</v>
      </c>
      <c r="AB4582">
        <v>7.2873999999999994E-2</v>
      </c>
      <c r="AC4582">
        <v>5.4999999999999997E-3</v>
      </c>
      <c r="AD4582">
        <v>1.5899314196082339</v>
      </c>
      <c r="AE4582">
        <v>5.839940406637937</v>
      </c>
      <c r="AF4582">
        <v>13.34818623288411</v>
      </c>
      <c r="AG4582">
        <v>1</v>
      </c>
      <c r="AH4582" t="s">
        <v>1099</v>
      </c>
    </row>
    <row r="4583" spans="1:34">
      <c r="A4583" t="s">
        <v>2958</v>
      </c>
      <c r="B4583" t="s">
        <v>3034</v>
      </c>
      <c r="C4583" t="s">
        <v>3831</v>
      </c>
      <c r="D4583" t="s">
        <v>3840</v>
      </c>
      <c r="E4583" t="s">
        <v>103</v>
      </c>
      <c r="F4583" t="s">
        <v>40</v>
      </c>
      <c r="G4583" t="s">
        <v>302</v>
      </c>
      <c r="I4583">
        <v>1.6851146193083559</v>
      </c>
      <c r="J4583">
        <v>4.1872099478957292</v>
      </c>
      <c r="K4583">
        <v>1.059999999999999E-2</v>
      </c>
      <c r="M4583">
        <v>5.8829245672040864</v>
      </c>
      <c r="N4583">
        <v>170.49939405024921</v>
      </c>
      <c r="O4583">
        <v>429.60716390342031</v>
      </c>
      <c r="P4583">
        <v>44.026333184789053</v>
      </c>
      <c r="R4583">
        <v>644.13289113845849</v>
      </c>
      <c r="S4583">
        <v>24347408.75369487</v>
      </c>
      <c r="T4583">
        <v>33684114.240969867</v>
      </c>
      <c r="U4583">
        <v>11968477.005347591</v>
      </c>
      <c r="V4583">
        <v>70000000.000012308</v>
      </c>
      <c r="X4583">
        <v>0.39172446113255821</v>
      </c>
      <c r="Y4583">
        <v>0.99178743274021619</v>
      </c>
      <c r="Z4583">
        <v>0.1265124516804283</v>
      </c>
      <c r="AB4583">
        <v>7.2873999999999994E-2</v>
      </c>
      <c r="AC4583">
        <v>5.4999999999999997E-3</v>
      </c>
      <c r="AD4583">
        <v>1.601633913584358</v>
      </c>
      <c r="AE4583">
        <v>5.8829245672040864</v>
      </c>
      <c r="AF4583">
        <v>13.445857047992529</v>
      </c>
      <c r="AG4583">
        <v>1</v>
      </c>
      <c r="AH4583" t="s">
        <v>1099</v>
      </c>
    </row>
    <row r="4584" spans="1:34">
      <c r="A4584" t="s">
        <v>2958</v>
      </c>
      <c r="B4584" t="s">
        <v>2985</v>
      </c>
      <c r="C4584" t="s">
        <v>3831</v>
      </c>
      <c r="D4584" t="s">
        <v>3837</v>
      </c>
      <c r="E4584" t="s">
        <v>103</v>
      </c>
      <c r="F4584" t="s">
        <v>40</v>
      </c>
      <c r="G4584" t="s">
        <v>302</v>
      </c>
      <c r="I4584">
        <v>1.724526474502073</v>
      </c>
      <c r="J4584">
        <v>4.1164235546444061</v>
      </c>
      <c r="K4584">
        <v>1.060000000000001E-2</v>
      </c>
      <c r="M4584">
        <v>5.8515500291464786</v>
      </c>
      <c r="N4584">
        <v>174.4870737913952</v>
      </c>
      <c r="O4584">
        <v>422.34448970602642</v>
      </c>
      <c r="P4584">
        <v>44.026333184789102</v>
      </c>
      <c r="R4584">
        <v>640.85789668221071</v>
      </c>
      <c r="S4584">
        <v>24916851.649239101</v>
      </c>
      <c r="T4584">
        <v>33114671.345425058</v>
      </c>
      <c r="U4584">
        <v>11968477.0053476</v>
      </c>
      <c r="V4584">
        <v>70000000.000011757</v>
      </c>
      <c r="X4584">
        <v>0.40088620453036328</v>
      </c>
      <c r="Y4584">
        <v>0.97502088506066886</v>
      </c>
      <c r="Z4584">
        <v>0.12651245168042849</v>
      </c>
      <c r="AB4584">
        <v>7.2873999999999994E-2</v>
      </c>
      <c r="AC4584">
        <v>5.4999999999999997E-3</v>
      </c>
      <c r="AD4584">
        <v>1.593092154532026</v>
      </c>
      <c r="AE4584">
        <v>5.8515500291464786</v>
      </c>
      <c r="AF4584">
        <v>13.37456621282498</v>
      </c>
      <c r="AG4584">
        <v>1</v>
      </c>
      <c r="AH4584" t="s">
        <v>1099</v>
      </c>
    </row>
    <row r="4585" spans="1:34">
      <c r="A4585" t="s">
        <v>2958</v>
      </c>
      <c r="B4585" t="s">
        <v>3029</v>
      </c>
      <c r="C4585" t="s">
        <v>6903</v>
      </c>
      <c r="D4585" t="s">
        <v>6904</v>
      </c>
      <c r="E4585" t="s">
        <v>103</v>
      </c>
      <c r="F4585" t="s">
        <v>40</v>
      </c>
      <c r="G4585" t="s">
        <v>4231</v>
      </c>
      <c r="I4585">
        <v>0</v>
      </c>
      <c r="J4585">
        <v>0</v>
      </c>
      <c r="K4585">
        <v>0</v>
      </c>
      <c r="M4585">
        <v>0</v>
      </c>
      <c r="N4585">
        <v>0</v>
      </c>
      <c r="O4585">
        <v>0</v>
      </c>
      <c r="P4585">
        <v>0</v>
      </c>
      <c r="R4585">
        <v>0</v>
      </c>
      <c r="S4585">
        <v>0</v>
      </c>
      <c r="T4585">
        <v>0</v>
      </c>
      <c r="U4585">
        <v>0</v>
      </c>
      <c r="V4585">
        <v>0</v>
      </c>
      <c r="X4585">
        <v>0</v>
      </c>
      <c r="Y4585">
        <v>0</v>
      </c>
      <c r="Z4585">
        <v>0</v>
      </c>
      <c r="AB4585">
        <v>7.5773999999999994E-2</v>
      </c>
      <c r="AC4585">
        <v>5.4999999999999997E-3</v>
      </c>
      <c r="AD4585">
        <v>0</v>
      </c>
      <c r="AE4585">
        <v>0</v>
      </c>
      <c r="AF4585">
        <v>0</v>
      </c>
      <c r="AG4585">
        <v>0</v>
      </c>
      <c r="AH4585" t="s">
        <v>6905</v>
      </c>
    </row>
    <row r="4586" spans="1:34">
      <c r="A4586" t="s">
        <v>2958</v>
      </c>
      <c r="B4586" t="s">
        <v>3077</v>
      </c>
      <c r="C4586" t="s">
        <v>6903</v>
      </c>
      <c r="D4586" t="s">
        <v>6906</v>
      </c>
      <c r="E4586" t="s">
        <v>103</v>
      </c>
      <c r="F4586" t="s">
        <v>40</v>
      </c>
      <c r="G4586" t="s">
        <v>4231</v>
      </c>
      <c r="I4586">
        <v>0</v>
      </c>
      <c r="J4586">
        <v>0</v>
      </c>
      <c r="K4586">
        <v>0</v>
      </c>
      <c r="M4586">
        <v>0</v>
      </c>
      <c r="N4586">
        <v>0</v>
      </c>
      <c r="O4586">
        <v>0</v>
      </c>
      <c r="P4586">
        <v>0</v>
      </c>
      <c r="R4586">
        <v>0</v>
      </c>
      <c r="S4586">
        <v>0</v>
      </c>
      <c r="T4586">
        <v>0</v>
      </c>
      <c r="U4586">
        <v>0</v>
      </c>
      <c r="V4586">
        <v>0</v>
      </c>
      <c r="X4586">
        <v>0</v>
      </c>
      <c r="Y4586">
        <v>0</v>
      </c>
      <c r="Z4586">
        <v>0</v>
      </c>
      <c r="AB4586">
        <v>7.5773999999999994E-2</v>
      </c>
      <c r="AC4586">
        <v>5.4999999999999997E-3</v>
      </c>
      <c r="AD4586">
        <v>0</v>
      </c>
      <c r="AE4586">
        <v>0</v>
      </c>
      <c r="AF4586">
        <v>0</v>
      </c>
      <c r="AG4586">
        <v>0</v>
      </c>
      <c r="AH4586" t="s">
        <v>6905</v>
      </c>
    </row>
    <row r="4587" spans="1:34">
      <c r="A4587" t="s">
        <v>2958</v>
      </c>
      <c r="B4587" t="s">
        <v>3086</v>
      </c>
      <c r="C4587" t="s">
        <v>6903</v>
      </c>
      <c r="D4587" t="s">
        <v>6907</v>
      </c>
      <c r="E4587" t="s">
        <v>103</v>
      </c>
      <c r="F4587" t="s">
        <v>40</v>
      </c>
      <c r="G4587" t="s">
        <v>4231</v>
      </c>
      <c r="I4587">
        <v>0</v>
      </c>
      <c r="J4587">
        <v>0</v>
      </c>
      <c r="K4587">
        <v>0</v>
      </c>
      <c r="M4587">
        <v>0</v>
      </c>
      <c r="N4587">
        <v>0</v>
      </c>
      <c r="O4587">
        <v>0</v>
      </c>
      <c r="P4587">
        <v>0</v>
      </c>
      <c r="R4587">
        <v>0</v>
      </c>
      <c r="S4587">
        <v>0</v>
      </c>
      <c r="T4587">
        <v>0</v>
      </c>
      <c r="U4587">
        <v>0</v>
      </c>
      <c r="V4587">
        <v>0</v>
      </c>
      <c r="X4587">
        <v>0</v>
      </c>
      <c r="Y4587">
        <v>0</v>
      </c>
      <c r="Z4587">
        <v>0</v>
      </c>
      <c r="AB4587">
        <v>7.5773999999999994E-2</v>
      </c>
      <c r="AC4587">
        <v>5.4999999999999997E-3</v>
      </c>
      <c r="AD4587">
        <v>0</v>
      </c>
      <c r="AE4587">
        <v>0</v>
      </c>
      <c r="AF4587">
        <v>0</v>
      </c>
      <c r="AG4587">
        <v>0</v>
      </c>
      <c r="AH4587" t="s">
        <v>6905</v>
      </c>
    </row>
    <row r="4588" spans="1:34">
      <c r="A4588" t="s">
        <v>2958</v>
      </c>
      <c r="B4588" t="s">
        <v>2959</v>
      </c>
      <c r="C4588" t="s">
        <v>6903</v>
      </c>
      <c r="D4588" t="s">
        <v>6908</v>
      </c>
      <c r="E4588" t="s">
        <v>103</v>
      </c>
      <c r="F4588" t="s">
        <v>40</v>
      </c>
      <c r="G4588" t="s">
        <v>4231</v>
      </c>
      <c r="I4588">
        <v>0</v>
      </c>
      <c r="J4588">
        <v>0</v>
      </c>
      <c r="K4588">
        <v>0</v>
      </c>
      <c r="M4588">
        <v>0</v>
      </c>
      <c r="N4588">
        <v>0</v>
      </c>
      <c r="O4588">
        <v>0</v>
      </c>
      <c r="P4588">
        <v>0</v>
      </c>
      <c r="R4588">
        <v>0</v>
      </c>
      <c r="S4588">
        <v>0</v>
      </c>
      <c r="T4588">
        <v>0</v>
      </c>
      <c r="U4588">
        <v>0</v>
      </c>
      <c r="V4588">
        <v>0</v>
      </c>
      <c r="X4588">
        <v>0</v>
      </c>
      <c r="Y4588">
        <v>0</v>
      </c>
      <c r="Z4588">
        <v>0</v>
      </c>
      <c r="AB4588">
        <v>7.5773999999999994E-2</v>
      </c>
      <c r="AC4588">
        <v>5.4999999999999997E-3</v>
      </c>
      <c r="AD4588">
        <v>0</v>
      </c>
      <c r="AE4588">
        <v>0</v>
      </c>
      <c r="AF4588">
        <v>0</v>
      </c>
      <c r="AG4588">
        <v>0</v>
      </c>
      <c r="AH4588" t="s">
        <v>6905</v>
      </c>
    </row>
    <row r="4589" spans="1:34">
      <c r="A4589" t="s">
        <v>2958</v>
      </c>
      <c r="B4589" t="s">
        <v>3034</v>
      </c>
      <c r="C4589" t="s">
        <v>6903</v>
      </c>
      <c r="D4589" t="s">
        <v>6909</v>
      </c>
      <c r="E4589" t="s">
        <v>103</v>
      </c>
      <c r="F4589" t="s">
        <v>40</v>
      </c>
      <c r="G4589" t="s">
        <v>4231</v>
      </c>
      <c r="I4589">
        <v>0</v>
      </c>
      <c r="J4589">
        <v>0</v>
      </c>
      <c r="K4589">
        <v>0</v>
      </c>
      <c r="M4589">
        <v>0</v>
      </c>
      <c r="N4589">
        <v>0</v>
      </c>
      <c r="O4589">
        <v>0</v>
      </c>
      <c r="P4589">
        <v>0</v>
      </c>
      <c r="R4589">
        <v>0</v>
      </c>
      <c r="S4589">
        <v>0</v>
      </c>
      <c r="T4589">
        <v>0</v>
      </c>
      <c r="U4589">
        <v>0</v>
      </c>
      <c r="V4589">
        <v>0</v>
      </c>
      <c r="X4589">
        <v>0</v>
      </c>
      <c r="Y4589">
        <v>0</v>
      </c>
      <c r="Z4589">
        <v>0</v>
      </c>
      <c r="AB4589">
        <v>7.5773999999999994E-2</v>
      </c>
      <c r="AC4589">
        <v>5.4999999999999997E-3</v>
      </c>
      <c r="AD4589">
        <v>0</v>
      </c>
      <c r="AE4589">
        <v>0</v>
      </c>
      <c r="AF4589">
        <v>0</v>
      </c>
      <c r="AG4589">
        <v>0</v>
      </c>
      <c r="AH4589" t="s">
        <v>6905</v>
      </c>
    </row>
    <row r="4590" spans="1:34">
      <c r="A4590" t="s">
        <v>2958</v>
      </c>
      <c r="B4590" t="s">
        <v>2985</v>
      </c>
      <c r="C4590" t="s">
        <v>6903</v>
      </c>
      <c r="D4590" t="s">
        <v>6910</v>
      </c>
      <c r="E4590" t="s">
        <v>103</v>
      </c>
      <c r="F4590" t="s">
        <v>40</v>
      </c>
      <c r="G4590" t="s">
        <v>4231</v>
      </c>
      <c r="I4590">
        <v>0</v>
      </c>
      <c r="J4590">
        <v>0</v>
      </c>
      <c r="K4590">
        <v>0</v>
      </c>
      <c r="M4590">
        <v>0</v>
      </c>
      <c r="N4590">
        <v>0</v>
      </c>
      <c r="O4590">
        <v>0</v>
      </c>
      <c r="P4590">
        <v>0</v>
      </c>
      <c r="R4590">
        <v>0</v>
      </c>
      <c r="S4590">
        <v>0</v>
      </c>
      <c r="T4590">
        <v>0</v>
      </c>
      <c r="U4590">
        <v>0</v>
      </c>
      <c r="V4590">
        <v>0</v>
      </c>
      <c r="X4590">
        <v>0</v>
      </c>
      <c r="Y4590">
        <v>0</v>
      </c>
      <c r="Z4590">
        <v>0</v>
      </c>
      <c r="AB4590">
        <v>7.5773999999999994E-2</v>
      </c>
      <c r="AC4590">
        <v>5.4999999999999997E-3</v>
      </c>
      <c r="AD4590">
        <v>0</v>
      </c>
      <c r="AE4590">
        <v>0</v>
      </c>
      <c r="AF4590">
        <v>0</v>
      </c>
      <c r="AG4590">
        <v>0</v>
      </c>
      <c r="AH4590" t="s">
        <v>6905</v>
      </c>
    </row>
    <row r="4591" spans="1:34">
      <c r="A4591" t="s">
        <v>2958</v>
      </c>
      <c r="B4591" t="s">
        <v>3029</v>
      </c>
      <c r="C4591" t="s">
        <v>2964</v>
      </c>
      <c r="D4591" t="s">
        <v>3099</v>
      </c>
      <c r="E4591" t="s">
        <v>103</v>
      </c>
      <c r="F4591" t="s">
        <v>40</v>
      </c>
      <c r="G4591" t="s">
        <v>41</v>
      </c>
      <c r="H4591" t="s">
        <v>302</v>
      </c>
      <c r="I4591">
        <v>1</v>
      </c>
      <c r="J4591">
        <v>3.3296545481865159</v>
      </c>
      <c r="K4591">
        <v>7.8941534103085971E-3</v>
      </c>
      <c r="L4591">
        <v>1.599999999999999E-3</v>
      </c>
      <c r="M4591">
        <v>4.3391487015968249</v>
      </c>
      <c r="N4591">
        <v>101.17970142602501</v>
      </c>
      <c r="O4591">
        <v>341.62209801383352</v>
      </c>
      <c r="P4591">
        <v>175.14871131150889</v>
      </c>
      <c r="Q4591">
        <v>6.6454842543077781</v>
      </c>
      <c r="R4591">
        <v>624.59599500567515</v>
      </c>
      <c r="S4591">
        <v>14448517.90775401</v>
      </c>
      <c r="T4591">
        <v>26785488.566304982</v>
      </c>
      <c r="U4591">
        <v>26959430.959091399</v>
      </c>
      <c r="V4591">
        <v>69999999.999995306</v>
      </c>
      <c r="W4591">
        <v>1806562.5668449181</v>
      </c>
      <c r="X4591">
        <v>0.2324616121918987</v>
      </c>
      <c r="Y4591">
        <v>0.78866586040598607</v>
      </c>
      <c r="Z4591">
        <v>0.50330089457330152</v>
      </c>
      <c r="AA4591">
        <v>1.9096219121574078E-2</v>
      </c>
      <c r="AB4591">
        <v>9.5107999999999998E-2</v>
      </c>
      <c r="AC4591">
        <v>5.4999999999999997E-3</v>
      </c>
      <c r="AD4591">
        <v>1.1813389135237431</v>
      </c>
      <c r="AE4591">
        <v>4.3391487015968249</v>
      </c>
      <c r="AF4591">
        <v>9.9602443167173931</v>
      </c>
      <c r="AG4591">
        <v>1</v>
      </c>
      <c r="AH4591" t="s">
        <v>2966</v>
      </c>
    </row>
    <row r="4592" spans="1:34">
      <c r="A4592" t="s">
        <v>2958</v>
      </c>
      <c r="B4592" t="s">
        <v>3077</v>
      </c>
      <c r="C4592" t="s">
        <v>2964</v>
      </c>
      <c r="D4592" t="s">
        <v>3219</v>
      </c>
      <c r="E4592" t="s">
        <v>103</v>
      </c>
      <c r="F4592" t="s">
        <v>40</v>
      </c>
      <c r="G4592" t="s">
        <v>41</v>
      </c>
      <c r="H4592" t="s">
        <v>302</v>
      </c>
      <c r="I4592">
        <v>1</v>
      </c>
      <c r="J4592">
        <v>3.4432035224313511</v>
      </c>
      <c r="K4592">
        <v>7.6266813329963577E-3</v>
      </c>
      <c r="L4592">
        <v>1.6000000000000001E-3</v>
      </c>
      <c r="M4592">
        <v>4.4524302037643464</v>
      </c>
      <c r="N4592">
        <v>101.17970142602501</v>
      </c>
      <c r="O4592">
        <v>353.27220713099888</v>
      </c>
      <c r="P4592">
        <v>169.21427005883771</v>
      </c>
      <c r="Q4592">
        <v>6.6454842543077826</v>
      </c>
      <c r="R4592">
        <v>630.31166287016936</v>
      </c>
      <c r="S4592">
        <v>14448517.90775401</v>
      </c>
      <c r="T4592">
        <v>27698936.10488138</v>
      </c>
      <c r="U4592">
        <v>26045983.420515861</v>
      </c>
      <c r="V4592">
        <v>69999999.99999617</v>
      </c>
      <c r="W4592">
        <v>1806562.5668449199</v>
      </c>
      <c r="X4592">
        <v>0.2324616121918987</v>
      </c>
      <c r="Y4592">
        <v>0.81556120290324119</v>
      </c>
      <c r="Z4592">
        <v>0.48624790246792432</v>
      </c>
      <c r="AA4592">
        <v>1.9096219121574089E-2</v>
      </c>
      <c r="AB4592">
        <v>9.5107999999999998E-2</v>
      </c>
      <c r="AC4592">
        <v>5.4999999999999997E-3</v>
      </c>
      <c r="AD4592">
        <v>1.2121799507630679</v>
      </c>
      <c r="AE4592">
        <v>4.4524302037643464</v>
      </c>
      <c r="AF4592">
        <v>10.217648358291759</v>
      </c>
      <c r="AG4592">
        <v>1</v>
      </c>
      <c r="AH4592" t="s">
        <v>2966</v>
      </c>
    </row>
    <row r="4593" spans="1:34">
      <c r="A4593" t="s">
        <v>2958</v>
      </c>
      <c r="B4593" t="s">
        <v>3086</v>
      </c>
      <c r="C4593" t="s">
        <v>2964</v>
      </c>
      <c r="D4593" t="s">
        <v>3233</v>
      </c>
      <c r="E4593" t="s">
        <v>103</v>
      </c>
      <c r="F4593" t="s">
        <v>40</v>
      </c>
      <c r="G4593" t="s">
        <v>41</v>
      </c>
      <c r="H4593" t="s">
        <v>302</v>
      </c>
      <c r="I4593">
        <v>1</v>
      </c>
      <c r="J4593">
        <v>3.4614272798704961</v>
      </c>
      <c r="K4593">
        <v>7.5837540737137459E-3</v>
      </c>
      <c r="L4593">
        <v>1.599999999999999E-3</v>
      </c>
      <c r="M4593">
        <v>4.47061103394421</v>
      </c>
      <c r="N4593">
        <v>101.17970142602501</v>
      </c>
      <c r="O4593">
        <v>355.14196213409582</v>
      </c>
      <c r="P4593">
        <v>168.26183681455001</v>
      </c>
      <c r="Q4593">
        <v>6.6454842543077799</v>
      </c>
      <c r="R4593">
        <v>631.22898462897865</v>
      </c>
      <c r="S4593">
        <v>14448517.90775401</v>
      </c>
      <c r="T4593">
        <v>27845537.573429279</v>
      </c>
      <c r="U4593">
        <v>25899381.951968089</v>
      </c>
      <c r="V4593">
        <v>69999999.999996305</v>
      </c>
      <c r="W4593">
        <v>1806562.566844919</v>
      </c>
      <c r="X4593">
        <v>0.2324616121918987</v>
      </c>
      <c r="Y4593">
        <v>0.81987770334873089</v>
      </c>
      <c r="Z4593">
        <v>0.48351102532916668</v>
      </c>
      <c r="AA4593">
        <v>1.9096219121574078E-2</v>
      </c>
      <c r="AB4593">
        <v>9.5107999999999998E-2</v>
      </c>
      <c r="AC4593">
        <v>5.4999999999999997E-3</v>
      </c>
      <c r="AD4593">
        <v>1.2171297055764341</v>
      </c>
      <c r="AE4593">
        <v>4.47061103394421</v>
      </c>
      <c r="AF4593">
        <v>10.25895977346485</v>
      </c>
      <c r="AG4593">
        <v>1</v>
      </c>
      <c r="AH4593" t="s">
        <v>2966</v>
      </c>
    </row>
    <row r="4594" spans="1:34">
      <c r="A4594" t="s">
        <v>2958</v>
      </c>
      <c r="B4594" t="s">
        <v>2959</v>
      </c>
      <c r="C4594" t="s">
        <v>2964</v>
      </c>
      <c r="D4594" t="s">
        <v>2965</v>
      </c>
      <c r="E4594" t="s">
        <v>103</v>
      </c>
      <c r="F4594" t="s">
        <v>40</v>
      </c>
      <c r="G4594" t="s">
        <v>41</v>
      </c>
      <c r="H4594" t="s">
        <v>302</v>
      </c>
      <c r="I4594">
        <v>1</v>
      </c>
      <c r="J4594">
        <v>3.2084892951982731</v>
      </c>
      <c r="K4594">
        <v>8.1795661331479051E-3</v>
      </c>
      <c r="L4594">
        <v>1.599999999999999E-3</v>
      </c>
      <c r="M4594">
        <v>4.2182688613314214</v>
      </c>
      <c r="N4594">
        <v>101.17970142602501</v>
      </c>
      <c r="O4594">
        <v>329.1905597466685</v>
      </c>
      <c r="P4594">
        <v>181.4812042336676</v>
      </c>
      <c r="Q4594">
        <v>6.6454842543077817</v>
      </c>
      <c r="R4594">
        <v>618.49694966066886</v>
      </c>
      <c r="S4594">
        <v>14448517.90775401</v>
      </c>
      <c r="T4594">
        <v>25810771.68454387</v>
      </c>
      <c r="U4594">
        <v>27934147.84085159</v>
      </c>
      <c r="V4594">
        <v>69999999.999994397</v>
      </c>
      <c r="W4594">
        <v>1806562.566844919</v>
      </c>
      <c r="X4594">
        <v>0.2324616121918987</v>
      </c>
      <c r="Y4594">
        <v>0.75996651724099384</v>
      </c>
      <c r="Z4594">
        <v>0.52149771331513672</v>
      </c>
      <c r="AA4594">
        <v>1.9096219121574089E-2</v>
      </c>
      <c r="AB4594">
        <v>9.5107999999999998E-2</v>
      </c>
      <c r="AC4594">
        <v>5.4999999999999997E-3</v>
      </c>
      <c r="AD4594">
        <v>1.1484292187917999</v>
      </c>
      <c r="AE4594">
        <v>4.2182688613314214</v>
      </c>
      <c r="AF4594">
        <v>9.6855749414546413</v>
      </c>
      <c r="AG4594">
        <v>1</v>
      </c>
      <c r="AH4594" t="s">
        <v>2966</v>
      </c>
    </row>
    <row r="4595" spans="1:34">
      <c r="A4595" t="s">
        <v>2958</v>
      </c>
      <c r="B4595" t="s">
        <v>3034</v>
      </c>
      <c r="C4595" t="s">
        <v>2964</v>
      </c>
      <c r="D4595" t="s">
        <v>3123</v>
      </c>
      <c r="E4595" t="s">
        <v>103</v>
      </c>
      <c r="F4595" t="s">
        <v>40</v>
      </c>
      <c r="G4595" t="s">
        <v>41</v>
      </c>
      <c r="H4595" t="s">
        <v>302</v>
      </c>
      <c r="I4595">
        <v>1</v>
      </c>
      <c r="J4595">
        <v>3.3433783407026652</v>
      </c>
      <c r="K4595">
        <v>7.8618261143791647E-3</v>
      </c>
      <c r="L4595">
        <v>1.599999999999999E-3</v>
      </c>
      <c r="M4595">
        <v>4.3528401668170433</v>
      </c>
      <c r="N4595">
        <v>101.17970142602501</v>
      </c>
      <c r="O4595">
        <v>343.03015723566079</v>
      </c>
      <c r="P4595">
        <v>174.43146097091741</v>
      </c>
      <c r="Q4595">
        <v>6.6454842543077799</v>
      </c>
      <c r="R4595">
        <v>625.286803886911</v>
      </c>
      <c r="S4595">
        <v>14448517.90775401</v>
      </c>
      <c r="T4595">
        <v>26895889.955460459</v>
      </c>
      <c r="U4595">
        <v>26849029.56993603</v>
      </c>
      <c r="V4595">
        <v>69999999.999995425</v>
      </c>
      <c r="W4595">
        <v>1806562.566844919</v>
      </c>
      <c r="X4595">
        <v>0.2324616121918987</v>
      </c>
      <c r="Y4595">
        <v>0.79191649391049679</v>
      </c>
      <c r="Z4595">
        <v>0.50123983037619935</v>
      </c>
      <c r="AA4595">
        <v>1.9096219121574078E-2</v>
      </c>
      <c r="AB4595">
        <v>9.5107999999999998E-2</v>
      </c>
      <c r="AC4595">
        <v>5.4999999999999997E-3</v>
      </c>
      <c r="AD4595">
        <v>1.185066432850713</v>
      </c>
      <c r="AE4595">
        <v>4.3528401668170433</v>
      </c>
      <c r="AF4595">
        <v>9.9913547664848004</v>
      </c>
      <c r="AG4595">
        <v>1</v>
      </c>
      <c r="AH4595" t="s">
        <v>2966</v>
      </c>
    </row>
    <row r="4596" spans="1:34">
      <c r="A4596" t="s">
        <v>2958</v>
      </c>
      <c r="B4596" t="s">
        <v>2985</v>
      </c>
      <c r="C4596" t="s">
        <v>2964</v>
      </c>
      <c r="D4596" t="s">
        <v>3012</v>
      </c>
      <c r="E4596" t="s">
        <v>103</v>
      </c>
      <c r="F4596" t="s">
        <v>40</v>
      </c>
      <c r="G4596" t="s">
        <v>41</v>
      </c>
      <c r="H4596" t="s">
        <v>302</v>
      </c>
      <c r="I4596">
        <v>1</v>
      </c>
      <c r="J4596">
        <v>3.245446291789654</v>
      </c>
      <c r="K4596">
        <v>8.0925114968972544E-3</v>
      </c>
      <c r="L4596">
        <v>1.599999999999999E-3</v>
      </c>
      <c r="M4596">
        <v>4.2551388032865507</v>
      </c>
      <c r="N4596">
        <v>101.17970142602501</v>
      </c>
      <c r="O4596">
        <v>332.98234250644879</v>
      </c>
      <c r="P4596">
        <v>179.54971056227751</v>
      </c>
      <c r="Q4596">
        <v>6.645484254307779</v>
      </c>
      <c r="R4596">
        <v>620.35723874905909</v>
      </c>
      <c r="S4596">
        <v>14448517.90775401</v>
      </c>
      <c r="T4596">
        <v>26108073.159912411</v>
      </c>
      <c r="U4596">
        <v>27636846.365483321</v>
      </c>
      <c r="V4596">
        <v>69999999.999994665</v>
      </c>
      <c r="W4596">
        <v>1806562.566844919</v>
      </c>
      <c r="X4596">
        <v>0.2324616121918987</v>
      </c>
      <c r="Y4596">
        <v>0.76872019456485841</v>
      </c>
      <c r="Z4596">
        <v>0.51594744414447546</v>
      </c>
      <c r="AA4596">
        <v>1.9096219121574078E-2</v>
      </c>
      <c r="AB4596">
        <v>9.5107999999999998E-2</v>
      </c>
      <c r="AC4596">
        <v>5.4999999999999997E-3</v>
      </c>
      <c r="AD4596">
        <v>1.158467108748171</v>
      </c>
      <c r="AE4596">
        <v>4.2551388032865507</v>
      </c>
      <c r="AF4596">
        <v>9.769352715321272</v>
      </c>
      <c r="AG4596">
        <v>1</v>
      </c>
      <c r="AH4596" t="s">
        <v>2966</v>
      </c>
    </row>
    <row r="4597" spans="1:34">
      <c r="A4597" t="s">
        <v>2958</v>
      </c>
      <c r="B4597" t="s">
        <v>3029</v>
      </c>
      <c r="C4597" t="s">
        <v>6911</v>
      </c>
      <c r="D4597" t="s">
        <v>6912</v>
      </c>
      <c r="E4597" t="s">
        <v>103</v>
      </c>
      <c r="F4597" t="s">
        <v>40</v>
      </c>
      <c r="G4597" t="s">
        <v>41</v>
      </c>
      <c r="H4597" t="s">
        <v>4231</v>
      </c>
      <c r="I4597">
        <v>0</v>
      </c>
      <c r="J4597">
        <v>0</v>
      </c>
      <c r="K4597">
        <v>0</v>
      </c>
      <c r="L4597">
        <v>0</v>
      </c>
      <c r="M4597">
        <v>0</v>
      </c>
      <c r="N4597">
        <v>0</v>
      </c>
      <c r="O4597">
        <v>0</v>
      </c>
      <c r="P4597">
        <v>0</v>
      </c>
      <c r="Q4597">
        <v>0</v>
      </c>
      <c r="R4597">
        <v>0</v>
      </c>
      <c r="S4597">
        <v>0</v>
      </c>
      <c r="T4597">
        <v>0</v>
      </c>
      <c r="U4597">
        <v>0</v>
      </c>
      <c r="V4597">
        <v>0</v>
      </c>
      <c r="W4597">
        <v>0</v>
      </c>
      <c r="X4597">
        <v>0</v>
      </c>
      <c r="Y4597">
        <v>0</v>
      </c>
      <c r="Z4597">
        <v>0</v>
      </c>
      <c r="AA4597">
        <v>0</v>
      </c>
      <c r="AB4597">
        <v>9.8007999999999998E-2</v>
      </c>
      <c r="AC4597">
        <v>5.4999999999999997E-3</v>
      </c>
      <c r="AD4597">
        <v>0</v>
      </c>
      <c r="AE4597">
        <v>0</v>
      </c>
      <c r="AF4597">
        <v>0</v>
      </c>
      <c r="AG4597">
        <v>0</v>
      </c>
      <c r="AH4597" t="s">
        <v>6913</v>
      </c>
    </row>
    <row r="4598" spans="1:34">
      <c r="A4598" t="s">
        <v>2958</v>
      </c>
      <c r="B4598" t="s">
        <v>3077</v>
      </c>
      <c r="C4598" t="s">
        <v>6911</v>
      </c>
      <c r="D4598" t="s">
        <v>6914</v>
      </c>
      <c r="E4598" t="s">
        <v>103</v>
      </c>
      <c r="F4598" t="s">
        <v>40</v>
      </c>
      <c r="G4598" t="s">
        <v>41</v>
      </c>
      <c r="H4598" t="s">
        <v>4231</v>
      </c>
      <c r="I4598">
        <v>0</v>
      </c>
      <c r="J4598">
        <v>0</v>
      </c>
      <c r="K4598">
        <v>0</v>
      </c>
      <c r="L4598">
        <v>0</v>
      </c>
      <c r="M4598">
        <v>0</v>
      </c>
      <c r="N4598">
        <v>0</v>
      </c>
      <c r="O4598">
        <v>0</v>
      </c>
      <c r="P4598">
        <v>0</v>
      </c>
      <c r="Q4598">
        <v>0</v>
      </c>
      <c r="R4598">
        <v>0</v>
      </c>
      <c r="S4598">
        <v>0</v>
      </c>
      <c r="T4598">
        <v>0</v>
      </c>
      <c r="U4598">
        <v>0</v>
      </c>
      <c r="V4598">
        <v>0</v>
      </c>
      <c r="W4598">
        <v>0</v>
      </c>
      <c r="X4598">
        <v>0</v>
      </c>
      <c r="Y4598">
        <v>0</v>
      </c>
      <c r="Z4598">
        <v>0</v>
      </c>
      <c r="AA4598">
        <v>0</v>
      </c>
      <c r="AB4598">
        <v>9.8007999999999998E-2</v>
      </c>
      <c r="AC4598">
        <v>5.4999999999999997E-3</v>
      </c>
      <c r="AD4598">
        <v>0</v>
      </c>
      <c r="AE4598">
        <v>0</v>
      </c>
      <c r="AF4598">
        <v>0</v>
      </c>
      <c r="AG4598">
        <v>0</v>
      </c>
      <c r="AH4598" t="s">
        <v>6913</v>
      </c>
    </row>
    <row r="4599" spans="1:34">
      <c r="A4599" t="s">
        <v>2958</v>
      </c>
      <c r="B4599" t="s">
        <v>3086</v>
      </c>
      <c r="C4599" t="s">
        <v>6911</v>
      </c>
      <c r="D4599" t="s">
        <v>6915</v>
      </c>
      <c r="E4599" t="s">
        <v>103</v>
      </c>
      <c r="F4599" t="s">
        <v>40</v>
      </c>
      <c r="G4599" t="s">
        <v>41</v>
      </c>
      <c r="H4599" t="s">
        <v>4231</v>
      </c>
      <c r="I4599">
        <v>0</v>
      </c>
      <c r="J4599">
        <v>0</v>
      </c>
      <c r="K4599">
        <v>0</v>
      </c>
      <c r="L4599">
        <v>0</v>
      </c>
      <c r="M4599">
        <v>0</v>
      </c>
      <c r="N4599">
        <v>0</v>
      </c>
      <c r="O4599">
        <v>0</v>
      </c>
      <c r="P4599">
        <v>0</v>
      </c>
      <c r="Q4599">
        <v>0</v>
      </c>
      <c r="R4599">
        <v>0</v>
      </c>
      <c r="S4599">
        <v>0</v>
      </c>
      <c r="T4599">
        <v>0</v>
      </c>
      <c r="U4599">
        <v>0</v>
      </c>
      <c r="V4599">
        <v>0</v>
      </c>
      <c r="W4599">
        <v>0</v>
      </c>
      <c r="X4599">
        <v>0</v>
      </c>
      <c r="Y4599">
        <v>0</v>
      </c>
      <c r="Z4599">
        <v>0</v>
      </c>
      <c r="AA4599">
        <v>0</v>
      </c>
      <c r="AB4599">
        <v>9.8007999999999998E-2</v>
      </c>
      <c r="AC4599">
        <v>5.4999999999999997E-3</v>
      </c>
      <c r="AD4599">
        <v>0</v>
      </c>
      <c r="AE4599">
        <v>0</v>
      </c>
      <c r="AF4599">
        <v>0</v>
      </c>
      <c r="AG4599">
        <v>0</v>
      </c>
      <c r="AH4599" t="s">
        <v>6913</v>
      </c>
    </row>
    <row r="4600" spans="1:34">
      <c r="A4600" t="s">
        <v>2958</v>
      </c>
      <c r="B4600" t="s">
        <v>2959</v>
      </c>
      <c r="C4600" t="s">
        <v>6911</v>
      </c>
      <c r="D4600" t="s">
        <v>6916</v>
      </c>
      <c r="E4600" t="s">
        <v>103</v>
      </c>
      <c r="F4600" t="s">
        <v>40</v>
      </c>
      <c r="G4600" t="s">
        <v>41</v>
      </c>
      <c r="H4600" t="s">
        <v>4231</v>
      </c>
      <c r="I4600">
        <v>0</v>
      </c>
      <c r="J4600">
        <v>0</v>
      </c>
      <c r="K4600">
        <v>0</v>
      </c>
      <c r="L4600">
        <v>0</v>
      </c>
      <c r="M4600">
        <v>0</v>
      </c>
      <c r="N4600">
        <v>0</v>
      </c>
      <c r="O4600">
        <v>0</v>
      </c>
      <c r="P4600">
        <v>0</v>
      </c>
      <c r="Q4600">
        <v>0</v>
      </c>
      <c r="R4600">
        <v>0</v>
      </c>
      <c r="S4600">
        <v>0</v>
      </c>
      <c r="T4600">
        <v>0</v>
      </c>
      <c r="U4600">
        <v>0</v>
      </c>
      <c r="V4600">
        <v>0</v>
      </c>
      <c r="W4600">
        <v>0</v>
      </c>
      <c r="X4600">
        <v>0</v>
      </c>
      <c r="Y4600">
        <v>0</v>
      </c>
      <c r="Z4600">
        <v>0</v>
      </c>
      <c r="AA4600">
        <v>0</v>
      </c>
      <c r="AB4600">
        <v>9.8007999999999998E-2</v>
      </c>
      <c r="AC4600">
        <v>5.4999999999999997E-3</v>
      </c>
      <c r="AD4600">
        <v>0</v>
      </c>
      <c r="AE4600">
        <v>0</v>
      </c>
      <c r="AF4600">
        <v>0</v>
      </c>
      <c r="AG4600">
        <v>0</v>
      </c>
      <c r="AH4600" t="s">
        <v>6913</v>
      </c>
    </row>
    <row r="4601" spans="1:34">
      <c r="A4601" t="s">
        <v>2958</v>
      </c>
      <c r="B4601" t="s">
        <v>3034</v>
      </c>
      <c r="C4601" t="s">
        <v>6911</v>
      </c>
      <c r="D4601" t="s">
        <v>6917</v>
      </c>
      <c r="E4601" t="s">
        <v>103</v>
      </c>
      <c r="F4601" t="s">
        <v>40</v>
      </c>
      <c r="G4601" t="s">
        <v>41</v>
      </c>
      <c r="H4601" t="s">
        <v>4231</v>
      </c>
      <c r="I4601">
        <v>0</v>
      </c>
      <c r="J4601">
        <v>0</v>
      </c>
      <c r="K4601">
        <v>0</v>
      </c>
      <c r="L4601">
        <v>0</v>
      </c>
      <c r="M4601">
        <v>0</v>
      </c>
      <c r="N4601">
        <v>0</v>
      </c>
      <c r="O4601">
        <v>0</v>
      </c>
      <c r="P4601">
        <v>0</v>
      </c>
      <c r="Q4601">
        <v>0</v>
      </c>
      <c r="R4601">
        <v>0</v>
      </c>
      <c r="S4601">
        <v>0</v>
      </c>
      <c r="T4601">
        <v>0</v>
      </c>
      <c r="U4601">
        <v>0</v>
      </c>
      <c r="V4601">
        <v>0</v>
      </c>
      <c r="W4601">
        <v>0</v>
      </c>
      <c r="X4601">
        <v>0</v>
      </c>
      <c r="Y4601">
        <v>0</v>
      </c>
      <c r="Z4601">
        <v>0</v>
      </c>
      <c r="AA4601">
        <v>0</v>
      </c>
      <c r="AB4601">
        <v>9.8007999999999998E-2</v>
      </c>
      <c r="AC4601">
        <v>5.4999999999999997E-3</v>
      </c>
      <c r="AD4601">
        <v>0</v>
      </c>
      <c r="AE4601">
        <v>0</v>
      </c>
      <c r="AF4601">
        <v>0</v>
      </c>
      <c r="AG4601">
        <v>0</v>
      </c>
      <c r="AH4601" t="s">
        <v>6913</v>
      </c>
    </row>
    <row r="4602" spans="1:34">
      <c r="A4602" t="s">
        <v>2958</v>
      </c>
      <c r="B4602" t="s">
        <v>2985</v>
      </c>
      <c r="C4602" t="s">
        <v>6911</v>
      </c>
      <c r="D4602" t="s">
        <v>6918</v>
      </c>
      <c r="E4602" t="s">
        <v>103</v>
      </c>
      <c r="F4602" t="s">
        <v>40</v>
      </c>
      <c r="G4602" t="s">
        <v>41</v>
      </c>
      <c r="H4602" t="s">
        <v>4231</v>
      </c>
      <c r="I4602">
        <v>0</v>
      </c>
      <c r="J4602">
        <v>0</v>
      </c>
      <c r="K4602">
        <v>0</v>
      </c>
      <c r="L4602">
        <v>0</v>
      </c>
      <c r="M4602">
        <v>0</v>
      </c>
      <c r="N4602">
        <v>0</v>
      </c>
      <c r="O4602">
        <v>0</v>
      </c>
      <c r="P4602">
        <v>0</v>
      </c>
      <c r="Q4602">
        <v>0</v>
      </c>
      <c r="R4602">
        <v>0</v>
      </c>
      <c r="S4602">
        <v>0</v>
      </c>
      <c r="T4602">
        <v>0</v>
      </c>
      <c r="U4602">
        <v>0</v>
      </c>
      <c r="V4602">
        <v>0</v>
      </c>
      <c r="W4602">
        <v>0</v>
      </c>
      <c r="X4602">
        <v>0</v>
      </c>
      <c r="Y4602">
        <v>0</v>
      </c>
      <c r="Z4602">
        <v>0</v>
      </c>
      <c r="AA4602">
        <v>0</v>
      </c>
      <c r="AB4602">
        <v>9.8007999999999998E-2</v>
      </c>
      <c r="AC4602">
        <v>5.4999999999999997E-3</v>
      </c>
      <c r="AD4602">
        <v>0</v>
      </c>
      <c r="AE4602">
        <v>0</v>
      </c>
      <c r="AF4602">
        <v>0</v>
      </c>
      <c r="AG4602">
        <v>0</v>
      </c>
      <c r="AH4602" t="s">
        <v>6913</v>
      </c>
    </row>
    <row r="4603" spans="1:34">
      <c r="A4603" t="s">
        <v>2958</v>
      </c>
      <c r="B4603" t="s">
        <v>3029</v>
      </c>
      <c r="C4603" t="s">
        <v>6919</v>
      </c>
      <c r="D4603" t="s">
        <v>6920</v>
      </c>
      <c r="E4603" t="s">
        <v>103</v>
      </c>
      <c r="F4603" t="s">
        <v>40</v>
      </c>
      <c r="G4603" t="s">
        <v>302</v>
      </c>
      <c r="H4603" t="s">
        <v>4231</v>
      </c>
      <c r="I4603">
        <v>0</v>
      </c>
      <c r="J4603">
        <v>0</v>
      </c>
      <c r="K4603">
        <v>0</v>
      </c>
      <c r="L4603">
        <v>0</v>
      </c>
      <c r="M4603">
        <v>0</v>
      </c>
      <c r="N4603">
        <v>0</v>
      </c>
      <c r="O4603">
        <v>0</v>
      </c>
      <c r="P4603">
        <v>0</v>
      </c>
      <c r="Q4603">
        <v>0</v>
      </c>
      <c r="R4603">
        <v>0</v>
      </c>
      <c r="S4603">
        <v>0</v>
      </c>
      <c r="T4603">
        <v>0</v>
      </c>
      <c r="U4603">
        <v>0</v>
      </c>
      <c r="V4603">
        <v>0</v>
      </c>
      <c r="W4603">
        <v>0</v>
      </c>
      <c r="X4603">
        <v>0</v>
      </c>
      <c r="Y4603">
        <v>0</v>
      </c>
      <c r="Z4603">
        <v>0</v>
      </c>
      <c r="AA4603">
        <v>0</v>
      </c>
      <c r="AB4603">
        <v>9.4146000000000007E-2</v>
      </c>
      <c r="AC4603">
        <v>5.4999999999999997E-3</v>
      </c>
      <c r="AD4603">
        <v>0</v>
      </c>
      <c r="AE4603">
        <v>0</v>
      </c>
      <c r="AF4603">
        <v>0</v>
      </c>
      <c r="AG4603">
        <v>0</v>
      </c>
      <c r="AH4603" t="s">
        <v>6921</v>
      </c>
    </row>
    <row r="4604" spans="1:34">
      <c r="A4604" t="s">
        <v>2958</v>
      </c>
      <c r="B4604" t="s">
        <v>3077</v>
      </c>
      <c r="C4604" t="s">
        <v>6919</v>
      </c>
      <c r="D4604" t="s">
        <v>6922</v>
      </c>
      <c r="E4604" t="s">
        <v>103</v>
      </c>
      <c r="F4604" t="s">
        <v>40</v>
      </c>
      <c r="G4604" t="s">
        <v>302</v>
      </c>
      <c r="H4604" t="s">
        <v>4231</v>
      </c>
      <c r="I4604">
        <v>0</v>
      </c>
      <c r="J4604">
        <v>0</v>
      </c>
      <c r="K4604">
        <v>0</v>
      </c>
      <c r="L4604">
        <v>0</v>
      </c>
      <c r="M4604">
        <v>0</v>
      </c>
      <c r="N4604">
        <v>0</v>
      </c>
      <c r="O4604">
        <v>0</v>
      </c>
      <c r="P4604">
        <v>0</v>
      </c>
      <c r="Q4604">
        <v>0</v>
      </c>
      <c r="R4604">
        <v>0</v>
      </c>
      <c r="S4604">
        <v>0</v>
      </c>
      <c r="T4604">
        <v>0</v>
      </c>
      <c r="U4604">
        <v>0</v>
      </c>
      <c r="V4604">
        <v>0</v>
      </c>
      <c r="W4604">
        <v>0</v>
      </c>
      <c r="X4604">
        <v>0</v>
      </c>
      <c r="Y4604">
        <v>0</v>
      </c>
      <c r="Z4604">
        <v>0</v>
      </c>
      <c r="AA4604">
        <v>0</v>
      </c>
      <c r="AB4604">
        <v>9.4146000000000007E-2</v>
      </c>
      <c r="AC4604">
        <v>5.4999999999999997E-3</v>
      </c>
      <c r="AD4604">
        <v>0</v>
      </c>
      <c r="AE4604">
        <v>0</v>
      </c>
      <c r="AF4604">
        <v>0</v>
      </c>
      <c r="AG4604">
        <v>0</v>
      </c>
      <c r="AH4604" t="s">
        <v>6921</v>
      </c>
    </row>
    <row r="4605" spans="1:34">
      <c r="A4605" t="s">
        <v>2958</v>
      </c>
      <c r="B4605" t="s">
        <v>3086</v>
      </c>
      <c r="C4605" t="s">
        <v>6919</v>
      </c>
      <c r="D4605" t="s">
        <v>6923</v>
      </c>
      <c r="E4605" t="s">
        <v>103</v>
      </c>
      <c r="F4605" t="s">
        <v>40</v>
      </c>
      <c r="G4605" t="s">
        <v>302</v>
      </c>
      <c r="H4605" t="s">
        <v>4231</v>
      </c>
      <c r="I4605">
        <v>0</v>
      </c>
      <c r="J4605">
        <v>0</v>
      </c>
      <c r="K4605">
        <v>0</v>
      </c>
      <c r="L4605">
        <v>0</v>
      </c>
      <c r="M4605">
        <v>0</v>
      </c>
      <c r="N4605">
        <v>0</v>
      </c>
      <c r="O4605">
        <v>0</v>
      </c>
      <c r="P4605">
        <v>0</v>
      </c>
      <c r="Q4605">
        <v>0</v>
      </c>
      <c r="R4605">
        <v>0</v>
      </c>
      <c r="S4605">
        <v>0</v>
      </c>
      <c r="T4605">
        <v>0</v>
      </c>
      <c r="U4605">
        <v>0</v>
      </c>
      <c r="V4605">
        <v>0</v>
      </c>
      <c r="W4605">
        <v>0</v>
      </c>
      <c r="X4605">
        <v>0</v>
      </c>
      <c r="Y4605">
        <v>0</v>
      </c>
      <c r="Z4605">
        <v>0</v>
      </c>
      <c r="AA4605">
        <v>0</v>
      </c>
      <c r="AB4605">
        <v>9.4146000000000007E-2</v>
      </c>
      <c r="AC4605">
        <v>5.4999999999999997E-3</v>
      </c>
      <c r="AD4605">
        <v>0</v>
      </c>
      <c r="AE4605">
        <v>0</v>
      </c>
      <c r="AF4605">
        <v>0</v>
      </c>
      <c r="AG4605">
        <v>0</v>
      </c>
      <c r="AH4605" t="s">
        <v>6921</v>
      </c>
    </row>
    <row r="4606" spans="1:34">
      <c r="A4606" t="s">
        <v>2958</v>
      </c>
      <c r="B4606" t="s">
        <v>2959</v>
      </c>
      <c r="C4606" t="s">
        <v>6919</v>
      </c>
      <c r="D4606" t="s">
        <v>6924</v>
      </c>
      <c r="E4606" t="s">
        <v>103</v>
      </c>
      <c r="F4606" t="s">
        <v>40</v>
      </c>
      <c r="G4606" t="s">
        <v>302</v>
      </c>
      <c r="H4606" t="s">
        <v>4231</v>
      </c>
      <c r="I4606">
        <v>0</v>
      </c>
      <c r="J4606">
        <v>0</v>
      </c>
      <c r="K4606">
        <v>0</v>
      </c>
      <c r="L4606">
        <v>0</v>
      </c>
      <c r="M4606">
        <v>0</v>
      </c>
      <c r="N4606">
        <v>0</v>
      </c>
      <c r="O4606">
        <v>0</v>
      </c>
      <c r="P4606">
        <v>0</v>
      </c>
      <c r="Q4606">
        <v>0</v>
      </c>
      <c r="R4606">
        <v>0</v>
      </c>
      <c r="S4606">
        <v>0</v>
      </c>
      <c r="T4606">
        <v>0</v>
      </c>
      <c r="U4606">
        <v>0</v>
      </c>
      <c r="V4606">
        <v>0</v>
      </c>
      <c r="W4606">
        <v>0</v>
      </c>
      <c r="X4606">
        <v>0</v>
      </c>
      <c r="Y4606">
        <v>0</v>
      </c>
      <c r="Z4606">
        <v>0</v>
      </c>
      <c r="AA4606">
        <v>0</v>
      </c>
      <c r="AB4606">
        <v>9.4146000000000007E-2</v>
      </c>
      <c r="AC4606">
        <v>5.4999999999999997E-3</v>
      </c>
      <c r="AD4606">
        <v>0</v>
      </c>
      <c r="AE4606">
        <v>0</v>
      </c>
      <c r="AF4606">
        <v>0</v>
      </c>
      <c r="AG4606">
        <v>0</v>
      </c>
      <c r="AH4606" t="s">
        <v>6921</v>
      </c>
    </row>
    <row r="4607" spans="1:34">
      <c r="A4607" t="s">
        <v>2958</v>
      </c>
      <c r="B4607" t="s">
        <v>3034</v>
      </c>
      <c r="C4607" t="s">
        <v>6919</v>
      </c>
      <c r="D4607" t="s">
        <v>6925</v>
      </c>
      <c r="E4607" t="s">
        <v>103</v>
      </c>
      <c r="F4607" t="s">
        <v>40</v>
      </c>
      <c r="G4607" t="s">
        <v>302</v>
      </c>
      <c r="H4607" t="s">
        <v>4231</v>
      </c>
      <c r="I4607">
        <v>0</v>
      </c>
      <c r="J4607">
        <v>0</v>
      </c>
      <c r="K4607">
        <v>0</v>
      </c>
      <c r="L4607">
        <v>0</v>
      </c>
      <c r="M4607">
        <v>0</v>
      </c>
      <c r="N4607">
        <v>0</v>
      </c>
      <c r="O4607">
        <v>0</v>
      </c>
      <c r="P4607">
        <v>0</v>
      </c>
      <c r="Q4607">
        <v>0</v>
      </c>
      <c r="R4607">
        <v>0</v>
      </c>
      <c r="S4607">
        <v>0</v>
      </c>
      <c r="T4607">
        <v>0</v>
      </c>
      <c r="U4607">
        <v>0</v>
      </c>
      <c r="V4607">
        <v>0</v>
      </c>
      <c r="W4607">
        <v>0</v>
      </c>
      <c r="X4607">
        <v>0</v>
      </c>
      <c r="Y4607">
        <v>0</v>
      </c>
      <c r="Z4607">
        <v>0</v>
      </c>
      <c r="AA4607">
        <v>0</v>
      </c>
      <c r="AB4607">
        <v>9.4146000000000007E-2</v>
      </c>
      <c r="AC4607">
        <v>5.4999999999999997E-3</v>
      </c>
      <c r="AD4607">
        <v>0</v>
      </c>
      <c r="AE4607">
        <v>0</v>
      </c>
      <c r="AF4607">
        <v>0</v>
      </c>
      <c r="AG4607">
        <v>0</v>
      </c>
      <c r="AH4607" t="s">
        <v>6921</v>
      </c>
    </row>
    <row r="4608" spans="1:34">
      <c r="A4608" t="s">
        <v>2958</v>
      </c>
      <c r="B4608" t="s">
        <v>2985</v>
      </c>
      <c r="C4608" t="s">
        <v>6919</v>
      </c>
      <c r="D4608" t="s">
        <v>6926</v>
      </c>
      <c r="E4608" t="s">
        <v>103</v>
      </c>
      <c r="F4608" t="s">
        <v>40</v>
      </c>
      <c r="G4608" t="s">
        <v>302</v>
      </c>
      <c r="H4608" t="s">
        <v>4231</v>
      </c>
      <c r="I4608">
        <v>0</v>
      </c>
      <c r="J4608">
        <v>0</v>
      </c>
      <c r="K4608">
        <v>0</v>
      </c>
      <c r="L4608">
        <v>0</v>
      </c>
      <c r="M4608">
        <v>0</v>
      </c>
      <c r="N4608">
        <v>0</v>
      </c>
      <c r="O4608">
        <v>0</v>
      </c>
      <c r="P4608">
        <v>0</v>
      </c>
      <c r="Q4608">
        <v>0</v>
      </c>
      <c r="R4608">
        <v>0</v>
      </c>
      <c r="S4608">
        <v>0</v>
      </c>
      <c r="T4608">
        <v>0</v>
      </c>
      <c r="U4608">
        <v>0</v>
      </c>
      <c r="V4608">
        <v>0</v>
      </c>
      <c r="W4608">
        <v>0</v>
      </c>
      <c r="X4608">
        <v>0</v>
      </c>
      <c r="Y4608">
        <v>0</v>
      </c>
      <c r="Z4608">
        <v>0</v>
      </c>
      <c r="AA4608">
        <v>0</v>
      </c>
      <c r="AB4608">
        <v>9.4146000000000007E-2</v>
      </c>
      <c r="AC4608">
        <v>5.4999999999999997E-3</v>
      </c>
      <c r="AD4608">
        <v>0</v>
      </c>
      <c r="AE4608">
        <v>0</v>
      </c>
      <c r="AF4608">
        <v>0</v>
      </c>
      <c r="AG4608">
        <v>0</v>
      </c>
      <c r="AH4608" t="s">
        <v>6921</v>
      </c>
    </row>
    <row r="4609" spans="1:34">
      <c r="A4609" t="s">
        <v>422</v>
      </c>
      <c r="B4609" t="s">
        <v>466</v>
      </c>
      <c r="C4609" t="s">
        <v>6927</v>
      </c>
      <c r="D4609" t="s">
        <v>6928</v>
      </c>
      <c r="E4609" t="s">
        <v>53</v>
      </c>
      <c r="I4609">
        <v>0</v>
      </c>
      <c r="M4609">
        <v>0</v>
      </c>
      <c r="N4609">
        <v>0</v>
      </c>
      <c r="R4609">
        <v>0</v>
      </c>
      <c r="S4609">
        <v>0</v>
      </c>
      <c r="V4609">
        <v>0</v>
      </c>
      <c r="X4609">
        <v>0</v>
      </c>
      <c r="AB4609">
        <v>2.4146000000000001E-2</v>
      </c>
      <c r="AC4609">
        <v>5.4999999999999997E-3</v>
      </c>
      <c r="AD4609">
        <v>0</v>
      </c>
      <c r="AE4609">
        <v>0</v>
      </c>
      <c r="AF4609">
        <v>0</v>
      </c>
      <c r="AG4609">
        <v>0</v>
      </c>
      <c r="AH4609" t="s">
        <v>53</v>
      </c>
    </row>
    <row r="4610" spans="1:34">
      <c r="A4610" t="s">
        <v>422</v>
      </c>
      <c r="B4610" t="s">
        <v>1398</v>
      </c>
      <c r="C4610" t="s">
        <v>6927</v>
      </c>
      <c r="D4610" t="s">
        <v>6929</v>
      </c>
      <c r="E4610" t="s">
        <v>53</v>
      </c>
      <c r="I4610">
        <v>0</v>
      </c>
      <c r="M4610">
        <v>0</v>
      </c>
      <c r="N4610">
        <v>0</v>
      </c>
      <c r="R4610">
        <v>0</v>
      </c>
      <c r="S4610">
        <v>0</v>
      </c>
      <c r="V4610">
        <v>0</v>
      </c>
      <c r="X4610">
        <v>0</v>
      </c>
      <c r="AB4610">
        <v>2.4146000000000001E-2</v>
      </c>
      <c r="AC4610">
        <v>5.4999999999999997E-3</v>
      </c>
      <c r="AD4610">
        <v>0</v>
      </c>
      <c r="AE4610">
        <v>0</v>
      </c>
      <c r="AF4610">
        <v>0</v>
      </c>
      <c r="AG4610">
        <v>0</v>
      </c>
      <c r="AH4610" t="s">
        <v>53</v>
      </c>
    </row>
    <row r="4611" spans="1:34">
      <c r="A4611" t="s">
        <v>422</v>
      </c>
      <c r="B4611" t="s">
        <v>527</v>
      </c>
      <c r="C4611" t="s">
        <v>6927</v>
      </c>
      <c r="D4611" t="s">
        <v>6930</v>
      </c>
      <c r="E4611" t="s">
        <v>53</v>
      </c>
      <c r="I4611">
        <v>0</v>
      </c>
      <c r="M4611">
        <v>0</v>
      </c>
      <c r="N4611">
        <v>0</v>
      </c>
      <c r="R4611">
        <v>0</v>
      </c>
      <c r="S4611">
        <v>0</v>
      </c>
      <c r="V4611">
        <v>0</v>
      </c>
      <c r="X4611">
        <v>0</v>
      </c>
      <c r="AB4611">
        <v>2.4146000000000001E-2</v>
      </c>
      <c r="AC4611">
        <v>5.4999999999999997E-3</v>
      </c>
      <c r="AD4611">
        <v>0</v>
      </c>
      <c r="AE4611">
        <v>0</v>
      </c>
      <c r="AF4611">
        <v>0</v>
      </c>
      <c r="AG4611">
        <v>0</v>
      </c>
      <c r="AH4611" t="s">
        <v>53</v>
      </c>
    </row>
    <row r="4612" spans="1:34">
      <c r="A4612" t="s">
        <v>422</v>
      </c>
      <c r="B4612" t="s">
        <v>423</v>
      </c>
      <c r="C4612" t="s">
        <v>6927</v>
      </c>
      <c r="D4612" t="s">
        <v>6931</v>
      </c>
      <c r="E4612" t="s">
        <v>53</v>
      </c>
      <c r="I4612">
        <v>0</v>
      </c>
      <c r="M4612">
        <v>0</v>
      </c>
      <c r="N4612">
        <v>0</v>
      </c>
      <c r="R4612">
        <v>0</v>
      </c>
      <c r="S4612">
        <v>0</v>
      </c>
      <c r="V4612">
        <v>0</v>
      </c>
      <c r="X4612">
        <v>0</v>
      </c>
      <c r="AB4612">
        <v>2.4146000000000001E-2</v>
      </c>
      <c r="AC4612">
        <v>5.4999999999999997E-3</v>
      </c>
      <c r="AD4612">
        <v>0</v>
      </c>
      <c r="AE4612">
        <v>0</v>
      </c>
      <c r="AF4612">
        <v>0</v>
      </c>
      <c r="AG4612">
        <v>0</v>
      </c>
      <c r="AH4612" t="s">
        <v>53</v>
      </c>
    </row>
    <row r="4613" spans="1:34">
      <c r="A4613" t="s">
        <v>422</v>
      </c>
      <c r="B4613" t="s">
        <v>500</v>
      </c>
      <c r="C4613" t="s">
        <v>6927</v>
      </c>
      <c r="D4613" t="s">
        <v>6932</v>
      </c>
      <c r="E4613" t="s">
        <v>53</v>
      </c>
      <c r="I4613">
        <v>0</v>
      </c>
      <c r="M4613">
        <v>0</v>
      </c>
      <c r="N4613">
        <v>0</v>
      </c>
      <c r="R4613">
        <v>0</v>
      </c>
      <c r="S4613">
        <v>0</v>
      </c>
      <c r="V4613">
        <v>0</v>
      </c>
      <c r="X4613">
        <v>0</v>
      </c>
      <c r="AB4613">
        <v>2.4146000000000001E-2</v>
      </c>
      <c r="AC4613">
        <v>5.4999999999999997E-3</v>
      </c>
      <c r="AD4613">
        <v>0</v>
      </c>
      <c r="AE4613">
        <v>0</v>
      </c>
      <c r="AF4613">
        <v>0</v>
      </c>
      <c r="AG4613">
        <v>0</v>
      </c>
      <c r="AH4613" t="s">
        <v>53</v>
      </c>
    </row>
    <row r="4614" spans="1:34">
      <c r="A4614" t="s">
        <v>422</v>
      </c>
      <c r="B4614" t="s">
        <v>466</v>
      </c>
      <c r="C4614" t="s">
        <v>6933</v>
      </c>
      <c r="D4614" t="s">
        <v>6934</v>
      </c>
      <c r="E4614" t="s">
        <v>72</v>
      </c>
      <c r="I4614">
        <v>0</v>
      </c>
      <c r="M4614">
        <v>0</v>
      </c>
      <c r="N4614">
        <v>0</v>
      </c>
      <c r="R4614">
        <v>0</v>
      </c>
      <c r="S4614">
        <v>0</v>
      </c>
      <c r="V4614">
        <v>0</v>
      </c>
      <c r="X4614">
        <v>0</v>
      </c>
      <c r="AB4614">
        <v>2.4146000000000001E-2</v>
      </c>
      <c r="AC4614">
        <v>5.4999999999999997E-3</v>
      </c>
      <c r="AD4614">
        <v>0</v>
      </c>
      <c r="AE4614">
        <v>0</v>
      </c>
      <c r="AF4614">
        <v>0</v>
      </c>
      <c r="AG4614">
        <v>0</v>
      </c>
      <c r="AH4614" t="s">
        <v>72</v>
      </c>
    </row>
    <row r="4615" spans="1:34">
      <c r="A4615" t="s">
        <v>422</v>
      </c>
      <c r="B4615" t="s">
        <v>1398</v>
      </c>
      <c r="C4615" t="s">
        <v>6933</v>
      </c>
      <c r="D4615" t="s">
        <v>6935</v>
      </c>
      <c r="E4615" t="s">
        <v>72</v>
      </c>
      <c r="I4615">
        <v>0</v>
      </c>
      <c r="M4615">
        <v>0</v>
      </c>
      <c r="N4615">
        <v>0</v>
      </c>
      <c r="R4615">
        <v>0</v>
      </c>
      <c r="S4615">
        <v>0</v>
      </c>
      <c r="V4615">
        <v>0</v>
      </c>
      <c r="X4615">
        <v>0</v>
      </c>
      <c r="AB4615">
        <v>2.4146000000000001E-2</v>
      </c>
      <c r="AC4615">
        <v>5.4999999999999997E-3</v>
      </c>
      <c r="AD4615">
        <v>0</v>
      </c>
      <c r="AE4615">
        <v>0</v>
      </c>
      <c r="AF4615">
        <v>0</v>
      </c>
      <c r="AG4615">
        <v>0</v>
      </c>
      <c r="AH4615" t="s">
        <v>72</v>
      </c>
    </row>
    <row r="4616" spans="1:34">
      <c r="A4616" t="s">
        <v>422</v>
      </c>
      <c r="B4616" t="s">
        <v>527</v>
      </c>
      <c r="C4616" t="s">
        <v>6933</v>
      </c>
      <c r="D4616" t="s">
        <v>6936</v>
      </c>
      <c r="E4616" t="s">
        <v>72</v>
      </c>
      <c r="I4616">
        <v>0</v>
      </c>
      <c r="M4616">
        <v>0</v>
      </c>
      <c r="N4616">
        <v>0</v>
      </c>
      <c r="R4616">
        <v>0</v>
      </c>
      <c r="S4616">
        <v>0</v>
      </c>
      <c r="V4616">
        <v>0</v>
      </c>
      <c r="X4616">
        <v>0</v>
      </c>
      <c r="AB4616">
        <v>2.4146000000000001E-2</v>
      </c>
      <c r="AC4616">
        <v>5.4999999999999997E-3</v>
      </c>
      <c r="AD4616">
        <v>0</v>
      </c>
      <c r="AE4616">
        <v>0</v>
      </c>
      <c r="AF4616">
        <v>0</v>
      </c>
      <c r="AG4616">
        <v>0</v>
      </c>
      <c r="AH4616" t="s">
        <v>72</v>
      </c>
    </row>
    <row r="4617" spans="1:34">
      <c r="A4617" t="s">
        <v>422</v>
      </c>
      <c r="B4617" t="s">
        <v>423</v>
      </c>
      <c r="C4617" t="s">
        <v>6933</v>
      </c>
      <c r="D4617" t="s">
        <v>6937</v>
      </c>
      <c r="E4617" t="s">
        <v>72</v>
      </c>
      <c r="I4617">
        <v>0</v>
      </c>
      <c r="M4617">
        <v>0</v>
      </c>
      <c r="N4617">
        <v>0</v>
      </c>
      <c r="R4617">
        <v>0</v>
      </c>
      <c r="S4617">
        <v>0</v>
      </c>
      <c r="V4617">
        <v>0</v>
      </c>
      <c r="X4617">
        <v>0</v>
      </c>
      <c r="AB4617">
        <v>2.4146000000000001E-2</v>
      </c>
      <c r="AC4617">
        <v>5.4999999999999997E-3</v>
      </c>
      <c r="AD4617">
        <v>0</v>
      </c>
      <c r="AE4617">
        <v>0</v>
      </c>
      <c r="AF4617">
        <v>0</v>
      </c>
      <c r="AG4617">
        <v>0</v>
      </c>
      <c r="AH4617" t="s">
        <v>72</v>
      </c>
    </row>
    <row r="4618" spans="1:34">
      <c r="A4618" t="s">
        <v>422</v>
      </c>
      <c r="B4618" t="s">
        <v>500</v>
      </c>
      <c r="C4618" t="s">
        <v>6933</v>
      </c>
      <c r="D4618" t="s">
        <v>6938</v>
      </c>
      <c r="E4618" t="s">
        <v>72</v>
      </c>
      <c r="I4618">
        <v>0</v>
      </c>
      <c r="M4618">
        <v>0</v>
      </c>
      <c r="N4618">
        <v>0</v>
      </c>
      <c r="R4618">
        <v>0</v>
      </c>
      <c r="S4618">
        <v>0</v>
      </c>
      <c r="V4618">
        <v>0</v>
      </c>
      <c r="X4618">
        <v>0</v>
      </c>
      <c r="AB4618">
        <v>2.4146000000000001E-2</v>
      </c>
      <c r="AC4618">
        <v>5.4999999999999997E-3</v>
      </c>
      <c r="AD4618">
        <v>0</v>
      </c>
      <c r="AE4618">
        <v>0</v>
      </c>
      <c r="AF4618">
        <v>0</v>
      </c>
      <c r="AG4618">
        <v>0</v>
      </c>
      <c r="AH4618" t="s">
        <v>72</v>
      </c>
    </row>
    <row r="4619" spans="1:34">
      <c r="A4619" t="s">
        <v>422</v>
      </c>
      <c r="B4619" t="s">
        <v>466</v>
      </c>
      <c r="C4619" t="s">
        <v>6939</v>
      </c>
      <c r="D4619" t="s">
        <v>6940</v>
      </c>
      <c r="E4619" t="s">
        <v>39</v>
      </c>
      <c r="I4619">
        <v>0</v>
      </c>
      <c r="M4619">
        <v>0</v>
      </c>
      <c r="N4619">
        <v>0</v>
      </c>
      <c r="R4619">
        <v>0</v>
      </c>
      <c r="S4619">
        <v>0</v>
      </c>
      <c r="V4619">
        <v>0</v>
      </c>
      <c r="X4619">
        <v>0</v>
      </c>
      <c r="AB4619">
        <v>2.4146000000000001E-2</v>
      </c>
      <c r="AC4619">
        <v>5.4999999999999997E-3</v>
      </c>
      <c r="AD4619">
        <v>0</v>
      </c>
      <c r="AE4619">
        <v>0</v>
      </c>
      <c r="AF4619">
        <v>0</v>
      </c>
      <c r="AG4619">
        <v>0</v>
      </c>
      <c r="AH4619" t="s">
        <v>39</v>
      </c>
    </row>
    <row r="4620" spans="1:34">
      <c r="A4620" t="s">
        <v>422</v>
      </c>
      <c r="B4620" t="s">
        <v>1398</v>
      </c>
      <c r="C4620" t="s">
        <v>6939</v>
      </c>
      <c r="D4620" t="s">
        <v>6941</v>
      </c>
      <c r="E4620" t="s">
        <v>39</v>
      </c>
      <c r="I4620">
        <v>0</v>
      </c>
      <c r="M4620">
        <v>0</v>
      </c>
      <c r="N4620">
        <v>0</v>
      </c>
      <c r="R4620">
        <v>0</v>
      </c>
      <c r="S4620">
        <v>0</v>
      </c>
      <c r="V4620">
        <v>0</v>
      </c>
      <c r="X4620">
        <v>0</v>
      </c>
      <c r="AB4620">
        <v>2.4146000000000001E-2</v>
      </c>
      <c r="AC4620">
        <v>5.4999999999999997E-3</v>
      </c>
      <c r="AD4620">
        <v>0</v>
      </c>
      <c r="AE4620">
        <v>0</v>
      </c>
      <c r="AF4620">
        <v>0</v>
      </c>
      <c r="AG4620">
        <v>0</v>
      </c>
      <c r="AH4620" t="s">
        <v>39</v>
      </c>
    </row>
    <row r="4621" spans="1:34">
      <c r="A4621" t="s">
        <v>422</v>
      </c>
      <c r="B4621" t="s">
        <v>527</v>
      </c>
      <c r="C4621" t="s">
        <v>6939</v>
      </c>
      <c r="D4621" t="s">
        <v>6942</v>
      </c>
      <c r="E4621" t="s">
        <v>39</v>
      </c>
      <c r="I4621">
        <v>0</v>
      </c>
      <c r="M4621">
        <v>0</v>
      </c>
      <c r="N4621">
        <v>0</v>
      </c>
      <c r="R4621">
        <v>0</v>
      </c>
      <c r="S4621">
        <v>0</v>
      </c>
      <c r="V4621">
        <v>0</v>
      </c>
      <c r="X4621">
        <v>0</v>
      </c>
      <c r="AB4621">
        <v>2.4146000000000001E-2</v>
      </c>
      <c r="AC4621">
        <v>5.4999999999999997E-3</v>
      </c>
      <c r="AD4621">
        <v>0</v>
      </c>
      <c r="AE4621">
        <v>0</v>
      </c>
      <c r="AF4621">
        <v>0</v>
      </c>
      <c r="AG4621">
        <v>0</v>
      </c>
      <c r="AH4621" t="s">
        <v>39</v>
      </c>
    </row>
    <row r="4622" spans="1:34">
      <c r="A4622" t="s">
        <v>422</v>
      </c>
      <c r="B4622" t="s">
        <v>423</v>
      </c>
      <c r="C4622" t="s">
        <v>6939</v>
      </c>
      <c r="D4622" t="s">
        <v>6943</v>
      </c>
      <c r="E4622" t="s">
        <v>39</v>
      </c>
      <c r="I4622">
        <v>0</v>
      </c>
      <c r="M4622">
        <v>0</v>
      </c>
      <c r="N4622">
        <v>0</v>
      </c>
      <c r="R4622">
        <v>0</v>
      </c>
      <c r="S4622">
        <v>0</v>
      </c>
      <c r="V4622">
        <v>0</v>
      </c>
      <c r="X4622">
        <v>0</v>
      </c>
      <c r="AB4622">
        <v>2.4146000000000001E-2</v>
      </c>
      <c r="AC4622">
        <v>5.4999999999999997E-3</v>
      </c>
      <c r="AD4622">
        <v>0</v>
      </c>
      <c r="AE4622">
        <v>0</v>
      </c>
      <c r="AF4622">
        <v>0</v>
      </c>
      <c r="AG4622">
        <v>0</v>
      </c>
      <c r="AH4622" t="s">
        <v>39</v>
      </c>
    </row>
    <row r="4623" spans="1:34">
      <c r="A4623" t="s">
        <v>422</v>
      </c>
      <c r="B4623" t="s">
        <v>500</v>
      </c>
      <c r="C4623" t="s">
        <v>6939</v>
      </c>
      <c r="D4623" t="s">
        <v>6944</v>
      </c>
      <c r="E4623" t="s">
        <v>39</v>
      </c>
      <c r="I4623">
        <v>0</v>
      </c>
      <c r="M4623">
        <v>0</v>
      </c>
      <c r="N4623">
        <v>0</v>
      </c>
      <c r="R4623">
        <v>0</v>
      </c>
      <c r="S4623">
        <v>0</v>
      </c>
      <c r="V4623">
        <v>0</v>
      </c>
      <c r="X4623">
        <v>0</v>
      </c>
      <c r="AB4623">
        <v>2.4146000000000001E-2</v>
      </c>
      <c r="AC4623">
        <v>5.4999999999999997E-3</v>
      </c>
      <c r="AD4623">
        <v>0</v>
      </c>
      <c r="AE4623">
        <v>0</v>
      </c>
      <c r="AF4623">
        <v>0</v>
      </c>
      <c r="AG4623">
        <v>0</v>
      </c>
      <c r="AH4623" t="s">
        <v>39</v>
      </c>
    </row>
    <row r="4624" spans="1:34">
      <c r="A4624" t="s">
        <v>422</v>
      </c>
      <c r="B4624" t="s">
        <v>466</v>
      </c>
      <c r="C4624" t="s">
        <v>6945</v>
      </c>
      <c r="D4624" t="s">
        <v>6946</v>
      </c>
      <c r="E4624" t="s">
        <v>140</v>
      </c>
      <c r="I4624">
        <v>0</v>
      </c>
      <c r="M4624">
        <v>0</v>
      </c>
      <c r="N4624">
        <v>0</v>
      </c>
      <c r="R4624">
        <v>0</v>
      </c>
      <c r="S4624">
        <v>0</v>
      </c>
      <c r="V4624">
        <v>0</v>
      </c>
      <c r="X4624">
        <v>0</v>
      </c>
      <c r="AB4624">
        <v>2.0346E-2</v>
      </c>
      <c r="AC4624">
        <v>5.4999999999999997E-3</v>
      </c>
      <c r="AD4624">
        <v>0</v>
      </c>
      <c r="AE4624">
        <v>0</v>
      </c>
      <c r="AF4624">
        <v>0</v>
      </c>
      <c r="AG4624">
        <v>0</v>
      </c>
      <c r="AH4624" t="s">
        <v>140</v>
      </c>
    </row>
    <row r="4625" spans="1:34">
      <c r="A4625" t="s">
        <v>422</v>
      </c>
      <c r="B4625" t="s">
        <v>1398</v>
      </c>
      <c r="C4625" t="s">
        <v>6945</v>
      </c>
      <c r="D4625" t="s">
        <v>6947</v>
      </c>
      <c r="E4625" t="s">
        <v>140</v>
      </c>
      <c r="I4625">
        <v>0</v>
      </c>
      <c r="M4625">
        <v>0</v>
      </c>
      <c r="N4625">
        <v>0</v>
      </c>
      <c r="R4625">
        <v>0</v>
      </c>
      <c r="S4625">
        <v>0</v>
      </c>
      <c r="V4625">
        <v>0</v>
      </c>
      <c r="X4625">
        <v>0</v>
      </c>
      <c r="AB4625">
        <v>2.0346E-2</v>
      </c>
      <c r="AC4625">
        <v>5.4999999999999997E-3</v>
      </c>
      <c r="AD4625">
        <v>0</v>
      </c>
      <c r="AE4625">
        <v>0</v>
      </c>
      <c r="AF4625">
        <v>0</v>
      </c>
      <c r="AG4625">
        <v>0</v>
      </c>
      <c r="AH4625" t="s">
        <v>140</v>
      </c>
    </row>
    <row r="4626" spans="1:34">
      <c r="A4626" t="s">
        <v>422</v>
      </c>
      <c r="B4626" t="s">
        <v>527</v>
      </c>
      <c r="C4626" t="s">
        <v>6945</v>
      </c>
      <c r="D4626" t="s">
        <v>6948</v>
      </c>
      <c r="E4626" t="s">
        <v>140</v>
      </c>
      <c r="I4626">
        <v>0</v>
      </c>
      <c r="M4626">
        <v>0</v>
      </c>
      <c r="N4626">
        <v>0</v>
      </c>
      <c r="R4626">
        <v>0</v>
      </c>
      <c r="S4626">
        <v>0</v>
      </c>
      <c r="V4626">
        <v>0</v>
      </c>
      <c r="X4626">
        <v>0</v>
      </c>
      <c r="AB4626">
        <v>2.0346E-2</v>
      </c>
      <c r="AC4626">
        <v>5.4999999999999997E-3</v>
      </c>
      <c r="AD4626">
        <v>0</v>
      </c>
      <c r="AE4626">
        <v>0</v>
      </c>
      <c r="AF4626">
        <v>0</v>
      </c>
      <c r="AG4626">
        <v>0</v>
      </c>
      <c r="AH4626" t="s">
        <v>140</v>
      </c>
    </row>
    <row r="4627" spans="1:34">
      <c r="A4627" t="s">
        <v>422</v>
      </c>
      <c r="B4627" t="s">
        <v>423</v>
      </c>
      <c r="C4627" t="s">
        <v>6945</v>
      </c>
      <c r="D4627" t="s">
        <v>6949</v>
      </c>
      <c r="E4627" t="s">
        <v>140</v>
      </c>
      <c r="I4627">
        <v>0</v>
      </c>
      <c r="M4627">
        <v>0</v>
      </c>
      <c r="N4627">
        <v>0</v>
      </c>
      <c r="R4627">
        <v>0</v>
      </c>
      <c r="S4627">
        <v>0</v>
      </c>
      <c r="V4627">
        <v>0</v>
      </c>
      <c r="X4627">
        <v>0</v>
      </c>
      <c r="AB4627">
        <v>2.0346E-2</v>
      </c>
      <c r="AC4627">
        <v>5.4999999999999997E-3</v>
      </c>
      <c r="AD4627">
        <v>0</v>
      </c>
      <c r="AE4627">
        <v>0</v>
      </c>
      <c r="AF4627">
        <v>0</v>
      </c>
      <c r="AG4627">
        <v>0</v>
      </c>
      <c r="AH4627" t="s">
        <v>140</v>
      </c>
    </row>
    <row r="4628" spans="1:34">
      <c r="A4628" t="s">
        <v>422</v>
      </c>
      <c r="B4628" t="s">
        <v>500</v>
      </c>
      <c r="C4628" t="s">
        <v>6945</v>
      </c>
      <c r="D4628" t="s">
        <v>6950</v>
      </c>
      <c r="E4628" t="s">
        <v>140</v>
      </c>
      <c r="I4628">
        <v>0</v>
      </c>
      <c r="M4628">
        <v>0</v>
      </c>
      <c r="N4628">
        <v>0</v>
      </c>
      <c r="R4628">
        <v>0</v>
      </c>
      <c r="S4628">
        <v>0</v>
      </c>
      <c r="V4628">
        <v>0</v>
      </c>
      <c r="X4628">
        <v>0</v>
      </c>
      <c r="AB4628">
        <v>2.0346E-2</v>
      </c>
      <c r="AC4628">
        <v>5.4999999999999997E-3</v>
      </c>
      <c r="AD4628">
        <v>0</v>
      </c>
      <c r="AE4628">
        <v>0</v>
      </c>
      <c r="AF4628">
        <v>0</v>
      </c>
      <c r="AG4628">
        <v>0</v>
      </c>
      <c r="AH4628" t="s">
        <v>140</v>
      </c>
    </row>
    <row r="4629" spans="1:34">
      <c r="A4629" t="s">
        <v>422</v>
      </c>
      <c r="B4629" t="s">
        <v>466</v>
      </c>
      <c r="C4629" t="s">
        <v>6951</v>
      </c>
      <c r="D4629" t="s">
        <v>6952</v>
      </c>
      <c r="E4629" t="s">
        <v>239</v>
      </c>
      <c r="I4629">
        <v>0</v>
      </c>
      <c r="M4629">
        <v>0</v>
      </c>
      <c r="N4629">
        <v>0</v>
      </c>
      <c r="R4629">
        <v>0</v>
      </c>
      <c r="S4629">
        <v>0</v>
      </c>
      <c r="V4629">
        <v>0</v>
      </c>
      <c r="X4629">
        <v>0</v>
      </c>
      <c r="AB4629">
        <v>3.1043000000000001E-2</v>
      </c>
      <c r="AC4629">
        <v>5.4999999999999997E-3</v>
      </c>
      <c r="AD4629">
        <v>0</v>
      </c>
      <c r="AE4629">
        <v>0</v>
      </c>
      <c r="AF4629">
        <v>0</v>
      </c>
      <c r="AG4629">
        <v>0</v>
      </c>
      <c r="AH4629" t="s">
        <v>239</v>
      </c>
    </row>
    <row r="4630" spans="1:34">
      <c r="A4630" t="s">
        <v>422</v>
      </c>
      <c r="B4630" t="s">
        <v>1398</v>
      </c>
      <c r="C4630" t="s">
        <v>6951</v>
      </c>
      <c r="D4630" t="s">
        <v>6953</v>
      </c>
      <c r="E4630" t="s">
        <v>239</v>
      </c>
      <c r="I4630">
        <v>0</v>
      </c>
      <c r="M4630">
        <v>0</v>
      </c>
      <c r="N4630">
        <v>0</v>
      </c>
      <c r="R4630">
        <v>0</v>
      </c>
      <c r="S4630">
        <v>0</v>
      </c>
      <c r="V4630">
        <v>0</v>
      </c>
      <c r="X4630">
        <v>0</v>
      </c>
      <c r="AB4630">
        <v>3.1043000000000001E-2</v>
      </c>
      <c r="AC4630">
        <v>5.4999999999999997E-3</v>
      </c>
      <c r="AD4630">
        <v>0</v>
      </c>
      <c r="AE4630">
        <v>0</v>
      </c>
      <c r="AF4630">
        <v>0</v>
      </c>
      <c r="AG4630">
        <v>0</v>
      </c>
      <c r="AH4630" t="s">
        <v>239</v>
      </c>
    </row>
    <row r="4631" spans="1:34">
      <c r="A4631" t="s">
        <v>422</v>
      </c>
      <c r="B4631" t="s">
        <v>527</v>
      </c>
      <c r="C4631" t="s">
        <v>6951</v>
      </c>
      <c r="D4631" t="s">
        <v>6954</v>
      </c>
      <c r="E4631" t="s">
        <v>239</v>
      </c>
      <c r="I4631">
        <v>0</v>
      </c>
      <c r="M4631">
        <v>0</v>
      </c>
      <c r="N4631">
        <v>0</v>
      </c>
      <c r="R4631">
        <v>0</v>
      </c>
      <c r="S4631">
        <v>0</v>
      </c>
      <c r="V4631">
        <v>0</v>
      </c>
      <c r="X4631">
        <v>0</v>
      </c>
      <c r="AB4631">
        <v>3.1043000000000001E-2</v>
      </c>
      <c r="AC4631">
        <v>5.4999999999999997E-3</v>
      </c>
      <c r="AD4631">
        <v>0</v>
      </c>
      <c r="AE4631">
        <v>0</v>
      </c>
      <c r="AF4631">
        <v>0</v>
      </c>
      <c r="AG4631">
        <v>0</v>
      </c>
      <c r="AH4631" t="s">
        <v>239</v>
      </c>
    </row>
    <row r="4632" spans="1:34">
      <c r="A4632" t="s">
        <v>422</v>
      </c>
      <c r="B4632" t="s">
        <v>423</v>
      </c>
      <c r="C4632" t="s">
        <v>6951</v>
      </c>
      <c r="D4632" t="s">
        <v>6955</v>
      </c>
      <c r="E4632" t="s">
        <v>239</v>
      </c>
      <c r="I4632">
        <v>0</v>
      </c>
      <c r="M4632">
        <v>0</v>
      </c>
      <c r="N4632">
        <v>0</v>
      </c>
      <c r="R4632">
        <v>0</v>
      </c>
      <c r="S4632">
        <v>0</v>
      </c>
      <c r="V4632">
        <v>0</v>
      </c>
      <c r="X4632">
        <v>0</v>
      </c>
      <c r="AB4632">
        <v>3.1043000000000001E-2</v>
      </c>
      <c r="AC4632">
        <v>5.4999999999999997E-3</v>
      </c>
      <c r="AD4632">
        <v>0</v>
      </c>
      <c r="AE4632">
        <v>0</v>
      </c>
      <c r="AF4632">
        <v>0</v>
      </c>
      <c r="AG4632">
        <v>0</v>
      </c>
      <c r="AH4632" t="s">
        <v>239</v>
      </c>
    </row>
    <row r="4633" spans="1:34">
      <c r="A4633" t="s">
        <v>422</v>
      </c>
      <c r="B4633" t="s">
        <v>500</v>
      </c>
      <c r="C4633" t="s">
        <v>6951</v>
      </c>
      <c r="D4633" t="s">
        <v>6956</v>
      </c>
      <c r="E4633" t="s">
        <v>239</v>
      </c>
      <c r="I4633">
        <v>0</v>
      </c>
      <c r="M4633">
        <v>0</v>
      </c>
      <c r="N4633">
        <v>0</v>
      </c>
      <c r="R4633">
        <v>0</v>
      </c>
      <c r="S4633">
        <v>0</v>
      </c>
      <c r="V4633">
        <v>0</v>
      </c>
      <c r="X4633">
        <v>0</v>
      </c>
      <c r="AB4633">
        <v>3.1043000000000001E-2</v>
      </c>
      <c r="AC4633">
        <v>5.4999999999999997E-3</v>
      </c>
      <c r="AD4633">
        <v>0</v>
      </c>
      <c r="AE4633">
        <v>0</v>
      </c>
      <c r="AF4633">
        <v>0</v>
      </c>
      <c r="AG4633">
        <v>0</v>
      </c>
      <c r="AH4633" t="s">
        <v>239</v>
      </c>
    </row>
    <row r="4634" spans="1:34">
      <c r="A4634" t="s">
        <v>422</v>
      </c>
      <c r="B4634" t="s">
        <v>466</v>
      </c>
      <c r="C4634" t="s">
        <v>6957</v>
      </c>
      <c r="D4634" t="s">
        <v>6958</v>
      </c>
      <c r="E4634" t="s">
        <v>53</v>
      </c>
      <c r="F4634" t="s">
        <v>72</v>
      </c>
      <c r="I4634">
        <v>0</v>
      </c>
      <c r="J4634">
        <v>0</v>
      </c>
      <c r="M4634">
        <v>0</v>
      </c>
      <c r="N4634">
        <v>0</v>
      </c>
      <c r="O4634">
        <v>0</v>
      </c>
      <c r="R4634">
        <v>0</v>
      </c>
      <c r="S4634">
        <v>0</v>
      </c>
      <c r="T4634">
        <v>0</v>
      </c>
      <c r="V4634">
        <v>0</v>
      </c>
      <c r="X4634">
        <v>0</v>
      </c>
      <c r="Y4634">
        <v>0</v>
      </c>
      <c r="AB4634">
        <v>4.8292000000000002E-2</v>
      </c>
      <c r="AC4634">
        <v>5.4999999999999997E-3</v>
      </c>
      <c r="AD4634">
        <v>0</v>
      </c>
      <c r="AE4634">
        <v>0</v>
      </c>
      <c r="AF4634">
        <v>0</v>
      </c>
      <c r="AG4634">
        <v>0</v>
      </c>
      <c r="AH4634" t="s">
        <v>1304</v>
      </c>
    </row>
    <row r="4635" spans="1:34">
      <c r="A4635" t="s">
        <v>422</v>
      </c>
      <c r="B4635" t="s">
        <v>1398</v>
      </c>
      <c r="C4635" t="s">
        <v>6957</v>
      </c>
      <c r="D4635" t="s">
        <v>6959</v>
      </c>
      <c r="E4635" t="s">
        <v>53</v>
      </c>
      <c r="F4635" t="s">
        <v>72</v>
      </c>
      <c r="I4635">
        <v>0</v>
      </c>
      <c r="J4635">
        <v>0</v>
      </c>
      <c r="M4635">
        <v>0</v>
      </c>
      <c r="N4635">
        <v>0</v>
      </c>
      <c r="O4635">
        <v>0</v>
      </c>
      <c r="R4635">
        <v>0</v>
      </c>
      <c r="S4635">
        <v>0</v>
      </c>
      <c r="T4635">
        <v>0</v>
      </c>
      <c r="V4635">
        <v>0</v>
      </c>
      <c r="X4635">
        <v>0</v>
      </c>
      <c r="Y4635">
        <v>0</v>
      </c>
      <c r="AB4635">
        <v>4.8292000000000002E-2</v>
      </c>
      <c r="AC4635">
        <v>5.4999999999999997E-3</v>
      </c>
      <c r="AD4635">
        <v>0</v>
      </c>
      <c r="AE4635">
        <v>0</v>
      </c>
      <c r="AF4635">
        <v>0</v>
      </c>
      <c r="AG4635">
        <v>0</v>
      </c>
      <c r="AH4635" t="s">
        <v>1304</v>
      </c>
    </row>
    <row r="4636" spans="1:34">
      <c r="A4636" t="s">
        <v>422</v>
      </c>
      <c r="B4636" t="s">
        <v>527</v>
      </c>
      <c r="C4636" t="s">
        <v>6957</v>
      </c>
      <c r="D4636" t="s">
        <v>6960</v>
      </c>
      <c r="E4636" t="s">
        <v>53</v>
      </c>
      <c r="F4636" t="s">
        <v>72</v>
      </c>
      <c r="I4636">
        <v>0</v>
      </c>
      <c r="J4636">
        <v>0</v>
      </c>
      <c r="M4636">
        <v>0</v>
      </c>
      <c r="N4636">
        <v>0</v>
      </c>
      <c r="O4636">
        <v>0</v>
      </c>
      <c r="R4636">
        <v>0</v>
      </c>
      <c r="S4636">
        <v>0</v>
      </c>
      <c r="T4636">
        <v>0</v>
      </c>
      <c r="V4636">
        <v>0</v>
      </c>
      <c r="X4636">
        <v>0</v>
      </c>
      <c r="Y4636">
        <v>0</v>
      </c>
      <c r="AB4636">
        <v>4.8292000000000002E-2</v>
      </c>
      <c r="AC4636">
        <v>5.4999999999999997E-3</v>
      </c>
      <c r="AD4636">
        <v>0</v>
      </c>
      <c r="AE4636">
        <v>0</v>
      </c>
      <c r="AF4636">
        <v>0</v>
      </c>
      <c r="AG4636">
        <v>0</v>
      </c>
      <c r="AH4636" t="s">
        <v>1304</v>
      </c>
    </row>
    <row r="4637" spans="1:34">
      <c r="A4637" t="s">
        <v>422</v>
      </c>
      <c r="B4637" t="s">
        <v>423</v>
      </c>
      <c r="C4637" t="s">
        <v>6957</v>
      </c>
      <c r="D4637" t="s">
        <v>6961</v>
      </c>
      <c r="E4637" t="s">
        <v>53</v>
      </c>
      <c r="F4637" t="s">
        <v>72</v>
      </c>
      <c r="I4637">
        <v>0</v>
      </c>
      <c r="J4637">
        <v>0</v>
      </c>
      <c r="M4637">
        <v>0</v>
      </c>
      <c r="N4637">
        <v>0</v>
      </c>
      <c r="O4637">
        <v>0</v>
      </c>
      <c r="R4637">
        <v>0</v>
      </c>
      <c r="S4637">
        <v>0</v>
      </c>
      <c r="T4637">
        <v>0</v>
      </c>
      <c r="V4637">
        <v>0</v>
      </c>
      <c r="X4637">
        <v>0</v>
      </c>
      <c r="Y4637">
        <v>0</v>
      </c>
      <c r="AB4637">
        <v>4.8292000000000002E-2</v>
      </c>
      <c r="AC4637">
        <v>5.4999999999999997E-3</v>
      </c>
      <c r="AD4637">
        <v>0</v>
      </c>
      <c r="AE4637">
        <v>0</v>
      </c>
      <c r="AF4637">
        <v>0</v>
      </c>
      <c r="AG4637">
        <v>0</v>
      </c>
      <c r="AH4637" t="s">
        <v>1304</v>
      </c>
    </row>
    <row r="4638" spans="1:34">
      <c r="A4638" t="s">
        <v>422</v>
      </c>
      <c r="B4638" t="s">
        <v>500</v>
      </c>
      <c r="C4638" t="s">
        <v>6957</v>
      </c>
      <c r="D4638" t="s">
        <v>6962</v>
      </c>
      <c r="E4638" t="s">
        <v>53</v>
      </c>
      <c r="F4638" t="s">
        <v>72</v>
      </c>
      <c r="I4638">
        <v>0</v>
      </c>
      <c r="J4638">
        <v>0</v>
      </c>
      <c r="M4638">
        <v>0</v>
      </c>
      <c r="N4638">
        <v>0</v>
      </c>
      <c r="O4638">
        <v>0</v>
      </c>
      <c r="R4638">
        <v>0</v>
      </c>
      <c r="S4638">
        <v>0</v>
      </c>
      <c r="T4638">
        <v>0</v>
      </c>
      <c r="V4638">
        <v>0</v>
      </c>
      <c r="X4638">
        <v>0</v>
      </c>
      <c r="Y4638">
        <v>0</v>
      </c>
      <c r="AB4638">
        <v>4.8292000000000002E-2</v>
      </c>
      <c r="AC4638">
        <v>5.4999999999999997E-3</v>
      </c>
      <c r="AD4638">
        <v>0</v>
      </c>
      <c r="AE4638">
        <v>0</v>
      </c>
      <c r="AF4638">
        <v>0</v>
      </c>
      <c r="AG4638">
        <v>0</v>
      </c>
      <c r="AH4638" t="s">
        <v>1304</v>
      </c>
    </row>
    <row r="4639" spans="1:34">
      <c r="A4639" t="s">
        <v>422</v>
      </c>
      <c r="B4639" t="s">
        <v>466</v>
      </c>
      <c r="C4639" t="s">
        <v>2652</v>
      </c>
      <c r="D4639" t="s">
        <v>2717</v>
      </c>
      <c r="E4639" t="s">
        <v>53</v>
      </c>
      <c r="F4639" t="s">
        <v>39</v>
      </c>
      <c r="I4639">
        <v>3.478120910477442</v>
      </c>
      <c r="J4639">
        <v>3</v>
      </c>
      <c r="M4639">
        <v>6.4781209104774424</v>
      </c>
      <c r="N4639">
        <v>326.79098394352599</v>
      </c>
      <c r="O4639">
        <v>435.63640787743952</v>
      </c>
      <c r="R4639">
        <v>762.42739182096557</v>
      </c>
      <c r="S4639">
        <v>27375928.462666981</v>
      </c>
      <c r="T4639">
        <v>16492717.28688442</v>
      </c>
      <c r="V4639">
        <v>43868645.749551393</v>
      </c>
      <c r="X4639">
        <v>0.78546105374678366</v>
      </c>
      <c r="Y4639">
        <v>0.98472666751807103</v>
      </c>
      <c r="AB4639">
        <v>4.8292000000000002E-2</v>
      </c>
      <c r="AC4639">
        <v>5.4999999999999997E-3</v>
      </c>
      <c r="AD4639">
        <v>1.763676897093335</v>
      </c>
      <c r="AE4639">
        <v>1.0267821643106749</v>
      </c>
      <c r="AF4639">
        <v>9.3223719718814522</v>
      </c>
      <c r="AG4639">
        <v>1</v>
      </c>
      <c r="AH4639" t="s">
        <v>541</v>
      </c>
    </row>
    <row r="4640" spans="1:34">
      <c r="A4640" t="s">
        <v>422</v>
      </c>
      <c r="B4640" t="s">
        <v>1398</v>
      </c>
      <c r="C4640" t="s">
        <v>2652</v>
      </c>
      <c r="D4640" t="s">
        <v>3676</v>
      </c>
      <c r="E4640" t="s">
        <v>53</v>
      </c>
      <c r="F4640" t="s">
        <v>39</v>
      </c>
      <c r="I4640">
        <v>3.2262532333162541</v>
      </c>
      <c r="J4640">
        <v>3</v>
      </c>
      <c r="M4640">
        <v>6.226253233316255</v>
      </c>
      <c r="N4640">
        <v>303.12645698728028</v>
      </c>
      <c r="O4640">
        <v>435.63640787743958</v>
      </c>
      <c r="R4640">
        <v>738.76286486471986</v>
      </c>
      <c r="S4640">
        <v>25393504.133698981</v>
      </c>
      <c r="T4640">
        <v>16492717.28688442</v>
      </c>
      <c r="V4640">
        <v>41886221.420583397</v>
      </c>
      <c r="X4640">
        <v>0.72858199284012148</v>
      </c>
      <c r="Y4640">
        <v>0.98472666751807125</v>
      </c>
      <c r="AB4640">
        <v>4.8292000000000002E-2</v>
      </c>
      <c r="AC4640">
        <v>5.4999999999999997E-3</v>
      </c>
      <c r="AD4640">
        <v>1.6951055923164671</v>
      </c>
      <c r="AE4640">
        <v>4.0688564879721723</v>
      </c>
      <c r="AF4640">
        <v>12.04400731360489</v>
      </c>
      <c r="AG4640">
        <v>1</v>
      </c>
      <c r="AH4640" t="s">
        <v>541</v>
      </c>
    </row>
    <row r="4641" spans="1:34">
      <c r="A4641" t="s">
        <v>422</v>
      </c>
      <c r="B4641" t="s">
        <v>527</v>
      </c>
      <c r="C4641" t="s">
        <v>2652</v>
      </c>
      <c r="D4641" t="s">
        <v>2887</v>
      </c>
      <c r="E4641" t="s">
        <v>53</v>
      </c>
      <c r="F4641" t="s">
        <v>39</v>
      </c>
      <c r="I4641">
        <v>3.664129265610538</v>
      </c>
      <c r="J4641">
        <v>2.9999999999999991</v>
      </c>
      <c r="M4641">
        <v>6.6641292656105371</v>
      </c>
      <c r="N4641">
        <v>344.26762002381599</v>
      </c>
      <c r="O4641">
        <v>435.63640787743941</v>
      </c>
      <c r="R4641">
        <v>779.9040279012554</v>
      </c>
      <c r="S4641">
        <v>28839980.907837149</v>
      </c>
      <c r="T4641">
        <v>16492717.28688441</v>
      </c>
      <c r="V4641">
        <v>45332698.194721557</v>
      </c>
      <c r="X4641">
        <v>0.82746716060420511</v>
      </c>
      <c r="Y4641">
        <v>0.98472666751807081</v>
      </c>
      <c r="AB4641">
        <v>4.8292000000000002E-2</v>
      </c>
      <c r="AC4641">
        <v>5.4999999999999997E-3</v>
      </c>
      <c r="AD4641">
        <v>1.8143179152447539</v>
      </c>
      <c r="AE4641">
        <v>1.05626448859927</v>
      </c>
      <c r="AF4641">
        <v>9.5885036694545605</v>
      </c>
      <c r="AG4641">
        <v>1</v>
      </c>
      <c r="AH4641" t="s">
        <v>541</v>
      </c>
    </row>
    <row r="4642" spans="1:34">
      <c r="A4642" t="s">
        <v>422</v>
      </c>
      <c r="B4642" t="s">
        <v>423</v>
      </c>
      <c r="C4642" t="s">
        <v>2652</v>
      </c>
      <c r="D4642" t="s">
        <v>2653</v>
      </c>
      <c r="E4642" t="s">
        <v>53</v>
      </c>
      <c r="F4642" t="s">
        <v>39</v>
      </c>
      <c r="I4642">
        <v>3.405829077861382</v>
      </c>
      <c r="J4642">
        <v>3</v>
      </c>
      <c r="M4642">
        <v>6.405829077861382</v>
      </c>
      <c r="N4642">
        <v>319.99871889014111</v>
      </c>
      <c r="O4642">
        <v>435.63640787743952</v>
      </c>
      <c r="R4642">
        <v>755.63512676758069</v>
      </c>
      <c r="S4642">
        <v>26806926.956086028</v>
      </c>
      <c r="T4642">
        <v>16492717.28688442</v>
      </c>
      <c r="V4642">
        <v>43299644.242970437</v>
      </c>
      <c r="X4642">
        <v>0.76913545136394346</v>
      </c>
      <c r="Y4642">
        <v>0.98472666751807103</v>
      </c>
      <c r="AB4642">
        <v>4.8292000000000002E-2</v>
      </c>
      <c r="AC4642">
        <v>5.4999999999999997E-3</v>
      </c>
      <c r="AD4642">
        <v>1.7439953510407951</v>
      </c>
      <c r="AE4642">
        <v>1.0153239088410291</v>
      </c>
      <c r="AF4642">
        <v>9.2189403377432058</v>
      </c>
      <c r="AG4642">
        <v>1</v>
      </c>
      <c r="AH4642" t="s">
        <v>541</v>
      </c>
    </row>
    <row r="4643" spans="1:34">
      <c r="A4643" t="s">
        <v>422</v>
      </c>
      <c r="B4643" t="s">
        <v>500</v>
      </c>
      <c r="C4643" t="s">
        <v>2652</v>
      </c>
      <c r="D4643" t="s">
        <v>2804</v>
      </c>
      <c r="E4643" t="s">
        <v>53</v>
      </c>
      <c r="F4643" t="s">
        <v>39</v>
      </c>
      <c r="I4643">
        <v>3.573615760544719</v>
      </c>
      <c r="J4643">
        <v>3.0000000000000009</v>
      </c>
      <c r="M4643">
        <v>6.573615760544719</v>
      </c>
      <c r="N4643">
        <v>335.76331607867911</v>
      </c>
      <c r="O4643">
        <v>435.63640787743958</v>
      </c>
      <c r="R4643">
        <v>771.39972395611869</v>
      </c>
      <c r="S4643">
        <v>28127558.509834029</v>
      </c>
      <c r="T4643">
        <v>16492717.28688442</v>
      </c>
      <c r="V4643">
        <v>44620275.796718448</v>
      </c>
      <c r="X4643">
        <v>0.80702657360415331</v>
      </c>
      <c r="Y4643">
        <v>0.98472666751807136</v>
      </c>
      <c r="AB4643">
        <v>4.8292000000000002E-2</v>
      </c>
      <c r="AC4643">
        <v>5.4999999999999997E-3</v>
      </c>
      <c r="AD4643">
        <v>1.789675495017411</v>
      </c>
      <c r="AE4643">
        <v>1.0419180980463381</v>
      </c>
      <c r="AF4643">
        <v>9.4590013536084676</v>
      </c>
      <c r="AG4643">
        <v>1</v>
      </c>
      <c r="AH4643" t="s">
        <v>541</v>
      </c>
    </row>
    <row r="4644" spans="1:34">
      <c r="A4644" t="s">
        <v>422</v>
      </c>
      <c r="B4644" t="s">
        <v>466</v>
      </c>
      <c r="C4644" t="s">
        <v>3681</v>
      </c>
      <c r="D4644" t="s">
        <v>3701</v>
      </c>
      <c r="E4644" t="s">
        <v>53</v>
      </c>
      <c r="F4644" t="s">
        <v>140</v>
      </c>
      <c r="I4644">
        <v>5</v>
      </c>
      <c r="J4644">
        <v>3.4945787514225071</v>
      </c>
      <c r="M4644">
        <v>8.4945787514225071</v>
      </c>
      <c r="N4644">
        <v>469.78094257606949</v>
      </c>
      <c r="O4644">
        <v>229.43892398813099</v>
      </c>
      <c r="R4644">
        <v>699.21986656420052</v>
      </c>
      <c r="S4644">
        <v>39354480.720034942</v>
      </c>
      <c r="T4644">
        <v>6342032.6389958691</v>
      </c>
      <c r="V4644">
        <v>45696513.359030813</v>
      </c>
      <c r="X4644">
        <v>1.1291456995941</v>
      </c>
      <c r="Y4644">
        <v>0.56475870953853624</v>
      </c>
      <c r="AB4644">
        <v>4.4491999999999997E-2</v>
      </c>
      <c r="AC4644">
        <v>5.4999999999999997E-3</v>
      </c>
      <c r="AD4644">
        <v>2.3126601836333531</v>
      </c>
      <c r="AE4644">
        <v>1.3463907321004669</v>
      </c>
      <c r="AF4644">
        <v>12.20362166715633</v>
      </c>
      <c r="AG4644">
        <v>1</v>
      </c>
      <c r="AH4644" t="s">
        <v>1569</v>
      </c>
    </row>
    <row r="4645" spans="1:34">
      <c r="A4645" t="s">
        <v>422</v>
      </c>
      <c r="B4645" t="s">
        <v>1398</v>
      </c>
      <c r="C4645" t="s">
        <v>3681</v>
      </c>
      <c r="D4645" t="s">
        <v>3986</v>
      </c>
      <c r="E4645" t="s">
        <v>53</v>
      </c>
      <c r="F4645" t="s">
        <v>140</v>
      </c>
      <c r="I4645">
        <v>5</v>
      </c>
      <c r="J4645">
        <v>3.1653606758908559</v>
      </c>
      <c r="M4645">
        <v>8.1653606758908559</v>
      </c>
      <c r="N4645">
        <v>469.78094257606949</v>
      </c>
      <c r="O4645">
        <v>207.82388927853191</v>
      </c>
      <c r="R4645">
        <v>677.60483185460134</v>
      </c>
      <c r="S4645">
        <v>39354480.720034942</v>
      </c>
      <c r="T4645">
        <v>5744560.9753456423</v>
      </c>
      <c r="V4645">
        <v>45099041.695380583</v>
      </c>
      <c r="X4645">
        <v>1.1291456995941</v>
      </c>
      <c r="Y4645">
        <v>0.51155379165871129</v>
      </c>
      <c r="AB4645">
        <v>4.4491999999999997E-2</v>
      </c>
      <c r="AC4645">
        <v>5.4999999999999997E-3</v>
      </c>
      <c r="AD4645">
        <v>2.2230301316561492</v>
      </c>
      <c r="AE4645">
        <v>5.3360632016946754</v>
      </c>
      <c r="AF4645">
        <v>15.77444600924168</v>
      </c>
      <c r="AG4645">
        <v>1</v>
      </c>
      <c r="AH4645" t="s">
        <v>1569</v>
      </c>
    </row>
    <row r="4646" spans="1:34">
      <c r="A4646" t="s">
        <v>422</v>
      </c>
      <c r="B4646" t="s">
        <v>527</v>
      </c>
      <c r="C4646" t="s">
        <v>3681</v>
      </c>
      <c r="D4646" t="s">
        <v>3748</v>
      </c>
      <c r="E4646" t="s">
        <v>53</v>
      </c>
      <c r="F4646" t="s">
        <v>140</v>
      </c>
      <c r="I4646">
        <v>5</v>
      </c>
      <c r="J4646">
        <v>3.7423618708157602</v>
      </c>
      <c r="M4646">
        <v>8.7423618708157598</v>
      </c>
      <c r="N4646">
        <v>469.78094257606949</v>
      </c>
      <c r="O4646">
        <v>245.70729174858531</v>
      </c>
      <c r="R4646">
        <v>715.48823432465485</v>
      </c>
      <c r="S4646">
        <v>39354480.720034942</v>
      </c>
      <c r="T4646">
        <v>6791714.4868994374</v>
      </c>
      <c r="V4646">
        <v>46146195.206934378</v>
      </c>
      <c r="X4646">
        <v>1.1291456995941</v>
      </c>
      <c r="Y4646">
        <v>0.60480292794311596</v>
      </c>
      <c r="AB4646">
        <v>4.4491999999999997E-2</v>
      </c>
      <c r="AC4646">
        <v>5.4999999999999997E-3</v>
      </c>
      <c r="AD4646">
        <v>2.3801194622116211</v>
      </c>
      <c r="AE4646">
        <v>1.3856643565242981</v>
      </c>
      <c r="AF4646">
        <v>12.55813768955168</v>
      </c>
      <c r="AG4646">
        <v>1</v>
      </c>
      <c r="AH4646" t="s">
        <v>1569</v>
      </c>
    </row>
    <row r="4647" spans="1:34">
      <c r="A4647" t="s">
        <v>422</v>
      </c>
      <c r="B4647" t="s">
        <v>423</v>
      </c>
      <c r="C4647" t="s">
        <v>3681</v>
      </c>
      <c r="D4647" t="s">
        <v>3682</v>
      </c>
      <c r="E4647" t="s">
        <v>53</v>
      </c>
      <c r="F4647" t="s">
        <v>140</v>
      </c>
      <c r="I4647">
        <v>5</v>
      </c>
      <c r="J4647">
        <v>3.3901637949404471</v>
      </c>
      <c r="M4647">
        <v>8.3901637949404471</v>
      </c>
      <c r="N4647">
        <v>469.78094257606949</v>
      </c>
      <c r="O4647">
        <v>222.58348962318519</v>
      </c>
      <c r="R4647">
        <v>692.36443219925468</v>
      </c>
      <c r="S4647">
        <v>39354480.720034942</v>
      </c>
      <c r="T4647">
        <v>6152538.2509415131</v>
      </c>
      <c r="V4647">
        <v>45507018.970976457</v>
      </c>
      <c r="X4647">
        <v>1.1291456995941</v>
      </c>
      <c r="Y4647">
        <v>0.54788421327619652</v>
      </c>
      <c r="AB4647">
        <v>4.4491999999999997E-2</v>
      </c>
      <c r="AC4647">
        <v>5.4999999999999997E-3</v>
      </c>
      <c r="AD4647">
        <v>2.2842330750623212</v>
      </c>
      <c r="AE4647">
        <v>1.3298409614980611</v>
      </c>
      <c r="AF4647">
        <v>12.05422983150083</v>
      </c>
      <c r="AG4647">
        <v>1</v>
      </c>
      <c r="AH4647" t="s">
        <v>1569</v>
      </c>
    </row>
    <row r="4648" spans="1:34">
      <c r="A4648" t="s">
        <v>422</v>
      </c>
      <c r="B4648" t="s">
        <v>500</v>
      </c>
      <c r="C4648" t="s">
        <v>3681</v>
      </c>
      <c r="D4648" t="s">
        <v>3724</v>
      </c>
      <c r="E4648" t="s">
        <v>53</v>
      </c>
      <c r="F4648" t="s">
        <v>140</v>
      </c>
      <c r="I4648">
        <v>4.9999999999999991</v>
      </c>
      <c r="J4648">
        <v>3.6353492192300911</v>
      </c>
      <c r="M4648">
        <v>8.6353492192300898</v>
      </c>
      <c r="N4648">
        <v>469.78094257606938</v>
      </c>
      <c r="O4648">
        <v>238.68130396023221</v>
      </c>
      <c r="R4648">
        <v>708.46224653630156</v>
      </c>
      <c r="S4648">
        <v>39354480.720034927</v>
      </c>
      <c r="T4648">
        <v>6597505.748903322</v>
      </c>
      <c r="V4648">
        <v>45951986.468938246</v>
      </c>
      <c r="X4648">
        <v>1.1291456995940989</v>
      </c>
      <c r="Y4648">
        <v>0.58750861829586065</v>
      </c>
      <c r="AB4648">
        <v>4.4491999999999997E-2</v>
      </c>
      <c r="AC4648">
        <v>5.4999999999999997E-3</v>
      </c>
      <c r="AD4648">
        <v>2.3509851277485061</v>
      </c>
      <c r="AE4648">
        <v>1.3687028512479691</v>
      </c>
      <c r="AF4648">
        <v>12.405029198226559</v>
      </c>
      <c r="AG4648">
        <v>1</v>
      </c>
      <c r="AH4648" t="s">
        <v>1569</v>
      </c>
    </row>
    <row r="4649" spans="1:34">
      <c r="A4649" t="s">
        <v>422</v>
      </c>
      <c r="B4649" t="s">
        <v>466</v>
      </c>
      <c r="C4649" t="s">
        <v>6963</v>
      </c>
      <c r="D4649" t="s">
        <v>6964</v>
      </c>
      <c r="E4649" t="s">
        <v>53</v>
      </c>
      <c r="F4649" t="s">
        <v>41</v>
      </c>
      <c r="I4649">
        <v>0</v>
      </c>
      <c r="J4649">
        <v>0</v>
      </c>
      <c r="M4649">
        <v>0</v>
      </c>
      <c r="N4649">
        <v>0</v>
      </c>
      <c r="O4649">
        <v>0</v>
      </c>
      <c r="R4649">
        <v>0</v>
      </c>
      <c r="S4649">
        <v>0</v>
      </c>
      <c r="T4649">
        <v>0</v>
      </c>
      <c r="V4649">
        <v>0</v>
      </c>
      <c r="X4649">
        <v>0</v>
      </c>
      <c r="Y4649">
        <v>0</v>
      </c>
      <c r="AB4649">
        <v>4.6379999999999998E-2</v>
      </c>
      <c r="AC4649">
        <v>5.4999999999999997E-3</v>
      </c>
      <c r="AD4649">
        <v>0</v>
      </c>
      <c r="AE4649">
        <v>0</v>
      </c>
      <c r="AF4649">
        <v>0</v>
      </c>
      <c r="AG4649">
        <v>0</v>
      </c>
      <c r="AH4649" t="s">
        <v>4199</v>
      </c>
    </row>
    <row r="4650" spans="1:34">
      <c r="A4650" t="s">
        <v>422</v>
      </c>
      <c r="B4650" t="s">
        <v>1398</v>
      </c>
      <c r="C4650" t="s">
        <v>6963</v>
      </c>
      <c r="D4650" t="s">
        <v>6965</v>
      </c>
      <c r="E4650" t="s">
        <v>53</v>
      </c>
      <c r="F4650" t="s">
        <v>41</v>
      </c>
      <c r="I4650">
        <v>0</v>
      </c>
      <c r="J4650">
        <v>0</v>
      </c>
      <c r="M4650">
        <v>0</v>
      </c>
      <c r="N4650">
        <v>0</v>
      </c>
      <c r="O4650">
        <v>0</v>
      </c>
      <c r="R4650">
        <v>0</v>
      </c>
      <c r="S4650">
        <v>0</v>
      </c>
      <c r="T4650">
        <v>0</v>
      </c>
      <c r="V4650">
        <v>0</v>
      </c>
      <c r="X4650">
        <v>0</v>
      </c>
      <c r="Y4650">
        <v>0</v>
      </c>
      <c r="AB4650">
        <v>4.6379999999999998E-2</v>
      </c>
      <c r="AC4650">
        <v>5.4999999999999997E-3</v>
      </c>
      <c r="AD4650">
        <v>0</v>
      </c>
      <c r="AE4650">
        <v>0</v>
      </c>
      <c r="AF4650">
        <v>0</v>
      </c>
      <c r="AG4650">
        <v>0</v>
      </c>
      <c r="AH4650" t="s">
        <v>4199</v>
      </c>
    </row>
    <row r="4651" spans="1:34">
      <c r="A4651" t="s">
        <v>422</v>
      </c>
      <c r="B4651" t="s">
        <v>527</v>
      </c>
      <c r="C4651" t="s">
        <v>6963</v>
      </c>
      <c r="D4651" t="s">
        <v>6966</v>
      </c>
      <c r="E4651" t="s">
        <v>53</v>
      </c>
      <c r="F4651" t="s">
        <v>41</v>
      </c>
      <c r="I4651">
        <v>0</v>
      </c>
      <c r="J4651">
        <v>0</v>
      </c>
      <c r="M4651">
        <v>0</v>
      </c>
      <c r="N4651">
        <v>0</v>
      </c>
      <c r="O4651">
        <v>0</v>
      </c>
      <c r="R4651">
        <v>0</v>
      </c>
      <c r="S4651">
        <v>0</v>
      </c>
      <c r="T4651">
        <v>0</v>
      </c>
      <c r="V4651">
        <v>0</v>
      </c>
      <c r="X4651">
        <v>0</v>
      </c>
      <c r="Y4651">
        <v>0</v>
      </c>
      <c r="AB4651">
        <v>4.6379999999999998E-2</v>
      </c>
      <c r="AC4651">
        <v>5.4999999999999997E-3</v>
      </c>
      <c r="AD4651">
        <v>0</v>
      </c>
      <c r="AE4651">
        <v>0</v>
      </c>
      <c r="AF4651">
        <v>0</v>
      </c>
      <c r="AG4651">
        <v>0</v>
      </c>
      <c r="AH4651" t="s">
        <v>4199</v>
      </c>
    </row>
    <row r="4652" spans="1:34">
      <c r="A4652" t="s">
        <v>422</v>
      </c>
      <c r="B4652" t="s">
        <v>423</v>
      </c>
      <c r="C4652" t="s">
        <v>6963</v>
      </c>
      <c r="D4652" t="s">
        <v>6967</v>
      </c>
      <c r="E4652" t="s">
        <v>53</v>
      </c>
      <c r="F4652" t="s">
        <v>41</v>
      </c>
      <c r="I4652">
        <v>0</v>
      </c>
      <c r="J4652">
        <v>0</v>
      </c>
      <c r="M4652">
        <v>0</v>
      </c>
      <c r="N4652">
        <v>0</v>
      </c>
      <c r="O4652">
        <v>0</v>
      </c>
      <c r="R4652">
        <v>0</v>
      </c>
      <c r="S4652">
        <v>0</v>
      </c>
      <c r="T4652">
        <v>0</v>
      </c>
      <c r="V4652">
        <v>0</v>
      </c>
      <c r="X4652">
        <v>0</v>
      </c>
      <c r="Y4652">
        <v>0</v>
      </c>
      <c r="AB4652">
        <v>4.6379999999999998E-2</v>
      </c>
      <c r="AC4652">
        <v>5.4999999999999997E-3</v>
      </c>
      <c r="AD4652">
        <v>0</v>
      </c>
      <c r="AE4652">
        <v>0</v>
      </c>
      <c r="AF4652">
        <v>0</v>
      </c>
      <c r="AG4652">
        <v>0</v>
      </c>
      <c r="AH4652" t="s">
        <v>4199</v>
      </c>
    </row>
    <row r="4653" spans="1:34">
      <c r="A4653" t="s">
        <v>422</v>
      </c>
      <c r="B4653" t="s">
        <v>500</v>
      </c>
      <c r="C4653" t="s">
        <v>6963</v>
      </c>
      <c r="D4653" t="s">
        <v>6968</v>
      </c>
      <c r="E4653" t="s">
        <v>53</v>
      </c>
      <c r="F4653" t="s">
        <v>41</v>
      </c>
      <c r="I4653">
        <v>0</v>
      </c>
      <c r="J4653">
        <v>0</v>
      </c>
      <c r="M4653">
        <v>0</v>
      </c>
      <c r="N4653">
        <v>0</v>
      </c>
      <c r="O4653">
        <v>0</v>
      </c>
      <c r="R4653">
        <v>0</v>
      </c>
      <c r="S4653">
        <v>0</v>
      </c>
      <c r="T4653">
        <v>0</v>
      </c>
      <c r="V4653">
        <v>0</v>
      </c>
      <c r="X4653">
        <v>0</v>
      </c>
      <c r="Y4653">
        <v>0</v>
      </c>
      <c r="AB4653">
        <v>4.6379999999999998E-2</v>
      </c>
      <c r="AC4653">
        <v>5.4999999999999997E-3</v>
      </c>
      <c r="AD4653">
        <v>0</v>
      </c>
      <c r="AE4653">
        <v>0</v>
      </c>
      <c r="AF4653">
        <v>0</v>
      </c>
      <c r="AG4653">
        <v>0</v>
      </c>
      <c r="AH4653" t="s">
        <v>4199</v>
      </c>
    </row>
    <row r="4654" spans="1:34">
      <c r="A4654" t="s">
        <v>422</v>
      </c>
      <c r="B4654" t="s">
        <v>466</v>
      </c>
      <c r="C4654" t="s">
        <v>6969</v>
      </c>
      <c r="D4654" t="s">
        <v>6970</v>
      </c>
      <c r="E4654" t="s">
        <v>53</v>
      </c>
      <c r="F4654" t="s">
        <v>239</v>
      </c>
      <c r="I4654">
        <v>0</v>
      </c>
      <c r="J4654">
        <v>0</v>
      </c>
      <c r="M4654">
        <v>0</v>
      </c>
      <c r="N4654">
        <v>0</v>
      </c>
      <c r="O4654">
        <v>0</v>
      </c>
      <c r="R4654">
        <v>0</v>
      </c>
      <c r="S4654">
        <v>0</v>
      </c>
      <c r="T4654">
        <v>0</v>
      </c>
      <c r="V4654">
        <v>0</v>
      </c>
      <c r="X4654">
        <v>0</v>
      </c>
      <c r="Y4654">
        <v>0</v>
      </c>
      <c r="AB4654">
        <v>5.5189000000000002E-2</v>
      </c>
      <c r="AC4654">
        <v>5.4999999999999997E-3</v>
      </c>
      <c r="AD4654">
        <v>0</v>
      </c>
      <c r="AE4654">
        <v>0</v>
      </c>
      <c r="AF4654">
        <v>0</v>
      </c>
      <c r="AG4654">
        <v>0</v>
      </c>
      <c r="AH4654" t="s">
        <v>2220</v>
      </c>
    </row>
    <row r="4655" spans="1:34">
      <c r="A4655" t="s">
        <v>422</v>
      </c>
      <c r="B4655" t="s">
        <v>1398</v>
      </c>
      <c r="C4655" t="s">
        <v>6969</v>
      </c>
      <c r="D4655" t="s">
        <v>6971</v>
      </c>
      <c r="E4655" t="s">
        <v>53</v>
      </c>
      <c r="F4655" t="s">
        <v>239</v>
      </c>
      <c r="I4655">
        <v>0</v>
      </c>
      <c r="J4655">
        <v>0</v>
      </c>
      <c r="M4655">
        <v>0</v>
      </c>
      <c r="N4655">
        <v>0</v>
      </c>
      <c r="O4655">
        <v>0</v>
      </c>
      <c r="R4655">
        <v>0</v>
      </c>
      <c r="S4655">
        <v>0</v>
      </c>
      <c r="T4655">
        <v>0</v>
      </c>
      <c r="V4655">
        <v>0</v>
      </c>
      <c r="X4655">
        <v>0</v>
      </c>
      <c r="Y4655">
        <v>0</v>
      </c>
      <c r="AB4655">
        <v>5.5189000000000002E-2</v>
      </c>
      <c r="AC4655">
        <v>5.4999999999999997E-3</v>
      </c>
      <c r="AD4655">
        <v>0</v>
      </c>
      <c r="AE4655">
        <v>0</v>
      </c>
      <c r="AF4655">
        <v>0</v>
      </c>
      <c r="AG4655">
        <v>0</v>
      </c>
      <c r="AH4655" t="s">
        <v>2220</v>
      </c>
    </row>
    <row r="4656" spans="1:34">
      <c r="A4656" t="s">
        <v>422</v>
      </c>
      <c r="B4656" t="s">
        <v>527</v>
      </c>
      <c r="C4656" t="s">
        <v>6969</v>
      </c>
      <c r="D4656" t="s">
        <v>6972</v>
      </c>
      <c r="E4656" t="s">
        <v>53</v>
      </c>
      <c r="F4656" t="s">
        <v>239</v>
      </c>
      <c r="I4656">
        <v>0</v>
      </c>
      <c r="J4656">
        <v>0</v>
      </c>
      <c r="M4656">
        <v>0</v>
      </c>
      <c r="N4656">
        <v>0</v>
      </c>
      <c r="O4656">
        <v>0</v>
      </c>
      <c r="R4656">
        <v>0</v>
      </c>
      <c r="S4656">
        <v>0</v>
      </c>
      <c r="T4656">
        <v>0</v>
      </c>
      <c r="V4656">
        <v>0</v>
      </c>
      <c r="X4656">
        <v>0</v>
      </c>
      <c r="Y4656">
        <v>0</v>
      </c>
      <c r="AB4656">
        <v>5.5189000000000002E-2</v>
      </c>
      <c r="AC4656">
        <v>5.4999999999999997E-3</v>
      </c>
      <c r="AD4656">
        <v>0</v>
      </c>
      <c r="AE4656">
        <v>0</v>
      </c>
      <c r="AF4656">
        <v>0</v>
      </c>
      <c r="AG4656">
        <v>0</v>
      </c>
      <c r="AH4656" t="s">
        <v>2220</v>
      </c>
    </row>
    <row r="4657" spans="1:34">
      <c r="A4657" t="s">
        <v>422</v>
      </c>
      <c r="B4657" t="s">
        <v>423</v>
      </c>
      <c r="C4657" t="s">
        <v>6969</v>
      </c>
      <c r="D4657" t="s">
        <v>6973</v>
      </c>
      <c r="E4657" t="s">
        <v>53</v>
      </c>
      <c r="F4657" t="s">
        <v>239</v>
      </c>
      <c r="I4657">
        <v>0</v>
      </c>
      <c r="J4657">
        <v>0</v>
      </c>
      <c r="M4657">
        <v>0</v>
      </c>
      <c r="N4657">
        <v>0</v>
      </c>
      <c r="O4657">
        <v>0</v>
      </c>
      <c r="R4657">
        <v>0</v>
      </c>
      <c r="S4657">
        <v>0</v>
      </c>
      <c r="T4657">
        <v>0</v>
      </c>
      <c r="V4657">
        <v>0</v>
      </c>
      <c r="X4657">
        <v>0</v>
      </c>
      <c r="Y4657">
        <v>0</v>
      </c>
      <c r="AB4657">
        <v>5.5189000000000002E-2</v>
      </c>
      <c r="AC4657">
        <v>5.4999999999999997E-3</v>
      </c>
      <c r="AD4657">
        <v>0</v>
      </c>
      <c r="AE4657">
        <v>0</v>
      </c>
      <c r="AF4657">
        <v>0</v>
      </c>
      <c r="AG4657">
        <v>0</v>
      </c>
      <c r="AH4657" t="s">
        <v>2220</v>
      </c>
    </row>
    <row r="4658" spans="1:34">
      <c r="A4658" t="s">
        <v>422</v>
      </c>
      <c r="B4658" t="s">
        <v>500</v>
      </c>
      <c r="C4658" t="s">
        <v>6969</v>
      </c>
      <c r="D4658" t="s">
        <v>6974</v>
      </c>
      <c r="E4658" t="s">
        <v>53</v>
      </c>
      <c r="F4658" t="s">
        <v>239</v>
      </c>
      <c r="I4658">
        <v>0</v>
      </c>
      <c r="J4658">
        <v>0</v>
      </c>
      <c r="M4658">
        <v>0</v>
      </c>
      <c r="N4658">
        <v>0</v>
      </c>
      <c r="O4658">
        <v>0</v>
      </c>
      <c r="R4658">
        <v>0</v>
      </c>
      <c r="S4658">
        <v>0</v>
      </c>
      <c r="T4658">
        <v>0</v>
      </c>
      <c r="V4658">
        <v>0</v>
      </c>
      <c r="X4658">
        <v>0</v>
      </c>
      <c r="Y4658">
        <v>0</v>
      </c>
      <c r="AB4658">
        <v>5.5189000000000002E-2</v>
      </c>
      <c r="AC4658">
        <v>5.4999999999999997E-3</v>
      </c>
      <c r="AD4658">
        <v>0</v>
      </c>
      <c r="AE4658">
        <v>0</v>
      </c>
      <c r="AF4658">
        <v>0</v>
      </c>
      <c r="AG4658">
        <v>0</v>
      </c>
      <c r="AH4658" t="s">
        <v>2220</v>
      </c>
    </row>
    <row r="4659" spans="1:34">
      <c r="A4659" t="s">
        <v>422</v>
      </c>
      <c r="B4659" t="s">
        <v>466</v>
      </c>
      <c r="C4659" t="s">
        <v>6975</v>
      </c>
      <c r="D4659" t="s">
        <v>6976</v>
      </c>
      <c r="E4659" t="s">
        <v>53</v>
      </c>
      <c r="F4659" t="s">
        <v>302</v>
      </c>
      <c r="I4659">
        <v>0</v>
      </c>
      <c r="J4659">
        <v>0</v>
      </c>
      <c r="M4659">
        <v>0</v>
      </c>
      <c r="N4659">
        <v>0</v>
      </c>
      <c r="O4659">
        <v>0</v>
      </c>
      <c r="R4659">
        <v>0</v>
      </c>
      <c r="S4659">
        <v>0</v>
      </c>
      <c r="T4659">
        <v>0</v>
      </c>
      <c r="V4659">
        <v>0</v>
      </c>
      <c r="X4659">
        <v>0</v>
      </c>
      <c r="Y4659">
        <v>0</v>
      </c>
      <c r="AB4659">
        <v>4.2518E-2</v>
      </c>
      <c r="AC4659">
        <v>5.4999999999999997E-3</v>
      </c>
      <c r="AD4659">
        <v>0</v>
      </c>
      <c r="AE4659">
        <v>0</v>
      </c>
      <c r="AF4659">
        <v>0</v>
      </c>
      <c r="AG4659">
        <v>0</v>
      </c>
      <c r="AH4659" t="s">
        <v>4220</v>
      </c>
    </row>
    <row r="4660" spans="1:34">
      <c r="A4660" t="s">
        <v>422</v>
      </c>
      <c r="B4660" t="s">
        <v>1398</v>
      </c>
      <c r="C4660" t="s">
        <v>6975</v>
      </c>
      <c r="D4660" t="s">
        <v>6977</v>
      </c>
      <c r="E4660" t="s">
        <v>53</v>
      </c>
      <c r="F4660" t="s">
        <v>302</v>
      </c>
      <c r="I4660">
        <v>0</v>
      </c>
      <c r="J4660">
        <v>0</v>
      </c>
      <c r="M4660">
        <v>0</v>
      </c>
      <c r="N4660">
        <v>0</v>
      </c>
      <c r="O4660">
        <v>0</v>
      </c>
      <c r="R4660">
        <v>0</v>
      </c>
      <c r="S4660">
        <v>0</v>
      </c>
      <c r="T4660">
        <v>0</v>
      </c>
      <c r="V4660">
        <v>0</v>
      </c>
      <c r="X4660">
        <v>0</v>
      </c>
      <c r="Y4660">
        <v>0</v>
      </c>
      <c r="AB4660">
        <v>4.2518E-2</v>
      </c>
      <c r="AC4660">
        <v>5.4999999999999997E-3</v>
      </c>
      <c r="AD4660">
        <v>0</v>
      </c>
      <c r="AE4660">
        <v>0</v>
      </c>
      <c r="AF4660">
        <v>0</v>
      </c>
      <c r="AG4660">
        <v>0</v>
      </c>
      <c r="AH4660" t="s">
        <v>4220</v>
      </c>
    </row>
    <row r="4661" spans="1:34">
      <c r="A4661" t="s">
        <v>422</v>
      </c>
      <c r="B4661" t="s">
        <v>527</v>
      </c>
      <c r="C4661" t="s">
        <v>6975</v>
      </c>
      <c r="D4661" t="s">
        <v>6978</v>
      </c>
      <c r="E4661" t="s">
        <v>53</v>
      </c>
      <c r="F4661" t="s">
        <v>302</v>
      </c>
      <c r="I4661">
        <v>0</v>
      </c>
      <c r="J4661">
        <v>0</v>
      </c>
      <c r="M4661">
        <v>0</v>
      </c>
      <c r="N4661">
        <v>0</v>
      </c>
      <c r="O4661">
        <v>0</v>
      </c>
      <c r="R4661">
        <v>0</v>
      </c>
      <c r="S4661">
        <v>0</v>
      </c>
      <c r="T4661">
        <v>0</v>
      </c>
      <c r="V4661">
        <v>0</v>
      </c>
      <c r="X4661">
        <v>0</v>
      </c>
      <c r="Y4661">
        <v>0</v>
      </c>
      <c r="AB4661">
        <v>4.2518E-2</v>
      </c>
      <c r="AC4661">
        <v>5.4999999999999997E-3</v>
      </c>
      <c r="AD4661">
        <v>0</v>
      </c>
      <c r="AE4661">
        <v>0</v>
      </c>
      <c r="AF4661">
        <v>0</v>
      </c>
      <c r="AG4661">
        <v>0</v>
      </c>
      <c r="AH4661" t="s">
        <v>4220</v>
      </c>
    </row>
    <row r="4662" spans="1:34">
      <c r="A4662" t="s">
        <v>422</v>
      </c>
      <c r="B4662" t="s">
        <v>423</v>
      </c>
      <c r="C4662" t="s">
        <v>6975</v>
      </c>
      <c r="D4662" t="s">
        <v>6979</v>
      </c>
      <c r="E4662" t="s">
        <v>53</v>
      </c>
      <c r="F4662" t="s">
        <v>302</v>
      </c>
      <c r="I4662">
        <v>0</v>
      </c>
      <c r="J4662">
        <v>0</v>
      </c>
      <c r="M4662">
        <v>0</v>
      </c>
      <c r="N4662">
        <v>0</v>
      </c>
      <c r="O4662">
        <v>0</v>
      </c>
      <c r="R4662">
        <v>0</v>
      </c>
      <c r="S4662">
        <v>0</v>
      </c>
      <c r="T4662">
        <v>0</v>
      </c>
      <c r="V4662">
        <v>0</v>
      </c>
      <c r="X4662">
        <v>0</v>
      </c>
      <c r="Y4662">
        <v>0</v>
      </c>
      <c r="AB4662">
        <v>4.2518E-2</v>
      </c>
      <c r="AC4662">
        <v>5.4999999999999997E-3</v>
      </c>
      <c r="AD4662">
        <v>0</v>
      </c>
      <c r="AE4662">
        <v>0</v>
      </c>
      <c r="AF4662">
        <v>0</v>
      </c>
      <c r="AG4662">
        <v>0</v>
      </c>
      <c r="AH4662" t="s">
        <v>4220</v>
      </c>
    </row>
    <row r="4663" spans="1:34">
      <c r="A4663" t="s">
        <v>422</v>
      </c>
      <c r="B4663" t="s">
        <v>500</v>
      </c>
      <c r="C4663" t="s">
        <v>6975</v>
      </c>
      <c r="D4663" t="s">
        <v>6980</v>
      </c>
      <c r="E4663" t="s">
        <v>53</v>
      </c>
      <c r="F4663" t="s">
        <v>302</v>
      </c>
      <c r="I4663">
        <v>0</v>
      </c>
      <c r="J4663">
        <v>0</v>
      </c>
      <c r="M4663">
        <v>0</v>
      </c>
      <c r="N4663">
        <v>0</v>
      </c>
      <c r="O4663">
        <v>0</v>
      </c>
      <c r="R4663">
        <v>0</v>
      </c>
      <c r="S4663">
        <v>0</v>
      </c>
      <c r="T4663">
        <v>0</v>
      </c>
      <c r="V4663">
        <v>0</v>
      </c>
      <c r="X4663">
        <v>0</v>
      </c>
      <c r="Y4663">
        <v>0</v>
      </c>
      <c r="AB4663">
        <v>4.2518E-2</v>
      </c>
      <c r="AC4663">
        <v>5.4999999999999997E-3</v>
      </c>
      <c r="AD4663">
        <v>0</v>
      </c>
      <c r="AE4663">
        <v>0</v>
      </c>
      <c r="AF4663">
        <v>0</v>
      </c>
      <c r="AG4663">
        <v>0</v>
      </c>
      <c r="AH4663" t="s">
        <v>4220</v>
      </c>
    </row>
    <row r="4664" spans="1:34">
      <c r="A4664" t="s">
        <v>422</v>
      </c>
      <c r="B4664" t="s">
        <v>466</v>
      </c>
      <c r="C4664" t="s">
        <v>6981</v>
      </c>
      <c r="D4664" t="s">
        <v>6982</v>
      </c>
      <c r="E4664" t="s">
        <v>53</v>
      </c>
      <c r="F4664" t="s">
        <v>4231</v>
      </c>
      <c r="I4664">
        <v>0</v>
      </c>
      <c r="J4664">
        <v>0</v>
      </c>
      <c r="M4664">
        <v>0</v>
      </c>
      <c r="N4664">
        <v>0</v>
      </c>
      <c r="O4664">
        <v>0</v>
      </c>
      <c r="R4664">
        <v>0</v>
      </c>
      <c r="S4664">
        <v>0</v>
      </c>
      <c r="T4664">
        <v>0</v>
      </c>
      <c r="V4664">
        <v>0</v>
      </c>
      <c r="X4664">
        <v>0</v>
      </c>
      <c r="Y4664">
        <v>0</v>
      </c>
      <c r="AB4664">
        <v>4.5418E-2</v>
      </c>
      <c r="AC4664">
        <v>5.4999999999999997E-3</v>
      </c>
      <c r="AD4664">
        <v>0</v>
      </c>
      <c r="AE4664">
        <v>0</v>
      </c>
      <c r="AF4664">
        <v>0</v>
      </c>
      <c r="AG4664">
        <v>0</v>
      </c>
      <c r="AH4664" t="s">
        <v>4232</v>
      </c>
    </row>
    <row r="4665" spans="1:34">
      <c r="A4665" t="s">
        <v>422</v>
      </c>
      <c r="B4665" t="s">
        <v>1398</v>
      </c>
      <c r="C4665" t="s">
        <v>6981</v>
      </c>
      <c r="D4665" t="s">
        <v>6983</v>
      </c>
      <c r="E4665" t="s">
        <v>53</v>
      </c>
      <c r="F4665" t="s">
        <v>4231</v>
      </c>
      <c r="I4665">
        <v>0</v>
      </c>
      <c r="J4665">
        <v>0</v>
      </c>
      <c r="M4665">
        <v>0</v>
      </c>
      <c r="N4665">
        <v>0</v>
      </c>
      <c r="O4665">
        <v>0</v>
      </c>
      <c r="R4665">
        <v>0</v>
      </c>
      <c r="S4665">
        <v>0</v>
      </c>
      <c r="T4665">
        <v>0</v>
      </c>
      <c r="V4665">
        <v>0</v>
      </c>
      <c r="X4665">
        <v>0</v>
      </c>
      <c r="Y4665">
        <v>0</v>
      </c>
      <c r="AB4665">
        <v>4.5418E-2</v>
      </c>
      <c r="AC4665">
        <v>5.4999999999999997E-3</v>
      </c>
      <c r="AD4665">
        <v>0</v>
      </c>
      <c r="AE4665">
        <v>0</v>
      </c>
      <c r="AF4665">
        <v>0</v>
      </c>
      <c r="AG4665">
        <v>0</v>
      </c>
      <c r="AH4665" t="s">
        <v>4232</v>
      </c>
    </row>
    <row r="4666" spans="1:34">
      <c r="A4666" t="s">
        <v>422</v>
      </c>
      <c r="B4666" t="s">
        <v>527</v>
      </c>
      <c r="C4666" t="s">
        <v>6981</v>
      </c>
      <c r="D4666" t="s">
        <v>6984</v>
      </c>
      <c r="E4666" t="s">
        <v>53</v>
      </c>
      <c r="F4666" t="s">
        <v>4231</v>
      </c>
      <c r="I4666">
        <v>0</v>
      </c>
      <c r="J4666">
        <v>0</v>
      </c>
      <c r="M4666">
        <v>0</v>
      </c>
      <c r="N4666">
        <v>0</v>
      </c>
      <c r="O4666">
        <v>0</v>
      </c>
      <c r="R4666">
        <v>0</v>
      </c>
      <c r="S4666">
        <v>0</v>
      </c>
      <c r="T4666">
        <v>0</v>
      </c>
      <c r="V4666">
        <v>0</v>
      </c>
      <c r="X4666">
        <v>0</v>
      </c>
      <c r="Y4666">
        <v>0</v>
      </c>
      <c r="AB4666">
        <v>4.5418E-2</v>
      </c>
      <c r="AC4666">
        <v>5.4999999999999997E-3</v>
      </c>
      <c r="AD4666">
        <v>0</v>
      </c>
      <c r="AE4666">
        <v>0</v>
      </c>
      <c r="AF4666">
        <v>0</v>
      </c>
      <c r="AG4666">
        <v>0</v>
      </c>
      <c r="AH4666" t="s">
        <v>4232</v>
      </c>
    </row>
    <row r="4667" spans="1:34">
      <c r="A4667" t="s">
        <v>422</v>
      </c>
      <c r="B4667" t="s">
        <v>423</v>
      </c>
      <c r="C4667" t="s">
        <v>6981</v>
      </c>
      <c r="D4667" t="s">
        <v>6985</v>
      </c>
      <c r="E4667" t="s">
        <v>53</v>
      </c>
      <c r="F4667" t="s">
        <v>4231</v>
      </c>
      <c r="I4667">
        <v>0</v>
      </c>
      <c r="J4667">
        <v>0</v>
      </c>
      <c r="M4667">
        <v>0</v>
      </c>
      <c r="N4667">
        <v>0</v>
      </c>
      <c r="O4667">
        <v>0</v>
      </c>
      <c r="R4667">
        <v>0</v>
      </c>
      <c r="S4667">
        <v>0</v>
      </c>
      <c r="T4667">
        <v>0</v>
      </c>
      <c r="V4667">
        <v>0</v>
      </c>
      <c r="X4667">
        <v>0</v>
      </c>
      <c r="Y4667">
        <v>0</v>
      </c>
      <c r="AB4667">
        <v>4.5418E-2</v>
      </c>
      <c r="AC4667">
        <v>5.4999999999999997E-3</v>
      </c>
      <c r="AD4667">
        <v>0</v>
      </c>
      <c r="AE4667">
        <v>0</v>
      </c>
      <c r="AF4667">
        <v>0</v>
      </c>
      <c r="AG4667">
        <v>0</v>
      </c>
      <c r="AH4667" t="s">
        <v>4232</v>
      </c>
    </row>
    <row r="4668" spans="1:34">
      <c r="A4668" t="s">
        <v>422</v>
      </c>
      <c r="B4668" t="s">
        <v>500</v>
      </c>
      <c r="C4668" t="s">
        <v>6981</v>
      </c>
      <c r="D4668" t="s">
        <v>6986</v>
      </c>
      <c r="E4668" t="s">
        <v>53</v>
      </c>
      <c r="F4668" t="s">
        <v>4231</v>
      </c>
      <c r="I4668">
        <v>0</v>
      </c>
      <c r="J4668">
        <v>0</v>
      </c>
      <c r="M4668">
        <v>0</v>
      </c>
      <c r="N4668">
        <v>0</v>
      </c>
      <c r="O4668">
        <v>0</v>
      </c>
      <c r="R4668">
        <v>0</v>
      </c>
      <c r="S4668">
        <v>0</v>
      </c>
      <c r="T4668">
        <v>0</v>
      </c>
      <c r="V4668">
        <v>0</v>
      </c>
      <c r="X4668">
        <v>0</v>
      </c>
      <c r="Y4668">
        <v>0</v>
      </c>
      <c r="AB4668">
        <v>4.5418E-2</v>
      </c>
      <c r="AC4668">
        <v>5.4999999999999997E-3</v>
      </c>
      <c r="AD4668">
        <v>0</v>
      </c>
      <c r="AE4668">
        <v>0</v>
      </c>
      <c r="AF4668">
        <v>0</v>
      </c>
      <c r="AG4668">
        <v>0</v>
      </c>
      <c r="AH4668" t="s">
        <v>4232</v>
      </c>
    </row>
    <row r="4669" spans="1:34">
      <c r="A4669" t="s">
        <v>422</v>
      </c>
      <c r="B4669" t="s">
        <v>466</v>
      </c>
      <c r="C4669" t="s">
        <v>6987</v>
      </c>
      <c r="D4669" t="s">
        <v>6988</v>
      </c>
      <c r="E4669" t="s">
        <v>72</v>
      </c>
      <c r="F4669" t="s">
        <v>39</v>
      </c>
      <c r="I4669">
        <v>0</v>
      </c>
      <c r="J4669">
        <v>0</v>
      </c>
      <c r="M4669">
        <v>0</v>
      </c>
      <c r="N4669">
        <v>0</v>
      </c>
      <c r="O4669">
        <v>0</v>
      </c>
      <c r="R4669">
        <v>0</v>
      </c>
      <c r="S4669">
        <v>0</v>
      </c>
      <c r="T4669">
        <v>0</v>
      </c>
      <c r="V4669">
        <v>0</v>
      </c>
      <c r="X4669">
        <v>0</v>
      </c>
      <c r="Y4669">
        <v>0</v>
      </c>
      <c r="AB4669">
        <v>4.8292000000000002E-2</v>
      </c>
      <c r="AC4669">
        <v>5.4999999999999997E-3</v>
      </c>
      <c r="AD4669">
        <v>0</v>
      </c>
      <c r="AE4669">
        <v>0</v>
      </c>
      <c r="AF4669">
        <v>0</v>
      </c>
      <c r="AG4669">
        <v>0</v>
      </c>
      <c r="AH4669" t="s">
        <v>1446</v>
      </c>
    </row>
    <row r="4670" spans="1:34">
      <c r="A4670" t="s">
        <v>422</v>
      </c>
      <c r="B4670" t="s">
        <v>1398</v>
      </c>
      <c r="C4670" t="s">
        <v>6987</v>
      </c>
      <c r="D4670" t="s">
        <v>6989</v>
      </c>
      <c r="E4670" t="s">
        <v>72</v>
      </c>
      <c r="F4670" t="s">
        <v>39</v>
      </c>
      <c r="I4670">
        <v>0</v>
      </c>
      <c r="J4670">
        <v>0</v>
      </c>
      <c r="M4670">
        <v>0</v>
      </c>
      <c r="N4670">
        <v>0</v>
      </c>
      <c r="O4670">
        <v>0</v>
      </c>
      <c r="R4670">
        <v>0</v>
      </c>
      <c r="S4670">
        <v>0</v>
      </c>
      <c r="T4670">
        <v>0</v>
      </c>
      <c r="V4670">
        <v>0</v>
      </c>
      <c r="X4670">
        <v>0</v>
      </c>
      <c r="Y4670">
        <v>0</v>
      </c>
      <c r="AB4670">
        <v>4.8292000000000002E-2</v>
      </c>
      <c r="AC4670">
        <v>5.4999999999999997E-3</v>
      </c>
      <c r="AD4670">
        <v>0</v>
      </c>
      <c r="AE4670">
        <v>0</v>
      </c>
      <c r="AF4670">
        <v>0</v>
      </c>
      <c r="AG4670">
        <v>0</v>
      </c>
      <c r="AH4670" t="s">
        <v>1446</v>
      </c>
    </row>
    <row r="4671" spans="1:34">
      <c r="A4671" t="s">
        <v>422</v>
      </c>
      <c r="B4671" t="s">
        <v>527</v>
      </c>
      <c r="C4671" t="s">
        <v>6987</v>
      </c>
      <c r="D4671" t="s">
        <v>6990</v>
      </c>
      <c r="E4671" t="s">
        <v>72</v>
      </c>
      <c r="F4671" t="s">
        <v>39</v>
      </c>
      <c r="I4671">
        <v>0</v>
      </c>
      <c r="J4671">
        <v>0</v>
      </c>
      <c r="M4671">
        <v>0</v>
      </c>
      <c r="N4671">
        <v>0</v>
      </c>
      <c r="O4671">
        <v>0</v>
      </c>
      <c r="R4671">
        <v>0</v>
      </c>
      <c r="S4671">
        <v>0</v>
      </c>
      <c r="T4671">
        <v>0</v>
      </c>
      <c r="V4671">
        <v>0</v>
      </c>
      <c r="X4671">
        <v>0</v>
      </c>
      <c r="Y4671">
        <v>0</v>
      </c>
      <c r="AB4671">
        <v>4.8292000000000002E-2</v>
      </c>
      <c r="AC4671">
        <v>5.4999999999999997E-3</v>
      </c>
      <c r="AD4671">
        <v>0</v>
      </c>
      <c r="AE4671">
        <v>0</v>
      </c>
      <c r="AF4671">
        <v>0</v>
      </c>
      <c r="AG4671">
        <v>0</v>
      </c>
      <c r="AH4671" t="s">
        <v>1446</v>
      </c>
    </row>
    <row r="4672" spans="1:34">
      <c r="A4672" t="s">
        <v>422</v>
      </c>
      <c r="B4672" t="s">
        <v>423</v>
      </c>
      <c r="C4672" t="s">
        <v>6987</v>
      </c>
      <c r="D4672" t="s">
        <v>6991</v>
      </c>
      <c r="E4672" t="s">
        <v>72</v>
      </c>
      <c r="F4672" t="s">
        <v>39</v>
      </c>
      <c r="I4672">
        <v>0</v>
      </c>
      <c r="J4672">
        <v>0</v>
      </c>
      <c r="M4672">
        <v>0</v>
      </c>
      <c r="N4672">
        <v>0</v>
      </c>
      <c r="O4672">
        <v>0</v>
      </c>
      <c r="R4672">
        <v>0</v>
      </c>
      <c r="S4672">
        <v>0</v>
      </c>
      <c r="T4672">
        <v>0</v>
      </c>
      <c r="V4672">
        <v>0</v>
      </c>
      <c r="X4672">
        <v>0</v>
      </c>
      <c r="Y4672">
        <v>0</v>
      </c>
      <c r="AB4672">
        <v>4.8292000000000002E-2</v>
      </c>
      <c r="AC4672">
        <v>5.4999999999999997E-3</v>
      </c>
      <c r="AD4672">
        <v>0</v>
      </c>
      <c r="AE4672">
        <v>0</v>
      </c>
      <c r="AF4672">
        <v>0</v>
      </c>
      <c r="AG4672">
        <v>0</v>
      </c>
      <c r="AH4672" t="s">
        <v>1446</v>
      </c>
    </row>
    <row r="4673" spans="1:34">
      <c r="A4673" t="s">
        <v>422</v>
      </c>
      <c r="B4673" t="s">
        <v>500</v>
      </c>
      <c r="C4673" t="s">
        <v>6987</v>
      </c>
      <c r="D4673" t="s">
        <v>6992</v>
      </c>
      <c r="E4673" t="s">
        <v>72</v>
      </c>
      <c r="F4673" t="s">
        <v>39</v>
      </c>
      <c r="I4673">
        <v>0</v>
      </c>
      <c r="J4673">
        <v>0</v>
      </c>
      <c r="M4673">
        <v>0</v>
      </c>
      <c r="N4673">
        <v>0</v>
      </c>
      <c r="O4673">
        <v>0</v>
      </c>
      <c r="R4673">
        <v>0</v>
      </c>
      <c r="S4673">
        <v>0</v>
      </c>
      <c r="T4673">
        <v>0</v>
      </c>
      <c r="V4673">
        <v>0</v>
      </c>
      <c r="X4673">
        <v>0</v>
      </c>
      <c r="Y4673">
        <v>0</v>
      </c>
      <c r="AB4673">
        <v>4.8292000000000002E-2</v>
      </c>
      <c r="AC4673">
        <v>5.4999999999999997E-3</v>
      </c>
      <c r="AD4673">
        <v>0</v>
      </c>
      <c r="AE4673">
        <v>0</v>
      </c>
      <c r="AF4673">
        <v>0</v>
      </c>
      <c r="AG4673">
        <v>0</v>
      </c>
      <c r="AH4673" t="s">
        <v>1446</v>
      </c>
    </row>
    <row r="4674" spans="1:34">
      <c r="A4674" t="s">
        <v>422</v>
      </c>
      <c r="B4674" t="s">
        <v>466</v>
      </c>
      <c r="C4674" t="s">
        <v>6993</v>
      </c>
      <c r="D4674" t="s">
        <v>6994</v>
      </c>
      <c r="E4674" t="s">
        <v>72</v>
      </c>
      <c r="F4674" t="s">
        <v>140</v>
      </c>
      <c r="I4674">
        <v>0</v>
      </c>
      <c r="J4674">
        <v>0</v>
      </c>
      <c r="M4674">
        <v>0</v>
      </c>
      <c r="N4674">
        <v>0</v>
      </c>
      <c r="O4674">
        <v>0</v>
      </c>
      <c r="R4674">
        <v>0</v>
      </c>
      <c r="S4674">
        <v>0</v>
      </c>
      <c r="T4674">
        <v>0</v>
      </c>
      <c r="V4674">
        <v>0</v>
      </c>
      <c r="X4674">
        <v>0</v>
      </c>
      <c r="Y4674">
        <v>0</v>
      </c>
      <c r="AB4674">
        <v>4.4491999999999997E-2</v>
      </c>
      <c r="AC4674">
        <v>5.4999999999999997E-3</v>
      </c>
      <c r="AD4674">
        <v>0</v>
      </c>
      <c r="AE4674">
        <v>0</v>
      </c>
      <c r="AF4674">
        <v>0</v>
      </c>
      <c r="AG4674">
        <v>0</v>
      </c>
      <c r="AH4674" t="s">
        <v>4247</v>
      </c>
    </row>
    <row r="4675" spans="1:34">
      <c r="A4675" t="s">
        <v>422</v>
      </c>
      <c r="B4675" t="s">
        <v>1398</v>
      </c>
      <c r="C4675" t="s">
        <v>6993</v>
      </c>
      <c r="D4675" t="s">
        <v>6995</v>
      </c>
      <c r="E4675" t="s">
        <v>72</v>
      </c>
      <c r="F4675" t="s">
        <v>140</v>
      </c>
      <c r="I4675">
        <v>0</v>
      </c>
      <c r="J4675">
        <v>0</v>
      </c>
      <c r="M4675">
        <v>0</v>
      </c>
      <c r="N4675">
        <v>0</v>
      </c>
      <c r="O4675">
        <v>0</v>
      </c>
      <c r="R4675">
        <v>0</v>
      </c>
      <c r="S4675">
        <v>0</v>
      </c>
      <c r="T4675">
        <v>0</v>
      </c>
      <c r="V4675">
        <v>0</v>
      </c>
      <c r="X4675">
        <v>0</v>
      </c>
      <c r="Y4675">
        <v>0</v>
      </c>
      <c r="AB4675">
        <v>4.4491999999999997E-2</v>
      </c>
      <c r="AC4675">
        <v>5.4999999999999997E-3</v>
      </c>
      <c r="AD4675">
        <v>0</v>
      </c>
      <c r="AE4675">
        <v>0</v>
      </c>
      <c r="AF4675">
        <v>0</v>
      </c>
      <c r="AG4675">
        <v>0</v>
      </c>
      <c r="AH4675" t="s">
        <v>4247</v>
      </c>
    </row>
    <row r="4676" spans="1:34">
      <c r="A4676" t="s">
        <v>422</v>
      </c>
      <c r="B4676" t="s">
        <v>527</v>
      </c>
      <c r="C4676" t="s">
        <v>6993</v>
      </c>
      <c r="D4676" t="s">
        <v>6996</v>
      </c>
      <c r="E4676" t="s">
        <v>72</v>
      </c>
      <c r="F4676" t="s">
        <v>140</v>
      </c>
      <c r="I4676">
        <v>0</v>
      </c>
      <c r="J4676">
        <v>0</v>
      </c>
      <c r="M4676">
        <v>0</v>
      </c>
      <c r="N4676">
        <v>0</v>
      </c>
      <c r="O4676">
        <v>0</v>
      </c>
      <c r="R4676">
        <v>0</v>
      </c>
      <c r="S4676">
        <v>0</v>
      </c>
      <c r="T4676">
        <v>0</v>
      </c>
      <c r="V4676">
        <v>0</v>
      </c>
      <c r="X4676">
        <v>0</v>
      </c>
      <c r="Y4676">
        <v>0</v>
      </c>
      <c r="AB4676">
        <v>4.4491999999999997E-2</v>
      </c>
      <c r="AC4676">
        <v>5.4999999999999997E-3</v>
      </c>
      <c r="AD4676">
        <v>0</v>
      </c>
      <c r="AE4676">
        <v>0</v>
      </c>
      <c r="AF4676">
        <v>0</v>
      </c>
      <c r="AG4676">
        <v>0</v>
      </c>
      <c r="AH4676" t="s">
        <v>4247</v>
      </c>
    </row>
    <row r="4677" spans="1:34">
      <c r="A4677" t="s">
        <v>422</v>
      </c>
      <c r="B4677" t="s">
        <v>423</v>
      </c>
      <c r="C4677" t="s">
        <v>6993</v>
      </c>
      <c r="D4677" t="s">
        <v>6997</v>
      </c>
      <c r="E4677" t="s">
        <v>72</v>
      </c>
      <c r="F4677" t="s">
        <v>140</v>
      </c>
      <c r="I4677">
        <v>0</v>
      </c>
      <c r="J4677">
        <v>0</v>
      </c>
      <c r="M4677">
        <v>0</v>
      </c>
      <c r="N4677">
        <v>0</v>
      </c>
      <c r="O4677">
        <v>0</v>
      </c>
      <c r="R4677">
        <v>0</v>
      </c>
      <c r="S4677">
        <v>0</v>
      </c>
      <c r="T4677">
        <v>0</v>
      </c>
      <c r="V4677">
        <v>0</v>
      </c>
      <c r="X4677">
        <v>0</v>
      </c>
      <c r="Y4677">
        <v>0</v>
      </c>
      <c r="AB4677">
        <v>4.4491999999999997E-2</v>
      </c>
      <c r="AC4677">
        <v>5.4999999999999997E-3</v>
      </c>
      <c r="AD4677">
        <v>0</v>
      </c>
      <c r="AE4677">
        <v>0</v>
      </c>
      <c r="AF4677">
        <v>0</v>
      </c>
      <c r="AG4677">
        <v>0</v>
      </c>
      <c r="AH4677" t="s">
        <v>4247</v>
      </c>
    </row>
    <row r="4678" spans="1:34">
      <c r="A4678" t="s">
        <v>422</v>
      </c>
      <c r="B4678" t="s">
        <v>500</v>
      </c>
      <c r="C4678" t="s">
        <v>6993</v>
      </c>
      <c r="D4678" t="s">
        <v>6998</v>
      </c>
      <c r="E4678" t="s">
        <v>72</v>
      </c>
      <c r="F4678" t="s">
        <v>140</v>
      </c>
      <c r="I4678">
        <v>0</v>
      </c>
      <c r="J4678">
        <v>0</v>
      </c>
      <c r="M4678">
        <v>0</v>
      </c>
      <c r="N4678">
        <v>0</v>
      </c>
      <c r="O4678">
        <v>0</v>
      </c>
      <c r="R4678">
        <v>0</v>
      </c>
      <c r="S4678">
        <v>0</v>
      </c>
      <c r="T4678">
        <v>0</v>
      </c>
      <c r="V4678">
        <v>0</v>
      </c>
      <c r="X4678">
        <v>0</v>
      </c>
      <c r="Y4678">
        <v>0</v>
      </c>
      <c r="AB4678">
        <v>4.4491999999999997E-2</v>
      </c>
      <c r="AC4678">
        <v>5.4999999999999997E-3</v>
      </c>
      <c r="AD4678">
        <v>0</v>
      </c>
      <c r="AE4678">
        <v>0</v>
      </c>
      <c r="AF4678">
        <v>0</v>
      </c>
      <c r="AG4678">
        <v>0</v>
      </c>
      <c r="AH4678" t="s">
        <v>4247</v>
      </c>
    </row>
    <row r="4679" spans="1:34">
      <c r="A4679" t="s">
        <v>422</v>
      </c>
      <c r="B4679" t="s">
        <v>466</v>
      </c>
      <c r="C4679" t="s">
        <v>6999</v>
      </c>
      <c r="D4679" t="s">
        <v>7000</v>
      </c>
      <c r="E4679" t="s">
        <v>72</v>
      </c>
      <c r="F4679" t="s">
        <v>41</v>
      </c>
      <c r="I4679">
        <v>0</v>
      </c>
      <c r="J4679">
        <v>0</v>
      </c>
      <c r="M4679">
        <v>0</v>
      </c>
      <c r="N4679">
        <v>0</v>
      </c>
      <c r="O4679">
        <v>0</v>
      </c>
      <c r="R4679">
        <v>0</v>
      </c>
      <c r="S4679">
        <v>0</v>
      </c>
      <c r="T4679">
        <v>0</v>
      </c>
      <c r="V4679">
        <v>0</v>
      </c>
      <c r="X4679">
        <v>0</v>
      </c>
      <c r="Y4679">
        <v>0</v>
      </c>
      <c r="AB4679">
        <v>4.6379999999999998E-2</v>
      </c>
      <c r="AC4679">
        <v>5.4999999999999997E-3</v>
      </c>
      <c r="AD4679">
        <v>0</v>
      </c>
      <c r="AE4679">
        <v>0</v>
      </c>
      <c r="AF4679">
        <v>0</v>
      </c>
      <c r="AG4679">
        <v>0</v>
      </c>
      <c r="AH4679" t="s">
        <v>4258</v>
      </c>
    </row>
    <row r="4680" spans="1:34">
      <c r="A4680" t="s">
        <v>422</v>
      </c>
      <c r="B4680" t="s">
        <v>1398</v>
      </c>
      <c r="C4680" t="s">
        <v>6999</v>
      </c>
      <c r="D4680" t="s">
        <v>7001</v>
      </c>
      <c r="E4680" t="s">
        <v>72</v>
      </c>
      <c r="F4680" t="s">
        <v>41</v>
      </c>
      <c r="I4680">
        <v>0</v>
      </c>
      <c r="J4680">
        <v>0</v>
      </c>
      <c r="M4680">
        <v>0</v>
      </c>
      <c r="N4680">
        <v>0</v>
      </c>
      <c r="O4680">
        <v>0</v>
      </c>
      <c r="R4680">
        <v>0</v>
      </c>
      <c r="S4680">
        <v>0</v>
      </c>
      <c r="T4680">
        <v>0</v>
      </c>
      <c r="V4680">
        <v>0</v>
      </c>
      <c r="X4680">
        <v>0</v>
      </c>
      <c r="Y4680">
        <v>0</v>
      </c>
      <c r="AB4680">
        <v>4.6379999999999998E-2</v>
      </c>
      <c r="AC4680">
        <v>5.4999999999999997E-3</v>
      </c>
      <c r="AD4680">
        <v>0</v>
      </c>
      <c r="AE4680">
        <v>0</v>
      </c>
      <c r="AF4680">
        <v>0</v>
      </c>
      <c r="AG4680">
        <v>0</v>
      </c>
      <c r="AH4680" t="s">
        <v>4258</v>
      </c>
    </row>
    <row r="4681" spans="1:34">
      <c r="A4681" t="s">
        <v>422</v>
      </c>
      <c r="B4681" t="s">
        <v>527</v>
      </c>
      <c r="C4681" t="s">
        <v>6999</v>
      </c>
      <c r="D4681" t="s">
        <v>7002</v>
      </c>
      <c r="E4681" t="s">
        <v>72</v>
      </c>
      <c r="F4681" t="s">
        <v>41</v>
      </c>
      <c r="I4681">
        <v>0</v>
      </c>
      <c r="J4681">
        <v>0</v>
      </c>
      <c r="M4681">
        <v>0</v>
      </c>
      <c r="N4681">
        <v>0</v>
      </c>
      <c r="O4681">
        <v>0</v>
      </c>
      <c r="R4681">
        <v>0</v>
      </c>
      <c r="S4681">
        <v>0</v>
      </c>
      <c r="T4681">
        <v>0</v>
      </c>
      <c r="V4681">
        <v>0</v>
      </c>
      <c r="X4681">
        <v>0</v>
      </c>
      <c r="Y4681">
        <v>0</v>
      </c>
      <c r="AB4681">
        <v>4.6379999999999998E-2</v>
      </c>
      <c r="AC4681">
        <v>5.4999999999999997E-3</v>
      </c>
      <c r="AD4681">
        <v>0</v>
      </c>
      <c r="AE4681">
        <v>0</v>
      </c>
      <c r="AF4681">
        <v>0</v>
      </c>
      <c r="AG4681">
        <v>0</v>
      </c>
      <c r="AH4681" t="s">
        <v>4258</v>
      </c>
    </row>
    <row r="4682" spans="1:34">
      <c r="A4682" t="s">
        <v>422</v>
      </c>
      <c r="B4682" t="s">
        <v>423</v>
      </c>
      <c r="C4682" t="s">
        <v>6999</v>
      </c>
      <c r="D4682" t="s">
        <v>7003</v>
      </c>
      <c r="E4682" t="s">
        <v>72</v>
      </c>
      <c r="F4682" t="s">
        <v>41</v>
      </c>
      <c r="I4682">
        <v>0</v>
      </c>
      <c r="J4682">
        <v>0</v>
      </c>
      <c r="M4682">
        <v>0</v>
      </c>
      <c r="N4682">
        <v>0</v>
      </c>
      <c r="O4682">
        <v>0</v>
      </c>
      <c r="R4682">
        <v>0</v>
      </c>
      <c r="S4682">
        <v>0</v>
      </c>
      <c r="T4682">
        <v>0</v>
      </c>
      <c r="V4682">
        <v>0</v>
      </c>
      <c r="X4682">
        <v>0</v>
      </c>
      <c r="Y4682">
        <v>0</v>
      </c>
      <c r="AB4682">
        <v>4.6379999999999998E-2</v>
      </c>
      <c r="AC4682">
        <v>5.4999999999999997E-3</v>
      </c>
      <c r="AD4682">
        <v>0</v>
      </c>
      <c r="AE4682">
        <v>0</v>
      </c>
      <c r="AF4682">
        <v>0</v>
      </c>
      <c r="AG4682">
        <v>0</v>
      </c>
      <c r="AH4682" t="s">
        <v>4258</v>
      </c>
    </row>
    <row r="4683" spans="1:34">
      <c r="A4683" t="s">
        <v>422</v>
      </c>
      <c r="B4683" t="s">
        <v>500</v>
      </c>
      <c r="C4683" t="s">
        <v>6999</v>
      </c>
      <c r="D4683" t="s">
        <v>7004</v>
      </c>
      <c r="E4683" t="s">
        <v>72</v>
      </c>
      <c r="F4683" t="s">
        <v>41</v>
      </c>
      <c r="I4683">
        <v>0</v>
      </c>
      <c r="J4683">
        <v>0</v>
      </c>
      <c r="M4683">
        <v>0</v>
      </c>
      <c r="N4683">
        <v>0</v>
      </c>
      <c r="O4683">
        <v>0</v>
      </c>
      <c r="R4683">
        <v>0</v>
      </c>
      <c r="S4683">
        <v>0</v>
      </c>
      <c r="T4683">
        <v>0</v>
      </c>
      <c r="V4683">
        <v>0</v>
      </c>
      <c r="X4683">
        <v>0</v>
      </c>
      <c r="Y4683">
        <v>0</v>
      </c>
      <c r="AB4683">
        <v>4.6379999999999998E-2</v>
      </c>
      <c r="AC4683">
        <v>5.4999999999999997E-3</v>
      </c>
      <c r="AD4683">
        <v>0</v>
      </c>
      <c r="AE4683">
        <v>0</v>
      </c>
      <c r="AF4683">
        <v>0</v>
      </c>
      <c r="AG4683">
        <v>0</v>
      </c>
      <c r="AH4683" t="s">
        <v>4258</v>
      </c>
    </row>
    <row r="4684" spans="1:34">
      <c r="A4684" t="s">
        <v>422</v>
      </c>
      <c r="B4684" t="s">
        <v>466</v>
      </c>
      <c r="C4684" t="s">
        <v>7005</v>
      </c>
      <c r="D4684" t="s">
        <v>7006</v>
      </c>
      <c r="E4684" t="s">
        <v>72</v>
      </c>
      <c r="F4684" t="s">
        <v>239</v>
      </c>
      <c r="I4684">
        <v>0</v>
      </c>
      <c r="J4684">
        <v>0</v>
      </c>
      <c r="M4684">
        <v>0</v>
      </c>
      <c r="N4684">
        <v>0</v>
      </c>
      <c r="O4684">
        <v>0</v>
      </c>
      <c r="R4684">
        <v>0</v>
      </c>
      <c r="S4684">
        <v>0</v>
      </c>
      <c r="T4684">
        <v>0</v>
      </c>
      <c r="V4684">
        <v>0</v>
      </c>
      <c r="X4684">
        <v>0</v>
      </c>
      <c r="Y4684">
        <v>0</v>
      </c>
      <c r="AB4684">
        <v>5.5189000000000002E-2</v>
      </c>
      <c r="AC4684">
        <v>5.4999999999999997E-3</v>
      </c>
      <c r="AD4684">
        <v>0</v>
      </c>
      <c r="AE4684">
        <v>0</v>
      </c>
      <c r="AF4684">
        <v>0</v>
      </c>
      <c r="AG4684">
        <v>0</v>
      </c>
      <c r="AH4684" t="s">
        <v>4269</v>
      </c>
    </row>
    <row r="4685" spans="1:34">
      <c r="A4685" t="s">
        <v>422</v>
      </c>
      <c r="B4685" t="s">
        <v>1398</v>
      </c>
      <c r="C4685" t="s">
        <v>7005</v>
      </c>
      <c r="D4685" t="s">
        <v>7007</v>
      </c>
      <c r="E4685" t="s">
        <v>72</v>
      </c>
      <c r="F4685" t="s">
        <v>239</v>
      </c>
      <c r="I4685">
        <v>0</v>
      </c>
      <c r="J4685">
        <v>0</v>
      </c>
      <c r="M4685">
        <v>0</v>
      </c>
      <c r="N4685">
        <v>0</v>
      </c>
      <c r="O4685">
        <v>0</v>
      </c>
      <c r="R4685">
        <v>0</v>
      </c>
      <c r="S4685">
        <v>0</v>
      </c>
      <c r="T4685">
        <v>0</v>
      </c>
      <c r="V4685">
        <v>0</v>
      </c>
      <c r="X4685">
        <v>0</v>
      </c>
      <c r="Y4685">
        <v>0</v>
      </c>
      <c r="AB4685">
        <v>5.5189000000000002E-2</v>
      </c>
      <c r="AC4685">
        <v>5.4999999999999997E-3</v>
      </c>
      <c r="AD4685">
        <v>0</v>
      </c>
      <c r="AE4685">
        <v>0</v>
      </c>
      <c r="AF4685">
        <v>0</v>
      </c>
      <c r="AG4685">
        <v>0</v>
      </c>
      <c r="AH4685" t="s">
        <v>4269</v>
      </c>
    </row>
    <row r="4686" spans="1:34">
      <c r="A4686" t="s">
        <v>422</v>
      </c>
      <c r="B4686" t="s">
        <v>527</v>
      </c>
      <c r="C4686" t="s">
        <v>7005</v>
      </c>
      <c r="D4686" t="s">
        <v>7008</v>
      </c>
      <c r="E4686" t="s">
        <v>72</v>
      </c>
      <c r="F4686" t="s">
        <v>239</v>
      </c>
      <c r="I4686">
        <v>0</v>
      </c>
      <c r="J4686">
        <v>0</v>
      </c>
      <c r="M4686">
        <v>0</v>
      </c>
      <c r="N4686">
        <v>0</v>
      </c>
      <c r="O4686">
        <v>0</v>
      </c>
      <c r="R4686">
        <v>0</v>
      </c>
      <c r="S4686">
        <v>0</v>
      </c>
      <c r="T4686">
        <v>0</v>
      </c>
      <c r="V4686">
        <v>0</v>
      </c>
      <c r="X4686">
        <v>0</v>
      </c>
      <c r="Y4686">
        <v>0</v>
      </c>
      <c r="AB4686">
        <v>5.5189000000000002E-2</v>
      </c>
      <c r="AC4686">
        <v>5.4999999999999997E-3</v>
      </c>
      <c r="AD4686">
        <v>0</v>
      </c>
      <c r="AE4686">
        <v>0</v>
      </c>
      <c r="AF4686">
        <v>0</v>
      </c>
      <c r="AG4686">
        <v>0</v>
      </c>
      <c r="AH4686" t="s">
        <v>4269</v>
      </c>
    </row>
    <row r="4687" spans="1:34">
      <c r="A4687" t="s">
        <v>422</v>
      </c>
      <c r="B4687" t="s">
        <v>423</v>
      </c>
      <c r="C4687" t="s">
        <v>7005</v>
      </c>
      <c r="D4687" t="s">
        <v>7009</v>
      </c>
      <c r="E4687" t="s">
        <v>72</v>
      </c>
      <c r="F4687" t="s">
        <v>239</v>
      </c>
      <c r="I4687">
        <v>0</v>
      </c>
      <c r="J4687">
        <v>0</v>
      </c>
      <c r="M4687">
        <v>0</v>
      </c>
      <c r="N4687">
        <v>0</v>
      </c>
      <c r="O4687">
        <v>0</v>
      </c>
      <c r="R4687">
        <v>0</v>
      </c>
      <c r="S4687">
        <v>0</v>
      </c>
      <c r="T4687">
        <v>0</v>
      </c>
      <c r="V4687">
        <v>0</v>
      </c>
      <c r="X4687">
        <v>0</v>
      </c>
      <c r="Y4687">
        <v>0</v>
      </c>
      <c r="AB4687">
        <v>5.5189000000000002E-2</v>
      </c>
      <c r="AC4687">
        <v>5.4999999999999997E-3</v>
      </c>
      <c r="AD4687">
        <v>0</v>
      </c>
      <c r="AE4687">
        <v>0</v>
      </c>
      <c r="AF4687">
        <v>0</v>
      </c>
      <c r="AG4687">
        <v>0</v>
      </c>
      <c r="AH4687" t="s">
        <v>4269</v>
      </c>
    </row>
    <row r="4688" spans="1:34">
      <c r="A4688" t="s">
        <v>422</v>
      </c>
      <c r="B4688" t="s">
        <v>500</v>
      </c>
      <c r="C4688" t="s">
        <v>7005</v>
      </c>
      <c r="D4688" t="s">
        <v>7010</v>
      </c>
      <c r="E4688" t="s">
        <v>72</v>
      </c>
      <c r="F4688" t="s">
        <v>239</v>
      </c>
      <c r="I4688">
        <v>0</v>
      </c>
      <c r="J4688">
        <v>0</v>
      </c>
      <c r="M4688">
        <v>0</v>
      </c>
      <c r="N4688">
        <v>0</v>
      </c>
      <c r="O4688">
        <v>0</v>
      </c>
      <c r="R4688">
        <v>0</v>
      </c>
      <c r="S4688">
        <v>0</v>
      </c>
      <c r="T4688">
        <v>0</v>
      </c>
      <c r="V4688">
        <v>0</v>
      </c>
      <c r="X4688">
        <v>0</v>
      </c>
      <c r="Y4688">
        <v>0</v>
      </c>
      <c r="AB4688">
        <v>5.5189000000000002E-2</v>
      </c>
      <c r="AC4688">
        <v>5.4999999999999997E-3</v>
      </c>
      <c r="AD4688">
        <v>0</v>
      </c>
      <c r="AE4688">
        <v>0</v>
      </c>
      <c r="AF4688">
        <v>0</v>
      </c>
      <c r="AG4688">
        <v>0</v>
      </c>
      <c r="AH4688" t="s">
        <v>4269</v>
      </c>
    </row>
    <row r="4689" spans="1:34">
      <c r="A4689" t="s">
        <v>422</v>
      </c>
      <c r="B4689" t="s">
        <v>466</v>
      </c>
      <c r="C4689" t="s">
        <v>7011</v>
      </c>
      <c r="D4689" t="s">
        <v>7012</v>
      </c>
      <c r="E4689" t="s">
        <v>72</v>
      </c>
      <c r="F4689" t="s">
        <v>302</v>
      </c>
      <c r="I4689">
        <v>0</v>
      </c>
      <c r="J4689">
        <v>0</v>
      </c>
      <c r="M4689">
        <v>0</v>
      </c>
      <c r="N4689">
        <v>0</v>
      </c>
      <c r="O4689">
        <v>0</v>
      </c>
      <c r="R4689">
        <v>0</v>
      </c>
      <c r="S4689">
        <v>0</v>
      </c>
      <c r="T4689">
        <v>0</v>
      </c>
      <c r="V4689">
        <v>0</v>
      </c>
      <c r="X4689">
        <v>0</v>
      </c>
      <c r="Y4689">
        <v>0</v>
      </c>
      <c r="AB4689">
        <v>4.2518E-2</v>
      </c>
      <c r="AC4689">
        <v>5.4999999999999997E-3</v>
      </c>
      <c r="AD4689">
        <v>0</v>
      </c>
      <c r="AE4689">
        <v>0</v>
      </c>
      <c r="AF4689">
        <v>0</v>
      </c>
      <c r="AG4689">
        <v>0</v>
      </c>
      <c r="AH4689" t="s">
        <v>4280</v>
      </c>
    </row>
    <row r="4690" spans="1:34">
      <c r="A4690" t="s">
        <v>422</v>
      </c>
      <c r="B4690" t="s">
        <v>1398</v>
      </c>
      <c r="C4690" t="s">
        <v>7011</v>
      </c>
      <c r="D4690" t="s">
        <v>7013</v>
      </c>
      <c r="E4690" t="s">
        <v>72</v>
      </c>
      <c r="F4690" t="s">
        <v>302</v>
      </c>
      <c r="I4690">
        <v>0</v>
      </c>
      <c r="J4690">
        <v>0</v>
      </c>
      <c r="M4690">
        <v>0</v>
      </c>
      <c r="N4690">
        <v>0</v>
      </c>
      <c r="O4690">
        <v>0</v>
      </c>
      <c r="R4690">
        <v>0</v>
      </c>
      <c r="S4690">
        <v>0</v>
      </c>
      <c r="T4690">
        <v>0</v>
      </c>
      <c r="V4690">
        <v>0</v>
      </c>
      <c r="X4690">
        <v>0</v>
      </c>
      <c r="Y4690">
        <v>0</v>
      </c>
      <c r="AB4690">
        <v>4.2518E-2</v>
      </c>
      <c r="AC4690">
        <v>5.4999999999999997E-3</v>
      </c>
      <c r="AD4690">
        <v>0</v>
      </c>
      <c r="AE4690">
        <v>0</v>
      </c>
      <c r="AF4690">
        <v>0</v>
      </c>
      <c r="AG4690">
        <v>0</v>
      </c>
      <c r="AH4690" t="s">
        <v>4280</v>
      </c>
    </row>
    <row r="4691" spans="1:34">
      <c r="A4691" t="s">
        <v>422</v>
      </c>
      <c r="B4691" t="s">
        <v>527</v>
      </c>
      <c r="C4691" t="s">
        <v>7011</v>
      </c>
      <c r="D4691" t="s">
        <v>7014</v>
      </c>
      <c r="E4691" t="s">
        <v>72</v>
      </c>
      <c r="F4691" t="s">
        <v>302</v>
      </c>
      <c r="I4691">
        <v>0</v>
      </c>
      <c r="J4691">
        <v>0</v>
      </c>
      <c r="M4691">
        <v>0</v>
      </c>
      <c r="N4691">
        <v>0</v>
      </c>
      <c r="O4691">
        <v>0</v>
      </c>
      <c r="R4691">
        <v>0</v>
      </c>
      <c r="S4691">
        <v>0</v>
      </c>
      <c r="T4691">
        <v>0</v>
      </c>
      <c r="V4691">
        <v>0</v>
      </c>
      <c r="X4691">
        <v>0</v>
      </c>
      <c r="Y4691">
        <v>0</v>
      </c>
      <c r="AB4691">
        <v>4.2518E-2</v>
      </c>
      <c r="AC4691">
        <v>5.4999999999999997E-3</v>
      </c>
      <c r="AD4691">
        <v>0</v>
      </c>
      <c r="AE4691">
        <v>0</v>
      </c>
      <c r="AF4691">
        <v>0</v>
      </c>
      <c r="AG4691">
        <v>0</v>
      </c>
      <c r="AH4691" t="s">
        <v>4280</v>
      </c>
    </row>
    <row r="4692" spans="1:34">
      <c r="A4692" t="s">
        <v>422</v>
      </c>
      <c r="B4692" t="s">
        <v>423</v>
      </c>
      <c r="C4692" t="s">
        <v>7011</v>
      </c>
      <c r="D4692" t="s">
        <v>7015</v>
      </c>
      <c r="E4692" t="s">
        <v>72</v>
      </c>
      <c r="F4692" t="s">
        <v>302</v>
      </c>
      <c r="I4692">
        <v>0</v>
      </c>
      <c r="J4692">
        <v>0</v>
      </c>
      <c r="M4692">
        <v>0</v>
      </c>
      <c r="N4692">
        <v>0</v>
      </c>
      <c r="O4692">
        <v>0</v>
      </c>
      <c r="R4692">
        <v>0</v>
      </c>
      <c r="S4692">
        <v>0</v>
      </c>
      <c r="T4692">
        <v>0</v>
      </c>
      <c r="V4692">
        <v>0</v>
      </c>
      <c r="X4692">
        <v>0</v>
      </c>
      <c r="Y4692">
        <v>0</v>
      </c>
      <c r="AB4692">
        <v>4.2518E-2</v>
      </c>
      <c r="AC4692">
        <v>5.4999999999999997E-3</v>
      </c>
      <c r="AD4692">
        <v>0</v>
      </c>
      <c r="AE4692">
        <v>0</v>
      </c>
      <c r="AF4692">
        <v>0</v>
      </c>
      <c r="AG4692">
        <v>0</v>
      </c>
      <c r="AH4692" t="s">
        <v>4280</v>
      </c>
    </row>
    <row r="4693" spans="1:34">
      <c r="A4693" t="s">
        <v>422</v>
      </c>
      <c r="B4693" t="s">
        <v>500</v>
      </c>
      <c r="C4693" t="s">
        <v>7011</v>
      </c>
      <c r="D4693" t="s">
        <v>7016</v>
      </c>
      <c r="E4693" t="s">
        <v>72</v>
      </c>
      <c r="F4693" t="s">
        <v>302</v>
      </c>
      <c r="I4693">
        <v>0</v>
      </c>
      <c r="J4693">
        <v>0</v>
      </c>
      <c r="M4693">
        <v>0</v>
      </c>
      <c r="N4693">
        <v>0</v>
      </c>
      <c r="O4693">
        <v>0</v>
      </c>
      <c r="R4693">
        <v>0</v>
      </c>
      <c r="S4693">
        <v>0</v>
      </c>
      <c r="T4693">
        <v>0</v>
      </c>
      <c r="V4693">
        <v>0</v>
      </c>
      <c r="X4693">
        <v>0</v>
      </c>
      <c r="Y4693">
        <v>0</v>
      </c>
      <c r="AB4693">
        <v>4.2518E-2</v>
      </c>
      <c r="AC4693">
        <v>5.4999999999999997E-3</v>
      </c>
      <c r="AD4693">
        <v>0</v>
      </c>
      <c r="AE4693">
        <v>0</v>
      </c>
      <c r="AF4693">
        <v>0</v>
      </c>
      <c r="AG4693">
        <v>0</v>
      </c>
      <c r="AH4693" t="s">
        <v>4280</v>
      </c>
    </row>
    <row r="4694" spans="1:34">
      <c r="A4694" t="s">
        <v>422</v>
      </c>
      <c r="B4694" t="s">
        <v>466</v>
      </c>
      <c r="C4694" t="s">
        <v>7017</v>
      </c>
      <c r="D4694" t="s">
        <v>7018</v>
      </c>
      <c r="E4694" t="s">
        <v>72</v>
      </c>
      <c r="F4694" t="s">
        <v>4231</v>
      </c>
      <c r="I4694">
        <v>0</v>
      </c>
      <c r="J4694">
        <v>0</v>
      </c>
      <c r="M4694">
        <v>0</v>
      </c>
      <c r="N4694">
        <v>0</v>
      </c>
      <c r="O4694">
        <v>0</v>
      </c>
      <c r="R4694">
        <v>0</v>
      </c>
      <c r="S4694">
        <v>0</v>
      </c>
      <c r="T4694">
        <v>0</v>
      </c>
      <c r="V4694">
        <v>0</v>
      </c>
      <c r="X4694">
        <v>0</v>
      </c>
      <c r="Y4694">
        <v>0</v>
      </c>
      <c r="AB4694">
        <v>4.5418E-2</v>
      </c>
      <c r="AC4694">
        <v>5.4999999999999997E-3</v>
      </c>
      <c r="AD4694">
        <v>0</v>
      </c>
      <c r="AE4694">
        <v>0</v>
      </c>
      <c r="AF4694">
        <v>0</v>
      </c>
      <c r="AG4694">
        <v>0</v>
      </c>
      <c r="AH4694" t="s">
        <v>4291</v>
      </c>
    </row>
    <row r="4695" spans="1:34">
      <c r="A4695" t="s">
        <v>422</v>
      </c>
      <c r="B4695" t="s">
        <v>1398</v>
      </c>
      <c r="C4695" t="s">
        <v>7017</v>
      </c>
      <c r="D4695" t="s">
        <v>7019</v>
      </c>
      <c r="E4695" t="s">
        <v>72</v>
      </c>
      <c r="F4695" t="s">
        <v>4231</v>
      </c>
      <c r="I4695">
        <v>0</v>
      </c>
      <c r="J4695">
        <v>0</v>
      </c>
      <c r="M4695">
        <v>0</v>
      </c>
      <c r="N4695">
        <v>0</v>
      </c>
      <c r="O4695">
        <v>0</v>
      </c>
      <c r="R4695">
        <v>0</v>
      </c>
      <c r="S4695">
        <v>0</v>
      </c>
      <c r="T4695">
        <v>0</v>
      </c>
      <c r="V4695">
        <v>0</v>
      </c>
      <c r="X4695">
        <v>0</v>
      </c>
      <c r="Y4695">
        <v>0</v>
      </c>
      <c r="AB4695">
        <v>4.5418E-2</v>
      </c>
      <c r="AC4695">
        <v>5.4999999999999997E-3</v>
      </c>
      <c r="AD4695">
        <v>0</v>
      </c>
      <c r="AE4695">
        <v>0</v>
      </c>
      <c r="AF4695">
        <v>0</v>
      </c>
      <c r="AG4695">
        <v>0</v>
      </c>
      <c r="AH4695" t="s">
        <v>4291</v>
      </c>
    </row>
    <row r="4696" spans="1:34">
      <c r="A4696" t="s">
        <v>422</v>
      </c>
      <c r="B4696" t="s">
        <v>527</v>
      </c>
      <c r="C4696" t="s">
        <v>7017</v>
      </c>
      <c r="D4696" t="s">
        <v>7020</v>
      </c>
      <c r="E4696" t="s">
        <v>72</v>
      </c>
      <c r="F4696" t="s">
        <v>4231</v>
      </c>
      <c r="I4696">
        <v>0</v>
      </c>
      <c r="J4696">
        <v>0</v>
      </c>
      <c r="M4696">
        <v>0</v>
      </c>
      <c r="N4696">
        <v>0</v>
      </c>
      <c r="O4696">
        <v>0</v>
      </c>
      <c r="R4696">
        <v>0</v>
      </c>
      <c r="S4696">
        <v>0</v>
      </c>
      <c r="T4696">
        <v>0</v>
      </c>
      <c r="V4696">
        <v>0</v>
      </c>
      <c r="X4696">
        <v>0</v>
      </c>
      <c r="Y4696">
        <v>0</v>
      </c>
      <c r="AB4696">
        <v>4.5418E-2</v>
      </c>
      <c r="AC4696">
        <v>5.4999999999999997E-3</v>
      </c>
      <c r="AD4696">
        <v>0</v>
      </c>
      <c r="AE4696">
        <v>0</v>
      </c>
      <c r="AF4696">
        <v>0</v>
      </c>
      <c r="AG4696">
        <v>0</v>
      </c>
      <c r="AH4696" t="s">
        <v>4291</v>
      </c>
    </row>
    <row r="4697" spans="1:34">
      <c r="A4697" t="s">
        <v>422</v>
      </c>
      <c r="B4697" t="s">
        <v>423</v>
      </c>
      <c r="C4697" t="s">
        <v>7017</v>
      </c>
      <c r="D4697" t="s">
        <v>7021</v>
      </c>
      <c r="E4697" t="s">
        <v>72</v>
      </c>
      <c r="F4697" t="s">
        <v>4231</v>
      </c>
      <c r="I4697">
        <v>0</v>
      </c>
      <c r="J4697">
        <v>0</v>
      </c>
      <c r="M4697">
        <v>0</v>
      </c>
      <c r="N4697">
        <v>0</v>
      </c>
      <c r="O4697">
        <v>0</v>
      </c>
      <c r="R4697">
        <v>0</v>
      </c>
      <c r="S4697">
        <v>0</v>
      </c>
      <c r="T4697">
        <v>0</v>
      </c>
      <c r="V4697">
        <v>0</v>
      </c>
      <c r="X4697">
        <v>0</v>
      </c>
      <c r="Y4697">
        <v>0</v>
      </c>
      <c r="AB4697">
        <v>4.5418E-2</v>
      </c>
      <c r="AC4697">
        <v>5.4999999999999997E-3</v>
      </c>
      <c r="AD4697">
        <v>0</v>
      </c>
      <c r="AE4697">
        <v>0</v>
      </c>
      <c r="AF4697">
        <v>0</v>
      </c>
      <c r="AG4697">
        <v>0</v>
      </c>
      <c r="AH4697" t="s">
        <v>4291</v>
      </c>
    </row>
    <row r="4698" spans="1:34">
      <c r="A4698" t="s">
        <v>422</v>
      </c>
      <c r="B4698" t="s">
        <v>500</v>
      </c>
      <c r="C4698" t="s">
        <v>7017</v>
      </c>
      <c r="D4698" t="s">
        <v>7022</v>
      </c>
      <c r="E4698" t="s">
        <v>72</v>
      </c>
      <c r="F4698" t="s">
        <v>4231</v>
      </c>
      <c r="I4698">
        <v>0</v>
      </c>
      <c r="J4698">
        <v>0</v>
      </c>
      <c r="M4698">
        <v>0</v>
      </c>
      <c r="N4698">
        <v>0</v>
      </c>
      <c r="O4698">
        <v>0</v>
      </c>
      <c r="R4698">
        <v>0</v>
      </c>
      <c r="S4698">
        <v>0</v>
      </c>
      <c r="T4698">
        <v>0</v>
      </c>
      <c r="V4698">
        <v>0</v>
      </c>
      <c r="X4698">
        <v>0</v>
      </c>
      <c r="Y4698">
        <v>0</v>
      </c>
      <c r="AB4698">
        <v>4.5418E-2</v>
      </c>
      <c r="AC4698">
        <v>5.4999999999999997E-3</v>
      </c>
      <c r="AD4698">
        <v>0</v>
      </c>
      <c r="AE4698">
        <v>0</v>
      </c>
      <c r="AF4698">
        <v>0</v>
      </c>
      <c r="AG4698">
        <v>0</v>
      </c>
      <c r="AH4698" t="s">
        <v>4291</v>
      </c>
    </row>
    <row r="4699" spans="1:34">
      <c r="A4699" t="s">
        <v>422</v>
      </c>
      <c r="B4699" t="s">
        <v>466</v>
      </c>
      <c r="C4699" t="s">
        <v>7023</v>
      </c>
      <c r="D4699" t="s">
        <v>7024</v>
      </c>
      <c r="E4699" t="s">
        <v>39</v>
      </c>
      <c r="F4699" t="s">
        <v>140</v>
      </c>
      <c r="I4699">
        <v>0</v>
      </c>
      <c r="J4699">
        <v>0</v>
      </c>
      <c r="M4699">
        <v>0</v>
      </c>
      <c r="N4699">
        <v>0</v>
      </c>
      <c r="O4699">
        <v>0</v>
      </c>
      <c r="R4699">
        <v>0</v>
      </c>
      <c r="S4699">
        <v>0</v>
      </c>
      <c r="T4699">
        <v>0</v>
      </c>
      <c r="V4699">
        <v>0</v>
      </c>
      <c r="X4699">
        <v>0</v>
      </c>
      <c r="Y4699">
        <v>0</v>
      </c>
      <c r="AB4699">
        <v>4.4491999999999997E-2</v>
      </c>
      <c r="AC4699">
        <v>5.4999999999999997E-3</v>
      </c>
      <c r="AD4699">
        <v>0</v>
      </c>
      <c r="AE4699">
        <v>0</v>
      </c>
      <c r="AF4699">
        <v>0</v>
      </c>
      <c r="AG4699">
        <v>0</v>
      </c>
      <c r="AH4699" t="s">
        <v>2010</v>
      </c>
    </row>
    <row r="4700" spans="1:34">
      <c r="A4700" t="s">
        <v>422</v>
      </c>
      <c r="B4700" t="s">
        <v>1398</v>
      </c>
      <c r="C4700" t="s">
        <v>7023</v>
      </c>
      <c r="D4700" t="s">
        <v>7025</v>
      </c>
      <c r="E4700" t="s">
        <v>39</v>
      </c>
      <c r="F4700" t="s">
        <v>140</v>
      </c>
      <c r="I4700">
        <v>0</v>
      </c>
      <c r="J4700">
        <v>0</v>
      </c>
      <c r="M4700">
        <v>0</v>
      </c>
      <c r="N4700">
        <v>0</v>
      </c>
      <c r="O4700">
        <v>0</v>
      </c>
      <c r="R4700">
        <v>0</v>
      </c>
      <c r="S4700">
        <v>0</v>
      </c>
      <c r="T4700">
        <v>0</v>
      </c>
      <c r="V4700">
        <v>0</v>
      </c>
      <c r="X4700">
        <v>0</v>
      </c>
      <c r="Y4700">
        <v>0</v>
      </c>
      <c r="AB4700">
        <v>4.4491999999999997E-2</v>
      </c>
      <c r="AC4700">
        <v>5.4999999999999997E-3</v>
      </c>
      <c r="AD4700">
        <v>0</v>
      </c>
      <c r="AE4700">
        <v>0</v>
      </c>
      <c r="AF4700">
        <v>0</v>
      </c>
      <c r="AG4700">
        <v>0</v>
      </c>
      <c r="AH4700" t="s">
        <v>2010</v>
      </c>
    </row>
    <row r="4701" spans="1:34">
      <c r="A4701" t="s">
        <v>422</v>
      </c>
      <c r="B4701" t="s">
        <v>527</v>
      </c>
      <c r="C4701" t="s">
        <v>7023</v>
      </c>
      <c r="D4701" t="s">
        <v>7026</v>
      </c>
      <c r="E4701" t="s">
        <v>39</v>
      </c>
      <c r="F4701" t="s">
        <v>140</v>
      </c>
      <c r="I4701">
        <v>0</v>
      </c>
      <c r="J4701">
        <v>0</v>
      </c>
      <c r="M4701">
        <v>0</v>
      </c>
      <c r="N4701">
        <v>0</v>
      </c>
      <c r="O4701">
        <v>0</v>
      </c>
      <c r="R4701">
        <v>0</v>
      </c>
      <c r="S4701">
        <v>0</v>
      </c>
      <c r="T4701">
        <v>0</v>
      </c>
      <c r="V4701">
        <v>0</v>
      </c>
      <c r="X4701">
        <v>0</v>
      </c>
      <c r="Y4701">
        <v>0</v>
      </c>
      <c r="AB4701">
        <v>4.4491999999999997E-2</v>
      </c>
      <c r="AC4701">
        <v>5.4999999999999997E-3</v>
      </c>
      <c r="AD4701">
        <v>0</v>
      </c>
      <c r="AE4701">
        <v>0</v>
      </c>
      <c r="AF4701">
        <v>0</v>
      </c>
      <c r="AG4701">
        <v>0</v>
      </c>
      <c r="AH4701" t="s">
        <v>2010</v>
      </c>
    </row>
    <row r="4702" spans="1:34">
      <c r="A4702" t="s">
        <v>422</v>
      </c>
      <c r="B4702" t="s">
        <v>423</v>
      </c>
      <c r="C4702" t="s">
        <v>7023</v>
      </c>
      <c r="D4702" t="s">
        <v>7027</v>
      </c>
      <c r="E4702" t="s">
        <v>39</v>
      </c>
      <c r="F4702" t="s">
        <v>140</v>
      </c>
      <c r="I4702">
        <v>0</v>
      </c>
      <c r="J4702">
        <v>0</v>
      </c>
      <c r="M4702">
        <v>0</v>
      </c>
      <c r="N4702">
        <v>0</v>
      </c>
      <c r="O4702">
        <v>0</v>
      </c>
      <c r="R4702">
        <v>0</v>
      </c>
      <c r="S4702">
        <v>0</v>
      </c>
      <c r="T4702">
        <v>0</v>
      </c>
      <c r="V4702">
        <v>0</v>
      </c>
      <c r="X4702">
        <v>0</v>
      </c>
      <c r="Y4702">
        <v>0</v>
      </c>
      <c r="AB4702">
        <v>4.4491999999999997E-2</v>
      </c>
      <c r="AC4702">
        <v>5.4999999999999997E-3</v>
      </c>
      <c r="AD4702">
        <v>0</v>
      </c>
      <c r="AE4702">
        <v>0</v>
      </c>
      <c r="AF4702">
        <v>0</v>
      </c>
      <c r="AG4702">
        <v>0</v>
      </c>
      <c r="AH4702" t="s">
        <v>2010</v>
      </c>
    </row>
    <row r="4703" spans="1:34">
      <c r="A4703" t="s">
        <v>422</v>
      </c>
      <c r="B4703" t="s">
        <v>500</v>
      </c>
      <c r="C4703" t="s">
        <v>7023</v>
      </c>
      <c r="D4703" t="s">
        <v>7028</v>
      </c>
      <c r="E4703" t="s">
        <v>39</v>
      </c>
      <c r="F4703" t="s">
        <v>140</v>
      </c>
      <c r="I4703">
        <v>0</v>
      </c>
      <c r="J4703">
        <v>0</v>
      </c>
      <c r="M4703">
        <v>0</v>
      </c>
      <c r="N4703">
        <v>0</v>
      </c>
      <c r="O4703">
        <v>0</v>
      </c>
      <c r="R4703">
        <v>0</v>
      </c>
      <c r="S4703">
        <v>0</v>
      </c>
      <c r="T4703">
        <v>0</v>
      </c>
      <c r="V4703">
        <v>0</v>
      </c>
      <c r="X4703">
        <v>0</v>
      </c>
      <c r="Y4703">
        <v>0</v>
      </c>
      <c r="AB4703">
        <v>4.4491999999999997E-2</v>
      </c>
      <c r="AC4703">
        <v>5.4999999999999997E-3</v>
      </c>
      <c r="AD4703">
        <v>0</v>
      </c>
      <c r="AE4703">
        <v>0</v>
      </c>
      <c r="AF4703">
        <v>0</v>
      </c>
      <c r="AG4703">
        <v>0</v>
      </c>
      <c r="AH4703" t="s">
        <v>2010</v>
      </c>
    </row>
    <row r="4704" spans="1:34">
      <c r="A4704" t="s">
        <v>422</v>
      </c>
      <c r="B4704" t="s">
        <v>466</v>
      </c>
      <c r="C4704" t="s">
        <v>7029</v>
      </c>
      <c r="D4704" t="s">
        <v>7030</v>
      </c>
      <c r="E4704" t="s">
        <v>39</v>
      </c>
      <c r="F4704" t="s">
        <v>41</v>
      </c>
      <c r="I4704">
        <v>0</v>
      </c>
      <c r="J4704">
        <v>0</v>
      </c>
      <c r="M4704">
        <v>0</v>
      </c>
      <c r="N4704">
        <v>0</v>
      </c>
      <c r="O4704">
        <v>0</v>
      </c>
      <c r="R4704">
        <v>0</v>
      </c>
      <c r="S4704">
        <v>0</v>
      </c>
      <c r="T4704">
        <v>0</v>
      </c>
      <c r="V4704">
        <v>0</v>
      </c>
      <c r="X4704">
        <v>0</v>
      </c>
      <c r="Y4704">
        <v>0</v>
      </c>
      <c r="AB4704">
        <v>4.6379999999999998E-2</v>
      </c>
      <c r="AC4704">
        <v>5.4999999999999997E-3</v>
      </c>
      <c r="AD4704">
        <v>0</v>
      </c>
      <c r="AE4704">
        <v>0</v>
      </c>
      <c r="AF4704">
        <v>0</v>
      </c>
      <c r="AG4704">
        <v>0</v>
      </c>
      <c r="AH4704" t="s">
        <v>4302</v>
      </c>
    </row>
    <row r="4705" spans="1:34">
      <c r="A4705" t="s">
        <v>422</v>
      </c>
      <c r="B4705" t="s">
        <v>1398</v>
      </c>
      <c r="C4705" t="s">
        <v>7029</v>
      </c>
      <c r="D4705" t="s">
        <v>7031</v>
      </c>
      <c r="E4705" t="s">
        <v>39</v>
      </c>
      <c r="F4705" t="s">
        <v>41</v>
      </c>
      <c r="I4705">
        <v>0</v>
      </c>
      <c r="J4705">
        <v>0</v>
      </c>
      <c r="M4705">
        <v>0</v>
      </c>
      <c r="N4705">
        <v>0</v>
      </c>
      <c r="O4705">
        <v>0</v>
      </c>
      <c r="R4705">
        <v>0</v>
      </c>
      <c r="S4705">
        <v>0</v>
      </c>
      <c r="T4705">
        <v>0</v>
      </c>
      <c r="V4705">
        <v>0</v>
      </c>
      <c r="X4705">
        <v>0</v>
      </c>
      <c r="Y4705">
        <v>0</v>
      </c>
      <c r="AB4705">
        <v>4.6379999999999998E-2</v>
      </c>
      <c r="AC4705">
        <v>5.4999999999999997E-3</v>
      </c>
      <c r="AD4705">
        <v>0</v>
      </c>
      <c r="AE4705">
        <v>0</v>
      </c>
      <c r="AF4705">
        <v>0</v>
      </c>
      <c r="AG4705">
        <v>0</v>
      </c>
      <c r="AH4705" t="s">
        <v>4302</v>
      </c>
    </row>
    <row r="4706" spans="1:34">
      <c r="A4706" t="s">
        <v>422</v>
      </c>
      <c r="B4706" t="s">
        <v>527</v>
      </c>
      <c r="C4706" t="s">
        <v>7029</v>
      </c>
      <c r="D4706" t="s">
        <v>7032</v>
      </c>
      <c r="E4706" t="s">
        <v>39</v>
      </c>
      <c r="F4706" t="s">
        <v>41</v>
      </c>
      <c r="I4706">
        <v>0</v>
      </c>
      <c r="J4706">
        <v>0</v>
      </c>
      <c r="M4706">
        <v>0</v>
      </c>
      <c r="N4706">
        <v>0</v>
      </c>
      <c r="O4706">
        <v>0</v>
      </c>
      <c r="R4706">
        <v>0</v>
      </c>
      <c r="S4706">
        <v>0</v>
      </c>
      <c r="T4706">
        <v>0</v>
      </c>
      <c r="V4706">
        <v>0</v>
      </c>
      <c r="X4706">
        <v>0</v>
      </c>
      <c r="Y4706">
        <v>0</v>
      </c>
      <c r="AB4706">
        <v>4.6379999999999998E-2</v>
      </c>
      <c r="AC4706">
        <v>5.4999999999999997E-3</v>
      </c>
      <c r="AD4706">
        <v>0</v>
      </c>
      <c r="AE4706">
        <v>0</v>
      </c>
      <c r="AF4706">
        <v>0</v>
      </c>
      <c r="AG4706">
        <v>0</v>
      </c>
      <c r="AH4706" t="s">
        <v>4302</v>
      </c>
    </row>
    <row r="4707" spans="1:34">
      <c r="A4707" t="s">
        <v>422</v>
      </c>
      <c r="B4707" t="s">
        <v>423</v>
      </c>
      <c r="C4707" t="s">
        <v>7029</v>
      </c>
      <c r="D4707" t="s">
        <v>7033</v>
      </c>
      <c r="E4707" t="s">
        <v>39</v>
      </c>
      <c r="F4707" t="s">
        <v>41</v>
      </c>
      <c r="I4707">
        <v>0</v>
      </c>
      <c r="J4707">
        <v>0</v>
      </c>
      <c r="M4707">
        <v>0</v>
      </c>
      <c r="N4707">
        <v>0</v>
      </c>
      <c r="O4707">
        <v>0</v>
      </c>
      <c r="R4707">
        <v>0</v>
      </c>
      <c r="S4707">
        <v>0</v>
      </c>
      <c r="T4707">
        <v>0</v>
      </c>
      <c r="V4707">
        <v>0</v>
      </c>
      <c r="X4707">
        <v>0</v>
      </c>
      <c r="Y4707">
        <v>0</v>
      </c>
      <c r="AB4707">
        <v>4.6379999999999998E-2</v>
      </c>
      <c r="AC4707">
        <v>5.4999999999999997E-3</v>
      </c>
      <c r="AD4707">
        <v>0</v>
      </c>
      <c r="AE4707">
        <v>0</v>
      </c>
      <c r="AF4707">
        <v>0</v>
      </c>
      <c r="AG4707">
        <v>0</v>
      </c>
      <c r="AH4707" t="s">
        <v>4302</v>
      </c>
    </row>
    <row r="4708" spans="1:34">
      <c r="A4708" t="s">
        <v>422</v>
      </c>
      <c r="B4708" t="s">
        <v>500</v>
      </c>
      <c r="C4708" t="s">
        <v>7029</v>
      </c>
      <c r="D4708" t="s">
        <v>7034</v>
      </c>
      <c r="E4708" t="s">
        <v>39</v>
      </c>
      <c r="F4708" t="s">
        <v>41</v>
      </c>
      <c r="I4708">
        <v>0</v>
      </c>
      <c r="J4708">
        <v>0</v>
      </c>
      <c r="M4708">
        <v>0</v>
      </c>
      <c r="N4708">
        <v>0</v>
      </c>
      <c r="O4708">
        <v>0</v>
      </c>
      <c r="R4708">
        <v>0</v>
      </c>
      <c r="S4708">
        <v>0</v>
      </c>
      <c r="T4708">
        <v>0</v>
      </c>
      <c r="V4708">
        <v>0</v>
      </c>
      <c r="X4708">
        <v>0</v>
      </c>
      <c r="Y4708">
        <v>0</v>
      </c>
      <c r="AB4708">
        <v>4.6379999999999998E-2</v>
      </c>
      <c r="AC4708">
        <v>5.4999999999999997E-3</v>
      </c>
      <c r="AD4708">
        <v>0</v>
      </c>
      <c r="AE4708">
        <v>0</v>
      </c>
      <c r="AF4708">
        <v>0</v>
      </c>
      <c r="AG4708">
        <v>0</v>
      </c>
      <c r="AH4708" t="s">
        <v>4302</v>
      </c>
    </row>
    <row r="4709" spans="1:34">
      <c r="A4709" t="s">
        <v>422</v>
      </c>
      <c r="B4709" t="s">
        <v>466</v>
      </c>
      <c r="C4709" t="s">
        <v>7035</v>
      </c>
      <c r="D4709" t="s">
        <v>7036</v>
      </c>
      <c r="E4709" t="s">
        <v>39</v>
      </c>
      <c r="F4709" t="s">
        <v>239</v>
      </c>
      <c r="I4709">
        <v>0</v>
      </c>
      <c r="J4709">
        <v>0</v>
      </c>
      <c r="M4709">
        <v>0</v>
      </c>
      <c r="N4709">
        <v>0</v>
      </c>
      <c r="O4709">
        <v>0</v>
      </c>
      <c r="R4709">
        <v>0</v>
      </c>
      <c r="S4709">
        <v>0</v>
      </c>
      <c r="T4709">
        <v>0</v>
      </c>
      <c r="V4709">
        <v>0</v>
      </c>
      <c r="X4709">
        <v>0</v>
      </c>
      <c r="Y4709">
        <v>0</v>
      </c>
      <c r="AB4709">
        <v>5.5189000000000002E-2</v>
      </c>
      <c r="AC4709">
        <v>5.4999999999999997E-3</v>
      </c>
      <c r="AD4709">
        <v>0</v>
      </c>
      <c r="AE4709">
        <v>0</v>
      </c>
      <c r="AF4709">
        <v>0</v>
      </c>
      <c r="AG4709">
        <v>0</v>
      </c>
      <c r="AH4709" t="s">
        <v>1480</v>
      </c>
    </row>
    <row r="4710" spans="1:34">
      <c r="A4710" t="s">
        <v>422</v>
      </c>
      <c r="B4710" t="s">
        <v>1398</v>
      </c>
      <c r="C4710" t="s">
        <v>7035</v>
      </c>
      <c r="D4710" t="s">
        <v>7037</v>
      </c>
      <c r="E4710" t="s">
        <v>39</v>
      </c>
      <c r="F4710" t="s">
        <v>239</v>
      </c>
      <c r="I4710">
        <v>0</v>
      </c>
      <c r="J4710">
        <v>0</v>
      </c>
      <c r="M4710">
        <v>0</v>
      </c>
      <c r="N4710">
        <v>0</v>
      </c>
      <c r="O4710">
        <v>0</v>
      </c>
      <c r="R4710">
        <v>0</v>
      </c>
      <c r="S4710">
        <v>0</v>
      </c>
      <c r="T4710">
        <v>0</v>
      </c>
      <c r="V4710">
        <v>0</v>
      </c>
      <c r="X4710">
        <v>0</v>
      </c>
      <c r="Y4710">
        <v>0</v>
      </c>
      <c r="AB4710">
        <v>5.5189000000000002E-2</v>
      </c>
      <c r="AC4710">
        <v>5.4999999999999997E-3</v>
      </c>
      <c r="AD4710">
        <v>0</v>
      </c>
      <c r="AE4710">
        <v>0</v>
      </c>
      <c r="AF4710">
        <v>0</v>
      </c>
      <c r="AG4710">
        <v>0</v>
      </c>
      <c r="AH4710" t="s">
        <v>1480</v>
      </c>
    </row>
    <row r="4711" spans="1:34">
      <c r="A4711" t="s">
        <v>422</v>
      </c>
      <c r="B4711" t="s">
        <v>527</v>
      </c>
      <c r="C4711" t="s">
        <v>7035</v>
      </c>
      <c r="D4711" t="s">
        <v>7038</v>
      </c>
      <c r="E4711" t="s">
        <v>39</v>
      </c>
      <c r="F4711" t="s">
        <v>239</v>
      </c>
      <c r="I4711">
        <v>0</v>
      </c>
      <c r="J4711">
        <v>0</v>
      </c>
      <c r="M4711">
        <v>0</v>
      </c>
      <c r="N4711">
        <v>0</v>
      </c>
      <c r="O4711">
        <v>0</v>
      </c>
      <c r="R4711">
        <v>0</v>
      </c>
      <c r="S4711">
        <v>0</v>
      </c>
      <c r="T4711">
        <v>0</v>
      </c>
      <c r="V4711">
        <v>0</v>
      </c>
      <c r="X4711">
        <v>0</v>
      </c>
      <c r="Y4711">
        <v>0</v>
      </c>
      <c r="AB4711">
        <v>5.5189000000000002E-2</v>
      </c>
      <c r="AC4711">
        <v>5.4999999999999997E-3</v>
      </c>
      <c r="AD4711">
        <v>0</v>
      </c>
      <c r="AE4711">
        <v>0</v>
      </c>
      <c r="AF4711">
        <v>0</v>
      </c>
      <c r="AG4711">
        <v>0</v>
      </c>
      <c r="AH4711" t="s">
        <v>1480</v>
      </c>
    </row>
    <row r="4712" spans="1:34">
      <c r="A4712" t="s">
        <v>422</v>
      </c>
      <c r="B4712" t="s">
        <v>423</v>
      </c>
      <c r="C4712" t="s">
        <v>7035</v>
      </c>
      <c r="D4712" t="s">
        <v>7039</v>
      </c>
      <c r="E4712" t="s">
        <v>39</v>
      </c>
      <c r="F4712" t="s">
        <v>239</v>
      </c>
      <c r="I4712">
        <v>0</v>
      </c>
      <c r="J4712">
        <v>0</v>
      </c>
      <c r="M4712">
        <v>0</v>
      </c>
      <c r="N4712">
        <v>0</v>
      </c>
      <c r="O4712">
        <v>0</v>
      </c>
      <c r="R4712">
        <v>0</v>
      </c>
      <c r="S4712">
        <v>0</v>
      </c>
      <c r="T4712">
        <v>0</v>
      </c>
      <c r="V4712">
        <v>0</v>
      </c>
      <c r="X4712">
        <v>0</v>
      </c>
      <c r="Y4712">
        <v>0</v>
      </c>
      <c r="AB4712">
        <v>5.5189000000000002E-2</v>
      </c>
      <c r="AC4712">
        <v>5.4999999999999997E-3</v>
      </c>
      <c r="AD4712">
        <v>0</v>
      </c>
      <c r="AE4712">
        <v>0</v>
      </c>
      <c r="AF4712">
        <v>0</v>
      </c>
      <c r="AG4712">
        <v>0</v>
      </c>
      <c r="AH4712" t="s">
        <v>1480</v>
      </c>
    </row>
    <row r="4713" spans="1:34">
      <c r="A4713" t="s">
        <v>422</v>
      </c>
      <c r="B4713" t="s">
        <v>500</v>
      </c>
      <c r="C4713" t="s">
        <v>7035</v>
      </c>
      <c r="D4713" t="s">
        <v>7040</v>
      </c>
      <c r="E4713" t="s">
        <v>39</v>
      </c>
      <c r="F4713" t="s">
        <v>239</v>
      </c>
      <c r="I4713">
        <v>0</v>
      </c>
      <c r="J4713">
        <v>0</v>
      </c>
      <c r="M4713">
        <v>0</v>
      </c>
      <c r="N4713">
        <v>0</v>
      </c>
      <c r="O4713">
        <v>0</v>
      </c>
      <c r="R4713">
        <v>0</v>
      </c>
      <c r="S4713">
        <v>0</v>
      </c>
      <c r="T4713">
        <v>0</v>
      </c>
      <c r="V4713">
        <v>0</v>
      </c>
      <c r="X4713">
        <v>0</v>
      </c>
      <c r="Y4713">
        <v>0</v>
      </c>
      <c r="AB4713">
        <v>5.5189000000000002E-2</v>
      </c>
      <c r="AC4713">
        <v>5.4999999999999997E-3</v>
      </c>
      <c r="AD4713">
        <v>0</v>
      </c>
      <c r="AE4713">
        <v>0</v>
      </c>
      <c r="AF4713">
        <v>0</v>
      </c>
      <c r="AG4713">
        <v>0</v>
      </c>
      <c r="AH4713" t="s">
        <v>1480</v>
      </c>
    </row>
    <row r="4714" spans="1:34">
      <c r="A4714" t="s">
        <v>422</v>
      </c>
      <c r="B4714" t="s">
        <v>466</v>
      </c>
      <c r="C4714" t="s">
        <v>7041</v>
      </c>
      <c r="D4714" t="s">
        <v>7042</v>
      </c>
      <c r="E4714" t="s">
        <v>39</v>
      </c>
      <c r="F4714" t="s">
        <v>302</v>
      </c>
      <c r="I4714">
        <v>0</v>
      </c>
      <c r="J4714">
        <v>0</v>
      </c>
      <c r="M4714">
        <v>0</v>
      </c>
      <c r="N4714">
        <v>0</v>
      </c>
      <c r="O4714">
        <v>0</v>
      </c>
      <c r="R4714">
        <v>0</v>
      </c>
      <c r="S4714">
        <v>0</v>
      </c>
      <c r="T4714">
        <v>0</v>
      </c>
      <c r="V4714">
        <v>0</v>
      </c>
      <c r="X4714">
        <v>0</v>
      </c>
      <c r="Y4714">
        <v>0</v>
      </c>
      <c r="AB4714">
        <v>4.2518E-2</v>
      </c>
      <c r="AC4714">
        <v>5.4999999999999997E-3</v>
      </c>
      <c r="AD4714">
        <v>0</v>
      </c>
      <c r="AE4714">
        <v>0</v>
      </c>
      <c r="AF4714">
        <v>0</v>
      </c>
      <c r="AG4714">
        <v>0</v>
      </c>
      <c r="AH4714" t="s">
        <v>4313</v>
      </c>
    </row>
    <row r="4715" spans="1:34">
      <c r="A4715" t="s">
        <v>422</v>
      </c>
      <c r="B4715" t="s">
        <v>1398</v>
      </c>
      <c r="C4715" t="s">
        <v>7041</v>
      </c>
      <c r="D4715" t="s">
        <v>7043</v>
      </c>
      <c r="E4715" t="s">
        <v>39</v>
      </c>
      <c r="F4715" t="s">
        <v>302</v>
      </c>
      <c r="I4715">
        <v>0</v>
      </c>
      <c r="J4715">
        <v>0</v>
      </c>
      <c r="M4715">
        <v>0</v>
      </c>
      <c r="N4715">
        <v>0</v>
      </c>
      <c r="O4715">
        <v>0</v>
      </c>
      <c r="R4715">
        <v>0</v>
      </c>
      <c r="S4715">
        <v>0</v>
      </c>
      <c r="T4715">
        <v>0</v>
      </c>
      <c r="V4715">
        <v>0</v>
      </c>
      <c r="X4715">
        <v>0</v>
      </c>
      <c r="Y4715">
        <v>0</v>
      </c>
      <c r="AB4715">
        <v>4.2518E-2</v>
      </c>
      <c r="AC4715">
        <v>5.4999999999999997E-3</v>
      </c>
      <c r="AD4715">
        <v>0</v>
      </c>
      <c r="AE4715">
        <v>0</v>
      </c>
      <c r="AF4715">
        <v>0</v>
      </c>
      <c r="AG4715">
        <v>0</v>
      </c>
      <c r="AH4715" t="s">
        <v>4313</v>
      </c>
    </row>
    <row r="4716" spans="1:34">
      <c r="A4716" t="s">
        <v>422</v>
      </c>
      <c r="B4716" t="s">
        <v>527</v>
      </c>
      <c r="C4716" t="s">
        <v>7041</v>
      </c>
      <c r="D4716" t="s">
        <v>7044</v>
      </c>
      <c r="E4716" t="s">
        <v>39</v>
      </c>
      <c r="F4716" t="s">
        <v>302</v>
      </c>
      <c r="I4716">
        <v>0</v>
      </c>
      <c r="J4716">
        <v>0</v>
      </c>
      <c r="M4716">
        <v>0</v>
      </c>
      <c r="N4716">
        <v>0</v>
      </c>
      <c r="O4716">
        <v>0</v>
      </c>
      <c r="R4716">
        <v>0</v>
      </c>
      <c r="S4716">
        <v>0</v>
      </c>
      <c r="T4716">
        <v>0</v>
      </c>
      <c r="V4716">
        <v>0</v>
      </c>
      <c r="X4716">
        <v>0</v>
      </c>
      <c r="Y4716">
        <v>0</v>
      </c>
      <c r="AB4716">
        <v>4.2518E-2</v>
      </c>
      <c r="AC4716">
        <v>5.4999999999999997E-3</v>
      </c>
      <c r="AD4716">
        <v>0</v>
      </c>
      <c r="AE4716">
        <v>0</v>
      </c>
      <c r="AF4716">
        <v>0</v>
      </c>
      <c r="AG4716">
        <v>0</v>
      </c>
      <c r="AH4716" t="s">
        <v>4313</v>
      </c>
    </row>
    <row r="4717" spans="1:34">
      <c r="A4717" t="s">
        <v>422</v>
      </c>
      <c r="B4717" t="s">
        <v>423</v>
      </c>
      <c r="C4717" t="s">
        <v>7041</v>
      </c>
      <c r="D4717" t="s">
        <v>7045</v>
      </c>
      <c r="E4717" t="s">
        <v>39</v>
      </c>
      <c r="F4717" t="s">
        <v>302</v>
      </c>
      <c r="I4717">
        <v>0</v>
      </c>
      <c r="J4717">
        <v>0</v>
      </c>
      <c r="M4717">
        <v>0</v>
      </c>
      <c r="N4717">
        <v>0</v>
      </c>
      <c r="O4717">
        <v>0</v>
      </c>
      <c r="R4717">
        <v>0</v>
      </c>
      <c r="S4717">
        <v>0</v>
      </c>
      <c r="T4717">
        <v>0</v>
      </c>
      <c r="V4717">
        <v>0</v>
      </c>
      <c r="X4717">
        <v>0</v>
      </c>
      <c r="Y4717">
        <v>0</v>
      </c>
      <c r="AB4717">
        <v>4.2518E-2</v>
      </c>
      <c r="AC4717">
        <v>5.4999999999999997E-3</v>
      </c>
      <c r="AD4717">
        <v>0</v>
      </c>
      <c r="AE4717">
        <v>0</v>
      </c>
      <c r="AF4717">
        <v>0</v>
      </c>
      <c r="AG4717">
        <v>0</v>
      </c>
      <c r="AH4717" t="s">
        <v>4313</v>
      </c>
    </row>
    <row r="4718" spans="1:34">
      <c r="A4718" t="s">
        <v>422</v>
      </c>
      <c r="B4718" t="s">
        <v>500</v>
      </c>
      <c r="C4718" t="s">
        <v>7041</v>
      </c>
      <c r="D4718" t="s">
        <v>7046</v>
      </c>
      <c r="E4718" t="s">
        <v>39</v>
      </c>
      <c r="F4718" t="s">
        <v>302</v>
      </c>
      <c r="I4718">
        <v>0</v>
      </c>
      <c r="J4718">
        <v>0</v>
      </c>
      <c r="M4718">
        <v>0</v>
      </c>
      <c r="N4718">
        <v>0</v>
      </c>
      <c r="O4718">
        <v>0</v>
      </c>
      <c r="R4718">
        <v>0</v>
      </c>
      <c r="S4718">
        <v>0</v>
      </c>
      <c r="T4718">
        <v>0</v>
      </c>
      <c r="V4718">
        <v>0</v>
      </c>
      <c r="X4718">
        <v>0</v>
      </c>
      <c r="Y4718">
        <v>0</v>
      </c>
      <c r="AB4718">
        <v>4.2518E-2</v>
      </c>
      <c r="AC4718">
        <v>5.4999999999999997E-3</v>
      </c>
      <c r="AD4718">
        <v>0</v>
      </c>
      <c r="AE4718">
        <v>0</v>
      </c>
      <c r="AF4718">
        <v>0</v>
      </c>
      <c r="AG4718">
        <v>0</v>
      </c>
      <c r="AH4718" t="s">
        <v>4313</v>
      </c>
    </row>
    <row r="4719" spans="1:34">
      <c r="A4719" t="s">
        <v>422</v>
      </c>
      <c r="B4719" t="s">
        <v>466</v>
      </c>
      <c r="C4719" t="s">
        <v>7047</v>
      </c>
      <c r="D4719" t="s">
        <v>7048</v>
      </c>
      <c r="E4719" t="s">
        <v>39</v>
      </c>
      <c r="F4719" t="s">
        <v>4231</v>
      </c>
      <c r="I4719">
        <v>0</v>
      </c>
      <c r="J4719">
        <v>0</v>
      </c>
      <c r="M4719">
        <v>0</v>
      </c>
      <c r="N4719">
        <v>0</v>
      </c>
      <c r="O4719">
        <v>0</v>
      </c>
      <c r="R4719">
        <v>0</v>
      </c>
      <c r="S4719">
        <v>0</v>
      </c>
      <c r="T4719">
        <v>0</v>
      </c>
      <c r="V4719">
        <v>0</v>
      </c>
      <c r="X4719">
        <v>0</v>
      </c>
      <c r="Y4719">
        <v>0</v>
      </c>
      <c r="AB4719">
        <v>4.5418E-2</v>
      </c>
      <c r="AC4719">
        <v>5.4999999999999997E-3</v>
      </c>
      <c r="AD4719">
        <v>0</v>
      </c>
      <c r="AE4719">
        <v>0</v>
      </c>
      <c r="AF4719">
        <v>0</v>
      </c>
      <c r="AG4719">
        <v>0</v>
      </c>
      <c r="AH4719" t="s">
        <v>4324</v>
      </c>
    </row>
    <row r="4720" spans="1:34">
      <c r="A4720" t="s">
        <v>422</v>
      </c>
      <c r="B4720" t="s">
        <v>1398</v>
      </c>
      <c r="C4720" t="s">
        <v>7047</v>
      </c>
      <c r="D4720" t="s">
        <v>7049</v>
      </c>
      <c r="E4720" t="s">
        <v>39</v>
      </c>
      <c r="F4720" t="s">
        <v>4231</v>
      </c>
      <c r="I4720">
        <v>0</v>
      </c>
      <c r="J4720">
        <v>0</v>
      </c>
      <c r="M4720">
        <v>0</v>
      </c>
      <c r="N4720">
        <v>0</v>
      </c>
      <c r="O4720">
        <v>0</v>
      </c>
      <c r="R4720">
        <v>0</v>
      </c>
      <c r="S4720">
        <v>0</v>
      </c>
      <c r="T4720">
        <v>0</v>
      </c>
      <c r="V4720">
        <v>0</v>
      </c>
      <c r="X4720">
        <v>0</v>
      </c>
      <c r="Y4720">
        <v>0</v>
      </c>
      <c r="AB4720">
        <v>4.5418E-2</v>
      </c>
      <c r="AC4720">
        <v>5.4999999999999997E-3</v>
      </c>
      <c r="AD4720">
        <v>0</v>
      </c>
      <c r="AE4720">
        <v>0</v>
      </c>
      <c r="AF4720">
        <v>0</v>
      </c>
      <c r="AG4720">
        <v>0</v>
      </c>
      <c r="AH4720" t="s">
        <v>4324</v>
      </c>
    </row>
    <row r="4721" spans="1:34">
      <c r="A4721" t="s">
        <v>422</v>
      </c>
      <c r="B4721" t="s">
        <v>527</v>
      </c>
      <c r="C4721" t="s">
        <v>7047</v>
      </c>
      <c r="D4721" t="s">
        <v>7050</v>
      </c>
      <c r="E4721" t="s">
        <v>39</v>
      </c>
      <c r="F4721" t="s">
        <v>4231</v>
      </c>
      <c r="I4721">
        <v>0</v>
      </c>
      <c r="J4721">
        <v>0</v>
      </c>
      <c r="M4721">
        <v>0</v>
      </c>
      <c r="N4721">
        <v>0</v>
      </c>
      <c r="O4721">
        <v>0</v>
      </c>
      <c r="R4721">
        <v>0</v>
      </c>
      <c r="S4721">
        <v>0</v>
      </c>
      <c r="T4721">
        <v>0</v>
      </c>
      <c r="V4721">
        <v>0</v>
      </c>
      <c r="X4721">
        <v>0</v>
      </c>
      <c r="Y4721">
        <v>0</v>
      </c>
      <c r="AB4721">
        <v>4.5418E-2</v>
      </c>
      <c r="AC4721">
        <v>5.4999999999999997E-3</v>
      </c>
      <c r="AD4721">
        <v>0</v>
      </c>
      <c r="AE4721">
        <v>0</v>
      </c>
      <c r="AF4721">
        <v>0</v>
      </c>
      <c r="AG4721">
        <v>0</v>
      </c>
      <c r="AH4721" t="s">
        <v>4324</v>
      </c>
    </row>
    <row r="4722" spans="1:34">
      <c r="A4722" t="s">
        <v>422</v>
      </c>
      <c r="B4722" t="s">
        <v>423</v>
      </c>
      <c r="C4722" t="s">
        <v>7047</v>
      </c>
      <c r="D4722" t="s">
        <v>7051</v>
      </c>
      <c r="E4722" t="s">
        <v>39</v>
      </c>
      <c r="F4722" t="s">
        <v>4231</v>
      </c>
      <c r="I4722">
        <v>0</v>
      </c>
      <c r="J4722">
        <v>0</v>
      </c>
      <c r="M4722">
        <v>0</v>
      </c>
      <c r="N4722">
        <v>0</v>
      </c>
      <c r="O4722">
        <v>0</v>
      </c>
      <c r="R4722">
        <v>0</v>
      </c>
      <c r="S4722">
        <v>0</v>
      </c>
      <c r="T4722">
        <v>0</v>
      </c>
      <c r="V4722">
        <v>0</v>
      </c>
      <c r="X4722">
        <v>0</v>
      </c>
      <c r="Y4722">
        <v>0</v>
      </c>
      <c r="AB4722">
        <v>4.5418E-2</v>
      </c>
      <c r="AC4722">
        <v>5.4999999999999997E-3</v>
      </c>
      <c r="AD4722">
        <v>0</v>
      </c>
      <c r="AE4722">
        <v>0</v>
      </c>
      <c r="AF4722">
        <v>0</v>
      </c>
      <c r="AG4722">
        <v>0</v>
      </c>
      <c r="AH4722" t="s">
        <v>4324</v>
      </c>
    </row>
    <row r="4723" spans="1:34">
      <c r="A4723" t="s">
        <v>422</v>
      </c>
      <c r="B4723" t="s">
        <v>500</v>
      </c>
      <c r="C4723" t="s">
        <v>7047</v>
      </c>
      <c r="D4723" t="s">
        <v>7052</v>
      </c>
      <c r="E4723" t="s">
        <v>39</v>
      </c>
      <c r="F4723" t="s">
        <v>4231</v>
      </c>
      <c r="I4723">
        <v>0</v>
      </c>
      <c r="J4723">
        <v>0</v>
      </c>
      <c r="M4723">
        <v>0</v>
      </c>
      <c r="N4723">
        <v>0</v>
      </c>
      <c r="O4723">
        <v>0</v>
      </c>
      <c r="R4723">
        <v>0</v>
      </c>
      <c r="S4723">
        <v>0</v>
      </c>
      <c r="T4723">
        <v>0</v>
      </c>
      <c r="V4723">
        <v>0</v>
      </c>
      <c r="X4723">
        <v>0</v>
      </c>
      <c r="Y4723">
        <v>0</v>
      </c>
      <c r="AB4723">
        <v>4.5418E-2</v>
      </c>
      <c r="AC4723">
        <v>5.4999999999999997E-3</v>
      </c>
      <c r="AD4723">
        <v>0</v>
      </c>
      <c r="AE4723">
        <v>0</v>
      </c>
      <c r="AF4723">
        <v>0</v>
      </c>
      <c r="AG4723">
        <v>0</v>
      </c>
      <c r="AH4723" t="s">
        <v>4324</v>
      </c>
    </row>
    <row r="4724" spans="1:34">
      <c r="A4724" t="s">
        <v>422</v>
      </c>
      <c r="B4724" t="s">
        <v>466</v>
      </c>
      <c r="C4724" t="s">
        <v>7053</v>
      </c>
      <c r="D4724" t="s">
        <v>7054</v>
      </c>
      <c r="E4724" t="s">
        <v>140</v>
      </c>
      <c r="F4724" t="s">
        <v>41</v>
      </c>
      <c r="I4724">
        <v>0</v>
      </c>
      <c r="J4724">
        <v>0</v>
      </c>
      <c r="M4724">
        <v>0</v>
      </c>
      <c r="N4724">
        <v>0</v>
      </c>
      <c r="O4724">
        <v>0</v>
      </c>
      <c r="R4724">
        <v>0</v>
      </c>
      <c r="S4724">
        <v>0</v>
      </c>
      <c r="T4724">
        <v>0</v>
      </c>
      <c r="V4724">
        <v>0</v>
      </c>
      <c r="X4724">
        <v>0</v>
      </c>
      <c r="Y4724">
        <v>0</v>
      </c>
      <c r="AB4724">
        <v>4.258E-2</v>
      </c>
      <c r="AC4724">
        <v>5.4999999999999997E-3</v>
      </c>
      <c r="AD4724">
        <v>0</v>
      </c>
      <c r="AE4724">
        <v>0</v>
      </c>
      <c r="AF4724">
        <v>0</v>
      </c>
      <c r="AG4724">
        <v>0</v>
      </c>
      <c r="AH4724" t="s">
        <v>4335</v>
      </c>
    </row>
    <row r="4725" spans="1:34">
      <c r="A4725" t="s">
        <v>422</v>
      </c>
      <c r="B4725" t="s">
        <v>1398</v>
      </c>
      <c r="C4725" t="s">
        <v>7053</v>
      </c>
      <c r="D4725" t="s">
        <v>7055</v>
      </c>
      <c r="E4725" t="s">
        <v>140</v>
      </c>
      <c r="F4725" t="s">
        <v>41</v>
      </c>
      <c r="I4725">
        <v>0</v>
      </c>
      <c r="J4725">
        <v>0</v>
      </c>
      <c r="M4725">
        <v>0</v>
      </c>
      <c r="N4725">
        <v>0</v>
      </c>
      <c r="O4725">
        <v>0</v>
      </c>
      <c r="R4725">
        <v>0</v>
      </c>
      <c r="S4725">
        <v>0</v>
      </c>
      <c r="T4725">
        <v>0</v>
      </c>
      <c r="V4725">
        <v>0</v>
      </c>
      <c r="X4725">
        <v>0</v>
      </c>
      <c r="Y4725">
        <v>0</v>
      </c>
      <c r="AB4725">
        <v>4.258E-2</v>
      </c>
      <c r="AC4725">
        <v>5.4999999999999997E-3</v>
      </c>
      <c r="AD4725">
        <v>0</v>
      </c>
      <c r="AE4725">
        <v>0</v>
      </c>
      <c r="AF4725">
        <v>0</v>
      </c>
      <c r="AG4725">
        <v>0</v>
      </c>
      <c r="AH4725" t="s">
        <v>4335</v>
      </c>
    </row>
    <row r="4726" spans="1:34">
      <c r="A4726" t="s">
        <v>422</v>
      </c>
      <c r="B4726" t="s">
        <v>527</v>
      </c>
      <c r="C4726" t="s">
        <v>7053</v>
      </c>
      <c r="D4726" t="s">
        <v>7056</v>
      </c>
      <c r="E4726" t="s">
        <v>140</v>
      </c>
      <c r="F4726" t="s">
        <v>41</v>
      </c>
      <c r="I4726">
        <v>0</v>
      </c>
      <c r="J4726">
        <v>0</v>
      </c>
      <c r="M4726">
        <v>0</v>
      </c>
      <c r="N4726">
        <v>0</v>
      </c>
      <c r="O4726">
        <v>0</v>
      </c>
      <c r="R4726">
        <v>0</v>
      </c>
      <c r="S4726">
        <v>0</v>
      </c>
      <c r="T4726">
        <v>0</v>
      </c>
      <c r="V4726">
        <v>0</v>
      </c>
      <c r="X4726">
        <v>0</v>
      </c>
      <c r="Y4726">
        <v>0</v>
      </c>
      <c r="AB4726">
        <v>4.258E-2</v>
      </c>
      <c r="AC4726">
        <v>5.4999999999999997E-3</v>
      </c>
      <c r="AD4726">
        <v>0</v>
      </c>
      <c r="AE4726">
        <v>0</v>
      </c>
      <c r="AF4726">
        <v>0</v>
      </c>
      <c r="AG4726">
        <v>0</v>
      </c>
      <c r="AH4726" t="s">
        <v>4335</v>
      </c>
    </row>
    <row r="4727" spans="1:34">
      <c r="A4727" t="s">
        <v>422</v>
      </c>
      <c r="B4727" t="s">
        <v>423</v>
      </c>
      <c r="C4727" t="s">
        <v>7053</v>
      </c>
      <c r="D4727" t="s">
        <v>7057</v>
      </c>
      <c r="E4727" t="s">
        <v>140</v>
      </c>
      <c r="F4727" t="s">
        <v>41</v>
      </c>
      <c r="I4727">
        <v>0</v>
      </c>
      <c r="J4727">
        <v>0</v>
      </c>
      <c r="M4727">
        <v>0</v>
      </c>
      <c r="N4727">
        <v>0</v>
      </c>
      <c r="O4727">
        <v>0</v>
      </c>
      <c r="R4727">
        <v>0</v>
      </c>
      <c r="S4727">
        <v>0</v>
      </c>
      <c r="T4727">
        <v>0</v>
      </c>
      <c r="V4727">
        <v>0</v>
      </c>
      <c r="X4727">
        <v>0</v>
      </c>
      <c r="Y4727">
        <v>0</v>
      </c>
      <c r="AB4727">
        <v>4.258E-2</v>
      </c>
      <c r="AC4727">
        <v>5.4999999999999997E-3</v>
      </c>
      <c r="AD4727">
        <v>0</v>
      </c>
      <c r="AE4727">
        <v>0</v>
      </c>
      <c r="AF4727">
        <v>0</v>
      </c>
      <c r="AG4727">
        <v>0</v>
      </c>
      <c r="AH4727" t="s">
        <v>4335</v>
      </c>
    </row>
    <row r="4728" spans="1:34">
      <c r="A4728" t="s">
        <v>422</v>
      </c>
      <c r="B4728" t="s">
        <v>500</v>
      </c>
      <c r="C4728" t="s">
        <v>7053</v>
      </c>
      <c r="D4728" t="s">
        <v>7058</v>
      </c>
      <c r="E4728" t="s">
        <v>140</v>
      </c>
      <c r="F4728" t="s">
        <v>41</v>
      </c>
      <c r="I4728">
        <v>0</v>
      </c>
      <c r="J4728">
        <v>0</v>
      </c>
      <c r="M4728">
        <v>0</v>
      </c>
      <c r="N4728">
        <v>0</v>
      </c>
      <c r="O4728">
        <v>0</v>
      </c>
      <c r="R4728">
        <v>0</v>
      </c>
      <c r="S4728">
        <v>0</v>
      </c>
      <c r="T4728">
        <v>0</v>
      </c>
      <c r="V4728">
        <v>0</v>
      </c>
      <c r="X4728">
        <v>0</v>
      </c>
      <c r="Y4728">
        <v>0</v>
      </c>
      <c r="AB4728">
        <v>4.258E-2</v>
      </c>
      <c r="AC4728">
        <v>5.4999999999999997E-3</v>
      </c>
      <c r="AD4728">
        <v>0</v>
      </c>
      <c r="AE4728">
        <v>0</v>
      </c>
      <c r="AF4728">
        <v>0</v>
      </c>
      <c r="AG4728">
        <v>0</v>
      </c>
      <c r="AH4728" t="s">
        <v>4335</v>
      </c>
    </row>
    <row r="4729" spans="1:34">
      <c r="A4729" t="s">
        <v>422</v>
      </c>
      <c r="B4729" t="s">
        <v>466</v>
      </c>
      <c r="C4729" t="s">
        <v>7059</v>
      </c>
      <c r="D4729" t="s">
        <v>7060</v>
      </c>
      <c r="E4729" t="s">
        <v>140</v>
      </c>
      <c r="F4729" t="s">
        <v>239</v>
      </c>
      <c r="I4729">
        <v>0</v>
      </c>
      <c r="J4729">
        <v>0</v>
      </c>
      <c r="M4729">
        <v>0</v>
      </c>
      <c r="N4729">
        <v>0</v>
      </c>
      <c r="O4729">
        <v>0</v>
      </c>
      <c r="R4729">
        <v>0</v>
      </c>
      <c r="S4729">
        <v>0</v>
      </c>
      <c r="T4729">
        <v>0</v>
      </c>
      <c r="V4729">
        <v>0</v>
      </c>
      <c r="X4729">
        <v>0</v>
      </c>
      <c r="Y4729">
        <v>0</v>
      </c>
      <c r="AB4729">
        <v>5.1388999999999997E-2</v>
      </c>
      <c r="AC4729">
        <v>5.4999999999999997E-3</v>
      </c>
      <c r="AD4729">
        <v>0</v>
      </c>
      <c r="AE4729">
        <v>0</v>
      </c>
      <c r="AF4729">
        <v>0</v>
      </c>
      <c r="AG4729">
        <v>0</v>
      </c>
      <c r="AH4729" t="s">
        <v>4346</v>
      </c>
    </row>
    <row r="4730" spans="1:34">
      <c r="A4730" t="s">
        <v>422</v>
      </c>
      <c r="B4730" t="s">
        <v>1398</v>
      </c>
      <c r="C4730" t="s">
        <v>7059</v>
      </c>
      <c r="D4730" t="s">
        <v>7061</v>
      </c>
      <c r="E4730" t="s">
        <v>140</v>
      </c>
      <c r="F4730" t="s">
        <v>239</v>
      </c>
      <c r="I4730">
        <v>0</v>
      </c>
      <c r="J4730">
        <v>0</v>
      </c>
      <c r="M4730">
        <v>0</v>
      </c>
      <c r="N4730">
        <v>0</v>
      </c>
      <c r="O4730">
        <v>0</v>
      </c>
      <c r="R4730">
        <v>0</v>
      </c>
      <c r="S4730">
        <v>0</v>
      </c>
      <c r="T4730">
        <v>0</v>
      </c>
      <c r="V4730">
        <v>0</v>
      </c>
      <c r="X4730">
        <v>0</v>
      </c>
      <c r="Y4730">
        <v>0</v>
      </c>
      <c r="AB4730">
        <v>5.1388999999999997E-2</v>
      </c>
      <c r="AC4730">
        <v>5.4999999999999997E-3</v>
      </c>
      <c r="AD4730">
        <v>0</v>
      </c>
      <c r="AE4730">
        <v>0</v>
      </c>
      <c r="AF4730">
        <v>0</v>
      </c>
      <c r="AG4730">
        <v>0</v>
      </c>
      <c r="AH4730" t="s">
        <v>4346</v>
      </c>
    </row>
    <row r="4731" spans="1:34">
      <c r="A4731" t="s">
        <v>422</v>
      </c>
      <c r="B4731" t="s">
        <v>527</v>
      </c>
      <c r="C4731" t="s">
        <v>7059</v>
      </c>
      <c r="D4731" t="s">
        <v>7062</v>
      </c>
      <c r="E4731" t="s">
        <v>140</v>
      </c>
      <c r="F4731" t="s">
        <v>239</v>
      </c>
      <c r="I4731">
        <v>0</v>
      </c>
      <c r="J4731">
        <v>0</v>
      </c>
      <c r="M4731">
        <v>0</v>
      </c>
      <c r="N4731">
        <v>0</v>
      </c>
      <c r="O4731">
        <v>0</v>
      </c>
      <c r="R4731">
        <v>0</v>
      </c>
      <c r="S4731">
        <v>0</v>
      </c>
      <c r="T4731">
        <v>0</v>
      </c>
      <c r="V4731">
        <v>0</v>
      </c>
      <c r="X4731">
        <v>0</v>
      </c>
      <c r="Y4731">
        <v>0</v>
      </c>
      <c r="AB4731">
        <v>5.1388999999999997E-2</v>
      </c>
      <c r="AC4731">
        <v>5.4999999999999997E-3</v>
      </c>
      <c r="AD4731">
        <v>0</v>
      </c>
      <c r="AE4731">
        <v>0</v>
      </c>
      <c r="AF4731">
        <v>0</v>
      </c>
      <c r="AG4731">
        <v>0</v>
      </c>
      <c r="AH4731" t="s">
        <v>4346</v>
      </c>
    </row>
    <row r="4732" spans="1:34">
      <c r="A4732" t="s">
        <v>422</v>
      </c>
      <c r="B4732" t="s">
        <v>423</v>
      </c>
      <c r="C4732" t="s">
        <v>7059</v>
      </c>
      <c r="D4732" t="s">
        <v>7063</v>
      </c>
      <c r="E4732" t="s">
        <v>140</v>
      </c>
      <c r="F4732" t="s">
        <v>239</v>
      </c>
      <c r="I4732">
        <v>0</v>
      </c>
      <c r="J4732">
        <v>0</v>
      </c>
      <c r="M4732">
        <v>0</v>
      </c>
      <c r="N4732">
        <v>0</v>
      </c>
      <c r="O4732">
        <v>0</v>
      </c>
      <c r="R4732">
        <v>0</v>
      </c>
      <c r="S4732">
        <v>0</v>
      </c>
      <c r="T4732">
        <v>0</v>
      </c>
      <c r="V4732">
        <v>0</v>
      </c>
      <c r="X4732">
        <v>0</v>
      </c>
      <c r="Y4732">
        <v>0</v>
      </c>
      <c r="AB4732">
        <v>5.1388999999999997E-2</v>
      </c>
      <c r="AC4732">
        <v>5.4999999999999997E-3</v>
      </c>
      <c r="AD4732">
        <v>0</v>
      </c>
      <c r="AE4732">
        <v>0</v>
      </c>
      <c r="AF4732">
        <v>0</v>
      </c>
      <c r="AG4732">
        <v>0</v>
      </c>
      <c r="AH4732" t="s">
        <v>4346</v>
      </c>
    </row>
    <row r="4733" spans="1:34">
      <c r="A4733" t="s">
        <v>422</v>
      </c>
      <c r="B4733" t="s">
        <v>500</v>
      </c>
      <c r="C4733" t="s">
        <v>7059</v>
      </c>
      <c r="D4733" t="s">
        <v>7064</v>
      </c>
      <c r="E4733" t="s">
        <v>140</v>
      </c>
      <c r="F4733" t="s">
        <v>239</v>
      </c>
      <c r="I4733">
        <v>0</v>
      </c>
      <c r="J4733">
        <v>0</v>
      </c>
      <c r="M4733">
        <v>0</v>
      </c>
      <c r="N4733">
        <v>0</v>
      </c>
      <c r="O4733">
        <v>0</v>
      </c>
      <c r="R4733">
        <v>0</v>
      </c>
      <c r="S4733">
        <v>0</v>
      </c>
      <c r="T4733">
        <v>0</v>
      </c>
      <c r="V4733">
        <v>0</v>
      </c>
      <c r="X4733">
        <v>0</v>
      </c>
      <c r="Y4733">
        <v>0</v>
      </c>
      <c r="AB4733">
        <v>5.1388999999999997E-2</v>
      </c>
      <c r="AC4733">
        <v>5.4999999999999997E-3</v>
      </c>
      <c r="AD4733">
        <v>0</v>
      </c>
      <c r="AE4733">
        <v>0</v>
      </c>
      <c r="AF4733">
        <v>0</v>
      </c>
      <c r="AG4733">
        <v>0</v>
      </c>
      <c r="AH4733" t="s">
        <v>4346</v>
      </c>
    </row>
    <row r="4734" spans="1:34">
      <c r="A4734" t="s">
        <v>422</v>
      </c>
      <c r="B4734" t="s">
        <v>466</v>
      </c>
      <c r="C4734" t="s">
        <v>7065</v>
      </c>
      <c r="D4734" t="s">
        <v>7066</v>
      </c>
      <c r="E4734" t="s">
        <v>140</v>
      </c>
      <c r="F4734" t="s">
        <v>302</v>
      </c>
      <c r="I4734">
        <v>0</v>
      </c>
      <c r="J4734">
        <v>0</v>
      </c>
      <c r="M4734">
        <v>0</v>
      </c>
      <c r="N4734">
        <v>0</v>
      </c>
      <c r="O4734">
        <v>0</v>
      </c>
      <c r="R4734">
        <v>0</v>
      </c>
      <c r="S4734">
        <v>0</v>
      </c>
      <c r="T4734">
        <v>0</v>
      </c>
      <c r="V4734">
        <v>0</v>
      </c>
      <c r="X4734">
        <v>0</v>
      </c>
      <c r="Y4734">
        <v>0</v>
      </c>
      <c r="AB4734">
        <v>3.8718000000000002E-2</v>
      </c>
      <c r="AC4734">
        <v>5.4999999999999997E-3</v>
      </c>
      <c r="AD4734">
        <v>0</v>
      </c>
      <c r="AE4734">
        <v>0</v>
      </c>
      <c r="AF4734">
        <v>0</v>
      </c>
      <c r="AG4734">
        <v>0</v>
      </c>
      <c r="AH4734" t="s">
        <v>4357</v>
      </c>
    </row>
    <row r="4735" spans="1:34">
      <c r="A4735" t="s">
        <v>422</v>
      </c>
      <c r="B4735" t="s">
        <v>1398</v>
      </c>
      <c r="C4735" t="s">
        <v>7065</v>
      </c>
      <c r="D4735" t="s">
        <v>7067</v>
      </c>
      <c r="E4735" t="s">
        <v>140</v>
      </c>
      <c r="F4735" t="s">
        <v>302</v>
      </c>
      <c r="I4735">
        <v>0</v>
      </c>
      <c r="J4735">
        <v>0</v>
      </c>
      <c r="M4735">
        <v>0</v>
      </c>
      <c r="N4735">
        <v>0</v>
      </c>
      <c r="O4735">
        <v>0</v>
      </c>
      <c r="R4735">
        <v>0</v>
      </c>
      <c r="S4735">
        <v>0</v>
      </c>
      <c r="T4735">
        <v>0</v>
      </c>
      <c r="V4735">
        <v>0</v>
      </c>
      <c r="X4735">
        <v>0</v>
      </c>
      <c r="Y4735">
        <v>0</v>
      </c>
      <c r="AB4735">
        <v>3.8718000000000002E-2</v>
      </c>
      <c r="AC4735">
        <v>5.4999999999999997E-3</v>
      </c>
      <c r="AD4735">
        <v>0</v>
      </c>
      <c r="AE4735">
        <v>0</v>
      </c>
      <c r="AF4735">
        <v>0</v>
      </c>
      <c r="AG4735">
        <v>0</v>
      </c>
      <c r="AH4735" t="s">
        <v>4357</v>
      </c>
    </row>
    <row r="4736" spans="1:34">
      <c r="A4736" t="s">
        <v>422</v>
      </c>
      <c r="B4736" t="s">
        <v>527</v>
      </c>
      <c r="C4736" t="s">
        <v>7065</v>
      </c>
      <c r="D4736" t="s">
        <v>7068</v>
      </c>
      <c r="E4736" t="s">
        <v>140</v>
      </c>
      <c r="F4736" t="s">
        <v>302</v>
      </c>
      <c r="I4736">
        <v>0</v>
      </c>
      <c r="J4736">
        <v>0</v>
      </c>
      <c r="M4736">
        <v>0</v>
      </c>
      <c r="N4736">
        <v>0</v>
      </c>
      <c r="O4736">
        <v>0</v>
      </c>
      <c r="R4736">
        <v>0</v>
      </c>
      <c r="S4736">
        <v>0</v>
      </c>
      <c r="T4736">
        <v>0</v>
      </c>
      <c r="V4736">
        <v>0</v>
      </c>
      <c r="X4736">
        <v>0</v>
      </c>
      <c r="Y4736">
        <v>0</v>
      </c>
      <c r="AB4736">
        <v>3.8718000000000002E-2</v>
      </c>
      <c r="AC4736">
        <v>5.4999999999999997E-3</v>
      </c>
      <c r="AD4736">
        <v>0</v>
      </c>
      <c r="AE4736">
        <v>0</v>
      </c>
      <c r="AF4736">
        <v>0</v>
      </c>
      <c r="AG4736">
        <v>0</v>
      </c>
      <c r="AH4736" t="s">
        <v>4357</v>
      </c>
    </row>
    <row r="4737" spans="1:34">
      <c r="A4737" t="s">
        <v>422</v>
      </c>
      <c r="B4737" t="s">
        <v>423</v>
      </c>
      <c r="C4737" t="s">
        <v>7065</v>
      </c>
      <c r="D4737" t="s">
        <v>7069</v>
      </c>
      <c r="E4737" t="s">
        <v>140</v>
      </c>
      <c r="F4737" t="s">
        <v>302</v>
      </c>
      <c r="I4737">
        <v>0</v>
      </c>
      <c r="J4737">
        <v>0</v>
      </c>
      <c r="M4737">
        <v>0</v>
      </c>
      <c r="N4737">
        <v>0</v>
      </c>
      <c r="O4737">
        <v>0</v>
      </c>
      <c r="R4737">
        <v>0</v>
      </c>
      <c r="S4737">
        <v>0</v>
      </c>
      <c r="T4737">
        <v>0</v>
      </c>
      <c r="V4737">
        <v>0</v>
      </c>
      <c r="X4737">
        <v>0</v>
      </c>
      <c r="Y4737">
        <v>0</v>
      </c>
      <c r="AB4737">
        <v>3.8718000000000002E-2</v>
      </c>
      <c r="AC4737">
        <v>5.4999999999999997E-3</v>
      </c>
      <c r="AD4737">
        <v>0</v>
      </c>
      <c r="AE4737">
        <v>0</v>
      </c>
      <c r="AF4737">
        <v>0</v>
      </c>
      <c r="AG4737">
        <v>0</v>
      </c>
      <c r="AH4737" t="s">
        <v>4357</v>
      </c>
    </row>
    <row r="4738" spans="1:34">
      <c r="A4738" t="s">
        <v>422</v>
      </c>
      <c r="B4738" t="s">
        <v>500</v>
      </c>
      <c r="C4738" t="s">
        <v>7065</v>
      </c>
      <c r="D4738" t="s">
        <v>7070</v>
      </c>
      <c r="E4738" t="s">
        <v>140</v>
      </c>
      <c r="F4738" t="s">
        <v>302</v>
      </c>
      <c r="I4738">
        <v>0</v>
      </c>
      <c r="J4738">
        <v>0</v>
      </c>
      <c r="M4738">
        <v>0</v>
      </c>
      <c r="N4738">
        <v>0</v>
      </c>
      <c r="O4738">
        <v>0</v>
      </c>
      <c r="R4738">
        <v>0</v>
      </c>
      <c r="S4738">
        <v>0</v>
      </c>
      <c r="T4738">
        <v>0</v>
      </c>
      <c r="V4738">
        <v>0</v>
      </c>
      <c r="X4738">
        <v>0</v>
      </c>
      <c r="Y4738">
        <v>0</v>
      </c>
      <c r="AB4738">
        <v>3.8718000000000002E-2</v>
      </c>
      <c r="AC4738">
        <v>5.4999999999999997E-3</v>
      </c>
      <c r="AD4738">
        <v>0</v>
      </c>
      <c r="AE4738">
        <v>0</v>
      </c>
      <c r="AF4738">
        <v>0</v>
      </c>
      <c r="AG4738">
        <v>0</v>
      </c>
      <c r="AH4738" t="s">
        <v>4357</v>
      </c>
    </row>
    <row r="4739" spans="1:34">
      <c r="A4739" t="s">
        <v>422</v>
      </c>
      <c r="B4739" t="s">
        <v>466</v>
      </c>
      <c r="C4739" t="s">
        <v>7071</v>
      </c>
      <c r="D4739" t="s">
        <v>7072</v>
      </c>
      <c r="E4739" t="s">
        <v>140</v>
      </c>
      <c r="F4739" t="s">
        <v>4231</v>
      </c>
      <c r="I4739">
        <v>0</v>
      </c>
      <c r="J4739">
        <v>0</v>
      </c>
      <c r="M4739">
        <v>0</v>
      </c>
      <c r="N4739">
        <v>0</v>
      </c>
      <c r="O4739">
        <v>0</v>
      </c>
      <c r="R4739">
        <v>0</v>
      </c>
      <c r="S4739">
        <v>0</v>
      </c>
      <c r="T4739">
        <v>0</v>
      </c>
      <c r="V4739">
        <v>0</v>
      </c>
      <c r="X4739">
        <v>0</v>
      </c>
      <c r="Y4739">
        <v>0</v>
      </c>
      <c r="AB4739">
        <v>4.1618000000000002E-2</v>
      </c>
      <c r="AC4739">
        <v>5.4999999999999997E-3</v>
      </c>
      <c r="AD4739">
        <v>0</v>
      </c>
      <c r="AE4739">
        <v>0</v>
      </c>
      <c r="AF4739">
        <v>0</v>
      </c>
      <c r="AG4739">
        <v>0</v>
      </c>
      <c r="AH4739" t="s">
        <v>4368</v>
      </c>
    </row>
    <row r="4740" spans="1:34">
      <c r="A4740" t="s">
        <v>422</v>
      </c>
      <c r="B4740" t="s">
        <v>1398</v>
      </c>
      <c r="C4740" t="s">
        <v>7071</v>
      </c>
      <c r="D4740" t="s">
        <v>7073</v>
      </c>
      <c r="E4740" t="s">
        <v>140</v>
      </c>
      <c r="F4740" t="s">
        <v>4231</v>
      </c>
      <c r="I4740">
        <v>0</v>
      </c>
      <c r="J4740">
        <v>0</v>
      </c>
      <c r="M4740">
        <v>0</v>
      </c>
      <c r="N4740">
        <v>0</v>
      </c>
      <c r="O4740">
        <v>0</v>
      </c>
      <c r="R4740">
        <v>0</v>
      </c>
      <c r="S4740">
        <v>0</v>
      </c>
      <c r="T4740">
        <v>0</v>
      </c>
      <c r="V4740">
        <v>0</v>
      </c>
      <c r="X4740">
        <v>0</v>
      </c>
      <c r="Y4740">
        <v>0</v>
      </c>
      <c r="AB4740">
        <v>4.1618000000000002E-2</v>
      </c>
      <c r="AC4740">
        <v>5.4999999999999997E-3</v>
      </c>
      <c r="AD4740">
        <v>0</v>
      </c>
      <c r="AE4740">
        <v>0</v>
      </c>
      <c r="AF4740">
        <v>0</v>
      </c>
      <c r="AG4740">
        <v>0</v>
      </c>
      <c r="AH4740" t="s">
        <v>4368</v>
      </c>
    </row>
    <row r="4741" spans="1:34">
      <c r="A4741" t="s">
        <v>422</v>
      </c>
      <c r="B4741" t="s">
        <v>527</v>
      </c>
      <c r="C4741" t="s">
        <v>7071</v>
      </c>
      <c r="D4741" t="s">
        <v>7074</v>
      </c>
      <c r="E4741" t="s">
        <v>140</v>
      </c>
      <c r="F4741" t="s">
        <v>4231</v>
      </c>
      <c r="I4741">
        <v>0</v>
      </c>
      <c r="J4741">
        <v>0</v>
      </c>
      <c r="M4741">
        <v>0</v>
      </c>
      <c r="N4741">
        <v>0</v>
      </c>
      <c r="O4741">
        <v>0</v>
      </c>
      <c r="R4741">
        <v>0</v>
      </c>
      <c r="S4741">
        <v>0</v>
      </c>
      <c r="T4741">
        <v>0</v>
      </c>
      <c r="V4741">
        <v>0</v>
      </c>
      <c r="X4741">
        <v>0</v>
      </c>
      <c r="Y4741">
        <v>0</v>
      </c>
      <c r="AB4741">
        <v>4.1618000000000002E-2</v>
      </c>
      <c r="AC4741">
        <v>5.4999999999999997E-3</v>
      </c>
      <c r="AD4741">
        <v>0</v>
      </c>
      <c r="AE4741">
        <v>0</v>
      </c>
      <c r="AF4741">
        <v>0</v>
      </c>
      <c r="AG4741">
        <v>0</v>
      </c>
      <c r="AH4741" t="s">
        <v>4368</v>
      </c>
    </row>
    <row r="4742" spans="1:34">
      <c r="A4742" t="s">
        <v>422</v>
      </c>
      <c r="B4742" t="s">
        <v>423</v>
      </c>
      <c r="C4742" t="s">
        <v>7071</v>
      </c>
      <c r="D4742" t="s">
        <v>7075</v>
      </c>
      <c r="E4742" t="s">
        <v>140</v>
      </c>
      <c r="F4742" t="s">
        <v>4231</v>
      </c>
      <c r="I4742">
        <v>0</v>
      </c>
      <c r="J4742">
        <v>0</v>
      </c>
      <c r="M4742">
        <v>0</v>
      </c>
      <c r="N4742">
        <v>0</v>
      </c>
      <c r="O4742">
        <v>0</v>
      </c>
      <c r="R4742">
        <v>0</v>
      </c>
      <c r="S4742">
        <v>0</v>
      </c>
      <c r="T4742">
        <v>0</v>
      </c>
      <c r="V4742">
        <v>0</v>
      </c>
      <c r="X4742">
        <v>0</v>
      </c>
      <c r="Y4742">
        <v>0</v>
      </c>
      <c r="AB4742">
        <v>4.1618000000000002E-2</v>
      </c>
      <c r="AC4742">
        <v>5.4999999999999997E-3</v>
      </c>
      <c r="AD4742">
        <v>0</v>
      </c>
      <c r="AE4742">
        <v>0</v>
      </c>
      <c r="AF4742">
        <v>0</v>
      </c>
      <c r="AG4742">
        <v>0</v>
      </c>
      <c r="AH4742" t="s">
        <v>4368</v>
      </c>
    </row>
    <row r="4743" spans="1:34">
      <c r="A4743" t="s">
        <v>422</v>
      </c>
      <c r="B4743" t="s">
        <v>500</v>
      </c>
      <c r="C4743" t="s">
        <v>7071</v>
      </c>
      <c r="D4743" t="s">
        <v>7076</v>
      </c>
      <c r="E4743" t="s">
        <v>140</v>
      </c>
      <c r="F4743" t="s">
        <v>4231</v>
      </c>
      <c r="I4743">
        <v>0</v>
      </c>
      <c r="J4743">
        <v>0</v>
      </c>
      <c r="M4743">
        <v>0</v>
      </c>
      <c r="N4743">
        <v>0</v>
      </c>
      <c r="O4743">
        <v>0</v>
      </c>
      <c r="R4743">
        <v>0</v>
      </c>
      <c r="S4743">
        <v>0</v>
      </c>
      <c r="T4743">
        <v>0</v>
      </c>
      <c r="V4743">
        <v>0</v>
      </c>
      <c r="X4743">
        <v>0</v>
      </c>
      <c r="Y4743">
        <v>0</v>
      </c>
      <c r="AB4743">
        <v>4.1618000000000002E-2</v>
      </c>
      <c r="AC4743">
        <v>5.4999999999999997E-3</v>
      </c>
      <c r="AD4743">
        <v>0</v>
      </c>
      <c r="AE4743">
        <v>0</v>
      </c>
      <c r="AF4743">
        <v>0</v>
      </c>
      <c r="AG4743">
        <v>0</v>
      </c>
      <c r="AH4743" t="s">
        <v>4368</v>
      </c>
    </row>
    <row r="4744" spans="1:34">
      <c r="A4744" t="s">
        <v>422</v>
      </c>
      <c r="B4744" t="s">
        <v>466</v>
      </c>
      <c r="C4744" t="s">
        <v>3075</v>
      </c>
      <c r="D4744" t="s">
        <v>3141</v>
      </c>
      <c r="E4744" t="s">
        <v>53</v>
      </c>
      <c r="F4744" t="s">
        <v>72</v>
      </c>
      <c r="G4744" t="s">
        <v>39</v>
      </c>
      <c r="I4744">
        <v>2.953590481172657</v>
      </c>
      <c r="J4744">
        <v>1</v>
      </c>
      <c r="K4744">
        <v>2.9999999999999991</v>
      </c>
      <c r="M4744">
        <v>6.9535904811726557</v>
      </c>
      <c r="N4744">
        <v>277.50810404579943</v>
      </c>
      <c r="O4744">
        <v>53.509286412512218</v>
      </c>
      <c r="P4744">
        <v>435.63640787743941</v>
      </c>
      <c r="R4744">
        <v>766.65379833575105</v>
      </c>
      <c r="S4744">
        <v>23247403.929237612</v>
      </c>
      <c r="T4744">
        <v>4144164.2228739001</v>
      </c>
      <c r="U4744">
        <v>16492717.28688441</v>
      </c>
      <c r="V4744">
        <v>43884285.43899592</v>
      </c>
      <c r="X4744">
        <v>0.66700679803563456</v>
      </c>
      <c r="Y4744">
        <v>0.1256446556780261</v>
      </c>
      <c r="Z4744">
        <v>0.98472666751807081</v>
      </c>
      <c r="AB4744">
        <v>7.2438000000000002E-2</v>
      </c>
      <c r="AC4744">
        <v>5.4999999999999997E-3</v>
      </c>
      <c r="AD4744">
        <v>1.8931241100574769</v>
      </c>
      <c r="AE4744">
        <v>1.102144091265866</v>
      </c>
      <c r="AF4744">
        <v>10.026796682496</v>
      </c>
      <c r="AG4744">
        <v>1</v>
      </c>
      <c r="AH4744" t="s">
        <v>844</v>
      </c>
    </row>
    <row r="4745" spans="1:34">
      <c r="A4745" t="s">
        <v>422</v>
      </c>
      <c r="B4745" t="s">
        <v>1398</v>
      </c>
      <c r="C4745" t="s">
        <v>3075</v>
      </c>
      <c r="D4745" t="s">
        <v>3790</v>
      </c>
      <c r="E4745" t="s">
        <v>53</v>
      </c>
      <c r="F4745" t="s">
        <v>72</v>
      </c>
      <c r="G4745" t="s">
        <v>39</v>
      </c>
      <c r="I4745">
        <v>2.685409542258737</v>
      </c>
      <c r="J4745">
        <v>1</v>
      </c>
      <c r="K4745">
        <v>3</v>
      </c>
      <c r="M4745">
        <v>6.6854095422587374</v>
      </c>
      <c r="N4745">
        <v>252.31084519301621</v>
      </c>
      <c r="O4745">
        <v>53.509286412512218</v>
      </c>
      <c r="P4745">
        <v>435.63640787743952</v>
      </c>
      <c r="R4745">
        <v>741.45653948296786</v>
      </c>
      <c r="S4745">
        <v>21136579.61124387</v>
      </c>
      <c r="T4745">
        <v>4144164.2228739001</v>
      </c>
      <c r="U4745">
        <v>16492717.28688442</v>
      </c>
      <c r="V4745">
        <v>41773461.121002182</v>
      </c>
      <c r="X4745">
        <v>0.6064437272580826</v>
      </c>
      <c r="Y4745">
        <v>0.1256446556780261</v>
      </c>
      <c r="Z4745">
        <v>0.98472666751807103</v>
      </c>
      <c r="AB4745">
        <v>7.2438000000000002E-2</v>
      </c>
      <c r="AC4745">
        <v>5.4999999999999997E-3</v>
      </c>
      <c r="AD4745">
        <v>1.820111498415991</v>
      </c>
      <c r="AE4745">
        <v>4.3689151358660849</v>
      </c>
      <c r="AF4745">
        <v>12.952374176540809</v>
      </c>
      <c r="AG4745">
        <v>1</v>
      </c>
      <c r="AH4745" t="s">
        <v>844</v>
      </c>
    </row>
    <row r="4746" spans="1:34">
      <c r="A4746" t="s">
        <v>422</v>
      </c>
      <c r="B4746" t="s">
        <v>527</v>
      </c>
      <c r="C4746" t="s">
        <v>3075</v>
      </c>
      <c r="D4746" t="s">
        <v>3251</v>
      </c>
      <c r="E4746" t="s">
        <v>53</v>
      </c>
      <c r="F4746" t="s">
        <v>72</v>
      </c>
      <c r="G4746" t="s">
        <v>39</v>
      </c>
      <c r="I4746">
        <v>3.1516197697881498</v>
      </c>
      <c r="J4746">
        <v>1</v>
      </c>
      <c r="K4746">
        <v>3</v>
      </c>
      <c r="M4746">
        <v>7.1516197697881498</v>
      </c>
      <c r="N4746">
        <v>296.11418121849039</v>
      </c>
      <c r="O4746">
        <v>53.509286412512218</v>
      </c>
      <c r="P4746">
        <v>435.63640787743952</v>
      </c>
      <c r="R4746">
        <v>785.25987550844218</v>
      </c>
      <c r="S4746">
        <v>24806071.893401738</v>
      </c>
      <c r="T4746">
        <v>4144164.2228739001</v>
      </c>
      <c r="U4746">
        <v>16492717.28688442</v>
      </c>
      <c r="V4746">
        <v>45442953.403160058</v>
      </c>
      <c r="X4746">
        <v>0.71172758196240726</v>
      </c>
      <c r="Y4746">
        <v>0.1256446556780261</v>
      </c>
      <c r="Z4746">
        <v>0.98472666751807103</v>
      </c>
      <c r="AB4746">
        <v>7.2438000000000002E-2</v>
      </c>
      <c r="AC4746">
        <v>5.4999999999999997E-3</v>
      </c>
      <c r="AD4746">
        <v>1.947037843083685</v>
      </c>
      <c r="AE4746">
        <v>1.1335317335114219</v>
      </c>
      <c r="AF4746">
        <v>10.310127346383259</v>
      </c>
      <c r="AG4746">
        <v>1</v>
      </c>
      <c r="AH4746" t="s">
        <v>844</v>
      </c>
    </row>
    <row r="4747" spans="1:34">
      <c r="A4747" t="s">
        <v>422</v>
      </c>
      <c r="B4747" t="s">
        <v>423</v>
      </c>
      <c r="C4747" t="s">
        <v>3075</v>
      </c>
      <c r="D4747" t="s">
        <v>3076</v>
      </c>
      <c r="E4747" t="s">
        <v>53</v>
      </c>
      <c r="F4747" t="s">
        <v>72</v>
      </c>
      <c r="G4747" t="s">
        <v>39</v>
      </c>
      <c r="I4747">
        <v>2.876239258097065</v>
      </c>
      <c r="J4747">
        <v>1</v>
      </c>
      <c r="K4747">
        <v>3</v>
      </c>
      <c r="M4747">
        <v>6.8762392580970646</v>
      </c>
      <c r="N4747">
        <v>270.24047794862668</v>
      </c>
      <c r="O4747">
        <v>53.509286412512218</v>
      </c>
      <c r="P4747">
        <v>435.63640787743952</v>
      </c>
      <c r="R4747">
        <v>759.38617223857841</v>
      </c>
      <c r="S4747">
        <v>22638580.485797711</v>
      </c>
      <c r="T4747">
        <v>4144164.2228739001</v>
      </c>
      <c r="U4747">
        <v>16492717.28688442</v>
      </c>
      <c r="V4747">
        <v>43275461.995556027</v>
      </c>
      <c r="X4747">
        <v>0.64953863785680477</v>
      </c>
      <c r="Y4747">
        <v>0.1256446556780261</v>
      </c>
      <c r="Z4747">
        <v>0.98472666751807103</v>
      </c>
      <c r="AB4747">
        <v>7.2438000000000002E-2</v>
      </c>
      <c r="AC4747">
        <v>5.4999999999999997E-3</v>
      </c>
      <c r="AD4747">
        <v>1.872065138330091</v>
      </c>
      <c r="AE4747">
        <v>1.0898839224083849</v>
      </c>
      <c r="AF4747">
        <v>9.9161263188355413</v>
      </c>
      <c r="AG4747">
        <v>1</v>
      </c>
      <c r="AH4747" t="s">
        <v>844</v>
      </c>
    </row>
    <row r="4748" spans="1:34">
      <c r="A4748" t="s">
        <v>422</v>
      </c>
      <c r="B4748" t="s">
        <v>500</v>
      </c>
      <c r="C4748" t="s">
        <v>3075</v>
      </c>
      <c r="D4748" t="s">
        <v>3201</v>
      </c>
      <c r="E4748" t="s">
        <v>53</v>
      </c>
      <c r="F4748" t="s">
        <v>72</v>
      </c>
      <c r="G4748" t="s">
        <v>39</v>
      </c>
      <c r="I4748">
        <v>3.055816995797342</v>
      </c>
      <c r="J4748">
        <v>1</v>
      </c>
      <c r="K4748">
        <v>3.0000000000000009</v>
      </c>
      <c r="M4748">
        <v>7.0558169957973433</v>
      </c>
      <c r="N4748">
        <v>287.11291772512971</v>
      </c>
      <c r="O4748">
        <v>53.509286412512218</v>
      </c>
      <c r="P4748">
        <v>435.63640787743958</v>
      </c>
      <c r="R4748">
        <v>776.25861201508155</v>
      </c>
      <c r="S4748">
        <v>24052018.209012318</v>
      </c>
      <c r="T4748">
        <v>4144164.2228739001</v>
      </c>
      <c r="U4748">
        <v>16492717.28688442</v>
      </c>
      <c r="V4748">
        <v>44688899.718770653</v>
      </c>
      <c r="X4748">
        <v>0.69009252391022602</v>
      </c>
      <c r="Y4748">
        <v>0.1256446556780261</v>
      </c>
      <c r="Z4748">
        <v>0.98472666751807136</v>
      </c>
      <c r="AB4748">
        <v>7.2438000000000002E-2</v>
      </c>
      <c r="AC4748">
        <v>5.4999999999999997E-3</v>
      </c>
      <c r="AD4748">
        <v>1.920955412468387</v>
      </c>
      <c r="AE4748">
        <v>1.118346993833879</v>
      </c>
      <c r="AF4748">
        <v>10.173057402099611</v>
      </c>
      <c r="AG4748">
        <v>1</v>
      </c>
      <c r="AH4748" t="s">
        <v>844</v>
      </c>
    </row>
    <row r="4749" spans="1:34">
      <c r="A4749" t="s">
        <v>422</v>
      </c>
      <c r="B4749" t="s">
        <v>466</v>
      </c>
      <c r="C4749" t="s">
        <v>3709</v>
      </c>
      <c r="D4749" t="s">
        <v>3740</v>
      </c>
      <c r="E4749" t="s">
        <v>53</v>
      </c>
      <c r="F4749" t="s">
        <v>72</v>
      </c>
      <c r="G4749" t="s">
        <v>140</v>
      </c>
      <c r="I4749">
        <v>5</v>
      </c>
      <c r="J4749">
        <v>1</v>
      </c>
      <c r="K4749">
        <v>2.6660020543083149</v>
      </c>
      <c r="M4749">
        <v>8.6660020543083149</v>
      </c>
      <c r="N4749">
        <v>469.78094257606949</v>
      </c>
      <c r="O4749">
        <v>53.509286412512218</v>
      </c>
      <c r="P4749">
        <v>175.038162308305</v>
      </c>
      <c r="R4749">
        <v>698.32839129688671</v>
      </c>
      <c r="S4749">
        <v>39354480.720034942</v>
      </c>
      <c r="T4749">
        <v>4144164.2228739001</v>
      </c>
      <c r="U4749">
        <v>4838314.7860585004</v>
      </c>
      <c r="V4749">
        <v>48336959.728967339</v>
      </c>
      <c r="X4749">
        <v>1.1291456995941</v>
      </c>
      <c r="Y4749">
        <v>0.1256446556780261</v>
      </c>
      <c r="Z4749">
        <v>0.43085246804220961</v>
      </c>
      <c r="AB4749">
        <v>6.8638000000000005E-2</v>
      </c>
      <c r="AC4749">
        <v>5.4999999999999997E-3</v>
      </c>
      <c r="AD4749">
        <v>2.3593304022200652</v>
      </c>
      <c r="AE4749">
        <v>1.373561325607868</v>
      </c>
      <c r="AF4749">
        <v>12.47303178213625</v>
      </c>
      <c r="AG4749">
        <v>1</v>
      </c>
      <c r="AH4749" t="s">
        <v>2016</v>
      </c>
    </row>
    <row r="4750" spans="1:34">
      <c r="A4750" t="s">
        <v>422</v>
      </c>
      <c r="B4750" t="s">
        <v>1398</v>
      </c>
      <c r="C4750" t="s">
        <v>3709</v>
      </c>
      <c r="D4750" t="s">
        <v>3997</v>
      </c>
      <c r="E4750" t="s">
        <v>53</v>
      </c>
      <c r="F4750" t="s">
        <v>72</v>
      </c>
      <c r="G4750" t="s">
        <v>140</v>
      </c>
      <c r="I4750">
        <v>4.9999999999999991</v>
      </c>
      <c r="J4750">
        <v>1</v>
      </c>
      <c r="K4750">
        <v>2.2860476105504399</v>
      </c>
      <c r="M4750">
        <v>8.2860476105504404</v>
      </c>
      <c r="N4750">
        <v>469.78094257606938</v>
      </c>
      <c r="O4750">
        <v>53.509286412512218</v>
      </c>
      <c r="P4750">
        <v>150.09199713608521</v>
      </c>
      <c r="R4750">
        <v>673.38222612466677</v>
      </c>
      <c r="S4750">
        <v>39354480.720034927</v>
      </c>
      <c r="T4750">
        <v>4144164.2228739001</v>
      </c>
      <c r="U4750">
        <v>4148765.728775681</v>
      </c>
      <c r="V4750">
        <v>47647410.671684518</v>
      </c>
      <c r="X4750">
        <v>1.1291456995940989</v>
      </c>
      <c r="Y4750">
        <v>0.1256446556780261</v>
      </c>
      <c r="Z4750">
        <v>0.36944804805230907</v>
      </c>
      <c r="AB4750">
        <v>6.8638000000000005E-2</v>
      </c>
      <c r="AC4750">
        <v>5.4999999999999997E-3</v>
      </c>
      <c r="AD4750">
        <v>2.255887307584413</v>
      </c>
      <c r="AE4750">
        <v>5.4149321134947126</v>
      </c>
      <c r="AF4750">
        <v>16.031005031629569</v>
      </c>
      <c r="AG4750">
        <v>1</v>
      </c>
      <c r="AH4750" t="s">
        <v>2016</v>
      </c>
    </row>
    <row r="4751" spans="1:34">
      <c r="A4751" t="s">
        <v>422</v>
      </c>
      <c r="B4751" t="s">
        <v>527</v>
      </c>
      <c r="C4751" t="s">
        <v>3709</v>
      </c>
      <c r="D4751" t="s">
        <v>3782</v>
      </c>
      <c r="E4751" t="s">
        <v>53</v>
      </c>
      <c r="F4751" t="s">
        <v>72</v>
      </c>
      <c r="G4751" t="s">
        <v>140</v>
      </c>
      <c r="I4751">
        <v>5.0000000000000009</v>
      </c>
      <c r="J4751">
        <v>1</v>
      </c>
      <c r="K4751">
        <v>2.9503712232705031</v>
      </c>
      <c r="M4751">
        <v>8.9503712232705048</v>
      </c>
      <c r="N4751">
        <v>469.78094257606949</v>
      </c>
      <c r="O4751">
        <v>53.509286412512218</v>
      </c>
      <c r="P4751">
        <v>193.708611819716</v>
      </c>
      <c r="R4751">
        <v>716.99884080829781</v>
      </c>
      <c r="S4751">
        <v>39354480.720034949</v>
      </c>
      <c r="T4751">
        <v>4144164.2228739001</v>
      </c>
      <c r="U4751">
        <v>5354393.7413111767</v>
      </c>
      <c r="V4751">
        <v>48853038.684220031</v>
      </c>
      <c r="X4751">
        <v>1.1291456995941</v>
      </c>
      <c r="Y4751">
        <v>0.1256446556780261</v>
      </c>
      <c r="Z4751">
        <v>0.47680935621657322</v>
      </c>
      <c r="AB4751">
        <v>6.8638000000000005E-2</v>
      </c>
      <c r="AC4751">
        <v>5.4999999999999997E-3</v>
      </c>
      <c r="AD4751">
        <v>2.4367502806809749</v>
      </c>
      <c r="AE4751">
        <v>1.418633838888375</v>
      </c>
      <c r="AF4751">
        <v>12.879893342839861</v>
      </c>
      <c r="AG4751">
        <v>1</v>
      </c>
      <c r="AH4751" t="s">
        <v>2016</v>
      </c>
    </row>
    <row r="4752" spans="1:34">
      <c r="A4752" t="s">
        <v>422</v>
      </c>
      <c r="B4752" t="s">
        <v>423</v>
      </c>
      <c r="C4752" t="s">
        <v>3709</v>
      </c>
      <c r="D4752" t="s">
        <v>3710</v>
      </c>
      <c r="E4752" t="s">
        <v>53</v>
      </c>
      <c r="F4752" t="s">
        <v>72</v>
      </c>
      <c r="G4752" t="s">
        <v>140</v>
      </c>
      <c r="I4752">
        <v>5</v>
      </c>
      <c r="J4752">
        <v>1</v>
      </c>
      <c r="K4752">
        <v>2.5459318107833129</v>
      </c>
      <c r="M4752">
        <v>8.545931810783312</v>
      </c>
      <c r="N4752">
        <v>469.78094257606949</v>
      </c>
      <c r="O4752">
        <v>53.509286412512218</v>
      </c>
      <c r="P4752">
        <v>167.15486951767741</v>
      </c>
      <c r="R4752">
        <v>690.44509850625911</v>
      </c>
      <c r="S4752">
        <v>39354480.720034942</v>
      </c>
      <c r="T4752">
        <v>4144164.2228739001</v>
      </c>
      <c r="U4752">
        <v>4620408.864465584</v>
      </c>
      <c r="V4752">
        <v>48119053.807374433</v>
      </c>
      <c r="X4752">
        <v>1.1291456995941</v>
      </c>
      <c r="Y4752">
        <v>0.1256446556780261</v>
      </c>
      <c r="Z4752">
        <v>0.41144792156874549</v>
      </c>
      <c r="AB4752">
        <v>6.8638000000000005E-2</v>
      </c>
      <c r="AC4752">
        <v>5.4999999999999997E-3</v>
      </c>
      <c r="AD4752">
        <v>2.3266411212603781</v>
      </c>
      <c r="AE4752">
        <v>1.354530192009155</v>
      </c>
      <c r="AF4752">
        <v>12.301241124052851</v>
      </c>
      <c r="AG4752">
        <v>1</v>
      </c>
      <c r="AH4752" t="s">
        <v>2016</v>
      </c>
    </row>
    <row r="4753" spans="1:34">
      <c r="A4753" t="s">
        <v>422</v>
      </c>
      <c r="B4753" t="s">
        <v>500</v>
      </c>
      <c r="C4753" t="s">
        <v>3709</v>
      </c>
      <c r="D4753" t="s">
        <v>3763</v>
      </c>
      <c r="E4753" t="s">
        <v>53</v>
      </c>
      <c r="F4753" t="s">
        <v>72</v>
      </c>
      <c r="G4753" t="s">
        <v>140</v>
      </c>
      <c r="I4753">
        <v>5</v>
      </c>
      <c r="J4753">
        <v>1</v>
      </c>
      <c r="K4753">
        <v>2.8274921439787151</v>
      </c>
      <c r="M4753">
        <v>8.8274921439787146</v>
      </c>
      <c r="N4753">
        <v>469.78094257606949</v>
      </c>
      <c r="O4753">
        <v>53.509286412512218</v>
      </c>
      <c r="P4753">
        <v>185.6409030230881</v>
      </c>
      <c r="R4753">
        <v>708.93113201166989</v>
      </c>
      <c r="S4753">
        <v>39354480.720034942</v>
      </c>
      <c r="T4753">
        <v>4144164.2228739001</v>
      </c>
      <c r="U4753">
        <v>5131390.287403876</v>
      </c>
      <c r="V4753">
        <v>48630035.230312712</v>
      </c>
      <c r="X4753">
        <v>1.1291456995941</v>
      </c>
      <c r="Y4753">
        <v>0.1256446556780261</v>
      </c>
      <c r="Z4753">
        <v>0.45695087392543438</v>
      </c>
      <c r="AB4753">
        <v>6.8638000000000005E-2</v>
      </c>
      <c r="AC4753">
        <v>5.4999999999999997E-3</v>
      </c>
      <c r="AD4753">
        <v>2.4032962905072939</v>
      </c>
      <c r="AE4753">
        <v>1.399157504820626</v>
      </c>
      <c r="AF4753">
        <v>12.70408393930663</v>
      </c>
      <c r="AG4753">
        <v>1</v>
      </c>
      <c r="AH4753" t="s">
        <v>2016</v>
      </c>
    </row>
    <row r="4754" spans="1:34">
      <c r="A4754" t="s">
        <v>422</v>
      </c>
      <c r="B4754" t="s">
        <v>466</v>
      </c>
      <c r="C4754" t="s">
        <v>1256</v>
      </c>
      <c r="D4754" t="s">
        <v>1327</v>
      </c>
      <c r="E4754" t="s">
        <v>53</v>
      </c>
      <c r="F4754" t="s">
        <v>72</v>
      </c>
      <c r="G4754" t="s">
        <v>41</v>
      </c>
      <c r="I4754">
        <v>4.1476806970412818</v>
      </c>
      <c r="J4754">
        <v>1.0285201742603209</v>
      </c>
      <c r="K4754">
        <v>8.3999999999999995E-3</v>
      </c>
      <c r="M4754">
        <v>5.184600871301603</v>
      </c>
      <c r="N4754">
        <v>389.70026947212438</v>
      </c>
      <c r="O4754">
        <v>55.035380585542477</v>
      </c>
      <c r="P4754">
        <v>186.37200198002759</v>
      </c>
      <c r="R4754">
        <v>631.10765203769449</v>
      </c>
      <c r="S4754">
        <v>32645964.00491444</v>
      </c>
      <c r="T4754">
        <v>4262356.5086736502</v>
      </c>
      <c r="U4754">
        <v>28686954.545454539</v>
      </c>
      <c r="V4754">
        <v>65595275.059042633</v>
      </c>
      <c r="X4754">
        <v>0.93666716447072418</v>
      </c>
      <c r="Y4754">
        <v>0.12922806315284141</v>
      </c>
      <c r="Z4754">
        <v>0.5355517298276653</v>
      </c>
      <c r="AB4754">
        <v>7.0526000000000005E-2</v>
      </c>
      <c r="AC4754">
        <v>5.4999999999999997E-3</v>
      </c>
      <c r="AD4754">
        <v>1.4115143733386559</v>
      </c>
      <c r="AE4754">
        <v>0.82175923810130413</v>
      </c>
      <c r="AF4754">
        <v>7.4939004827415632</v>
      </c>
      <c r="AG4754">
        <v>1</v>
      </c>
      <c r="AH4754" t="s">
        <v>168</v>
      </c>
    </row>
    <row r="4755" spans="1:34">
      <c r="A4755" t="s">
        <v>422</v>
      </c>
      <c r="B4755" t="s">
        <v>1398</v>
      </c>
      <c r="C4755" t="s">
        <v>1256</v>
      </c>
      <c r="D4755" t="s">
        <v>2906</v>
      </c>
      <c r="E4755" t="s">
        <v>53</v>
      </c>
      <c r="F4755" t="s">
        <v>72</v>
      </c>
      <c r="G4755" t="s">
        <v>41</v>
      </c>
      <c r="I4755">
        <v>3.9421102516138622</v>
      </c>
      <c r="J4755">
        <v>1</v>
      </c>
      <c r="K4755">
        <v>8.400000000000003E-3</v>
      </c>
      <c r="M4755">
        <v>4.9505102516138617</v>
      </c>
      <c r="N4755">
        <v>370.38565394838929</v>
      </c>
      <c r="O4755">
        <v>53.509286412512218</v>
      </c>
      <c r="P4755">
        <v>186.37200198002759</v>
      </c>
      <c r="R4755">
        <v>610.26694234092918</v>
      </c>
      <c r="S4755">
        <v>31027940.37867796</v>
      </c>
      <c r="T4755">
        <v>4144164.2228739001</v>
      </c>
      <c r="U4755">
        <v>28686954.545454562</v>
      </c>
      <c r="V4755">
        <v>63859059.147006422</v>
      </c>
      <c r="X4755">
        <v>0.8902433675871213</v>
      </c>
      <c r="Y4755">
        <v>0.1256446556780261</v>
      </c>
      <c r="Z4755">
        <v>0.53555172982766552</v>
      </c>
      <c r="AB4755">
        <v>7.0526000000000005E-2</v>
      </c>
      <c r="AC4755">
        <v>5.4999999999999997E-3</v>
      </c>
      <c r="AD4755">
        <v>1.3477828957273339</v>
      </c>
      <c r="AE4755">
        <v>3.235158449429659</v>
      </c>
      <c r="AF4755">
        <v>9.609477596770855</v>
      </c>
      <c r="AG4755">
        <v>1</v>
      </c>
      <c r="AH4755" t="s">
        <v>168</v>
      </c>
    </row>
    <row r="4756" spans="1:34">
      <c r="A4756" t="s">
        <v>422</v>
      </c>
      <c r="B4756" t="s">
        <v>527</v>
      </c>
      <c r="C4756" t="s">
        <v>1256</v>
      </c>
      <c r="D4756" t="s">
        <v>1536</v>
      </c>
      <c r="E4756" t="s">
        <v>53</v>
      </c>
      <c r="F4756" t="s">
        <v>72</v>
      </c>
      <c r="G4756" t="s">
        <v>41</v>
      </c>
      <c r="I4756">
        <v>4.3016133589146506</v>
      </c>
      <c r="J4756">
        <v>1.0670033397286629</v>
      </c>
      <c r="K4756">
        <v>8.4000000000000012E-3</v>
      </c>
      <c r="M4756">
        <v>5.3770166986433141</v>
      </c>
      <c r="N4756">
        <v>404.16319566974738</v>
      </c>
      <c r="O4756">
        <v>57.094587308648101</v>
      </c>
      <c r="P4756">
        <v>186.37200198002759</v>
      </c>
      <c r="R4756">
        <v>647.6297849584231</v>
      </c>
      <c r="S4756">
        <v>33857551.999690279</v>
      </c>
      <c r="T4756">
        <v>4421837.0661904896</v>
      </c>
      <c r="U4756">
        <v>28686954.545454551</v>
      </c>
      <c r="V4756">
        <v>66966343.611335322</v>
      </c>
      <c r="X4756">
        <v>0.9714296451070018</v>
      </c>
      <c r="Y4756">
        <v>0.13406326722751169</v>
      </c>
      <c r="Z4756">
        <v>0.53555172982766541</v>
      </c>
      <c r="AB4756">
        <v>7.0526000000000005E-2</v>
      </c>
      <c r="AC4756">
        <v>5.4999999999999997E-3</v>
      </c>
      <c r="AD4756">
        <v>1.463899834185614</v>
      </c>
      <c r="AE4756">
        <v>0.85225714673496533</v>
      </c>
      <c r="AF4756">
        <v>7.7691996795638936</v>
      </c>
      <c r="AG4756">
        <v>1</v>
      </c>
      <c r="AH4756" t="s">
        <v>168</v>
      </c>
    </row>
    <row r="4757" spans="1:34">
      <c r="A4757" t="s">
        <v>422</v>
      </c>
      <c r="B4757" t="s">
        <v>423</v>
      </c>
      <c r="C4757" t="s">
        <v>1256</v>
      </c>
      <c r="D4757" t="s">
        <v>1257</v>
      </c>
      <c r="E4757" t="s">
        <v>53</v>
      </c>
      <c r="F4757" t="s">
        <v>72</v>
      </c>
      <c r="G4757" t="s">
        <v>41</v>
      </c>
      <c r="I4757">
        <v>4.0842229692818277</v>
      </c>
      <c r="J4757">
        <v>1.012655742320457</v>
      </c>
      <c r="K4757">
        <v>8.4000000000000012E-3</v>
      </c>
      <c r="M4757">
        <v>5.1052787116022849</v>
      </c>
      <c r="N4757">
        <v>383.73802324001008</v>
      </c>
      <c r="O4757">
        <v>54.186486153100503</v>
      </c>
      <c r="P4757">
        <v>186.37200198002759</v>
      </c>
      <c r="R4757">
        <v>624.29651137313817</v>
      </c>
      <c r="S4757">
        <v>32146494.82018511</v>
      </c>
      <c r="T4757">
        <v>4196611.6974122487</v>
      </c>
      <c r="U4757">
        <v>28686954.545454551</v>
      </c>
      <c r="V4757">
        <v>65030061.063051909</v>
      </c>
      <c r="X4757">
        <v>0.92233656038960399</v>
      </c>
      <c r="Y4757">
        <v>0.1272347820642297</v>
      </c>
      <c r="Z4757">
        <v>0.53555172982766541</v>
      </c>
      <c r="AB4757">
        <v>7.0526000000000005E-2</v>
      </c>
      <c r="AC4757">
        <v>5.4999999999999997E-3</v>
      </c>
      <c r="AD4757">
        <v>1.3899188115357011</v>
      </c>
      <c r="AE4757">
        <v>0.8091866757889622</v>
      </c>
      <c r="AF4757">
        <v>7.3804101989269473</v>
      </c>
      <c r="AG4757">
        <v>1</v>
      </c>
      <c r="AH4757" t="s">
        <v>168</v>
      </c>
    </row>
    <row r="4758" spans="1:34">
      <c r="A4758" t="s">
        <v>422</v>
      </c>
      <c r="B4758" t="s">
        <v>500</v>
      </c>
      <c r="C4758" t="s">
        <v>1256</v>
      </c>
      <c r="D4758" t="s">
        <v>1429</v>
      </c>
      <c r="E4758" t="s">
        <v>53</v>
      </c>
      <c r="F4758" t="s">
        <v>72</v>
      </c>
      <c r="G4758" t="s">
        <v>41</v>
      </c>
      <c r="I4758">
        <v>4.2351426513817589</v>
      </c>
      <c r="J4758">
        <v>1.05038566284544</v>
      </c>
      <c r="K4758">
        <v>8.4000000000000012E-3</v>
      </c>
      <c r="M4758">
        <v>5.2939283142271991</v>
      </c>
      <c r="N4758">
        <v>397.91786134204727</v>
      </c>
      <c r="O4758">
        <v>56.20538727679314</v>
      </c>
      <c r="P4758">
        <v>186.37200198002759</v>
      </c>
      <c r="R4758">
        <v>640.4952505988681</v>
      </c>
      <c r="S4758">
        <v>33334367.964080218</v>
      </c>
      <c r="T4758">
        <v>4352970.6841837596</v>
      </c>
      <c r="U4758">
        <v>28686954.545454551</v>
      </c>
      <c r="V4758">
        <v>66374293.193718523</v>
      </c>
      <c r="X4758">
        <v>0.95641862239505326</v>
      </c>
      <c r="Y4758">
        <v>0.1319753449373505</v>
      </c>
      <c r="Z4758">
        <v>0.53555172982766541</v>
      </c>
      <c r="AB4758">
        <v>7.0526000000000005E-2</v>
      </c>
      <c r="AC4758">
        <v>5.4999999999999997E-3</v>
      </c>
      <c r="AD4758">
        <v>1.441278912773897</v>
      </c>
      <c r="AE4758">
        <v>0.83908763780501106</v>
      </c>
      <c r="AF4758">
        <v>7.6503208648061074</v>
      </c>
      <c r="AG4758">
        <v>1</v>
      </c>
      <c r="AH4758" t="s">
        <v>168</v>
      </c>
    </row>
    <row r="4759" spans="1:34">
      <c r="A4759" t="s">
        <v>422</v>
      </c>
      <c r="B4759" t="s">
        <v>466</v>
      </c>
      <c r="C4759" t="s">
        <v>3775</v>
      </c>
      <c r="D4759" t="s">
        <v>3797</v>
      </c>
      <c r="E4759" t="s">
        <v>53</v>
      </c>
      <c r="F4759" t="s">
        <v>72</v>
      </c>
      <c r="G4759" t="s">
        <v>239</v>
      </c>
      <c r="I4759">
        <v>5.0000000000000009</v>
      </c>
      <c r="J4759">
        <v>1.9620743507783189</v>
      </c>
      <c r="K4759">
        <v>2.081218029705016</v>
      </c>
      <c r="M4759">
        <v>9.0432923804833365</v>
      </c>
      <c r="N4759">
        <v>469.78094257606949</v>
      </c>
      <c r="O4759">
        <v>104.989198398441</v>
      </c>
      <c r="P4759">
        <v>54.656873566897779</v>
      </c>
      <c r="R4759">
        <v>629.42701454140831</v>
      </c>
      <c r="S4759">
        <v>39354480.720034949</v>
      </c>
      <c r="T4759">
        <v>8131158.3271140428</v>
      </c>
      <c r="U4759">
        <v>22514360.952848069</v>
      </c>
      <c r="V4759">
        <v>69999999.999997064</v>
      </c>
      <c r="X4759">
        <v>1.1291456995941</v>
      </c>
      <c r="Y4759">
        <v>0.2465241562182284</v>
      </c>
      <c r="Z4759">
        <v>0.1570599815140741</v>
      </c>
      <c r="AB4759">
        <v>7.9335000000000003E-2</v>
      </c>
      <c r="AC4759">
        <v>5.4999999999999997E-3</v>
      </c>
      <c r="AD4759">
        <v>2.4620481873567202</v>
      </c>
      <c r="AE4759">
        <v>1.433361842306609</v>
      </c>
      <c r="AF4759">
        <v>13.02353741014667</v>
      </c>
      <c r="AG4759">
        <v>1</v>
      </c>
      <c r="AH4759" t="s">
        <v>2627</v>
      </c>
    </row>
    <row r="4760" spans="1:34">
      <c r="A4760" t="s">
        <v>422</v>
      </c>
      <c r="B4760" t="s">
        <v>1398</v>
      </c>
      <c r="C4760" t="s">
        <v>3775</v>
      </c>
      <c r="D4760" t="s">
        <v>4011</v>
      </c>
      <c r="E4760" t="s">
        <v>53</v>
      </c>
      <c r="F4760" t="s">
        <v>72</v>
      </c>
      <c r="G4760" t="s">
        <v>239</v>
      </c>
      <c r="I4760">
        <v>4.9999999999999991</v>
      </c>
      <c r="J4760">
        <v>1.1823188379510281</v>
      </c>
      <c r="K4760">
        <v>2.379930508703715</v>
      </c>
      <c r="M4760">
        <v>8.5622493466547418</v>
      </c>
      <c r="N4760">
        <v>469.78094257606938</v>
      </c>
      <c r="O4760">
        <v>63.265037330830197</v>
      </c>
      <c r="P4760">
        <v>62.501650022058797</v>
      </c>
      <c r="R4760">
        <v>595.54762992895837</v>
      </c>
      <c r="S4760">
        <v>39354480.720034927</v>
      </c>
      <c r="T4760">
        <v>4899723.4282664945</v>
      </c>
      <c r="U4760">
        <v>25745795.85169429</v>
      </c>
      <c r="V4760">
        <v>69999999.999995723</v>
      </c>
      <c r="X4760">
        <v>1.1291456995940989</v>
      </c>
      <c r="Y4760">
        <v>0.14855204329600091</v>
      </c>
      <c r="Z4760">
        <v>0.17960244259212299</v>
      </c>
      <c r="AB4760">
        <v>7.9335000000000003E-2</v>
      </c>
      <c r="AC4760">
        <v>5.4999999999999997E-3</v>
      </c>
      <c r="AD4760">
        <v>2.3310835917594059</v>
      </c>
      <c r="AE4760">
        <v>5.5954299480388734</v>
      </c>
      <c r="AF4760">
        <v>16.573597886453019</v>
      </c>
      <c r="AG4760">
        <v>1</v>
      </c>
      <c r="AH4760" t="s">
        <v>2627</v>
      </c>
    </row>
    <row r="4761" spans="1:34">
      <c r="A4761" t="s">
        <v>422</v>
      </c>
      <c r="B4761" t="s">
        <v>527</v>
      </c>
      <c r="C4761" t="s">
        <v>3775</v>
      </c>
      <c r="D4761" t="s">
        <v>7077</v>
      </c>
      <c r="E4761" t="s">
        <v>53</v>
      </c>
      <c r="F4761" t="s">
        <v>72</v>
      </c>
      <c r="G4761" t="s">
        <v>239</v>
      </c>
      <c r="I4761">
        <v>0</v>
      </c>
      <c r="J4761">
        <v>0</v>
      </c>
      <c r="K4761">
        <v>0</v>
      </c>
      <c r="M4761">
        <v>0</v>
      </c>
      <c r="N4761">
        <v>0</v>
      </c>
      <c r="O4761">
        <v>0</v>
      </c>
      <c r="P4761">
        <v>0</v>
      </c>
      <c r="R4761">
        <v>0</v>
      </c>
      <c r="S4761">
        <v>0</v>
      </c>
      <c r="T4761">
        <v>0</v>
      </c>
      <c r="U4761">
        <v>0</v>
      </c>
      <c r="V4761">
        <v>0</v>
      </c>
      <c r="X4761">
        <v>0</v>
      </c>
      <c r="Y4761">
        <v>0</v>
      </c>
      <c r="Z4761">
        <v>0</v>
      </c>
      <c r="AB4761">
        <v>7.9335000000000003E-2</v>
      </c>
      <c r="AC4761">
        <v>5.4999999999999997E-3</v>
      </c>
      <c r="AD4761">
        <v>0</v>
      </c>
      <c r="AE4761">
        <v>0</v>
      </c>
      <c r="AF4761">
        <v>0</v>
      </c>
      <c r="AG4761">
        <v>0</v>
      </c>
      <c r="AH4761" t="s">
        <v>2627</v>
      </c>
    </row>
    <row r="4762" spans="1:34">
      <c r="A4762" t="s">
        <v>422</v>
      </c>
      <c r="B4762" t="s">
        <v>423</v>
      </c>
      <c r="C4762" t="s">
        <v>3775</v>
      </c>
      <c r="D4762" t="s">
        <v>3776</v>
      </c>
      <c r="E4762" t="s">
        <v>53</v>
      </c>
      <c r="F4762" t="s">
        <v>72</v>
      </c>
      <c r="G4762" t="s">
        <v>239</v>
      </c>
      <c r="I4762">
        <v>5</v>
      </c>
      <c r="J4762">
        <v>1.698349834583184</v>
      </c>
      <c r="K4762">
        <v>2.1822468813251139</v>
      </c>
      <c r="M4762">
        <v>8.8805967159082968</v>
      </c>
      <c r="N4762">
        <v>469.78094257606949</v>
      </c>
      <c r="O4762">
        <v>90.877487727354335</v>
      </c>
      <c r="P4762">
        <v>57.310089659971517</v>
      </c>
      <c r="R4762">
        <v>617.96851996339535</v>
      </c>
      <c r="S4762">
        <v>39354480.720034942</v>
      </c>
      <c r="T4762">
        <v>7038240.6224034363</v>
      </c>
      <c r="U4762">
        <v>23607278.657558229</v>
      </c>
      <c r="V4762">
        <v>69999999.999996603</v>
      </c>
      <c r="X4762">
        <v>1.1291456995941</v>
      </c>
      <c r="Y4762">
        <v>0.21338858018703671</v>
      </c>
      <c r="Z4762">
        <v>0.16468416568957331</v>
      </c>
      <c r="AB4762">
        <v>7.9335000000000003E-2</v>
      </c>
      <c r="AC4762">
        <v>5.4999999999999997E-3</v>
      </c>
      <c r="AD4762">
        <v>2.4177540797237249</v>
      </c>
      <c r="AE4762">
        <v>1.4075745794714649</v>
      </c>
      <c r="AF4762">
        <v>12.79076037510349</v>
      </c>
      <c r="AG4762">
        <v>1</v>
      </c>
      <c r="AH4762" t="s">
        <v>2627</v>
      </c>
    </row>
    <row r="4763" spans="1:34">
      <c r="A4763" t="s">
        <v>422</v>
      </c>
      <c r="B4763" t="s">
        <v>500</v>
      </c>
      <c r="C4763" t="s">
        <v>3775</v>
      </c>
      <c r="D4763" t="s">
        <v>7078</v>
      </c>
      <c r="E4763" t="s">
        <v>53</v>
      </c>
      <c r="F4763" t="s">
        <v>72</v>
      </c>
      <c r="G4763" t="s">
        <v>239</v>
      </c>
      <c r="I4763">
        <v>0</v>
      </c>
      <c r="J4763">
        <v>0</v>
      </c>
      <c r="K4763">
        <v>0</v>
      </c>
      <c r="M4763">
        <v>0</v>
      </c>
      <c r="N4763">
        <v>0</v>
      </c>
      <c r="O4763">
        <v>0</v>
      </c>
      <c r="P4763">
        <v>0</v>
      </c>
      <c r="R4763">
        <v>0</v>
      </c>
      <c r="S4763">
        <v>0</v>
      </c>
      <c r="T4763">
        <v>0</v>
      </c>
      <c r="U4763">
        <v>0</v>
      </c>
      <c r="V4763">
        <v>0</v>
      </c>
      <c r="X4763">
        <v>0</v>
      </c>
      <c r="Y4763">
        <v>0</v>
      </c>
      <c r="Z4763">
        <v>0</v>
      </c>
      <c r="AB4763">
        <v>7.9335000000000003E-2</v>
      </c>
      <c r="AC4763">
        <v>5.4999999999999997E-3</v>
      </c>
      <c r="AD4763">
        <v>0</v>
      </c>
      <c r="AE4763">
        <v>0</v>
      </c>
      <c r="AF4763">
        <v>0</v>
      </c>
      <c r="AG4763">
        <v>0</v>
      </c>
      <c r="AH4763" t="s">
        <v>2627</v>
      </c>
    </row>
    <row r="4764" spans="1:34">
      <c r="A4764" t="s">
        <v>422</v>
      </c>
      <c r="B4764" t="s">
        <v>466</v>
      </c>
      <c r="C4764" t="s">
        <v>3553</v>
      </c>
      <c r="D4764" t="s">
        <v>3598</v>
      </c>
      <c r="E4764" t="s">
        <v>53</v>
      </c>
      <c r="F4764" t="s">
        <v>72</v>
      </c>
      <c r="G4764" t="s">
        <v>302</v>
      </c>
      <c r="I4764">
        <v>5.0000000000000009</v>
      </c>
      <c r="J4764">
        <v>2.9779742099005548</v>
      </c>
      <c r="K4764">
        <v>1.060000000000001E-2</v>
      </c>
      <c r="M4764">
        <v>7.9885742099005546</v>
      </c>
      <c r="N4764">
        <v>469.78094257606949</v>
      </c>
      <c r="O4764">
        <v>159.3492749266436</v>
      </c>
      <c r="P4764">
        <v>44.026333184789117</v>
      </c>
      <c r="R4764">
        <v>673.1565506875022</v>
      </c>
      <c r="S4764">
        <v>39354480.720034949</v>
      </c>
      <c r="T4764">
        <v>12341214.17731105</v>
      </c>
      <c r="U4764">
        <v>11968477.00534761</v>
      </c>
      <c r="V4764">
        <v>63664171.902693607</v>
      </c>
      <c r="X4764">
        <v>1.1291456995941</v>
      </c>
      <c r="Y4764">
        <v>0.37416654422099688</v>
      </c>
      <c r="Z4764">
        <v>0.12651245168042849</v>
      </c>
      <c r="AB4764">
        <v>6.6664000000000001E-2</v>
      </c>
      <c r="AC4764">
        <v>5.4999999999999997E-3</v>
      </c>
      <c r="AD4764">
        <v>2.1748997848943921</v>
      </c>
      <c r="AE4764">
        <v>1.2661890122692381</v>
      </c>
      <c r="AF4764">
        <v>11.50182700706419</v>
      </c>
      <c r="AG4764">
        <v>1</v>
      </c>
      <c r="AH4764" t="s">
        <v>818</v>
      </c>
    </row>
    <row r="4765" spans="1:34">
      <c r="A4765" t="s">
        <v>422</v>
      </c>
      <c r="B4765" t="s">
        <v>1398</v>
      </c>
      <c r="C4765" t="s">
        <v>3553</v>
      </c>
      <c r="D4765" t="s">
        <v>3920</v>
      </c>
      <c r="E4765" t="s">
        <v>53</v>
      </c>
      <c r="F4765" t="s">
        <v>72</v>
      </c>
      <c r="G4765" t="s">
        <v>302</v>
      </c>
      <c r="I4765">
        <v>5</v>
      </c>
      <c r="J4765">
        <v>2.427592909727275</v>
      </c>
      <c r="K4765">
        <v>1.060000000000001E-2</v>
      </c>
      <c r="M4765">
        <v>7.4381929097272748</v>
      </c>
      <c r="N4765">
        <v>469.78094257606949</v>
      </c>
      <c r="O4765">
        <v>129.89876429958059</v>
      </c>
      <c r="P4765">
        <v>44.026333184789117</v>
      </c>
      <c r="R4765">
        <v>643.70604006043925</v>
      </c>
      <c r="S4765">
        <v>39354480.720034942</v>
      </c>
      <c r="T4765">
        <v>10060343.68419412</v>
      </c>
      <c r="U4765">
        <v>11968477.00534761</v>
      </c>
      <c r="V4765">
        <v>61383301.409576669</v>
      </c>
      <c r="X4765">
        <v>1.1291456995941</v>
      </c>
      <c r="Y4765">
        <v>0.30501407526910079</v>
      </c>
      <c r="Z4765">
        <v>0.12651245168042849</v>
      </c>
      <c r="AB4765">
        <v>6.6664000000000001E-2</v>
      </c>
      <c r="AC4765">
        <v>5.4999999999999997E-3</v>
      </c>
      <c r="AD4765">
        <v>2.0250577555278451</v>
      </c>
      <c r="AE4765">
        <v>4.8608590665067739</v>
      </c>
      <c r="AF4765">
        <v>14.396273731761889</v>
      </c>
      <c r="AG4765">
        <v>1</v>
      </c>
      <c r="AH4765" t="s">
        <v>818</v>
      </c>
    </row>
    <row r="4766" spans="1:34">
      <c r="A4766" t="s">
        <v>422</v>
      </c>
      <c r="B4766" t="s">
        <v>527</v>
      </c>
      <c r="C4766" t="s">
        <v>3553</v>
      </c>
      <c r="D4766" t="s">
        <v>7079</v>
      </c>
      <c r="E4766" t="s">
        <v>53</v>
      </c>
      <c r="F4766" t="s">
        <v>72</v>
      </c>
      <c r="G4766" t="s">
        <v>302</v>
      </c>
      <c r="I4766">
        <v>0</v>
      </c>
      <c r="J4766">
        <v>0</v>
      </c>
      <c r="K4766">
        <v>0</v>
      </c>
      <c r="M4766">
        <v>0</v>
      </c>
      <c r="N4766">
        <v>0</v>
      </c>
      <c r="O4766">
        <v>0</v>
      </c>
      <c r="P4766">
        <v>0</v>
      </c>
      <c r="R4766">
        <v>0</v>
      </c>
      <c r="S4766">
        <v>0</v>
      </c>
      <c r="T4766">
        <v>0</v>
      </c>
      <c r="U4766">
        <v>0</v>
      </c>
      <c r="V4766">
        <v>0</v>
      </c>
      <c r="X4766">
        <v>0</v>
      </c>
      <c r="Y4766">
        <v>0</v>
      </c>
      <c r="Z4766">
        <v>0</v>
      </c>
      <c r="AB4766">
        <v>6.6664000000000001E-2</v>
      </c>
      <c r="AC4766">
        <v>5.4999999999999997E-3</v>
      </c>
      <c r="AD4766">
        <v>0</v>
      </c>
      <c r="AE4766">
        <v>0</v>
      </c>
      <c r="AF4766">
        <v>0</v>
      </c>
      <c r="AG4766">
        <v>0</v>
      </c>
      <c r="AH4766" t="s">
        <v>818</v>
      </c>
    </row>
    <row r="4767" spans="1:34">
      <c r="A4767" t="s">
        <v>422</v>
      </c>
      <c r="B4767" t="s">
        <v>423</v>
      </c>
      <c r="C4767" t="s">
        <v>3553</v>
      </c>
      <c r="D4767" t="s">
        <v>3554</v>
      </c>
      <c r="E4767" t="s">
        <v>53</v>
      </c>
      <c r="F4767" t="s">
        <v>72</v>
      </c>
      <c r="G4767" t="s">
        <v>302</v>
      </c>
      <c r="I4767">
        <v>5.0000000000000009</v>
      </c>
      <c r="J4767">
        <v>2.7973373765542142</v>
      </c>
      <c r="K4767">
        <v>1.06E-2</v>
      </c>
      <c r="M4767">
        <v>7.8079373765542153</v>
      </c>
      <c r="N4767">
        <v>469.78094257606949</v>
      </c>
      <c r="O4767">
        <v>149.683526874465</v>
      </c>
      <c r="P4767">
        <v>44.026333184789067</v>
      </c>
      <c r="R4767">
        <v>663.49080263532369</v>
      </c>
      <c r="S4767">
        <v>39354480.720034949</v>
      </c>
      <c r="T4767">
        <v>11592625.47522391</v>
      </c>
      <c r="U4767">
        <v>11968477.005347591</v>
      </c>
      <c r="V4767">
        <v>62915583.20060645</v>
      </c>
      <c r="X4767">
        <v>1.1291456995941</v>
      </c>
      <c r="Y4767">
        <v>0.35147049149242698</v>
      </c>
      <c r="Z4767">
        <v>0.12651245168042841</v>
      </c>
      <c r="AB4767">
        <v>6.6664000000000001E-2</v>
      </c>
      <c r="AC4767">
        <v>5.4999999999999997E-3</v>
      </c>
      <c r="AD4767">
        <v>2.125721170580205</v>
      </c>
      <c r="AE4767">
        <v>1.237558074183843</v>
      </c>
      <c r="AF4767">
        <v>11.243380621318259</v>
      </c>
      <c r="AG4767">
        <v>1</v>
      </c>
      <c r="AH4767" t="s">
        <v>818</v>
      </c>
    </row>
    <row r="4768" spans="1:34">
      <c r="A4768" t="s">
        <v>422</v>
      </c>
      <c r="B4768" t="s">
        <v>500</v>
      </c>
      <c r="C4768" t="s">
        <v>3553</v>
      </c>
      <c r="D4768" t="s">
        <v>7080</v>
      </c>
      <c r="E4768" t="s">
        <v>53</v>
      </c>
      <c r="F4768" t="s">
        <v>72</v>
      </c>
      <c r="G4768" t="s">
        <v>302</v>
      </c>
      <c r="I4768">
        <v>0</v>
      </c>
      <c r="J4768">
        <v>0</v>
      </c>
      <c r="K4768">
        <v>0</v>
      </c>
      <c r="M4768">
        <v>0</v>
      </c>
      <c r="N4768">
        <v>0</v>
      </c>
      <c r="O4768">
        <v>0</v>
      </c>
      <c r="P4768">
        <v>0</v>
      </c>
      <c r="R4768">
        <v>0</v>
      </c>
      <c r="S4768">
        <v>0</v>
      </c>
      <c r="T4768">
        <v>0</v>
      </c>
      <c r="U4768">
        <v>0</v>
      </c>
      <c r="V4768">
        <v>0</v>
      </c>
      <c r="X4768">
        <v>0</v>
      </c>
      <c r="Y4768">
        <v>0</v>
      </c>
      <c r="Z4768">
        <v>0</v>
      </c>
      <c r="AB4768">
        <v>6.6664000000000001E-2</v>
      </c>
      <c r="AC4768">
        <v>5.4999999999999997E-3</v>
      </c>
      <c r="AD4768">
        <v>0</v>
      </c>
      <c r="AE4768">
        <v>0</v>
      </c>
      <c r="AF4768">
        <v>0</v>
      </c>
      <c r="AG4768">
        <v>0</v>
      </c>
      <c r="AH4768" t="s">
        <v>818</v>
      </c>
    </row>
    <row r="4769" spans="1:34">
      <c r="A4769" t="s">
        <v>422</v>
      </c>
      <c r="B4769" t="s">
        <v>466</v>
      </c>
      <c r="C4769" t="s">
        <v>7081</v>
      </c>
      <c r="D4769" t="s">
        <v>7082</v>
      </c>
      <c r="E4769" t="s">
        <v>53</v>
      </c>
      <c r="F4769" t="s">
        <v>72</v>
      </c>
      <c r="G4769" t="s">
        <v>4231</v>
      </c>
      <c r="I4769">
        <v>0</v>
      </c>
      <c r="J4769">
        <v>0</v>
      </c>
      <c r="K4769">
        <v>0</v>
      </c>
      <c r="M4769">
        <v>0</v>
      </c>
      <c r="N4769">
        <v>0</v>
      </c>
      <c r="O4769">
        <v>0</v>
      </c>
      <c r="P4769">
        <v>0</v>
      </c>
      <c r="R4769">
        <v>0</v>
      </c>
      <c r="S4769">
        <v>0</v>
      </c>
      <c r="T4769">
        <v>0</v>
      </c>
      <c r="U4769">
        <v>0</v>
      </c>
      <c r="V4769">
        <v>0</v>
      </c>
      <c r="X4769">
        <v>0</v>
      </c>
      <c r="Y4769">
        <v>0</v>
      </c>
      <c r="Z4769">
        <v>0</v>
      </c>
      <c r="AB4769">
        <v>6.9564000000000001E-2</v>
      </c>
      <c r="AC4769">
        <v>5.4999999999999997E-3</v>
      </c>
      <c r="AD4769">
        <v>0</v>
      </c>
      <c r="AE4769">
        <v>0</v>
      </c>
      <c r="AF4769">
        <v>0</v>
      </c>
      <c r="AG4769">
        <v>0</v>
      </c>
      <c r="AH4769" t="s">
        <v>4432</v>
      </c>
    </row>
    <row r="4770" spans="1:34">
      <c r="A4770" t="s">
        <v>422</v>
      </c>
      <c r="B4770" t="s">
        <v>1398</v>
      </c>
      <c r="C4770" t="s">
        <v>7081</v>
      </c>
      <c r="D4770" t="s">
        <v>7083</v>
      </c>
      <c r="E4770" t="s">
        <v>53</v>
      </c>
      <c r="F4770" t="s">
        <v>72</v>
      </c>
      <c r="G4770" t="s">
        <v>4231</v>
      </c>
      <c r="I4770">
        <v>0</v>
      </c>
      <c r="J4770">
        <v>0</v>
      </c>
      <c r="K4770">
        <v>0</v>
      </c>
      <c r="M4770">
        <v>0</v>
      </c>
      <c r="N4770">
        <v>0</v>
      </c>
      <c r="O4770">
        <v>0</v>
      </c>
      <c r="P4770">
        <v>0</v>
      </c>
      <c r="R4770">
        <v>0</v>
      </c>
      <c r="S4770">
        <v>0</v>
      </c>
      <c r="T4770">
        <v>0</v>
      </c>
      <c r="U4770">
        <v>0</v>
      </c>
      <c r="V4770">
        <v>0</v>
      </c>
      <c r="X4770">
        <v>0</v>
      </c>
      <c r="Y4770">
        <v>0</v>
      </c>
      <c r="Z4770">
        <v>0</v>
      </c>
      <c r="AB4770">
        <v>6.9564000000000001E-2</v>
      </c>
      <c r="AC4770">
        <v>5.4999999999999997E-3</v>
      </c>
      <c r="AD4770">
        <v>0</v>
      </c>
      <c r="AE4770">
        <v>0</v>
      </c>
      <c r="AF4770">
        <v>0</v>
      </c>
      <c r="AG4770">
        <v>0</v>
      </c>
      <c r="AH4770" t="s">
        <v>4432</v>
      </c>
    </row>
    <row r="4771" spans="1:34">
      <c r="A4771" t="s">
        <v>422</v>
      </c>
      <c r="B4771" t="s">
        <v>527</v>
      </c>
      <c r="C4771" t="s">
        <v>7081</v>
      </c>
      <c r="D4771" t="s">
        <v>7084</v>
      </c>
      <c r="E4771" t="s">
        <v>53</v>
      </c>
      <c r="F4771" t="s">
        <v>72</v>
      </c>
      <c r="G4771" t="s">
        <v>4231</v>
      </c>
      <c r="I4771">
        <v>0</v>
      </c>
      <c r="J4771">
        <v>0</v>
      </c>
      <c r="K4771">
        <v>0</v>
      </c>
      <c r="M4771">
        <v>0</v>
      </c>
      <c r="N4771">
        <v>0</v>
      </c>
      <c r="O4771">
        <v>0</v>
      </c>
      <c r="P4771">
        <v>0</v>
      </c>
      <c r="R4771">
        <v>0</v>
      </c>
      <c r="S4771">
        <v>0</v>
      </c>
      <c r="T4771">
        <v>0</v>
      </c>
      <c r="U4771">
        <v>0</v>
      </c>
      <c r="V4771">
        <v>0</v>
      </c>
      <c r="X4771">
        <v>0</v>
      </c>
      <c r="Y4771">
        <v>0</v>
      </c>
      <c r="Z4771">
        <v>0</v>
      </c>
      <c r="AB4771">
        <v>6.9564000000000001E-2</v>
      </c>
      <c r="AC4771">
        <v>5.4999999999999997E-3</v>
      </c>
      <c r="AD4771">
        <v>0</v>
      </c>
      <c r="AE4771">
        <v>0</v>
      </c>
      <c r="AF4771">
        <v>0</v>
      </c>
      <c r="AG4771">
        <v>0</v>
      </c>
      <c r="AH4771" t="s">
        <v>4432</v>
      </c>
    </row>
    <row r="4772" spans="1:34">
      <c r="A4772" t="s">
        <v>422</v>
      </c>
      <c r="B4772" t="s">
        <v>423</v>
      </c>
      <c r="C4772" t="s">
        <v>7081</v>
      </c>
      <c r="D4772" t="s">
        <v>7085</v>
      </c>
      <c r="E4772" t="s">
        <v>53</v>
      </c>
      <c r="F4772" t="s">
        <v>72</v>
      </c>
      <c r="G4772" t="s">
        <v>4231</v>
      </c>
      <c r="I4772">
        <v>0</v>
      </c>
      <c r="J4772">
        <v>0</v>
      </c>
      <c r="K4772">
        <v>0</v>
      </c>
      <c r="M4772">
        <v>0</v>
      </c>
      <c r="N4772">
        <v>0</v>
      </c>
      <c r="O4772">
        <v>0</v>
      </c>
      <c r="P4772">
        <v>0</v>
      </c>
      <c r="R4772">
        <v>0</v>
      </c>
      <c r="S4772">
        <v>0</v>
      </c>
      <c r="T4772">
        <v>0</v>
      </c>
      <c r="U4772">
        <v>0</v>
      </c>
      <c r="V4772">
        <v>0</v>
      </c>
      <c r="X4772">
        <v>0</v>
      </c>
      <c r="Y4772">
        <v>0</v>
      </c>
      <c r="Z4772">
        <v>0</v>
      </c>
      <c r="AB4772">
        <v>6.9564000000000001E-2</v>
      </c>
      <c r="AC4772">
        <v>5.4999999999999997E-3</v>
      </c>
      <c r="AD4772">
        <v>0</v>
      </c>
      <c r="AE4772">
        <v>0</v>
      </c>
      <c r="AF4772">
        <v>0</v>
      </c>
      <c r="AG4772">
        <v>0</v>
      </c>
      <c r="AH4772" t="s">
        <v>4432</v>
      </c>
    </row>
    <row r="4773" spans="1:34">
      <c r="A4773" t="s">
        <v>422</v>
      </c>
      <c r="B4773" t="s">
        <v>500</v>
      </c>
      <c r="C4773" t="s">
        <v>7081</v>
      </c>
      <c r="D4773" t="s">
        <v>7086</v>
      </c>
      <c r="E4773" t="s">
        <v>53</v>
      </c>
      <c r="F4773" t="s">
        <v>72</v>
      </c>
      <c r="G4773" t="s">
        <v>4231</v>
      </c>
      <c r="I4773">
        <v>0</v>
      </c>
      <c r="J4773">
        <v>0</v>
      </c>
      <c r="K4773">
        <v>0</v>
      </c>
      <c r="M4773">
        <v>0</v>
      </c>
      <c r="N4773">
        <v>0</v>
      </c>
      <c r="O4773">
        <v>0</v>
      </c>
      <c r="P4773">
        <v>0</v>
      </c>
      <c r="R4773">
        <v>0</v>
      </c>
      <c r="S4773">
        <v>0</v>
      </c>
      <c r="T4773">
        <v>0</v>
      </c>
      <c r="U4773">
        <v>0</v>
      </c>
      <c r="V4773">
        <v>0</v>
      </c>
      <c r="X4773">
        <v>0</v>
      </c>
      <c r="Y4773">
        <v>0</v>
      </c>
      <c r="Z4773">
        <v>0</v>
      </c>
      <c r="AB4773">
        <v>6.9564000000000001E-2</v>
      </c>
      <c r="AC4773">
        <v>5.4999999999999997E-3</v>
      </c>
      <c r="AD4773">
        <v>0</v>
      </c>
      <c r="AE4773">
        <v>0</v>
      </c>
      <c r="AF4773">
        <v>0</v>
      </c>
      <c r="AG4773">
        <v>0</v>
      </c>
      <c r="AH4773" t="s">
        <v>4432</v>
      </c>
    </row>
    <row r="4774" spans="1:34">
      <c r="A4774" t="s">
        <v>422</v>
      </c>
      <c r="B4774" t="s">
        <v>466</v>
      </c>
      <c r="C4774" t="s">
        <v>3149</v>
      </c>
      <c r="D4774" t="s">
        <v>3186</v>
      </c>
      <c r="E4774" t="s">
        <v>53</v>
      </c>
      <c r="F4774" t="s">
        <v>39</v>
      </c>
      <c r="G4774" t="s">
        <v>140</v>
      </c>
      <c r="I4774">
        <v>2.528545998827779</v>
      </c>
      <c r="J4774">
        <v>3</v>
      </c>
      <c r="K4774">
        <v>1.5</v>
      </c>
      <c r="M4774">
        <v>7.028545998827779</v>
      </c>
      <c r="N4774">
        <v>237.5725445352526</v>
      </c>
      <c r="O4774">
        <v>435.63640787743952</v>
      </c>
      <c r="P4774">
        <v>98.483511307937491</v>
      </c>
      <c r="R4774">
        <v>771.69246372062969</v>
      </c>
      <c r="S4774">
        <v>19901922.95211786</v>
      </c>
      <c r="T4774">
        <v>16492717.28688442</v>
      </c>
      <c r="U4774">
        <v>2722230.5276770229</v>
      </c>
      <c r="V4774">
        <v>39116870.766679302</v>
      </c>
      <c r="X4774">
        <v>0.57101936816045074</v>
      </c>
      <c r="Y4774">
        <v>0.98472666751807103</v>
      </c>
      <c r="Z4774">
        <v>0.24241493025817981</v>
      </c>
      <c r="AB4774">
        <v>6.8638000000000005E-2</v>
      </c>
      <c r="AC4774">
        <v>5.4999999999999997E-3</v>
      </c>
      <c r="AD4774">
        <v>1.913530847848401</v>
      </c>
      <c r="AE4774">
        <v>1.1140245408142031</v>
      </c>
      <c r="AF4774">
        <v>10.130239387490381</v>
      </c>
      <c r="AG4774">
        <v>1</v>
      </c>
      <c r="AH4774" t="s">
        <v>1145</v>
      </c>
    </row>
    <row r="4775" spans="1:34">
      <c r="A4775" t="s">
        <v>422</v>
      </c>
      <c r="B4775" t="s">
        <v>1398</v>
      </c>
      <c r="C4775" t="s">
        <v>3149</v>
      </c>
      <c r="D4775" t="s">
        <v>3813</v>
      </c>
      <c r="E4775" t="s">
        <v>53</v>
      </c>
      <c r="F4775" t="s">
        <v>39</v>
      </c>
      <c r="G4775" t="s">
        <v>140</v>
      </c>
      <c r="I4775">
        <v>2.3036403795288458</v>
      </c>
      <c r="J4775">
        <v>3</v>
      </c>
      <c r="K4775">
        <v>1.5</v>
      </c>
      <c r="M4775">
        <v>6.8036403795288471</v>
      </c>
      <c r="N4775">
        <v>216.44126977027119</v>
      </c>
      <c r="O4775">
        <v>435.63640787743958</v>
      </c>
      <c r="P4775">
        <v>98.483511307937491</v>
      </c>
      <c r="R4775">
        <v>750.56118895564828</v>
      </c>
      <c r="S4775">
        <v>18131714.180412389</v>
      </c>
      <c r="T4775">
        <v>16492717.28688442</v>
      </c>
      <c r="U4775">
        <v>2722230.5276770229</v>
      </c>
      <c r="V4775">
        <v>37346661.994973831</v>
      </c>
      <c r="X4775">
        <v>0.52022912559126322</v>
      </c>
      <c r="Y4775">
        <v>0.98472666751807125</v>
      </c>
      <c r="Z4775">
        <v>0.24241493025817981</v>
      </c>
      <c r="AB4775">
        <v>6.8638000000000005E-2</v>
      </c>
      <c r="AC4775">
        <v>5.4999999999999997E-3</v>
      </c>
      <c r="AD4775">
        <v>1.852299998615184</v>
      </c>
      <c r="AE4775">
        <v>4.4461789880221012</v>
      </c>
      <c r="AF4775">
        <v>13.17625736616613</v>
      </c>
      <c r="AG4775">
        <v>1</v>
      </c>
      <c r="AH4775" t="s">
        <v>1145</v>
      </c>
    </row>
    <row r="4776" spans="1:34">
      <c r="A4776" t="s">
        <v>422</v>
      </c>
      <c r="B4776" t="s">
        <v>527</v>
      </c>
      <c r="C4776" t="s">
        <v>3149</v>
      </c>
      <c r="D4776" t="s">
        <v>3278</v>
      </c>
      <c r="E4776" t="s">
        <v>53</v>
      </c>
      <c r="F4776" t="s">
        <v>39</v>
      </c>
      <c r="G4776" t="s">
        <v>140</v>
      </c>
      <c r="I4776">
        <v>2.6934558793573862</v>
      </c>
      <c r="J4776">
        <v>3</v>
      </c>
      <c r="K4776">
        <v>1.5</v>
      </c>
      <c r="M4776">
        <v>7.1934558793573862</v>
      </c>
      <c r="N4776">
        <v>253.06684835831379</v>
      </c>
      <c r="O4776">
        <v>435.63640787743952</v>
      </c>
      <c r="P4776">
        <v>98.483511307937491</v>
      </c>
      <c r="R4776">
        <v>787.18676754369085</v>
      </c>
      <c r="S4776">
        <v>21199911.494887002</v>
      </c>
      <c r="T4776">
        <v>16492717.28688442</v>
      </c>
      <c r="U4776">
        <v>2722230.5276770229</v>
      </c>
      <c r="V4776">
        <v>40414859.309448443</v>
      </c>
      <c r="X4776">
        <v>0.60826082464456732</v>
      </c>
      <c r="Y4776">
        <v>0.98472666751807103</v>
      </c>
      <c r="Z4776">
        <v>0.24241493025817981</v>
      </c>
      <c r="AB4776">
        <v>6.8638000000000005E-2</v>
      </c>
      <c r="AC4776">
        <v>5.4999999999999997E-3</v>
      </c>
      <c r="AD4776">
        <v>1.9584277786732149</v>
      </c>
      <c r="AE4776">
        <v>1.1401627568781461</v>
      </c>
      <c r="AF4776">
        <v>10.36618441490875</v>
      </c>
      <c r="AG4776">
        <v>1</v>
      </c>
      <c r="AH4776" t="s">
        <v>1145</v>
      </c>
    </row>
    <row r="4777" spans="1:34">
      <c r="A4777" t="s">
        <v>422</v>
      </c>
      <c r="B4777" t="s">
        <v>423</v>
      </c>
      <c r="C4777" t="s">
        <v>3149</v>
      </c>
      <c r="D4777" t="s">
        <v>3150</v>
      </c>
      <c r="E4777" t="s">
        <v>53</v>
      </c>
      <c r="F4777" t="s">
        <v>39</v>
      </c>
      <c r="G4777" t="s">
        <v>140</v>
      </c>
      <c r="I4777">
        <v>2.4648735768214949</v>
      </c>
      <c r="J4777">
        <v>3</v>
      </c>
      <c r="K4777">
        <v>1.5</v>
      </c>
      <c r="M4777">
        <v>6.9648735768214944</v>
      </c>
      <c r="N4777">
        <v>231.5901264500099</v>
      </c>
      <c r="O4777">
        <v>435.63640787743952</v>
      </c>
      <c r="P4777">
        <v>98.483511307937491</v>
      </c>
      <c r="R4777">
        <v>765.71004563538702</v>
      </c>
      <c r="S4777">
        <v>19400763.93126902</v>
      </c>
      <c r="T4777">
        <v>16492717.28688442</v>
      </c>
      <c r="U4777">
        <v>2722230.5276770229</v>
      </c>
      <c r="V4777">
        <v>38615711.745830446</v>
      </c>
      <c r="X4777">
        <v>0.55664027986222353</v>
      </c>
      <c r="Y4777">
        <v>0.98472666751807103</v>
      </c>
      <c r="Z4777">
        <v>0.24241493025817981</v>
      </c>
      <c r="AB4777">
        <v>6.8638000000000005E-2</v>
      </c>
      <c r="AC4777">
        <v>5.4999999999999997E-3</v>
      </c>
      <c r="AD4777">
        <v>1.896195947616323</v>
      </c>
      <c r="AE4777">
        <v>1.103932461926207</v>
      </c>
      <c r="AF4777">
        <v>10.03913998636402</v>
      </c>
      <c r="AG4777">
        <v>1</v>
      </c>
      <c r="AH4777" t="s">
        <v>1145</v>
      </c>
    </row>
    <row r="4778" spans="1:34">
      <c r="A4778" t="s">
        <v>422</v>
      </c>
      <c r="B4778" t="s">
        <v>500</v>
      </c>
      <c r="C4778" t="s">
        <v>3149</v>
      </c>
      <c r="D4778" t="s">
        <v>3230</v>
      </c>
      <c r="E4778" t="s">
        <v>53</v>
      </c>
      <c r="F4778" t="s">
        <v>39</v>
      </c>
      <c r="G4778" t="s">
        <v>140</v>
      </c>
      <c r="I4778">
        <v>2.6121856129169538</v>
      </c>
      <c r="J4778">
        <v>3</v>
      </c>
      <c r="K4778">
        <v>1.5</v>
      </c>
      <c r="M4778">
        <v>7.1121856129169547</v>
      </c>
      <c r="N4778">
        <v>245.4310038839549</v>
      </c>
      <c r="O4778">
        <v>435.63640787743958</v>
      </c>
      <c r="P4778">
        <v>98.483511307937491</v>
      </c>
      <c r="R4778">
        <v>779.55092306933193</v>
      </c>
      <c r="S4778">
        <v>20560241.668138579</v>
      </c>
      <c r="T4778">
        <v>16492717.28688442</v>
      </c>
      <c r="U4778">
        <v>2722230.5276770229</v>
      </c>
      <c r="V4778">
        <v>39775189.482700028</v>
      </c>
      <c r="X4778">
        <v>0.58990763027335114</v>
      </c>
      <c r="Y4778">
        <v>0.98472666751807125</v>
      </c>
      <c r="Z4778">
        <v>0.24241493025817981</v>
      </c>
      <c r="AB4778">
        <v>6.8638000000000005E-2</v>
      </c>
      <c r="AC4778">
        <v>5.4999999999999997E-3</v>
      </c>
      <c r="AD4778">
        <v>1.936301842260113</v>
      </c>
      <c r="AE4778">
        <v>1.1272814196473371</v>
      </c>
      <c r="AF4778">
        <v>10.24990687482441</v>
      </c>
      <c r="AG4778">
        <v>1</v>
      </c>
      <c r="AH4778" t="s">
        <v>1145</v>
      </c>
    </row>
    <row r="4779" spans="1:34">
      <c r="A4779" t="s">
        <v>422</v>
      </c>
      <c r="B4779" t="s">
        <v>466</v>
      </c>
      <c r="C4779" t="s">
        <v>424</v>
      </c>
      <c r="D4779" t="s">
        <v>467</v>
      </c>
      <c r="E4779" t="s">
        <v>53</v>
      </c>
      <c r="F4779" t="s">
        <v>39</v>
      </c>
      <c r="G4779" t="s">
        <v>41</v>
      </c>
      <c r="I4779">
        <v>1.5</v>
      </c>
      <c r="J4779">
        <v>2.560578517084164</v>
      </c>
      <c r="K4779">
        <v>8.4000000000000012E-3</v>
      </c>
      <c r="M4779">
        <v>4.0689785170841644</v>
      </c>
      <c r="N4779">
        <v>140.93428277282081</v>
      </c>
      <c r="O4779">
        <v>371.82707575689551</v>
      </c>
      <c r="P4779">
        <v>186.37200198002759</v>
      </c>
      <c r="R4779">
        <v>699.13336050974385</v>
      </c>
      <c r="S4779">
        <v>11806344.216010479</v>
      </c>
      <c r="T4779">
        <v>14076965.857712951</v>
      </c>
      <c r="U4779">
        <v>28686954.545454551</v>
      </c>
      <c r="V4779">
        <v>54570264.619177982</v>
      </c>
      <c r="X4779">
        <v>0.33874370987822983</v>
      </c>
      <c r="Y4779">
        <v>0.84048998334888447</v>
      </c>
      <c r="Z4779">
        <v>0.53555172982766541</v>
      </c>
      <c r="AB4779">
        <v>7.0526000000000005E-2</v>
      </c>
      <c r="AC4779">
        <v>5.4999999999999997E-3</v>
      </c>
      <c r="AD4779">
        <v>1.1077847271642749</v>
      </c>
      <c r="AE4779">
        <v>0.64493309495784001</v>
      </c>
      <c r="AF4779">
        <v>5.897722339206279</v>
      </c>
      <c r="AG4779">
        <v>1</v>
      </c>
      <c r="AH4779" t="s">
        <v>54</v>
      </c>
    </row>
    <row r="4780" spans="1:34">
      <c r="A4780" t="s">
        <v>422</v>
      </c>
      <c r="B4780" t="s">
        <v>1398</v>
      </c>
      <c r="C4780" t="s">
        <v>424</v>
      </c>
      <c r="D4780" t="s">
        <v>1399</v>
      </c>
      <c r="E4780" t="s">
        <v>53</v>
      </c>
      <c r="F4780" t="s">
        <v>39</v>
      </c>
      <c r="G4780" t="s">
        <v>41</v>
      </c>
      <c r="I4780">
        <v>1.5</v>
      </c>
      <c r="J4780">
        <v>2.4051672448876462</v>
      </c>
      <c r="K4780">
        <v>8.3999999999999995E-3</v>
      </c>
      <c r="M4780">
        <v>3.9135672448876462</v>
      </c>
      <c r="N4780">
        <v>140.93428277282081</v>
      </c>
      <c r="O4780">
        <v>349.25947296911067</v>
      </c>
      <c r="P4780">
        <v>186.37200198002759</v>
      </c>
      <c r="R4780">
        <v>676.56575772195913</v>
      </c>
      <c r="S4780">
        <v>11806344.216010479</v>
      </c>
      <c r="T4780">
        <v>13222581.132535551</v>
      </c>
      <c r="U4780">
        <v>28686954.545454539</v>
      </c>
      <c r="V4780">
        <v>53715879.894000567</v>
      </c>
      <c r="X4780">
        <v>0.33874370987822983</v>
      </c>
      <c r="Y4780">
        <v>0.78947744196061076</v>
      </c>
      <c r="Z4780">
        <v>0.5355517298276653</v>
      </c>
      <c r="AB4780">
        <v>7.0526000000000005E-2</v>
      </c>
      <c r="AC4780">
        <v>5.4999999999999997E-3</v>
      </c>
      <c r="AD4780">
        <v>1.065473804890877</v>
      </c>
      <c r="AE4780">
        <v>2.557516194534077</v>
      </c>
      <c r="AF4780">
        <v>7.6125832443125994</v>
      </c>
      <c r="AG4780">
        <v>1</v>
      </c>
      <c r="AH4780" t="s">
        <v>54</v>
      </c>
    </row>
    <row r="4781" spans="1:34">
      <c r="A4781" t="s">
        <v>422</v>
      </c>
      <c r="B4781" t="s">
        <v>527</v>
      </c>
      <c r="C4781" t="s">
        <v>424</v>
      </c>
      <c r="D4781" t="s">
        <v>528</v>
      </c>
      <c r="E4781" t="s">
        <v>53</v>
      </c>
      <c r="F4781" t="s">
        <v>39</v>
      </c>
      <c r="G4781" t="s">
        <v>41</v>
      </c>
      <c r="I4781">
        <v>1.5</v>
      </c>
      <c r="J4781">
        <v>2.6733440239994399</v>
      </c>
      <c r="K4781">
        <v>8.3999999999999995E-3</v>
      </c>
      <c r="M4781">
        <v>4.1817440239994408</v>
      </c>
      <c r="N4781">
        <v>140.93428277282081</v>
      </c>
      <c r="O4781">
        <v>388.20199587857849</v>
      </c>
      <c r="P4781">
        <v>186.37200198002759</v>
      </c>
      <c r="R4781">
        <v>715.50828063142694</v>
      </c>
      <c r="S4781">
        <v>11806344.216010479</v>
      </c>
      <c r="T4781">
        <v>14696902.399468239</v>
      </c>
      <c r="U4781">
        <v>28686954.545454539</v>
      </c>
      <c r="V4781">
        <v>55190201.160933271</v>
      </c>
      <c r="X4781">
        <v>0.33874370987822988</v>
      </c>
      <c r="Y4781">
        <v>0.87750438396077302</v>
      </c>
      <c r="Z4781">
        <v>0.5355517298276653</v>
      </c>
      <c r="AB4781">
        <v>7.0526000000000005E-2</v>
      </c>
      <c r="AC4781">
        <v>5.4999999999999997E-3</v>
      </c>
      <c r="AD4781">
        <v>1.13848528402079</v>
      </c>
      <c r="AE4781">
        <v>0.66280642780391141</v>
      </c>
      <c r="AF4781">
        <v>6.0590617358241428</v>
      </c>
      <c r="AG4781">
        <v>1</v>
      </c>
      <c r="AH4781" t="s">
        <v>54</v>
      </c>
    </row>
    <row r="4782" spans="1:34">
      <c r="A4782" t="s">
        <v>422</v>
      </c>
      <c r="B4782" t="s">
        <v>423</v>
      </c>
      <c r="C4782" t="s">
        <v>424</v>
      </c>
      <c r="D4782" t="s">
        <v>425</v>
      </c>
      <c r="E4782" t="s">
        <v>53</v>
      </c>
      <c r="F4782" t="s">
        <v>39</v>
      </c>
      <c r="G4782" t="s">
        <v>41</v>
      </c>
      <c r="I4782">
        <v>1.5</v>
      </c>
      <c r="J4782">
        <v>2.515981008345801</v>
      </c>
      <c r="K4782">
        <v>8.4000000000000012E-3</v>
      </c>
      <c r="M4782">
        <v>4.0243810083457996</v>
      </c>
      <c r="N4782">
        <v>140.93428277282081</v>
      </c>
      <c r="O4782">
        <v>365.35097625454102</v>
      </c>
      <c r="P4782">
        <v>186.37200198002759</v>
      </c>
      <c r="R4782">
        <v>692.65726100738937</v>
      </c>
      <c r="S4782">
        <v>11806344.216010479</v>
      </c>
      <c r="T4782">
        <v>13831787.82327256</v>
      </c>
      <c r="U4782">
        <v>28686954.545454551</v>
      </c>
      <c r="V4782">
        <v>54325086.584737591</v>
      </c>
      <c r="X4782">
        <v>0.33874370987822983</v>
      </c>
      <c r="Y4782">
        <v>0.82585119796237227</v>
      </c>
      <c r="Z4782">
        <v>0.53555172982766541</v>
      </c>
      <c r="AB4782">
        <v>7.0526000000000005E-2</v>
      </c>
      <c r="AC4782">
        <v>5.4999999999999997E-3</v>
      </c>
      <c r="AD4782">
        <v>1.0956429970365531</v>
      </c>
      <c r="AE4782">
        <v>0.63786438982280935</v>
      </c>
      <c r="AF4782">
        <v>5.8339143952051629</v>
      </c>
      <c r="AG4782">
        <v>1</v>
      </c>
      <c r="AH4782" t="s">
        <v>54</v>
      </c>
    </row>
    <row r="4783" spans="1:34">
      <c r="A4783" t="s">
        <v>422</v>
      </c>
      <c r="B4783" t="s">
        <v>500</v>
      </c>
      <c r="C4783" t="s">
        <v>424</v>
      </c>
      <c r="D4783" t="s">
        <v>501</v>
      </c>
      <c r="E4783" t="s">
        <v>53</v>
      </c>
      <c r="F4783" t="s">
        <v>39</v>
      </c>
      <c r="G4783" t="s">
        <v>41</v>
      </c>
      <c r="I4783">
        <v>1.5</v>
      </c>
      <c r="J4783">
        <v>2.6187040510787778</v>
      </c>
      <c r="K4783">
        <v>8.4000000000000012E-3</v>
      </c>
      <c r="M4783">
        <v>4.1271040510787778</v>
      </c>
      <c r="N4783">
        <v>140.93428277282081</v>
      </c>
      <c r="O4783">
        <v>380.26760870201929</v>
      </c>
      <c r="P4783">
        <v>186.37200198002759</v>
      </c>
      <c r="R4783">
        <v>707.57389345486763</v>
      </c>
      <c r="S4783">
        <v>11806344.216010479</v>
      </c>
      <c r="T4783">
        <v>14396515.190820411</v>
      </c>
      <c r="U4783">
        <v>28686954.545454551</v>
      </c>
      <c r="V4783">
        <v>54889813.952285439</v>
      </c>
      <c r="X4783">
        <v>0.33874370987822988</v>
      </c>
      <c r="Y4783">
        <v>0.85956923781162597</v>
      </c>
      <c r="Z4783">
        <v>0.53555172982766541</v>
      </c>
      <c r="AB4783">
        <v>7.0526000000000005E-2</v>
      </c>
      <c r="AC4783">
        <v>5.4999999999999997E-3</v>
      </c>
      <c r="AD4783">
        <v>1.123609479874851</v>
      </c>
      <c r="AE4783">
        <v>0.65414599209598623</v>
      </c>
      <c r="AF4783">
        <v>5.980885523049615</v>
      </c>
      <c r="AG4783">
        <v>1</v>
      </c>
      <c r="AH4783" t="s">
        <v>54</v>
      </c>
    </row>
    <row r="4784" spans="1:34">
      <c r="A4784" t="s">
        <v>422</v>
      </c>
      <c r="B4784" t="s">
        <v>466</v>
      </c>
      <c r="C4784" t="s">
        <v>3329</v>
      </c>
      <c r="D4784" t="s">
        <v>3370</v>
      </c>
      <c r="E4784" t="s">
        <v>53</v>
      </c>
      <c r="F4784" t="s">
        <v>39</v>
      </c>
      <c r="G4784" t="s">
        <v>239</v>
      </c>
      <c r="I4784">
        <v>2.3298453277443869</v>
      </c>
      <c r="J4784">
        <v>3</v>
      </c>
      <c r="K4784">
        <v>2.02</v>
      </c>
      <c r="M4784">
        <v>7.3498453277443856</v>
      </c>
      <c r="N4784">
        <v>218.9033868248419</v>
      </c>
      <c r="O4784">
        <v>435.63640787743952</v>
      </c>
      <c r="P4784">
        <v>53.049167857142862</v>
      </c>
      <c r="R4784">
        <v>707.5889625594242</v>
      </c>
      <c r="S4784">
        <v>18337970.606275991</v>
      </c>
      <c r="T4784">
        <v>16492717.28688442</v>
      </c>
      <c r="U4784">
        <v>21852111.828571431</v>
      </c>
      <c r="V4784">
        <v>56682799.721731827</v>
      </c>
      <c r="X4784">
        <v>0.52614696650839599</v>
      </c>
      <c r="Y4784">
        <v>0.98472666751807092</v>
      </c>
      <c r="Z4784">
        <v>0.15244013752052549</v>
      </c>
      <c r="AB4784">
        <v>7.9335000000000003E-2</v>
      </c>
      <c r="AC4784">
        <v>5.4999999999999997E-3</v>
      </c>
      <c r="AD4784">
        <v>2.001005010694807</v>
      </c>
      <c r="AE4784">
        <v>1.1649504844474849</v>
      </c>
      <c r="AF4784">
        <v>10.60063582288668</v>
      </c>
      <c r="AG4784">
        <v>1</v>
      </c>
      <c r="AH4784" t="s">
        <v>1282</v>
      </c>
    </row>
    <row r="4785" spans="1:34">
      <c r="A4785" t="s">
        <v>422</v>
      </c>
      <c r="B4785" t="s">
        <v>1398</v>
      </c>
      <c r="C4785" t="s">
        <v>3329</v>
      </c>
      <c r="D4785" t="s">
        <v>3867</v>
      </c>
      <c r="E4785" t="s">
        <v>53</v>
      </c>
      <c r="F4785" t="s">
        <v>39</v>
      </c>
      <c r="G4785" t="s">
        <v>239</v>
      </c>
      <c r="I4785">
        <v>2.116506433612567</v>
      </c>
      <c r="J4785">
        <v>3</v>
      </c>
      <c r="K4785">
        <v>2.02</v>
      </c>
      <c r="M4785">
        <v>7.136506433612567</v>
      </c>
      <c r="N4785">
        <v>198.8588774701654</v>
      </c>
      <c r="O4785">
        <v>435.63640787743952</v>
      </c>
      <c r="P4785">
        <v>53.049167857142862</v>
      </c>
      <c r="R4785">
        <v>687.54445320474781</v>
      </c>
      <c r="S4785">
        <v>16658802.32708714</v>
      </c>
      <c r="T4785">
        <v>16492717.28688442</v>
      </c>
      <c r="U4785">
        <v>21852111.828571431</v>
      </c>
      <c r="V4785">
        <v>55003631.442542993</v>
      </c>
      <c r="X4785">
        <v>0.47796882753537501</v>
      </c>
      <c r="Y4785">
        <v>0.98472666751807103</v>
      </c>
      <c r="Z4785">
        <v>0.15244013752052549</v>
      </c>
      <c r="AB4785">
        <v>7.9335000000000003E-2</v>
      </c>
      <c r="AC4785">
        <v>5.4999999999999997E-3</v>
      </c>
      <c r="AD4785">
        <v>1.9429232175280291</v>
      </c>
      <c r="AE4785">
        <v>4.6637069543658134</v>
      </c>
      <c r="AF4785">
        <v>13.827971605506409</v>
      </c>
      <c r="AG4785">
        <v>1</v>
      </c>
      <c r="AH4785" t="s">
        <v>1282</v>
      </c>
    </row>
    <row r="4786" spans="1:34">
      <c r="A4786" t="s">
        <v>422</v>
      </c>
      <c r="B4786" t="s">
        <v>527</v>
      </c>
      <c r="C4786" t="s">
        <v>3329</v>
      </c>
      <c r="D4786" t="s">
        <v>3457</v>
      </c>
      <c r="E4786" t="s">
        <v>53</v>
      </c>
      <c r="F4786" t="s">
        <v>39</v>
      </c>
      <c r="G4786" t="s">
        <v>239</v>
      </c>
      <c r="I4786">
        <v>2.4850608982772719</v>
      </c>
      <c r="J4786">
        <v>3</v>
      </c>
      <c r="K4786">
        <v>2.02</v>
      </c>
      <c r="M4786">
        <v>7.5050608982772724</v>
      </c>
      <c r="N4786">
        <v>233.48685023032621</v>
      </c>
      <c r="O4786">
        <v>435.63640787743952</v>
      </c>
      <c r="P4786">
        <v>53.049167857142862</v>
      </c>
      <c r="R4786">
        <v>722.17242596490848</v>
      </c>
      <c r="S4786">
        <v>19559656.24187313</v>
      </c>
      <c r="T4786">
        <v>16492717.28688442</v>
      </c>
      <c r="U4786">
        <v>21852111.828571431</v>
      </c>
      <c r="V4786">
        <v>57904485.357328974</v>
      </c>
      <c r="X4786">
        <v>0.5611991653038465</v>
      </c>
      <c r="Y4786">
        <v>0.98472666751807103</v>
      </c>
      <c r="Z4786">
        <v>0.15244013752052549</v>
      </c>
      <c r="AB4786">
        <v>7.9335000000000003E-2</v>
      </c>
      <c r="AC4786">
        <v>5.4999999999999997E-3</v>
      </c>
      <c r="AD4786">
        <v>2.0432626529341258</v>
      </c>
      <c r="AE4786">
        <v>1.189552152376947</v>
      </c>
      <c r="AF4786">
        <v>10.822710703588349</v>
      </c>
      <c r="AG4786">
        <v>1</v>
      </c>
      <c r="AH4786" t="s">
        <v>1282</v>
      </c>
    </row>
    <row r="4787" spans="1:34">
      <c r="A4787" t="s">
        <v>422</v>
      </c>
      <c r="B4787" t="s">
        <v>423</v>
      </c>
      <c r="C4787" t="s">
        <v>3329</v>
      </c>
      <c r="D4787" t="s">
        <v>3330</v>
      </c>
      <c r="E4787" t="s">
        <v>53</v>
      </c>
      <c r="F4787" t="s">
        <v>39</v>
      </c>
      <c r="G4787" t="s">
        <v>239</v>
      </c>
      <c r="I4787">
        <v>2.269838697196576</v>
      </c>
      <c r="J4787">
        <v>3</v>
      </c>
      <c r="K4787">
        <v>2.02</v>
      </c>
      <c r="M4787">
        <v>7.2898386971965756</v>
      </c>
      <c r="N4787">
        <v>213.26539253292901</v>
      </c>
      <c r="O4787">
        <v>435.63640787743952</v>
      </c>
      <c r="P4787">
        <v>53.049167857142862</v>
      </c>
      <c r="R4787">
        <v>701.95096826751137</v>
      </c>
      <c r="S4787">
        <v>17865664.649282381</v>
      </c>
      <c r="T4787">
        <v>16492717.28688442</v>
      </c>
      <c r="U4787">
        <v>21852111.828571431</v>
      </c>
      <c r="V4787">
        <v>56210493.764738217</v>
      </c>
      <c r="X4787">
        <v>0.51259572074235749</v>
      </c>
      <c r="Y4787">
        <v>0.98472666751807103</v>
      </c>
      <c r="Z4787">
        <v>0.15244013752052549</v>
      </c>
      <c r="AB4787">
        <v>7.9335000000000003E-2</v>
      </c>
      <c r="AC4787">
        <v>5.4999999999999997E-3</v>
      </c>
      <c r="AD4787">
        <v>1.9846681269854549</v>
      </c>
      <c r="AE4787">
        <v>1.155439433505657</v>
      </c>
      <c r="AF4787">
        <v>10.514781257687689</v>
      </c>
      <c r="AG4787">
        <v>1</v>
      </c>
      <c r="AH4787" t="s">
        <v>1282</v>
      </c>
    </row>
    <row r="4788" spans="1:34">
      <c r="A4788" t="s">
        <v>422</v>
      </c>
      <c r="B4788" t="s">
        <v>500</v>
      </c>
      <c r="C4788" t="s">
        <v>3329</v>
      </c>
      <c r="D4788" t="s">
        <v>3426</v>
      </c>
      <c r="E4788" t="s">
        <v>53</v>
      </c>
      <c r="F4788" t="s">
        <v>39</v>
      </c>
      <c r="G4788" t="s">
        <v>239</v>
      </c>
      <c r="I4788">
        <v>2.4082383145124782</v>
      </c>
      <c r="J4788">
        <v>3</v>
      </c>
      <c r="K4788">
        <v>2.02</v>
      </c>
      <c r="M4788">
        <v>7.4282383145124786</v>
      </c>
      <c r="N4788">
        <v>226.26889306789539</v>
      </c>
      <c r="O4788">
        <v>435.63640787743958</v>
      </c>
      <c r="P4788">
        <v>53.049167857142862</v>
      </c>
      <c r="R4788">
        <v>714.95446880247778</v>
      </c>
      <c r="S4788">
        <v>18954993.663546149</v>
      </c>
      <c r="T4788">
        <v>16492717.28688442</v>
      </c>
      <c r="U4788">
        <v>21852111.828571431</v>
      </c>
      <c r="V4788">
        <v>57299822.779002003</v>
      </c>
      <c r="X4788">
        <v>0.54385038728590152</v>
      </c>
      <c r="Y4788">
        <v>0.98472666751807125</v>
      </c>
      <c r="Z4788">
        <v>0.15244013752052549</v>
      </c>
      <c r="AB4788">
        <v>7.9335000000000003E-2</v>
      </c>
      <c r="AC4788">
        <v>5.4999999999999997E-3</v>
      </c>
      <c r="AD4788">
        <v>2.022347603951042</v>
      </c>
      <c r="AE4788">
        <v>1.1773757728502281</v>
      </c>
      <c r="AF4788">
        <v>10.71279669131375</v>
      </c>
      <c r="AG4788">
        <v>1</v>
      </c>
      <c r="AH4788" t="s">
        <v>1282</v>
      </c>
    </row>
    <row r="4789" spans="1:34">
      <c r="A4789" t="s">
        <v>422</v>
      </c>
      <c r="B4789" t="s">
        <v>466</v>
      </c>
      <c r="C4789" t="s">
        <v>1969</v>
      </c>
      <c r="D4789" t="s">
        <v>2070</v>
      </c>
      <c r="E4789" t="s">
        <v>53</v>
      </c>
      <c r="F4789" t="s">
        <v>39</v>
      </c>
      <c r="G4789" t="s">
        <v>302</v>
      </c>
      <c r="I4789">
        <v>2.8279161284986158</v>
      </c>
      <c r="J4789">
        <v>3</v>
      </c>
      <c r="K4789">
        <v>1.059999999999999E-2</v>
      </c>
      <c r="M4789">
        <v>5.8385161284986156</v>
      </c>
      <c r="N4789">
        <v>265.70022087442982</v>
      </c>
      <c r="O4789">
        <v>435.63640787743952</v>
      </c>
      <c r="P4789">
        <v>44.026333184789053</v>
      </c>
      <c r="R4789">
        <v>745.36296193665839</v>
      </c>
      <c r="S4789">
        <v>22258234.151374921</v>
      </c>
      <c r="T4789">
        <v>16492717.28688442</v>
      </c>
      <c r="U4789">
        <v>11968477.005347591</v>
      </c>
      <c r="V4789">
        <v>50719428.443606928</v>
      </c>
      <c r="X4789">
        <v>0.63862586706140145</v>
      </c>
      <c r="Y4789">
        <v>0.98472666751807103</v>
      </c>
      <c r="Z4789">
        <v>0.1265124516804283</v>
      </c>
      <c r="AB4789">
        <v>6.6664000000000001E-2</v>
      </c>
      <c r="AC4789">
        <v>5.4999999999999997E-3</v>
      </c>
      <c r="AD4789">
        <v>1.589543658020566</v>
      </c>
      <c r="AE4789">
        <v>0.92540480636703071</v>
      </c>
      <c r="AF4789">
        <v>8.4256285928862127</v>
      </c>
      <c r="AG4789">
        <v>1</v>
      </c>
      <c r="AH4789" t="s">
        <v>329</v>
      </c>
    </row>
    <row r="4790" spans="1:34">
      <c r="A4790" t="s">
        <v>422</v>
      </c>
      <c r="B4790" t="s">
        <v>1398</v>
      </c>
      <c r="C4790" t="s">
        <v>1969</v>
      </c>
      <c r="D4790" t="s">
        <v>3469</v>
      </c>
      <c r="E4790" t="s">
        <v>53</v>
      </c>
      <c r="F4790" t="s">
        <v>39</v>
      </c>
      <c r="G4790" t="s">
        <v>302</v>
      </c>
      <c r="I4790">
        <v>2.5922665786981418</v>
      </c>
      <c r="J4790">
        <v>3</v>
      </c>
      <c r="K4790">
        <v>1.059999999999999E-2</v>
      </c>
      <c r="M4790">
        <v>5.6028665786981424</v>
      </c>
      <c r="N4790">
        <v>243.5594873498512</v>
      </c>
      <c r="O4790">
        <v>435.63640787743952</v>
      </c>
      <c r="P4790">
        <v>44.026333184789053</v>
      </c>
      <c r="R4790">
        <v>723.22222841207986</v>
      </c>
      <c r="S4790">
        <v>20403461.0185134</v>
      </c>
      <c r="T4790">
        <v>16492717.28688442</v>
      </c>
      <c r="U4790">
        <v>11968477.005347591</v>
      </c>
      <c r="V4790">
        <v>48864655.310745403</v>
      </c>
      <c r="X4790">
        <v>0.58540933190770339</v>
      </c>
      <c r="Y4790">
        <v>0.98472666751807103</v>
      </c>
      <c r="Z4790">
        <v>0.1265124516804283</v>
      </c>
      <c r="AB4790">
        <v>6.6664000000000001E-2</v>
      </c>
      <c r="AC4790">
        <v>5.4999999999999997E-3</v>
      </c>
      <c r="AD4790">
        <v>1.5253877596455681</v>
      </c>
      <c r="AE4790">
        <v>3.661473309179236</v>
      </c>
      <c r="AF4790">
        <v>10.861891647522951</v>
      </c>
      <c r="AG4790">
        <v>1</v>
      </c>
      <c r="AH4790" t="s">
        <v>329</v>
      </c>
    </row>
    <row r="4791" spans="1:34">
      <c r="A4791" t="s">
        <v>422</v>
      </c>
      <c r="B4791" t="s">
        <v>527</v>
      </c>
      <c r="C4791" t="s">
        <v>1969</v>
      </c>
      <c r="D4791" t="s">
        <v>2248</v>
      </c>
      <c r="E4791" t="s">
        <v>53</v>
      </c>
      <c r="F4791" t="s">
        <v>39</v>
      </c>
      <c r="G4791" t="s">
        <v>302</v>
      </c>
      <c r="I4791">
        <v>3.0012750212826269</v>
      </c>
      <c r="J4791">
        <v>3</v>
      </c>
      <c r="K4791">
        <v>1.060000000000001E-2</v>
      </c>
      <c r="M4791">
        <v>6.011875021282628</v>
      </c>
      <c r="N4791">
        <v>281.98836168563321</v>
      </c>
      <c r="O4791">
        <v>435.63640787743958</v>
      </c>
      <c r="P4791">
        <v>44.02633318478911</v>
      </c>
      <c r="R4791">
        <v>761.65110274786184</v>
      </c>
      <c r="S4791">
        <v>23622723.992117919</v>
      </c>
      <c r="T4791">
        <v>16492717.28688442</v>
      </c>
      <c r="U4791">
        <v>11968477.0053476</v>
      </c>
      <c r="V4791">
        <v>52083918.284349941</v>
      </c>
      <c r="X4791">
        <v>0.67777535671609368</v>
      </c>
      <c r="Y4791">
        <v>0.98472666751807125</v>
      </c>
      <c r="Z4791">
        <v>0.12651245168042849</v>
      </c>
      <c r="AB4791">
        <v>6.6664000000000001E-2</v>
      </c>
      <c r="AC4791">
        <v>5.4999999999999997E-3</v>
      </c>
      <c r="AD4791">
        <v>1.6367408434905579</v>
      </c>
      <c r="AE4791">
        <v>0.95288219087329651</v>
      </c>
      <c r="AF4791">
        <v>8.6736620556464832</v>
      </c>
      <c r="AG4791">
        <v>1</v>
      </c>
      <c r="AH4791" t="s">
        <v>329</v>
      </c>
    </row>
    <row r="4792" spans="1:34">
      <c r="A4792" t="s">
        <v>422</v>
      </c>
      <c r="B4792" t="s">
        <v>423</v>
      </c>
      <c r="C4792" t="s">
        <v>1969</v>
      </c>
      <c r="D4792" t="s">
        <v>1970</v>
      </c>
      <c r="E4792" t="s">
        <v>53</v>
      </c>
      <c r="F4792" t="s">
        <v>39</v>
      </c>
      <c r="G4792" t="s">
        <v>302</v>
      </c>
      <c r="I4792">
        <v>2.7606082934137341</v>
      </c>
      <c r="J4792">
        <v>3</v>
      </c>
      <c r="K4792">
        <v>1.059999999999999E-2</v>
      </c>
      <c r="M4792">
        <v>5.7712082934137339</v>
      </c>
      <c r="N4792">
        <v>259.3762332326437</v>
      </c>
      <c r="O4792">
        <v>435.63640787743958</v>
      </c>
      <c r="P4792">
        <v>44.026333184789053</v>
      </c>
      <c r="R4792">
        <v>739.03897429487233</v>
      </c>
      <c r="S4792">
        <v>21728461.17174387</v>
      </c>
      <c r="T4792">
        <v>16492717.28688442</v>
      </c>
      <c r="U4792">
        <v>11968477.005347591</v>
      </c>
      <c r="V4792">
        <v>50189655.463975877</v>
      </c>
      <c r="X4792">
        <v>0.62342579655438479</v>
      </c>
      <c r="Y4792">
        <v>0.98472666751807125</v>
      </c>
      <c r="Z4792">
        <v>0.1265124516804283</v>
      </c>
      <c r="AB4792">
        <v>6.6664000000000001E-2</v>
      </c>
      <c r="AC4792">
        <v>5.4999999999999997E-3</v>
      </c>
      <c r="AD4792">
        <v>1.571219011819446</v>
      </c>
      <c r="AE4792">
        <v>0.91473651450607685</v>
      </c>
      <c r="AF4792">
        <v>8.3293278197392571</v>
      </c>
      <c r="AG4792">
        <v>1</v>
      </c>
      <c r="AH4792" t="s">
        <v>329</v>
      </c>
    </row>
    <row r="4793" spans="1:34">
      <c r="A4793" t="s">
        <v>422</v>
      </c>
      <c r="B4793" t="s">
        <v>500</v>
      </c>
      <c r="C4793" t="s">
        <v>1969</v>
      </c>
      <c r="D4793" t="s">
        <v>2147</v>
      </c>
      <c r="E4793" t="s">
        <v>53</v>
      </c>
      <c r="F4793" t="s">
        <v>39</v>
      </c>
      <c r="G4793" t="s">
        <v>302</v>
      </c>
      <c r="I4793">
        <v>2.916612707516244</v>
      </c>
      <c r="J4793">
        <v>3</v>
      </c>
      <c r="K4793">
        <v>1.0599999999999979E-2</v>
      </c>
      <c r="M4793">
        <v>5.9272127075162464</v>
      </c>
      <c r="N4793">
        <v>274.03381337326459</v>
      </c>
      <c r="O4793">
        <v>435.63640787743958</v>
      </c>
      <c r="P4793">
        <v>44.026333184789003</v>
      </c>
      <c r="R4793">
        <v>753.69655443549323</v>
      </c>
      <c r="S4793">
        <v>22956355.713151392</v>
      </c>
      <c r="T4793">
        <v>16492717.28688442</v>
      </c>
      <c r="U4793">
        <v>11968477.00534758</v>
      </c>
      <c r="V4793">
        <v>51417550.005383387</v>
      </c>
      <c r="X4793">
        <v>0.65865613921469413</v>
      </c>
      <c r="Y4793">
        <v>0.98472666751807125</v>
      </c>
      <c r="Z4793">
        <v>0.12651245168042821</v>
      </c>
      <c r="AB4793">
        <v>6.6664000000000001E-2</v>
      </c>
      <c r="AC4793">
        <v>5.4999999999999997E-3</v>
      </c>
      <c r="AD4793">
        <v>1.6136914177531141</v>
      </c>
      <c r="AE4793">
        <v>0.93946321414132494</v>
      </c>
      <c r="AF4793">
        <v>8.5525313394106846</v>
      </c>
      <c r="AG4793">
        <v>1</v>
      </c>
      <c r="AH4793" t="s">
        <v>329</v>
      </c>
    </row>
    <row r="4794" spans="1:34">
      <c r="A4794" t="s">
        <v>422</v>
      </c>
      <c r="B4794" t="s">
        <v>466</v>
      </c>
      <c r="C4794" t="s">
        <v>7087</v>
      </c>
      <c r="D4794" t="s">
        <v>7088</v>
      </c>
      <c r="E4794" t="s">
        <v>53</v>
      </c>
      <c r="F4794" t="s">
        <v>39</v>
      </c>
      <c r="G4794" t="s">
        <v>4231</v>
      </c>
      <c r="I4794">
        <v>0</v>
      </c>
      <c r="J4794">
        <v>0</v>
      </c>
      <c r="K4794">
        <v>0</v>
      </c>
      <c r="M4794">
        <v>0</v>
      </c>
      <c r="N4794">
        <v>0</v>
      </c>
      <c r="O4794">
        <v>0</v>
      </c>
      <c r="P4794">
        <v>0</v>
      </c>
      <c r="R4794">
        <v>0</v>
      </c>
      <c r="S4794">
        <v>0</v>
      </c>
      <c r="T4794">
        <v>0</v>
      </c>
      <c r="U4794">
        <v>0</v>
      </c>
      <c r="V4794">
        <v>0</v>
      </c>
      <c r="X4794">
        <v>0</v>
      </c>
      <c r="Y4794">
        <v>0</v>
      </c>
      <c r="Z4794">
        <v>0</v>
      </c>
      <c r="AB4794">
        <v>6.9564000000000001E-2</v>
      </c>
      <c r="AC4794">
        <v>5.4999999999999997E-3</v>
      </c>
      <c r="AD4794">
        <v>0</v>
      </c>
      <c r="AE4794">
        <v>0</v>
      </c>
      <c r="AF4794">
        <v>0</v>
      </c>
      <c r="AG4794">
        <v>0</v>
      </c>
      <c r="AH4794" t="s">
        <v>4443</v>
      </c>
    </row>
    <row r="4795" spans="1:34">
      <c r="A4795" t="s">
        <v>422</v>
      </c>
      <c r="B4795" t="s">
        <v>1398</v>
      </c>
      <c r="C4795" t="s">
        <v>7087</v>
      </c>
      <c r="D4795" t="s">
        <v>7089</v>
      </c>
      <c r="E4795" t="s">
        <v>53</v>
      </c>
      <c r="F4795" t="s">
        <v>39</v>
      </c>
      <c r="G4795" t="s">
        <v>4231</v>
      </c>
      <c r="I4795">
        <v>0</v>
      </c>
      <c r="J4795">
        <v>0</v>
      </c>
      <c r="K4795">
        <v>0</v>
      </c>
      <c r="M4795">
        <v>0</v>
      </c>
      <c r="N4795">
        <v>0</v>
      </c>
      <c r="O4795">
        <v>0</v>
      </c>
      <c r="P4795">
        <v>0</v>
      </c>
      <c r="R4795">
        <v>0</v>
      </c>
      <c r="S4795">
        <v>0</v>
      </c>
      <c r="T4795">
        <v>0</v>
      </c>
      <c r="U4795">
        <v>0</v>
      </c>
      <c r="V4795">
        <v>0</v>
      </c>
      <c r="X4795">
        <v>0</v>
      </c>
      <c r="Y4795">
        <v>0</v>
      </c>
      <c r="Z4795">
        <v>0</v>
      </c>
      <c r="AB4795">
        <v>6.9564000000000001E-2</v>
      </c>
      <c r="AC4795">
        <v>5.4999999999999997E-3</v>
      </c>
      <c r="AD4795">
        <v>0</v>
      </c>
      <c r="AE4795">
        <v>0</v>
      </c>
      <c r="AF4795">
        <v>0</v>
      </c>
      <c r="AG4795">
        <v>0</v>
      </c>
      <c r="AH4795" t="s">
        <v>4443</v>
      </c>
    </row>
    <row r="4796" spans="1:34">
      <c r="A4796" t="s">
        <v>422</v>
      </c>
      <c r="B4796" t="s">
        <v>527</v>
      </c>
      <c r="C4796" t="s">
        <v>7087</v>
      </c>
      <c r="D4796" t="s">
        <v>7090</v>
      </c>
      <c r="E4796" t="s">
        <v>53</v>
      </c>
      <c r="F4796" t="s">
        <v>39</v>
      </c>
      <c r="G4796" t="s">
        <v>4231</v>
      </c>
      <c r="I4796">
        <v>0</v>
      </c>
      <c r="J4796">
        <v>0</v>
      </c>
      <c r="K4796">
        <v>0</v>
      </c>
      <c r="M4796">
        <v>0</v>
      </c>
      <c r="N4796">
        <v>0</v>
      </c>
      <c r="O4796">
        <v>0</v>
      </c>
      <c r="P4796">
        <v>0</v>
      </c>
      <c r="R4796">
        <v>0</v>
      </c>
      <c r="S4796">
        <v>0</v>
      </c>
      <c r="T4796">
        <v>0</v>
      </c>
      <c r="U4796">
        <v>0</v>
      </c>
      <c r="V4796">
        <v>0</v>
      </c>
      <c r="X4796">
        <v>0</v>
      </c>
      <c r="Y4796">
        <v>0</v>
      </c>
      <c r="Z4796">
        <v>0</v>
      </c>
      <c r="AB4796">
        <v>6.9564000000000001E-2</v>
      </c>
      <c r="AC4796">
        <v>5.4999999999999997E-3</v>
      </c>
      <c r="AD4796">
        <v>0</v>
      </c>
      <c r="AE4796">
        <v>0</v>
      </c>
      <c r="AF4796">
        <v>0</v>
      </c>
      <c r="AG4796">
        <v>0</v>
      </c>
      <c r="AH4796" t="s">
        <v>4443</v>
      </c>
    </row>
    <row r="4797" spans="1:34">
      <c r="A4797" t="s">
        <v>422</v>
      </c>
      <c r="B4797" t="s">
        <v>423</v>
      </c>
      <c r="C4797" t="s">
        <v>7087</v>
      </c>
      <c r="D4797" t="s">
        <v>7091</v>
      </c>
      <c r="E4797" t="s">
        <v>53</v>
      </c>
      <c r="F4797" t="s">
        <v>39</v>
      </c>
      <c r="G4797" t="s">
        <v>4231</v>
      </c>
      <c r="I4797">
        <v>0</v>
      </c>
      <c r="J4797">
        <v>0</v>
      </c>
      <c r="K4797">
        <v>0</v>
      </c>
      <c r="M4797">
        <v>0</v>
      </c>
      <c r="N4797">
        <v>0</v>
      </c>
      <c r="O4797">
        <v>0</v>
      </c>
      <c r="P4797">
        <v>0</v>
      </c>
      <c r="R4797">
        <v>0</v>
      </c>
      <c r="S4797">
        <v>0</v>
      </c>
      <c r="T4797">
        <v>0</v>
      </c>
      <c r="U4797">
        <v>0</v>
      </c>
      <c r="V4797">
        <v>0</v>
      </c>
      <c r="X4797">
        <v>0</v>
      </c>
      <c r="Y4797">
        <v>0</v>
      </c>
      <c r="Z4797">
        <v>0</v>
      </c>
      <c r="AB4797">
        <v>6.9564000000000001E-2</v>
      </c>
      <c r="AC4797">
        <v>5.4999999999999997E-3</v>
      </c>
      <c r="AD4797">
        <v>0</v>
      </c>
      <c r="AE4797">
        <v>0</v>
      </c>
      <c r="AF4797">
        <v>0</v>
      </c>
      <c r="AG4797">
        <v>0</v>
      </c>
      <c r="AH4797" t="s">
        <v>4443</v>
      </c>
    </row>
    <row r="4798" spans="1:34">
      <c r="A4798" t="s">
        <v>422</v>
      </c>
      <c r="B4798" t="s">
        <v>500</v>
      </c>
      <c r="C4798" t="s">
        <v>7087</v>
      </c>
      <c r="D4798" t="s">
        <v>7092</v>
      </c>
      <c r="E4798" t="s">
        <v>53</v>
      </c>
      <c r="F4798" t="s">
        <v>39</v>
      </c>
      <c r="G4798" t="s">
        <v>4231</v>
      </c>
      <c r="I4798">
        <v>0</v>
      </c>
      <c r="J4798">
        <v>0</v>
      </c>
      <c r="K4798">
        <v>0</v>
      </c>
      <c r="M4798">
        <v>0</v>
      </c>
      <c r="N4798">
        <v>0</v>
      </c>
      <c r="O4798">
        <v>0</v>
      </c>
      <c r="P4798">
        <v>0</v>
      </c>
      <c r="R4798">
        <v>0</v>
      </c>
      <c r="S4798">
        <v>0</v>
      </c>
      <c r="T4798">
        <v>0</v>
      </c>
      <c r="U4798">
        <v>0</v>
      </c>
      <c r="V4798">
        <v>0</v>
      </c>
      <c r="X4798">
        <v>0</v>
      </c>
      <c r="Y4798">
        <v>0</v>
      </c>
      <c r="Z4798">
        <v>0</v>
      </c>
      <c r="AB4798">
        <v>6.9564000000000001E-2</v>
      </c>
      <c r="AC4798">
        <v>5.4999999999999997E-3</v>
      </c>
      <c r="AD4798">
        <v>0</v>
      </c>
      <c r="AE4798">
        <v>0</v>
      </c>
      <c r="AF4798">
        <v>0</v>
      </c>
      <c r="AG4798">
        <v>0</v>
      </c>
      <c r="AH4798" t="s">
        <v>4443</v>
      </c>
    </row>
    <row r="4799" spans="1:34">
      <c r="A4799" t="s">
        <v>422</v>
      </c>
      <c r="B4799" t="s">
        <v>466</v>
      </c>
      <c r="C4799" t="s">
        <v>1329</v>
      </c>
      <c r="D4799" t="s">
        <v>1385</v>
      </c>
      <c r="E4799" t="s">
        <v>53</v>
      </c>
      <c r="F4799" t="s">
        <v>140</v>
      </c>
      <c r="G4799" t="s">
        <v>41</v>
      </c>
      <c r="I4799">
        <v>3.7375959139450168</v>
      </c>
      <c r="J4799">
        <v>1.5</v>
      </c>
      <c r="K4799">
        <v>8.4000000000000012E-3</v>
      </c>
      <c r="M4799">
        <v>5.2459959139450163</v>
      </c>
      <c r="N4799">
        <v>351.1702662843112</v>
      </c>
      <c r="O4799">
        <v>98.483511307937491</v>
      </c>
      <c r="P4799">
        <v>186.37200198002759</v>
      </c>
      <c r="R4799">
        <v>636.02577957227629</v>
      </c>
      <c r="S4799">
        <v>29418229.26692611</v>
      </c>
      <c r="T4799">
        <v>2722230.5276770229</v>
      </c>
      <c r="U4799">
        <v>28686954.545454551</v>
      </c>
      <c r="V4799">
        <v>60827414.340057679</v>
      </c>
      <c r="X4799">
        <v>0.84405807061029881</v>
      </c>
      <c r="Y4799">
        <v>0.24241493025817981</v>
      </c>
      <c r="Z4799">
        <v>0.53555172982766541</v>
      </c>
      <c r="AB4799">
        <v>6.6725999999999994E-2</v>
      </c>
      <c r="AC4799">
        <v>5.4999999999999997E-3</v>
      </c>
      <c r="AD4799">
        <v>1.428229254058329</v>
      </c>
      <c r="AE4799">
        <v>0.83149035236028512</v>
      </c>
      <c r="AF4799">
        <v>7.5779415203636296</v>
      </c>
      <c r="AG4799">
        <v>1</v>
      </c>
      <c r="AH4799" t="s">
        <v>267</v>
      </c>
    </row>
    <row r="4800" spans="1:34">
      <c r="A4800" t="s">
        <v>422</v>
      </c>
      <c r="B4800" t="s">
        <v>1398</v>
      </c>
      <c r="C4800" t="s">
        <v>1329</v>
      </c>
      <c r="D4800" t="s">
        <v>3045</v>
      </c>
      <c r="E4800" t="s">
        <v>53</v>
      </c>
      <c r="F4800" t="s">
        <v>140</v>
      </c>
      <c r="G4800" t="s">
        <v>41</v>
      </c>
      <c r="I4800">
        <v>3.5603410888839711</v>
      </c>
      <c r="J4800">
        <v>1.5</v>
      </c>
      <c r="K4800">
        <v>8.4000000000000012E-3</v>
      </c>
      <c r="M4800">
        <v>5.0687410888839706</v>
      </c>
      <c r="N4800">
        <v>334.51607852564428</v>
      </c>
      <c r="O4800">
        <v>98.483511307937491</v>
      </c>
      <c r="P4800">
        <v>186.37200198002759</v>
      </c>
      <c r="R4800">
        <v>619.37159181360937</v>
      </c>
      <c r="S4800">
        <v>28023074.947846491</v>
      </c>
      <c r="T4800">
        <v>2722230.5276770229</v>
      </c>
      <c r="U4800">
        <v>28686954.545454551</v>
      </c>
      <c r="V4800">
        <v>59432260.020978063</v>
      </c>
      <c r="X4800">
        <v>0.80402876592030192</v>
      </c>
      <c r="Y4800">
        <v>0.24241493025817981</v>
      </c>
      <c r="Z4800">
        <v>0.53555172982766541</v>
      </c>
      <c r="AB4800">
        <v>6.6725999999999994E-2</v>
      </c>
      <c r="AC4800">
        <v>5.4999999999999997E-3</v>
      </c>
      <c r="AD4800">
        <v>1.3799713959265261</v>
      </c>
      <c r="AE4800">
        <v>3.3124223015856749</v>
      </c>
      <c r="AF4800">
        <v>9.8333607863961738</v>
      </c>
      <c r="AG4800">
        <v>1</v>
      </c>
      <c r="AH4800" t="s">
        <v>267</v>
      </c>
    </row>
    <row r="4801" spans="1:34">
      <c r="A4801" t="s">
        <v>422</v>
      </c>
      <c r="B4801" t="s">
        <v>527</v>
      </c>
      <c r="C4801" t="s">
        <v>1329</v>
      </c>
      <c r="D4801" t="s">
        <v>1539</v>
      </c>
      <c r="E4801" t="s">
        <v>53</v>
      </c>
      <c r="F4801" t="s">
        <v>140</v>
      </c>
      <c r="G4801" t="s">
        <v>41</v>
      </c>
      <c r="I4801">
        <v>3.8777893163466399</v>
      </c>
      <c r="J4801">
        <v>1.5</v>
      </c>
      <c r="K4801">
        <v>8.4000000000000012E-3</v>
      </c>
      <c r="M4801">
        <v>5.3861893163466394</v>
      </c>
      <c r="N4801">
        <v>364.3423040289473</v>
      </c>
      <c r="O4801">
        <v>98.483511307937491</v>
      </c>
      <c r="P4801">
        <v>186.37200198002759</v>
      </c>
      <c r="R4801">
        <v>649.19781731691239</v>
      </c>
      <c r="S4801">
        <v>30521676.977304261</v>
      </c>
      <c r="T4801">
        <v>2722230.5276770229</v>
      </c>
      <c r="U4801">
        <v>28686954.545454551</v>
      </c>
      <c r="V4801">
        <v>61930862.050435834</v>
      </c>
      <c r="X4801">
        <v>0.87571782609695037</v>
      </c>
      <c r="Y4801">
        <v>0.24241493025817981</v>
      </c>
      <c r="Z4801">
        <v>0.53555172982766541</v>
      </c>
      <c r="AB4801">
        <v>6.6725999999999994E-2</v>
      </c>
      <c r="AC4801">
        <v>5.4999999999999997E-3</v>
      </c>
      <c r="AD4801">
        <v>1.4663970913613891</v>
      </c>
      <c r="AE4801">
        <v>0.85371100664094235</v>
      </c>
      <c r="AF4801">
        <v>7.778523414348971</v>
      </c>
      <c r="AG4801">
        <v>1</v>
      </c>
      <c r="AH4801" t="s">
        <v>267</v>
      </c>
    </row>
    <row r="4802" spans="1:34">
      <c r="A4802" t="s">
        <v>422</v>
      </c>
      <c r="B4802" t="s">
        <v>423</v>
      </c>
      <c r="C4802" t="s">
        <v>1329</v>
      </c>
      <c r="D4802" t="s">
        <v>1330</v>
      </c>
      <c r="E4802" t="s">
        <v>53</v>
      </c>
      <c r="F4802" t="s">
        <v>140</v>
      </c>
      <c r="G4802" t="s">
        <v>41</v>
      </c>
      <c r="I4802">
        <v>3.6795596403007318</v>
      </c>
      <c r="J4802">
        <v>1.5</v>
      </c>
      <c r="K4802">
        <v>8.3999999999999977E-3</v>
      </c>
      <c r="M4802">
        <v>5.1879596403007326</v>
      </c>
      <c r="N4802">
        <v>345.71739921706819</v>
      </c>
      <c r="O4802">
        <v>98.483511307937491</v>
      </c>
      <c r="P4802">
        <v>186.37200198002751</v>
      </c>
      <c r="R4802">
        <v>630.57291250503317</v>
      </c>
      <c r="S4802">
        <v>28961431.784486771</v>
      </c>
      <c r="T4802">
        <v>2722230.5276770229</v>
      </c>
      <c r="U4802">
        <v>28686954.545454539</v>
      </c>
      <c r="V4802">
        <v>60370616.857618332</v>
      </c>
      <c r="X4802">
        <v>0.8309517888491168</v>
      </c>
      <c r="Y4802">
        <v>0.24241493025817981</v>
      </c>
      <c r="Z4802">
        <v>0.53555172982766519</v>
      </c>
      <c r="AB4802">
        <v>6.6725999999999994E-2</v>
      </c>
      <c r="AC4802">
        <v>5.4999999999999997E-3</v>
      </c>
      <c r="AD4802">
        <v>1.4124288025949641</v>
      </c>
      <c r="AE4802">
        <v>0.82229160298766613</v>
      </c>
      <c r="AF4802">
        <v>7.4949060458833623</v>
      </c>
      <c r="AG4802">
        <v>1</v>
      </c>
      <c r="AH4802" t="s">
        <v>267</v>
      </c>
    </row>
    <row r="4803" spans="1:34">
      <c r="A4803" t="s">
        <v>422</v>
      </c>
      <c r="B4803" t="s">
        <v>500</v>
      </c>
      <c r="C4803" t="s">
        <v>1329</v>
      </c>
      <c r="D4803" t="s">
        <v>1467</v>
      </c>
      <c r="E4803" t="s">
        <v>53</v>
      </c>
      <c r="F4803" t="s">
        <v>140</v>
      </c>
      <c r="G4803" t="s">
        <v>41</v>
      </c>
      <c r="I4803">
        <v>3.8176009024837172</v>
      </c>
      <c r="J4803">
        <v>1.5</v>
      </c>
      <c r="K4803">
        <v>8.3999999999999977E-3</v>
      </c>
      <c r="M4803">
        <v>5.3260009024837167</v>
      </c>
      <c r="N4803">
        <v>358.68723006961079</v>
      </c>
      <c r="O4803">
        <v>98.483511307937491</v>
      </c>
      <c r="P4803">
        <v>186.37200198002751</v>
      </c>
      <c r="R4803">
        <v>643.54274335757577</v>
      </c>
      <c r="S4803">
        <v>30047940.222716689</v>
      </c>
      <c r="T4803">
        <v>2722230.5276770229</v>
      </c>
      <c r="U4803">
        <v>28686954.545454539</v>
      </c>
      <c r="V4803">
        <v>61457125.29584825</v>
      </c>
      <c r="X4803">
        <v>0.86212552836120848</v>
      </c>
      <c r="Y4803">
        <v>0.24241493025817981</v>
      </c>
      <c r="Z4803">
        <v>0.53555172982766519</v>
      </c>
      <c r="AB4803">
        <v>6.6725999999999994E-2</v>
      </c>
      <c r="AC4803">
        <v>5.4999999999999997E-3</v>
      </c>
      <c r="AD4803">
        <v>1.4500107169065619</v>
      </c>
      <c r="AE4803">
        <v>0.84417114304366914</v>
      </c>
      <c r="AF4803">
        <v>7.6924087624339466</v>
      </c>
      <c r="AG4803">
        <v>1</v>
      </c>
      <c r="AH4803" t="s">
        <v>267</v>
      </c>
    </row>
    <row r="4804" spans="1:34">
      <c r="A4804" t="s">
        <v>422</v>
      </c>
      <c r="B4804" t="s">
        <v>466</v>
      </c>
      <c r="C4804" t="s">
        <v>3720</v>
      </c>
      <c r="D4804" t="s">
        <v>3745</v>
      </c>
      <c r="E4804" t="s">
        <v>53</v>
      </c>
      <c r="F4804" t="s">
        <v>140</v>
      </c>
      <c r="G4804" t="s">
        <v>239</v>
      </c>
      <c r="I4804">
        <v>5.0000000000000009</v>
      </c>
      <c r="J4804">
        <v>1.680700401259176</v>
      </c>
      <c r="K4804">
        <v>2.02</v>
      </c>
      <c r="M4804">
        <v>8.7007004012591764</v>
      </c>
      <c r="N4804">
        <v>469.78094257606949</v>
      </c>
      <c r="O4804">
        <v>110.3475179817754</v>
      </c>
      <c r="P4804">
        <v>53.049167857142862</v>
      </c>
      <c r="R4804">
        <v>633.17762841498779</v>
      </c>
      <c r="S4804">
        <v>39354480.720034949</v>
      </c>
      <c r="T4804">
        <v>3050169.2934578341</v>
      </c>
      <c r="U4804">
        <v>21852111.828571431</v>
      </c>
      <c r="V4804">
        <v>64256761.842064217</v>
      </c>
      <c r="X4804">
        <v>1.1291456995941</v>
      </c>
      <c r="Y4804">
        <v>0.271617913704092</v>
      </c>
      <c r="Z4804">
        <v>0.15244013752052549</v>
      </c>
      <c r="AB4804">
        <v>7.5535000000000005E-2</v>
      </c>
      <c r="AC4804">
        <v>5.4999999999999997E-3</v>
      </c>
      <c r="AD4804">
        <v>2.368777072594122</v>
      </c>
      <c r="AE4804">
        <v>1.37906101359958</v>
      </c>
      <c r="AF4804">
        <v>12.529573487452881</v>
      </c>
      <c r="AG4804">
        <v>1</v>
      </c>
      <c r="AH4804" t="s">
        <v>2443</v>
      </c>
    </row>
    <row r="4805" spans="1:34">
      <c r="A4805" t="s">
        <v>422</v>
      </c>
      <c r="B4805" t="s">
        <v>1398</v>
      </c>
      <c r="C4805" t="s">
        <v>3720</v>
      </c>
      <c r="D4805" t="s">
        <v>4008</v>
      </c>
      <c r="E4805" t="s">
        <v>53</v>
      </c>
      <c r="F4805" t="s">
        <v>140</v>
      </c>
      <c r="G4805" t="s">
        <v>239</v>
      </c>
      <c r="I4805">
        <v>4.9145753108089716</v>
      </c>
      <c r="J4805">
        <v>1.5</v>
      </c>
      <c r="K4805">
        <v>2.02</v>
      </c>
      <c r="M4805">
        <v>8.434575310808972</v>
      </c>
      <c r="N4805">
        <v>461.75476437458371</v>
      </c>
      <c r="O4805">
        <v>98.483511307937491</v>
      </c>
      <c r="P4805">
        <v>53.049167857142862</v>
      </c>
      <c r="R4805">
        <v>613.28744353966408</v>
      </c>
      <c r="S4805">
        <v>38682111.863278277</v>
      </c>
      <c r="T4805">
        <v>2722230.5276770229</v>
      </c>
      <c r="U4805">
        <v>21852111.828571431</v>
      </c>
      <c r="V4805">
        <v>63256454.219526738</v>
      </c>
      <c r="X4805">
        <v>1.109854315506257</v>
      </c>
      <c r="Y4805">
        <v>0.24241493025817981</v>
      </c>
      <c r="Z4805">
        <v>0.15244013752052549</v>
      </c>
      <c r="AB4805">
        <v>7.5535000000000005E-2</v>
      </c>
      <c r="AC4805">
        <v>5.4999999999999997E-3</v>
      </c>
      <c r="AD4805">
        <v>2.2963241683877831</v>
      </c>
      <c r="AE4805">
        <v>5.5119949656136633</v>
      </c>
      <c r="AF4805">
        <v>16.323929444810421</v>
      </c>
      <c r="AG4805">
        <v>1</v>
      </c>
      <c r="AH4805" t="s">
        <v>2443</v>
      </c>
    </row>
    <row r="4806" spans="1:34">
      <c r="A4806" t="s">
        <v>422</v>
      </c>
      <c r="B4806" t="s">
        <v>527</v>
      </c>
      <c r="C4806" t="s">
        <v>3720</v>
      </c>
      <c r="D4806" t="s">
        <v>3781</v>
      </c>
      <c r="E4806" t="s">
        <v>53</v>
      </c>
      <c r="F4806" t="s">
        <v>140</v>
      </c>
      <c r="G4806" t="s">
        <v>239</v>
      </c>
      <c r="I4806">
        <v>5</v>
      </c>
      <c r="J4806">
        <v>1.920325152752651</v>
      </c>
      <c r="K4806">
        <v>2.02</v>
      </c>
      <c r="M4806">
        <v>8.9403251527526511</v>
      </c>
      <c r="N4806">
        <v>469.78094257606949</v>
      </c>
      <c r="O4806">
        <v>126.080242597355</v>
      </c>
      <c r="P4806">
        <v>53.049167857142862</v>
      </c>
      <c r="R4806">
        <v>648.91035303056731</v>
      </c>
      <c r="S4806">
        <v>39354480.720034942</v>
      </c>
      <c r="T4806">
        <v>3485045.1692595389</v>
      </c>
      <c r="U4806">
        <v>21852111.828571431</v>
      </c>
      <c r="V4806">
        <v>64691637.717865907</v>
      </c>
      <c r="X4806">
        <v>1.1291456995941</v>
      </c>
      <c r="Y4806">
        <v>0.31034365865170832</v>
      </c>
      <c r="Z4806">
        <v>0.15244013752052549</v>
      </c>
      <c r="AB4806">
        <v>7.5535000000000005E-2</v>
      </c>
      <c r="AC4806">
        <v>5.4999999999999997E-3</v>
      </c>
      <c r="AD4806">
        <v>2.4340152248331832</v>
      </c>
      <c r="AE4806">
        <v>1.417041536711295</v>
      </c>
      <c r="AF4806">
        <v>12.87241691429713</v>
      </c>
      <c r="AG4806">
        <v>1</v>
      </c>
      <c r="AH4806" t="s">
        <v>2443</v>
      </c>
    </row>
    <row r="4807" spans="1:34">
      <c r="A4807" t="s">
        <v>422</v>
      </c>
      <c r="B4807" t="s">
        <v>423</v>
      </c>
      <c r="C4807" t="s">
        <v>3720</v>
      </c>
      <c r="D4807" t="s">
        <v>3721</v>
      </c>
      <c r="E4807" t="s">
        <v>53</v>
      </c>
      <c r="F4807" t="s">
        <v>140</v>
      </c>
      <c r="G4807" t="s">
        <v>239</v>
      </c>
      <c r="I4807">
        <v>5</v>
      </c>
      <c r="J4807">
        <v>1.5792539600820861</v>
      </c>
      <c r="K4807">
        <v>2.02</v>
      </c>
      <c r="M4807">
        <v>8.5992539600820859</v>
      </c>
      <c r="N4807">
        <v>469.78094257606949</v>
      </c>
      <c r="O4807">
        <v>103.68698349056611</v>
      </c>
      <c r="P4807">
        <v>53.049167857142862</v>
      </c>
      <c r="R4807">
        <v>626.51709392377848</v>
      </c>
      <c r="S4807">
        <v>39354480.720034942</v>
      </c>
      <c r="T4807">
        <v>2866062.2273935229</v>
      </c>
      <c r="U4807">
        <v>21852111.828571431</v>
      </c>
      <c r="V4807">
        <v>64072654.775999889</v>
      </c>
      <c r="X4807">
        <v>1.1291456995941</v>
      </c>
      <c r="Y4807">
        <v>0.2552231590621688</v>
      </c>
      <c r="Z4807">
        <v>0.15244013752052549</v>
      </c>
      <c r="AB4807">
        <v>7.5535000000000005E-2</v>
      </c>
      <c r="AC4807">
        <v>5.4999999999999997E-3</v>
      </c>
      <c r="AD4807">
        <v>2.341158146200359</v>
      </c>
      <c r="AE4807">
        <v>1.362981752673011</v>
      </c>
      <c r="AF4807">
        <v>12.384428858955459</v>
      </c>
      <c r="AG4807">
        <v>1</v>
      </c>
      <c r="AH4807" t="s">
        <v>2443</v>
      </c>
    </row>
    <row r="4808" spans="1:34">
      <c r="A4808" t="s">
        <v>422</v>
      </c>
      <c r="B4808" t="s">
        <v>500</v>
      </c>
      <c r="C4808" t="s">
        <v>3720</v>
      </c>
      <c r="D4808" t="s">
        <v>3767</v>
      </c>
      <c r="E4808" t="s">
        <v>53</v>
      </c>
      <c r="F4808" t="s">
        <v>140</v>
      </c>
      <c r="G4808" t="s">
        <v>239</v>
      </c>
      <c r="I4808">
        <v>5</v>
      </c>
      <c r="J4808">
        <v>1.8171555903309531</v>
      </c>
      <c r="K4808">
        <v>2.02</v>
      </c>
      <c r="M4808">
        <v>8.8371555903309531</v>
      </c>
      <c r="N4808">
        <v>469.78094257606949</v>
      </c>
      <c r="O4808">
        <v>119.30657541909351</v>
      </c>
      <c r="P4808">
        <v>53.049167857142862</v>
      </c>
      <c r="R4808">
        <v>642.13668585230585</v>
      </c>
      <c r="S4808">
        <v>39354480.720034942</v>
      </c>
      <c r="T4808">
        <v>3297810.9476919221</v>
      </c>
      <c r="U4808">
        <v>21852111.828571431</v>
      </c>
      <c r="V4808">
        <v>64504403.496298298</v>
      </c>
      <c r="X4808">
        <v>1.1291456995941</v>
      </c>
      <c r="Y4808">
        <v>0.29367043046555968</v>
      </c>
      <c r="Z4808">
        <v>0.15244013752052549</v>
      </c>
      <c r="AB4808">
        <v>7.5535000000000005E-2</v>
      </c>
      <c r="AC4808">
        <v>5.4999999999999997E-3</v>
      </c>
      <c r="AD4808">
        <v>2.4059271764251808</v>
      </c>
      <c r="AE4808">
        <v>1.4006891610674559</v>
      </c>
      <c r="AF4808">
        <v>12.72480692782359</v>
      </c>
      <c r="AG4808">
        <v>1</v>
      </c>
      <c r="AH4808" t="s">
        <v>2443</v>
      </c>
    </row>
    <row r="4809" spans="1:34">
      <c r="A4809" t="s">
        <v>422</v>
      </c>
      <c r="B4809" t="s">
        <v>466</v>
      </c>
      <c r="C4809" t="s">
        <v>3379</v>
      </c>
      <c r="D4809" t="s">
        <v>3447</v>
      </c>
      <c r="E4809" t="s">
        <v>53</v>
      </c>
      <c r="F4809" t="s">
        <v>140</v>
      </c>
      <c r="G4809" t="s">
        <v>302</v>
      </c>
      <c r="I4809">
        <v>5</v>
      </c>
      <c r="J4809">
        <v>2.4674800349306478</v>
      </c>
      <c r="K4809">
        <v>1.06E-2</v>
      </c>
      <c r="M4809">
        <v>7.478080034930648</v>
      </c>
      <c r="N4809">
        <v>469.78094257606949</v>
      </c>
      <c r="O4809">
        <v>162.00406528146831</v>
      </c>
      <c r="P4809">
        <v>44.026333184789081</v>
      </c>
      <c r="R4809">
        <v>675.81134104232683</v>
      </c>
      <c r="S4809">
        <v>39354480.720034942</v>
      </c>
      <c r="T4809">
        <v>4478032.9850145178</v>
      </c>
      <c r="U4809">
        <v>11968477.0053476</v>
      </c>
      <c r="V4809">
        <v>55800990.710397057</v>
      </c>
      <c r="X4809">
        <v>1.1291456995941</v>
      </c>
      <c r="Y4809">
        <v>0.39876933372077611</v>
      </c>
      <c r="Z4809">
        <v>0.12651245168042841</v>
      </c>
      <c r="AB4809">
        <v>6.2864000000000003E-2</v>
      </c>
      <c r="AC4809">
        <v>5.4999999999999997E-3</v>
      </c>
      <c r="AD4809">
        <v>2.035917077572742</v>
      </c>
      <c r="AE4809">
        <v>1.1852756855365081</v>
      </c>
      <c r="AF4809">
        <v>10.7676367980399</v>
      </c>
      <c r="AG4809">
        <v>1</v>
      </c>
      <c r="AH4809" t="s">
        <v>1086</v>
      </c>
    </row>
    <row r="4810" spans="1:34">
      <c r="A4810" t="s">
        <v>422</v>
      </c>
      <c r="B4810" t="s">
        <v>1398</v>
      </c>
      <c r="C4810" t="s">
        <v>3379</v>
      </c>
      <c r="D4810" t="s">
        <v>3868</v>
      </c>
      <c r="E4810" t="s">
        <v>53</v>
      </c>
      <c r="F4810" t="s">
        <v>140</v>
      </c>
      <c r="G4810" t="s">
        <v>302</v>
      </c>
      <c r="I4810">
        <v>5</v>
      </c>
      <c r="J4810">
        <v>2.1346141628509518</v>
      </c>
      <c r="K4810">
        <v>1.06E-2</v>
      </c>
      <c r="M4810">
        <v>7.1452141628509516</v>
      </c>
      <c r="N4810">
        <v>469.78094257606949</v>
      </c>
      <c r="O4810">
        <v>140.14953203014349</v>
      </c>
      <c r="P4810">
        <v>44.026333184789081</v>
      </c>
      <c r="R4810">
        <v>653.95680779100212</v>
      </c>
      <c r="S4810">
        <v>39354480.720034942</v>
      </c>
      <c r="T4810">
        <v>3873941.2259497289</v>
      </c>
      <c r="U4810">
        <v>11968477.0053476</v>
      </c>
      <c r="V4810">
        <v>55196898.951332264</v>
      </c>
      <c r="X4810">
        <v>1.1291456995941</v>
      </c>
      <c r="Y4810">
        <v>0.34497489561042433</v>
      </c>
      <c r="Z4810">
        <v>0.12651245168042841</v>
      </c>
      <c r="AB4810">
        <v>6.2864000000000003E-2</v>
      </c>
      <c r="AC4810">
        <v>5.4999999999999997E-3</v>
      </c>
      <c r="AD4810">
        <v>1.9452939082107299</v>
      </c>
      <c r="AE4810">
        <v>4.6693974554230966</v>
      </c>
      <c r="AF4810">
        <v>13.82826952648478</v>
      </c>
      <c r="AG4810">
        <v>1</v>
      </c>
      <c r="AH4810" t="s">
        <v>1086</v>
      </c>
    </row>
    <row r="4811" spans="1:34">
      <c r="A4811" t="s">
        <v>422</v>
      </c>
      <c r="B4811" t="s">
        <v>527</v>
      </c>
      <c r="C4811" t="s">
        <v>3379</v>
      </c>
      <c r="D4811" t="s">
        <v>3521</v>
      </c>
      <c r="E4811" t="s">
        <v>53</v>
      </c>
      <c r="F4811" t="s">
        <v>140</v>
      </c>
      <c r="G4811" t="s">
        <v>302</v>
      </c>
      <c r="I4811">
        <v>5</v>
      </c>
      <c r="J4811">
        <v>2.7180406309702509</v>
      </c>
      <c r="K4811">
        <v>1.06E-2</v>
      </c>
      <c r="M4811">
        <v>7.7286406309702507</v>
      </c>
      <c r="N4811">
        <v>469.78094257606949</v>
      </c>
      <c r="O4811">
        <v>178.4547901437281</v>
      </c>
      <c r="P4811">
        <v>44.026333184789081</v>
      </c>
      <c r="R4811">
        <v>692.26206590458673</v>
      </c>
      <c r="S4811">
        <v>39354480.720034942</v>
      </c>
      <c r="T4811">
        <v>4932755.4540624889</v>
      </c>
      <c r="U4811">
        <v>11968477.0053476</v>
      </c>
      <c r="V4811">
        <v>56255713.179445028</v>
      </c>
      <c r="X4811">
        <v>1.1291456995941</v>
      </c>
      <c r="Y4811">
        <v>0.43926241999703503</v>
      </c>
      <c r="Z4811">
        <v>0.12651245168042841</v>
      </c>
      <c r="AB4811">
        <v>6.2864000000000003E-2</v>
      </c>
      <c r="AC4811">
        <v>5.4999999999999997E-3</v>
      </c>
      <c r="AD4811">
        <v>2.1041325278034191</v>
      </c>
      <c r="AE4811">
        <v>1.2249895400087849</v>
      </c>
      <c r="AF4811">
        <v>11.12612669878245</v>
      </c>
      <c r="AG4811">
        <v>1</v>
      </c>
      <c r="AH4811" t="s">
        <v>1086</v>
      </c>
    </row>
    <row r="4812" spans="1:34">
      <c r="A4812" t="s">
        <v>422</v>
      </c>
      <c r="B4812" t="s">
        <v>423</v>
      </c>
      <c r="C4812" t="s">
        <v>3379</v>
      </c>
      <c r="D4812" t="s">
        <v>3380</v>
      </c>
      <c r="E4812" t="s">
        <v>53</v>
      </c>
      <c r="F4812" t="s">
        <v>140</v>
      </c>
      <c r="G4812" t="s">
        <v>302</v>
      </c>
      <c r="I4812">
        <v>5</v>
      </c>
      <c r="J4812">
        <v>2.361601683765282</v>
      </c>
      <c r="K4812">
        <v>1.060000000000001E-2</v>
      </c>
      <c r="M4812">
        <v>7.3722016837652831</v>
      </c>
      <c r="N4812">
        <v>469.78094257606949</v>
      </c>
      <c r="O4812">
        <v>155.0525507519616</v>
      </c>
      <c r="P4812">
        <v>44.026333184789117</v>
      </c>
      <c r="R4812">
        <v>668.85982651282018</v>
      </c>
      <c r="S4812">
        <v>39354480.720034942</v>
      </c>
      <c r="T4812">
        <v>4285882.7985062068</v>
      </c>
      <c r="U4812">
        <v>11968477.00534761</v>
      </c>
      <c r="V4812">
        <v>55608840.523888759</v>
      </c>
      <c r="X4812">
        <v>1.1291456995941</v>
      </c>
      <c r="Y4812">
        <v>0.38165833831170742</v>
      </c>
      <c r="Z4812">
        <v>0.12651245168042849</v>
      </c>
      <c r="AB4812">
        <v>6.2864000000000003E-2</v>
      </c>
      <c r="AC4812">
        <v>5.4999999999999997E-3</v>
      </c>
      <c r="AD4812">
        <v>2.0070915578837418</v>
      </c>
      <c r="AE4812">
        <v>1.1684939668767971</v>
      </c>
      <c r="AF4812">
        <v>10.616151208525819</v>
      </c>
      <c r="AG4812">
        <v>1</v>
      </c>
      <c r="AH4812" t="s">
        <v>1086</v>
      </c>
    </row>
    <row r="4813" spans="1:34">
      <c r="A4813" t="s">
        <v>422</v>
      </c>
      <c r="B4813" t="s">
        <v>500</v>
      </c>
      <c r="C4813" t="s">
        <v>3379</v>
      </c>
      <c r="D4813" t="s">
        <v>3483</v>
      </c>
      <c r="E4813" t="s">
        <v>53</v>
      </c>
      <c r="F4813" t="s">
        <v>140</v>
      </c>
      <c r="G4813" t="s">
        <v>302</v>
      </c>
      <c r="I4813">
        <v>5</v>
      </c>
      <c r="J4813">
        <v>2.6103089893451159</v>
      </c>
      <c r="K4813">
        <v>1.06E-2</v>
      </c>
      <c r="M4813">
        <v>7.6209089893451161</v>
      </c>
      <c r="N4813">
        <v>469.78094257606949</v>
      </c>
      <c r="O4813">
        <v>171.3815965795871</v>
      </c>
      <c r="P4813">
        <v>44.026333184789081</v>
      </c>
      <c r="R4813">
        <v>685.18887234044564</v>
      </c>
      <c r="S4813">
        <v>39354480.720034942</v>
      </c>
      <c r="T4813">
        <v>4737241.878310021</v>
      </c>
      <c r="U4813">
        <v>11968477.0053476</v>
      </c>
      <c r="V4813">
        <v>56060199.603692561</v>
      </c>
      <c r="X4813">
        <v>1.1291456995941</v>
      </c>
      <c r="Y4813">
        <v>0.42185191440293079</v>
      </c>
      <c r="Z4813">
        <v>0.12651245168042841</v>
      </c>
      <c r="AB4813">
        <v>6.2864000000000003E-2</v>
      </c>
      <c r="AC4813">
        <v>5.4999999999999997E-3</v>
      </c>
      <c r="AD4813">
        <v>2.0748024473609741</v>
      </c>
      <c r="AE4813">
        <v>1.2079140748112009</v>
      </c>
      <c r="AF4813">
        <v>10.97198951151729</v>
      </c>
      <c r="AG4813">
        <v>1</v>
      </c>
      <c r="AH4813" t="s">
        <v>1086</v>
      </c>
    </row>
    <row r="4814" spans="1:34">
      <c r="A4814" t="s">
        <v>422</v>
      </c>
      <c r="B4814" t="s">
        <v>466</v>
      </c>
      <c r="C4814" t="s">
        <v>7093</v>
      </c>
      <c r="D4814" t="s">
        <v>7094</v>
      </c>
      <c r="E4814" t="s">
        <v>53</v>
      </c>
      <c r="F4814" t="s">
        <v>140</v>
      </c>
      <c r="G4814" t="s">
        <v>4231</v>
      </c>
      <c r="I4814">
        <v>0</v>
      </c>
      <c r="J4814">
        <v>0</v>
      </c>
      <c r="K4814">
        <v>0</v>
      </c>
      <c r="M4814">
        <v>0</v>
      </c>
      <c r="N4814">
        <v>0</v>
      </c>
      <c r="O4814">
        <v>0</v>
      </c>
      <c r="P4814">
        <v>0</v>
      </c>
      <c r="R4814">
        <v>0</v>
      </c>
      <c r="S4814">
        <v>0</v>
      </c>
      <c r="T4814">
        <v>0</v>
      </c>
      <c r="U4814">
        <v>0</v>
      </c>
      <c r="V4814">
        <v>0</v>
      </c>
      <c r="X4814">
        <v>0</v>
      </c>
      <c r="Y4814">
        <v>0</v>
      </c>
      <c r="Z4814">
        <v>0</v>
      </c>
      <c r="AB4814">
        <v>6.5764000000000003E-2</v>
      </c>
      <c r="AC4814">
        <v>5.4999999999999997E-3</v>
      </c>
      <c r="AD4814">
        <v>0</v>
      </c>
      <c r="AE4814">
        <v>0</v>
      </c>
      <c r="AF4814">
        <v>0</v>
      </c>
      <c r="AG4814">
        <v>0</v>
      </c>
      <c r="AH4814" t="s">
        <v>4454</v>
      </c>
    </row>
    <row r="4815" spans="1:34">
      <c r="A4815" t="s">
        <v>422</v>
      </c>
      <c r="B4815" t="s">
        <v>1398</v>
      </c>
      <c r="C4815" t="s">
        <v>7093</v>
      </c>
      <c r="D4815" t="s">
        <v>7095</v>
      </c>
      <c r="E4815" t="s">
        <v>53</v>
      </c>
      <c r="F4815" t="s">
        <v>140</v>
      </c>
      <c r="G4815" t="s">
        <v>4231</v>
      </c>
      <c r="I4815">
        <v>0</v>
      </c>
      <c r="J4815">
        <v>0</v>
      </c>
      <c r="K4815">
        <v>0</v>
      </c>
      <c r="M4815">
        <v>0</v>
      </c>
      <c r="N4815">
        <v>0</v>
      </c>
      <c r="O4815">
        <v>0</v>
      </c>
      <c r="P4815">
        <v>0</v>
      </c>
      <c r="R4815">
        <v>0</v>
      </c>
      <c r="S4815">
        <v>0</v>
      </c>
      <c r="T4815">
        <v>0</v>
      </c>
      <c r="U4815">
        <v>0</v>
      </c>
      <c r="V4815">
        <v>0</v>
      </c>
      <c r="X4815">
        <v>0</v>
      </c>
      <c r="Y4815">
        <v>0</v>
      </c>
      <c r="Z4815">
        <v>0</v>
      </c>
      <c r="AB4815">
        <v>6.5764000000000003E-2</v>
      </c>
      <c r="AC4815">
        <v>5.4999999999999997E-3</v>
      </c>
      <c r="AD4815">
        <v>0</v>
      </c>
      <c r="AE4815">
        <v>0</v>
      </c>
      <c r="AF4815">
        <v>0</v>
      </c>
      <c r="AG4815">
        <v>0</v>
      </c>
      <c r="AH4815" t="s">
        <v>4454</v>
      </c>
    </row>
    <row r="4816" spans="1:34">
      <c r="A4816" t="s">
        <v>422</v>
      </c>
      <c r="B4816" t="s">
        <v>527</v>
      </c>
      <c r="C4816" t="s">
        <v>7093</v>
      </c>
      <c r="D4816" t="s">
        <v>7096</v>
      </c>
      <c r="E4816" t="s">
        <v>53</v>
      </c>
      <c r="F4816" t="s">
        <v>140</v>
      </c>
      <c r="G4816" t="s">
        <v>4231</v>
      </c>
      <c r="I4816">
        <v>0</v>
      </c>
      <c r="J4816">
        <v>0</v>
      </c>
      <c r="K4816">
        <v>0</v>
      </c>
      <c r="M4816">
        <v>0</v>
      </c>
      <c r="N4816">
        <v>0</v>
      </c>
      <c r="O4816">
        <v>0</v>
      </c>
      <c r="P4816">
        <v>0</v>
      </c>
      <c r="R4816">
        <v>0</v>
      </c>
      <c r="S4816">
        <v>0</v>
      </c>
      <c r="T4816">
        <v>0</v>
      </c>
      <c r="U4816">
        <v>0</v>
      </c>
      <c r="V4816">
        <v>0</v>
      </c>
      <c r="X4816">
        <v>0</v>
      </c>
      <c r="Y4816">
        <v>0</v>
      </c>
      <c r="Z4816">
        <v>0</v>
      </c>
      <c r="AB4816">
        <v>6.5764000000000003E-2</v>
      </c>
      <c r="AC4816">
        <v>5.4999999999999997E-3</v>
      </c>
      <c r="AD4816">
        <v>0</v>
      </c>
      <c r="AE4816">
        <v>0</v>
      </c>
      <c r="AF4816">
        <v>0</v>
      </c>
      <c r="AG4816">
        <v>0</v>
      </c>
      <c r="AH4816" t="s">
        <v>4454</v>
      </c>
    </row>
    <row r="4817" spans="1:34">
      <c r="A4817" t="s">
        <v>422</v>
      </c>
      <c r="B4817" t="s">
        <v>423</v>
      </c>
      <c r="C4817" t="s">
        <v>7093</v>
      </c>
      <c r="D4817" t="s">
        <v>7097</v>
      </c>
      <c r="E4817" t="s">
        <v>53</v>
      </c>
      <c r="F4817" t="s">
        <v>140</v>
      </c>
      <c r="G4817" t="s">
        <v>4231</v>
      </c>
      <c r="I4817">
        <v>0</v>
      </c>
      <c r="J4817">
        <v>0</v>
      </c>
      <c r="K4817">
        <v>0</v>
      </c>
      <c r="M4817">
        <v>0</v>
      </c>
      <c r="N4817">
        <v>0</v>
      </c>
      <c r="O4817">
        <v>0</v>
      </c>
      <c r="P4817">
        <v>0</v>
      </c>
      <c r="R4817">
        <v>0</v>
      </c>
      <c r="S4817">
        <v>0</v>
      </c>
      <c r="T4817">
        <v>0</v>
      </c>
      <c r="U4817">
        <v>0</v>
      </c>
      <c r="V4817">
        <v>0</v>
      </c>
      <c r="X4817">
        <v>0</v>
      </c>
      <c r="Y4817">
        <v>0</v>
      </c>
      <c r="Z4817">
        <v>0</v>
      </c>
      <c r="AB4817">
        <v>6.5764000000000003E-2</v>
      </c>
      <c r="AC4817">
        <v>5.4999999999999997E-3</v>
      </c>
      <c r="AD4817">
        <v>0</v>
      </c>
      <c r="AE4817">
        <v>0</v>
      </c>
      <c r="AF4817">
        <v>0</v>
      </c>
      <c r="AG4817">
        <v>0</v>
      </c>
      <c r="AH4817" t="s">
        <v>4454</v>
      </c>
    </row>
    <row r="4818" spans="1:34">
      <c r="A4818" t="s">
        <v>422</v>
      </c>
      <c r="B4818" t="s">
        <v>500</v>
      </c>
      <c r="C4818" t="s">
        <v>7093</v>
      </c>
      <c r="D4818" t="s">
        <v>7098</v>
      </c>
      <c r="E4818" t="s">
        <v>53</v>
      </c>
      <c r="F4818" t="s">
        <v>140</v>
      </c>
      <c r="G4818" t="s">
        <v>4231</v>
      </c>
      <c r="I4818">
        <v>0</v>
      </c>
      <c r="J4818">
        <v>0</v>
      </c>
      <c r="K4818">
        <v>0</v>
      </c>
      <c r="M4818">
        <v>0</v>
      </c>
      <c r="N4818">
        <v>0</v>
      </c>
      <c r="O4818">
        <v>0</v>
      </c>
      <c r="P4818">
        <v>0</v>
      </c>
      <c r="R4818">
        <v>0</v>
      </c>
      <c r="S4818">
        <v>0</v>
      </c>
      <c r="T4818">
        <v>0</v>
      </c>
      <c r="U4818">
        <v>0</v>
      </c>
      <c r="V4818">
        <v>0</v>
      </c>
      <c r="X4818">
        <v>0</v>
      </c>
      <c r="Y4818">
        <v>0</v>
      </c>
      <c r="Z4818">
        <v>0</v>
      </c>
      <c r="AB4818">
        <v>6.5764000000000003E-2</v>
      </c>
      <c r="AC4818">
        <v>5.4999999999999997E-3</v>
      </c>
      <c r="AD4818">
        <v>0</v>
      </c>
      <c r="AE4818">
        <v>0</v>
      </c>
      <c r="AF4818">
        <v>0</v>
      </c>
      <c r="AG4818">
        <v>0</v>
      </c>
      <c r="AH4818" t="s">
        <v>4454</v>
      </c>
    </row>
    <row r="4819" spans="1:34">
      <c r="A4819" t="s">
        <v>422</v>
      </c>
      <c r="B4819" t="s">
        <v>466</v>
      </c>
      <c r="C4819" t="s">
        <v>7099</v>
      </c>
      <c r="D4819" t="s">
        <v>7100</v>
      </c>
      <c r="E4819" t="s">
        <v>53</v>
      </c>
      <c r="F4819" t="s">
        <v>41</v>
      </c>
      <c r="G4819" t="s">
        <v>239</v>
      </c>
      <c r="I4819">
        <v>0</v>
      </c>
      <c r="J4819">
        <v>0</v>
      </c>
      <c r="K4819">
        <v>0</v>
      </c>
      <c r="M4819">
        <v>0</v>
      </c>
      <c r="N4819">
        <v>0</v>
      </c>
      <c r="O4819">
        <v>0</v>
      </c>
      <c r="P4819">
        <v>0</v>
      </c>
      <c r="R4819">
        <v>0</v>
      </c>
      <c r="S4819">
        <v>0</v>
      </c>
      <c r="T4819">
        <v>0</v>
      </c>
      <c r="U4819">
        <v>0</v>
      </c>
      <c r="V4819">
        <v>0</v>
      </c>
      <c r="X4819">
        <v>0</v>
      </c>
      <c r="Y4819">
        <v>0</v>
      </c>
      <c r="Z4819">
        <v>0</v>
      </c>
      <c r="AB4819">
        <v>7.7423000000000006E-2</v>
      </c>
      <c r="AC4819">
        <v>5.4999999999999997E-3</v>
      </c>
      <c r="AD4819">
        <v>0</v>
      </c>
      <c r="AE4819">
        <v>0</v>
      </c>
      <c r="AF4819">
        <v>0</v>
      </c>
      <c r="AG4819">
        <v>0</v>
      </c>
      <c r="AH4819" t="s">
        <v>4465</v>
      </c>
    </row>
    <row r="4820" spans="1:34">
      <c r="A4820" t="s">
        <v>422</v>
      </c>
      <c r="B4820" t="s">
        <v>1398</v>
      </c>
      <c r="C4820" t="s">
        <v>7099</v>
      </c>
      <c r="D4820" t="s">
        <v>7101</v>
      </c>
      <c r="E4820" t="s">
        <v>53</v>
      </c>
      <c r="F4820" t="s">
        <v>41</v>
      </c>
      <c r="G4820" t="s">
        <v>239</v>
      </c>
      <c r="I4820">
        <v>0</v>
      </c>
      <c r="J4820">
        <v>0</v>
      </c>
      <c r="K4820">
        <v>0</v>
      </c>
      <c r="M4820">
        <v>0</v>
      </c>
      <c r="N4820">
        <v>0</v>
      </c>
      <c r="O4820">
        <v>0</v>
      </c>
      <c r="P4820">
        <v>0</v>
      </c>
      <c r="R4820">
        <v>0</v>
      </c>
      <c r="S4820">
        <v>0</v>
      </c>
      <c r="T4820">
        <v>0</v>
      </c>
      <c r="U4820">
        <v>0</v>
      </c>
      <c r="V4820">
        <v>0</v>
      </c>
      <c r="X4820">
        <v>0</v>
      </c>
      <c r="Y4820">
        <v>0</v>
      </c>
      <c r="Z4820">
        <v>0</v>
      </c>
      <c r="AB4820">
        <v>7.7423000000000006E-2</v>
      </c>
      <c r="AC4820">
        <v>5.4999999999999997E-3</v>
      </c>
      <c r="AD4820">
        <v>0</v>
      </c>
      <c r="AE4820">
        <v>0</v>
      </c>
      <c r="AF4820">
        <v>0</v>
      </c>
      <c r="AG4820">
        <v>0</v>
      </c>
      <c r="AH4820" t="s">
        <v>4465</v>
      </c>
    </row>
    <row r="4821" spans="1:34">
      <c r="A4821" t="s">
        <v>422</v>
      </c>
      <c r="B4821" t="s">
        <v>527</v>
      </c>
      <c r="C4821" t="s">
        <v>7099</v>
      </c>
      <c r="D4821" t="s">
        <v>7102</v>
      </c>
      <c r="E4821" t="s">
        <v>53</v>
      </c>
      <c r="F4821" t="s">
        <v>41</v>
      </c>
      <c r="G4821" t="s">
        <v>239</v>
      </c>
      <c r="I4821">
        <v>0</v>
      </c>
      <c r="J4821">
        <v>0</v>
      </c>
      <c r="K4821">
        <v>0</v>
      </c>
      <c r="M4821">
        <v>0</v>
      </c>
      <c r="N4821">
        <v>0</v>
      </c>
      <c r="O4821">
        <v>0</v>
      </c>
      <c r="P4821">
        <v>0</v>
      </c>
      <c r="R4821">
        <v>0</v>
      </c>
      <c r="S4821">
        <v>0</v>
      </c>
      <c r="T4821">
        <v>0</v>
      </c>
      <c r="U4821">
        <v>0</v>
      </c>
      <c r="V4821">
        <v>0</v>
      </c>
      <c r="X4821">
        <v>0</v>
      </c>
      <c r="Y4821">
        <v>0</v>
      </c>
      <c r="Z4821">
        <v>0</v>
      </c>
      <c r="AB4821">
        <v>7.7423000000000006E-2</v>
      </c>
      <c r="AC4821">
        <v>5.4999999999999997E-3</v>
      </c>
      <c r="AD4821">
        <v>0</v>
      </c>
      <c r="AE4821">
        <v>0</v>
      </c>
      <c r="AF4821">
        <v>0</v>
      </c>
      <c r="AG4821">
        <v>0</v>
      </c>
      <c r="AH4821" t="s">
        <v>4465</v>
      </c>
    </row>
    <row r="4822" spans="1:34">
      <c r="A4822" t="s">
        <v>422</v>
      </c>
      <c r="B4822" t="s">
        <v>423</v>
      </c>
      <c r="C4822" t="s">
        <v>7099</v>
      </c>
      <c r="D4822" t="s">
        <v>7103</v>
      </c>
      <c r="E4822" t="s">
        <v>53</v>
      </c>
      <c r="F4822" t="s">
        <v>41</v>
      </c>
      <c r="G4822" t="s">
        <v>239</v>
      </c>
      <c r="I4822">
        <v>0</v>
      </c>
      <c r="J4822">
        <v>0</v>
      </c>
      <c r="K4822">
        <v>0</v>
      </c>
      <c r="M4822">
        <v>0</v>
      </c>
      <c r="N4822">
        <v>0</v>
      </c>
      <c r="O4822">
        <v>0</v>
      </c>
      <c r="P4822">
        <v>0</v>
      </c>
      <c r="R4822">
        <v>0</v>
      </c>
      <c r="S4822">
        <v>0</v>
      </c>
      <c r="T4822">
        <v>0</v>
      </c>
      <c r="U4822">
        <v>0</v>
      </c>
      <c r="V4822">
        <v>0</v>
      </c>
      <c r="X4822">
        <v>0</v>
      </c>
      <c r="Y4822">
        <v>0</v>
      </c>
      <c r="Z4822">
        <v>0</v>
      </c>
      <c r="AB4822">
        <v>7.7423000000000006E-2</v>
      </c>
      <c r="AC4822">
        <v>5.4999999999999997E-3</v>
      </c>
      <c r="AD4822">
        <v>0</v>
      </c>
      <c r="AE4822">
        <v>0</v>
      </c>
      <c r="AF4822">
        <v>0</v>
      </c>
      <c r="AG4822">
        <v>0</v>
      </c>
      <c r="AH4822" t="s">
        <v>4465</v>
      </c>
    </row>
    <row r="4823" spans="1:34">
      <c r="A4823" t="s">
        <v>422</v>
      </c>
      <c r="B4823" t="s">
        <v>500</v>
      </c>
      <c r="C4823" t="s">
        <v>7099</v>
      </c>
      <c r="D4823" t="s">
        <v>7104</v>
      </c>
      <c r="E4823" t="s">
        <v>53</v>
      </c>
      <c r="F4823" t="s">
        <v>41</v>
      </c>
      <c r="G4823" t="s">
        <v>239</v>
      </c>
      <c r="I4823">
        <v>0</v>
      </c>
      <c r="J4823">
        <v>0</v>
      </c>
      <c r="K4823">
        <v>0</v>
      </c>
      <c r="M4823">
        <v>0</v>
      </c>
      <c r="N4823">
        <v>0</v>
      </c>
      <c r="O4823">
        <v>0</v>
      </c>
      <c r="P4823">
        <v>0</v>
      </c>
      <c r="R4823">
        <v>0</v>
      </c>
      <c r="S4823">
        <v>0</v>
      </c>
      <c r="T4823">
        <v>0</v>
      </c>
      <c r="U4823">
        <v>0</v>
      </c>
      <c r="V4823">
        <v>0</v>
      </c>
      <c r="X4823">
        <v>0</v>
      </c>
      <c r="Y4823">
        <v>0</v>
      </c>
      <c r="Z4823">
        <v>0</v>
      </c>
      <c r="AB4823">
        <v>7.7423000000000006E-2</v>
      </c>
      <c r="AC4823">
        <v>5.4999999999999997E-3</v>
      </c>
      <c r="AD4823">
        <v>0</v>
      </c>
      <c r="AE4823">
        <v>0</v>
      </c>
      <c r="AF4823">
        <v>0</v>
      </c>
      <c r="AG4823">
        <v>0</v>
      </c>
      <c r="AH4823" t="s">
        <v>4465</v>
      </c>
    </row>
    <row r="4824" spans="1:34">
      <c r="A4824" t="s">
        <v>422</v>
      </c>
      <c r="B4824" t="s">
        <v>466</v>
      </c>
      <c r="C4824" t="s">
        <v>7105</v>
      </c>
      <c r="D4824" t="s">
        <v>7106</v>
      </c>
      <c r="E4824" t="s">
        <v>53</v>
      </c>
      <c r="F4824" t="s">
        <v>239</v>
      </c>
      <c r="G4824" t="s">
        <v>302</v>
      </c>
      <c r="I4824">
        <v>0</v>
      </c>
      <c r="J4824">
        <v>0</v>
      </c>
      <c r="K4824">
        <v>0</v>
      </c>
      <c r="M4824">
        <v>0</v>
      </c>
      <c r="N4824">
        <v>0</v>
      </c>
      <c r="O4824">
        <v>0</v>
      </c>
      <c r="P4824">
        <v>0</v>
      </c>
      <c r="R4824">
        <v>0</v>
      </c>
      <c r="S4824">
        <v>0</v>
      </c>
      <c r="T4824">
        <v>0</v>
      </c>
      <c r="U4824">
        <v>0</v>
      </c>
      <c r="V4824">
        <v>0</v>
      </c>
      <c r="X4824">
        <v>0</v>
      </c>
      <c r="Y4824">
        <v>0</v>
      </c>
      <c r="Z4824">
        <v>0</v>
      </c>
      <c r="AB4824">
        <v>7.3561000000000001E-2</v>
      </c>
      <c r="AC4824">
        <v>5.4999999999999997E-3</v>
      </c>
      <c r="AD4824">
        <v>0</v>
      </c>
      <c r="AE4824">
        <v>0</v>
      </c>
      <c r="AF4824">
        <v>0</v>
      </c>
      <c r="AG4824">
        <v>0</v>
      </c>
      <c r="AH4824" t="s">
        <v>4476</v>
      </c>
    </row>
    <row r="4825" spans="1:34">
      <c r="A4825" t="s">
        <v>422</v>
      </c>
      <c r="B4825" t="s">
        <v>1398</v>
      </c>
      <c r="C4825" t="s">
        <v>7105</v>
      </c>
      <c r="D4825" t="s">
        <v>7107</v>
      </c>
      <c r="E4825" t="s">
        <v>53</v>
      </c>
      <c r="F4825" t="s">
        <v>239</v>
      </c>
      <c r="G4825" t="s">
        <v>302</v>
      </c>
      <c r="I4825">
        <v>0</v>
      </c>
      <c r="J4825">
        <v>0</v>
      </c>
      <c r="K4825">
        <v>0</v>
      </c>
      <c r="M4825">
        <v>0</v>
      </c>
      <c r="N4825">
        <v>0</v>
      </c>
      <c r="O4825">
        <v>0</v>
      </c>
      <c r="P4825">
        <v>0</v>
      </c>
      <c r="R4825">
        <v>0</v>
      </c>
      <c r="S4825">
        <v>0</v>
      </c>
      <c r="T4825">
        <v>0</v>
      </c>
      <c r="U4825">
        <v>0</v>
      </c>
      <c r="V4825">
        <v>0</v>
      </c>
      <c r="X4825">
        <v>0</v>
      </c>
      <c r="Y4825">
        <v>0</v>
      </c>
      <c r="Z4825">
        <v>0</v>
      </c>
      <c r="AB4825">
        <v>7.3561000000000001E-2</v>
      </c>
      <c r="AC4825">
        <v>5.4999999999999997E-3</v>
      </c>
      <c r="AD4825">
        <v>0</v>
      </c>
      <c r="AE4825">
        <v>0</v>
      </c>
      <c r="AF4825">
        <v>0</v>
      </c>
      <c r="AG4825">
        <v>0</v>
      </c>
      <c r="AH4825" t="s">
        <v>4476</v>
      </c>
    </row>
    <row r="4826" spans="1:34">
      <c r="A4826" t="s">
        <v>422</v>
      </c>
      <c r="B4826" t="s">
        <v>527</v>
      </c>
      <c r="C4826" t="s">
        <v>7105</v>
      </c>
      <c r="D4826" t="s">
        <v>7108</v>
      </c>
      <c r="E4826" t="s">
        <v>53</v>
      </c>
      <c r="F4826" t="s">
        <v>239</v>
      </c>
      <c r="G4826" t="s">
        <v>302</v>
      </c>
      <c r="I4826">
        <v>0</v>
      </c>
      <c r="J4826">
        <v>0</v>
      </c>
      <c r="K4826">
        <v>0</v>
      </c>
      <c r="M4826">
        <v>0</v>
      </c>
      <c r="N4826">
        <v>0</v>
      </c>
      <c r="O4826">
        <v>0</v>
      </c>
      <c r="P4826">
        <v>0</v>
      </c>
      <c r="R4826">
        <v>0</v>
      </c>
      <c r="S4826">
        <v>0</v>
      </c>
      <c r="T4826">
        <v>0</v>
      </c>
      <c r="U4826">
        <v>0</v>
      </c>
      <c r="V4826">
        <v>0</v>
      </c>
      <c r="X4826">
        <v>0</v>
      </c>
      <c r="Y4826">
        <v>0</v>
      </c>
      <c r="Z4826">
        <v>0</v>
      </c>
      <c r="AB4826">
        <v>7.3561000000000001E-2</v>
      </c>
      <c r="AC4826">
        <v>5.4999999999999997E-3</v>
      </c>
      <c r="AD4826">
        <v>0</v>
      </c>
      <c r="AE4826">
        <v>0</v>
      </c>
      <c r="AF4826">
        <v>0</v>
      </c>
      <c r="AG4826">
        <v>0</v>
      </c>
      <c r="AH4826" t="s">
        <v>4476</v>
      </c>
    </row>
    <row r="4827" spans="1:34">
      <c r="A4827" t="s">
        <v>422</v>
      </c>
      <c r="B4827" t="s">
        <v>423</v>
      </c>
      <c r="C4827" t="s">
        <v>7105</v>
      </c>
      <c r="D4827" t="s">
        <v>7109</v>
      </c>
      <c r="E4827" t="s">
        <v>53</v>
      </c>
      <c r="F4827" t="s">
        <v>239</v>
      </c>
      <c r="G4827" t="s">
        <v>302</v>
      </c>
      <c r="I4827">
        <v>0</v>
      </c>
      <c r="J4827">
        <v>0</v>
      </c>
      <c r="K4827">
        <v>0</v>
      </c>
      <c r="M4827">
        <v>0</v>
      </c>
      <c r="N4827">
        <v>0</v>
      </c>
      <c r="O4827">
        <v>0</v>
      </c>
      <c r="P4827">
        <v>0</v>
      </c>
      <c r="R4827">
        <v>0</v>
      </c>
      <c r="S4827">
        <v>0</v>
      </c>
      <c r="T4827">
        <v>0</v>
      </c>
      <c r="U4827">
        <v>0</v>
      </c>
      <c r="V4827">
        <v>0</v>
      </c>
      <c r="X4827">
        <v>0</v>
      </c>
      <c r="Y4827">
        <v>0</v>
      </c>
      <c r="Z4827">
        <v>0</v>
      </c>
      <c r="AB4827">
        <v>7.3561000000000001E-2</v>
      </c>
      <c r="AC4827">
        <v>5.4999999999999997E-3</v>
      </c>
      <c r="AD4827">
        <v>0</v>
      </c>
      <c r="AE4827">
        <v>0</v>
      </c>
      <c r="AF4827">
        <v>0</v>
      </c>
      <c r="AG4827">
        <v>0</v>
      </c>
      <c r="AH4827" t="s">
        <v>4476</v>
      </c>
    </row>
    <row r="4828" spans="1:34">
      <c r="A4828" t="s">
        <v>422</v>
      </c>
      <c r="B4828" t="s">
        <v>500</v>
      </c>
      <c r="C4828" t="s">
        <v>7105</v>
      </c>
      <c r="D4828" t="s">
        <v>7110</v>
      </c>
      <c r="E4828" t="s">
        <v>53</v>
      </c>
      <c r="F4828" t="s">
        <v>239</v>
      </c>
      <c r="G4828" t="s">
        <v>302</v>
      </c>
      <c r="I4828">
        <v>0</v>
      </c>
      <c r="J4828">
        <v>0</v>
      </c>
      <c r="K4828">
        <v>0</v>
      </c>
      <c r="M4828">
        <v>0</v>
      </c>
      <c r="N4828">
        <v>0</v>
      </c>
      <c r="O4828">
        <v>0</v>
      </c>
      <c r="P4828">
        <v>0</v>
      </c>
      <c r="R4828">
        <v>0</v>
      </c>
      <c r="S4828">
        <v>0</v>
      </c>
      <c r="T4828">
        <v>0</v>
      </c>
      <c r="U4828">
        <v>0</v>
      </c>
      <c r="V4828">
        <v>0</v>
      </c>
      <c r="X4828">
        <v>0</v>
      </c>
      <c r="Y4828">
        <v>0</v>
      </c>
      <c r="Z4828">
        <v>0</v>
      </c>
      <c r="AB4828">
        <v>7.3561000000000001E-2</v>
      </c>
      <c r="AC4828">
        <v>5.4999999999999997E-3</v>
      </c>
      <c r="AD4828">
        <v>0</v>
      </c>
      <c r="AE4828">
        <v>0</v>
      </c>
      <c r="AF4828">
        <v>0</v>
      </c>
      <c r="AG4828">
        <v>0</v>
      </c>
      <c r="AH4828" t="s">
        <v>4476</v>
      </c>
    </row>
    <row r="4829" spans="1:34">
      <c r="A4829" t="s">
        <v>422</v>
      </c>
      <c r="B4829" t="s">
        <v>466</v>
      </c>
      <c r="C4829" t="s">
        <v>7111</v>
      </c>
      <c r="D4829" t="s">
        <v>7112</v>
      </c>
      <c r="E4829" t="s">
        <v>53</v>
      </c>
      <c r="F4829" t="s">
        <v>239</v>
      </c>
      <c r="G4829" t="s">
        <v>4231</v>
      </c>
      <c r="I4829">
        <v>0</v>
      </c>
      <c r="J4829">
        <v>0</v>
      </c>
      <c r="K4829">
        <v>0</v>
      </c>
      <c r="M4829">
        <v>0</v>
      </c>
      <c r="N4829">
        <v>0</v>
      </c>
      <c r="O4829">
        <v>0</v>
      </c>
      <c r="P4829">
        <v>0</v>
      </c>
      <c r="R4829">
        <v>0</v>
      </c>
      <c r="S4829">
        <v>0</v>
      </c>
      <c r="T4829">
        <v>0</v>
      </c>
      <c r="U4829">
        <v>0</v>
      </c>
      <c r="V4829">
        <v>0</v>
      </c>
      <c r="X4829">
        <v>0</v>
      </c>
      <c r="Y4829">
        <v>0</v>
      </c>
      <c r="Z4829">
        <v>0</v>
      </c>
      <c r="AB4829">
        <v>7.6461000000000001E-2</v>
      </c>
      <c r="AC4829">
        <v>5.4999999999999997E-3</v>
      </c>
      <c r="AD4829">
        <v>0</v>
      </c>
      <c r="AE4829">
        <v>0</v>
      </c>
      <c r="AF4829">
        <v>0</v>
      </c>
      <c r="AG4829">
        <v>0</v>
      </c>
      <c r="AH4829" t="s">
        <v>4487</v>
      </c>
    </row>
    <row r="4830" spans="1:34">
      <c r="A4830" t="s">
        <v>422</v>
      </c>
      <c r="B4830" t="s">
        <v>1398</v>
      </c>
      <c r="C4830" t="s">
        <v>7111</v>
      </c>
      <c r="D4830" t="s">
        <v>7113</v>
      </c>
      <c r="E4830" t="s">
        <v>53</v>
      </c>
      <c r="F4830" t="s">
        <v>239</v>
      </c>
      <c r="G4830" t="s">
        <v>4231</v>
      </c>
      <c r="I4830">
        <v>0</v>
      </c>
      <c r="J4830">
        <v>0</v>
      </c>
      <c r="K4830">
        <v>0</v>
      </c>
      <c r="M4830">
        <v>0</v>
      </c>
      <c r="N4830">
        <v>0</v>
      </c>
      <c r="O4830">
        <v>0</v>
      </c>
      <c r="P4830">
        <v>0</v>
      </c>
      <c r="R4830">
        <v>0</v>
      </c>
      <c r="S4830">
        <v>0</v>
      </c>
      <c r="T4830">
        <v>0</v>
      </c>
      <c r="U4830">
        <v>0</v>
      </c>
      <c r="V4830">
        <v>0</v>
      </c>
      <c r="X4830">
        <v>0</v>
      </c>
      <c r="Y4830">
        <v>0</v>
      </c>
      <c r="Z4830">
        <v>0</v>
      </c>
      <c r="AB4830">
        <v>7.6461000000000001E-2</v>
      </c>
      <c r="AC4830">
        <v>5.4999999999999997E-3</v>
      </c>
      <c r="AD4830">
        <v>0</v>
      </c>
      <c r="AE4830">
        <v>0</v>
      </c>
      <c r="AF4830">
        <v>0</v>
      </c>
      <c r="AG4830">
        <v>0</v>
      </c>
      <c r="AH4830" t="s">
        <v>4487</v>
      </c>
    </row>
    <row r="4831" spans="1:34">
      <c r="A4831" t="s">
        <v>422</v>
      </c>
      <c r="B4831" t="s">
        <v>527</v>
      </c>
      <c r="C4831" t="s">
        <v>7111</v>
      </c>
      <c r="D4831" t="s">
        <v>7114</v>
      </c>
      <c r="E4831" t="s">
        <v>53</v>
      </c>
      <c r="F4831" t="s">
        <v>239</v>
      </c>
      <c r="G4831" t="s">
        <v>4231</v>
      </c>
      <c r="I4831">
        <v>0</v>
      </c>
      <c r="J4831">
        <v>0</v>
      </c>
      <c r="K4831">
        <v>0</v>
      </c>
      <c r="M4831">
        <v>0</v>
      </c>
      <c r="N4831">
        <v>0</v>
      </c>
      <c r="O4831">
        <v>0</v>
      </c>
      <c r="P4831">
        <v>0</v>
      </c>
      <c r="R4831">
        <v>0</v>
      </c>
      <c r="S4831">
        <v>0</v>
      </c>
      <c r="T4831">
        <v>0</v>
      </c>
      <c r="U4831">
        <v>0</v>
      </c>
      <c r="V4831">
        <v>0</v>
      </c>
      <c r="X4831">
        <v>0</v>
      </c>
      <c r="Y4831">
        <v>0</v>
      </c>
      <c r="Z4831">
        <v>0</v>
      </c>
      <c r="AB4831">
        <v>7.6461000000000001E-2</v>
      </c>
      <c r="AC4831">
        <v>5.4999999999999997E-3</v>
      </c>
      <c r="AD4831">
        <v>0</v>
      </c>
      <c r="AE4831">
        <v>0</v>
      </c>
      <c r="AF4831">
        <v>0</v>
      </c>
      <c r="AG4831">
        <v>0</v>
      </c>
      <c r="AH4831" t="s">
        <v>4487</v>
      </c>
    </row>
    <row r="4832" spans="1:34">
      <c r="A4832" t="s">
        <v>422</v>
      </c>
      <c r="B4832" t="s">
        <v>423</v>
      </c>
      <c r="C4832" t="s">
        <v>7111</v>
      </c>
      <c r="D4832" t="s">
        <v>7115</v>
      </c>
      <c r="E4832" t="s">
        <v>53</v>
      </c>
      <c r="F4832" t="s">
        <v>239</v>
      </c>
      <c r="G4832" t="s">
        <v>4231</v>
      </c>
      <c r="I4832">
        <v>0</v>
      </c>
      <c r="J4832">
        <v>0</v>
      </c>
      <c r="K4832">
        <v>0</v>
      </c>
      <c r="M4832">
        <v>0</v>
      </c>
      <c r="N4832">
        <v>0</v>
      </c>
      <c r="O4832">
        <v>0</v>
      </c>
      <c r="P4832">
        <v>0</v>
      </c>
      <c r="R4832">
        <v>0</v>
      </c>
      <c r="S4832">
        <v>0</v>
      </c>
      <c r="T4832">
        <v>0</v>
      </c>
      <c r="U4832">
        <v>0</v>
      </c>
      <c r="V4832">
        <v>0</v>
      </c>
      <c r="X4832">
        <v>0</v>
      </c>
      <c r="Y4832">
        <v>0</v>
      </c>
      <c r="Z4832">
        <v>0</v>
      </c>
      <c r="AB4832">
        <v>7.6461000000000001E-2</v>
      </c>
      <c r="AC4832">
        <v>5.4999999999999997E-3</v>
      </c>
      <c r="AD4832">
        <v>0</v>
      </c>
      <c r="AE4832">
        <v>0</v>
      </c>
      <c r="AF4832">
        <v>0</v>
      </c>
      <c r="AG4832">
        <v>0</v>
      </c>
      <c r="AH4832" t="s">
        <v>4487</v>
      </c>
    </row>
    <row r="4833" spans="1:34">
      <c r="A4833" t="s">
        <v>422</v>
      </c>
      <c r="B4833" t="s">
        <v>500</v>
      </c>
      <c r="C4833" t="s">
        <v>7111</v>
      </c>
      <c r="D4833" t="s">
        <v>7116</v>
      </c>
      <c r="E4833" t="s">
        <v>53</v>
      </c>
      <c r="F4833" t="s">
        <v>239</v>
      </c>
      <c r="G4833" t="s">
        <v>4231</v>
      </c>
      <c r="I4833">
        <v>0</v>
      </c>
      <c r="J4833">
        <v>0</v>
      </c>
      <c r="K4833">
        <v>0</v>
      </c>
      <c r="M4833">
        <v>0</v>
      </c>
      <c r="N4833">
        <v>0</v>
      </c>
      <c r="O4833">
        <v>0</v>
      </c>
      <c r="P4833">
        <v>0</v>
      </c>
      <c r="R4833">
        <v>0</v>
      </c>
      <c r="S4833">
        <v>0</v>
      </c>
      <c r="T4833">
        <v>0</v>
      </c>
      <c r="U4833">
        <v>0</v>
      </c>
      <c r="V4833">
        <v>0</v>
      </c>
      <c r="X4833">
        <v>0</v>
      </c>
      <c r="Y4833">
        <v>0</v>
      </c>
      <c r="Z4833">
        <v>0</v>
      </c>
      <c r="AB4833">
        <v>7.6461000000000001E-2</v>
      </c>
      <c r="AC4833">
        <v>5.4999999999999997E-3</v>
      </c>
      <c r="AD4833">
        <v>0</v>
      </c>
      <c r="AE4833">
        <v>0</v>
      </c>
      <c r="AF4833">
        <v>0</v>
      </c>
      <c r="AG4833">
        <v>0</v>
      </c>
      <c r="AH4833" t="s">
        <v>4487</v>
      </c>
    </row>
    <row r="4834" spans="1:34">
      <c r="A4834" t="s">
        <v>422</v>
      </c>
      <c r="B4834" t="s">
        <v>466</v>
      </c>
      <c r="C4834" t="s">
        <v>3717</v>
      </c>
      <c r="D4834" t="s">
        <v>3739</v>
      </c>
      <c r="E4834" t="s">
        <v>72</v>
      </c>
      <c r="F4834" t="s">
        <v>39</v>
      </c>
      <c r="G4834" t="s">
        <v>140</v>
      </c>
      <c r="I4834">
        <v>1</v>
      </c>
      <c r="J4834">
        <v>3</v>
      </c>
      <c r="K4834">
        <v>4.6656516167452544</v>
      </c>
      <c r="M4834">
        <v>8.6656516167452544</v>
      </c>
      <c r="N4834">
        <v>53.509286412512218</v>
      </c>
      <c r="O4834">
        <v>435.63640787743952</v>
      </c>
      <c r="P4834">
        <v>306.32650250441873</v>
      </c>
      <c r="R4834">
        <v>795.47219679437035</v>
      </c>
      <c r="S4834">
        <v>4144164.2228739001</v>
      </c>
      <c r="T4834">
        <v>16492717.28688442</v>
      </c>
      <c r="U4834">
        <v>8467319.5084063932</v>
      </c>
      <c r="V4834">
        <v>29104201.018164709</v>
      </c>
      <c r="X4834">
        <v>0.1256446556780261</v>
      </c>
      <c r="Y4834">
        <v>0.98472666751807092</v>
      </c>
      <c r="Z4834">
        <v>0.75401574085484324</v>
      </c>
      <c r="AB4834">
        <v>6.8638000000000005E-2</v>
      </c>
      <c r="AC4834">
        <v>5.4999999999999997E-3</v>
      </c>
      <c r="AD4834">
        <v>2.3592349951348339</v>
      </c>
      <c r="AE4834">
        <v>1.3735057812541229</v>
      </c>
      <c r="AF4834">
        <v>12.47253039313421</v>
      </c>
      <c r="AG4834">
        <v>1</v>
      </c>
      <c r="AH4834" t="s">
        <v>1713</v>
      </c>
    </row>
    <row r="4835" spans="1:34">
      <c r="A4835" t="s">
        <v>422</v>
      </c>
      <c r="B4835" t="s">
        <v>1398</v>
      </c>
      <c r="C4835" t="s">
        <v>3717</v>
      </c>
      <c r="D4835" t="s">
        <v>4003</v>
      </c>
      <c r="E4835" t="s">
        <v>72</v>
      </c>
      <c r="F4835" t="s">
        <v>39</v>
      </c>
      <c r="G4835" t="s">
        <v>140</v>
      </c>
      <c r="I4835">
        <v>1</v>
      </c>
      <c r="J4835">
        <v>3</v>
      </c>
      <c r="K4835">
        <v>4.3659854692597637</v>
      </c>
      <c r="M4835">
        <v>8.3659854692597637</v>
      </c>
      <c r="N4835">
        <v>53.509286412512218</v>
      </c>
      <c r="O4835">
        <v>435.63640787743952</v>
      </c>
      <c r="P4835">
        <v>286.65171955475648</v>
      </c>
      <c r="R4835">
        <v>775.79741384470822</v>
      </c>
      <c r="S4835">
        <v>4144164.2228739001</v>
      </c>
      <c r="T4835">
        <v>16492717.28688442</v>
      </c>
      <c r="U4835">
        <v>7923479.2852088138</v>
      </c>
      <c r="V4835">
        <v>28560360.79496713</v>
      </c>
      <c r="X4835">
        <v>0.1256446556780261</v>
      </c>
      <c r="Y4835">
        <v>0.98472666751807103</v>
      </c>
      <c r="Z4835">
        <v>0.7055867086925548</v>
      </c>
      <c r="AB4835">
        <v>6.8638000000000005E-2</v>
      </c>
      <c r="AC4835">
        <v>5.4999999999999997E-3</v>
      </c>
      <c r="AD4835">
        <v>2.2776504942487321</v>
      </c>
      <c r="AE4835">
        <v>5.4671715041612554</v>
      </c>
      <c r="AF4835">
        <v>16.184945467669749</v>
      </c>
      <c r="AG4835">
        <v>1</v>
      </c>
      <c r="AH4835" t="s">
        <v>1713</v>
      </c>
    </row>
    <row r="4836" spans="1:34">
      <c r="A4836" t="s">
        <v>422</v>
      </c>
      <c r="B4836" t="s">
        <v>527</v>
      </c>
      <c r="C4836" t="s">
        <v>3717</v>
      </c>
      <c r="D4836" t="s">
        <v>3773</v>
      </c>
      <c r="E4836" t="s">
        <v>72</v>
      </c>
      <c r="F4836" t="s">
        <v>39</v>
      </c>
      <c r="G4836" t="s">
        <v>140</v>
      </c>
      <c r="I4836">
        <v>1</v>
      </c>
      <c r="J4836">
        <v>3</v>
      </c>
      <c r="K4836">
        <v>4.8702578247564174</v>
      </c>
      <c r="M4836">
        <v>8.8702578247564166</v>
      </c>
      <c r="N4836">
        <v>53.509286412512218</v>
      </c>
      <c r="O4836">
        <v>435.63640787743952</v>
      </c>
      <c r="P4836">
        <v>319.76006103797971</v>
      </c>
      <c r="R4836">
        <v>808.9057553279315</v>
      </c>
      <c r="S4836">
        <v>4144164.2228739001</v>
      </c>
      <c r="T4836">
        <v>16492717.28688442</v>
      </c>
      <c r="U4836">
        <v>8838643.0188065395</v>
      </c>
      <c r="V4836">
        <v>29475524.528564859</v>
      </c>
      <c r="X4836">
        <v>0.1256446556780261</v>
      </c>
      <c r="Y4836">
        <v>0.98472666751807103</v>
      </c>
      <c r="Z4836">
        <v>0.78708214061845427</v>
      </c>
      <c r="AB4836">
        <v>6.8638000000000005E-2</v>
      </c>
      <c r="AC4836">
        <v>5.4999999999999997E-3</v>
      </c>
      <c r="AD4836">
        <v>2.414939303075045</v>
      </c>
      <c r="AE4836">
        <v>1.405935865223892</v>
      </c>
      <c r="AF4836">
        <v>12.765270993055349</v>
      </c>
      <c r="AG4836">
        <v>1</v>
      </c>
      <c r="AH4836" t="s">
        <v>1713</v>
      </c>
    </row>
    <row r="4837" spans="1:34">
      <c r="A4837" t="s">
        <v>422</v>
      </c>
      <c r="B4837" t="s">
        <v>423</v>
      </c>
      <c r="C4837" t="s">
        <v>3717</v>
      </c>
      <c r="D4837" t="s">
        <v>3718</v>
      </c>
      <c r="E4837" t="s">
        <v>72</v>
      </c>
      <c r="F4837" t="s">
        <v>39</v>
      </c>
      <c r="G4837" t="s">
        <v>140</v>
      </c>
      <c r="I4837">
        <v>1</v>
      </c>
      <c r="J4837">
        <v>3</v>
      </c>
      <c r="K4837">
        <v>4.585082803998306</v>
      </c>
      <c r="M4837">
        <v>8.585082803998306</v>
      </c>
      <c r="N4837">
        <v>53.509286412512218</v>
      </c>
      <c r="O4837">
        <v>435.63640787743952</v>
      </c>
      <c r="P4837">
        <v>301.03670278359789</v>
      </c>
      <c r="R4837">
        <v>790.18239707354974</v>
      </c>
      <c r="S4837">
        <v>4144164.2228739001</v>
      </c>
      <c r="T4837">
        <v>16492717.28688442</v>
      </c>
      <c r="U4837">
        <v>8321101.5873141019</v>
      </c>
      <c r="V4837">
        <v>28957983.097072419</v>
      </c>
      <c r="X4837">
        <v>0.1256446556780261</v>
      </c>
      <c r="Y4837">
        <v>0.98472666751807103</v>
      </c>
      <c r="Z4837">
        <v>0.74099501877281937</v>
      </c>
      <c r="AB4837">
        <v>6.8638000000000005E-2</v>
      </c>
      <c r="AC4837">
        <v>5.4999999999999997E-3</v>
      </c>
      <c r="AD4837">
        <v>2.3373000304079161</v>
      </c>
      <c r="AE4837">
        <v>1.360735624433731</v>
      </c>
      <c r="AF4837">
        <v>12.35725645883995</v>
      </c>
      <c r="AG4837">
        <v>1</v>
      </c>
      <c r="AH4837" t="s">
        <v>1713</v>
      </c>
    </row>
    <row r="4838" spans="1:34">
      <c r="A4838" t="s">
        <v>422</v>
      </c>
      <c r="B4838" t="s">
        <v>500</v>
      </c>
      <c r="C4838" t="s">
        <v>3717</v>
      </c>
      <c r="D4838" t="s">
        <v>3751</v>
      </c>
      <c r="E4838" t="s">
        <v>72</v>
      </c>
      <c r="F4838" t="s">
        <v>39</v>
      </c>
      <c r="G4838" t="s">
        <v>140</v>
      </c>
      <c r="I4838">
        <v>1</v>
      </c>
      <c r="J4838">
        <v>3</v>
      </c>
      <c r="K4838">
        <v>4.767611568043618</v>
      </c>
      <c r="M4838">
        <v>8.767611568043618</v>
      </c>
      <c r="N4838">
        <v>53.509286412512218</v>
      </c>
      <c r="O4838">
        <v>435.63640787743952</v>
      </c>
      <c r="P4838">
        <v>313.02075184885149</v>
      </c>
      <c r="R4838">
        <v>802.16644613880317</v>
      </c>
      <c r="S4838">
        <v>4144164.2228739001</v>
      </c>
      <c r="T4838">
        <v>16492717.28688442</v>
      </c>
      <c r="U4838">
        <v>8652358.5030896384</v>
      </c>
      <c r="V4838">
        <v>29289240.012847949</v>
      </c>
      <c r="X4838">
        <v>0.1256446556780261</v>
      </c>
      <c r="Y4838">
        <v>0.98472666751807092</v>
      </c>
      <c r="Z4838">
        <v>0.77049348384359007</v>
      </c>
      <c r="AB4838">
        <v>6.8638000000000005E-2</v>
      </c>
      <c r="AC4838">
        <v>5.4999999999999997E-3</v>
      </c>
      <c r="AD4838">
        <v>2.386993725331247</v>
      </c>
      <c r="AE4838">
        <v>1.3896664335349129</v>
      </c>
      <c r="AF4838">
        <v>12.61840972690978</v>
      </c>
      <c r="AG4838">
        <v>1</v>
      </c>
      <c r="AH4838" t="s">
        <v>1713</v>
      </c>
    </row>
    <row r="4839" spans="1:34">
      <c r="A4839" t="s">
        <v>422</v>
      </c>
      <c r="B4839" t="s">
        <v>466</v>
      </c>
      <c r="C4839" t="s">
        <v>886</v>
      </c>
      <c r="D4839" t="s">
        <v>1007</v>
      </c>
      <c r="E4839" t="s">
        <v>72</v>
      </c>
      <c r="F4839" t="s">
        <v>39</v>
      </c>
      <c r="G4839" t="s">
        <v>41</v>
      </c>
      <c r="I4839">
        <v>1.816956290941502</v>
      </c>
      <c r="J4839">
        <v>3</v>
      </c>
      <c r="K4839">
        <v>8.3999999999999995E-3</v>
      </c>
      <c r="M4839">
        <v>4.8253562909415022</v>
      </c>
      <c r="N4839">
        <v>97.224034571004722</v>
      </c>
      <c r="O4839">
        <v>435.63640787743952</v>
      </c>
      <c r="P4839">
        <v>186.37200198002759</v>
      </c>
      <c r="R4839">
        <v>719.23244442847181</v>
      </c>
      <c r="S4839">
        <v>7529765.2554454347</v>
      </c>
      <c r="T4839">
        <v>16492717.28688442</v>
      </c>
      <c r="U4839">
        <v>28686954.545454539</v>
      </c>
      <c r="V4839">
        <v>52709437.087784387</v>
      </c>
      <c r="X4839">
        <v>0.22829084755736839</v>
      </c>
      <c r="Y4839">
        <v>0.98472666751807103</v>
      </c>
      <c r="Z4839">
        <v>0.5355517298276653</v>
      </c>
      <c r="AB4839">
        <v>7.0526000000000005E-2</v>
      </c>
      <c r="AC4839">
        <v>5.4999999999999997E-3</v>
      </c>
      <c r="AD4839">
        <v>1.3137095661202001</v>
      </c>
      <c r="AE4839">
        <v>0.76481897211422811</v>
      </c>
      <c r="AF4839">
        <v>6.97991082917593</v>
      </c>
      <c r="AG4839">
        <v>1</v>
      </c>
      <c r="AH4839" t="s">
        <v>73</v>
      </c>
    </row>
    <row r="4840" spans="1:34">
      <c r="A4840" t="s">
        <v>422</v>
      </c>
      <c r="B4840" t="s">
        <v>1398</v>
      </c>
      <c r="C4840" t="s">
        <v>886</v>
      </c>
      <c r="D4840" t="s">
        <v>2177</v>
      </c>
      <c r="E4840" t="s">
        <v>72</v>
      </c>
      <c r="F4840" t="s">
        <v>39</v>
      </c>
      <c r="G4840" t="s">
        <v>41</v>
      </c>
      <c r="I4840">
        <v>1.4094131526191771</v>
      </c>
      <c r="J4840">
        <v>3</v>
      </c>
      <c r="K4840">
        <v>8.3999999999999995E-3</v>
      </c>
      <c r="M4840">
        <v>4.4178131526191766</v>
      </c>
      <c r="N4840">
        <v>75.416692057061326</v>
      </c>
      <c r="O4840">
        <v>435.63640787743952</v>
      </c>
      <c r="P4840">
        <v>186.37200198002759</v>
      </c>
      <c r="R4840">
        <v>697.42510191452834</v>
      </c>
      <c r="S4840">
        <v>5840839.5623323051</v>
      </c>
      <c r="T4840">
        <v>16492717.28688442</v>
      </c>
      <c r="U4840">
        <v>28686954.545454539</v>
      </c>
      <c r="V4840">
        <v>51020511.394671261</v>
      </c>
      <c r="X4840">
        <v>0.1770852302689177</v>
      </c>
      <c r="Y4840">
        <v>0.98472666751807103</v>
      </c>
      <c r="Z4840">
        <v>0.5355517298276653</v>
      </c>
      <c r="AB4840">
        <v>7.0526000000000005E-2</v>
      </c>
      <c r="AC4840">
        <v>5.4999999999999997E-3</v>
      </c>
      <c r="AD4840">
        <v>1.202755413278519</v>
      </c>
      <c r="AE4840">
        <v>2.8870408952366322</v>
      </c>
      <c r="AF4840">
        <v>8.5836354611343282</v>
      </c>
      <c r="AG4840">
        <v>1</v>
      </c>
      <c r="AH4840" t="s">
        <v>73</v>
      </c>
    </row>
    <row r="4841" spans="1:34">
      <c r="A4841" t="s">
        <v>422</v>
      </c>
      <c r="B4841" t="s">
        <v>527</v>
      </c>
      <c r="C4841" t="s">
        <v>886</v>
      </c>
      <c r="D4841" t="s">
        <v>1288</v>
      </c>
      <c r="E4841" t="s">
        <v>72</v>
      </c>
      <c r="F4841" t="s">
        <v>39</v>
      </c>
      <c r="G4841" t="s">
        <v>41</v>
      </c>
      <c r="I4841">
        <v>2.1284508169101799</v>
      </c>
      <c r="J4841">
        <v>3</v>
      </c>
      <c r="K4841">
        <v>8.3999999999999995E-3</v>
      </c>
      <c r="M4841">
        <v>5.1368508169101803</v>
      </c>
      <c r="N4841">
        <v>113.89188437699239</v>
      </c>
      <c r="O4841">
        <v>435.63640787743952</v>
      </c>
      <c r="P4841">
        <v>186.37200198002759</v>
      </c>
      <c r="R4841">
        <v>735.90029423445958</v>
      </c>
      <c r="S4841">
        <v>8820649.7255858947</v>
      </c>
      <c r="T4841">
        <v>16492717.28688442</v>
      </c>
      <c r="U4841">
        <v>28686954.545454539</v>
      </c>
      <c r="V4841">
        <v>54000321.557924852</v>
      </c>
      <c r="X4841">
        <v>0.26742847001829301</v>
      </c>
      <c r="Y4841">
        <v>0.98472666751807103</v>
      </c>
      <c r="Z4841">
        <v>0.5355517298276653</v>
      </c>
      <c r="AB4841">
        <v>7.0526000000000005E-2</v>
      </c>
      <c r="AC4841">
        <v>5.4999999999999997E-3</v>
      </c>
      <c r="AD4841">
        <v>1.39851435853052</v>
      </c>
      <c r="AE4841">
        <v>0.81419085448026363</v>
      </c>
      <c r="AF4841">
        <v>7.4255820299209638</v>
      </c>
      <c r="AG4841">
        <v>1</v>
      </c>
      <c r="AH4841" t="s">
        <v>73</v>
      </c>
    </row>
    <row r="4842" spans="1:34">
      <c r="A4842" t="s">
        <v>422</v>
      </c>
      <c r="B4842" t="s">
        <v>423</v>
      </c>
      <c r="C4842" t="s">
        <v>886</v>
      </c>
      <c r="D4842" t="s">
        <v>887</v>
      </c>
      <c r="E4842" t="s">
        <v>72</v>
      </c>
      <c r="F4842" t="s">
        <v>39</v>
      </c>
      <c r="G4842" t="s">
        <v>41</v>
      </c>
      <c r="I4842">
        <v>1.698828044099115</v>
      </c>
      <c r="J4842">
        <v>2.9999999999999991</v>
      </c>
      <c r="K4842">
        <v>8.3999999999999995E-3</v>
      </c>
      <c r="M4842">
        <v>4.7072280440991134</v>
      </c>
      <c r="N4842">
        <v>90.903076377307457</v>
      </c>
      <c r="O4842">
        <v>435.63640787743941</v>
      </c>
      <c r="P4842">
        <v>186.37200198002759</v>
      </c>
      <c r="R4842">
        <v>712.91148623477443</v>
      </c>
      <c r="S4842">
        <v>7040222.4011703953</v>
      </c>
      <c r="T4842">
        <v>16492717.28688441</v>
      </c>
      <c r="U4842">
        <v>28686954.545454539</v>
      </c>
      <c r="V4842">
        <v>52219894.233509347</v>
      </c>
      <c r="X4842">
        <v>0.21344866465700771</v>
      </c>
      <c r="Y4842">
        <v>0.98472666751807081</v>
      </c>
      <c r="Z4842">
        <v>0.5355517298276653</v>
      </c>
      <c r="AB4842">
        <v>7.0526000000000005E-2</v>
      </c>
      <c r="AC4842">
        <v>5.4999999999999997E-3</v>
      </c>
      <c r="AD4842">
        <v>1.281548996299235</v>
      </c>
      <c r="AE4842">
        <v>0.74609564498970948</v>
      </c>
      <c r="AF4842">
        <v>6.8108986853880573</v>
      </c>
      <c r="AG4842">
        <v>1</v>
      </c>
      <c r="AH4842" t="s">
        <v>73</v>
      </c>
    </row>
    <row r="4843" spans="1:34">
      <c r="A4843" t="s">
        <v>422</v>
      </c>
      <c r="B4843" t="s">
        <v>500</v>
      </c>
      <c r="C4843" t="s">
        <v>886</v>
      </c>
      <c r="D4843" t="s">
        <v>1146</v>
      </c>
      <c r="E4843" t="s">
        <v>72</v>
      </c>
      <c r="F4843" t="s">
        <v>39</v>
      </c>
      <c r="G4843" t="s">
        <v>41</v>
      </c>
      <c r="I4843">
        <v>1.974815937371299</v>
      </c>
      <c r="J4843">
        <v>3</v>
      </c>
      <c r="K4843">
        <v>8.3999999999999995E-3</v>
      </c>
      <c r="M4843">
        <v>4.9832159373712992</v>
      </c>
      <c r="N4843">
        <v>105.67099160479459</v>
      </c>
      <c r="O4843">
        <v>435.63640787743952</v>
      </c>
      <c r="P4843">
        <v>186.37200198002759</v>
      </c>
      <c r="R4843">
        <v>727.67940146226169</v>
      </c>
      <c r="S4843">
        <v>8183961.5544153219</v>
      </c>
      <c r="T4843">
        <v>16492717.28688442</v>
      </c>
      <c r="U4843">
        <v>28686954.545454539</v>
      </c>
      <c r="V4843">
        <v>53363633.386754282</v>
      </c>
      <c r="X4843">
        <v>0.24812506847849519</v>
      </c>
      <c r="Y4843">
        <v>0.98472666751807103</v>
      </c>
      <c r="Z4843">
        <v>0.5355517298276653</v>
      </c>
      <c r="AB4843">
        <v>7.0526000000000005E-2</v>
      </c>
      <c r="AC4843">
        <v>5.4999999999999997E-3</v>
      </c>
      <c r="AD4843">
        <v>1.356687061483286</v>
      </c>
      <c r="AE4843">
        <v>0.78983972607335096</v>
      </c>
      <c r="AF4843">
        <v>7.2057687249279354</v>
      </c>
      <c r="AG4843">
        <v>1</v>
      </c>
      <c r="AH4843" t="s">
        <v>73</v>
      </c>
    </row>
    <row r="4844" spans="1:34">
      <c r="A4844" t="s">
        <v>422</v>
      </c>
      <c r="B4844" t="s">
        <v>466</v>
      </c>
      <c r="C4844" t="s">
        <v>3818</v>
      </c>
      <c r="D4844" t="s">
        <v>3836</v>
      </c>
      <c r="E4844" t="s">
        <v>72</v>
      </c>
      <c r="F4844" t="s">
        <v>39</v>
      </c>
      <c r="G4844" t="s">
        <v>239</v>
      </c>
      <c r="I4844">
        <v>2.1724887879378958</v>
      </c>
      <c r="J4844">
        <v>3</v>
      </c>
      <c r="K4844">
        <v>4.113943227108483</v>
      </c>
      <c r="M4844">
        <v>9.2864320150463797</v>
      </c>
      <c r="N4844">
        <v>116.24832478174039</v>
      </c>
      <c r="O4844">
        <v>435.63640787743952</v>
      </c>
      <c r="P4844">
        <v>108.04023010377919</v>
      </c>
      <c r="R4844">
        <v>659.92496276295901</v>
      </c>
      <c r="S4844">
        <v>9003150.3095669113</v>
      </c>
      <c r="T4844">
        <v>16492717.28688442</v>
      </c>
      <c r="U4844">
        <v>44504132.403548807</v>
      </c>
      <c r="V4844">
        <v>70000000.000000134</v>
      </c>
      <c r="X4844">
        <v>0.27296160572482908</v>
      </c>
      <c r="Y4844">
        <v>0.98472666751807103</v>
      </c>
      <c r="Z4844">
        <v>0.31046043133269868</v>
      </c>
      <c r="AB4844">
        <v>7.9335000000000003E-2</v>
      </c>
      <c r="AC4844">
        <v>5.4999999999999997E-3</v>
      </c>
      <c r="AD4844">
        <v>2.5282432711121041</v>
      </c>
      <c r="AE4844">
        <v>1.471899474384851</v>
      </c>
      <c r="AF4844">
        <v>13.37140976054333</v>
      </c>
      <c r="AG4844">
        <v>1</v>
      </c>
      <c r="AH4844" t="s">
        <v>1529</v>
      </c>
    </row>
    <row r="4845" spans="1:34">
      <c r="A4845" t="s">
        <v>422</v>
      </c>
      <c r="B4845" t="s">
        <v>1398</v>
      </c>
      <c r="C4845" t="s">
        <v>3818</v>
      </c>
      <c r="D4845" t="s">
        <v>4019</v>
      </c>
      <c r="E4845" t="s">
        <v>72</v>
      </c>
      <c r="F4845" t="s">
        <v>39</v>
      </c>
      <c r="G4845" t="s">
        <v>239</v>
      </c>
      <c r="I4845">
        <v>1.5403768605843571</v>
      </c>
      <c r="J4845">
        <v>3</v>
      </c>
      <c r="K4845">
        <v>4.3560956937704827</v>
      </c>
      <c r="M4845">
        <v>8.8964725543548404</v>
      </c>
      <c r="N4845">
        <v>82.424466616214772</v>
      </c>
      <c r="O4845">
        <v>435.63640787743952</v>
      </c>
      <c r="P4845">
        <v>114.3996295349542</v>
      </c>
      <c r="R4845">
        <v>632.4605040286084</v>
      </c>
      <c r="S4845">
        <v>6383574.6753765112</v>
      </c>
      <c r="T4845">
        <v>16492717.28688442</v>
      </c>
      <c r="U4845">
        <v>47123708.037738129</v>
      </c>
      <c r="V4845">
        <v>69999999.999999061</v>
      </c>
      <c r="X4845">
        <v>0.19354012026252029</v>
      </c>
      <c r="Y4845">
        <v>0.98472666751807092</v>
      </c>
      <c r="Z4845">
        <v>0.32873456762917869</v>
      </c>
      <c r="AB4845">
        <v>7.9335000000000003E-2</v>
      </c>
      <c r="AC4845">
        <v>5.4999999999999997E-3</v>
      </c>
      <c r="AD4845">
        <v>2.42207629752069</v>
      </c>
      <c r="AE4845">
        <v>5.8138448142708876</v>
      </c>
      <c r="AF4845">
        <v>17.217228666146418</v>
      </c>
      <c r="AG4845">
        <v>1</v>
      </c>
      <c r="AH4845" t="s">
        <v>1529</v>
      </c>
    </row>
    <row r="4846" spans="1:34">
      <c r="A4846" t="s">
        <v>422</v>
      </c>
      <c r="B4846" t="s">
        <v>527</v>
      </c>
      <c r="C4846" t="s">
        <v>3818</v>
      </c>
      <c r="D4846" t="s">
        <v>3866</v>
      </c>
      <c r="E4846" t="s">
        <v>72</v>
      </c>
      <c r="F4846" t="s">
        <v>39</v>
      </c>
      <c r="G4846" t="s">
        <v>239</v>
      </c>
      <c r="I4846">
        <v>2.6896535115963109</v>
      </c>
      <c r="J4846">
        <v>3</v>
      </c>
      <c r="K4846">
        <v>3.9158252861470331</v>
      </c>
      <c r="M4846">
        <v>9.6054787977433431</v>
      </c>
      <c r="N4846">
        <v>143.92144010242629</v>
      </c>
      <c r="O4846">
        <v>435.63640787743952</v>
      </c>
      <c r="P4846">
        <v>102.8372638138903</v>
      </c>
      <c r="R4846">
        <v>682.39511179375609</v>
      </c>
      <c r="S4846">
        <v>11146365.85468458</v>
      </c>
      <c r="T4846">
        <v>16492717.28688442</v>
      </c>
      <c r="U4846">
        <v>42360916.858432017</v>
      </c>
      <c r="V4846">
        <v>70000000.000001013</v>
      </c>
      <c r="X4846">
        <v>0.33794058935771221</v>
      </c>
      <c r="Y4846">
        <v>0.98472666751807092</v>
      </c>
      <c r="Z4846">
        <v>0.29550937877554678</v>
      </c>
      <c r="AB4846">
        <v>7.9335000000000003E-2</v>
      </c>
      <c r="AC4846">
        <v>5.4999999999999997E-3</v>
      </c>
      <c r="AD4846">
        <v>2.6151041753018531</v>
      </c>
      <c r="AE4846">
        <v>1.5224683894423201</v>
      </c>
      <c r="AF4846">
        <v>13.82788636248752</v>
      </c>
      <c r="AG4846">
        <v>1</v>
      </c>
      <c r="AH4846" t="s">
        <v>1529</v>
      </c>
    </row>
    <row r="4847" spans="1:34">
      <c r="A4847" t="s">
        <v>422</v>
      </c>
      <c r="B4847" t="s">
        <v>423</v>
      </c>
      <c r="C4847" t="s">
        <v>3818</v>
      </c>
      <c r="D4847" t="s">
        <v>3819</v>
      </c>
      <c r="E4847" t="s">
        <v>72</v>
      </c>
      <c r="F4847" t="s">
        <v>39</v>
      </c>
      <c r="G4847" t="s">
        <v>239</v>
      </c>
      <c r="I4847">
        <v>1.9870281002304311</v>
      </c>
      <c r="J4847">
        <v>2.9999999999999991</v>
      </c>
      <c r="K4847">
        <v>4.1849903962154116</v>
      </c>
      <c r="M4847">
        <v>9.1720184964458404</v>
      </c>
      <c r="N4847">
        <v>106.32445572494019</v>
      </c>
      <c r="O4847">
        <v>435.63640787743941</v>
      </c>
      <c r="P4847">
        <v>109.90606832146641</v>
      </c>
      <c r="R4847">
        <v>651.86693192384587</v>
      </c>
      <c r="S4847">
        <v>8234570.7628200455</v>
      </c>
      <c r="T4847">
        <v>16492717.28688441</v>
      </c>
      <c r="U4847">
        <v>45272711.950295351</v>
      </c>
      <c r="V4847">
        <v>69999999.999999806</v>
      </c>
      <c r="X4847">
        <v>0.2496594614760147</v>
      </c>
      <c r="Y4847">
        <v>0.98472666751807081</v>
      </c>
      <c r="Z4847">
        <v>0.31582203540651271</v>
      </c>
      <c r="AB4847">
        <v>7.9335000000000003E-2</v>
      </c>
      <c r="AC4847">
        <v>5.4999999999999997E-3</v>
      </c>
      <c r="AD4847">
        <v>2.497094040917192</v>
      </c>
      <c r="AE4847">
        <v>1.4537649316866661</v>
      </c>
      <c r="AF4847">
        <v>13.207712469049699</v>
      </c>
      <c r="AG4847">
        <v>1</v>
      </c>
      <c r="AH4847" t="s">
        <v>1529</v>
      </c>
    </row>
    <row r="4848" spans="1:34">
      <c r="A4848" t="s">
        <v>422</v>
      </c>
      <c r="B4848" t="s">
        <v>500</v>
      </c>
      <c r="C4848" t="s">
        <v>3818</v>
      </c>
      <c r="D4848" t="s">
        <v>3857</v>
      </c>
      <c r="E4848" t="s">
        <v>72</v>
      </c>
      <c r="F4848" t="s">
        <v>39</v>
      </c>
      <c r="G4848" t="s">
        <v>239</v>
      </c>
      <c r="I4848">
        <v>2.4261686641398659</v>
      </c>
      <c r="J4848">
        <v>3.0000000000000009</v>
      </c>
      <c r="K4848">
        <v>4.0167623243180497</v>
      </c>
      <c r="M4848">
        <v>9.4429309884579169</v>
      </c>
      <c r="N4848">
        <v>129.82255393452229</v>
      </c>
      <c r="O4848">
        <v>435.63640787743958</v>
      </c>
      <c r="P4848">
        <v>105.4880687054433</v>
      </c>
      <c r="R4848">
        <v>670.94703051740521</v>
      </c>
      <c r="S4848">
        <v>10054441.376586201</v>
      </c>
      <c r="T4848">
        <v>16492717.28688442</v>
      </c>
      <c r="U4848">
        <v>43452841.336529963</v>
      </c>
      <c r="V4848">
        <v>70000000.000000566</v>
      </c>
      <c r="X4848">
        <v>0.30483512642267002</v>
      </c>
      <c r="Y4848">
        <v>0.98472666751807136</v>
      </c>
      <c r="Z4848">
        <v>0.30312663421104402</v>
      </c>
      <c r="AB4848">
        <v>7.9335000000000003E-2</v>
      </c>
      <c r="AC4848">
        <v>5.4999999999999997E-3</v>
      </c>
      <c r="AD4848">
        <v>2.5708503214649832</v>
      </c>
      <c r="AE4848">
        <v>1.4967045616705801</v>
      </c>
      <c r="AF4848">
        <v>13.595320871593479</v>
      </c>
      <c r="AG4848">
        <v>1</v>
      </c>
      <c r="AH4848" t="s">
        <v>1529</v>
      </c>
    </row>
    <row r="4849" spans="1:34">
      <c r="A4849" t="s">
        <v>422</v>
      </c>
      <c r="B4849" t="s">
        <v>466</v>
      </c>
      <c r="C4849" t="s">
        <v>7117</v>
      </c>
      <c r="D4849" t="s">
        <v>7118</v>
      </c>
      <c r="E4849" t="s">
        <v>72</v>
      </c>
      <c r="F4849" t="s">
        <v>39</v>
      </c>
      <c r="G4849" t="s">
        <v>302</v>
      </c>
      <c r="I4849">
        <v>0</v>
      </c>
      <c r="J4849">
        <v>0</v>
      </c>
      <c r="K4849">
        <v>0</v>
      </c>
      <c r="M4849">
        <v>0</v>
      </c>
      <c r="N4849">
        <v>0</v>
      </c>
      <c r="O4849">
        <v>0</v>
      </c>
      <c r="P4849">
        <v>0</v>
      </c>
      <c r="R4849">
        <v>0</v>
      </c>
      <c r="S4849">
        <v>0</v>
      </c>
      <c r="T4849">
        <v>0</v>
      </c>
      <c r="U4849">
        <v>0</v>
      </c>
      <c r="V4849">
        <v>0</v>
      </c>
      <c r="X4849">
        <v>0</v>
      </c>
      <c r="Y4849">
        <v>0</v>
      </c>
      <c r="Z4849">
        <v>0</v>
      </c>
      <c r="AB4849">
        <v>6.6664000000000001E-2</v>
      </c>
      <c r="AC4849">
        <v>5.4999999999999997E-3</v>
      </c>
      <c r="AD4849">
        <v>0</v>
      </c>
      <c r="AE4849">
        <v>0</v>
      </c>
      <c r="AF4849">
        <v>0</v>
      </c>
      <c r="AG4849">
        <v>0</v>
      </c>
      <c r="AH4849" t="s">
        <v>710</v>
      </c>
    </row>
    <row r="4850" spans="1:34">
      <c r="A4850" t="s">
        <v>422</v>
      </c>
      <c r="B4850" t="s">
        <v>1398</v>
      </c>
      <c r="C4850" t="s">
        <v>7117</v>
      </c>
      <c r="D4850" t="s">
        <v>7119</v>
      </c>
      <c r="E4850" t="s">
        <v>72</v>
      </c>
      <c r="F4850" t="s">
        <v>39</v>
      </c>
      <c r="G4850" t="s">
        <v>302</v>
      </c>
      <c r="I4850">
        <v>0</v>
      </c>
      <c r="J4850">
        <v>0</v>
      </c>
      <c r="K4850">
        <v>0</v>
      </c>
      <c r="M4850">
        <v>0</v>
      </c>
      <c r="N4850">
        <v>0</v>
      </c>
      <c r="O4850">
        <v>0</v>
      </c>
      <c r="P4850">
        <v>0</v>
      </c>
      <c r="R4850">
        <v>0</v>
      </c>
      <c r="S4850">
        <v>0</v>
      </c>
      <c r="T4850">
        <v>0</v>
      </c>
      <c r="U4850">
        <v>0</v>
      </c>
      <c r="V4850">
        <v>0</v>
      </c>
      <c r="X4850">
        <v>0</v>
      </c>
      <c r="Y4850">
        <v>0</v>
      </c>
      <c r="Z4850">
        <v>0</v>
      </c>
      <c r="AB4850">
        <v>6.6664000000000001E-2</v>
      </c>
      <c r="AC4850">
        <v>5.4999999999999997E-3</v>
      </c>
      <c r="AD4850">
        <v>0</v>
      </c>
      <c r="AE4850">
        <v>0</v>
      </c>
      <c r="AF4850">
        <v>0</v>
      </c>
      <c r="AG4850">
        <v>0</v>
      </c>
      <c r="AH4850" t="s">
        <v>710</v>
      </c>
    </row>
    <row r="4851" spans="1:34">
      <c r="A4851" t="s">
        <v>422</v>
      </c>
      <c r="B4851" t="s">
        <v>527</v>
      </c>
      <c r="C4851" t="s">
        <v>7117</v>
      </c>
      <c r="D4851" t="s">
        <v>7120</v>
      </c>
      <c r="E4851" t="s">
        <v>72</v>
      </c>
      <c r="F4851" t="s">
        <v>39</v>
      </c>
      <c r="G4851" t="s">
        <v>302</v>
      </c>
      <c r="I4851">
        <v>0</v>
      </c>
      <c r="J4851">
        <v>0</v>
      </c>
      <c r="K4851">
        <v>0</v>
      </c>
      <c r="M4851">
        <v>0</v>
      </c>
      <c r="N4851">
        <v>0</v>
      </c>
      <c r="O4851">
        <v>0</v>
      </c>
      <c r="P4851">
        <v>0</v>
      </c>
      <c r="R4851">
        <v>0</v>
      </c>
      <c r="S4851">
        <v>0</v>
      </c>
      <c r="T4851">
        <v>0</v>
      </c>
      <c r="U4851">
        <v>0</v>
      </c>
      <c r="V4851">
        <v>0</v>
      </c>
      <c r="X4851">
        <v>0</v>
      </c>
      <c r="Y4851">
        <v>0</v>
      </c>
      <c r="Z4851">
        <v>0</v>
      </c>
      <c r="AB4851">
        <v>6.6664000000000001E-2</v>
      </c>
      <c r="AC4851">
        <v>5.4999999999999997E-3</v>
      </c>
      <c r="AD4851">
        <v>0</v>
      </c>
      <c r="AE4851">
        <v>0</v>
      </c>
      <c r="AF4851">
        <v>0</v>
      </c>
      <c r="AG4851">
        <v>0</v>
      </c>
      <c r="AH4851" t="s">
        <v>710</v>
      </c>
    </row>
    <row r="4852" spans="1:34">
      <c r="A4852" t="s">
        <v>422</v>
      </c>
      <c r="B4852" t="s">
        <v>423</v>
      </c>
      <c r="C4852" t="s">
        <v>7117</v>
      </c>
      <c r="D4852" t="s">
        <v>7121</v>
      </c>
      <c r="E4852" t="s">
        <v>72</v>
      </c>
      <c r="F4852" t="s">
        <v>39</v>
      </c>
      <c r="G4852" t="s">
        <v>302</v>
      </c>
      <c r="I4852">
        <v>0</v>
      </c>
      <c r="J4852">
        <v>0</v>
      </c>
      <c r="K4852">
        <v>0</v>
      </c>
      <c r="M4852">
        <v>0</v>
      </c>
      <c r="N4852">
        <v>0</v>
      </c>
      <c r="O4852">
        <v>0</v>
      </c>
      <c r="P4852">
        <v>0</v>
      </c>
      <c r="R4852">
        <v>0</v>
      </c>
      <c r="S4852">
        <v>0</v>
      </c>
      <c r="T4852">
        <v>0</v>
      </c>
      <c r="U4852">
        <v>0</v>
      </c>
      <c r="V4852">
        <v>0</v>
      </c>
      <c r="X4852">
        <v>0</v>
      </c>
      <c r="Y4852">
        <v>0</v>
      </c>
      <c r="Z4852">
        <v>0</v>
      </c>
      <c r="AB4852">
        <v>6.6664000000000001E-2</v>
      </c>
      <c r="AC4852">
        <v>5.4999999999999997E-3</v>
      </c>
      <c r="AD4852">
        <v>0</v>
      </c>
      <c r="AE4852">
        <v>0</v>
      </c>
      <c r="AF4852">
        <v>0</v>
      </c>
      <c r="AG4852">
        <v>0</v>
      </c>
      <c r="AH4852" t="s">
        <v>710</v>
      </c>
    </row>
    <row r="4853" spans="1:34">
      <c r="A4853" t="s">
        <v>422</v>
      </c>
      <c r="B4853" t="s">
        <v>500</v>
      </c>
      <c r="C4853" t="s">
        <v>7117</v>
      </c>
      <c r="D4853" t="s">
        <v>7122</v>
      </c>
      <c r="E4853" t="s">
        <v>72</v>
      </c>
      <c r="F4853" t="s">
        <v>39</v>
      </c>
      <c r="G4853" t="s">
        <v>302</v>
      </c>
      <c r="I4853">
        <v>0</v>
      </c>
      <c r="J4853">
        <v>0</v>
      </c>
      <c r="K4853">
        <v>0</v>
      </c>
      <c r="M4853">
        <v>0</v>
      </c>
      <c r="N4853">
        <v>0</v>
      </c>
      <c r="O4853">
        <v>0</v>
      </c>
      <c r="P4853">
        <v>0</v>
      </c>
      <c r="R4853">
        <v>0</v>
      </c>
      <c r="S4853">
        <v>0</v>
      </c>
      <c r="T4853">
        <v>0</v>
      </c>
      <c r="U4853">
        <v>0</v>
      </c>
      <c r="V4853">
        <v>0</v>
      </c>
      <c r="X4853">
        <v>0</v>
      </c>
      <c r="Y4853">
        <v>0</v>
      </c>
      <c r="Z4853">
        <v>0</v>
      </c>
      <c r="AB4853">
        <v>6.6664000000000001E-2</v>
      </c>
      <c r="AC4853">
        <v>5.4999999999999997E-3</v>
      </c>
      <c r="AD4853">
        <v>0</v>
      </c>
      <c r="AE4853">
        <v>0</v>
      </c>
      <c r="AF4853">
        <v>0</v>
      </c>
      <c r="AG4853">
        <v>0</v>
      </c>
      <c r="AH4853" t="s">
        <v>710</v>
      </c>
    </row>
    <row r="4854" spans="1:34">
      <c r="A4854" t="s">
        <v>422</v>
      </c>
      <c r="B4854" t="s">
        <v>466</v>
      </c>
      <c r="C4854" t="s">
        <v>7123</v>
      </c>
      <c r="D4854" t="s">
        <v>7124</v>
      </c>
      <c r="E4854" t="s">
        <v>72</v>
      </c>
      <c r="F4854" t="s">
        <v>39</v>
      </c>
      <c r="G4854" t="s">
        <v>4231</v>
      </c>
      <c r="I4854">
        <v>0</v>
      </c>
      <c r="J4854">
        <v>0</v>
      </c>
      <c r="K4854">
        <v>0</v>
      </c>
      <c r="M4854">
        <v>0</v>
      </c>
      <c r="N4854">
        <v>0</v>
      </c>
      <c r="O4854">
        <v>0</v>
      </c>
      <c r="P4854">
        <v>0</v>
      </c>
      <c r="R4854">
        <v>0</v>
      </c>
      <c r="S4854">
        <v>0</v>
      </c>
      <c r="T4854">
        <v>0</v>
      </c>
      <c r="U4854">
        <v>0</v>
      </c>
      <c r="V4854">
        <v>0</v>
      </c>
      <c r="X4854">
        <v>0</v>
      </c>
      <c r="Y4854">
        <v>0</v>
      </c>
      <c r="Z4854">
        <v>0</v>
      </c>
      <c r="AB4854">
        <v>6.9564000000000001E-2</v>
      </c>
      <c r="AC4854">
        <v>5.4999999999999997E-3</v>
      </c>
      <c r="AD4854">
        <v>0</v>
      </c>
      <c r="AE4854">
        <v>0</v>
      </c>
      <c r="AF4854">
        <v>0</v>
      </c>
      <c r="AG4854">
        <v>0</v>
      </c>
      <c r="AH4854" t="s">
        <v>4498</v>
      </c>
    </row>
    <row r="4855" spans="1:34">
      <c r="A4855" t="s">
        <v>422</v>
      </c>
      <c r="B4855" t="s">
        <v>1398</v>
      </c>
      <c r="C4855" t="s">
        <v>7123</v>
      </c>
      <c r="D4855" t="s">
        <v>7125</v>
      </c>
      <c r="E4855" t="s">
        <v>72</v>
      </c>
      <c r="F4855" t="s">
        <v>39</v>
      </c>
      <c r="G4855" t="s">
        <v>4231</v>
      </c>
      <c r="I4855">
        <v>0</v>
      </c>
      <c r="J4855">
        <v>0</v>
      </c>
      <c r="K4855">
        <v>0</v>
      </c>
      <c r="M4855">
        <v>0</v>
      </c>
      <c r="N4855">
        <v>0</v>
      </c>
      <c r="O4855">
        <v>0</v>
      </c>
      <c r="P4855">
        <v>0</v>
      </c>
      <c r="R4855">
        <v>0</v>
      </c>
      <c r="S4855">
        <v>0</v>
      </c>
      <c r="T4855">
        <v>0</v>
      </c>
      <c r="U4855">
        <v>0</v>
      </c>
      <c r="V4855">
        <v>0</v>
      </c>
      <c r="X4855">
        <v>0</v>
      </c>
      <c r="Y4855">
        <v>0</v>
      </c>
      <c r="Z4855">
        <v>0</v>
      </c>
      <c r="AB4855">
        <v>6.9564000000000001E-2</v>
      </c>
      <c r="AC4855">
        <v>5.4999999999999997E-3</v>
      </c>
      <c r="AD4855">
        <v>0</v>
      </c>
      <c r="AE4855">
        <v>0</v>
      </c>
      <c r="AF4855">
        <v>0</v>
      </c>
      <c r="AG4855">
        <v>0</v>
      </c>
      <c r="AH4855" t="s">
        <v>4498</v>
      </c>
    </row>
    <row r="4856" spans="1:34">
      <c r="A4856" t="s">
        <v>422</v>
      </c>
      <c r="B4856" t="s">
        <v>527</v>
      </c>
      <c r="C4856" t="s">
        <v>7123</v>
      </c>
      <c r="D4856" t="s">
        <v>7126</v>
      </c>
      <c r="E4856" t="s">
        <v>72</v>
      </c>
      <c r="F4856" t="s">
        <v>39</v>
      </c>
      <c r="G4856" t="s">
        <v>4231</v>
      </c>
      <c r="I4856">
        <v>0</v>
      </c>
      <c r="J4856">
        <v>0</v>
      </c>
      <c r="K4856">
        <v>0</v>
      </c>
      <c r="M4856">
        <v>0</v>
      </c>
      <c r="N4856">
        <v>0</v>
      </c>
      <c r="O4856">
        <v>0</v>
      </c>
      <c r="P4856">
        <v>0</v>
      </c>
      <c r="R4856">
        <v>0</v>
      </c>
      <c r="S4856">
        <v>0</v>
      </c>
      <c r="T4856">
        <v>0</v>
      </c>
      <c r="U4856">
        <v>0</v>
      </c>
      <c r="V4856">
        <v>0</v>
      </c>
      <c r="X4856">
        <v>0</v>
      </c>
      <c r="Y4856">
        <v>0</v>
      </c>
      <c r="Z4856">
        <v>0</v>
      </c>
      <c r="AB4856">
        <v>6.9564000000000001E-2</v>
      </c>
      <c r="AC4856">
        <v>5.4999999999999997E-3</v>
      </c>
      <c r="AD4856">
        <v>0</v>
      </c>
      <c r="AE4856">
        <v>0</v>
      </c>
      <c r="AF4856">
        <v>0</v>
      </c>
      <c r="AG4856">
        <v>0</v>
      </c>
      <c r="AH4856" t="s">
        <v>4498</v>
      </c>
    </row>
    <row r="4857" spans="1:34">
      <c r="A4857" t="s">
        <v>422</v>
      </c>
      <c r="B4857" t="s">
        <v>423</v>
      </c>
      <c r="C4857" t="s">
        <v>7123</v>
      </c>
      <c r="D4857" t="s">
        <v>7127</v>
      </c>
      <c r="E4857" t="s">
        <v>72</v>
      </c>
      <c r="F4857" t="s">
        <v>39</v>
      </c>
      <c r="G4857" t="s">
        <v>4231</v>
      </c>
      <c r="I4857">
        <v>0</v>
      </c>
      <c r="J4857">
        <v>0</v>
      </c>
      <c r="K4857">
        <v>0</v>
      </c>
      <c r="M4857">
        <v>0</v>
      </c>
      <c r="N4857">
        <v>0</v>
      </c>
      <c r="O4857">
        <v>0</v>
      </c>
      <c r="P4857">
        <v>0</v>
      </c>
      <c r="R4857">
        <v>0</v>
      </c>
      <c r="S4857">
        <v>0</v>
      </c>
      <c r="T4857">
        <v>0</v>
      </c>
      <c r="U4857">
        <v>0</v>
      </c>
      <c r="V4857">
        <v>0</v>
      </c>
      <c r="X4857">
        <v>0</v>
      </c>
      <c r="Y4857">
        <v>0</v>
      </c>
      <c r="Z4857">
        <v>0</v>
      </c>
      <c r="AB4857">
        <v>6.9564000000000001E-2</v>
      </c>
      <c r="AC4857">
        <v>5.4999999999999997E-3</v>
      </c>
      <c r="AD4857">
        <v>0</v>
      </c>
      <c r="AE4857">
        <v>0</v>
      </c>
      <c r="AF4857">
        <v>0</v>
      </c>
      <c r="AG4857">
        <v>0</v>
      </c>
      <c r="AH4857" t="s">
        <v>4498</v>
      </c>
    </row>
    <row r="4858" spans="1:34">
      <c r="A4858" t="s">
        <v>422</v>
      </c>
      <c r="B4858" t="s">
        <v>500</v>
      </c>
      <c r="C4858" t="s">
        <v>7123</v>
      </c>
      <c r="D4858" t="s">
        <v>7128</v>
      </c>
      <c r="E4858" t="s">
        <v>72</v>
      </c>
      <c r="F4858" t="s">
        <v>39</v>
      </c>
      <c r="G4858" t="s">
        <v>4231</v>
      </c>
      <c r="I4858">
        <v>0</v>
      </c>
      <c r="J4858">
        <v>0</v>
      </c>
      <c r="K4858">
        <v>0</v>
      </c>
      <c r="M4858">
        <v>0</v>
      </c>
      <c r="N4858">
        <v>0</v>
      </c>
      <c r="O4858">
        <v>0</v>
      </c>
      <c r="P4858">
        <v>0</v>
      </c>
      <c r="R4858">
        <v>0</v>
      </c>
      <c r="S4858">
        <v>0</v>
      </c>
      <c r="T4858">
        <v>0</v>
      </c>
      <c r="U4858">
        <v>0</v>
      </c>
      <c r="V4858">
        <v>0</v>
      </c>
      <c r="X4858">
        <v>0</v>
      </c>
      <c r="Y4858">
        <v>0</v>
      </c>
      <c r="Z4858">
        <v>0</v>
      </c>
      <c r="AB4858">
        <v>6.9564000000000001E-2</v>
      </c>
      <c r="AC4858">
        <v>5.4999999999999997E-3</v>
      </c>
      <c r="AD4858">
        <v>0</v>
      </c>
      <c r="AE4858">
        <v>0</v>
      </c>
      <c r="AF4858">
        <v>0</v>
      </c>
      <c r="AG4858">
        <v>0</v>
      </c>
      <c r="AH4858" t="s">
        <v>4498</v>
      </c>
    </row>
    <row r="4859" spans="1:34">
      <c r="A4859" t="s">
        <v>422</v>
      </c>
      <c r="B4859" t="s">
        <v>466</v>
      </c>
      <c r="C4859" t="s">
        <v>3555</v>
      </c>
      <c r="D4859" t="s">
        <v>3583</v>
      </c>
      <c r="E4859" t="s">
        <v>72</v>
      </c>
      <c r="F4859" t="s">
        <v>140</v>
      </c>
      <c r="G4859" t="s">
        <v>41</v>
      </c>
      <c r="I4859">
        <v>2.9014925256347071</v>
      </c>
      <c r="J4859">
        <v>5.0000000000000009</v>
      </c>
      <c r="K4859">
        <v>8.3999999999999977E-3</v>
      </c>
      <c r="M4859">
        <v>7.9098925256347083</v>
      </c>
      <c r="N4859">
        <v>155.25679457795101</v>
      </c>
      <c r="O4859">
        <v>328.27837102645839</v>
      </c>
      <c r="P4859">
        <v>186.37200198002751</v>
      </c>
      <c r="R4859">
        <v>669.90716758443682</v>
      </c>
      <c r="S4859">
        <v>12024261.51767139</v>
      </c>
      <c r="T4859">
        <v>9074101.7589234114</v>
      </c>
      <c r="U4859">
        <v>28686954.545454539</v>
      </c>
      <c r="V4859">
        <v>49785317.822049327</v>
      </c>
      <c r="X4859">
        <v>0.36455702933573908</v>
      </c>
      <c r="Y4859">
        <v>0.80804976752726632</v>
      </c>
      <c r="Z4859">
        <v>0.53555172982766519</v>
      </c>
      <c r="AB4859">
        <v>6.6725999999999994E-2</v>
      </c>
      <c r="AC4859">
        <v>5.4999999999999997E-3</v>
      </c>
      <c r="AD4859">
        <v>2.153478593366517</v>
      </c>
      <c r="AE4859">
        <v>1.253717965313101</v>
      </c>
      <c r="AF4859">
        <v>11.38931508431433</v>
      </c>
      <c r="AG4859">
        <v>1</v>
      </c>
      <c r="AH4859" t="s">
        <v>1651</v>
      </c>
    </row>
    <row r="4860" spans="1:34">
      <c r="A4860" t="s">
        <v>422</v>
      </c>
      <c r="B4860" t="s">
        <v>1398</v>
      </c>
      <c r="C4860" t="s">
        <v>3555</v>
      </c>
      <c r="D4860" t="s">
        <v>3942</v>
      </c>
      <c r="E4860" t="s">
        <v>72</v>
      </c>
      <c r="F4860" t="s">
        <v>140</v>
      </c>
      <c r="G4860" t="s">
        <v>41</v>
      </c>
      <c r="I4860">
        <v>2.6025592729532789</v>
      </c>
      <c r="J4860">
        <v>5.0000000000000009</v>
      </c>
      <c r="K4860">
        <v>8.3999999999999995E-3</v>
      </c>
      <c r="M4860">
        <v>7.6109592729532807</v>
      </c>
      <c r="N4860">
        <v>139.2610895419966</v>
      </c>
      <c r="O4860">
        <v>328.27837102645839</v>
      </c>
      <c r="P4860">
        <v>186.37200198002759</v>
      </c>
      <c r="R4860">
        <v>653.91146254848252</v>
      </c>
      <c r="S4860">
        <v>10785433.026881689</v>
      </c>
      <c r="T4860">
        <v>9074101.7589234114</v>
      </c>
      <c r="U4860">
        <v>28686954.545454539</v>
      </c>
      <c r="V4860">
        <v>48546489.331259638</v>
      </c>
      <c r="X4860">
        <v>0.32699766373186873</v>
      </c>
      <c r="Y4860">
        <v>0.80804976752726632</v>
      </c>
      <c r="Z4860">
        <v>0.5355517298276653</v>
      </c>
      <c r="AB4860">
        <v>6.6725999999999994E-2</v>
      </c>
      <c r="AC4860">
        <v>5.4999999999999997E-3</v>
      </c>
      <c r="AD4860">
        <v>2.0720936240501082</v>
      </c>
      <c r="AE4860">
        <v>4.9737618848749694</v>
      </c>
      <c r="AF4860">
        <v>14.729040781878361</v>
      </c>
      <c r="AG4860">
        <v>1</v>
      </c>
      <c r="AH4860" t="s">
        <v>1651</v>
      </c>
    </row>
    <row r="4861" spans="1:34">
      <c r="A4861" t="s">
        <v>422</v>
      </c>
      <c r="B4861" t="s">
        <v>527</v>
      </c>
      <c r="C4861" t="s">
        <v>3555</v>
      </c>
      <c r="D4861" t="s">
        <v>7129</v>
      </c>
      <c r="E4861" t="s">
        <v>72</v>
      </c>
      <c r="F4861" t="s">
        <v>140</v>
      </c>
      <c r="G4861" t="s">
        <v>41</v>
      </c>
      <c r="I4861">
        <v>0</v>
      </c>
      <c r="J4861">
        <v>0</v>
      </c>
      <c r="K4861">
        <v>0</v>
      </c>
      <c r="M4861">
        <v>0</v>
      </c>
      <c r="N4861">
        <v>0</v>
      </c>
      <c r="O4861">
        <v>0</v>
      </c>
      <c r="P4861">
        <v>0</v>
      </c>
      <c r="R4861">
        <v>0</v>
      </c>
      <c r="S4861">
        <v>0</v>
      </c>
      <c r="T4861">
        <v>0</v>
      </c>
      <c r="U4861">
        <v>0</v>
      </c>
      <c r="V4861">
        <v>0</v>
      </c>
      <c r="X4861">
        <v>0</v>
      </c>
      <c r="Y4861">
        <v>0</v>
      </c>
      <c r="Z4861">
        <v>0</v>
      </c>
      <c r="AB4861">
        <v>6.6725999999999994E-2</v>
      </c>
      <c r="AC4861">
        <v>5.4999999999999997E-3</v>
      </c>
      <c r="AD4861">
        <v>0</v>
      </c>
      <c r="AE4861">
        <v>0</v>
      </c>
      <c r="AF4861">
        <v>0</v>
      </c>
      <c r="AG4861">
        <v>0</v>
      </c>
      <c r="AH4861" t="s">
        <v>1651</v>
      </c>
    </row>
    <row r="4862" spans="1:34">
      <c r="A4862" t="s">
        <v>422</v>
      </c>
      <c r="B4862" t="s">
        <v>423</v>
      </c>
      <c r="C4862" t="s">
        <v>3555</v>
      </c>
      <c r="D4862" t="s">
        <v>3556</v>
      </c>
      <c r="E4862" t="s">
        <v>72</v>
      </c>
      <c r="F4862" t="s">
        <v>140</v>
      </c>
      <c r="G4862" t="s">
        <v>41</v>
      </c>
      <c r="I4862">
        <v>2.8021626344732509</v>
      </c>
      <c r="J4862">
        <v>5</v>
      </c>
      <c r="K4862">
        <v>8.3999999999999977E-3</v>
      </c>
      <c r="M4862">
        <v>7.8105626344732508</v>
      </c>
      <c r="N4862">
        <v>149.941722982469</v>
      </c>
      <c r="O4862">
        <v>328.27837102645827</v>
      </c>
      <c r="P4862">
        <v>186.37200198002751</v>
      </c>
      <c r="R4862">
        <v>664.59209598895472</v>
      </c>
      <c r="S4862">
        <v>11612622.136458119</v>
      </c>
      <c r="T4862">
        <v>9074101.7589234095</v>
      </c>
      <c r="U4862">
        <v>28686954.545454539</v>
      </c>
      <c r="V4862">
        <v>49373678.440836072</v>
      </c>
      <c r="X4862">
        <v>0.35207675936222199</v>
      </c>
      <c r="Y4862">
        <v>0.80804976752726621</v>
      </c>
      <c r="Z4862">
        <v>0.53555172982766519</v>
      </c>
      <c r="AB4862">
        <v>6.6725999999999994E-2</v>
      </c>
      <c r="AC4862">
        <v>5.4999999999999997E-3</v>
      </c>
      <c r="AD4862">
        <v>2.1264359004848639</v>
      </c>
      <c r="AE4862">
        <v>1.2379741775640101</v>
      </c>
      <c r="AF4862">
        <v>11.247198712522129</v>
      </c>
      <c r="AG4862">
        <v>1</v>
      </c>
      <c r="AH4862" t="s">
        <v>1651</v>
      </c>
    </row>
    <row r="4863" spans="1:34">
      <c r="A4863" t="s">
        <v>422</v>
      </c>
      <c r="B4863" t="s">
        <v>500</v>
      </c>
      <c r="C4863" t="s">
        <v>3555</v>
      </c>
      <c r="D4863" t="s">
        <v>7130</v>
      </c>
      <c r="E4863" t="s">
        <v>72</v>
      </c>
      <c r="F4863" t="s">
        <v>140</v>
      </c>
      <c r="G4863" t="s">
        <v>41</v>
      </c>
      <c r="I4863">
        <v>0</v>
      </c>
      <c r="J4863">
        <v>0</v>
      </c>
      <c r="K4863">
        <v>0</v>
      </c>
      <c r="M4863">
        <v>0</v>
      </c>
      <c r="N4863">
        <v>0</v>
      </c>
      <c r="O4863">
        <v>0</v>
      </c>
      <c r="P4863">
        <v>0</v>
      </c>
      <c r="R4863">
        <v>0</v>
      </c>
      <c r="S4863">
        <v>0</v>
      </c>
      <c r="T4863">
        <v>0</v>
      </c>
      <c r="U4863">
        <v>0</v>
      </c>
      <c r="V4863">
        <v>0</v>
      </c>
      <c r="X4863">
        <v>0</v>
      </c>
      <c r="Y4863">
        <v>0</v>
      </c>
      <c r="Z4863">
        <v>0</v>
      </c>
      <c r="AB4863">
        <v>6.6725999999999994E-2</v>
      </c>
      <c r="AC4863">
        <v>5.4999999999999997E-3</v>
      </c>
      <c r="AD4863">
        <v>0</v>
      </c>
      <c r="AE4863">
        <v>0</v>
      </c>
      <c r="AF4863">
        <v>0</v>
      </c>
      <c r="AG4863">
        <v>0</v>
      </c>
      <c r="AH4863" t="s">
        <v>1651</v>
      </c>
    </row>
    <row r="4864" spans="1:34">
      <c r="A4864" t="s">
        <v>422</v>
      </c>
      <c r="B4864" t="s">
        <v>466</v>
      </c>
      <c r="C4864" t="s">
        <v>4022</v>
      </c>
      <c r="D4864" t="s">
        <v>4025</v>
      </c>
      <c r="E4864" t="s">
        <v>72</v>
      </c>
      <c r="F4864" t="s">
        <v>140</v>
      </c>
      <c r="G4864" t="s">
        <v>239</v>
      </c>
      <c r="I4864">
        <v>2.7561348475685641</v>
      </c>
      <c r="J4864">
        <v>5.0000000000000009</v>
      </c>
      <c r="K4864">
        <v>4.5761309874963016</v>
      </c>
      <c r="M4864">
        <v>12.33226583506487</v>
      </c>
      <c r="N4864">
        <v>147.47880895005201</v>
      </c>
      <c r="O4864">
        <v>328.27837102645839</v>
      </c>
      <c r="P4864">
        <v>120.1781885603783</v>
      </c>
      <c r="R4864">
        <v>595.93536853688875</v>
      </c>
      <c r="S4864">
        <v>11421875.42870965</v>
      </c>
      <c r="T4864">
        <v>9074101.7589234114</v>
      </c>
      <c r="U4864">
        <v>49504022.812356517</v>
      </c>
      <c r="V4864">
        <v>69999999.999989599</v>
      </c>
      <c r="X4864">
        <v>0.34629361392496111</v>
      </c>
      <c r="Y4864">
        <v>0.80804976752726632</v>
      </c>
      <c r="Z4864">
        <v>0.3453396222999377</v>
      </c>
      <c r="AB4864">
        <v>7.5535000000000005E-2</v>
      </c>
      <c r="AC4864">
        <v>5.4999999999999997E-3</v>
      </c>
      <c r="AD4864">
        <v>3.3574755153056182</v>
      </c>
      <c r="AE4864">
        <v>1.9546641348577809</v>
      </c>
      <c r="AF4864">
        <v>17.725440485228269</v>
      </c>
      <c r="AG4864">
        <v>1</v>
      </c>
      <c r="AH4864" t="s">
        <v>3734</v>
      </c>
    </row>
    <row r="4865" spans="1:34">
      <c r="A4865" t="s">
        <v>422</v>
      </c>
      <c r="B4865" t="s">
        <v>1398</v>
      </c>
      <c r="C4865" t="s">
        <v>4022</v>
      </c>
      <c r="D4865" t="s">
        <v>4035</v>
      </c>
      <c r="E4865" t="s">
        <v>72</v>
      </c>
      <c r="F4865" t="s">
        <v>140</v>
      </c>
      <c r="G4865" t="s">
        <v>239</v>
      </c>
      <c r="I4865">
        <v>2.353233683886466</v>
      </c>
      <c r="J4865">
        <v>5.0000000000000009</v>
      </c>
      <c r="K4865">
        <v>4.7304762962695124</v>
      </c>
      <c r="M4865">
        <v>12.08370998015598</v>
      </c>
      <c r="N4865">
        <v>125.9198551866522</v>
      </c>
      <c r="O4865">
        <v>328.27837102645839</v>
      </c>
      <c r="P4865">
        <v>124.23159954704791</v>
      </c>
      <c r="R4865">
        <v>578.42982576015845</v>
      </c>
      <c r="S4865">
        <v>9752186.8408240434</v>
      </c>
      <c r="T4865">
        <v>9074101.7589234114</v>
      </c>
      <c r="U4865">
        <v>51173711.400241457</v>
      </c>
      <c r="V4865">
        <v>69999999.999988914</v>
      </c>
      <c r="X4865">
        <v>0.29567123594184791</v>
      </c>
      <c r="Y4865">
        <v>0.80804976752726632</v>
      </c>
      <c r="Z4865">
        <v>0.35698735502025258</v>
      </c>
      <c r="AB4865">
        <v>7.5535000000000005E-2</v>
      </c>
      <c r="AC4865">
        <v>5.4999999999999997E-3</v>
      </c>
      <c r="AD4865">
        <v>3.2898058584717851</v>
      </c>
      <c r="AE4865">
        <v>7.8967044720319324</v>
      </c>
      <c r="AF4865">
        <v>23.351255310659699</v>
      </c>
      <c r="AG4865">
        <v>1</v>
      </c>
      <c r="AH4865" t="s">
        <v>3734</v>
      </c>
    </row>
    <row r="4866" spans="1:34">
      <c r="A4866" t="s">
        <v>422</v>
      </c>
      <c r="B4866" t="s">
        <v>527</v>
      </c>
      <c r="C4866" t="s">
        <v>4022</v>
      </c>
      <c r="D4866" t="s">
        <v>7131</v>
      </c>
      <c r="E4866" t="s">
        <v>72</v>
      </c>
      <c r="F4866" t="s">
        <v>140</v>
      </c>
      <c r="G4866" t="s">
        <v>239</v>
      </c>
      <c r="I4866">
        <v>0</v>
      </c>
      <c r="J4866">
        <v>0</v>
      </c>
      <c r="K4866">
        <v>0</v>
      </c>
      <c r="M4866">
        <v>0</v>
      </c>
      <c r="N4866">
        <v>0</v>
      </c>
      <c r="O4866">
        <v>0</v>
      </c>
      <c r="P4866">
        <v>0</v>
      </c>
      <c r="R4866">
        <v>0</v>
      </c>
      <c r="S4866">
        <v>0</v>
      </c>
      <c r="T4866">
        <v>0</v>
      </c>
      <c r="U4866">
        <v>0</v>
      </c>
      <c r="V4866">
        <v>0</v>
      </c>
      <c r="X4866">
        <v>0</v>
      </c>
      <c r="Y4866">
        <v>0</v>
      </c>
      <c r="Z4866">
        <v>0</v>
      </c>
      <c r="AB4866">
        <v>7.5535000000000005E-2</v>
      </c>
      <c r="AC4866">
        <v>5.4999999999999997E-3</v>
      </c>
      <c r="AD4866">
        <v>0</v>
      </c>
      <c r="AE4866">
        <v>0</v>
      </c>
      <c r="AF4866">
        <v>0</v>
      </c>
      <c r="AG4866">
        <v>0</v>
      </c>
      <c r="AH4866" t="s">
        <v>3734</v>
      </c>
    </row>
    <row r="4867" spans="1:34">
      <c r="A4867" t="s">
        <v>422</v>
      </c>
      <c r="B4867" t="s">
        <v>423</v>
      </c>
      <c r="C4867" t="s">
        <v>4022</v>
      </c>
      <c r="D4867" t="s">
        <v>4023</v>
      </c>
      <c r="E4867" t="s">
        <v>72</v>
      </c>
      <c r="F4867" t="s">
        <v>140</v>
      </c>
      <c r="G4867" t="s">
        <v>239</v>
      </c>
      <c r="I4867">
        <v>2.6193781374153038</v>
      </c>
      <c r="J4867">
        <v>4.9999999999999991</v>
      </c>
      <c r="K4867">
        <v>4.6285204034575544</v>
      </c>
      <c r="M4867">
        <v>12.24789854087286</v>
      </c>
      <c r="N4867">
        <v>140.16105497762831</v>
      </c>
      <c r="O4867">
        <v>328.27837102645822</v>
      </c>
      <c r="P4867">
        <v>121.5540375313021</v>
      </c>
      <c r="R4867">
        <v>589.99346353538863</v>
      </c>
      <c r="S4867">
        <v>10855133.16325458</v>
      </c>
      <c r="T4867">
        <v>9074101.7589234076</v>
      </c>
      <c r="U4867">
        <v>50070765.077811383</v>
      </c>
      <c r="V4867">
        <v>69999999.999989361</v>
      </c>
      <c r="X4867">
        <v>0.32911086416609509</v>
      </c>
      <c r="Y4867">
        <v>0.80804976752726598</v>
      </c>
      <c r="Z4867">
        <v>0.34929321129684532</v>
      </c>
      <c r="AB4867">
        <v>7.5535000000000005E-2</v>
      </c>
      <c r="AC4867">
        <v>5.4999999999999997E-3</v>
      </c>
      <c r="AD4867">
        <v>3.3345064090334482</v>
      </c>
      <c r="AE4867">
        <v>1.9412919187283479</v>
      </c>
      <c r="AF4867">
        <v>17.604731868634651</v>
      </c>
      <c r="AG4867">
        <v>1</v>
      </c>
      <c r="AH4867" t="s">
        <v>3734</v>
      </c>
    </row>
    <row r="4868" spans="1:34">
      <c r="A4868" t="s">
        <v>422</v>
      </c>
      <c r="B4868" t="s">
        <v>500</v>
      </c>
      <c r="C4868" t="s">
        <v>4022</v>
      </c>
      <c r="D4868" t="s">
        <v>4029</v>
      </c>
      <c r="E4868" t="s">
        <v>72</v>
      </c>
      <c r="F4868" t="s">
        <v>140</v>
      </c>
      <c r="G4868" t="s">
        <v>239</v>
      </c>
      <c r="I4868">
        <v>2.9520306541012098</v>
      </c>
      <c r="J4868">
        <v>4.9999999999999991</v>
      </c>
      <c r="K4868">
        <v>4.5010862830572886</v>
      </c>
      <c r="M4868">
        <v>12.4531169371585</v>
      </c>
      <c r="N4868">
        <v>157.96105376881741</v>
      </c>
      <c r="O4868">
        <v>328.27837102645822</v>
      </c>
      <c r="P4868">
        <v>118.207367212569</v>
      </c>
      <c r="R4868">
        <v>604.44679200784469</v>
      </c>
      <c r="S4868">
        <v>12233699.821553269</v>
      </c>
      <c r="T4868">
        <v>9074101.7589234076</v>
      </c>
      <c r="U4868">
        <v>48692198.419513263</v>
      </c>
      <c r="V4868">
        <v>69999999.999989927</v>
      </c>
      <c r="X4868">
        <v>0.37090687508552472</v>
      </c>
      <c r="Y4868">
        <v>0.80804976752726598</v>
      </c>
      <c r="Z4868">
        <v>0.33967634256485341</v>
      </c>
      <c r="AB4868">
        <v>7.5535000000000005E-2</v>
      </c>
      <c r="AC4868">
        <v>5.4999999999999997E-3</v>
      </c>
      <c r="AD4868">
        <v>3.39037738603268</v>
      </c>
      <c r="AE4868">
        <v>1.973819034539622</v>
      </c>
      <c r="AF4868">
        <v>17.8983483577308</v>
      </c>
      <c r="AG4868">
        <v>1</v>
      </c>
      <c r="AH4868" t="s">
        <v>3734</v>
      </c>
    </row>
    <row r="4869" spans="1:34">
      <c r="A4869" t="s">
        <v>422</v>
      </c>
      <c r="B4869" t="s">
        <v>466</v>
      </c>
      <c r="C4869" t="s">
        <v>7132</v>
      </c>
      <c r="D4869" t="s">
        <v>7133</v>
      </c>
      <c r="E4869" t="s">
        <v>72</v>
      </c>
      <c r="F4869" t="s">
        <v>140</v>
      </c>
      <c r="G4869" t="s">
        <v>302</v>
      </c>
      <c r="I4869">
        <v>0</v>
      </c>
      <c r="J4869">
        <v>0</v>
      </c>
      <c r="K4869">
        <v>0</v>
      </c>
      <c r="M4869">
        <v>0</v>
      </c>
      <c r="N4869">
        <v>0</v>
      </c>
      <c r="O4869">
        <v>0</v>
      </c>
      <c r="P4869">
        <v>0</v>
      </c>
      <c r="R4869">
        <v>0</v>
      </c>
      <c r="S4869">
        <v>0</v>
      </c>
      <c r="T4869">
        <v>0</v>
      </c>
      <c r="U4869">
        <v>0</v>
      </c>
      <c r="V4869">
        <v>0</v>
      </c>
      <c r="X4869">
        <v>0</v>
      </c>
      <c r="Y4869">
        <v>0</v>
      </c>
      <c r="Z4869">
        <v>0</v>
      </c>
      <c r="AB4869">
        <v>6.2864000000000003E-2</v>
      </c>
      <c r="AC4869">
        <v>5.4999999999999997E-3</v>
      </c>
      <c r="AD4869">
        <v>0</v>
      </c>
      <c r="AE4869">
        <v>0</v>
      </c>
      <c r="AF4869">
        <v>0</v>
      </c>
      <c r="AG4869">
        <v>0</v>
      </c>
      <c r="AH4869" t="s">
        <v>4509</v>
      </c>
    </row>
    <row r="4870" spans="1:34">
      <c r="A4870" t="s">
        <v>422</v>
      </c>
      <c r="B4870" t="s">
        <v>1398</v>
      </c>
      <c r="C4870" t="s">
        <v>7132</v>
      </c>
      <c r="D4870" t="s">
        <v>7134</v>
      </c>
      <c r="E4870" t="s">
        <v>72</v>
      </c>
      <c r="F4870" t="s">
        <v>140</v>
      </c>
      <c r="G4870" t="s">
        <v>302</v>
      </c>
      <c r="I4870">
        <v>0</v>
      </c>
      <c r="J4870">
        <v>0</v>
      </c>
      <c r="K4870">
        <v>0</v>
      </c>
      <c r="M4870">
        <v>0</v>
      </c>
      <c r="N4870">
        <v>0</v>
      </c>
      <c r="O4870">
        <v>0</v>
      </c>
      <c r="P4870">
        <v>0</v>
      </c>
      <c r="R4870">
        <v>0</v>
      </c>
      <c r="S4870">
        <v>0</v>
      </c>
      <c r="T4870">
        <v>0</v>
      </c>
      <c r="U4870">
        <v>0</v>
      </c>
      <c r="V4870">
        <v>0</v>
      </c>
      <c r="X4870">
        <v>0</v>
      </c>
      <c r="Y4870">
        <v>0</v>
      </c>
      <c r="Z4870">
        <v>0</v>
      </c>
      <c r="AB4870">
        <v>6.2864000000000003E-2</v>
      </c>
      <c r="AC4870">
        <v>5.4999999999999997E-3</v>
      </c>
      <c r="AD4870">
        <v>0</v>
      </c>
      <c r="AE4870">
        <v>0</v>
      </c>
      <c r="AF4870">
        <v>0</v>
      </c>
      <c r="AG4870">
        <v>0</v>
      </c>
      <c r="AH4870" t="s">
        <v>4509</v>
      </c>
    </row>
    <row r="4871" spans="1:34">
      <c r="A4871" t="s">
        <v>422</v>
      </c>
      <c r="B4871" t="s">
        <v>527</v>
      </c>
      <c r="C4871" t="s">
        <v>7132</v>
      </c>
      <c r="D4871" t="s">
        <v>7135</v>
      </c>
      <c r="E4871" t="s">
        <v>72</v>
      </c>
      <c r="F4871" t="s">
        <v>140</v>
      </c>
      <c r="G4871" t="s">
        <v>302</v>
      </c>
      <c r="I4871">
        <v>0</v>
      </c>
      <c r="J4871">
        <v>0</v>
      </c>
      <c r="K4871">
        <v>0</v>
      </c>
      <c r="M4871">
        <v>0</v>
      </c>
      <c r="N4871">
        <v>0</v>
      </c>
      <c r="O4871">
        <v>0</v>
      </c>
      <c r="P4871">
        <v>0</v>
      </c>
      <c r="R4871">
        <v>0</v>
      </c>
      <c r="S4871">
        <v>0</v>
      </c>
      <c r="T4871">
        <v>0</v>
      </c>
      <c r="U4871">
        <v>0</v>
      </c>
      <c r="V4871">
        <v>0</v>
      </c>
      <c r="X4871">
        <v>0</v>
      </c>
      <c r="Y4871">
        <v>0</v>
      </c>
      <c r="Z4871">
        <v>0</v>
      </c>
      <c r="AB4871">
        <v>6.2864000000000003E-2</v>
      </c>
      <c r="AC4871">
        <v>5.4999999999999997E-3</v>
      </c>
      <c r="AD4871">
        <v>0</v>
      </c>
      <c r="AE4871">
        <v>0</v>
      </c>
      <c r="AF4871">
        <v>0</v>
      </c>
      <c r="AG4871">
        <v>0</v>
      </c>
      <c r="AH4871" t="s">
        <v>4509</v>
      </c>
    </row>
    <row r="4872" spans="1:34">
      <c r="A4872" t="s">
        <v>422</v>
      </c>
      <c r="B4872" t="s">
        <v>423</v>
      </c>
      <c r="C4872" t="s">
        <v>7132</v>
      </c>
      <c r="D4872" t="s">
        <v>7136</v>
      </c>
      <c r="E4872" t="s">
        <v>72</v>
      </c>
      <c r="F4872" t="s">
        <v>140</v>
      </c>
      <c r="G4872" t="s">
        <v>302</v>
      </c>
      <c r="I4872">
        <v>0</v>
      </c>
      <c r="J4872">
        <v>0</v>
      </c>
      <c r="K4872">
        <v>0</v>
      </c>
      <c r="M4872">
        <v>0</v>
      </c>
      <c r="N4872">
        <v>0</v>
      </c>
      <c r="O4872">
        <v>0</v>
      </c>
      <c r="P4872">
        <v>0</v>
      </c>
      <c r="R4872">
        <v>0</v>
      </c>
      <c r="S4872">
        <v>0</v>
      </c>
      <c r="T4872">
        <v>0</v>
      </c>
      <c r="U4872">
        <v>0</v>
      </c>
      <c r="V4872">
        <v>0</v>
      </c>
      <c r="X4872">
        <v>0</v>
      </c>
      <c r="Y4872">
        <v>0</v>
      </c>
      <c r="Z4872">
        <v>0</v>
      </c>
      <c r="AB4872">
        <v>6.2864000000000003E-2</v>
      </c>
      <c r="AC4872">
        <v>5.4999999999999997E-3</v>
      </c>
      <c r="AD4872">
        <v>0</v>
      </c>
      <c r="AE4872">
        <v>0</v>
      </c>
      <c r="AF4872">
        <v>0</v>
      </c>
      <c r="AG4872">
        <v>0</v>
      </c>
      <c r="AH4872" t="s">
        <v>4509</v>
      </c>
    </row>
    <row r="4873" spans="1:34">
      <c r="A4873" t="s">
        <v>422</v>
      </c>
      <c r="B4873" t="s">
        <v>500</v>
      </c>
      <c r="C4873" t="s">
        <v>7132</v>
      </c>
      <c r="D4873" t="s">
        <v>7137</v>
      </c>
      <c r="E4873" t="s">
        <v>72</v>
      </c>
      <c r="F4873" t="s">
        <v>140</v>
      </c>
      <c r="G4873" t="s">
        <v>302</v>
      </c>
      <c r="I4873">
        <v>0</v>
      </c>
      <c r="J4873">
        <v>0</v>
      </c>
      <c r="K4873">
        <v>0</v>
      </c>
      <c r="M4873">
        <v>0</v>
      </c>
      <c r="N4873">
        <v>0</v>
      </c>
      <c r="O4873">
        <v>0</v>
      </c>
      <c r="P4873">
        <v>0</v>
      </c>
      <c r="R4873">
        <v>0</v>
      </c>
      <c r="S4873">
        <v>0</v>
      </c>
      <c r="T4873">
        <v>0</v>
      </c>
      <c r="U4873">
        <v>0</v>
      </c>
      <c r="V4873">
        <v>0</v>
      </c>
      <c r="X4873">
        <v>0</v>
      </c>
      <c r="Y4873">
        <v>0</v>
      </c>
      <c r="Z4873">
        <v>0</v>
      </c>
      <c r="AB4873">
        <v>6.2864000000000003E-2</v>
      </c>
      <c r="AC4873">
        <v>5.4999999999999997E-3</v>
      </c>
      <c r="AD4873">
        <v>0</v>
      </c>
      <c r="AE4873">
        <v>0</v>
      </c>
      <c r="AF4873">
        <v>0</v>
      </c>
      <c r="AG4873">
        <v>0</v>
      </c>
      <c r="AH4873" t="s">
        <v>4509</v>
      </c>
    </row>
    <row r="4874" spans="1:34">
      <c r="A4874" t="s">
        <v>422</v>
      </c>
      <c r="B4874" t="s">
        <v>466</v>
      </c>
      <c r="C4874" t="s">
        <v>7138</v>
      </c>
      <c r="D4874" t="s">
        <v>7139</v>
      </c>
      <c r="E4874" t="s">
        <v>72</v>
      </c>
      <c r="F4874" t="s">
        <v>140</v>
      </c>
      <c r="G4874" t="s">
        <v>4231</v>
      </c>
      <c r="I4874">
        <v>0</v>
      </c>
      <c r="J4874">
        <v>0</v>
      </c>
      <c r="K4874">
        <v>0</v>
      </c>
      <c r="M4874">
        <v>0</v>
      </c>
      <c r="N4874">
        <v>0</v>
      </c>
      <c r="O4874">
        <v>0</v>
      </c>
      <c r="P4874">
        <v>0</v>
      </c>
      <c r="R4874">
        <v>0</v>
      </c>
      <c r="S4874">
        <v>0</v>
      </c>
      <c r="T4874">
        <v>0</v>
      </c>
      <c r="U4874">
        <v>0</v>
      </c>
      <c r="V4874">
        <v>0</v>
      </c>
      <c r="X4874">
        <v>0</v>
      </c>
      <c r="Y4874">
        <v>0</v>
      </c>
      <c r="Z4874">
        <v>0</v>
      </c>
      <c r="AB4874">
        <v>6.5764000000000003E-2</v>
      </c>
      <c r="AC4874">
        <v>5.4999999999999997E-3</v>
      </c>
      <c r="AD4874">
        <v>0</v>
      </c>
      <c r="AE4874">
        <v>0</v>
      </c>
      <c r="AF4874">
        <v>0</v>
      </c>
      <c r="AG4874">
        <v>0</v>
      </c>
      <c r="AH4874" t="s">
        <v>4520</v>
      </c>
    </row>
    <row r="4875" spans="1:34">
      <c r="A4875" t="s">
        <v>422</v>
      </c>
      <c r="B4875" t="s">
        <v>1398</v>
      </c>
      <c r="C4875" t="s">
        <v>7138</v>
      </c>
      <c r="D4875" t="s">
        <v>7140</v>
      </c>
      <c r="E4875" t="s">
        <v>72</v>
      </c>
      <c r="F4875" t="s">
        <v>140</v>
      </c>
      <c r="G4875" t="s">
        <v>4231</v>
      </c>
      <c r="I4875">
        <v>0</v>
      </c>
      <c r="J4875">
        <v>0</v>
      </c>
      <c r="K4875">
        <v>0</v>
      </c>
      <c r="M4875">
        <v>0</v>
      </c>
      <c r="N4875">
        <v>0</v>
      </c>
      <c r="O4875">
        <v>0</v>
      </c>
      <c r="P4875">
        <v>0</v>
      </c>
      <c r="R4875">
        <v>0</v>
      </c>
      <c r="S4875">
        <v>0</v>
      </c>
      <c r="T4875">
        <v>0</v>
      </c>
      <c r="U4875">
        <v>0</v>
      </c>
      <c r="V4875">
        <v>0</v>
      </c>
      <c r="X4875">
        <v>0</v>
      </c>
      <c r="Y4875">
        <v>0</v>
      </c>
      <c r="Z4875">
        <v>0</v>
      </c>
      <c r="AB4875">
        <v>6.5764000000000003E-2</v>
      </c>
      <c r="AC4875">
        <v>5.4999999999999997E-3</v>
      </c>
      <c r="AD4875">
        <v>0</v>
      </c>
      <c r="AE4875">
        <v>0</v>
      </c>
      <c r="AF4875">
        <v>0</v>
      </c>
      <c r="AG4875">
        <v>0</v>
      </c>
      <c r="AH4875" t="s">
        <v>4520</v>
      </c>
    </row>
    <row r="4876" spans="1:34">
      <c r="A4876" t="s">
        <v>422</v>
      </c>
      <c r="B4876" t="s">
        <v>527</v>
      </c>
      <c r="C4876" t="s">
        <v>7138</v>
      </c>
      <c r="D4876" t="s">
        <v>7141</v>
      </c>
      <c r="E4876" t="s">
        <v>72</v>
      </c>
      <c r="F4876" t="s">
        <v>140</v>
      </c>
      <c r="G4876" t="s">
        <v>4231</v>
      </c>
      <c r="I4876">
        <v>0</v>
      </c>
      <c r="J4876">
        <v>0</v>
      </c>
      <c r="K4876">
        <v>0</v>
      </c>
      <c r="M4876">
        <v>0</v>
      </c>
      <c r="N4876">
        <v>0</v>
      </c>
      <c r="O4876">
        <v>0</v>
      </c>
      <c r="P4876">
        <v>0</v>
      </c>
      <c r="R4876">
        <v>0</v>
      </c>
      <c r="S4876">
        <v>0</v>
      </c>
      <c r="T4876">
        <v>0</v>
      </c>
      <c r="U4876">
        <v>0</v>
      </c>
      <c r="V4876">
        <v>0</v>
      </c>
      <c r="X4876">
        <v>0</v>
      </c>
      <c r="Y4876">
        <v>0</v>
      </c>
      <c r="Z4876">
        <v>0</v>
      </c>
      <c r="AB4876">
        <v>6.5764000000000003E-2</v>
      </c>
      <c r="AC4876">
        <v>5.4999999999999997E-3</v>
      </c>
      <c r="AD4876">
        <v>0</v>
      </c>
      <c r="AE4876">
        <v>0</v>
      </c>
      <c r="AF4876">
        <v>0</v>
      </c>
      <c r="AG4876">
        <v>0</v>
      </c>
      <c r="AH4876" t="s">
        <v>4520</v>
      </c>
    </row>
    <row r="4877" spans="1:34">
      <c r="A4877" t="s">
        <v>422</v>
      </c>
      <c r="B4877" t="s">
        <v>423</v>
      </c>
      <c r="C4877" t="s">
        <v>7138</v>
      </c>
      <c r="D4877" t="s">
        <v>7142</v>
      </c>
      <c r="E4877" t="s">
        <v>72</v>
      </c>
      <c r="F4877" t="s">
        <v>140</v>
      </c>
      <c r="G4877" t="s">
        <v>4231</v>
      </c>
      <c r="I4877">
        <v>0</v>
      </c>
      <c r="J4877">
        <v>0</v>
      </c>
      <c r="K4877">
        <v>0</v>
      </c>
      <c r="M4877">
        <v>0</v>
      </c>
      <c r="N4877">
        <v>0</v>
      </c>
      <c r="O4877">
        <v>0</v>
      </c>
      <c r="P4877">
        <v>0</v>
      </c>
      <c r="R4877">
        <v>0</v>
      </c>
      <c r="S4877">
        <v>0</v>
      </c>
      <c r="T4877">
        <v>0</v>
      </c>
      <c r="U4877">
        <v>0</v>
      </c>
      <c r="V4877">
        <v>0</v>
      </c>
      <c r="X4877">
        <v>0</v>
      </c>
      <c r="Y4877">
        <v>0</v>
      </c>
      <c r="Z4877">
        <v>0</v>
      </c>
      <c r="AB4877">
        <v>6.5764000000000003E-2</v>
      </c>
      <c r="AC4877">
        <v>5.4999999999999997E-3</v>
      </c>
      <c r="AD4877">
        <v>0</v>
      </c>
      <c r="AE4877">
        <v>0</v>
      </c>
      <c r="AF4877">
        <v>0</v>
      </c>
      <c r="AG4877">
        <v>0</v>
      </c>
      <c r="AH4877" t="s">
        <v>4520</v>
      </c>
    </row>
    <row r="4878" spans="1:34">
      <c r="A4878" t="s">
        <v>422</v>
      </c>
      <c r="B4878" t="s">
        <v>500</v>
      </c>
      <c r="C4878" t="s">
        <v>7138</v>
      </c>
      <c r="D4878" t="s">
        <v>7143</v>
      </c>
      <c r="E4878" t="s">
        <v>72</v>
      </c>
      <c r="F4878" t="s">
        <v>140</v>
      </c>
      <c r="G4878" t="s">
        <v>4231</v>
      </c>
      <c r="I4878">
        <v>0</v>
      </c>
      <c r="J4878">
        <v>0</v>
      </c>
      <c r="K4878">
        <v>0</v>
      </c>
      <c r="M4878">
        <v>0</v>
      </c>
      <c r="N4878">
        <v>0</v>
      </c>
      <c r="O4878">
        <v>0</v>
      </c>
      <c r="P4878">
        <v>0</v>
      </c>
      <c r="R4878">
        <v>0</v>
      </c>
      <c r="S4878">
        <v>0</v>
      </c>
      <c r="T4878">
        <v>0</v>
      </c>
      <c r="U4878">
        <v>0</v>
      </c>
      <c r="V4878">
        <v>0</v>
      </c>
      <c r="X4878">
        <v>0</v>
      </c>
      <c r="Y4878">
        <v>0</v>
      </c>
      <c r="Z4878">
        <v>0</v>
      </c>
      <c r="AB4878">
        <v>6.5764000000000003E-2</v>
      </c>
      <c r="AC4878">
        <v>5.4999999999999997E-3</v>
      </c>
      <c r="AD4878">
        <v>0</v>
      </c>
      <c r="AE4878">
        <v>0</v>
      </c>
      <c r="AF4878">
        <v>0</v>
      </c>
      <c r="AG4878">
        <v>0</v>
      </c>
      <c r="AH4878" t="s">
        <v>4520</v>
      </c>
    </row>
    <row r="4879" spans="1:34">
      <c r="A4879" t="s">
        <v>422</v>
      </c>
      <c r="B4879" t="s">
        <v>466</v>
      </c>
      <c r="C4879" t="s">
        <v>7144</v>
      </c>
      <c r="D4879" t="s">
        <v>7145</v>
      </c>
      <c r="E4879" t="s">
        <v>72</v>
      </c>
      <c r="F4879" t="s">
        <v>41</v>
      </c>
      <c r="G4879" t="s">
        <v>239</v>
      </c>
      <c r="I4879">
        <v>0</v>
      </c>
      <c r="J4879">
        <v>0</v>
      </c>
      <c r="K4879">
        <v>0</v>
      </c>
      <c r="M4879">
        <v>0</v>
      </c>
      <c r="N4879">
        <v>0</v>
      </c>
      <c r="O4879">
        <v>0</v>
      </c>
      <c r="P4879">
        <v>0</v>
      </c>
      <c r="R4879">
        <v>0</v>
      </c>
      <c r="S4879">
        <v>0</v>
      </c>
      <c r="T4879">
        <v>0</v>
      </c>
      <c r="U4879">
        <v>0</v>
      </c>
      <c r="V4879">
        <v>0</v>
      </c>
      <c r="X4879">
        <v>0</v>
      </c>
      <c r="Y4879">
        <v>0</v>
      </c>
      <c r="Z4879">
        <v>0</v>
      </c>
      <c r="AB4879">
        <v>7.7423000000000006E-2</v>
      </c>
      <c r="AC4879">
        <v>5.4999999999999997E-3</v>
      </c>
      <c r="AD4879">
        <v>0</v>
      </c>
      <c r="AE4879">
        <v>0</v>
      </c>
      <c r="AF4879">
        <v>0</v>
      </c>
      <c r="AG4879">
        <v>0</v>
      </c>
      <c r="AH4879" t="s">
        <v>4546</v>
      </c>
    </row>
    <row r="4880" spans="1:34">
      <c r="A4880" t="s">
        <v>422</v>
      </c>
      <c r="B4880" t="s">
        <v>1398</v>
      </c>
      <c r="C4880" t="s">
        <v>7144</v>
      </c>
      <c r="D4880" t="s">
        <v>7146</v>
      </c>
      <c r="E4880" t="s">
        <v>72</v>
      </c>
      <c r="F4880" t="s">
        <v>41</v>
      </c>
      <c r="G4880" t="s">
        <v>239</v>
      </c>
      <c r="I4880">
        <v>0</v>
      </c>
      <c r="J4880">
        <v>0</v>
      </c>
      <c r="K4880">
        <v>0</v>
      </c>
      <c r="M4880">
        <v>0</v>
      </c>
      <c r="N4880">
        <v>0</v>
      </c>
      <c r="O4880">
        <v>0</v>
      </c>
      <c r="P4880">
        <v>0</v>
      </c>
      <c r="R4880">
        <v>0</v>
      </c>
      <c r="S4880">
        <v>0</v>
      </c>
      <c r="T4880">
        <v>0</v>
      </c>
      <c r="U4880">
        <v>0</v>
      </c>
      <c r="V4880">
        <v>0</v>
      </c>
      <c r="X4880">
        <v>0</v>
      </c>
      <c r="Y4880">
        <v>0</v>
      </c>
      <c r="Z4880">
        <v>0</v>
      </c>
      <c r="AB4880">
        <v>7.7423000000000006E-2</v>
      </c>
      <c r="AC4880">
        <v>5.4999999999999997E-3</v>
      </c>
      <c r="AD4880">
        <v>0</v>
      </c>
      <c r="AE4880">
        <v>0</v>
      </c>
      <c r="AF4880">
        <v>0</v>
      </c>
      <c r="AG4880">
        <v>0</v>
      </c>
      <c r="AH4880" t="s">
        <v>4546</v>
      </c>
    </row>
    <row r="4881" spans="1:34">
      <c r="A4881" t="s">
        <v>422</v>
      </c>
      <c r="B4881" t="s">
        <v>527</v>
      </c>
      <c r="C4881" t="s">
        <v>7144</v>
      </c>
      <c r="D4881" t="s">
        <v>7147</v>
      </c>
      <c r="E4881" t="s">
        <v>72</v>
      </c>
      <c r="F4881" t="s">
        <v>41</v>
      </c>
      <c r="G4881" t="s">
        <v>239</v>
      </c>
      <c r="I4881">
        <v>0</v>
      </c>
      <c r="J4881">
        <v>0</v>
      </c>
      <c r="K4881">
        <v>0</v>
      </c>
      <c r="M4881">
        <v>0</v>
      </c>
      <c r="N4881">
        <v>0</v>
      </c>
      <c r="O4881">
        <v>0</v>
      </c>
      <c r="P4881">
        <v>0</v>
      </c>
      <c r="R4881">
        <v>0</v>
      </c>
      <c r="S4881">
        <v>0</v>
      </c>
      <c r="T4881">
        <v>0</v>
      </c>
      <c r="U4881">
        <v>0</v>
      </c>
      <c r="V4881">
        <v>0</v>
      </c>
      <c r="X4881">
        <v>0</v>
      </c>
      <c r="Y4881">
        <v>0</v>
      </c>
      <c r="Z4881">
        <v>0</v>
      </c>
      <c r="AB4881">
        <v>7.7423000000000006E-2</v>
      </c>
      <c r="AC4881">
        <v>5.4999999999999997E-3</v>
      </c>
      <c r="AD4881">
        <v>0</v>
      </c>
      <c r="AE4881">
        <v>0</v>
      </c>
      <c r="AF4881">
        <v>0</v>
      </c>
      <c r="AG4881">
        <v>0</v>
      </c>
      <c r="AH4881" t="s">
        <v>4546</v>
      </c>
    </row>
    <row r="4882" spans="1:34">
      <c r="A4882" t="s">
        <v>422</v>
      </c>
      <c r="B4882" t="s">
        <v>423</v>
      </c>
      <c r="C4882" t="s">
        <v>7144</v>
      </c>
      <c r="D4882" t="s">
        <v>7148</v>
      </c>
      <c r="E4882" t="s">
        <v>72</v>
      </c>
      <c r="F4882" t="s">
        <v>41</v>
      </c>
      <c r="G4882" t="s">
        <v>239</v>
      </c>
      <c r="I4882">
        <v>0</v>
      </c>
      <c r="J4882">
        <v>0</v>
      </c>
      <c r="K4882">
        <v>0</v>
      </c>
      <c r="M4882">
        <v>0</v>
      </c>
      <c r="N4882">
        <v>0</v>
      </c>
      <c r="O4882">
        <v>0</v>
      </c>
      <c r="P4882">
        <v>0</v>
      </c>
      <c r="R4882">
        <v>0</v>
      </c>
      <c r="S4882">
        <v>0</v>
      </c>
      <c r="T4882">
        <v>0</v>
      </c>
      <c r="U4882">
        <v>0</v>
      </c>
      <c r="V4882">
        <v>0</v>
      </c>
      <c r="X4882">
        <v>0</v>
      </c>
      <c r="Y4882">
        <v>0</v>
      </c>
      <c r="Z4882">
        <v>0</v>
      </c>
      <c r="AB4882">
        <v>7.7423000000000006E-2</v>
      </c>
      <c r="AC4882">
        <v>5.4999999999999997E-3</v>
      </c>
      <c r="AD4882">
        <v>0</v>
      </c>
      <c r="AE4882">
        <v>0</v>
      </c>
      <c r="AF4882">
        <v>0</v>
      </c>
      <c r="AG4882">
        <v>0</v>
      </c>
      <c r="AH4882" t="s">
        <v>4546</v>
      </c>
    </row>
    <row r="4883" spans="1:34">
      <c r="A4883" t="s">
        <v>422</v>
      </c>
      <c r="B4883" t="s">
        <v>500</v>
      </c>
      <c r="C4883" t="s">
        <v>7144</v>
      </c>
      <c r="D4883" t="s">
        <v>7149</v>
      </c>
      <c r="E4883" t="s">
        <v>72</v>
      </c>
      <c r="F4883" t="s">
        <v>41</v>
      </c>
      <c r="G4883" t="s">
        <v>239</v>
      </c>
      <c r="I4883">
        <v>0</v>
      </c>
      <c r="J4883">
        <v>0</v>
      </c>
      <c r="K4883">
        <v>0</v>
      </c>
      <c r="M4883">
        <v>0</v>
      </c>
      <c r="N4883">
        <v>0</v>
      </c>
      <c r="O4883">
        <v>0</v>
      </c>
      <c r="P4883">
        <v>0</v>
      </c>
      <c r="R4883">
        <v>0</v>
      </c>
      <c r="S4883">
        <v>0</v>
      </c>
      <c r="T4883">
        <v>0</v>
      </c>
      <c r="U4883">
        <v>0</v>
      </c>
      <c r="V4883">
        <v>0</v>
      </c>
      <c r="X4883">
        <v>0</v>
      </c>
      <c r="Y4883">
        <v>0</v>
      </c>
      <c r="Z4883">
        <v>0</v>
      </c>
      <c r="AB4883">
        <v>7.7423000000000006E-2</v>
      </c>
      <c r="AC4883">
        <v>5.4999999999999997E-3</v>
      </c>
      <c r="AD4883">
        <v>0</v>
      </c>
      <c r="AE4883">
        <v>0</v>
      </c>
      <c r="AF4883">
        <v>0</v>
      </c>
      <c r="AG4883">
        <v>0</v>
      </c>
      <c r="AH4883" t="s">
        <v>4546</v>
      </c>
    </row>
    <row r="4884" spans="1:34">
      <c r="A4884" t="s">
        <v>422</v>
      </c>
      <c r="B4884" t="s">
        <v>466</v>
      </c>
      <c r="C4884" t="s">
        <v>7150</v>
      </c>
      <c r="D4884" t="s">
        <v>7151</v>
      </c>
      <c r="E4884" t="s">
        <v>72</v>
      </c>
      <c r="F4884" t="s">
        <v>239</v>
      </c>
      <c r="G4884" t="s">
        <v>302</v>
      </c>
      <c r="I4884">
        <v>0</v>
      </c>
      <c r="J4884">
        <v>0</v>
      </c>
      <c r="K4884">
        <v>0</v>
      </c>
      <c r="M4884">
        <v>0</v>
      </c>
      <c r="N4884">
        <v>0</v>
      </c>
      <c r="O4884">
        <v>0</v>
      </c>
      <c r="P4884">
        <v>0</v>
      </c>
      <c r="R4884">
        <v>0</v>
      </c>
      <c r="S4884">
        <v>0</v>
      </c>
      <c r="T4884">
        <v>0</v>
      </c>
      <c r="U4884">
        <v>0</v>
      </c>
      <c r="V4884">
        <v>0</v>
      </c>
      <c r="X4884">
        <v>0</v>
      </c>
      <c r="Y4884">
        <v>0</v>
      </c>
      <c r="Z4884">
        <v>0</v>
      </c>
      <c r="AB4884">
        <v>7.3561000000000001E-2</v>
      </c>
      <c r="AC4884">
        <v>5.4999999999999997E-3</v>
      </c>
      <c r="AD4884">
        <v>0</v>
      </c>
      <c r="AE4884">
        <v>0</v>
      </c>
      <c r="AF4884">
        <v>0</v>
      </c>
      <c r="AG4884">
        <v>0</v>
      </c>
      <c r="AH4884" t="s">
        <v>4557</v>
      </c>
    </row>
    <row r="4885" spans="1:34">
      <c r="A4885" t="s">
        <v>422</v>
      </c>
      <c r="B4885" t="s">
        <v>1398</v>
      </c>
      <c r="C4885" t="s">
        <v>7150</v>
      </c>
      <c r="D4885" t="s">
        <v>7152</v>
      </c>
      <c r="E4885" t="s">
        <v>72</v>
      </c>
      <c r="F4885" t="s">
        <v>239</v>
      </c>
      <c r="G4885" t="s">
        <v>302</v>
      </c>
      <c r="I4885">
        <v>0</v>
      </c>
      <c r="J4885">
        <v>0</v>
      </c>
      <c r="K4885">
        <v>0</v>
      </c>
      <c r="M4885">
        <v>0</v>
      </c>
      <c r="N4885">
        <v>0</v>
      </c>
      <c r="O4885">
        <v>0</v>
      </c>
      <c r="P4885">
        <v>0</v>
      </c>
      <c r="R4885">
        <v>0</v>
      </c>
      <c r="S4885">
        <v>0</v>
      </c>
      <c r="T4885">
        <v>0</v>
      </c>
      <c r="U4885">
        <v>0</v>
      </c>
      <c r="V4885">
        <v>0</v>
      </c>
      <c r="X4885">
        <v>0</v>
      </c>
      <c r="Y4885">
        <v>0</v>
      </c>
      <c r="Z4885">
        <v>0</v>
      </c>
      <c r="AB4885">
        <v>7.3561000000000001E-2</v>
      </c>
      <c r="AC4885">
        <v>5.4999999999999997E-3</v>
      </c>
      <c r="AD4885">
        <v>0</v>
      </c>
      <c r="AE4885">
        <v>0</v>
      </c>
      <c r="AF4885">
        <v>0</v>
      </c>
      <c r="AG4885">
        <v>0</v>
      </c>
      <c r="AH4885" t="s">
        <v>4557</v>
      </c>
    </row>
    <row r="4886" spans="1:34">
      <c r="A4886" t="s">
        <v>422</v>
      </c>
      <c r="B4886" t="s">
        <v>527</v>
      </c>
      <c r="C4886" t="s">
        <v>7150</v>
      </c>
      <c r="D4886" t="s">
        <v>7153</v>
      </c>
      <c r="E4886" t="s">
        <v>72</v>
      </c>
      <c r="F4886" t="s">
        <v>239</v>
      </c>
      <c r="G4886" t="s">
        <v>302</v>
      </c>
      <c r="I4886">
        <v>0</v>
      </c>
      <c r="J4886">
        <v>0</v>
      </c>
      <c r="K4886">
        <v>0</v>
      </c>
      <c r="M4886">
        <v>0</v>
      </c>
      <c r="N4886">
        <v>0</v>
      </c>
      <c r="O4886">
        <v>0</v>
      </c>
      <c r="P4886">
        <v>0</v>
      </c>
      <c r="R4886">
        <v>0</v>
      </c>
      <c r="S4886">
        <v>0</v>
      </c>
      <c r="T4886">
        <v>0</v>
      </c>
      <c r="U4886">
        <v>0</v>
      </c>
      <c r="V4886">
        <v>0</v>
      </c>
      <c r="X4886">
        <v>0</v>
      </c>
      <c r="Y4886">
        <v>0</v>
      </c>
      <c r="Z4886">
        <v>0</v>
      </c>
      <c r="AB4886">
        <v>7.3561000000000001E-2</v>
      </c>
      <c r="AC4886">
        <v>5.4999999999999997E-3</v>
      </c>
      <c r="AD4886">
        <v>0</v>
      </c>
      <c r="AE4886">
        <v>0</v>
      </c>
      <c r="AF4886">
        <v>0</v>
      </c>
      <c r="AG4886">
        <v>0</v>
      </c>
      <c r="AH4886" t="s">
        <v>4557</v>
      </c>
    </row>
    <row r="4887" spans="1:34">
      <c r="A4887" t="s">
        <v>422</v>
      </c>
      <c r="B4887" t="s">
        <v>423</v>
      </c>
      <c r="C4887" t="s">
        <v>7150</v>
      </c>
      <c r="D4887" t="s">
        <v>7154</v>
      </c>
      <c r="E4887" t="s">
        <v>72</v>
      </c>
      <c r="F4887" t="s">
        <v>239</v>
      </c>
      <c r="G4887" t="s">
        <v>302</v>
      </c>
      <c r="I4887">
        <v>0</v>
      </c>
      <c r="J4887">
        <v>0</v>
      </c>
      <c r="K4887">
        <v>0</v>
      </c>
      <c r="M4887">
        <v>0</v>
      </c>
      <c r="N4887">
        <v>0</v>
      </c>
      <c r="O4887">
        <v>0</v>
      </c>
      <c r="P4887">
        <v>0</v>
      </c>
      <c r="R4887">
        <v>0</v>
      </c>
      <c r="S4887">
        <v>0</v>
      </c>
      <c r="T4887">
        <v>0</v>
      </c>
      <c r="U4887">
        <v>0</v>
      </c>
      <c r="V4887">
        <v>0</v>
      </c>
      <c r="X4887">
        <v>0</v>
      </c>
      <c r="Y4887">
        <v>0</v>
      </c>
      <c r="Z4887">
        <v>0</v>
      </c>
      <c r="AB4887">
        <v>7.3561000000000001E-2</v>
      </c>
      <c r="AC4887">
        <v>5.4999999999999997E-3</v>
      </c>
      <c r="AD4887">
        <v>0</v>
      </c>
      <c r="AE4887">
        <v>0</v>
      </c>
      <c r="AF4887">
        <v>0</v>
      </c>
      <c r="AG4887">
        <v>0</v>
      </c>
      <c r="AH4887" t="s">
        <v>4557</v>
      </c>
    </row>
    <row r="4888" spans="1:34">
      <c r="A4888" t="s">
        <v>422</v>
      </c>
      <c r="B4888" t="s">
        <v>500</v>
      </c>
      <c r="C4888" t="s">
        <v>7150</v>
      </c>
      <c r="D4888" t="s">
        <v>7155</v>
      </c>
      <c r="E4888" t="s">
        <v>72</v>
      </c>
      <c r="F4888" t="s">
        <v>239</v>
      </c>
      <c r="G4888" t="s">
        <v>302</v>
      </c>
      <c r="I4888">
        <v>0</v>
      </c>
      <c r="J4888">
        <v>0</v>
      </c>
      <c r="K4888">
        <v>0</v>
      </c>
      <c r="M4888">
        <v>0</v>
      </c>
      <c r="N4888">
        <v>0</v>
      </c>
      <c r="O4888">
        <v>0</v>
      </c>
      <c r="P4888">
        <v>0</v>
      </c>
      <c r="R4888">
        <v>0</v>
      </c>
      <c r="S4888">
        <v>0</v>
      </c>
      <c r="T4888">
        <v>0</v>
      </c>
      <c r="U4888">
        <v>0</v>
      </c>
      <c r="V4888">
        <v>0</v>
      </c>
      <c r="X4888">
        <v>0</v>
      </c>
      <c r="Y4888">
        <v>0</v>
      </c>
      <c r="Z4888">
        <v>0</v>
      </c>
      <c r="AB4888">
        <v>7.3561000000000001E-2</v>
      </c>
      <c r="AC4888">
        <v>5.4999999999999997E-3</v>
      </c>
      <c r="AD4888">
        <v>0</v>
      </c>
      <c r="AE4888">
        <v>0</v>
      </c>
      <c r="AF4888">
        <v>0</v>
      </c>
      <c r="AG4888">
        <v>0</v>
      </c>
      <c r="AH4888" t="s">
        <v>4557</v>
      </c>
    </row>
    <row r="4889" spans="1:34">
      <c r="A4889" t="s">
        <v>422</v>
      </c>
      <c r="B4889" t="s">
        <v>466</v>
      </c>
      <c r="C4889" t="s">
        <v>7156</v>
      </c>
      <c r="D4889" t="s">
        <v>7157</v>
      </c>
      <c r="E4889" t="s">
        <v>72</v>
      </c>
      <c r="F4889" t="s">
        <v>239</v>
      </c>
      <c r="G4889" t="s">
        <v>4231</v>
      </c>
      <c r="I4889">
        <v>0</v>
      </c>
      <c r="J4889">
        <v>0</v>
      </c>
      <c r="K4889">
        <v>0</v>
      </c>
      <c r="M4889">
        <v>0</v>
      </c>
      <c r="N4889">
        <v>0</v>
      </c>
      <c r="O4889">
        <v>0</v>
      </c>
      <c r="P4889">
        <v>0</v>
      </c>
      <c r="R4889">
        <v>0</v>
      </c>
      <c r="S4889">
        <v>0</v>
      </c>
      <c r="T4889">
        <v>0</v>
      </c>
      <c r="U4889">
        <v>0</v>
      </c>
      <c r="V4889">
        <v>0</v>
      </c>
      <c r="X4889">
        <v>0</v>
      </c>
      <c r="Y4889">
        <v>0</v>
      </c>
      <c r="Z4889">
        <v>0</v>
      </c>
      <c r="AB4889">
        <v>7.6461000000000001E-2</v>
      </c>
      <c r="AC4889">
        <v>5.4999999999999997E-3</v>
      </c>
      <c r="AD4889">
        <v>0</v>
      </c>
      <c r="AE4889">
        <v>0</v>
      </c>
      <c r="AF4889">
        <v>0</v>
      </c>
      <c r="AG4889">
        <v>0</v>
      </c>
      <c r="AH4889" t="s">
        <v>4568</v>
      </c>
    </row>
    <row r="4890" spans="1:34">
      <c r="A4890" t="s">
        <v>422</v>
      </c>
      <c r="B4890" t="s">
        <v>1398</v>
      </c>
      <c r="C4890" t="s">
        <v>7156</v>
      </c>
      <c r="D4890" t="s">
        <v>7158</v>
      </c>
      <c r="E4890" t="s">
        <v>72</v>
      </c>
      <c r="F4890" t="s">
        <v>239</v>
      </c>
      <c r="G4890" t="s">
        <v>4231</v>
      </c>
      <c r="I4890">
        <v>0</v>
      </c>
      <c r="J4890">
        <v>0</v>
      </c>
      <c r="K4890">
        <v>0</v>
      </c>
      <c r="M4890">
        <v>0</v>
      </c>
      <c r="N4890">
        <v>0</v>
      </c>
      <c r="O4890">
        <v>0</v>
      </c>
      <c r="P4890">
        <v>0</v>
      </c>
      <c r="R4890">
        <v>0</v>
      </c>
      <c r="S4890">
        <v>0</v>
      </c>
      <c r="T4890">
        <v>0</v>
      </c>
      <c r="U4890">
        <v>0</v>
      </c>
      <c r="V4890">
        <v>0</v>
      </c>
      <c r="X4890">
        <v>0</v>
      </c>
      <c r="Y4890">
        <v>0</v>
      </c>
      <c r="Z4890">
        <v>0</v>
      </c>
      <c r="AB4890">
        <v>7.6461000000000001E-2</v>
      </c>
      <c r="AC4890">
        <v>5.4999999999999997E-3</v>
      </c>
      <c r="AD4890">
        <v>0</v>
      </c>
      <c r="AE4890">
        <v>0</v>
      </c>
      <c r="AF4890">
        <v>0</v>
      </c>
      <c r="AG4890">
        <v>0</v>
      </c>
      <c r="AH4890" t="s">
        <v>4568</v>
      </c>
    </row>
    <row r="4891" spans="1:34">
      <c r="A4891" t="s">
        <v>422</v>
      </c>
      <c r="B4891" t="s">
        <v>527</v>
      </c>
      <c r="C4891" t="s">
        <v>7156</v>
      </c>
      <c r="D4891" t="s">
        <v>7159</v>
      </c>
      <c r="E4891" t="s">
        <v>72</v>
      </c>
      <c r="F4891" t="s">
        <v>239</v>
      </c>
      <c r="G4891" t="s">
        <v>4231</v>
      </c>
      <c r="I4891">
        <v>0</v>
      </c>
      <c r="J4891">
        <v>0</v>
      </c>
      <c r="K4891">
        <v>0</v>
      </c>
      <c r="M4891">
        <v>0</v>
      </c>
      <c r="N4891">
        <v>0</v>
      </c>
      <c r="O4891">
        <v>0</v>
      </c>
      <c r="P4891">
        <v>0</v>
      </c>
      <c r="R4891">
        <v>0</v>
      </c>
      <c r="S4891">
        <v>0</v>
      </c>
      <c r="T4891">
        <v>0</v>
      </c>
      <c r="U4891">
        <v>0</v>
      </c>
      <c r="V4891">
        <v>0</v>
      </c>
      <c r="X4891">
        <v>0</v>
      </c>
      <c r="Y4891">
        <v>0</v>
      </c>
      <c r="Z4891">
        <v>0</v>
      </c>
      <c r="AB4891">
        <v>7.6461000000000001E-2</v>
      </c>
      <c r="AC4891">
        <v>5.4999999999999997E-3</v>
      </c>
      <c r="AD4891">
        <v>0</v>
      </c>
      <c r="AE4891">
        <v>0</v>
      </c>
      <c r="AF4891">
        <v>0</v>
      </c>
      <c r="AG4891">
        <v>0</v>
      </c>
      <c r="AH4891" t="s">
        <v>4568</v>
      </c>
    </row>
    <row r="4892" spans="1:34">
      <c r="A4892" t="s">
        <v>422</v>
      </c>
      <c r="B4892" t="s">
        <v>423</v>
      </c>
      <c r="C4892" t="s">
        <v>7156</v>
      </c>
      <c r="D4892" t="s">
        <v>7160</v>
      </c>
      <c r="E4892" t="s">
        <v>72</v>
      </c>
      <c r="F4892" t="s">
        <v>239</v>
      </c>
      <c r="G4892" t="s">
        <v>4231</v>
      </c>
      <c r="I4892">
        <v>0</v>
      </c>
      <c r="J4892">
        <v>0</v>
      </c>
      <c r="K4892">
        <v>0</v>
      </c>
      <c r="M4892">
        <v>0</v>
      </c>
      <c r="N4892">
        <v>0</v>
      </c>
      <c r="O4892">
        <v>0</v>
      </c>
      <c r="P4892">
        <v>0</v>
      </c>
      <c r="R4892">
        <v>0</v>
      </c>
      <c r="S4892">
        <v>0</v>
      </c>
      <c r="T4892">
        <v>0</v>
      </c>
      <c r="U4892">
        <v>0</v>
      </c>
      <c r="V4892">
        <v>0</v>
      </c>
      <c r="X4892">
        <v>0</v>
      </c>
      <c r="Y4892">
        <v>0</v>
      </c>
      <c r="Z4892">
        <v>0</v>
      </c>
      <c r="AB4892">
        <v>7.6461000000000001E-2</v>
      </c>
      <c r="AC4892">
        <v>5.4999999999999997E-3</v>
      </c>
      <c r="AD4892">
        <v>0</v>
      </c>
      <c r="AE4892">
        <v>0</v>
      </c>
      <c r="AF4892">
        <v>0</v>
      </c>
      <c r="AG4892">
        <v>0</v>
      </c>
      <c r="AH4892" t="s">
        <v>4568</v>
      </c>
    </row>
    <row r="4893" spans="1:34">
      <c r="A4893" t="s">
        <v>422</v>
      </c>
      <c r="B4893" t="s">
        <v>500</v>
      </c>
      <c r="C4893" t="s">
        <v>7156</v>
      </c>
      <c r="D4893" t="s">
        <v>7161</v>
      </c>
      <c r="E4893" t="s">
        <v>72</v>
      </c>
      <c r="F4893" t="s">
        <v>239</v>
      </c>
      <c r="G4893" t="s">
        <v>4231</v>
      </c>
      <c r="I4893">
        <v>0</v>
      </c>
      <c r="J4893">
        <v>0</v>
      </c>
      <c r="K4893">
        <v>0</v>
      </c>
      <c r="M4893">
        <v>0</v>
      </c>
      <c r="N4893">
        <v>0</v>
      </c>
      <c r="O4893">
        <v>0</v>
      </c>
      <c r="P4893">
        <v>0</v>
      </c>
      <c r="R4893">
        <v>0</v>
      </c>
      <c r="S4893">
        <v>0</v>
      </c>
      <c r="T4893">
        <v>0</v>
      </c>
      <c r="U4893">
        <v>0</v>
      </c>
      <c r="V4893">
        <v>0</v>
      </c>
      <c r="X4893">
        <v>0</v>
      </c>
      <c r="Y4893">
        <v>0</v>
      </c>
      <c r="Z4893">
        <v>0</v>
      </c>
      <c r="AB4893">
        <v>7.6461000000000001E-2</v>
      </c>
      <c r="AC4893">
        <v>5.4999999999999997E-3</v>
      </c>
      <c r="AD4893">
        <v>0</v>
      </c>
      <c r="AE4893">
        <v>0</v>
      </c>
      <c r="AF4893">
        <v>0</v>
      </c>
      <c r="AG4893">
        <v>0</v>
      </c>
      <c r="AH4893" t="s">
        <v>4568</v>
      </c>
    </row>
    <row r="4894" spans="1:34">
      <c r="A4894" t="s">
        <v>422</v>
      </c>
      <c r="B4894" t="s">
        <v>466</v>
      </c>
      <c r="C4894" t="s">
        <v>716</v>
      </c>
      <c r="D4894" t="s">
        <v>737</v>
      </c>
      <c r="E4894" t="s">
        <v>39</v>
      </c>
      <c r="F4894" t="s">
        <v>140</v>
      </c>
      <c r="G4894" t="s">
        <v>41</v>
      </c>
      <c r="I4894">
        <v>3</v>
      </c>
      <c r="J4894">
        <v>1.5054876423491621</v>
      </c>
      <c r="K4894">
        <v>8.3999999999999995E-3</v>
      </c>
      <c r="M4894">
        <v>4.5138876423491618</v>
      </c>
      <c r="N4894">
        <v>435.63640787743952</v>
      </c>
      <c r="O4894">
        <v>98.843806166169259</v>
      </c>
      <c r="P4894">
        <v>186.37200198002759</v>
      </c>
      <c r="R4894">
        <v>720.85221602363629</v>
      </c>
      <c r="S4894">
        <v>16492717.28688442</v>
      </c>
      <c r="T4894">
        <v>2732189.612695598</v>
      </c>
      <c r="U4894">
        <v>28686954.545454539</v>
      </c>
      <c r="V4894">
        <v>47911861.445034564</v>
      </c>
      <c r="X4894">
        <v>0.98472666751807092</v>
      </c>
      <c r="Y4894">
        <v>0.24330178788308249</v>
      </c>
      <c r="Z4894">
        <v>0.5355517298276653</v>
      </c>
      <c r="AB4894">
        <v>6.6725999999999994E-2</v>
      </c>
      <c r="AC4894">
        <v>5.4999999999999997E-3</v>
      </c>
      <c r="AD4894">
        <v>1.2289118188594581</v>
      </c>
      <c r="AE4894">
        <v>0.71545119131234214</v>
      </c>
      <c r="AF4894">
        <v>6.5304766525209619</v>
      </c>
      <c r="AG4894">
        <v>1</v>
      </c>
      <c r="AH4894" t="s">
        <v>141</v>
      </c>
    </row>
    <row r="4895" spans="1:34">
      <c r="A4895" t="s">
        <v>422</v>
      </c>
      <c r="B4895" t="s">
        <v>1398</v>
      </c>
      <c r="C4895" t="s">
        <v>716</v>
      </c>
      <c r="D4895" t="s">
        <v>2113</v>
      </c>
      <c r="E4895" t="s">
        <v>39</v>
      </c>
      <c r="F4895" t="s">
        <v>140</v>
      </c>
      <c r="G4895" t="s">
        <v>41</v>
      </c>
      <c r="I4895">
        <v>2.870716723149461</v>
      </c>
      <c r="J4895">
        <v>1.5</v>
      </c>
      <c r="K4895">
        <v>8.4000000000000012E-3</v>
      </c>
      <c r="M4895">
        <v>4.3791167231494601</v>
      </c>
      <c r="N4895">
        <v>416.86290710217497</v>
      </c>
      <c r="O4895">
        <v>98.483511307937491</v>
      </c>
      <c r="P4895">
        <v>186.37200198002759</v>
      </c>
      <c r="R4895">
        <v>701.71842039014007</v>
      </c>
      <c r="S4895">
        <v>15781973.1085451</v>
      </c>
      <c r="T4895">
        <v>2722230.5276770229</v>
      </c>
      <c r="U4895">
        <v>28686954.545454551</v>
      </c>
      <c r="V4895">
        <v>47191158.181676671</v>
      </c>
      <c r="X4895">
        <v>0.94229043739178842</v>
      </c>
      <c r="Y4895">
        <v>0.24241493025817981</v>
      </c>
      <c r="Z4895">
        <v>0.53555172982766541</v>
      </c>
      <c r="AB4895">
        <v>6.6725999999999994E-2</v>
      </c>
      <c r="AC4895">
        <v>5.4999999999999997E-3</v>
      </c>
      <c r="AD4895">
        <v>1.192220259705612</v>
      </c>
      <c r="AE4895">
        <v>2.8617527785781718</v>
      </c>
      <c r="AF4895">
        <v>8.5053157614332449</v>
      </c>
      <c r="AG4895">
        <v>1</v>
      </c>
      <c r="AH4895" t="s">
        <v>141</v>
      </c>
    </row>
    <row r="4896" spans="1:34">
      <c r="A4896" t="s">
        <v>422</v>
      </c>
      <c r="B4896" t="s">
        <v>527</v>
      </c>
      <c r="C4896" t="s">
        <v>716</v>
      </c>
      <c r="D4896" t="s">
        <v>880</v>
      </c>
      <c r="E4896" t="s">
        <v>39</v>
      </c>
      <c r="F4896" t="s">
        <v>140</v>
      </c>
      <c r="G4896" t="s">
        <v>41</v>
      </c>
      <c r="I4896">
        <v>3</v>
      </c>
      <c r="J4896">
        <v>1.685713140752928</v>
      </c>
      <c r="K4896">
        <v>8.3999999999999995E-3</v>
      </c>
      <c r="M4896">
        <v>4.6941131407529282</v>
      </c>
      <c r="N4896">
        <v>435.63640787743952</v>
      </c>
      <c r="O4896">
        <v>110.6766327728532</v>
      </c>
      <c r="P4896">
        <v>186.37200198002759</v>
      </c>
      <c r="R4896">
        <v>732.68504263032025</v>
      </c>
      <c r="S4896">
        <v>16492717.28688442</v>
      </c>
      <c r="T4896">
        <v>3059266.5151092899</v>
      </c>
      <c r="U4896">
        <v>28686954.545454539</v>
      </c>
      <c r="V4896">
        <v>48238938.347448237</v>
      </c>
      <c r="X4896">
        <v>0.98472666751807092</v>
      </c>
      <c r="Y4896">
        <v>0.2724280223006123</v>
      </c>
      <c r="Z4896">
        <v>0.5355517298276653</v>
      </c>
      <c r="AB4896">
        <v>6.6725999999999994E-2</v>
      </c>
      <c r="AC4896">
        <v>5.4999999999999997E-3</v>
      </c>
      <c r="AD4896">
        <v>1.277978446697132</v>
      </c>
      <c r="AE4896">
        <v>0.74401693280933912</v>
      </c>
      <c r="AF4896">
        <v>6.788334520259399</v>
      </c>
      <c r="AG4896">
        <v>1</v>
      </c>
      <c r="AH4896" t="s">
        <v>141</v>
      </c>
    </row>
    <row r="4897" spans="1:34">
      <c r="A4897" t="s">
        <v>422</v>
      </c>
      <c r="B4897" t="s">
        <v>423</v>
      </c>
      <c r="C4897" t="s">
        <v>716</v>
      </c>
      <c r="D4897" t="s">
        <v>717</v>
      </c>
      <c r="E4897" t="s">
        <v>39</v>
      </c>
      <c r="F4897" t="s">
        <v>140</v>
      </c>
      <c r="G4897" t="s">
        <v>41</v>
      </c>
      <c r="I4897">
        <v>2.96672240151192</v>
      </c>
      <c r="J4897">
        <v>1.5</v>
      </c>
      <c r="K4897">
        <v>8.3999999999999995E-3</v>
      </c>
      <c r="M4897">
        <v>4.4751224015119204</v>
      </c>
      <c r="N4897">
        <v>430.80409672139461</v>
      </c>
      <c r="O4897">
        <v>98.483511307937491</v>
      </c>
      <c r="P4897">
        <v>186.37200198002759</v>
      </c>
      <c r="R4897">
        <v>715.65961000935965</v>
      </c>
      <c r="S4897">
        <v>16309771.2789343</v>
      </c>
      <c r="T4897">
        <v>2722230.5276770229</v>
      </c>
      <c r="U4897">
        <v>28686954.545454539</v>
      </c>
      <c r="V4897">
        <v>47718956.352065869</v>
      </c>
      <c r="X4897">
        <v>0.9738035546306808</v>
      </c>
      <c r="Y4897">
        <v>0.24241493025817981</v>
      </c>
      <c r="Z4897">
        <v>0.5355517298276653</v>
      </c>
      <c r="AB4897">
        <v>6.6725999999999994E-2</v>
      </c>
      <c r="AC4897">
        <v>5.4999999999999997E-3</v>
      </c>
      <c r="AD4897">
        <v>1.218357931301675</v>
      </c>
      <c r="AE4897">
        <v>0.70930690063963941</v>
      </c>
      <c r="AF4897">
        <v>6.4750132334532342</v>
      </c>
      <c r="AG4897">
        <v>1</v>
      </c>
      <c r="AH4897" t="s">
        <v>141</v>
      </c>
    </row>
    <row r="4898" spans="1:34">
      <c r="A4898" t="s">
        <v>422</v>
      </c>
      <c r="B4898" t="s">
        <v>500</v>
      </c>
      <c r="C4898" t="s">
        <v>716</v>
      </c>
      <c r="D4898" t="s">
        <v>798</v>
      </c>
      <c r="E4898" t="s">
        <v>39</v>
      </c>
      <c r="F4898" t="s">
        <v>140</v>
      </c>
      <c r="G4898" t="s">
        <v>41</v>
      </c>
      <c r="I4898">
        <v>3</v>
      </c>
      <c r="J4898">
        <v>1.595369027324582</v>
      </c>
      <c r="K4898">
        <v>8.3999999999999977E-3</v>
      </c>
      <c r="M4898">
        <v>4.6037690273245806</v>
      </c>
      <c r="N4898">
        <v>435.63640787743952</v>
      </c>
      <c r="O4898">
        <v>104.74502909523579</v>
      </c>
      <c r="P4898">
        <v>186.37200198002751</v>
      </c>
      <c r="R4898">
        <v>726.75343895270271</v>
      </c>
      <c r="S4898">
        <v>16492717.28688442</v>
      </c>
      <c r="T4898">
        <v>2895308.179395583</v>
      </c>
      <c r="U4898">
        <v>28686954.545454539</v>
      </c>
      <c r="V4898">
        <v>48074980.011734538</v>
      </c>
      <c r="X4898">
        <v>0.98472666751807092</v>
      </c>
      <c r="Y4898">
        <v>0.25782751432996581</v>
      </c>
      <c r="Z4898">
        <v>0.53555172982766519</v>
      </c>
      <c r="AB4898">
        <v>6.6725999999999994E-2</v>
      </c>
      <c r="AC4898">
        <v>5.4999999999999997E-3</v>
      </c>
      <c r="AD4898">
        <v>1.253382143564808</v>
      </c>
      <c r="AE4898">
        <v>0.7296973908309462</v>
      </c>
      <c r="AF4898">
        <v>6.6590745617203346</v>
      </c>
      <c r="AG4898">
        <v>1</v>
      </c>
      <c r="AH4898" t="s">
        <v>141</v>
      </c>
    </row>
    <row r="4899" spans="1:34">
      <c r="A4899" t="s">
        <v>422</v>
      </c>
      <c r="B4899" t="s">
        <v>466</v>
      </c>
      <c r="C4899" t="s">
        <v>3730</v>
      </c>
      <c r="D4899" t="s">
        <v>3744</v>
      </c>
      <c r="E4899" t="s">
        <v>39</v>
      </c>
      <c r="F4899" t="s">
        <v>140</v>
      </c>
      <c r="G4899" t="s">
        <v>239</v>
      </c>
      <c r="I4899">
        <v>3</v>
      </c>
      <c r="J4899">
        <v>3.680349963696115</v>
      </c>
      <c r="K4899">
        <v>2.02</v>
      </c>
      <c r="M4899">
        <v>8.7003499636961141</v>
      </c>
      <c r="N4899">
        <v>435.63640787743952</v>
      </c>
      <c r="O4899">
        <v>241.63585817788911</v>
      </c>
      <c r="P4899">
        <v>53.049167857142862</v>
      </c>
      <c r="R4899">
        <v>730.32143391247143</v>
      </c>
      <c r="S4899">
        <v>16492717.28688442</v>
      </c>
      <c r="T4899">
        <v>6679174.0158057241</v>
      </c>
      <c r="U4899">
        <v>21852111.828571431</v>
      </c>
      <c r="V4899">
        <v>45024003.131261572</v>
      </c>
      <c r="X4899">
        <v>0.98472666751807103</v>
      </c>
      <c r="Y4899">
        <v>0.59478118651672562</v>
      </c>
      <c r="Z4899">
        <v>0.15244013752052549</v>
      </c>
      <c r="AB4899">
        <v>7.5535000000000005E-2</v>
      </c>
      <c r="AC4899">
        <v>5.4999999999999997E-3</v>
      </c>
      <c r="AD4899">
        <v>2.3686816655088898</v>
      </c>
      <c r="AE4899">
        <v>1.379005469245834</v>
      </c>
      <c r="AF4899">
        <v>12.52907209845084</v>
      </c>
      <c r="AG4899">
        <v>1</v>
      </c>
      <c r="AH4899" t="s">
        <v>1896</v>
      </c>
    </row>
    <row r="4900" spans="1:34">
      <c r="A4900" t="s">
        <v>422</v>
      </c>
      <c r="B4900" t="s">
        <v>1398</v>
      </c>
      <c r="C4900" t="s">
        <v>3730</v>
      </c>
      <c r="D4900" t="s">
        <v>4009</v>
      </c>
      <c r="E4900" t="s">
        <v>39</v>
      </c>
      <c r="F4900" t="s">
        <v>140</v>
      </c>
      <c r="G4900" t="s">
        <v>239</v>
      </c>
      <c r="I4900">
        <v>3</v>
      </c>
      <c r="J4900">
        <v>3.44105291551725</v>
      </c>
      <c r="K4900">
        <v>2.02</v>
      </c>
      <c r="M4900">
        <v>8.46105291551725</v>
      </c>
      <c r="N4900">
        <v>435.63640787743952</v>
      </c>
      <c r="O4900">
        <v>225.92464914436951</v>
      </c>
      <c r="P4900">
        <v>53.049167857142862</v>
      </c>
      <c r="R4900">
        <v>714.61022487895195</v>
      </c>
      <c r="S4900">
        <v>16492717.28688442</v>
      </c>
      <c r="T4900">
        <v>6244892.8626487199</v>
      </c>
      <c r="U4900">
        <v>21852111.828571431</v>
      </c>
      <c r="V4900">
        <v>44589721.978104562</v>
      </c>
      <c r="X4900">
        <v>0.98472666751807103</v>
      </c>
      <c r="Y4900">
        <v>0.55610840168654696</v>
      </c>
      <c r="Z4900">
        <v>0.15244013752052549</v>
      </c>
      <c r="AB4900">
        <v>7.5535000000000005E-2</v>
      </c>
      <c r="AC4900">
        <v>5.4999999999999997E-3</v>
      </c>
      <c r="AD4900">
        <v>2.303532730926162</v>
      </c>
      <c r="AE4900">
        <v>5.5292980802905216</v>
      </c>
      <c r="AF4900">
        <v>16.374918726733931</v>
      </c>
      <c r="AG4900">
        <v>1</v>
      </c>
      <c r="AH4900" t="s">
        <v>1896</v>
      </c>
    </row>
    <row r="4901" spans="1:34">
      <c r="A4901" t="s">
        <v>422</v>
      </c>
      <c r="B4901" t="s">
        <v>527</v>
      </c>
      <c r="C4901" t="s">
        <v>3730</v>
      </c>
      <c r="D4901" t="s">
        <v>3770</v>
      </c>
      <c r="E4901" t="s">
        <v>39</v>
      </c>
      <c r="F4901" t="s">
        <v>140</v>
      </c>
      <c r="G4901" t="s">
        <v>239</v>
      </c>
      <c r="I4901">
        <v>3</v>
      </c>
      <c r="J4901">
        <v>3.8402117542385659</v>
      </c>
      <c r="K4901">
        <v>2.02</v>
      </c>
      <c r="M4901">
        <v>8.8602117542385646</v>
      </c>
      <c r="N4901">
        <v>435.63640787743952</v>
      </c>
      <c r="O4901">
        <v>252.13169181561881</v>
      </c>
      <c r="P4901">
        <v>53.049167857142862</v>
      </c>
      <c r="R4901">
        <v>740.81726755020111</v>
      </c>
      <c r="S4901">
        <v>16492717.28688442</v>
      </c>
      <c r="T4901">
        <v>6969294.4467549045</v>
      </c>
      <c r="U4901">
        <v>21852111.828571431</v>
      </c>
      <c r="V4901">
        <v>45314123.562210754</v>
      </c>
      <c r="X4901">
        <v>0.98472666751807092</v>
      </c>
      <c r="Y4901">
        <v>0.62061644305358965</v>
      </c>
      <c r="Z4901">
        <v>0.15244013752052549</v>
      </c>
      <c r="AB4901">
        <v>7.5535000000000005E-2</v>
      </c>
      <c r="AC4901">
        <v>5.4999999999999997E-3</v>
      </c>
      <c r="AD4901">
        <v>2.4122042472272529</v>
      </c>
      <c r="AE4901">
        <v>1.404343563046812</v>
      </c>
      <c r="AF4901">
        <v>12.757794564512629</v>
      </c>
      <c r="AG4901">
        <v>1</v>
      </c>
      <c r="AH4901" t="s">
        <v>1896</v>
      </c>
    </row>
    <row r="4902" spans="1:34">
      <c r="A4902" t="s">
        <v>422</v>
      </c>
      <c r="B4902" t="s">
        <v>423</v>
      </c>
      <c r="C4902" t="s">
        <v>3730</v>
      </c>
      <c r="D4902" t="s">
        <v>3731</v>
      </c>
      <c r="E4902" t="s">
        <v>39</v>
      </c>
      <c r="F4902" t="s">
        <v>140</v>
      </c>
      <c r="G4902" t="s">
        <v>239</v>
      </c>
      <c r="I4902">
        <v>3</v>
      </c>
      <c r="J4902">
        <v>3.6184049532970799</v>
      </c>
      <c r="K4902">
        <v>2.02</v>
      </c>
      <c r="M4902">
        <v>8.6384049532970799</v>
      </c>
      <c r="N4902">
        <v>435.63640787743958</v>
      </c>
      <c r="O4902">
        <v>237.56881675648671</v>
      </c>
      <c r="P4902">
        <v>53.049167857142862</v>
      </c>
      <c r="R4902">
        <v>726.2543924910691</v>
      </c>
      <c r="S4902">
        <v>16492717.28688442</v>
      </c>
      <c r="T4902">
        <v>6566754.9502420416</v>
      </c>
      <c r="U4902">
        <v>21852111.828571431</v>
      </c>
      <c r="V4902">
        <v>44911584.065697894</v>
      </c>
      <c r="X4902">
        <v>0.98472666751807125</v>
      </c>
      <c r="Y4902">
        <v>0.58477025626624279</v>
      </c>
      <c r="Z4902">
        <v>0.15244013752052549</v>
      </c>
      <c r="AB4902">
        <v>7.5535000000000005E-2</v>
      </c>
      <c r="AC4902">
        <v>5.4999999999999997E-3</v>
      </c>
      <c r="AD4902">
        <v>2.3518170553478961</v>
      </c>
      <c r="AE4902">
        <v>1.369187185097587</v>
      </c>
      <c r="AF4902">
        <v>12.440444193742559</v>
      </c>
      <c r="AG4902">
        <v>1</v>
      </c>
      <c r="AH4902" t="s">
        <v>1896</v>
      </c>
    </row>
    <row r="4903" spans="1:34">
      <c r="A4903" t="s">
        <v>422</v>
      </c>
      <c r="B4903" t="s">
        <v>500</v>
      </c>
      <c r="C4903" t="s">
        <v>3730</v>
      </c>
      <c r="D4903" t="s">
        <v>3756</v>
      </c>
      <c r="E4903" t="s">
        <v>39</v>
      </c>
      <c r="F4903" t="s">
        <v>140</v>
      </c>
      <c r="G4903" t="s">
        <v>239</v>
      </c>
      <c r="I4903">
        <v>3.0000000000000009</v>
      </c>
      <c r="J4903">
        <v>3.7572750143958529</v>
      </c>
      <c r="K4903">
        <v>2.02</v>
      </c>
      <c r="M4903">
        <v>8.7772750143958547</v>
      </c>
      <c r="N4903">
        <v>435.63640787743958</v>
      </c>
      <c r="O4903">
        <v>246.68642424485671</v>
      </c>
      <c r="P4903">
        <v>53.049167857142862</v>
      </c>
      <c r="R4903">
        <v>735.37199997943912</v>
      </c>
      <c r="S4903">
        <v>16492717.28688442</v>
      </c>
      <c r="T4903">
        <v>6818779.163377678</v>
      </c>
      <c r="U4903">
        <v>21852111.828571431</v>
      </c>
      <c r="V4903">
        <v>45163608.278833523</v>
      </c>
      <c r="X4903">
        <v>0.98472666751807136</v>
      </c>
      <c r="Y4903">
        <v>0.60721304038371504</v>
      </c>
      <c r="Z4903">
        <v>0.15244013752052549</v>
      </c>
      <c r="AB4903">
        <v>7.5535000000000005E-2</v>
      </c>
      <c r="AC4903">
        <v>5.4999999999999997E-3</v>
      </c>
      <c r="AD4903">
        <v>2.3896246112491339</v>
      </c>
      <c r="AE4903">
        <v>1.3911980897817431</v>
      </c>
      <c r="AF4903">
        <v>12.639132715426729</v>
      </c>
      <c r="AG4903">
        <v>1</v>
      </c>
      <c r="AH4903" t="s">
        <v>1896</v>
      </c>
    </row>
    <row r="4904" spans="1:34">
      <c r="A4904" t="s">
        <v>422</v>
      </c>
      <c r="B4904" t="s">
        <v>466</v>
      </c>
      <c r="C4904" t="s">
        <v>3410</v>
      </c>
      <c r="D4904" t="s">
        <v>3446</v>
      </c>
      <c r="E4904" t="s">
        <v>39</v>
      </c>
      <c r="F4904" t="s">
        <v>140</v>
      </c>
      <c r="G4904" t="s">
        <v>302</v>
      </c>
      <c r="I4904">
        <v>3</v>
      </c>
      <c r="J4904">
        <v>4.4671295973675846</v>
      </c>
      <c r="K4904">
        <v>1.06E-2</v>
      </c>
      <c r="M4904">
        <v>7.4777295973675848</v>
      </c>
      <c r="N4904">
        <v>435.63640787743958</v>
      </c>
      <c r="O4904">
        <v>293.29240547758178</v>
      </c>
      <c r="P4904">
        <v>44.026333184789081</v>
      </c>
      <c r="R4904">
        <v>772.95514653981058</v>
      </c>
      <c r="S4904">
        <v>16492717.28688442</v>
      </c>
      <c r="T4904">
        <v>8107037.7073624041</v>
      </c>
      <c r="U4904">
        <v>11968477.0053476</v>
      </c>
      <c r="V4904">
        <v>36568231.99959442</v>
      </c>
      <c r="X4904">
        <v>0.98472666751807125</v>
      </c>
      <c r="Y4904">
        <v>0.7219326065334094</v>
      </c>
      <c r="Z4904">
        <v>0.12651245168042841</v>
      </c>
      <c r="AB4904">
        <v>6.2864000000000003E-2</v>
      </c>
      <c r="AC4904">
        <v>5.4999999999999997E-3</v>
      </c>
      <c r="AD4904">
        <v>2.0358216704875098</v>
      </c>
      <c r="AE4904">
        <v>1.1852201411827621</v>
      </c>
      <c r="AF4904">
        <v>10.767135409037859</v>
      </c>
      <c r="AG4904">
        <v>1</v>
      </c>
      <c r="AH4904" t="s">
        <v>943</v>
      </c>
    </row>
    <row r="4905" spans="1:34">
      <c r="A4905" t="s">
        <v>422</v>
      </c>
      <c r="B4905" t="s">
        <v>1398</v>
      </c>
      <c r="C4905" t="s">
        <v>3410</v>
      </c>
      <c r="D4905" t="s">
        <v>3886</v>
      </c>
      <c r="E4905" t="s">
        <v>39</v>
      </c>
      <c r="F4905" t="s">
        <v>140</v>
      </c>
      <c r="G4905" t="s">
        <v>302</v>
      </c>
      <c r="I4905">
        <v>3</v>
      </c>
      <c r="J4905">
        <v>4.2145520215602739</v>
      </c>
      <c r="K4905">
        <v>1.06E-2</v>
      </c>
      <c r="M4905">
        <v>7.2251520215602749</v>
      </c>
      <c r="N4905">
        <v>435.63640787743958</v>
      </c>
      <c r="O4905">
        <v>276.7092544488147</v>
      </c>
      <c r="P4905">
        <v>44.026333184789081</v>
      </c>
      <c r="R4905">
        <v>756.37199551104345</v>
      </c>
      <c r="S4905">
        <v>16492717.28688442</v>
      </c>
      <c r="T4905">
        <v>7648654.7823828589</v>
      </c>
      <c r="U4905">
        <v>11968477.0053476</v>
      </c>
      <c r="V4905">
        <v>36109849.074614882</v>
      </c>
      <c r="X4905">
        <v>0.98472666751807125</v>
      </c>
      <c r="Y4905">
        <v>0.68111355625066983</v>
      </c>
      <c r="Z4905">
        <v>0.12651245168042841</v>
      </c>
      <c r="AB4905">
        <v>6.2864000000000003E-2</v>
      </c>
      <c r="AC4905">
        <v>5.4999999999999997E-3</v>
      </c>
      <c r="AD4905">
        <v>1.967057094875049</v>
      </c>
      <c r="AE4905">
        <v>4.7216368460896394</v>
      </c>
      <c r="AF4905">
        <v>13.98220996252496</v>
      </c>
      <c r="AG4905">
        <v>1</v>
      </c>
      <c r="AH4905" t="s">
        <v>943</v>
      </c>
    </row>
    <row r="4906" spans="1:34">
      <c r="A4906" t="s">
        <v>422</v>
      </c>
      <c r="B4906" t="s">
        <v>527</v>
      </c>
      <c r="C4906" t="s">
        <v>3410</v>
      </c>
      <c r="D4906" t="s">
        <v>3492</v>
      </c>
      <c r="E4906" t="s">
        <v>39</v>
      </c>
      <c r="F4906" t="s">
        <v>140</v>
      </c>
      <c r="G4906" t="s">
        <v>302</v>
      </c>
      <c r="I4906">
        <v>3</v>
      </c>
      <c r="J4906">
        <v>4.6379272324561667</v>
      </c>
      <c r="K4906">
        <v>1.06E-2</v>
      </c>
      <c r="M4906">
        <v>7.6485272324561677</v>
      </c>
      <c r="N4906">
        <v>435.63640787743958</v>
      </c>
      <c r="O4906">
        <v>304.50623936199207</v>
      </c>
      <c r="P4906">
        <v>44.026333184789081</v>
      </c>
      <c r="R4906">
        <v>784.16898042422076</v>
      </c>
      <c r="S4906">
        <v>16492717.28688442</v>
      </c>
      <c r="T4906">
        <v>8417004.7315578572</v>
      </c>
      <c r="U4906">
        <v>11968477.0053476</v>
      </c>
      <c r="V4906">
        <v>36878199.023789883</v>
      </c>
      <c r="X4906">
        <v>0.98472666751807125</v>
      </c>
      <c r="Y4906">
        <v>0.74953520439891652</v>
      </c>
      <c r="Z4906">
        <v>0.12651245168042841</v>
      </c>
      <c r="AB4906">
        <v>6.2864000000000003E-2</v>
      </c>
      <c r="AC4906">
        <v>5.4999999999999997E-3</v>
      </c>
      <c r="AD4906">
        <v>2.082321550197491</v>
      </c>
      <c r="AE4906">
        <v>1.212291566344303</v>
      </c>
      <c r="AF4906">
        <v>11.01150434899796</v>
      </c>
      <c r="AG4906">
        <v>1</v>
      </c>
      <c r="AH4906" t="s">
        <v>943</v>
      </c>
    </row>
    <row r="4907" spans="1:34">
      <c r="A4907" t="s">
        <v>422</v>
      </c>
      <c r="B4907" t="s">
        <v>423</v>
      </c>
      <c r="C4907" t="s">
        <v>3410</v>
      </c>
      <c r="D4907" t="s">
        <v>3411</v>
      </c>
      <c r="E4907" t="s">
        <v>39</v>
      </c>
      <c r="F4907" t="s">
        <v>140</v>
      </c>
      <c r="G4907" t="s">
        <v>302</v>
      </c>
      <c r="I4907">
        <v>3</v>
      </c>
      <c r="J4907">
        <v>4.4007526769802743</v>
      </c>
      <c r="K4907">
        <v>1.06E-2</v>
      </c>
      <c r="M4907">
        <v>7.4113526769802753</v>
      </c>
      <c r="N4907">
        <v>435.63640787743958</v>
      </c>
      <c r="O4907">
        <v>288.934384017882</v>
      </c>
      <c r="P4907">
        <v>44.026333184789081</v>
      </c>
      <c r="R4907">
        <v>768.59712508011069</v>
      </c>
      <c r="S4907">
        <v>16492717.28688442</v>
      </c>
      <c r="T4907">
        <v>7986575.5213547219</v>
      </c>
      <c r="U4907">
        <v>11968477.0053476</v>
      </c>
      <c r="V4907">
        <v>36447769.813586727</v>
      </c>
      <c r="X4907">
        <v>0.98472666751807125</v>
      </c>
      <c r="Y4907">
        <v>0.71120543551578097</v>
      </c>
      <c r="Z4907">
        <v>0.12651245168042841</v>
      </c>
      <c r="AB4907">
        <v>6.2864000000000003E-2</v>
      </c>
      <c r="AC4907">
        <v>5.4999999999999997E-3</v>
      </c>
      <c r="AD4907">
        <v>2.0177504670312789</v>
      </c>
      <c r="AE4907">
        <v>1.1746993993013739</v>
      </c>
      <c r="AF4907">
        <v>10.67216654331293</v>
      </c>
      <c r="AG4907">
        <v>1</v>
      </c>
      <c r="AH4907" t="s">
        <v>943</v>
      </c>
    </row>
    <row r="4908" spans="1:34">
      <c r="A4908" t="s">
        <v>422</v>
      </c>
      <c r="B4908" t="s">
        <v>500</v>
      </c>
      <c r="C4908" t="s">
        <v>3410</v>
      </c>
      <c r="D4908" t="s">
        <v>3474</v>
      </c>
      <c r="E4908" t="s">
        <v>39</v>
      </c>
      <c r="F4908" t="s">
        <v>140</v>
      </c>
      <c r="G4908" t="s">
        <v>302</v>
      </c>
      <c r="I4908">
        <v>3</v>
      </c>
      <c r="J4908">
        <v>4.5504284134100148</v>
      </c>
      <c r="K4908">
        <v>1.06E-2</v>
      </c>
      <c r="M4908">
        <v>7.5610284134100159</v>
      </c>
      <c r="N4908">
        <v>435.63640787743958</v>
      </c>
      <c r="O4908">
        <v>298.76144540535017</v>
      </c>
      <c r="P4908">
        <v>44.026333184789081</v>
      </c>
      <c r="R4908">
        <v>778.42418646757892</v>
      </c>
      <c r="S4908">
        <v>16492717.28688442</v>
      </c>
      <c r="T4908">
        <v>8258210.0939957751</v>
      </c>
      <c r="U4908">
        <v>11968477.0053476</v>
      </c>
      <c r="V4908">
        <v>36719404.386227787</v>
      </c>
      <c r="X4908">
        <v>0.98472666751807125</v>
      </c>
      <c r="Y4908">
        <v>0.73539452432108587</v>
      </c>
      <c r="Z4908">
        <v>0.12651245168042841</v>
      </c>
      <c r="AB4908">
        <v>6.2864000000000003E-2</v>
      </c>
      <c r="AC4908">
        <v>5.4999999999999997E-3</v>
      </c>
      <c r="AD4908">
        <v>2.0584998821849259</v>
      </c>
      <c r="AE4908">
        <v>1.198423003525487</v>
      </c>
      <c r="AF4908">
        <v>10.88631529912043</v>
      </c>
      <c r="AG4908">
        <v>1</v>
      </c>
      <c r="AH4908" t="s">
        <v>943</v>
      </c>
    </row>
    <row r="4909" spans="1:34">
      <c r="A4909" t="s">
        <v>422</v>
      </c>
      <c r="B4909" t="s">
        <v>466</v>
      </c>
      <c r="C4909" t="s">
        <v>7162</v>
      </c>
      <c r="D4909" t="s">
        <v>7163</v>
      </c>
      <c r="E4909" t="s">
        <v>39</v>
      </c>
      <c r="F4909" t="s">
        <v>140</v>
      </c>
      <c r="G4909" t="s">
        <v>4231</v>
      </c>
      <c r="I4909">
        <v>0</v>
      </c>
      <c r="J4909">
        <v>0</v>
      </c>
      <c r="K4909">
        <v>0</v>
      </c>
      <c r="M4909">
        <v>0</v>
      </c>
      <c r="N4909">
        <v>0</v>
      </c>
      <c r="O4909">
        <v>0</v>
      </c>
      <c r="P4909">
        <v>0</v>
      </c>
      <c r="R4909">
        <v>0</v>
      </c>
      <c r="S4909">
        <v>0</v>
      </c>
      <c r="T4909">
        <v>0</v>
      </c>
      <c r="U4909">
        <v>0</v>
      </c>
      <c r="V4909">
        <v>0</v>
      </c>
      <c r="X4909">
        <v>0</v>
      </c>
      <c r="Y4909">
        <v>0</v>
      </c>
      <c r="Z4909">
        <v>0</v>
      </c>
      <c r="AB4909">
        <v>6.5764000000000003E-2</v>
      </c>
      <c r="AC4909">
        <v>5.4999999999999997E-3</v>
      </c>
      <c r="AD4909">
        <v>0</v>
      </c>
      <c r="AE4909">
        <v>0</v>
      </c>
      <c r="AF4909">
        <v>0</v>
      </c>
      <c r="AG4909">
        <v>0</v>
      </c>
      <c r="AH4909" t="s">
        <v>4579</v>
      </c>
    </row>
    <row r="4910" spans="1:34">
      <c r="A4910" t="s">
        <v>422</v>
      </c>
      <c r="B4910" t="s">
        <v>1398</v>
      </c>
      <c r="C4910" t="s">
        <v>7162</v>
      </c>
      <c r="D4910" t="s">
        <v>7164</v>
      </c>
      <c r="E4910" t="s">
        <v>39</v>
      </c>
      <c r="F4910" t="s">
        <v>140</v>
      </c>
      <c r="G4910" t="s">
        <v>4231</v>
      </c>
      <c r="I4910">
        <v>0</v>
      </c>
      <c r="J4910">
        <v>0</v>
      </c>
      <c r="K4910">
        <v>0</v>
      </c>
      <c r="M4910">
        <v>0</v>
      </c>
      <c r="N4910">
        <v>0</v>
      </c>
      <c r="O4910">
        <v>0</v>
      </c>
      <c r="P4910">
        <v>0</v>
      </c>
      <c r="R4910">
        <v>0</v>
      </c>
      <c r="S4910">
        <v>0</v>
      </c>
      <c r="T4910">
        <v>0</v>
      </c>
      <c r="U4910">
        <v>0</v>
      </c>
      <c r="V4910">
        <v>0</v>
      </c>
      <c r="X4910">
        <v>0</v>
      </c>
      <c r="Y4910">
        <v>0</v>
      </c>
      <c r="Z4910">
        <v>0</v>
      </c>
      <c r="AB4910">
        <v>6.5764000000000003E-2</v>
      </c>
      <c r="AC4910">
        <v>5.4999999999999997E-3</v>
      </c>
      <c r="AD4910">
        <v>0</v>
      </c>
      <c r="AE4910">
        <v>0</v>
      </c>
      <c r="AF4910">
        <v>0</v>
      </c>
      <c r="AG4910">
        <v>0</v>
      </c>
      <c r="AH4910" t="s">
        <v>4579</v>
      </c>
    </row>
    <row r="4911" spans="1:34">
      <c r="A4911" t="s">
        <v>422</v>
      </c>
      <c r="B4911" t="s">
        <v>527</v>
      </c>
      <c r="C4911" t="s">
        <v>7162</v>
      </c>
      <c r="D4911" t="s">
        <v>7165</v>
      </c>
      <c r="E4911" t="s">
        <v>39</v>
      </c>
      <c r="F4911" t="s">
        <v>140</v>
      </c>
      <c r="G4911" t="s">
        <v>4231</v>
      </c>
      <c r="I4911">
        <v>0</v>
      </c>
      <c r="J4911">
        <v>0</v>
      </c>
      <c r="K4911">
        <v>0</v>
      </c>
      <c r="M4911">
        <v>0</v>
      </c>
      <c r="N4911">
        <v>0</v>
      </c>
      <c r="O4911">
        <v>0</v>
      </c>
      <c r="P4911">
        <v>0</v>
      </c>
      <c r="R4911">
        <v>0</v>
      </c>
      <c r="S4911">
        <v>0</v>
      </c>
      <c r="T4911">
        <v>0</v>
      </c>
      <c r="U4911">
        <v>0</v>
      </c>
      <c r="V4911">
        <v>0</v>
      </c>
      <c r="X4911">
        <v>0</v>
      </c>
      <c r="Y4911">
        <v>0</v>
      </c>
      <c r="Z4911">
        <v>0</v>
      </c>
      <c r="AB4911">
        <v>6.5764000000000003E-2</v>
      </c>
      <c r="AC4911">
        <v>5.4999999999999997E-3</v>
      </c>
      <c r="AD4911">
        <v>0</v>
      </c>
      <c r="AE4911">
        <v>0</v>
      </c>
      <c r="AF4911">
        <v>0</v>
      </c>
      <c r="AG4911">
        <v>0</v>
      </c>
      <c r="AH4911" t="s">
        <v>4579</v>
      </c>
    </row>
    <row r="4912" spans="1:34">
      <c r="A4912" t="s">
        <v>422</v>
      </c>
      <c r="B4912" t="s">
        <v>423</v>
      </c>
      <c r="C4912" t="s">
        <v>7162</v>
      </c>
      <c r="D4912" t="s">
        <v>7166</v>
      </c>
      <c r="E4912" t="s">
        <v>39</v>
      </c>
      <c r="F4912" t="s">
        <v>140</v>
      </c>
      <c r="G4912" t="s">
        <v>4231</v>
      </c>
      <c r="I4912">
        <v>0</v>
      </c>
      <c r="J4912">
        <v>0</v>
      </c>
      <c r="K4912">
        <v>0</v>
      </c>
      <c r="M4912">
        <v>0</v>
      </c>
      <c r="N4912">
        <v>0</v>
      </c>
      <c r="O4912">
        <v>0</v>
      </c>
      <c r="P4912">
        <v>0</v>
      </c>
      <c r="R4912">
        <v>0</v>
      </c>
      <c r="S4912">
        <v>0</v>
      </c>
      <c r="T4912">
        <v>0</v>
      </c>
      <c r="U4912">
        <v>0</v>
      </c>
      <c r="V4912">
        <v>0</v>
      </c>
      <c r="X4912">
        <v>0</v>
      </c>
      <c r="Y4912">
        <v>0</v>
      </c>
      <c r="Z4912">
        <v>0</v>
      </c>
      <c r="AB4912">
        <v>6.5764000000000003E-2</v>
      </c>
      <c r="AC4912">
        <v>5.4999999999999997E-3</v>
      </c>
      <c r="AD4912">
        <v>0</v>
      </c>
      <c r="AE4912">
        <v>0</v>
      </c>
      <c r="AF4912">
        <v>0</v>
      </c>
      <c r="AG4912">
        <v>0</v>
      </c>
      <c r="AH4912" t="s">
        <v>4579</v>
      </c>
    </row>
    <row r="4913" spans="1:34">
      <c r="A4913" t="s">
        <v>422</v>
      </c>
      <c r="B4913" t="s">
        <v>500</v>
      </c>
      <c r="C4913" t="s">
        <v>7162</v>
      </c>
      <c r="D4913" t="s">
        <v>7167</v>
      </c>
      <c r="E4913" t="s">
        <v>39</v>
      </c>
      <c r="F4913" t="s">
        <v>140</v>
      </c>
      <c r="G4913" t="s">
        <v>4231</v>
      </c>
      <c r="I4913">
        <v>0</v>
      </c>
      <c r="J4913">
        <v>0</v>
      </c>
      <c r="K4913">
        <v>0</v>
      </c>
      <c r="M4913">
        <v>0</v>
      </c>
      <c r="N4913">
        <v>0</v>
      </c>
      <c r="O4913">
        <v>0</v>
      </c>
      <c r="P4913">
        <v>0</v>
      </c>
      <c r="R4913">
        <v>0</v>
      </c>
      <c r="S4913">
        <v>0</v>
      </c>
      <c r="T4913">
        <v>0</v>
      </c>
      <c r="U4913">
        <v>0</v>
      </c>
      <c r="V4913">
        <v>0</v>
      </c>
      <c r="X4913">
        <v>0</v>
      </c>
      <c r="Y4913">
        <v>0</v>
      </c>
      <c r="Z4913">
        <v>0</v>
      </c>
      <c r="AB4913">
        <v>6.5764000000000003E-2</v>
      </c>
      <c r="AC4913">
        <v>5.4999999999999997E-3</v>
      </c>
      <c r="AD4913">
        <v>0</v>
      </c>
      <c r="AE4913">
        <v>0</v>
      </c>
      <c r="AF4913">
        <v>0</v>
      </c>
      <c r="AG4913">
        <v>0</v>
      </c>
      <c r="AH4913" t="s">
        <v>4579</v>
      </c>
    </row>
    <row r="4914" spans="1:34">
      <c r="A4914" t="s">
        <v>422</v>
      </c>
      <c r="B4914" t="s">
        <v>466</v>
      </c>
      <c r="C4914" t="s">
        <v>1022</v>
      </c>
      <c r="D4914" t="s">
        <v>1044</v>
      </c>
      <c r="E4914" t="s">
        <v>39</v>
      </c>
      <c r="F4914" t="s">
        <v>41</v>
      </c>
      <c r="G4914" t="s">
        <v>239</v>
      </c>
      <c r="I4914">
        <v>2.843154518205675</v>
      </c>
      <c r="J4914">
        <v>8.4000000000000012E-3</v>
      </c>
      <c r="K4914">
        <v>2.02</v>
      </c>
      <c r="M4914">
        <v>4.8715545182056754</v>
      </c>
      <c r="N4914">
        <v>412.86054045054408</v>
      </c>
      <c r="O4914">
        <v>186.37200198002759</v>
      </c>
      <c r="P4914">
        <v>53.049167857142862</v>
      </c>
      <c r="R4914">
        <v>652.28171028771453</v>
      </c>
      <c r="S4914">
        <v>15630447.89056476</v>
      </c>
      <c r="T4914">
        <v>28686954.545454551</v>
      </c>
      <c r="U4914">
        <v>21852111.828571431</v>
      </c>
      <c r="V4914">
        <v>66169514.26459074</v>
      </c>
      <c r="X4914">
        <v>0.93324335798387381</v>
      </c>
      <c r="Y4914">
        <v>0.53555172982766541</v>
      </c>
      <c r="Z4914">
        <v>0.15244013752052549</v>
      </c>
      <c r="AB4914">
        <v>7.7423000000000006E-2</v>
      </c>
      <c r="AC4914">
        <v>5.4999999999999997E-3</v>
      </c>
      <c r="AD4914">
        <v>1.326287093961755</v>
      </c>
      <c r="AE4914">
        <v>0.77214139113559954</v>
      </c>
      <c r="AF4914">
        <v>7.0529060033030291</v>
      </c>
      <c r="AG4914">
        <v>1</v>
      </c>
      <c r="AH4914" t="s">
        <v>240</v>
      </c>
    </row>
    <row r="4915" spans="1:34">
      <c r="A4915" t="s">
        <v>422</v>
      </c>
      <c r="B4915" t="s">
        <v>1398</v>
      </c>
      <c r="C4915" t="s">
        <v>1022</v>
      </c>
      <c r="D4915" t="s">
        <v>2661</v>
      </c>
      <c r="E4915" t="s">
        <v>39</v>
      </c>
      <c r="F4915" t="s">
        <v>41</v>
      </c>
      <c r="G4915" t="s">
        <v>239</v>
      </c>
      <c r="I4915">
        <v>2.7198299023085948</v>
      </c>
      <c r="J4915">
        <v>8.3999999999999995E-3</v>
      </c>
      <c r="K4915">
        <v>2.02</v>
      </c>
      <c r="M4915">
        <v>4.7482299023085952</v>
      </c>
      <c r="N4915">
        <v>394.95230955978792</v>
      </c>
      <c r="O4915">
        <v>186.37200198002759</v>
      </c>
      <c r="P4915">
        <v>53.049167857142862</v>
      </c>
      <c r="R4915">
        <v>634.37347939695826</v>
      </c>
      <c r="S4915">
        <v>14952461.882396709</v>
      </c>
      <c r="T4915">
        <v>28686954.545454539</v>
      </c>
      <c r="U4915">
        <v>21852111.828571431</v>
      </c>
      <c r="V4915">
        <v>65491528.256422684</v>
      </c>
      <c r="X4915">
        <v>0.89276301197211461</v>
      </c>
      <c r="Y4915">
        <v>0.5355517298276653</v>
      </c>
      <c r="Z4915">
        <v>0.15244013752052549</v>
      </c>
      <c r="AB4915">
        <v>7.7423000000000006E-2</v>
      </c>
      <c r="AC4915">
        <v>5.4999999999999997E-3</v>
      </c>
      <c r="AD4915">
        <v>1.29271180586412</v>
      </c>
      <c r="AE4915">
        <v>3.102968241158667</v>
      </c>
      <c r="AF4915">
        <v>9.2268329493313814</v>
      </c>
      <c r="AG4915">
        <v>1</v>
      </c>
      <c r="AH4915" t="s">
        <v>240</v>
      </c>
    </row>
    <row r="4916" spans="1:34">
      <c r="A4916" t="s">
        <v>422</v>
      </c>
      <c r="B4916" t="s">
        <v>527</v>
      </c>
      <c r="C4916" t="s">
        <v>1022</v>
      </c>
      <c r="D4916" t="s">
        <v>1129</v>
      </c>
      <c r="E4916" t="s">
        <v>39</v>
      </c>
      <c r="F4916" t="s">
        <v>41</v>
      </c>
      <c r="G4916" t="s">
        <v>239</v>
      </c>
      <c r="I4916">
        <v>2.9295692648049791</v>
      </c>
      <c r="J4916">
        <v>8.3999999999999995E-3</v>
      </c>
      <c r="K4916">
        <v>2.02</v>
      </c>
      <c r="M4916">
        <v>4.9579692648049782</v>
      </c>
      <c r="N4916">
        <v>425.40901038259739</v>
      </c>
      <c r="O4916">
        <v>186.37200198002759</v>
      </c>
      <c r="P4916">
        <v>53.049167857142862</v>
      </c>
      <c r="R4916">
        <v>664.83018021976784</v>
      </c>
      <c r="S4916">
        <v>16105519.218924779</v>
      </c>
      <c r="T4916">
        <v>28686954.545454539</v>
      </c>
      <c r="U4916">
        <v>21852111.828571431</v>
      </c>
      <c r="V4916">
        <v>66644585.592950746</v>
      </c>
      <c r="X4916">
        <v>0.96160832646492411</v>
      </c>
      <c r="Y4916">
        <v>0.5355517298276653</v>
      </c>
      <c r="Z4916">
        <v>0.15244013752052549</v>
      </c>
      <c r="AB4916">
        <v>7.7423000000000006E-2</v>
      </c>
      <c r="AC4916">
        <v>5.4999999999999997E-3</v>
      </c>
      <c r="AD4916">
        <v>1.349813621831722</v>
      </c>
      <c r="AE4916">
        <v>0.78583812847158907</v>
      </c>
      <c r="AF4916">
        <v>7.1765440151082904</v>
      </c>
      <c r="AG4916">
        <v>1</v>
      </c>
      <c r="AH4916" t="s">
        <v>240</v>
      </c>
    </row>
    <row r="4917" spans="1:34">
      <c r="A4917" t="s">
        <v>422</v>
      </c>
      <c r="B4917" t="s">
        <v>423</v>
      </c>
      <c r="C4917" t="s">
        <v>1022</v>
      </c>
      <c r="D4917" t="s">
        <v>1023</v>
      </c>
      <c r="E4917" t="s">
        <v>39</v>
      </c>
      <c r="F4917" t="s">
        <v>41</v>
      </c>
      <c r="G4917" t="s">
        <v>239</v>
      </c>
      <c r="I4917">
        <v>2.8094714250303601</v>
      </c>
      <c r="J4917">
        <v>8.3999999999999995E-3</v>
      </c>
      <c r="K4917">
        <v>2.02</v>
      </c>
      <c r="M4917">
        <v>4.8378714250303601</v>
      </c>
      <c r="N4917">
        <v>407.96934654484568</v>
      </c>
      <c r="O4917">
        <v>186.37200198002759</v>
      </c>
      <c r="P4917">
        <v>53.049167857142862</v>
      </c>
      <c r="R4917">
        <v>647.39051638201613</v>
      </c>
      <c r="S4917">
        <v>15445272.646202009</v>
      </c>
      <c r="T4917">
        <v>28686954.545454539</v>
      </c>
      <c r="U4917">
        <v>21852111.828571431</v>
      </c>
      <c r="V4917">
        <v>65984339.020227969</v>
      </c>
      <c r="X4917">
        <v>0.92218714461913087</v>
      </c>
      <c r="Y4917">
        <v>0.5355517298276653</v>
      </c>
      <c r="Z4917">
        <v>0.15244013752052549</v>
      </c>
      <c r="AB4917">
        <v>7.7423000000000006E-2</v>
      </c>
      <c r="AC4917">
        <v>5.4999999999999997E-3</v>
      </c>
      <c r="AD4917">
        <v>1.3171168277569569</v>
      </c>
      <c r="AE4917">
        <v>0.7668026208673121</v>
      </c>
      <c r="AF4917">
        <v>7.0047138736546284</v>
      </c>
      <c r="AG4917">
        <v>1</v>
      </c>
      <c r="AH4917" t="s">
        <v>240</v>
      </c>
    </row>
    <row r="4918" spans="1:34">
      <c r="A4918" t="s">
        <v>422</v>
      </c>
      <c r="B4918" t="s">
        <v>500</v>
      </c>
      <c r="C4918" t="s">
        <v>1022</v>
      </c>
      <c r="D4918" t="s">
        <v>1087</v>
      </c>
      <c r="E4918" t="s">
        <v>39</v>
      </c>
      <c r="F4918" t="s">
        <v>41</v>
      </c>
      <c r="G4918" t="s">
        <v>239</v>
      </c>
      <c r="I4918">
        <v>2.8859407512704118</v>
      </c>
      <c r="J4918">
        <v>8.4000000000000012E-3</v>
      </c>
      <c r="K4918">
        <v>2.02</v>
      </c>
      <c r="M4918">
        <v>4.9143407512704123</v>
      </c>
      <c r="N4918">
        <v>419.07362074352051</v>
      </c>
      <c r="O4918">
        <v>186.37200198002759</v>
      </c>
      <c r="P4918">
        <v>53.049167857142862</v>
      </c>
      <c r="R4918">
        <v>658.49479058069085</v>
      </c>
      <c r="S4918">
        <v>15865668.305800579</v>
      </c>
      <c r="T4918">
        <v>28686954.545454551</v>
      </c>
      <c r="U4918">
        <v>21852111.828571431</v>
      </c>
      <c r="V4918">
        <v>66404734.679826558</v>
      </c>
      <c r="X4918">
        <v>0.94728760621770369</v>
      </c>
      <c r="Y4918">
        <v>0.53555172982766541</v>
      </c>
      <c r="Z4918">
        <v>0.15244013752052549</v>
      </c>
      <c r="AB4918">
        <v>7.7423000000000006E-2</v>
      </c>
      <c r="AC4918">
        <v>5.4999999999999997E-3</v>
      </c>
      <c r="AD4918">
        <v>1.3379357019165521</v>
      </c>
      <c r="AE4918">
        <v>0.77892300907636036</v>
      </c>
      <c r="AF4918">
        <v>7.1141224622633246</v>
      </c>
      <c r="AG4918">
        <v>1</v>
      </c>
      <c r="AH4918" t="s">
        <v>240</v>
      </c>
    </row>
    <row r="4919" spans="1:34">
      <c r="A4919" t="s">
        <v>422</v>
      </c>
      <c r="B4919" t="s">
        <v>466</v>
      </c>
      <c r="C4919" t="s">
        <v>7168</v>
      </c>
      <c r="D4919" t="s">
        <v>7169</v>
      </c>
      <c r="E4919" t="s">
        <v>39</v>
      </c>
      <c r="F4919" t="s">
        <v>239</v>
      </c>
      <c r="G4919" t="s">
        <v>302</v>
      </c>
      <c r="I4919">
        <v>0</v>
      </c>
      <c r="J4919">
        <v>0</v>
      </c>
      <c r="K4919">
        <v>0</v>
      </c>
      <c r="M4919">
        <v>0</v>
      </c>
      <c r="N4919">
        <v>0</v>
      </c>
      <c r="O4919">
        <v>0</v>
      </c>
      <c r="P4919">
        <v>0</v>
      </c>
      <c r="R4919">
        <v>0</v>
      </c>
      <c r="S4919">
        <v>0</v>
      </c>
      <c r="T4919">
        <v>0</v>
      </c>
      <c r="U4919">
        <v>0</v>
      </c>
      <c r="V4919">
        <v>0</v>
      </c>
      <c r="X4919">
        <v>0</v>
      </c>
      <c r="Y4919">
        <v>0</v>
      </c>
      <c r="Z4919">
        <v>0</v>
      </c>
      <c r="AB4919">
        <v>7.3561000000000001E-2</v>
      </c>
      <c r="AC4919">
        <v>5.4999999999999997E-3</v>
      </c>
      <c r="AD4919">
        <v>0</v>
      </c>
      <c r="AE4919">
        <v>0</v>
      </c>
      <c r="AF4919">
        <v>0</v>
      </c>
      <c r="AG4919">
        <v>0</v>
      </c>
      <c r="AH4919" t="s">
        <v>724</v>
      </c>
    </row>
    <row r="4920" spans="1:34">
      <c r="A4920" t="s">
        <v>422</v>
      </c>
      <c r="B4920" t="s">
        <v>1398</v>
      </c>
      <c r="C4920" t="s">
        <v>7168</v>
      </c>
      <c r="D4920" t="s">
        <v>7170</v>
      </c>
      <c r="E4920" t="s">
        <v>39</v>
      </c>
      <c r="F4920" t="s">
        <v>239</v>
      </c>
      <c r="G4920" t="s">
        <v>302</v>
      </c>
      <c r="I4920">
        <v>0</v>
      </c>
      <c r="J4920">
        <v>0</v>
      </c>
      <c r="K4920">
        <v>0</v>
      </c>
      <c r="M4920">
        <v>0</v>
      </c>
      <c r="N4920">
        <v>0</v>
      </c>
      <c r="O4920">
        <v>0</v>
      </c>
      <c r="P4920">
        <v>0</v>
      </c>
      <c r="R4920">
        <v>0</v>
      </c>
      <c r="S4920">
        <v>0</v>
      </c>
      <c r="T4920">
        <v>0</v>
      </c>
      <c r="U4920">
        <v>0</v>
      </c>
      <c r="V4920">
        <v>0</v>
      </c>
      <c r="X4920">
        <v>0</v>
      </c>
      <c r="Y4920">
        <v>0</v>
      </c>
      <c r="Z4920">
        <v>0</v>
      </c>
      <c r="AB4920">
        <v>7.3561000000000001E-2</v>
      </c>
      <c r="AC4920">
        <v>5.4999999999999997E-3</v>
      </c>
      <c r="AD4920">
        <v>0</v>
      </c>
      <c r="AE4920">
        <v>0</v>
      </c>
      <c r="AF4920">
        <v>0</v>
      </c>
      <c r="AG4920">
        <v>0</v>
      </c>
      <c r="AH4920" t="s">
        <v>724</v>
      </c>
    </row>
    <row r="4921" spans="1:34">
      <c r="A4921" t="s">
        <v>422</v>
      </c>
      <c r="B4921" t="s">
        <v>527</v>
      </c>
      <c r="C4921" t="s">
        <v>7168</v>
      </c>
      <c r="D4921" t="s">
        <v>7171</v>
      </c>
      <c r="E4921" t="s">
        <v>39</v>
      </c>
      <c r="F4921" t="s">
        <v>239</v>
      </c>
      <c r="G4921" t="s">
        <v>302</v>
      </c>
      <c r="I4921">
        <v>0</v>
      </c>
      <c r="J4921">
        <v>0</v>
      </c>
      <c r="K4921">
        <v>0</v>
      </c>
      <c r="M4921">
        <v>0</v>
      </c>
      <c r="N4921">
        <v>0</v>
      </c>
      <c r="O4921">
        <v>0</v>
      </c>
      <c r="P4921">
        <v>0</v>
      </c>
      <c r="R4921">
        <v>0</v>
      </c>
      <c r="S4921">
        <v>0</v>
      </c>
      <c r="T4921">
        <v>0</v>
      </c>
      <c r="U4921">
        <v>0</v>
      </c>
      <c r="V4921">
        <v>0</v>
      </c>
      <c r="X4921">
        <v>0</v>
      </c>
      <c r="Y4921">
        <v>0</v>
      </c>
      <c r="Z4921">
        <v>0</v>
      </c>
      <c r="AB4921">
        <v>7.3561000000000001E-2</v>
      </c>
      <c r="AC4921">
        <v>5.4999999999999997E-3</v>
      </c>
      <c r="AD4921">
        <v>0</v>
      </c>
      <c r="AE4921">
        <v>0</v>
      </c>
      <c r="AF4921">
        <v>0</v>
      </c>
      <c r="AG4921">
        <v>0</v>
      </c>
      <c r="AH4921" t="s">
        <v>724</v>
      </c>
    </row>
    <row r="4922" spans="1:34">
      <c r="A4922" t="s">
        <v>422</v>
      </c>
      <c r="B4922" t="s">
        <v>423</v>
      </c>
      <c r="C4922" t="s">
        <v>7168</v>
      </c>
      <c r="D4922" t="s">
        <v>7172</v>
      </c>
      <c r="E4922" t="s">
        <v>39</v>
      </c>
      <c r="F4922" t="s">
        <v>239</v>
      </c>
      <c r="G4922" t="s">
        <v>302</v>
      </c>
      <c r="I4922">
        <v>0</v>
      </c>
      <c r="J4922">
        <v>0</v>
      </c>
      <c r="K4922">
        <v>0</v>
      </c>
      <c r="M4922">
        <v>0</v>
      </c>
      <c r="N4922">
        <v>0</v>
      </c>
      <c r="O4922">
        <v>0</v>
      </c>
      <c r="P4922">
        <v>0</v>
      </c>
      <c r="R4922">
        <v>0</v>
      </c>
      <c r="S4922">
        <v>0</v>
      </c>
      <c r="T4922">
        <v>0</v>
      </c>
      <c r="U4922">
        <v>0</v>
      </c>
      <c r="V4922">
        <v>0</v>
      </c>
      <c r="X4922">
        <v>0</v>
      </c>
      <c r="Y4922">
        <v>0</v>
      </c>
      <c r="Z4922">
        <v>0</v>
      </c>
      <c r="AB4922">
        <v>7.3561000000000001E-2</v>
      </c>
      <c r="AC4922">
        <v>5.4999999999999997E-3</v>
      </c>
      <c r="AD4922">
        <v>0</v>
      </c>
      <c r="AE4922">
        <v>0</v>
      </c>
      <c r="AF4922">
        <v>0</v>
      </c>
      <c r="AG4922">
        <v>0</v>
      </c>
      <c r="AH4922" t="s">
        <v>724</v>
      </c>
    </row>
    <row r="4923" spans="1:34">
      <c r="A4923" t="s">
        <v>422</v>
      </c>
      <c r="B4923" t="s">
        <v>500</v>
      </c>
      <c r="C4923" t="s">
        <v>7168</v>
      </c>
      <c r="D4923" t="s">
        <v>7173</v>
      </c>
      <c r="E4923" t="s">
        <v>39</v>
      </c>
      <c r="F4923" t="s">
        <v>239</v>
      </c>
      <c r="G4923" t="s">
        <v>302</v>
      </c>
      <c r="I4923">
        <v>0</v>
      </c>
      <c r="J4923">
        <v>0</v>
      </c>
      <c r="K4923">
        <v>0</v>
      </c>
      <c r="M4923">
        <v>0</v>
      </c>
      <c r="N4923">
        <v>0</v>
      </c>
      <c r="O4923">
        <v>0</v>
      </c>
      <c r="P4923">
        <v>0</v>
      </c>
      <c r="R4923">
        <v>0</v>
      </c>
      <c r="S4923">
        <v>0</v>
      </c>
      <c r="T4923">
        <v>0</v>
      </c>
      <c r="U4923">
        <v>0</v>
      </c>
      <c r="V4923">
        <v>0</v>
      </c>
      <c r="X4923">
        <v>0</v>
      </c>
      <c r="Y4923">
        <v>0</v>
      </c>
      <c r="Z4923">
        <v>0</v>
      </c>
      <c r="AB4923">
        <v>7.3561000000000001E-2</v>
      </c>
      <c r="AC4923">
        <v>5.4999999999999997E-3</v>
      </c>
      <c r="AD4923">
        <v>0</v>
      </c>
      <c r="AE4923">
        <v>0</v>
      </c>
      <c r="AF4923">
        <v>0</v>
      </c>
      <c r="AG4923">
        <v>0</v>
      </c>
      <c r="AH4923" t="s">
        <v>724</v>
      </c>
    </row>
    <row r="4924" spans="1:34">
      <c r="A4924" t="s">
        <v>422</v>
      </c>
      <c r="B4924" t="s">
        <v>466</v>
      </c>
      <c r="C4924" t="s">
        <v>7174</v>
      </c>
      <c r="D4924" t="s">
        <v>7175</v>
      </c>
      <c r="E4924" t="s">
        <v>39</v>
      </c>
      <c r="F4924" t="s">
        <v>239</v>
      </c>
      <c r="G4924" t="s">
        <v>4231</v>
      </c>
      <c r="I4924">
        <v>0</v>
      </c>
      <c r="J4924">
        <v>0</v>
      </c>
      <c r="K4924">
        <v>0</v>
      </c>
      <c r="M4924">
        <v>0</v>
      </c>
      <c r="N4924">
        <v>0</v>
      </c>
      <c r="O4924">
        <v>0</v>
      </c>
      <c r="P4924">
        <v>0</v>
      </c>
      <c r="R4924">
        <v>0</v>
      </c>
      <c r="S4924">
        <v>0</v>
      </c>
      <c r="T4924">
        <v>0</v>
      </c>
      <c r="U4924">
        <v>0</v>
      </c>
      <c r="V4924">
        <v>0</v>
      </c>
      <c r="X4924">
        <v>0</v>
      </c>
      <c r="Y4924">
        <v>0</v>
      </c>
      <c r="Z4924">
        <v>0</v>
      </c>
      <c r="AB4924">
        <v>7.6461000000000001E-2</v>
      </c>
      <c r="AC4924">
        <v>5.4999999999999997E-3</v>
      </c>
      <c r="AD4924">
        <v>0</v>
      </c>
      <c r="AE4924">
        <v>0</v>
      </c>
      <c r="AF4924">
        <v>0</v>
      </c>
      <c r="AG4924">
        <v>0</v>
      </c>
      <c r="AH4924" t="s">
        <v>4601</v>
      </c>
    </row>
    <row r="4925" spans="1:34">
      <c r="A4925" t="s">
        <v>422</v>
      </c>
      <c r="B4925" t="s">
        <v>1398</v>
      </c>
      <c r="C4925" t="s">
        <v>7174</v>
      </c>
      <c r="D4925" t="s">
        <v>7176</v>
      </c>
      <c r="E4925" t="s">
        <v>39</v>
      </c>
      <c r="F4925" t="s">
        <v>239</v>
      </c>
      <c r="G4925" t="s">
        <v>4231</v>
      </c>
      <c r="I4925">
        <v>0</v>
      </c>
      <c r="J4925">
        <v>0</v>
      </c>
      <c r="K4925">
        <v>0</v>
      </c>
      <c r="M4925">
        <v>0</v>
      </c>
      <c r="N4925">
        <v>0</v>
      </c>
      <c r="O4925">
        <v>0</v>
      </c>
      <c r="P4925">
        <v>0</v>
      </c>
      <c r="R4925">
        <v>0</v>
      </c>
      <c r="S4925">
        <v>0</v>
      </c>
      <c r="T4925">
        <v>0</v>
      </c>
      <c r="U4925">
        <v>0</v>
      </c>
      <c r="V4925">
        <v>0</v>
      </c>
      <c r="X4925">
        <v>0</v>
      </c>
      <c r="Y4925">
        <v>0</v>
      </c>
      <c r="Z4925">
        <v>0</v>
      </c>
      <c r="AB4925">
        <v>7.6461000000000001E-2</v>
      </c>
      <c r="AC4925">
        <v>5.4999999999999997E-3</v>
      </c>
      <c r="AD4925">
        <v>0</v>
      </c>
      <c r="AE4925">
        <v>0</v>
      </c>
      <c r="AF4925">
        <v>0</v>
      </c>
      <c r="AG4925">
        <v>0</v>
      </c>
      <c r="AH4925" t="s">
        <v>4601</v>
      </c>
    </row>
    <row r="4926" spans="1:34">
      <c r="A4926" t="s">
        <v>422</v>
      </c>
      <c r="B4926" t="s">
        <v>527</v>
      </c>
      <c r="C4926" t="s">
        <v>7174</v>
      </c>
      <c r="D4926" t="s">
        <v>7177</v>
      </c>
      <c r="E4926" t="s">
        <v>39</v>
      </c>
      <c r="F4926" t="s">
        <v>239</v>
      </c>
      <c r="G4926" t="s">
        <v>4231</v>
      </c>
      <c r="I4926">
        <v>0</v>
      </c>
      <c r="J4926">
        <v>0</v>
      </c>
      <c r="K4926">
        <v>0</v>
      </c>
      <c r="M4926">
        <v>0</v>
      </c>
      <c r="N4926">
        <v>0</v>
      </c>
      <c r="O4926">
        <v>0</v>
      </c>
      <c r="P4926">
        <v>0</v>
      </c>
      <c r="R4926">
        <v>0</v>
      </c>
      <c r="S4926">
        <v>0</v>
      </c>
      <c r="T4926">
        <v>0</v>
      </c>
      <c r="U4926">
        <v>0</v>
      </c>
      <c r="V4926">
        <v>0</v>
      </c>
      <c r="X4926">
        <v>0</v>
      </c>
      <c r="Y4926">
        <v>0</v>
      </c>
      <c r="Z4926">
        <v>0</v>
      </c>
      <c r="AB4926">
        <v>7.6461000000000001E-2</v>
      </c>
      <c r="AC4926">
        <v>5.4999999999999997E-3</v>
      </c>
      <c r="AD4926">
        <v>0</v>
      </c>
      <c r="AE4926">
        <v>0</v>
      </c>
      <c r="AF4926">
        <v>0</v>
      </c>
      <c r="AG4926">
        <v>0</v>
      </c>
      <c r="AH4926" t="s">
        <v>4601</v>
      </c>
    </row>
    <row r="4927" spans="1:34">
      <c r="A4927" t="s">
        <v>422</v>
      </c>
      <c r="B4927" t="s">
        <v>423</v>
      </c>
      <c r="C4927" t="s">
        <v>7174</v>
      </c>
      <c r="D4927" t="s">
        <v>7178</v>
      </c>
      <c r="E4927" t="s">
        <v>39</v>
      </c>
      <c r="F4927" t="s">
        <v>239</v>
      </c>
      <c r="G4927" t="s">
        <v>4231</v>
      </c>
      <c r="I4927">
        <v>0</v>
      </c>
      <c r="J4927">
        <v>0</v>
      </c>
      <c r="K4927">
        <v>0</v>
      </c>
      <c r="M4927">
        <v>0</v>
      </c>
      <c r="N4927">
        <v>0</v>
      </c>
      <c r="O4927">
        <v>0</v>
      </c>
      <c r="P4927">
        <v>0</v>
      </c>
      <c r="R4927">
        <v>0</v>
      </c>
      <c r="S4927">
        <v>0</v>
      </c>
      <c r="T4927">
        <v>0</v>
      </c>
      <c r="U4927">
        <v>0</v>
      </c>
      <c r="V4927">
        <v>0</v>
      </c>
      <c r="X4927">
        <v>0</v>
      </c>
      <c r="Y4927">
        <v>0</v>
      </c>
      <c r="Z4927">
        <v>0</v>
      </c>
      <c r="AB4927">
        <v>7.6461000000000001E-2</v>
      </c>
      <c r="AC4927">
        <v>5.4999999999999997E-3</v>
      </c>
      <c r="AD4927">
        <v>0</v>
      </c>
      <c r="AE4927">
        <v>0</v>
      </c>
      <c r="AF4927">
        <v>0</v>
      </c>
      <c r="AG4927">
        <v>0</v>
      </c>
      <c r="AH4927" t="s">
        <v>4601</v>
      </c>
    </row>
    <row r="4928" spans="1:34">
      <c r="A4928" t="s">
        <v>422</v>
      </c>
      <c r="B4928" t="s">
        <v>500</v>
      </c>
      <c r="C4928" t="s">
        <v>7174</v>
      </c>
      <c r="D4928" t="s">
        <v>7179</v>
      </c>
      <c r="E4928" t="s">
        <v>39</v>
      </c>
      <c r="F4928" t="s">
        <v>239</v>
      </c>
      <c r="G4928" t="s">
        <v>4231</v>
      </c>
      <c r="I4928">
        <v>0</v>
      </c>
      <c r="J4928">
        <v>0</v>
      </c>
      <c r="K4928">
        <v>0</v>
      </c>
      <c r="M4928">
        <v>0</v>
      </c>
      <c r="N4928">
        <v>0</v>
      </c>
      <c r="O4928">
        <v>0</v>
      </c>
      <c r="P4928">
        <v>0</v>
      </c>
      <c r="R4928">
        <v>0</v>
      </c>
      <c r="S4928">
        <v>0</v>
      </c>
      <c r="T4928">
        <v>0</v>
      </c>
      <c r="U4928">
        <v>0</v>
      </c>
      <c r="V4928">
        <v>0</v>
      </c>
      <c r="X4928">
        <v>0</v>
      </c>
      <c r="Y4928">
        <v>0</v>
      </c>
      <c r="Z4928">
        <v>0</v>
      </c>
      <c r="AB4928">
        <v>7.6461000000000001E-2</v>
      </c>
      <c r="AC4928">
        <v>5.4999999999999997E-3</v>
      </c>
      <c r="AD4928">
        <v>0</v>
      </c>
      <c r="AE4928">
        <v>0</v>
      </c>
      <c r="AF4928">
        <v>0</v>
      </c>
      <c r="AG4928">
        <v>0</v>
      </c>
      <c r="AH4928" t="s">
        <v>4601</v>
      </c>
    </row>
    <row r="4929" spans="1:34">
      <c r="A4929" t="s">
        <v>422</v>
      </c>
      <c r="B4929" t="s">
        <v>466</v>
      </c>
      <c r="C4929" t="s">
        <v>3495</v>
      </c>
      <c r="D4929" t="s">
        <v>3511</v>
      </c>
      <c r="E4929" t="s">
        <v>140</v>
      </c>
      <c r="F4929" t="s">
        <v>41</v>
      </c>
      <c r="G4929" t="s">
        <v>239</v>
      </c>
      <c r="I4929">
        <v>5.0000000000000009</v>
      </c>
      <c r="J4929">
        <v>8.4000000000000012E-3</v>
      </c>
      <c r="K4929">
        <v>2.677302129229556</v>
      </c>
      <c r="M4929">
        <v>7.6857021292295569</v>
      </c>
      <c r="N4929">
        <v>328.27837102645839</v>
      </c>
      <c r="O4929">
        <v>186.37200198002759</v>
      </c>
      <c r="P4929">
        <v>70.311212899893405</v>
      </c>
      <c r="R4929">
        <v>584.96158590637947</v>
      </c>
      <c r="S4929">
        <v>9074101.7589234114</v>
      </c>
      <c r="T4929">
        <v>28686954.545454551</v>
      </c>
      <c r="U4929">
        <v>28962725.508315168</v>
      </c>
      <c r="V4929">
        <v>66723781.812693126</v>
      </c>
      <c r="X4929">
        <v>0.80804976752726632</v>
      </c>
      <c r="Y4929">
        <v>0.53555172982766541</v>
      </c>
      <c r="Z4929">
        <v>0.20204371522957881</v>
      </c>
      <c r="AB4929">
        <v>7.3623000000000008E-2</v>
      </c>
      <c r="AC4929">
        <v>5.4999999999999997E-3</v>
      </c>
      <c r="AD4929">
        <v>2.0924424645022879</v>
      </c>
      <c r="AE4929">
        <v>1.2181837874828849</v>
      </c>
      <c r="AF4929">
        <v>11.07545138121473</v>
      </c>
      <c r="AG4929">
        <v>1</v>
      </c>
      <c r="AH4929" t="s">
        <v>1840</v>
      </c>
    </row>
    <row r="4930" spans="1:34">
      <c r="A4930" t="s">
        <v>422</v>
      </c>
      <c r="B4930" t="s">
        <v>1398</v>
      </c>
      <c r="C4930" t="s">
        <v>3495</v>
      </c>
      <c r="D4930" t="s">
        <v>3938</v>
      </c>
      <c r="E4930" t="s">
        <v>140</v>
      </c>
      <c r="F4930" t="s">
        <v>41</v>
      </c>
      <c r="G4930" t="s">
        <v>239</v>
      </c>
      <c r="I4930">
        <v>5.0000000000000009</v>
      </c>
      <c r="J4930">
        <v>8.3999999999999977E-3</v>
      </c>
      <c r="K4930">
        <v>2.5621223533033191</v>
      </c>
      <c r="M4930">
        <v>7.5705223533033186</v>
      </c>
      <c r="N4930">
        <v>328.27837102645839</v>
      </c>
      <c r="O4930">
        <v>186.37200198002751</v>
      </c>
      <c r="P4930">
        <v>67.286365738081997</v>
      </c>
      <c r="R4930">
        <v>581.93673874456795</v>
      </c>
      <c r="S4930">
        <v>9074101.7589234114</v>
      </c>
      <c r="T4930">
        <v>28686954.545454539</v>
      </c>
      <c r="U4930">
        <v>27716724.843003329</v>
      </c>
      <c r="V4930">
        <v>65477781.147381283</v>
      </c>
      <c r="X4930">
        <v>0.80804976752726632</v>
      </c>
      <c r="Y4930">
        <v>0.53555172982766519</v>
      </c>
      <c r="Z4930">
        <v>0.19335162568414371</v>
      </c>
      <c r="AB4930">
        <v>7.3623000000000008E-2</v>
      </c>
      <c r="AC4930">
        <v>5.4999999999999997E-3</v>
      </c>
      <c r="AD4930">
        <v>2.061084619747501</v>
      </c>
      <c r="AE4930">
        <v>4.9473363578837191</v>
      </c>
      <c r="AF4930">
        <v>14.65806633093454</v>
      </c>
      <c r="AG4930">
        <v>1</v>
      </c>
      <c r="AH4930" t="s">
        <v>1840</v>
      </c>
    </row>
    <row r="4931" spans="1:34">
      <c r="A4931" t="s">
        <v>422</v>
      </c>
      <c r="B4931" t="s">
        <v>527</v>
      </c>
      <c r="C4931" t="s">
        <v>3495</v>
      </c>
      <c r="D4931" t="s">
        <v>3541</v>
      </c>
      <c r="E4931" t="s">
        <v>140</v>
      </c>
      <c r="F4931" t="s">
        <v>41</v>
      </c>
      <c r="G4931" t="s">
        <v>239</v>
      </c>
      <c r="I4931">
        <v>5.0000000000000009</v>
      </c>
      <c r="J4931">
        <v>8.3999999999999995E-3</v>
      </c>
      <c r="K4931">
        <v>2.763221609602216</v>
      </c>
      <c r="M4931">
        <v>7.7716216096022173</v>
      </c>
      <c r="N4931">
        <v>328.27837102645839</v>
      </c>
      <c r="O4931">
        <v>186.37200198002759</v>
      </c>
      <c r="P4931">
        <v>72.567627224887346</v>
      </c>
      <c r="R4931">
        <v>587.21800023137337</v>
      </c>
      <c r="S4931">
        <v>9074101.7589234114</v>
      </c>
      <c r="T4931">
        <v>28686954.545454539</v>
      </c>
      <c r="U4931">
        <v>29892191.891164739</v>
      </c>
      <c r="V4931">
        <v>67653248.195542693</v>
      </c>
      <c r="X4931">
        <v>0.80804976752726632</v>
      </c>
      <c r="Y4931">
        <v>0.5355517298276653</v>
      </c>
      <c r="Z4931">
        <v>0.20852766443933149</v>
      </c>
      <c r="AB4931">
        <v>7.3623000000000008E-2</v>
      </c>
      <c r="AC4931">
        <v>5.4999999999999997E-3</v>
      </c>
      <c r="AD4931">
        <v>2.1158341554937969</v>
      </c>
      <c r="AE4931">
        <v>1.231802025121951</v>
      </c>
      <c r="AF4931">
        <v>11.19838079021797</v>
      </c>
      <c r="AG4931">
        <v>1</v>
      </c>
      <c r="AH4931" t="s">
        <v>1840</v>
      </c>
    </row>
    <row r="4932" spans="1:34">
      <c r="A4932" t="s">
        <v>422</v>
      </c>
      <c r="B4932" t="s">
        <v>423</v>
      </c>
      <c r="C4932" t="s">
        <v>3495</v>
      </c>
      <c r="D4932" t="s">
        <v>3496</v>
      </c>
      <c r="E4932" t="s">
        <v>140</v>
      </c>
      <c r="F4932" t="s">
        <v>41</v>
      </c>
      <c r="G4932" t="s">
        <v>239</v>
      </c>
      <c r="I4932">
        <v>5.0000000000000009</v>
      </c>
      <c r="J4932">
        <v>8.3999999999999977E-3</v>
      </c>
      <c r="K4932">
        <v>2.6388194796319531</v>
      </c>
      <c r="M4932">
        <v>7.6472194796319526</v>
      </c>
      <c r="N4932">
        <v>328.27837102645839</v>
      </c>
      <c r="O4932">
        <v>186.37200198002751</v>
      </c>
      <c r="P4932">
        <v>69.300582930541495</v>
      </c>
      <c r="R4932">
        <v>583.9509559370274</v>
      </c>
      <c r="S4932">
        <v>9074101.7589234114</v>
      </c>
      <c r="T4932">
        <v>28686954.545454539</v>
      </c>
      <c r="U4932">
        <v>28546424.932836682</v>
      </c>
      <c r="V4932">
        <v>66307481.237214617</v>
      </c>
      <c r="X4932">
        <v>0.80804976752726632</v>
      </c>
      <c r="Y4932">
        <v>0.53555172982766519</v>
      </c>
      <c r="Z4932">
        <v>0.19913960612224571</v>
      </c>
      <c r="AB4932">
        <v>7.3623000000000008E-2</v>
      </c>
      <c r="AC4932">
        <v>5.4999999999999997E-3</v>
      </c>
      <c r="AD4932">
        <v>2.0819655127793801</v>
      </c>
      <c r="AE4932">
        <v>1.2120842875216651</v>
      </c>
      <c r="AF4932">
        <v>11.020392279933001</v>
      </c>
      <c r="AG4932">
        <v>1</v>
      </c>
      <c r="AH4932" t="s">
        <v>1840</v>
      </c>
    </row>
    <row r="4933" spans="1:34">
      <c r="A4933" t="s">
        <v>422</v>
      </c>
      <c r="B4933" t="s">
        <v>500</v>
      </c>
      <c r="C4933" t="s">
        <v>3495</v>
      </c>
      <c r="D4933" t="s">
        <v>3527</v>
      </c>
      <c r="E4933" t="s">
        <v>140</v>
      </c>
      <c r="F4933" t="s">
        <v>41</v>
      </c>
      <c r="G4933" t="s">
        <v>239</v>
      </c>
      <c r="I4933">
        <v>5.0000000000000009</v>
      </c>
      <c r="J4933">
        <v>8.3999999999999995E-3</v>
      </c>
      <c r="K4933">
        <v>2.7287408653381489</v>
      </c>
      <c r="M4933">
        <v>7.7371408653381497</v>
      </c>
      <c r="N4933">
        <v>328.27837102645839</v>
      </c>
      <c r="O4933">
        <v>186.37200198002759</v>
      </c>
      <c r="P4933">
        <v>71.662095150479558</v>
      </c>
      <c r="R4933">
        <v>586.31246815696556</v>
      </c>
      <c r="S4933">
        <v>9074101.7589234114</v>
      </c>
      <c r="T4933">
        <v>28686954.545454539</v>
      </c>
      <c r="U4933">
        <v>29519183.435921781</v>
      </c>
      <c r="V4933">
        <v>67280239.740299731</v>
      </c>
      <c r="X4933">
        <v>0.80804976752726632</v>
      </c>
      <c r="Y4933">
        <v>0.5355517298276653</v>
      </c>
      <c r="Z4933">
        <v>0.20592556077724011</v>
      </c>
      <c r="AB4933">
        <v>7.3623000000000008E-2</v>
      </c>
      <c r="AC4933">
        <v>5.4999999999999997E-3</v>
      </c>
      <c r="AD4933">
        <v>2.1064467277360408</v>
      </c>
      <c r="AE4933">
        <v>1.226336827156097</v>
      </c>
      <c r="AF4933">
        <v>11.149047420230289</v>
      </c>
      <c r="AG4933">
        <v>1</v>
      </c>
      <c r="AH4933" t="s">
        <v>1840</v>
      </c>
    </row>
    <row r="4934" spans="1:34">
      <c r="A4934" t="s">
        <v>422</v>
      </c>
      <c r="B4934" t="s">
        <v>466</v>
      </c>
      <c r="C4934" t="s">
        <v>7180</v>
      </c>
      <c r="D4934" t="s">
        <v>7181</v>
      </c>
      <c r="E4934" t="s">
        <v>140</v>
      </c>
      <c r="F4934" t="s">
        <v>239</v>
      </c>
      <c r="G4934" t="s">
        <v>302</v>
      </c>
      <c r="I4934">
        <v>0</v>
      </c>
      <c r="J4934">
        <v>0</v>
      </c>
      <c r="K4934">
        <v>0</v>
      </c>
      <c r="M4934">
        <v>0</v>
      </c>
      <c r="N4934">
        <v>0</v>
      </c>
      <c r="O4934">
        <v>0</v>
      </c>
      <c r="P4934">
        <v>0</v>
      </c>
      <c r="R4934">
        <v>0</v>
      </c>
      <c r="S4934">
        <v>0</v>
      </c>
      <c r="T4934">
        <v>0</v>
      </c>
      <c r="U4934">
        <v>0</v>
      </c>
      <c r="V4934">
        <v>0</v>
      </c>
      <c r="X4934">
        <v>0</v>
      </c>
      <c r="Y4934">
        <v>0</v>
      </c>
      <c r="Z4934">
        <v>0</v>
      </c>
      <c r="AB4934">
        <v>6.9761000000000004E-2</v>
      </c>
      <c r="AC4934">
        <v>5.4999999999999997E-3</v>
      </c>
      <c r="AD4934">
        <v>0</v>
      </c>
      <c r="AE4934">
        <v>0</v>
      </c>
      <c r="AF4934">
        <v>0</v>
      </c>
      <c r="AG4934">
        <v>0</v>
      </c>
      <c r="AH4934" t="s">
        <v>4623</v>
      </c>
    </row>
    <row r="4935" spans="1:34">
      <c r="A4935" t="s">
        <v>422</v>
      </c>
      <c r="B4935" t="s">
        <v>1398</v>
      </c>
      <c r="C4935" t="s">
        <v>7180</v>
      </c>
      <c r="D4935" t="s">
        <v>7182</v>
      </c>
      <c r="E4935" t="s">
        <v>140</v>
      </c>
      <c r="F4935" t="s">
        <v>239</v>
      </c>
      <c r="G4935" t="s">
        <v>302</v>
      </c>
      <c r="I4935">
        <v>0</v>
      </c>
      <c r="J4935">
        <v>0</v>
      </c>
      <c r="K4935">
        <v>0</v>
      </c>
      <c r="M4935">
        <v>0</v>
      </c>
      <c r="N4935">
        <v>0</v>
      </c>
      <c r="O4935">
        <v>0</v>
      </c>
      <c r="P4935">
        <v>0</v>
      </c>
      <c r="R4935">
        <v>0</v>
      </c>
      <c r="S4935">
        <v>0</v>
      </c>
      <c r="T4935">
        <v>0</v>
      </c>
      <c r="U4935">
        <v>0</v>
      </c>
      <c r="V4935">
        <v>0</v>
      </c>
      <c r="X4935">
        <v>0</v>
      </c>
      <c r="Y4935">
        <v>0</v>
      </c>
      <c r="Z4935">
        <v>0</v>
      </c>
      <c r="AB4935">
        <v>6.9761000000000004E-2</v>
      </c>
      <c r="AC4935">
        <v>5.4999999999999997E-3</v>
      </c>
      <c r="AD4935">
        <v>0</v>
      </c>
      <c r="AE4935">
        <v>0</v>
      </c>
      <c r="AF4935">
        <v>0</v>
      </c>
      <c r="AG4935">
        <v>0</v>
      </c>
      <c r="AH4935" t="s">
        <v>4623</v>
      </c>
    </row>
    <row r="4936" spans="1:34">
      <c r="A4936" t="s">
        <v>422</v>
      </c>
      <c r="B4936" t="s">
        <v>527</v>
      </c>
      <c r="C4936" t="s">
        <v>7180</v>
      </c>
      <c r="D4936" t="s">
        <v>7183</v>
      </c>
      <c r="E4936" t="s">
        <v>140</v>
      </c>
      <c r="F4936" t="s">
        <v>239</v>
      </c>
      <c r="G4936" t="s">
        <v>302</v>
      </c>
      <c r="I4936">
        <v>0</v>
      </c>
      <c r="J4936">
        <v>0</v>
      </c>
      <c r="K4936">
        <v>0</v>
      </c>
      <c r="M4936">
        <v>0</v>
      </c>
      <c r="N4936">
        <v>0</v>
      </c>
      <c r="O4936">
        <v>0</v>
      </c>
      <c r="P4936">
        <v>0</v>
      </c>
      <c r="R4936">
        <v>0</v>
      </c>
      <c r="S4936">
        <v>0</v>
      </c>
      <c r="T4936">
        <v>0</v>
      </c>
      <c r="U4936">
        <v>0</v>
      </c>
      <c r="V4936">
        <v>0</v>
      </c>
      <c r="X4936">
        <v>0</v>
      </c>
      <c r="Y4936">
        <v>0</v>
      </c>
      <c r="Z4936">
        <v>0</v>
      </c>
      <c r="AB4936">
        <v>6.9761000000000004E-2</v>
      </c>
      <c r="AC4936">
        <v>5.4999999999999997E-3</v>
      </c>
      <c r="AD4936">
        <v>0</v>
      </c>
      <c r="AE4936">
        <v>0</v>
      </c>
      <c r="AF4936">
        <v>0</v>
      </c>
      <c r="AG4936">
        <v>0</v>
      </c>
      <c r="AH4936" t="s">
        <v>4623</v>
      </c>
    </row>
    <row r="4937" spans="1:34">
      <c r="A4937" t="s">
        <v>422</v>
      </c>
      <c r="B4937" t="s">
        <v>423</v>
      </c>
      <c r="C4937" t="s">
        <v>7180</v>
      </c>
      <c r="D4937" t="s">
        <v>7184</v>
      </c>
      <c r="E4937" t="s">
        <v>140</v>
      </c>
      <c r="F4937" t="s">
        <v>239</v>
      </c>
      <c r="G4937" t="s">
        <v>302</v>
      </c>
      <c r="I4937">
        <v>0</v>
      </c>
      <c r="J4937">
        <v>0</v>
      </c>
      <c r="K4937">
        <v>0</v>
      </c>
      <c r="M4937">
        <v>0</v>
      </c>
      <c r="N4937">
        <v>0</v>
      </c>
      <c r="O4937">
        <v>0</v>
      </c>
      <c r="P4937">
        <v>0</v>
      </c>
      <c r="R4937">
        <v>0</v>
      </c>
      <c r="S4937">
        <v>0</v>
      </c>
      <c r="T4937">
        <v>0</v>
      </c>
      <c r="U4937">
        <v>0</v>
      </c>
      <c r="V4937">
        <v>0</v>
      </c>
      <c r="X4937">
        <v>0</v>
      </c>
      <c r="Y4937">
        <v>0</v>
      </c>
      <c r="Z4937">
        <v>0</v>
      </c>
      <c r="AB4937">
        <v>6.9761000000000004E-2</v>
      </c>
      <c r="AC4937">
        <v>5.4999999999999997E-3</v>
      </c>
      <c r="AD4937">
        <v>0</v>
      </c>
      <c r="AE4937">
        <v>0</v>
      </c>
      <c r="AF4937">
        <v>0</v>
      </c>
      <c r="AG4937">
        <v>0</v>
      </c>
      <c r="AH4937" t="s">
        <v>4623</v>
      </c>
    </row>
    <row r="4938" spans="1:34">
      <c r="A4938" t="s">
        <v>422</v>
      </c>
      <c r="B4938" t="s">
        <v>500</v>
      </c>
      <c r="C4938" t="s">
        <v>7180</v>
      </c>
      <c r="D4938" t="s">
        <v>7185</v>
      </c>
      <c r="E4938" t="s">
        <v>140</v>
      </c>
      <c r="F4938" t="s">
        <v>239</v>
      </c>
      <c r="G4938" t="s">
        <v>302</v>
      </c>
      <c r="I4938">
        <v>0</v>
      </c>
      <c r="J4938">
        <v>0</v>
      </c>
      <c r="K4938">
        <v>0</v>
      </c>
      <c r="M4938">
        <v>0</v>
      </c>
      <c r="N4938">
        <v>0</v>
      </c>
      <c r="O4938">
        <v>0</v>
      </c>
      <c r="P4938">
        <v>0</v>
      </c>
      <c r="R4938">
        <v>0</v>
      </c>
      <c r="S4938">
        <v>0</v>
      </c>
      <c r="T4938">
        <v>0</v>
      </c>
      <c r="U4938">
        <v>0</v>
      </c>
      <c r="V4938">
        <v>0</v>
      </c>
      <c r="X4938">
        <v>0</v>
      </c>
      <c r="Y4938">
        <v>0</v>
      </c>
      <c r="Z4938">
        <v>0</v>
      </c>
      <c r="AB4938">
        <v>6.9761000000000004E-2</v>
      </c>
      <c r="AC4938">
        <v>5.4999999999999997E-3</v>
      </c>
      <c r="AD4938">
        <v>0</v>
      </c>
      <c r="AE4938">
        <v>0</v>
      </c>
      <c r="AF4938">
        <v>0</v>
      </c>
      <c r="AG4938">
        <v>0</v>
      </c>
      <c r="AH4938" t="s">
        <v>4623</v>
      </c>
    </row>
    <row r="4939" spans="1:34">
      <c r="A4939" t="s">
        <v>422</v>
      </c>
      <c r="B4939" t="s">
        <v>466</v>
      </c>
      <c r="C4939" t="s">
        <v>7186</v>
      </c>
      <c r="D4939" t="s">
        <v>7187</v>
      </c>
      <c r="E4939" t="s">
        <v>140</v>
      </c>
      <c r="F4939" t="s">
        <v>239</v>
      </c>
      <c r="G4939" t="s">
        <v>4231</v>
      </c>
      <c r="I4939">
        <v>0</v>
      </c>
      <c r="J4939">
        <v>0</v>
      </c>
      <c r="K4939">
        <v>0</v>
      </c>
      <c r="M4939">
        <v>0</v>
      </c>
      <c r="N4939">
        <v>0</v>
      </c>
      <c r="O4939">
        <v>0</v>
      </c>
      <c r="P4939">
        <v>0</v>
      </c>
      <c r="R4939">
        <v>0</v>
      </c>
      <c r="S4939">
        <v>0</v>
      </c>
      <c r="T4939">
        <v>0</v>
      </c>
      <c r="U4939">
        <v>0</v>
      </c>
      <c r="V4939">
        <v>0</v>
      </c>
      <c r="X4939">
        <v>0</v>
      </c>
      <c r="Y4939">
        <v>0</v>
      </c>
      <c r="Z4939">
        <v>0</v>
      </c>
      <c r="AB4939">
        <v>7.2661000000000003E-2</v>
      </c>
      <c r="AC4939">
        <v>5.4999999999999997E-3</v>
      </c>
      <c r="AD4939">
        <v>0</v>
      </c>
      <c r="AE4939">
        <v>0</v>
      </c>
      <c r="AF4939">
        <v>0</v>
      </c>
      <c r="AG4939">
        <v>0</v>
      </c>
      <c r="AH4939" t="s">
        <v>4634</v>
      </c>
    </row>
    <row r="4940" spans="1:34">
      <c r="A4940" t="s">
        <v>422</v>
      </c>
      <c r="B4940" t="s">
        <v>1398</v>
      </c>
      <c r="C4940" t="s">
        <v>7186</v>
      </c>
      <c r="D4940" t="s">
        <v>7188</v>
      </c>
      <c r="E4940" t="s">
        <v>140</v>
      </c>
      <c r="F4940" t="s">
        <v>239</v>
      </c>
      <c r="G4940" t="s">
        <v>4231</v>
      </c>
      <c r="I4940">
        <v>0</v>
      </c>
      <c r="J4940">
        <v>0</v>
      </c>
      <c r="K4940">
        <v>0</v>
      </c>
      <c r="M4940">
        <v>0</v>
      </c>
      <c r="N4940">
        <v>0</v>
      </c>
      <c r="O4940">
        <v>0</v>
      </c>
      <c r="P4940">
        <v>0</v>
      </c>
      <c r="R4940">
        <v>0</v>
      </c>
      <c r="S4940">
        <v>0</v>
      </c>
      <c r="T4940">
        <v>0</v>
      </c>
      <c r="U4940">
        <v>0</v>
      </c>
      <c r="V4940">
        <v>0</v>
      </c>
      <c r="X4940">
        <v>0</v>
      </c>
      <c r="Y4940">
        <v>0</v>
      </c>
      <c r="Z4940">
        <v>0</v>
      </c>
      <c r="AB4940">
        <v>7.2661000000000003E-2</v>
      </c>
      <c r="AC4940">
        <v>5.4999999999999997E-3</v>
      </c>
      <c r="AD4940">
        <v>0</v>
      </c>
      <c r="AE4940">
        <v>0</v>
      </c>
      <c r="AF4940">
        <v>0</v>
      </c>
      <c r="AG4940">
        <v>0</v>
      </c>
      <c r="AH4940" t="s">
        <v>4634</v>
      </c>
    </row>
    <row r="4941" spans="1:34">
      <c r="A4941" t="s">
        <v>422</v>
      </c>
      <c r="B4941" t="s">
        <v>527</v>
      </c>
      <c r="C4941" t="s">
        <v>7186</v>
      </c>
      <c r="D4941" t="s">
        <v>7189</v>
      </c>
      <c r="E4941" t="s">
        <v>140</v>
      </c>
      <c r="F4941" t="s">
        <v>239</v>
      </c>
      <c r="G4941" t="s">
        <v>4231</v>
      </c>
      <c r="I4941">
        <v>0</v>
      </c>
      <c r="J4941">
        <v>0</v>
      </c>
      <c r="K4941">
        <v>0</v>
      </c>
      <c r="M4941">
        <v>0</v>
      </c>
      <c r="N4941">
        <v>0</v>
      </c>
      <c r="O4941">
        <v>0</v>
      </c>
      <c r="P4941">
        <v>0</v>
      </c>
      <c r="R4941">
        <v>0</v>
      </c>
      <c r="S4941">
        <v>0</v>
      </c>
      <c r="T4941">
        <v>0</v>
      </c>
      <c r="U4941">
        <v>0</v>
      </c>
      <c r="V4941">
        <v>0</v>
      </c>
      <c r="X4941">
        <v>0</v>
      </c>
      <c r="Y4941">
        <v>0</v>
      </c>
      <c r="Z4941">
        <v>0</v>
      </c>
      <c r="AB4941">
        <v>7.2661000000000003E-2</v>
      </c>
      <c r="AC4941">
        <v>5.4999999999999997E-3</v>
      </c>
      <c r="AD4941">
        <v>0</v>
      </c>
      <c r="AE4941">
        <v>0</v>
      </c>
      <c r="AF4941">
        <v>0</v>
      </c>
      <c r="AG4941">
        <v>0</v>
      </c>
      <c r="AH4941" t="s">
        <v>4634</v>
      </c>
    </row>
    <row r="4942" spans="1:34">
      <c r="A4942" t="s">
        <v>422</v>
      </c>
      <c r="B4942" t="s">
        <v>423</v>
      </c>
      <c r="C4942" t="s">
        <v>7186</v>
      </c>
      <c r="D4942" t="s">
        <v>7190</v>
      </c>
      <c r="E4942" t="s">
        <v>140</v>
      </c>
      <c r="F4942" t="s">
        <v>239</v>
      </c>
      <c r="G4942" t="s">
        <v>4231</v>
      </c>
      <c r="I4942">
        <v>0</v>
      </c>
      <c r="J4942">
        <v>0</v>
      </c>
      <c r="K4942">
        <v>0</v>
      </c>
      <c r="M4942">
        <v>0</v>
      </c>
      <c r="N4942">
        <v>0</v>
      </c>
      <c r="O4942">
        <v>0</v>
      </c>
      <c r="P4942">
        <v>0</v>
      </c>
      <c r="R4942">
        <v>0</v>
      </c>
      <c r="S4942">
        <v>0</v>
      </c>
      <c r="T4942">
        <v>0</v>
      </c>
      <c r="U4942">
        <v>0</v>
      </c>
      <c r="V4942">
        <v>0</v>
      </c>
      <c r="X4942">
        <v>0</v>
      </c>
      <c r="Y4942">
        <v>0</v>
      </c>
      <c r="Z4942">
        <v>0</v>
      </c>
      <c r="AB4942">
        <v>7.2661000000000003E-2</v>
      </c>
      <c r="AC4942">
        <v>5.4999999999999997E-3</v>
      </c>
      <c r="AD4942">
        <v>0</v>
      </c>
      <c r="AE4942">
        <v>0</v>
      </c>
      <c r="AF4942">
        <v>0</v>
      </c>
      <c r="AG4942">
        <v>0</v>
      </c>
      <c r="AH4942" t="s">
        <v>4634</v>
      </c>
    </row>
    <row r="4943" spans="1:34">
      <c r="A4943" t="s">
        <v>422</v>
      </c>
      <c r="B4943" t="s">
        <v>500</v>
      </c>
      <c r="C4943" t="s">
        <v>7186</v>
      </c>
      <c r="D4943" t="s">
        <v>7191</v>
      </c>
      <c r="E4943" t="s">
        <v>140</v>
      </c>
      <c r="F4943" t="s">
        <v>239</v>
      </c>
      <c r="G4943" t="s">
        <v>4231</v>
      </c>
      <c r="I4943">
        <v>0</v>
      </c>
      <c r="J4943">
        <v>0</v>
      </c>
      <c r="K4943">
        <v>0</v>
      </c>
      <c r="M4943">
        <v>0</v>
      </c>
      <c r="N4943">
        <v>0</v>
      </c>
      <c r="O4943">
        <v>0</v>
      </c>
      <c r="P4943">
        <v>0</v>
      </c>
      <c r="R4943">
        <v>0</v>
      </c>
      <c r="S4943">
        <v>0</v>
      </c>
      <c r="T4943">
        <v>0</v>
      </c>
      <c r="U4943">
        <v>0</v>
      </c>
      <c r="V4943">
        <v>0</v>
      </c>
      <c r="X4943">
        <v>0</v>
      </c>
      <c r="Y4943">
        <v>0</v>
      </c>
      <c r="Z4943">
        <v>0</v>
      </c>
      <c r="AB4943">
        <v>7.2661000000000003E-2</v>
      </c>
      <c r="AC4943">
        <v>5.4999999999999997E-3</v>
      </c>
      <c r="AD4943">
        <v>0</v>
      </c>
      <c r="AE4943">
        <v>0</v>
      </c>
      <c r="AF4943">
        <v>0</v>
      </c>
      <c r="AG4943">
        <v>0</v>
      </c>
      <c r="AH4943" t="s">
        <v>4634</v>
      </c>
    </row>
    <row r="4944" spans="1:34">
      <c r="A4944" t="s">
        <v>422</v>
      </c>
      <c r="B4944" t="s">
        <v>466</v>
      </c>
      <c r="C4944" t="s">
        <v>3435</v>
      </c>
      <c r="D4944" t="s">
        <v>3463</v>
      </c>
      <c r="E4944" t="s">
        <v>53</v>
      </c>
      <c r="F4944" t="s">
        <v>72</v>
      </c>
      <c r="G4944" t="s">
        <v>39</v>
      </c>
      <c r="H4944" t="s">
        <v>140</v>
      </c>
      <c r="I4944">
        <v>2.0040155695229931</v>
      </c>
      <c r="J4944">
        <v>1</v>
      </c>
      <c r="K4944">
        <v>3</v>
      </c>
      <c r="L4944">
        <v>1.5</v>
      </c>
      <c r="M4944">
        <v>7.5040155695229931</v>
      </c>
      <c r="N4944">
        <v>188.2896646375261</v>
      </c>
      <c r="O4944">
        <v>53.509286412512218</v>
      </c>
      <c r="P4944">
        <v>435.63640787743952</v>
      </c>
      <c r="Q4944">
        <v>98.483511307937491</v>
      </c>
      <c r="R4944">
        <v>775.9188702354154</v>
      </c>
      <c r="S4944">
        <v>15773398.418688489</v>
      </c>
      <c r="T4944">
        <v>4144164.2228739001</v>
      </c>
      <c r="U4944">
        <v>16492717.28688442</v>
      </c>
      <c r="V4944">
        <v>39132510.456123836</v>
      </c>
      <c r="W4944">
        <v>2722230.5276770229</v>
      </c>
      <c r="X4944">
        <v>0.45256511244930159</v>
      </c>
      <c r="Y4944">
        <v>0.1256446556780261</v>
      </c>
      <c r="Z4944">
        <v>0.98472666751807103</v>
      </c>
      <c r="AA4944">
        <v>0.24241493025817981</v>
      </c>
      <c r="AB4944">
        <v>9.2784000000000005E-2</v>
      </c>
      <c r="AC4944">
        <v>5.4999999999999997E-3</v>
      </c>
      <c r="AD4944">
        <v>2.0429780608125432</v>
      </c>
      <c r="AE4944">
        <v>1.1893864677693939</v>
      </c>
      <c r="AF4944">
        <v>10.83466409810493</v>
      </c>
      <c r="AG4944">
        <v>1</v>
      </c>
      <c r="AH4944" t="s">
        <v>1626</v>
      </c>
    </row>
    <row r="4945" spans="1:34">
      <c r="A4945" t="s">
        <v>422</v>
      </c>
      <c r="B4945" t="s">
        <v>1398</v>
      </c>
      <c r="C4945" t="s">
        <v>3435</v>
      </c>
      <c r="D4945" t="s">
        <v>3891</v>
      </c>
      <c r="E4945" t="s">
        <v>53</v>
      </c>
      <c r="F4945" t="s">
        <v>72</v>
      </c>
      <c r="G4945" t="s">
        <v>39</v>
      </c>
      <c r="H4945" t="s">
        <v>140</v>
      </c>
      <c r="I4945">
        <v>1.76279668847133</v>
      </c>
      <c r="J4945">
        <v>1</v>
      </c>
      <c r="K4945">
        <v>3</v>
      </c>
      <c r="L4945">
        <v>1.5</v>
      </c>
      <c r="M4945">
        <v>7.2627966884713304</v>
      </c>
      <c r="N4945">
        <v>165.62565797600701</v>
      </c>
      <c r="O4945">
        <v>53.509286412512218</v>
      </c>
      <c r="P4945">
        <v>435.63640787743952</v>
      </c>
      <c r="Q4945">
        <v>98.483511307937491</v>
      </c>
      <c r="R4945">
        <v>753.25486357389627</v>
      </c>
      <c r="S4945">
        <v>13874789.657957271</v>
      </c>
      <c r="T4945">
        <v>4144164.2228739001</v>
      </c>
      <c r="U4945">
        <v>16492717.28688442</v>
      </c>
      <c r="V4945">
        <v>37233901.695392624</v>
      </c>
      <c r="W4945">
        <v>2722230.5276770229</v>
      </c>
      <c r="X4945">
        <v>0.39809086000922428</v>
      </c>
      <c r="Y4945">
        <v>0.1256446556780261</v>
      </c>
      <c r="Z4945">
        <v>0.98472666751807103</v>
      </c>
      <c r="AA4945">
        <v>0.24241493025817981</v>
      </c>
      <c r="AB4945">
        <v>9.2784000000000005E-2</v>
      </c>
      <c r="AC4945">
        <v>5.4999999999999997E-3</v>
      </c>
      <c r="AD4945">
        <v>1.9773059047147079</v>
      </c>
      <c r="AE4945">
        <v>4.7462376359160139</v>
      </c>
      <c r="AF4945">
        <v>14.084624229102049</v>
      </c>
      <c r="AG4945">
        <v>1</v>
      </c>
      <c r="AH4945" t="s">
        <v>1626</v>
      </c>
    </row>
    <row r="4946" spans="1:34">
      <c r="A4946" t="s">
        <v>422</v>
      </c>
      <c r="B4946" t="s">
        <v>527</v>
      </c>
      <c r="C4946" t="s">
        <v>3435</v>
      </c>
      <c r="D4946" t="s">
        <v>3514</v>
      </c>
      <c r="E4946" t="s">
        <v>53</v>
      </c>
      <c r="F4946" t="s">
        <v>72</v>
      </c>
      <c r="G4946" t="s">
        <v>39</v>
      </c>
      <c r="H4946" t="s">
        <v>140</v>
      </c>
      <c r="I4946">
        <v>2.1809463835349971</v>
      </c>
      <c r="J4946">
        <v>1</v>
      </c>
      <c r="K4946">
        <v>3</v>
      </c>
      <c r="L4946">
        <v>1.5</v>
      </c>
      <c r="M4946">
        <v>7.680946383534998</v>
      </c>
      <c r="N4946">
        <v>204.91340955298821</v>
      </c>
      <c r="O4946">
        <v>53.509286412512218</v>
      </c>
      <c r="P4946">
        <v>435.63640787743958</v>
      </c>
      <c r="Q4946">
        <v>98.483511307937491</v>
      </c>
      <c r="R4946">
        <v>792.54261515087751</v>
      </c>
      <c r="S4946">
        <v>17166002.480451599</v>
      </c>
      <c r="T4946">
        <v>4144164.2228739001</v>
      </c>
      <c r="U4946">
        <v>16492717.28688442</v>
      </c>
      <c r="V4946">
        <v>40525114.517886937</v>
      </c>
      <c r="W4946">
        <v>2722230.5276770229</v>
      </c>
      <c r="X4946">
        <v>0.49252124600276909</v>
      </c>
      <c r="Y4946">
        <v>0.1256446556780261</v>
      </c>
      <c r="Z4946">
        <v>0.98472666751807125</v>
      </c>
      <c r="AA4946">
        <v>0.24241493025817981</v>
      </c>
      <c r="AB4946">
        <v>9.2784000000000005E-2</v>
      </c>
      <c r="AC4946">
        <v>5.4999999999999997E-3</v>
      </c>
      <c r="AD4946">
        <v>2.091147706512146</v>
      </c>
      <c r="AE4946">
        <v>1.217430001790297</v>
      </c>
      <c r="AF4946">
        <v>11.08780809183744</v>
      </c>
      <c r="AG4946">
        <v>1</v>
      </c>
      <c r="AH4946" t="s">
        <v>1626</v>
      </c>
    </row>
    <row r="4947" spans="1:34">
      <c r="A4947" t="s">
        <v>422</v>
      </c>
      <c r="B4947" t="s">
        <v>423</v>
      </c>
      <c r="C4947" t="s">
        <v>3435</v>
      </c>
      <c r="D4947" t="s">
        <v>3436</v>
      </c>
      <c r="E4947" t="s">
        <v>53</v>
      </c>
      <c r="F4947" t="s">
        <v>72</v>
      </c>
      <c r="G4947" t="s">
        <v>39</v>
      </c>
      <c r="H4947" t="s">
        <v>140</v>
      </c>
      <c r="I4947">
        <v>1.935283757057177</v>
      </c>
      <c r="J4947">
        <v>1</v>
      </c>
      <c r="K4947">
        <v>3</v>
      </c>
      <c r="L4947">
        <v>1.5</v>
      </c>
      <c r="M4947">
        <v>7.4352837570571779</v>
      </c>
      <c r="N4947">
        <v>181.83188550849559</v>
      </c>
      <c r="O4947">
        <v>53.509286412512218</v>
      </c>
      <c r="P4947">
        <v>435.63640787743958</v>
      </c>
      <c r="Q4947">
        <v>98.483511307937491</v>
      </c>
      <c r="R4947">
        <v>769.46109110638486</v>
      </c>
      <c r="S4947">
        <v>15232417.460980689</v>
      </c>
      <c r="T4947">
        <v>4144164.2228739001</v>
      </c>
      <c r="U4947">
        <v>16492717.28688442</v>
      </c>
      <c r="V4947">
        <v>38591529.498416036</v>
      </c>
      <c r="W4947">
        <v>2722230.5276770229</v>
      </c>
      <c r="X4947">
        <v>0.43704346635508479</v>
      </c>
      <c r="Y4947">
        <v>0.1256446556780261</v>
      </c>
      <c r="Z4947">
        <v>0.98472666751807125</v>
      </c>
      <c r="AA4947">
        <v>0.24241493025817981</v>
      </c>
      <c r="AB4947">
        <v>9.2784000000000005E-2</v>
      </c>
      <c r="AC4947">
        <v>5.4999999999999997E-3</v>
      </c>
      <c r="AD4947">
        <v>2.0242657349056188</v>
      </c>
      <c r="AE4947">
        <v>1.1784924754935631</v>
      </c>
      <c r="AF4947">
        <v>10.736325967456359</v>
      </c>
      <c r="AG4947">
        <v>1</v>
      </c>
      <c r="AH4947" t="s">
        <v>1626</v>
      </c>
    </row>
    <row r="4948" spans="1:34">
      <c r="A4948" t="s">
        <v>422</v>
      </c>
      <c r="B4948" t="s">
        <v>500</v>
      </c>
      <c r="C4948" t="s">
        <v>3435</v>
      </c>
      <c r="D4948" t="s">
        <v>3482</v>
      </c>
      <c r="E4948" t="s">
        <v>53</v>
      </c>
      <c r="F4948" t="s">
        <v>72</v>
      </c>
      <c r="G4948" t="s">
        <v>39</v>
      </c>
      <c r="H4948" t="s">
        <v>140</v>
      </c>
      <c r="I4948">
        <v>2.0943868481695782</v>
      </c>
      <c r="J4948">
        <v>1</v>
      </c>
      <c r="K4948">
        <v>3</v>
      </c>
      <c r="L4948">
        <v>1.5</v>
      </c>
      <c r="M4948">
        <v>7.5943868481695782</v>
      </c>
      <c r="N4948">
        <v>196.7806055304055</v>
      </c>
      <c r="O4948">
        <v>53.509286412512218</v>
      </c>
      <c r="P4948">
        <v>435.63640787743958</v>
      </c>
      <c r="Q4948">
        <v>98.483511307937491</v>
      </c>
      <c r="R4948">
        <v>784.4098111282949</v>
      </c>
      <c r="S4948">
        <v>16484701.367316879</v>
      </c>
      <c r="T4948">
        <v>4144164.2228739001</v>
      </c>
      <c r="U4948">
        <v>16492717.28688442</v>
      </c>
      <c r="V4948">
        <v>39843813.404752217</v>
      </c>
      <c r="W4948">
        <v>2722230.5276770229</v>
      </c>
      <c r="X4948">
        <v>0.47297358057942379</v>
      </c>
      <c r="Y4948">
        <v>0.1256446556780261</v>
      </c>
      <c r="Z4948">
        <v>0.98472666751807125</v>
      </c>
      <c r="AA4948">
        <v>0.24241493025817981</v>
      </c>
      <c r="AB4948">
        <v>9.2784000000000005E-2</v>
      </c>
      <c r="AC4948">
        <v>5.4999999999999997E-3</v>
      </c>
      <c r="AD4948">
        <v>2.0675817597110888</v>
      </c>
      <c r="AE4948">
        <v>1.2037103154348781</v>
      </c>
      <c r="AF4948">
        <v>10.963962923315551</v>
      </c>
      <c r="AG4948">
        <v>1</v>
      </c>
      <c r="AH4948" t="s">
        <v>1626</v>
      </c>
    </row>
    <row r="4949" spans="1:34">
      <c r="A4949" t="s">
        <v>422</v>
      </c>
      <c r="B4949" t="s">
        <v>466</v>
      </c>
      <c r="C4949" t="s">
        <v>808</v>
      </c>
      <c r="D4949" t="s">
        <v>861</v>
      </c>
      <c r="E4949" t="s">
        <v>53</v>
      </c>
      <c r="F4949" t="s">
        <v>72</v>
      </c>
      <c r="G4949" t="s">
        <v>39</v>
      </c>
      <c r="H4949" t="s">
        <v>41</v>
      </c>
      <c r="I4949">
        <v>1.5</v>
      </c>
      <c r="J4949">
        <v>1</v>
      </c>
      <c r="K4949">
        <v>2.1391698689976089</v>
      </c>
      <c r="L4949">
        <v>8.3999999999999995E-3</v>
      </c>
      <c r="M4949">
        <v>4.6475698689976088</v>
      </c>
      <c r="N4949">
        <v>140.93428277282089</v>
      </c>
      <c r="O4949">
        <v>53.509286412512218</v>
      </c>
      <c r="P4949">
        <v>310.63342585659052</v>
      </c>
      <c r="Q4949">
        <v>186.37200198002759</v>
      </c>
      <c r="R4949">
        <v>691.44899702195107</v>
      </c>
      <c r="S4949">
        <v>11806344.216010479</v>
      </c>
      <c r="T4949">
        <v>4144164.2228739001</v>
      </c>
      <c r="U4949">
        <v>11760241.292666379</v>
      </c>
      <c r="V4949">
        <v>56397704.277005307</v>
      </c>
      <c r="W4949">
        <v>28686954.545454539</v>
      </c>
      <c r="X4949">
        <v>0.33874370987822988</v>
      </c>
      <c r="Y4949">
        <v>0.1256446556780261</v>
      </c>
      <c r="Z4949">
        <v>0.70216587211769488</v>
      </c>
      <c r="AA4949">
        <v>0.5355517298276653</v>
      </c>
      <c r="AB4949">
        <v>9.4672000000000006E-2</v>
      </c>
      <c r="AC4949">
        <v>5.4999999999999997E-3</v>
      </c>
      <c r="AD4949">
        <v>1.265306980041234</v>
      </c>
      <c r="AE4949">
        <v>0.73663982423612095</v>
      </c>
      <c r="AF4949">
        <v>6.7496886732749637</v>
      </c>
      <c r="AG4949">
        <v>1</v>
      </c>
      <c r="AH4949" t="s">
        <v>115</v>
      </c>
    </row>
    <row r="4950" spans="1:34">
      <c r="A4950" t="s">
        <v>422</v>
      </c>
      <c r="B4950" t="s">
        <v>1398</v>
      </c>
      <c r="C4950" t="s">
        <v>808</v>
      </c>
      <c r="D4950" t="s">
        <v>2283</v>
      </c>
      <c r="E4950" t="s">
        <v>53</v>
      </c>
      <c r="F4950" t="s">
        <v>72</v>
      </c>
      <c r="G4950" t="s">
        <v>39</v>
      </c>
      <c r="H4950" t="s">
        <v>41</v>
      </c>
      <c r="I4950">
        <v>1.5</v>
      </c>
      <c r="J4950">
        <v>1</v>
      </c>
      <c r="K4950">
        <v>1.969082895167273</v>
      </c>
      <c r="L4950">
        <v>8.3999999999999995E-3</v>
      </c>
      <c r="M4950">
        <v>4.4774828951672738</v>
      </c>
      <c r="N4950">
        <v>140.93428277282089</v>
      </c>
      <c r="O4950">
        <v>53.509286412512218</v>
      </c>
      <c r="P4950">
        <v>285.93473308785991</v>
      </c>
      <c r="Q4950">
        <v>186.37200198002759</v>
      </c>
      <c r="R4950">
        <v>666.75030425322052</v>
      </c>
      <c r="S4950">
        <v>11806344.216010479</v>
      </c>
      <c r="T4950">
        <v>4144164.2228739001</v>
      </c>
      <c r="U4950">
        <v>10825175.83481124</v>
      </c>
      <c r="V4950">
        <v>55462638.819150157</v>
      </c>
      <c r="W4950">
        <v>28686954.545454539</v>
      </c>
      <c r="X4950">
        <v>0.33874370987822988</v>
      </c>
      <c r="Y4950">
        <v>0.1256446556780261</v>
      </c>
      <c r="Z4950">
        <v>0.64633614580830145</v>
      </c>
      <c r="AA4950">
        <v>0.5355517298276653</v>
      </c>
      <c r="AB4950">
        <v>9.4672000000000006E-2</v>
      </c>
      <c r="AC4950">
        <v>5.4999999999999997E-3</v>
      </c>
      <c r="AD4950">
        <v>1.2190005787889959</v>
      </c>
      <c r="AE4950">
        <v>2.9260350719918131</v>
      </c>
      <c r="AF4950">
        <v>8.7226905459480832</v>
      </c>
      <c r="AG4950">
        <v>1</v>
      </c>
      <c r="AH4950" t="s">
        <v>115</v>
      </c>
    </row>
    <row r="4951" spans="1:34">
      <c r="A4951" t="s">
        <v>422</v>
      </c>
      <c r="B4951" t="s">
        <v>527</v>
      </c>
      <c r="C4951" t="s">
        <v>808</v>
      </c>
      <c r="D4951" t="s">
        <v>963</v>
      </c>
      <c r="E4951" t="s">
        <v>53</v>
      </c>
      <c r="F4951" t="s">
        <v>72</v>
      </c>
      <c r="G4951" t="s">
        <v>39</v>
      </c>
      <c r="H4951" t="s">
        <v>41</v>
      </c>
      <c r="I4951">
        <v>1.5</v>
      </c>
      <c r="J4951">
        <v>1</v>
      </c>
      <c r="K4951">
        <v>2.2641669419802879</v>
      </c>
      <c r="L4951">
        <v>8.3999999999999995E-3</v>
      </c>
      <c r="M4951">
        <v>4.7725669419802879</v>
      </c>
      <c r="N4951">
        <v>140.93428277282089</v>
      </c>
      <c r="O4951">
        <v>53.509286412512218</v>
      </c>
      <c r="P4951">
        <v>328.78451781304648</v>
      </c>
      <c r="Q4951">
        <v>186.37200198002759</v>
      </c>
      <c r="R4951">
        <v>709.60008897840714</v>
      </c>
      <c r="S4951">
        <v>11806344.216010479</v>
      </c>
      <c r="T4951">
        <v>4144164.2228739001</v>
      </c>
      <c r="U4951">
        <v>12447421.75479684</v>
      </c>
      <c r="V4951">
        <v>57084884.739135772</v>
      </c>
      <c r="W4951">
        <v>28686954.545454539</v>
      </c>
      <c r="X4951">
        <v>0.33874370987822988</v>
      </c>
      <c r="Y4951">
        <v>0.1256446556780261</v>
      </c>
      <c r="Z4951">
        <v>0.74319518916027694</v>
      </c>
      <c r="AA4951">
        <v>0.5355517298276653</v>
      </c>
      <c r="AB4951">
        <v>9.4672000000000006E-2</v>
      </c>
      <c r="AC4951">
        <v>5.4999999999999997E-3</v>
      </c>
      <c r="AD4951">
        <v>1.299337596769502</v>
      </c>
      <c r="AE4951">
        <v>0.75645186030387568</v>
      </c>
      <c r="AF4951">
        <v>6.9285283990536657</v>
      </c>
      <c r="AG4951">
        <v>1</v>
      </c>
      <c r="AH4951" t="s">
        <v>115</v>
      </c>
    </row>
    <row r="4952" spans="1:34">
      <c r="A4952" t="s">
        <v>422</v>
      </c>
      <c r="B4952" t="s">
        <v>423</v>
      </c>
      <c r="C4952" t="s">
        <v>808</v>
      </c>
      <c r="D4952" t="s">
        <v>809</v>
      </c>
      <c r="E4952" t="s">
        <v>53</v>
      </c>
      <c r="F4952" t="s">
        <v>72</v>
      </c>
      <c r="G4952" t="s">
        <v>39</v>
      </c>
      <c r="H4952" t="s">
        <v>41</v>
      </c>
      <c r="I4952">
        <v>1.5</v>
      </c>
      <c r="J4952">
        <v>1</v>
      </c>
      <c r="K4952">
        <v>2.0889880701965371</v>
      </c>
      <c r="L4952">
        <v>8.3999999999999995E-3</v>
      </c>
      <c r="M4952">
        <v>4.5973880701965371</v>
      </c>
      <c r="N4952">
        <v>140.93428277282089</v>
      </c>
      <c r="O4952">
        <v>53.509286412512218</v>
      </c>
      <c r="P4952">
        <v>303.34641966641459</v>
      </c>
      <c r="Q4952">
        <v>186.37200198002759</v>
      </c>
      <c r="R4952">
        <v>684.16199083177526</v>
      </c>
      <c r="S4952">
        <v>11806344.216010479</v>
      </c>
      <c r="T4952">
        <v>4144164.2228739001</v>
      </c>
      <c r="U4952">
        <v>11484363.219141919</v>
      </c>
      <c r="V4952">
        <v>56121826.20348084</v>
      </c>
      <c r="W4952">
        <v>28686954.545454539</v>
      </c>
      <c r="X4952">
        <v>0.33874370987822988</v>
      </c>
      <c r="Y4952">
        <v>0.1256446556780261</v>
      </c>
      <c r="Z4952">
        <v>0.68569408694988077</v>
      </c>
      <c r="AA4952">
        <v>0.5355517298276653</v>
      </c>
      <c r="AB4952">
        <v>9.4672000000000006E-2</v>
      </c>
      <c r="AC4952">
        <v>5.4999999999999997E-3</v>
      </c>
      <c r="AD4952">
        <v>1.2516449196346591</v>
      </c>
      <c r="AE4952">
        <v>0.72868600912615111</v>
      </c>
      <c r="AF4952">
        <v>6.6778909989573476</v>
      </c>
      <c r="AG4952">
        <v>1</v>
      </c>
      <c r="AH4952" t="s">
        <v>115</v>
      </c>
    </row>
    <row r="4953" spans="1:34">
      <c r="A4953" t="s">
        <v>422</v>
      </c>
      <c r="B4953" t="s">
        <v>500</v>
      </c>
      <c r="C4953" t="s">
        <v>808</v>
      </c>
      <c r="D4953" t="s">
        <v>912</v>
      </c>
      <c r="E4953" t="s">
        <v>53</v>
      </c>
      <c r="F4953" t="s">
        <v>72</v>
      </c>
      <c r="G4953" t="s">
        <v>39</v>
      </c>
      <c r="H4953" t="s">
        <v>41</v>
      </c>
      <c r="I4953">
        <v>1.5</v>
      </c>
      <c r="J4953">
        <v>1</v>
      </c>
      <c r="K4953">
        <v>2.2051789266852659</v>
      </c>
      <c r="L4953">
        <v>8.3999999999999995E-3</v>
      </c>
      <c r="M4953">
        <v>4.7135789266852646</v>
      </c>
      <c r="N4953">
        <v>140.93428277282089</v>
      </c>
      <c r="O4953">
        <v>53.509286412512218</v>
      </c>
      <c r="P4953">
        <v>320.21874211606558</v>
      </c>
      <c r="Q4953">
        <v>186.37200198002759</v>
      </c>
      <c r="R4953">
        <v>701.03431328142619</v>
      </c>
      <c r="S4953">
        <v>11806344.216010479</v>
      </c>
      <c r="T4953">
        <v>4144164.2228739001</v>
      </c>
      <c r="U4953">
        <v>12123130.86827177</v>
      </c>
      <c r="V4953">
        <v>56760593.852610692</v>
      </c>
      <c r="W4953">
        <v>28686954.545454539</v>
      </c>
      <c r="X4953">
        <v>0.33874370987822988</v>
      </c>
      <c r="Y4953">
        <v>0.1256446556780261</v>
      </c>
      <c r="Z4953">
        <v>0.72383283191861958</v>
      </c>
      <c r="AA4953">
        <v>0.5355517298276653</v>
      </c>
      <c r="AB4953">
        <v>9.4672000000000006E-2</v>
      </c>
      <c r="AC4953">
        <v>5.4999999999999997E-3</v>
      </c>
      <c r="AD4953">
        <v>1.283278032395988</v>
      </c>
      <c r="AE4953">
        <v>0.74710225987961454</v>
      </c>
      <c r="AF4953">
        <v>6.8441312189608681</v>
      </c>
      <c r="AG4953">
        <v>1</v>
      </c>
      <c r="AH4953" t="s">
        <v>115</v>
      </c>
    </row>
    <row r="4954" spans="1:34">
      <c r="A4954" t="s">
        <v>422</v>
      </c>
      <c r="B4954" t="s">
        <v>466</v>
      </c>
      <c r="C4954" t="s">
        <v>3546</v>
      </c>
      <c r="D4954" t="s">
        <v>3567</v>
      </c>
      <c r="E4954" t="s">
        <v>53</v>
      </c>
      <c r="F4954" t="s">
        <v>72</v>
      </c>
      <c r="G4954" t="s">
        <v>39</v>
      </c>
      <c r="H4954" t="s">
        <v>239</v>
      </c>
      <c r="I4954">
        <v>1.805314898439601</v>
      </c>
      <c r="J4954">
        <v>1</v>
      </c>
      <c r="K4954">
        <v>3</v>
      </c>
      <c r="L4954">
        <v>2.02</v>
      </c>
      <c r="M4954">
        <v>7.8253148984396006</v>
      </c>
      <c r="N4954">
        <v>169.6205069271154</v>
      </c>
      <c r="O4954">
        <v>53.509286412512218</v>
      </c>
      <c r="P4954">
        <v>435.63640787743952</v>
      </c>
      <c r="Q4954">
        <v>53.049167857142862</v>
      </c>
      <c r="R4954">
        <v>711.81536907420991</v>
      </c>
      <c r="S4954">
        <v>14209446.072846619</v>
      </c>
      <c r="T4954">
        <v>4144164.2228739001</v>
      </c>
      <c r="U4954">
        <v>16492717.28688442</v>
      </c>
      <c r="V4954">
        <v>56698439.411176369</v>
      </c>
      <c r="W4954">
        <v>21852111.828571431</v>
      </c>
      <c r="X4954">
        <v>0.40769271079724678</v>
      </c>
      <c r="Y4954">
        <v>0.1256446556780261</v>
      </c>
      <c r="Z4954">
        <v>0.98472666751807092</v>
      </c>
      <c r="AA4954">
        <v>0.15244013752052549</v>
      </c>
      <c r="AB4954">
        <v>0.103481</v>
      </c>
      <c r="AC4954">
        <v>5.4999999999999997E-3</v>
      </c>
      <c r="AD4954">
        <v>2.1304522236589492</v>
      </c>
      <c r="AE4954">
        <v>1.2403124114026769</v>
      </c>
      <c r="AF4954">
        <v>11.30506053350123</v>
      </c>
      <c r="AG4954">
        <v>1</v>
      </c>
      <c r="AH4954" t="s">
        <v>1799</v>
      </c>
    </row>
    <row r="4955" spans="1:34">
      <c r="A4955" t="s">
        <v>422</v>
      </c>
      <c r="B4955" t="s">
        <v>1398</v>
      </c>
      <c r="C4955" t="s">
        <v>3546</v>
      </c>
      <c r="D4955" t="s">
        <v>3943</v>
      </c>
      <c r="E4955" t="s">
        <v>53</v>
      </c>
      <c r="F4955" t="s">
        <v>72</v>
      </c>
      <c r="G4955" t="s">
        <v>39</v>
      </c>
      <c r="H4955" t="s">
        <v>239</v>
      </c>
      <c r="I4955">
        <v>1.57566274255505</v>
      </c>
      <c r="J4955">
        <v>1</v>
      </c>
      <c r="K4955">
        <v>3</v>
      </c>
      <c r="L4955">
        <v>2.02</v>
      </c>
      <c r="M4955">
        <v>7.5956627425550494</v>
      </c>
      <c r="N4955">
        <v>148.0432656759013</v>
      </c>
      <c r="O4955">
        <v>53.509286412512218</v>
      </c>
      <c r="P4955">
        <v>435.63640787743952</v>
      </c>
      <c r="Q4955">
        <v>53.049167857142862</v>
      </c>
      <c r="R4955">
        <v>690.23812782299581</v>
      </c>
      <c r="S4955">
        <v>12401877.804632019</v>
      </c>
      <c r="T4955">
        <v>4144164.2228739001</v>
      </c>
      <c r="U4955">
        <v>16492717.28688442</v>
      </c>
      <c r="V4955">
        <v>54890871.14296177</v>
      </c>
      <c r="W4955">
        <v>21852111.828571431</v>
      </c>
      <c r="X4955">
        <v>0.35583056195333601</v>
      </c>
      <c r="Y4955">
        <v>0.1256446556780261</v>
      </c>
      <c r="Z4955">
        <v>0.98472666751807092</v>
      </c>
      <c r="AA4955">
        <v>0.15244013752052549</v>
      </c>
      <c r="AB4955">
        <v>0.103481</v>
      </c>
      <c r="AC4955">
        <v>5.4999999999999997E-3</v>
      </c>
      <c r="AD4955">
        <v>2.067929123627553</v>
      </c>
      <c r="AE4955">
        <v>4.9637656022597243</v>
      </c>
      <c r="AF4955">
        <v>14.73633846844233</v>
      </c>
      <c r="AG4955">
        <v>1</v>
      </c>
      <c r="AH4955" t="s">
        <v>1799</v>
      </c>
    </row>
    <row r="4956" spans="1:34">
      <c r="A4956" t="s">
        <v>422</v>
      </c>
      <c r="B4956" t="s">
        <v>527</v>
      </c>
      <c r="C4956" t="s">
        <v>3546</v>
      </c>
      <c r="D4956" t="s">
        <v>3601</v>
      </c>
      <c r="E4956" t="s">
        <v>53</v>
      </c>
      <c r="F4956" t="s">
        <v>72</v>
      </c>
      <c r="G4956" t="s">
        <v>39</v>
      </c>
      <c r="H4956" t="s">
        <v>239</v>
      </c>
      <c r="I4956">
        <v>1.972551402454884</v>
      </c>
      <c r="J4956">
        <v>1</v>
      </c>
      <c r="K4956">
        <v>3</v>
      </c>
      <c r="L4956">
        <v>2.02</v>
      </c>
      <c r="M4956">
        <v>7.9925514024548843</v>
      </c>
      <c r="N4956">
        <v>185.33341142500061</v>
      </c>
      <c r="O4956">
        <v>53.509286412512218</v>
      </c>
      <c r="P4956">
        <v>435.63640787743952</v>
      </c>
      <c r="Q4956">
        <v>53.049167857142862</v>
      </c>
      <c r="R4956">
        <v>727.52827357209515</v>
      </c>
      <c r="S4956">
        <v>15525747.22743772</v>
      </c>
      <c r="T4956">
        <v>4144164.2228739001</v>
      </c>
      <c r="U4956">
        <v>16492717.28688442</v>
      </c>
      <c r="V4956">
        <v>58014740.565767467</v>
      </c>
      <c r="W4956">
        <v>21852111.828571431</v>
      </c>
      <c r="X4956">
        <v>0.44545958666204849</v>
      </c>
      <c r="Y4956">
        <v>0.1256446556780261</v>
      </c>
      <c r="Z4956">
        <v>0.98472666751807103</v>
      </c>
      <c r="AA4956">
        <v>0.15244013752052549</v>
      </c>
      <c r="AB4956">
        <v>0.103481</v>
      </c>
      <c r="AC4956">
        <v>5.4999999999999997E-3</v>
      </c>
      <c r="AD4956">
        <v>2.175982580773058</v>
      </c>
      <c r="AE4956">
        <v>1.2668193972890991</v>
      </c>
      <c r="AF4956">
        <v>11.544334380517039</v>
      </c>
      <c r="AG4956">
        <v>1</v>
      </c>
      <c r="AH4956" t="s">
        <v>1799</v>
      </c>
    </row>
    <row r="4957" spans="1:34">
      <c r="A4957" t="s">
        <v>422</v>
      </c>
      <c r="B4957" t="s">
        <v>423</v>
      </c>
      <c r="C4957" t="s">
        <v>3546</v>
      </c>
      <c r="D4957" t="s">
        <v>3547</v>
      </c>
      <c r="E4957" t="s">
        <v>53</v>
      </c>
      <c r="F4957" t="s">
        <v>72</v>
      </c>
      <c r="G4957" t="s">
        <v>39</v>
      </c>
      <c r="H4957" t="s">
        <v>239</v>
      </c>
      <c r="I4957">
        <v>1.740248877432258</v>
      </c>
      <c r="J4957">
        <v>1</v>
      </c>
      <c r="K4957">
        <v>3</v>
      </c>
      <c r="L4957">
        <v>2.02</v>
      </c>
      <c r="M4957">
        <v>7.7602488774322573</v>
      </c>
      <c r="N4957">
        <v>163.50715159141461</v>
      </c>
      <c r="O4957">
        <v>53.509286412512218</v>
      </c>
      <c r="P4957">
        <v>435.63640787743952</v>
      </c>
      <c r="Q4957">
        <v>53.049167857142862</v>
      </c>
      <c r="R4957">
        <v>705.70201373850909</v>
      </c>
      <c r="S4957">
        <v>13697318.17899405</v>
      </c>
      <c r="T4957">
        <v>4144164.2228739001</v>
      </c>
      <c r="U4957">
        <v>16492717.28688442</v>
      </c>
      <c r="V4957">
        <v>56186311.517323792</v>
      </c>
      <c r="W4957">
        <v>21852111.828571431</v>
      </c>
      <c r="X4957">
        <v>0.39299890723521869</v>
      </c>
      <c r="Y4957">
        <v>0.1256446556780261</v>
      </c>
      <c r="Z4957">
        <v>0.98472666751807092</v>
      </c>
      <c r="AA4957">
        <v>0.15244013752052549</v>
      </c>
      <c r="AB4957">
        <v>0.103481</v>
      </c>
      <c r="AC4957">
        <v>5.4999999999999997E-3</v>
      </c>
      <c r="AD4957">
        <v>2.1127379142747511</v>
      </c>
      <c r="AE4957">
        <v>1.2299994470730129</v>
      </c>
      <c r="AF4957">
        <v>11.211967238780019</v>
      </c>
      <c r="AG4957">
        <v>1</v>
      </c>
      <c r="AH4957" t="s">
        <v>1799</v>
      </c>
    </row>
    <row r="4958" spans="1:34">
      <c r="A4958" t="s">
        <v>422</v>
      </c>
      <c r="B4958" t="s">
        <v>500</v>
      </c>
      <c r="C4958" t="s">
        <v>3546</v>
      </c>
      <c r="D4958" t="s">
        <v>3589</v>
      </c>
      <c r="E4958" t="s">
        <v>53</v>
      </c>
      <c r="F4958" t="s">
        <v>72</v>
      </c>
      <c r="G4958" t="s">
        <v>39</v>
      </c>
      <c r="H4958" t="s">
        <v>239</v>
      </c>
      <c r="I4958">
        <v>1.8904395497651021</v>
      </c>
      <c r="J4958">
        <v>1</v>
      </c>
      <c r="K4958">
        <v>3</v>
      </c>
      <c r="L4958">
        <v>2.02</v>
      </c>
      <c r="M4958">
        <v>7.9104395497651012</v>
      </c>
      <c r="N4958">
        <v>177.61849471434601</v>
      </c>
      <c r="O4958">
        <v>53.509286412512218</v>
      </c>
      <c r="P4958">
        <v>435.63640787743952</v>
      </c>
      <c r="Q4958">
        <v>53.049167857142862</v>
      </c>
      <c r="R4958">
        <v>719.81335686144052</v>
      </c>
      <c r="S4958">
        <v>14879453.362724449</v>
      </c>
      <c r="T4958">
        <v>4144164.2228739001</v>
      </c>
      <c r="U4958">
        <v>16492717.28688442</v>
      </c>
      <c r="V4958">
        <v>57368446.701054193</v>
      </c>
      <c r="W4958">
        <v>21852111.828571431</v>
      </c>
      <c r="X4958">
        <v>0.42691633759197412</v>
      </c>
      <c r="Y4958">
        <v>0.1256446556780261</v>
      </c>
      <c r="Z4958">
        <v>0.98472666751807103</v>
      </c>
      <c r="AA4958">
        <v>0.15244013752052549</v>
      </c>
      <c r="AB4958">
        <v>0.103481</v>
      </c>
      <c r="AC4958">
        <v>5.4999999999999997E-3</v>
      </c>
      <c r="AD4958">
        <v>2.1536275214020169</v>
      </c>
      <c r="AE4958">
        <v>1.2538046686377691</v>
      </c>
      <c r="AF4958">
        <v>11.42685273980489</v>
      </c>
      <c r="AG4958">
        <v>1</v>
      </c>
      <c r="AH4958" t="s">
        <v>1799</v>
      </c>
    </row>
    <row r="4959" spans="1:34">
      <c r="A4959" t="s">
        <v>422</v>
      </c>
      <c r="B4959" t="s">
        <v>466</v>
      </c>
      <c r="C4959" t="s">
        <v>2519</v>
      </c>
      <c r="D4959" t="s">
        <v>2592</v>
      </c>
      <c r="E4959" t="s">
        <v>53</v>
      </c>
      <c r="F4959" t="s">
        <v>72</v>
      </c>
      <c r="G4959" t="s">
        <v>39</v>
      </c>
      <c r="H4959" t="s">
        <v>302</v>
      </c>
      <c r="I4959">
        <v>2.3033856991938282</v>
      </c>
      <c r="J4959">
        <v>1</v>
      </c>
      <c r="K4959">
        <v>3.0000000000000009</v>
      </c>
      <c r="L4959">
        <v>1.060000000000001E-2</v>
      </c>
      <c r="M4959">
        <v>6.3139856991938288</v>
      </c>
      <c r="N4959">
        <v>216.41734097670309</v>
      </c>
      <c r="O4959">
        <v>53.509286412512218</v>
      </c>
      <c r="P4959">
        <v>435.63640787743958</v>
      </c>
      <c r="Q4959">
        <v>44.026333184789117</v>
      </c>
      <c r="R4959">
        <v>749.58936845144399</v>
      </c>
      <c r="S4959">
        <v>18129709.617945541</v>
      </c>
      <c r="T4959">
        <v>4144164.2228739001</v>
      </c>
      <c r="U4959">
        <v>16492717.28688442</v>
      </c>
      <c r="V4959">
        <v>50735068.13305147</v>
      </c>
      <c r="W4959">
        <v>11968477.00534761</v>
      </c>
      <c r="X4959">
        <v>0.52017161135025192</v>
      </c>
      <c r="Y4959">
        <v>0.1256446556780261</v>
      </c>
      <c r="Z4959">
        <v>0.98472666751807136</v>
      </c>
      <c r="AA4959">
        <v>0.12651245168042849</v>
      </c>
      <c r="AB4959">
        <v>9.0810000000000002E-2</v>
      </c>
      <c r="AC4959">
        <v>5.4999999999999997E-3</v>
      </c>
      <c r="AD4959">
        <v>1.718990870984707</v>
      </c>
      <c r="AE4959">
        <v>1.0007667333222221</v>
      </c>
      <c r="AF4959">
        <v>9.1300533035007589</v>
      </c>
      <c r="AG4959">
        <v>1</v>
      </c>
      <c r="AH4959" t="s">
        <v>572</v>
      </c>
    </row>
    <row r="4960" spans="1:34">
      <c r="A4960" t="s">
        <v>422</v>
      </c>
      <c r="B4960" t="s">
        <v>1398</v>
      </c>
      <c r="C4960" t="s">
        <v>2519</v>
      </c>
      <c r="D4960" t="s">
        <v>3651</v>
      </c>
      <c r="E4960" t="s">
        <v>53</v>
      </c>
      <c r="F4960" t="s">
        <v>72</v>
      </c>
      <c r="G4960" t="s">
        <v>39</v>
      </c>
      <c r="H4960" t="s">
        <v>302</v>
      </c>
      <c r="I4960">
        <v>2.051422887640626</v>
      </c>
      <c r="J4960">
        <v>1</v>
      </c>
      <c r="K4960">
        <v>3</v>
      </c>
      <c r="L4960">
        <v>1.060000000000001E-2</v>
      </c>
      <c r="M4960">
        <v>6.0620228876406266</v>
      </c>
      <c r="N4960">
        <v>192.7438755555871</v>
      </c>
      <c r="O4960">
        <v>53.509286412512218</v>
      </c>
      <c r="P4960">
        <v>435.63640787743958</v>
      </c>
      <c r="Q4960">
        <v>44.026333184789117</v>
      </c>
      <c r="R4960">
        <v>725.91590303032797</v>
      </c>
      <c r="S4960">
        <v>16146536.49605828</v>
      </c>
      <c r="T4960">
        <v>4144164.2228739001</v>
      </c>
      <c r="U4960">
        <v>16492717.28688442</v>
      </c>
      <c r="V4960">
        <v>48751895.011164211</v>
      </c>
      <c r="W4960">
        <v>11968477.00534761</v>
      </c>
      <c r="X4960">
        <v>0.46327106632566439</v>
      </c>
      <c r="Y4960">
        <v>0.1256446556780261</v>
      </c>
      <c r="Z4960">
        <v>0.98472666751807125</v>
      </c>
      <c r="AA4960">
        <v>0.12651245168042849</v>
      </c>
      <c r="AB4960">
        <v>9.0810000000000002E-2</v>
      </c>
      <c r="AC4960">
        <v>5.4999999999999997E-3</v>
      </c>
      <c r="AD4960">
        <v>1.6503936657450919</v>
      </c>
      <c r="AE4960">
        <v>3.9615319570731491</v>
      </c>
      <c r="AF4960">
        <v>11.77025851045887</v>
      </c>
      <c r="AG4960">
        <v>1</v>
      </c>
      <c r="AH4960" t="s">
        <v>572</v>
      </c>
    </row>
    <row r="4961" spans="1:34">
      <c r="A4961" t="s">
        <v>422</v>
      </c>
      <c r="B4961" t="s">
        <v>527</v>
      </c>
      <c r="C4961" t="s">
        <v>2519</v>
      </c>
      <c r="D4961" t="s">
        <v>2769</v>
      </c>
      <c r="E4961" t="s">
        <v>53</v>
      </c>
      <c r="F4961" t="s">
        <v>72</v>
      </c>
      <c r="G4961" t="s">
        <v>39</v>
      </c>
      <c r="H4961" t="s">
        <v>302</v>
      </c>
      <c r="I4961">
        <v>2.488765525460237</v>
      </c>
      <c r="J4961">
        <v>1</v>
      </c>
      <c r="K4961">
        <v>3</v>
      </c>
      <c r="L4961">
        <v>1.060000000000001E-2</v>
      </c>
      <c r="M4961">
        <v>6.499365525460238</v>
      </c>
      <c r="N4961">
        <v>233.8349228803074</v>
      </c>
      <c r="O4961">
        <v>53.509286412512218</v>
      </c>
      <c r="P4961">
        <v>435.63640787743958</v>
      </c>
      <c r="Q4961">
        <v>44.026333184789117</v>
      </c>
      <c r="R4961">
        <v>767.00695035504828</v>
      </c>
      <c r="S4961">
        <v>19588814.977682501</v>
      </c>
      <c r="T4961">
        <v>4144164.2228739001</v>
      </c>
      <c r="U4961">
        <v>16492717.28688442</v>
      </c>
      <c r="V4961">
        <v>52194173.492788427</v>
      </c>
      <c r="W4961">
        <v>11968477.00534761</v>
      </c>
      <c r="X4961">
        <v>0.56203577807429528</v>
      </c>
      <c r="Y4961">
        <v>0.1256446556780261</v>
      </c>
      <c r="Z4961">
        <v>0.98472666751807125</v>
      </c>
      <c r="AA4961">
        <v>0.12651245168042849</v>
      </c>
      <c r="AB4961">
        <v>9.0810000000000002E-2</v>
      </c>
      <c r="AC4961">
        <v>5.4999999999999997E-3</v>
      </c>
      <c r="AD4961">
        <v>1.769460771329489</v>
      </c>
      <c r="AE4961">
        <v>1.0301494357854479</v>
      </c>
      <c r="AF4961">
        <v>9.3952857325751751</v>
      </c>
      <c r="AG4961">
        <v>1</v>
      </c>
      <c r="AH4961" t="s">
        <v>572</v>
      </c>
    </row>
    <row r="4962" spans="1:34">
      <c r="A4962" t="s">
        <v>422</v>
      </c>
      <c r="B4962" t="s">
        <v>423</v>
      </c>
      <c r="C4962" t="s">
        <v>2519</v>
      </c>
      <c r="D4962" t="s">
        <v>2520</v>
      </c>
      <c r="E4962" t="s">
        <v>53</v>
      </c>
      <c r="F4962" t="s">
        <v>72</v>
      </c>
      <c r="G4962" t="s">
        <v>39</v>
      </c>
      <c r="H4962" t="s">
        <v>302</v>
      </c>
      <c r="I4962">
        <v>2.231018473649415</v>
      </c>
      <c r="J4962">
        <v>1</v>
      </c>
      <c r="K4962">
        <v>3.0000000000000009</v>
      </c>
      <c r="L4962">
        <v>1.060000000000001E-2</v>
      </c>
      <c r="M4962">
        <v>6.2416184736494156</v>
      </c>
      <c r="N4962">
        <v>209.61799229112921</v>
      </c>
      <c r="O4962">
        <v>53.509286412512218</v>
      </c>
      <c r="P4962">
        <v>435.63640787743958</v>
      </c>
      <c r="Q4962">
        <v>44.026333184789102</v>
      </c>
      <c r="R4962">
        <v>742.79001976587028</v>
      </c>
      <c r="S4962">
        <v>17560114.701455541</v>
      </c>
      <c r="T4962">
        <v>4144164.2228739001</v>
      </c>
      <c r="U4962">
        <v>16492717.28688442</v>
      </c>
      <c r="V4962">
        <v>50165473.216561466</v>
      </c>
      <c r="W4962">
        <v>11968477.0053476</v>
      </c>
      <c r="X4962">
        <v>0.50382898304724588</v>
      </c>
      <c r="Y4962">
        <v>0.1256446556780261</v>
      </c>
      <c r="Z4962">
        <v>0.98472666751807136</v>
      </c>
      <c r="AA4962">
        <v>0.12651245168042841</v>
      </c>
      <c r="AB4962">
        <v>9.0810000000000002E-2</v>
      </c>
      <c r="AC4962">
        <v>5.4999999999999997E-3</v>
      </c>
      <c r="AD4962">
        <v>1.699288799108742</v>
      </c>
      <c r="AE4962">
        <v>0.98929652807343249</v>
      </c>
      <c r="AF4962">
        <v>9.0265138008315908</v>
      </c>
      <c r="AG4962">
        <v>1</v>
      </c>
      <c r="AH4962" t="s">
        <v>572</v>
      </c>
    </row>
    <row r="4963" spans="1:34">
      <c r="A4963" t="s">
        <v>422</v>
      </c>
      <c r="B4963" t="s">
        <v>500</v>
      </c>
      <c r="C4963" t="s">
        <v>2519</v>
      </c>
      <c r="D4963" t="s">
        <v>2682</v>
      </c>
      <c r="E4963" t="s">
        <v>53</v>
      </c>
      <c r="F4963" t="s">
        <v>72</v>
      </c>
      <c r="G4963" t="s">
        <v>39</v>
      </c>
      <c r="H4963" t="s">
        <v>302</v>
      </c>
      <c r="I4963">
        <v>2.3988139427688679</v>
      </c>
      <c r="J4963">
        <v>1</v>
      </c>
      <c r="K4963">
        <v>3</v>
      </c>
      <c r="L4963">
        <v>1.06E-2</v>
      </c>
      <c r="M4963">
        <v>6.4094139427688681</v>
      </c>
      <c r="N4963">
        <v>225.38341501971519</v>
      </c>
      <c r="O4963">
        <v>53.509286412512218</v>
      </c>
      <c r="P4963">
        <v>435.63640787743958</v>
      </c>
      <c r="Q4963">
        <v>44.026333184789067</v>
      </c>
      <c r="R4963">
        <v>758.5554424944562</v>
      </c>
      <c r="S4963">
        <v>18880815.412329681</v>
      </c>
      <c r="T4963">
        <v>4144164.2228739001</v>
      </c>
      <c r="U4963">
        <v>16492717.28688442</v>
      </c>
      <c r="V4963">
        <v>51486173.927435592</v>
      </c>
      <c r="W4963">
        <v>11968477.005347591</v>
      </c>
      <c r="X4963">
        <v>0.54172208952076661</v>
      </c>
      <c r="Y4963">
        <v>0.1256446556780261</v>
      </c>
      <c r="Z4963">
        <v>0.98472666751807125</v>
      </c>
      <c r="AA4963">
        <v>0.12651245168042841</v>
      </c>
      <c r="AB4963">
        <v>9.0810000000000002E-2</v>
      </c>
      <c r="AC4963">
        <v>5.4999999999999997E-3</v>
      </c>
      <c r="AD4963">
        <v>1.7449713352040901</v>
      </c>
      <c r="AE4963">
        <v>1.015892109928866</v>
      </c>
      <c r="AF4963">
        <v>9.2665873879018239</v>
      </c>
      <c r="AG4963">
        <v>1</v>
      </c>
      <c r="AH4963" t="s">
        <v>572</v>
      </c>
    </row>
    <row r="4964" spans="1:34">
      <c r="A4964" t="s">
        <v>422</v>
      </c>
      <c r="B4964" t="s">
        <v>466</v>
      </c>
      <c r="C4964" t="s">
        <v>7192</v>
      </c>
      <c r="D4964" t="s">
        <v>7193</v>
      </c>
      <c r="E4964" t="s">
        <v>53</v>
      </c>
      <c r="F4964" t="s">
        <v>72</v>
      </c>
      <c r="G4964" t="s">
        <v>39</v>
      </c>
      <c r="H4964" t="s">
        <v>4231</v>
      </c>
      <c r="I4964">
        <v>0</v>
      </c>
      <c r="J4964">
        <v>0</v>
      </c>
      <c r="K4964">
        <v>0</v>
      </c>
      <c r="L4964">
        <v>0</v>
      </c>
      <c r="M4964">
        <v>0</v>
      </c>
      <c r="N4964">
        <v>0</v>
      </c>
      <c r="O4964">
        <v>0</v>
      </c>
      <c r="P4964">
        <v>0</v>
      </c>
      <c r="Q4964">
        <v>0</v>
      </c>
      <c r="R4964">
        <v>0</v>
      </c>
      <c r="S4964">
        <v>0</v>
      </c>
      <c r="T4964">
        <v>0</v>
      </c>
      <c r="U4964">
        <v>0</v>
      </c>
      <c r="V4964">
        <v>0</v>
      </c>
      <c r="W4964">
        <v>0</v>
      </c>
      <c r="X4964">
        <v>0</v>
      </c>
      <c r="Y4964">
        <v>0</v>
      </c>
      <c r="Z4964">
        <v>0</v>
      </c>
      <c r="AA4964">
        <v>0</v>
      </c>
      <c r="AB4964">
        <v>9.3710000000000002E-2</v>
      </c>
      <c r="AC4964">
        <v>5.4999999999999997E-3</v>
      </c>
      <c r="AD4964">
        <v>0</v>
      </c>
      <c r="AE4964">
        <v>0</v>
      </c>
      <c r="AF4964">
        <v>0</v>
      </c>
      <c r="AG4964">
        <v>0</v>
      </c>
      <c r="AH4964" t="s">
        <v>4677</v>
      </c>
    </row>
    <row r="4965" spans="1:34">
      <c r="A4965" t="s">
        <v>422</v>
      </c>
      <c r="B4965" t="s">
        <v>1398</v>
      </c>
      <c r="C4965" t="s">
        <v>7192</v>
      </c>
      <c r="D4965" t="s">
        <v>7194</v>
      </c>
      <c r="E4965" t="s">
        <v>53</v>
      </c>
      <c r="F4965" t="s">
        <v>72</v>
      </c>
      <c r="G4965" t="s">
        <v>39</v>
      </c>
      <c r="H4965" t="s">
        <v>4231</v>
      </c>
      <c r="I4965">
        <v>0</v>
      </c>
      <c r="J4965">
        <v>0</v>
      </c>
      <c r="K4965">
        <v>0</v>
      </c>
      <c r="L4965">
        <v>0</v>
      </c>
      <c r="M4965">
        <v>0</v>
      </c>
      <c r="N4965">
        <v>0</v>
      </c>
      <c r="O4965">
        <v>0</v>
      </c>
      <c r="P4965">
        <v>0</v>
      </c>
      <c r="Q4965">
        <v>0</v>
      </c>
      <c r="R4965">
        <v>0</v>
      </c>
      <c r="S4965">
        <v>0</v>
      </c>
      <c r="T4965">
        <v>0</v>
      </c>
      <c r="U4965">
        <v>0</v>
      </c>
      <c r="V4965">
        <v>0</v>
      </c>
      <c r="W4965">
        <v>0</v>
      </c>
      <c r="X4965">
        <v>0</v>
      </c>
      <c r="Y4965">
        <v>0</v>
      </c>
      <c r="Z4965">
        <v>0</v>
      </c>
      <c r="AA4965">
        <v>0</v>
      </c>
      <c r="AB4965">
        <v>9.3710000000000002E-2</v>
      </c>
      <c r="AC4965">
        <v>5.4999999999999997E-3</v>
      </c>
      <c r="AD4965">
        <v>0</v>
      </c>
      <c r="AE4965">
        <v>0</v>
      </c>
      <c r="AF4965">
        <v>0</v>
      </c>
      <c r="AG4965">
        <v>0</v>
      </c>
      <c r="AH4965" t="s">
        <v>4677</v>
      </c>
    </row>
    <row r="4966" spans="1:34">
      <c r="A4966" t="s">
        <v>422</v>
      </c>
      <c r="B4966" t="s">
        <v>527</v>
      </c>
      <c r="C4966" t="s">
        <v>7192</v>
      </c>
      <c r="D4966" t="s">
        <v>7195</v>
      </c>
      <c r="E4966" t="s">
        <v>53</v>
      </c>
      <c r="F4966" t="s">
        <v>72</v>
      </c>
      <c r="G4966" t="s">
        <v>39</v>
      </c>
      <c r="H4966" t="s">
        <v>4231</v>
      </c>
      <c r="I4966">
        <v>0</v>
      </c>
      <c r="J4966">
        <v>0</v>
      </c>
      <c r="K4966">
        <v>0</v>
      </c>
      <c r="L4966">
        <v>0</v>
      </c>
      <c r="M4966">
        <v>0</v>
      </c>
      <c r="N4966">
        <v>0</v>
      </c>
      <c r="O4966">
        <v>0</v>
      </c>
      <c r="P4966">
        <v>0</v>
      </c>
      <c r="Q4966">
        <v>0</v>
      </c>
      <c r="R4966">
        <v>0</v>
      </c>
      <c r="S4966">
        <v>0</v>
      </c>
      <c r="T4966">
        <v>0</v>
      </c>
      <c r="U4966">
        <v>0</v>
      </c>
      <c r="V4966">
        <v>0</v>
      </c>
      <c r="W4966">
        <v>0</v>
      </c>
      <c r="X4966">
        <v>0</v>
      </c>
      <c r="Y4966">
        <v>0</v>
      </c>
      <c r="Z4966">
        <v>0</v>
      </c>
      <c r="AA4966">
        <v>0</v>
      </c>
      <c r="AB4966">
        <v>9.3710000000000002E-2</v>
      </c>
      <c r="AC4966">
        <v>5.4999999999999997E-3</v>
      </c>
      <c r="AD4966">
        <v>0</v>
      </c>
      <c r="AE4966">
        <v>0</v>
      </c>
      <c r="AF4966">
        <v>0</v>
      </c>
      <c r="AG4966">
        <v>0</v>
      </c>
      <c r="AH4966" t="s">
        <v>4677</v>
      </c>
    </row>
    <row r="4967" spans="1:34">
      <c r="A4967" t="s">
        <v>422</v>
      </c>
      <c r="B4967" t="s">
        <v>423</v>
      </c>
      <c r="C4967" t="s">
        <v>7192</v>
      </c>
      <c r="D4967" t="s">
        <v>7196</v>
      </c>
      <c r="E4967" t="s">
        <v>53</v>
      </c>
      <c r="F4967" t="s">
        <v>72</v>
      </c>
      <c r="G4967" t="s">
        <v>39</v>
      </c>
      <c r="H4967" t="s">
        <v>4231</v>
      </c>
      <c r="I4967">
        <v>0</v>
      </c>
      <c r="J4967">
        <v>0</v>
      </c>
      <c r="K4967">
        <v>0</v>
      </c>
      <c r="L4967">
        <v>0</v>
      </c>
      <c r="M4967">
        <v>0</v>
      </c>
      <c r="N4967">
        <v>0</v>
      </c>
      <c r="O4967">
        <v>0</v>
      </c>
      <c r="P4967">
        <v>0</v>
      </c>
      <c r="Q4967">
        <v>0</v>
      </c>
      <c r="R4967">
        <v>0</v>
      </c>
      <c r="S4967">
        <v>0</v>
      </c>
      <c r="T4967">
        <v>0</v>
      </c>
      <c r="U4967">
        <v>0</v>
      </c>
      <c r="V4967">
        <v>0</v>
      </c>
      <c r="W4967">
        <v>0</v>
      </c>
      <c r="X4967">
        <v>0</v>
      </c>
      <c r="Y4967">
        <v>0</v>
      </c>
      <c r="Z4967">
        <v>0</v>
      </c>
      <c r="AA4967">
        <v>0</v>
      </c>
      <c r="AB4967">
        <v>9.3710000000000002E-2</v>
      </c>
      <c r="AC4967">
        <v>5.4999999999999997E-3</v>
      </c>
      <c r="AD4967">
        <v>0</v>
      </c>
      <c r="AE4967">
        <v>0</v>
      </c>
      <c r="AF4967">
        <v>0</v>
      </c>
      <c r="AG4967">
        <v>0</v>
      </c>
      <c r="AH4967" t="s">
        <v>4677</v>
      </c>
    </row>
    <row r="4968" spans="1:34">
      <c r="A4968" t="s">
        <v>422</v>
      </c>
      <c r="B4968" t="s">
        <v>500</v>
      </c>
      <c r="C4968" t="s">
        <v>7192</v>
      </c>
      <c r="D4968" t="s">
        <v>7197</v>
      </c>
      <c r="E4968" t="s">
        <v>53</v>
      </c>
      <c r="F4968" t="s">
        <v>72</v>
      </c>
      <c r="G4968" t="s">
        <v>39</v>
      </c>
      <c r="H4968" t="s">
        <v>4231</v>
      </c>
      <c r="I4968">
        <v>0</v>
      </c>
      <c r="J4968">
        <v>0</v>
      </c>
      <c r="K4968">
        <v>0</v>
      </c>
      <c r="L4968">
        <v>0</v>
      </c>
      <c r="M4968">
        <v>0</v>
      </c>
      <c r="N4968">
        <v>0</v>
      </c>
      <c r="O4968">
        <v>0</v>
      </c>
      <c r="P4968">
        <v>0</v>
      </c>
      <c r="Q4968">
        <v>0</v>
      </c>
      <c r="R4968">
        <v>0</v>
      </c>
      <c r="S4968">
        <v>0</v>
      </c>
      <c r="T4968">
        <v>0</v>
      </c>
      <c r="U4968">
        <v>0</v>
      </c>
      <c r="V4968">
        <v>0</v>
      </c>
      <c r="W4968">
        <v>0</v>
      </c>
      <c r="X4968">
        <v>0</v>
      </c>
      <c r="Y4968">
        <v>0</v>
      </c>
      <c r="Z4968">
        <v>0</v>
      </c>
      <c r="AA4968">
        <v>0</v>
      </c>
      <c r="AB4968">
        <v>9.3710000000000002E-2</v>
      </c>
      <c r="AC4968">
        <v>5.4999999999999997E-3</v>
      </c>
      <c r="AD4968">
        <v>0</v>
      </c>
      <c r="AE4968">
        <v>0</v>
      </c>
      <c r="AF4968">
        <v>0</v>
      </c>
      <c r="AG4968">
        <v>0</v>
      </c>
      <c r="AH4968" t="s">
        <v>4677</v>
      </c>
    </row>
    <row r="4969" spans="1:34">
      <c r="A4969" t="s">
        <v>422</v>
      </c>
      <c r="B4969" t="s">
        <v>466</v>
      </c>
      <c r="C4969" t="s">
        <v>1869</v>
      </c>
      <c r="D4969" t="s">
        <v>1934</v>
      </c>
      <c r="E4969" t="s">
        <v>53</v>
      </c>
      <c r="F4969" t="s">
        <v>72</v>
      </c>
      <c r="G4969" t="s">
        <v>140</v>
      </c>
      <c r="H4969" t="s">
        <v>41</v>
      </c>
      <c r="I4969">
        <v>3.2130654846402309</v>
      </c>
      <c r="J4969">
        <v>1</v>
      </c>
      <c r="K4969">
        <v>1.5</v>
      </c>
      <c r="L4969">
        <v>8.4000000000000012E-3</v>
      </c>
      <c r="M4969">
        <v>5.7214654846402304</v>
      </c>
      <c r="N4969">
        <v>301.88738638658458</v>
      </c>
      <c r="O4969">
        <v>53.509286412512218</v>
      </c>
      <c r="P4969">
        <v>98.483511307937491</v>
      </c>
      <c r="Q4969">
        <v>186.37200198002759</v>
      </c>
      <c r="R4969">
        <v>640.25218608706189</v>
      </c>
      <c r="S4969">
        <v>25289704.73349674</v>
      </c>
      <c r="T4969">
        <v>4144164.2228739001</v>
      </c>
      <c r="U4969">
        <v>2722230.5276770229</v>
      </c>
      <c r="V4969">
        <v>60843054.029502213</v>
      </c>
      <c r="W4969">
        <v>28686954.545454551</v>
      </c>
      <c r="X4969">
        <v>0.7256038148991496</v>
      </c>
      <c r="Y4969">
        <v>0.1256446556780261</v>
      </c>
      <c r="Z4969">
        <v>0.24241493025817981</v>
      </c>
      <c r="AA4969">
        <v>0.53555172982766541</v>
      </c>
      <c r="AB4969">
        <v>9.0872000000000008E-2</v>
      </c>
      <c r="AC4969">
        <v>5.4999999999999997E-3</v>
      </c>
      <c r="AD4969">
        <v>1.557676467022471</v>
      </c>
      <c r="AE4969">
        <v>0.90685227931547652</v>
      </c>
      <c r="AF4969">
        <v>8.2823662309781785</v>
      </c>
      <c r="AG4969">
        <v>1</v>
      </c>
      <c r="AH4969" t="s">
        <v>414</v>
      </c>
    </row>
    <row r="4970" spans="1:34">
      <c r="A4970" t="s">
        <v>422</v>
      </c>
      <c r="B4970" t="s">
        <v>1398</v>
      </c>
      <c r="C4970" t="s">
        <v>1869</v>
      </c>
      <c r="D4970" t="s">
        <v>3439</v>
      </c>
      <c r="E4970" t="s">
        <v>53</v>
      </c>
      <c r="F4970" t="s">
        <v>72</v>
      </c>
      <c r="G4970" t="s">
        <v>140</v>
      </c>
      <c r="H4970" t="s">
        <v>41</v>
      </c>
      <c r="I4970">
        <v>3.0194973978264539</v>
      </c>
      <c r="J4970">
        <v>1</v>
      </c>
      <c r="K4970">
        <v>1.5</v>
      </c>
      <c r="L4970">
        <v>8.4000000000000012E-3</v>
      </c>
      <c r="M4970">
        <v>5.5278973978264538</v>
      </c>
      <c r="N4970">
        <v>283.70046673138017</v>
      </c>
      <c r="O4970">
        <v>53.509286412512218</v>
      </c>
      <c r="P4970">
        <v>98.483511307937491</v>
      </c>
      <c r="Q4970">
        <v>186.37200198002759</v>
      </c>
      <c r="R4970">
        <v>622.06526643185748</v>
      </c>
      <c r="S4970">
        <v>23766150.425391369</v>
      </c>
      <c r="T4970">
        <v>4144164.2228739001</v>
      </c>
      <c r="U4970">
        <v>2722230.5276770229</v>
      </c>
      <c r="V4970">
        <v>59319499.721396849</v>
      </c>
      <c r="W4970">
        <v>28686954.545454551</v>
      </c>
      <c r="X4970">
        <v>0.68189050033826304</v>
      </c>
      <c r="Y4970">
        <v>0.1256446556780261</v>
      </c>
      <c r="Z4970">
        <v>0.24241493025817981</v>
      </c>
      <c r="AA4970">
        <v>0.53555172982766541</v>
      </c>
      <c r="AB4970">
        <v>9.0872000000000008E-2</v>
      </c>
      <c r="AC4970">
        <v>5.4999999999999997E-3</v>
      </c>
      <c r="AD4970">
        <v>1.50497730202605</v>
      </c>
      <c r="AE4970">
        <v>3.612480949479588</v>
      </c>
      <c r="AF4970">
        <v>10.741727649332089</v>
      </c>
      <c r="AG4970">
        <v>1</v>
      </c>
      <c r="AH4970" t="s">
        <v>414</v>
      </c>
    </row>
    <row r="4971" spans="1:34">
      <c r="A4971" t="s">
        <v>422</v>
      </c>
      <c r="B4971" t="s">
        <v>527</v>
      </c>
      <c r="C4971" t="s">
        <v>1869</v>
      </c>
      <c r="D4971" t="s">
        <v>2111</v>
      </c>
      <c r="E4971" t="s">
        <v>53</v>
      </c>
      <c r="F4971" t="s">
        <v>72</v>
      </c>
      <c r="G4971" t="s">
        <v>140</v>
      </c>
      <c r="H4971" t="s">
        <v>41</v>
      </c>
      <c r="I4971">
        <v>3.3652798205242531</v>
      </c>
      <c r="J4971">
        <v>0.99999999999999989</v>
      </c>
      <c r="K4971">
        <v>1.5</v>
      </c>
      <c r="L4971">
        <v>8.4000000000000012E-3</v>
      </c>
      <c r="M4971">
        <v>5.8736798205242531</v>
      </c>
      <c r="N4971">
        <v>316.18886522362192</v>
      </c>
      <c r="O4971">
        <v>53.509286412512211</v>
      </c>
      <c r="P4971">
        <v>98.483511307937491</v>
      </c>
      <c r="Q4971">
        <v>186.37200198002759</v>
      </c>
      <c r="R4971">
        <v>654.55366492409917</v>
      </c>
      <c r="S4971">
        <v>26487767.962868869</v>
      </c>
      <c r="T4971">
        <v>4144164.2228739001</v>
      </c>
      <c r="U4971">
        <v>2722230.5276770229</v>
      </c>
      <c r="V4971">
        <v>62041117.258874342</v>
      </c>
      <c r="W4971">
        <v>28686954.545454551</v>
      </c>
      <c r="X4971">
        <v>0.75997824745515274</v>
      </c>
      <c r="Y4971">
        <v>0.12564465567802599</v>
      </c>
      <c r="Z4971">
        <v>0.24241493025817981</v>
      </c>
      <c r="AA4971">
        <v>0.53555172982766541</v>
      </c>
      <c r="AB4971">
        <v>9.0872000000000008E-2</v>
      </c>
      <c r="AC4971">
        <v>5.4999999999999997E-3</v>
      </c>
      <c r="AD4971">
        <v>1.5991170192003199</v>
      </c>
      <c r="AE4971">
        <v>0.9309782515530941</v>
      </c>
      <c r="AF4971">
        <v>8.5001470912776682</v>
      </c>
      <c r="AG4971">
        <v>1</v>
      </c>
      <c r="AH4971" t="s">
        <v>414</v>
      </c>
    </row>
    <row r="4972" spans="1:34">
      <c r="A4972" t="s">
        <v>422</v>
      </c>
      <c r="B4972" t="s">
        <v>423</v>
      </c>
      <c r="C4972" t="s">
        <v>1869</v>
      </c>
      <c r="D4972" t="s">
        <v>1870</v>
      </c>
      <c r="E4972" t="s">
        <v>53</v>
      </c>
      <c r="F4972" t="s">
        <v>72</v>
      </c>
      <c r="G4972" t="s">
        <v>140</v>
      </c>
      <c r="H4972" t="s">
        <v>41</v>
      </c>
      <c r="I4972">
        <v>3.1499698205364139</v>
      </c>
      <c r="J4972">
        <v>1</v>
      </c>
      <c r="K4972">
        <v>1.5</v>
      </c>
      <c r="L4972">
        <v>8.3999999999999995E-3</v>
      </c>
      <c r="M4972">
        <v>5.6583698205364144</v>
      </c>
      <c r="N4972">
        <v>295.95915827555382</v>
      </c>
      <c r="O4972">
        <v>53.509286412512218</v>
      </c>
      <c r="P4972">
        <v>98.483511307937491</v>
      </c>
      <c r="Q4972">
        <v>186.37200198002759</v>
      </c>
      <c r="R4972">
        <v>634.32395797603112</v>
      </c>
      <c r="S4972">
        <v>24793085.314198449</v>
      </c>
      <c r="T4972">
        <v>4144164.2228739001</v>
      </c>
      <c r="U4972">
        <v>2722230.5276770229</v>
      </c>
      <c r="V4972">
        <v>60346434.610203907</v>
      </c>
      <c r="W4972">
        <v>28686954.545454539</v>
      </c>
      <c r="X4972">
        <v>0.711354975341978</v>
      </c>
      <c r="Y4972">
        <v>0.1256446556780261</v>
      </c>
      <c r="Z4972">
        <v>0.24241493025817981</v>
      </c>
      <c r="AA4972">
        <v>0.5355517298276653</v>
      </c>
      <c r="AB4972">
        <v>9.0872000000000008E-2</v>
      </c>
      <c r="AC4972">
        <v>5.4999999999999997E-3</v>
      </c>
      <c r="AD4972">
        <v>1.5404985898842589</v>
      </c>
      <c r="AE4972">
        <v>0.89685161655502166</v>
      </c>
      <c r="AF4972">
        <v>8.1920920269756952</v>
      </c>
      <c r="AG4972">
        <v>1</v>
      </c>
      <c r="AH4972" t="s">
        <v>414</v>
      </c>
    </row>
    <row r="4973" spans="1:34">
      <c r="A4973" t="s">
        <v>422</v>
      </c>
      <c r="B4973" t="s">
        <v>500</v>
      </c>
      <c r="C4973" t="s">
        <v>1869</v>
      </c>
      <c r="D4973" t="s">
        <v>2056</v>
      </c>
      <c r="E4973" t="s">
        <v>53</v>
      </c>
      <c r="F4973" t="s">
        <v>72</v>
      </c>
      <c r="G4973" t="s">
        <v>140</v>
      </c>
      <c r="H4973" t="s">
        <v>41</v>
      </c>
      <c r="I4973">
        <v>3.2998021377363411</v>
      </c>
      <c r="J4973">
        <v>1</v>
      </c>
      <c r="K4973">
        <v>1.5</v>
      </c>
      <c r="L4973">
        <v>8.3999999999999995E-3</v>
      </c>
      <c r="M4973">
        <v>5.8082021377363411</v>
      </c>
      <c r="N4973">
        <v>310.03683171606139</v>
      </c>
      <c r="O4973">
        <v>53.509286412512218</v>
      </c>
      <c r="P4973">
        <v>98.483511307937491</v>
      </c>
      <c r="Q4973">
        <v>186.37200198002759</v>
      </c>
      <c r="R4973">
        <v>648.40163141653875</v>
      </c>
      <c r="S4973">
        <v>25972399.921894979</v>
      </c>
      <c r="T4973">
        <v>4144164.2228739001</v>
      </c>
      <c r="U4973">
        <v>2722230.5276770229</v>
      </c>
      <c r="V4973">
        <v>61525749.21790044</v>
      </c>
      <c r="W4973">
        <v>28686954.545454539</v>
      </c>
      <c r="X4973">
        <v>0.74519147866728119</v>
      </c>
      <c r="Y4973">
        <v>0.1256446556780261</v>
      </c>
      <c r="Z4973">
        <v>0.24241493025817981</v>
      </c>
      <c r="AA4973">
        <v>0.5355517298276653</v>
      </c>
      <c r="AB4973">
        <v>9.0872000000000008E-2</v>
      </c>
      <c r="AC4973">
        <v>5.4999999999999997E-3</v>
      </c>
      <c r="AD4973">
        <v>1.5812906343575379</v>
      </c>
      <c r="AE4973">
        <v>0.92060003883121011</v>
      </c>
      <c r="AF4973">
        <v>8.4064648109250886</v>
      </c>
      <c r="AG4973">
        <v>1</v>
      </c>
      <c r="AH4973" t="s">
        <v>414</v>
      </c>
    </row>
    <row r="4974" spans="1:34">
      <c r="A4974" t="s">
        <v>422</v>
      </c>
      <c r="B4974" t="s">
        <v>466</v>
      </c>
      <c r="C4974" t="s">
        <v>3798</v>
      </c>
      <c r="D4974" t="s">
        <v>3809</v>
      </c>
      <c r="E4974" t="s">
        <v>53</v>
      </c>
      <c r="F4974" t="s">
        <v>72</v>
      </c>
      <c r="G4974" t="s">
        <v>140</v>
      </c>
      <c r="H4974" t="s">
        <v>239</v>
      </c>
      <c r="I4974">
        <v>4.589861949069042</v>
      </c>
      <c r="J4974">
        <v>1</v>
      </c>
      <c r="K4974">
        <v>1.5</v>
      </c>
      <c r="L4974">
        <v>2.02</v>
      </c>
      <c r="M4974">
        <v>9.1098619490690425</v>
      </c>
      <c r="N4974">
        <v>431.24593454553798</v>
      </c>
      <c r="O4974">
        <v>53.509286412512218</v>
      </c>
      <c r="P4974">
        <v>98.483511307937491</v>
      </c>
      <c r="Q4974">
        <v>53.049167857142862</v>
      </c>
      <c r="R4974">
        <v>636.2879001231305</v>
      </c>
      <c r="S4974">
        <v>36126326.716451921</v>
      </c>
      <c r="T4974">
        <v>4144164.2228739001</v>
      </c>
      <c r="U4974">
        <v>2722230.5276770229</v>
      </c>
      <c r="V4974">
        <v>64844833.295574278</v>
      </c>
      <c r="W4974">
        <v>21852111.828571431</v>
      </c>
      <c r="X4974">
        <v>1.03652457630438</v>
      </c>
      <c r="Y4974">
        <v>0.1256446556780261</v>
      </c>
      <c r="Z4974">
        <v>0.24241493025817981</v>
      </c>
      <c r="AA4974">
        <v>0.15244013752052549</v>
      </c>
      <c r="AB4974">
        <v>9.9680999999999992E-2</v>
      </c>
      <c r="AC4974">
        <v>5.4999999999999997E-3</v>
      </c>
      <c r="AD4974">
        <v>2.4801718395371219</v>
      </c>
      <c r="AE4974">
        <v>1.443913118927443</v>
      </c>
      <c r="AF4974">
        <v>13.139127907533609</v>
      </c>
      <c r="AG4974">
        <v>1</v>
      </c>
      <c r="AH4974" t="s">
        <v>2823</v>
      </c>
    </row>
    <row r="4975" spans="1:34">
      <c r="A4975" t="s">
        <v>422</v>
      </c>
      <c r="B4975" t="s">
        <v>1398</v>
      </c>
      <c r="C4975" t="s">
        <v>3798</v>
      </c>
      <c r="D4975" t="s">
        <v>4020</v>
      </c>
      <c r="E4975" t="s">
        <v>53</v>
      </c>
      <c r="F4975" t="s">
        <v>72</v>
      </c>
      <c r="G4975" t="s">
        <v>140</v>
      </c>
      <c r="H4975" t="s">
        <v>239</v>
      </c>
      <c r="I4975">
        <v>4.3737316197514557</v>
      </c>
      <c r="J4975">
        <v>1</v>
      </c>
      <c r="K4975">
        <v>1.5</v>
      </c>
      <c r="L4975">
        <v>2.02</v>
      </c>
      <c r="M4975">
        <v>8.8937316197514562</v>
      </c>
      <c r="N4975">
        <v>410.93915258031961</v>
      </c>
      <c r="O4975">
        <v>53.509286412512218</v>
      </c>
      <c r="P4975">
        <v>98.483511307937491</v>
      </c>
      <c r="Q4975">
        <v>53.049167857142862</v>
      </c>
      <c r="R4975">
        <v>615.98111815791219</v>
      </c>
      <c r="S4975">
        <v>34425187.340823174</v>
      </c>
      <c r="T4975">
        <v>4144164.2228739001</v>
      </c>
      <c r="U4975">
        <v>2722230.5276770229</v>
      </c>
      <c r="V4975">
        <v>63143693.919945523</v>
      </c>
      <c r="W4975">
        <v>21852111.828571431</v>
      </c>
      <c r="X4975">
        <v>0.98771604992421835</v>
      </c>
      <c r="Y4975">
        <v>0.1256446556780261</v>
      </c>
      <c r="Z4975">
        <v>0.24241493025817981</v>
      </c>
      <c r="AA4975">
        <v>0.15244013752052549</v>
      </c>
      <c r="AB4975">
        <v>9.9680999999999992E-2</v>
      </c>
      <c r="AC4975">
        <v>5.4999999999999997E-3</v>
      </c>
      <c r="AD4975">
        <v>2.4213300744873081</v>
      </c>
      <c r="AE4975">
        <v>5.812053613507576</v>
      </c>
      <c r="AF4975">
        <v>17.232296307746338</v>
      </c>
      <c r="AG4975">
        <v>1</v>
      </c>
      <c r="AH4975" t="s">
        <v>2823</v>
      </c>
    </row>
    <row r="4976" spans="1:34">
      <c r="A4976" t="s">
        <v>422</v>
      </c>
      <c r="B4976" t="s">
        <v>527</v>
      </c>
      <c r="C4976" t="s">
        <v>3798</v>
      </c>
      <c r="D4976" t="s">
        <v>3838</v>
      </c>
      <c r="E4976" t="s">
        <v>53</v>
      </c>
      <c r="F4976" t="s">
        <v>72</v>
      </c>
      <c r="G4976" t="s">
        <v>140</v>
      </c>
      <c r="H4976" t="s">
        <v>239</v>
      </c>
      <c r="I4976">
        <v>4.7594894637441394</v>
      </c>
      <c r="J4976">
        <v>1</v>
      </c>
      <c r="K4976">
        <v>1.5</v>
      </c>
      <c r="L4976">
        <v>2.02</v>
      </c>
      <c r="M4976">
        <v>9.2794894637441381</v>
      </c>
      <c r="N4976">
        <v>447.18348929171862</v>
      </c>
      <c r="O4976">
        <v>53.509286412512218</v>
      </c>
      <c r="P4976">
        <v>98.483511307937491</v>
      </c>
      <c r="Q4976">
        <v>53.049167857142862</v>
      </c>
      <c r="R4976">
        <v>652.22545486931108</v>
      </c>
      <c r="S4976">
        <v>37461447.26762563</v>
      </c>
      <c r="T4976">
        <v>4144164.2228739001</v>
      </c>
      <c r="U4976">
        <v>2722230.5276770229</v>
      </c>
      <c r="V4976">
        <v>66179953.84674798</v>
      </c>
      <c r="W4976">
        <v>21852111.828571431</v>
      </c>
      <c r="X4976">
        <v>1.074831412050024</v>
      </c>
      <c r="Y4976">
        <v>0.1256446556780261</v>
      </c>
      <c r="Z4976">
        <v>0.24241493025817981</v>
      </c>
      <c r="AA4976">
        <v>0.15244013752052549</v>
      </c>
      <c r="AB4976">
        <v>9.9680999999999992E-2</v>
      </c>
      <c r="AC4976">
        <v>5.4999999999999997E-3</v>
      </c>
      <c r="AD4976">
        <v>2.526353152432959</v>
      </c>
      <c r="AE4976">
        <v>1.4707990800034461</v>
      </c>
      <c r="AF4976">
        <v>13.38182269618054</v>
      </c>
      <c r="AG4976">
        <v>1</v>
      </c>
      <c r="AH4976" t="s">
        <v>2823</v>
      </c>
    </row>
    <row r="4977" spans="1:34">
      <c r="A4977" t="s">
        <v>422</v>
      </c>
      <c r="B4977" t="s">
        <v>423</v>
      </c>
      <c r="C4977" t="s">
        <v>3798</v>
      </c>
      <c r="D4977" t="s">
        <v>3799</v>
      </c>
      <c r="E4977" t="s">
        <v>53</v>
      </c>
      <c r="F4977" t="s">
        <v>72</v>
      </c>
      <c r="G4977" t="s">
        <v>140</v>
      </c>
      <c r="H4977" t="s">
        <v>239</v>
      </c>
      <c r="I4977">
        <v>4.5201264800479732</v>
      </c>
      <c r="J4977">
        <v>1</v>
      </c>
      <c r="K4977">
        <v>1.5</v>
      </c>
      <c r="L4977">
        <v>2.02</v>
      </c>
      <c r="M4977">
        <v>9.0401264800479737</v>
      </c>
      <c r="N4977">
        <v>424.6938556719976</v>
      </c>
      <c r="O4977">
        <v>53.509286412512218</v>
      </c>
      <c r="P4977">
        <v>98.483511307937491</v>
      </c>
      <c r="Q4977">
        <v>53.049167857142862</v>
      </c>
      <c r="R4977">
        <v>629.73582124959012</v>
      </c>
      <c r="S4977">
        <v>35577446.082233474</v>
      </c>
      <c r="T4977">
        <v>4144164.2228739001</v>
      </c>
      <c r="U4977">
        <v>2722230.5276770229</v>
      </c>
      <c r="V4977">
        <v>64295952.661355823</v>
      </c>
      <c r="W4977">
        <v>21852111.828571431</v>
      </c>
      <c r="X4977">
        <v>1.020776275313517</v>
      </c>
      <c r="Y4977">
        <v>0.1256446556780261</v>
      </c>
      <c r="Z4977">
        <v>0.24241493025817981</v>
      </c>
      <c r="AA4977">
        <v>0.15244013752052549</v>
      </c>
      <c r="AB4977">
        <v>9.9680999999999992E-2</v>
      </c>
      <c r="AC4977">
        <v>5.4999999999999997E-3</v>
      </c>
      <c r="AD4977">
        <v>2.461186266819344</v>
      </c>
      <c r="AE4977">
        <v>1.4328600470876041</v>
      </c>
      <c r="AF4977">
        <v>13.03935379395492</v>
      </c>
      <c r="AG4977">
        <v>1</v>
      </c>
      <c r="AH4977" t="s">
        <v>2823</v>
      </c>
    </row>
    <row r="4978" spans="1:34">
      <c r="A4978" t="s">
        <v>422</v>
      </c>
      <c r="B4978" t="s">
        <v>500</v>
      </c>
      <c r="C4978" t="s">
        <v>3798</v>
      </c>
      <c r="D4978" t="s">
        <v>3823</v>
      </c>
      <c r="E4978" t="s">
        <v>53</v>
      </c>
      <c r="F4978" t="s">
        <v>72</v>
      </c>
      <c r="G4978" t="s">
        <v>140</v>
      </c>
      <c r="H4978" t="s">
        <v>239</v>
      </c>
      <c r="I4978">
        <v>4.6854831992745298</v>
      </c>
      <c r="J4978">
        <v>1</v>
      </c>
      <c r="K4978">
        <v>1.5</v>
      </c>
      <c r="L4978">
        <v>2.02</v>
      </c>
      <c r="M4978">
        <v>9.2054831992745303</v>
      </c>
      <c r="N4978">
        <v>440.23014275590532</v>
      </c>
      <c r="O4978">
        <v>53.509286412512218</v>
      </c>
      <c r="P4978">
        <v>98.483511307937491</v>
      </c>
      <c r="Q4978">
        <v>53.049167857142862</v>
      </c>
      <c r="R4978">
        <v>645.27210833349784</v>
      </c>
      <c r="S4978">
        <v>36878951.645979419</v>
      </c>
      <c r="T4978">
        <v>4144164.2228739001</v>
      </c>
      <c r="U4978">
        <v>2722230.5276770229</v>
      </c>
      <c r="V4978">
        <v>65597458.225101769</v>
      </c>
      <c r="W4978">
        <v>21852111.828571431</v>
      </c>
      <c r="X4978">
        <v>1.058118640996248</v>
      </c>
      <c r="Y4978">
        <v>0.1256446556780261</v>
      </c>
      <c r="Z4978">
        <v>0.24241493025817981</v>
      </c>
      <c r="AA4978">
        <v>0.15244013752052549</v>
      </c>
      <c r="AB4978">
        <v>9.9680999999999992E-2</v>
      </c>
      <c r="AC4978">
        <v>5.4999999999999997E-3</v>
      </c>
      <c r="AD4978">
        <v>2.50620485006427</v>
      </c>
      <c r="AE4978">
        <v>1.4590690870850129</v>
      </c>
      <c r="AF4978">
        <v>13.275938136423809</v>
      </c>
      <c r="AG4978">
        <v>1</v>
      </c>
      <c r="AH4978" t="s">
        <v>2823</v>
      </c>
    </row>
    <row r="4979" spans="1:34">
      <c r="A4979" t="s">
        <v>422</v>
      </c>
      <c r="B4979" t="s">
        <v>466</v>
      </c>
      <c r="C4979" t="s">
        <v>3470</v>
      </c>
      <c r="D4979" t="s">
        <v>3502</v>
      </c>
      <c r="E4979" t="s">
        <v>53</v>
      </c>
      <c r="F4979" t="s">
        <v>72</v>
      </c>
      <c r="G4979" t="s">
        <v>140</v>
      </c>
      <c r="H4979" t="s">
        <v>302</v>
      </c>
      <c r="I4979">
        <v>5</v>
      </c>
      <c r="J4979">
        <v>0.99999999999999989</v>
      </c>
      <c r="K4979">
        <v>1.6389033378164539</v>
      </c>
      <c r="L4979">
        <v>1.060000000000001E-2</v>
      </c>
      <c r="M4979">
        <v>7.6495033378164541</v>
      </c>
      <c r="N4979">
        <v>469.78094257606949</v>
      </c>
      <c r="O4979">
        <v>53.509286412512211</v>
      </c>
      <c r="P4979">
        <v>107.6033036016422</v>
      </c>
      <c r="Q4979">
        <v>44.026333184789117</v>
      </c>
      <c r="R4979">
        <v>674.91986577501302</v>
      </c>
      <c r="S4979">
        <v>39354480.720034942</v>
      </c>
      <c r="T4979">
        <v>4144164.2228739001</v>
      </c>
      <c r="U4979">
        <v>2974315.1320771459</v>
      </c>
      <c r="V4979">
        <v>58441437.080333591</v>
      </c>
      <c r="W4979">
        <v>11968477.00534761</v>
      </c>
      <c r="X4979">
        <v>1.1291456995941</v>
      </c>
      <c r="Y4979">
        <v>0.12564465567802599</v>
      </c>
      <c r="Z4979">
        <v>0.26486309222444931</v>
      </c>
      <c r="AA4979">
        <v>0.12651245168042849</v>
      </c>
      <c r="AB4979">
        <v>8.7010000000000004E-2</v>
      </c>
      <c r="AC4979">
        <v>5.4999999999999997E-3</v>
      </c>
      <c r="AD4979">
        <v>2.082587296159454</v>
      </c>
      <c r="AE4979">
        <v>1.2124462790439079</v>
      </c>
      <c r="AF4979">
        <v>11.037046913019809</v>
      </c>
      <c r="AG4979">
        <v>1</v>
      </c>
      <c r="AH4979" t="s">
        <v>1451</v>
      </c>
    </row>
    <row r="4980" spans="1:34">
      <c r="A4980" t="s">
        <v>422</v>
      </c>
      <c r="B4980" t="s">
        <v>1398</v>
      </c>
      <c r="C4980" t="s">
        <v>3470</v>
      </c>
      <c r="D4980" t="s">
        <v>3908</v>
      </c>
      <c r="E4980" t="s">
        <v>53</v>
      </c>
      <c r="F4980" t="s">
        <v>72</v>
      </c>
      <c r="G4980" t="s">
        <v>140</v>
      </c>
      <c r="H4980" t="s">
        <v>302</v>
      </c>
      <c r="I4980">
        <v>4.8494917648370306</v>
      </c>
      <c r="J4980">
        <v>0.99999999999999989</v>
      </c>
      <c r="K4980">
        <v>1.5</v>
      </c>
      <c r="L4980">
        <v>1.060000000000001E-2</v>
      </c>
      <c r="M4980">
        <v>7.3600917648370316</v>
      </c>
      <c r="N4980">
        <v>455.63976246000539</v>
      </c>
      <c r="O4980">
        <v>53.509286412512211</v>
      </c>
      <c r="P4980">
        <v>98.483511307937476</v>
      </c>
      <c r="Q4980">
        <v>44.026333184789117</v>
      </c>
      <c r="R4980">
        <v>651.65889336524424</v>
      </c>
      <c r="S4980">
        <v>38169846.032249443</v>
      </c>
      <c r="T4980">
        <v>4144164.2228739001</v>
      </c>
      <c r="U4980">
        <v>2722230.5276770219</v>
      </c>
      <c r="V4980">
        <v>57004717.788147964</v>
      </c>
      <c r="W4980">
        <v>11968477.00534761</v>
      </c>
      <c r="X4980">
        <v>1.0951565542965469</v>
      </c>
      <c r="Y4980">
        <v>0.12564465567802599</v>
      </c>
      <c r="Z4980">
        <v>0.24241493025817981</v>
      </c>
      <c r="AA4980">
        <v>0.12651245168042849</v>
      </c>
      <c r="AB4980">
        <v>8.7010000000000004E-2</v>
      </c>
      <c r="AC4980">
        <v>5.4999999999999997E-3</v>
      </c>
      <c r="AD4980">
        <v>2.0037946166048459</v>
      </c>
      <c r="AE4980">
        <v>4.8098199683210003</v>
      </c>
      <c r="AF4980">
        <v>14.26621634976288</v>
      </c>
      <c r="AG4980">
        <v>1</v>
      </c>
      <c r="AH4980" t="s">
        <v>1451</v>
      </c>
    </row>
    <row r="4981" spans="1:34">
      <c r="A4981" t="s">
        <v>422</v>
      </c>
      <c r="B4981" t="s">
        <v>527</v>
      </c>
      <c r="C4981" t="s">
        <v>3470</v>
      </c>
      <c r="D4981" t="s">
        <v>3597</v>
      </c>
      <c r="E4981" t="s">
        <v>53</v>
      </c>
      <c r="F4981" t="s">
        <v>72</v>
      </c>
      <c r="G4981" t="s">
        <v>140</v>
      </c>
      <c r="H4981" t="s">
        <v>302</v>
      </c>
      <c r="I4981">
        <v>5</v>
      </c>
      <c r="J4981">
        <v>1</v>
      </c>
      <c r="K4981">
        <v>1.9260499834249929</v>
      </c>
      <c r="L4981">
        <v>1.060000000000001E-2</v>
      </c>
      <c r="M4981">
        <v>7.9366499834249931</v>
      </c>
      <c r="N4981">
        <v>469.78094257606949</v>
      </c>
      <c r="O4981">
        <v>53.509286412512218</v>
      </c>
      <c r="P4981">
        <v>126.4561102148587</v>
      </c>
      <c r="Q4981">
        <v>44.026333184789117</v>
      </c>
      <c r="R4981">
        <v>693.77267238822958</v>
      </c>
      <c r="S4981">
        <v>39354480.720034942</v>
      </c>
      <c r="T4981">
        <v>4144164.2228739001</v>
      </c>
      <c r="U4981">
        <v>3495434.7084742258</v>
      </c>
      <c r="V4981">
        <v>58962556.656730667</v>
      </c>
      <c r="W4981">
        <v>11968477.00534761</v>
      </c>
      <c r="X4981">
        <v>1.1291456995941</v>
      </c>
      <c r="Y4981">
        <v>0.1256446556780261</v>
      </c>
      <c r="Z4981">
        <v>0.31126884827049212</v>
      </c>
      <c r="AA4981">
        <v>0.12651245168042849</v>
      </c>
      <c r="AB4981">
        <v>8.7010000000000004E-2</v>
      </c>
      <c r="AC4981">
        <v>5.4999999999999997E-3</v>
      </c>
      <c r="AD4981">
        <v>2.1607633462727729</v>
      </c>
      <c r="AE4981">
        <v>1.2579590223728609</v>
      </c>
      <c r="AF4981">
        <v>11.44788235207063</v>
      </c>
      <c r="AG4981">
        <v>1</v>
      </c>
      <c r="AH4981" t="s">
        <v>1451</v>
      </c>
    </row>
    <row r="4982" spans="1:34">
      <c r="A4982" t="s">
        <v>422</v>
      </c>
      <c r="B4982" t="s">
        <v>423</v>
      </c>
      <c r="C4982" t="s">
        <v>3470</v>
      </c>
      <c r="D4982" t="s">
        <v>3471</v>
      </c>
      <c r="E4982" t="s">
        <v>53</v>
      </c>
      <c r="F4982" t="s">
        <v>72</v>
      </c>
      <c r="G4982" t="s">
        <v>140</v>
      </c>
      <c r="H4982" t="s">
        <v>302</v>
      </c>
      <c r="I4982">
        <v>5</v>
      </c>
      <c r="J4982">
        <v>0.99999999999999989</v>
      </c>
      <c r="K4982">
        <v>1.517369699608146</v>
      </c>
      <c r="L4982">
        <v>1.060000000000001E-2</v>
      </c>
      <c r="M4982">
        <v>7.5279696996081462</v>
      </c>
      <c r="N4982">
        <v>469.78094257606949</v>
      </c>
      <c r="O4982">
        <v>53.509286412512211</v>
      </c>
      <c r="P4982">
        <v>99.623930646453744</v>
      </c>
      <c r="Q4982">
        <v>44.026333184789117</v>
      </c>
      <c r="R4982">
        <v>666.94049281982461</v>
      </c>
      <c r="S4982">
        <v>39354480.720034942</v>
      </c>
      <c r="T4982">
        <v>4144164.2228739001</v>
      </c>
      <c r="U4982">
        <v>2753753.412030274</v>
      </c>
      <c r="V4982">
        <v>58220875.36028672</v>
      </c>
      <c r="W4982">
        <v>11968477.00534761</v>
      </c>
      <c r="X4982">
        <v>1.1291456995941</v>
      </c>
      <c r="Y4982">
        <v>0.12564465567802599</v>
      </c>
      <c r="Z4982">
        <v>0.24522204660425609</v>
      </c>
      <c r="AA4982">
        <v>0.12651245168042849</v>
      </c>
      <c r="AB4982">
        <v>8.7010000000000004E-2</v>
      </c>
      <c r="AC4982">
        <v>5.4999999999999997E-3</v>
      </c>
      <c r="AD4982">
        <v>2.0494996040817992</v>
      </c>
      <c r="AE4982">
        <v>1.193183197387891</v>
      </c>
      <c r="AF4982">
        <v>10.86316250107784</v>
      </c>
      <c r="AG4982">
        <v>1</v>
      </c>
      <c r="AH4982" t="s">
        <v>1451</v>
      </c>
    </row>
    <row r="4983" spans="1:34">
      <c r="A4983" t="s">
        <v>422</v>
      </c>
      <c r="B4983" t="s">
        <v>500</v>
      </c>
      <c r="C4983" t="s">
        <v>3470</v>
      </c>
      <c r="D4983" t="s">
        <v>3562</v>
      </c>
      <c r="E4983" t="s">
        <v>53</v>
      </c>
      <c r="F4983" t="s">
        <v>72</v>
      </c>
      <c r="G4983" t="s">
        <v>140</v>
      </c>
      <c r="H4983" t="s">
        <v>302</v>
      </c>
      <c r="I4983">
        <v>5</v>
      </c>
      <c r="J4983">
        <v>1</v>
      </c>
      <c r="K4983">
        <v>1.8024519140937389</v>
      </c>
      <c r="L4983">
        <v>1.060000000000001E-2</v>
      </c>
      <c r="M4983">
        <v>7.8130519140937391</v>
      </c>
      <c r="N4983">
        <v>469.78094257606949</v>
      </c>
      <c r="O4983">
        <v>53.509286412512218</v>
      </c>
      <c r="P4983">
        <v>118.3411956424429</v>
      </c>
      <c r="Q4983">
        <v>44.026333184789117</v>
      </c>
      <c r="R4983">
        <v>685.65775781581374</v>
      </c>
      <c r="S4983">
        <v>39354480.720034942</v>
      </c>
      <c r="T4983">
        <v>4144164.2228739001</v>
      </c>
      <c r="U4983">
        <v>3271126.4168105731</v>
      </c>
      <c r="V4983">
        <v>58738248.36506702</v>
      </c>
      <c r="W4983">
        <v>11968477.00534761</v>
      </c>
      <c r="X4983">
        <v>1.1291456995941</v>
      </c>
      <c r="Y4983">
        <v>0.1256446556780261</v>
      </c>
      <c r="Z4983">
        <v>0.29129417003250441</v>
      </c>
      <c r="AA4983">
        <v>0.12651245168042849</v>
      </c>
      <c r="AB4983">
        <v>8.7010000000000004E-2</v>
      </c>
      <c r="AC4983">
        <v>5.4999999999999997E-3</v>
      </c>
      <c r="AD4983">
        <v>2.127113610119761</v>
      </c>
      <c r="AE4983">
        <v>1.238368728383858</v>
      </c>
      <c r="AF4983">
        <v>11.27104425259736</v>
      </c>
      <c r="AG4983">
        <v>1</v>
      </c>
      <c r="AH4983" t="s">
        <v>1451</v>
      </c>
    </row>
    <row r="4984" spans="1:34">
      <c r="A4984" t="s">
        <v>422</v>
      </c>
      <c r="B4984" t="s">
        <v>466</v>
      </c>
      <c r="C4984" t="s">
        <v>7198</v>
      </c>
      <c r="D4984" t="s">
        <v>7199</v>
      </c>
      <c r="E4984" t="s">
        <v>53</v>
      </c>
      <c r="F4984" t="s">
        <v>72</v>
      </c>
      <c r="G4984" t="s">
        <v>140</v>
      </c>
      <c r="H4984" t="s">
        <v>4231</v>
      </c>
      <c r="I4984">
        <v>0</v>
      </c>
      <c r="J4984">
        <v>0</v>
      </c>
      <c r="K4984">
        <v>0</v>
      </c>
      <c r="L4984">
        <v>0</v>
      </c>
      <c r="M4984">
        <v>0</v>
      </c>
      <c r="N4984">
        <v>0</v>
      </c>
      <c r="O4984">
        <v>0</v>
      </c>
      <c r="P4984">
        <v>0</v>
      </c>
      <c r="Q4984">
        <v>0</v>
      </c>
      <c r="R4984">
        <v>0</v>
      </c>
      <c r="S4984">
        <v>0</v>
      </c>
      <c r="T4984">
        <v>0</v>
      </c>
      <c r="U4984">
        <v>0</v>
      </c>
      <c r="V4984">
        <v>0</v>
      </c>
      <c r="W4984">
        <v>0</v>
      </c>
      <c r="X4984">
        <v>0</v>
      </c>
      <c r="Y4984">
        <v>0</v>
      </c>
      <c r="Z4984">
        <v>0</v>
      </c>
      <c r="AA4984">
        <v>0</v>
      </c>
      <c r="AB4984">
        <v>8.9910000000000004E-2</v>
      </c>
      <c r="AC4984">
        <v>5.4999999999999997E-3</v>
      </c>
      <c r="AD4984">
        <v>0</v>
      </c>
      <c r="AE4984">
        <v>0</v>
      </c>
      <c r="AF4984">
        <v>0</v>
      </c>
      <c r="AG4984">
        <v>0</v>
      </c>
      <c r="AH4984" t="s">
        <v>4688</v>
      </c>
    </row>
    <row r="4985" spans="1:34">
      <c r="A4985" t="s">
        <v>422</v>
      </c>
      <c r="B4985" t="s">
        <v>1398</v>
      </c>
      <c r="C4985" t="s">
        <v>7198</v>
      </c>
      <c r="D4985" t="s">
        <v>7200</v>
      </c>
      <c r="E4985" t="s">
        <v>53</v>
      </c>
      <c r="F4985" t="s">
        <v>72</v>
      </c>
      <c r="G4985" t="s">
        <v>140</v>
      </c>
      <c r="H4985" t="s">
        <v>4231</v>
      </c>
      <c r="I4985">
        <v>0</v>
      </c>
      <c r="J4985">
        <v>0</v>
      </c>
      <c r="K4985">
        <v>0</v>
      </c>
      <c r="L4985">
        <v>0</v>
      </c>
      <c r="M4985">
        <v>0</v>
      </c>
      <c r="N4985">
        <v>0</v>
      </c>
      <c r="O4985">
        <v>0</v>
      </c>
      <c r="P4985">
        <v>0</v>
      </c>
      <c r="Q4985">
        <v>0</v>
      </c>
      <c r="R4985">
        <v>0</v>
      </c>
      <c r="S4985">
        <v>0</v>
      </c>
      <c r="T4985">
        <v>0</v>
      </c>
      <c r="U4985">
        <v>0</v>
      </c>
      <c r="V4985">
        <v>0</v>
      </c>
      <c r="W4985">
        <v>0</v>
      </c>
      <c r="X4985">
        <v>0</v>
      </c>
      <c r="Y4985">
        <v>0</v>
      </c>
      <c r="Z4985">
        <v>0</v>
      </c>
      <c r="AA4985">
        <v>0</v>
      </c>
      <c r="AB4985">
        <v>8.9910000000000004E-2</v>
      </c>
      <c r="AC4985">
        <v>5.4999999999999997E-3</v>
      </c>
      <c r="AD4985">
        <v>0</v>
      </c>
      <c r="AE4985">
        <v>0</v>
      </c>
      <c r="AF4985">
        <v>0</v>
      </c>
      <c r="AG4985">
        <v>0</v>
      </c>
      <c r="AH4985" t="s">
        <v>4688</v>
      </c>
    </row>
    <row r="4986" spans="1:34">
      <c r="A4986" t="s">
        <v>422</v>
      </c>
      <c r="B4986" t="s">
        <v>527</v>
      </c>
      <c r="C4986" t="s">
        <v>7198</v>
      </c>
      <c r="D4986" t="s">
        <v>7201</v>
      </c>
      <c r="E4986" t="s">
        <v>53</v>
      </c>
      <c r="F4986" t="s">
        <v>72</v>
      </c>
      <c r="G4986" t="s">
        <v>140</v>
      </c>
      <c r="H4986" t="s">
        <v>4231</v>
      </c>
      <c r="I4986">
        <v>0</v>
      </c>
      <c r="J4986">
        <v>0</v>
      </c>
      <c r="K4986">
        <v>0</v>
      </c>
      <c r="L4986">
        <v>0</v>
      </c>
      <c r="M4986">
        <v>0</v>
      </c>
      <c r="N4986">
        <v>0</v>
      </c>
      <c r="O4986">
        <v>0</v>
      </c>
      <c r="P4986">
        <v>0</v>
      </c>
      <c r="Q4986">
        <v>0</v>
      </c>
      <c r="R4986">
        <v>0</v>
      </c>
      <c r="S4986">
        <v>0</v>
      </c>
      <c r="T4986">
        <v>0</v>
      </c>
      <c r="U4986">
        <v>0</v>
      </c>
      <c r="V4986">
        <v>0</v>
      </c>
      <c r="W4986">
        <v>0</v>
      </c>
      <c r="X4986">
        <v>0</v>
      </c>
      <c r="Y4986">
        <v>0</v>
      </c>
      <c r="Z4986">
        <v>0</v>
      </c>
      <c r="AA4986">
        <v>0</v>
      </c>
      <c r="AB4986">
        <v>8.9910000000000004E-2</v>
      </c>
      <c r="AC4986">
        <v>5.4999999999999997E-3</v>
      </c>
      <c r="AD4986">
        <v>0</v>
      </c>
      <c r="AE4986">
        <v>0</v>
      </c>
      <c r="AF4986">
        <v>0</v>
      </c>
      <c r="AG4986">
        <v>0</v>
      </c>
      <c r="AH4986" t="s">
        <v>4688</v>
      </c>
    </row>
    <row r="4987" spans="1:34">
      <c r="A4987" t="s">
        <v>422</v>
      </c>
      <c r="B4987" t="s">
        <v>423</v>
      </c>
      <c r="C4987" t="s">
        <v>7198</v>
      </c>
      <c r="D4987" t="s">
        <v>7202</v>
      </c>
      <c r="E4987" t="s">
        <v>53</v>
      </c>
      <c r="F4987" t="s">
        <v>72</v>
      </c>
      <c r="G4987" t="s">
        <v>140</v>
      </c>
      <c r="H4987" t="s">
        <v>4231</v>
      </c>
      <c r="I4987">
        <v>0</v>
      </c>
      <c r="J4987">
        <v>0</v>
      </c>
      <c r="K4987">
        <v>0</v>
      </c>
      <c r="L4987">
        <v>0</v>
      </c>
      <c r="M4987">
        <v>0</v>
      </c>
      <c r="N4987">
        <v>0</v>
      </c>
      <c r="O4987">
        <v>0</v>
      </c>
      <c r="P4987">
        <v>0</v>
      </c>
      <c r="Q4987">
        <v>0</v>
      </c>
      <c r="R4987">
        <v>0</v>
      </c>
      <c r="S4987">
        <v>0</v>
      </c>
      <c r="T4987">
        <v>0</v>
      </c>
      <c r="U4987">
        <v>0</v>
      </c>
      <c r="V4987">
        <v>0</v>
      </c>
      <c r="W4987">
        <v>0</v>
      </c>
      <c r="X4987">
        <v>0</v>
      </c>
      <c r="Y4987">
        <v>0</v>
      </c>
      <c r="Z4987">
        <v>0</v>
      </c>
      <c r="AA4987">
        <v>0</v>
      </c>
      <c r="AB4987">
        <v>8.9910000000000004E-2</v>
      </c>
      <c r="AC4987">
        <v>5.4999999999999997E-3</v>
      </c>
      <c r="AD4987">
        <v>0</v>
      </c>
      <c r="AE4987">
        <v>0</v>
      </c>
      <c r="AF4987">
        <v>0</v>
      </c>
      <c r="AG4987">
        <v>0</v>
      </c>
      <c r="AH4987" t="s">
        <v>4688</v>
      </c>
    </row>
    <row r="4988" spans="1:34">
      <c r="A4988" t="s">
        <v>422</v>
      </c>
      <c r="B4988" t="s">
        <v>500</v>
      </c>
      <c r="C4988" t="s">
        <v>7198</v>
      </c>
      <c r="D4988" t="s">
        <v>7203</v>
      </c>
      <c r="E4988" t="s">
        <v>53</v>
      </c>
      <c r="F4988" t="s">
        <v>72</v>
      </c>
      <c r="G4988" t="s">
        <v>140</v>
      </c>
      <c r="H4988" t="s">
        <v>4231</v>
      </c>
      <c r="I4988">
        <v>0</v>
      </c>
      <c r="J4988">
        <v>0</v>
      </c>
      <c r="K4988">
        <v>0</v>
      </c>
      <c r="L4988">
        <v>0</v>
      </c>
      <c r="M4988">
        <v>0</v>
      </c>
      <c r="N4988">
        <v>0</v>
      </c>
      <c r="O4988">
        <v>0</v>
      </c>
      <c r="P4988">
        <v>0</v>
      </c>
      <c r="Q4988">
        <v>0</v>
      </c>
      <c r="R4988">
        <v>0</v>
      </c>
      <c r="S4988">
        <v>0</v>
      </c>
      <c r="T4988">
        <v>0</v>
      </c>
      <c r="U4988">
        <v>0</v>
      </c>
      <c r="V4988">
        <v>0</v>
      </c>
      <c r="W4988">
        <v>0</v>
      </c>
      <c r="X4988">
        <v>0</v>
      </c>
      <c r="Y4988">
        <v>0</v>
      </c>
      <c r="Z4988">
        <v>0</v>
      </c>
      <c r="AA4988">
        <v>0</v>
      </c>
      <c r="AB4988">
        <v>8.9910000000000004E-2</v>
      </c>
      <c r="AC4988">
        <v>5.4999999999999997E-3</v>
      </c>
      <c r="AD4988">
        <v>0</v>
      </c>
      <c r="AE4988">
        <v>0</v>
      </c>
      <c r="AF4988">
        <v>0</v>
      </c>
      <c r="AG4988">
        <v>0</v>
      </c>
      <c r="AH4988" t="s">
        <v>4688</v>
      </c>
    </row>
    <row r="4989" spans="1:34">
      <c r="A4989" t="s">
        <v>422</v>
      </c>
      <c r="B4989" t="s">
        <v>466</v>
      </c>
      <c r="C4989" t="s">
        <v>3951</v>
      </c>
      <c r="D4989" t="s">
        <v>7204</v>
      </c>
      <c r="E4989" t="s">
        <v>53</v>
      </c>
      <c r="F4989" t="s">
        <v>72</v>
      </c>
      <c r="G4989" t="s">
        <v>41</v>
      </c>
      <c r="H4989" t="s">
        <v>239</v>
      </c>
      <c r="I4989">
        <v>0</v>
      </c>
      <c r="J4989">
        <v>0</v>
      </c>
      <c r="K4989">
        <v>0</v>
      </c>
      <c r="L4989">
        <v>0</v>
      </c>
      <c r="M4989">
        <v>0</v>
      </c>
      <c r="N4989">
        <v>0</v>
      </c>
      <c r="O4989">
        <v>0</v>
      </c>
      <c r="P4989">
        <v>0</v>
      </c>
      <c r="Q4989">
        <v>0</v>
      </c>
      <c r="R4989">
        <v>0</v>
      </c>
      <c r="S4989">
        <v>0</v>
      </c>
      <c r="T4989">
        <v>0</v>
      </c>
      <c r="U4989">
        <v>0</v>
      </c>
      <c r="V4989">
        <v>0</v>
      </c>
      <c r="W4989">
        <v>0</v>
      </c>
      <c r="X4989">
        <v>0</v>
      </c>
      <c r="Y4989">
        <v>0</v>
      </c>
      <c r="Z4989">
        <v>0</v>
      </c>
      <c r="AA4989">
        <v>0</v>
      </c>
      <c r="AB4989">
        <v>0.10156900000000001</v>
      </c>
      <c r="AC4989">
        <v>5.4999999999999997E-3</v>
      </c>
      <c r="AD4989">
        <v>0</v>
      </c>
      <c r="AE4989">
        <v>0</v>
      </c>
      <c r="AF4989">
        <v>0</v>
      </c>
      <c r="AG4989">
        <v>0</v>
      </c>
      <c r="AH4989" t="s">
        <v>3953</v>
      </c>
    </row>
    <row r="4990" spans="1:34">
      <c r="A4990" t="s">
        <v>422</v>
      </c>
      <c r="B4990" t="s">
        <v>1398</v>
      </c>
      <c r="C4990" t="s">
        <v>3951</v>
      </c>
      <c r="D4990" t="s">
        <v>3952</v>
      </c>
      <c r="E4990" t="s">
        <v>53</v>
      </c>
      <c r="F4990" t="s">
        <v>72</v>
      </c>
      <c r="G4990" t="s">
        <v>41</v>
      </c>
      <c r="H4990" t="s">
        <v>239</v>
      </c>
      <c r="I4990">
        <v>4.6820878053489858</v>
      </c>
      <c r="J4990">
        <v>1</v>
      </c>
      <c r="K4990">
        <v>2.094072952471198E-3</v>
      </c>
      <c r="L4990">
        <v>2.02</v>
      </c>
      <c r="M4990">
        <v>7.7041818783014566</v>
      </c>
      <c r="N4990">
        <v>439.91112448415339</v>
      </c>
      <c r="O4990">
        <v>53.509286412512218</v>
      </c>
      <c r="P4990">
        <v>46.461496243367193</v>
      </c>
      <c r="Q4990">
        <v>53.049167857142862</v>
      </c>
      <c r="R4990">
        <v>592.93107499717564</v>
      </c>
      <c r="S4990">
        <v>36852226.853023477</v>
      </c>
      <c r="T4990">
        <v>4144164.2228739001</v>
      </c>
      <c r="U4990">
        <v>7151497.095524651</v>
      </c>
      <c r="V4990">
        <v>69999999.999993458</v>
      </c>
      <c r="W4990">
        <v>21852111.828571431</v>
      </c>
      <c r="X4990">
        <v>1.0573518621063569</v>
      </c>
      <c r="Y4990">
        <v>0.1256446556780261</v>
      </c>
      <c r="Z4990">
        <v>0.1335100466763425</v>
      </c>
      <c r="AA4990">
        <v>0.15244013752052549</v>
      </c>
      <c r="AB4990">
        <v>0.10156900000000001</v>
      </c>
      <c r="AC4990">
        <v>5.4999999999999997E-3</v>
      </c>
      <c r="AD4990">
        <v>2.0974736003752659</v>
      </c>
      <c r="AE4990">
        <v>5.0346828574700018</v>
      </c>
      <c r="AF4990">
        <v>14.94340733614672</v>
      </c>
      <c r="AG4990">
        <v>1</v>
      </c>
      <c r="AH4990" t="s">
        <v>3953</v>
      </c>
    </row>
    <row r="4991" spans="1:34">
      <c r="A4991" t="s">
        <v>422</v>
      </c>
      <c r="B4991" t="s">
        <v>527</v>
      </c>
      <c r="C4991" t="s">
        <v>3951</v>
      </c>
      <c r="D4991" t="s">
        <v>7205</v>
      </c>
      <c r="E4991" t="s">
        <v>53</v>
      </c>
      <c r="F4991" t="s">
        <v>72</v>
      </c>
      <c r="G4991" t="s">
        <v>41</v>
      </c>
      <c r="H4991" t="s">
        <v>239</v>
      </c>
      <c r="I4991">
        <v>0</v>
      </c>
      <c r="J4991">
        <v>0</v>
      </c>
      <c r="K4991">
        <v>0</v>
      </c>
      <c r="L4991">
        <v>0</v>
      </c>
      <c r="M4991">
        <v>0</v>
      </c>
      <c r="N4991">
        <v>0</v>
      </c>
      <c r="O4991">
        <v>0</v>
      </c>
      <c r="P4991">
        <v>0</v>
      </c>
      <c r="Q4991">
        <v>0</v>
      </c>
      <c r="R4991">
        <v>0</v>
      </c>
      <c r="S4991">
        <v>0</v>
      </c>
      <c r="T4991">
        <v>0</v>
      </c>
      <c r="U4991">
        <v>0</v>
      </c>
      <c r="V4991">
        <v>0</v>
      </c>
      <c r="W4991">
        <v>0</v>
      </c>
      <c r="X4991">
        <v>0</v>
      </c>
      <c r="Y4991">
        <v>0</v>
      </c>
      <c r="Z4991">
        <v>0</v>
      </c>
      <c r="AA4991">
        <v>0</v>
      </c>
      <c r="AB4991">
        <v>0.10156900000000001</v>
      </c>
      <c r="AC4991">
        <v>5.4999999999999997E-3</v>
      </c>
      <c r="AD4991">
        <v>0</v>
      </c>
      <c r="AE4991">
        <v>0</v>
      </c>
      <c r="AF4991">
        <v>0</v>
      </c>
      <c r="AG4991">
        <v>0</v>
      </c>
      <c r="AH4991" t="s">
        <v>3953</v>
      </c>
    </row>
    <row r="4992" spans="1:34">
      <c r="A4992" t="s">
        <v>422</v>
      </c>
      <c r="B4992" t="s">
        <v>423</v>
      </c>
      <c r="C4992" t="s">
        <v>3951</v>
      </c>
      <c r="D4992" t="s">
        <v>7206</v>
      </c>
      <c r="E4992" t="s">
        <v>53</v>
      </c>
      <c r="F4992" t="s">
        <v>72</v>
      </c>
      <c r="G4992" t="s">
        <v>41</v>
      </c>
      <c r="H4992" t="s">
        <v>239</v>
      </c>
      <c r="I4992">
        <v>0</v>
      </c>
      <c r="J4992">
        <v>0</v>
      </c>
      <c r="K4992">
        <v>0</v>
      </c>
      <c r="L4992">
        <v>0</v>
      </c>
      <c r="M4992">
        <v>0</v>
      </c>
      <c r="N4992">
        <v>0</v>
      </c>
      <c r="O4992">
        <v>0</v>
      </c>
      <c r="P4992">
        <v>0</v>
      </c>
      <c r="Q4992">
        <v>0</v>
      </c>
      <c r="R4992">
        <v>0</v>
      </c>
      <c r="S4992">
        <v>0</v>
      </c>
      <c r="T4992">
        <v>0</v>
      </c>
      <c r="U4992">
        <v>0</v>
      </c>
      <c r="V4992">
        <v>0</v>
      </c>
      <c r="W4992">
        <v>0</v>
      </c>
      <c r="X4992">
        <v>0</v>
      </c>
      <c r="Y4992">
        <v>0</v>
      </c>
      <c r="Z4992">
        <v>0</v>
      </c>
      <c r="AA4992">
        <v>0</v>
      </c>
      <c r="AB4992">
        <v>0.10156900000000001</v>
      </c>
      <c r="AC4992">
        <v>5.4999999999999997E-3</v>
      </c>
      <c r="AD4992">
        <v>0</v>
      </c>
      <c r="AE4992">
        <v>0</v>
      </c>
      <c r="AF4992">
        <v>0</v>
      </c>
      <c r="AG4992">
        <v>0</v>
      </c>
      <c r="AH4992" t="s">
        <v>3953</v>
      </c>
    </row>
    <row r="4993" spans="1:34">
      <c r="A4993" t="s">
        <v>422</v>
      </c>
      <c r="B4993" t="s">
        <v>500</v>
      </c>
      <c r="C4993" t="s">
        <v>3951</v>
      </c>
      <c r="D4993" t="s">
        <v>7207</v>
      </c>
      <c r="E4993" t="s">
        <v>53</v>
      </c>
      <c r="F4993" t="s">
        <v>72</v>
      </c>
      <c r="G4993" t="s">
        <v>41</v>
      </c>
      <c r="H4993" t="s">
        <v>239</v>
      </c>
      <c r="I4993">
        <v>0</v>
      </c>
      <c r="J4993">
        <v>0</v>
      </c>
      <c r="K4993">
        <v>0</v>
      </c>
      <c r="L4993">
        <v>0</v>
      </c>
      <c r="M4993">
        <v>0</v>
      </c>
      <c r="N4993">
        <v>0</v>
      </c>
      <c r="O4993">
        <v>0</v>
      </c>
      <c r="P4993">
        <v>0</v>
      </c>
      <c r="Q4993">
        <v>0</v>
      </c>
      <c r="R4993">
        <v>0</v>
      </c>
      <c r="S4993">
        <v>0</v>
      </c>
      <c r="T4993">
        <v>0</v>
      </c>
      <c r="U4993">
        <v>0</v>
      </c>
      <c r="V4993">
        <v>0</v>
      </c>
      <c r="W4993">
        <v>0</v>
      </c>
      <c r="X4993">
        <v>0</v>
      </c>
      <c r="Y4993">
        <v>0</v>
      </c>
      <c r="Z4993">
        <v>0</v>
      </c>
      <c r="AA4993">
        <v>0</v>
      </c>
      <c r="AB4993">
        <v>0.10156900000000001</v>
      </c>
      <c r="AC4993">
        <v>5.4999999999999997E-3</v>
      </c>
      <c r="AD4993">
        <v>0</v>
      </c>
      <c r="AE4993">
        <v>0</v>
      </c>
      <c r="AF4993">
        <v>0</v>
      </c>
      <c r="AG4993">
        <v>0</v>
      </c>
      <c r="AH4993" t="s">
        <v>3953</v>
      </c>
    </row>
    <row r="4994" spans="1:34">
      <c r="A4994" t="s">
        <v>422</v>
      </c>
      <c r="B4994" t="s">
        <v>466</v>
      </c>
      <c r="C4994" t="s">
        <v>3759</v>
      </c>
      <c r="D4994" t="s">
        <v>7208</v>
      </c>
      <c r="E4994" t="s">
        <v>53</v>
      </c>
      <c r="F4994" t="s">
        <v>72</v>
      </c>
      <c r="G4994" t="s">
        <v>239</v>
      </c>
      <c r="H4994" t="s">
        <v>302</v>
      </c>
      <c r="I4994">
        <v>0</v>
      </c>
      <c r="J4994">
        <v>0</v>
      </c>
      <c r="K4994">
        <v>0</v>
      </c>
      <c r="L4994">
        <v>0</v>
      </c>
      <c r="M4994">
        <v>0</v>
      </c>
      <c r="N4994">
        <v>0</v>
      </c>
      <c r="O4994">
        <v>0</v>
      </c>
      <c r="P4994">
        <v>0</v>
      </c>
      <c r="Q4994">
        <v>0</v>
      </c>
      <c r="R4994">
        <v>0</v>
      </c>
      <c r="S4994">
        <v>0</v>
      </c>
      <c r="T4994">
        <v>0</v>
      </c>
      <c r="U4994">
        <v>0</v>
      </c>
      <c r="V4994">
        <v>0</v>
      </c>
      <c r="W4994">
        <v>0</v>
      </c>
      <c r="X4994">
        <v>0</v>
      </c>
      <c r="Y4994">
        <v>0</v>
      </c>
      <c r="Z4994">
        <v>0</v>
      </c>
      <c r="AA4994">
        <v>0</v>
      </c>
      <c r="AB4994">
        <v>9.7707000000000002E-2</v>
      </c>
      <c r="AC4994">
        <v>5.4999999999999997E-3</v>
      </c>
      <c r="AD4994">
        <v>0</v>
      </c>
      <c r="AE4994">
        <v>0</v>
      </c>
      <c r="AF4994">
        <v>0</v>
      </c>
      <c r="AG4994">
        <v>0</v>
      </c>
      <c r="AH4994" t="s">
        <v>2621</v>
      </c>
    </row>
    <row r="4995" spans="1:34">
      <c r="A4995" t="s">
        <v>422</v>
      </c>
      <c r="B4995" t="s">
        <v>1398</v>
      </c>
      <c r="C4995" t="s">
        <v>3759</v>
      </c>
      <c r="D4995" t="s">
        <v>3991</v>
      </c>
      <c r="E4995" t="s">
        <v>53</v>
      </c>
      <c r="F4995" t="s">
        <v>72</v>
      </c>
      <c r="G4995" t="s">
        <v>239</v>
      </c>
      <c r="H4995" t="s">
        <v>302</v>
      </c>
      <c r="I4995">
        <v>5</v>
      </c>
      <c r="J4995">
        <v>1.155817954802997</v>
      </c>
      <c r="K4995">
        <v>2.02</v>
      </c>
      <c r="L4995">
        <v>3.5457464764679651E-3</v>
      </c>
      <c r="M4995">
        <v>8.1793637012794651</v>
      </c>
      <c r="N4995">
        <v>469.78094257606949</v>
      </c>
      <c r="O4995">
        <v>61.846993984277653</v>
      </c>
      <c r="P4995">
        <v>53.049167857142869</v>
      </c>
      <c r="Q4995">
        <v>14.72700148695948</v>
      </c>
      <c r="R4995">
        <v>599.40410590444947</v>
      </c>
      <c r="S4995">
        <v>39354480.720034942</v>
      </c>
      <c r="T4995">
        <v>4789899.4164498607</v>
      </c>
      <c r="U4995">
        <v>21852111.828571431</v>
      </c>
      <c r="V4995">
        <v>69999999.999999538</v>
      </c>
      <c r="W4995">
        <v>4003508.034943311</v>
      </c>
      <c r="X4995">
        <v>1.1291456995941</v>
      </c>
      <c r="Y4995">
        <v>0.14522234895770281</v>
      </c>
      <c r="Z4995">
        <v>0.15244013752052549</v>
      </c>
      <c r="AA4995">
        <v>4.2318969790113452E-2</v>
      </c>
      <c r="AB4995">
        <v>9.7707000000000002E-2</v>
      </c>
      <c r="AC4995">
        <v>5.4999999999999997E-3</v>
      </c>
      <c r="AD4995">
        <v>2.2268424736467649</v>
      </c>
      <c r="AE4995">
        <v>5.3452141787861303</v>
      </c>
      <c r="AF4995">
        <v>15.85462735371236</v>
      </c>
      <c r="AG4995">
        <v>1</v>
      </c>
      <c r="AH4995" t="s">
        <v>2621</v>
      </c>
    </row>
    <row r="4996" spans="1:34">
      <c r="A4996" t="s">
        <v>422</v>
      </c>
      <c r="B4996" t="s">
        <v>527</v>
      </c>
      <c r="C4996" t="s">
        <v>3759</v>
      </c>
      <c r="D4996" t="s">
        <v>7209</v>
      </c>
      <c r="E4996" t="s">
        <v>53</v>
      </c>
      <c r="F4996" t="s">
        <v>72</v>
      </c>
      <c r="G4996" t="s">
        <v>239</v>
      </c>
      <c r="H4996" t="s">
        <v>302</v>
      </c>
      <c r="I4996">
        <v>0</v>
      </c>
      <c r="J4996">
        <v>0</v>
      </c>
      <c r="K4996">
        <v>0</v>
      </c>
      <c r="L4996">
        <v>0</v>
      </c>
      <c r="M4996">
        <v>0</v>
      </c>
      <c r="N4996">
        <v>0</v>
      </c>
      <c r="O4996">
        <v>0</v>
      </c>
      <c r="P4996">
        <v>0</v>
      </c>
      <c r="Q4996">
        <v>0</v>
      </c>
      <c r="R4996">
        <v>0</v>
      </c>
      <c r="S4996">
        <v>0</v>
      </c>
      <c r="T4996">
        <v>0</v>
      </c>
      <c r="U4996">
        <v>0</v>
      </c>
      <c r="V4996">
        <v>0</v>
      </c>
      <c r="W4996">
        <v>0</v>
      </c>
      <c r="X4996">
        <v>0</v>
      </c>
      <c r="Y4996">
        <v>0</v>
      </c>
      <c r="Z4996">
        <v>0</v>
      </c>
      <c r="AA4996">
        <v>0</v>
      </c>
      <c r="AB4996">
        <v>9.7707000000000002E-2</v>
      </c>
      <c r="AC4996">
        <v>5.4999999999999997E-3</v>
      </c>
      <c r="AD4996">
        <v>0</v>
      </c>
      <c r="AE4996">
        <v>0</v>
      </c>
      <c r="AF4996">
        <v>0</v>
      </c>
      <c r="AG4996">
        <v>0</v>
      </c>
      <c r="AH4996" t="s">
        <v>2621</v>
      </c>
    </row>
    <row r="4997" spans="1:34">
      <c r="A4997" t="s">
        <v>422</v>
      </c>
      <c r="B4997" t="s">
        <v>423</v>
      </c>
      <c r="C4997" t="s">
        <v>3759</v>
      </c>
      <c r="D4997" t="s">
        <v>3760</v>
      </c>
      <c r="E4997" t="s">
        <v>53</v>
      </c>
      <c r="F4997" t="s">
        <v>72</v>
      </c>
      <c r="G4997" t="s">
        <v>239</v>
      </c>
      <c r="H4997" t="s">
        <v>302</v>
      </c>
      <c r="I4997">
        <v>4.9281692508223687</v>
      </c>
      <c r="J4997">
        <v>1.8223740289020489</v>
      </c>
      <c r="K4997">
        <v>2.02</v>
      </c>
      <c r="L4997">
        <v>1.5999999999999979E-3</v>
      </c>
      <c r="M4997">
        <v>8.7721432797244177</v>
      </c>
      <c r="N4997">
        <v>463.03199916514689</v>
      </c>
      <c r="O4997">
        <v>97.513933863243551</v>
      </c>
      <c r="P4997">
        <v>53.049167857142869</v>
      </c>
      <c r="Q4997">
        <v>6.6454842543077746</v>
      </c>
      <c r="R4997">
        <v>620.24058513984107</v>
      </c>
      <c r="S4997">
        <v>38789108.353311591</v>
      </c>
      <c r="T4997">
        <v>7552217.2512704376</v>
      </c>
      <c r="U4997">
        <v>21852111.828571431</v>
      </c>
      <c r="V4997">
        <v>69999999.999998361</v>
      </c>
      <c r="W4997">
        <v>1806562.5668449169</v>
      </c>
      <c r="X4997">
        <v>1.1129242232875911</v>
      </c>
      <c r="Y4997">
        <v>0.22897155737797509</v>
      </c>
      <c r="Z4997">
        <v>0.15244013752052549</v>
      </c>
      <c r="AA4997">
        <v>1.9096219121574071E-2</v>
      </c>
      <c r="AB4997">
        <v>9.7707000000000002E-2</v>
      </c>
      <c r="AC4997">
        <v>5.4999999999999997E-3</v>
      </c>
      <c r="AD4997">
        <v>2.388227489767905</v>
      </c>
      <c r="AE4997">
        <v>1.39038470983632</v>
      </c>
      <c r="AF4997">
        <v>12.653962479328641</v>
      </c>
      <c r="AG4997">
        <v>1</v>
      </c>
      <c r="AH4997" t="s">
        <v>2621</v>
      </c>
    </row>
    <row r="4998" spans="1:34">
      <c r="A4998" t="s">
        <v>422</v>
      </c>
      <c r="B4998" t="s">
        <v>500</v>
      </c>
      <c r="C4998" t="s">
        <v>3759</v>
      </c>
      <c r="D4998" t="s">
        <v>7210</v>
      </c>
      <c r="E4998" t="s">
        <v>53</v>
      </c>
      <c r="F4998" t="s">
        <v>72</v>
      </c>
      <c r="G4998" t="s">
        <v>239</v>
      </c>
      <c r="H4998" t="s">
        <v>302</v>
      </c>
      <c r="I4998">
        <v>0</v>
      </c>
      <c r="J4998">
        <v>0</v>
      </c>
      <c r="K4998">
        <v>0</v>
      </c>
      <c r="L4998">
        <v>0</v>
      </c>
      <c r="M4998">
        <v>0</v>
      </c>
      <c r="N4998">
        <v>0</v>
      </c>
      <c r="O4998">
        <v>0</v>
      </c>
      <c r="P4998">
        <v>0</v>
      </c>
      <c r="Q4998">
        <v>0</v>
      </c>
      <c r="R4998">
        <v>0</v>
      </c>
      <c r="S4998">
        <v>0</v>
      </c>
      <c r="T4998">
        <v>0</v>
      </c>
      <c r="U4998">
        <v>0</v>
      </c>
      <c r="V4998">
        <v>0</v>
      </c>
      <c r="W4998">
        <v>0</v>
      </c>
      <c r="X4998">
        <v>0</v>
      </c>
      <c r="Y4998">
        <v>0</v>
      </c>
      <c r="Z4998">
        <v>0</v>
      </c>
      <c r="AA4998">
        <v>0</v>
      </c>
      <c r="AB4998">
        <v>9.7707000000000002E-2</v>
      </c>
      <c r="AC4998">
        <v>5.4999999999999997E-3</v>
      </c>
      <c r="AD4998">
        <v>0</v>
      </c>
      <c r="AE4998">
        <v>0</v>
      </c>
      <c r="AF4998">
        <v>0</v>
      </c>
      <c r="AG4998">
        <v>0</v>
      </c>
      <c r="AH4998" t="s">
        <v>2621</v>
      </c>
    </row>
    <row r="4999" spans="1:34">
      <c r="A4999" t="s">
        <v>422</v>
      </c>
      <c r="B4999" t="s">
        <v>466</v>
      </c>
      <c r="C4999" t="s">
        <v>7211</v>
      </c>
      <c r="D4999" t="s">
        <v>7212</v>
      </c>
      <c r="E4999" t="s">
        <v>53</v>
      </c>
      <c r="F4999" t="s">
        <v>72</v>
      </c>
      <c r="G4999" t="s">
        <v>239</v>
      </c>
      <c r="H4999" t="s">
        <v>4231</v>
      </c>
      <c r="I4999">
        <v>0</v>
      </c>
      <c r="J4999">
        <v>0</v>
      </c>
      <c r="K4999">
        <v>0</v>
      </c>
      <c r="L4999">
        <v>0</v>
      </c>
      <c r="M4999">
        <v>0</v>
      </c>
      <c r="N4999">
        <v>0</v>
      </c>
      <c r="O4999">
        <v>0</v>
      </c>
      <c r="P4999">
        <v>0</v>
      </c>
      <c r="Q4999">
        <v>0</v>
      </c>
      <c r="R4999">
        <v>0</v>
      </c>
      <c r="S4999">
        <v>0</v>
      </c>
      <c r="T4999">
        <v>0</v>
      </c>
      <c r="U4999">
        <v>0</v>
      </c>
      <c r="V4999">
        <v>0</v>
      </c>
      <c r="W4999">
        <v>0</v>
      </c>
      <c r="X4999">
        <v>0</v>
      </c>
      <c r="Y4999">
        <v>0</v>
      </c>
      <c r="Z4999">
        <v>0</v>
      </c>
      <c r="AA4999">
        <v>0</v>
      </c>
      <c r="AB4999">
        <v>0.100607</v>
      </c>
      <c r="AC4999">
        <v>5.4999999999999997E-3</v>
      </c>
      <c r="AD4999">
        <v>0</v>
      </c>
      <c r="AE4999">
        <v>0</v>
      </c>
      <c r="AF4999">
        <v>0</v>
      </c>
      <c r="AG4999">
        <v>0</v>
      </c>
      <c r="AH4999" t="s">
        <v>4719</v>
      </c>
    </row>
    <row r="5000" spans="1:34">
      <c r="A5000" t="s">
        <v>422</v>
      </c>
      <c r="B5000" t="s">
        <v>1398</v>
      </c>
      <c r="C5000" t="s">
        <v>7211</v>
      </c>
      <c r="D5000" t="s">
        <v>7213</v>
      </c>
      <c r="E5000" t="s">
        <v>53</v>
      </c>
      <c r="F5000" t="s">
        <v>72</v>
      </c>
      <c r="G5000" t="s">
        <v>239</v>
      </c>
      <c r="H5000" t="s">
        <v>4231</v>
      </c>
      <c r="I5000">
        <v>0</v>
      </c>
      <c r="J5000">
        <v>0</v>
      </c>
      <c r="K5000">
        <v>0</v>
      </c>
      <c r="L5000">
        <v>0</v>
      </c>
      <c r="M5000">
        <v>0</v>
      </c>
      <c r="N5000">
        <v>0</v>
      </c>
      <c r="O5000">
        <v>0</v>
      </c>
      <c r="P5000">
        <v>0</v>
      </c>
      <c r="Q5000">
        <v>0</v>
      </c>
      <c r="R5000">
        <v>0</v>
      </c>
      <c r="S5000">
        <v>0</v>
      </c>
      <c r="T5000">
        <v>0</v>
      </c>
      <c r="U5000">
        <v>0</v>
      </c>
      <c r="V5000">
        <v>0</v>
      </c>
      <c r="W5000">
        <v>0</v>
      </c>
      <c r="X5000">
        <v>0</v>
      </c>
      <c r="Y5000">
        <v>0</v>
      </c>
      <c r="Z5000">
        <v>0</v>
      </c>
      <c r="AA5000">
        <v>0</v>
      </c>
      <c r="AB5000">
        <v>0.100607</v>
      </c>
      <c r="AC5000">
        <v>5.4999999999999997E-3</v>
      </c>
      <c r="AD5000">
        <v>0</v>
      </c>
      <c r="AE5000">
        <v>0</v>
      </c>
      <c r="AF5000">
        <v>0</v>
      </c>
      <c r="AG5000">
        <v>0</v>
      </c>
      <c r="AH5000" t="s">
        <v>4719</v>
      </c>
    </row>
    <row r="5001" spans="1:34">
      <c r="A5001" t="s">
        <v>422</v>
      </c>
      <c r="B5001" t="s">
        <v>527</v>
      </c>
      <c r="C5001" t="s">
        <v>7211</v>
      </c>
      <c r="D5001" t="s">
        <v>7214</v>
      </c>
      <c r="E5001" t="s">
        <v>53</v>
      </c>
      <c r="F5001" t="s">
        <v>72</v>
      </c>
      <c r="G5001" t="s">
        <v>239</v>
      </c>
      <c r="H5001" t="s">
        <v>4231</v>
      </c>
      <c r="I5001">
        <v>0</v>
      </c>
      <c r="J5001">
        <v>0</v>
      </c>
      <c r="K5001">
        <v>0</v>
      </c>
      <c r="L5001">
        <v>0</v>
      </c>
      <c r="M5001">
        <v>0</v>
      </c>
      <c r="N5001">
        <v>0</v>
      </c>
      <c r="O5001">
        <v>0</v>
      </c>
      <c r="P5001">
        <v>0</v>
      </c>
      <c r="Q5001">
        <v>0</v>
      </c>
      <c r="R5001">
        <v>0</v>
      </c>
      <c r="S5001">
        <v>0</v>
      </c>
      <c r="T5001">
        <v>0</v>
      </c>
      <c r="U5001">
        <v>0</v>
      </c>
      <c r="V5001">
        <v>0</v>
      </c>
      <c r="W5001">
        <v>0</v>
      </c>
      <c r="X5001">
        <v>0</v>
      </c>
      <c r="Y5001">
        <v>0</v>
      </c>
      <c r="Z5001">
        <v>0</v>
      </c>
      <c r="AA5001">
        <v>0</v>
      </c>
      <c r="AB5001">
        <v>0.100607</v>
      </c>
      <c r="AC5001">
        <v>5.4999999999999997E-3</v>
      </c>
      <c r="AD5001">
        <v>0</v>
      </c>
      <c r="AE5001">
        <v>0</v>
      </c>
      <c r="AF5001">
        <v>0</v>
      </c>
      <c r="AG5001">
        <v>0</v>
      </c>
      <c r="AH5001" t="s">
        <v>4719</v>
      </c>
    </row>
    <row r="5002" spans="1:34">
      <c r="A5002" t="s">
        <v>422</v>
      </c>
      <c r="B5002" t="s">
        <v>423</v>
      </c>
      <c r="C5002" t="s">
        <v>7211</v>
      </c>
      <c r="D5002" t="s">
        <v>7215</v>
      </c>
      <c r="E5002" t="s">
        <v>53</v>
      </c>
      <c r="F5002" t="s">
        <v>72</v>
      </c>
      <c r="G5002" t="s">
        <v>239</v>
      </c>
      <c r="H5002" t="s">
        <v>4231</v>
      </c>
      <c r="I5002">
        <v>0</v>
      </c>
      <c r="J5002">
        <v>0</v>
      </c>
      <c r="K5002">
        <v>0</v>
      </c>
      <c r="L5002">
        <v>0</v>
      </c>
      <c r="M5002">
        <v>0</v>
      </c>
      <c r="N5002">
        <v>0</v>
      </c>
      <c r="O5002">
        <v>0</v>
      </c>
      <c r="P5002">
        <v>0</v>
      </c>
      <c r="Q5002">
        <v>0</v>
      </c>
      <c r="R5002">
        <v>0</v>
      </c>
      <c r="S5002">
        <v>0</v>
      </c>
      <c r="T5002">
        <v>0</v>
      </c>
      <c r="U5002">
        <v>0</v>
      </c>
      <c r="V5002">
        <v>0</v>
      </c>
      <c r="W5002">
        <v>0</v>
      </c>
      <c r="X5002">
        <v>0</v>
      </c>
      <c r="Y5002">
        <v>0</v>
      </c>
      <c r="Z5002">
        <v>0</v>
      </c>
      <c r="AA5002">
        <v>0</v>
      </c>
      <c r="AB5002">
        <v>0.100607</v>
      </c>
      <c r="AC5002">
        <v>5.4999999999999997E-3</v>
      </c>
      <c r="AD5002">
        <v>0</v>
      </c>
      <c r="AE5002">
        <v>0</v>
      </c>
      <c r="AF5002">
        <v>0</v>
      </c>
      <c r="AG5002">
        <v>0</v>
      </c>
      <c r="AH5002" t="s">
        <v>4719</v>
      </c>
    </row>
    <row r="5003" spans="1:34">
      <c r="A5003" t="s">
        <v>422</v>
      </c>
      <c r="B5003" t="s">
        <v>500</v>
      </c>
      <c r="C5003" t="s">
        <v>7211</v>
      </c>
      <c r="D5003" t="s">
        <v>7216</v>
      </c>
      <c r="E5003" t="s">
        <v>53</v>
      </c>
      <c r="F5003" t="s">
        <v>72</v>
      </c>
      <c r="G5003" t="s">
        <v>239</v>
      </c>
      <c r="H5003" t="s">
        <v>4231</v>
      </c>
      <c r="I5003">
        <v>0</v>
      </c>
      <c r="J5003">
        <v>0</v>
      </c>
      <c r="K5003">
        <v>0</v>
      </c>
      <c r="L5003">
        <v>0</v>
      </c>
      <c r="M5003">
        <v>0</v>
      </c>
      <c r="N5003">
        <v>0</v>
      </c>
      <c r="O5003">
        <v>0</v>
      </c>
      <c r="P5003">
        <v>0</v>
      </c>
      <c r="Q5003">
        <v>0</v>
      </c>
      <c r="R5003">
        <v>0</v>
      </c>
      <c r="S5003">
        <v>0</v>
      </c>
      <c r="T5003">
        <v>0</v>
      </c>
      <c r="U5003">
        <v>0</v>
      </c>
      <c r="V5003">
        <v>0</v>
      </c>
      <c r="W5003">
        <v>0</v>
      </c>
      <c r="X5003">
        <v>0</v>
      </c>
      <c r="Y5003">
        <v>0</v>
      </c>
      <c r="Z5003">
        <v>0</v>
      </c>
      <c r="AA5003">
        <v>0</v>
      </c>
      <c r="AB5003">
        <v>0.100607</v>
      </c>
      <c r="AC5003">
        <v>5.4999999999999997E-3</v>
      </c>
      <c r="AD5003">
        <v>0</v>
      </c>
      <c r="AE5003">
        <v>0</v>
      </c>
      <c r="AF5003">
        <v>0</v>
      </c>
      <c r="AG5003">
        <v>0</v>
      </c>
      <c r="AH5003" t="s">
        <v>4719</v>
      </c>
    </row>
    <row r="5004" spans="1:34">
      <c r="A5004" t="s">
        <v>422</v>
      </c>
      <c r="B5004" t="s">
        <v>466</v>
      </c>
      <c r="C5004" t="s">
        <v>947</v>
      </c>
      <c r="D5004" t="s">
        <v>1000</v>
      </c>
      <c r="E5004" t="s">
        <v>53</v>
      </c>
      <c r="F5004" t="s">
        <v>39</v>
      </c>
      <c r="G5004" t="s">
        <v>140</v>
      </c>
      <c r="H5004" t="s">
        <v>41</v>
      </c>
      <c r="I5004">
        <v>1.5</v>
      </c>
      <c r="J5004">
        <v>1.7976884016230501</v>
      </c>
      <c r="K5004">
        <v>1.5</v>
      </c>
      <c r="L5004">
        <v>8.4000000000000012E-3</v>
      </c>
      <c r="M5004">
        <v>4.8060884016230503</v>
      </c>
      <c r="N5004">
        <v>140.93428277282081</v>
      </c>
      <c r="O5004">
        <v>261.0461725886671</v>
      </c>
      <c r="P5004">
        <v>98.483511307937491</v>
      </c>
      <c r="Q5004">
        <v>186.37200198002759</v>
      </c>
      <c r="R5004">
        <v>686.83596864945298</v>
      </c>
      <c r="S5004">
        <v>11806344.216010479</v>
      </c>
      <c r="T5004">
        <v>9882922.1926266979</v>
      </c>
      <c r="U5004">
        <v>2722230.5276770229</v>
      </c>
      <c r="V5004">
        <v>53098451.481768757</v>
      </c>
      <c r="W5004">
        <v>28686954.545454551</v>
      </c>
      <c r="X5004">
        <v>0.33874370987822988</v>
      </c>
      <c r="Y5004">
        <v>0.59007723632205134</v>
      </c>
      <c r="Z5004">
        <v>0.24241493025817981</v>
      </c>
      <c r="AA5004">
        <v>0.53555172982766541</v>
      </c>
      <c r="AB5004">
        <v>9.0872000000000008E-2</v>
      </c>
      <c r="AC5004">
        <v>5.4999999999999997E-3</v>
      </c>
      <c r="AD5004">
        <v>1.3084638580335011</v>
      </c>
      <c r="AE5004">
        <v>0.76176501165725352</v>
      </c>
      <c r="AF5004">
        <v>6.9726892713138042</v>
      </c>
      <c r="AG5004">
        <v>1</v>
      </c>
      <c r="AH5004" t="s">
        <v>249</v>
      </c>
    </row>
    <row r="5005" spans="1:34">
      <c r="A5005" t="s">
        <v>422</v>
      </c>
      <c r="B5005" t="s">
        <v>1398</v>
      </c>
      <c r="C5005" t="s">
        <v>947</v>
      </c>
      <c r="D5005" t="s">
        <v>2560</v>
      </c>
      <c r="E5005" t="s">
        <v>53</v>
      </c>
      <c r="F5005" t="s">
        <v>39</v>
      </c>
      <c r="G5005" t="s">
        <v>140</v>
      </c>
      <c r="H5005" t="s">
        <v>41</v>
      </c>
      <c r="I5005">
        <v>1.5</v>
      </c>
      <c r="J5005">
        <v>1.6612609498898321</v>
      </c>
      <c r="K5005">
        <v>1.5</v>
      </c>
      <c r="L5005">
        <v>8.3999999999999995E-3</v>
      </c>
      <c r="M5005">
        <v>4.669660949889832</v>
      </c>
      <c r="N5005">
        <v>140.93428277282081</v>
      </c>
      <c r="O5005">
        <v>241.2352509190232</v>
      </c>
      <c r="P5005">
        <v>98.483511307937491</v>
      </c>
      <c r="Q5005">
        <v>186.37200198002759</v>
      </c>
      <c r="R5005">
        <v>667.02504697980908</v>
      </c>
      <c r="S5005">
        <v>11806344.216010479</v>
      </c>
      <c r="T5005">
        <v>9132902.3954246882</v>
      </c>
      <c r="U5005">
        <v>2722230.5276770229</v>
      </c>
      <c r="V5005">
        <v>52348431.684566744</v>
      </c>
      <c r="W5005">
        <v>28686954.545454539</v>
      </c>
      <c r="X5005">
        <v>0.33874370987822988</v>
      </c>
      <c r="Y5005">
        <v>0.54529598635430654</v>
      </c>
      <c r="Z5005">
        <v>0.24241493025817981</v>
      </c>
      <c r="AA5005">
        <v>0.5355517298276653</v>
      </c>
      <c r="AB5005">
        <v>9.0872000000000008E-2</v>
      </c>
      <c r="AC5005">
        <v>5.4999999999999997E-3</v>
      </c>
      <c r="AD5005">
        <v>1.271321305729169</v>
      </c>
      <c r="AE5005">
        <v>3.051623430753005</v>
      </c>
      <c r="AF5005">
        <v>9.0889776863720062</v>
      </c>
      <c r="AG5005">
        <v>1</v>
      </c>
      <c r="AH5005" t="s">
        <v>249</v>
      </c>
    </row>
    <row r="5006" spans="1:34">
      <c r="A5006" t="s">
        <v>422</v>
      </c>
      <c r="B5006" t="s">
        <v>527</v>
      </c>
      <c r="C5006" t="s">
        <v>947</v>
      </c>
      <c r="D5006" t="s">
        <v>1089</v>
      </c>
      <c r="E5006" t="s">
        <v>53</v>
      </c>
      <c r="F5006" t="s">
        <v>39</v>
      </c>
      <c r="G5006" t="s">
        <v>140</v>
      </c>
      <c r="H5006" t="s">
        <v>41</v>
      </c>
      <c r="I5006">
        <v>1.5</v>
      </c>
      <c r="J5006">
        <v>1.8983782779630829</v>
      </c>
      <c r="K5006">
        <v>1.5</v>
      </c>
      <c r="L5006">
        <v>8.3999999999999995E-3</v>
      </c>
      <c r="M5006">
        <v>4.9067782779630829</v>
      </c>
      <c r="N5006">
        <v>140.93428277282081</v>
      </c>
      <c r="O5006">
        <v>275.66756460146559</v>
      </c>
      <c r="P5006">
        <v>98.483511307937491</v>
      </c>
      <c r="Q5006">
        <v>186.37200198002759</v>
      </c>
      <c r="R5006">
        <v>701.45736066225152</v>
      </c>
      <c r="S5006">
        <v>11806344.216010479</v>
      </c>
      <c r="T5006">
        <v>10436472.0806692</v>
      </c>
      <c r="U5006">
        <v>2722230.5276770229</v>
      </c>
      <c r="V5006">
        <v>53652001.369811252</v>
      </c>
      <c r="W5006">
        <v>28686954.545454539</v>
      </c>
      <c r="X5006">
        <v>0.33874370987822988</v>
      </c>
      <c r="Y5006">
        <v>0.62312790511576033</v>
      </c>
      <c r="Z5006">
        <v>0.24241493025817981</v>
      </c>
      <c r="AA5006">
        <v>0.5355517298276653</v>
      </c>
      <c r="AB5006">
        <v>9.0872000000000008E-2</v>
      </c>
      <c r="AC5006">
        <v>5.4999999999999997E-3</v>
      </c>
      <c r="AD5006">
        <v>1.3358768086601061</v>
      </c>
      <c r="AE5006">
        <v>0.7777243570571486</v>
      </c>
      <c r="AF5006">
        <v>7.1167514436803376</v>
      </c>
      <c r="AG5006">
        <v>1</v>
      </c>
      <c r="AH5006" t="s">
        <v>249</v>
      </c>
    </row>
    <row r="5007" spans="1:34">
      <c r="A5007" t="s">
        <v>422</v>
      </c>
      <c r="B5007" t="s">
        <v>423</v>
      </c>
      <c r="C5007" t="s">
        <v>947</v>
      </c>
      <c r="D5007" t="s">
        <v>948</v>
      </c>
      <c r="E5007" t="s">
        <v>53</v>
      </c>
      <c r="F5007" t="s">
        <v>39</v>
      </c>
      <c r="G5007" t="s">
        <v>140</v>
      </c>
      <c r="H5007" t="s">
        <v>41</v>
      </c>
      <c r="I5007">
        <v>1.5</v>
      </c>
      <c r="J5007">
        <v>1.7573158318974731</v>
      </c>
      <c r="K5007">
        <v>1.5</v>
      </c>
      <c r="L5007">
        <v>8.3999999999999995E-3</v>
      </c>
      <c r="M5007">
        <v>4.7657158318974719</v>
      </c>
      <c r="N5007">
        <v>140.93428277282081</v>
      </c>
      <c r="O5007">
        <v>255.18358550465641</v>
      </c>
      <c r="P5007">
        <v>98.483511307937491</v>
      </c>
      <c r="Q5007">
        <v>186.37200198002759</v>
      </c>
      <c r="R5007">
        <v>680.97338156544231</v>
      </c>
      <c r="S5007">
        <v>11806344.216010479</v>
      </c>
      <c r="T5007">
        <v>9660971.0664170403</v>
      </c>
      <c r="U5007">
        <v>2722230.5276770229</v>
      </c>
      <c r="V5007">
        <v>52876500.355559081</v>
      </c>
      <c r="W5007">
        <v>28686954.545454539</v>
      </c>
      <c r="X5007">
        <v>0.33874370987822983</v>
      </c>
      <c r="Y5007">
        <v>0.57682525430704834</v>
      </c>
      <c r="Z5007">
        <v>0.24241493025817981</v>
      </c>
      <c r="AA5007">
        <v>0.5355517298276653</v>
      </c>
      <c r="AB5007">
        <v>9.0872000000000008E-2</v>
      </c>
      <c r="AC5007">
        <v>5.4999999999999997E-3</v>
      </c>
      <c r="AD5007">
        <v>1.2974723730820339</v>
      </c>
      <c r="AE5007">
        <v>0.75536595935574935</v>
      </c>
      <c r="AF5007">
        <v>6.914926164335256</v>
      </c>
      <c r="AG5007">
        <v>1</v>
      </c>
      <c r="AH5007" t="s">
        <v>249</v>
      </c>
    </row>
    <row r="5008" spans="1:34">
      <c r="A5008" t="s">
        <v>422</v>
      </c>
      <c r="B5008" t="s">
        <v>500</v>
      </c>
      <c r="C5008" t="s">
        <v>947</v>
      </c>
      <c r="D5008" t="s">
        <v>1041</v>
      </c>
      <c r="E5008" t="s">
        <v>53</v>
      </c>
      <c r="F5008" t="s">
        <v>39</v>
      </c>
      <c r="G5008" t="s">
        <v>140</v>
      </c>
      <c r="H5008" t="s">
        <v>41</v>
      </c>
      <c r="I5008">
        <v>1.5</v>
      </c>
      <c r="J5008">
        <v>1.850885453466993</v>
      </c>
      <c r="K5008">
        <v>1.5</v>
      </c>
      <c r="L5008">
        <v>8.3999999999999995E-3</v>
      </c>
      <c r="M5008">
        <v>4.8592854534669936</v>
      </c>
      <c r="N5008">
        <v>140.93428277282081</v>
      </c>
      <c r="O5008">
        <v>268.77103011365563</v>
      </c>
      <c r="P5008">
        <v>98.483511307937491</v>
      </c>
      <c r="Q5008">
        <v>186.37200198002759</v>
      </c>
      <c r="R5008">
        <v>694.56082617444144</v>
      </c>
      <c r="S5008">
        <v>11806344.216010479</v>
      </c>
      <c r="T5008">
        <v>10175376.83814599</v>
      </c>
      <c r="U5008">
        <v>2722230.5276770229</v>
      </c>
      <c r="V5008">
        <v>53390906.127288043</v>
      </c>
      <c r="W5008">
        <v>28686954.545454539</v>
      </c>
      <c r="X5008">
        <v>0.33874370987822988</v>
      </c>
      <c r="Y5008">
        <v>0.60753875485007536</v>
      </c>
      <c r="Z5008">
        <v>0.24241493025817981</v>
      </c>
      <c r="AA5008">
        <v>0.5355517298276653</v>
      </c>
      <c r="AB5008">
        <v>9.0872000000000008E-2</v>
      </c>
      <c r="AC5008">
        <v>5.4999999999999997E-3</v>
      </c>
      <c r="AD5008">
        <v>1.322946825027663</v>
      </c>
      <c r="AE5008">
        <v>0.77019674437451846</v>
      </c>
      <c r="AF5008">
        <v>7.0488010228691751</v>
      </c>
      <c r="AG5008">
        <v>1</v>
      </c>
      <c r="AH5008" t="s">
        <v>249</v>
      </c>
    </row>
    <row r="5009" spans="1:34">
      <c r="A5009" t="s">
        <v>422</v>
      </c>
      <c r="B5009" t="s">
        <v>466</v>
      </c>
      <c r="C5009" t="s">
        <v>3581</v>
      </c>
      <c r="D5009" t="s">
        <v>3593</v>
      </c>
      <c r="E5009" t="s">
        <v>53</v>
      </c>
      <c r="F5009" t="s">
        <v>39</v>
      </c>
      <c r="G5009" t="s">
        <v>140</v>
      </c>
      <c r="H5009" t="s">
        <v>239</v>
      </c>
      <c r="I5009">
        <v>1.5</v>
      </c>
      <c r="J5009">
        <v>2.9038090465859869</v>
      </c>
      <c r="K5009">
        <v>1.5</v>
      </c>
      <c r="L5009">
        <v>2.02</v>
      </c>
      <c r="M5009">
        <v>7.9238090465859869</v>
      </c>
      <c r="N5009">
        <v>140.93428277282081</v>
      </c>
      <c r="O5009">
        <v>421.66831407224402</v>
      </c>
      <c r="P5009">
        <v>98.483511307937491</v>
      </c>
      <c r="Q5009">
        <v>53.049167857142862</v>
      </c>
      <c r="R5009">
        <v>714.13527601014528</v>
      </c>
      <c r="S5009">
        <v>11806344.216010479</v>
      </c>
      <c r="T5009">
        <v>15963900.553480029</v>
      </c>
      <c r="U5009">
        <v>2722230.5276770229</v>
      </c>
      <c r="V5009">
        <v>52344587.125738963</v>
      </c>
      <c r="W5009">
        <v>21852111.828571431</v>
      </c>
      <c r="X5009">
        <v>0.33874370987822988</v>
      </c>
      <c r="Y5009">
        <v>0.95315273518448218</v>
      </c>
      <c r="Z5009">
        <v>0.24241493025817981</v>
      </c>
      <c r="AA5009">
        <v>0.15244013752052549</v>
      </c>
      <c r="AB5009">
        <v>9.9680999999999992E-2</v>
      </c>
      <c r="AC5009">
        <v>5.4999999999999997E-3</v>
      </c>
      <c r="AD5009">
        <v>2.157267384410845</v>
      </c>
      <c r="AE5009">
        <v>1.2559237338838789</v>
      </c>
      <c r="AF5009">
        <v>11.44218116488071</v>
      </c>
      <c r="AG5009">
        <v>1</v>
      </c>
      <c r="AH5009" t="s">
        <v>2164</v>
      </c>
    </row>
    <row r="5010" spans="1:34">
      <c r="A5010" t="s">
        <v>422</v>
      </c>
      <c r="B5010" t="s">
        <v>1398</v>
      </c>
      <c r="C5010" t="s">
        <v>3581</v>
      </c>
      <c r="D5010" t="s">
        <v>3962</v>
      </c>
      <c r="E5010" t="s">
        <v>53</v>
      </c>
      <c r="F5010" t="s">
        <v>39</v>
      </c>
      <c r="G5010" t="s">
        <v>140</v>
      </c>
      <c r="H5010" t="s">
        <v>239</v>
      </c>
      <c r="I5010">
        <v>1.5</v>
      </c>
      <c r="J5010">
        <v>2.7531852152584668</v>
      </c>
      <c r="K5010">
        <v>1.5</v>
      </c>
      <c r="L5010">
        <v>2.02</v>
      </c>
      <c r="M5010">
        <v>7.7731852152584668</v>
      </c>
      <c r="N5010">
        <v>140.93428277282081</v>
      </c>
      <c r="O5010">
        <v>399.79590579882461</v>
      </c>
      <c r="P5010">
        <v>98.483511307937491</v>
      </c>
      <c r="Q5010">
        <v>53.049167857142862</v>
      </c>
      <c r="R5010">
        <v>692.26286773672575</v>
      </c>
      <c r="S5010">
        <v>11806344.216010479</v>
      </c>
      <c r="T5010">
        <v>15135835.131229309</v>
      </c>
      <c r="U5010">
        <v>2722230.5276770229</v>
      </c>
      <c r="V5010">
        <v>51516521.703488238</v>
      </c>
      <c r="W5010">
        <v>21852111.828571431</v>
      </c>
      <c r="X5010">
        <v>0.33874370987822988</v>
      </c>
      <c r="Y5010">
        <v>0.90371163402716459</v>
      </c>
      <c r="Z5010">
        <v>0.24241493025817981</v>
      </c>
      <c r="AA5010">
        <v>0.15244013752052549</v>
      </c>
      <c r="AB5010">
        <v>9.9680999999999992E-2</v>
      </c>
      <c r="AC5010">
        <v>5.4999999999999997E-3</v>
      </c>
      <c r="AD5010">
        <v>2.1162598491803162</v>
      </c>
      <c r="AE5010">
        <v>5.0797765381714077</v>
      </c>
      <c r="AF5010">
        <v>15.07440260261019</v>
      </c>
      <c r="AG5010">
        <v>1</v>
      </c>
      <c r="AH5010" t="s">
        <v>2164</v>
      </c>
    </row>
    <row r="5011" spans="1:34">
      <c r="A5011" t="s">
        <v>422</v>
      </c>
      <c r="B5011" t="s">
        <v>527</v>
      </c>
      <c r="C5011" t="s">
        <v>3581</v>
      </c>
      <c r="D5011" t="s">
        <v>3611</v>
      </c>
      <c r="E5011" t="s">
        <v>53</v>
      </c>
      <c r="F5011" t="s">
        <v>39</v>
      </c>
      <c r="G5011" t="s">
        <v>140</v>
      </c>
      <c r="H5011" t="s">
        <v>239</v>
      </c>
      <c r="I5011">
        <v>1.5143875120241199</v>
      </c>
      <c r="J5011">
        <v>3</v>
      </c>
      <c r="K5011">
        <v>1.5</v>
      </c>
      <c r="L5011">
        <v>2.02</v>
      </c>
      <c r="M5011">
        <v>8.0343875120241197</v>
      </c>
      <c r="N5011">
        <v>142.28607856482401</v>
      </c>
      <c r="O5011">
        <v>435.63640787743952</v>
      </c>
      <c r="P5011">
        <v>98.483511307937491</v>
      </c>
      <c r="Q5011">
        <v>53.049167857142862</v>
      </c>
      <c r="R5011">
        <v>729.45516560734382</v>
      </c>
      <c r="S5011">
        <v>11919586.82892298</v>
      </c>
      <c r="T5011">
        <v>16492717.28688442</v>
      </c>
      <c r="U5011">
        <v>2722230.5276770229</v>
      </c>
      <c r="V5011">
        <v>52986646.472055852</v>
      </c>
      <c r="W5011">
        <v>21852111.828571431</v>
      </c>
      <c r="X5011">
        <v>0.34199282934420849</v>
      </c>
      <c r="Y5011">
        <v>0.98472666751807103</v>
      </c>
      <c r="Z5011">
        <v>0.24241493025817981</v>
      </c>
      <c r="AA5011">
        <v>0.15244013752052549</v>
      </c>
      <c r="AB5011">
        <v>9.9680999999999992E-2</v>
      </c>
      <c r="AC5011">
        <v>5.4999999999999997E-3</v>
      </c>
      <c r="AD5011">
        <v>2.1873725163625881</v>
      </c>
      <c r="AE5011">
        <v>1.273450420655823</v>
      </c>
      <c r="AF5011">
        <v>11.60039144904253</v>
      </c>
      <c r="AG5011">
        <v>1</v>
      </c>
      <c r="AH5011" t="s">
        <v>2164</v>
      </c>
    </row>
    <row r="5012" spans="1:34">
      <c r="A5012" t="s">
        <v>422</v>
      </c>
      <c r="B5012" t="s">
        <v>423</v>
      </c>
      <c r="C5012" t="s">
        <v>3581</v>
      </c>
      <c r="D5012" t="s">
        <v>3582</v>
      </c>
      <c r="E5012" t="s">
        <v>53</v>
      </c>
      <c r="F5012" t="s">
        <v>39</v>
      </c>
      <c r="G5012" t="s">
        <v>140</v>
      </c>
      <c r="H5012" t="s">
        <v>239</v>
      </c>
      <c r="I5012">
        <v>1.5</v>
      </c>
      <c r="J5012">
        <v>2.8620334755069821</v>
      </c>
      <c r="K5012">
        <v>1.5</v>
      </c>
      <c r="L5012">
        <v>2.02</v>
      </c>
      <c r="M5012">
        <v>7.8820334755069812</v>
      </c>
      <c r="N5012">
        <v>140.93428277282081</v>
      </c>
      <c r="O5012">
        <v>415.60199416494839</v>
      </c>
      <c r="P5012">
        <v>98.483511307937491</v>
      </c>
      <c r="Q5012">
        <v>53.049167857142862</v>
      </c>
      <c r="R5012">
        <v>708.0689561028496</v>
      </c>
      <c r="S5012">
        <v>11806344.216010479</v>
      </c>
      <c r="T5012">
        <v>15734236.32571196</v>
      </c>
      <c r="U5012">
        <v>2722230.5276770229</v>
      </c>
      <c r="V5012">
        <v>52114922.897970892</v>
      </c>
      <c r="W5012">
        <v>21852111.828571431</v>
      </c>
      <c r="X5012">
        <v>0.33874370987822988</v>
      </c>
      <c r="Y5012">
        <v>0.93944022888705103</v>
      </c>
      <c r="Z5012">
        <v>0.24241493025817981</v>
      </c>
      <c r="AA5012">
        <v>0.15244013752052549</v>
      </c>
      <c r="AB5012">
        <v>9.9680999999999992E-2</v>
      </c>
      <c r="AC5012">
        <v>5.4999999999999997E-3</v>
      </c>
      <c r="AD5012">
        <v>2.1458939305045179</v>
      </c>
      <c r="AE5012">
        <v>1.249302305867857</v>
      </c>
      <c r="AF5012">
        <v>11.382410711879359</v>
      </c>
      <c r="AG5012">
        <v>1</v>
      </c>
      <c r="AH5012" t="s">
        <v>2164</v>
      </c>
    </row>
    <row r="5013" spans="1:34">
      <c r="A5013" t="s">
        <v>422</v>
      </c>
      <c r="B5013" t="s">
        <v>500</v>
      </c>
      <c r="C5013" t="s">
        <v>3581</v>
      </c>
      <c r="D5013" t="s">
        <v>3599</v>
      </c>
      <c r="E5013" t="s">
        <v>53</v>
      </c>
      <c r="F5013" t="s">
        <v>39</v>
      </c>
      <c r="G5013" t="s">
        <v>140</v>
      </c>
      <c r="H5013" t="s">
        <v>239</v>
      </c>
      <c r="I5013">
        <v>1.5</v>
      </c>
      <c r="J5013">
        <v>2.9575198689080509</v>
      </c>
      <c r="K5013">
        <v>1.5</v>
      </c>
      <c r="L5013">
        <v>2.02</v>
      </c>
      <c r="M5013">
        <v>7.9775198689080504</v>
      </c>
      <c r="N5013">
        <v>140.93428277282081</v>
      </c>
      <c r="O5013">
        <v>429.46777730575309</v>
      </c>
      <c r="P5013">
        <v>98.483511307937491</v>
      </c>
      <c r="Q5013">
        <v>53.049167857142862</v>
      </c>
      <c r="R5013">
        <v>721.93473924365423</v>
      </c>
      <c r="S5013">
        <v>11806344.216010479</v>
      </c>
      <c r="T5013">
        <v>16259179.68941465</v>
      </c>
      <c r="U5013">
        <v>2722230.5276770229</v>
      </c>
      <c r="V5013">
        <v>52639866.261673577</v>
      </c>
      <c r="W5013">
        <v>21852111.828571431</v>
      </c>
      <c r="X5013">
        <v>0.33874370987822988</v>
      </c>
      <c r="Y5013">
        <v>0.97078289487610259</v>
      </c>
      <c r="Z5013">
        <v>0.24241493025817981</v>
      </c>
      <c r="AA5013">
        <v>0.15244013752052549</v>
      </c>
      <c r="AB5013">
        <v>9.9680999999999992E-2</v>
      </c>
      <c r="AC5013">
        <v>5.4999999999999997E-3</v>
      </c>
      <c r="AD5013">
        <v>2.17189022609015</v>
      </c>
      <c r="AE5013">
        <v>1.2644368992219259</v>
      </c>
      <c r="AF5013">
        <v>11.51902799422013</v>
      </c>
      <c r="AG5013">
        <v>1</v>
      </c>
      <c r="AH5013" t="s">
        <v>2164</v>
      </c>
    </row>
    <row r="5014" spans="1:34">
      <c r="A5014" t="s">
        <v>422</v>
      </c>
      <c r="B5014" t="s">
        <v>466</v>
      </c>
      <c r="C5014" t="s">
        <v>2609</v>
      </c>
      <c r="D5014" t="s">
        <v>2663</v>
      </c>
      <c r="E5014" t="s">
        <v>53</v>
      </c>
      <c r="F5014" t="s">
        <v>39</v>
      </c>
      <c r="G5014" t="s">
        <v>140</v>
      </c>
      <c r="H5014" t="s">
        <v>302</v>
      </c>
      <c r="I5014">
        <v>1.8783412168489511</v>
      </c>
      <c r="J5014">
        <v>3</v>
      </c>
      <c r="K5014">
        <v>1.5</v>
      </c>
      <c r="L5014">
        <v>1.06E-2</v>
      </c>
      <c r="M5014">
        <v>6.3889412168489521</v>
      </c>
      <c r="N5014">
        <v>176.48178146615629</v>
      </c>
      <c r="O5014">
        <v>435.63640787743958</v>
      </c>
      <c r="P5014">
        <v>98.483511307937476</v>
      </c>
      <c r="Q5014">
        <v>44.026333184789081</v>
      </c>
      <c r="R5014">
        <v>754.6280338363224</v>
      </c>
      <c r="S5014">
        <v>14784228.640825801</v>
      </c>
      <c r="T5014">
        <v>16492717.28688442</v>
      </c>
      <c r="U5014">
        <v>2722230.5276770219</v>
      </c>
      <c r="V5014">
        <v>45967653.460734837</v>
      </c>
      <c r="W5014">
        <v>11968477.0053476</v>
      </c>
      <c r="X5014">
        <v>0.42418418147506831</v>
      </c>
      <c r="Y5014">
        <v>0.98472666751807125</v>
      </c>
      <c r="Z5014">
        <v>0.24241493025817981</v>
      </c>
      <c r="AA5014">
        <v>0.12651245168042841</v>
      </c>
      <c r="AB5014">
        <v>8.7010000000000004E-2</v>
      </c>
      <c r="AC5014">
        <v>5.4999999999999997E-3</v>
      </c>
      <c r="AD5014">
        <v>1.7393976087756311</v>
      </c>
      <c r="AE5014">
        <v>1.012647182870559</v>
      </c>
      <c r="AF5014">
        <v>9.2334960084951412</v>
      </c>
      <c r="AG5014">
        <v>1</v>
      </c>
      <c r="AH5014" t="s">
        <v>773</v>
      </c>
    </row>
    <row r="5015" spans="1:34">
      <c r="A5015" t="s">
        <v>422</v>
      </c>
      <c r="B5015" t="s">
        <v>1398</v>
      </c>
      <c r="C5015" t="s">
        <v>2609</v>
      </c>
      <c r="D5015" t="s">
        <v>3673</v>
      </c>
      <c r="E5015" t="s">
        <v>53</v>
      </c>
      <c r="F5015" t="s">
        <v>39</v>
      </c>
      <c r="G5015" t="s">
        <v>140</v>
      </c>
      <c r="H5015" t="s">
        <v>302</v>
      </c>
      <c r="I5015">
        <v>1.669653724910735</v>
      </c>
      <c r="J5015">
        <v>3</v>
      </c>
      <c r="K5015">
        <v>1.5</v>
      </c>
      <c r="L5015">
        <v>1.06E-2</v>
      </c>
      <c r="M5015">
        <v>6.1802537249107354</v>
      </c>
      <c r="N5015">
        <v>156.87430013284211</v>
      </c>
      <c r="O5015">
        <v>435.63640787743958</v>
      </c>
      <c r="P5015">
        <v>98.483511307937476</v>
      </c>
      <c r="Q5015">
        <v>44.026333184789081</v>
      </c>
      <c r="R5015">
        <v>735.02055250300828</v>
      </c>
      <c r="S5015">
        <v>13141671.06522681</v>
      </c>
      <c r="T5015">
        <v>16492717.28688442</v>
      </c>
      <c r="U5015">
        <v>2722230.5276770219</v>
      </c>
      <c r="V5015">
        <v>44325095.885135837</v>
      </c>
      <c r="W5015">
        <v>11968477.0053476</v>
      </c>
      <c r="X5015">
        <v>0.37705646465884518</v>
      </c>
      <c r="Y5015">
        <v>0.98472666751807125</v>
      </c>
      <c r="Z5015">
        <v>0.24241493025817981</v>
      </c>
      <c r="AA5015">
        <v>0.12651245168042841</v>
      </c>
      <c r="AB5015">
        <v>8.7010000000000004E-2</v>
      </c>
      <c r="AC5015">
        <v>5.4999999999999997E-3</v>
      </c>
      <c r="AD5015">
        <v>1.6825821659442839</v>
      </c>
      <c r="AE5015">
        <v>4.0387958092291658</v>
      </c>
      <c r="AF5015">
        <v>11.994141700084191</v>
      </c>
      <c r="AG5015">
        <v>1</v>
      </c>
      <c r="AH5015" t="s">
        <v>773</v>
      </c>
    </row>
    <row r="5016" spans="1:34">
      <c r="A5016" t="s">
        <v>422</v>
      </c>
      <c r="B5016" t="s">
        <v>527</v>
      </c>
      <c r="C5016" t="s">
        <v>2609</v>
      </c>
      <c r="D5016" t="s">
        <v>2796</v>
      </c>
      <c r="E5016" t="s">
        <v>53</v>
      </c>
      <c r="F5016" t="s">
        <v>39</v>
      </c>
      <c r="G5016" t="s">
        <v>140</v>
      </c>
      <c r="H5016" t="s">
        <v>302</v>
      </c>
      <c r="I5016">
        <v>2.0306016350294742</v>
      </c>
      <c r="J5016">
        <v>3</v>
      </c>
      <c r="K5016">
        <v>1.5</v>
      </c>
      <c r="L5016">
        <v>1.06E-2</v>
      </c>
      <c r="M5016">
        <v>6.5412016350294753</v>
      </c>
      <c r="N5016">
        <v>190.78759002013081</v>
      </c>
      <c r="O5016">
        <v>435.63640787743958</v>
      </c>
      <c r="P5016">
        <v>98.483511307937476</v>
      </c>
      <c r="Q5016">
        <v>44.026333184789081</v>
      </c>
      <c r="R5016">
        <v>768.93384239029706</v>
      </c>
      <c r="S5016">
        <v>15982654.57916777</v>
      </c>
      <c r="T5016">
        <v>16492717.28688442</v>
      </c>
      <c r="U5016">
        <v>2722230.5276770219</v>
      </c>
      <c r="V5016">
        <v>47166079.399076812</v>
      </c>
      <c r="W5016">
        <v>11968477.0053476</v>
      </c>
      <c r="X5016">
        <v>0.45856902075645561</v>
      </c>
      <c r="Y5016">
        <v>0.98472666751807125</v>
      </c>
      <c r="Z5016">
        <v>0.24241493025817981</v>
      </c>
      <c r="AA5016">
        <v>0.12651245168042841</v>
      </c>
      <c r="AB5016">
        <v>8.7010000000000004E-2</v>
      </c>
      <c r="AC5016">
        <v>5.4999999999999997E-3</v>
      </c>
      <c r="AD5016">
        <v>1.78085070691902</v>
      </c>
      <c r="AE5016">
        <v>1.0367804591521721</v>
      </c>
      <c r="AF5016">
        <v>9.451342801100667</v>
      </c>
      <c r="AG5016">
        <v>1</v>
      </c>
      <c r="AH5016" t="s">
        <v>773</v>
      </c>
    </row>
    <row r="5017" spans="1:34">
      <c r="A5017" t="s">
        <v>422</v>
      </c>
      <c r="B5017" t="s">
        <v>423</v>
      </c>
      <c r="C5017" t="s">
        <v>2609</v>
      </c>
      <c r="D5017" t="s">
        <v>2610</v>
      </c>
      <c r="E5017" t="s">
        <v>53</v>
      </c>
      <c r="F5017" t="s">
        <v>39</v>
      </c>
      <c r="G5017" t="s">
        <v>140</v>
      </c>
      <c r="H5017" t="s">
        <v>302</v>
      </c>
      <c r="I5017">
        <v>1.819652792373845</v>
      </c>
      <c r="J5017">
        <v>3</v>
      </c>
      <c r="K5017">
        <v>1.5</v>
      </c>
      <c r="L5017">
        <v>1.060000000000001E-2</v>
      </c>
      <c r="M5017">
        <v>6.3302527923738454</v>
      </c>
      <c r="N5017">
        <v>170.96764079251241</v>
      </c>
      <c r="O5017">
        <v>435.63640787743958</v>
      </c>
      <c r="P5017">
        <v>98.483511307937476</v>
      </c>
      <c r="Q5017">
        <v>44.026333184789117</v>
      </c>
      <c r="R5017">
        <v>749.11389316267855</v>
      </c>
      <c r="S5017">
        <v>14322298.146926841</v>
      </c>
      <c r="T5017">
        <v>16492717.28688442</v>
      </c>
      <c r="U5017">
        <v>2722230.5276770219</v>
      </c>
      <c r="V5017">
        <v>45505722.966835894</v>
      </c>
      <c r="W5017">
        <v>11968477.00534761</v>
      </c>
      <c r="X5017">
        <v>0.41093062505266442</v>
      </c>
      <c r="Y5017">
        <v>0.98472666751807125</v>
      </c>
      <c r="Z5017">
        <v>0.24241493025817981</v>
      </c>
      <c r="AA5017">
        <v>0.12651245168042849</v>
      </c>
      <c r="AB5017">
        <v>8.7010000000000004E-2</v>
      </c>
      <c r="AC5017">
        <v>5.4999999999999997E-3</v>
      </c>
      <c r="AD5017">
        <v>1.723419608394974</v>
      </c>
      <c r="AE5017">
        <v>1.003345067591255</v>
      </c>
      <c r="AF5017">
        <v>9.1495274683600734</v>
      </c>
      <c r="AG5017">
        <v>1</v>
      </c>
      <c r="AH5017" t="s">
        <v>773</v>
      </c>
    </row>
    <row r="5018" spans="1:34">
      <c r="A5018" t="s">
        <v>422</v>
      </c>
      <c r="B5018" t="s">
        <v>500</v>
      </c>
      <c r="C5018" t="s">
        <v>2609</v>
      </c>
      <c r="D5018" t="s">
        <v>2725</v>
      </c>
      <c r="E5018" t="s">
        <v>53</v>
      </c>
      <c r="F5018" t="s">
        <v>39</v>
      </c>
      <c r="G5018" t="s">
        <v>140</v>
      </c>
      <c r="H5018" t="s">
        <v>302</v>
      </c>
      <c r="I5018">
        <v>1.9551825598884791</v>
      </c>
      <c r="J5018">
        <v>3</v>
      </c>
      <c r="K5018">
        <v>1.5</v>
      </c>
      <c r="L5018">
        <v>1.060000000000001E-2</v>
      </c>
      <c r="M5018">
        <v>6.4657825598884786</v>
      </c>
      <c r="N5018">
        <v>183.70150117854041</v>
      </c>
      <c r="O5018">
        <v>435.63640787743958</v>
      </c>
      <c r="P5018">
        <v>98.483511307937476</v>
      </c>
      <c r="Q5018">
        <v>44.026333184789117</v>
      </c>
      <c r="R5018">
        <v>761.84775354870658</v>
      </c>
      <c r="S5018">
        <v>15389038.871455939</v>
      </c>
      <c r="T5018">
        <v>16492717.28688442</v>
      </c>
      <c r="U5018">
        <v>2722230.5276770219</v>
      </c>
      <c r="V5018">
        <v>46572463.691365004</v>
      </c>
      <c r="W5018">
        <v>11968477.00534761</v>
      </c>
      <c r="X5018">
        <v>0.44153719588389179</v>
      </c>
      <c r="Y5018">
        <v>0.98472666751807125</v>
      </c>
      <c r="Z5018">
        <v>0.24241493025817981</v>
      </c>
      <c r="AA5018">
        <v>0.12651245168042849</v>
      </c>
      <c r="AB5018">
        <v>8.7010000000000004E-2</v>
      </c>
      <c r="AC5018">
        <v>5.4999999999999997E-3</v>
      </c>
      <c r="AD5018">
        <v>1.7603177649958159</v>
      </c>
      <c r="AE5018">
        <v>1.0248265357423241</v>
      </c>
      <c r="AF5018">
        <v>9.3434368606266212</v>
      </c>
      <c r="AG5018">
        <v>1</v>
      </c>
      <c r="AH5018" t="s">
        <v>773</v>
      </c>
    </row>
    <row r="5019" spans="1:34">
      <c r="A5019" t="s">
        <v>422</v>
      </c>
      <c r="B5019" t="s">
        <v>466</v>
      </c>
      <c r="C5019" t="s">
        <v>7217</v>
      </c>
      <c r="D5019" t="s">
        <v>7218</v>
      </c>
      <c r="E5019" t="s">
        <v>53</v>
      </c>
      <c r="F5019" t="s">
        <v>39</v>
      </c>
      <c r="G5019" t="s">
        <v>140</v>
      </c>
      <c r="H5019" t="s">
        <v>4231</v>
      </c>
      <c r="I5019">
        <v>0</v>
      </c>
      <c r="J5019">
        <v>0</v>
      </c>
      <c r="K5019">
        <v>0</v>
      </c>
      <c r="L5019">
        <v>0</v>
      </c>
      <c r="M5019">
        <v>0</v>
      </c>
      <c r="N5019">
        <v>0</v>
      </c>
      <c r="O5019">
        <v>0</v>
      </c>
      <c r="P5019">
        <v>0</v>
      </c>
      <c r="Q5019">
        <v>0</v>
      </c>
      <c r="R5019">
        <v>0</v>
      </c>
      <c r="S5019">
        <v>0</v>
      </c>
      <c r="T5019">
        <v>0</v>
      </c>
      <c r="U5019">
        <v>0</v>
      </c>
      <c r="V5019">
        <v>0</v>
      </c>
      <c r="W5019">
        <v>0</v>
      </c>
      <c r="X5019">
        <v>0</v>
      </c>
      <c r="Y5019">
        <v>0</v>
      </c>
      <c r="Z5019">
        <v>0</v>
      </c>
      <c r="AA5019">
        <v>0</v>
      </c>
      <c r="AB5019">
        <v>8.9910000000000004E-2</v>
      </c>
      <c r="AC5019">
        <v>5.4999999999999997E-3</v>
      </c>
      <c r="AD5019">
        <v>0</v>
      </c>
      <c r="AE5019">
        <v>0</v>
      </c>
      <c r="AF5019">
        <v>0</v>
      </c>
      <c r="AG5019">
        <v>0</v>
      </c>
      <c r="AH5019" t="s">
        <v>4730</v>
      </c>
    </row>
    <row r="5020" spans="1:34">
      <c r="A5020" t="s">
        <v>422</v>
      </c>
      <c r="B5020" t="s">
        <v>1398</v>
      </c>
      <c r="C5020" t="s">
        <v>7217</v>
      </c>
      <c r="D5020" t="s">
        <v>7219</v>
      </c>
      <c r="E5020" t="s">
        <v>53</v>
      </c>
      <c r="F5020" t="s">
        <v>39</v>
      </c>
      <c r="G5020" t="s">
        <v>140</v>
      </c>
      <c r="H5020" t="s">
        <v>4231</v>
      </c>
      <c r="I5020">
        <v>0</v>
      </c>
      <c r="J5020">
        <v>0</v>
      </c>
      <c r="K5020">
        <v>0</v>
      </c>
      <c r="L5020">
        <v>0</v>
      </c>
      <c r="M5020">
        <v>0</v>
      </c>
      <c r="N5020">
        <v>0</v>
      </c>
      <c r="O5020">
        <v>0</v>
      </c>
      <c r="P5020">
        <v>0</v>
      </c>
      <c r="Q5020">
        <v>0</v>
      </c>
      <c r="R5020">
        <v>0</v>
      </c>
      <c r="S5020">
        <v>0</v>
      </c>
      <c r="T5020">
        <v>0</v>
      </c>
      <c r="U5020">
        <v>0</v>
      </c>
      <c r="V5020">
        <v>0</v>
      </c>
      <c r="W5020">
        <v>0</v>
      </c>
      <c r="X5020">
        <v>0</v>
      </c>
      <c r="Y5020">
        <v>0</v>
      </c>
      <c r="Z5020">
        <v>0</v>
      </c>
      <c r="AA5020">
        <v>0</v>
      </c>
      <c r="AB5020">
        <v>8.9910000000000004E-2</v>
      </c>
      <c r="AC5020">
        <v>5.4999999999999997E-3</v>
      </c>
      <c r="AD5020">
        <v>0</v>
      </c>
      <c r="AE5020">
        <v>0</v>
      </c>
      <c r="AF5020">
        <v>0</v>
      </c>
      <c r="AG5020">
        <v>0</v>
      </c>
      <c r="AH5020" t="s">
        <v>4730</v>
      </c>
    </row>
    <row r="5021" spans="1:34">
      <c r="A5021" t="s">
        <v>422</v>
      </c>
      <c r="B5021" t="s">
        <v>527</v>
      </c>
      <c r="C5021" t="s">
        <v>7217</v>
      </c>
      <c r="D5021" t="s">
        <v>7220</v>
      </c>
      <c r="E5021" t="s">
        <v>53</v>
      </c>
      <c r="F5021" t="s">
        <v>39</v>
      </c>
      <c r="G5021" t="s">
        <v>140</v>
      </c>
      <c r="H5021" t="s">
        <v>4231</v>
      </c>
      <c r="I5021">
        <v>0</v>
      </c>
      <c r="J5021">
        <v>0</v>
      </c>
      <c r="K5021">
        <v>0</v>
      </c>
      <c r="L5021">
        <v>0</v>
      </c>
      <c r="M5021">
        <v>0</v>
      </c>
      <c r="N5021">
        <v>0</v>
      </c>
      <c r="O5021">
        <v>0</v>
      </c>
      <c r="P5021">
        <v>0</v>
      </c>
      <c r="Q5021">
        <v>0</v>
      </c>
      <c r="R5021">
        <v>0</v>
      </c>
      <c r="S5021">
        <v>0</v>
      </c>
      <c r="T5021">
        <v>0</v>
      </c>
      <c r="U5021">
        <v>0</v>
      </c>
      <c r="V5021">
        <v>0</v>
      </c>
      <c r="W5021">
        <v>0</v>
      </c>
      <c r="X5021">
        <v>0</v>
      </c>
      <c r="Y5021">
        <v>0</v>
      </c>
      <c r="Z5021">
        <v>0</v>
      </c>
      <c r="AA5021">
        <v>0</v>
      </c>
      <c r="AB5021">
        <v>8.9910000000000004E-2</v>
      </c>
      <c r="AC5021">
        <v>5.4999999999999997E-3</v>
      </c>
      <c r="AD5021">
        <v>0</v>
      </c>
      <c r="AE5021">
        <v>0</v>
      </c>
      <c r="AF5021">
        <v>0</v>
      </c>
      <c r="AG5021">
        <v>0</v>
      </c>
      <c r="AH5021" t="s">
        <v>4730</v>
      </c>
    </row>
    <row r="5022" spans="1:34">
      <c r="A5022" t="s">
        <v>422</v>
      </c>
      <c r="B5022" t="s">
        <v>423</v>
      </c>
      <c r="C5022" t="s">
        <v>7217</v>
      </c>
      <c r="D5022" t="s">
        <v>7221</v>
      </c>
      <c r="E5022" t="s">
        <v>53</v>
      </c>
      <c r="F5022" t="s">
        <v>39</v>
      </c>
      <c r="G5022" t="s">
        <v>140</v>
      </c>
      <c r="H5022" t="s">
        <v>4231</v>
      </c>
      <c r="I5022">
        <v>0</v>
      </c>
      <c r="J5022">
        <v>0</v>
      </c>
      <c r="K5022">
        <v>0</v>
      </c>
      <c r="L5022">
        <v>0</v>
      </c>
      <c r="M5022">
        <v>0</v>
      </c>
      <c r="N5022">
        <v>0</v>
      </c>
      <c r="O5022">
        <v>0</v>
      </c>
      <c r="P5022">
        <v>0</v>
      </c>
      <c r="Q5022">
        <v>0</v>
      </c>
      <c r="R5022">
        <v>0</v>
      </c>
      <c r="S5022">
        <v>0</v>
      </c>
      <c r="T5022">
        <v>0</v>
      </c>
      <c r="U5022">
        <v>0</v>
      </c>
      <c r="V5022">
        <v>0</v>
      </c>
      <c r="W5022">
        <v>0</v>
      </c>
      <c r="X5022">
        <v>0</v>
      </c>
      <c r="Y5022">
        <v>0</v>
      </c>
      <c r="Z5022">
        <v>0</v>
      </c>
      <c r="AA5022">
        <v>0</v>
      </c>
      <c r="AB5022">
        <v>8.9910000000000004E-2</v>
      </c>
      <c r="AC5022">
        <v>5.4999999999999997E-3</v>
      </c>
      <c r="AD5022">
        <v>0</v>
      </c>
      <c r="AE5022">
        <v>0</v>
      </c>
      <c r="AF5022">
        <v>0</v>
      </c>
      <c r="AG5022">
        <v>0</v>
      </c>
      <c r="AH5022" t="s">
        <v>4730</v>
      </c>
    </row>
    <row r="5023" spans="1:34">
      <c r="A5023" t="s">
        <v>422</v>
      </c>
      <c r="B5023" t="s">
        <v>500</v>
      </c>
      <c r="C5023" t="s">
        <v>7217</v>
      </c>
      <c r="D5023" t="s">
        <v>7222</v>
      </c>
      <c r="E5023" t="s">
        <v>53</v>
      </c>
      <c r="F5023" t="s">
        <v>39</v>
      </c>
      <c r="G5023" t="s">
        <v>140</v>
      </c>
      <c r="H5023" t="s">
        <v>4231</v>
      </c>
      <c r="I5023">
        <v>0</v>
      </c>
      <c r="J5023">
        <v>0</v>
      </c>
      <c r="K5023">
        <v>0</v>
      </c>
      <c r="L5023">
        <v>0</v>
      </c>
      <c r="M5023">
        <v>0</v>
      </c>
      <c r="N5023">
        <v>0</v>
      </c>
      <c r="O5023">
        <v>0</v>
      </c>
      <c r="P5023">
        <v>0</v>
      </c>
      <c r="Q5023">
        <v>0</v>
      </c>
      <c r="R5023">
        <v>0</v>
      </c>
      <c r="S5023">
        <v>0</v>
      </c>
      <c r="T5023">
        <v>0</v>
      </c>
      <c r="U5023">
        <v>0</v>
      </c>
      <c r="V5023">
        <v>0</v>
      </c>
      <c r="W5023">
        <v>0</v>
      </c>
      <c r="X5023">
        <v>0</v>
      </c>
      <c r="Y5023">
        <v>0</v>
      </c>
      <c r="Z5023">
        <v>0</v>
      </c>
      <c r="AA5023">
        <v>0</v>
      </c>
      <c r="AB5023">
        <v>8.9910000000000004E-2</v>
      </c>
      <c r="AC5023">
        <v>5.4999999999999997E-3</v>
      </c>
      <c r="AD5023">
        <v>0</v>
      </c>
      <c r="AE5023">
        <v>0</v>
      </c>
      <c r="AF5023">
        <v>0</v>
      </c>
      <c r="AG5023">
        <v>0</v>
      </c>
      <c r="AH5023" t="s">
        <v>4730</v>
      </c>
    </row>
    <row r="5024" spans="1:34">
      <c r="A5024" t="s">
        <v>422</v>
      </c>
      <c r="B5024" t="s">
        <v>466</v>
      </c>
      <c r="C5024" t="s">
        <v>1413</v>
      </c>
      <c r="D5024" t="s">
        <v>1493</v>
      </c>
      <c r="E5024" t="s">
        <v>53</v>
      </c>
      <c r="F5024" t="s">
        <v>39</v>
      </c>
      <c r="G5024" t="s">
        <v>41</v>
      </c>
      <c r="H5024" t="s">
        <v>239</v>
      </c>
      <c r="I5024">
        <v>1.5</v>
      </c>
      <c r="J5024">
        <v>1.7943245539373121</v>
      </c>
      <c r="K5024">
        <v>7.7529234978154539E-3</v>
      </c>
      <c r="L5024">
        <v>2.02</v>
      </c>
      <c r="M5024">
        <v>5.3220774774351272</v>
      </c>
      <c r="N5024">
        <v>140.93428277282081</v>
      </c>
      <c r="O5024">
        <v>260.55770108117991</v>
      </c>
      <c r="P5024">
        <v>172.01522303403141</v>
      </c>
      <c r="Q5024">
        <v>53.049167857142862</v>
      </c>
      <c r="R5024">
        <v>626.55637474517494</v>
      </c>
      <c r="S5024">
        <v>11806344.216010479</v>
      </c>
      <c r="T5024">
        <v>9864429.1963343583</v>
      </c>
      <c r="U5024">
        <v>26477114.759073619</v>
      </c>
      <c r="V5024">
        <v>69999999.999989882</v>
      </c>
      <c r="W5024">
        <v>21852111.828571431</v>
      </c>
      <c r="X5024">
        <v>0.33874370987822988</v>
      </c>
      <c r="Y5024">
        <v>0.58897307948151278</v>
      </c>
      <c r="Z5024">
        <v>0.49429661791388341</v>
      </c>
      <c r="AA5024">
        <v>0.15244013752052549</v>
      </c>
      <c r="AB5024">
        <v>0.10156900000000001</v>
      </c>
      <c r="AC5024">
        <v>5.4999999999999997E-3</v>
      </c>
      <c r="AD5024">
        <v>1.44894255930171</v>
      </c>
      <c r="AE5024">
        <v>0.84354928017346764</v>
      </c>
      <c r="AF5024">
        <v>7.7216383169103047</v>
      </c>
      <c r="AG5024">
        <v>1</v>
      </c>
      <c r="AH5024" t="s">
        <v>656</v>
      </c>
    </row>
    <row r="5025" spans="1:34">
      <c r="A5025" t="s">
        <v>422</v>
      </c>
      <c r="B5025" t="s">
        <v>1398</v>
      </c>
      <c r="C5025" t="s">
        <v>1413</v>
      </c>
      <c r="D5025" t="s">
        <v>3091</v>
      </c>
      <c r="E5025" t="s">
        <v>53</v>
      </c>
      <c r="F5025" t="s">
        <v>39</v>
      </c>
      <c r="G5025" t="s">
        <v>41</v>
      </c>
      <c r="H5025" t="s">
        <v>239</v>
      </c>
      <c r="I5025">
        <v>1.5</v>
      </c>
      <c r="J5025">
        <v>1.5829324140557079</v>
      </c>
      <c r="K5025">
        <v>8.0932177672466705E-3</v>
      </c>
      <c r="L5025">
        <v>2.02</v>
      </c>
      <c r="M5025">
        <v>5.1110256318229554</v>
      </c>
      <c r="N5025">
        <v>140.93428277282081</v>
      </c>
      <c r="O5025">
        <v>229.8609969239975</v>
      </c>
      <c r="P5025">
        <v>179.56538068358219</v>
      </c>
      <c r="Q5025">
        <v>53.049167857142862</v>
      </c>
      <c r="R5025">
        <v>603.40982823754337</v>
      </c>
      <c r="S5025">
        <v>11806344.216010479</v>
      </c>
      <c r="T5025">
        <v>8702285.5964220874</v>
      </c>
      <c r="U5025">
        <v>27639258.358984571</v>
      </c>
      <c r="V5025">
        <v>69999999.999988556</v>
      </c>
      <c r="W5025">
        <v>21852111.828571431</v>
      </c>
      <c r="X5025">
        <v>0.33874370987822988</v>
      </c>
      <c r="Y5025">
        <v>0.51958525366647101</v>
      </c>
      <c r="Z5025">
        <v>0.51599247322868458</v>
      </c>
      <c r="AA5025">
        <v>0.15244013752052549</v>
      </c>
      <c r="AB5025">
        <v>0.10156900000000001</v>
      </c>
      <c r="AC5025">
        <v>5.4999999999999997E-3</v>
      </c>
      <c r="AD5025">
        <v>1.391483418087925</v>
      </c>
      <c r="AE5025">
        <v>3.340055250396301</v>
      </c>
      <c r="AF5025">
        <v>9.9496333003071804</v>
      </c>
      <c r="AG5025">
        <v>1</v>
      </c>
      <c r="AH5025" t="s">
        <v>656</v>
      </c>
    </row>
    <row r="5026" spans="1:34">
      <c r="A5026" t="s">
        <v>422</v>
      </c>
      <c r="B5026" t="s">
        <v>527</v>
      </c>
      <c r="C5026" t="s">
        <v>1413</v>
      </c>
      <c r="D5026" t="s">
        <v>1674</v>
      </c>
      <c r="E5026" t="s">
        <v>53</v>
      </c>
      <c r="F5026" t="s">
        <v>39</v>
      </c>
      <c r="G5026" t="s">
        <v>41</v>
      </c>
      <c r="H5026" t="s">
        <v>239</v>
      </c>
      <c r="I5026">
        <v>1.5</v>
      </c>
      <c r="J5026">
        <v>1.952560363492573</v>
      </c>
      <c r="K5026">
        <v>7.4981990826095577E-3</v>
      </c>
      <c r="L5026">
        <v>2.02</v>
      </c>
      <c r="M5026">
        <v>5.4800585625751834</v>
      </c>
      <c r="N5026">
        <v>140.93428277282081</v>
      </c>
      <c r="O5026">
        <v>283.53546097192401</v>
      </c>
      <c r="P5026">
        <v>166.36361598461301</v>
      </c>
      <c r="Q5026">
        <v>53.049167857142862</v>
      </c>
      <c r="R5026">
        <v>643.88252758650071</v>
      </c>
      <c r="S5026">
        <v>11806344.216010479</v>
      </c>
      <c r="T5026">
        <v>10734342.02021976</v>
      </c>
      <c r="U5026">
        <v>25607201.93518921</v>
      </c>
      <c r="V5026">
        <v>69999999.99999088</v>
      </c>
      <c r="W5026">
        <v>21852111.828571431</v>
      </c>
      <c r="X5026">
        <v>0.33874370987822988</v>
      </c>
      <c r="Y5026">
        <v>0.64091275328997166</v>
      </c>
      <c r="Z5026">
        <v>0.47805636777187638</v>
      </c>
      <c r="AA5026">
        <v>0.15244013752052549</v>
      </c>
      <c r="AB5026">
        <v>0.10156900000000001</v>
      </c>
      <c r="AC5026">
        <v>5.4999999999999997E-3</v>
      </c>
      <c r="AD5026">
        <v>1.491953116512615</v>
      </c>
      <c r="AE5026">
        <v>0.86858928216816644</v>
      </c>
      <c r="AF5026">
        <v>7.947669961255964</v>
      </c>
      <c r="AG5026">
        <v>1</v>
      </c>
      <c r="AH5026" t="s">
        <v>656</v>
      </c>
    </row>
    <row r="5027" spans="1:34">
      <c r="A5027" t="s">
        <v>422</v>
      </c>
      <c r="B5027" t="s">
        <v>423</v>
      </c>
      <c r="C5027" t="s">
        <v>1413</v>
      </c>
      <c r="D5027" t="s">
        <v>1414</v>
      </c>
      <c r="E5027" t="s">
        <v>53</v>
      </c>
      <c r="F5027" t="s">
        <v>39</v>
      </c>
      <c r="G5027" t="s">
        <v>41</v>
      </c>
      <c r="H5027" t="s">
        <v>239</v>
      </c>
      <c r="I5027">
        <v>1.5</v>
      </c>
      <c r="J5027">
        <v>1.731324290618669</v>
      </c>
      <c r="K5027">
        <v>7.8543398919727753E-3</v>
      </c>
      <c r="L5027">
        <v>2.02</v>
      </c>
      <c r="M5027">
        <v>5.2591786305106414</v>
      </c>
      <c r="N5027">
        <v>140.93428277282081</v>
      </c>
      <c r="O5027">
        <v>251.40929827869101</v>
      </c>
      <c r="P5027">
        <v>174.26536308316179</v>
      </c>
      <c r="Q5027">
        <v>53.049167857142862</v>
      </c>
      <c r="R5027">
        <v>619.65811199181655</v>
      </c>
      <c r="S5027">
        <v>11806344.216010479</v>
      </c>
      <c r="T5027">
        <v>9518080.6856964733</v>
      </c>
      <c r="U5027">
        <v>26823463.269711118</v>
      </c>
      <c r="V5027">
        <v>69999999.999989495</v>
      </c>
      <c r="W5027">
        <v>21852111.828571431</v>
      </c>
      <c r="X5027">
        <v>0.33874370987822988</v>
      </c>
      <c r="Y5027">
        <v>0.56829373303133668</v>
      </c>
      <c r="Z5027">
        <v>0.50076253759529266</v>
      </c>
      <c r="AA5027">
        <v>0.15244013752052549</v>
      </c>
      <c r="AB5027">
        <v>0.10156900000000001</v>
      </c>
      <c r="AC5027">
        <v>5.4999999999999997E-3</v>
      </c>
      <c r="AD5027">
        <v>1.4318182658981851</v>
      </c>
      <c r="AE5027">
        <v>0.83357981293593664</v>
      </c>
      <c r="AF5027">
        <v>7.6316457093447632</v>
      </c>
      <c r="AG5027">
        <v>1</v>
      </c>
      <c r="AH5027" t="s">
        <v>656</v>
      </c>
    </row>
    <row r="5028" spans="1:34">
      <c r="A5028" t="s">
        <v>422</v>
      </c>
      <c r="B5028" t="s">
        <v>500</v>
      </c>
      <c r="C5028" t="s">
        <v>1413</v>
      </c>
      <c r="D5028" t="s">
        <v>1585</v>
      </c>
      <c r="E5028" t="s">
        <v>53</v>
      </c>
      <c r="F5028" t="s">
        <v>39</v>
      </c>
      <c r="G5028" t="s">
        <v>41</v>
      </c>
      <c r="H5028" t="s">
        <v>239</v>
      </c>
      <c r="I5028">
        <v>1.5</v>
      </c>
      <c r="J5028">
        <v>1.8773766008309409</v>
      </c>
      <c r="K5028">
        <v>7.6192281975159103E-3</v>
      </c>
      <c r="L5028">
        <v>2.02</v>
      </c>
      <c r="M5028">
        <v>5.4049958290284579</v>
      </c>
      <c r="N5028">
        <v>140.93428277282081</v>
      </c>
      <c r="O5028">
        <v>272.61786620638293</v>
      </c>
      <c r="P5028">
        <v>169.0489062754425</v>
      </c>
      <c r="Q5028">
        <v>53.049167857142862</v>
      </c>
      <c r="R5028">
        <v>635.65022311178916</v>
      </c>
      <c r="S5028">
        <v>11806344.216010479</v>
      </c>
      <c r="T5028">
        <v>10321013.83950559</v>
      </c>
      <c r="U5028">
        <v>26020530.115902919</v>
      </c>
      <c r="V5028">
        <v>69999999.999990419</v>
      </c>
      <c r="W5028">
        <v>21852111.828571431</v>
      </c>
      <c r="X5028">
        <v>0.33874370987822988</v>
      </c>
      <c r="Y5028">
        <v>0.6162342679375522</v>
      </c>
      <c r="Z5028">
        <v>0.48577271918230602</v>
      </c>
      <c r="AA5028">
        <v>0.15244013752052549</v>
      </c>
      <c r="AB5028">
        <v>0.10156900000000001</v>
      </c>
      <c r="AC5028">
        <v>5.4999999999999997E-3</v>
      </c>
      <c r="AD5028">
        <v>1.4715171890548679</v>
      </c>
      <c r="AE5028">
        <v>0.85669183890101064</v>
      </c>
      <c r="AF5028">
        <v>7.8402738569843367</v>
      </c>
      <c r="AG5028">
        <v>1</v>
      </c>
      <c r="AH5028" t="s">
        <v>656</v>
      </c>
    </row>
    <row r="5029" spans="1:34">
      <c r="A5029" t="s">
        <v>422</v>
      </c>
      <c r="B5029" t="s">
        <v>466</v>
      </c>
      <c r="C5029" t="s">
        <v>2914</v>
      </c>
      <c r="D5029" t="s">
        <v>2976</v>
      </c>
      <c r="E5029" t="s">
        <v>53</v>
      </c>
      <c r="F5029" t="s">
        <v>39</v>
      </c>
      <c r="G5029" t="s">
        <v>239</v>
      </c>
      <c r="H5029" t="s">
        <v>302</v>
      </c>
      <c r="I5029">
        <v>1.679640545765561</v>
      </c>
      <c r="J5029">
        <v>3</v>
      </c>
      <c r="K5029">
        <v>2.02</v>
      </c>
      <c r="L5029">
        <v>1.059999999999999E-2</v>
      </c>
      <c r="M5029">
        <v>6.7102405457655614</v>
      </c>
      <c r="N5029">
        <v>157.81262375574579</v>
      </c>
      <c r="O5029">
        <v>435.63640787743952</v>
      </c>
      <c r="P5029">
        <v>53.049167857142862</v>
      </c>
      <c r="Q5029">
        <v>44.026333184789053</v>
      </c>
      <c r="R5029">
        <v>690.52453267511714</v>
      </c>
      <c r="S5029">
        <v>13220276.29498395</v>
      </c>
      <c r="T5029">
        <v>16492717.28688442</v>
      </c>
      <c r="U5029">
        <v>21852111.828571431</v>
      </c>
      <c r="V5029">
        <v>63533582.415787376</v>
      </c>
      <c r="W5029">
        <v>11968477.005347591</v>
      </c>
      <c r="X5029">
        <v>0.37931177982301389</v>
      </c>
      <c r="Y5029">
        <v>0.98472666751807103</v>
      </c>
      <c r="Z5029">
        <v>0.15244013752052549</v>
      </c>
      <c r="AA5029">
        <v>0.1265124516804283</v>
      </c>
      <c r="AB5029">
        <v>9.7707000000000002E-2</v>
      </c>
      <c r="AC5029">
        <v>5.4999999999999997E-3</v>
      </c>
      <c r="AD5029">
        <v>1.826871771622038</v>
      </c>
      <c r="AE5029">
        <v>1.0635731265038419</v>
      </c>
      <c r="AF5029">
        <v>9.7038924438914407</v>
      </c>
      <c r="AG5029">
        <v>1</v>
      </c>
      <c r="AH5029" t="s">
        <v>931</v>
      </c>
    </row>
    <row r="5030" spans="1:34">
      <c r="A5030" t="s">
        <v>422</v>
      </c>
      <c r="B5030" t="s">
        <v>1398</v>
      </c>
      <c r="C5030" t="s">
        <v>2914</v>
      </c>
      <c r="D5030" t="s">
        <v>3758</v>
      </c>
      <c r="E5030" t="s">
        <v>53</v>
      </c>
      <c r="F5030" t="s">
        <v>39</v>
      </c>
      <c r="G5030" t="s">
        <v>239</v>
      </c>
      <c r="H5030" t="s">
        <v>302</v>
      </c>
      <c r="I5030">
        <v>1.5</v>
      </c>
      <c r="J5030">
        <v>2.9859056305246612</v>
      </c>
      <c r="K5030">
        <v>2.02</v>
      </c>
      <c r="L5030">
        <v>1.059999999999999E-2</v>
      </c>
      <c r="M5030">
        <v>6.5165056305246596</v>
      </c>
      <c r="N5030">
        <v>140.93428277282081</v>
      </c>
      <c r="O5030">
        <v>433.58973438092812</v>
      </c>
      <c r="P5030">
        <v>53.049167857142862</v>
      </c>
      <c r="Q5030">
        <v>44.026333184789053</v>
      </c>
      <c r="R5030">
        <v>671.59951819568073</v>
      </c>
      <c r="S5030">
        <v>11806344.216010479</v>
      </c>
      <c r="T5030">
        <v>16415232.4698532</v>
      </c>
      <c r="U5030">
        <v>21852111.828571431</v>
      </c>
      <c r="V5030">
        <v>62042165.519782692</v>
      </c>
      <c r="W5030">
        <v>11968477.005347591</v>
      </c>
      <c r="X5030">
        <v>0.33874370987822988</v>
      </c>
      <c r="Y5030">
        <v>0.98010030035666462</v>
      </c>
      <c r="Z5030">
        <v>0.15244013752052549</v>
      </c>
      <c r="AA5030">
        <v>0.1265124516804283</v>
      </c>
      <c r="AB5030">
        <v>9.7707000000000002E-2</v>
      </c>
      <c r="AC5030">
        <v>5.4999999999999997E-3</v>
      </c>
      <c r="AD5030">
        <v>1.77412718736797</v>
      </c>
      <c r="AE5030">
        <v>4.2585364295478652</v>
      </c>
      <c r="AF5030">
        <v>12.6523762474405</v>
      </c>
      <c r="AG5030">
        <v>1</v>
      </c>
      <c r="AH5030" t="s">
        <v>931</v>
      </c>
    </row>
    <row r="5031" spans="1:34">
      <c r="A5031" t="s">
        <v>422</v>
      </c>
      <c r="B5031" t="s">
        <v>527</v>
      </c>
      <c r="C5031" t="s">
        <v>2914</v>
      </c>
      <c r="D5031" t="s">
        <v>3071</v>
      </c>
      <c r="E5031" t="s">
        <v>53</v>
      </c>
      <c r="F5031" t="s">
        <v>39</v>
      </c>
      <c r="G5031" t="s">
        <v>239</v>
      </c>
      <c r="H5031" t="s">
        <v>302</v>
      </c>
      <c r="I5031">
        <v>1.822206653949362</v>
      </c>
      <c r="J5031">
        <v>3</v>
      </c>
      <c r="K5031">
        <v>2.02</v>
      </c>
      <c r="L5031">
        <v>1.059999999999999E-2</v>
      </c>
      <c r="M5031">
        <v>6.8528066539493624</v>
      </c>
      <c r="N5031">
        <v>171.2075918921434</v>
      </c>
      <c r="O5031">
        <v>435.63640787743952</v>
      </c>
      <c r="P5031">
        <v>53.049167857142862</v>
      </c>
      <c r="Q5031">
        <v>44.026333184789053</v>
      </c>
      <c r="R5031">
        <v>703.91950081151481</v>
      </c>
      <c r="S5031">
        <v>14342399.32615391</v>
      </c>
      <c r="T5031">
        <v>16492717.28688442</v>
      </c>
      <c r="U5031">
        <v>21852111.828571431</v>
      </c>
      <c r="V5031">
        <v>64655705.446957342</v>
      </c>
      <c r="W5031">
        <v>11968477.005347591</v>
      </c>
      <c r="X5031">
        <v>0.41150736141573507</v>
      </c>
      <c r="Y5031">
        <v>0.98472666751807103</v>
      </c>
      <c r="Z5031">
        <v>0.15244013752052549</v>
      </c>
      <c r="AA5031">
        <v>0.1265124516804283</v>
      </c>
      <c r="AB5031">
        <v>9.7707000000000002E-2</v>
      </c>
      <c r="AC5031">
        <v>5.4999999999999997E-3</v>
      </c>
      <c r="AD5031">
        <v>1.8656855811799311</v>
      </c>
      <c r="AE5031">
        <v>1.0861698546509739</v>
      </c>
      <c r="AF5031">
        <v>9.9078690897802666</v>
      </c>
      <c r="AG5031">
        <v>1</v>
      </c>
      <c r="AH5031" t="s">
        <v>931</v>
      </c>
    </row>
    <row r="5032" spans="1:34">
      <c r="A5032" t="s">
        <v>422</v>
      </c>
      <c r="B5032" t="s">
        <v>423</v>
      </c>
      <c r="C5032" t="s">
        <v>2914</v>
      </c>
      <c r="D5032" t="s">
        <v>2915</v>
      </c>
      <c r="E5032" t="s">
        <v>53</v>
      </c>
      <c r="F5032" t="s">
        <v>39</v>
      </c>
      <c r="G5032" t="s">
        <v>239</v>
      </c>
      <c r="H5032" t="s">
        <v>302</v>
      </c>
      <c r="I5032">
        <v>1.624617912748928</v>
      </c>
      <c r="J5032">
        <v>3</v>
      </c>
      <c r="K5032">
        <v>2.02</v>
      </c>
      <c r="L5032">
        <v>1.059999999999999E-2</v>
      </c>
      <c r="M5032">
        <v>6.6552179127489266</v>
      </c>
      <c r="N5032">
        <v>152.64290687543161</v>
      </c>
      <c r="O5032">
        <v>435.63640787743952</v>
      </c>
      <c r="P5032">
        <v>53.049167857142862</v>
      </c>
      <c r="Q5032">
        <v>44.026333184789053</v>
      </c>
      <c r="R5032">
        <v>685.35481579480302</v>
      </c>
      <c r="S5032">
        <v>12787198.86494022</v>
      </c>
      <c r="T5032">
        <v>16492717.28688442</v>
      </c>
      <c r="U5032">
        <v>21852111.828571431</v>
      </c>
      <c r="V5032">
        <v>63100504.985743649</v>
      </c>
      <c r="W5032">
        <v>11968477.005347591</v>
      </c>
      <c r="X5032">
        <v>0.36688606593279882</v>
      </c>
      <c r="Y5032">
        <v>0.98472666751807103</v>
      </c>
      <c r="Z5032">
        <v>0.15244013752052549</v>
      </c>
      <c r="AA5032">
        <v>0.1265124516804283</v>
      </c>
      <c r="AB5032">
        <v>9.7707000000000002E-2</v>
      </c>
      <c r="AC5032">
        <v>5.4999999999999997E-3</v>
      </c>
      <c r="AD5032">
        <v>1.8118917877641061</v>
      </c>
      <c r="AE5032">
        <v>1.054852039170705</v>
      </c>
      <c r="AF5032">
        <v>9.6251687396837387</v>
      </c>
      <c r="AG5032">
        <v>1</v>
      </c>
      <c r="AH5032" t="s">
        <v>931</v>
      </c>
    </row>
    <row r="5033" spans="1:34">
      <c r="A5033" t="s">
        <v>422</v>
      </c>
      <c r="B5033" t="s">
        <v>500</v>
      </c>
      <c r="C5033" t="s">
        <v>2914</v>
      </c>
      <c r="D5033" t="s">
        <v>3031</v>
      </c>
      <c r="E5033" t="s">
        <v>53</v>
      </c>
      <c r="F5033" t="s">
        <v>39</v>
      </c>
      <c r="G5033" t="s">
        <v>239</v>
      </c>
      <c r="H5033" t="s">
        <v>302</v>
      </c>
      <c r="I5033">
        <v>1.751235261484007</v>
      </c>
      <c r="J5033">
        <v>3</v>
      </c>
      <c r="K5033">
        <v>2.02</v>
      </c>
      <c r="L5033">
        <v>1.059999999999999E-2</v>
      </c>
      <c r="M5033">
        <v>6.7818352614840069</v>
      </c>
      <c r="N5033">
        <v>164.53939036248121</v>
      </c>
      <c r="O5033">
        <v>435.63640787743952</v>
      </c>
      <c r="P5033">
        <v>53.049167857142862</v>
      </c>
      <c r="Q5033">
        <v>44.026333184789053</v>
      </c>
      <c r="R5033">
        <v>697.25129928185265</v>
      </c>
      <c r="S5033">
        <v>13783790.866863539</v>
      </c>
      <c r="T5033">
        <v>16492717.28688442</v>
      </c>
      <c r="U5033">
        <v>21852111.828571431</v>
      </c>
      <c r="V5033">
        <v>64097096.987666972</v>
      </c>
      <c r="W5033">
        <v>11968477.005347591</v>
      </c>
      <c r="X5033">
        <v>0.39547995289644289</v>
      </c>
      <c r="Y5033">
        <v>0.98472666751807103</v>
      </c>
      <c r="Z5033">
        <v>0.15244013752052549</v>
      </c>
      <c r="AA5033">
        <v>0.1265124516804283</v>
      </c>
      <c r="AB5033">
        <v>9.7707000000000002E-2</v>
      </c>
      <c r="AC5033">
        <v>5.4999999999999997E-3</v>
      </c>
      <c r="AD5033">
        <v>1.8463635266867451</v>
      </c>
      <c r="AE5033">
        <v>1.0749208889452151</v>
      </c>
      <c r="AF5033">
        <v>9.8063266771159672</v>
      </c>
      <c r="AG5033">
        <v>1</v>
      </c>
      <c r="AH5033" t="s">
        <v>931</v>
      </c>
    </row>
    <row r="5034" spans="1:34">
      <c r="A5034" t="s">
        <v>422</v>
      </c>
      <c r="B5034" t="s">
        <v>466</v>
      </c>
      <c r="C5034" t="s">
        <v>7223</v>
      </c>
      <c r="D5034" t="s">
        <v>7224</v>
      </c>
      <c r="E5034" t="s">
        <v>53</v>
      </c>
      <c r="F5034" t="s">
        <v>39</v>
      </c>
      <c r="G5034" t="s">
        <v>239</v>
      </c>
      <c r="H5034" t="s">
        <v>4231</v>
      </c>
      <c r="I5034">
        <v>0</v>
      </c>
      <c r="J5034">
        <v>0</v>
      </c>
      <c r="K5034">
        <v>0</v>
      </c>
      <c r="L5034">
        <v>0</v>
      </c>
      <c r="M5034">
        <v>0</v>
      </c>
      <c r="N5034">
        <v>0</v>
      </c>
      <c r="O5034">
        <v>0</v>
      </c>
      <c r="P5034">
        <v>0</v>
      </c>
      <c r="Q5034">
        <v>0</v>
      </c>
      <c r="R5034">
        <v>0</v>
      </c>
      <c r="S5034">
        <v>0</v>
      </c>
      <c r="T5034">
        <v>0</v>
      </c>
      <c r="U5034">
        <v>0</v>
      </c>
      <c r="V5034">
        <v>0</v>
      </c>
      <c r="W5034">
        <v>0</v>
      </c>
      <c r="X5034">
        <v>0</v>
      </c>
      <c r="Y5034">
        <v>0</v>
      </c>
      <c r="Z5034">
        <v>0</v>
      </c>
      <c r="AA5034">
        <v>0</v>
      </c>
      <c r="AB5034">
        <v>0.100607</v>
      </c>
      <c r="AC5034">
        <v>5.4999999999999997E-3</v>
      </c>
      <c r="AD5034">
        <v>0</v>
      </c>
      <c r="AE5034">
        <v>0</v>
      </c>
      <c r="AF5034">
        <v>0</v>
      </c>
      <c r="AG5034">
        <v>0</v>
      </c>
      <c r="AH5034" t="s">
        <v>4741</v>
      </c>
    </row>
    <row r="5035" spans="1:34">
      <c r="A5035" t="s">
        <v>422</v>
      </c>
      <c r="B5035" t="s">
        <v>1398</v>
      </c>
      <c r="C5035" t="s">
        <v>7223</v>
      </c>
      <c r="D5035" t="s">
        <v>7225</v>
      </c>
      <c r="E5035" t="s">
        <v>53</v>
      </c>
      <c r="F5035" t="s">
        <v>39</v>
      </c>
      <c r="G5035" t="s">
        <v>239</v>
      </c>
      <c r="H5035" t="s">
        <v>4231</v>
      </c>
      <c r="I5035">
        <v>0</v>
      </c>
      <c r="J5035">
        <v>0</v>
      </c>
      <c r="K5035">
        <v>0</v>
      </c>
      <c r="L5035">
        <v>0</v>
      </c>
      <c r="M5035">
        <v>0</v>
      </c>
      <c r="N5035">
        <v>0</v>
      </c>
      <c r="O5035">
        <v>0</v>
      </c>
      <c r="P5035">
        <v>0</v>
      </c>
      <c r="Q5035">
        <v>0</v>
      </c>
      <c r="R5035">
        <v>0</v>
      </c>
      <c r="S5035">
        <v>0</v>
      </c>
      <c r="T5035">
        <v>0</v>
      </c>
      <c r="U5035">
        <v>0</v>
      </c>
      <c r="V5035">
        <v>0</v>
      </c>
      <c r="W5035">
        <v>0</v>
      </c>
      <c r="X5035">
        <v>0</v>
      </c>
      <c r="Y5035">
        <v>0</v>
      </c>
      <c r="Z5035">
        <v>0</v>
      </c>
      <c r="AA5035">
        <v>0</v>
      </c>
      <c r="AB5035">
        <v>0.100607</v>
      </c>
      <c r="AC5035">
        <v>5.4999999999999997E-3</v>
      </c>
      <c r="AD5035">
        <v>0</v>
      </c>
      <c r="AE5035">
        <v>0</v>
      </c>
      <c r="AF5035">
        <v>0</v>
      </c>
      <c r="AG5035">
        <v>0</v>
      </c>
      <c r="AH5035" t="s">
        <v>4741</v>
      </c>
    </row>
    <row r="5036" spans="1:34">
      <c r="A5036" t="s">
        <v>422</v>
      </c>
      <c r="B5036" t="s">
        <v>527</v>
      </c>
      <c r="C5036" t="s">
        <v>7223</v>
      </c>
      <c r="D5036" t="s">
        <v>7226</v>
      </c>
      <c r="E5036" t="s">
        <v>53</v>
      </c>
      <c r="F5036" t="s">
        <v>39</v>
      </c>
      <c r="G5036" t="s">
        <v>239</v>
      </c>
      <c r="H5036" t="s">
        <v>4231</v>
      </c>
      <c r="I5036">
        <v>0</v>
      </c>
      <c r="J5036">
        <v>0</v>
      </c>
      <c r="K5036">
        <v>0</v>
      </c>
      <c r="L5036">
        <v>0</v>
      </c>
      <c r="M5036">
        <v>0</v>
      </c>
      <c r="N5036">
        <v>0</v>
      </c>
      <c r="O5036">
        <v>0</v>
      </c>
      <c r="P5036">
        <v>0</v>
      </c>
      <c r="Q5036">
        <v>0</v>
      </c>
      <c r="R5036">
        <v>0</v>
      </c>
      <c r="S5036">
        <v>0</v>
      </c>
      <c r="T5036">
        <v>0</v>
      </c>
      <c r="U5036">
        <v>0</v>
      </c>
      <c r="V5036">
        <v>0</v>
      </c>
      <c r="W5036">
        <v>0</v>
      </c>
      <c r="X5036">
        <v>0</v>
      </c>
      <c r="Y5036">
        <v>0</v>
      </c>
      <c r="Z5036">
        <v>0</v>
      </c>
      <c r="AA5036">
        <v>0</v>
      </c>
      <c r="AB5036">
        <v>0.100607</v>
      </c>
      <c r="AC5036">
        <v>5.4999999999999997E-3</v>
      </c>
      <c r="AD5036">
        <v>0</v>
      </c>
      <c r="AE5036">
        <v>0</v>
      </c>
      <c r="AF5036">
        <v>0</v>
      </c>
      <c r="AG5036">
        <v>0</v>
      </c>
      <c r="AH5036" t="s">
        <v>4741</v>
      </c>
    </row>
    <row r="5037" spans="1:34">
      <c r="A5037" t="s">
        <v>422</v>
      </c>
      <c r="B5037" t="s">
        <v>423</v>
      </c>
      <c r="C5037" t="s">
        <v>7223</v>
      </c>
      <c r="D5037" t="s">
        <v>7227</v>
      </c>
      <c r="E5037" t="s">
        <v>53</v>
      </c>
      <c r="F5037" t="s">
        <v>39</v>
      </c>
      <c r="G5037" t="s">
        <v>239</v>
      </c>
      <c r="H5037" t="s">
        <v>4231</v>
      </c>
      <c r="I5037">
        <v>0</v>
      </c>
      <c r="J5037">
        <v>0</v>
      </c>
      <c r="K5037">
        <v>0</v>
      </c>
      <c r="L5037">
        <v>0</v>
      </c>
      <c r="M5037">
        <v>0</v>
      </c>
      <c r="N5037">
        <v>0</v>
      </c>
      <c r="O5037">
        <v>0</v>
      </c>
      <c r="P5037">
        <v>0</v>
      </c>
      <c r="Q5037">
        <v>0</v>
      </c>
      <c r="R5037">
        <v>0</v>
      </c>
      <c r="S5037">
        <v>0</v>
      </c>
      <c r="T5037">
        <v>0</v>
      </c>
      <c r="U5037">
        <v>0</v>
      </c>
      <c r="V5037">
        <v>0</v>
      </c>
      <c r="W5037">
        <v>0</v>
      </c>
      <c r="X5037">
        <v>0</v>
      </c>
      <c r="Y5037">
        <v>0</v>
      </c>
      <c r="Z5037">
        <v>0</v>
      </c>
      <c r="AA5037">
        <v>0</v>
      </c>
      <c r="AB5037">
        <v>0.100607</v>
      </c>
      <c r="AC5037">
        <v>5.4999999999999997E-3</v>
      </c>
      <c r="AD5037">
        <v>0</v>
      </c>
      <c r="AE5037">
        <v>0</v>
      </c>
      <c r="AF5037">
        <v>0</v>
      </c>
      <c r="AG5037">
        <v>0</v>
      </c>
      <c r="AH5037" t="s">
        <v>4741</v>
      </c>
    </row>
    <row r="5038" spans="1:34">
      <c r="A5038" t="s">
        <v>422</v>
      </c>
      <c r="B5038" t="s">
        <v>500</v>
      </c>
      <c r="C5038" t="s">
        <v>7223</v>
      </c>
      <c r="D5038" t="s">
        <v>7228</v>
      </c>
      <c r="E5038" t="s">
        <v>53</v>
      </c>
      <c r="F5038" t="s">
        <v>39</v>
      </c>
      <c r="G5038" t="s">
        <v>239</v>
      </c>
      <c r="H5038" t="s">
        <v>4231</v>
      </c>
      <c r="I5038">
        <v>0</v>
      </c>
      <c r="J5038">
        <v>0</v>
      </c>
      <c r="K5038">
        <v>0</v>
      </c>
      <c r="L5038">
        <v>0</v>
      </c>
      <c r="M5038">
        <v>0</v>
      </c>
      <c r="N5038">
        <v>0</v>
      </c>
      <c r="O5038">
        <v>0</v>
      </c>
      <c r="P5038">
        <v>0</v>
      </c>
      <c r="Q5038">
        <v>0</v>
      </c>
      <c r="R5038">
        <v>0</v>
      </c>
      <c r="S5038">
        <v>0</v>
      </c>
      <c r="T5038">
        <v>0</v>
      </c>
      <c r="U5038">
        <v>0</v>
      </c>
      <c r="V5038">
        <v>0</v>
      </c>
      <c r="W5038">
        <v>0</v>
      </c>
      <c r="X5038">
        <v>0</v>
      </c>
      <c r="Y5038">
        <v>0</v>
      </c>
      <c r="Z5038">
        <v>0</v>
      </c>
      <c r="AA5038">
        <v>0</v>
      </c>
      <c r="AB5038">
        <v>0.100607</v>
      </c>
      <c r="AC5038">
        <v>5.4999999999999997E-3</v>
      </c>
      <c r="AD5038">
        <v>0</v>
      </c>
      <c r="AE5038">
        <v>0</v>
      </c>
      <c r="AF5038">
        <v>0</v>
      </c>
      <c r="AG5038">
        <v>0</v>
      </c>
      <c r="AH5038" t="s">
        <v>4741</v>
      </c>
    </row>
    <row r="5039" spans="1:34">
      <c r="A5039" t="s">
        <v>422</v>
      </c>
      <c r="B5039" t="s">
        <v>466</v>
      </c>
      <c r="C5039" t="s">
        <v>2730</v>
      </c>
      <c r="D5039" t="s">
        <v>2805</v>
      </c>
      <c r="E5039" t="s">
        <v>53</v>
      </c>
      <c r="F5039" t="s">
        <v>140</v>
      </c>
      <c r="G5039" t="s">
        <v>41</v>
      </c>
      <c r="H5039" t="s">
        <v>239</v>
      </c>
      <c r="I5039">
        <v>1.8616044943215719</v>
      </c>
      <c r="J5039">
        <v>2.649539380141404</v>
      </c>
      <c r="K5039">
        <v>8.4000000000000012E-3</v>
      </c>
      <c r="L5039">
        <v>2.02</v>
      </c>
      <c r="M5039">
        <v>6.5395438744629768</v>
      </c>
      <c r="N5039">
        <v>174.90926280924711</v>
      </c>
      <c r="O5039">
        <v>173.95729433665451</v>
      </c>
      <c r="P5039">
        <v>186.37200198002759</v>
      </c>
      <c r="Q5039">
        <v>53.049167857142862</v>
      </c>
      <c r="R5039">
        <v>588.28772698307193</v>
      </c>
      <c r="S5039">
        <v>14652495.636021741</v>
      </c>
      <c r="T5039">
        <v>4808437.9899355918</v>
      </c>
      <c r="U5039">
        <v>28686954.545454551</v>
      </c>
      <c r="V5039">
        <v>69999999.999983311</v>
      </c>
      <c r="W5039">
        <v>21852111.828571431</v>
      </c>
      <c r="X5039">
        <v>0.42040454182165038</v>
      </c>
      <c r="Y5039">
        <v>0.42819193603551969</v>
      </c>
      <c r="Z5039">
        <v>0.53555172982766541</v>
      </c>
      <c r="AA5039">
        <v>0.15244013752052549</v>
      </c>
      <c r="AB5039">
        <v>9.7769000000000009E-2</v>
      </c>
      <c r="AC5039">
        <v>5.4999999999999997E-3</v>
      </c>
      <c r="AD5039">
        <v>1.7803993794349471</v>
      </c>
      <c r="AE5039">
        <v>1.0365177041023821</v>
      </c>
      <c r="AF5039">
        <v>9.459729958000306</v>
      </c>
      <c r="AG5039">
        <v>1</v>
      </c>
      <c r="AH5039" t="s">
        <v>1739</v>
      </c>
    </row>
    <row r="5040" spans="1:34">
      <c r="A5040" t="s">
        <v>422</v>
      </c>
      <c r="B5040" t="s">
        <v>1398</v>
      </c>
      <c r="C5040" t="s">
        <v>2730</v>
      </c>
      <c r="D5040" t="s">
        <v>3706</v>
      </c>
      <c r="E5040" t="s">
        <v>53</v>
      </c>
      <c r="F5040" t="s">
        <v>140</v>
      </c>
      <c r="G5040" t="s">
        <v>41</v>
      </c>
      <c r="H5040" t="s">
        <v>239</v>
      </c>
      <c r="I5040">
        <v>1.9324033957478071</v>
      </c>
      <c r="J5040">
        <v>2.3424837535677998</v>
      </c>
      <c r="K5040">
        <v>8.3999999999999995E-3</v>
      </c>
      <c r="L5040">
        <v>2.02</v>
      </c>
      <c r="M5040">
        <v>6.303287149315608</v>
      </c>
      <c r="N5040">
        <v>181.56125773832039</v>
      </c>
      <c r="O5040">
        <v>153.79735015543619</v>
      </c>
      <c r="P5040">
        <v>186.37200198002759</v>
      </c>
      <c r="Q5040">
        <v>53.049167857142862</v>
      </c>
      <c r="R5040">
        <v>574.77977773092709</v>
      </c>
      <c r="S5040">
        <v>15209746.436257429</v>
      </c>
      <c r="T5040">
        <v>4251187.1896998174</v>
      </c>
      <c r="U5040">
        <v>28686954.545454539</v>
      </c>
      <c r="V5040">
        <v>69999999.999983206</v>
      </c>
      <c r="W5040">
        <v>21852111.828571431</v>
      </c>
      <c r="X5040">
        <v>0.43639299683793431</v>
      </c>
      <c r="Y5040">
        <v>0.37856869050137182</v>
      </c>
      <c r="Z5040">
        <v>0.5355517298276653</v>
      </c>
      <c r="AA5040">
        <v>0.15244013752052549</v>
      </c>
      <c r="AB5040">
        <v>9.7769000000000009E-2</v>
      </c>
      <c r="AC5040">
        <v>5.4999999999999997E-3</v>
      </c>
      <c r="AD5040">
        <v>1.7160781767770239</v>
      </c>
      <c r="AE5040">
        <v>4.1191981520777494</v>
      </c>
      <c r="AF5040">
        <v>12.24183247817038</v>
      </c>
      <c r="AG5040">
        <v>1</v>
      </c>
      <c r="AH5040" t="s">
        <v>1739</v>
      </c>
    </row>
    <row r="5041" spans="1:34">
      <c r="A5041" t="s">
        <v>422</v>
      </c>
      <c r="B5041" t="s">
        <v>527</v>
      </c>
      <c r="C5041" t="s">
        <v>2730</v>
      </c>
      <c r="D5041" t="s">
        <v>2977</v>
      </c>
      <c r="E5041" t="s">
        <v>53</v>
      </c>
      <c r="F5041" t="s">
        <v>140</v>
      </c>
      <c r="G5041" t="s">
        <v>41</v>
      </c>
      <c r="H5041" t="s">
        <v>239</v>
      </c>
      <c r="I5041">
        <v>1.809996885311524</v>
      </c>
      <c r="J5041">
        <v>2.8733621570676342</v>
      </c>
      <c r="K5041">
        <v>8.3999999999999977E-3</v>
      </c>
      <c r="L5041">
        <v>2.02</v>
      </c>
      <c r="M5041">
        <v>6.7117590423791587</v>
      </c>
      <c r="N5041">
        <v>170.0604085682796</v>
      </c>
      <c r="O5041">
        <v>188.65252965824669</v>
      </c>
      <c r="P5041">
        <v>186.37200198002751</v>
      </c>
      <c r="Q5041">
        <v>53.049167857142862</v>
      </c>
      <c r="R5041">
        <v>598.13410806369654</v>
      </c>
      <c r="S5041">
        <v>14246297.505263129</v>
      </c>
      <c r="T5041">
        <v>5214636.1206942759</v>
      </c>
      <c r="U5041">
        <v>28686954.545454539</v>
      </c>
      <c r="V5041">
        <v>69999999.99998337</v>
      </c>
      <c r="W5041">
        <v>21852111.828571431</v>
      </c>
      <c r="X5041">
        <v>0.40875003986564451</v>
      </c>
      <c r="Y5041">
        <v>0.46436392460802922</v>
      </c>
      <c r="Z5041">
        <v>0.53555172982766519</v>
      </c>
      <c r="AA5041">
        <v>0.15244013752052549</v>
      </c>
      <c r="AB5041">
        <v>9.7769000000000009E-2</v>
      </c>
      <c r="AC5041">
        <v>5.4999999999999997E-3</v>
      </c>
      <c r="AD5041">
        <v>1.827285184312651</v>
      </c>
      <c r="AE5041">
        <v>1.0638138082170969</v>
      </c>
      <c r="AF5041">
        <v>9.7061270349089064</v>
      </c>
      <c r="AG5041">
        <v>1</v>
      </c>
      <c r="AH5041" t="s">
        <v>1739</v>
      </c>
    </row>
    <row r="5042" spans="1:34">
      <c r="A5042" t="s">
        <v>422</v>
      </c>
      <c r="B5042" t="s">
        <v>423</v>
      </c>
      <c r="C5042" t="s">
        <v>2730</v>
      </c>
      <c r="D5042" t="s">
        <v>2731</v>
      </c>
      <c r="E5042" t="s">
        <v>53</v>
      </c>
      <c r="F5042" t="s">
        <v>140</v>
      </c>
      <c r="G5042" t="s">
        <v>41</v>
      </c>
      <c r="H5042" t="s">
        <v>239</v>
      </c>
      <c r="I5042">
        <v>1.884355267320303</v>
      </c>
      <c r="J5042">
        <v>2.5508690234348461</v>
      </c>
      <c r="K5042">
        <v>8.3999999999999977E-3</v>
      </c>
      <c r="L5042">
        <v>2.02</v>
      </c>
      <c r="M5042">
        <v>6.4636242907551491</v>
      </c>
      <c r="N5042">
        <v>177.0468387259827</v>
      </c>
      <c r="O5042">
        <v>167.47902554300879</v>
      </c>
      <c r="P5042">
        <v>186.37200198002751</v>
      </c>
      <c r="Q5042">
        <v>53.049167857142862</v>
      </c>
      <c r="R5042">
        <v>583.94703410616182</v>
      </c>
      <c r="S5042">
        <v>14831564.607490631</v>
      </c>
      <c r="T5042">
        <v>4629369.0184666757</v>
      </c>
      <c r="U5042">
        <v>28686954.545454539</v>
      </c>
      <c r="V5042">
        <v>69999999.999983281</v>
      </c>
      <c r="W5042">
        <v>21852111.828571431</v>
      </c>
      <c r="X5042">
        <v>0.42554232932044211</v>
      </c>
      <c r="Y5042">
        <v>0.41224582427580642</v>
      </c>
      <c r="Z5042">
        <v>0.53555172982766519</v>
      </c>
      <c r="AA5042">
        <v>0.15244013752052549</v>
      </c>
      <c r="AB5042">
        <v>9.7769000000000009E-2</v>
      </c>
      <c r="AC5042">
        <v>5.4999999999999997E-3</v>
      </c>
      <c r="AD5042">
        <v>1.759730173399308</v>
      </c>
      <c r="AE5042">
        <v>1.024484450084691</v>
      </c>
      <c r="AF5042">
        <v>9.3511079142391473</v>
      </c>
      <c r="AG5042">
        <v>1</v>
      </c>
      <c r="AH5042" t="s">
        <v>1739</v>
      </c>
    </row>
    <row r="5043" spans="1:34">
      <c r="A5043" t="s">
        <v>422</v>
      </c>
      <c r="B5043" t="s">
        <v>500</v>
      </c>
      <c r="C5043" t="s">
        <v>2730</v>
      </c>
      <c r="D5043" t="s">
        <v>2902</v>
      </c>
      <c r="E5043" t="s">
        <v>53</v>
      </c>
      <c r="F5043" t="s">
        <v>140</v>
      </c>
      <c r="G5043" t="s">
        <v>41</v>
      </c>
      <c r="H5043" t="s">
        <v>239</v>
      </c>
      <c r="I5043">
        <v>1.8313667820180739</v>
      </c>
      <c r="J5043">
        <v>2.7806806762698062</v>
      </c>
      <c r="K5043">
        <v>8.3999999999999977E-3</v>
      </c>
      <c r="L5043">
        <v>2.02</v>
      </c>
      <c r="M5043">
        <v>6.6404474582878814</v>
      </c>
      <c r="N5043">
        <v>172.06824261179079</v>
      </c>
      <c r="O5043">
        <v>182.56746455012049</v>
      </c>
      <c r="P5043">
        <v>186.37200198002751</v>
      </c>
      <c r="Q5043">
        <v>53.049167857142862</v>
      </c>
      <c r="R5043">
        <v>594.05687699908151</v>
      </c>
      <c r="S5043">
        <v>14414497.742848551</v>
      </c>
      <c r="T5043">
        <v>5046435.8831088357</v>
      </c>
      <c r="U5043">
        <v>28686954.545454539</v>
      </c>
      <c r="V5043">
        <v>69999999.999983341</v>
      </c>
      <c r="W5043">
        <v>21852111.828571431</v>
      </c>
      <c r="X5043">
        <v>0.41357598525903871</v>
      </c>
      <c r="Y5043">
        <v>0.44938567480547559</v>
      </c>
      <c r="Z5043">
        <v>0.53555172982766519</v>
      </c>
      <c r="AA5043">
        <v>0.15244013752052549</v>
      </c>
      <c r="AB5043">
        <v>9.7769000000000009E-2</v>
      </c>
      <c r="AC5043">
        <v>5.4999999999999997E-3</v>
      </c>
      <c r="AD5043">
        <v>1.8078705122040299</v>
      </c>
      <c r="AE5043">
        <v>1.0525109221386291</v>
      </c>
      <c r="AF5043">
        <v>9.6040978926305396</v>
      </c>
      <c r="AG5043">
        <v>1</v>
      </c>
      <c r="AH5043" t="s">
        <v>1739</v>
      </c>
    </row>
    <row r="5044" spans="1:34">
      <c r="A5044" t="s">
        <v>422</v>
      </c>
      <c r="B5044" t="s">
        <v>466</v>
      </c>
      <c r="C5044" t="s">
        <v>3613</v>
      </c>
      <c r="D5044" t="s">
        <v>3650</v>
      </c>
      <c r="E5044" t="s">
        <v>53</v>
      </c>
      <c r="F5044" t="s">
        <v>140</v>
      </c>
      <c r="G5044" t="s">
        <v>239</v>
      </c>
      <c r="H5044" t="s">
        <v>302</v>
      </c>
      <c r="I5044">
        <v>4.623633410511613</v>
      </c>
      <c r="J5044">
        <v>1.5</v>
      </c>
      <c r="K5044">
        <v>2.02</v>
      </c>
      <c r="L5044">
        <v>8.0006256544401435E-3</v>
      </c>
      <c r="M5044">
        <v>8.1516340361660529</v>
      </c>
      <c r="N5044">
        <v>434.41897234327053</v>
      </c>
      <c r="O5044">
        <v>98.483511307937476</v>
      </c>
      <c r="P5044">
        <v>53.049167857142862</v>
      </c>
      <c r="Q5044">
        <v>33.230019881995553</v>
      </c>
      <c r="R5044">
        <v>619.18167139034631</v>
      </c>
      <c r="S5044">
        <v>36392138.382097743</v>
      </c>
      <c r="T5044">
        <v>2722230.5276770219</v>
      </c>
      <c r="U5044">
        <v>21852111.828571431</v>
      </c>
      <c r="V5044">
        <v>70000000.000002876</v>
      </c>
      <c r="W5044">
        <v>9033519.2616566904</v>
      </c>
      <c r="X5044">
        <v>1.044151156395758</v>
      </c>
      <c r="Y5044">
        <v>0.24241493025817981</v>
      </c>
      <c r="Z5044">
        <v>0.15244013752052549</v>
      </c>
      <c r="AA5044">
        <v>9.5488562879297578E-2</v>
      </c>
      <c r="AB5044">
        <v>9.3907000000000004E-2</v>
      </c>
      <c r="AC5044">
        <v>5.4999999999999997E-3</v>
      </c>
      <c r="AD5044">
        <v>2.2192930360242662</v>
      </c>
      <c r="AE5044">
        <v>1.2920339947323189</v>
      </c>
      <c r="AF5044">
        <v>11.76236806692264</v>
      </c>
      <c r="AG5044">
        <v>1</v>
      </c>
      <c r="AH5044" t="s">
        <v>2265</v>
      </c>
    </row>
    <row r="5045" spans="1:34">
      <c r="A5045" t="s">
        <v>422</v>
      </c>
      <c r="B5045" t="s">
        <v>1398</v>
      </c>
      <c r="C5045" t="s">
        <v>3613</v>
      </c>
      <c r="D5045" t="s">
        <v>3967</v>
      </c>
      <c r="E5045" t="s">
        <v>53</v>
      </c>
      <c r="F5045" t="s">
        <v>140</v>
      </c>
      <c r="G5045" t="s">
        <v>239</v>
      </c>
      <c r="H5045" t="s">
        <v>302</v>
      </c>
      <c r="I5045">
        <v>4.3019281041547162</v>
      </c>
      <c r="J5045">
        <v>1.5</v>
      </c>
      <c r="K5045">
        <v>2.02</v>
      </c>
      <c r="L5045">
        <v>1.0243213075907561E-2</v>
      </c>
      <c r="M5045">
        <v>7.8321713172306238</v>
      </c>
      <c r="N5045">
        <v>404.19276793285718</v>
      </c>
      <c r="O5045">
        <v>98.483511307937476</v>
      </c>
      <c r="P5045">
        <v>53.049167857142862</v>
      </c>
      <c r="Q5045">
        <v>42.544444505914583</v>
      </c>
      <c r="R5045">
        <v>598.26989160385222</v>
      </c>
      <c r="S5045">
        <v>33860029.326786637</v>
      </c>
      <c r="T5045">
        <v>2722230.5276770219</v>
      </c>
      <c r="U5045">
        <v>21852111.828571431</v>
      </c>
      <c r="V5045">
        <v>70000000.00000447</v>
      </c>
      <c r="W5045">
        <v>11565628.316969389</v>
      </c>
      <c r="X5045">
        <v>0.9715007237538591</v>
      </c>
      <c r="Y5045">
        <v>0.24241493025817981</v>
      </c>
      <c r="Z5045">
        <v>0.15244013752052549</v>
      </c>
      <c r="AA5045">
        <v>0.1222541508790649</v>
      </c>
      <c r="AB5045">
        <v>9.3907000000000004E-2</v>
      </c>
      <c r="AC5045">
        <v>5.4999999999999997E-3</v>
      </c>
      <c r="AD5045">
        <v>2.1323188926491752</v>
      </c>
      <c r="AE5045">
        <v>5.1183239558102116</v>
      </c>
      <c r="AF5045">
        <v>15.182221165690009</v>
      </c>
      <c r="AG5045">
        <v>1</v>
      </c>
      <c r="AH5045" t="s">
        <v>2265</v>
      </c>
    </row>
    <row r="5046" spans="1:34">
      <c r="A5046" t="s">
        <v>422</v>
      </c>
      <c r="B5046" t="s">
        <v>527</v>
      </c>
      <c r="C5046" t="s">
        <v>3613</v>
      </c>
      <c r="D5046" t="s">
        <v>3693</v>
      </c>
      <c r="E5046" t="s">
        <v>53</v>
      </c>
      <c r="F5046" t="s">
        <v>140</v>
      </c>
      <c r="G5046" t="s">
        <v>239</v>
      </c>
      <c r="H5046" t="s">
        <v>302</v>
      </c>
      <c r="I5046">
        <v>4.886110645380521</v>
      </c>
      <c r="J5046">
        <v>1.5</v>
      </c>
      <c r="K5046">
        <v>2.02</v>
      </c>
      <c r="L5046">
        <v>6.1709133876317827E-3</v>
      </c>
      <c r="M5046">
        <v>8.4122815587681519</v>
      </c>
      <c r="N5046">
        <v>459.08033290356559</v>
      </c>
      <c r="O5046">
        <v>98.483511307937476</v>
      </c>
      <c r="P5046">
        <v>53.049167857142862</v>
      </c>
      <c r="Q5046">
        <v>25.63044234512758</v>
      </c>
      <c r="R5046">
        <v>636.24345441377352</v>
      </c>
      <c r="S5046">
        <v>38458069.437917039</v>
      </c>
      <c r="T5046">
        <v>2722230.5276770219</v>
      </c>
      <c r="U5046">
        <v>21852111.828571431</v>
      </c>
      <c r="V5046">
        <v>70000000.000001594</v>
      </c>
      <c r="W5046">
        <v>6967588.2058360958</v>
      </c>
      <c r="X5046">
        <v>1.103426164594473</v>
      </c>
      <c r="Y5046">
        <v>0.24241493025817981</v>
      </c>
      <c r="Z5046">
        <v>0.15244013752052549</v>
      </c>
      <c r="AA5046">
        <v>7.3650696394044757E-2</v>
      </c>
      <c r="AB5046">
        <v>9.3907000000000004E-2</v>
      </c>
      <c r="AC5046">
        <v>5.4999999999999997E-3</v>
      </c>
      <c r="AD5046">
        <v>2.2902546652143658</v>
      </c>
      <c r="AE5046">
        <v>1.333346627064752</v>
      </c>
      <c r="AF5046">
        <v>12.13528985104727</v>
      </c>
      <c r="AG5046">
        <v>1</v>
      </c>
      <c r="AH5046" t="s">
        <v>2265</v>
      </c>
    </row>
    <row r="5047" spans="1:34">
      <c r="A5047" t="s">
        <v>422</v>
      </c>
      <c r="B5047" t="s">
        <v>423</v>
      </c>
      <c r="C5047" t="s">
        <v>3613</v>
      </c>
      <c r="D5047" t="s">
        <v>3614</v>
      </c>
      <c r="E5047" t="s">
        <v>53</v>
      </c>
      <c r="F5047" t="s">
        <v>140</v>
      </c>
      <c r="G5047" t="s">
        <v>239</v>
      </c>
      <c r="H5047" t="s">
        <v>302</v>
      </c>
      <c r="I5047">
        <v>4.517820647951873</v>
      </c>
      <c r="J5047">
        <v>1.5</v>
      </c>
      <c r="K5047">
        <v>2.02</v>
      </c>
      <c r="L5047">
        <v>8.738239755476886E-3</v>
      </c>
      <c r="M5047">
        <v>8.0465588877073504</v>
      </c>
      <c r="N5047">
        <v>424.47720847689197</v>
      </c>
      <c r="O5047">
        <v>98.483511307937476</v>
      </c>
      <c r="P5047">
        <v>53.049167857142862</v>
      </c>
      <c r="Q5047">
        <v>36.293646690867469</v>
      </c>
      <c r="R5047">
        <v>612.30353433283983</v>
      </c>
      <c r="S5047">
        <v>35559297.117279552</v>
      </c>
      <c r="T5047">
        <v>2722230.5276770219</v>
      </c>
      <c r="U5047">
        <v>21852111.828571431</v>
      </c>
      <c r="V5047">
        <v>70000000.000003397</v>
      </c>
      <c r="W5047">
        <v>9866360.5264754053</v>
      </c>
      <c r="X5047">
        <v>1.0202555512344571</v>
      </c>
      <c r="Y5047">
        <v>0.24241493025817981</v>
      </c>
      <c r="Z5047">
        <v>0.15244013752052549</v>
      </c>
      <c r="AA5047">
        <v>0.1042920881921479</v>
      </c>
      <c r="AB5047">
        <v>9.3907000000000004E-2</v>
      </c>
      <c r="AC5047">
        <v>5.4999999999999997E-3</v>
      </c>
      <c r="AD5047">
        <v>2.190686189323467</v>
      </c>
      <c r="AE5047">
        <v>1.2753795837016151</v>
      </c>
      <c r="AF5047">
        <v>11.612031660732431</v>
      </c>
      <c r="AG5047">
        <v>1</v>
      </c>
      <c r="AH5047" t="s">
        <v>2265</v>
      </c>
    </row>
    <row r="5048" spans="1:34">
      <c r="A5048" t="s">
        <v>422</v>
      </c>
      <c r="B5048" t="s">
        <v>500</v>
      </c>
      <c r="C5048" t="s">
        <v>3613</v>
      </c>
      <c r="D5048" t="s">
        <v>3670</v>
      </c>
      <c r="E5048" t="s">
        <v>53</v>
      </c>
      <c r="F5048" t="s">
        <v>140</v>
      </c>
      <c r="G5048" t="s">
        <v>239</v>
      </c>
      <c r="H5048" t="s">
        <v>302</v>
      </c>
      <c r="I5048">
        <v>4.7711132117668784</v>
      </c>
      <c r="J5048">
        <v>1.5</v>
      </c>
      <c r="K5048">
        <v>2.02</v>
      </c>
      <c r="L5048">
        <v>6.9725532519021218E-3</v>
      </c>
      <c r="M5048">
        <v>8.2980857650187794</v>
      </c>
      <c r="N5048">
        <v>448.27561235219639</v>
      </c>
      <c r="O5048">
        <v>98.483511307937476</v>
      </c>
      <c r="P5048">
        <v>53.049167857142862</v>
      </c>
      <c r="Q5048">
        <v>28.959995529898801</v>
      </c>
      <c r="R5048">
        <v>628.76828704717548</v>
      </c>
      <c r="S5048">
        <v>37552936.581116714</v>
      </c>
      <c r="T5048">
        <v>2722230.5276770219</v>
      </c>
      <c r="U5048">
        <v>21852111.828571431</v>
      </c>
      <c r="V5048">
        <v>70000000.000002161</v>
      </c>
      <c r="W5048">
        <v>7872721.0626369948</v>
      </c>
      <c r="X5048">
        <v>1.0774563930686329</v>
      </c>
      <c r="Y5048">
        <v>0.24241493025817981</v>
      </c>
      <c r="Z5048">
        <v>0.15244013752052549</v>
      </c>
      <c r="AA5048">
        <v>8.3218377959479339E-2</v>
      </c>
      <c r="AB5048">
        <v>9.3907000000000004E-2</v>
      </c>
      <c r="AC5048">
        <v>5.4999999999999997E-3</v>
      </c>
      <c r="AD5048">
        <v>2.2591647108951651</v>
      </c>
      <c r="AE5048">
        <v>1.315246593755476</v>
      </c>
      <c r="AF5048">
        <v>11.971904069669421</v>
      </c>
      <c r="AG5048">
        <v>1</v>
      </c>
      <c r="AH5048" t="s">
        <v>2265</v>
      </c>
    </row>
    <row r="5049" spans="1:34">
      <c r="A5049" t="s">
        <v>422</v>
      </c>
      <c r="B5049" t="s">
        <v>466</v>
      </c>
      <c r="C5049" t="s">
        <v>7229</v>
      </c>
      <c r="D5049" t="s">
        <v>7230</v>
      </c>
      <c r="E5049" t="s">
        <v>53</v>
      </c>
      <c r="F5049" t="s">
        <v>140</v>
      </c>
      <c r="G5049" t="s">
        <v>239</v>
      </c>
      <c r="H5049" t="s">
        <v>4231</v>
      </c>
      <c r="I5049">
        <v>0</v>
      </c>
      <c r="J5049">
        <v>0</v>
      </c>
      <c r="K5049">
        <v>0</v>
      </c>
      <c r="L5049">
        <v>0</v>
      </c>
      <c r="M5049">
        <v>0</v>
      </c>
      <c r="N5049">
        <v>0</v>
      </c>
      <c r="O5049">
        <v>0</v>
      </c>
      <c r="P5049">
        <v>0</v>
      </c>
      <c r="Q5049">
        <v>0</v>
      </c>
      <c r="R5049">
        <v>0</v>
      </c>
      <c r="S5049">
        <v>0</v>
      </c>
      <c r="T5049">
        <v>0</v>
      </c>
      <c r="U5049">
        <v>0</v>
      </c>
      <c r="V5049">
        <v>0</v>
      </c>
      <c r="W5049">
        <v>0</v>
      </c>
      <c r="X5049">
        <v>0</v>
      </c>
      <c r="Y5049">
        <v>0</v>
      </c>
      <c r="Z5049">
        <v>0</v>
      </c>
      <c r="AA5049">
        <v>0</v>
      </c>
      <c r="AB5049">
        <v>9.6807000000000004E-2</v>
      </c>
      <c r="AC5049">
        <v>5.4999999999999997E-3</v>
      </c>
      <c r="AD5049">
        <v>0</v>
      </c>
      <c r="AE5049">
        <v>0</v>
      </c>
      <c r="AF5049">
        <v>0</v>
      </c>
      <c r="AG5049">
        <v>0</v>
      </c>
      <c r="AH5049" t="s">
        <v>4752</v>
      </c>
    </row>
    <row r="5050" spans="1:34">
      <c r="A5050" t="s">
        <v>422</v>
      </c>
      <c r="B5050" t="s">
        <v>1398</v>
      </c>
      <c r="C5050" t="s">
        <v>7229</v>
      </c>
      <c r="D5050" t="s">
        <v>7231</v>
      </c>
      <c r="E5050" t="s">
        <v>53</v>
      </c>
      <c r="F5050" t="s">
        <v>140</v>
      </c>
      <c r="G5050" t="s">
        <v>239</v>
      </c>
      <c r="H5050" t="s">
        <v>4231</v>
      </c>
      <c r="I5050">
        <v>0</v>
      </c>
      <c r="J5050">
        <v>0</v>
      </c>
      <c r="K5050">
        <v>0</v>
      </c>
      <c r="L5050">
        <v>0</v>
      </c>
      <c r="M5050">
        <v>0</v>
      </c>
      <c r="N5050">
        <v>0</v>
      </c>
      <c r="O5050">
        <v>0</v>
      </c>
      <c r="P5050">
        <v>0</v>
      </c>
      <c r="Q5050">
        <v>0</v>
      </c>
      <c r="R5050">
        <v>0</v>
      </c>
      <c r="S5050">
        <v>0</v>
      </c>
      <c r="T5050">
        <v>0</v>
      </c>
      <c r="U5050">
        <v>0</v>
      </c>
      <c r="V5050">
        <v>0</v>
      </c>
      <c r="W5050">
        <v>0</v>
      </c>
      <c r="X5050">
        <v>0</v>
      </c>
      <c r="Y5050">
        <v>0</v>
      </c>
      <c r="Z5050">
        <v>0</v>
      </c>
      <c r="AA5050">
        <v>0</v>
      </c>
      <c r="AB5050">
        <v>9.6807000000000004E-2</v>
      </c>
      <c r="AC5050">
        <v>5.4999999999999997E-3</v>
      </c>
      <c r="AD5050">
        <v>0</v>
      </c>
      <c r="AE5050">
        <v>0</v>
      </c>
      <c r="AF5050">
        <v>0</v>
      </c>
      <c r="AG5050">
        <v>0</v>
      </c>
      <c r="AH5050" t="s">
        <v>4752</v>
      </c>
    </row>
    <row r="5051" spans="1:34">
      <c r="A5051" t="s">
        <v>422</v>
      </c>
      <c r="B5051" t="s">
        <v>527</v>
      </c>
      <c r="C5051" t="s">
        <v>7229</v>
      </c>
      <c r="D5051" t="s">
        <v>7232</v>
      </c>
      <c r="E5051" t="s">
        <v>53</v>
      </c>
      <c r="F5051" t="s">
        <v>140</v>
      </c>
      <c r="G5051" t="s">
        <v>239</v>
      </c>
      <c r="H5051" t="s">
        <v>4231</v>
      </c>
      <c r="I5051">
        <v>0</v>
      </c>
      <c r="J5051">
        <v>0</v>
      </c>
      <c r="K5051">
        <v>0</v>
      </c>
      <c r="L5051">
        <v>0</v>
      </c>
      <c r="M5051">
        <v>0</v>
      </c>
      <c r="N5051">
        <v>0</v>
      </c>
      <c r="O5051">
        <v>0</v>
      </c>
      <c r="P5051">
        <v>0</v>
      </c>
      <c r="Q5051">
        <v>0</v>
      </c>
      <c r="R5051">
        <v>0</v>
      </c>
      <c r="S5051">
        <v>0</v>
      </c>
      <c r="T5051">
        <v>0</v>
      </c>
      <c r="U5051">
        <v>0</v>
      </c>
      <c r="V5051">
        <v>0</v>
      </c>
      <c r="W5051">
        <v>0</v>
      </c>
      <c r="X5051">
        <v>0</v>
      </c>
      <c r="Y5051">
        <v>0</v>
      </c>
      <c r="Z5051">
        <v>0</v>
      </c>
      <c r="AA5051">
        <v>0</v>
      </c>
      <c r="AB5051">
        <v>9.6807000000000004E-2</v>
      </c>
      <c r="AC5051">
        <v>5.4999999999999997E-3</v>
      </c>
      <c r="AD5051">
        <v>0</v>
      </c>
      <c r="AE5051">
        <v>0</v>
      </c>
      <c r="AF5051">
        <v>0</v>
      </c>
      <c r="AG5051">
        <v>0</v>
      </c>
      <c r="AH5051" t="s">
        <v>4752</v>
      </c>
    </row>
    <row r="5052" spans="1:34">
      <c r="A5052" t="s">
        <v>422</v>
      </c>
      <c r="B5052" t="s">
        <v>423</v>
      </c>
      <c r="C5052" t="s">
        <v>7229</v>
      </c>
      <c r="D5052" t="s">
        <v>7233</v>
      </c>
      <c r="E5052" t="s">
        <v>53</v>
      </c>
      <c r="F5052" t="s">
        <v>140</v>
      </c>
      <c r="G5052" t="s">
        <v>239</v>
      </c>
      <c r="H5052" t="s">
        <v>4231</v>
      </c>
      <c r="I5052">
        <v>0</v>
      </c>
      <c r="J5052">
        <v>0</v>
      </c>
      <c r="K5052">
        <v>0</v>
      </c>
      <c r="L5052">
        <v>0</v>
      </c>
      <c r="M5052">
        <v>0</v>
      </c>
      <c r="N5052">
        <v>0</v>
      </c>
      <c r="O5052">
        <v>0</v>
      </c>
      <c r="P5052">
        <v>0</v>
      </c>
      <c r="Q5052">
        <v>0</v>
      </c>
      <c r="R5052">
        <v>0</v>
      </c>
      <c r="S5052">
        <v>0</v>
      </c>
      <c r="T5052">
        <v>0</v>
      </c>
      <c r="U5052">
        <v>0</v>
      </c>
      <c r="V5052">
        <v>0</v>
      </c>
      <c r="W5052">
        <v>0</v>
      </c>
      <c r="X5052">
        <v>0</v>
      </c>
      <c r="Y5052">
        <v>0</v>
      </c>
      <c r="Z5052">
        <v>0</v>
      </c>
      <c r="AA5052">
        <v>0</v>
      </c>
      <c r="AB5052">
        <v>9.6807000000000004E-2</v>
      </c>
      <c r="AC5052">
        <v>5.4999999999999997E-3</v>
      </c>
      <c r="AD5052">
        <v>0</v>
      </c>
      <c r="AE5052">
        <v>0</v>
      </c>
      <c r="AF5052">
        <v>0</v>
      </c>
      <c r="AG5052">
        <v>0</v>
      </c>
      <c r="AH5052" t="s">
        <v>4752</v>
      </c>
    </row>
    <row r="5053" spans="1:34">
      <c r="A5053" t="s">
        <v>422</v>
      </c>
      <c r="B5053" t="s">
        <v>500</v>
      </c>
      <c r="C5053" t="s">
        <v>7229</v>
      </c>
      <c r="D5053" t="s">
        <v>7234</v>
      </c>
      <c r="E5053" t="s">
        <v>53</v>
      </c>
      <c r="F5053" t="s">
        <v>140</v>
      </c>
      <c r="G5053" t="s">
        <v>239</v>
      </c>
      <c r="H5053" t="s">
        <v>4231</v>
      </c>
      <c r="I5053">
        <v>0</v>
      </c>
      <c r="J5053">
        <v>0</v>
      </c>
      <c r="K5053">
        <v>0</v>
      </c>
      <c r="L5053">
        <v>0</v>
      </c>
      <c r="M5053">
        <v>0</v>
      </c>
      <c r="N5053">
        <v>0</v>
      </c>
      <c r="O5053">
        <v>0</v>
      </c>
      <c r="P5053">
        <v>0</v>
      </c>
      <c r="Q5053">
        <v>0</v>
      </c>
      <c r="R5053">
        <v>0</v>
      </c>
      <c r="S5053">
        <v>0</v>
      </c>
      <c r="T5053">
        <v>0</v>
      </c>
      <c r="U5053">
        <v>0</v>
      </c>
      <c r="V5053">
        <v>0</v>
      </c>
      <c r="W5053">
        <v>0</v>
      </c>
      <c r="X5053">
        <v>0</v>
      </c>
      <c r="Y5053">
        <v>0</v>
      </c>
      <c r="Z5053">
        <v>0</v>
      </c>
      <c r="AA5053">
        <v>0</v>
      </c>
      <c r="AB5053">
        <v>9.6807000000000004E-2</v>
      </c>
      <c r="AC5053">
        <v>5.4999999999999997E-3</v>
      </c>
      <c r="AD5053">
        <v>0</v>
      </c>
      <c r="AE5053">
        <v>0</v>
      </c>
      <c r="AF5053">
        <v>0</v>
      </c>
      <c r="AG5053">
        <v>0</v>
      </c>
      <c r="AH5053" t="s">
        <v>4752</v>
      </c>
    </row>
    <row r="5054" spans="1:34">
      <c r="A5054" t="s">
        <v>422</v>
      </c>
      <c r="B5054" t="s">
        <v>466</v>
      </c>
      <c r="C5054" t="s">
        <v>1208</v>
      </c>
      <c r="D5054" t="s">
        <v>1253</v>
      </c>
      <c r="E5054" t="s">
        <v>72</v>
      </c>
      <c r="F5054" t="s">
        <v>39</v>
      </c>
      <c r="G5054" t="s">
        <v>140</v>
      </c>
      <c r="H5054" t="s">
        <v>41</v>
      </c>
      <c r="I5054">
        <v>1</v>
      </c>
      <c r="J5054">
        <v>2.5813823306503512</v>
      </c>
      <c r="K5054">
        <v>1.5</v>
      </c>
      <c r="L5054">
        <v>8.4000000000000012E-3</v>
      </c>
      <c r="M5054">
        <v>5.0897823306503511</v>
      </c>
      <c r="N5054">
        <v>53.509286412512218</v>
      </c>
      <c r="O5054">
        <v>374.84804196093722</v>
      </c>
      <c r="P5054">
        <v>98.483511307937491</v>
      </c>
      <c r="Q5054">
        <v>186.37200198002759</v>
      </c>
      <c r="R5054">
        <v>713.21284166141447</v>
      </c>
      <c r="S5054">
        <v>4144164.2228739001</v>
      </c>
      <c r="T5054">
        <v>14191336.32959168</v>
      </c>
      <c r="U5054">
        <v>2722230.5276770229</v>
      </c>
      <c r="V5054">
        <v>49744685.625597149</v>
      </c>
      <c r="W5054">
        <v>28686954.545454551</v>
      </c>
      <c r="X5054">
        <v>0.1256446556780261</v>
      </c>
      <c r="Y5054">
        <v>0.84731867335045041</v>
      </c>
      <c r="Z5054">
        <v>0.24241493025817981</v>
      </c>
      <c r="AA5054">
        <v>0.53555172982766541</v>
      </c>
      <c r="AB5054">
        <v>9.0872000000000008E-2</v>
      </c>
      <c r="AC5054">
        <v>5.4999999999999997E-3</v>
      </c>
      <c r="AD5054">
        <v>1.385699901538316</v>
      </c>
      <c r="AE5054">
        <v>0.80673049940808061</v>
      </c>
      <c r="AF5054">
        <v>7.3785847315967477</v>
      </c>
      <c r="AG5054">
        <v>1</v>
      </c>
      <c r="AH5054" t="s">
        <v>311</v>
      </c>
    </row>
    <row r="5055" spans="1:34">
      <c r="A5055" t="s">
        <v>422</v>
      </c>
      <c r="B5055" t="s">
        <v>1398</v>
      </c>
      <c r="C5055" t="s">
        <v>1208</v>
      </c>
      <c r="D5055" t="s">
        <v>2909</v>
      </c>
      <c r="E5055" t="s">
        <v>72</v>
      </c>
      <c r="F5055" t="s">
        <v>39</v>
      </c>
      <c r="G5055" t="s">
        <v>140</v>
      </c>
      <c r="H5055" t="s">
        <v>41</v>
      </c>
      <c r="I5055">
        <v>1</v>
      </c>
      <c r="J5055">
        <v>2.434632373429086</v>
      </c>
      <c r="K5055">
        <v>1.5</v>
      </c>
      <c r="L5055">
        <v>8.4000000000000012E-3</v>
      </c>
      <c r="M5055">
        <v>4.9430323734290864</v>
      </c>
      <c r="N5055">
        <v>53.509286412512218</v>
      </c>
      <c r="O5055">
        <v>353.53816722092398</v>
      </c>
      <c r="P5055">
        <v>98.483511307937491</v>
      </c>
      <c r="Q5055">
        <v>186.37200198002759</v>
      </c>
      <c r="R5055">
        <v>691.90296692140134</v>
      </c>
      <c r="S5055">
        <v>4144164.2228739001</v>
      </c>
      <c r="T5055">
        <v>13384567.810820781</v>
      </c>
      <c r="U5055">
        <v>2722230.5276770229</v>
      </c>
      <c r="V5055">
        <v>48937917.106826253</v>
      </c>
      <c r="W5055">
        <v>28686954.545454551</v>
      </c>
      <c r="X5055">
        <v>0.1256446556780261</v>
      </c>
      <c r="Y5055">
        <v>0.79914914123947878</v>
      </c>
      <c r="Z5055">
        <v>0.24241493025817981</v>
      </c>
      <c r="AA5055">
        <v>0.53555172982766541</v>
      </c>
      <c r="AB5055">
        <v>9.0872000000000008E-2</v>
      </c>
      <c r="AC5055">
        <v>5.4999999999999997E-3</v>
      </c>
      <c r="AD5055">
        <v>1.34574703360373</v>
      </c>
      <c r="AE5055">
        <v>3.2302716560359079</v>
      </c>
      <c r="AF5055">
        <v>9.6154230630687252</v>
      </c>
      <c r="AG5055">
        <v>1</v>
      </c>
      <c r="AH5055" t="s">
        <v>311</v>
      </c>
    </row>
    <row r="5056" spans="1:34">
      <c r="A5056" t="s">
        <v>422</v>
      </c>
      <c r="B5056" t="s">
        <v>527</v>
      </c>
      <c r="C5056" t="s">
        <v>1208</v>
      </c>
      <c r="D5056" t="s">
        <v>1353</v>
      </c>
      <c r="E5056" t="s">
        <v>72</v>
      </c>
      <c r="F5056" t="s">
        <v>39</v>
      </c>
      <c r="G5056" t="s">
        <v>140</v>
      </c>
      <c r="H5056" t="s">
        <v>41</v>
      </c>
      <c r="I5056">
        <v>0.99999999999999989</v>
      </c>
      <c r="J5056">
        <v>2.686770466429079</v>
      </c>
      <c r="K5056">
        <v>1.5</v>
      </c>
      <c r="L5056">
        <v>8.4000000000000012E-3</v>
      </c>
      <c r="M5056">
        <v>5.1951704664290794</v>
      </c>
      <c r="N5056">
        <v>53.509286412512211</v>
      </c>
      <c r="O5056">
        <v>390.15167826211882</v>
      </c>
      <c r="P5056">
        <v>98.483511307937491</v>
      </c>
      <c r="Q5056">
        <v>186.37200198002759</v>
      </c>
      <c r="R5056">
        <v>728.51647796259613</v>
      </c>
      <c r="S5056">
        <v>4144164.2228739001</v>
      </c>
      <c r="T5056">
        <v>14770715.239188461</v>
      </c>
      <c r="U5056">
        <v>2722230.5276770229</v>
      </c>
      <c r="V5056">
        <v>50324064.535193942</v>
      </c>
      <c r="W5056">
        <v>28686954.545454551</v>
      </c>
      <c r="X5056">
        <v>0.12564465567802599</v>
      </c>
      <c r="Y5056">
        <v>0.88191150926422668</v>
      </c>
      <c r="Z5056">
        <v>0.24241493025817981</v>
      </c>
      <c r="AA5056">
        <v>0.53555172982766541</v>
      </c>
      <c r="AB5056">
        <v>9.0872000000000008E-2</v>
      </c>
      <c r="AC5056">
        <v>5.4999999999999997E-3</v>
      </c>
      <c r="AD5056">
        <v>1.4143919594466601</v>
      </c>
      <c r="AE5056">
        <v>0.82343451892900899</v>
      </c>
      <c r="AF5056">
        <v>7.5293689448047481</v>
      </c>
      <c r="AG5056">
        <v>1</v>
      </c>
      <c r="AH5056" t="s">
        <v>311</v>
      </c>
    </row>
    <row r="5057" spans="1:34">
      <c r="A5057" t="s">
        <v>422</v>
      </c>
      <c r="B5057" t="s">
        <v>423</v>
      </c>
      <c r="C5057" t="s">
        <v>1208</v>
      </c>
      <c r="D5057" t="s">
        <v>1209</v>
      </c>
      <c r="E5057" t="s">
        <v>72</v>
      </c>
      <c r="F5057" t="s">
        <v>39</v>
      </c>
      <c r="G5057" t="s">
        <v>140</v>
      </c>
      <c r="H5057" t="s">
        <v>41</v>
      </c>
      <c r="I5057">
        <v>1</v>
      </c>
      <c r="J5057">
        <v>2.5397294633626548</v>
      </c>
      <c r="K5057">
        <v>1.5</v>
      </c>
      <c r="L5057">
        <v>8.4000000000000012E-3</v>
      </c>
      <c r="M5057">
        <v>5.0481294633626552</v>
      </c>
      <c r="N5057">
        <v>53.509286412512218</v>
      </c>
      <c r="O5057">
        <v>368.79954013326812</v>
      </c>
      <c r="P5057">
        <v>98.483511307937491</v>
      </c>
      <c r="Q5057">
        <v>186.37200198002759</v>
      </c>
      <c r="R5057">
        <v>707.16433983374532</v>
      </c>
      <c r="S5057">
        <v>4144164.2228739001</v>
      </c>
      <c r="T5057">
        <v>13962346.67480365</v>
      </c>
      <c r="U5057">
        <v>2722230.5276770229</v>
      </c>
      <c r="V5057">
        <v>49515695.970809117</v>
      </c>
      <c r="W5057">
        <v>28686954.545454551</v>
      </c>
      <c r="X5057">
        <v>0.1256446556780261</v>
      </c>
      <c r="Y5057">
        <v>0.83364644361818885</v>
      </c>
      <c r="Z5057">
        <v>0.24241493025817981</v>
      </c>
      <c r="AA5057">
        <v>0.53555172982766541</v>
      </c>
      <c r="AB5057">
        <v>9.0872000000000008E-2</v>
      </c>
      <c r="AC5057">
        <v>5.4999999999999997E-3</v>
      </c>
      <c r="AD5057">
        <v>1.374359853899781</v>
      </c>
      <c r="AE5057">
        <v>0.80012851994298084</v>
      </c>
      <c r="AF5057">
        <v>7.3189898372054163</v>
      </c>
      <c r="AG5057">
        <v>1</v>
      </c>
      <c r="AH5057" t="s">
        <v>311</v>
      </c>
    </row>
    <row r="5058" spans="1:34">
      <c r="A5058" t="s">
        <v>422</v>
      </c>
      <c r="B5058" t="s">
        <v>500</v>
      </c>
      <c r="C5058" t="s">
        <v>1208</v>
      </c>
      <c r="D5058" t="s">
        <v>1305</v>
      </c>
      <c r="E5058" t="s">
        <v>72</v>
      </c>
      <c r="F5058" t="s">
        <v>39</v>
      </c>
      <c r="G5058" t="s">
        <v>140</v>
      </c>
      <c r="H5058" t="s">
        <v>41</v>
      </c>
      <c r="I5058">
        <v>1</v>
      </c>
      <c r="J5058">
        <v>2.6352922841504598</v>
      </c>
      <c r="K5058">
        <v>1.5</v>
      </c>
      <c r="L5058">
        <v>8.3999999999999995E-3</v>
      </c>
      <c r="M5058">
        <v>5.1436922841504602</v>
      </c>
      <c r="N5058">
        <v>53.509286412512218</v>
      </c>
      <c r="O5058">
        <v>382.67642145814642</v>
      </c>
      <c r="P5058">
        <v>98.483511307937491</v>
      </c>
      <c r="Q5058">
        <v>186.37200198002759</v>
      </c>
      <c r="R5058">
        <v>721.04122115862367</v>
      </c>
      <c r="S5058">
        <v>4144164.2228739001</v>
      </c>
      <c r="T5058">
        <v>14487710.20360047</v>
      </c>
      <c r="U5058">
        <v>2722230.5276770229</v>
      </c>
      <c r="V5058">
        <v>50041059.499605939</v>
      </c>
      <c r="W5058">
        <v>28686954.545454539</v>
      </c>
      <c r="X5058">
        <v>0.1256446556780261</v>
      </c>
      <c r="Y5058">
        <v>0.86501419630252274</v>
      </c>
      <c r="Z5058">
        <v>0.24241493025817981</v>
      </c>
      <c r="AA5058">
        <v>0.5355517298276653</v>
      </c>
      <c r="AB5058">
        <v>9.0872000000000008E-2</v>
      </c>
      <c r="AC5058">
        <v>5.4999999999999997E-3</v>
      </c>
      <c r="AD5058">
        <v>1.400376956941487</v>
      </c>
      <c r="AE5058">
        <v>0.81527522703784794</v>
      </c>
      <c r="AF5058">
        <v>7.4557164681297952</v>
      </c>
      <c r="AG5058">
        <v>1</v>
      </c>
      <c r="AH5058" t="s">
        <v>311</v>
      </c>
    </row>
    <row r="5059" spans="1:34">
      <c r="A5059" t="s">
        <v>422</v>
      </c>
      <c r="B5059" t="s">
        <v>466</v>
      </c>
      <c r="C5059" t="s">
        <v>3761</v>
      </c>
      <c r="D5059" t="s">
        <v>3777</v>
      </c>
      <c r="E5059" t="s">
        <v>72</v>
      </c>
      <c r="F5059" t="s">
        <v>39</v>
      </c>
      <c r="G5059" t="s">
        <v>140</v>
      </c>
      <c r="H5059" t="s">
        <v>239</v>
      </c>
      <c r="I5059">
        <v>1</v>
      </c>
      <c r="J5059">
        <v>3</v>
      </c>
      <c r="K5059">
        <v>2.851773266581922</v>
      </c>
      <c r="L5059">
        <v>2.02</v>
      </c>
      <c r="M5059">
        <v>8.871773266581922</v>
      </c>
      <c r="N5059">
        <v>53.509286412512218</v>
      </c>
      <c r="O5059">
        <v>435.63640787743952</v>
      </c>
      <c r="P5059">
        <v>187.23509649806309</v>
      </c>
      <c r="Q5059">
        <v>53.049167857142862</v>
      </c>
      <c r="R5059">
        <v>729.42995864515763</v>
      </c>
      <c r="S5059">
        <v>4144164.2228739001</v>
      </c>
      <c r="T5059">
        <v>16492717.28688442</v>
      </c>
      <c r="U5059">
        <v>5175456.1628683563</v>
      </c>
      <c r="V5059">
        <v>47664449.501198098</v>
      </c>
      <c r="W5059">
        <v>21852111.828571431</v>
      </c>
      <c r="X5059">
        <v>0.1256446556780261</v>
      </c>
      <c r="Y5059">
        <v>0.98472666751807103</v>
      </c>
      <c r="Z5059">
        <v>0.460874945020399</v>
      </c>
      <c r="AA5059">
        <v>0.15244013752052549</v>
      </c>
      <c r="AB5059">
        <v>9.9680999999999992E-2</v>
      </c>
      <c r="AC5059">
        <v>5.4999999999999997E-3</v>
      </c>
      <c r="AD5059">
        <v>2.4153518840956019</v>
      </c>
      <c r="AE5059">
        <v>1.4061760627532349</v>
      </c>
      <c r="AF5059">
        <v>12.798482213430759</v>
      </c>
      <c r="AG5059">
        <v>1</v>
      </c>
      <c r="AH5059" t="s">
        <v>2418</v>
      </c>
    </row>
    <row r="5060" spans="1:34">
      <c r="A5060" t="s">
        <v>422</v>
      </c>
      <c r="B5060" t="s">
        <v>1398</v>
      </c>
      <c r="C5060" t="s">
        <v>3761</v>
      </c>
      <c r="D5060" t="s">
        <v>4012</v>
      </c>
      <c r="E5060" t="s">
        <v>72</v>
      </c>
      <c r="F5060" t="s">
        <v>39</v>
      </c>
      <c r="G5060" t="s">
        <v>140</v>
      </c>
      <c r="H5060" t="s">
        <v>239</v>
      </c>
      <c r="I5060">
        <v>1</v>
      </c>
      <c r="J5060">
        <v>3</v>
      </c>
      <c r="K5060">
        <v>2.561739850176834</v>
      </c>
      <c r="L5060">
        <v>2.02</v>
      </c>
      <c r="M5060">
        <v>8.5817398501768327</v>
      </c>
      <c r="N5060">
        <v>53.509286412512218</v>
      </c>
      <c r="O5060">
        <v>435.63640787743952</v>
      </c>
      <c r="P5060">
        <v>168.19275700192281</v>
      </c>
      <c r="Q5060">
        <v>53.049167857142862</v>
      </c>
      <c r="R5060">
        <v>710.38761914901738</v>
      </c>
      <c r="S5060">
        <v>4144164.2228739001</v>
      </c>
      <c r="T5060">
        <v>16492717.28688442</v>
      </c>
      <c r="U5060">
        <v>4649097.6160787595</v>
      </c>
      <c r="V5060">
        <v>47138090.954408497</v>
      </c>
      <c r="W5060">
        <v>21852111.828571431</v>
      </c>
      <c r="X5060">
        <v>0.1256446556780261</v>
      </c>
      <c r="Y5060">
        <v>0.98472666751807092</v>
      </c>
      <c r="Z5060">
        <v>0.4140026580801448</v>
      </c>
      <c r="AA5060">
        <v>0.15244013752052549</v>
      </c>
      <c r="AB5060">
        <v>9.9680999999999992E-2</v>
      </c>
      <c r="AC5060">
        <v>5.4999999999999997E-3</v>
      </c>
      <c r="AD5060">
        <v>2.3363899068544258</v>
      </c>
      <c r="AE5060">
        <v>5.6081669920905597</v>
      </c>
      <c r="AF5060">
        <v>16.631477749121821</v>
      </c>
      <c r="AG5060">
        <v>1</v>
      </c>
      <c r="AH5060" t="s">
        <v>2418</v>
      </c>
    </row>
    <row r="5061" spans="1:34">
      <c r="A5061" t="s">
        <v>422</v>
      </c>
      <c r="B5061" t="s">
        <v>527</v>
      </c>
      <c r="C5061" t="s">
        <v>3761</v>
      </c>
      <c r="D5061" t="s">
        <v>3802</v>
      </c>
      <c r="E5061" t="s">
        <v>72</v>
      </c>
      <c r="F5061" t="s">
        <v>39</v>
      </c>
      <c r="G5061" t="s">
        <v>140</v>
      </c>
      <c r="H5061" t="s">
        <v>239</v>
      </c>
      <c r="I5061">
        <v>1</v>
      </c>
      <c r="J5061">
        <v>3</v>
      </c>
      <c r="K5061">
        <v>3.0482211066933069</v>
      </c>
      <c r="L5061">
        <v>2.02</v>
      </c>
      <c r="M5061">
        <v>9.0682211066933078</v>
      </c>
      <c r="N5061">
        <v>53.509286412512218</v>
      </c>
      <c r="O5061">
        <v>435.63640787743952</v>
      </c>
      <c r="P5061">
        <v>200.13301188674939</v>
      </c>
      <c r="Q5061">
        <v>53.049167857142862</v>
      </c>
      <c r="R5061">
        <v>742.32787403384395</v>
      </c>
      <c r="S5061">
        <v>4144164.2228739001</v>
      </c>
      <c r="T5061">
        <v>16492717.28688442</v>
      </c>
      <c r="U5061">
        <v>5531973.70116664</v>
      </c>
      <c r="V5061">
        <v>48020967.039496377</v>
      </c>
      <c r="W5061">
        <v>21852111.828571431</v>
      </c>
      <c r="X5061">
        <v>0.1256446556780261</v>
      </c>
      <c r="Y5061">
        <v>0.98472666751807103</v>
      </c>
      <c r="Z5061">
        <v>0.49262287132704657</v>
      </c>
      <c r="AA5061">
        <v>0.15244013752052549</v>
      </c>
      <c r="AB5061">
        <v>9.9680999999999992E-2</v>
      </c>
      <c r="AC5061">
        <v>5.4999999999999997E-3</v>
      </c>
      <c r="AD5061">
        <v>2.468835065696608</v>
      </c>
      <c r="AE5061">
        <v>1.4373130454108889</v>
      </c>
      <c r="AF5061">
        <v>13.079550217800801</v>
      </c>
      <c r="AG5061">
        <v>1</v>
      </c>
      <c r="AH5061" t="s">
        <v>2418</v>
      </c>
    </row>
    <row r="5062" spans="1:34">
      <c r="A5062" t="s">
        <v>422</v>
      </c>
      <c r="B5062" t="s">
        <v>423</v>
      </c>
      <c r="C5062" t="s">
        <v>3761</v>
      </c>
      <c r="D5062" t="s">
        <v>3762</v>
      </c>
      <c r="E5062" t="s">
        <v>72</v>
      </c>
      <c r="F5062" t="s">
        <v>39</v>
      </c>
      <c r="G5062" t="s">
        <v>140</v>
      </c>
      <c r="H5062" t="s">
        <v>239</v>
      </c>
      <c r="I5062">
        <v>1</v>
      </c>
      <c r="J5062">
        <v>2.9999999999999991</v>
      </c>
      <c r="K5062">
        <v>2.774172969139943</v>
      </c>
      <c r="L5062">
        <v>2.02</v>
      </c>
      <c r="M5062">
        <v>8.7941729691399431</v>
      </c>
      <c r="N5062">
        <v>53.509286412512218</v>
      </c>
      <c r="O5062">
        <v>435.63640787743941</v>
      </c>
      <c r="P5062">
        <v>182.14019665097879</v>
      </c>
      <c r="Q5062">
        <v>53.049167857142862</v>
      </c>
      <c r="R5062">
        <v>724.33505879807319</v>
      </c>
      <c r="S5062">
        <v>4144164.2228739001</v>
      </c>
      <c r="T5062">
        <v>16492717.28688441</v>
      </c>
      <c r="U5062">
        <v>5034625.5637661079</v>
      </c>
      <c r="V5062">
        <v>47523618.902095847</v>
      </c>
      <c r="W5062">
        <v>21852111.828571431</v>
      </c>
      <c r="X5062">
        <v>0.1256446556780261</v>
      </c>
      <c r="Y5062">
        <v>0.98472666751807081</v>
      </c>
      <c r="Z5062">
        <v>0.44833396455879138</v>
      </c>
      <c r="AA5062">
        <v>0.15244013752052549</v>
      </c>
      <c r="AB5062">
        <v>9.9680999999999992E-2</v>
      </c>
      <c r="AC5062">
        <v>5.4999999999999997E-3</v>
      </c>
      <c r="AD5062">
        <v>2.394225101545953</v>
      </c>
      <c r="AE5062">
        <v>1.3938764156086809</v>
      </c>
      <c r="AF5062">
        <v>12.68745548629458</v>
      </c>
      <c r="AG5062">
        <v>1</v>
      </c>
      <c r="AH5062" t="s">
        <v>2418</v>
      </c>
    </row>
    <row r="5063" spans="1:34">
      <c r="A5063" t="s">
        <v>422</v>
      </c>
      <c r="B5063" t="s">
        <v>500</v>
      </c>
      <c r="C5063" t="s">
        <v>3761</v>
      </c>
      <c r="D5063" t="s">
        <v>3789</v>
      </c>
      <c r="E5063" t="s">
        <v>72</v>
      </c>
      <c r="F5063" t="s">
        <v>39</v>
      </c>
      <c r="G5063" t="s">
        <v>140</v>
      </c>
      <c r="H5063" t="s">
        <v>239</v>
      </c>
      <c r="I5063">
        <v>1</v>
      </c>
      <c r="J5063">
        <v>3.0000000000000009</v>
      </c>
      <c r="K5063">
        <v>2.9494179391444781</v>
      </c>
      <c r="L5063">
        <v>2.02</v>
      </c>
      <c r="M5063">
        <v>8.9694179391444777</v>
      </c>
      <c r="N5063">
        <v>53.509286412512218</v>
      </c>
      <c r="O5063">
        <v>435.63640787743958</v>
      </c>
      <c r="P5063">
        <v>193.6460233077126</v>
      </c>
      <c r="Q5063">
        <v>53.049167857142862</v>
      </c>
      <c r="R5063">
        <v>735.84088545480722</v>
      </c>
      <c r="S5063">
        <v>4144164.2228739001</v>
      </c>
      <c r="T5063">
        <v>16492717.28688442</v>
      </c>
      <c r="U5063">
        <v>5352663.7018782329</v>
      </c>
      <c r="V5063">
        <v>47841657.040207982</v>
      </c>
      <c r="W5063">
        <v>21852111.828571431</v>
      </c>
      <c r="X5063">
        <v>0.1256446556780261</v>
      </c>
      <c r="Y5063">
        <v>0.98472666751807136</v>
      </c>
      <c r="Z5063">
        <v>0.47665529601328882</v>
      </c>
      <c r="AA5063">
        <v>0.15244013752052549</v>
      </c>
      <c r="AB5063">
        <v>9.9680999999999992E-2</v>
      </c>
      <c r="AC5063">
        <v>5.4999999999999997E-3</v>
      </c>
      <c r="AD5063">
        <v>2.4419357740079208</v>
      </c>
      <c r="AE5063">
        <v>1.4216527433544</v>
      </c>
      <c r="AF5063">
        <v>12.9381874565068</v>
      </c>
      <c r="AG5063">
        <v>1</v>
      </c>
      <c r="AH5063" t="s">
        <v>2418</v>
      </c>
    </row>
    <row r="5064" spans="1:34">
      <c r="A5064" t="s">
        <v>422</v>
      </c>
      <c r="B5064" t="s">
        <v>466</v>
      </c>
      <c r="C5064" t="s">
        <v>3479</v>
      </c>
      <c r="D5064" t="s">
        <v>3501</v>
      </c>
      <c r="E5064" t="s">
        <v>72</v>
      </c>
      <c r="F5064" t="s">
        <v>39</v>
      </c>
      <c r="G5064" t="s">
        <v>140</v>
      </c>
      <c r="H5064" t="s">
        <v>302</v>
      </c>
      <c r="I5064">
        <v>0.99999999999999989</v>
      </c>
      <c r="J5064">
        <v>3</v>
      </c>
      <c r="K5064">
        <v>3.6385529002533921</v>
      </c>
      <c r="L5064">
        <v>1.060000000000001E-2</v>
      </c>
      <c r="M5064">
        <v>7.6491529002533918</v>
      </c>
      <c r="N5064">
        <v>53.509286412512211</v>
      </c>
      <c r="O5064">
        <v>435.63640787743958</v>
      </c>
      <c r="P5064">
        <v>238.89164379775579</v>
      </c>
      <c r="Q5064">
        <v>44.026333184789117</v>
      </c>
      <c r="R5064">
        <v>772.06367127249666</v>
      </c>
      <c r="S5064">
        <v>4144164.2228739001</v>
      </c>
      <c r="T5064">
        <v>16492717.28688442</v>
      </c>
      <c r="U5064">
        <v>6603319.8544250336</v>
      </c>
      <c r="V5064">
        <v>39208678.369530961</v>
      </c>
      <c r="W5064">
        <v>11968477.00534761</v>
      </c>
      <c r="X5064">
        <v>0.12564465567802599</v>
      </c>
      <c r="Y5064">
        <v>0.98472666751807125</v>
      </c>
      <c r="Z5064">
        <v>0.58802636503708261</v>
      </c>
      <c r="AA5064">
        <v>0.12651245168042849</v>
      </c>
      <c r="AB5064">
        <v>8.7010000000000004E-2</v>
      </c>
      <c r="AC5064">
        <v>5.4999999999999997E-3</v>
      </c>
      <c r="AD5064">
        <v>2.0824918890742219</v>
      </c>
      <c r="AE5064">
        <v>1.212390734690163</v>
      </c>
      <c r="AF5064">
        <v>11.036545524017781</v>
      </c>
      <c r="AG5064">
        <v>1</v>
      </c>
      <c r="AH5064" t="s">
        <v>995</v>
      </c>
    </row>
    <row r="5065" spans="1:34">
      <c r="A5065" t="s">
        <v>422</v>
      </c>
      <c r="B5065" t="s">
        <v>1398</v>
      </c>
      <c r="C5065" t="s">
        <v>3479</v>
      </c>
      <c r="D5065" t="s">
        <v>3907</v>
      </c>
      <c r="E5065" t="s">
        <v>72</v>
      </c>
      <c r="F5065" t="s">
        <v>39</v>
      </c>
      <c r="G5065" t="s">
        <v>140</v>
      </c>
      <c r="H5065" t="s">
        <v>302</v>
      </c>
      <c r="I5065">
        <v>0.99999999999999989</v>
      </c>
      <c r="J5065">
        <v>3</v>
      </c>
      <c r="K5065">
        <v>3.335238956219857</v>
      </c>
      <c r="L5065">
        <v>1.060000000000001E-2</v>
      </c>
      <c r="M5065">
        <v>7.3458389562198567</v>
      </c>
      <c r="N5065">
        <v>53.509286412512211</v>
      </c>
      <c r="O5065">
        <v>435.63640787743958</v>
      </c>
      <c r="P5065">
        <v>218.97736230636789</v>
      </c>
      <c r="Q5065">
        <v>44.026333184789117</v>
      </c>
      <c r="R5065">
        <v>752.14938978110877</v>
      </c>
      <c r="S5065">
        <v>4144164.2228739001</v>
      </c>
      <c r="T5065">
        <v>16492717.28688442</v>
      </c>
      <c r="U5065">
        <v>6052859.5358128957</v>
      </c>
      <c r="V5065">
        <v>38658218.050918818</v>
      </c>
      <c r="W5065">
        <v>11968477.00534761</v>
      </c>
      <c r="X5065">
        <v>0.12564465567802599</v>
      </c>
      <c r="Y5065">
        <v>0.98472666751807125</v>
      </c>
      <c r="Z5065">
        <v>0.53900781264426745</v>
      </c>
      <c r="AA5065">
        <v>0.12651245168042849</v>
      </c>
      <c r="AB5065">
        <v>8.7010000000000004E-2</v>
      </c>
      <c r="AC5065">
        <v>5.4999999999999997E-3</v>
      </c>
      <c r="AD5065">
        <v>1.999914270803312</v>
      </c>
      <c r="AE5065">
        <v>4.8005057578896757</v>
      </c>
      <c r="AF5065">
        <v>14.23876898491284</v>
      </c>
      <c r="AG5065">
        <v>1</v>
      </c>
      <c r="AH5065" t="s">
        <v>995</v>
      </c>
    </row>
    <row r="5066" spans="1:34">
      <c r="A5066" t="s">
        <v>422</v>
      </c>
      <c r="B5066" t="s">
        <v>527</v>
      </c>
      <c r="C5066" t="s">
        <v>3479</v>
      </c>
      <c r="D5066" t="s">
        <v>3570</v>
      </c>
      <c r="E5066" t="s">
        <v>72</v>
      </c>
      <c r="F5066" t="s">
        <v>39</v>
      </c>
      <c r="G5066" t="s">
        <v>140</v>
      </c>
      <c r="H5066" t="s">
        <v>302</v>
      </c>
      <c r="I5066">
        <v>1</v>
      </c>
      <c r="J5066">
        <v>3</v>
      </c>
      <c r="K5066">
        <v>3.8459365849109051</v>
      </c>
      <c r="L5066">
        <v>1.060000000000001E-2</v>
      </c>
      <c r="M5066">
        <v>7.8565365849109057</v>
      </c>
      <c r="N5066">
        <v>53.509286412512218</v>
      </c>
      <c r="O5066">
        <v>435.63640787743958</v>
      </c>
      <c r="P5066">
        <v>252.5075594331224</v>
      </c>
      <c r="Q5066">
        <v>44.026333184789117</v>
      </c>
      <c r="R5066">
        <v>785.67958690786327</v>
      </c>
      <c r="S5066">
        <v>4144164.2228739001</v>
      </c>
      <c r="T5066">
        <v>16492717.28688442</v>
      </c>
      <c r="U5066">
        <v>6979683.9859695872</v>
      </c>
      <c r="V5066">
        <v>39585042.501075514</v>
      </c>
      <c r="W5066">
        <v>11968477.00534761</v>
      </c>
      <c r="X5066">
        <v>0.1256446556780261</v>
      </c>
      <c r="Y5066">
        <v>0.98472666751807125</v>
      </c>
      <c r="Z5066">
        <v>0.62154163267237295</v>
      </c>
      <c r="AA5066">
        <v>0.12651245168042849</v>
      </c>
      <c r="AB5066">
        <v>8.7010000000000004E-2</v>
      </c>
      <c r="AC5066">
        <v>5.4999999999999997E-3</v>
      </c>
      <c r="AD5066">
        <v>2.138952368666843</v>
      </c>
      <c r="AE5066">
        <v>1.2452610487083791</v>
      </c>
      <c r="AF5066">
        <v>11.33326000228613</v>
      </c>
      <c r="AG5066">
        <v>1</v>
      </c>
      <c r="AH5066" t="s">
        <v>995</v>
      </c>
    </row>
    <row r="5067" spans="1:34">
      <c r="A5067" t="s">
        <v>422</v>
      </c>
      <c r="B5067" t="s">
        <v>423</v>
      </c>
      <c r="C5067" t="s">
        <v>3479</v>
      </c>
      <c r="D5067" t="s">
        <v>3480</v>
      </c>
      <c r="E5067" t="s">
        <v>72</v>
      </c>
      <c r="F5067" t="s">
        <v>39</v>
      </c>
      <c r="G5067" t="s">
        <v>140</v>
      </c>
      <c r="H5067" t="s">
        <v>302</v>
      </c>
      <c r="I5067">
        <v>0.99999999999999989</v>
      </c>
      <c r="J5067">
        <v>3</v>
      </c>
      <c r="K5067">
        <v>3.5565206928231379</v>
      </c>
      <c r="L5067">
        <v>1.060000000000001E-2</v>
      </c>
      <c r="M5067">
        <v>7.5671206928231376</v>
      </c>
      <c r="N5067">
        <v>53.509286412512211</v>
      </c>
      <c r="O5067">
        <v>435.63640787743958</v>
      </c>
      <c r="P5067">
        <v>233.50576391237411</v>
      </c>
      <c r="Q5067">
        <v>44.026333184789117</v>
      </c>
      <c r="R5067">
        <v>766.67779138711501</v>
      </c>
      <c r="S5067">
        <v>4144164.2228739001</v>
      </c>
      <c r="T5067">
        <v>16492717.28688442</v>
      </c>
      <c r="U5067">
        <v>6454446.1348787881</v>
      </c>
      <c r="V5067">
        <v>39059804.649984717</v>
      </c>
      <c r="W5067">
        <v>11968477.00534761</v>
      </c>
      <c r="X5067">
        <v>0.12564465567802599</v>
      </c>
      <c r="Y5067">
        <v>0.98472666751807125</v>
      </c>
      <c r="Z5067">
        <v>0.57476914380832966</v>
      </c>
      <c r="AA5067">
        <v>0.12651245168042849</v>
      </c>
      <c r="AB5067">
        <v>8.7010000000000004E-2</v>
      </c>
      <c r="AC5067">
        <v>5.4999999999999997E-3</v>
      </c>
      <c r="AD5067">
        <v>2.0601585132293359</v>
      </c>
      <c r="AE5067">
        <v>1.199388629812467</v>
      </c>
      <c r="AF5067">
        <v>10.919177835864939</v>
      </c>
      <c r="AG5067">
        <v>1</v>
      </c>
      <c r="AH5067" t="s">
        <v>995</v>
      </c>
    </row>
    <row r="5068" spans="1:34">
      <c r="A5068" t="s">
        <v>422</v>
      </c>
      <c r="B5068" t="s">
        <v>500</v>
      </c>
      <c r="C5068" t="s">
        <v>3479</v>
      </c>
      <c r="D5068" t="s">
        <v>3540</v>
      </c>
      <c r="E5068" t="s">
        <v>72</v>
      </c>
      <c r="F5068" t="s">
        <v>39</v>
      </c>
      <c r="G5068" t="s">
        <v>140</v>
      </c>
      <c r="H5068" t="s">
        <v>302</v>
      </c>
      <c r="I5068">
        <v>1</v>
      </c>
      <c r="J5068">
        <v>3</v>
      </c>
      <c r="K5068">
        <v>3.742571338158637</v>
      </c>
      <c r="L5068">
        <v>1.0600000000000021E-2</v>
      </c>
      <c r="M5068">
        <v>7.7531713381586371</v>
      </c>
      <c r="N5068">
        <v>53.509286412512218</v>
      </c>
      <c r="O5068">
        <v>435.63640787743958</v>
      </c>
      <c r="P5068">
        <v>245.72104446820589</v>
      </c>
      <c r="Q5068">
        <v>44.026333184789159</v>
      </c>
      <c r="R5068">
        <v>778.89307194294679</v>
      </c>
      <c r="S5068">
        <v>4144164.2228739001</v>
      </c>
      <c r="T5068">
        <v>16492717.28688442</v>
      </c>
      <c r="U5068">
        <v>6792094.6324963253</v>
      </c>
      <c r="V5068">
        <v>39397453.14760226</v>
      </c>
      <c r="W5068">
        <v>11968477.005347621</v>
      </c>
      <c r="X5068">
        <v>0.1256446556780261</v>
      </c>
      <c r="Y5068">
        <v>0.98472666751807125</v>
      </c>
      <c r="Z5068">
        <v>0.60483677995065921</v>
      </c>
      <c r="AA5068">
        <v>0.1265124516804286</v>
      </c>
      <c r="AB5068">
        <v>8.7010000000000004E-2</v>
      </c>
      <c r="AC5068">
        <v>5.4999999999999997E-3</v>
      </c>
      <c r="AD5068">
        <v>2.1108110449437132</v>
      </c>
      <c r="AE5068">
        <v>1.2288776570981439</v>
      </c>
      <c r="AF5068">
        <v>11.185370040200491</v>
      </c>
      <c r="AG5068">
        <v>1</v>
      </c>
      <c r="AH5068" t="s">
        <v>995</v>
      </c>
    </row>
    <row r="5069" spans="1:34">
      <c r="A5069" t="s">
        <v>422</v>
      </c>
      <c r="B5069" t="s">
        <v>466</v>
      </c>
      <c r="C5069" t="s">
        <v>7235</v>
      </c>
      <c r="D5069" t="s">
        <v>7236</v>
      </c>
      <c r="E5069" t="s">
        <v>72</v>
      </c>
      <c r="F5069" t="s">
        <v>39</v>
      </c>
      <c r="G5069" t="s">
        <v>140</v>
      </c>
      <c r="H5069" t="s">
        <v>4231</v>
      </c>
      <c r="I5069">
        <v>0</v>
      </c>
      <c r="J5069">
        <v>0</v>
      </c>
      <c r="K5069">
        <v>0</v>
      </c>
      <c r="L5069">
        <v>0</v>
      </c>
      <c r="M5069">
        <v>0</v>
      </c>
      <c r="N5069">
        <v>0</v>
      </c>
      <c r="O5069">
        <v>0</v>
      </c>
      <c r="P5069">
        <v>0</v>
      </c>
      <c r="Q5069">
        <v>0</v>
      </c>
      <c r="R5069">
        <v>0</v>
      </c>
      <c r="S5069">
        <v>0</v>
      </c>
      <c r="T5069">
        <v>0</v>
      </c>
      <c r="U5069">
        <v>0</v>
      </c>
      <c r="V5069">
        <v>0</v>
      </c>
      <c r="W5069">
        <v>0</v>
      </c>
      <c r="X5069">
        <v>0</v>
      </c>
      <c r="Y5069">
        <v>0</v>
      </c>
      <c r="Z5069">
        <v>0</v>
      </c>
      <c r="AA5069">
        <v>0</v>
      </c>
      <c r="AB5069">
        <v>8.9910000000000004E-2</v>
      </c>
      <c r="AC5069">
        <v>5.4999999999999997E-3</v>
      </c>
      <c r="AD5069">
        <v>0</v>
      </c>
      <c r="AE5069">
        <v>0</v>
      </c>
      <c r="AF5069">
        <v>0</v>
      </c>
      <c r="AG5069">
        <v>0</v>
      </c>
      <c r="AH5069" t="s">
        <v>4763</v>
      </c>
    </row>
    <row r="5070" spans="1:34">
      <c r="A5070" t="s">
        <v>422</v>
      </c>
      <c r="B5070" t="s">
        <v>1398</v>
      </c>
      <c r="C5070" t="s">
        <v>7235</v>
      </c>
      <c r="D5070" t="s">
        <v>7237</v>
      </c>
      <c r="E5070" t="s">
        <v>72</v>
      </c>
      <c r="F5070" t="s">
        <v>39</v>
      </c>
      <c r="G5070" t="s">
        <v>140</v>
      </c>
      <c r="H5070" t="s">
        <v>4231</v>
      </c>
      <c r="I5070">
        <v>0</v>
      </c>
      <c r="J5070">
        <v>0</v>
      </c>
      <c r="K5070">
        <v>0</v>
      </c>
      <c r="L5070">
        <v>0</v>
      </c>
      <c r="M5070">
        <v>0</v>
      </c>
      <c r="N5070">
        <v>0</v>
      </c>
      <c r="O5070">
        <v>0</v>
      </c>
      <c r="P5070">
        <v>0</v>
      </c>
      <c r="Q5070">
        <v>0</v>
      </c>
      <c r="R5070">
        <v>0</v>
      </c>
      <c r="S5070">
        <v>0</v>
      </c>
      <c r="T5070">
        <v>0</v>
      </c>
      <c r="U5070">
        <v>0</v>
      </c>
      <c r="V5070">
        <v>0</v>
      </c>
      <c r="W5070">
        <v>0</v>
      </c>
      <c r="X5070">
        <v>0</v>
      </c>
      <c r="Y5070">
        <v>0</v>
      </c>
      <c r="Z5070">
        <v>0</v>
      </c>
      <c r="AA5070">
        <v>0</v>
      </c>
      <c r="AB5070">
        <v>8.9910000000000004E-2</v>
      </c>
      <c r="AC5070">
        <v>5.4999999999999997E-3</v>
      </c>
      <c r="AD5070">
        <v>0</v>
      </c>
      <c r="AE5070">
        <v>0</v>
      </c>
      <c r="AF5070">
        <v>0</v>
      </c>
      <c r="AG5070">
        <v>0</v>
      </c>
      <c r="AH5070" t="s">
        <v>4763</v>
      </c>
    </row>
    <row r="5071" spans="1:34">
      <c r="A5071" t="s">
        <v>422</v>
      </c>
      <c r="B5071" t="s">
        <v>527</v>
      </c>
      <c r="C5071" t="s">
        <v>7235</v>
      </c>
      <c r="D5071" t="s">
        <v>7238</v>
      </c>
      <c r="E5071" t="s">
        <v>72</v>
      </c>
      <c r="F5071" t="s">
        <v>39</v>
      </c>
      <c r="G5071" t="s">
        <v>140</v>
      </c>
      <c r="H5071" t="s">
        <v>4231</v>
      </c>
      <c r="I5071">
        <v>0</v>
      </c>
      <c r="J5071">
        <v>0</v>
      </c>
      <c r="K5071">
        <v>0</v>
      </c>
      <c r="L5071">
        <v>0</v>
      </c>
      <c r="M5071">
        <v>0</v>
      </c>
      <c r="N5071">
        <v>0</v>
      </c>
      <c r="O5071">
        <v>0</v>
      </c>
      <c r="P5071">
        <v>0</v>
      </c>
      <c r="Q5071">
        <v>0</v>
      </c>
      <c r="R5071">
        <v>0</v>
      </c>
      <c r="S5071">
        <v>0</v>
      </c>
      <c r="T5071">
        <v>0</v>
      </c>
      <c r="U5071">
        <v>0</v>
      </c>
      <c r="V5071">
        <v>0</v>
      </c>
      <c r="W5071">
        <v>0</v>
      </c>
      <c r="X5071">
        <v>0</v>
      </c>
      <c r="Y5071">
        <v>0</v>
      </c>
      <c r="Z5071">
        <v>0</v>
      </c>
      <c r="AA5071">
        <v>0</v>
      </c>
      <c r="AB5071">
        <v>8.9910000000000004E-2</v>
      </c>
      <c r="AC5071">
        <v>5.4999999999999997E-3</v>
      </c>
      <c r="AD5071">
        <v>0</v>
      </c>
      <c r="AE5071">
        <v>0</v>
      </c>
      <c r="AF5071">
        <v>0</v>
      </c>
      <c r="AG5071">
        <v>0</v>
      </c>
      <c r="AH5071" t="s">
        <v>4763</v>
      </c>
    </row>
    <row r="5072" spans="1:34">
      <c r="A5072" t="s">
        <v>422</v>
      </c>
      <c r="B5072" t="s">
        <v>423</v>
      </c>
      <c r="C5072" t="s">
        <v>7235</v>
      </c>
      <c r="D5072" t="s">
        <v>7239</v>
      </c>
      <c r="E5072" t="s">
        <v>72</v>
      </c>
      <c r="F5072" t="s">
        <v>39</v>
      </c>
      <c r="G5072" t="s">
        <v>140</v>
      </c>
      <c r="H5072" t="s">
        <v>4231</v>
      </c>
      <c r="I5072">
        <v>0</v>
      </c>
      <c r="J5072">
        <v>0</v>
      </c>
      <c r="K5072">
        <v>0</v>
      </c>
      <c r="L5072">
        <v>0</v>
      </c>
      <c r="M5072">
        <v>0</v>
      </c>
      <c r="N5072">
        <v>0</v>
      </c>
      <c r="O5072">
        <v>0</v>
      </c>
      <c r="P5072">
        <v>0</v>
      </c>
      <c r="Q5072">
        <v>0</v>
      </c>
      <c r="R5072">
        <v>0</v>
      </c>
      <c r="S5072">
        <v>0</v>
      </c>
      <c r="T5072">
        <v>0</v>
      </c>
      <c r="U5072">
        <v>0</v>
      </c>
      <c r="V5072">
        <v>0</v>
      </c>
      <c r="W5072">
        <v>0</v>
      </c>
      <c r="X5072">
        <v>0</v>
      </c>
      <c r="Y5072">
        <v>0</v>
      </c>
      <c r="Z5072">
        <v>0</v>
      </c>
      <c r="AA5072">
        <v>0</v>
      </c>
      <c r="AB5072">
        <v>8.9910000000000004E-2</v>
      </c>
      <c r="AC5072">
        <v>5.4999999999999997E-3</v>
      </c>
      <c r="AD5072">
        <v>0</v>
      </c>
      <c r="AE5072">
        <v>0</v>
      </c>
      <c r="AF5072">
        <v>0</v>
      </c>
      <c r="AG5072">
        <v>0</v>
      </c>
      <c r="AH5072" t="s">
        <v>4763</v>
      </c>
    </row>
    <row r="5073" spans="1:34">
      <c r="A5073" t="s">
        <v>422</v>
      </c>
      <c r="B5073" t="s">
        <v>500</v>
      </c>
      <c r="C5073" t="s">
        <v>7235</v>
      </c>
      <c r="D5073" t="s">
        <v>7240</v>
      </c>
      <c r="E5073" t="s">
        <v>72</v>
      </c>
      <c r="F5073" t="s">
        <v>39</v>
      </c>
      <c r="G5073" t="s">
        <v>140</v>
      </c>
      <c r="H5073" t="s">
        <v>4231</v>
      </c>
      <c r="I5073">
        <v>0</v>
      </c>
      <c r="J5073">
        <v>0</v>
      </c>
      <c r="K5073">
        <v>0</v>
      </c>
      <c r="L5073">
        <v>0</v>
      </c>
      <c r="M5073">
        <v>0</v>
      </c>
      <c r="N5073">
        <v>0</v>
      </c>
      <c r="O5073">
        <v>0</v>
      </c>
      <c r="P5073">
        <v>0</v>
      </c>
      <c r="Q5073">
        <v>0</v>
      </c>
      <c r="R5073">
        <v>0</v>
      </c>
      <c r="S5073">
        <v>0</v>
      </c>
      <c r="T5073">
        <v>0</v>
      </c>
      <c r="U5073">
        <v>0</v>
      </c>
      <c r="V5073">
        <v>0</v>
      </c>
      <c r="W5073">
        <v>0</v>
      </c>
      <c r="X5073">
        <v>0</v>
      </c>
      <c r="Y5073">
        <v>0</v>
      </c>
      <c r="Z5073">
        <v>0</v>
      </c>
      <c r="AA5073">
        <v>0</v>
      </c>
      <c r="AB5073">
        <v>8.9910000000000004E-2</v>
      </c>
      <c r="AC5073">
        <v>5.4999999999999997E-3</v>
      </c>
      <c r="AD5073">
        <v>0</v>
      </c>
      <c r="AE5073">
        <v>0</v>
      </c>
      <c r="AF5073">
        <v>0</v>
      </c>
      <c r="AG5073">
        <v>0</v>
      </c>
      <c r="AH5073" t="s">
        <v>4763</v>
      </c>
    </row>
    <row r="5074" spans="1:34">
      <c r="A5074" t="s">
        <v>422</v>
      </c>
      <c r="B5074" t="s">
        <v>466</v>
      </c>
      <c r="C5074" t="s">
        <v>1595</v>
      </c>
      <c r="D5074" t="s">
        <v>1641</v>
      </c>
      <c r="E5074" t="s">
        <v>72</v>
      </c>
      <c r="F5074" t="s">
        <v>39</v>
      </c>
      <c r="G5074" t="s">
        <v>41</v>
      </c>
      <c r="H5074" t="s">
        <v>239</v>
      </c>
      <c r="I5074">
        <v>1</v>
      </c>
      <c r="J5074">
        <v>2.421745870119119</v>
      </c>
      <c r="K5074">
        <v>8.4000000000000012E-3</v>
      </c>
      <c r="L5074">
        <v>2.02</v>
      </c>
      <c r="M5074">
        <v>5.450145870119119</v>
      </c>
      <c r="N5074">
        <v>53.509286412512218</v>
      </c>
      <c r="O5074">
        <v>351.66689055023897</v>
      </c>
      <c r="P5074">
        <v>186.37200198002759</v>
      </c>
      <c r="Q5074">
        <v>53.049167857142862</v>
      </c>
      <c r="R5074">
        <v>644.59734679992164</v>
      </c>
      <c r="S5074">
        <v>4144164.2228739001</v>
      </c>
      <c r="T5074">
        <v>13313723.32551818</v>
      </c>
      <c r="U5074">
        <v>28686954.545454551</v>
      </c>
      <c r="V5074">
        <v>67996953.922418058</v>
      </c>
      <c r="W5074">
        <v>21852111.828571431</v>
      </c>
      <c r="X5074">
        <v>0.1256446556780261</v>
      </c>
      <c r="Y5074">
        <v>0.79491924675268366</v>
      </c>
      <c r="Z5074">
        <v>0.53555172982766541</v>
      </c>
      <c r="AA5074">
        <v>0.15244013752052549</v>
      </c>
      <c r="AB5074">
        <v>0.10156900000000001</v>
      </c>
      <c r="AC5074">
        <v>5.4999999999999997E-3</v>
      </c>
      <c r="AD5074">
        <v>1.483809346838713</v>
      </c>
      <c r="AE5074">
        <v>0.86384812041388037</v>
      </c>
      <c r="AF5074">
        <v>7.904872337371712</v>
      </c>
      <c r="AG5074">
        <v>1</v>
      </c>
      <c r="AH5074" t="s">
        <v>564</v>
      </c>
    </row>
    <row r="5075" spans="1:34">
      <c r="A5075" t="s">
        <v>422</v>
      </c>
      <c r="B5075" t="s">
        <v>1398</v>
      </c>
      <c r="C5075" t="s">
        <v>1595</v>
      </c>
      <c r="D5075" t="s">
        <v>3265</v>
      </c>
      <c r="E5075" t="s">
        <v>72</v>
      </c>
      <c r="F5075" t="s">
        <v>39</v>
      </c>
      <c r="G5075" t="s">
        <v>41</v>
      </c>
      <c r="H5075" t="s">
        <v>239</v>
      </c>
      <c r="I5075">
        <v>1</v>
      </c>
      <c r="J5075">
        <v>2.283745552588222</v>
      </c>
      <c r="K5075">
        <v>8.400000000000003E-3</v>
      </c>
      <c r="L5075">
        <v>2.02</v>
      </c>
      <c r="M5075">
        <v>5.3121455525882224</v>
      </c>
      <c r="N5075">
        <v>53.509286412512218</v>
      </c>
      <c r="O5075">
        <v>331.62756967853699</v>
      </c>
      <c r="P5075">
        <v>186.37200198002759</v>
      </c>
      <c r="Q5075">
        <v>53.049167857142862</v>
      </c>
      <c r="R5075">
        <v>624.55802592821965</v>
      </c>
      <c r="S5075">
        <v>4144164.2228739001</v>
      </c>
      <c r="T5075">
        <v>12555056.58467239</v>
      </c>
      <c r="U5075">
        <v>28686954.545454562</v>
      </c>
      <c r="V5075">
        <v>67238287.181572273</v>
      </c>
      <c r="W5075">
        <v>21852111.828571431</v>
      </c>
      <c r="X5075">
        <v>0.1256446556780261</v>
      </c>
      <c r="Y5075">
        <v>0.74962171581980508</v>
      </c>
      <c r="Z5075">
        <v>0.53555172982766552</v>
      </c>
      <c r="AA5075">
        <v>0.15244013752052549</v>
      </c>
      <c r="AB5075">
        <v>0.10156900000000001</v>
      </c>
      <c r="AC5075">
        <v>5.4999999999999997E-3</v>
      </c>
      <c r="AD5075">
        <v>1.4462385797622379</v>
      </c>
      <c r="AE5075">
        <v>3.4714871186164031</v>
      </c>
      <c r="AF5075">
        <v>10.33694025096686</v>
      </c>
      <c r="AG5075">
        <v>1</v>
      </c>
      <c r="AH5075" t="s">
        <v>564</v>
      </c>
    </row>
    <row r="5076" spans="1:34">
      <c r="A5076" t="s">
        <v>422</v>
      </c>
      <c r="B5076" t="s">
        <v>527</v>
      </c>
      <c r="C5076" t="s">
        <v>1595</v>
      </c>
      <c r="D5076" t="s">
        <v>1756</v>
      </c>
      <c r="E5076" t="s">
        <v>72</v>
      </c>
      <c r="F5076" t="s">
        <v>39</v>
      </c>
      <c r="G5076" t="s">
        <v>41</v>
      </c>
      <c r="H5076" t="s">
        <v>239</v>
      </c>
      <c r="I5076">
        <v>1</v>
      </c>
      <c r="J5076">
        <v>2.5203921827858271</v>
      </c>
      <c r="K5076">
        <v>8.4000000000000012E-3</v>
      </c>
      <c r="L5076">
        <v>2.02</v>
      </c>
      <c r="M5076">
        <v>5.5487921827858262</v>
      </c>
      <c r="N5076">
        <v>53.509286412512218</v>
      </c>
      <c r="O5076">
        <v>365.99153231706549</v>
      </c>
      <c r="P5076">
        <v>186.37200198002759</v>
      </c>
      <c r="Q5076">
        <v>53.049167857142862</v>
      </c>
      <c r="R5076">
        <v>658.92198856674815</v>
      </c>
      <c r="S5076">
        <v>4144164.2228739001</v>
      </c>
      <c r="T5076">
        <v>13856038.57425338</v>
      </c>
      <c r="U5076">
        <v>28686954.545454551</v>
      </c>
      <c r="V5076">
        <v>68539269.171153262</v>
      </c>
      <c r="W5076">
        <v>21852111.828571431</v>
      </c>
      <c r="X5076">
        <v>0.1256446556780261</v>
      </c>
      <c r="Y5076">
        <v>0.82729913166442803</v>
      </c>
      <c r="Z5076">
        <v>0.53555172982766541</v>
      </c>
      <c r="AA5076">
        <v>0.15244013752052549</v>
      </c>
      <c r="AB5076">
        <v>0.10156900000000001</v>
      </c>
      <c r="AC5076">
        <v>5.4999999999999997E-3</v>
      </c>
      <c r="AD5076">
        <v>1.510665934580435</v>
      </c>
      <c r="AE5076">
        <v>0.87948356097155345</v>
      </c>
      <c r="AF5076">
        <v>8.0460106783378151</v>
      </c>
      <c r="AG5076">
        <v>1</v>
      </c>
      <c r="AH5076" t="s">
        <v>564</v>
      </c>
    </row>
    <row r="5077" spans="1:34">
      <c r="A5077" t="s">
        <v>422</v>
      </c>
      <c r="B5077" t="s">
        <v>423</v>
      </c>
      <c r="C5077" t="s">
        <v>1595</v>
      </c>
      <c r="D5077" t="s">
        <v>1596</v>
      </c>
      <c r="E5077" t="s">
        <v>72</v>
      </c>
      <c r="F5077" t="s">
        <v>39</v>
      </c>
      <c r="G5077" t="s">
        <v>41</v>
      </c>
      <c r="H5077" t="s">
        <v>239</v>
      </c>
      <c r="I5077">
        <v>1</v>
      </c>
      <c r="J5077">
        <v>2.3824784868810971</v>
      </c>
      <c r="K5077">
        <v>8.4000000000000012E-3</v>
      </c>
      <c r="L5077">
        <v>2.02</v>
      </c>
      <c r="M5077">
        <v>5.4108784868810966</v>
      </c>
      <c r="N5077">
        <v>53.509286412512218</v>
      </c>
      <c r="O5077">
        <v>345.96478995671953</v>
      </c>
      <c r="P5077">
        <v>186.37200198002759</v>
      </c>
      <c r="Q5077">
        <v>53.049167857142862</v>
      </c>
      <c r="R5077">
        <v>638.89524620640213</v>
      </c>
      <c r="S5077">
        <v>4144164.2228739001</v>
      </c>
      <c r="T5077">
        <v>13097848.042071359</v>
      </c>
      <c r="U5077">
        <v>28686954.545454551</v>
      </c>
      <c r="V5077">
        <v>67781078.638971239</v>
      </c>
      <c r="W5077">
        <v>21852111.828571431</v>
      </c>
      <c r="X5077">
        <v>0.1256446556780261</v>
      </c>
      <c r="Y5077">
        <v>0.78203003360663959</v>
      </c>
      <c r="Z5077">
        <v>0.53555172982766541</v>
      </c>
      <c r="AA5077">
        <v>0.15244013752052549</v>
      </c>
      <c r="AB5077">
        <v>0.10156900000000001</v>
      </c>
      <c r="AC5077">
        <v>5.4999999999999997E-3</v>
      </c>
      <c r="AD5077">
        <v>1.4731187503550629</v>
      </c>
      <c r="AE5077">
        <v>0.85762424017065386</v>
      </c>
      <c r="AF5077">
        <v>7.848690477406814</v>
      </c>
      <c r="AG5077">
        <v>1</v>
      </c>
      <c r="AH5077" t="s">
        <v>564</v>
      </c>
    </row>
    <row r="5078" spans="1:34">
      <c r="A5078" t="s">
        <v>422</v>
      </c>
      <c r="B5078" t="s">
        <v>500</v>
      </c>
      <c r="C5078" t="s">
        <v>1595</v>
      </c>
      <c r="D5078" t="s">
        <v>1706</v>
      </c>
      <c r="E5078" t="s">
        <v>72</v>
      </c>
      <c r="F5078" t="s">
        <v>39</v>
      </c>
      <c r="G5078" t="s">
        <v>41</v>
      </c>
      <c r="H5078" t="s">
        <v>239</v>
      </c>
      <c r="I5078">
        <v>1</v>
      </c>
      <c r="J5078">
        <v>2.4724156268769</v>
      </c>
      <c r="K5078">
        <v>8.4000000000000012E-3</v>
      </c>
      <c r="L5078">
        <v>2.02</v>
      </c>
      <c r="M5078">
        <v>5.5008156268769</v>
      </c>
      <c r="N5078">
        <v>53.509286412512218</v>
      </c>
      <c r="O5078">
        <v>359.02475415756692</v>
      </c>
      <c r="P5078">
        <v>186.37200198002759</v>
      </c>
      <c r="Q5078">
        <v>53.049167857142862</v>
      </c>
      <c r="R5078">
        <v>651.95521040724952</v>
      </c>
      <c r="S5078">
        <v>4144164.2228739001</v>
      </c>
      <c r="T5078">
        <v>13592283.98325194</v>
      </c>
      <c r="U5078">
        <v>28686954.545454551</v>
      </c>
      <c r="V5078">
        <v>68275514.580151811</v>
      </c>
      <c r="W5078">
        <v>21852111.828571431</v>
      </c>
      <c r="X5078">
        <v>0.1256446556780261</v>
      </c>
      <c r="Y5078">
        <v>0.81155120032469741</v>
      </c>
      <c r="Z5078">
        <v>0.53555172982766541</v>
      </c>
      <c r="AA5078">
        <v>0.15244013752052549</v>
      </c>
      <c r="AB5078">
        <v>0.10156900000000001</v>
      </c>
      <c r="AC5078">
        <v>5.4999999999999997E-3</v>
      </c>
      <c r="AD5078">
        <v>1.49760425443769</v>
      </c>
      <c r="AE5078">
        <v>0.87187927685998867</v>
      </c>
      <c r="AF5078">
        <v>7.9773681581745786</v>
      </c>
      <c r="AG5078">
        <v>1</v>
      </c>
      <c r="AH5078" t="s">
        <v>564</v>
      </c>
    </row>
    <row r="5079" spans="1:34">
      <c r="A5079" t="s">
        <v>422</v>
      </c>
      <c r="B5079" t="s">
        <v>466</v>
      </c>
      <c r="C5079" t="s">
        <v>3607</v>
      </c>
      <c r="D5079" t="s">
        <v>3649</v>
      </c>
      <c r="E5079" t="s">
        <v>72</v>
      </c>
      <c r="F5079" t="s">
        <v>39</v>
      </c>
      <c r="G5079" t="s">
        <v>239</v>
      </c>
      <c r="H5079" t="s">
        <v>302</v>
      </c>
      <c r="I5079">
        <v>2.1030861144208051</v>
      </c>
      <c r="J5079">
        <v>3</v>
      </c>
      <c r="K5079">
        <v>3.0341693699532049</v>
      </c>
      <c r="L5079">
        <v>1.060000000000001E-2</v>
      </c>
      <c r="M5079">
        <v>8.1478554843740092</v>
      </c>
      <c r="N5079">
        <v>112.53463724672029</v>
      </c>
      <c r="O5079">
        <v>435.63640787743958</v>
      </c>
      <c r="P5079">
        <v>79.683247630519276</v>
      </c>
      <c r="Q5079">
        <v>44.026333184789117</v>
      </c>
      <c r="R5079">
        <v>671.88062593946825</v>
      </c>
      <c r="S5079">
        <v>8715534.2330055833</v>
      </c>
      <c r="T5079">
        <v>16492717.28688442</v>
      </c>
      <c r="U5079">
        <v>32823271.474774029</v>
      </c>
      <c r="V5079">
        <v>70000000.000011638</v>
      </c>
      <c r="W5079">
        <v>11968477.00534761</v>
      </c>
      <c r="X5079">
        <v>0.26424153070763973</v>
      </c>
      <c r="Y5079">
        <v>0.98472666751807125</v>
      </c>
      <c r="Z5079">
        <v>0.22897484951298641</v>
      </c>
      <c r="AA5079">
        <v>0.12651245168042849</v>
      </c>
      <c r="AB5079">
        <v>9.7707000000000002E-2</v>
      </c>
      <c r="AC5079">
        <v>5.4999999999999997E-3</v>
      </c>
      <c r="AD5079">
        <v>2.2182643203531329</v>
      </c>
      <c r="AE5079">
        <v>1.29143509427328</v>
      </c>
      <c r="AF5079">
        <v>11.760761899000419</v>
      </c>
      <c r="AG5079">
        <v>1</v>
      </c>
      <c r="AH5079" t="s">
        <v>1133</v>
      </c>
    </row>
    <row r="5080" spans="1:34">
      <c r="A5080" t="s">
        <v>422</v>
      </c>
      <c r="B5080" t="s">
        <v>1398</v>
      </c>
      <c r="C5080" t="s">
        <v>3607</v>
      </c>
      <c r="D5080" t="s">
        <v>3957</v>
      </c>
      <c r="E5080" t="s">
        <v>72</v>
      </c>
      <c r="F5080" t="s">
        <v>39</v>
      </c>
      <c r="G5080" t="s">
        <v>239</v>
      </c>
      <c r="H5080" t="s">
        <v>302</v>
      </c>
      <c r="I5080">
        <v>1.4611525383623749</v>
      </c>
      <c r="J5080">
        <v>3</v>
      </c>
      <c r="K5080">
        <v>3.2800843608734249</v>
      </c>
      <c r="L5080">
        <v>1.06E-2</v>
      </c>
      <c r="M5080">
        <v>7.7518368992358004</v>
      </c>
      <c r="N5080">
        <v>78.18522966760159</v>
      </c>
      <c r="O5080">
        <v>435.63640787743958</v>
      </c>
      <c r="P5080">
        <v>86.141458339387853</v>
      </c>
      <c r="Q5080">
        <v>44.026333184789067</v>
      </c>
      <c r="R5080">
        <v>643.9894290692182</v>
      </c>
      <c r="S5080">
        <v>6055256.07364274</v>
      </c>
      <c r="T5080">
        <v>16492717.28688442</v>
      </c>
      <c r="U5080">
        <v>35483549.634135798</v>
      </c>
      <c r="V5080">
        <v>70000000.00001055</v>
      </c>
      <c r="W5080">
        <v>11968477.005347591</v>
      </c>
      <c r="X5080">
        <v>0.18358600757561441</v>
      </c>
      <c r="Y5080">
        <v>0.98472666751807125</v>
      </c>
      <c r="Z5080">
        <v>0.24753292626260881</v>
      </c>
      <c r="AA5080">
        <v>0.12651245168042841</v>
      </c>
      <c r="AB5080">
        <v>9.7707000000000002E-2</v>
      </c>
      <c r="AC5080">
        <v>5.4999999999999997E-3</v>
      </c>
      <c r="AD5080">
        <v>2.1104477422003232</v>
      </c>
      <c r="AE5080">
        <v>5.0658254136505949</v>
      </c>
      <c r="AF5080">
        <v>15.031317055086721</v>
      </c>
      <c r="AG5080">
        <v>1</v>
      </c>
      <c r="AH5080" t="s">
        <v>1133</v>
      </c>
    </row>
    <row r="5081" spans="1:34">
      <c r="A5081" t="s">
        <v>422</v>
      </c>
      <c r="B5081" t="s">
        <v>527</v>
      </c>
      <c r="C5081" t="s">
        <v>3607</v>
      </c>
      <c r="D5081" t="s">
        <v>3703</v>
      </c>
      <c r="E5081" t="s">
        <v>72</v>
      </c>
      <c r="F5081" t="s">
        <v>39</v>
      </c>
      <c r="G5081" t="s">
        <v>239</v>
      </c>
      <c r="H5081" t="s">
        <v>302</v>
      </c>
      <c r="I5081">
        <v>2.630552788609545</v>
      </c>
      <c r="J5081">
        <v>3.0000000000000009</v>
      </c>
      <c r="K5081">
        <v>2.8321049084082999</v>
      </c>
      <c r="L5081">
        <v>1.06E-2</v>
      </c>
      <c r="M5081">
        <v>8.4732576970178464</v>
      </c>
      <c r="N5081">
        <v>140.75900258894089</v>
      </c>
      <c r="O5081">
        <v>435.63640787743969</v>
      </c>
      <c r="P5081">
        <v>74.376637958014896</v>
      </c>
      <c r="Q5081">
        <v>44.026333184789067</v>
      </c>
      <c r="R5081">
        <v>694.79838160918462</v>
      </c>
      <c r="S5081">
        <v>10901442.752936849</v>
      </c>
      <c r="T5081">
        <v>16492717.286884431</v>
      </c>
      <c r="U5081">
        <v>30637362.95484367</v>
      </c>
      <c r="V5081">
        <v>70000000.000012532</v>
      </c>
      <c r="W5081">
        <v>11968477.005347591</v>
      </c>
      <c r="X5081">
        <v>0.33051489936771772</v>
      </c>
      <c r="Y5081">
        <v>0.98472666751807147</v>
      </c>
      <c r="Z5081">
        <v>0.21372597114372099</v>
      </c>
      <c r="AA5081">
        <v>0.12651245168042841</v>
      </c>
      <c r="AB5081">
        <v>9.7707000000000002E-2</v>
      </c>
      <c r="AC5081">
        <v>5.4999999999999997E-3</v>
      </c>
      <c r="AD5081">
        <v>2.306855498664544</v>
      </c>
      <c r="AE5081">
        <v>1.3430113449773291</v>
      </c>
      <c r="AF5081">
        <v>12.22633154065972</v>
      </c>
      <c r="AG5081">
        <v>1</v>
      </c>
      <c r="AH5081" t="s">
        <v>1133</v>
      </c>
    </row>
    <row r="5082" spans="1:34">
      <c r="A5082" t="s">
        <v>422</v>
      </c>
      <c r="B5082" t="s">
        <v>423</v>
      </c>
      <c r="C5082" t="s">
        <v>3607</v>
      </c>
      <c r="D5082" t="s">
        <v>3608</v>
      </c>
      <c r="E5082" t="s">
        <v>72</v>
      </c>
      <c r="F5082" t="s">
        <v>39</v>
      </c>
      <c r="G5082" t="s">
        <v>239</v>
      </c>
      <c r="H5082" t="s">
        <v>302</v>
      </c>
      <c r="I5082">
        <v>1.913704361562045</v>
      </c>
      <c r="J5082">
        <v>3</v>
      </c>
      <c r="K5082">
        <v>3.106718639490833</v>
      </c>
      <c r="L5082">
        <v>1.060000000000001E-2</v>
      </c>
      <c r="M5082">
        <v>8.031023001052878</v>
      </c>
      <c r="N5082">
        <v>102.4009547916973</v>
      </c>
      <c r="O5082">
        <v>435.63640787743958</v>
      </c>
      <c r="P5082">
        <v>81.588533956071132</v>
      </c>
      <c r="Q5082">
        <v>44.026333184789117</v>
      </c>
      <c r="R5082">
        <v>663.65222980999715</v>
      </c>
      <c r="S5082">
        <v>7930705.1483431635</v>
      </c>
      <c r="T5082">
        <v>16492717.28688442</v>
      </c>
      <c r="U5082">
        <v>33608100.55943612</v>
      </c>
      <c r="V5082">
        <v>70000000.00001131</v>
      </c>
      <c r="W5082">
        <v>11968477.00534761</v>
      </c>
      <c r="X5082">
        <v>0.24044672557799979</v>
      </c>
      <c r="Y5082">
        <v>0.98472666751807125</v>
      </c>
      <c r="Z5082">
        <v>0.23444981021859521</v>
      </c>
      <c r="AA5082">
        <v>0.12651245168042849</v>
      </c>
      <c r="AB5082">
        <v>9.7707000000000002E-2</v>
      </c>
      <c r="AC5082">
        <v>5.4999999999999997E-3</v>
      </c>
      <c r="AD5082">
        <v>2.1864565238468572</v>
      </c>
      <c r="AE5082">
        <v>1.2729171456668811</v>
      </c>
      <c r="AF5082">
        <v>11.593603670566621</v>
      </c>
      <c r="AG5082">
        <v>1</v>
      </c>
      <c r="AH5082" t="s">
        <v>1133</v>
      </c>
    </row>
    <row r="5083" spans="1:34">
      <c r="A5083" t="s">
        <v>422</v>
      </c>
      <c r="B5083" t="s">
        <v>500</v>
      </c>
      <c r="C5083" t="s">
        <v>3607</v>
      </c>
      <c r="D5083" t="s">
        <v>3671</v>
      </c>
      <c r="E5083" t="s">
        <v>72</v>
      </c>
      <c r="F5083" t="s">
        <v>39</v>
      </c>
      <c r="G5083" t="s">
        <v>239</v>
      </c>
      <c r="H5083" t="s">
        <v>302</v>
      </c>
      <c r="I5083">
        <v>2.3630876033060462</v>
      </c>
      <c r="J5083">
        <v>3.0000000000000009</v>
      </c>
      <c r="K5083">
        <v>2.9345667534783848</v>
      </c>
      <c r="L5083">
        <v>1.06E-2</v>
      </c>
      <c r="M5083">
        <v>8.3082543567844329</v>
      </c>
      <c r="N5083">
        <v>126.4471313831603</v>
      </c>
      <c r="O5083">
        <v>435.63640787743969</v>
      </c>
      <c r="P5083">
        <v>77.067487273893875</v>
      </c>
      <c r="Q5083">
        <v>44.026333184789067</v>
      </c>
      <c r="R5083">
        <v>683.177359719283</v>
      </c>
      <c r="S5083">
        <v>9793023.101137748</v>
      </c>
      <c r="T5083">
        <v>16492717.286884431</v>
      </c>
      <c r="U5083">
        <v>31745782.60664231</v>
      </c>
      <c r="V5083">
        <v>70000000.000012085</v>
      </c>
      <c r="W5083">
        <v>11968477.005347591</v>
      </c>
      <c r="X5083">
        <v>0.29690932825439997</v>
      </c>
      <c r="Y5083">
        <v>0.98472666751807147</v>
      </c>
      <c r="Z5083">
        <v>0.2214582967640629</v>
      </c>
      <c r="AA5083">
        <v>0.12651245168042841</v>
      </c>
      <c r="AB5083">
        <v>9.7707000000000002E-2</v>
      </c>
      <c r="AC5083">
        <v>5.4999999999999997E-3</v>
      </c>
      <c r="AD5083">
        <v>2.2619331233130389</v>
      </c>
      <c r="AE5083">
        <v>1.3168583155503331</v>
      </c>
      <c r="AF5083">
        <v>11.990252795647811</v>
      </c>
      <c r="AG5083">
        <v>1</v>
      </c>
      <c r="AH5083" t="s">
        <v>1133</v>
      </c>
    </row>
    <row r="5084" spans="1:34">
      <c r="A5084" t="s">
        <v>422</v>
      </c>
      <c r="B5084" t="s">
        <v>466</v>
      </c>
      <c r="C5084" t="s">
        <v>7241</v>
      </c>
      <c r="D5084" t="s">
        <v>7242</v>
      </c>
      <c r="E5084" t="s">
        <v>72</v>
      </c>
      <c r="F5084" t="s">
        <v>39</v>
      </c>
      <c r="G5084" t="s">
        <v>239</v>
      </c>
      <c r="H5084" t="s">
        <v>4231</v>
      </c>
      <c r="I5084">
        <v>0</v>
      </c>
      <c r="J5084">
        <v>0</v>
      </c>
      <c r="K5084">
        <v>0</v>
      </c>
      <c r="L5084">
        <v>0</v>
      </c>
      <c r="M5084">
        <v>0</v>
      </c>
      <c r="N5084">
        <v>0</v>
      </c>
      <c r="O5084">
        <v>0</v>
      </c>
      <c r="P5084">
        <v>0</v>
      </c>
      <c r="Q5084">
        <v>0</v>
      </c>
      <c r="R5084">
        <v>0</v>
      </c>
      <c r="S5084">
        <v>0</v>
      </c>
      <c r="T5084">
        <v>0</v>
      </c>
      <c r="U5084">
        <v>0</v>
      </c>
      <c r="V5084">
        <v>0</v>
      </c>
      <c r="W5084">
        <v>0</v>
      </c>
      <c r="X5084">
        <v>0</v>
      </c>
      <c r="Y5084">
        <v>0</v>
      </c>
      <c r="Z5084">
        <v>0</v>
      </c>
      <c r="AA5084">
        <v>0</v>
      </c>
      <c r="AB5084">
        <v>0.100607</v>
      </c>
      <c r="AC5084">
        <v>5.4999999999999997E-3</v>
      </c>
      <c r="AD5084">
        <v>0</v>
      </c>
      <c r="AE5084">
        <v>0</v>
      </c>
      <c r="AF5084">
        <v>0</v>
      </c>
      <c r="AG5084">
        <v>0</v>
      </c>
      <c r="AH5084" t="s">
        <v>4785</v>
      </c>
    </row>
    <row r="5085" spans="1:34">
      <c r="A5085" t="s">
        <v>422</v>
      </c>
      <c r="B5085" t="s">
        <v>1398</v>
      </c>
      <c r="C5085" t="s">
        <v>7241</v>
      </c>
      <c r="D5085" t="s">
        <v>7243</v>
      </c>
      <c r="E5085" t="s">
        <v>72</v>
      </c>
      <c r="F5085" t="s">
        <v>39</v>
      </c>
      <c r="G5085" t="s">
        <v>239</v>
      </c>
      <c r="H5085" t="s">
        <v>4231</v>
      </c>
      <c r="I5085">
        <v>0</v>
      </c>
      <c r="J5085">
        <v>0</v>
      </c>
      <c r="K5085">
        <v>0</v>
      </c>
      <c r="L5085">
        <v>0</v>
      </c>
      <c r="M5085">
        <v>0</v>
      </c>
      <c r="N5085">
        <v>0</v>
      </c>
      <c r="O5085">
        <v>0</v>
      </c>
      <c r="P5085">
        <v>0</v>
      </c>
      <c r="Q5085">
        <v>0</v>
      </c>
      <c r="R5085">
        <v>0</v>
      </c>
      <c r="S5085">
        <v>0</v>
      </c>
      <c r="T5085">
        <v>0</v>
      </c>
      <c r="U5085">
        <v>0</v>
      </c>
      <c r="V5085">
        <v>0</v>
      </c>
      <c r="W5085">
        <v>0</v>
      </c>
      <c r="X5085">
        <v>0</v>
      </c>
      <c r="Y5085">
        <v>0</v>
      </c>
      <c r="Z5085">
        <v>0</v>
      </c>
      <c r="AA5085">
        <v>0</v>
      </c>
      <c r="AB5085">
        <v>0.100607</v>
      </c>
      <c r="AC5085">
        <v>5.4999999999999997E-3</v>
      </c>
      <c r="AD5085">
        <v>0</v>
      </c>
      <c r="AE5085">
        <v>0</v>
      </c>
      <c r="AF5085">
        <v>0</v>
      </c>
      <c r="AG5085">
        <v>0</v>
      </c>
      <c r="AH5085" t="s">
        <v>4785</v>
      </c>
    </row>
    <row r="5086" spans="1:34">
      <c r="A5086" t="s">
        <v>422</v>
      </c>
      <c r="B5086" t="s">
        <v>527</v>
      </c>
      <c r="C5086" t="s">
        <v>7241</v>
      </c>
      <c r="D5086" t="s">
        <v>7244</v>
      </c>
      <c r="E5086" t="s">
        <v>72</v>
      </c>
      <c r="F5086" t="s">
        <v>39</v>
      </c>
      <c r="G5086" t="s">
        <v>239</v>
      </c>
      <c r="H5086" t="s">
        <v>4231</v>
      </c>
      <c r="I5086">
        <v>0</v>
      </c>
      <c r="J5086">
        <v>0</v>
      </c>
      <c r="K5086">
        <v>0</v>
      </c>
      <c r="L5086">
        <v>0</v>
      </c>
      <c r="M5086">
        <v>0</v>
      </c>
      <c r="N5086">
        <v>0</v>
      </c>
      <c r="O5086">
        <v>0</v>
      </c>
      <c r="P5086">
        <v>0</v>
      </c>
      <c r="Q5086">
        <v>0</v>
      </c>
      <c r="R5086">
        <v>0</v>
      </c>
      <c r="S5086">
        <v>0</v>
      </c>
      <c r="T5086">
        <v>0</v>
      </c>
      <c r="U5086">
        <v>0</v>
      </c>
      <c r="V5086">
        <v>0</v>
      </c>
      <c r="W5086">
        <v>0</v>
      </c>
      <c r="X5086">
        <v>0</v>
      </c>
      <c r="Y5086">
        <v>0</v>
      </c>
      <c r="Z5086">
        <v>0</v>
      </c>
      <c r="AA5086">
        <v>0</v>
      </c>
      <c r="AB5086">
        <v>0.100607</v>
      </c>
      <c r="AC5086">
        <v>5.4999999999999997E-3</v>
      </c>
      <c r="AD5086">
        <v>0</v>
      </c>
      <c r="AE5086">
        <v>0</v>
      </c>
      <c r="AF5086">
        <v>0</v>
      </c>
      <c r="AG5086">
        <v>0</v>
      </c>
      <c r="AH5086" t="s">
        <v>4785</v>
      </c>
    </row>
    <row r="5087" spans="1:34">
      <c r="A5087" t="s">
        <v>422</v>
      </c>
      <c r="B5087" t="s">
        <v>423</v>
      </c>
      <c r="C5087" t="s">
        <v>7241</v>
      </c>
      <c r="D5087" t="s">
        <v>7245</v>
      </c>
      <c r="E5087" t="s">
        <v>72</v>
      </c>
      <c r="F5087" t="s">
        <v>39</v>
      </c>
      <c r="G5087" t="s">
        <v>239</v>
      </c>
      <c r="H5087" t="s">
        <v>4231</v>
      </c>
      <c r="I5087">
        <v>0</v>
      </c>
      <c r="J5087">
        <v>0</v>
      </c>
      <c r="K5087">
        <v>0</v>
      </c>
      <c r="L5087">
        <v>0</v>
      </c>
      <c r="M5087">
        <v>0</v>
      </c>
      <c r="N5087">
        <v>0</v>
      </c>
      <c r="O5087">
        <v>0</v>
      </c>
      <c r="P5087">
        <v>0</v>
      </c>
      <c r="Q5087">
        <v>0</v>
      </c>
      <c r="R5087">
        <v>0</v>
      </c>
      <c r="S5087">
        <v>0</v>
      </c>
      <c r="T5087">
        <v>0</v>
      </c>
      <c r="U5087">
        <v>0</v>
      </c>
      <c r="V5087">
        <v>0</v>
      </c>
      <c r="W5087">
        <v>0</v>
      </c>
      <c r="X5087">
        <v>0</v>
      </c>
      <c r="Y5087">
        <v>0</v>
      </c>
      <c r="Z5087">
        <v>0</v>
      </c>
      <c r="AA5087">
        <v>0</v>
      </c>
      <c r="AB5087">
        <v>0.100607</v>
      </c>
      <c r="AC5087">
        <v>5.4999999999999997E-3</v>
      </c>
      <c r="AD5087">
        <v>0</v>
      </c>
      <c r="AE5087">
        <v>0</v>
      </c>
      <c r="AF5087">
        <v>0</v>
      </c>
      <c r="AG5087">
        <v>0</v>
      </c>
      <c r="AH5087" t="s">
        <v>4785</v>
      </c>
    </row>
    <row r="5088" spans="1:34">
      <c r="A5088" t="s">
        <v>422</v>
      </c>
      <c r="B5088" t="s">
        <v>500</v>
      </c>
      <c r="C5088" t="s">
        <v>7241</v>
      </c>
      <c r="D5088" t="s">
        <v>7246</v>
      </c>
      <c r="E5088" t="s">
        <v>72</v>
      </c>
      <c r="F5088" t="s">
        <v>39</v>
      </c>
      <c r="G5088" t="s">
        <v>239</v>
      </c>
      <c r="H5088" t="s">
        <v>4231</v>
      </c>
      <c r="I5088">
        <v>0</v>
      </c>
      <c r="J5088">
        <v>0</v>
      </c>
      <c r="K5088">
        <v>0</v>
      </c>
      <c r="L5088">
        <v>0</v>
      </c>
      <c r="M5088">
        <v>0</v>
      </c>
      <c r="N5088">
        <v>0</v>
      </c>
      <c r="O5088">
        <v>0</v>
      </c>
      <c r="P5088">
        <v>0</v>
      </c>
      <c r="Q5088">
        <v>0</v>
      </c>
      <c r="R5088">
        <v>0</v>
      </c>
      <c r="S5088">
        <v>0</v>
      </c>
      <c r="T5088">
        <v>0</v>
      </c>
      <c r="U5088">
        <v>0</v>
      </c>
      <c r="V5088">
        <v>0</v>
      </c>
      <c r="W5088">
        <v>0</v>
      </c>
      <c r="X5088">
        <v>0</v>
      </c>
      <c r="Y5088">
        <v>0</v>
      </c>
      <c r="Z5088">
        <v>0</v>
      </c>
      <c r="AA5088">
        <v>0</v>
      </c>
      <c r="AB5088">
        <v>0.100607</v>
      </c>
      <c r="AC5088">
        <v>5.4999999999999997E-3</v>
      </c>
      <c r="AD5088">
        <v>0</v>
      </c>
      <c r="AE5088">
        <v>0</v>
      </c>
      <c r="AF5088">
        <v>0</v>
      </c>
      <c r="AG5088">
        <v>0</v>
      </c>
      <c r="AH5088" t="s">
        <v>4785</v>
      </c>
    </row>
    <row r="5089" spans="1:34">
      <c r="A5089" t="s">
        <v>422</v>
      </c>
      <c r="B5089" t="s">
        <v>466</v>
      </c>
      <c r="C5089" t="s">
        <v>3536</v>
      </c>
      <c r="D5089" t="s">
        <v>3557</v>
      </c>
      <c r="E5089" t="s">
        <v>72</v>
      </c>
      <c r="F5089" t="s">
        <v>140</v>
      </c>
      <c r="G5089" t="s">
        <v>41</v>
      </c>
      <c r="H5089" t="s">
        <v>239</v>
      </c>
      <c r="I5089">
        <v>1</v>
      </c>
      <c r="J5089">
        <v>4.7616540463143977</v>
      </c>
      <c r="K5089">
        <v>8.4000000000000012E-3</v>
      </c>
      <c r="L5089">
        <v>2.02</v>
      </c>
      <c r="M5089">
        <v>7.7900540463143972</v>
      </c>
      <c r="N5089">
        <v>53.509286412512218</v>
      </c>
      <c r="O5089">
        <v>312.62960674312689</v>
      </c>
      <c r="P5089">
        <v>186.37200198002759</v>
      </c>
      <c r="Q5089">
        <v>53.049167857142862</v>
      </c>
      <c r="R5089">
        <v>605.56006299280955</v>
      </c>
      <c r="S5089">
        <v>4144164.2228739001</v>
      </c>
      <c r="T5089">
        <v>8641546.6714092493</v>
      </c>
      <c r="U5089">
        <v>28686954.545454551</v>
      </c>
      <c r="V5089">
        <v>63324777.268309131</v>
      </c>
      <c r="W5089">
        <v>21852111.828571431</v>
      </c>
      <c r="X5089">
        <v>0.1256446556780261</v>
      </c>
      <c r="Y5089">
        <v>0.76953068903392308</v>
      </c>
      <c r="Z5089">
        <v>0.53555172982766541</v>
      </c>
      <c r="AA5089">
        <v>0.15244013752052549</v>
      </c>
      <c r="AB5089">
        <v>9.7769000000000009E-2</v>
      </c>
      <c r="AC5089">
        <v>5.4999999999999997E-3</v>
      </c>
      <c r="AD5089">
        <v>2.1208524105149151</v>
      </c>
      <c r="AE5089">
        <v>1.234723566340832</v>
      </c>
      <c r="AF5089">
        <v>11.248899023170139</v>
      </c>
      <c r="AG5089">
        <v>1</v>
      </c>
      <c r="AH5089" t="s">
        <v>1988</v>
      </c>
    </row>
    <row r="5090" spans="1:34">
      <c r="A5090" t="s">
        <v>422</v>
      </c>
      <c r="B5090" t="s">
        <v>1398</v>
      </c>
      <c r="C5090" t="s">
        <v>3536</v>
      </c>
      <c r="D5090" t="s">
        <v>3946</v>
      </c>
      <c r="E5090" t="s">
        <v>72</v>
      </c>
      <c r="F5090" t="s">
        <v>140</v>
      </c>
      <c r="G5090" t="s">
        <v>41</v>
      </c>
      <c r="H5090" t="s">
        <v>239</v>
      </c>
      <c r="I5090">
        <v>1</v>
      </c>
      <c r="J5090">
        <v>4.604905687607328</v>
      </c>
      <c r="K5090">
        <v>8.3999999999999995E-3</v>
      </c>
      <c r="L5090">
        <v>2.02</v>
      </c>
      <c r="M5090">
        <v>7.6333056876073284</v>
      </c>
      <c r="N5090">
        <v>53.509286412512218</v>
      </c>
      <c r="O5090">
        <v>302.3381875716413</v>
      </c>
      <c r="P5090">
        <v>186.37200198002759</v>
      </c>
      <c r="Q5090">
        <v>53.049167857142862</v>
      </c>
      <c r="R5090">
        <v>595.26864382132396</v>
      </c>
      <c r="S5090">
        <v>4144164.2228739001</v>
      </c>
      <c r="T5090">
        <v>8357076.5599188134</v>
      </c>
      <c r="U5090">
        <v>28686954.545454539</v>
      </c>
      <c r="V5090">
        <v>63040307.156818688</v>
      </c>
      <c r="W5090">
        <v>21852111.828571431</v>
      </c>
      <c r="X5090">
        <v>0.1256446556780261</v>
      </c>
      <c r="Y5090">
        <v>0.74419859407121747</v>
      </c>
      <c r="Z5090">
        <v>0.5355517298276653</v>
      </c>
      <c r="AA5090">
        <v>0.15244013752052549</v>
      </c>
      <c r="AB5090">
        <v>9.7769000000000009E-2</v>
      </c>
      <c r="AC5090">
        <v>5.4999999999999997E-3</v>
      </c>
      <c r="AD5090">
        <v>2.0781774646889062</v>
      </c>
      <c r="AE5090">
        <v>4.988365266851388</v>
      </c>
      <c r="AF5090">
        <v>14.80311741914762</v>
      </c>
      <c r="AG5090">
        <v>1</v>
      </c>
      <c r="AH5090" t="s">
        <v>1988</v>
      </c>
    </row>
    <row r="5091" spans="1:34">
      <c r="A5091" t="s">
        <v>422</v>
      </c>
      <c r="B5091" t="s">
        <v>527</v>
      </c>
      <c r="C5091" t="s">
        <v>3536</v>
      </c>
      <c r="D5091" t="s">
        <v>3586</v>
      </c>
      <c r="E5091" t="s">
        <v>72</v>
      </c>
      <c r="F5091" t="s">
        <v>140</v>
      </c>
      <c r="G5091" t="s">
        <v>41</v>
      </c>
      <c r="H5091" t="s">
        <v>239</v>
      </c>
      <c r="I5091">
        <v>0.99999999999999989</v>
      </c>
      <c r="J5091">
        <v>4.8783940367880136</v>
      </c>
      <c r="K5091">
        <v>8.3999999999999977E-3</v>
      </c>
      <c r="L5091">
        <v>2.02</v>
      </c>
      <c r="M5091">
        <v>7.9067940367880141</v>
      </c>
      <c r="N5091">
        <v>53.509286412512211</v>
      </c>
      <c r="O5091">
        <v>320.29424952439138</v>
      </c>
      <c r="P5091">
        <v>186.37200198002751</v>
      </c>
      <c r="Q5091">
        <v>53.049167857142862</v>
      </c>
      <c r="R5091">
        <v>613.22470577407398</v>
      </c>
      <c r="S5091">
        <v>4144164.2228739001</v>
      </c>
      <c r="T5091">
        <v>8853408.7819879167</v>
      </c>
      <c r="U5091">
        <v>28686954.545454539</v>
      </c>
      <c r="V5091">
        <v>63536639.378887787</v>
      </c>
      <c r="W5091">
        <v>21852111.828571431</v>
      </c>
      <c r="X5091">
        <v>0.12564465567802599</v>
      </c>
      <c r="Y5091">
        <v>0.78839703346659118</v>
      </c>
      <c r="Z5091">
        <v>0.53555172982766519</v>
      </c>
      <c r="AA5091">
        <v>0.15244013752052549</v>
      </c>
      <c r="AB5091">
        <v>9.7769000000000009E-2</v>
      </c>
      <c r="AC5091">
        <v>5.4999999999999997E-3</v>
      </c>
      <c r="AD5091">
        <v>2.152635025722391</v>
      </c>
      <c r="AE5091">
        <v>1.2532268548309</v>
      </c>
      <c r="AF5091">
        <v>11.415924917341311</v>
      </c>
      <c r="AG5091">
        <v>1</v>
      </c>
      <c r="AH5091" t="s">
        <v>1988</v>
      </c>
    </row>
    <row r="5092" spans="1:34">
      <c r="A5092" t="s">
        <v>422</v>
      </c>
      <c r="B5092" t="s">
        <v>423</v>
      </c>
      <c r="C5092" t="s">
        <v>3536</v>
      </c>
      <c r="D5092" t="s">
        <v>3537</v>
      </c>
      <c r="E5092" t="s">
        <v>72</v>
      </c>
      <c r="F5092" t="s">
        <v>140</v>
      </c>
      <c r="G5092" t="s">
        <v>41</v>
      </c>
      <c r="H5092" t="s">
        <v>239</v>
      </c>
      <c r="I5092">
        <v>1</v>
      </c>
      <c r="J5092">
        <v>4.710533501816843</v>
      </c>
      <c r="K5092">
        <v>8.3999999999999995E-3</v>
      </c>
      <c r="L5092">
        <v>2.02</v>
      </c>
      <c r="M5092">
        <v>7.7389335018168426</v>
      </c>
      <c r="N5092">
        <v>53.509286412512218</v>
      </c>
      <c r="O5092">
        <v>309.27325292839828</v>
      </c>
      <c r="P5092">
        <v>186.37200198002759</v>
      </c>
      <c r="Q5092">
        <v>53.049167857142862</v>
      </c>
      <c r="R5092">
        <v>602.20370917808089</v>
      </c>
      <c r="S5092">
        <v>4144164.2228739001</v>
      </c>
      <c r="T5092">
        <v>8548772.0668607727</v>
      </c>
      <c r="U5092">
        <v>28686954.545454539</v>
      </c>
      <c r="V5092">
        <v>63232002.663760647</v>
      </c>
      <c r="W5092">
        <v>21852111.828571431</v>
      </c>
      <c r="X5092">
        <v>0.1256446556780261</v>
      </c>
      <c r="Y5092">
        <v>0.76126910021449978</v>
      </c>
      <c r="Z5092">
        <v>0.5355517298276653</v>
      </c>
      <c r="AA5092">
        <v>0.15244013752052549</v>
      </c>
      <c r="AB5092">
        <v>9.7769000000000009E-2</v>
      </c>
      <c r="AC5092">
        <v>5.4999999999999997E-3</v>
      </c>
      <c r="AD5092">
        <v>2.1069347753637482</v>
      </c>
      <c r="AE5092">
        <v>1.2266209600379701</v>
      </c>
      <c r="AF5092">
        <v>11.17575823721856</v>
      </c>
      <c r="AG5092">
        <v>1</v>
      </c>
      <c r="AH5092" t="s">
        <v>1988</v>
      </c>
    </row>
    <row r="5093" spans="1:34">
      <c r="A5093" t="s">
        <v>422</v>
      </c>
      <c r="B5093" t="s">
        <v>500</v>
      </c>
      <c r="C5093" t="s">
        <v>3536</v>
      </c>
      <c r="D5093" t="s">
        <v>3573</v>
      </c>
      <c r="E5093" t="s">
        <v>72</v>
      </c>
      <c r="F5093" t="s">
        <v>140</v>
      </c>
      <c r="G5093" t="s">
        <v>41</v>
      </c>
      <c r="H5093" t="s">
        <v>239</v>
      </c>
      <c r="I5093">
        <v>1</v>
      </c>
      <c r="J5093">
        <v>4.8300776405398551</v>
      </c>
      <c r="K5093">
        <v>8.3999999999999995E-3</v>
      </c>
      <c r="L5093">
        <v>2.02</v>
      </c>
      <c r="M5093">
        <v>7.8584776405398546</v>
      </c>
      <c r="N5093">
        <v>53.509286412512218</v>
      </c>
      <c r="O5093">
        <v>317.12200395354859</v>
      </c>
      <c r="P5093">
        <v>186.37200198002759</v>
      </c>
      <c r="Q5093">
        <v>53.049167857142862</v>
      </c>
      <c r="R5093">
        <v>610.05246020323113</v>
      </c>
      <c r="S5093">
        <v>4144164.2228739001</v>
      </c>
      <c r="T5093">
        <v>8765723.2027518656</v>
      </c>
      <c r="U5093">
        <v>28686954.545454539</v>
      </c>
      <c r="V5093">
        <v>63448953.799651742</v>
      </c>
      <c r="W5093">
        <v>21852111.828571431</v>
      </c>
      <c r="X5093">
        <v>0.1256446556780261</v>
      </c>
      <c r="Y5093">
        <v>0.78058862291537523</v>
      </c>
      <c r="Z5093">
        <v>0.5355517298276653</v>
      </c>
      <c r="AA5093">
        <v>0.15244013752052549</v>
      </c>
      <c r="AB5093">
        <v>9.7769000000000009E-2</v>
      </c>
      <c r="AC5093">
        <v>5.4999999999999997E-3</v>
      </c>
      <c r="AD5093">
        <v>2.139480823602474</v>
      </c>
      <c r="AE5093">
        <v>1.2455687060255669</v>
      </c>
      <c r="AF5093">
        <v>11.346796170167901</v>
      </c>
      <c r="AG5093">
        <v>1</v>
      </c>
      <c r="AH5093" t="s">
        <v>1988</v>
      </c>
    </row>
    <row r="5094" spans="1:34">
      <c r="A5094" t="s">
        <v>422</v>
      </c>
      <c r="B5094" t="s">
        <v>466</v>
      </c>
      <c r="C5094" t="s">
        <v>3994</v>
      </c>
      <c r="D5094" t="s">
        <v>4000</v>
      </c>
      <c r="E5094" t="s">
        <v>72</v>
      </c>
      <c r="F5094" t="s">
        <v>140</v>
      </c>
      <c r="G5094" t="s">
        <v>239</v>
      </c>
      <c r="H5094" t="s">
        <v>302</v>
      </c>
      <c r="I5094">
        <v>2.686732174051472</v>
      </c>
      <c r="J5094">
        <v>5</v>
      </c>
      <c r="K5094">
        <v>3.4963571303410248</v>
      </c>
      <c r="L5094">
        <v>1.0600000000000021E-2</v>
      </c>
      <c r="M5094">
        <v>11.1936893043925</v>
      </c>
      <c r="N5094">
        <v>143.76512141503181</v>
      </c>
      <c r="O5094">
        <v>328.27837102645827</v>
      </c>
      <c r="P5094">
        <v>91.821206087118483</v>
      </c>
      <c r="Q5094">
        <v>44.026333184789159</v>
      </c>
      <c r="R5094">
        <v>607.89103171339775</v>
      </c>
      <c r="S5094">
        <v>11134259.352148321</v>
      </c>
      <c r="T5094">
        <v>9074101.7589234095</v>
      </c>
      <c r="U5094">
        <v>37823161.883581758</v>
      </c>
      <c r="V5094">
        <v>70000000.000001118</v>
      </c>
      <c r="W5094">
        <v>11968477.005347621</v>
      </c>
      <c r="X5094">
        <v>0.33757353890777159</v>
      </c>
      <c r="Y5094">
        <v>0.80804976752726621</v>
      </c>
      <c r="Z5094">
        <v>0.26385404048022548</v>
      </c>
      <c r="AA5094">
        <v>0.1265124516804286</v>
      </c>
      <c r="AB5094">
        <v>9.3907000000000004E-2</v>
      </c>
      <c r="AC5094">
        <v>5.4999999999999997E-3</v>
      </c>
      <c r="AD5094">
        <v>3.0474965645466492</v>
      </c>
      <c r="AE5094">
        <v>1.7741997547462109</v>
      </c>
      <c r="AF5094">
        <v>16.114792623685361</v>
      </c>
      <c r="AG5094">
        <v>1</v>
      </c>
      <c r="AH5094" t="s">
        <v>3544</v>
      </c>
    </row>
    <row r="5095" spans="1:34">
      <c r="A5095" t="s">
        <v>422</v>
      </c>
      <c r="B5095" t="s">
        <v>1398</v>
      </c>
      <c r="C5095" t="s">
        <v>3994</v>
      </c>
      <c r="D5095" t="s">
        <v>4032</v>
      </c>
      <c r="E5095" t="s">
        <v>72</v>
      </c>
      <c r="F5095" t="s">
        <v>140</v>
      </c>
      <c r="G5095" t="s">
        <v>239</v>
      </c>
      <c r="H5095" t="s">
        <v>302</v>
      </c>
      <c r="I5095">
        <v>2.274009361664485</v>
      </c>
      <c r="J5095">
        <v>5</v>
      </c>
      <c r="K5095">
        <v>3.6544649633724511</v>
      </c>
      <c r="L5095">
        <v>1.0600000000000021E-2</v>
      </c>
      <c r="M5095">
        <v>10.939074325036939</v>
      </c>
      <c r="N5095">
        <v>121.680618238039</v>
      </c>
      <c r="O5095">
        <v>328.27837102645827</v>
      </c>
      <c r="P5095">
        <v>95.973428351481459</v>
      </c>
      <c r="Q5095">
        <v>44.026333184789159</v>
      </c>
      <c r="R5095">
        <v>589.9587508007678</v>
      </c>
      <c r="S5095">
        <v>9423868.2390902713</v>
      </c>
      <c r="T5095">
        <v>9074101.7589234095</v>
      </c>
      <c r="U5095">
        <v>39533552.996639103</v>
      </c>
      <c r="V5095">
        <v>70000000.000000402</v>
      </c>
      <c r="W5095">
        <v>11968477.005347621</v>
      </c>
      <c r="X5095">
        <v>0.28571712325494197</v>
      </c>
      <c r="Y5095">
        <v>0.80804976752726621</v>
      </c>
      <c r="Z5095">
        <v>0.27578571365368237</v>
      </c>
      <c r="AA5095">
        <v>0.1265124516804286</v>
      </c>
      <c r="AB5095">
        <v>9.3907000000000004E-2</v>
      </c>
      <c r="AC5095">
        <v>5.4999999999999997E-3</v>
      </c>
      <c r="AD5095">
        <v>2.9781773031514169</v>
      </c>
      <c r="AE5095">
        <v>7.148685071411637</v>
      </c>
      <c r="AF5095">
        <v>21.16534369959999</v>
      </c>
      <c r="AG5095">
        <v>1</v>
      </c>
      <c r="AH5095" t="s">
        <v>3544</v>
      </c>
    </row>
    <row r="5096" spans="1:34">
      <c r="A5096" t="s">
        <v>422</v>
      </c>
      <c r="B5096" t="s">
        <v>527</v>
      </c>
      <c r="C5096" t="s">
        <v>3994</v>
      </c>
      <c r="D5096" t="s">
        <v>7247</v>
      </c>
      <c r="E5096" t="s">
        <v>72</v>
      </c>
      <c r="F5096" t="s">
        <v>140</v>
      </c>
      <c r="G5096" t="s">
        <v>239</v>
      </c>
      <c r="H5096" t="s">
        <v>302</v>
      </c>
      <c r="I5096">
        <v>0</v>
      </c>
      <c r="J5096">
        <v>0</v>
      </c>
      <c r="K5096">
        <v>0</v>
      </c>
      <c r="L5096">
        <v>0</v>
      </c>
      <c r="M5096">
        <v>0</v>
      </c>
      <c r="N5096">
        <v>0</v>
      </c>
      <c r="O5096">
        <v>0</v>
      </c>
      <c r="P5096">
        <v>0</v>
      </c>
      <c r="Q5096">
        <v>0</v>
      </c>
      <c r="R5096">
        <v>0</v>
      </c>
      <c r="S5096">
        <v>0</v>
      </c>
      <c r="T5096">
        <v>0</v>
      </c>
      <c r="U5096">
        <v>0</v>
      </c>
      <c r="V5096">
        <v>0</v>
      </c>
      <c r="W5096">
        <v>0</v>
      </c>
      <c r="X5096">
        <v>0</v>
      </c>
      <c r="Y5096">
        <v>0</v>
      </c>
      <c r="Z5096">
        <v>0</v>
      </c>
      <c r="AA5096">
        <v>0</v>
      </c>
      <c r="AB5096">
        <v>9.3907000000000004E-2</v>
      </c>
      <c r="AC5096">
        <v>5.4999999999999997E-3</v>
      </c>
      <c r="AD5096">
        <v>0</v>
      </c>
      <c r="AE5096">
        <v>0</v>
      </c>
      <c r="AF5096">
        <v>0</v>
      </c>
      <c r="AG5096">
        <v>0</v>
      </c>
      <c r="AH5096" t="s">
        <v>3544</v>
      </c>
    </row>
    <row r="5097" spans="1:34">
      <c r="A5097" t="s">
        <v>422</v>
      </c>
      <c r="B5097" t="s">
        <v>423</v>
      </c>
      <c r="C5097" t="s">
        <v>3994</v>
      </c>
      <c r="D5097" t="s">
        <v>3995</v>
      </c>
      <c r="E5097" t="s">
        <v>72</v>
      </c>
      <c r="F5097" t="s">
        <v>140</v>
      </c>
      <c r="G5097" t="s">
        <v>239</v>
      </c>
      <c r="H5097" t="s">
        <v>302</v>
      </c>
      <c r="I5097">
        <v>2.5460543987469229</v>
      </c>
      <c r="J5097">
        <v>5</v>
      </c>
      <c r="K5097">
        <v>3.5502486467329728</v>
      </c>
      <c r="L5097">
        <v>1.060000000000001E-2</v>
      </c>
      <c r="M5097">
        <v>11.1069030454799</v>
      </c>
      <c r="N5097">
        <v>136.23755404438569</v>
      </c>
      <c r="O5097">
        <v>328.27837102645827</v>
      </c>
      <c r="P5097">
        <v>93.236503165906797</v>
      </c>
      <c r="Q5097">
        <v>44.026333184789117</v>
      </c>
      <c r="R5097">
        <v>601.77876142153991</v>
      </c>
      <c r="S5097">
        <v>10551267.54877772</v>
      </c>
      <c r="T5097">
        <v>9074101.7589234095</v>
      </c>
      <c r="U5097">
        <v>38406153.686952129</v>
      </c>
      <c r="V5097">
        <v>70000000.000000864</v>
      </c>
      <c r="W5097">
        <v>11968477.00534761</v>
      </c>
      <c r="X5097">
        <v>0.31989812826808089</v>
      </c>
      <c r="Y5097">
        <v>0.80804976752726621</v>
      </c>
      <c r="Z5097">
        <v>0.26792098610892762</v>
      </c>
      <c r="AA5097">
        <v>0.12651245168042849</v>
      </c>
      <c r="AB5097">
        <v>9.3907000000000004E-2</v>
      </c>
      <c r="AC5097">
        <v>5.4999999999999997E-3</v>
      </c>
      <c r="AD5097">
        <v>3.0238688919631129</v>
      </c>
      <c r="AE5097">
        <v>1.760444132708564</v>
      </c>
      <c r="AF5097">
        <v>15.990623070151569</v>
      </c>
      <c r="AG5097">
        <v>1</v>
      </c>
      <c r="AH5097" t="s">
        <v>3544</v>
      </c>
    </row>
    <row r="5098" spans="1:34">
      <c r="A5098" t="s">
        <v>422</v>
      </c>
      <c r="B5098" t="s">
        <v>500</v>
      </c>
      <c r="C5098" t="s">
        <v>3994</v>
      </c>
      <c r="D5098" t="s">
        <v>4007</v>
      </c>
      <c r="E5098" t="s">
        <v>72</v>
      </c>
      <c r="F5098" t="s">
        <v>140</v>
      </c>
      <c r="G5098" t="s">
        <v>239</v>
      </c>
      <c r="H5098" t="s">
        <v>302</v>
      </c>
      <c r="I5098">
        <v>2.8889495932673879</v>
      </c>
      <c r="J5098">
        <v>5</v>
      </c>
      <c r="K5098">
        <v>3.4188907122176251</v>
      </c>
      <c r="L5098">
        <v>1.060000000000001E-2</v>
      </c>
      <c r="M5098">
        <v>11.31844030548501</v>
      </c>
      <c r="N5098">
        <v>154.5856312174553</v>
      </c>
      <c r="O5098">
        <v>328.27837102645827</v>
      </c>
      <c r="P5098">
        <v>89.786785781019546</v>
      </c>
      <c r="Q5098">
        <v>44.026333184789117</v>
      </c>
      <c r="R5098">
        <v>616.67712120972237</v>
      </c>
      <c r="S5098">
        <v>11972281.546104809</v>
      </c>
      <c r="T5098">
        <v>9074101.7589234095</v>
      </c>
      <c r="U5098">
        <v>36985139.689625621</v>
      </c>
      <c r="V5098">
        <v>70000000.000001445</v>
      </c>
      <c r="W5098">
        <v>11968477.00534761</v>
      </c>
      <c r="X5098">
        <v>0.3629810769172544</v>
      </c>
      <c r="Y5098">
        <v>0.80804976752726621</v>
      </c>
      <c r="Z5098">
        <v>0.25800800511787231</v>
      </c>
      <c r="AA5098">
        <v>0.12651245168042849</v>
      </c>
      <c r="AB5098">
        <v>9.3907000000000004E-2</v>
      </c>
      <c r="AC5098">
        <v>5.4999999999999997E-3</v>
      </c>
      <c r="AD5098">
        <v>3.0814601878807371</v>
      </c>
      <c r="AE5098">
        <v>1.7939727884193739</v>
      </c>
      <c r="AF5098">
        <v>16.293280281785119</v>
      </c>
      <c r="AG5098">
        <v>1</v>
      </c>
      <c r="AH5098" t="s">
        <v>3544</v>
      </c>
    </row>
    <row r="5099" spans="1:34">
      <c r="A5099" t="s">
        <v>422</v>
      </c>
      <c r="B5099" t="s">
        <v>466</v>
      </c>
      <c r="C5099" t="s">
        <v>7248</v>
      </c>
      <c r="D5099" t="s">
        <v>7249</v>
      </c>
      <c r="E5099" t="s">
        <v>72</v>
      </c>
      <c r="F5099" t="s">
        <v>140</v>
      </c>
      <c r="G5099" t="s">
        <v>239</v>
      </c>
      <c r="H5099" t="s">
        <v>4231</v>
      </c>
      <c r="I5099">
        <v>0</v>
      </c>
      <c r="J5099">
        <v>0</v>
      </c>
      <c r="K5099">
        <v>0</v>
      </c>
      <c r="L5099">
        <v>0</v>
      </c>
      <c r="M5099">
        <v>0</v>
      </c>
      <c r="N5099">
        <v>0</v>
      </c>
      <c r="O5099">
        <v>0</v>
      </c>
      <c r="P5099">
        <v>0</v>
      </c>
      <c r="Q5099">
        <v>0</v>
      </c>
      <c r="R5099">
        <v>0</v>
      </c>
      <c r="S5099">
        <v>0</v>
      </c>
      <c r="T5099">
        <v>0</v>
      </c>
      <c r="U5099">
        <v>0</v>
      </c>
      <c r="V5099">
        <v>0</v>
      </c>
      <c r="W5099">
        <v>0</v>
      </c>
      <c r="X5099">
        <v>0</v>
      </c>
      <c r="Y5099">
        <v>0</v>
      </c>
      <c r="Z5099">
        <v>0</v>
      </c>
      <c r="AA5099">
        <v>0</v>
      </c>
      <c r="AB5099">
        <v>9.6807000000000004E-2</v>
      </c>
      <c r="AC5099">
        <v>5.4999999999999997E-3</v>
      </c>
      <c r="AD5099">
        <v>0</v>
      </c>
      <c r="AE5099">
        <v>0</v>
      </c>
      <c r="AF5099">
        <v>0</v>
      </c>
      <c r="AG5099">
        <v>0</v>
      </c>
      <c r="AH5099" t="s">
        <v>4807</v>
      </c>
    </row>
    <row r="5100" spans="1:34">
      <c r="A5100" t="s">
        <v>422</v>
      </c>
      <c r="B5100" t="s">
        <v>1398</v>
      </c>
      <c r="C5100" t="s">
        <v>7248</v>
      </c>
      <c r="D5100" t="s">
        <v>7250</v>
      </c>
      <c r="E5100" t="s">
        <v>72</v>
      </c>
      <c r="F5100" t="s">
        <v>140</v>
      </c>
      <c r="G5100" t="s">
        <v>239</v>
      </c>
      <c r="H5100" t="s">
        <v>4231</v>
      </c>
      <c r="I5100">
        <v>0</v>
      </c>
      <c r="J5100">
        <v>0</v>
      </c>
      <c r="K5100">
        <v>0</v>
      </c>
      <c r="L5100">
        <v>0</v>
      </c>
      <c r="M5100">
        <v>0</v>
      </c>
      <c r="N5100">
        <v>0</v>
      </c>
      <c r="O5100">
        <v>0</v>
      </c>
      <c r="P5100">
        <v>0</v>
      </c>
      <c r="Q5100">
        <v>0</v>
      </c>
      <c r="R5100">
        <v>0</v>
      </c>
      <c r="S5100">
        <v>0</v>
      </c>
      <c r="T5100">
        <v>0</v>
      </c>
      <c r="U5100">
        <v>0</v>
      </c>
      <c r="V5100">
        <v>0</v>
      </c>
      <c r="W5100">
        <v>0</v>
      </c>
      <c r="X5100">
        <v>0</v>
      </c>
      <c r="Y5100">
        <v>0</v>
      </c>
      <c r="Z5100">
        <v>0</v>
      </c>
      <c r="AA5100">
        <v>0</v>
      </c>
      <c r="AB5100">
        <v>9.6807000000000004E-2</v>
      </c>
      <c r="AC5100">
        <v>5.4999999999999997E-3</v>
      </c>
      <c r="AD5100">
        <v>0</v>
      </c>
      <c r="AE5100">
        <v>0</v>
      </c>
      <c r="AF5100">
        <v>0</v>
      </c>
      <c r="AG5100">
        <v>0</v>
      </c>
      <c r="AH5100" t="s">
        <v>4807</v>
      </c>
    </row>
    <row r="5101" spans="1:34">
      <c r="A5101" t="s">
        <v>422</v>
      </c>
      <c r="B5101" t="s">
        <v>527</v>
      </c>
      <c r="C5101" t="s">
        <v>7248</v>
      </c>
      <c r="D5101" t="s">
        <v>7251</v>
      </c>
      <c r="E5101" t="s">
        <v>72</v>
      </c>
      <c r="F5101" t="s">
        <v>140</v>
      </c>
      <c r="G5101" t="s">
        <v>239</v>
      </c>
      <c r="H5101" t="s">
        <v>4231</v>
      </c>
      <c r="I5101">
        <v>0</v>
      </c>
      <c r="J5101">
        <v>0</v>
      </c>
      <c r="K5101">
        <v>0</v>
      </c>
      <c r="L5101">
        <v>0</v>
      </c>
      <c r="M5101">
        <v>0</v>
      </c>
      <c r="N5101">
        <v>0</v>
      </c>
      <c r="O5101">
        <v>0</v>
      </c>
      <c r="P5101">
        <v>0</v>
      </c>
      <c r="Q5101">
        <v>0</v>
      </c>
      <c r="R5101">
        <v>0</v>
      </c>
      <c r="S5101">
        <v>0</v>
      </c>
      <c r="T5101">
        <v>0</v>
      </c>
      <c r="U5101">
        <v>0</v>
      </c>
      <c r="V5101">
        <v>0</v>
      </c>
      <c r="W5101">
        <v>0</v>
      </c>
      <c r="X5101">
        <v>0</v>
      </c>
      <c r="Y5101">
        <v>0</v>
      </c>
      <c r="Z5101">
        <v>0</v>
      </c>
      <c r="AA5101">
        <v>0</v>
      </c>
      <c r="AB5101">
        <v>9.6807000000000004E-2</v>
      </c>
      <c r="AC5101">
        <v>5.4999999999999997E-3</v>
      </c>
      <c r="AD5101">
        <v>0</v>
      </c>
      <c r="AE5101">
        <v>0</v>
      </c>
      <c r="AF5101">
        <v>0</v>
      </c>
      <c r="AG5101">
        <v>0</v>
      </c>
      <c r="AH5101" t="s">
        <v>4807</v>
      </c>
    </row>
    <row r="5102" spans="1:34">
      <c r="A5102" t="s">
        <v>422</v>
      </c>
      <c r="B5102" t="s">
        <v>423</v>
      </c>
      <c r="C5102" t="s">
        <v>7248</v>
      </c>
      <c r="D5102" t="s">
        <v>7252</v>
      </c>
      <c r="E5102" t="s">
        <v>72</v>
      </c>
      <c r="F5102" t="s">
        <v>140</v>
      </c>
      <c r="G5102" t="s">
        <v>239</v>
      </c>
      <c r="H5102" t="s">
        <v>4231</v>
      </c>
      <c r="I5102">
        <v>0</v>
      </c>
      <c r="J5102">
        <v>0</v>
      </c>
      <c r="K5102">
        <v>0</v>
      </c>
      <c r="L5102">
        <v>0</v>
      </c>
      <c r="M5102">
        <v>0</v>
      </c>
      <c r="N5102">
        <v>0</v>
      </c>
      <c r="O5102">
        <v>0</v>
      </c>
      <c r="P5102">
        <v>0</v>
      </c>
      <c r="Q5102">
        <v>0</v>
      </c>
      <c r="R5102">
        <v>0</v>
      </c>
      <c r="S5102">
        <v>0</v>
      </c>
      <c r="T5102">
        <v>0</v>
      </c>
      <c r="U5102">
        <v>0</v>
      </c>
      <c r="V5102">
        <v>0</v>
      </c>
      <c r="W5102">
        <v>0</v>
      </c>
      <c r="X5102">
        <v>0</v>
      </c>
      <c r="Y5102">
        <v>0</v>
      </c>
      <c r="Z5102">
        <v>0</v>
      </c>
      <c r="AA5102">
        <v>0</v>
      </c>
      <c r="AB5102">
        <v>9.6807000000000004E-2</v>
      </c>
      <c r="AC5102">
        <v>5.4999999999999997E-3</v>
      </c>
      <c r="AD5102">
        <v>0</v>
      </c>
      <c r="AE5102">
        <v>0</v>
      </c>
      <c r="AF5102">
        <v>0</v>
      </c>
      <c r="AG5102">
        <v>0</v>
      </c>
      <c r="AH5102" t="s">
        <v>4807</v>
      </c>
    </row>
    <row r="5103" spans="1:34">
      <c r="A5103" t="s">
        <v>422</v>
      </c>
      <c r="B5103" t="s">
        <v>500</v>
      </c>
      <c r="C5103" t="s">
        <v>7248</v>
      </c>
      <c r="D5103" t="s">
        <v>7253</v>
      </c>
      <c r="E5103" t="s">
        <v>72</v>
      </c>
      <c r="F5103" t="s">
        <v>140</v>
      </c>
      <c r="G5103" t="s">
        <v>239</v>
      </c>
      <c r="H5103" t="s">
        <v>4231</v>
      </c>
      <c r="I5103">
        <v>0</v>
      </c>
      <c r="J5103">
        <v>0</v>
      </c>
      <c r="K5103">
        <v>0</v>
      </c>
      <c r="L5103">
        <v>0</v>
      </c>
      <c r="M5103">
        <v>0</v>
      </c>
      <c r="N5103">
        <v>0</v>
      </c>
      <c r="O5103">
        <v>0</v>
      </c>
      <c r="P5103">
        <v>0</v>
      </c>
      <c r="Q5103">
        <v>0</v>
      </c>
      <c r="R5103">
        <v>0</v>
      </c>
      <c r="S5103">
        <v>0</v>
      </c>
      <c r="T5103">
        <v>0</v>
      </c>
      <c r="U5103">
        <v>0</v>
      </c>
      <c r="V5103">
        <v>0</v>
      </c>
      <c r="W5103">
        <v>0</v>
      </c>
      <c r="X5103">
        <v>0</v>
      </c>
      <c r="Y5103">
        <v>0</v>
      </c>
      <c r="Z5103">
        <v>0</v>
      </c>
      <c r="AA5103">
        <v>0</v>
      </c>
      <c r="AB5103">
        <v>9.6807000000000004E-2</v>
      </c>
      <c r="AC5103">
        <v>5.4999999999999997E-3</v>
      </c>
      <c r="AD5103">
        <v>0</v>
      </c>
      <c r="AE5103">
        <v>0</v>
      </c>
      <c r="AF5103">
        <v>0</v>
      </c>
      <c r="AG5103">
        <v>0</v>
      </c>
      <c r="AH5103" t="s">
        <v>4807</v>
      </c>
    </row>
    <row r="5104" spans="1:34">
      <c r="A5104" t="s">
        <v>422</v>
      </c>
      <c r="B5104" t="s">
        <v>466</v>
      </c>
      <c r="C5104" t="s">
        <v>1786</v>
      </c>
      <c r="D5104" t="s">
        <v>1821</v>
      </c>
      <c r="E5104" t="s">
        <v>39</v>
      </c>
      <c r="F5104" t="s">
        <v>140</v>
      </c>
      <c r="G5104" t="s">
        <v>41</v>
      </c>
      <c r="H5104" t="s">
        <v>239</v>
      </c>
      <c r="I5104">
        <v>2.08026440274456</v>
      </c>
      <c r="J5104">
        <v>1.5</v>
      </c>
      <c r="K5104">
        <v>8.3999999999999995E-3</v>
      </c>
      <c r="L5104">
        <v>2.02</v>
      </c>
      <c r="M5104">
        <v>5.6086644027445596</v>
      </c>
      <c r="N5104">
        <v>302.07963728231579</v>
      </c>
      <c r="O5104">
        <v>98.483511307937491</v>
      </c>
      <c r="P5104">
        <v>186.37200198002759</v>
      </c>
      <c r="Q5104">
        <v>53.049167857142862</v>
      </c>
      <c r="R5104">
        <v>639.98431842742366</v>
      </c>
      <c r="S5104">
        <v>11436404.2254785</v>
      </c>
      <c r="T5104">
        <v>2722230.5276770229</v>
      </c>
      <c r="U5104">
        <v>28686954.545454539</v>
      </c>
      <c r="V5104">
        <v>64697701.127181493</v>
      </c>
      <c r="W5104">
        <v>21852111.828571431</v>
      </c>
      <c r="X5104">
        <v>0.68283061095704034</v>
      </c>
      <c r="Y5104">
        <v>0.24241493025817981</v>
      </c>
      <c r="Z5104">
        <v>0.5355517298276653</v>
      </c>
      <c r="AA5104">
        <v>0.15244013752052549</v>
      </c>
      <c r="AB5104">
        <v>9.7769000000000009E-2</v>
      </c>
      <c r="AC5104">
        <v>5.4999999999999997E-3</v>
      </c>
      <c r="AD5104">
        <v>1.5269662248309801</v>
      </c>
      <c r="AE5104">
        <v>0.88897330783501283</v>
      </c>
      <c r="AF5104">
        <v>8.1278729354105543</v>
      </c>
      <c r="AG5104">
        <v>1</v>
      </c>
      <c r="AH5104" t="s">
        <v>602</v>
      </c>
    </row>
    <row r="5105" spans="1:34">
      <c r="A5105" t="s">
        <v>422</v>
      </c>
      <c r="B5105" t="s">
        <v>1398</v>
      </c>
      <c r="C5105" t="s">
        <v>1786</v>
      </c>
      <c r="D5105" t="s">
        <v>3423</v>
      </c>
      <c r="E5105" t="s">
        <v>39</v>
      </c>
      <c r="F5105" t="s">
        <v>140</v>
      </c>
      <c r="G5105" t="s">
        <v>41</v>
      </c>
      <c r="H5105" t="s">
        <v>239</v>
      </c>
      <c r="I5105">
        <v>1.9759236073107791</v>
      </c>
      <c r="J5105">
        <v>1.5</v>
      </c>
      <c r="K5105">
        <v>8.4000000000000012E-3</v>
      </c>
      <c r="L5105">
        <v>2.02</v>
      </c>
      <c r="M5105">
        <v>5.5043236073107789</v>
      </c>
      <c r="N5105">
        <v>286.92808750970011</v>
      </c>
      <c r="O5105">
        <v>98.483511307937491</v>
      </c>
      <c r="P5105">
        <v>186.37200198002759</v>
      </c>
      <c r="Q5105">
        <v>53.049167857142862</v>
      </c>
      <c r="R5105">
        <v>624.83276865480798</v>
      </c>
      <c r="S5105">
        <v>10862783.145285839</v>
      </c>
      <c r="T5105">
        <v>2722230.5276770229</v>
      </c>
      <c r="U5105">
        <v>28686954.545454551</v>
      </c>
      <c r="V5105">
        <v>64124080.04698883</v>
      </c>
      <c r="W5105">
        <v>21852111.828571431</v>
      </c>
      <c r="X5105">
        <v>0.64858155636580983</v>
      </c>
      <c r="Y5105">
        <v>0.24241493025817981</v>
      </c>
      <c r="Z5105">
        <v>0.53555172982766541</v>
      </c>
      <c r="AA5105">
        <v>0.15244013752052549</v>
      </c>
      <c r="AB5105">
        <v>9.7769000000000009E-2</v>
      </c>
      <c r="AC5105">
        <v>5.4999999999999997E-3</v>
      </c>
      <c r="AD5105">
        <v>1.498559306702411</v>
      </c>
      <c r="AE5105">
        <v>3.5970754773775941</v>
      </c>
      <c r="AF5105">
        <v>10.703227391390779</v>
      </c>
      <c r="AG5105">
        <v>1</v>
      </c>
      <c r="AH5105" t="s">
        <v>602</v>
      </c>
    </row>
    <row r="5106" spans="1:34">
      <c r="A5106" t="s">
        <v>422</v>
      </c>
      <c r="B5106" t="s">
        <v>527</v>
      </c>
      <c r="C5106" t="s">
        <v>1786</v>
      </c>
      <c r="D5106" t="s">
        <v>1891</v>
      </c>
      <c r="E5106" t="s">
        <v>39</v>
      </c>
      <c r="F5106" t="s">
        <v>140</v>
      </c>
      <c r="G5106" t="s">
        <v>41</v>
      </c>
      <c r="H5106" t="s">
        <v>239</v>
      </c>
      <c r="I5106">
        <v>2.1546035187686221</v>
      </c>
      <c r="J5106">
        <v>1.5</v>
      </c>
      <c r="K5106">
        <v>8.3999999999999995E-3</v>
      </c>
      <c r="L5106">
        <v>2.02</v>
      </c>
      <c r="M5106">
        <v>5.6830035187686221</v>
      </c>
      <c r="N5106">
        <v>312.87457910548449</v>
      </c>
      <c r="O5106">
        <v>98.483511307937491</v>
      </c>
      <c r="P5106">
        <v>186.37200198002759</v>
      </c>
      <c r="Q5106">
        <v>53.049167857142862</v>
      </c>
      <c r="R5106">
        <v>650.77926025059242</v>
      </c>
      <c r="S5106">
        <v>11845088.900125749</v>
      </c>
      <c r="T5106">
        <v>2722230.5276770229</v>
      </c>
      <c r="U5106">
        <v>28686954.545454539</v>
      </c>
      <c r="V5106">
        <v>65106385.801828742</v>
      </c>
      <c r="W5106">
        <v>21852111.828571431</v>
      </c>
      <c r="X5106">
        <v>0.70723184761991154</v>
      </c>
      <c r="Y5106">
        <v>0.24241493025817981</v>
      </c>
      <c r="Z5106">
        <v>0.5355517298276653</v>
      </c>
      <c r="AA5106">
        <v>0.15244013752052549</v>
      </c>
      <c r="AB5106">
        <v>9.7769000000000009E-2</v>
      </c>
      <c r="AC5106">
        <v>5.4999999999999997E-3</v>
      </c>
      <c r="AD5106">
        <v>1.547205146471039</v>
      </c>
      <c r="AE5106">
        <v>0.90075605772482659</v>
      </c>
      <c r="AF5106">
        <v>8.2342337229644862</v>
      </c>
      <c r="AG5106">
        <v>1</v>
      </c>
      <c r="AH5106" t="s">
        <v>602</v>
      </c>
    </row>
    <row r="5107" spans="1:34">
      <c r="A5107" t="s">
        <v>422</v>
      </c>
      <c r="B5107" t="s">
        <v>423</v>
      </c>
      <c r="C5107" t="s">
        <v>1786</v>
      </c>
      <c r="D5107" t="s">
        <v>1787</v>
      </c>
      <c r="E5107" t="s">
        <v>39</v>
      </c>
      <c r="F5107" t="s">
        <v>140</v>
      </c>
      <c r="G5107" t="s">
        <v>41</v>
      </c>
      <c r="H5107" t="s">
        <v>239</v>
      </c>
      <c r="I5107">
        <v>2.0508062485820302</v>
      </c>
      <c r="J5107">
        <v>1.5</v>
      </c>
      <c r="K5107">
        <v>8.3999999999999995E-3</v>
      </c>
      <c r="L5107">
        <v>2.02</v>
      </c>
      <c r="M5107">
        <v>5.5792062485820306</v>
      </c>
      <c r="N5107">
        <v>297.80195579496097</v>
      </c>
      <c r="O5107">
        <v>98.483511307937491</v>
      </c>
      <c r="P5107">
        <v>186.37200198002759</v>
      </c>
      <c r="Q5107">
        <v>53.049167857142862</v>
      </c>
      <c r="R5107">
        <v>635.70663694006885</v>
      </c>
      <c r="S5107">
        <v>11274455.88934648</v>
      </c>
      <c r="T5107">
        <v>2722230.5276770229</v>
      </c>
      <c r="U5107">
        <v>28686954.545454539</v>
      </c>
      <c r="V5107">
        <v>64535752.791049473</v>
      </c>
      <c r="W5107">
        <v>21852111.828571431</v>
      </c>
      <c r="X5107">
        <v>0.67316120096380649</v>
      </c>
      <c r="Y5107">
        <v>0.24241493025817981</v>
      </c>
      <c r="Z5107">
        <v>0.5355517298276653</v>
      </c>
      <c r="AA5107">
        <v>0.15244013752052549</v>
      </c>
      <c r="AB5107">
        <v>9.7769000000000009E-2</v>
      </c>
      <c r="AC5107">
        <v>5.4999999999999997E-3</v>
      </c>
      <c r="AD5107">
        <v>1.5189462038024379</v>
      </c>
      <c r="AE5107">
        <v>0.88430419040025188</v>
      </c>
      <c r="AF5107">
        <v>8.0857256427847197</v>
      </c>
      <c r="AG5107">
        <v>1</v>
      </c>
      <c r="AH5107" t="s">
        <v>602</v>
      </c>
    </row>
    <row r="5108" spans="1:34">
      <c r="A5108" t="s">
        <v>422</v>
      </c>
      <c r="B5108" t="s">
        <v>500</v>
      </c>
      <c r="C5108" t="s">
        <v>1786</v>
      </c>
      <c r="D5108" t="s">
        <v>1860</v>
      </c>
      <c r="E5108" t="s">
        <v>39</v>
      </c>
      <c r="F5108" t="s">
        <v>140</v>
      </c>
      <c r="G5108" t="s">
        <v>41</v>
      </c>
      <c r="H5108" t="s">
        <v>239</v>
      </c>
      <c r="I5108">
        <v>2.1181221536586259</v>
      </c>
      <c r="J5108">
        <v>1.5</v>
      </c>
      <c r="K5108">
        <v>8.3999999999999995E-3</v>
      </c>
      <c r="L5108">
        <v>2.02</v>
      </c>
      <c r="M5108">
        <v>5.6465221536586263</v>
      </c>
      <c r="N5108">
        <v>307.57704215515668</v>
      </c>
      <c r="O5108">
        <v>98.483511307937491</v>
      </c>
      <c r="P5108">
        <v>186.37200198002759</v>
      </c>
      <c r="Q5108">
        <v>53.049167857142862</v>
      </c>
      <c r="R5108">
        <v>645.48172330026455</v>
      </c>
      <c r="S5108">
        <v>11644529.95312616</v>
      </c>
      <c r="T5108">
        <v>2722230.5276770229</v>
      </c>
      <c r="U5108">
        <v>28686954.545454539</v>
      </c>
      <c r="V5108">
        <v>64905826.854829147</v>
      </c>
      <c r="W5108">
        <v>21852111.828571431</v>
      </c>
      <c r="X5108">
        <v>0.69525712325615296</v>
      </c>
      <c r="Y5108">
        <v>0.24241493025817981</v>
      </c>
      <c r="Z5108">
        <v>0.5355517298276653</v>
      </c>
      <c r="AA5108">
        <v>0.15244013752052549</v>
      </c>
      <c r="AB5108">
        <v>9.7769000000000009E-2</v>
      </c>
      <c r="AC5108">
        <v>5.4999999999999997E-3</v>
      </c>
      <c r="AD5108">
        <v>1.5372730470693641</v>
      </c>
      <c r="AE5108">
        <v>0.89497376135489226</v>
      </c>
      <c r="AF5108">
        <v>8.1820379620828838</v>
      </c>
      <c r="AG5108">
        <v>1</v>
      </c>
      <c r="AH5108" t="s">
        <v>602</v>
      </c>
    </row>
    <row r="5109" spans="1:34">
      <c r="A5109" t="s">
        <v>422</v>
      </c>
      <c r="B5109" t="s">
        <v>466</v>
      </c>
      <c r="C5109" t="s">
        <v>3490</v>
      </c>
      <c r="D5109" t="s">
        <v>3515</v>
      </c>
      <c r="E5109" t="s">
        <v>39</v>
      </c>
      <c r="F5109" t="s">
        <v>140</v>
      </c>
      <c r="G5109" t="s">
        <v>239</v>
      </c>
      <c r="H5109" t="s">
        <v>302</v>
      </c>
      <c r="I5109">
        <v>3</v>
      </c>
      <c r="J5109">
        <v>2.6532512472042531</v>
      </c>
      <c r="K5109">
        <v>2.02</v>
      </c>
      <c r="L5109">
        <v>1.0600000000000021E-2</v>
      </c>
      <c r="M5109">
        <v>7.6838512472042542</v>
      </c>
      <c r="N5109">
        <v>435.63640787743958</v>
      </c>
      <c r="O5109">
        <v>174.2009994712262</v>
      </c>
      <c r="P5109">
        <v>53.049167857142862</v>
      </c>
      <c r="Q5109">
        <v>44.026333184789159</v>
      </c>
      <c r="R5109">
        <v>706.91290839059775</v>
      </c>
      <c r="S5109">
        <v>16492717.28688442</v>
      </c>
      <c r="T5109">
        <v>4815174.3618243691</v>
      </c>
      <c r="U5109">
        <v>21852111.828571431</v>
      </c>
      <c r="V5109">
        <v>55128480.482627831</v>
      </c>
      <c r="W5109">
        <v>11968477.005347621</v>
      </c>
      <c r="X5109">
        <v>0.98472666751807125</v>
      </c>
      <c r="Y5109">
        <v>0.42879181069896521</v>
      </c>
      <c r="Z5109">
        <v>0.15244013752052549</v>
      </c>
      <c r="AA5109">
        <v>0.1265124516804286</v>
      </c>
      <c r="AB5109">
        <v>9.3907000000000004E-2</v>
      </c>
      <c r="AC5109">
        <v>5.4999999999999997E-3</v>
      </c>
      <c r="AD5109">
        <v>2.0919385594482791</v>
      </c>
      <c r="AE5109">
        <v>1.2178904226818741</v>
      </c>
      <c r="AF5109">
        <v>11.09308722933441</v>
      </c>
      <c r="AG5109">
        <v>1</v>
      </c>
      <c r="AH5109" t="s">
        <v>1434</v>
      </c>
    </row>
    <row r="5110" spans="1:34">
      <c r="A5110" t="s">
        <v>422</v>
      </c>
      <c r="B5110" t="s">
        <v>1398</v>
      </c>
      <c r="C5110" t="s">
        <v>3490</v>
      </c>
      <c r="D5110" t="s">
        <v>3924</v>
      </c>
      <c r="E5110" t="s">
        <v>39</v>
      </c>
      <c r="F5110" t="s">
        <v>140</v>
      </c>
      <c r="G5110" t="s">
        <v>239</v>
      </c>
      <c r="H5110" t="s">
        <v>302</v>
      </c>
      <c r="I5110">
        <v>3</v>
      </c>
      <c r="J5110">
        <v>2.4103064024773442</v>
      </c>
      <c r="K5110">
        <v>2.02</v>
      </c>
      <c r="L5110">
        <v>1.060000000000001E-2</v>
      </c>
      <c r="M5110">
        <v>7.4409064024773439</v>
      </c>
      <c r="N5110">
        <v>435.63640787743958</v>
      </c>
      <c r="O5110">
        <v>158.25029189598109</v>
      </c>
      <c r="P5110">
        <v>53.049167857142862</v>
      </c>
      <c r="Q5110">
        <v>44.026333184789117</v>
      </c>
      <c r="R5110">
        <v>690.96220081535262</v>
      </c>
      <c r="S5110">
        <v>16492717.28688442</v>
      </c>
      <c r="T5110">
        <v>4374273.1132528037</v>
      </c>
      <c r="U5110">
        <v>21852111.828571431</v>
      </c>
      <c r="V5110">
        <v>54687579.234056257</v>
      </c>
      <c r="W5110">
        <v>11968477.00534761</v>
      </c>
      <c r="X5110">
        <v>0.98472666751807125</v>
      </c>
      <c r="Y5110">
        <v>0.38952950563825978</v>
      </c>
      <c r="Z5110">
        <v>0.15244013752052549</v>
      </c>
      <c r="AA5110">
        <v>0.12651245168042849</v>
      </c>
      <c r="AB5110">
        <v>9.3907000000000004E-2</v>
      </c>
      <c r="AC5110">
        <v>5.4999999999999997E-3</v>
      </c>
      <c r="AD5110">
        <v>2.0257965074807429</v>
      </c>
      <c r="AE5110">
        <v>4.8626323340189437</v>
      </c>
      <c r="AF5110">
        <v>14.42874224397703</v>
      </c>
      <c r="AG5110">
        <v>1</v>
      </c>
      <c r="AH5110" t="s">
        <v>1434</v>
      </c>
    </row>
    <row r="5111" spans="1:34">
      <c r="A5111" t="s">
        <v>422</v>
      </c>
      <c r="B5111" t="s">
        <v>527</v>
      </c>
      <c r="C5111" t="s">
        <v>3490</v>
      </c>
      <c r="D5111" t="s">
        <v>3569</v>
      </c>
      <c r="E5111" t="s">
        <v>39</v>
      </c>
      <c r="F5111" t="s">
        <v>140</v>
      </c>
      <c r="G5111" t="s">
        <v>239</v>
      </c>
      <c r="H5111" t="s">
        <v>302</v>
      </c>
      <c r="I5111">
        <v>3</v>
      </c>
      <c r="J5111">
        <v>2.815890514393057</v>
      </c>
      <c r="K5111">
        <v>2.02</v>
      </c>
      <c r="L5111">
        <v>1.060000000000001E-2</v>
      </c>
      <c r="M5111">
        <v>7.8464905143930572</v>
      </c>
      <c r="N5111">
        <v>435.63640787743958</v>
      </c>
      <c r="O5111">
        <v>184.87919021076169</v>
      </c>
      <c r="P5111">
        <v>53.049167857142862</v>
      </c>
      <c r="Q5111">
        <v>44.026333184789117</v>
      </c>
      <c r="R5111">
        <v>717.59109913013322</v>
      </c>
      <c r="S5111">
        <v>16492717.28688442</v>
      </c>
      <c r="T5111">
        <v>5110335.4139179559</v>
      </c>
      <c r="U5111">
        <v>21852111.828571431</v>
      </c>
      <c r="V5111">
        <v>55423641.534721412</v>
      </c>
      <c r="W5111">
        <v>11968477.00534761</v>
      </c>
      <c r="X5111">
        <v>0.98472666751807125</v>
      </c>
      <c r="Y5111">
        <v>0.45507593510750871</v>
      </c>
      <c r="Z5111">
        <v>0.15244013752052549</v>
      </c>
      <c r="AA5111">
        <v>0.12651245168042849</v>
      </c>
      <c r="AB5111">
        <v>9.3907000000000004E-2</v>
      </c>
      <c r="AC5111">
        <v>5.4999999999999997E-3</v>
      </c>
      <c r="AD5111">
        <v>2.1362173128190518</v>
      </c>
      <c r="AE5111">
        <v>1.2436687465313001</v>
      </c>
      <c r="AF5111">
        <v>11.32578357374341</v>
      </c>
      <c r="AG5111">
        <v>1</v>
      </c>
      <c r="AH5111" t="s">
        <v>1434</v>
      </c>
    </row>
    <row r="5112" spans="1:34">
      <c r="A5112" t="s">
        <v>422</v>
      </c>
      <c r="B5112" t="s">
        <v>423</v>
      </c>
      <c r="C5112" t="s">
        <v>3490</v>
      </c>
      <c r="D5112" t="s">
        <v>3491</v>
      </c>
      <c r="E5112" t="s">
        <v>39</v>
      </c>
      <c r="F5112" t="s">
        <v>140</v>
      </c>
      <c r="G5112" t="s">
        <v>239</v>
      </c>
      <c r="H5112" t="s">
        <v>302</v>
      </c>
      <c r="I5112">
        <v>3</v>
      </c>
      <c r="J5112">
        <v>2.5898428421219122</v>
      </c>
      <c r="K5112">
        <v>2.02</v>
      </c>
      <c r="L5112">
        <v>1.060000000000001E-2</v>
      </c>
      <c r="M5112">
        <v>7.6204428421219124</v>
      </c>
      <c r="N5112">
        <v>435.63640787743958</v>
      </c>
      <c r="O5112">
        <v>170.0378778852629</v>
      </c>
      <c r="P5112">
        <v>53.049167857142862</v>
      </c>
      <c r="Q5112">
        <v>44.026333184789117</v>
      </c>
      <c r="R5112">
        <v>702.74978680463437</v>
      </c>
      <c r="S5112">
        <v>16492717.28688442</v>
      </c>
      <c r="T5112">
        <v>4700099.4978067288</v>
      </c>
      <c r="U5112">
        <v>21852111.828571431</v>
      </c>
      <c r="V5112">
        <v>55013405.618610188</v>
      </c>
      <c r="W5112">
        <v>11968477.00534761</v>
      </c>
      <c r="X5112">
        <v>0.98472666751807125</v>
      </c>
      <c r="Y5112">
        <v>0.41854438130175309</v>
      </c>
      <c r="Z5112">
        <v>0.15244013752052549</v>
      </c>
      <c r="AA5112">
        <v>0.12651245168042849</v>
      </c>
      <c r="AB5112">
        <v>9.3907000000000004E-2</v>
      </c>
      <c r="AC5112">
        <v>5.4999999999999997E-3</v>
      </c>
      <c r="AD5112">
        <v>2.0746755381693172</v>
      </c>
      <c r="AE5112">
        <v>1.207840190476323</v>
      </c>
      <c r="AF5112">
        <v>11.00236557076755</v>
      </c>
      <c r="AG5112">
        <v>1</v>
      </c>
      <c r="AH5112" t="s">
        <v>1434</v>
      </c>
    </row>
    <row r="5113" spans="1:34">
      <c r="A5113" t="s">
        <v>422</v>
      </c>
      <c r="B5113" t="s">
        <v>500</v>
      </c>
      <c r="C5113" t="s">
        <v>3490</v>
      </c>
      <c r="D5113" t="s">
        <v>3545</v>
      </c>
      <c r="E5113" t="s">
        <v>39</v>
      </c>
      <c r="F5113" t="s">
        <v>140</v>
      </c>
      <c r="G5113" t="s">
        <v>239</v>
      </c>
      <c r="H5113" t="s">
        <v>302</v>
      </c>
      <c r="I5113">
        <v>3.0000000000000009</v>
      </c>
      <c r="J5113">
        <v>2.732234784510875</v>
      </c>
      <c r="K5113">
        <v>2.02</v>
      </c>
      <c r="L5113">
        <v>1.060000000000001E-2</v>
      </c>
      <c r="M5113">
        <v>7.7628347845108756</v>
      </c>
      <c r="N5113">
        <v>435.63640787743958</v>
      </c>
      <c r="O5113">
        <v>179.38671686421131</v>
      </c>
      <c r="P5113">
        <v>53.049167857142862</v>
      </c>
      <c r="Q5113">
        <v>44.026333184789117</v>
      </c>
      <c r="R5113">
        <v>712.09862578358286</v>
      </c>
      <c r="S5113">
        <v>16492717.28688442</v>
      </c>
      <c r="T5113">
        <v>4958515.2927843696</v>
      </c>
      <c r="U5113">
        <v>21852111.828571431</v>
      </c>
      <c r="V5113">
        <v>55271821.413587831</v>
      </c>
      <c r="W5113">
        <v>11968477.00534761</v>
      </c>
      <c r="X5113">
        <v>0.98472666751807136</v>
      </c>
      <c r="Y5113">
        <v>0.44155633649078452</v>
      </c>
      <c r="Z5113">
        <v>0.15244013752052549</v>
      </c>
      <c r="AA5113">
        <v>0.12651245168042849</v>
      </c>
      <c r="AB5113">
        <v>9.3907000000000004E-2</v>
      </c>
      <c r="AC5113">
        <v>5.4999999999999997E-3</v>
      </c>
      <c r="AD5113">
        <v>2.1134419308616001</v>
      </c>
      <c r="AE5113">
        <v>1.2304093133449741</v>
      </c>
      <c r="AF5113">
        <v>11.206093028717451</v>
      </c>
      <c r="AG5113">
        <v>1</v>
      </c>
      <c r="AH5113" t="s">
        <v>1434</v>
      </c>
    </row>
    <row r="5114" spans="1:34">
      <c r="A5114" t="s">
        <v>422</v>
      </c>
      <c r="B5114" t="s">
        <v>466</v>
      </c>
      <c r="C5114" t="s">
        <v>7254</v>
      </c>
      <c r="D5114" t="s">
        <v>7255</v>
      </c>
      <c r="E5114" t="s">
        <v>39</v>
      </c>
      <c r="F5114" t="s">
        <v>140</v>
      </c>
      <c r="G5114" t="s">
        <v>239</v>
      </c>
      <c r="H5114" t="s">
        <v>4231</v>
      </c>
      <c r="I5114">
        <v>0</v>
      </c>
      <c r="J5114">
        <v>0</v>
      </c>
      <c r="K5114">
        <v>0</v>
      </c>
      <c r="L5114">
        <v>0</v>
      </c>
      <c r="M5114">
        <v>0</v>
      </c>
      <c r="N5114">
        <v>0</v>
      </c>
      <c r="O5114">
        <v>0</v>
      </c>
      <c r="P5114">
        <v>0</v>
      </c>
      <c r="Q5114">
        <v>0</v>
      </c>
      <c r="R5114">
        <v>0</v>
      </c>
      <c r="S5114">
        <v>0</v>
      </c>
      <c r="T5114">
        <v>0</v>
      </c>
      <c r="U5114">
        <v>0</v>
      </c>
      <c r="V5114">
        <v>0</v>
      </c>
      <c r="W5114">
        <v>0</v>
      </c>
      <c r="X5114">
        <v>0</v>
      </c>
      <c r="Y5114">
        <v>0</v>
      </c>
      <c r="Z5114">
        <v>0</v>
      </c>
      <c r="AA5114">
        <v>0</v>
      </c>
      <c r="AB5114">
        <v>9.6807000000000004E-2</v>
      </c>
      <c r="AC5114">
        <v>5.4999999999999997E-3</v>
      </c>
      <c r="AD5114">
        <v>0</v>
      </c>
      <c r="AE5114">
        <v>0</v>
      </c>
      <c r="AF5114">
        <v>0</v>
      </c>
      <c r="AG5114">
        <v>0</v>
      </c>
      <c r="AH5114" t="s">
        <v>4860</v>
      </c>
    </row>
    <row r="5115" spans="1:34">
      <c r="A5115" t="s">
        <v>422</v>
      </c>
      <c r="B5115" t="s">
        <v>1398</v>
      </c>
      <c r="C5115" t="s">
        <v>7254</v>
      </c>
      <c r="D5115" t="s">
        <v>7256</v>
      </c>
      <c r="E5115" t="s">
        <v>39</v>
      </c>
      <c r="F5115" t="s">
        <v>140</v>
      </c>
      <c r="G5115" t="s">
        <v>239</v>
      </c>
      <c r="H5115" t="s">
        <v>4231</v>
      </c>
      <c r="I5115">
        <v>0</v>
      </c>
      <c r="J5115">
        <v>0</v>
      </c>
      <c r="K5115">
        <v>0</v>
      </c>
      <c r="L5115">
        <v>0</v>
      </c>
      <c r="M5115">
        <v>0</v>
      </c>
      <c r="N5115">
        <v>0</v>
      </c>
      <c r="O5115">
        <v>0</v>
      </c>
      <c r="P5115">
        <v>0</v>
      </c>
      <c r="Q5115">
        <v>0</v>
      </c>
      <c r="R5115">
        <v>0</v>
      </c>
      <c r="S5115">
        <v>0</v>
      </c>
      <c r="T5115">
        <v>0</v>
      </c>
      <c r="U5115">
        <v>0</v>
      </c>
      <c r="V5115">
        <v>0</v>
      </c>
      <c r="W5115">
        <v>0</v>
      </c>
      <c r="X5115">
        <v>0</v>
      </c>
      <c r="Y5115">
        <v>0</v>
      </c>
      <c r="Z5115">
        <v>0</v>
      </c>
      <c r="AA5115">
        <v>0</v>
      </c>
      <c r="AB5115">
        <v>9.6807000000000004E-2</v>
      </c>
      <c r="AC5115">
        <v>5.4999999999999997E-3</v>
      </c>
      <c r="AD5115">
        <v>0</v>
      </c>
      <c r="AE5115">
        <v>0</v>
      </c>
      <c r="AF5115">
        <v>0</v>
      </c>
      <c r="AG5115">
        <v>0</v>
      </c>
      <c r="AH5115" t="s">
        <v>4860</v>
      </c>
    </row>
    <row r="5116" spans="1:34">
      <c r="A5116" t="s">
        <v>422</v>
      </c>
      <c r="B5116" t="s">
        <v>527</v>
      </c>
      <c r="C5116" t="s">
        <v>7254</v>
      </c>
      <c r="D5116" t="s">
        <v>7257</v>
      </c>
      <c r="E5116" t="s">
        <v>39</v>
      </c>
      <c r="F5116" t="s">
        <v>140</v>
      </c>
      <c r="G5116" t="s">
        <v>239</v>
      </c>
      <c r="H5116" t="s">
        <v>4231</v>
      </c>
      <c r="I5116">
        <v>0</v>
      </c>
      <c r="J5116">
        <v>0</v>
      </c>
      <c r="K5116">
        <v>0</v>
      </c>
      <c r="L5116">
        <v>0</v>
      </c>
      <c r="M5116">
        <v>0</v>
      </c>
      <c r="N5116">
        <v>0</v>
      </c>
      <c r="O5116">
        <v>0</v>
      </c>
      <c r="P5116">
        <v>0</v>
      </c>
      <c r="Q5116">
        <v>0</v>
      </c>
      <c r="R5116">
        <v>0</v>
      </c>
      <c r="S5116">
        <v>0</v>
      </c>
      <c r="T5116">
        <v>0</v>
      </c>
      <c r="U5116">
        <v>0</v>
      </c>
      <c r="V5116">
        <v>0</v>
      </c>
      <c r="W5116">
        <v>0</v>
      </c>
      <c r="X5116">
        <v>0</v>
      </c>
      <c r="Y5116">
        <v>0</v>
      </c>
      <c r="Z5116">
        <v>0</v>
      </c>
      <c r="AA5116">
        <v>0</v>
      </c>
      <c r="AB5116">
        <v>9.6807000000000004E-2</v>
      </c>
      <c r="AC5116">
        <v>5.4999999999999997E-3</v>
      </c>
      <c r="AD5116">
        <v>0</v>
      </c>
      <c r="AE5116">
        <v>0</v>
      </c>
      <c r="AF5116">
        <v>0</v>
      </c>
      <c r="AG5116">
        <v>0</v>
      </c>
      <c r="AH5116" t="s">
        <v>4860</v>
      </c>
    </row>
    <row r="5117" spans="1:34">
      <c r="A5117" t="s">
        <v>422</v>
      </c>
      <c r="B5117" t="s">
        <v>423</v>
      </c>
      <c r="C5117" t="s">
        <v>7254</v>
      </c>
      <c r="D5117" t="s">
        <v>7258</v>
      </c>
      <c r="E5117" t="s">
        <v>39</v>
      </c>
      <c r="F5117" t="s">
        <v>140</v>
      </c>
      <c r="G5117" t="s">
        <v>239</v>
      </c>
      <c r="H5117" t="s">
        <v>4231</v>
      </c>
      <c r="I5117">
        <v>0</v>
      </c>
      <c r="J5117">
        <v>0</v>
      </c>
      <c r="K5117">
        <v>0</v>
      </c>
      <c r="L5117">
        <v>0</v>
      </c>
      <c r="M5117">
        <v>0</v>
      </c>
      <c r="N5117">
        <v>0</v>
      </c>
      <c r="O5117">
        <v>0</v>
      </c>
      <c r="P5117">
        <v>0</v>
      </c>
      <c r="Q5117">
        <v>0</v>
      </c>
      <c r="R5117">
        <v>0</v>
      </c>
      <c r="S5117">
        <v>0</v>
      </c>
      <c r="T5117">
        <v>0</v>
      </c>
      <c r="U5117">
        <v>0</v>
      </c>
      <c r="V5117">
        <v>0</v>
      </c>
      <c r="W5117">
        <v>0</v>
      </c>
      <c r="X5117">
        <v>0</v>
      </c>
      <c r="Y5117">
        <v>0</v>
      </c>
      <c r="Z5117">
        <v>0</v>
      </c>
      <c r="AA5117">
        <v>0</v>
      </c>
      <c r="AB5117">
        <v>9.6807000000000004E-2</v>
      </c>
      <c r="AC5117">
        <v>5.4999999999999997E-3</v>
      </c>
      <c r="AD5117">
        <v>0</v>
      </c>
      <c r="AE5117">
        <v>0</v>
      </c>
      <c r="AF5117">
        <v>0</v>
      </c>
      <c r="AG5117">
        <v>0</v>
      </c>
      <c r="AH5117" t="s">
        <v>4860</v>
      </c>
    </row>
    <row r="5118" spans="1:34">
      <c r="A5118" t="s">
        <v>422</v>
      </c>
      <c r="B5118" t="s">
        <v>500</v>
      </c>
      <c r="C5118" t="s">
        <v>7254</v>
      </c>
      <c r="D5118" t="s">
        <v>7259</v>
      </c>
      <c r="E5118" t="s">
        <v>39</v>
      </c>
      <c r="F5118" t="s">
        <v>140</v>
      </c>
      <c r="G5118" t="s">
        <v>239</v>
      </c>
      <c r="H5118" t="s">
        <v>4231</v>
      </c>
      <c r="I5118">
        <v>0</v>
      </c>
      <c r="J5118">
        <v>0</v>
      </c>
      <c r="K5118">
        <v>0</v>
      </c>
      <c r="L5118">
        <v>0</v>
      </c>
      <c r="M5118">
        <v>0</v>
      </c>
      <c r="N5118">
        <v>0</v>
      </c>
      <c r="O5118">
        <v>0</v>
      </c>
      <c r="P5118">
        <v>0</v>
      </c>
      <c r="Q5118">
        <v>0</v>
      </c>
      <c r="R5118">
        <v>0</v>
      </c>
      <c r="S5118">
        <v>0</v>
      </c>
      <c r="T5118">
        <v>0</v>
      </c>
      <c r="U5118">
        <v>0</v>
      </c>
      <c r="V5118">
        <v>0</v>
      </c>
      <c r="W5118">
        <v>0</v>
      </c>
      <c r="X5118">
        <v>0</v>
      </c>
      <c r="Y5118">
        <v>0</v>
      </c>
      <c r="Z5118">
        <v>0</v>
      </c>
      <c r="AA5118">
        <v>0</v>
      </c>
      <c r="AB5118">
        <v>9.6807000000000004E-2</v>
      </c>
      <c r="AC5118">
        <v>5.4999999999999997E-3</v>
      </c>
      <c r="AD5118">
        <v>0</v>
      </c>
      <c r="AE5118">
        <v>0</v>
      </c>
      <c r="AF5118">
        <v>0</v>
      </c>
      <c r="AG5118">
        <v>0</v>
      </c>
      <c r="AH5118" t="s">
        <v>4860</v>
      </c>
    </row>
    <row r="5119" spans="1:34">
      <c r="A5119" t="s">
        <v>502</v>
      </c>
      <c r="B5119" t="s">
        <v>568</v>
      </c>
      <c r="C5119" t="s">
        <v>7260</v>
      </c>
      <c r="D5119" t="s">
        <v>7261</v>
      </c>
      <c r="E5119" t="s">
        <v>103</v>
      </c>
      <c r="I5119">
        <v>0</v>
      </c>
      <c r="M5119">
        <v>0</v>
      </c>
      <c r="N5119">
        <v>0</v>
      </c>
      <c r="R5119">
        <v>0</v>
      </c>
      <c r="S5119">
        <v>0</v>
      </c>
      <c r="V5119">
        <v>0</v>
      </c>
      <c r="X5119">
        <v>0</v>
      </c>
      <c r="AB5119">
        <v>2.7251000000000001E-2</v>
      </c>
      <c r="AC5119">
        <v>5.4999999999999997E-3</v>
      </c>
      <c r="AD5119">
        <v>0</v>
      </c>
      <c r="AE5119">
        <v>0</v>
      </c>
      <c r="AF5119">
        <v>0</v>
      </c>
      <c r="AG5119">
        <v>0</v>
      </c>
      <c r="AH5119" t="s">
        <v>103</v>
      </c>
    </row>
    <row r="5120" spans="1:34">
      <c r="A5120" t="s">
        <v>502</v>
      </c>
      <c r="B5120" t="s">
        <v>622</v>
      </c>
      <c r="C5120" t="s">
        <v>7260</v>
      </c>
      <c r="D5120" t="s">
        <v>7262</v>
      </c>
      <c r="E5120" t="s">
        <v>103</v>
      </c>
      <c r="I5120">
        <v>0</v>
      </c>
      <c r="M5120">
        <v>0</v>
      </c>
      <c r="N5120">
        <v>0</v>
      </c>
      <c r="R5120">
        <v>0</v>
      </c>
      <c r="S5120">
        <v>0</v>
      </c>
      <c r="V5120">
        <v>0</v>
      </c>
      <c r="X5120">
        <v>0</v>
      </c>
      <c r="AB5120">
        <v>2.7251000000000001E-2</v>
      </c>
      <c r="AC5120">
        <v>5.4999999999999997E-3</v>
      </c>
      <c r="AD5120">
        <v>0</v>
      </c>
      <c r="AE5120">
        <v>0</v>
      </c>
      <c r="AF5120">
        <v>0</v>
      </c>
      <c r="AG5120">
        <v>0</v>
      </c>
      <c r="AH5120" t="s">
        <v>103</v>
      </c>
    </row>
    <row r="5121" spans="1:34">
      <c r="A5121" t="s">
        <v>502</v>
      </c>
      <c r="B5121" t="s">
        <v>576</v>
      </c>
      <c r="C5121" t="s">
        <v>7260</v>
      </c>
      <c r="D5121" t="s">
        <v>7263</v>
      </c>
      <c r="E5121" t="s">
        <v>103</v>
      </c>
      <c r="I5121">
        <v>0</v>
      </c>
      <c r="M5121">
        <v>0</v>
      </c>
      <c r="N5121">
        <v>0</v>
      </c>
      <c r="R5121">
        <v>0</v>
      </c>
      <c r="S5121">
        <v>0</v>
      </c>
      <c r="V5121">
        <v>0</v>
      </c>
      <c r="X5121">
        <v>0</v>
      </c>
      <c r="AB5121">
        <v>2.7251000000000001E-2</v>
      </c>
      <c r="AC5121">
        <v>5.4999999999999997E-3</v>
      </c>
      <c r="AD5121">
        <v>0</v>
      </c>
      <c r="AE5121">
        <v>0</v>
      </c>
      <c r="AF5121">
        <v>0</v>
      </c>
      <c r="AG5121">
        <v>0</v>
      </c>
      <c r="AH5121" t="s">
        <v>103</v>
      </c>
    </row>
    <row r="5122" spans="1:34">
      <c r="A5122" t="s">
        <v>502</v>
      </c>
      <c r="B5122" t="s">
        <v>537</v>
      </c>
      <c r="C5122" t="s">
        <v>7260</v>
      </c>
      <c r="D5122" t="s">
        <v>7264</v>
      </c>
      <c r="E5122" t="s">
        <v>103</v>
      </c>
      <c r="I5122">
        <v>0</v>
      </c>
      <c r="M5122">
        <v>0</v>
      </c>
      <c r="N5122">
        <v>0</v>
      </c>
      <c r="R5122">
        <v>0</v>
      </c>
      <c r="S5122">
        <v>0</v>
      </c>
      <c r="V5122">
        <v>0</v>
      </c>
      <c r="X5122">
        <v>0</v>
      </c>
      <c r="AB5122">
        <v>2.7251000000000001E-2</v>
      </c>
      <c r="AC5122">
        <v>5.4999999999999997E-3</v>
      </c>
      <c r="AD5122">
        <v>0</v>
      </c>
      <c r="AE5122">
        <v>0</v>
      </c>
      <c r="AF5122">
        <v>0</v>
      </c>
      <c r="AG5122">
        <v>0</v>
      </c>
      <c r="AH5122" t="s">
        <v>103</v>
      </c>
    </row>
    <row r="5123" spans="1:34">
      <c r="A5123" t="s">
        <v>502</v>
      </c>
      <c r="B5123" t="s">
        <v>503</v>
      </c>
      <c r="C5123" t="s">
        <v>7260</v>
      </c>
      <c r="D5123" t="s">
        <v>7265</v>
      </c>
      <c r="E5123" t="s">
        <v>103</v>
      </c>
      <c r="I5123">
        <v>0</v>
      </c>
      <c r="M5123">
        <v>0</v>
      </c>
      <c r="N5123">
        <v>0</v>
      </c>
      <c r="R5123">
        <v>0</v>
      </c>
      <c r="S5123">
        <v>0</v>
      </c>
      <c r="V5123">
        <v>0</v>
      </c>
      <c r="X5123">
        <v>0</v>
      </c>
      <c r="AB5123">
        <v>2.7251000000000001E-2</v>
      </c>
      <c r="AC5123">
        <v>5.4999999999999997E-3</v>
      </c>
      <c r="AD5123">
        <v>0</v>
      </c>
      <c r="AE5123">
        <v>0</v>
      </c>
      <c r="AF5123">
        <v>0</v>
      </c>
      <c r="AG5123">
        <v>0</v>
      </c>
      <c r="AH5123" t="s">
        <v>103</v>
      </c>
    </row>
    <row r="5124" spans="1:34">
      <c r="A5124" t="s">
        <v>502</v>
      </c>
      <c r="B5124" t="s">
        <v>547</v>
      </c>
      <c r="C5124" t="s">
        <v>7260</v>
      </c>
      <c r="D5124" t="s">
        <v>7266</v>
      </c>
      <c r="E5124" t="s">
        <v>103</v>
      </c>
      <c r="I5124">
        <v>0</v>
      </c>
      <c r="M5124">
        <v>0</v>
      </c>
      <c r="N5124">
        <v>0</v>
      </c>
      <c r="R5124">
        <v>0</v>
      </c>
      <c r="S5124">
        <v>0</v>
      </c>
      <c r="V5124">
        <v>0</v>
      </c>
      <c r="X5124">
        <v>0</v>
      </c>
      <c r="AB5124">
        <v>2.7251000000000001E-2</v>
      </c>
      <c r="AC5124">
        <v>5.4999999999999997E-3</v>
      </c>
      <c r="AD5124">
        <v>0</v>
      </c>
      <c r="AE5124">
        <v>0</v>
      </c>
      <c r="AF5124">
        <v>0</v>
      </c>
      <c r="AG5124">
        <v>0</v>
      </c>
      <c r="AH5124" t="s">
        <v>103</v>
      </c>
    </row>
    <row r="5125" spans="1:34">
      <c r="A5125" t="s">
        <v>502</v>
      </c>
      <c r="B5125" t="s">
        <v>568</v>
      </c>
      <c r="C5125" t="s">
        <v>7267</v>
      </c>
      <c r="D5125" t="s">
        <v>7268</v>
      </c>
      <c r="E5125" t="s">
        <v>40</v>
      </c>
      <c r="I5125">
        <v>0</v>
      </c>
      <c r="M5125">
        <v>0</v>
      </c>
      <c r="N5125">
        <v>0</v>
      </c>
      <c r="R5125">
        <v>0</v>
      </c>
      <c r="S5125">
        <v>0</v>
      </c>
      <c r="V5125">
        <v>0</v>
      </c>
      <c r="X5125">
        <v>0</v>
      </c>
      <c r="AB5125">
        <v>2.7251000000000001E-2</v>
      </c>
      <c r="AC5125">
        <v>5.4999999999999997E-3</v>
      </c>
      <c r="AD5125">
        <v>0</v>
      </c>
      <c r="AE5125">
        <v>0</v>
      </c>
      <c r="AF5125">
        <v>0</v>
      </c>
      <c r="AG5125">
        <v>0</v>
      </c>
      <c r="AH5125" t="s">
        <v>40</v>
      </c>
    </row>
    <row r="5126" spans="1:34">
      <c r="A5126" t="s">
        <v>502</v>
      </c>
      <c r="B5126" t="s">
        <v>622</v>
      </c>
      <c r="C5126" t="s">
        <v>7267</v>
      </c>
      <c r="D5126" t="s">
        <v>7269</v>
      </c>
      <c r="E5126" t="s">
        <v>40</v>
      </c>
      <c r="I5126">
        <v>0</v>
      </c>
      <c r="M5126">
        <v>0</v>
      </c>
      <c r="N5126">
        <v>0</v>
      </c>
      <c r="R5126">
        <v>0</v>
      </c>
      <c r="S5126">
        <v>0</v>
      </c>
      <c r="V5126">
        <v>0</v>
      </c>
      <c r="X5126">
        <v>0</v>
      </c>
      <c r="AB5126">
        <v>2.7251000000000001E-2</v>
      </c>
      <c r="AC5126">
        <v>5.4999999999999997E-3</v>
      </c>
      <c r="AD5126">
        <v>0</v>
      </c>
      <c r="AE5126">
        <v>0</v>
      </c>
      <c r="AF5126">
        <v>0</v>
      </c>
      <c r="AG5126">
        <v>0</v>
      </c>
      <c r="AH5126" t="s">
        <v>40</v>
      </c>
    </row>
    <row r="5127" spans="1:34">
      <c r="A5127" t="s">
        <v>502</v>
      </c>
      <c r="B5127" t="s">
        <v>576</v>
      </c>
      <c r="C5127" t="s">
        <v>7267</v>
      </c>
      <c r="D5127" t="s">
        <v>7270</v>
      </c>
      <c r="E5127" t="s">
        <v>40</v>
      </c>
      <c r="I5127">
        <v>0</v>
      </c>
      <c r="M5127">
        <v>0</v>
      </c>
      <c r="N5127">
        <v>0</v>
      </c>
      <c r="R5127">
        <v>0</v>
      </c>
      <c r="S5127">
        <v>0</v>
      </c>
      <c r="V5127">
        <v>0</v>
      </c>
      <c r="X5127">
        <v>0</v>
      </c>
      <c r="AB5127">
        <v>2.7251000000000001E-2</v>
      </c>
      <c r="AC5127">
        <v>5.4999999999999997E-3</v>
      </c>
      <c r="AD5127">
        <v>0</v>
      </c>
      <c r="AE5127">
        <v>0</v>
      </c>
      <c r="AF5127">
        <v>0</v>
      </c>
      <c r="AG5127">
        <v>0</v>
      </c>
      <c r="AH5127" t="s">
        <v>40</v>
      </c>
    </row>
    <row r="5128" spans="1:34">
      <c r="A5128" t="s">
        <v>502</v>
      </c>
      <c r="B5128" t="s">
        <v>537</v>
      </c>
      <c r="C5128" t="s">
        <v>7267</v>
      </c>
      <c r="D5128" t="s">
        <v>7271</v>
      </c>
      <c r="E5128" t="s">
        <v>40</v>
      </c>
      <c r="I5128">
        <v>0</v>
      </c>
      <c r="M5128">
        <v>0</v>
      </c>
      <c r="N5128">
        <v>0</v>
      </c>
      <c r="R5128">
        <v>0</v>
      </c>
      <c r="S5128">
        <v>0</v>
      </c>
      <c r="V5128">
        <v>0</v>
      </c>
      <c r="X5128">
        <v>0</v>
      </c>
      <c r="AB5128">
        <v>2.7251000000000001E-2</v>
      </c>
      <c r="AC5128">
        <v>5.4999999999999997E-3</v>
      </c>
      <c r="AD5128">
        <v>0</v>
      </c>
      <c r="AE5128">
        <v>0</v>
      </c>
      <c r="AF5128">
        <v>0</v>
      </c>
      <c r="AG5128">
        <v>0</v>
      </c>
      <c r="AH5128" t="s">
        <v>40</v>
      </c>
    </row>
    <row r="5129" spans="1:34">
      <c r="A5129" t="s">
        <v>502</v>
      </c>
      <c r="B5129" t="s">
        <v>503</v>
      </c>
      <c r="C5129" t="s">
        <v>7267</v>
      </c>
      <c r="D5129" t="s">
        <v>7272</v>
      </c>
      <c r="E5129" t="s">
        <v>40</v>
      </c>
      <c r="I5129">
        <v>0</v>
      </c>
      <c r="M5129">
        <v>0</v>
      </c>
      <c r="N5129">
        <v>0</v>
      </c>
      <c r="R5129">
        <v>0</v>
      </c>
      <c r="S5129">
        <v>0</v>
      </c>
      <c r="V5129">
        <v>0</v>
      </c>
      <c r="X5129">
        <v>0</v>
      </c>
      <c r="AB5129">
        <v>2.7251000000000001E-2</v>
      </c>
      <c r="AC5129">
        <v>5.4999999999999997E-3</v>
      </c>
      <c r="AD5129">
        <v>0</v>
      </c>
      <c r="AE5129">
        <v>0</v>
      </c>
      <c r="AF5129">
        <v>0</v>
      </c>
      <c r="AG5129">
        <v>0</v>
      </c>
      <c r="AH5129" t="s">
        <v>40</v>
      </c>
    </row>
    <row r="5130" spans="1:34">
      <c r="A5130" t="s">
        <v>502</v>
      </c>
      <c r="B5130" t="s">
        <v>547</v>
      </c>
      <c r="C5130" t="s">
        <v>7267</v>
      </c>
      <c r="D5130" t="s">
        <v>7273</v>
      </c>
      <c r="E5130" t="s">
        <v>40</v>
      </c>
      <c r="I5130">
        <v>0</v>
      </c>
      <c r="M5130">
        <v>0</v>
      </c>
      <c r="N5130">
        <v>0</v>
      </c>
      <c r="R5130">
        <v>0</v>
      </c>
      <c r="S5130">
        <v>0</v>
      </c>
      <c r="V5130">
        <v>0</v>
      </c>
      <c r="X5130">
        <v>0</v>
      </c>
      <c r="AB5130">
        <v>2.7251000000000001E-2</v>
      </c>
      <c r="AC5130">
        <v>5.4999999999999997E-3</v>
      </c>
      <c r="AD5130">
        <v>0</v>
      </c>
      <c r="AE5130">
        <v>0</v>
      </c>
      <c r="AF5130">
        <v>0</v>
      </c>
      <c r="AG5130">
        <v>0</v>
      </c>
      <c r="AH5130" t="s">
        <v>40</v>
      </c>
    </row>
    <row r="5131" spans="1:34">
      <c r="A5131" t="s">
        <v>502</v>
      </c>
      <c r="B5131" t="s">
        <v>568</v>
      </c>
      <c r="C5131" t="s">
        <v>2374</v>
      </c>
      <c r="D5131" t="s">
        <v>2481</v>
      </c>
      <c r="E5131" t="s">
        <v>103</v>
      </c>
      <c r="F5131" t="s">
        <v>40</v>
      </c>
      <c r="I5131">
        <v>3.1051468885376061</v>
      </c>
      <c r="J5131">
        <v>3.124513904836828</v>
      </c>
      <c r="M5131">
        <v>6.2296607933744337</v>
      </c>
      <c r="N5131">
        <v>314.17783506618542</v>
      </c>
      <c r="O5131">
        <v>320.5746962624425</v>
      </c>
      <c r="R5131">
        <v>634.75253132862781</v>
      </c>
      <c r="S5131">
        <v>44864770.425242253</v>
      </c>
      <c r="T5131">
        <v>25135229.574746769</v>
      </c>
      <c r="V5131">
        <v>69999999.999989003</v>
      </c>
      <c r="X5131">
        <v>0.72182745180210983</v>
      </c>
      <c r="Y5131">
        <v>0.74007600832065912</v>
      </c>
      <c r="AB5131">
        <v>5.4501999999999988E-2</v>
      </c>
      <c r="AC5131">
        <v>5.4999999999999997E-3</v>
      </c>
      <c r="AD5131">
        <v>1.6960333050024641</v>
      </c>
      <c r="AE5131">
        <v>0.98740123574984773</v>
      </c>
      <c r="AF5131">
        <v>8.973097334126745</v>
      </c>
      <c r="AG5131">
        <v>1</v>
      </c>
      <c r="AH5131" t="s">
        <v>1405</v>
      </c>
    </row>
    <row r="5132" spans="1:34">
      <c r="A5132" t="s">
        <v>502</v>
      </c>
      <c r="B5132" t="s">
        <v>622</v>
      </c>
      <c r="C5132" t="s">
        <v>2374</v>
      </c>
      <c r="D5132" t="s">
        <v>2523</v>
      </c>
      <c r="E5132" t="s">
        <v>103</v>
      </c>
      <c r="F5132" t="s">
        <v>40</v>
      </c>
      <c r="I5132">
        <v>3.0518219446677</v>
      </c>
      <c r="J5132">
        <v>3.220289158965989</v>
      </c>
      <c r="M5132">
        <v>6.272111103633689</v>
      </c>
      <c r="N5132">
        <v>308.78243316686883</v>
      </c>
      <c r="O5132">
        <v>330.40122414391061</v>
      </c>
      <c r="R5132">
        <v>639.18365731077938</v>
      </c>
      <c r="S5132">
        <v>44094304.018807933</v>
      </c>
      <c r="T5132">
        <v>25905695.981181871</v>
      </c>
      <c r="V5132">
        <v>69999999.999989808</v>
      </c>
      <c r="X5132">
        <v>0.70943144938006908</v>
      </c>
      <c r="Y5132">
        <v>0.76276144673784152</v>
      </c>
      <c r="AB5132">
        <v>5.4501999999999988E-2</v>
      </c>
      <c r="AC5132">
        <v>5.4999999999999997E-3</v>
      </c>
      <c r="AD5132">
        <v>1.707590457533779</v>
      </c>
      <c r="AE5132">
        <v>0.99412960992593968</v>
      </c>
      <c r="AF5132">
        <v>9.0338331710934074</v>
      </c>
      <c r="AG5132">
        <v>1</v>
      </c>
      <c r="AH5132" t="s">
        <v>1405</v>
      </c>
    </row>
    <row r="5133" spans="1:34">
      <c r="A5133" t="s">
        <v>502</v>
      </c>
      <c r="B5133" t="s">
        <v>576</v>
      </c>
      <c r="C5133" t="s">
        <v>2374</v>
      </c>
      <c r="D5133" t="s">
        <v>2487</v>
      </c>
      <c r="E5133" t="s">
        <v>103</v>
      </c>
      <c r="F5133" t="s">
        <v>40</v>
      </c>
      <c r="I5133">
        <v>3.0995311919193642</v>
      </c>
      <c r="J5133">
        <v>3.1346000808680068</v>
      </c>
      <c r="M5133">
        <v>6.234131272787371</v>
      </c>
      <c r="N5133">
        <v>313.60964055905248</v>
      </c>
      <c r="O5133">
        <v>321.60953653396098</v>
      </c>
      <c r="R5133">
        <v>635.21917709301351</v>
      </c>
      <c r="S5133">
        <v>44783631.932089061</v>
      </c>
      <c r="T5133">
        <v>25216368.067900062</v>
      </c>
      <c r="V5133">
        <v>69999999.999989122</v>
      </c>
      <c r="X5133">
        <v>0.7205220179126528</v>
      </c>
      <c r="Y5133">
        <v>0.74246503174117218</v>
      </c>
      <c r="AB5133">
        <v>5.4501999999999988E-2</v>
      </c>
      <c r="AC5133">
        <v>5.4999999999999997E-3</v>
      </c>
      <c r="AD5133">
        <v>1.697250398874049</v>
      </c>
      <c r="AE5133">
        <v>0.98810980673679827</v>
      </c>
      <c r="AF5133">
        <v>8.9794934783982185</v>
      </c>
      <c r="AG5133">
        <v>1</v>
      </c>
      <c r="AH5133" t="s">
        <v>1405</v>
      </c>
    </row>
    <row r="5134" spans="1:34">
      <c r="A5134" t="s">
        <v>502</v>
      </c>
      <c r="B5134" t="s">
        <v>537</v>
      </c>
      <c r="C5134" t="s">
        <v>2374</v>
      </c>
      <c r="D5134" t="s">
        <v>2430</v>
      </c>
      <c r="E5134" t="s">
        <v>103</v>
      </c>
      <c r="F5134" t="s">
        <v>40</v>
      </c>
      <c r="I5134">
        <v>3.1465280286318031</v>
      </c>
      <c r="J5134">
        <v>3.0501905409277161</v>
      </c>
      <c r="M5134">
        <v>6.1967185695595184</v>
      </c>
      <c r="N5134">
        <v>318.36476646558481</v>
      </c>
      <c r="O5134">
        <v>312.94912936274551</v>
      </c>
      <c r="R5134">
        <v>631.31389582833026</v>
      </c>
      <c r="S5134">
        <v>45462666.568936527</v>
      </c>
      <c r="T5134">
        <v>24537333.43105188</v>
      </c>
      <c r="V5134">
        <v>69999999.999988407</v>
      </c>
      <c r="X5134">
        <v>0.73144697834274586</v>
      </c>
      <c r="Y5134">
        <v>0.72247168964514585</v>
      </c>
      <c r="AB5134">
        <v>5.4501999999999988E-2</v>
      </c>
      <c r="AC5134">
        <v>5.4999999999999997E-3</v>
      </c>
      <c r="AD5134">
        <v>1.6870647414507589</v>
      </c>
      <c r="AE5134">
        <v>0.98217989327518362</v>
      </c>
      <c r="AF5134">
        <v>8.9259652042854611</v>
      </c>
      <c r="AG5134">
        <v>1</v>
      </c>
      <c r="AH5134" t="s">
        <v>1405</v>
      </c>
    </row>
    <row r="5135" spans="1:34">
      <c r="A5135" t="s">
        <v>502</v>
      </c>
      <c r="B5135" t="s">
        <v>503</v>
      </c>
      <c r="C5135" t="s">
        <v>2374</v>
      </c>
      <c r="D5135" t="s">
        <v>2375</v>
      </c>
      <c r="E5135" t="s">
        <v>103</v>
      </c>
      <c r="F5135" t="s">
        <v>40</v>
      </c>
      <c r="I5135">
        <v>3.2091869938559441</v>
      </c>
      <c r="J5135">
        <v>2.937650744684269</v>
      </c>
      <c r="M5135">
        <v>6.1468377385402144</v>
      </c>
      <c r="N5135">
        <v>324.70458185862702</v>
      </c>
      <c r="O5135">
        <v>301.40256176951732</v>
      </c>
      <c r="R5135">
        <v>626.10714362814429</v>
      </c>
      <c r="S5135">
        <v>46367995.750058867</v>
      </c>
      <c r="T5135">
        <v>23632004.24992859</v>
      </c>
      <c r="V5135">
        <v>69999999.999987468</v>
      </c>
      <c r="X5135">
        <v>0.74601278241702573</v>
      </c>
      <c r="Y5135">
        <v>0.69581538222653017</v>
      </c>
      <c r="AB5135">
        <v>5.4501999999999988E-2</v>
      </c>
      <c r="AC5135">
        <v>5.4999999999999997E-3</v>
      </c>
      <c r="AD5135">
        <v>1.6734846199167071</v>
      </c>
      <c r="AE5135">
        <v>0.97427378155862387</v>
      </c>
      <c r="AF5135">
        <v>8.8545981400155451</v>
      </c>
      <c r="AG5135">
        <v>1</v>
      </c>
      <c r="AH5135" t="s">
        <v>1405</v>
      </c>
    </row>
    <row r="5136" spans="1:34">
      <c r="A5136" t="s">
        <v>502</v>
      </c>
      <c r="B5136" t="s">
        <v>547</v>
      </c>
      <c r="C5136" t="s">
        <v>2374</v>
      </c>
      <c r="D5136" t="s">
        <v>2447</v>
      </c>
      <c r="E5136" t="s">
        <v>103</v>
      </c>
      <c r="F5136" t="s">
        <v>40</v>
      </c>
      <c r="I5136">
        <v>3.1292108734345772</v>
      </c>
      <c r="J5136">
        <v>3.0812933385950649</v>
      </c>
      <c r="M5136">
        <v>6.2105042120296421</v>
      </c>
      <c r="N5136">
        <v>316.61262187318118</v>
      </c>
      <c r="O5136">
        <v>316.14027211928362</v>
      </c>
      <c r="R5136">
        <v>632.75289399246481</v>
      </c>
      <c r="S5136">
        <v>45212459.341958053</v>
      </c>
      <c r="T5136">
        <v>24787540.658030611</v>
      </c>
      <c r="V5136">
        <v>69999999.999988675</v>
      </c>
      <c r="X5136">
        <v>0.72742140452702131</v>
      </c>
      <c r="Y5136">
        <v>0.72983873458279969</v>
      </c>
      <c r="AB5136">
        <v>5.4501999999999988E-2</v>
      </c>
      <c r="AC5136">
        <v>5.4999999999999997E-3</v>
      </c>
      <c r="AD5136">
        <v>1.690817900657285</v>
      </c>
      <c r="AE5136">
        <v>0.98436491760669831</v>
      </c>
      <c r="AF5136">
        <v>8.9456890302936252</v>
      </c>
      <c r="AG5136">
        <v>1</v>
      </c>
      <c r="AH5136" t="s">
        <v>1405</v>
      </c>
    </row>
    <row r="5137" spans="1:34">
      <c r="A5137" t="s">
        <v>502</v>
      </c>
      <c r="B5137" t="s">
        <v>568</v>
      </c>
      <c r="C5137" t="s">
        <v>7274</v>
      </c>
      <c r="D5137" t="s">
        <v>7275</v>
      </c>
      <c r="E5137" t="s">
        <v>103</v>
      </c>
      <c r="F5137" t="s">
        <v>41</v>
      </c>
      <c r="I5137">
        <v>0</v>
      </c>
      <c r="J5137">
        <v>0</v>
      </c>
      <c r="M5137">
        <v>0</v>
      </c>
      <c r="N5137">
        <v>0</v>
      </c>
      <c r="O5137">
        <v>0</v>
      </c>
      <c r="R5137">
        <v>0</v>
      </c>
      <c r="S5137">
        <v>0</v>
      </c>
      <c r="T5137">
        <v>0</v>
      </c>
      <c r="V5137">
        <v>0</v>
      </c>
      <c r="X5137">
        <v>0</v>
      </c>
      <c r="Y5137">
        <v>0</v>
      </c>
      <c r="AB5137">
        <v>4.9485000000000001E-2</v>
      </c>
      <c r="AC5137">
        <v>5.4999999999999997E-3</v>
      </c>
      <c r="AD5137">
        <v>0</v>
      </c>
      <c r="AE5137">
        <v>0</v>
      </c>
      <c r="AF5137">
        <v>0</v>
      </c>
      <c r="AG5137">
        <v>0</v>
      </c>
      <c r="AH5137" t="s">
        <v>6606</v>
      </c>
    </row>
    <row r="5138" spans="1:34">
      <c r="A5138" t="s">
        <v>502</v>
      </c>
      <c r="B5138" t="s">
        <v>622</v>
      </c>
      <c r="C5138" t="s">
        <v>7274</v>
      </c>
      <c r="D5138" t="s">
        <v>7276</v>
      </c>
      <c r="E5138" t="s">
        <v>103</v>
      </c>
      <c r="F5138" t="s">
        <v>41</v>
      </c>
      <c r="I5138">
        <v>0</v>
      </c>
      <c r="J5138">
        <v>0</v>
      </c>
      <c r="M5138">
        <v>0</v>
      </c>
      <c r="N5138">
        <v>0</v>
      </c>
      <c r="O5138">
        <v>0</v>
      </c>
      <c r="R5138">
        <v>0</v>
      </c>
      <c r="S5138">
        <v>0</v>
      </c>
      <c r="T5138">
        <v>0</v>
      </c>
      <c r="V5138">
        <v>0</v>
      </c>
      <c r="X5138">
        <v>0</v>
      </c>
      <c r="Y5138">
        <v>0</v>
      </c>
      <c r="AB5138">
        <v>4.9485000000000001E-2</v>
      </c>
      <c r="AC5138">
        <v>5.4999999999999997E-3</v>
      </c>
      <c r="AD5138">
        <v>0</v>
      </c>
      <c r="AE5138">
        <v>0</v>
      </c>
      <c r="AF5138">
        <v>0</v>
      </c>
      <c r="AG5138">
        <v>0</v>
      </c>
      <c r="AH5138" t="s">
        <v>6606</v>
      </c>
    </row>
    <row r="5139" spans="1:34">
      <c r="A5139" t="s">
        <v>502</v>
      </c>
      <c r="B5139" t="s">
        <v>576</v>
      </c>
      <c r="C5139" t="s">
        <v>7274</v>
      </c>
      <c r="D5139" t="s">
        <v>7277</v>
      </c>
      <c r="E5139" t="s">
        <v>103</v>
      </c>
      <c r="F5139" t="s">
        <v>41</v>
      </c>
      <c r="I5139">
        <v>0</v>
      </c>
      <c r="J5139">
        <v>0</v>
      </c>
      <c r="M5139">
        <v>0</v>
      </c>
      <c r="N5139">
        <v>0</v>
      </c>
      <c r="O5139">
        <v>0</v>
      </c>
      <c r="R5139">
        <v>0</v>
      </c>
      <c r="S5139">
        <v>0</v>
      </c>
      <c r="T5139">
        <v>0</v>
      </c>
      <c r="V5139">
        <v>0</v>
      </c>
      <c r="X5139">
        <v>0</v>
      </c>
      <c r="Y5139">
        <v>0</v>
      </c>
      <c r="AB5139">
        <v>4.9485000000000001E-2</v>
      </c>
      <c r="AC5139">
        <v>5.4999999999999997E-3</v>
      </c>
      <c r="AD5139">
        <v>0</v>
      </c>
      <c r="AE5139">
        <v>0</v>
      </c>
      <c r="AF5139">
        <v>0</v>
      </c>
      <c r="AG5139">
        <v>0</v>
      </c>
      <c r="AH5139" t="s">
        <v>6606</v>
      </c>
    </row>
    <row r="5140" spans="1:34">
      <c r="A5140" t="s">
        <v>502</v>
      </c>
      <c r="B5140" t="s">
        <v>537</v>
      </c>
      <c r="C5140" t="s">
        <v>7274</v>
      </c>
      <c r="D5140" t="s">
        <v>7278</v>
      </c>
      <c r="E5140" t="s">
        <v>103</v>
      </c>
      <c r="F5140" t="s">
        <v>41</v>
      </c>
      <c r="I5140">
        <v>0</v>
      </c>
      <c r="J5140">
        <v>0</v>
      </c>
      <c r="M5140">
        <v>0</v>
      </c>
      <c r="N5140">
        <v>0</v>
      </c>
      <c r="O5140">
        <v>0</v>
      </c>
      <c r="R5140">
        <v>0</v>
      </c>
      <c r="S5140">
        <v>0</v>
      </c>
      <c r="T5140">
        <v>0</v>
      </c>
      <c r="V5140">
        <v>0</v>
      </c>
      <c r="X5140">
        <v>0</v>
      </c>
      <c r="Y5140">
        <v>0</v>
      </c>
      <c r="AB5140">
        <v>4.9485000000000001E-2</v>
      </c>
      <c r="AC5140">
        <v>5.4999999999999997E-3</v>
      </c>
      <c r="AD5140">
        <v>0</v>
      </c>
      <c r="AE5140">
        <v>0</v>
      </c>
      <c r="AF5140">
        <v>0</v>
      </c>
      <c r="AG5140">
        <v>0</v>
      </c>
      <c r="AH5140" t="s">
        <v>6606</v>
      </c>
    </row>
    <row r="5141" spans="1:34">
      <c r="A5141" t="s">
        <v>502</v>
      </c>
      <c r="B5141" t="s">
        <v>503</v>
      </c>
      <c r="C5141" t="s">
        <v>7274</v>
      </c>
      <c r="D5141" t="s">
        <v>7279</v>
      </c>
      <c r="E5141" t="s">
        <v>103</v>
      </c>
      <c r="F5141" t="s">
        <v>41</v>
      </c>
      <c r="I5141">
        <v>0</v>
      </c>
      <c r="J5141">
        <v>0</v>
      </c>
      <c r="M5141">
        <v>0</v>
      </c>
      <c r="N5141">
        <v>0</v>
      </c>
      <c r="O5141">
        <v>0</v>
      </c>
      <c r="R5141">
        <v>0</v>
      </c>
      <c r="S5141">
        <v>0</v>
      </c>
      <c r="T5141">
        <v>0</v>
      </c>
      <c r="V5141">
        <v>0</v>
      </c>
      <c r="X5141">
        <v>0</v>
      </c>
      <c r="Y5141">
        <v>0</v>
      </c>
      <c r="AB5141">
        <v>4.9485000000000001E-2</v>
      </c>
      <c r="AC5141">
        <v>5.4999999999999997E-3</v>
      </c>
      <c r="AD5141">
        <v>0</v>
      </c>
      <c r="AE5141">
        <v>0</v>
      </c>
      <c r="AF5141">
        <v>0</v>
      </c>
      <c r="AG5141">
        <v>0</v>
      </c>
      <c r="AH5141" t="s">
        <v>6606</v>
      </c>
    </row>
    <row r="5142" spans="1:34">
      <c r="A5142" t="s">
        <v>502</v>
      </c>
      <c r="B5142" t="s">
        <v>547</v>
      </c>
      <c r="C5142" t="s">
        <v>7274</v>
      </c>
      <c r="D5142" t="s">
        <v>7280</v>
      </c>
      <c r="E5142" t="s">
        <v>103</v>
      </c>
      <c r="F5142" t="s">
        <v>41</v>
      </c>
      <c r="I5142">
        <v>0</v>
      </c>
      <c r="J5142">
        <v>0</v>
      </c>
      <c r="M5142">
        <v>0</v>
      </c>
      <c r="N5142">
        <v>0</v>
      </c>
      <c r="O5142">
        <v>0</v>
      </c>
      <c r="R5142">
        <v>0</v>
      </c>
      <c r="S5142">
        <v>0</v>
      </c>
      <c r="T5142">
        <v>0</v>
      </c>
      <c r="V5142">
        <v>0</v>
      </c>
      <c r="X5142">
        <v>0</v>
      </c>
      <c r="Y5142">
        <v>0</v>
      </c>
      <c r="AB5142">
        <v>4.9485000000000001E-2</v>
      </c>
      <c r="AC5142">
        <v>5.4999999999999997E-3</v>
      </c>
      <c r="AD5142">
        <v>0</v>
      </c>
      <c r="AE5142">
        <v>0</v>
      </c>
      <c r="AF5142">
        <v>0</v>
      </c>
      <c r="AG5142">
        <v>0</v>
      </c>
      <c r="AH5142" t="s">
        <v>6606</v>
      </c>
    </row>
    <row r="5143" spans="1:34">
      <c r="A5143" t="s">
        <v>502</v>
      </c>
      <c r="B5143" t="s">
        <v>568</v>
      </c>
      <c r="C5143" t="s">
        <v>7281</v>
      </c>
      <c r="D5143" t="s">
        <v>7282</v>
      </c>
      <c r="E5143" t="s">
        <v>103</v>
      </c>
      <c r="F5143" t="s">
        <v>302</v>
      </c>
      <c r="I5143">
        <v>0</v>
      </c>
      <c r="J5143">
        <v>0</v>
      </c>
      <c r="M5143">
        <v>0</v>
      </c>
      <c r="N5143">
        <v>0</v>
      </c>
      <c r="O5143">
        <v>0</v>
      </c>
      <c r="R5143">
        <v>0</v>
      </c>
      <c r="S5143">
        <v>0</v>
      </c>
      <c r="T5143">
        <v>0</v>
      </c>
      <c r="V5143">
        <v>0</v>
      </c>
      <c r="X5143">
        <v>0</v>
      </c>
      <c r="Y5143">
        <v>0</v>
      </c>
      <c r="AB5143">
        <v>4.5622999999999997E-2</v>
      </c>
      <c r="AC5143">
        <v>5.4999999999999997E-3</v>
      </c>
      <c r="AD5143">
        <v>0</v>
      </c>
      <c r="AE5143">
        <v>0</v>
      </c>
      <c r="AF5143">
        <v>0</v>
      </c>
      <c r="AG5143">
        <v>0</v>
      </c>
      <c r="AH5143" t="s">
        <v>6614</v>
      </c>
    </row>
    <row r="5144" spans="1:34">
      <c r="A5144" t="s">
        <v>502</v>
      </c>
      <c r="B5144" t="s">
        <v>622</v>
      </c>
      <c r="C5144" t="s">
        <v>7281</v>
      </c>
      <c r="D5144" t="s">
        <v>7283</v>
      </c>
      <c r="E5144" t="s">
        <v>103</v>
      </c>
      <c r="F5144" t="s">
        <v>302</v>
      </c>
      <c r="I5144">
        <v>0</v>
      </c>
      <c r="J5144">
        <v>0</v>
      </c>
      <c r="M5144">
        <v>0</v>
      </c>
      <c r="N5144">
        <v>0</v>
      </c>
      <c r="O5144">
        <v>0</v>
      </c>
      <c r="R5144">
        <v>0</v>
      </c>
      <c r="S5144">
        <v>0</v>
      </c>
      <c r="T5144">
        <v>0</v>
      </c>
      <c r="V5144">
        <v>0</v>
      </c>
      <c r="X5144">
        <v>0</v>
      </c>
      <c r="Y5144">
        <v>0</v>
      </c>
      <c r="AB5144">
        <v>4.5622999999999997E-2</v>
      </c>
      <c r="AC5144">
        <v>5.4999999999999997E-3</v>
      </c>
      <c r="AD5144">
        <v>0</v>
      </c>
      <c r="AE5144">
        <v>0</v>
      </c>
      <c r="AF5144">
        <v>0</v>
      </c>
      <c r="AG5144">
        <v>0</v>
      </c>
      <c r="AH5144" t="s">
        <v>6614</v>
      </c>
    </row>
    <row r="5145" spans="1:34">
      <c r="A5145" t="s">
        <v>502</v>
      </c>
      <c r="B5145" t="s">
        <v>576</v>
      </c>
      <c r="C5145" t="s">
        <v>7281</v>
      </c>
      <c r="D5145" t="s">
        <v>7284</v>
      </c>
      <c r="E5145" t="s">
        <v>103</v>
      </c>
      <c r="F5145" t="s">
        <v>302</v>
      </c>
      <c r="I5145">
        <v>0</v>
      </c>
      <c r="J5145">
        <v>0</v>
      </c>
      <c r="M5145">
        <v>0</v>
      </c>
      <c r="N5145">
        <v>0</v>
      </c>
      <c r="O5145">
        <v>0</v>
      </c>
      <c r="R5145">
        <v>0</v>
      </c>
      <c r="S5145">
        <v>0</v>
      </c>
      <c r="T5145">
        <v>0</v>
      </c>
      <c r="V5145">
        <v>0</v>
      </c>
      <c r="X5145">
        <v>0</v>
      </c>
      <c r="Y5145">
        <v>0</v>
      </c>
      <c r="AB5145">
        <v>4.5622999999999997E-2</v>
      </c>
      <c r="AC5145">
        <v>5.4999999999999997E-3</v>
      </c>
      <c r="AD5145">
        <v>0</v>
      </c>
      <c r="AE5145">
        <v>0</v>
      </c>
      <c r="AF5145">
        <v>0</v>
      </c>
      <c r="AG5145">
        <v>0</v>
      </c>
      <c r="AH5145" t="s">
        <v>6614</v>
      </c>
    </row>
    <row r="5146" spans="1:34">
      <c r="A5146" t="s">
        <v>502</v>
      </c>
      <c r="B5146" t="s">
        <v>537</v>
      </c>
      <c r="C5146" t="s">
        <v>7281</v>
      </c>
      <c r="D5146" t="s">
        <v>7285</v>
      </c>
      <c r="E5146" t="s">
        <v>103</v>
      </c>
      <c r="F5146" t="s">
        <v>302</v>
      </c>
      <c r="I5146">
        <v>0</v>
      </c>
      <c r="J5146">
        <v>0</v>
      </c>
      <c r="M5146">
        <v>0</v>
      </c>
      <c r="N5146">
        <v>0</v>
      </c>
      <c r="O5146">
        <v>0</v>
      </c>
      <c r="R5146">
        <v>0</v>
      </c>
      <c r="S5146">
        <v>0</v>
      </c>
      <c r="T5146">
        <v>0</v>
      </c>
      <c r="V5146">
        <v>0</v>
      </c>
      <c r="X5146">
        <v>0</v>
      </c>
      <c r="Y5146">
        <v>0</v>
      </c>
      <c r="AB5146">
        <v>4.5622999999999997E-2</v>
      </c>
      <c r="AC5146">
        <v>5.4999999999999997E-3</v>
      </c>
      <c r="AD5146">
        <v>0</v>
      </c>
      <c r="AE5146">
        <v>0</v>
      </c>
      <c r="AF5146">
        <v>0</v>
      </c>
      <c r="AG5146">
        <v>0</v>
      </c>
      <c r="AH5146" t="s">
        <v>6614</v>
      </c>
    </row>
    <row r="5147" spans="1:34">
      <c r="A5147" t="s">
        <v>502</v>
      </c>
      <c r="B5147" t="s">
        <v>503</v>
      </c>
      <c r="C5147" t="s">
        <v>7281</v>
      </c>
      <c r="D5147" t="s">
        <v>7286</v>
      </c>
      <c r="E5147" t="s">
        <v>103</v>
      </c>
      <c r="F5147" t="s">
        <v>302</v>
      </c>
      <c r="I5147">
        <v>0</v>
      </c>
      <c r="J5147">
        <v>0</v>
      </c>
      <c r="M5147">
        <v>0</v>
      </c>
      <c r="N5147">
        <v>0</v>
      </c>
      <c r="O5147">
        <v>0</v>
      </c>
      <c r="R5147">
        <v>0</v>
      </c>
      <c r="S5147">
        <v>0</v>
      </c>
      <c r="T5147">
        <v>0</v>
      </c>
      <c r="V5147">
        <v>0</v>
      </c>
      <c r="X5147">
        <v>0</v>
      </c>
      <c r="Y5147">
        <v>0</v>
      </c>
      <c r="AB5147">
        <v>4.5622999999999997E-2</v>
      </c>
      <c r="AC5147">
        <v>5.4999999999999997E-3</v>
      </c>
      <c r="AD5147">
        <v>0</v>
      </c>
      <c r="AE5147">
        <v>0</v>
      </c>
      <c r="AF5147">
        <v>0</v>
      </c>
      <c r="AG5147">
        <v>0</v>
      </c>
      <c r="AH5147" t="s">
        <v>6614</v>
      </c>
    </row>
    <row r="5148" spans="1:34">
      <c r="A5148" t="s">
        <v>502</v>
      </c>
      <c r="B5148" t="s">
        <v>547</v>
      </c>
      <c r="C5148" t="s">
        <v>7281</v>
      </c>
      <c r="D5148" t="s">
        <v>7287</v>
      </c>
      <c r="E5148" t="s">
        <v>103</v>
      </c>
      <c r="F5148" t="s">
        <v>302</v>
      </c>
      <c r="I5148">
        <v>0</v>
      </c>
      <c r="J5148">
        <v>0</v>
      </c>
      <c r="M5148">
        <v>0</v>
      </c>
      <c r="N5148">
        <v>0</v>
      </c>
      <c r="O5148">
        <v>0</v>
      </c>
      <c r="R5148">
        <v>0</v>
      </c>
      <c r="S5148">
        <v>0</v>
      </c>
      <c r="T5148">
        <v>0</v>
      </c>
      <c r="V5148">
        <v>0</v>
      </c>
      <c r="X5148">
        <v>0</v>
      </c>
      <c r="Y5148">
        <v>0</v>
      </c>
      <c r="AB5148">
        <v>4.5622999999999997E-2</v>
      </c>
      <c r="AC5148">
        <v>5.4999999999999997E-3</v>
      </c>
      <c r="AD5148">
        <v>0</v>
      </c>
      <c r="AE5148">
        <v>0</v>
      </c>
      <c r="AF5148">
        <v>0</v>
      </c>
      <c r="AG5148">
        <v>0</v>
      </c>
      <c r="AH5148" t="s">
        <v>6614</v>
      </c>
    </row>
    <row r="5149" spans="1:34">
      <c r="A5149" t="s">
        <v>502</v>
      </c>
      <c r="B5149" t="s">
        <v>568</v>
      </c>
      <c r="C5149" t="s">
        <v>7288</v>
      </c>
      <c r="D5149" t="s">
        <v>7289</v>
      </c>
      <c r="E5149" t="s">
        <v>103</v>
      </c>
      <c r="F5149" t="s">
        <v>4231</v>
      </c>
      <c r="I5149">
        <v>0</v>
      </c>
      <c r="J5149">
        <v>0</v>
      </c>
      <c r="M5149">
        <v>0</v>
      </c>
      <c r="N5149">
        <v>0</v>
      </c>
      <c r="O5149">
        <v>0</v>
      </c>
      <c r="R5149">
        <v>0</v>
      </c>
      <c r="S5149">
        <v>0</v>
      </c>
      <c r="T5149">
        <v>0</v>
      </c>
      <c r="V5149">
        <v>0</v>
      </c>
      <c r="X5149">
        <v>0</v>
      </c>
      <c r="Y5149">
        <v>0</v>
      </c>
      <c r="AB5149">
        <v>4.8522999999999997E-2</v>
      </c>
      <c r="AC5149">
        <v>5.4999999999999997E-3</v>
      </c>
      <c r="AD5149">
        <v>0</v>
      </c>
      <c r="AE5149">
        <v>0</v>
      </c>
      <c r="AF5149">
        <v>0</v>
      </c>
      <c r="AG5149">
        <v>0</v>
      </c>
      <c r="AH5149" t="s">
        <v>6876</v>
      </c>
    </row>
    <row r="5150" spans="1:34">
      <c r="A5150" t="s">
        <v>502</v>
      </c>
      <c r="B5150" t="s">
        <v>622</v>
      </c>
      <c r="C5150" t="s">
        <v>7288</v>
      </c>
      <c r="D5150" t="s">
        <v>7290</v>
      </c>
      <c r="E5150" t="s">
        <v>103</v>
      </c>
      <c r="F5150" t="s">
        <v>4231</v>
      </c>
      <c r="I5150">
        <v>0</v>
      </c>
      <c r="J5150">
        <v>0</v>
      </c>
      <c r="M5150">
        <v>0</v>
      </c>
      <c r="N5150">
        <v>0</v>
      </c>
      <c r="O5150">
        <v>0</v>
      </c>
      <c r="R5150">
        <v>0</v>
      </c>
      <c r="S5150">
        <v>0</v>
      </c>
      <c r="T5150">
        <v>0</v>
      </c>
      <c r="V5150">
        <v>0</v>
      </c>
      <c r="X5150">
        <v>0</v>
      </c>
      <c r="Y5150">
        <v>0</v>
      </c>
      <c r="AB5150">
        <v>4.8522999999999997E-2</v>
      </c>
      <c r="AC5150">
        <v>5.4999999999999997E-3</v>
      </c>
      <c r="AD5150">
        <v>0</v>
      </c>
      <c r="AE5150">
        <v>0</v>
      </c>
      <c r="AF5150">
        <v>0</v>
      </c>
      <c r="AG5150">
        <v>0</v>
      </c>
      <c r="AH5150" t="s">
        <v>6876</v>
      </c>
    </row>
    <row r="5151" spans="1:34">
      <c r="A5151" t="s">
        <v>502</v>
      </c>
      <c r="B5151" t="s">
        <v>576</v>
      </c>
      <c r="C5151" t="s">
        <v>7288</v>
      </c>
      <c r="D5151" t="s">
        <v>7291</v>
      </c>
      <c r="E5151" t="s">
        <v>103</v>
      </c>
      <c r="F5151" t="s">
        <v>4231</v>
      </c>
      <c r="I5151">
        <v>0</v>
      </c>
      <c r="J5151">
        <v>0</v>
      </c>
      <c r="M5151">
        <v>0</v>
      </c>
      <c r="N5151">
        <v>0</v>
      </c>
      <c r="O5151">
        <v>0</v>
      </c>
      <c r="R5151">
        <v>0</v>
      </c>
      <c r="S5151">
        <v>0</v>
      </c>
      <c r="T5151">
        <v>0</v>
      </c>
      <c r="V5151">
        <v>0</v>
      </c>
      <c r="X5151">
        <v>0</v>
      </c>
      <c r="Y5151">
        <v>0</v>
      </c>
      <c r="AB5151">
        <v>4.8522999999999997E-2</v>
      </c>
      <c r="AC5151">
        <v>5.4999999999999997E-3</v>
      </c>
      <c r="AD5151">
        <v>0</v>
      </c>
      <c r="AE5151">
        <v>0</v>
      </c>
      <c r="AF5151">
        <v>0</v>
      </c>
      <c r="AG5151">
        <v>0</v>
      </c>
      <c r="AH5151" t="s">
        <v>6876</v>
      </c>
    </row>
    <row r="5152" spans="1:34">
      <c r="A5152" t="s">
        <v>502</v>
      </c>
      <c r="B5152" t="s">
        <v>537</v>
      </c>
      <c r="C5152" t="s">
        <v>7288</v>
      </c>
      <c r="D5152" t="s">
        <v>7292</v>
      </c>
      <c r="E5152" t="s">
        <v>103</v>
      </c>
      <c r="F5152" t="s">
        <v>4231</v>
      </c>
      <c r="I5152">
        <v>0</v>
      </c>
      <c r="J5152">
        <v>0</v>
      </c>
      <c r="M5152">
        <v>0</v>
      </c>
      <c r="N5152">
        <v>0</v>
      </c>
      <c r="O5152">
        <v>0</v>
      </c>
      <c r="R5152">
        <v>0</v>
      </c>
      <c r="S5152">
        <v>0</v>
      </c>
      <c r="T5152">
        <v>0</v>
      </c>
      <c r="V5152">
        <v>0</v>
      </c>
      <c r="X5152">
        <v>0</v>
      </c>
      <c r="Y5152">
        <v>0</v>
      </c>
      <c r="AB5152">
        <v>4.8522999999999997E-2</v>
      </c>
      <c r="AC5152">
        <v>5.4999999999999997E-3</v>
      </c>
      <c r="AD5152">
        <v>0</v>
      </c>
      <c r="AE5152">
        <v>0</v>
      </c>
      <c r="AF5152">
        <v>0</v>
      </c>
      <c r="AG5152">
        <v>0</v>
      </c>
      <c r="AH5152" t="s">
        <v>6876</v>
      </c>
    </row>
    <row r="5153" spans="1:34">
      <c r="A5153" t="s">
        <v>502</v>
      </c>
      <c r="B5153" t="s">
        <v>503</v>
      </c>
      <c r="C5153" t="s">
        <v>7288</v>
      </c>
      <c r="D5153" t="s">
        <v>7293</v>
      </c>
      <c r="E5153" t="s">
        <v>103</v>
      </c>
      <c r="F5153" t="s">
        <v>4231</v>
      </c>
      <c r="I5153">
        <v>0</v>
      </c>
      <c r="J5153">
        <v>0</v>
      </c>
      <c r="M5153">
        <v>0</v>
      </c>
      <c r="N5153">
        <v>0</v>
      </c>
      <c r="O5153">
        <v>0</v>
      </c>
      <c r="R5153">
        <v>0</v>
      </c>
      <c r="S5153">
        <v>0</v>
      </c>
      <c r="T5153">
        <v>0</v>
      </c>
      <c r="V5153">
        <v>0</v>
      </c>
      <c r="X5153">
        <v>0</v>
      </c>
      <c r="Y5153">
        <v>0</v>
      </c>
      <c r="AB5153">
        <v>4.8522999999999997E-2</v>
      </c>
      <c r="AC5153">
        <v>5.4999999999999997E-3</v>
      </c>
      <c r="AD5153">
        <v>0</v>
      </c>
      <c r="AE5153">
        <v>0</v>
      </c>
      <c r="AF5153">
        <v>0</v>
      </c>
      <c r="AG5153">
        <v>0</v>
      </c>
      <c r="AH5153" t="s">
        <v>6876</v>
      </c>
    </row>
    <row r="5154" spans="1:34">
      <c r="A5154" t="s">
        <v>502</v>
      </c>
      <c r="B5154" t="s">
        <v>547</v>
      </c>
      <c r="C5154" t="s">
        <v>7288</v>
      </c>
      <c r="D5154" t="s">
        <v>7294</v>
      </c>
      <c r="E5154" t="s">
        <v>103</v>
      </c>
      <c r="F5154" t="s">
        <v>4231</v>
      </c>
      <c r="I5154">
        <v>0</v>
      </c>
      <c r="J5154">
        <v>0</v>
      </c>
      <c r="M5154">
        <v>0</v>
      </c>
      <c r="N5154">
        <v>0</v>
      </c>
      <c r="O5154">
        <v>0</v>
      </c>
      <c r="R5154">
        <v>0</v>
      </c>
      <c r="S5154">
        <v>0</v>
      </c>
      <c r="T5154">
        <v>0</v>
      </c>
      <c r="V5154">
        <v>0</v>
      </c>
      <c r="X5154">
        <v>0</v>
      </c>
      <c r="Y5154">
        <v>0</v>
      </c>
      <c r="AB5154">
        <v>4.8522999999999997E-2</v>
      </c>
      <c r="AC5154">
        <v>5.4999999999999997E-3</v>
      </c>
      <c r="AD5154">
        <v>0</v>
      </c>
      <c r="AE5154">
        <v>0</v>
      </c>
      <c r="AF5154">
        <v>0</v>
      </c>
      <c r="AG5154">
        <v>0</v>
      </c>
      <c r="AH5154" t="s">
        <v>6876</v>
      </c>
    </row>
    <row r="5155" spans="1:34">
      <c r="A5155" t="s">
        <v>502</v>
      </c>
      <c r="B5155" t="s">
        <v>568</v>
      </c>
      <c r="C5155" t="s">
        <v>7295</v>
      </c>
      <c r="D5155" t="s">
        <v>7296</v>
      </c>
      <c r="E5155" t="s">
        <v>40</v>
      </c>
      <c r="F5155" t="s">
        <v>41</v>
      </c>
      <c r="I5155">
        <v>0</v>
      </c>
      <c r="J5155">
        <v>0</v>
      </c>
      <c r="M5155">
        <v>0</v>
      </c>
      <c r="N5155">
        <v>0</v>
      </c>
      <c r="O5155">
        <v>0</v>
      </c>
      <c r="R5155">
        <v>0</v>
      </c>
      <c r="S5155">
        <v>0</v>
      </c>
      <c r="T5155">
        <v>0</v>
      </c>
      <c r="V5155">
        <v>0</v>
      </c>
      <c r="X5155">
        <v>0</v>
      </c>
      <c r="Y5155">
        <v>0</v>
      </c>
      <c r="AB5155">
        <v>4.9485000000000001E-2</v>
      </c>
      <c r="AC5155">
        <v>5.4999999999999997E-3</v>
      </c>
      <c r="AD5155">
        <v>0</v>
      </c>
      <c r="AE5155">
        <v>0</v>
      </c>
      <c r="AF5155">
        <v>0</v>
      </c>
      <c r="AG5155">
        <v>0</v>
      </c>
      <c r="AH5155" t="s">
        <v>4379</v>
      </c>
    </row>
    <row r="5156" spans="1:34">
      <c r="A5156" t="s">
        <v>502</v>
      </c>
      <c r="B5156" t="s">
        <v>622</v>
      </c>
      <c r="C5156" t="s">
        <v>7295</v>
      </c>
      <c r="D5156" t="s">
        <v>7297</v>
      </c>
      <c r="E5156" t="s">
        <v>40</v>
      </c>
      <c r="F5156" t="s">
        <v>41</v>
      </c>
      <c r="I5156">
        <v>0</v>
      </c>
      <c r="J5156">
        <v>0</v>
      </c>
      <c r="M5156">
        <v>0</v>
      </c>
      <c r="N5156">
        <v>0</v>
      </c>
      <c r="O5156">
        <v>0</v>
      </c>
      <c r="R5156">
        <v>0</v>
      </c>
      <c r="S5156">
        <v>0</v>
      </c>
      <c r="T5156">
        <v>0</v>
      </c>
      <c r="V5156">
        <v>0</v>
      </c>
      <c r="X5156">
        <v>0</v>
      </c>
      <c r="Y5156">
        <v>0</v>
      </c>
      <c r="AB5156">
        <v>4.9485000000000001E-2</v>
      </c>
      <c r="AC5156">
        <v>5.4999999999999997E-3</v>
      </c>
      <c r="AD5156">
        <v>0</v>
      </c>
      <c r="AE5156">
        <v>0</v>
      </c>
      <c r="AF5156">
        <v>0</v>
      </c>
      <c r="AG5156">
        <v>0</v>
      </c>
      <c r="AH5156" t="s">
        <v>4379</v>
      </c>
    </row>
    <row r="5157" spans="1:34">
      <c r="A5157" t="s">
        <v>502</v>
      </c>
      <c r="B5157" t="s">
        <v>576</v>
      </c>
      <c r="C5157" t="s">
        <v>7295</v>
      </c>
      <c r="D5157" t="s">
        <v>7298</v>
      </c>
      <c r="E5157" t="s">
        <v>40</v>
      </c>
      <c r="F5157" t="s">
        <v>41</v>
      </c>
      <c r="I5157">
        <v>0</v>
      </c>
      <c r="J5157">
        <v>0</v>
      </c>
      <c r="M5157">
        <v>0</v>
      </c>
      <c r="N5157">
        <v>0</v>
      </c>
      <c r="O5157">
        <v>0</v>
      </c>
      <c r="R5157">
        <v>0</v>
      </c>
      <c r="S5157">
        <v>0</v>
      </c>
      <c r="T5157">
        <v>0</v>
      </c>
      <c r="V5157">
        <v>0</v>
      </c>
      <c r="X5157">
        <v>0</v>
      </c>
      <c r="Y5157">
        <v>0</v>
      </c>
      <c r="AB5157">
        <v>4.9485000000000001E-2</v>
      </c>
      <c r="AC5157">
        <v>5.4999999999999997E-3</v>
      </c>
      <c r="AD5157">
        <v>0</v>
      </c>
      <c r="AE5157">
        <v>0</v>
      </c>
      <c r="AF5157">
        <v>0</v>
      </c>
      <c r="AG5157">
        <v>0</v>
      </c>
      <c r="AH5157" t="s">
        <v>4379</v>
      </c>
    </row>
    <row r="5158" spans="1:34">
      <c r="A5158" t="s">
        <v>502</v>
      </c>
      <c r="B5158" t="s">
        <v>537</v>
      </c>
      <c r="C5158" t="s">
        <v>7295</v>
      </c>
      <c r="D5158" t="s">
        <v>7299</v>
      </c>
      <c r="E5158" t="s">
        <v>40</v>
      </c>
      <c r="F5158" t="s">
        <v>41</v>
      </c>
      <c r="I5158">
        <v>0</v>
      </c>
      <c r="J5158">
        <v>0</v>
      </c>
      <c r="M5158">
        <v>0</v>
      </c>
      <c r="N5158">
        <v>0</v>
      </c>
      <c r="O5158">
        <v>0</v>
      </c>
      <c r="R5158">
        <v>0</v>
      </c>
      <c r="S5158">
        <v>0</v>
      </c>
      <c r="T5158">
        <v>0</v>
      </c>
      <c r="V5158">
        <v>0</v>
      </c>
      <c r="X5158">
        <v>0</v>
      </c>
      <c r="Y5158">
        <v>0</v>
      </c>
      <c r="AB5158">
        <v>4.9485000000000001E-2</v>
      </c>
      <c r="AC5158">
        <v>5.4999999999999997E-3</v>
      </c>
      <c r="AD5158">
        <v>0</v>
      </c>
      <c r="AE5158">
        <v>0</v>
      </c>
      <c r="AF5158">
        <v>0</v>
      </c>
      <c r="AG5158">
        <v>0</v>
      </c>
      <c r="AH5158" t="s">
        <v>4379</v>
      </c>
    </row>
    <row r="5159" spans="1:34">
      <c r="A5159" t="s">
        <v>502</v>
      </c>
      <c r="B5159" t="s">
        <v>503</v>
      </c>
      <c r="C5159" t="s">
        <v>7295</v>
      </c>
      <c r="D5159" t="s">
        <v>7300</v>
      </c>
      <c r="E5159" t="s">
        <v>40</v>
      </c>
      <c r="F5159" t="s">
        <v>41</v>
      </c>
      <c r="I5159">
        <v>0</v>
      </c>
      <c r="J5159">
        <v>0</v>
      </c>
      <c r="M5159">
        <v>0</v>
      </c>
      <c r="N5159">
        <v>0</v>
      </c>
      <c r="O5159">
        <v>0</v>
      </c>
      <c r="R5159">
        <v>0</v>
      </c>
      <c r="S5159">
        <v>0</v>
      </c>
      <c r="T5159">
        <v>0</v>
      </c>
      <c r="V5159">
        <v>0</v>
      </c>
      <c r="X5159">
        <v>0</v>
      </c>
      <c r="Y5159">
        <v>0</v>
      </c>
      <c r="AB5159">
        <v>4.9485000000000001E-2</v>
      </c>
      <c r="AC5159">
        <v>5.4999999999999997E-3</v>
      </c>
      <c r="AD5159">
        <v>0</v>
      </c>
      <c r="AE5159">
        <v>0</v>
      </c>
      <c r="AF5159">
        <v>0</v>
      </c>
      <c r="AG5159">
        <v>0</v>
      </c>
      <c r="AH5159" t="s">
        <v>4379</v>
      </c>
    </row>
    <row r="5160" spans="1:34">
      <c r="A5160" t="s">
        <v>502</v>
      </c>
      <c r="B5160" t="s">
        <v>547</v>
      </c>
      <c r="C5160" t="s">
        <v>7295</v>
      </c>
      <c r="D5160" t="s">
        <v>7301</v>
      </c>
      <c r="E5160" t="s">
        <v>40</v>
      </c>
      <c r="F5160" t="s">
        <v>41</v>
      </c>
      <c r="I5160">
        <v>0</v>
      </c>
      <c r="J5160">
        <v>0</v>
      </c>
      <c r="M5160">
        <v>0</v>
      </c>
      <c r="N5160">
        <v>0</v>
      </c>
      <c r="O5160">
        <v>0</v>
      </c>
      <c r="R5160">
        <v>0</v>
      </c>
      <c r="S5160">
        <v>0</v>
      </c>
      <c r="T5160">
        <v>0</v>
      </c>
      <c r="V5160">
        <v>0</v>
      </c>
      <c r="X5160">
        <v>0</v>
      </c>
      <c r="Y5160">
        <v>0</v>
      </c>
      <c r="AB5160">
        <v>4.9485000000000001E-2</v>
      </c>
      <c r="AC5160">
        <v>5.4999999999999997E-3</v>
      </c>
      <c r="AD5160">
        <v>0</v>
      </c>
      <c r="AE5160">
        <v>0</v>
      </c>
      <c r="AF5160">
        <v>0</v>
      </c>
      <c r="AG5160">
        <v>0</v>
      </c>
      <c r="AH5160" t="s">
        <v>4379</v>
      </c>
    </row>
    <row r="5161" spans="1:34">
      <c r="A5161" t="s">
        <v>502</v>
      </c>
      <c r="B5161" t="s">
        <v>568</v>
      </c>
      <c r="C5161" t="s">
        <v>7302</v>
      </c>
      <c r="D5161" t="s">
        <v>7303</v>
      </c>
      <c r="E5161" t="s">
        <v>40</v>
      </c>
      <c r="F5161" t="s">
        <v>302</v>
      </c>
      <c r="I5161">
        <v>0</v>
      </c>
      <c r="J5161">
        <v>0</v>
      </c>
      <c r="M5161">
        <v>0</v>
      </c>
      <c r="N5161">
        <v>0</v>
      </c>
      <c r="O5161">
        <v>0</v>
      </c>
      <c r="R5161">
        <v>0</v>
      </c>
      <c r="S5161">
        <v>0</v>
      </c>
      <c r="T5161">
        <v>0</v>
      </c>
      <c r="V5161">
        <v>0</v>
      </c>
      <c r="X5161">
        <v>0</v>
      </c>
      <c r="Y5161">
        <v>0</v>
      </c>
      <c r="AB5161">
        <v>4.5622999999999997E-2</v>
      </c>
      <c r="AC5161">
        <v>5.4999999999999997E-3</v>
      </c>
      <c r="AD5161">
        <v>0</v>
      </c>
      <c r="AE5161">
        <v>0</v>
      </c>
      <c r="AF5161">
        <v>0</v>
      </c>
      <c r="AG5161">
        <v>0</v>
      </c>
      <c r="AH5161" t="s">
        <v>4400</v>
      </c>
    </row>
    <row r="5162" spans="1:34">
      <c r="A5162" t="s">
        <v>502</v>
      </c>
      <c r="B5162" t="s">
        <v>622</v>
      </c>
      <c r="C5162" t="s">
        <v>7302</v>
      </c>
      <c r="D5162" t="s">
        <v>7304</v>
      </c>
      <c r="E5162" t="s">
        <v>40</v>
      </c>
      <c r="F5162" t="s">
        <v>302</v>
      </c>
      <c r="I5162">
        <v>0</v>
      </c>
      <c r="J5162">
        <v>0</v>
      </c>
      <c r="M5162">
        <v>0</v>
      </c>
      <c r="N5162">
        <v>0</v>
      </c>
      <c r="O5162">
        <v>0</v>
      </c>
      <c r="R5162">
        <v>0</v>
      </c>
      <c r="S5162">
        <v>0</v>
      </c>
      <c r="T5162">
        <v>0</v>
      </c>
      <c r="V5162">
        <v>0</v>
      </c>
      <c r="X5162">
        <v>0</v>
      </c>
      <c r="Y5162">
        <v>0</v>
      </c>
      <c r="AB5162">
        <v>4.5622999999999997E-2</v>
      </c>
      <c r="AC5162">
        <v>5.4999999999999997E-3</v>
      </c>
      <c r="AD5162">
        <v>0</v>
      </c>
      <c r="AE5162">
        <v>0</v>
      </c>
      <c r="AF5162">
        <v>0</v>
      </c>
      <c r="AG5162">
        <v>0</v>
      </c>
      <c r="AH5162" t="s">
        <v>4400</v>
      </c>
    </row>
    <row r="5163" spans="1:34">
      <c r="A5163" t="s">
        <v>502</v>
      </c>
      <c r="B5163" t="s">
        <v>576</v>
      </c>
      <c r="C5163" t="s">
        <v>7302</v>
      </c>
      <c r="D5163" t="s">
        <v>7305</v>
      </c>
      <c r="E5163" t="s">
        <v>40</v>
      </c>
      <c r="F5163" t="s">
        <v>302</v>
      </c>
      <c r="I5163">
        <v>0</v>
      </c>
      <c r="J5163">
        <v>0</v>
      </c>
      <c r="M5163">
        <v>0</v>
      </c>
      <c r="N5163">
        <v>0</v>
      </c>
      <c r="O5163">
        <v>0</v>
      </c>
      <c r="R5163">
        <v>0</v>
      </c>
      <c r="S5163">
        <v>0</v>
      </c>
      <c r="T5163">
        <v>0</v>
      </c>
      <c r="V5163">
        <v>0</v>
      </c>
      <c r="X5163">
        <v>0</v>
      </c>
      <c r="Y5163">
        <v>0</v>
      </c>
      <c r="AB5163">
        <v>4.5622999999999997E-2</v>
      </c>
      <c r="AC5163">
        <v>5.4999999999999997E-3</v>
      </c>
      <c r="AD5163">
        <v>0</v>
      </c>
      <c r="AE5163">
        <v>0</v>
      </c>
      <c r="AF5163">
        <v>0</v>
      </c>
      <c r="AG5163">
        <v>0</v>
      </c>
      <c r="AH5163" t="s">
        <v>4400</v>
      </c>
    </row>
    <row r="5164" spans="1:34">
      <c r="A5164" t="s">
        <v>502</v>
      </c>
      <c r="B5164" t="s">
        <v>537</v>
      </c>
      <c r="C5164" t="s">
        <v>7302</v>
      </c>
      <c r="D5164" t="s">
        <v>7306</v>
      </c>
      <c r="E5164" t="s">
        <v>40</v>
      </c>
      <c r="F5164" t="s">
        <v>302</v>
      </c>
      <c r="I5164">
        <v>0</v>
      </c>
      <c r="J5164">
        <v>0</v>
      </c>
      <c r="M5164">
        <v>0</v>
      </c>
      <c r="N5164">
        <v>0</v>
      </c>
      <c r="O5164">
        <v>0</v>
      </c>
      <c r="R5164">
        <v>0</v>
      </c>
      <c r="S5164">
        <v>0</v>
      </c>
      <c r="T5164">
        <v>0</v>
      </c>
      <c r="V5164">
        <v>0</v>
      </c>
      <c r="X5164">
        <v>0</v>
      </c>
      <c r="Y5164">
        <v>0</v>
      </c>
      <c r="AB5164">
        <v>4.5622999999999997E-2</v>
      </c>
      <c r="AC5164">
        <v>5.4999999999999997E-3</v>
      </c>
      <c r="AD5164">
        <v>0</v>
      </c>
      <c r="AE5164">
        <v>0</v>
      </c>
      <c r="AF5164">
        <v>0</v>
      </c>
      <c r="AG5164">
        <v>0</v>
      </c>
      <c r="AH5164" t="s">
        <v>4400</v>
      </c>
    </row>
    <row r="5165" spans="1:34">
      <c r="A5165" t="s">
        <v>502</v>
      </c>
      <c r="B5165" t="s">
        <v>503</v>
      </c>
      <c r="C5165" t="s">
        <v>7302</v>
      </c>
      <c r="D5165" t="s">
        <v>7307</v>
      </c>
      <c r="E5165" t="s">
        <v>40</v>
      </c>
      <c r="F5165" t="s">
        <v>302</v>
      </c>
      <c r="I5165">
        <v>0</v>
      </c>
      <c r="J5165">
        <v>0</v>
      </c>
      <c r="M5165">
        <v>0</v>
      </c>
      <c r="N5165">
        <v>0</v>
      </c>
      <c r="O5165">
        <v>0</v>
      </c>
      <c r="R5165">
        <v>0</v>
      </c>
      <c r="S5165">
        <v>0</v>
      </c>
      <c r="T5165">
        <v>0</v>
      </c>
      <c r="V5165">
        <v>0</v>
      </c>
      <c r="X5165">
        <v>0</v>
      </c>
      <c r="Y5165">
        <v>0</v>
      </c>
      <c r="AB5165">
        <v>4.5622999999999997E-2</v>
      </c>
      <c r="AC5165">
        <v>5.4999999999999997E-3</v>
      </c>
      <c r="AD5165">
        <v>0</v>
      </c>
      <c r="AE5165">
        <v>0</v>
      </c>
      <c r="AF5165">
        <v>0</v>
      </c>
      <c r="AG5165">
        <v>0</v>
      </c>
      <c r="AH5165" t="s">
        <v>4400</v>
      </c>
    </row>
    <row r="5166" spans="1:34">
      <c r="A5166" t="s">
        <v>502</v>
      </c>
      <c r="B5166" t="s">
        <v>547</v>
      </c>
      <c r="C5166" t="s">
        <v>7302</v>
      </c>
      <c r="D5166" t="s">
        <v>7308</v>
      </c>
      <c r="E5166" t="s">
        <v>40</v>
      </c>
      <c r="F5166" t="s">
        <v>302</v>
      </c>
      <c r="I5166">
        <v>0</v>
      </c>
      <c r="J5166">
        <v>0</v>
      </c>
      <c r="M5166">
        <v>0</v>
      </c>
      <c r="N5166">
        <v>0</v>
      </c>
      <c r="O5166">
        <v>0</v>
      </c>
      <c r="R5166">
        <v>0</v>
      </c>
      <c r="S5166">
        <v>0</v>
      </c>
      <c r="T5166">
        <v>0</v>
      </c>
      <c r="V5166">
        <v>0</v>
      </c>
      <c r="X5166">
        <v>0</v>
      </c>
      <c r="Y5166">
        <v>0</v>
      </c>
      <c r="AB5166">
        <v>4.5622999999999997E-2</v>
      </c>
      <c r="AC5166">
        <v>5.4999999999999997E-3</v>
      </c>
      <c r="AD5166">
        <v>0</v>
      </c>
      <c r="AE5166">
        <v>0</v>
      </c>
      <c r="AF5166">
        <v>0</v>
      </c>
      <c r="AG5166">
        <v>0</v>
      </c>
      <c r="AH5166" t="s">
        <v>4400</v>
      </c>
    </row>
    <row r="5167" spans="1:34">
      <c r="A5167" t="s">
        <v>502</v>
      </c>
      <c r="B5167" t="s">
        <v>568</v>
      </c>
      <c r="C5167" t="s">
        <v>7309</v>
      </c>
      <c r="D5167" t="s">
        <v>7310</v>
      </c>
      <c r="E5167" t="s">
        <v>40</v>
      </c>
      <c r="F5167" t="s">
        <v>4231</v>
      </c>
      <c r="I5167">
        <v>0</v>
      </c>
      <c r="J5167">
        <v>0</v>
      </c>
      <c r="M5167">
        <v>0</v>
      </c>
      <c r="N5167">
        <v>0</v>
      </c>
      <c r="O5167">
        <v>0</v>
      </c>
      <c r="R5167">
        <v>0</v>
      </c>
      <c r="S5167">
        <v>0</v>
      </c>
      <c r="T5167">
        <v>0</v>
      </c>
      <c r="V5167">
        <v>0</v>
      </c>
      <c r="X5167">
        <v>0</v>
      </c>
      <c r="Y5167">
        <v>0</v>
      </c>
      <c r="AB5167">
        <v>4.8522999999999997E-2</v>
      </c>
      <c r="AC5167">
        <v>5.4999999999999997E-3</v>
      </c>
      <c r="AD5167">
        <v>0</v>
      </c>
      <c r="AE5167">
        <v>0</v>
      </c>
      <c r="AF5167">
        <v>0</v>
      </c>
      <c r="AG5167">
        <v>0</v>
      </c>
      <c r="AH5167" t="s">
        <v>4411</v>
      </c>
    </row>
    <row r="5168" spans="1:34">
      <c r="A5168" t="s">
        <v>502</v>
      </c>
      <c r="B5168" t="s">
        <v>622</v>
      </c>
      <c r="C5168" t="s">
        <v>7309</v>
      </c>
      <c r="D5168" t="s">
        <v>7311</v>
      </c>
      <c r="E5168" t="s">
        <v>40</v>
      </c>
      <c r="F5168" t="s">
        <v>4231</v>
      </c>
      <c r="I5168">
        <v>0</v>
      </c>
      <c r="J5168">
        <v>0</v>
      </c>
      <c r="M5168">
        <v>0</v>
      </c>
      <c r="N5168">
        <v>0</v>
      </c>
      <c r="O5168">
        <v>0</v>
      </c>
      <c r="R5168">
        <v>0</v>
      </c>
      <c r="S5168">
        <v>0</v>
      </c>
      <c r="T5168">
        <v>0</v>
      </c>
      <c r="V5168">
        <v>0</v>
      </c>
      <c r="X5168">
        <v>0</v>
      </c>
      <c r="Y5168">
        <v>0</v>
      </c>
      <c r="AB5168">
        <v>4.8522999999999997E-2</v>
      </c>
      <c r="AC5168">
        <v>5.4999999999999997E-3</v>
      </c>
      <c r="AD5168">
        <v>0</v>
      </c>
      <c r="AE5168">
        <v>0</v>
      </c>
      <c r="AF5168">
        <v>0</v>
      </c>
      <c r="AG5168">
        <v>0</v>
      </c>
      <c r="AH5168" t="s">
        <v>4411</v>
      </c>
    </row>
    <row r="5169" spans="1:34">
      <c r="A5169" t="s">
        <v>502</v>
      </c>
      <c r="B5169" t="s">
        <v>576</v>
      </c>
      <c r="C5169" t="s">
        <v>7309</v>
      </c>
      <c r="D5169" t="s">
        <v>7312</v>
      </c>
      <c r="E5169" t="s">
        <v>40</v>
      </c>
      <c r="F5169" t="s">
        <v>4231</v>
      </c>
      <c r="I5169">
        <v>0</v>
      </c>
      <c r="J5169">
        <v>0</v>
      </c>
      <c r="M5169">
        <v>0</v>
      </c>
      <c r="N5169">
        <v>0</v>
      </c>
      <c r="O5169">
        <v>0</v>
      </c>
      <c r="R5169">
        <v>0</v>
      </c>
      <c r="S5169">
        <v>0</v>
      </c>
      <c r="T5169">
        <v>0</v>
      </c>
      <c r="V5169">
        <v>0</v>
      </c>
      <c r="X5169">
        <v>0</v>
      </c>
      <c r="Y5169">
        <v>0</v>
      </c>
      <c r="AB5169">
        <v>4.8522999999999997E-2</v>
      </c>
      <c r="AC5169">
        <v>5.4999999999999997E-3</v>
      </c>
      <c r="AD5169">
        <v>0</v>
      </c>
      <c r="AE5169">
        <v>0</v>
      </c>
      <c r="AF5169">
        <v>0</v>
      </c>
      <c r="AG5169">
        <v>0</v>
      </c>
      <c r="AH5169" t="s">
        <v>4411</v>
      </c>
    </row>
    <row r="5170" spans="1:34">
      <c r="A5170" t="s">
        <v>502</v>
      </c>
      <c r="B5170" t="s">
        <v>537</v>
      </c>
      <c r="C5170" t="s">
        <v>7309</v>
      </c>
      <c r="D5170" t="s">
        <v>7313</v>
      </c>
      <c r="E5170" t="s">
        <v>40</v>
      </c>
      <c r="F5170" t="s">
        <v>4231</v>
      </c>
      <c r="I5170">
        <v>0</v>
      </c>
      <c r="J5170">
        <v>0</v>
      </c>
      <c r="M5170">
        <v>0</v>
      </c>
      <c r="N5170">
        <v>0</v>
      </c>
      <c r="O5170">
        <v>0</v>
      </c>
      <c r="R5170">
        <v>0</v>
      </c>
      <c r="S5170">
        <v>0</v>
      </c>
      <c r="T5170">
        <v>0</v>
      </c>
      <c r="V5170">
        <v>0</v>
      </c>
      <c r="X5170">
        <v>0</v>
      </c>
      <c r="Y5170">
        <v>0</v>
      </c>
      <c r="AB5170">
        <v>4.8522999999999997E-2</v>
      </c>
      <c r="AC5170">
        <v>5.4999999999999997E-3</v>
      </c>
      <c r="AD5170">
        <v>0</v>
      </c>
      <c r="AE5170">
        <v>0</v>
      </c>
      <c r="AF5170">
        <v>0</v>
      </c>
      <c r="AG5170">
        <v>0</v>
      </c>
      <c r="AH5170" t="s">
        <v>4411</v>
      </c>
    </row>
    <row r="5171" spans="1:34">
      <c r="A5171" t="s">
        <v>502</v>
      </c>
      <c r="B5171" t="s">
        <v>503</v>
      </c>
      <c r="C5171" t="s">
        <v>7309</v>
      </c>
      <c r="D5171" t="s">
        <v>7314</v>
      </c>
      <c r="E5171" t="s">
        <v>40</v>
      </c>
      <c r="F5171" t="s">
        <v>4231</v>
      </c>
      <c r="I5171">
        <v>0</v>
      </c>
      <c r="J5171">
        <v>0</v>
      </c>
      <c r="M5171">
        <v>0</v>
      </c>
      <c r="N5171">
        <v>0</v>
      </c>
      <c r="O5171">
        <v>0</v>
      </c>
      <c r="R5171">
        <v>0</v>
      </c>
      <c r="S5171">
        <v>0</v>
      </c>
      <c r="T5171">
        <v>0</v>
      </c>
      <c r="V5171">
        <v>0</v>
      </c>
      <c r="X5171">
        <v>0</v>
      </c>
      <c r="Y5171">
        <v>0</v>
      </c>
      <c r="AB5171">
        <v>4.8522999999999997E-2</v>
      </c>
      <c r="AC5171">
        <v>5.4999999999999997E-3</v>
      </c>
      <c r="AD5171">
        <v>0</v>
      </c>
      <c r="AE5171">
        <v>0</v>
      </c>
      <c r="AF5171">
        <v>0</v>
      </c>
      <c r="AG5171">
        <v>0</v>
      </c>
      <c r="AH5171" t="s">
        <v>4411</v>
      </c>
    </row>
    <row r="5172" spans="1:34">
      <c r="A5172" t="s">
        <v>502</v>
      </c>
      <c r="B5172" t="s">
        <v>547</v>
      </c>
      <c r="C5172" t="s">
        <v>7309</v>
      </c>
      <c r="D5172" t="s">
        <v>7315</v>
      </c>
      <c r="E5172" t="s">
        <v>40</v>
      </c>
      <c r="F5172" t="s">
        <v>4231</v>
      </c>
      <c r="I5172">
        <v>0</v>
      </c>
      <c r="J5172">
        <v>0</v>
      </c>
      <c r="M5172">
        <v>0</v>
      </c>
      <c r="N5172">
        <v>0</v>
      </c>
      <c r="O5172">
        <v>0</v>
      </c>
      <c r="R5172">
        <v>0</v>
      </c>
      <c r="S5172">
        <v>0</v>
      </c>
      <c r="T5172">
        <v>0</v>
      </c>
      <c r="V5172">
        <v>0</v>
      </c>
      <c r="X5172">
        <v>0</v>
      </c>
      <c r="Y5172">
        <v>0</v>
      </c>
      <c r="AB5172">
        <v>4.8522999999999997E-2</v>
      </c>
      <c r="AC5172">
        <v>5.4999999999999997E-3</v>
      </c>
      <c r="AD5172">
        <v>0</v>
      </c>
      <c r="AE5172">
        <v>0</v>
      </c>
      <c r="AF5172">
        <v>0</v>
      </c>
      <c r="AG5172">
        <v>0</v>
      </c>
      <c r="AH5172" t="s">
        <v>4411</v>
      </c>
    </row>
    <row r="5173" spans="1:34">
      <c r="A5173" t="s">
        <v>502</v>
      </c>
      <c r="B5173" t="s">
        <v>568</v>
      </c>
      <c r="C5173" t="s">
        <v>504</v>
      </c>
      <c r="D5173" t="s">
        <v>569</v>
      </c>
      <c r="E5173" t="s">
        <v>103</v>
      </c>
      <c r="F5173" t="s">
        <v>40</v>
      </c>
      <c r="G5173" t="s">
        <v>41</v>
      </c>
      <c r="I5173">
        <v>1.135175902845561</v>
      </c>
      <c r="J5173">
        <v>3.0966945510934218</v>
      </c>
      <c r="K5173">
        <v>8.3999999999999995E-3</v>
      </c>
      <c r="M5173">
        <v>4.2402704539389831</v>
      </c>
      <c r="N5173">
        <v>114.8567589159322</v>
      </c>
      <c r="O5173">
        <v>317.72043440023589</v>
      </c>
      <c r="P5173">
        <v>186.37200198002759</v>
      </c>
      <c r="R5173">
        <v>618.94919529619563</v>
      </c>
      <c r="S5173">
        <v>16401609.360714911</v>
      </c>
      <c r="T5173">
        <v>24911436.093821891</v>
      </c>
      <c r="U5173">
        <v>28686954.545454539</v>
      </c>
      <c r="V5173">
        <v>69999999.999991342</v>
      </c>
      <c r="X5173">
        <v>0.26388482049687328</v>
      </c>
      <c r="Y5173">
        <v>0.7334866837410472</v>
      </c>
      <c r="Z5173">
        <v>0.5355517298276653</v>
      </c>
      <c r="AB5173">
        <v>7.6735999999999999E-2</v>
      </c>
      <c r="AC5173">
        <v>5.4999999999999997E-3</v>
      </c>
      <c r="AD5173">
        <v>1.154419181177105</v>
      </c>
      <c r="AE5173">
        <v>0.67208286694932884</v>
      </c>
      <c r="AF5173">
        <v>6.149008502065417</v>
      </c>
      <c r="AG5173">
        <v>1</v>
      </c>
      <c r="AH5173" t="s">
        <v>219</v>
      </c>
    </row>
    <row r="5174" spans="1:34">
      <c r="A5174" t="s">
        <v>502</v>
      </c>
      <c r="B5174" t="s">
        <v>622</v>
      </c>
      <c r="C5174" t="s">
        <v>504</v>
      </c>
      <c r="D5174" t="s">
        <v>623</v>
      </c>
      <c r="E5174" t="s">
        <v>103</v>
      </c>
      <c r="F5174" t="s">
        <v>40</v>
      </c>
      <c r="G5174" t="s">
        <v>41</v>
      </c>
      <c r="I5174">
        <v>1.0616768705965729</v>
      </c>
      <c r="J5174">
        <v>3.2287038507012689</v>
      </c>
      <c r="K5174">
        <v>8.4000000000000012E-3</v>
      </c>
      <c r="M5174">
        <v>4.2987807212978417</v>
      </c>
      <c r="N5174">
        <v>107.4201487778778</v>
      </c>
      <c r="O5174">
        <v>331.26457035690191</v>
      </c>
      <c r="P5174">
        <v>186.37200198002759</v>
      </c>
      <c r="R5174">
        <v>625.05672111480726</v>
      </c>
      <c r="S5174">
        <v>15339657.27706283</v>
      </c>
      <c r="T5174">
        <v>25973388.17747505</v>
      </c>
      <c r="U5174">
        <v>28686954.545454551</v>
      </c>
      <c r="V5174">
        <v>69999999.99999243</v>
      </c>
      <c r="X5174">
        <v>0.2467991169657292</v>
      </c>
      <c r="Y5174">
        <v>0.76475456043820123</v>
      </c>
      <c r="Z5174">
        <v>0.53555172982766541</v>
      </c>
      <c r="AB5174">
        <v>7.6735999999999999E-2</v>
      </c>
      <c r="AC5174">
        <v>5.4999999999999997E-3</v>
      </c>
      <c r="AD5174">
        <v>1.1703486780496739</v>
      </c>
      <c r="AE5174">
        <v>0.68135674432570792</v>
      </c>
      <c r="AF5174">
        <v>6.2327221436732234</v>
      </c>
      <c r="AG5174">
        <v>1</v>
      </c>
      <c r="AH5174" t="s">
        <v>219</v>
      </c>
    </row>
    <row r="5175" spans="1:34">
      <c r="A5175" t="s">
        <v>502</v>
      </c>
      <c r="B5175" t="s">
        <v>576</v>
      </c>
      <c r="C5175" t="s">
        <v>504</v>
      </c>
      <c r="D5175" t="s">
        <v>577</v>
      </c>
      <c r="E5175" t="s">
        <v>103</v>
      </c>
      <c r="F5175" t="s">
        <v>40</v>
      </c>
      <c r="G5175" t="s">
        <v>41</v>
      </c>
      <c r="I5175">
        <v>1.1268088709831821</v>
      </c>
      <c r="J5175">
        <v>3.1117223138020171</v>
      </c>
      <c r="K5175">
        <v>8.4000000000000012E-3</v>
      </c>
      <c r="M5175">
        <v>4.2469311847851987</v>
      </c>
      <c r="N5175">
        <v>114.01018513027461</v>
      </c>
      <c r="O5175">
        <v>319.26228078419803</v>
      </c>
      <c r="P5175">
        <v>186.37200198002759</v>
      </c>
      <c r="R5175">
        <v>619.64446789450017</v>
      </c>
      <c r="S5175">
        <v>16280718.15101658</v>
      </c>
      <c r="T5175">
        <v>25032327.30352034</v>
      </c>
      <c r="U5175">
        <v>28686954.545454551</v>
      </c>
      <c r="V5175">
        <v>69999999.999991462</v>
      </c>
      <c r="X5175">
        <v>0.26193980678088358</v>
      </c>
      <c r="Y5175">
        <v>0.73704617714645349</v>
      </c>
      <c r="Z5175">
        <v>0.53555172982766541</v>
      </c>
      <c r="AB5175">
        <v>7.6735999999999999E-2</v>
      </c>
      <c r="AC5175">
        <v>5.4999999999999997E-3</v>
      </c>
      <c r="AD5175">
        <v>1.156232573868222</v>
      </c>
      <c r="AE5175">
        <v>0.673138592788454</v>
      </c>
      <c r="AF5175">
        <v>6.1585383514418748</v>
      </c>
      <c r="AG5175">
        <v>1</v>
      </c>
      <c r="AH5175" t="s">
        <v>219</v>
      </c>
    </row>
    <row r="5176" spans="1:34">
      <c r="A5176" t="s">
        <v>502</v>
      </c>
      <c r="B5176" t="s">
        <v>537</v>
      </c>
      <c r="C5176" t="s">
        <v>504</v>
      </c>
      <c r="D5176" t="s">
        <v>538</v>
      </c>
      <c r="E5176" t="s">
        <v>103</v>
      </c>
      <c r="F5176" t="s">
        <v>40</v>
      </c>
      <c r="G5176" t="s">
        <v>41</v>
      </c>
      <c r="I5176">
        <v>1.1928301168927069</v>
      </c>
      <c r="J5176">
        <v>2.9931436309939312</v>
      </c>
      <c r="K5176">
        <v>8.3999999999999995E-3</v>
      </c>
      <c r="M5176">
        <v>4.1943737478866394</v>
      </c>
      <c r="N5176">
        <v>120.6901950791746</v>
      </c>
      <c r="O5176">
        <v>307.09612426124022</v>
      </c>
      <c r="P5176">
        <v>186.37200198002759</v>
      </c>
      <c r="R5176">
        <v>614.15832132044238</v>
      </c>
      <c r="S5176">
        <v>17234627.304832589</v>
      </c>
      <c r="T5176">
        <v>24078418.14970335</v>
      </c>
      <c r="U5176">
        <v>28686954.545454539</v>
      </c>
      <c r="V5176">
        <v>69999999.999990478</v>
      </c>
      <c r="X5176">
        <v>0.27728721204392981</v>
      </c>
      <c r="Y5176">
        <v>0.70895949201163</v>
      </c>
      <c r="Z5176">
        <v>0.5355517298276653</v>
      </c>
      <c r="AB5176">
        <v>7.6735999999999999E-2</v>
      </c>
      <c r="AC5176">
        <v>5.4999999999999997E-3</v>
      </c>
      <c r="AD5176">
        <v>1.1419237428801321</v>
      </c>
      <c r="AE5176">
        <v>0.66480823904003217</v>
      </c>
      <c r="AF5176">
        <v>6.0833417298068024</v>
      </c>
      <c r="AG5176">
        <v>1</v>
      </c>
      <c r="AH5176" t="s">
        <v>219</v>
      </c>
    </row>
    <row r="5177" spans="1:34">
      <c r="A5177" t="s">
        <v>502</v>
      </c>
      <c r="B5177" t="s">
        <v>503</v>
      </c>
      <c r="C5177" t="s">
        <v>504</v>
      </c>
      <c r="D5177" t="s">
        <v>505</v>
      </c>
      <c r="E5177" t="s">
        <v>103</v>
      </c>
      <c r="F5177" t="s">
        <v>40</v>
      </c>
      <c r="G5177" t="s">
        <v>41</v>
      </c>
      <c r="I5177">
        <v>1.2802605209301741</v>
      </c>
      <c r="J5177">
        <v>2.8361126327854329</v>
      </c>
      <c r="K5177">
        <v>8.4000000000000012E-3</v>
      </c>
      <c r="M5177">
        <v>4.1247731537156067</v>
      </c>
      <c r="N5177">
        <v>129.5363772552422</v>
      </c>
      <c r="O5177">
        <v>290.98476547466242</v>
      </c>
      <c r="P5177">
        <v>186.37200198002759</v>
      </c>
      <c r="R5177">
        <v>606.89314470993224</v>
      </c>
      <c r="S5177">
        <v>18497867.063250098</v>
      </c>
      <c r="T5177">
        <v>22815178.391284551</v>
      </c>
      <c r="U5177">
        <v>28686954.545454551</v>
      </c>
      <c r="V5177">
        <v>69999999.999989197</v>
      </c>
      <c r="X5177">
        <v>0.29761142472106838</v>
      </c>
      <c r="Y5177">
        <v>0.67176494659550934</v>
      </c>
      <c r="Z5177">
        <v>0.53555172982766541</v>
      </c>
      <c r="AB5177">
        <v>7.6735999999999999E-2</v>
      </c>
      <c r="AC5177">
        <v>5.4999999999999997E-3</v>
      </c>
      <c r="AD5177">
        <v>1.1229748900168139</v>
      </c>
      <c r="AE5177">
        <v>0.65377654486392367</v>
      </c>
      <c r="AF5177">
        <v>5.9837605885963452</v>
      </c>
      <c r="AG5177">
        <v>1</v>
      </c>
      <c r="AH5177" t="s">
        <v>219</v>
      </c>
    </row>
    <row r="5178" spans="1:34">
      <c r="A5178" t="s">
        <v>502</v>
      </c>
      <c r="B5178" t="s">
        <v>547</v>
      </c>
      <c r="C5178" t="s">
        <v>504</v>
      </c>
      <c r="D5178" t="s">
        <v>548</v>
      </c>
      <c r="E5178" t="s">
        <v>103</v>
      </c>
      <c r="F5178" t="s">
        <v>40</v>
      </c>
      <c r="G5178" t="s">
        <v>41</v>
      </c>
      <c r="I5178">
        <v>1.169312804252687</v>
      </c>
      <c r="J5178">
        <v>3.0353823363928112</v>
      </c>
      <c r="K5178">
        <v>8.3999999999999995E-3</v>
      </c>
      <c r="M5178">
        <v>4.2130951406454988</v>
      </c>
      <c r="N5178">
        <v>118.3107204079149</v>
      </c>
      <c r="O5178">
        <v>311.42980961716188</v>
      </c>
      <c r="P5178">
        <v>186.37200198002759</v>
      </c>
      <c r="R5178">
        <v>616.1125320051043</v>
      </c>
      <c r="S5178">
        <v>16894836.992011011</v>
      </c>
      <c r="T5178">
        <v>24418208.462525271</v>
      </c>
      <c r="U5178">
        <v>28686954.545454539</v>
      </c>
      <c r="V5178">
        <v>69999999.999990836</v>
      </c>
      <c r="X5178">
        <v>0.27182033963320978</v>
      </c>
      <c r="Y5178">
        <v>0.71896420104487979</v>
      </c>
      <c r="Z5178">
        <v>0.5355517298276653</v>
      </c>
      <c r="AB5178">
        <v>7.6735999999999999E-2</v>
      </c>
      <c r="AC5178">
        <v>5.4999999999999997E-3</v>
      </c>
      <c r="AD5178">
        <v>1.147020666563173</v>
      </c>
      <c r="AE5178">
        <v>0.66777557979231161</v>
      </c>
      <c r="AF5178">
        <v>6.1101273870009827</v>
      </c>
      <c r="AG5178">
        <v>1</v>
      </c>
      <c r="AH5178" t="s">
        <v>219</v>
      </c>
    </row>
    <row r="5179" spans="1:34">
      <c r="A5179" t="s">
        <v>502</v>
      </c>
      <c r="B5179" t="s">
        <v>568</v>
      </c>
      <c r="C5179" t="s">
        <v>1974</v>
      </c>
      <c r="D5179" t="s">
        <v>2090</v>
      </c>
      <c r="E5179" t="s">
        <v>103</v>
      </c>
      <c r="F5179" t="s">
        <v>40</v>
      </c>
      <c r="G5179" t="s">
        <v>302</v>
      </c>
      <c r="I5179">
        <v>1.7240176909931879</v>
      </c>
      <c r="J5179">
        <v>4.1173373646988338</v>
      </c>
      <c r="K5179">
        <v>1.0600000000000021E-2</v>
      </c>
      <c r="M5179">
        <v>5.8519550556920219</v>
      </c>
      <c r="N5179">
        <v>174.43559522787581</v>
      </c>
      <c r="O5179">
        <v>422.43824649174161</v>
      </c>
      <c r="P5179">
        <v>44.026333184789159</v>
      </c>
      <c r="R5179">
        <v>640.90017490440641</v>
      </c>
      <c r="S5179">
        <v>24909500.4815998</v>
      </c>
      <c r="T5179">
        <v>33122022.513064351</v>
      </c>
      <c r="U5179">
        <v>11968477.005347621</v>
      </c>
      <c r="V5179">
        <v>70000000.000011772</v>
      </c>
      <c r="X5179">
        <v>0.40076793189563131</v>
      </c>
      <c r="Y5179">
        <v>0.97523733117614209</v>
      </c>
      <c r="Z5179">
        <v>0.1265124516804286</v>
      </c>
      <c r="AB5179">
        <v>7.2873999999999994E-2</v>
      </c>
      <c r="AC5179">
        <v>5.4999999999999997E-3</v>
      </c>
      <c r="AD5179">
        <v>1.5932024235391891</v>
      </c>
      <c r="AE5179">
        <v>0.92753487632718545</v>
      </c>
      <c r="AF5179">
        <v>8.451066355558396</v>
      </c>
      <c r="AG5179">
        <v>1</v>
      </c>
      <c r="AH5179" t="s">
        <v>1099</v>
      </c>
    </row>
    <row r="5180" spans="1:34">
      <c r="A5180" t="s">
        <v>502</v>
      </c>
      <c r="B5180" t="s">
        <v>622</v>
      </c>
      <c r="C5180" t="s">
        <v>1974</v>
      </c>
      <c r="D5180" t="s">
        <v>2120</v>
      </c>
      <c r="E5180" t="s">
        <v>103</v>
      </c>
      <c r="F5180" t="s">
        <v>40</v>
      </c>
      <c r="G5180" t="s">
        <v>302</v>
      </c>
      <c r="I5180">
        <v>1.6719471893722331</v>
      </c>
      <c r="J5180">
        <v>4.2108595545682999</v>
      </c>
      <c r="K5180">
        <v>1.059999999999999E-2</v>
      </c>
      <c r="M5180">
        <v>5.8934067439405329</v>
      </c>
      <c r="N5180">
        <v>169.16711742076421</v>
      </c>
      <c r="O5180">
        <v>432.03361029050438</v>
      </c>
      <c r="P5180">
        <v>44.026333184789053</v>
      </c>
      <c r="R5180">
        <v>645.22706089605765</v>
      </c>
      <c r="S5180">
        <v>24157158.906463701</v>
      </c>
      <c r="T5180">
        <v>33874364.088201247</v>
      </c>
      <c r="U5180">
        <v>11968477.005347591</v>
      </c>
      <c r="V5180">
        <v>70000000.000012532</v>
      </c>
      <c r="X5180">
        <v>0.38866353914118312</v>
      </c>
      <c r="Y5180">
        <v>0.99738910616451926</v>
      </c>
      <c r="Z5180">
        <v>0.1265124516804283</v>
      </c>
      <c r="AB5180">
        <v>7.2873999999999994E-2</v>
      </c>
      <c r="AC5180">
        <v>5.4999999999999997E-3</v>
      </c>
      <c r="AD5180">
        <v>1.6044876999209829</v>
      </c>
      <c r="AE5180">
        <v>0.93410496891457451</v>
      </c>
      <c r="AF5180">
        <v>8.5103734127760902</v>
      </c>
      <c r="AG5180">
        <v>1</v>
      </c>
      <c r="AH5180" t="s">
        <v>1099</v>
      </c>
    </row>
    <row r="5181" spans="1:34">
      <c r="A5181" t="s">
        <v>502</v>
      </c>
      <c r="B5181" t="s">
        <v>576</v>
      </c>
      <c r="C5181" t="s">
        <v>1974</v>
      </c>
      <c r="D5181" t="s">
        <v>2091</v>
      </c>
      <c r="E5181" t="s">
        <v>103</v>
      </c>
      <c r="F5181" t="s">
        <v>40</v>
      </c>
      <c r="G5181" t="s">
        <v>302</v>
      </c>
      <c r="I5181">
        <v>1.7184154064995181</v>
      </c>
      <c r="J5181">
        <v>4.1273994516349992</v>
      </c>
      <c r="K5181">
        <v>1.0600000000000021E-2</v>
      </c>
      <c r="M5181">
        <v>5.8564148581345172</v>
      </c>
      <c r="N5181">
        <v>173.86875775550249</v>
      </c>
      <c r="O5181">
        <v>423.47061522542981</v>
      </c>
      <c r="P5181">
        <v>44.026333184789159</v>
      </c>
      <c r="R5181">
        <v>641.36570616572135</v>
      </c>
      <c r="S5181">
        <v>24828555.773768671</v>
      </c>
      <c r="T5181">
        <v>33202967.220895559</v>
      </c>
      <c r="U5181">
        <v>11968477.005347621</v>
      </c>
      <c r="V5181">
        <v>70000000.000011861</v>
      </c>
      <c r="X5181">
        <v>0.3994656158102749</v>
      </c>
      <c r="Y5181">
        <v>0.97762064882550992</v>
      </c>
      <c r="Z5181">
        <v>0.1265124516804286</v>
      </c>
      <c r="AB5181">
        <v>7.2873999999999994E-2</v>
      </c>
      <c r="AC5181">
        <v>5.4999999999999997E-3</v>
      </c>
      <c r="AD5181">
        <v>1.594416610591596</v>
      </c>
      <c r="AE5181">
        <v>0.92824175501432105</v>
      </c>
      <c r="AF5181">
        <v>8.4574472237404343</v>
      </c>
      <c r="AG5181">
        <v>1</v>
      </c>
      <c r="AH5181" t="s">
        <v>1099</v>
      </c>
    </row>
    <row r="5182" spans="1:34">
      <c r="A5182" t="s">
        <v>502</v>
      </c>
      <c r="B5182" t="s">
        <v>537</v>
      </c>
      <c r="C5182" t="s">
        <v>1974</v>
      </c>
      <c r="D5182" t="s">
        <v>2050</v>
      </c>
      <c r="E5182" t="s">
        <v>103</v>
      </c>
      <c r="F5182" t="s">
        <v>40</v>
      </c>
      <c r="G5182" t="s">
        <v>302</v>
      </c>
      <c r="I5182">
        <v>1.765025687963768</v>
      </c>
      <c r="J5182">
        <v>4.0436841914152977</v>
      </c>
      <c r="K5182">
        <v>1.060000000000001E-2</v>
      </c>
      <c r="M5182">
        <v>5.8193098793790661</v>
      </c>
      <c r="N5182">
        <v>178.5847721174384</v>
      </c>
      <c r="O5182">
        <v>414.88144105791588</v>
      </c>
      <c r="P5182">
        <v>44.026333184789102</v>
      </c>
      <c r="R5182">
        <v>637.49254636014348</v>
      </c>
      <c r="S5182">
        <v>25502005.260190349</v>
      </c>
      <c r="T5182">
        <v>32529517.73447321</v>
      </c>
      <c r="U5182">
        <v>11968477.0053476</v>
      </c>
      <c r="V5182">
        <v>70000000.000011176</v>
      </c>
      <c r="X5182">
        <v>0.41030071698417281</v>
      </c>
      <c r="Y5182">
        <v>0.95779175463399646</v>
      </c>
      <c r="Z5182">
        <v>0.12651245168042849</v>
      </c>
      <c r="AB5182">
        <v>7.2873999999999994E-2</v>
      </c>
      <c r="AC5182">
        <v>5.4999999999999997E-3</v>
      </c>
      <c r="AD5182">
        <v>1.584314731558699</v>
      </c>
      <c r="AE5182">
        <v>0.92236061588158202</v>
      </c>
      <c r="AF5182">
        <v>8.4043592268193468</v>
      </c>
      <c r="AG5182">
        <v>1</v>
      </c>
      <c r="AH5182" t="s">
        <v>1099</v>
      </c>
    </row>
    <row r="5183" spans="1:34">
      <c r="A5183" t="s">
        <v>502</v>
      </c>
      <c r="B5183" t="s">
        <v>503</v>
      </c>
      <c r="C5183" t="s">
        <v>1974</v>
      </c>
      <c r="D5183" t="s">
        <v>1975</v>
      </c>
      <c r="E5183" t="s">
        <v>103</v>
      </c>
      <c r="F5183" t="s">
        <v>40</v>
      </c>
      <c r="G5183" t="s">
        <v>302</v>
      </c>
      <c r="I5183">
        <v>1.826898896430478</v>
      </c>
      <c r="J5183">
        <v>3.9325556681646652</v>
      </c>
      <c r="K5183">
        <v>1.060000000000001E-2</v>
      </c>
      <c r="M5183">
        <v>5.7700545645951422</v>
      </c>
      <c r="N5183">
        <v>184.84508487637021</v>
      </c>
      <c r="O5183">
        <v>403.47966987936007</v>
      </c>
      <c r="P5183">
        <v>44.026333184789102</v>
      </c>
      <c r="R5183">
        <v>632.35108794051939</v>
      </c>
      <c r="S5183">
        <v>26395981.42073179</v>
      </c>
      <c r="T5183">
        <v>31635541.573930848</v>
      </c>
      <c r="U5183">
        <v>11968477.0053476</v>
      </c>
      <c r="V5183">
        <v>70000000.000010252</v>
      </c>
      <c r="X5183">
        <v>0.42468386277582942</v>
      </c>
      <c r="Y5183">
        <v>0.93146972298274255</v>
      </c>
      <c r="Z5183">
        <v>0.12651245168042849</v>
      </c>
      <c r="AB5183">
        <v>7.2873999999999994E-2</v>
      </c>
      <c r="AC5183">
        <v>5.4999999999999997E-3</v>
      </c>
      <c r="AD5183">
        <v>1.570904907638468</v>
      </c>
      <c r="AE5183">
        <v>0.9145536484883301</v>
      </c>
      <c r="AF5183">
        <v>8.3338871207219398</v>
      </c>
      <c r="AG5183">
        <v>1</v>
      </c>
      <c r="AH5183" t="s">
        <v>1099</v>
      </c>
    </row>
    <row r="5184" spans="1:34">
      <c r="A5184" t="s">
        <v>502</v>
      </c>
      <c r="B5184" t="s">
        <v>547</v>
      </c>
      <c r="C5184" t="s">
        <v>1974</v>
      </c>
      <c r="D5184" t="s">
        <v>2069</v>
      </c>
      <c r="E5184" t="s">
        <v>103</v>
      </c>
      <c r="F5184" t="s">
        <v>40</v>
      </c>
      <c r="G5184" t="s">
        <v>302</v>
      </c>
      <c r="I5184">
        <v>1.7479166127193151</v>
      </c>
      <c r="J5184">
        <v>4.0744132632254821</v>
      </c>
      <c r="K5184">
        <v>1.060000000000001E-2</v>
      </c>
      <c r="M5184">
        <v>5.8329298759447976</v>
      </c>
      <c r="N5184">
        <v>176.85368099252921</v>
      </c>
      <c r="O5184">
        <v>418.03423959298641</v>
      </c>
      <c r="P5184">
        <v>44.026333184789102</v>
      </c>
      <c r="R5184">
        <v>638.91425377030464</v>
      </c>
      <c r="S5184">
        <v>25254804.480135761</v>
      </c>
      <c r="T5184">
        <v>32776718.514528051</v>
      </c>
      <c r="U5184">
        <v>11968477.0053476</v>
      </c>
      <c r="V5184">
        <v>70000000.000011414</v>
      </c>
      <c r="X5184">
        <v>0.40632351376973469</v>
      </c>
      <c r="Y5184">
        <v>0.96507027842916193</v>
      </c>
      <c r="Z5184">
        <v>0.12651245168042849</v>
      </c>
      <c r="AB5184">
        <v>7.2873999999999994E-2</v>
      </c>
      <c r="AC5184">
        <v>5.4999999999999997E-3</v>
      </c>
      <c r="AD5184">
        <v>1.5880227934509401</v>
      </c>
      <c r="AE5184">
        <v>0.92451938533725042</v>
      </c>
      <c r="AF5184">
        <v>8.4238460547329872</v>
      </c>
      <c r="AG5184">
        <v>1</v>
      </c>
      <c r="AH5184" t="s">
        <v>1099</v>
      </c>
    </row>
    <row r="5185" spans="1:34">
      <c r="A5185" t="s">
        <v>502</v>
      </c>
      <c r="B5185" t="s">
        <v>568</v>
      </c>
      <c r="C5185" t="s">
        <v>7316</v>
      </c>
      <c r="D5185" t="s">
        <v>7317</v>
      </c>
      <c r="E5185" t="s">
        <v>103</v>
      </c>
      <c r="F5185" t="s">
        <v>40</v>
      </c>
      <c r="G5185" t="s">
        <v>4231</v>
      </c>
      <c r="I5185">
        <v>0</v>
      </c>
      <c r="J5185">
        <v>0</v>
      </c>
      <c r="K5185">
        <v>0</v>
      </c>
      <c r="M5185">
        <v>0</v>
      </c>
      <c r="N5185">
        <v>0</v>
      </c>
      <c r="O5185">
        <v>0</v>
      </c>
      <c r="P5185">
        <v>0</v>
      </c>
      <c r="R5185">
        <v>0</v>
      </c>
      <c r="S5185">
        <v>0</v>
      </c>
      <c r="T5185">
        <v>0</v>
      </c>
      <c r="U5185">
        <v>0</v>
      </c>
      <c r="V5185">
        <v>0</v>
      </c>
      <c r="X5185">
        <v>0</v>
      </c>
      <c r="Y5185">
        <v>0</v>
      </c>
      <c r="Z5185">
        <v>0</v>
      </c>
      <c r="AB5185">
        <v>7.5773999999999994E-2</v>
      </c>
      <c r="AC5185">
        <v>5.4999999999999997E-3</v>
      </c>
      <c r="AD5185">
        <v>0</v>
      </c>
      <c r="AE5185">
        <v>0</v>
      </c>
      <c r="AF5185">
        <v>0</v>
      </c>
      <c r="AG5185">
        <v>0</v>
      </c>
      <c r="AH5185" t="s">
        <v>6905</v>
      </c>
    </row>
    <row r="5186" spans="1:34">
      <c r="A5186" t="s">
        <v>502</v>
      </c>
      <c r="B5186" t="s">
        <v>622</v>
      </c>
      <c r="C5186" t="s">
        <v>7316</v>
      </c>
      <c r="D5186" t="s">
        <v>7318</v>
      </c>
      <c r="E5186" t="s">
        <v>103</v>
      </c>
      <c r="F5186" t="s">
        <v>40</v>
      </c>
      <c r="G5186" t="s">
        <v>4231</v>
      </c>
      <c r="I5186">
        <v>0</v>
      </c>
      <c r="J5186">
        <v>0</v>
      </c>
      <c r="K5186">
        <v>0</v>
      </c>
      <c r="M5186">
        <v>0</v>
      </c>
      <c r="N5186">
        <v>0</v>
      </c>
      <c r="O5186">
        <v>0</v>
      </c>
      <c r="P5186">
        <v>0</v>
      </c>
      <c r="R5186">
        <v>0</v>
      </c>
      <c r="S5186">
        <v>0</v>
      </c>
      <c r="T5186">
        <v>0</v>
      </c>
      <c r="U5186">
        <v>0</v>
      </c>
      <c r="V5186">
        <v>0</v>
      </c>
      <c r="X5186">
        <v>0</v>
      </c>
      <c r="Y5186">
        <v>0</v>
      </c>
      <c r="Z5186">
        <v>0</v>
      </c>
      <c r="AB5186">
        <v>7.5773999999999994E-2</v>
      </c>
      <c r="AC5186">
        <v>5.4999999999999997E-3</v>
      </c>
      <c r="AD5186">
        <v>0</v>
      </c>
      <c r="AE5186">
        <v>0</v>
      </c>
      <c r="AF5186">
        <v>0</v>
      </c>
      <c r="AG5186">
        <v>0</v>
      </c>
      <c r="AH5186" t="s">
        <v>6905</v>
      </c>
    </row>
    <row r="5187" spans="1:34">
      <c r="A5187" t="s">
        <v>502</v>
      </c>
      <c r="B5187" t="s">
        <v>576</v>
      </c>
      <c r="C5187" t="s">
        <v>7316</v>
      </c>
      <c r="D5187" t="s">
        <v>7319</v>
      </c>
      <c r="E5187" t="s">
        <v>103</v>
      </c>
      <c r="F5187" t="s">
        <v>40</v>
      </c>
      <c r="G5187" t="s">
        <v>4231</v>
      </c>
      <c r="I5187">
        <v>0</v>
      </c>
      <c r="J5187">
        <v>0</v>
      </c>
      <c r="K5187">
        <v>0</v>
      </c>
      <c r="M5187">
        <v>0</v>
      </c>
      <c r="N5187">
        <v>0</v>
      </c>
      <c r="O5187">
        <v>0</v>
      </c>
      <c r="P5187">
        <v>0</v>
      </c>
      <c r="R5187">
        <v>0</v>
      </c>
      <c r="S5187">
        <v>0</v>
      </c>
      <c r="T5187">
        <v>0</v>
      </c>
      <c r="U5187">
        <v>0</v>
      </c>
      <c r="V5187">
        <v>0</v>
      </c>
      <c r="X5187">
        <v>0</v>
      </c>
      <c r="Y5187">
        <v>0</v>
      </c>
      <c r="Z5187">
        <v>0</v>
      </c>
      <c r="AB5187">
        <v>7.5773999999999994E-2</v>
      </c>
      <c r="AC5187">
        <v>5.4999999999999997E-3</v>
      </c>
      <c r="AD5187">
        <v>0</v>
      </c>
      <c r="AE5187">
        <v>0</v>
      </c>
      <c r="AF5187">
        <v>0</v>
      </c>
      <c r="AG5187">
        <v>0</v>
      </c>
      <c r="AH5187" t="s">
        <v>6905</v>
      </c>
    </row>
    <row r="5188" spans="1:34">
      <c r="A5188" t="s">
        <v>502</v>
      </c>
      <c r="B5188" t="s">
        <v>537</v>
      </c>
      <c r="C5188" t="s">
        <v>7316</v>
      </c>
      <c r="D5188" t="s">
        <v>7320</v>
      </c>
      <c r="E5188" t="s">
        <v>103</v>
      </c>
      <c r="F5188" t="s">
        <v>40</v>
      </c>
      <c r="G5188" t="s">
        <v>4231</v>
      </c>
      <c r="I5188">
        <v>0</v>
      </c>
      <c r="J5188">
        <v>0</v>
      </c>
      <c r="K5188">
        <v>0</v>
      </c>
      <c r="M5188">
        <v>0</v>
      </c>
      <c r="N5188">
        <v>0</v>
      </c>
      <c r="O5188">
        <v>0</v>
      </c>
      <c r="P5188">
        <v>0</v>
      </c>
      <c r="R5188">
        <v>0</v>
      </c>
      <c r="S5188">
        <v>0</v>
      </c>
      <c r="T5188">
        <v>0</v>
      </c>
      <c r="U5188">
        <v>0</v>
      </c>
      <c r="V5188">
        <v>0</v>
      </c>
      <c r="X5188">
        <v>0</v>
      </c>
      <c r="Y5188">
        <v>0</v>
      </c>
      <c r="Z5188">
        <v>0</v>
      </c>
      <c r="AB5188">
        <v>7.5773999999999994E-2</v>
      </c>
      <c r="AC5188">
        <v>5.4999999999999997E-3</v>
      </c>
      <c r="AD5188">
        <v>0</v>
      </c>
      <c r="AE5188">
        <v>0</v>
      </c>
      <c r="AF5188">
        <v>0</v>
      </c>
      <c r="AG5188">
        <v>0</v>
      </c>
      <c r="AH5188" t="s">
        <v>6905</v>
      </c>
    </row>
    <row r="5189" spans="1:34">
      <c r="A5189" t="s">
        <v>502</v>
      </c>
      <c r="B5189" t="s">
        <v>503</v>
      </c>
      <c r="C5189" t="s">
        <v>7316</v>
      </c>
      <c r="D5189" t="s">
        <v>7321</v>
      </c>
      <c r="E5189" t="s">
        <v>103</v>
      </c>
      <c r="F5189" t="s">
        <v>40</v>
      </c>
      <c r="G5189" t="s">
        <v>4231</v>
      </c>
      <c r="I5189">
        <v>0</v>
      </c>
      <c r="J5189">
        <v>0</v>
      </c>
      <c r="K5189">
        <v>0</v>
      </c>
      <c r="M5189">
        <v>0</v>
      </c>
      <c r="N5189">
        <v>0</v>
      </c>
      <c r="O5189">
        <v>0</v>
      </c>
      <c r="P5189">
        <v>0</v>
      </c>
      <c r="R5189">
        <v>0</v>
      </c>
      <c r="S5189">
        <v>0</v>
      </c>
      <c r="T5189">
        <v>0</v>
      </c>
      <c r="U5189">
        <v>0</v>
      </c>
      <c r="V5189">
        <v>0</v>
      </c>
      <c r="X5189">
        <v>0</v>
      </c>
      <c r="Y5189">
        <v>0</v>
      </c>
      <c r="Z5189">
        <v>0</v>
      </c>
      <c r="AB5189">
        <v>7.5773999999999994E-2</v>
      </c>
      <c r="AC5189">
        <v>5.4999999999999997E-3</v>
      </c>
      <c r="AD5189">
        <v>0</v>
      </c>
      <c r="AE5189">
        <v>0</v>
      </c>
      <c r="AF5189">
        <v>0</v>
      </c>
      <c r="AG5189">
        <v>0</v>
      </c>
      <c r="AH5189" t="s">
        <v>6905</v>
      </c>
    </row>
    <row r="5190" spans="1:34">
      <c r="A5190" t="s">
        <v>502</v>
      </c>
      <c r="B5190" t="s">
        <v>547</v>
      </c>
      <c r="C5190" t="s">
        <v>7316</v>
      </c>
      <c r="D5190" t="s">
        <v>7322</v>
      </c>
      <c r="E5190" t="s">
        <v>103</v>
      </c>
      <c r="F5190" t="s">
        <v>40</v>
      </c>
      <c r="G5190" t="s">
        <v>4231</v>
      </c>
      <c r="I5190">
        <v>0</v>
      </c>
      <c r="J5190">
        <v>0</v>
      </c>
      <c r="K5190">
        <v>0</v>
      </c>
      <c r="M5190">
        <v>0</v>
      </c>
      <c r="N5190">
        <v>0</v>
      </c>
      <c r="O5190">
        <v>0</v>
      </c>
      <c r="P5190">
        <v>0</v>
      </c>
      <c r="R5190">
        <v>0</v>
      </c>
      <c r="S5190">
        <v>0</v>
      </c>
      <c r="T5190">
        <v>0</v>
      </c>
      <c r="U5190">
        <v>0</v>
      </c>
      <c r="V5190">
        <v>0</v>
      </c>
      <c r="X5190">
        <v>0</v>
      </c>
      <c r="Y5190">
        <v>0</v>
      </c>
      <c r="Z5190">
        <v>0</v>
      </c>
      <c r="AB5190">
        <v>7.5773999999999994E-2</v>
      </c>
      <c r="AC5190">
        <v>5.4999999999999997E-3</v>
      </c>
      <c r="AD5190">
        <v>0</v>
      </c>
      <c r="AE5190">
        <v>0</v>
      </c>
      <c r="AF5190">
        <v>0</v>
      </c>
      <c r="AG5190">
        <v>0</v>
      </c>
      <c r="AH5190" t="s">
        <v>6905</v>
      </c>
    </row>
    <row r="5191" spans="1:34">
      <c r="A5191" t="s">
        <v>1069</v>
      </c>
      <c r="B5191" t="s">
        <v>1070</v>
      </c>
      <c r="C5191" t="s">
        <v>7323</v>
      </c>
      <c r="D5191" t="s">
        <v>7324</v>
      </c>
      <c r="E5191" t="s">
        <v>140</v>
      </c>
      <c r="I5191">
        <v>0</v>
      </c>
      <c r="M5191">
        <v>0</v>
      </c>
      <c r="N5191">
        <v>0</v>
      </c>
      <c r="R5191">
        <v>0</v>
      </c>
      <c r="S5191">
        <v>0</v>
      </c>
      <c r="V5191">
        <v>0</v>
      </c>
      <c r="X5191">
        <v>0</v>
      </c>
      <c r="AB5191">
        <v>2.0346E-2</v>
      </c>
      <c r="AC5191">
        <v>5.4999999999999997E-3</v>
      </c>
      <c r="AD5191">
        <v>0</v>
      </c>
      <c r="AE5191">
        <v>0</v>
      </c>
      <c r="AF5191">
        <v>0</v>
      </c>
      <c r="AG5191">
        <v>0</v>
      </c>
      <c r="AH5191" t="s">
        <v>140</v>
      </c>
    </row>
    <row r="5192" spans="1:34">
      <c r="A5192" t="s">
        <v>1069</v>
      </c>
      <c r="B5192" t="s">
        <v>1101</v>
      </c>
      <c r="C5192" t="s">
        <v>7323</v>
      </c>
      <c r="D5192" t="s">
        <v>7325</v>
      </c>
      <c r="E5192" t="s">
        <v>140</v>
      </c>
      <c r="I5192">
        <v>0</v>
      </c>
      <c r="M5192">
        <v>0</v>
      </c>
      <c r="N5192">
        <v>0</v>
      </c>
      <c r="R5192">
        <v>0</v>
      </c>
      <c r="S5192">
        <v>0</v>
      </c>
      <c r="V5192">
        <v>0</v>
      </c>
      <c r="X5192">
        <v>0</v>
      </c>
      <c r="AB5192">
        <v>2.0346E-2</v>
      </c>
      <c r="AC5192">
        <v>5.4999999999999997E-3</v>
      </c>
      <c r="AD5192">
        <v>0</v>
      </c>
      <c r="AE5192">
        <v>0</v>
      </c>
      <c r="AF5192">
        <v>0</v>
      </c>
      <c r="AG5192">
        <v>0</v>
      </c>
      <c r="AH5192" t="s">
        <v>140</v>
      </c>
    </row>
    <row r="5193" spans="1:34">
      <c r="A5193" t="s">
        <v>1069</v>
      </c>
      <c r="B5193" t="s">
        <v>2362</v>
      </c>
      <c r="C5193" t="s">
        <v>7323</v>
      </c>
      <c r="D5193" t="s">
        <v>7326</v>
      </c>
      <c r="E5193" t="s">
        <v>140</v>
      </c>
      <c r="I5193">
        <v>0</v>
      </c>
      <c r="M5193">
        <v>0</v>
      </c>
      <c r="N5193">
        <v>0</v>
      </c>
      <c r="R5193">
        <v>0</v>
      </c>
      <c r="S5193">
        <v>0</v>
      </c>
      <c r="V5193">
        <v>0</v>
      </c>
      <c r="X5193">
        <v>0</v>
      </c>
      <c r="AB5193">
        <v>2.0346E-2</v>
      </c>
      <c r="AC5193">
        <v>5.4999999999999997E-3</v>
      </c>
      <c r="AD5193">
        <v>0</v>
      </c>
      <c r="AE5193">
        <v>0</v>
      </c>
      <c r="AF5193">
        <v>0</v>
      </c>
      <c r="AG5193">
        <v>0</v>
      </c>
      <c r="AH5193" t="s">
        <v>140</v>
      </c>
    </row>
    <row r="5194" spans="1:34">
      <c r="A5194" t="s">
        <v>1069</v>
      </c>
      <c r="B5194" t="s">
        <v>1070</v>
      </c>
      <c r="C5194" t="s">
        <v>7327</v>
      </c>
      <c r="D5194" t="s">
        <v>7328</v>
      </c>
      <c r="E5194" t="s">
        <v>40</v>
      </c>
      <c r="I5194">
        <v>0</v>
      </c>
      <c r="M5194">
        <v>0</v>
      </c>
      <c r="N5194">
        <v>0</v>
      </c>
      <c r="R5194">
        <v>0</v>
      </c>
      <c r="S5194">
        <v>0</v>
      </c>
      <c r="V5194">
        <v>0</v>
      </c>
      <c r="X5194">
        <v>0</v>
      </c>
      <c r="AB5194">
        <v>2.7251000000000001E-2</v>
      </c>
      <c r="AC5194">
        <v>5.4999999999999997E-3</v>
      </c>
      <c r="AD5194">
        <v>0</v>
      </c>
      <c r="AE5194">
        <v>0</v>
      </c>
      <c r="AF5194">
        <v>0</v>
      </c>
      <c r="AG5194">
        <v>0</v>
      </c>
      <c r="AH5194" t="s">
        <v>40</v>
      </c>
    </row>
    <row r="5195" spans="1:34">
      <c r="A5195" t="s">
        <v>1069</v>
      </c>
      <c r="B5195" t="s">
        <v>1101</v>
      </c>
      <c r="C5195" t="s">
        <v>7327</v>
      </c>
      <c r="D5195" t="s">
        <v>7329</v>
      </c>
      <c r="E5195" t="s">
        <v>40</v>
      </c>
      <c r="I5195">
        <v>0</v>
      </c>
      <c r="M5195">
        <v>0</v>
      </c>
      <c r="N5195">
        <v>0</v>
      </c>
      <c r="R5195">
        <v>0</v>
      </c>
      <c r="S5195">
        <v>0</v>
      </c>
      <c r="V5195">
        <v>0</v>
      </c>
      <c r="X5195">
        <v>0</v>
      </c>
      <c r="AB5195">
        <v>2.7251000000000001E-2</v>
      </c>
      <c r="AC5195">
        <v>5.4999999999999997E-3</v>
      </c>
      <c r="AD5195">
        <v>0</v>
      </c>
      <c r="AE5195">
        <v>0</v>
      </c>
      <c r="AF5195">
        <v>0</v>
      </c>
      <c r="AG5195">
        <v>0</v>
      </c>
      <c r="AH5195" t="s">
        <v>40</v>
      </c>
    </row>
    <row r="5196" spans="1:34">
      <c r="A5196" t="s">
        <v>1069</v>
      </c>
      <c r="B5196" t="s">
        <v>2362</v>
      </c>
      <c r="C5196" t="s">
        <v>7327</v>
      </c>
      <c r="D5196" t="s">
        <v>7330</v>
      </c>
      <c r="E5196" t="s">
        <v>40</v>
      </c>
      <c r="I5196">
        <v>0</v>
      </c>
      <c r="M5196">
        <v>0</v>
      </c>
      <c r="N5196">
        <v>0</v>
      </c>
      <c r="R5196">
        <v>0</v>
      </c>
      <c r="S5196">
        <v>0</v>
      </c>
      <c r="V5196">
        <v>0</v>
      </c>
      <c r="X5196">
        <v>0</v>
      </c>
      <c r="AB5196">
        <v>2.7251000000000001E-2</v>
      </c>
      <c r="AC5196">
        <v>5.4999999999999997E-3</v>
      </c>
      <c r="AD5196">
        <v>0</v>
      </c>
      <c r="AE5196">
        <v>0</v>
      </c>
      <c r="AF5196">
        <v>0</v>
      </c>
      <c r="AG5196">
        <v>0</v>
      </c>
      <c r="AH5196" t="s">
        <v>40</v>
      </c>
    </row>
    <row r="5197" spans="1:34">
      <c r="A5197" t="s">
        <v>1069</v>
      </c>
      <c r="B5197" t="s">
        <v>1070</v>
      </c>
      <c r="C5197" t="s">
        <v>3530</v>
      </c>
      <c r="D5197" t="s">
        <v>3531</v>
      </c>
      <c r="E5197" t="s">
        <v>140</v>
      </c>
      <c r="F5197" t="s">
        <v>40</v>
      </c>
      <c r="I5197">
        <v>2.7632603049105402</v>
      </c>
      <c r="J5197">
        <v>5</v>
      </c>
      <c r="M5197">
        <v>7.7632603049105402</v>
      </c>
      <c r="N5197">
        <v>181.4237183236213</v>
      </c>
      <c r="O5197">
        <v>512.99931129476579</v>
      </c>
      <c r="R5197">
        <v>694.42302961838709</v>
      </c>
      <c r="S5197">
        <v>5014821.0386303943</v>
      </c>
      <c r="T5197">
        <v>40222623.966942146</v>
      </c>
      <c r="V5197">
        <v>45237445.005572543</v>
      </c>
      <c r="X5197">
        <v>0.44657036940005701</v>
      </c>
      <c r="Y5197">
        <v>1.18430583262088</v>
      </c>
      <c r="AB5197">
        <v>4.7597E-2</v>
      </c>
      <c r="AC5197">
        <v>5.4999999999999997E-3</v>
      </c>
      <c r="AD5197">
        <v>2.1135577793473721</v>
      </c>
      <c r="AE5197">
        <v>1.2304767583283209</v>
      </c>
      <c r="AF5197">
        <v>11.160391842586231</v>
      </c>
      <c r="AG5197">
        <v>1</v>
      </c>
      <c r="AH5197" t="s">
        <v>1590</v>
      </c>
    </row>
    <row r="5198" spans="1:34">
      <c r="A5198" t="s">
        <v>1069</v>
      </c>
      <c r="B5198" t="s">
        <v>1101</v>
      </c>
      <c r="C5198" t="s">
        <v>3530</v>
      </c>
      <c r="D5198" t="s">
        <v>3548</v>
      </c>
      <c r="E5198" t="s">
        <v>140</v>
      </c>
      <c r="F5198" t="s">
        <v>40</v>
      </c>
      <c r="I5198">
        <v>2.8027234512443449</v>
      </c>
      <c r="J5198">
        <v>5</v>
      </c>
      <c r="M5198">
        <v>7.8027234512443453</v>
      </c>
      <c r="N5198">
        <v>184.0146978024294</v>
      </c>
      <c r="O5198">
        <v>512.99931129476579</v>
      </c>
      <c r="R5198">
        <v>697.01400909719518</v>
      </c>
      <c r="S5198">
        <v>5086439.5597424395</v>
      </c>
      <c r="T5198">
        <v>40222623.966942146</v>
      </c>
      <c r="V5198">
        <v>45309063.52668459</v>
      </c>
      <c r="X5198">
        <v>0.45294800664424212</v>
      </c>
      <c r="Y5198">
        <v>1.18430583262088</v>
      </c>
      <c r="AB5198">
        <v>4.7597E-2</v>
      </c>
      <c r="AC5198">
        <v>5.4999999999999997E-3</v>
      </c>
      <c r="AD5198">
        <v>2.1243016725900841</v>
      </c>
      <c r="AE5198">
        <v>1.236731667022229</v>
      </c>
      <c r="AF5198">
        <v>11.216853790856661</v>
      </c>
      <c r="AG5198">
        <v>1</v>
      </c>
      <c r="AH5198" t="s">
        <v>1590</v>
      </c>
    </row>
    <row r="5199" spans="1:34">
      <c r="A5199" t="s">
        <v>1069</v>
      </c>
      <c r="B5199" t="s">
        <v>2362</v>
      </c>
      <c r="C5199" t="s">
        <v>3530</v>
      </c>
      <c r="D5199" t="s">
        <v>3871</v>
      </c>
      <c r="E5199" t="s">
        <v>140</v>
      </c>
      <c r="F5199" t="s">
        <v>40</v>
      </c>
      <c r="I5199">
        <v>2.7857785371642372</v>
      </c>
      <c r="J5199">
        <v>5.0000000000000009</v>
      </c>
      <c r="M5199">
        <v>7.7857785371642372</v>
      </c>
      <c r="N5199">
        <v>182.90216804414911</v>
      </c>
      <c r="O5199">
        <v>512.9993112947659</v>
      </c>
      <c r="R5199">
        <v>695.90147933891501</v>
      </c>
      <c r="S5199">
        <v>5055687.5848106164</v>
      </c>
      <c r="T5199">
        <v>40222623.966942146</v>
      </c>
      <c r="V5199">
        <v>45278311.551752768</v>
      </c>
      <c r="X5199">
        <v>0.45020953986760182</v>
      </c>
      <c r="Y5199">
        <v>1.18430583262088</v>
      </c>
      <c r="AB5199">
        <v>4.7597E-2</v>
      </c>
      <c r="AC5199">
        <v>5.4999999999999997E-3</v>
      </c>
      <c r="AD5199">
        <v>2.1196883975525669</v>
      </c>
      <c r="AE5199">
        <v>3.9318181612679401</v>
      </c>
      <c r="AF5199">
        <v>13.890382095984741</v>
      </c>
      <c r="AG5199">
        <v>1</v>
      </c>
      <c r="AH5199" t="s">
        <v>1590</v>
      </c>
    </row>
    <row r="5200" spans="1:34">
      <c r="A5200" t="s">
        <v>1069</v>
      </c>
      <c r="B5200" t="s">
        <v>1070</v>
      </c>
      <c r="C5200" t="s">
        <v>7331</v>
      </c>
      <c r="D5200" t="s">
        <v>7332</v>
      </c>
      <c r="E5200" t="s">
        <v>140</v>
      </c>
      <c r="F5200" t="s">
        <v>41</v>
      </c>
      <c r="I5200">
        <v>0</v>
      </c>
      <c r="J5200">
        <v>0</v>
      </c>
      <c r="M5200">
        <v>0</v>
      </c>
      <c r="N5200">
        <v>0</v>
      </c>
      <c r="O5200">
        <v>0</v>
      </c>
      <c r="R5200">
        <v>0</v>
      </c>
      <c r="S5200">
        <v>0</v>
      </c>
      <c r="T5200">
        <v>0</v>
      </c>
      <c r="V5200">
        <v>0</v>
      </c>
      <c r="X5200">
        <v>0</v>
      </c>
      <c r="Y5200">
        <v>0</v>
      </c>
      <c r="AB5200">
        <v>4.258E-2</v>
      </c>
      <c r="AC5200">
        <v>5.4999999999999997E-3</v>
      </c>
      <c r="AD5200">
        <v>0</v>
      </c>
      <c r="AE5200">
        <v>0</v>
      </c>
      <c r="AF5200">
        <v>0</v>
      </c>
      <c r="AG5200">
        <v>0</v>
      </c>
      <c r="AH5200" t="s">
        <v>4335</v>
      </c>
    </row>
    <row r="5201" spans="1:34">
      <c r="A5201" t="s">
        <v>1069</v>
      </c>
      <c r="B5201" t="s">
        <v>1101</v>
      </c>
      <c r="C5201" t="s">
        <v>7331</v>
      </c>
      <c r="D5201" t="s">
        <v>7333</v>
      </c>
      <c r="E5201" t="s">
        <v>140</v>
      </c>
      <c r="F5201" t="s">
        <v>41</v>
      </c>
      <c r="I5201">
        <v>0</v>
      </c>
      <c r="J5201">
        <v>0</v>
      </c>
      <c r="M5201">
        <v>0</v>
      </c>
      <c r="N5201">
        <v>0</v>
      </c>
      <c r="O5201">
        <v>0</v>
      </c>
      <c r="R5201">
        <v>0</v>
      </c>
      <c r="S5201">
        <v>0</v>
      </c>
      <c r="T5201">
        <v>0</v>
      </c>
      <c r="V5201">
        <v>0</v>
      </c>
      <c r="X5201">
        <v>0</v>
      </c>
      <c r="Y5201">
        <v>0</v>
      </c>
      <c r="AB5201">
        <v>4.258E-2</v>
      </c>
      <c r="AC5201">
        <v>5.4999999999999997E-3</v>
      </c>
      <c r="AD5201">
        <v>0</v>
      </c>
      <c r="AE5201">
        <v>0</v>
      </c>
      <c r="AF5201">
        <v>0</v>
      </c>
      <c r="AG5201">
        <v>0</v>
      </c>
      <c r="AH5201" t="s">
        <v>4335</v>
      </c>
    </row>
    <row r="5202" spans="1:34">
      <c r="A5202" t="s">
        <v>1069</v>
      </c>
      <c r="B5202" t="s">
        <v>2362</v>
      </c>
      <c r="C5202" t="s">
        <v>7331</v>
      </c>
      <c r="D5202" t="s">
        <v>7334</v>
      </c>
      <c r="E5202" t="s">
        <v>140</v>
      </c>
      <c r="F5202" t="s">
        <v>41</v>
      </c>
      <c r="I5202">
        <v>0</v>
      </c>
      <c r="J5202">
        <v>0</v>
      </c>
      <c r="M5202">
        <v>0</v>
      </c>
      <c r="N5202">
        <v>0</v>
      </c>
      <c r="O5202">
        <v>0</v>
      </c>
      <c r="R5202">
        <v>0</v>
      </c>
      <c r="S5202">
        <v>0</v>
      </c>
      <c r="T5202">
        <v>0</v>
      </c>
      <c r="V5202">
        <v>0</v>
      </c>
      <c r="X5202">
        <v>0</v>
      </c>
      <c r="Y5202">
        <v>0</v>
      </c>
      <c r="AB5202">
        <v>4.258E-2</v>
      </c>
      <c r="AC5202">
        <v>5.4999999999999997E-3</v>
      </c>
      <c r="AD5202">
        <v>0</v>
      </c>
      <c r="AE5202">
        <v>0</v>
      </c>
      <c r="AF5202">
        <v>0</v>
      </c>
      <c r="AG5202">
        <v>0</v>
      </c>
      <c r="AH5202" t="s">
        <v>4335</v>
      </c>
    </row>
    <row r="5203" spans="1:34">
      <c r="A5203" t="s">
        <v>1069</v>
      </c>
      <c r="B5203" t="s">
        <v>1070</v>
      </c>
      <c r="C5203" t="s">
        <v>7335</v>
      </c>
      <c r="D5203" t="s">
        <v>7336</v>
      </c>
      <c r="E5203" t="s">
        <v>140</v>
      </c>
      <c r="F5203" t="s">
        <v>302</v>
      </c>
      <c r="I5203">
        <v>0</v>
      </c>
      <c r="J5203">
        <v>0</v>
      </c>
      <c r="M5203">
        <v>0</v>
      </c>
      <c r="N5203">
        <v>0</v>
      </c>
      <c r="O5203">
        <v>0</v>
      </c>
      <c r="R5203">
        <v>0</v>
      </c>
      <c r="S5203">
        <v>0</v>
      </c>
      <c r="T5203">
        <v>0</v>
      </c>
      <c r="V5203">
        <v>0</v>
      </c>
      <c r="X5203">
        <v>0</v>
      </c>
      <c r="Y5203">
        <v>0</v>
      </c>
      <c r="AB5203">
        <v>3.8718000000000002E-2</v>
      </c>
      <c r="AC5203">
        <v>5.4999999999999997E-3</v>
      </c>
      <c r="AD5203">
        <v>0</v>
      </c>
      <c r="AE5203">
        <v>0</v>
      </c>
      <c r="AF5203">
        <v>0</v>
      </c>
      <c r="AG5203">
        <v>0</v>
      </c>
      <c r="AH5203" t="s">
        <v>4357</v>
      </c>
    </row>
    <row r="5204" spans="1:34">
      <c r="A5204" t="s">
        <v>1069</v>
      </c>
      <c r="B5204" t="s">
        <v>1101</v>
      </c>
      <c r="C5204" t="s">
        <v>7335</v>
      </c>
      <c r="D5204" t="s">
        <v>7337</v>
      </c>
      <c r="E5204" t="s">
        <v>140</v>
      </c>
      <c r="F5204" t="s">
        <v>302</v>
      </c>
      <c r="I5204">
        <v>0</v>
      </c>
      <c r="J5204">
        <v>0</v>
      </c>
      <c r="M5204">
        <v>0</v>
      </c>
      <c r="N5204">
        <v>0</v>
      </c>
      <c r="O5204">
        <v>0</v>
      </c>
      <c r="R5204">
        <v>0</v>
      </c>
      <c r="S5204">
        <v>0</v>
      </c>
      <c r="T5204">
        <v>0</v>
      </c>
      <c r="V5204">
        <v>0</v>
      </c>
      <c r="X5204">
        <v>0</v>
      </c>
      <c r="Y5204">
        <v>0</v>
      </c>
      <c r="AB5204">
        <v>3.8718000000000002E-2</v>
      </c>
      <c r="AC5204">
        <v>5.4999999999999997E-3</v>
      </c>
      <c r="AD5204">
        <v>0</v>
      </c>
      <c r="AE5204">
        <v>0</v>
      </c>
      <c r="AF5204">
        <v>0</v>
      </c>
      <c r="AG5204">
        <v>0</v>
      </c>
      <c r="AH5204" t="s">
        <v>4357</v>
      </c>
    </row>
    <row r="5205" spans="1:34">
      <c r="A5205" t="s">
        <v>1069</v>
      </c>
      <c r="B5205" t="s">
        <v>2362</v>
      </c>
      <c r="C5205" t="s">
        <v>7335</v>
      </c>
      <c r="D5205" t="s">
        <v>7338</v>
      </c>
      <c r="E5205" t="s">
        <v>140</v>
      </c>
      <c r="F5205" t="s">
        <v>302</v>
      </c>
      <c r="I5205">
        <v>0</v>
      </c>
      <c r="J5205">
        <v>0</v>
      </c>
      <c r="M5205">
        <v>0</v>
      </c>
      <c r="N5205">
        <v>0</v>
      </c>
      <c r="O5205">
        <v>0</v>
      </c>
      <c r="R5205">
        <v>0</v>
      </c>
      <c r="S5205">
        <v>0</v>
      </c>
      <c r="T5205">
        <v>0</v>
      </c>
      <c r="V5205">
        <v>0</v>
      </c>
      <c r="X5205">
        <v>0</v>
      </c>
      <c r="Y5205">
        <v>0</v>
      </c>
      <c r="AB5205">
        <v>3.8718000000000002E-2</v>
      </c>
      <c r="AC5205">
        <v>5.4999999999999997E-3</v>
      </c>
      <c r="AD5205">
        <v>0</v>
      </c>
      <c r="AE5205">
        <v>0</v>
      </c>
      <c r="AF5205">
        <v>0</v>
      </c>
      <c r="AG5205">
        <v>0</v>
      </c>
      <c r="AH5205" t="s">
        <v>4357</v>
      </c>
    </row>
    <row r="5206" spans="1:34">
      <c r="A5206" t="s">
        <v>1069</v>
      </c>
      <c r="B5206" t="s">
        <v>1070</v>
      </c>
      <c r="C5206" t="s">
        <v>7339</v>
      </c>
      <c r="D5206" t="s">
        <v>7340</v>
      </c>
      <c r="E5206" t="s">
        <v>40</v>
      </c>
      <c r="F5206" t="s">
        <v>41</v>
      </c>
      <c r="I5206">
        <v>0</v>
      </c>
      <c r="J5206">
        <v>0</v>
      </c>
      <c r="M5206">
        <v>0</v>
      </c>
      <c r="N5206">
        <v>0</v>
      </c>
      <c r="O5206">
        <v>0</v>
      </c>
      <c r="R5206">
        <v>0</v>
      </c>
      <c r="S5206">
        <v>0</v>
      </c>
      <c r="T5206">
        <v>0</v>
      </c>
      <c r="V5206">
        <v>0</v>
      </c>
      <c r="X5206">
        <v>0</v>
      </c>
      <c r="Y5206">
        <v>0</v>
      </c>
      <c r="AB5206">
        <v>4.9485000000000001E-2</v>
      </c>
      <c r="AC5206">
        <v>5.4999999999999997E-3</v>
      </c>
      <c r="AD5206">
        <v>0</v>
      </c>
      <c r="AE5206">
        <v>0</v>
      </c>
      <c r="AF5206">
        <v>0</v>
      </c>
      <c r="AG5206">
        <v>0</v>
      </c>
      <c r="AH5206" t="s">
        <v>4379</v>
      </c>
    </row>
    <row r="5207" spans="1:34">
      <c r="A5207" t="s">
        <v>1069</v>
      </c>
      <c r="B5207" t="s">
        <v>1101</v>
      </c>
      <c r="C5207" t="s">
        <v>7339</v>
      </c>
      <c r="D5207" t="s">
        <v>7341</v>
      </c>
      <c r="E5207" t="s">
        <v>40</v>
      </c>
      <c r="F5207" t="s">
        <v>41</v>
      </c>
      <c r="I5207">
        <v>0</v>
      </c>
      <c r="J5207">
        <v>0</v>
      </c>
      <c r="M5207">
        <v>0</v>
      </c>
      <c r="N5207">
        <v>0</v>
      </c>
      <c r="O5207">
        <v>0</v>
      </c>
      <c r="R5207">
        <v>0</v>
      </c>
      <c r="S5207">
        <v>0</v>
      </c>
      <c r="T5207">
        <v>0</v>
      </c>
      <c r="V5207">
        <v>0</v>
      </c>
      <c r="X5207">
        <v>0</v>
      </c>
      <c r="Y5207">
        <v>0</v>
      </c>
      <c r="AB5207">
        <v>4.9485000000000001E-2</v>
      </c>
      <c r="AC5207">
        <v>5.4999999999999997E-3</v>
      </c>
      <c r="AD5207">
        <v>0</v>
      </c>
      <c r="AE5207">
        <v>0</v>
      </c>
      <c r="AF5207">
        <v>0</v>
      </c>
      <c r="AG5207">
        <v>0</v>
      </c>
      <c r="AH5207" t="s">
        <v>4379</v>
      </c>
    </row>
    <row r="5208" spans="1:34">
      <c r="A5208" t="s">
        <v>1069</v>
      </c>
      <c r="B5208" t="s">
        <v>2362</v>
      </c>
      <c r="C5208" t="s">
        <v>7339</v>
      </c>
      <c r="D5208" t="s">
        <v>7342</v>
      </c>
      <c r="E5208" t="s">
        <v>40</v>
      </c>
      <c r="F5208" t="s">
        <v>41</v>
      </c>
      <c r="I5208">
        <v>0</v>
      </c>
      <c r="J5208">
        <v>0</v>
      </c>
      <c r="M5208">
        <v>0</v>
      </c>
      <c r="N5208">
        <v>0</v>
      </c>
      <c r="O5208">
        <v>0</v>
      </c>
      <c r="R5208">
        <v>0</v>
      </c>
      <c r="S5208">
        <v>0</v>
      </c>
      <c r="T5208">
        <v>0</v>
      </c>
      <c r="V5208">
        <v>0</v>
      </c>
      <c r="X5208">
        <v>0</v>
      </c>
      <c r="Y5208">
        <v>0</v>
      </c>
      <c r="AB5208">
        <v>4.9485000000000001E-2</v>
      </c>
      <c r="AC5208">
        <v>5.4999999999999997E-3</v>
      </c>
      <c r="AD5208">
        <v>0</v>
      </c>
      <c r="AE5208">
        <v>0</v>
      </c>
      <c r="AF5208">
        <v>0</v>
      </c>
      <c r="AG5208">
        <v>0</v>
      </c>
      <c r="AH5208" t="s">
        <v>4379</v>
      </c>
    </row>
    <row r="5209" spans="1:34">
      <c r="A5209" t="s">
        <v>1069</v>
      </c>
      <c r="B5209" t="s">
        <v>1070</v>
      </c>
      <c r="C5209" t="s">
        <v>7343</v>
      </c>
      <c r="D5209" t="s">
        <v>7344</v>
      </c>
      <c r="E5209" t="s">
        <v>40</v>
      </c>
      <c r="F5209" t="s">
        <v>302</v>
      </c>
      <c r="I5209">
        <v>0</v>
      </c>
      <c r="J5209">
        <v>0</v>
      </c>
      <c r="M5209">
        <v>0</v>
      </c>
      <c r="N5209">
        <v>0</v>
      </c>
      <c r="O5209">
        <v>0</v>
      </c>
      <c r="R5209">
        <v>0</v>
      </c>
      <c r="S5209">
        <v>0</v>
      </c>
      <c r="T5209">
        <v>0</v>
      </c>
      <c r="V5209">
        <v>0</v>
      </c>
      <c r="X5209">
        <v>0</v>
      </c>
      <c r="Y5209">
        <v>0</v>
      </c>
      <c r="AB5209">
        <v>4.5622999999999997E-2</v>
      </c>
      <c r="AC5209">
        <v>5.4999999999999997E-3</v>
      </c>
      <c r="AD5209">
        <v>0</v>
      </c>
      <c r="AE5209">
        <v>0</v>
      </c>
      <c r="AF5209">
        <v>0</v>
      </c>
      <c r="AG5209">
        <v>0</v>
      </c>
      <c r="AH5209" t="s">
        <v>4400</v>
      </c>
    </row>
    <row r="5210" spans="1:34">
      <c r="A5210" t="s">
        <v>1069</v>
      </c>
      <c r="B5210" t="s">
        <v>1101</v>
      </c>
      <c r="C5210" t="s">
        <v>7343</v>
      </c>
      <c r="D5210" t="s">
        <v>7345</v>
      </c>
      <c r="E5210" t="s">
        <v>40</v>
      </c>
      <c r="F5210" t="s">
        <v>302</v>
      </c>
      <c r="I5210">
        <v>0</v>
      </c>
      <c r="J5210">
        <v>0</v>
      </c>
      <c r="M5210">
        <v>0</v>
      </c>
      <c r="N5210">
        <v>0</v>
      </c>
      <c r="O5210">
        <v>0</v>
      </c>
      <c r="R5210">
        <v>0</v>
      </c>
      <c r="S5210">
        <v>0</v>
      </c>
      <c r="T5210">
        <v>0</v>
      </c>
      <c r="V5210">
        <v>0</v>
      </c>
      <c r="X5210">
        <v>0</v>
      </c>
      <c r="Y5210">
        <v>0</v>
      </c>
      <c r="AB5210">
        <v>4.5622999999999997E-2</v>
      </c>
      <c r="AC5210">
        <v>5.4999999999999997E-3</v>
      </c>
      <c r="AD5210">
        <v>0</v>
      </c>
      <c r="AE5210">
        <v>0</v>
      </c>
      <c r="AF5210">
        <v>0</v>
      </c>
      <c r="AG5210">
        <v>0</v>
      </c>
      <c r="AH5210" t="s">
        <v>4400</v>
      </c>
    </row>
    <row r="5211" spans="1:34">
      <c r="A5211" t="s">
        <v>1069</v>
      </c>
      <c r="B5211" t="s">
        <v>2362</v>
      </c>
      <c r="C5211" t="s">
        <v>7343</v>
      </c>
      <c r="D5211" t="s">
        <v>7346</v>
      </c>
      <c r="E5211" t="s">
        <v>40</v>
      </c>
      <c r="F5211" t="s">
        <v>302</v>
      </c>
      <c r="I5211">
        <v>0</v>
      </c>
      <c r="J5211">
        <v>0</v>
      </c>
      <c r="M5211">
        <v>0</v>
      </c>
      <c r="N5211">
        <v>0</v>
      </c>
      <c r="O5211">
        <v>0</v>
      </c>
      <c r="R5211">
        <v>0</v>
      </c>
      <c r="S5211">
        <v>0</v>
      </c>
      <c r="T5211">
        <v>0</v>
      </c>
      <c r="V5211">
        <v>0</v>
      </c>
      <c r="X5211">
        <v>0</v>
      </c>
      <c r="Y5211">
        <v>0</v>
      </c>
      <c r="AB5211">
        <v>4.5622999999999997E-2</v>
      </c>
      <c r="AC5211">
        <v>5.4999999999999997E-3</v>
      </c>
      <c r="AD5211">
        <v>0</v>
      </c>
      <c r="AE5211">
        <v>0</v>
      </c>
      <c r="AF5211">
        <v>0</v>
      </c>
      <c r="AG5211">
        <v>0</v>
      </c>
      <c r="AH5211" t="s">
        <v>4400</v>
      </c>
    </row>
    <row r="5212" spans="1:34">
      <c r="A5212" t="s">
        <v>1069</v>
      </c>
      <c r="B5212" t="s">
        <v>1070</v>
      </c>
      <c r="C5212" t="s">
        <v>1071</v>
      </c>
      <c r="D5212" t="s">
        <v>1072</v>
      </c>
      <c r="E5212" t="s">
        <v>140</v>
      </c>
      <c r="F5212" t="s">
        <v>40</v>
      </c>
      <c r="G5212" t="s">
        <v>41</v>
      </c>
      <c r="I5212">
        <v>1.5</v>
      </c>
      <c r="J5212">
        <v>3.3934740788051871</v>
      </c>
      <c r="K5212">
        <v>8.3999999999999995E-3</v>
      </c>
      <c r="M5212">
        <v>4.9018740788051884</v>
      </c>
      <c r="N5212">
        <v>98.483511307937491</v>
      </c>
      <c r="O5212">
        <v>348.16997306474019</v>
      </c>
      <c r="P5212">
        <v>186.37200198002759</v>
      </c>
      <c r="R5212">
        <v>633.02548635270523</v>
      </c>
      <c r="S5212">
        <v>2722230.5276770229</v>
      </c>
      <c r="T5212">
        <v>27298886.362669289</v>
      </c>
      <c r="U5212">
        <v>28686954.545454539</v>
      </c>
      <c r="V5212">
        <v>58708071.435800858</v>
      </c>
      <c r="X5212">
        <v>0.24241493025817981</v>
      </c>
      <c r="Y5212">
        <v>0.80378222887534989</v>
      </c>
      <c r="Z5212">
        <v>0.5355517298276653</v>
      </c>
      <c r="AB5212">
        <v>6.9831000000000004E-2</v>
      </c>
      <c r="AC5212">
        <v>5.4999999999999997E-3</v>
      </c>
      <c r="AD5212">
        <v>1.33454163402026</v>
      </c>
      <c r="AE5212">
        <v>0.77694704149062221</v>
      </c>
      <c r="AF5212">
        <v>7.0886937543160702</v>
      </c>
      <c r="AG5212">
        <v>1</v>
      </c>
      <c r="AH5212" t="s">
        <v>277</v>
      </c>
    </row>
    <row r="5213" spans="1:34">
      <c r="A5213" t="s">
        <v>1069</v>
      </c>
      <c r="B5213" t="s">
        <v>1101</v>
      </c>
      <c r="C5213" t="s">
        <v>1071</v>
      </c>
      <c r="D5213" t="s">
        <v>1102</v>
      </c>
      <c r="E5213" t="s">
        <v>140</v>
      </c>
      <c r="F5213" t="s">
        <v>40</v>
      </c>
      <c r="G5213" t="s">
        <v>41</v>
      </c>
      <c r="I5213">
        <v>1.5</v>
      </c>
      <c r="J5213">
        <v>3.430790090768725</v>
      </c>
      <c r="K5213">
        <v>8.3999999999999995E-3</v>
      </c>
      <c r="M5213">
        <v>4.9391900907687258</v>
      </c>
      <c r="N5213">
        <v>98.483511307937491</v>
      </c>
      <c r="O5213">
        <v>351.99859075225271</v>
      </c>
      <c r="P5213">
        <v>186.37200198002759</v>
      </c>
      <c r="R5213">
        <v>636.85410404021763</v>
      </c>
      <c r="S5213">
        <v>2722230.5276770229</v>
      </c>
      <c r="T5213">
        <v>27599075.94610035</v>
      </c>
      <c r="U5213">
        <v>28686954.545454539</v>
      </c>
      <c r="V5213">
        <v>59008261.019231923</v>
      </c>
      <c r="X5213">
        <v>0.24241493025817981</v>
      </c>
      <c r="Y5213">
        <v>0.81262094299906362</v>
      </c>
      <c r="Z5213">
        <v>0.5355517298276653</v>
      </c>
      <c r="AB5213">
        <v>6.9831000000000004E-2</v>
      </c>
      <c r="AC5213">
        <v>5.4999999999999997E-3</v>
      </c>
      <c r="AD5213">
        <v>1.344700967120281</v>
      </c>
      <c r="AE5213">
        <v>0.78286162938684301</v>
      </c>
      <c r="AF5213">
        <v>7.14208368727585</v>
      </c>
      <c r="AG5213">
        <v>1</v>
      </c>
      <c r="AH5213" t="s">
        <v>277</v>
      </c>
    </row>
    <row r="5214" spans="1:34">
      <c r="A5214" t="s">
        <v>1069</v>
      </c>
      <c r="B5214" t="s">
        <v>2362</v>
      </c>
      <c r="C5214" t="s">
        <v>1071</v>
      </c>
      <c r="D5214" t="s">
        <v>2363</v>
      </c>
      <c r="E5214" t="s">
        <v>140</v>
      </c>
      <c r="F5214" t="s">
        <v>40</v>
      </c>
      <c r="G5214" t="s">
        <v>41</v>
      </c>
      <c r="I5214">
        <v>1.5</v>
      </c>
      <c r="J5214">
        <v>3.4148551642494271</v>
      </c>
      <c r="K5214">
        <v>8.3999999999999995E-3</v>
      </c>
      <c r="M5214">
        <v>4.9232551642494267</v>
      </c>
      <c r="N5214">
        <v>98.483511307937491</v>
      </c>
      <c r="O5214">
        <v>350.36366948626608</v>
      </c>
      <c r="P5214">
        <v>186.37200198002759</v>
      </c>
      <c r="R5214">
        <v>635.21918277423106</v>
      </c>
      <c r="S5214">
        <v>2722230.5276770229</v>
      </c>
      <c r="T5214">
        <v>27470887.03463503</v>
      </c>
      <c r="U5214">
        <v>28686954.545454539</v>
      </c>
      <c r="V5214">
        <v>58880072.107766598</v>
      </c>
      <c r="X5214">
        <v>0.24241493025817981</v>
      </c>
      <c r="Y5214">
        <v>0.8088465777152255</v>
      </c>
      <c r="Z5214">
        <v>0.5355517298276653</v>
      </c>
      <c r="AB5214">
        <v>6.9831000000000004E-2</v>
      </c>
      <c r="AC5214">
        <v>5.4999999999999997E-3</v>
      </c>
      <c r="AD5214">
        <v>1.340362662518169</v>
      </c>
      <c r="AE5214">
        <v>2.48624385794596</v>
      </c>
      <c r="AF5214">
        <v>8.8251926847135564</v>
      </c>
      <c r="AG5214">
        <v>1</v>
      </c>
      <c r="AH5214" t="s">
        <v>277</v>
      </c>
    </row>
    <row r="5215" spans="1:34">
      <c r="A5215" t="s">
        <v>1069</v>
      </c>
      <c r="B5215" t="s">
        <v>1070</v>
      </c>
      <c r="C5215" t="s">
        <v>2990</v>
      </c>
      <c r="D5215" t="s">
        <v>2991</v>
      </c>
      <c r="E5215" t="s">
        <v>140</v>
      </c>
      <c r="F5215" t="s">
        <v>40</v>
      </c>
      <c r="G5215" t="s">
        <v>302</v>
      </c>
      <c r="I5215">
        <v>1.7321839432164501</v>
      </c>
      <c r="J5215">
        <v>5</v>
      </c>
      <c r="K5215">
        <v>1.059999999999999E-2</v>
      </c>
      <c r="M5215">
        <v>6.74278394321645</v>
      </c>
      <c r="N5215">
        <v>113.7277046394566</v>
      </c>
      <c r="O5215">
        <v>512.99931129476579</v>
      </c>
      <c r="P5215">
        <v>44.026333184789053</v>
      </c>
      <c r="R5215">
        <v>670.75334911901143</v>
      </c>
      <c r="S5215">
        <v>3143602.6731838551</v>
      </c>
      <c r="T5215">
        <v>40222623.966942146</v>
      </c>
      <c r="U5215">
        <v>11968477.005347591</v>
      </c>
      <c r="V5215">
        <v>55334703.645473592</v>
      </c>
      <c r="X5215">
        <v>0.27993816652610309</v>
      </c>
      <c r="Y5215">
        <v>1.18430583262088</v>
      </c>
      <c r="Z5215">
        <v>0.1265124516804283</v>
      </c>
      <c r="AB5215">
        <v>6.5969E-2</v>
      </c>
      <c r="AC5215">
        <v>5.4999999999999997E-3</v>
      </c>
      <c r="AD5215">
        <v>1.8357317541741121</v>
      </c>
      <c r="AE5215">
        <v>1.0687312549998069</v>
      </c>
      <c r="AF5215">
        <v>9.7187159523903688</v>
      </c>
      <c r="AG5215">
        <v>1</v>
      </c>
      <c r="AH5215" t="s">
        <v>1105</v>
      </c>
    </row>
    <row r="5216" spans="1:34">
      <c r="A5216" t="s">
        <v>1069</v>
      </c>
      <c r="B5216" t="s">
        <v>1101</v>
      </c>
      <c r="C5216" t="s">
        <v>2990</v>
      </c>
      <c r="D5216" t="s">
        <v>3016</v>
      </c>
      <c r="E5216" t="s">
        <v>140</v>
      </c>
      <c r="F5216" t="s">
        <v>40</v>
      </c>
      <c r="G5216" t="s">
        <v>302</v>
      </c>
      <c r="I5216">
        <v>1.7746167335392251</v>
      </c>
      <c r="J5216">
        <v>5</v>
      </c>
      <c r="K5216">
        <v>1.059999999999999E-2</v>
      </c>
      <c r="M5216">
        <v>6.7852167335392259</v>
      </c>
      <c r="N5216">
        <v>116.5136580965103</v>
      </c>
      <c r="O5216">
        <v>512.99931129476579</v>
      </c>
      <c r="P5216">
        <v>44.026333184789053</v>
      </c>
      <c r="R5216">
        <v>673.5393025760651</v>
      </c>
      <c r="S5216">
        <v>3220610.5646446398</v>
      </c>
      <c r="T5216">
        <v>40222623.966942146</v>
      </c>
      <c r="U5216">
        <v>11968477.005347591</v>
      </c>
      <c r="V5216">
        <v>55411711.536934383</v>
      </c>
      <c r="X5216">
        <v>0.28679572779727353</v>
      </c>
      <c r="Y5216">
        <v>1.18430583262088</v>
      </c>
      <c r="Z5216">
        <v>0.1265124516804283</v>
      </c>
      <c r="AB5216">
        <v>6.5969E-2</v>
      </c>
      <c r="AC5216">
        <v>5.4999999999999997E-3</v>
      </c>
      <c r="AD5216">
        <v>1.847284136879789</v>
      </c>
      <c r="AE5216">
        <v>1.0754568522659671</v>
      </c>
      <c r="AF5216">
        <v>9.7794267226849829</v>
      </c>
      <c r="AG5216">
        <v>1</v>
      </c>
      <c r="AH5216" t="s">
        <v>1105</v>
      </c>
    </row>
    <row r="5217" spans="1:34">
      <c r="A5217" t="s">
        <v>1069</v>
      </c>
      <c r="B5217" t="s">
        <v>2362</v>
      </c>
      <c r="C5217" t="s">
        <v>2990</v>
      </c>
      <c r="D5217" t="s">
        <v>3692</v>
      </c>
      <c r="E5217" t="s">
        <v>140</v>
      </c>
      <c r="F5217" t="s">
        <v>40</v>
      </c>
      <c r="G5217" t="s">
        <v>302</v>
      </c>
      <c r="I5217">
        <v>1.7564190486537521</v>
      </c>
      <c r="J5217">
        <v>5</v>
      </c>
      <c r="K5217">
        <v>1.059999999999999E-2</v>
      </c>
      <c r="M5217">
        <v>6.7670190486537516</v>
      </c>
      <c r="N5217">
        <v>115.3188768263791</v>
      </c>
      <c r="O5217">
        <v>512.99931129476579</v>
      </c>
      <c r="P5217">
        <v>44.026333184789053</v>
      </c>
      <c r="R5217">
        <v>672.34452130593388</v>
      </c>
      <c r="S5217">
        <v>3187585.0357591189</v>
      </c>
      <c r="T5217">
        <v>40222623.966942146</v>
      </c>
      <c r="U5217">
        <v>11968477.005347591</v>
      </c>
      <c r="V5217">
        <v>55378686.008048847</v>
      </c>
      <c r="X5217">
        <v>0.28385480078902531</v>
      </c>
      <c r="Y5217">
        <v>1.18430583262088</v>
      </c>
      <c r="Z5217">
        <v>0.1265124516804283</v>
      </c>
      <c r="AB5217">
        <v>6.5969E-2</v>
      </c>
      <c r="AC5217">
        <v>5.4999999999999997E-3</v>
      </c>
      <c r="AD5217">
        <v>1.8423297933507601</v>
      </c>
      <c r="AE5217">
        <v>3.4173446195701449</v>
      </c>
      <c r="AF5217">
        <v>12.09816246157466</v>
      </c>
      <c r="AG5217">
        <v>1</v>
      </c>
      <c r="AH5217" t="s">
        <v>1105</v>
      </c>
    </row>
    <row r="5218" spans="1:34">
      <c r="A5218" t="s">
        <v>1074</v>
      </c>
      <c r="B5218" t="s">
        <v>1189</v>
      </c>
      <c r="C5218" t="s">
        <v>7347</v>
      </c>
      <c r="D5218" t="s">
        <v>7348</v>
      </c>
      <c r="E5218" t="s">
        <v>140</v>
      </c>
      <c r="I5218">
        <v>0</v>
      </c>
      <c r="M5218">
        <v>0</v>
      </c>
      <c r="N5218">
        <v>0</v>
      </c>
      <c r="R5218">
        <v>0</v>
      </c>
      <c r="S5218">
        <v>0</v>
      </c>
      <c r="V5218">
        <v>0</v>
      </c>
      <c r="X5218">
        <v>0</v>
      </c>
      <c r="AB5218">
        <v>2.0346E-2</v>
      </c>
      <c r="AC5218">
        <v>5.4999999999999997E-3</v>
      </c>
      <c r="AD5218">
        <v>0</v>
      </c>
      <c r="AE5218">
        <v>0</v>
      </c>
      <c r="AF5218">
        <v>0</v>
      </c>
      <c r="AG5218">
        <v>0</v>
      </c>
      <c r="AH5218" t="s">
        <v>140</v>
      </c>
    </row>
    <row r="5219" spans="1:34">
      <c r="A5219" t="s">
        <v>1074</v>
      </c>
      <c r="B5219" t="s">
        <v>2000</v>
      </c>
      <c r="C5219" t="s">
        <v>7347</v>
      </c>
      <c r="D5219" t="s">
        <v>7349</v>
      </c>
      <c r="E5219" t="s">
        <v>140</v>
      </c>
      <c r="I5219">
        <v>0</v>
      </c>
      <c r="M5219">
        <v>0</v>
      </c>
      <c r="N5219">
        <v>0</v>
      </c>
      <c r="R5219">
        <v>0</v>
      </c>
      <c r="S5219">
        <v>0</v>
      </c>
      <c r="V5219">
        <v>0</v>
      </c>
      <c r="X5219">
        <v>0</v>
      </c>
      <c r="AB5219">
        <v>2.0346E-2</v>
      </c>
      <c r="AC5219">
        <v>5.4999999999999997E-3</v>
      </c>
      <c r="AD5219">
        <v>0</v>
      </c>
      <c r="AE5219">
        <v>0</v>
      </c>
      <c r="AF5219">
        <v>0</v>
      </c>
      <c r="AG5219">
        <v>0</v>
      </c>
      <c r="AH5219" t="s">
        <v>140</v>
      </c>
    </row>
    <row r="5220" spans="1:34">
      <c r="A5220" t="s">
        <v>1074</v>
      </c>
      <c r="B5220" t="s">
        <v>1177</v>
      </c>
      <c r="C5220" t="s">
        <v>7347</v>
      </c>
      <c r="D5220" t="s">
        <v>7350</v>
      </c>
      <c r="E5220" t="s">
        <v>140</v>
      </c>
      <c r="I5220">
        <v>0</v>
      </c>
      <c r="M5220">
        <v>0</v>
      </c>
      <c r="N5220">
        <v>0</v>
      </c>
      <c r="R5220">
        <v>0</v>
      </c>
      <c r="S5220">
        <v>0</v>
      </c>
      <c r="V5220">
        <v>0</v>
      </c>
      <c r="X5220">
        <v>0</v>
      </c>
      <c r="AB5220">
        <v>2.0346E-2</v>
      </c>
      <c r="AC5220">
        <v>5.4999999999999997E-3</v>
      </c>
      <c r="AD5220">
        <v>0</v>
      </c>
      <c r="AE5220">
        <v>0</v>
      </c>
      <c r="AF5220">
        <v>0</v>
      </c>
      <c r="AG5220">
        <v>0</v>
      </c>
      <c r="AH5220" t="s">
        <v>140</v>
      </c>
    </row>
    <row r="5221" spans="1:34">
      <c r="A5221" t="s">
        <v>1074</v>
      </c>
      <c r="B5221" t="s">
        <v>1184</v>
      </c>
      <c r="C5221" t="s">
        <v>7347</v>
      </c>
      <c r="D5221" t="s">
        <v>7351</v>
      </c>
      <c r="E5221" t="s">
        <v>140</v>
      </c>
      <c r="I5221">
        <v>0</v>
      </c>
      <c r="M5221">
        <v>0</v>
      </c>
      <c r="N5221">
        <v>0</v>
      </c>
      <c r="R5221">
        <v>0</v>
      </c>
      <c r="S5221">
        <v>0</v>
      </c>
      <c r="V5221">
        <v>0</v>
      </c>
      <c r="X5221">
        <v>0</v>
      </c>
      <c r="AB5221">
        <v>2.0346E-2</v>
      </c>
      <c r="AC5221">
        <v>5.4999999999999997E-3</v>
      </c>
      <c r="AD5221">
        <v>0</v>
      </c>
      <c r="AE5221">
        <v>0</v>
      </c>
      <c r="AF5221">
        <v>0</v>
      </c>
      <c r="AG5221">
        <v>0</v>
      </c>
      <c r="AH5221" t="s">
        <v>140</v>
      </c>
    </row>
    <row r="5222" spans="1:34">
      <c r="A5222" t="s">
        <v>1074</v>
      </c>
      <c r="B5222" t="s">
        <v>1075</v>
      </c>
      <c r="C5222" t="s">
        <v>7347</v>
      </c>
      <c r="D5222" t="s">
        <v>7352</v>
      </c>
      <c r="E5222" t="s">
        <v>140</v>
      </c>
      <c r="I5222">
        <v>0</v>
      </c>
      <c r="M5222">
        <v>0</v>
      </c>
      <c r="N5222">
        <v>0</v>
      </c>
      <c r="R5222">
        <v>0</v>
      </c>
      <c r="S5222">
        <v>0</v>
      </c>
      <c r="V5222">
        <v>0</v>
      </c>
      <c r="X5222">
        <v>0</v>
      </c>
      <c r="AB5222">
        <v>2.0346E-2</v>
      </c>
      <c r="AC5222">
        <v>5.4999999999999997E-3</v>
      </c>
      <c r="AD5222">
        <v>0</v>
      </c>
      <c r="AE5222">
        <v>0</v>
      </c>
      <c r="AF5222">
        <v>0</v>
      </c>
      <c r="AG5222">
        <v>0</v>
      </c>
      <c r="AH5222" t="s">
        <v>140</v>
      </c>
    </row>
    <row r="5223" spans="1:34">
      <c r="A5223" t="s">
        <v>1074</v>
      </c>
      <c r="B5223" t="s">
        <v>1164</v>
      </c>
      <c r="C5223" t="s">
        <v>7347</v>
      </c>
      <c r="D5223" t="s">
        <v>7353</v>
      </c>
      <c r="E5223" t="s">
        <v>140</v>
      </c>
      <c r="I5223">
        <v>0</v>
      </c>
      <c r="M5223">
        <v>0</v>
      </c>
      <c r="N5223">
        <v>0</v>
      </c>
      <c r="R5223">
        <v>0</v>
      </c>
      <c r="S5223">
        <v>0</v>
      </c>
      <c r="V5223">
        <v>0</v>
      </c>
      <c r="X5223">
        <v>0</v>
      </c>
      <c r="AB5223">
        <v>2.0346E-2</v>
      </c>
      <c r="AC5223">
        <v>5.4999999999999997E-3</v>
      </c>
      <c r="AD5223">
        <v>0</v>
      </c>
      <c r="AE5223">
        <v>0</v>
      </c>
      <c r="AF5223">
        <v>0</v>
      </c>
      <c r="AG5223">
        <v>0</v>
      </c>
      <c r="AH5223" t="s">
        <v>140</v>
      </c>
    </row>
    <row r="5224" spans="1:34">
      <c r="A5224" t="s">
        <v>1074</v>
      </c>
      <c r="B5224" t="s">
        <v>1189</v>
      </c>
      <c r="C5224" t="s">
        <v>7354</v>
      </c>
      <c r="D5224" t="s">
        <v>7355</v>
      </c>
      <c r="E5224" t="s">
        <v>103</v>
      </c>
      <c r="I5224">
        <v>0</v>
      </c>
      <c r="M5224">
        <v>0</v>
      </c>
      <c r="N5224">
        <v>0</v>
      </c>
      <c r="R5224">
        <v>0</v>
      </c>
      <c r="S5224">
        <v>0</v>
      </c>
      <c r="V5224">
        <v>0</v>
      </c>
      <c r="X5224">
        <v>0</v>
      </c>
      <c r="AB5224">
        <v>2.7251000000000001E-2</v>
      </c>
      <c r="AC5224">
        <v>5.4999999999999997E-3</v>
      </c>
      <c r="AD5224">
        <v>0</v>
      </c>
      <c r="AE5224">
        <v>0</v>
      </c>
      <c r="AF5224">
        <v>0</v>
      </c>
      <c r="AG5224">
        <v>0</v>
      </c>
      <c r="AH5224" t="s">
        <v>103</v>
      </c>
    </row>
    <row r="5225" spans="1:34">
      <c r="A5225" t="s">
        <v>1074</v>
      </c>
      <c r="B5225" t="s">
        <v>2000</v>
      </c>
      <c r="C5225" t="s">
        <v>7354</v>
      </c>
      <c r="D5225" t="s">
        <v>7356</v>
      </c>
      <c r="E5225" t="s">
        <v>103</v>
      </c>
      <c r="I5225">
        <v>0</v>
      </c>
      <c r="M5225">
        <v>0</v>
      </c>
      <c r="N5225">
        <v>0</v>
      </c>
      <c r="R5225">
        <v>0</v>
      </c>
      <c r="S5225">
        <v>0</v>
      </c>
      <c r="V5225">
        <v>0</v>
      </c>
      <c r="X5225">
        <v>0</v>
      </c>
      <c r="AB5225">
        <v>2.7251000000000001E-2</v>
      </c>
      <c r="AC5225">
        <v>5.4999999999999997E-3</v>
      </c>
      <c r="AD5225">
        <v>0</v>
      </c>
      <c r="AE5225">
        <v>0</v>
      </c>
      <c r="AF5225">
        <v>0</v>
      </c>
      <c r="AG5225">
        <v>0</v>
      </c>
      <c r="AH5225" t="s">
        <v>103</v>
      </c>
    </row>
    <row r="5226" spans="1:34">
      <c r="A5226" t="s">
        <v>1074</v>
      </c>
      <c r="B5226" t="s">
        <v>1177</v>
      </c>
      <c r="C5226" t="s">
        <v>7354</v>
      </c>
      <c r="D5226" t="s">
        <v>7357</v>
      </c>
      <c r="E5226" t="s">
        <v>103</v>
      </c>
      <c r="I5226">
        <v>0</v>
      </c>
      <c r="M5226">
        <v>0</v>
      </c>
      <c r="N5226">
        <v>0</v>
      </c>
      <c r="R5226">
        <v>0</v>
      </c>
      <c r="S5226">
        <v>0</v>
      </c>
      <c r="V5226">
        <v>0</v>
      </c>
      <c r="X5226">
        <v>0</v>
      </c>
      <c r="AB5226">
        <v>2.7251000000000001E-2</v>
      </c>
      <c r="AC5226">
        <v>5.4999999999999997E-3</v>
      </c>
      <c r="AD5226">
        <v>0</v>
      </c>
      <c r="AE5226">
        <v>0</v>
      </c>
      <c r="AF5226">
        <v>0</v>
      </c>
      <c r="AG5226">
        <v>0</v>
      </c>
      <c r="AH5226" t="s">
        <v>103</v>
      </c>
    </row>
    <row r="5227" spans="1:34">
      <c r="A5227" t="s">
        <v>1074</v>
      </c>
      <c r="B5227" t="s">
        <v>1184</v>
      </c>
      <c r="C5227" t="s">
        <v>7354</v>
      </c>
      <c r="D5227" t="s">
        <v>7358</v>
      </c>
      <c r="E5227" t="s">
        <v>103</v>
      </c>
      <c r="I5227">
        <v>0</v>
      </c>
      <c r="M5227">
        <v>0</v>
      </c>
      <c r="N5227">
        <v>0</v>
      </c>
      <c r="R5227">
        <v>0</v>
      </c>
      <c r="S5227">
        <v>0</v>
      </c>
      <c r="V5227">
        <v>0</v>
      </c>
      <c r="X5227">
        <v>0</v>
      </c>
      <c r="AB5227">
        <v>2.7251000000000001E-2</v>
      </c>
      <c r="AC5227">
        <v>5.4999999999999997E-3</v>
      </c>
      <c r="AD5227">
        <v>0</v>
      </c>
      <c r="AE5227">
        <v>0</v>
      </c>
      <c r="AF5227">
        <v>0</v>
      </c>
      <c r="AG5227">
        <v>0</v>
      </c>
      <c r="AH5227" t="s">
        <v>103</v>
      </c>
    </row>
    <row r="5228" spans="1:34">
      <c r="A5228" t="s">
        <v>1074</v>
      </c>
      <c r="B5228" t="s">
        <v>1075</v>
      </c>
      <c r="C5228" t="s">
        <v>7354</v>
      </c>
      <c r="D5228" t="s">
        <v>7359</v>
      </c>
      <c r="E5228" t="s">
        <v>103</v>
      </c>
      <c r="I5228">
        <v>0</v>
      </c>
      <c r="M5228">
        <v>0</v>
      </c>
      <c r="N5228">
        <v>0</v>
      </c>
      <c r="R5228">
        <v>0</v>
      </c>
      <c r="S5228">
        <v>0</v>
      </c>
      <c r="V5228">
        <v>0</v>
      </c>
      <c r="X5228">
        <v>0</v>
      </c>
      <c r="AB5228">
        <v>2.7251000000000001E-2</v>
      </c>
      <c r="AC5228">
        <v>5.4999999999999997E-3</v>
      </c>
      <c r="AD5228">
        <v>0</v>
      </c>
      <c r="AE5228">
        <v>0</v>
      </c>
      <c r="AF5228">
        <v>0</v>
      </c>
      <c r="AG5228">
        <v>0</v>
      </c>
      <c r="AH5228" t="s">
        <v>103</v>
      </c>
    </row>
    <row r="5229" spans="1:34">
      <c r="A5229" t="s">
        <v>1074</v>
      </c>
      <c r="B5229" t="s">
        <v>1164</v>
      </c>
      <c r="C5229" t="s">
        <v>7354</v>
      </c>
      <c r="D5229" t="s">
        <v>7360</v>
      </c>
      <c r="E5229" t="s">
        <v>103</v>
      </c>
      <c r="I5229">
        <v>0</v>
      </c>
      <c r="M5229">
        <v>0</v>
      </c>
      <c r="N5229">
        <v>0</v>
      </c>
      <c r="R5229">
        <v>0</v>
      </c>
      <c r="S5229">
        <v>0</v>
      </c>
      <c r="V5229">
        <v>0</v>
      </c>
      <c r="X5229">
        <v>0</v>
      </c>
      <c r="AB5229">
        <v>2.7251000000000001E-2</v>
      </c>
      <c r="AC5229">
        <v>5.4999999999999997E-3</v>
      </c>
      <c r="AD5229">
        <v>0</v>
      </c>
      <c r="AE5229">
        <v>0</v>
      </c>
      <c r="AF5229">
        <v>0</v>
      </c>
      <c r="AG5229">
        <v>0</v>
      </c>
      <c r="AH5229" t="s">
        <v>103</v>
      </c>
    </row>
    <row r="5230" spans="1:34">
      <c r="A5230" t="s">
        <v>1074</v>
      </c>
      <c r="B5230" t="s">
        <v>1189</v>
      </c>
      <c r="C5230" t="s">
        <v>7361</v>
      </c>
      <c r="D5230" t="s">
        <v>7362</v>
      </c>
      <c r="E5230" t="s">
        <v>40</v>
      </c>
      <c r="I5230">
        <v>0</v>
      </c>
      <c r="M5230">
        <v>0</v>
      </c>
      <c r="N5230">
        <v>0</v>
      </c>
      <c r="R5230">
        <v>0</v>
      </c>
      <c r="S5230">
        <v>0</v>
      </c>
      <c r="V5230">
        <v>0</v>
      </c>
      <c r="X5230">
        <v>0</v>
      </c>
      <c r="AB5230">
        <v>2.7251000000000001E-2</v>
      </c>
      <c r="AC5230">
        <v>5.4999999999999997E-3</v>
      </c>
      <c r="AD5230">
        <v>0</v>
      </c>
      <c r="AE5230">
        <v>0</v>
      </c>
      <c r="AF5230">
        <v>0</v>
      </c>
      <c r="AG5230">
        <v>0</v>
      </c>
      <c r="AH5230" t="s">
        <v>40</v>
      </c>
    </row>
    <row r="5231" spans="1:34">
      <c r="A5231" t="s">
        <v>1074</v>
      </c>
      <c r="B5231" t="s">
        <v>2000</v>
      </c>
      <c r="C5231" t="s">
        <v>7361</v>
      </c>
      <c r="D5231" t="s">
        <v>7363</v>
      </c>
      <c r="E5231" t="s">
        <v>40</v>
      </c>
      <c r="I5231">
        <v>0</v>
      </c>
      <c r="M5231">
        <v>0</v>
      </c>
      <c r="N5231">
        <v>0</v>
      </c>
      <c r="R5231">
        <v>0</v>
      </c>
      <c r="S5231">
        <v>0</v>
      </c>
      <c r="V5231">
        <v>0</v>
      </c>
      <c r="X5231">
        <v>0</v>
      </c>
      <c r="AB5231">
        <v>2.7251000000000001E-2</v>
      </c>
      <c r="AC5231">
        <v>5.4999999999999997E-3</v>
      </c>
      <c r="AD5231">
        <v>0</v>
      </c>
      <c r="AE5231">
        <v>0</v>
      </c>
      <c r="AF5231">
        <v>0</v>
      </c>
      <c r="AG5231">
        <v>0</v>
      </c>
      <c r="AH5231" t="s">
        <v>40</v>
      </c>
    </row>
    <row r="5232" spans="1:34">
      <c r="A5232" t="s">
        <v>1074</v>
      </c>
      <c r="B5232" t="s">
        <v>1177</v>
      </c>
      <c r="C5232" t="s">
        <v>7361</v>
      </c>
      <c r="D5232" t="s">
        <v>7364</v>
      </c>
      <c r="E5232" t="s">
        <v>40</v>
      </c>
      <c r="I5232">
        <v>0</v>
      </c>
      <c r="M5232">
        <v>0</v>
      </c>
      <c r="N5232">
        <v>0</v>
      </c>
      <c r="R5232">
        <v>0</v>
      </c>
      <c r="S5232">
        <v>0</v>
      </c>
      <c r="V5232">
        <v>0</v>
      </c>
      <c r="X5232">
        <v>0</v>
      </c>
      <c r="AB5232">
        <v>2.7251000000000001E-2</v>
      </c>
      <c r="AC5232">
        <v>5.4999999999999997E-3</v>
      </c>
      <c r="AD5232">
        <v>0</v>
      </c>
      <c r="AE5232">
        <v>0</v>
      </c>
      <c r="AF5232">
        <v>0</v>
      </c>
      <c r="AG5232">
        <v>0</v>
      </c>
      <c r="AH5232" t="s">
        <v>40</v>
      </c>
    </row>
    <row r="5233" spans="1:34">
      <c r="A5233" t="s">
        <v>1074</v>
      </c>
      <c r="B5233" t="s">
        <v>1184</v>
      </c>
      <c r="C5233" t="s">
        <v>7361</v>
      </c>
      <c r="D5233" t="s">
        <v>7365</v>
      </c>
      <c r="E5233" t="s">
        <v>40</v>
      </c>
      <c r="I5233">
        <v>0</v>
      </c>
      <c r="M5233">
        <v>0</v>
      </c>
      <c r="N5233">
        <v>0</v>
      </c>
      <c r="R5233">
        <v>0</v>
      </c>
      <c r="S5233">
        <v>0</v>
      </c>
      <c r="V5233">
        <v>0</v>
      </c>
      <c r="X5233">
        <v>0</v>
      </c>
      <c r="AB5233">
        <v>2.7251000000000001E-2</v>
      </c>
      <c r="AC5233">
        <v>5.4999999999999997E-3</v>
      </c>
      <c r="AD5233">
        <v>0</v>
      </c>
      <c r="AE5233">
        <v>0</v>
      </c>
      <c r="AF5233">
        <v>0</v>
      </c>
      <c r="AG5233">
        <v>0</v>
      </c>
      <c r="AH5233" t="s">
        <v>40</v>
      </c>
    </row>
    <row r="5234" spans="1:34">
      <c r="A5234" t="s">
        <v>1074</v>
      </c>
      <c r="B5234" t="s">
        <v>1075</v>
      </c>
      <c r="C5234" t="s">
        <v>7361</v>
      </c>
      <c r="D5234" t="s">
        <v>7366</v>
      </c>
      <c r="E5234" t="s">
        <v>40</v>
      </c>
      <c r="I5234">
        <v>0</v>
      </c>
      <c r="M5234">
        <v>0</v>
      </c>
      <c r="N5234">
        <v>0</v>
      </c>
      <c r="R5234">
        <v>0</v>
      </c>
      <c r="S5234">
        <v>0</v>
      </c>
      <c r="V5234">
        <v>0</v>
      </c>
      <c r="X5234">
        <v>0</v>
      </c>
      <c r="AB5234">
        <v>2.7251000000000001E-2</v>
      </c>
      <c r="AC5234">
        <v>5.4999999999999997E-3</v>
      </c>
      <c r="AD5234">
        <v>0</v>
      </c>
      <c r="AE5234">
        <v>0</v>
      </c>
      <c r="AF5234">
        <v>0</v>
      </c>
      <c r="AG5234">
        <v>0</v>
      </c>
      <c r="AH5234" t="s">
        <v>40</v>
      </c>
    </row>
    <row r="5235" spans="1:34">
      <c r="A5235" t="s">
        <v>1074</v>
      </c>
      <c r="B5235" t="s">
        <v>1164</v>
      </c>
      <c r="C5235" t="s">
        <v>7361</v>
      </c>
      <c r="D5235" t="s">
        <v>7367</v>
      </c>
      <c r="E5235" t="s">
        <v>40</v>
      </c>
      <c r="I5235">
        <v>0</v>
      </c>
      <c r="M5235">
        <v>0</v>
      </c>
      <c r="N5235">
        <v>0</v>
      </c>
      <c r="R5235">
        <v>0</v>
      </c>
      <c r="S5235">
        <v>0</v>
      </c>
      <c r="V5235">
        <v>0</v>
      </c>
      <c r="X5235">
        <v>0</v>
      </c>
      <c r="AB5235">
        <v>2.7251000000000001E-2</v>
      </c>
      <c r="AC5235">
        <v>5.4999999999999997E-3</v>
      </c>
      <c r="AD5235">
        <v>0</v>
      </c>
      <c r="AE5235">
        <v>0</v>
      </c>
      <c r="AF5235">
        <v>0</v>
      </c>
      <c r="AG5235">
        <v>0</v>
      </c>
      <c r="AH5235" t="s">
        <v>40</v>
      </c>
    </row>
    <row r="5236" spans="1:34">
      <c r="A5236" t="s">
        <v>1074</v>
      </c>
      <c r="B5236" t="s">
        <v>1189</v>
      </c>
      <c r="C5236" t="s">
        <v>3306</v>
      </c>
      <c r="D5236" t="s">
        <v>3421</v>
      </c>
      <c r="E5236" t="s">
        <v>140</v>
      </c>
      <c r="F5236" t="s">
        <v>103</v>
      </c>
      <c r="I5236">
        <v>2.8115640975903049</v>
      </c>
      <c r="J5236">
        <v>4.6209053742121018</v>
      </c>
      <c r="M5236">
        <v>7.4324694718024062</v>
      </c>
      <c r="N5236">
        <v>182.98596335150231</v>
      </c>
      <c r="O5236">
        <v>454.77410391204103</v>
      </c>
      <c r="R5236">
        <v>637.76006726354331</v>
      </c>
      <c r="S5236">
        <v>5058003.8115649587</v>
      </c>
      <c r="T5236">
        <v>64941996.18843504</v>
      </c>
      <c r="V5236">
        <v>70000000</v>
      </c>
      <c r="X5236">
        <v>0.45041580011683768</v>
      </c>
      <c r="Y5236">
        <v>1.0448491138888361</v>
      </c>
      <c r="AB5236">
        <v>4.7597E-2</v>
      </c>
      <c r="AC5236">
        <v>5.4999999999999997E-3</v>
      </c>
      <c r="AD5236">
        <v>2.0234995420613879</v>
      </c>
      <c r="AE5236">
        <v>1.178046411280681</v>
      </c>
      <c r="AF5236">
        <v>10.68711242514448</v>
      </c>
      <c r="AG5236">
        <v>1</v>
      </c>
      <c r="AH5236" t="s">
        <v>2306</v>
      </c>
    </row>
    <row r="5237" spans="1:34">
      <c r="A5237" t="s">
        <v>1074</v>
      </c>
      <c r="B5237" t="s">
        <v>2000</v>
      </c>
      <c r="C5237" t="s">
        <v>3306</v>
      </c>
      <c r="D5237" t="s">
        <v>3707</v>
      </c>
      <c r="E5237" t="s">
        <v>140</v>
      </c>
      <c r="F5237" t="s">
        <v>103</v>
      </c>
      <c r="I5237">
        <v>2.9018695535123</v>
      </c>
      <c r="J5237">
        <v>4.6093456733874119</v>
      </c>
      <c r="M5237">
        <v>7.5112152268997114</v>
      </c>
      <c r="N5237">
        <v>188.86334344109221</v>
      </c>
      <c r="O5237">
        <v>453.63643668921122</v>
      </c>
      <c r="R5237">
        <v>642.49978013030329</v>
      </c>
      <c r="S5237">
        <v>5220463.3267686274</v>
      </c>
      <c r="T5237">
        <v>64779536.673231393</v>
      </c>
      <c r="V5237">
        <v>70000000.000000015</v>
      </c>
      <c r="X5237">
        <v>0.46488283795491592</v>
      </c>
      <c r="Y5237">
        <v>1.042235309409977</v>
      </c>
      <c r="AB5237">
        <v>4.7597E-2</v>
      </c>
      <c r="AC5237">
        <v>5.4999999999999997E-3</v>
      </c>
      <c r="AD5237">
        <v>2.0449381769569901</v>
      </c>
      <c r="AE5237">
        <v>2.6777482283897469</v>
      </c>
      <c r="AF5237">
        <v>12.28699863224645</v>
      </c>
      <c r="AG5237">
        <v>1</v>
      </c>
      <c r="AH5237" t="s">
        <v>2306</v>
      </c>
    </row>
    <row r="5238" spans="1:34">
      <c r="A5238" t="s">
        <v>1074</v>
      </c>
      <c r="B5238" t="s">
        <v>1177</v>
      </c>
      <c r="C5238" t="s">
        <v>3306</v>
      </c>
      <c r="D5238" t="s">
        <v>3408</v>
      </c>
      <c r="E5238" t="s">
        <v>140</v>
      </c>
      <c r="F5238" t="s">
        <v>103</v>
      </c>
      <c r="I5238">
        <v>2.7974719474834928</v>
      </c>
      <c r="J5238">
        <v>4.6227092634405906</v>
      </c>
      <c r="M5238">
        <v>7.4201812109240839</v>
      </c>
      <c r="N5238">
        <v>182.06879924871731</v>
      </c>
      <c r="O5238">
        <v>454.95163667694482</v>
      </c>
      <c r="R5238">
        <v>637.02043592566213</v>
      </c>
      <c r="S5238">
        <v>5032652.0335228043</v>
      </c>
      <c r="T5238">
        <v>64967347.966477208</v>
      </c>
      <c r="V5238">
        <v>70000000.000000015</v>
      </c>
      <c r="X5238">
        <v>0.4481582214718528</v>
      </c>
      <c r="Y5238">
        <v>1.0452569976062689</v>
      </c>
      <c r="AB5238">
        <v>4.7597E-2</v>
      </c>
      <c r="AC5238">
        <v>5.4999999999999997E-3</v>
      </c>
      <c r="AD5238">
        <v>2.020154046953154</v>
      </c>
      <c r="AE5238">
        <v>1.1760987219314669</v>
      </c>
      <c r="AF5238">
        <v>10.669530979808711</v>
      </c>
      <c r="AG5238">
        <v>1</v>
      </c>
      <c r="AH5238" t="s">
        <v>2306</v>
      </c>
    </row>
    <row r="5239" spans="1:34">
      <c r="A5239" t="s">
        <v>1074</v>
      </c>
      <c r="B5239" t="s">
        <v>1184</v>
      </c>
      <c r="C5239" t="s">
        <v>3306</v>
      </c>
      <c r="D5239" t="s">
        <v>3419</v>
      </c>
      <c r="E5239" t="s">
        <v>140</v>
      </c>
      <c r="F5239" t="s">
        <v>103</v>
      </c>
      <c r="I5239">
        <v>2.8054232019076402</v>
      </c>
      <c r="J5239">
        <v>4.6216914498280497</v>
      </c>
      <c r="M5239">
        <v>7.4271146517356899</v>
      </c>
      <c r="N5239">
        <v>182.58629339082219</v>
      </c>
      <c r="O5239">
        <v>454.85146685391061</v>
      </c>
      <c r="R5239">
        <v>637.43776024473277</v>
      </c>
      <c r="S5239">
        <v>5046956.3402318442</v>
      </c>
      <c r="T5239">
        <v>64953043.659768172</v>
      </c>
      <c r="V5239">
        <v>70000000.000000015</v>
      </c>
      <c r="X5239">
        <v>0.44943202156997403</v>
      </c>
      <c r="Y5239">
        <v>1.0450268562021401</v>
      </c>
      <c r="AB5239">
        <v>4.7597E-2</v>
      </c>
      <c r="AC5239">
        <v>5.4999999999999997E-3</v>
      </c>
      <c r="AD5239">
        <v>2.022041685289298</v>
      </c>
      <c r="AE5239">
        <v>1.177197672300107</v>
      </c>
      <c r="AF5239">
        <v>10.679451009325099</v>
      </c>
      <c r="AG5239">
        <v>1</v>
      </c>
      <c r="AH5239" t="s">
        <v>2306</v>
      </c>
    </row>
    <row r="5240" spans="1:34">
      <c r="A5240" t="s">
        <v>1074</v>
      </c>
      <c r="B5240" t="s">
        <v>1075</v>
      </c>
      <c r="C5240" t="s">
        <v>3306</v>
      </c>
      <c r="D5240" t="s">
        <v>3307</v>
      </c>
      <c r="E5240" t="s">
        <v>140</v>
      </c>
      <c r="F5240" t="s">
        <v>103</v>
      </c>
      <c r="I5240">
        <v>2.6159259166567348</v>
      </c>
      <c r="J5240">
        <v>4.6459483665583488</v>
      </c>
      <c r="M5240">
        <v>7.261874283215084</v>
      </c>
      <c r="N5240">
        <v>170.25317840907579</v>
      </c>
      <c r="O5240">
        <v>457.23875174211747</v>
      </c>
      <c r="R5240">
        <v>627.4919301511934</v>
      </c>
      <c r="S5240">
        <v>4706050.7240654668</v>
      </c>
      <c r="T5240">
        <v>65293949.27593454</v>
      </c>
      <c r="V5240">
        <v>70000000</v>
      </c>
      <c r="X5240">
        <v>0.41907433865980748</v>
      </c>
      <c r="Y5240">
        <v>1.050511672682644</v>
      </c>
      <c r="AB5240">
        <v>4.7597E-2</v>
      </c>
      <c r="AC5240">
        <v>5.4999999999999997E-3</v>
      </c>
      <c r="AD5240">
        <v>1.9770547786763579</v>
      </c>
      <c r="AE5240">
        <v>1.151007073889591</v>
      </c>
      <c r="AF5240">
        <v>10.443033135781031</v>
      </c>
      <c r="AG5240">
        <v>1</v>
      </c>
      <c r="AH5240" t="s">
        <v>2306</v>
      </c>
    </row>
    <row r="5241" spans="1:34">
      <c r="A5241" t="s">
        <v>1074</v>
      </c>
      <c r="B5241" t="s">
        <v>1164</v>
      </c>
      <c r="C5241" t="s">
        <v>3306</v>
      </c>
      <c r="D5241" t="s">
        <v>3391</v>
      </c>
      <c r="E5241" t="s">
        <v>140</v>
      </c>
      <c r="F5241" t="s">
        <v>103</v>
      </c>
      <c r="I5241">
        <v>2.773112028804722</v>
      </c>
      <c r="J5241">
        <v>4.6258274955470053</v>
      </c>
      <c r="M5241">
        <v>7.3989395243517277</v>
      </c>
      <c r="N5241">
        <v>180.48337454137399</v>
      </c>
      <c r="O5241">
        <v>455.25852268675112</v>
      </c>
      <c r="R5241">
        <v>635.74189722812514</v>
      </c>
      <c r="S5241">
        <v>4988828.539819696</v>
      </c>
      <c r="T5241">
        <v>65011171.460180312</v>
      </c>
      <c r="V5241">
        <v>70000000.000000015</v>
      </c>
      <c r="X5241">
        <v>0.44425573449960709</v>
      </c>
      <c r="Y5241">
        <v>1.045962071999583</v>
      </c>
      <c r="AB5241">
        <v>4.7597E-2</v>
      </c>
      <c r="AC5241">
        <v>5.4999999999999997E-3</v>
      </c>
      <c r="AD5241">
        <v>2.014370969980575</v>
      </c>
      <c r="AE5241">
        <v>1.172731914609749</v>
      </c>
      <c r="AF5241">
        <v>10.63913940894205</v>
      </c>
      <c r="AG5241">
        <v>1</v>
      </c>
      <c r="AH5241" t="s">
        <v>2306</v>
      </c>
    </row>
    <row r="5242" spans="1:34">
      <c r="A5242" t="s">
        <v>1074</v>
      </c>
      <c r="B5242" t="s">
        <v>1189</v>
      </c>
      <c r="C5242" t="s">
        <v>3666</v>
      </c>
      <c r="D5242" t="s">
        <v>3685</v>
      </c>
      <c r="E5242" t="s">
        <v>140</v>
      </c>
      <c r="F5242" t="s">
        <v>40</v>
      </c>
      <c r="I5242">
        <v>3.3947448180755249</v>
      </c>
      <c r="J5242">
        <v>5</v>
      </c>
      <c r="M5242">
        <v>8.3947448180755249</v>
      </c>
      <c r="N5242">
        <v>220.94130857641539</v>
      </c>
      <c r="O5242">
        <v>491.66666666666657</v>
      </c>
      <c r="R5242">
        <v>712.60797524308202</v>
      </c>
      <c r="S5242">
        <v>6107145.9277178692</v>
      </c>
      <c r="T5242">
        <v>38550000</v>
      </c>
      <c r="V5242">
        <v>44657145.927717872</v>
      </c>
      <c r="X5242">
        <v>0.5438420218612372</v>
      </c>
      <c r="Y5242">
        <v>1.135057471264368</v>
      </c>
      <c r="AB5242">
        <v>4.7597E-2</v>
      </c>
      <c r="AC5242">
        <v>5.4999999999999997E-3</v>
      </c>
      <c r="AD5242">
        <v>2.285480264606949</v>
      </c>
      <c r="AE5242">
        <v>1.330567053664971</v>
      </c>
      <c r="AF5242">
        <v>12.06388913634744</v>
      </c>
      <c r="AG5242">
        <v>1</v>
      </c>
      <c r="AH5242" t="s">
        <v>1590</v>
      </c>
    </row>
    <row r="5243" spans="1:34">
      <c r="A5243" t="s">
        <v>1074</v>
      </c>
      <c r="B5243" t="s">
        <v>2000</v>
      </c>
      <c r="C5243" t="s">
        <v>3666</v>
      </c>
      <c r="D5243" t="s">
        <v>3865</v>
      </c>
      <c r="E5243" t="s">
        <v>140</v>
      </c>
      <c r="F5243" t="s">
        <v>40</v>
      </c>
      <c r="I5243">
        <v>3.4327401463739449</v>
      </c>
      <c r="J5243">
        <v>4.9999999999999991</v>
      </c>
      <c r="M5243">
        <v>8.4327401463739449</v>
      </c>
      <c r="N5243">
        <v>223.41417119317089</v>
      </c>
      <c r="O5243">
        <v>491.66666666666657</v>
      </c>
      <c r="R5243">
        <v>715.0808378598374</v>
      </c>
      <c r="S5243">
        <v>6175499.5233267266</v>
      </c>
      <c r="T5243">
        <v>38549999.999999993</v>
      </c>
      <c r="V5243">
        <v>44725499.523326717</v>
      </c>
      <c r="X5243">
        <v>0.54992891712743519</v>
      </c>
      <c r="Y5243">
        <v>1.135057471264368</v>
      </c>
      <c r="AB5243">
        <v>4.7597E-2</v>
      </c>
      <c r="AC5243">
        <v>5.4999999999999997E-3</v>
      </c>
      <c r="AD5243">
        <v>2.2958245424682988</v>
      </c>
      <c r="AE5243">
        <v>3.0062718621823108</v>
      </c>
      <c r="AF5243">
        <v>13.787933551024549</v>
      </c>
      <c r="AG5243">
        <v>1</v>
      </c>
      <c r="AH5243" t="s">
        <v>1590</v>
      </c>
    </row>
    <row r="5244" spans="1:34">
      <c r="A5244" t="s">
        <v>1074</v>
      </c>
      <c r="B5244" t="s">
        <v>1177</v>
      </c>
      <c r="C5244" t="s">
        <v>3666</v>
      </c>
      <c r="D5244" t="s">
        <v>3683</v>
      </c>
      <c r="E5244" t="s">
        <v>140</v>
      </c>
      <c r="F5244" t="s">
        <v>40</v>
      </c>
      <c r="I5244">
        <v>3.3884041073182369</v>
      </c>
      <c r="J5244">
        <v>5.0000000000000009</v>
      </c>
      <c r="M5244">
        <v>8.3884041073182374</v>
      </c>
      <c r="N5244">
        <v>220.52863398462861</v>
      </c>
      <c r="O5244">
        <v>491.66666666666669</v>
      </c>
      <c r="R5244">
        <v>712.19530065129538</v>
      </c>
      <c r="S5244">
        <v>6095738.9890655084</v>
      </c>
      <c r="T5244">
        <v>38550000.000000007</v>
      </c>
      <c r="V5244">
        <v>44645738.989065513</v>
      </c>
      <c r="X5244">
        <v>0.54282623270974639</v>
      </c>
      <c r="Y5244">
        <v>1.135057471264368</v>
      </c>
      <c r="AB5244">
        <v>4.7597E-2</v>
      </c>
      <c r="AC5244">
        <v>5.4999999999999997E-3</v>
      </c>
      <c r="AD5244">
        <v>2.2837539978039181</v>
      </c>
      <c r="AE5244">
        <v>1.3295620510099411</v>
      </c>
      <c r="AF5244">
        <v>12.054817156132099</v>
      </c>
      <c r="AG5244">
        <v>1</v>
      </c>
      <c r="AH5244" t="s">
        <v>1590</v>
      </c>
    </row>
    <row r="5245" spans="1:34">
      <c r="A5245" t="s">
        <v>1074</v>
      </c>
      <c r="B5245" t="s">
        <v>1184</v>
      </c>
      <c r="C5245" t="s">
        <v>3666</v>
      </c>
      <c r="D5245" t="s">
        <v>3684</v>
      </c>
      <c r="E5245" t="s">
        <v>140</v>
      </c>
      <c r="F5245" t="s">
        <v>40</v>
      </c>
      <c r="I5245">
        <v>3.393691096671728</v>
      </c>
      <c r="J5245">
        <v>5</v>
      </c>
      <c r="M5245">
        <v>8.3936910966717271</v>
      </c>
      <c r="N5245">
        <v>220.87272887505159</v>
      </c>
      <c r="O5245">
        <v>491.66666666666657</v>
      </c>
      <c r="R5245">
        <v>712.53939554171825</v>
      </c>
      <c r="S5245">
        <v>6105250.2829124387</v>
      </c>
      <c r="T5245">
        <v>38550000</v>
      </c>
      <c r="V5245">
        <v>44655250.282912441</v>
      </c>
      <c r="X5245">
        <v>0.54367321448117489</v>
      </c>
      <c r="Y5245">
        <v>1.135057471264368</v>
      </c>
      <c r="AB5245">
        <v>4.7597E-2</v>
      </c>
      <c r="AC5245">
        <v>5.4999999999999997E-3</v>
      </c>
      <c r="AD5245">
        <v>2.285193387575549</v>
      </c>
      <c r="AE5245">
        <v>1.330400038822469</v>
      </c>
      <c r="AF5245">
        <v>12.06238152306975</v>
      </c>
      <c r="AG5245">
        <v>1</v>
      </c>
      <c r="AH5245" t="s">
        <v>1590</v>
      </c>
    </row>
    <row r="5246" spans="1:34">
      <c r="A5246" t="s">
        <v>1074</v>
      </c>
      <c r="B5246" t="s">
        <v>1075</v>
      </c>
      <c r="C5246" t="s">
        <v>3666</v>
      </c>
      <c r="D5246" t="s">
        <v>3667</v>
      </c>
      <c r="E5246" t="s">
        <v>140</v>
      </c>
      <c r="F5246" t="s">
        <v>40</v>
      </c>
      <c r="I5246">
        <v>3.2962941491959938</v>
      </c>
      <c r="J5246">
        <v>5</v>
      </c>
      <c r="M5246">
        <v>8.2962941491959938</v>
      </c>
      <c r="N5246">
        <v>214.53381087683931</v>
      </c>
      <c r="O5246">
        <v>491.66666666666657</v>
      </c>
      <c r="R5246">
        <v>706.20047754350594</v>
      </c>
      <c r="S5246">
        <v>5930033.1744035929</v>
      </c>
      <c r="T5246">
        <v>38550000</v>
      </c>
      <c r="V5246">
        <v>44480033.174403593</v>
      </c>
      <c r="X5246">
        <v>0.5280701115450479</v>
      </c>
      <c r="Y5246">
        <v>1.135057471264368</v>
      </c>
      <c r="AB5246">
        <v>4.7597E-2</v>
      </c>
      <c r="AC5246">
        <v>5.4999999999999997E-3</v>
      </c>
      <c r="AD5246">
        <v>2.2586769411423648</v>
      </c>
      <c r="AE5246">
        <v>1.314962622647565</v>
      </c>
      <c r="AF5246">
        <v>11.92303071298592</v>
      </c>
      <c r="AG5246">
        <v>1</v>
      </c>
      <c r="AH5246" t="s">
        <v>1590</v>
      </c>
    </row>
    <row r="5247" spans="1:34">
      <c r="A5247" t="s">
        <v>1074</v>
      </c>
      <c r="B5247" t="s">
        <v>1164</v>
      </c>
      <c r="C5247" t="s">
        <v>3666</v>
      </c>
      <c r="D5247" t="s">
        <v>3675</v>
      </c>
      <c r="E5247" t="s">
        <v>140</v>
      </c>
      <c r="F5247" t="s">
        <v>40</v>
      </c>
      <c r="I5247">
        <v>3.375345768308784</v>
      </c>
      <c r="J5247">
        <v>5</v>
      </c>
      <c r="M5247">
        <v>8.3753457683087831</v>
      </c>
      <c r="N5247">
        <v>219.6787537540967</v>
      </c>
      <c r="O5247">
        <v>491.66666666666657</v>
      </c>
      <c r="R5247">
        <v>711.34542042076328</v>
      </c>
      <c r="S5247">
        <v>6072247.0371875027</v>
      </c>
      <c r="T5247">
        <v>38550000</v>
      </c>
      <c r="V5247">
        <v>44622247.037187502</v>
      </c>
      <c r="X5247">
        <v>0.54073427179084688</v>
      </c>
      <c r="Y5247">
        <v>1.135057471264368</v>
      </c>
      <c r="AB5247">
        <v>4.7597E-2</v>
      </c>
      <c r="AC5247">
        <v>5.4999999999999997E-3</v>
      </c>
      <c r="AD5247">
        <v>2.280198847916528</v>
      </c>
      <c r="AE5247">
        <v>1.327492304276942</v>
      </c>
      <c r="AF5247">
        <v>12.03613392050225</v>
      </c>
      <c r="AG5247">
        <v>1</v>
      </c>
      <c r="AH5247" t="s">
        <v>1590</v>
      </c>
    </row>
    <row r="5248" spans="1:34">
      <c r="A5248" t="s">
        <v>1074</v>
      </c>
      <c r="B5248" t="s">
        <v>1189</v>
      </c>
      <c r="C5248" t="s">
        <v>7368</v>
      </c>
      <c r="D5248" t="s">
        <v>7369</v>
      </c>
      <c r="E5248" t="s">
        <v>140</v>
      </c>
      <c r="F5248" t="s">
        <v>41</v>
      </c>
      <c r="I5248">
        <v>0</v>
      </c>
      <c r="J5248">
        <v>0</v>
      </c>
      <c r="M5248">
        <v>0</v>
      </c>
      <c r="N5248">
        <v>0</v>
      </c>
      <c r="O5248">
        <v>0</v>
      </c>
      <c r="R5248">
        <v>0</v>
      </c>
      <c r="S5248">
        <v>0</v>
      </c>
      <c r="T5248">
        <v>0</v>
      </c>
      <c r="V5248">
        <v>0</v>
      </c>
      <c r="X5248">
        <v>0</v>
      </c>
      <c r="Y5248">
        <v>0</v>
      </c>
      <c r="AB5248">
        <v>4.258E-2</v>
      </c>
      <c r="AC5248">
        <v>5.4999999999999997E-3</v>
      </c>
      <c r="AD5248">
        <v>0</v>
      </c>
      <c r="AE5248">
        <v>0</v>
      </c>
      <c r="AF5248">
        <v>0</v>
      </c>
      <c r="AG5248">
        <v>0</v>
      </c>
      <c r="AH5248" t="s">
        <v>4335</v>
      </c>
    </row>
    <row r="5249" spans="1:34">
      <c r="A5249" t="s">
        <v>1074</v>
      </c>
      <c r="B5249" t="s">
        <v>2000</v>
      </c>
      <c r="C5249" t="s">
        <v>7368</v>
      </c>
      <c r="D5249" t="s">
        <v>7370</v>
      </c>
      <c r="E5249" t="s">
        <v>140</v>
      </c>
      <c r="F5249" t="s">
        <v>41</v>
      </c>
      <c r="I5249">
        <v>0</v>
      </c>
      <c r="J5249">
        <v>0</v>
      </c>
      <c r="M5249">
        <v>0</v>
      </c>
      <c r="N5249">
        <v>0</v>
      </c>
      <c r="O5249">
        <v>0</v>
      </c>
      <c r="R5249">
        <v>0</v>
      </c>
      <c r="S5249">
        <v>0</v>
      </c>
      <c r="T5249">
        <v>0</v>
      </c>
      <c r="V5249">
        <v>0</v>
      </c>
      <c r="X5249">
        <v>0</v>
      </c>
      <c r="Y5249">
        <v>0</v>
      </c>
      <c r="AB5249">
        <v>4.258E-2</v>
      </c>
      <c r="AC5249">
        <v>5.4999999999999997E-3</v>
      </c>
      <c r="AD5249">
        <v>0</v>
      </c>
      <c r="AE5249">
        <v>0</v>
      </c>
      <c r="AF5249">
        <v>0</v>
      </c>
      <c r="AG5249">
        <v>0</v>
      </c>
      <c r="AH5249" t="s">
        <v>4335</v>
      </c>
    </row>
    <row r="5250" spans="1:34">
      <c r="A5250" t="s">
        <v>1074</v>
      </c>
      <c r="B5250" t="s">
        <v>1177</v>
      </c>
      <c r="C5250" t="s">
        <v>7368</v>
      </c>
      <c r="D5250" t="s">
        <v>7371</v>
      </c>
      <c r="E5250" t="s">
        <v>140</v>
      </c>
      <c r="F5250" t="s">
        <v>41</v>
      </c>
      <c r="I5250">
        <v>0</v>
      </c>
      <c r="J5250">
        <v>0</v>
      </c>
      <c r="M5250">
        <v>0</v>
      </c>
      <c r="N5250">
        <v>0</v>
      </c>
      <c r="O5250">
        <v>0</v>
      </c>
      <c r="R5250">
        <v>0</v>
      </c>
      <c r="S5250">
        <v>0</v>
      </c>
      <c r="T5250">
        <v>0</v>
      </c>
      <c r="V5250">
        <v>0</v>
      </c>
      <c r="X5250">
        <v>0</v>
      </c>
      <c r="Y5250">
        <v>0</v>
      </c>
      <c r="AB5250">
        <v>4.258E-2</v>
      </c>
      <c r="AC5250">
        <v>5.4999999999999997E-3</v>
      </c>
      <c r="AD5250">
        <v>0</v>
      </c>
      <c r="AE5250">
        <v>0</v>
      </c>
      <c r="AF5250">
        <v>0</v>
      </c>
      <c r="AG5250">
        <v>0</v>
      </c>
      <c r="AH5250" t="s">
        <v>4335</v>
      </c>
    </row>
    <row r="5251" spans="1:34">
      <c r="A5251" t="s">
        <v>1074</v>
      </c>
      <c r="B5251" t="s">
        <v>1184</v>
      </c>
      <c r="C5251" t="s">
        <v>7368</v>
      </c>
      <c r="D5251" t="s">
        <v>7372</v>
      </c>
      <c r="E5251" t="s">
        <v>140</v>
      </c>
      <c r="F5251" t="s">
        <v>41</v>
      </c>
      <c r="I5251">
        <v>0</v>
      </c>
      <c r="J5251">
        <v>0</v>
      </c>
      <c r="M5251">
        <v>0</v>
      </c>
      <c r="N5251">
        <v>0</v>
      </c>
      <c r="O5251">
        <v>0</v>
      </c>
      <c r="R5251">
        <v>0</v>
      </c>
      <c r="S5251">
        <v>0</v>
      </c>
      <c r="T5251">
        <v>0</v>
      </c>
      <c r="V5251">
        <v>0</v>
      </c>
      <c r="X5251">
        <v>0</v>
      </c>
      <c r="Y5251">
        <v>0</v>
      </c>
      <c r="AB5251">
        <v>4.258E-2</v>
      </c>
      <c r="AC5251">
        <v>5.4999999999999997E-3</v>
      </c>
      <c r="AD5251">
        <v>0</v>
      </c>
      <c r="AE5251">
        <v>0</v>
      </c>
      <c r="AF5251">
        <v>0</v>
      </c>
      <c r="AG5251">
        <v>0</v>
      </c>
      <c r="AH5251" t="s">
        <v>4335</v>
      </c>
    </row>
    <row r="5252" spans="1:34">
      <c r="A5252" t="s">
        <v>1074</v>
      </c>
      <c r="B5252" t="s">
        <v>1075</v>
      </c>
      <c r="C5252" t="s">
        <v>7368</v>
      </c>
      <c r="D5252" t="s">
        <v>7373</v>
      </c>
      <c r="E5252" t="s">
        <v>140</v>
      </c>
      <c r="F5252" t="s">
        <v>41</v>
      </c>
      <c r="I5252">
        <v>0</v>
      </c>
      <c r="J5252">
        <v>0</v>
      </c>
      <c r="M5252">
        <v>0</v>
      </c>
      <c r="N5252">
        <v>0</v>
      </c>
      <c r="O5252">
        <v>0</v>
      </c>
      <c r="R5252">
        <v>0</v>
      </c>
      <c r="S5252">
        <v>0</v>
      </c>
      <c r="T5252">
        <v>0</v>
      </c>
      <c r="V5252">
        <v>0</v>
      </c>
      <c r="X5252">
        <v>0</v>
      </c>
      <c r="Y5252">
        <v>0</v>
      </c>
      <c r="AB5252">
        <v>4.258E-2</v>
      </c>
      <c r="AC5252">
        <v>5.4999999999999997E-3</v>
      </c>
      <c r="AD5252">
        <v>0</v>
      </c>
      <c r="AE5252">
        <v>0</v>
      </c>
      <c r="AF5252">
        <v>0</v>
      </c>
      <c r="AG5252">
        <v>0</v>
      </c>
      <c r="AH5252" t="s">
        <v>4335</v>
      </c>
    </row>
    <row r="5253" spans="1:34">
      <c r="A5253" t="s">
        <v>1074</v>
      </c>
      <c r="B5253" t="s">
        <v>1164</v>
      </c>
      <c r="C5253" t="s">
        <v>7368</v>
      </c>
      <c r="D5253" t="s">
        <v>7374</v>
      </c>
      <c r="E5253" t="s">
        <v>140</v>
      </c>
      <c r="F5253" t="s">
        <v>41</v>
      </c>
      <c r="I5253">
        <v>0</v>
      </c>
      <c r="J5253">
        <v>0</v>
      </c>
      <c r="M5253">
        <v>0</v>
      </c>
      <c r="N5253">
        <v>0</v>
      </c>
      <c r="O5253">
        <v>0</v>
      </c>
      <c r="R5253">
        <v>0</v>
      </c>
      <c r="S5253">
        <v>0</v>
      </c>
      <c r="T5253">
        <v>0</v>
      </c>
      <c r="V5253">
        <v>0</v>
      </c>
      <c r="X5253">
        <v>0</v>
      </c>
      <c r="Y5253">
        <v>0</v>
      </c>
      <c r="AB5253">
        <v>4.258E-2</v>
      </c>
      <c r="AC5253">
        <v>5.4999999999999997E-3</v>
      </c>
      <c r="AD5253">
        <v>0</v>
      </c>
      <c r="AE5253">
        <v>0</v>
      </c>
      <c r="AF5253">
        <v>0</v>
      </c>
      <c r="AG5253">
        <v>0</v>
      </c>
      <c r="AH5253" t="s">
        <v>4335</v>
      </c>
    </row>
    <row r="5254" spans="1:34">
      <c r="A5254" t="s">
        <v>1074</v>
      </c>
      <c r="B5254" t="s">
        <v>1189</v>
      </c>
      <c r="C5254" t="s">
        <v>7375</v>
      </c>
      <c r="D5254" t="s">
        <v>7376</v>
      </c>
      <c r="E5254" t="s">
        <v>140</v>
      </c>
      <c r="F5254" t="s">
        <v>302</v>
      </c>
      <c r="I5254">
        <v>0</v>
      </c>
      <c r="J5254">
        <v>0</v>
      </c>
      <c r="M5254">
        <v>0</v>
      </c>
      <c r="N5254">
        <v>0</v>
      </c>
      <c r="O5254">
        <v>0</v>
      </c>
      <c r="R5254">
        <v>0</v>
      </c>
      <c r="S5254">
        <v>0</v>
      </c>
      <c r="T5254">
        <v>0</v>
      </c>
      <c r="V5254">
        <v>0</v>
      </c>
      <c r="X5254">
        <v>0</v>
      </c>
      <c r="Y5254">
        <v>0</v>
      </c>
      <c r="AB5254">
        <v>3.8718000000000002E-2</v>
      </c>
      <c r="AC5254">
        <v>5.4999999999999997E-3</v>
      </c>
      <c r="AD5254">
        <v>0</v>
      </c>
      <c r="AE5254">
        <v>0</v>
      </c>
      <c r="AF5254">
        <v>0</v>
      </c>
      <c r="AG5254">
        <v>0</v>
      </c>
      <c r="AH5254" t="s">
        <v>4357</v>
      </c>
    </row>
    <row r="5255" spans="1:34">
      <c r="A5255" t="s">
        <v>1074</v>
      </c>
      <c r="B5255" t="s">
        <v>2000</v>
      </c>
      <c r="C5255" t="s">
        <v>7375</v>
      </c>
      <c r="D5255" t="s">
        <v>7377</v>
      </c>
      <c r="E5255" t="s">
        <v>140</v>
      </c>
      <c r="F5255" t="s">
        <v>302</v>
      </c>
      <c r="I5255">
        <v>0</v>
      </c>
      <c r="J5255">
        <v>0</v>
      </c>
      <c r="M5255">
        <v>0</v>
      </c>
      <c r="N5255">
        <v>0</v>
      </c>
      <c r="O5255">
        <v>0</v>
      </c>
      <c r="R5255">
        <v>0</v>
      </c>
      <c r="S5255">
        <v>0</v>
      </c>
      <c r="T5255">
        <v>0</v>
      </c>
      <c r="V5255">
        <v>0</v>
      </c>
      <c r="X5255">
        <v>0</v>
      </c>
      <c r="Y5255">
        <v>0</v>
      </c>
      <c r="AB5255">
        <v>3.8718000000000002E-2</v>
      </c>
      <c r="AC5255">
        <v>5.4999999999999997E-3</v>
      </c>
      <c r="AD5255">
        <v>0</v>
      </c>
      <c r="AE5255">
        <v>0</v>
      </c>
      <c r="AF5255">
        <v>0</v>
      </c>
      <c r="AG5255">
        <v>0</v>
      </c>
      <c r="AH5255" t="s">
        <v>4357</v>
      </c>
    </row>
    <row r="5256" spans="1:34">
      <c r="A5256" t="s">
        <v>1074</v>
      </c>
      <c r="B5256" t="s">
        <v>1177</v>
      </c>
      <c r="C5256" t="s">
        <v>7375</v>
      </c>
      <c r="D5256" t="s">
        <v>7378</v>
      </c>
      <c r="E5256" t="s">
        <v>140</v>
      </c>
      <c r="F5256" t="s">
        <v>302</v>
      </c>
      <c r="I5256">
        <v>0</v>
      </c>
      <c r="J5256">
        <v>0</v>
      </c>
      <c r="M5256">
        <v>0</v>
      </c>
      <c r="N5256">
        <v>0</v>
      </c>
      <c r="O5256">
        <v>0</v>
      </c>
      <c r="R5256">
        <v>0</v>
      </c>
      <c r="S5256">
        <v>0</v>
      </c>
      <c r="T5256">
        <v>0</v>
      </c>
      <c r="V5256">
        <v>0</v>
      </c>
      <c r="X5256">
        <v>0</v>
      </c>
      <c r="Y5256">
        <v>0</v>
      </c>
      <c r="AB5256">
        <v>3.8718000000000002E-2</v>
      </c>
      <c r="AC5256">
        <v>5.4999999999999997E-3</v>
      </c>
      <c r="AD5256">
        <v>0</v>
      </c>
      <c r="AE5256">
        <v>0</v>
      </c>
      <c r="AF5256">
        <v>0</v>
      </c>
      <c r="AG5256">
        <v>0</v>
      </c>
      <c r="AH5256" t="s">
        <v>4357</v>
      </c>
    </row>
    <row r="5257" spans="1:34">
      <c r="A5257" t="s">
        <v>1074</v>
      </c>
      <c r="B5257" t="s">
        <v>1184</v>
      </c>
      <c r="C5257" t="s">
        <v>7375</v>
      </c>
      <c r="D5257" t="s">
        <v>7379</v>
      </c>
      <c r="E5257" t="s">
        <v>140</v>
      </c>
      <c r="F5257" t="s">
        <v>302</v>
      </c>
      <c r="I5257">
        <v>0</v>
      </c>
      <c r="J5257">
        <v>0</v>
      </c>
      <c r="M5257">
        <v>0</v>
      </c>
      <c r="N5257">
        <v>0</v>
      </c>
      <c r="O5257">
        <v>0</v>
      </c>
      <c r="R5257">
        <v>0</v>
      </c>
      <c r="S5257">
        <v>0</v>
      </c>
      <c r="T5257">
        <v>0</v>
      </c>
      <c r="V5257">
        <v>0</v>
      </c>
      <c r="X5257">
        <v>0</v>
      </c>
      <c r="Y5257">
        <v>0</v>
      </c>
      <c r="AB5257">
        <v>3.8718000000000002E-2</v>
      </c>
      <c r="AC5257">
        <v>5.4999999999999997E-3</v>
      </c>
      <c r="AD5257">
        <v>0</v>
      </c>
      <c r="AE5257">
        <v>0</v>
      </c>
      <c r="AF5257">
        <v>0</v>
      </c>
      <c r="AG5257">
        <v>0</v>
      </c>
      <c r="AH5257" t="s">
        <v>4357</v>
      </c>
    </row>
    <row r="5258" spans="1:34">
      <c r="A5258" t="s">
        <v>1074</v>
      </c>
      <c r="B5258" t="s">
        <v>1075</v>
      </c>
      <c r="C5258" t="s">
        <v>7375</v>
      </c>
      <c r="D5258" t="s">
        <v>7380</v>
      </c>
      <c r="E5258" t="s">
        <v>140</v>
      </c>
      <c r="F5258" t="s">
        <v>302</v>
      </c>
      <c r="I5258">
        <v>0</v>
      </c>
      <c r="J5258">
        <v>0</v>
      </c>
      <c r="M5258">
        <v>0</v>
      </c>
      <c r="N5258">
        <v>0</v>
      </c>
      <c r="O5258">
        <v>0</v>
      </c>
      <c r="R5258">
        <v>0</v>
      </c>
      <c r="S5258">
        <v>0</v>
      </c>
      <c r="T5258">
        <v>0</v>
      </c>
      <c r="V5258">
        <v>0</v>
      </c>
      <c r="X5258">
        <v>0</v>
      </c>
      <c r="Y5258">
        <v>0</v>
      </c>
      <c r="AB5258">
        <v>3.8718000000000002E-2</v>
      </c>
      <c r="AC5258">
        <v>5.4999999999999997E-3</v>
      </c>
      <c r="AD5258">
        <v>0</v>
      </c>
      <c r="AE5258">
        <v>0</v>
      </c>
      <c r="AF5258">
        <v>0</v>
      </c>
      <c r="AG5258">
        <v>0</v>
      </c>
      <c r="AH5258" t="s">
        <v>4357</v>
      </c>
    </row>
    <row r="5259" spans="1:34">
      <c r="A5259" t="s">
        <v>1074</v>
      </c>
      <c r="B5259" t="s">
        <v>1164</v>
      </c>
      <c r="C5259" t="s">
        <v>7375</v>
      </c>
      <c r="D5259" t="s">
        <v>7381</v>
      </c>
      <c r="E5259" t="s">
        <v>140</v>
      </c>
      <c r="F5259" t="s">
        <v>302</v>
      </c>
      <c r="I5259">
        <v>0</v>
      </c>
      <c r="J5259">
        <v>0</v>
      </c>
      <c r="M5259">
        <v>0</v>
      </c>
      <c r="N5259">
        <v>0</v>
      </c>
      <c r="O5259">
        <v>0</v>
      </c>
      <c r="R5259">
        <v>0</v>
      </c>
      <c r="S5259">
        <v>0</v>
      </c>
      <c r="T5259">
        <v>0</v>
      </c>
      <c r="V5259">
        <v>0</v>
      </c>
      <c r="X5259">
        <v>0</v>
      </c>
      <c r="Y5259">
        <v>0</v>
      </c>
      <c r="AB5259">
        <v>3.8718000000000002E-2</v>
      </c>
      <c r="AC5259">
        <v>5.4999999999999997E-3</v>
      </c>
      <c r="AD5259">
        <v>0</v>
      </c>
      <c r="AE5259">
        <v>0</v>
      </c>
      <c r="AF5259">
        <v>0</v>
      </c>
      <c r="AG5259">
        <v>0</v>
      </c>
      <c r="AH5259" t="s">
        <v>4357</v>
      </c>
    </row>
    <row r="5260" spans="1:34">
      <c r="A5260" t="s">
        <v>1074</v>
      </c>
      <c r="B5260" t="s">
        <v>1189</v>
      </c>
      <c r="C5260" t="s">
        <v>2693</v>
      </c>
      <c r="D5260" t="s">
        <v>2772</v>
      </c>
      <c r="E5260" t="s">
        <v>103</v>
      </c>
      <c r="F5260" t="s">
        <v>40</v>
      </c>
      <c r="I5260">
        <v>3.1013760025228621</v>
      </c>
      <c r="J5260">
        <v>3.4258626747683252</v>
      </c>
      <c r="M5260">
        <v>6.5272386772911872</v>
      </c>
      <c r="N5260">
        <v>305.22708824829181</v>
      </c>
      <c r="O5260">
        <v>336.87649635221862</v>
      </c>
      <c r="R5260">
        <v>642.10358460051032</v>
      </c>
      <c r="S5260">
        <v>43586598.777536198</v>
      </c>
      <c r="T5260">
        <v>26413401.222463779</v>
      </c>
      <c r="V5260">
        <v>69999999.999999985</v>
      </c>
      <c r="X5260">
        <v>0.70126300057045332</v>
      </c>
      <c r="Y5260">
        <v>0.77771020490430354</v>
      </c>
      <c r="AB5260">
        <v>5.4501999999999988E-2</v>
      </c>
      <c r="AC5260">
        <v>5.4999999999999997E-3</v>
      </c>
      <c r="AD5260">
        <v>1.777049273398648</v>
      </c>
      <c r="AE5260">
        <v>1.0345673303506531</v>
      </c>
      <c r="AF5260">
        <v>9.3988572810404882</v>
      </c>
      <c r="AG5260">
        <v>1</v>
      </c>
      <c r="AH5260" t="s">
        <v>1405</v>
      </c>
    </row>
    <row r="5261" spans="1:34">
      <c r="A5261" t="s">
        <v>1074</v>
      </c>
      <c r="B5261" t="s">
        <v>2000</v>
      </c>
      <c r="C5261" t="s">
        <v>2693</v>
      </c>
      <c r="D5261" t="s">
        <v>3443</v>
      </c>
      <c r="E5261" t="s">
        <v>103</v>
      </c>
      <c r="F5261" t="s">
        <v>40</v>
      </c>
      <c r="I5261">
        <v>3.047754602576203</v>
      </c>
      <c r="J5261">
        <v>3.523604924040356</v>
      </c>
      <c r="M5261">
        <v>6.5713595266165576</v>
      </c>
      <c r="N5261">
        <v>299.94984880354127</v>
      </c>
      <c r="O5261">
        <v>346.48781753063503</v>
      </c>
      <c r="R5261">
        <v>646.43766633417624</v>
      </c>
      <c r="S5261">
        <v>42833006.035648838</v>
      </c>
      <c r="T5261">
        <v>27166993.96435114</v>
      </c>
      <c r="V5261">
        <v>69999999.99999997</v>
      </c>
      <c r="X5261">
        <v>0.68913847784544535</v>
      </c>
      <c r="Y5261">
        <v>0.79989881896318404</v>
      </c>
      <c r="AB5261">
        <v>5.4501999999999988E-2</v>
      </c>
      <c r="AC5261">
        <v>5.4999999999999997E-3</v>
      </c>
      <c r="AD5261">
        <v>1.789061232377283</v>
      </c>
      <c r="AE5261">
        <v>2.3426896712388028</v>
      </c>
      <c r="AF5261">
        <v>10.76311243023264</v>
      </c>
      <c r="AG5261">
        <v>1</v>
      </c>
      <c r="AH5261" t="s">
        <v>1405</v>
      </c>
    </row>
    <row r="5262" spans="1:34">
      <c r="A5262" t="s">
        <v>1074</v>
      </c>
      <c r="B5262" t="s">
        <v>1177</v>
      </c>
      <c r="C5262" t="s">
        <v>2693</v>
      </c>
      <c r="D5262" t="s">
        <v>2765</v>
      </c>
      <c r="E5262" t="s">
        <v>103</v>
      </c>
      <c r="F5262" t="s">
        <v>40</v>
      </c>
      <c r="I5262">
        <v>3.1068860880191531</v>
      </c>
      <c r="J5262">
        <v>3.4158187715762329</v>
      </c>
      <c r="M5262">
        <v>6.522704859595386</v>
      </c>
      <c r="N5262">
        <v>305.76937249588502</v>
      </c>
      <c r="O5262">
        <v>335.88884587166291</v>
      </c>
      <c r="R5262">
        <v>641.65821836754799</v>
      </c>
      <c r="S5262">
        <v>43664037.271147206</v>
      </c>
      <c r="T5262">
        <v>26335962.72885276</v>
      </c>
      <c r="V5262">
        <v>69999999.99999997</v>
      </c>
      <c r="X5262">
        <v>0.70250890531898602</v>
      </c>
      <c r="Y5262">
        <v>0.77543012343253559</v>
      </c>
      <c r="AB5262">
        <v>5.4501999999999988E-2</v>
      </c>
      <c r="AC5262">
        <v>5.4999999999999997E-3</v>
      </c>
      <c r="AD5262">
        <v>1.7758149355966499</v>
      </c>
      <c r="AE5262">
        <v>1.033848720245869</v>
      </c>
      <c r="AF5262">
        <v>9.3923705154379036</v>
      </c>
      <c r="AG5262">
        <v>1</v>
      </c>
      <c r="AH5262" t="s">
        <v>1405</v>
      </c>
    </row>
    <row r="5263" spans="1:34">
      <c r="A5263" t="s">
        <v>1074</v>
      </c>
      <c r="B5263" t="s">
        <v>1184</v>
      </c>
      <c r="C5263" t="s">
        <v>2693</v>
      </c>
      <c r="D5263" t="s">
        <v>2775</v>
      </c>
      <c r="E5263" t="s">
        <v>103</v>
      </c>
      <c r="F5263" t="s">
        <v>40</v>
      </c>
      <c r="I5263">
        <v>3.1010313687059918</v>
      </c>
      <c r="J5263">
        <v>3.42649088075455</v>
      </c>
      <c r="M5263">
        <v>6.5275222494605423</v>
      </c>
      <c r="N5263">
        <v>305.19317053681482</v>
      </c>
      <c r="O5263">
        <v>336.93826994086402</v>
      </c>
      <c r="R5263">
        <v>642.13144047767878</v>
      </c>
      <c r="S5263">
        <v>43581755.309382416</v>
      </c>
      <c r="T5263">
        <v>26418244.69061758</v>
      </c>
      <c r="V5263">
        <v>70000000</v>
      </c>
      <c r="X5263">
        <v>0.70118507420992182</v>
      </c>
      <c r="Y5263">
        <v>0.77785281488393498</v>
      </c>
      <c r="AB5263">
        <v>5.4501999999999988E-2</v>
      </c>
      <c r="AC5263">
        <v>5.4999999999999997E-3</v>
      </c>
      <c r="AD5263">
        <v>1.7771264762929231</v>
      </c>
      <c r="AE5263">
        <v>1.0346122765394961</v>
      </c>
      <c r="AF5263">
        <v>9.3992630022929617</v>
      </c>
      <c r="AG5263">
        <v>1</v>
      </c>
      <c r="AH5263" t="s">
        <v>1405</v>
      </c>
    </row>
    <row r="5264" spans="1:34">
      <c r="A5264" t="s">
        <v>1074</v>
      </c>
      <c r="B5264" t="s">
        <v>1075</v>
      </c>
      <c r="C5264" t="s">
        <v>2693</v>
      </c>
      <c r="D5264" t="s">
        <v>2694</v>
      </c>
      <c r="E5264" t="s">
        <v>103</v>
      </c>
      <c r="F5264" t="s">
        <v>40</v>
      </c>
      <c r="I5264">
        <v>3.1924633251576382</v>
      </c>
      <c r="J5264">
        <v>3.2598267301017141</v>
      </c>
      <c r="M5264">
        <v>6.4522900552593514</v>
      </c>
      <c r="N5264">
        <v>314.1915989175975</v>
      </c>
      <c r="O5264">
        <v>320.54962846000183</v>
      </c>
      <c r="R5264">
        <v>634.74122737759933</v>
      </c>
      <c r="S5264">
        <v>44866735.910915807</v>
      </c>
      <c r="T5264">
        <v>25133264.089084212</v>
      </c>
      <c r="V5264">
        <v>70000000.000000015</v>
      </c>
      <c r="X5264">
        <v>0.721859074420522</v>
      </c>
      <c r="Y5264">
        <v>0.74001813700584873</v>
      </c>
      <c r="AB5264">
        <v>5.4501999999999988E-2</v>
      </c>
      <c r="AC5264">
        <v>5.4999999999999997E-3</v>
      </c>
      <c r="AD5264">
        <v>1.7566444129501899</v>
      </c>
      <c r="AE5264">
        <v>1.022687973758607</v>
      </c>
      <c r="AF5264">
        <v>9.291624441968148</v>
      </c>
      <c r="AG5264">
        <v>1</v>
      </c>
      <c r="AH5264" t="s">
        <v>1405</v>
      </c>
    </row>
    <row r="5265" spans="1:34">
      <c r="A5265" t="s">
        <v>1074</v>
      </c>
      <c r="B5265" t="s">
        <v>1164</v>
      </c>
      <c r="C5265" t="s">
        <v>2693</v>
      </c>
      <c r="D5265" t="s">
        <v>2756</v>
      </c>
      <c r="E5265" t="s">
        <v>103</v>
      </c>
      <c r="F5265" t="s">
        <v>40</v>
      </c>
      <c r="I5265">
        <v>3.1187986511306538</v>
      </c>
      <c r="J5265">
        <v>3.3941042935083101</v>
      </c>
      <c r="M5265">
        <v>6.5129029446389639</v>
      </c>
      <c r="N5265">
        <v>306.94176724877519</v>
      </c>
      <c r="O5265">
        <v>333.75358886165048</v>
      </c>
      <c r="R5265">
        <v>640.69535611042568</v>
      </c>
      <c r="S5265">
        <v>43831455.89705091</v>
      </c>
      <c r="T5265">
        <v>26168544.102949072</v>
      </c>
      <c r="V5265">
        <v>69999999.999999985</v>
      </c>
      <c r="X5265">
        <v>0.70520249672656132</v>
      </c>
      <c r="Y5265">
        <v>0.77050068731941512</v>
      </c>
      <c r="AB5265">
        <v>5.4501999999999988E-2</v>
      </c>
      <c r="AC5265">
        <v>5.4999999999999997E-3</v>
      </c>
      <c r="AD5265">
        <v>1.7731463514200321</v>
      </c>
      <c r="AE5265">
        <v>1.0322951167252761</v>
      </c>
      <c r="AF5265">
        <v>9.3783464127842713</v>
      </c>
      <c r="AG5265">
        <v>1</v>
      </c>
      <c r="AH5265" t="s">
        <v>1405</v>
      </c>
    </row>
    <row r="5266" spans="1:34">
      <c r="A5266" t="s">
        <v>1074</v>
      </c>
      <c r="B5266" t="s">
        <v>1189</v>
      </c>
      <c r="C5266" t="s">
        <v>7382</v>
      </c>
      <c r="D5266" t="s">
        <v>7383</v>
      </c>
      <c r="E5266" t="s">
        <v>103</v>
      </c>
      <c r="F5266" t="s">
        <v>41</v>
      </c>
      <c r="I5266">
        <v>0</v>
      </c>
      <c r="J5266">
        <v>0</v>
      </c>
      <c r="M5266">
        <v>0</v>
      </c>
      <c r="N5266">
        <v>0</v>
      </c>
      <c r="O5266">
        <v>0</v>
      </c>
      <c r="R5266">
        <v>0</v>
      </c>
      <c r="S5266">
        <v>0</v>
      </c>
      <c r="T5266">
        <v>0</v>
      </c>
      <c r="V5266">
        <v>0</v>
      </c>
      <c r="X5266">
        <v>0</v>
      </c>
      <c r="Y5266">
        <v>0</v>
      </c>
      <c r="AB5266">
        <v>4.9485000000000001E-2</v>
      </c>
      <c r="AC5266">
        <v>5.4999999999999997E-3</v>
      </c>
      <c r="AD5266">
        <v>0</v>
      </c>
      <c r="AE5266">
        <v>0</v>
      </c>
      <c r="AF5266">
        <v>0</v>
      </c>
      <c r="AG5266">
        <v>0</v>
      </c>
      <c r="AH5266" t="s">
        <v>6606</v>
      </c>
    </row>
    <row r="5267" spans="1:34">
      <c r="A5267" t="s">
        <v>1074</v>
      </c>
      <c r="B5267" t="s">
        <v>2000</v>
      </c>
      <c r="C5267" t="s">
        <v>7382</v>
      </c>
      <c r="D5267" t="s">
        <v>7384</v>
      </c>
      <c r="E5267" t="s">
        <v>103</v>
      </c>
      <c r="F5267" t="s">
        <v>41</v>
      </c>
      <c r="I5267">
        <v>0</v>
      </c>
      <c r="J5267">
        <v>0</v>
      </c>
      <c r="M5267">
        <v>0</v>
      </c>
      <c r="N5267">
        <v>0</v>
      </c>
      <c r="O5267">
        <v>0</v>
      </c>
      <c r="R5267">
        <v>0</v>
      </c>
      <c r="S5267">
        <v>0</v>
      </c>
      <c r="T5267">
        <v>0</v>
      </c>
      <c r="V5267">
        <v>0</v>
      </c>
      <c r="X5267">
        <v>0</v>
      </c>
      <c r="Y5267">
        <v>0</v>
      </c>
      <c r="AB5267">
        <v>4.9485000000000001E-2</v>
      </c>
      <c r="AC5267">
        <v>5.4999999999999997E-3</v>
      </c>
      <c r="AD5267">
        <v>0</v>
      </c>
      <c r="AE5267">
        <v>0</v>
      </c>
      <c r="AF5267">
        <v>0</v>
      </c>
      <c r="AG5267">
        <v>0</v>
      </c>
      <c r="AH5267" t="s">
        <v>6606</v>
      </c>
    </row>
    <row r="5268" spans="1:34">
      <c r="A5268" t="s">
        <v>1074</v>
      </c>
      <c r="B5268" t="s">
        <v>1177</v>
      </c>
      <c r="C5268" t="s">
        <v>7382</v>
      </c>
      <c r="D5268" t="s">
        <v>7385</v>
      </c>
      <c r="E5268" t="s">
        <v>103</v>
      </c>
      <c r="F5268" t="s">
        <v>41</v>
      </c>
      <c r="I5268">
        <v>0</v>
      </c>
      <c r="J5268">
        <v>0</v>
      </c>
      <c r="M5268">
        <v>0</v>
      </c>
      <c r="N5268">
        <v>0</v>
      </c>
      <c r="O5268">
        <v>0</v>
      </c>
      <c r="R5268">
        <v>0</v>
      </c>
      <c r="S5268">
        <v>0</v>
      </c>
      <c r="T5268">
        <v>0</v>
      </c>
      <c r="V5268">
        <v>0</v>
      </c>
      <c r="X5268">
        <v>0</v>
      </c>
      <c r="Y5268">
        <v>0</v>
      </c>
      <c r="AB5268">
        <v>4.9485000000000001E-2</v>
      </c>
      <c r="AC5268">
        <v>5.4999999999999997E-3</v>
      </c>
      <c r="AD5268">
        <v>0</v>
      </c>
      <c r="AE5268">
        <v>0</v>
      </c>
      <c r="AF5268">
        <v>0</v>
      </c>
      <c r="AG5268">
        <v>0</v>
      </c>
      <c r="AH5268" t="s">
        <v>6606</v>
      </c>
    </row>
    <row r="5269" spans="1:34">
      <c r="A5269" t="s">
        <v>1074</v>
      </c>
      <c r="B5269" t="s">
        <v>1184</v>
      </c>
      <c r="C5269" t="s">
        <v>7382</v>
      </c>
      <c r="D5269" t="s">
        <v>7386</v>
      </c>
      <c r="E5269" t="s">
        <v>103</v>
      </c>
      <c r="F5269" t="s">
        <v>41</v>
      </c>
      <c r="I5269">
        <v>0</v>
      </c>
      <c r="J5269">
        <v>0</v>
      </c>
      <c r="M5269">
        <v>0</v>
      </c>
      <c r="N5269">
        <v>0</v>
      </c>
      <c r="O5269">
        <v>0</v>
      </c>
      <c r="R5269">
        <v>0</v>
      </c>
      <c r="S5269">
        <v>0</v>
      </c>
      <c r="T5269">
        <v>0</v>
      </c>
      <c r="V5269">
        <v>0</v>
      </c>
      <c r="X5269">
        <v>0</v>
      </c>
      <c r="Y5269">
        <v>0</v>
      </c>
      <c r="AB5269">
        <v>4.9485000000000001E-2</v>
      </c>
      <c r="AC5269">
        <v>5.4999999999999997E-3</v>
      </c>
      <c r="AD5269">
        <v>0</v>
      </c>
      <c r="AE5269">
        <v>0</v>
      </c>
      <c r="AF5269">
        <v>0</v>
      </c>
      <c r="AG5269">
        <v>0</v>
      </c>
      <c r="AH5269" t="s">
        <v>6606</v>
      </c>
    </row>
    <row r="5270" spans="1:34">
      <c r="A5270" t="s">
        <v>1074</v>
      </c>
      <c r="B5270" t="s">
        <v>1075</v>
      </c>
      <c r="C5270" t="s">
        <v>7382</v>
      </c>
      <c r="D5270" t="s">
        <v>7387</v>
      </c>
      <c r="E5270" t="s">
        <v>103</v>
      </c>
      <c r="F5270" t="s">
        <v>41</v>
      </c>
      <c r="I5270">
        <v>0</v>
      </c>
      <c r="J5270">
        <v>0</v>
      </c>
      <c r="M5270">
        <v>0</v>
      </c>
      <c r="N5270">
        <v>0</v>
      </c>
      <c r="O5270">
        <v>0</v>
      </c>
      <c r="R5270">
        <v>0</v>
      </c>
      <c r="S5270">
        <v>0</v>
      </c>
      <c r="T5270">
        <v>0</v>
      </c>
      <c r="V5270">
        <v>0</v>
      </c>
      <c r="X5270">
        <v>0</v>
      </c>
      <c r="Y5270">
        <v>0</v>
      </c>
      <c r="AB5270">
        <v>4.9485000000000001E-2</v>
      </c>
      <c r="AC5270">
        <v>5.4999999999999997E-3</v>
      </c>
      <c r="AD5270">
        <v>0</v>
      </c>
      <c r="AE5270">
        <v>0</v>
      </c>
      <c r="AF5270">
        <v>0</v>
      </c>
      <c r="AG5270">
        <v>0</v>
      </c>
      <c r="AH5270" t="s">
        <v>6606</v>
      </c>
    </row>
    <row r="5271" spans="1:34">
      <c r="A5271" t="s">
        <v>1074</v>
      </c>
      <c r="B5271" t="s">
        <v>1164</v>
      </c>
      <c r="C5271" t="s">
        <v>7382</v>
      </c>
      <c r="D5271" t="s">
        <v>7388</v>
      </c>
      <c r="E5271" t="s">
        <v>103</v>
      </c>
      <c r="F5271" t="s">
        <v>41</v>
      </c>
      <c r="I5271">
        <v>0</v>
      </c>
      <c r="J5271">
        <v>0</v>
      </c>
      <c r="M5271">
        <v>0</v>
      </c>
      <c r="N5271">
        <v>0</v>
      </c>
      <c r="O5271">
        <v>0</v>
      </c>
      <c r="R5271">
        <v>0</v>
      </c>
      <c r="S5271">
        <v>0</v>
      </c>
      <c r="T5271">
        <v>0</v>
      </c>
      <c r="V5271">
        <v>0</v>
      </c>
      <c r="X5271">
        <v>0</v>
      </c>
      <c r="Y5271">
        <v>0</v>
      </c>
      <c r="AB5271">
        <v>4.9485000000000001E-2</v>
      </c>
      <c r="AC5271">
        <v>5.4999999999999997E-3</v>
      </c>
      <c r="AD5271">
        <v>0</v>
      </c>
      <c r="AE5271">
        <v>0</v>
      </c>
      <c r="AF5271">
        <v>0</v>
      </c>
      <c r="AG5271">
        <v>0</v>
      </c>
      <c r="AH5271" t="s">
        <v>6606</v>
      </c>
    </row>
    <row r="5272" spans="1:34">
      <c r="A5272" t="s">
        <v>1074</v>
      </c>
      <c r="B5272" t="s">
        <v>1189</v>
      </c>
      <c r="C5272" t="s">
        <v>7389</v>
      </c>
      <c r="D5272" t="s">
        <v>7390</v>
      </c>
      <c r="E5272" t="s">
        <v>103</v>
      </c>
      <c r="F5272" t="s">
        <v>302</v>
      </c>
      <c r="I5272">
        <v>0</v>
      </c>
      <c r="J5272">
        <v>0</v>
      </c>
      <c r="M5272">
        <v>0</v>
      </c>
      <c r="N5272">
        <v>0</v>
      </c>
      <c r="O5272">
        <v>0</v>
      </c>
      <c r="R5272">
        <v>0</v>
      </c>
      <c r="S5272">
        <v>0</v>
      </c>
      <c r="T5272">
        <v>0</v>
      </c>
      <c r="V5272">
        <v>0</v>
      </c>
      <c r="X5272">
        <v>0</v>
      </c>
      <c r="Y5272">
        <v>0</v>
      </c>
      <c r="AB5272">
        <v>4.5622999999999997E-2</v>
      </c>
      <c r="AC5272">
        <v>5.4999999999999997E-3</v>
      </c>
      <c r="AD5272">
        <v>0</v>
      </c>
      <c r="AE5272">
        <v>0</v>
      </c>
      <c r="AF5272">
        <v>0</v>
      </c>
      <c r="AG5272">
        <v>0</v>
      </c>
      <c r="AH5272" t="s">
        <v>6614</v>
      </c>
    </row>
    <row r="5273" spans="1:34">
      <c r="A5273" t="s">
        <v>1074</v>
      </c>
      <c r="B5273" t="s">
        <v>2000</v>
      </c>
      <c r="C5273" t="s">
        <v>7389</v>
      </c>
      <c r="D5273" t="s">
        <v>7391</v>
      </c>
      <c r="E5273" t="s">
        <v>103</v>
      </c>
      <c r="F5273" t="s">
        <v>302</v>
      </c>
      <c r="I5273">
        <v>0</v>
      </c>
      <c r="J5273">
        <v>0</v>
      </c>
      <c r="M5273">
        <v>0</v>
      </c>
      <c r="N5273">
        <v>0</v>
      </c>
      <c r="O5273">
        <v>0</v>
      </c>
      <c r="R5273">
        <v>0</v>
      </c>
      <c r="S5273">
        <v>0</v>
      </c>
      <c r="T5273">
        <v>0</v>
      </c>
      <c r="V5273">
        <v>0</v>
      </c>
      <c r="X5273">
        <v>0</v>
      </c>
      <c r="Y5273">
        <v>0</v>
      </c>
      <c r="AB5273">
        <v>4.5622999999999997E-2</v>
      </c>
      <c r="AC5273">
        <v>5.4999999999999997E-3</v>
      </c>
      <c r="AD5273">
        <v>0</v>
      </c>
      <c r="AE5273">
        <v>0</v>
      </c>
      <c r="AF5273">
        <v>0</v>
      </c>
      <c r="AG5273">
        <v>0</v>
      </c>
      <c r="AH5273" t="s">
        <v>6614</v>
      </c>
    </row>
    <row r="5274" spans="1:34">
      <c r="A5274" t="s">
        <v>1074</v>
      </c>
      <c r="B5274" t="s">
        <v>1177</v>
      </c>
      <c r="C5274" t="s">
        <v>7389</v>
      </c>
      <c r="D5274" t="s">
        <v>7392</v>
      </c>
      <c r="E5274" t="s">
        <v>103</v>
      </c>
      <c r="F5274" t="s">
        <v>302</v>
      </c>
      <c r="I5274">
        <v>0</v>
      </c>
      <c r="J5274">
        <v>0</v>
      </c>
      <c r="M5274">
        <v>0</v>
      </c>
      <c r="N5274">
        <v>0</v>
      </c>
      <c r="O5274">
        <v>0</v>
      </c>
      <c r="R5274">
        <v>0</v>
      </c>
      <c r="S5274">
        <v>0</v>
      </c>
      <c r="T5274">
        <v>0</v>
      </c>
      <c r="V5274">
        <v>0</v>
      </c>
      <c r="X5274">
        <v>0</v>
      </c>
      <c r="Y5274">
        <v>0</v>
      </c>
      <c r="AB5274">
        <v>4.5622999999999997E-2</v>
      </c>
      <c r="AC5274">
        <v>5.4999999999999997E-3</v>
      </c>
      <c r="AD5274">
        <v>0</v>
      </c>
      <c r="AE5274">
        <v>0</v>
      </c>
      <c r="AF5274">
        <v>0</v>
      </c>
      <c r="AG5274">
        <v>0</v>
      </c>
      <c r="AH5274" t="s">
        <v>6614</v>
      </c>
    </row>
    <row r="5275" spans="1:34">
      <c r="A5275" t="s">
        <v>1074</v>
      </c>
      <c r="B5275" t="s">
        <v>1184</v>
      </c>
      <c r="C5275" t="s">
        <v>7389</v>
      </c>
      <c r="D5275" t="s">
        <v>7393</v>
      </c>
      <c r="E5275" t="s">
        <v>103</v>
      </c>
      <c r="F5275" t="s">
        <v>302</v>
      </c>
      <c r="I5275">
        <v>0</v>
      </c>
      <c r="J5275">
        <v>0</v>
      </c>
      <c r="M5275">
        <v>0</v>
      </c>
      <c r="N5275">
        <v>0</v>
      </c>
      <c r="O5275">
        <v>0</v>
      </c>
      <c r="R5275">
        <v>0</v>
      </c>
      <c r="S5275">
        <v>0</v>
      </c>
      <c r="T5275">
        <v>0</v>
      </c>
      <c r="V5275">
        <v>0</v>
      </c>
      <c r="X5275">
        <v>0</v>
      </c>
      <c r="Y5275">
        <v>0</v>
      </c>
      <c r="AB5275">
        <v>4.5622999999999997E-2</v>
      </c>
      <c r="AC5275">
        <v>5.4999999999999997E-3</v>
      </c>
      <c r="AD5275">
        <v>0</v>
      </c>
      <c r="AE5275">
        <v>0</v>
      </c>
      <c r="AF5275">
        <v>0</v>
      </c>
      <c r="AG5275">
        <v>0</v>
      </c>
      <c r="AH5275" t="s">
        <v>6614</v>
      </c>
    </row>
    <row r="5276" spans="1:34">
      <c r="A5276" t="s">
        <v>1074</v>
      </c>
      <c r="B5276" t="s">
        <v>1075</v>
      </c>
      <c r="C5276" t="s">
        <v>7389</v>
      </c>
      <c r="D5276" t="s">
        <v>7394</v>
      </c>
      <c r="E5276" t="s">
        <v>103</v>
      </c>
      <c r="F5276" t="s">
        <v>302</v>
      </c>
      <c r="I5276">
        <v>0</v>
      </c>
      <c r="J5276">
        <v>0</v>
      </c>
      <c r="M5276">
        <v>0</v>
      </c>
      <c r="N5276">
        <v>0</v>
      </c>
      <c r="O5276">
        <v>0</v>
      </c>
      <c r="R5276">
        <v>0</v>
      </c>
      <c r="S5276">
        <v>0</v>
      </c>
      <c r="T5276">
        <v>0</v>
      </c>
      <c r="V5276">
        <v>0</v>
      </c>
      <c r="X5276">
        <v>0</v>
      </c>
      <c r="Y5276">
        <v>0</v>
      </c>
      <c r="AB5276">
        <v>4.5622999999999997E-2</v>
      </c>
      <c r="AC5276">
        <v>5.4999999999999997E-3</v>
      </c>
      <c r="AD5276">
        <v>0</v>
      </c>
      <c r="AE5276">
        <v>0</v>
      </c>
      <c r="AF5276">
        <v>0</v>
      </c>
      <c r="AG5276">
        <v>0</v>
      </c>
      <c r="AH5276" t="s">
        <v>6614</v>
      </c>
    </row>
    <row r="5277" spans="1:34">
      <c r="A5277" t="s">
        <v>1074</v>
      </c>
      <c r="B5277" t="s">
        <v>1164</v>
      </c>
      <c r="C5277" t="s">
        <v>7389</v>
      </c>
      <c r="D5277" t="s">
        <v>7395</v>
      </c>
      <c r="E5277" t="s">
        <v>103</v>
      </c>
      <c r="F5277" t="s">
        <v>302</v>
      </c>
      <c r="I5277">
        <v>0</v>
      </c>
      <c r="J5277">
        <v>0</v>
      </c>
      <c r="M5277">
        <v>0</v>
      </c>
      <c r="N5277">
        <v>0</v>
      </c>
      <c r="O5277">
        <v>0</v>
      </c>
      <c r="R5277">
        <v>0</v>
      </c>
      <c r="S5277">
        <v>0</v>
      </c>
      <c r="T5277">
        <v>0</v>
      </c>
      <c r="V5277">
        <v>0</v>
      </c>
      <c r="X5277">
        <v>0</v>
      </c>
      <c r="Y5277">
        <v>0</v>
      </c>
      <c r="AB5277">
        <v>4.5622999999999997E-2</v>
      </c>
      <c r="AC5277">
        <v>5.4999999999999997E-3</v>
      </c>
      <c r="AD5277">
        <v>0</v>
      </c>
      <c r="AE5277">
        <v>0</v>
      </c>
      <c r="AF5277">
        <v>0</v>
      </c>
      <c r="AG5277">
        <v>0</v>
      </c>
      <c r="AH5277" t="s">
        <v>6614</v>
      </c>
    </row>
    <row r="5278" spans="1:34">
      <c r="A5278" t="s">
        <v>1074</v>
      </c>
      <c r="B5278" t="s">
        <v>1189</v>
      </c>
      <c r="C5278" t="s">
        <v>7396</v>
      </c>
      <c r="D5278" t="s">
        <v>7397</v>
      </c>
      <c r="E5278" t="s">
        <v>40</v>
      </c>
      <c r="F5278" t="s">
        <v>41</v>
      </c>
      <c r="I5278">
        <v>0</v>
      </c>
      <c r="J5278">
        <v>0</v>
      </c>
      <c r="M5278">
        <v>0</v>
      </c>
      <c r="N5278">
        <v>0</v>
      </c>
      <c r="O5278">
        <v>0</v>
      </c>
      <c r="R5278">
        <v>0</v>
      </c>
      <c r="S5278">
        <v>0</v>
      </c>
      <c r="T5278">
        <v>0</v>
      </c>
      <c r="V5278">
        <v>0</v>
      </c>
      <c r="X5278">
        <v>0</v>
      </c>
      <c r="Y5278">
        <v>0</v>
      </c>
      <c r="AB5278">
        <v>4.9485000000000001E-2</v>
      </c>
      <c r="AC5278">
        <v>5.4999999999999997E-3</v>
      </c>
      <c r="AD5278">
        <v>0</v>
      </c>
      <c r="AE5278">
        <v>0</v>
      </c>
      <c r="AF5278">
        <v>0</v>
      </c>
      <c r="AG5278">
        <v>0</v>
      </c>
      <c r="AH5278" t="s">
        <v>4379</v>
      </c>
    </row>
    <row r="5279" spans="1:34">
      <c r="A5279" t="s">
        <v>1074</v>
      </c>
      <c r="B5279" t="s">
        <v>2000</v>
      </c>
      <c r="C5279" t="s">
        <v>7396</v>
      </c>
      <c r="D5279" t="s">
        <v>7398</v>
      </c>
      <c r="E5279" t="s">
        <v>40</v>
      </c>
      <c r="F5279" t="s">
        <v>41</v>
      </c>
      <c r="I5279">
        <v>0</v>
      </c>
      <c r="J5279">
        <v>0</v>
      </c>
      <c r="M5279">
        <v>0</v>
      </c>
      <c r="N5279">
        <v>0</v>
      </c>
      <c r="O5279">
        <v>0</v>
      </c>
      <c r="R5279">
        <v>0</v>
      </c>
      <c r="S5279">
        <v>0</v>
      </c>
      <c r="T5279">
        <v>0</v>
      </c>
      <c r="V5279">
        <v>0</v>
      </c>
      <c r="X5279">
        <v>0</v>
      </c>
      <c r="Y5279">
        <v>0</v>
      </c>
      <c r="AB5279">
        <v>4.9485000000000001E-2</v>
      </c>
      <c r="AC5279">
        <v>5.4999999999999997E-3</v>
      </c>
      <c r="AD5279">
        <v>0</v>
      </c>
      <c r="AE5279">
        <v>0</v>
      </c>
      <c r="AF5279">
        <v>0</v>
      </c>
      <c r="AG5279">
        <v>0</v>
      </c>
      <c r="AH5279" t="s">
        <v>4379</v>
      </c>
    </row>
    <row r="5280" spans="1:34">
      <c r="A5280" t="s">
        <v>1074</v>
      </c>
      <c r="B5280" t="s">
        <v>1177</v>
      </c>
      <c r="C5280" t="s">
        <v>7396</v>
      </c>
      <c r="D5280" t="s">
        <v>7399</v>
      </c>
      <c r="E5280" t="s">
        <v>40</v>
      </c>
      <c r="F5280" t="s">
        <v>41</v>
      </c>
      <c r="I5280">
        <v>0</v>
      </c>
      <c r="J5280">
        <v>0</v>
      </c>
      <c r="M5280">
        <v>0</v>
      </c>
      <c r="N5280">
        <v>0</v>
      </c>
      <c r="O5280">
        <v>0</v>
      </c>
      <c r="R5280">
        <v>0</v>
      </c>
      <c r="S5280">
        <v>0</v>
      </c>
      <c r="T5280">
        <v>0</v>
      </c>
      <c r="V5280">
        <v>0</v>
      </c>
      <c r="X5280">
        <v>0</v>
      </c>
      <c r="Y5280">
        <v>0</v>
      </c>
      <c r="AB5280">
        <v>4.9485000000000001E-2</v>
      </c>
      <c r="AC5280">
        <v>5.4999999999999997E-3</v>
      </c>
      <c r="AD5280">
        <v>0</v>
      </c>
      <c r="AE5280">
        <v>0</v>
      </c>
      <c r="AF5280">
        <v>0</v>
      </c>
      <c r="AG5280">
        <v>0</v>
      </c>
      <c r="AH5280" t="s">
        <v>4379</v>
      </c>
    </row>
    <row r="5281" spans="1:34">
      <c r="A5281" t="s">
        <v>1074</v>
      </c>
      <c r="B5281" t="s">
        <v>1184</v>
      </c>
      <c r="C5281" t="s">
        <v>7396</v>
      </c>
      <c r="D5281" t="s">
        <v>7400</v>
      </c>
      <c r="E5281" t="s">
        <v>40</v>
      </c>
      <c r="F5281" t="s">
        <v>41</v>
      </c>
      <c r="I5281">
        <v>0</v>
      </c>
      <c r="J5281">
        <v>0</v>
      </c>
      <c r="M5281">
        <v>0</v>
      </c>
      <c r="N5281">
        <v>0</v>
      </c>
      <c r="O5281">
        <v>0</v>
      </c>
      <c r="R5281">
        <v>0</v>
      </c>
      <c r="S5281">
        <v>0</v>
      </c>
      <c r="T5281">
        <v>0</v>
      </c>
      <c r="V5281">
        <v>0</v>
      </c>
      <c r="X5281">
        <v>0</v>
      </c>
      <c r="Y5281">
        <v>0</v>
      </c>
      <c r="AB5281">
        <v>4.9485000000000001E-2</v>
      </c>
      <c r="AC5281">
        <v>5.4999999999999997E-3</v>
      </c>
      <c r="AD5281">
        <v>0</v>
      </c>
      <c r="AE5281">
        <v>0</v>
      </c>
      <c r="AF5281">
        <v>0</v>
      </c>
      <c r="AG5281">
        <v>0</v>
      </c>
      <c r="AH5281" t="s">
        <v>4379</v>
      </c>
    </row>
    <row r="5282" spans="1:34">
      <c r="A5282" t="s">
        <v>1074</v>
      </c>
      <c r="B5282" t="s">
        <v>1075</v>
      </c>
      <c r="C5282" t="s">
        <v>7396</v>
      </c>
      <c r="D5282" t="s">
        <v>7401</v>
      </c>
      <c r="E5282" t="s">
        <v>40</v>
      </c>
      <c r="F5282" t="s">
        <v>41</v>
      </c>
      <c r="I5282">
        <v>0</v>
      </c>
      <c r="J5282">
        <v>0</v>
      </c>
      <c r="M5282">
        <v>0</v>
      </c>
      <c r="N5282">
        <v>0</v>
      </c>
      <c r="O5282">
        <v>0</v>
      </c>
      <c r="R5282">
        <v>0</v>
      </c>
      <c r="S5282">
        <v>0</v>
      </c>
      <c r="T5282">
        <v>0</v>
      </c>
      <c r="V5282">
        <v>0</v>
      </c>
      <c r="X5282">
        <v>0</v>
      </c>
      <c r="Y5282">
        <v>0</v>
      </c>
      <c r="AB5282">
        <v>4.9485000000000001E-2</v>
      </c>
      <c r="AC5282">
        <v>5.4999999999999997E-3</v>
      </c>
      <c r="AD5282">
        <v>0</v>
      </c>
      <c r="AE5282">
        <v>0</v>
      </c>
      <c r="AF5282">
        <v>0</v>
      </c>
      <c r="AG5282">
        <v>0</v>
      </c>
      <c r="AH5282" t="s">
        <v>4379</v>
      </c>
    </row>
    <row r="5283" spans="1:34">
      <c r="A5283" t="s">
        <v>1074</v>
      </c>
      <c r="B5283" t="s">
        <v>1164</v>
      </c>
      <c r="C5283" t="s">
        <v>7396</v>
      </c>
      <c r="D5283" t="s">
        <v>7402</v>
      </c>
      <c r="E5283" t="s">
        <v>40</v>
      </c>
      <c r="F5283" t="s">
        <v>41</v>
      </c>
      <c r="I5283">
        <v>0</v>
      </c>
      <c r="J5283">
        <v>0</v>
      </c>
      <c r="M5283">
        <v>0</v>
      </c>
      <c r="N5283">
        <v>0</v>
      </c>
      <c r="O5283">
        <v>0</v>
      </c>
      <c r="R5283">
        <v>0</v>
      </c>
      <c r="S5283">
        <v>0</v>
      </c>
      <c r="T5283">
        <v>0</v>
      </c>
      <c r="V5283">
        <v>0</v>
      </c>
      <c r="X5283">
        <v>0</v>
      </c>
      <c r="Y5283">
        <v>0</v>
      </c>
      <c r="AB5283">
        <v>4.9485000000000001E-2</v>
      </c>
      <c r="AC5283">
        <v>5.4999999999999997E-3</v>
      </c>
      <c r="AD5283">
        <v>0</v>
      </c>
      <c r="AE5283">
        <v>0</v>
      </c>
      <c r="AF5283">
        <v>0</v>
      </c>
      <c r="AG5283">
        <v>0</v>
      </c>
      <c r="AH5283" t="s">
        <v>4379</v>
      </c>
    </row>
    <row r="5284" spans="1:34">
      <c r="A5284" t="s">
        <v>1074</v>
      </c>
      <c r="B5284" t="s">
        <v>1189</v>
      </c>
      <c r="C5284" t="s">
        <v>7403</v>
      </c>
      <c r="D5284" t="s">
        <v>7404</v>
      </c>
      <c r="E5284" t="s">
        <v>40</v>
      </c>
      <c r="F5284" t="s">
        <v>302</v>
      </c>
      <c r="I5284">
        <v>0</v>
      </c>
      <c r="J5284">
        <v>0</v>
      </c>
      <c r="M5284">
        <v>0</v>
      </c>
      <c r="N5284">
        <v>0</v>
      </c>
      <c r="O5284">
        <v>0</v>
      </c>
      <c r="R5284">
        <v>0</v>
      </c>
      <c r="S5284">
        <v>0</v>
      </c>
      <c r="T5284">
        <v>0</v>
      </c>
      <c r="V5284">
        <v>0</v>
      </c>
      <c r="X5284">
        <v>0</v>
      </c>
      <c r="Y5284">
        <v>0</v>
      </c>
      <c r="AB5284">
        <v>4.5622999999999997E-2</v>
      </c>
      <c r="AC5284">
        <v>5.4999999999999997E-3</v>
      </c>
      <c r="AD5284">
        <v>0</v>
      </c>
      <c r="AE5284">
        <v>0</v>
      </c>
      <c r="AF5284">
        <v>0</v>
      </c>
      <c r="AG5284">
        <v>0</v>
      </c>
      <c r="AH5284" t="s">
        <v>4400</v>
      </c>
    </row>
    <row r="5285" spans="1:34">
      <c r="A5285" t="s">
        <v>1074</v>
      </c>
      <c r="B5285" t="s">
        <v>2000</v>
      </c>
      <c r="C5285" t="s">
        <v>7403</v>
      </c>
      <c r="D5285" t="s">
        <v>7405</v>
      </c>
      <c r="E5285" t="s">
        <v>40</v>
      </c>
      <c r="F5285" t="s">
        <v>302</v>
      </c>
      <c r="I5285">
        <v>0</v>
      </c>
      <c r="J5285">
        <v>0</v>
      </c>
      <c r="M5285">
        <v>0</v>
      </c>
      <c r="N5285">
        <v>0</v>
      </c>
      <c r="O5285">
        <v>0</v>
      </c>
      <c r="R5285">
        <v>0</v>
      </c>
      <c r="S5285">
        <v>0</v>
      </c>
      <c r="T5285">
        <v>0</v>
      </c>
      <c r="V5285">
        <v>0</v>
      </c>
      <c r="X5285">
        <v>0</v>
      </c>
      <c r="Y5285">
        <v>0</v>
      </c>
      <c r="AB5285">
        <v>4.5622999999999997E-2</v>
      </c>
      <c r="AC5285">
        <v>5.4999999999999997E-3</v>
      </c>
      <c r="AD5285">
        <v>0</v>
      </c>
      <c r="AE5285">
        <v>0</v>
      </c>
      <c r="AF5285">
        <v>0</v>
      </c>
      <c r="AG5285">
        <v>0</v>
      </c>
      <c r="AH5285" t="s">
        <v>4400</v>
      </c>
    </row>
    <row r="5286" spans="1:34">
      <c r="A5286" t="s">
        <v>1074</v>
      </c>
      <c r="B5286" t="s">
        <v>1177</v>
      </c>
      <c r="C5286" t="s">
        <v>7403</v>
      </c>
      <c r="D5286" t="s">
        <v>7406</v>
      </c>
      <c r="E5286" t="s">
        <v>40</v>
      </c>
      <c r="F5286" t="s">
        <v>302</v>
      </c>
      <c r="I5286">
        <v>0</v>
      </c>
      <c r="J5286">
        <v>0</v>
      </c>
      <c r="M5286">
        <v>0</v>
      </c>
      <c r="N5286">
        <v>0</v>
      </c>
      <c r="O5286">
        <v>0</v>
      </c>
      <c r="R5286">
        <v>0</v>
      </c>
      <c r="S5286">
        <v>0</v>
      </c>
      <c r="T5286">
        <v>0</v>
      </c>
      <c r="V5286">
        <v>0</v>
      </c>
      <c r="X5286">
        <v>0</v>
      </c>
      <c r="Y5286">
        <v>0</v>
      </c>
      <c r="AB5286">
        <v>4.5622999999999997E-2</v>
      </c>
      <c r="AC5286">
        <v>5.4999999999999997E-3</v>
      </c>
      <c r="AD5286">
        <v>0</v>
      </c>
      <c r="AE5286">
        <v>0</v>
      </c>
      <c r="AF5286">
        <v>0</v>
      </c>
      <c r="AG5286">
        <v>0</v>
      </c>
      <c r="AH5286" t="s">
        <v>4400</v>
      </c>
    </row>
    <row r="5287" spans="1:34">
      <c r="A5287" t="s">
        <v>1074</v>
      </c>
      <c r="B5287" t="s">
        <v>1184</v>
      </c>
      <c r="C5287" t="s">
        <v>7403</v>
      </c>
      <c r="D5287" t="s">
        <v>7407</v>
      </c>
      <c r="E5287" t="s">
        <v>40</v>
      </c>
      <c r="F5287" t="s">
        <v>302</v>
      </c>
      <c r="I5287">
        <v>0</v>
      </c>
      <c r="J5287">
        <v>0</v>
      </c>
      <c r="M5287">
        <v>0</v>
      </c>
      <c r="N5287">
        <v>0</v>
      </c>
      <c r="O5287">
        <v>0</v>
      </c>
      <c r="R5287">
        <v>0</v>
      </c>
      <c r="S5287">
        <v>0</v>
      </c>
      <c r="T5287">
        <v>0</v>
      </c>
      <c r="V5287">
        <v>0</v>
      </c>
      <c r="X5287">
        <v>0</v>
      </c>
      <c r="Y5287">
        <v>0</v>
      </c>
      <c r="AB5287">
        <v>4.5622999999999997E-2</v>
      </c>
      <c r="AC5287">
        <v>5.4999999999999997E-3</v>
      </c>
      <c r="AD5287">
        <v>0</v>
      </c>
      <c r="AE5287">
        <v>0</v>
      </c>
      <c r="AF5287">
        <v>0</v>
      </c>
      <c r="AG5287">
        <v>0</v>
      </c>
      <c r="AH5287" t="s">
        <v>4400</v>
      </c>
    </row>
    <row r="5288" spans="1:34">
      <c r="A5288" t="s">
        <v>1074</v>
      </c>
      <c r="B5288" t="s">
        <v>1075</v>
      </c>
      <c r="C5288" t="s">
        <v>7403</v>
      </c>
      <c r="D5288" t="s">
        <v>7408</v>
      </c>
      <c r="E5288" t="s">
        <v>40</v>
      </c>
      <c r="F5288" t="s">
        <v>302</v>
      </c>
      <c r="I5288">
        <v>0</v>
      </c>
      <c r="J5288">
        <v>0</v>
      </c>
      <c r="M5288">
        <v>0</v>
      </c>
      <c r="N5288">
        <v>0</v>
      </c>
      <c r="O5288">
        <v>0</v>
      </c>
      <c r="R5288">
        <v>0</v>
      </c>
      <c r="S5288">
        <v>0</v>
      </c>
      <c r="T5288">
        <v>0</v>
      </c>
      <c r="V5288">
        <v>0</v>
      </c>
      <c r="X5288">
        <v>0</v>
      </c>
      <c r="Y5288">
        <v>0</v>
      </c>
      <c r="AB5288">
        <v>4.5622999999999997E-2</v>
      </c>
      <c r="AC5288">
        <v>5.4999999999999997E-3</v>
      </c>
      <c r="AD5288">
        <v>0</v>
      </c>
      <c r="AE5288">
        <v>0</v>
      </c>
      <c r="AF5288">
        <v>0</v>
      </c>
      <c r="AG5288">
        <v>0</v>
      </c>
      <c r="AH5288" t="s">
        <v>4400</v>
      </c>
    </row>
    <row r="5289" spans="1:34">
      <c r="A5289" t="s">
        <v>1074</v>
      </c>
      <c r="B5289" t="s">
        <v>1164</v>
      </c>
      <c r="C5289" t="s">
        <v>7403</v>
      </c>
      <c r="D5289" t="s">
        <v>7409</v>
      </c>
      <c r="E5289" t="s">
        <v>40</v>
      </c>
      <c r="F5289" t="s">
        <v>302</v>
      </c>
      <c r="I5289">
        <v>0</v>
      </c>
      <c r="J5289">
        <v>0</v>
      </c>
      <c r="M5289">
        <v>0</v>
      </c>
      <c r="N5289">
        <v>0</v>
      </c>
      <c r="O5289">
        <v>0</v>
      </c>
      <c r="R5289">
        <v>0</v>
      </c>
      <c r="S5289">
        <v>0</v>
      </c>
      <c r="T5289">
        <v>0</v>
      </c>
      <c r="V5289">
        <v>0</v>
      </c>
      <c r="X5289">
        <v>0</v>
      </c>
      <c r="Y5289">
        <v>0</v>
      </c>
      <c r="AB5289">
        <v>4.5622999999999997E-2</v>
      </c>
      <c r="AC5289">
        <v>5.4999999999999997E-3</v>
      </c>
      <c r="AD5289">
        <v>0</v>
      </c>
      <c r="AE5289">
        <v>0</v>
      </c>
      <c r="AF5289">
        <v>0</v>
      </c>
      <c r="AG5289">
        <v>0</v>
      </c>
      <c r="AH5289" t="s">
        <v>4400</v>
      </c>
    </row>
    <row r="5290" spans="1:34">
      <c r="A5290" t="s">
        <v>1074</v>
      </c>
      <c r="B5290" t="s">
        <v>1189</v>
      </c>
      <c r="C5290" t="s">
        <v>3107</v>
      </c>
      <c r="D5290" t="s">
        <v>3177</v>
      </c>
      <c r="E5290" t="s">
        <v>140</v>
      </c>
      <c r="F5290" t="s">
        <v>103</v>
      </c>
      <c r="G5290" t="s">
        <v>40</v>
      </c>
      <c r="I5290">
        <v>1.5</v>
      </c>
      <c r="J5290">
        <v>3.9120614354060632</v>
      </c>
      <c r="K5290">
        <v>1.5981277081151459</v>
      </c>
      <c r="M5290">
        <v>7.0101891435212087</v>
      </c>
      <c r="N5290">
        <v>97.625</v>
      </c>
      <c r="O5290">
        <v>385.01204626788001</v>
      </c>
      <c r="P5290">
        <v>157.14922463132271</v>
      </c>
      <c r="R5290">
        <v>639.78627089920269</v>
      </c>
      <c r="S5290">
        <v>2698500</v>
      </c>
      <c r="T5290">
        <v>54979935.370432213</v>
      </c>
      <c r="U5290">
        <v>12321564.62956778</v>
      </c>
      <c r="V5290">
        <v>69999999.999999985</v>
      </c>
      <c r="X5290">
        <v>0.24030172413793099</v>
      </c>
      <c r="Y5290">
        <v>0.88456992585780059</v>
      </c>
      <c r="Z5290">
        <v>0.36279335902613941</v>
      </c>
      <c r="AB5290">
        <v>7.4847999999999998E-2</v>
      </c>
      <c r="AC5290">
        <v>5.4999999999999997E-3</v>
      </c>
      <c r="AD5290">
        <v>1.908533169963889</v>
      </c>
      <c r="AE5290">
        <v>1.1111149792481121</v>
      </c>
      <c r="AF5290">
        <v>10.11018529273321</v>
      </c>
      <c r="AG5290">
        <v>1</v>
      </c>
      <c r="AH5290" t="s">
        <v>1999</v>
      </c>
    </row>
    <row r="5291" spans="1:34">
      <c r="A5291" t="s">
        <v>1074</v>
      </c>
      <c r="B5291" t="s">
        <v>2000</v>
      </c>
      <c r="C5291" t="s">
        <v>3107</v>
      </c>
      <c r="D5291" t="s">
        <v>3605</v>
      </c>
      <c r="E5291" t="s">
        <v>140</v>
      </c>
      <c r="F5291" t="s">
        <v>103</v>
      </c>
      <c r="G5291" t="s">
        <v>40</v>
      </c>
      <c r="I5291">
        <v>1.5</v>
      </c>
      <c r="J5291">
        <v>3.8549537419660771</v>
      </c>
      <c r="K5291">
        <v>1.70222484868056</v>
      </c>
      <c r="M5291">
        <v>7.057178590646636</v>
      </c>
      <c r="N5291">
        <v>97.625</v>
      </c>
      <c r="O5291">
        <v>379.3916974384947</v>
      </c>
      <c r="P5291">
        <v>167.38544345358841</v>
      </c>
      <c r="R5291">
        <v>644.40214089208303</v>
      </c>
      <c r="S5291">
        <v>2698500</v>
      </c>
      <c r="T5291">
        <v>54177346.416672863</v>
      </c>
      <c r="U5291">
        <v>13124153.58332712</v>
      </c>
      <c r="V5291">
        <v>69999999.99999997</v>
      </c>
      <c r="X5291">
        <v>0.24030172413793099</v>
      </c>
      <c r="Y5291">
        <v>0.87165710508895311</v>
      </c>
      <c r="Z5291">
        <v>0.38642460645334542</v>
      </c>
      <c r="AB5291">
        <v>7.4847999999999998E-2</v>
      </c>
      <c r="AC5291">
        <v>5.4999999999999997E-3</v>
      </c>
      <c r="AD5291">
        <v>1.9213261084482991</v>
      </c>
      <c r="AE5291">
        <v>2.5158841675655261</v>
      </c>
      <c r="AF5291">
        <v>11.57473686666046</v>
      </c>
      <c r="AG5291">
        <v>1</v>
      </c>
      <c r="AH5291" t="s">
        <v>1999</v>
      </c>
    </row>
    <row r="5292" spans="1:34">
      <c r="A5292" t="s">
        <v>1074</v>
      </c>
      <c r="B5292" t="s">
        <v>1177</v>
      </c>
      <c r="C5292" t="s">
        <v>3107</v>
      </c>
      <c r="D5292" t="s">
        <v>3168</v>
      </c>
      <c r="E5292" t="s">
        <v>140</v>
      </c>
      <c r="F5292" t="s">
        <v>103</v>
      </c>
      <c r="G5292" t="s">
        <v>40</v>
      </c>
      <c r="I5292">
        <v>1.5</v>
      </c>
      <c r="J5292">
        <v>3.9196680589617139</v>
      </c>
      <c r="K5292">
        <v>1.584262189937057</v>
      </c>
      <c r="M5292">
        <v>7.0039302488987714</v>
      </c>
      <c r="N5292">
        <v>97.625</v>
      </c>
      <c r="O5292">
        <v>385.76066480281543</v>
      </c>
      <c r="P5292">
        <v>155.78578201047719</v>
      </c>
      <c r="R5292">
        <v>639.17144681329273</v>
      </c>
      <c r="S5292">
        <v>2698500</v>
      </c>
      <c r="T5292">
        <v>55086838.515585281</v>
      </c>
      <c r="U5292">
        <v>12214661.48441471</v>
      </c>
      <c r="V5292">
        <v>69999999.999999985</v>
      </c>
      <c r="X5292">
        <v>0.24030172413793099</v>
      </c>
      <c r="Y5292">
        <v>0.88628988617686766</v>
      </c>
      <c r="Z5292">
        <v>0.359645727025941</v>
      </c>
      <c r="AB5292">
        <v>7.4847999999999998E-2</v>
      </c>
      <c r="AC5292">
        <v>5.4999999999999997E-3</v>
      </c>
      <c r="AD5292">
        <v>1.9068291777106601</v>
      </c>
      <c r="AE5292">
        <v>1.110122944450455</v>
      </c>
      <c r="AF5292">
        <v>10.10123037105989</v>
      </c>
      <c r="AG5292">
        <v>1</v>
      </c>
      <c r="AH5292" t="s">
        <v>1999</v>
      </c>
    </row>
    <row r="5293" spans="1:34">
      <c r="A5293" t="s">
        <v>1074</v>
      </c>
      <c r="B5293" t="s">
        <v>1184</v>
      </c>
      <c r="C5293" t="s">
        <v>3107</v>
      </c>
      <c r="D5293" t="s">
        <v>3175</v>
      </c>
      <c r="E5293" t="s">
        <v>140</v>
      </c>
      <c r="F5293" t="s">
        <v>103</v>
      </c>
      <c r="G5293" t="s">
        <v>40</v>
      </c>
      <c r="I5293">
        <v>1.5</v>
      </c>
      <c r="J5293">
        <v>3.9140959074650872</v>
      </c>
      <c r="K5293">
        <v>1.594419228378926</v>
      </c>
      <c r="M5293">
        <v>7.0085151358440134</v>
      </c>
      <c r="N5293">
        <v>97.625</v>
      </c>
      <c r="O5293">
        <v>385.21227222635571</v>
      </c>
      <c r="P5293">
        <v>156.78455745726109</v>
      </c>
      <c r="R5293">
        <v>639.62182968361674</v>
      </c>
      <c r="S5293">
        <v>2698500</v>
      </c>
      <c r="T5293">
        <v>55008527.749198496</v>
      </c>
      <c r="U5293">
        <v>12292972.25080152</v>
      </c>
      <c r="V5293">
        <v>70000000.000000015</v>
      </c>
      <c r="X5293">
        <v>0.24030172413793099</v>
      </c>
      <c r="Y5293">
        <v>0.88502994746741104</v>
      </c>
      <c r="Z5293">
        <v>0.36195149149981359</v>
      </c>
      <c r="AB5293">
        <v>7.4847999999999998E-2</v>
      </c>
      <c r="AC5293">
        <v>5.4999999999999997E-3</v>
      </c>
      <c r="AD5293">
        <v>1.908077419182663</v>
      </c>
      <c r="AE5293">
        <v>1.110849649031276</v>
      </c>
      <c r="AF5293">
        <v>10.107790204057951</v>
      </c>
      <c r="AG5293">
        <v>1</v>
      </c>
      <c r="AH5293" t="s">
        <v>1999</v>
      </c>
    </row>
    <row r="5294" spans="1:34">
      <c r="A5294" t="s">
        <v>1074</v>
      </c>
      <c r="B5294" t="s">
        <v>1075</v>
      </c>
      <c r="C5294" t="s">
        <v>3107</v>
      </c>
      <c r="D5294" t="s">
        <v>3108</v>
      </c>
      <c r="E5294" t="s">
        <v>140</v>
      </c>
      <c r="F5294" t="s">
        <v>103</v>
      </c>
      <c r="G5294" t="s">
        <v>40</v>
      </c>
      <c r="I5294">
        <v>1.5</v>
      </c>
      <c r="J5294">
        <v>4.0259072496275978</v>
      </c>
      <c r="K5294">
        <v>1.390607092031126</v>
      </c>
      <c r="M5294">
        <v>6.9165143416587238</v>
      </c>
      <c r="N5294">
        <v>97.625</v>
      </c>
      <c r="O5294">
        <v>396.21637181751612</v>
      </c>
      <c r="P5294">
        <v>136.74303071639409</v>
      </c>
      <c r="R5294">
        <v>630.58440253391018</v>
      </c>
      <c r="S5294">
        <v>2698500</v>
      </c>
      <c r="T5294">
        <v>56579919.320440017</v>
      </c>
      <c r="U5294">
        <v>10721580.679559991</v>
      </c>
      <c r="V5294">
        <v>70000000.000000015</v>
      </c>
      <c r="X5294">
        <v>0.24030172413793099</v>
      </c>
      <c r="Y5294">
        <v>0.91031200202606799</v>
      </c>
      <c r="Z5294">
        <v>0.31568379388062923</v>
      </c>
      <c r="AB5294">
        <v>7.4847999999999998E-2</v>
      </c>
      <c r="AC5294">
        <v>5.4999999999999997E-3</v>
      </c>
      <c r="AD5294">
        <v>1.883030082545831</v>
      </c>
      <c r="AE5294">
        <v>1.096267523152908</v>
      </c>
      <c r="AF5294">
        <v>9.9761599473574627</v>
      </c>
      <c r="AG5294">
        <v>1</v>
      </c>
      <c r="AH5294" t="s">
        <v>1999</v>
      </c>
    </row>
    <row r="5295" spans="1:34">
      <c r="A5295" t="s">
        <v>1074</v>
      </c>
      <c r="B5295" t="s">
        <v>1164</v>
      </c>
      <c r="C5295" t="s">
        <v>3107</v>
      </c>
      <c r="D5295" t="s">
        <v>3158</v>
      </c>
      <c r="E5295" t="s">
        <v>140</v>
      </c>
      <c r="F5295" t="s">
        <v>103</v>
      </c>
      <c r="G5295" t="s">
        <v>40</v>
      </c>
      <c r="I5295">
        <v>1.5</v>
      </c>
      <c r="J5295">
        <v>3.9339634346460421</v>
      </c>
      <c r="K5295">
        <v>1.5582042694992291</v>
      </c>
      <c r="M5295">
        <v>6.9921677041452712</v>
      </c>
      <c r="N5295">
        <v>97.625</v>
      </c>
      <c r="O5295">
        <v>387.16756802641459</v>
      </c>
      <c r="P5295">
        <v>153.22341983409089</v>
      </c>
      <c r="R5295">
        <v>638.01598786050545</v>
      </c>
      <c r="S5295">
        <v>2698500</v>
      </c>
      <c r="T5295">
        <v>55287745.08216092</v>
      </c>
      <c r="U5295">
        <v>12013754.91783906</v>
      </c>
      <c r="V5295">
        <v>69999999.99999997</v>
      </c>
      <c r="X5295">
        <v>0.24030172413793099</v>
      </c>
      <c r="Y5295">
        <v>0.88952226368882326</v>
      </c>
      <c r="Z5295">
        <v>0.35373027957022729</v>
      </c>
      <c r="AB5295">
        <v>7.4847999999999998E-2</v>
      </c>
      <c r="AC5295">
        <v>5.4999999999999997E-3</v>
      </c>
      <c r="AD5295">
        <v>1.9036268095055191</v>
      </c>
      <c r="AE5295">
        <v>1.108258581107026</v>
      </c>
      <c r="AF5295">
        <v>10.084401094757821</v>
      </c>
      <c r="AG5295">
        <v>1</v>
      </c>
      <c r="AH5295" t="s">
        <v>1999</v>
      </c>
    </row>
    <row r="5296" spans="1:34">
      <c r="A5296" t="s">
        <v>1074</v>
      </c>
      <c r="B5296" t="s">
        <v>1189</v>
      </c>
      <c r="C5296" t="s">
        <v>1368</v>
      </c>
      <c r="D5296" t="s">
        <v>1609</v>
      </c>
      <c r="E5296" t="s">
        <v>140</v>
      </c>
      <c r="F5296" t="s">
        <v>103</v>
      </c>
      <c r="G5296" t="s">
        <v>41</v>
      </c>
      <c r="I5296">
        <v>2.8382167114685481</v>
      </c>
      <c r="J5296">
        <v>2.5957851818984818</v>
      </c>
      <c r="K5296">
        <v>8.3999999999999977E-3</v>
      </c>
      <c r="M5296">
        <v>5.4424018933670304</v>
      </c>
      <c r="N5296">
        <v>184.7206043047446</v>
      </c>
      <c r="O5296">
        <v>255.46852498517561</v>
      </c>
      <c r="P5296">
        <v>184.59218749999999</v>
      </c>
      <c r="R5296">
        <v>624.78131678992031</v>
      </c>
      <c r="S5296">
        <v>5105951.8639319176</v>
      </c>
      <c r="T5296">
        <v>36481048.136068083</v>
      </c>
      <c r="U5296">
        <v>28412999.999999989</v>
      </c>
      <c r="V5296">
        <v>70000000</v>
      </c>
      <c r="X5296">
        <v>0.45468557949532062</v>
      </c>
      <c r="Y5296">
        <v>0.58694208764550815</v>
      </c>
      <c r="Z5296">
        <v>0.53043732040229874</v>
      </c>
      <c r="AB5296">
        <v>6.9831000000000004E-2</v>
      </c>
      <c r="AC5296">
        <v>5.4999999999999997E-3</v>
      </c>
      <c r="AD5296">
        <v>1.4817010390318619</v>
      </c>
      <c r="AE5296">
        <v>0.86262070009867431</v>
      </c>
      <c r="AF5296">
        <v>7.862054632497566</v>
      </c>
      <c r="AG5296">
        <v>1</v>
      </c>
      <c r="AH5296" t="s">
        <v>626</v>
      </c>
    </row>
    <row r="5297" spans="1:34">
      <c r="A5297" t="s">
        <v>1074</v>
      </c>
      <c r="B5297" t="s">
        <v>2000</v>
      </c>
      <c r="C5297" t="s">
        <v>1368</v>
      </c>
      <c r="D5297" t="s">
        <v>2567</v>
      </c>
      <c r="E5297" t="s">
        <v>140</v>
      </c>
      <c r="F5297" t="s">
        <v>103</v>
      </c>
      <c r="G5297" t="s">
        <v>41</v>
      </c>
      <c r="I5297">
        <v>2.9539579884740328</v>
      </c>
      <c r="J5297">
        <v>2.5809695262817631</v>
      </c>
      <c r="K5297">
        <v>8.3999999999999977E-3</v>
      </c>
      <c r="M5297">
        <v>5.5433275147557959</v>
      </c>
      <c r="N5297">
        <v>192.25343241651831</v>
      </c>
      <c r="O5297">
        <v>254.01041754489691</v>
      </c>
      <c r="P5297">
        <v>184.59218749999999</v>
      </c>
      <c r="R5297">
        <v>630.8560374614151</v>
      </c>
      <c r="S5297">
        <v>5314170.4212647853</v>
      </c>
      <c r="T5297">
        <v>36272829.578735217</v>
      </c>
      <c r="U5297">
        <v>28412999.999999989</v>
      </c>
      <c r="V5297">
        <v>70000000</v>
      </c>
      <c r="X5297">
        <v>0.47322746510754993</v>
      </c>
      <c r="Y5297">
        <v>0.58359206781406969</v>
      </c>
      <c r="Z5297">
        <v>0.53043732040229874</v>
      </c>
      <c r="AB5297">
        <v>6.9831000000000004E-2</v>
      </c>
      <c r="AC5297">
        <v>5.4999999999999997E-3</v>
      </c>
      <c r="AD5297">
        <v>1.509178171556552</v>
      </c>
      <c r="AE5297">
        <v>1.9761962590104409</v>
      </c>
      <c r="AF5297">
        <v>9.1040329453227891</v>
      </c>
      <c r="AG5297">
        <v>1</v>
      </c>
      <c r="AH5297" t="s">
        <v>626</v>
      </c>
    </row>
    <row r="5298" spans="1:34">
      <c r="A5298" t="s">
        <v>1074</v>
      </c>
      <c r="B5298" t="s">
        <v>1177</v>
      </c>
      <c r="C5298" t="s">
        <v>1368</v>
      </c>
      <c r="D5298" t="s">
        <v>1584</v>
      </c>
      <c r="E5298" t="s">
        <v>140</v>
      </c>
      <c r="F5298" t="s">
        <v>103</v>
      </c>
      <c r="G5298" t="s">
        <v>41</v>
      </c>
      <c r="I5298">
        <v>2.8192395196091131</v>
      </c>
      <c r="J5298">
        <v>2.598214389061527</v>
      </c>
      <c r="K5298">
        <v>8.4000000000000012E-3</v>
      </c>
      <c r="M5298">
        <v>5.425853908670641</v>
      </c>
      <c r="N5298">
        <v>183.48550540122639</v>
      </c>
      <c r="O5298">
        <v>255.7075994568053</v>
      </c>
      <c r="P5298">
        <v>184.59218749999999</v>
      </c>
      <c r="R5298">
        <v>623.78529235803171</v>
      </c>
      <c r="S5298">
        <v>5071811.8957767943</v>
      </c>
      <c r="T5298">
        <v>36515188.104223199</v>
      </c>
      <c r="U5298">
        <v>28413000</v>
      </c>
      <c r="V5298">
        <v>70000000</v>
      </c>
      <c r="X5298">
        <v>0.45164541154657489</v>
      </c>
      <c r="Y5298">
        <v>0.58749136419333037</v>
      </c>
      <c r="Z5298">
        <v>0.53043732040229896</v>
      </c>
      <c r="AB5298">
        <v>6.9831000000000004E-2</v>
      </c>
      <c r="AC5298">
        <v>5.4999999999999997E-3</v>
      </c>
      <c r="AD5298">
        <v>1.477195828538604</v>
      </c>
      <c r="AE5298">
        <v>0.85999784452429662</v>
      </c>
      <c r="AF5298">
        <v>7.8383785817335418</v>
      </c>
      <c r="AG5298">
        <v>1</v>
      </c>
      <c r="AH5298" t="s">
        <v>626</v>
      </c>
    </row>
    <row r="5299" spans="1:34">
      <c r="A5299" t="s">
        <v>1074</v>
      </c>
      <c r="B5299" t="s">
        <v>1184</v>
      </c>
      <c r="C5299" t="s">
        <v>1368</v>
      </c>
      <c r="D5299" t="s">
        <v>1594</v>
      </c>
      <c r="E5299" t="s">
        <v>140</v>
      </c>
      <c r="F5299" t="s">
        <v>103</v>
      </c>
      <c r="G5299" t="s">
        <v>41</v>
      </c>
      <c r="I5299">
        <v>2.826861005951717</v>
      </c>
      <c r="J5299">
        <v>2.59723878796345</v>
      </c>
      <c r="K5299">
        <v>8.3999999999999977E-3</v>
      </c>
      <c r="M5299">
        <v>5.4324997939151656</v>
      </c>
      <c r="N5299">
        <v>183.98153713735761</v>
      </c>
      <c r="O5299">
        <v>255.6115840487362</v>
      </c>
      <c r="P5299">
        <v>184.59218749999999</v>
      </c>
      <c r="R5299">
        <v>624.18530868609378</v>
      </c>
      <c r="S5299">
        <v>5085522.9497071393</v>
      </c>
      <c r="T5299">
        <v>36501477.050292857</v>
      </c>
      <c r="U5299">
        <v>28412999.999999989</v>
      </c>
      <c r="V5299">
        <v>70000000</v>
      </c>
      <c r="X5299">
        <v>0.45286638241898919</v>
      </c>
      <c r="Y5299">
        <v>0.58727076760883323</v>
      </c>
      <c r="Z5299">
        <v>0.53043732040229874</v>
      </c>
      <c r="AB5299">
        <v>6.9831000000000004E-2</v>
      </c>
      <c r="AC5299">
        <v>5.4999999999999997E-3</v>
      </c>
      <c r="AD5299">
        <v>1.479005179495229</v>
      </c>
      <c r="AE5299">
        <v>0.8610512173355539</v>
      </c>
      <c r="AF5299">
        <v>7.8478871907459489</v>
      </c>
      <c r="AG5299">
        <v>1</v>
      </c>
      <c r="AH5299" t="s">
        <v>626</v>
      </c>
    </row>
    <row r="5300" spans="1:34">
      <c r="A5300" t="s">
        <v>1074</v>
      </c>
      <c r="B5300" t="s">
        <v>1075</v>
      </c>
      <c r="C5300" t="s">
        <v>1368</v>
      </c>
      <c r="D5300" t="s">
        <v>1369</v>
      </c>
      <c r="E5300" t="s">
        <v>140</v>
      </c>
      <c r="F5300" t="s">
        <v>103</v>
      </c>
      <c r="G5300" t="s">
        <v>41</v>
      </c>
      <c r="I5300">
        <v>2.5916098708068338</v>
      </c>
      <c r="J5300">
        <v>2.62735250272386</v>
      </c>
      <c r="K5300">
        <v>8.3999999999999977E-3</v>
      </c>
      <c r="M5300">
        <v>5.2273623735306938</v>
      </c>
      <c r="N5300">
        <v>168.6706090916781</v>
      </c>
      <c r="O5300">
        <v>258.57527547640649</v>
      </c>
      <c r="P5300">
        <v>184.59218749999999</v>
      </c>
      <c r="R5300">
        <v>611.83807206808456</v>
      </c>
      <c r="S5300">
        <v>4662306.1575814942</v>
      </c>
      <c r="T5300">
        <v>36924693.842418507</v>
      </c>
      <c r="U5300">
        <v>28412999.999999989</v>
      </c>
      <c r="V5300">
        <v>70000000</v>
      </c>
      <c r="X5300">
        <v>0.41517888016517529</v>
      </c>
      <c r="Y5300">
        <v>0.5940798852243786</v>
      </c>
      <c r="Z5300">
        <v>0.53043732040229874</v>
      </c>
      <c r="AB5300">
        <v>6.9831000000000004E-2</v>
      </c>
      <c r="AC5300">
        <v>5.4999999999999997E-3</v>
      </c>
      <c r="AD5300">
        <v>1.4231562482910789</v>
      </c>
      <c r="AE5300">
        <v>0.82853693620461499</v>
      </c>
      <c r="AF5300">
        <v>7.5543865580263878</v>
      </c>
      <c r="AG5300">
        <v>1</v>
      </c>
      <c r="AH5300" t="s">
        <v>626</v>
      </c>
    </row>
    <row r="5301" spans="1:34">
      <c r="A5301" t="s">
        <v>1074</v>
      </c>
      <c r="B5301" t="s">
        <v>1164</v>
      </c>
      <c r="C5301" t="s">
        <v>1368</v>
      </c>
      <c r="D5301" t="s">
        <v>1559</v>
      </c>
      <c r="E5301" t="s">
        <v>140</v>
      </c>
      <c r="F5301" t="s">
        <v>103</v>
      </c>
      <c r="G5301" t="s">
        <v>41</v>
      </c>
      <c r="I5301">
        <v>2.789791569815808</v>
      </c>
      <c r="J5301">
        <v>2.6019839230950539</v>
      </c>
      <c r="K5301">
        <v>8.4000000000000012E-3</v>
      </c>
      <c r="M5301">
        <v>5.4001754929108623</v>
      </c>
      <c r="N5301">
        <v>181.56893466884549</v>
      </c>
      <c r="O5301">
        <v>256.07858443127162</v>
      </c>
      <c r="P5301">
        <v>184.59218749999999</v>
      </c>
      <c r="R5301">
        <v>622.23970660011719</v>
      </c>
      <c r="S5301">
        <v>5018835.0340986382</v>
      </c>
      <c r="T5301">
        <v>36568164.965901352</v>
      </c>
      <c r="U5301">
        <v>28413000</v>
      </c>
      <c r="V5301">
        <v>70000000</v>
      </c>
      <c r="X5301">
        <v>0.44692781614146931</v>
      </c>
      <c r="Y5301">
        <v>0.58834370674868419</v>
      </c>
      <c r="Z5301">
        <v>0.53043732040229896</v>
      </c>
      <c r="AB5301">
        <v>6.9831000000000004E-2</v>
      </c>
      <c r="AC5301">
        <v>5.4999999999999997E-3</v>
      </c>
      <c r="AD5301">
        <v>1.4702048462375119</v>
      </c>
      <c r="AE5301">
        <v>0.85592781562637166</v>
      </c>
      <c r="AF5301">
        <v>7.8016391547747466</v>
      </c>
      <c r="AG5301">
        <v>1</v>
      </c>
      <c r="AH5301" t="s">
        <v>626</v>
      </c>
    </row>
    <row r="5302" spans="1:34">
      <c r="A5302" t="s">
        <v>1074</v>
      </c>
      <c r="B5302" t="s">
        <v>1189</v>
      </c>
      <c r="C5302" t="s">
        <v>3249</v>
      </c>
      <c r="D5302" t="s">
        <v>3358</v>
      </c>
      <c r="E5302" t="s">
        <v>140</v>
      </c>
      <c r="F5302" t="s">
        <v>103</v>
      </c>
      <c r="G5302" t="s">
        <v>302</v>
      </c>
      <c r="I5302">
        <v>3.635190930069113</v>
      </c>
      <c r="J5302">
        <v>3.6903413677363881</v>
      </c>
      <c r="K5302">
        <v>1.060000000000003E-2</v>
      </c>
      <c r="M5302">
        <v>7.3361322978055012</v>
      </c>
      <c r="N5302">
        <v>236.59034303199809</v>
      </c>
      <c r="O5302">
        <v>363.19109627472278</v>
      </c>
      <c r="P5302">
        <v>42.657638888889011</v>
      </c>
      <c r="R5302">
        <v>642.43907819560991</v>
      </c>
      <c r="S5302">
        <v>6539708.4831943354</v>
      </c>
      <c r="T5302">
        <v>51863891.516805641</v>
      </c>
      <c r="U5302">
        <v>11596400.00000003</v>
      </c>
      <c r="V5302">
        <v>70000000.000000015</v>
      </c>
      <c r="X5302">
        <v>0.58236176537745143</v>
      </c>
      <c r="Y5302">
        <v>0.83443602406252027</v>
      </c>
      <c r="Z5302">
        <v>0.1225794220945087</v>
      </c>
      <c r="AB5302">
        <v>6.5969E-2</v>
      </c>
      <c r="AC5302">
        <v>5.4999999999999997E-3</v>
      </c>
      <c r="AD5302">
        <v>1.997271620344953</v>
      </c>
      <c r="AE5302">
        <v>1.1627769692021721</v>
      </c>
      <c r="AF5302">
        <v>10.56764988735263</v>
      </c>
      <c r="AG5302">
        <v>1</v>
      </c>
      <c r="AH5302" t="s">
        <v>2253</v>
      </c>
    </row>
    <row r="5303" spans="1:34">
      <c r="A5303" t="s">
        <v>1074</v>
      </c>
      <c r="B5303" t="s">
        <v>2000</v>
      </c>
      <c r="C5303" t="s">
        <v>3249</v>
      </c>
      <c r="D5303" t="s">
        <v>3695</v>
      </c>
      <c r="E5303" t="s">
        <v>140</v>
      </c>
      <c r="F5303" t="s">
        <v>103</v>
      </c>
      <c r="G5303" t="s">
        <v>302</v>
      </c>
      <c r="I5303">
        <v>3.7239925268084249</v>
      </c>
      <c r="J5303">
        <v>3.6789741709199761</v>
      </c>
      <c r="K5303">
        <v>1.0599999999999979E-2</v>
      </c>
      <c r="M5303">
        <v>7.4135666977284007</v>
      </c>
      <c r="N5303">
        <v>242.369846953115</v>
      </c>
      <c r="O5303">
        <v>362.07237465470769</v>
      </c>
      <c r="P5303">
        <v>42.657638888888819</v>
      </c>
      <c r="R5303">
        <v>647.09986049671147</v>
      </c>
      <c r="S5303">
        <v>6699462.5557283564</v>
      </c>
      <c r="T5303">
        <v>51704137.444271646</v>
      </c>
      <c r="U5303">
        <v>11596399.99999998</v>
      </c>
      <c r="V5303">
        <v>69999999.999999985</v>
      </c>
      <c r="X5303">
        <v>0.59658788324588996</v>
      </c>
      <c r="Y5303">
        <v>0.83186574733984386</v>
      </c>
      <c r="Z5303">
        <v>0.1225794220945081</v>
      </c>
      <c r="AB5303">
        <v>6.5969E-2</v>
      </c>
      <c r="AC5303">
        <v>5.4999999999999997E-3</v>
      </c>
      <c r="AD5303">
        <v>2.0183532370778892</v>
      </c>
      <c r="AE5303">
        <v>2.6429365277401748</v>
      </c>
      <c r="AF5303">
        <v>12.146325462546461</v>
      </c>
      <c r="AG5303">
        <v>1</v>
      </c>
      <c r="AH5303" t="s">
        <v>2253</v>
      </c>
    </row>
    <row r="5304" spans="1:34">
      <c r="A5304" t="s">
        <v>1074</v>
      </c>
      <c r="B5304" t="s">
        <v>1177</v>
      </c>
      <c r="C5304" t="s">
        <v>3249</v>
      </c>
      <c r="D5304" t="s">
        <v>3348</v>
      </c>
      <c r="E5304" t="s">
        <v>140</v>
      </c>
      <c r="F5304" t="s">
        <v>103</v>
      </c>
      <c r="G5304" t="s">
        <v>302</v>
      </c>
      <c r="I5304">
        <v>3.6198038746974088</v>
      </c>
      <c r="J5304">
        <v>3.692311013477656</v>
      </c>
      <c r="K5304">
        <v>1.059999999999999E-2</v>
      </c>
      <c r="M5304">
        <v>7.3227148881750654</v>
      </c>
      <c r="N5304">
        <v>235.58890217822301</v>
      </c>
      <c r="O5304">
        <v>363.38494224309272</v>
      </c>
      <c r="P5304">
        <v>42.657638888888847</v>
      </c>
      <c r="R5304">
        <v>641.63148331020466</v>
      </c>
      <c r="S5304">
        <v>6512027.1705806386</v>
      </c>
      <c r="T5304">
        <v>51891572.829419367</v>
      </c>
      <c r="U5304">
        <v>11596399.999999991</v>
      </c>
      <c r="V5304">
        <v>70000000</v>
      </c>
      <c r="X5304">
        <v>0.57989674142063385</v>
      </c>
      <c r="Y5304">
        <v>0.83488138756615837</v>
      </c>
      <c r="Z5304">
        <v>0.1225794220945082</v>
      </c>
      <c r="AB5304">
        <v>6.5969E-2</v>
      </c>
      <c r="AC5304">
        <v>5.4999999999999997E-3</v>
      </c>
      <c r="AD5304">
        <v>1.993618713011013</v>
      </c>
      <c r="AE5304">
        <v>1.1606503097757479</v>
      </c>
      <c r="AF5304">
        <v>10.54845291096183</v>
      </c>
      <c r="AG5304">
        <v>1</v>
      </c>
      <c r="AH5304" t="s">
        <v>2253</v>
      </c>
    </row>
    <row r="5305" spans="1:34">
      <c r="A5305" t="s">
        <v>1074</v>
      </c>
      <c r="B5305" t="s">
        <v>1184</v>
      </c>
      <c r="C5305" t="s">
        <v>3249</v>
      </c>
      <c r="D5305" t="s">
        <v>3356</v>
      </c>
      <c r="E5305" t="s">
        <v>140</v>
      </c>
      <c r="F5305" t="s">
        <v>103</v>
      </c>
      <c r="G5305" t="s">
        <v>302</v>
      </c>
      <c r="I5305">
        <v>3.6276146381946379</v>
      </c>
      <c r="J5305">
        <v>3.6913111836410351</v>
      </c>
      <c r="K5305">
        <v>1.06E-2</v>
      </c>
      <c r="M5305">
        <v>7.3295258218356736</v>
      </c>
      <c r="N5305">
        <v>236.09725270250101</v>
      </c>
      <c r="O5305">
        <v>363.28654232333861</v>
      </c>
      <c r="P5305">
        <v>42.657638888888897</v>
      </c>
      <c r="R5305">
        <v>642.04143391472849</v>
      </c>
      <c r="S5305">
        <v>6526078.7341121547</v>
      </c>
      <c r="T5305">
        <v>51877521.265887842</v>
      </c>
      <c r="U5305">
        <v>11596400</v>
      </c>
      <c r="V5305">
        <v>70000000</v>
      </c>
      <c r="X5305">
        <v>0.58114803471077903</v>
      </c>
      <c r="Y5305">
        <v>0.83465531253664937</v>
      </c>
      <c r="Z5305">
        <v>0.1225794220945083</v>
      </c>
      <c r="AB5305">
        <v>6.5969E-2</v>
      </c>
      <c r="AC5305">
        <v>5.4999999999999997E-3</v>
      </c>
      <c r="AD5305">
        <v>1.995472998614948</v>
      </c>
      <c r="AE5305">
        <v>1.1617298427609539</v>
      </c>
      <c r="AF5305">
        <v>10.55819766321158</v>
      </c>
      <c r="AG5305">
        <v>1</v>
      </c>
      <c r="AH5305" t="s">
        <v>2253</v>
      </c>
    </row>
    <row r="5306" spans="1:34">
      <c r="A5306" t="s">
        <v>1074</v>
      </c>
      <c r="B5306" t="s">
        <v>1075</v>
      </c>
      <c r="C5306" t="s">
        <v>3249</v>
      </c>
      <c r="D5306" t="s">
        <v>3250</v>
      </c>
      <c r="E5306" t="s">
        <v>140</v>
      </c>
      <c r="F5306" t="s">
        <v>103</v>
      </c>
      <c r="G5306" t="s">
        <v>302</v>
      </c>
      <c r="I5306">
        <v>3.4259126156533841</v>
      </c>
      <c r="J5306">
        <v>3.7171303881675688</v>
      </c>
      <c r="K5306">
        <v>1.0600000000000021E-2</v>
      </c>
      <c r="M5306">
        <v>7.1536430038209531</v>
      </c>
      <c r="N5306">
        <v>222.96981273544111</v>
      </c>
      <c r="O5306">
        <v>365.82758236882489</v>
      </c>
      <c r="P5306">
        <v>42.657638888888982</v>
      </c>
      <c r="R5306">
        <v>631.45503399315498</v>
      </c>
      <c r="S5306">
        <v>6163216.7955604382</v>
      </c>
      <c r="T5306">
        <v>52240383.204439551</v>
      </c>
      <c r="U5306">
        <v>11596400.00000002</v>
      </c>
      <c r="V5306">
        <v>70000000</v>
      </c>
      <c r="X5306">
        <v>0.54883513885826496</v>
      </c>
      <c r="Y5306">
        <v>0.84049338338774604</v>
      </c>
      <c r="Z5306">
        <v>0.1225794220945086</v>
      </c>
      <c r="AB5306">
        <v>6.5969E-2</v>
      </c>
      <c r="AC5306">
        <v>5.4999999999999997E-3</v>
      </c>
      <c r="AD5306">
        <v>1.947588671197328</v>
      </c>
      <c r="AE5306">
        <v>1.1338524161056209</v>
      </c>
      <c r="AF5306">
        <v>10.306553091123901</v>
      </c>
      <c r="AG5306">
        <v>1</v>
      </c>
      <c r="AH5306" t="s">
        <v>2253</v>
      </c>
    </row>
    <row r="5307" spans="1:34">
      <c r="A5307" t="s">
        <v>1074</v>
      </c>
      <c r="B5307" t="s">
        <v>1164</v>
      </c>
      <c r="C5307" t="s">
        <v>3249</v>
      </c>
      <c r="D5307" t="s">
        <v>3332</v>
      </c>
      <c r="E5307" t="s">
        <v>140</v>
      </c>
      <c r="F5307" t="s">
        <v>103</v>
      </c>
      <c r="G5307" t="s">
        <v>302</v>
      </c>
      <c r="I5307">
        <v>3.5941151518905849</v>
      </c>
      <c r="J5307">
        <v>3.6955993413774868</v>
      </c>
      <c r="K5307">
        <v>1.06E-2</v>
      </c>
      <c r="M5307">
        <v>7.3003144932680719</v>
      </c>
      <c r="N5307">
        <v>233.9169944688789</v>
      </c>
      <c r="O5307">
        <v>363.70856851390101</v>
      </c>
      <c r="P5307">
        <v>42.657638888888897</v>
      </c>
      <c r="R5307">
        <v>640.28320187166878</v>
      </c>
      <c r="S5307">
        <v>6465813.1582511626</v>
      </c>
      <c r="T5307">
        <v>51937786.841748841</v>
      </c>
      <c r="U5307">
        <v>11596400</v>
      </c>
      <c r="V5307">
        <v>70000000</v>
      </c>
      <c r="X5307">
        <v>0.575781378499713</v>
      </c>
      <c r="Y5307">
        <v>0.83562492291563517</v>
      </c>
      <c r="Z5307">
        <v>0.1225794220945083</v>
      </c>
      <c r="AB5307">
        <v>6.5969E-2</v>
      </c>
      <c r="AC5307">
        <v>5.4999999999999997E-3</v>
      </c>
      <c r="AD5307">
        <v>1.9875201761776951</v>
      </c>
      <c r="AE5307">
        <v>1.157099847182989</v>
      </c>
      <c r="AF5307">
        <v>10.51640351662876</v>
      </c>
      <c r="AG5307">
        <v>1</v>
      </c>
      <c r="AH5307" t="s">
        <v>2253</v>
      </c>
    </row>
    <row r="5308" spans="1:34">
      <c r="A5308" t="s">
        <v>1074</v>
      </c>
      <c r="B5308" t="s">
        <v>1189</v>
      </c>
      <c r="C5308" t="s">
        <v>1363</v>
      </c>
      <c r="D5308" t="s">
        <v>1443</v>
      </c>
      <c r="E5308" t="s">
        <v>140</v>
      </c>
      <c r="F5308" t="s">
        <v>40</v>
      </c>
      <c r="G5308" t="s">
        <v>41</v>
      </c>
      <c r="I5308">
        <v>1.5</v>
      </c>
      <c r="J5308">
        <v>3.7969557113586911</v>
      </c>
      <c r="K5308">
        <v>8.3999999999999977E-3</v>
      </c>
      <c r="M5308">
        <v>5.3053557113586907</v>
      </c>
      <c r="N5308">
        <v>97.625</v>
      </c>
      <c r="O5308">
        <v>373.36731161693791</v>
      </c>
      <c r="P5308">
        <v>184.59218749999999</v>
      </c>
      <c r="R5308">
        <v>655.58449911693788</v>
      </c>
      <c r="S5308">
        <v>2698500</v>
      </c>
      <c r="T5308">
        <v>29274528.534575511</v>
      </c>
      <c r="U5308">
        <v>28412999.999999989</v>
      </c>
      <c r="V5308">
        <v>60386028.5345755</v>
      </c>
      <c r="X5308">
        <v>0.24030172413793099</v>
      </c>
      <c r="Y5308">
        <v>0.86195258964751875</v>
      </c>
      <c r="Z5308">
        <v>0.53043732040229874</v>
      </c>
      <c r="AB5308">
        <v>6.9831000000000004E-2</v>
      </c>
      <c r="AC5308">
        <v>5.4999999999999997E-3</v>
      </c>
      <c r="AD5308">
        <v>1.444390036600272</v>
      </c>
      <c r="AE5308">
        <v>0.84089888025035253</v>
      </c>
      <c r="AF5308">
        <v>7.6659756282093152</v>
      </c>
      <c r="AG5308">
        <v>1</v>
      </c>
      <c r="AH5308" t="s">
        <v>277</v>
      </c>
    </row>
    <row r="5309" spans="1:34">
      <c r="A5309" t="s">
        <v>1074</v>
      </c>
      <c r="B5309" t="s">
        <v>2000</v>
      </c>
      <c r="C5309" t="s">
        <v>1363</v>
      </c>
      <c r="D5309" t="s">
        <v>2327</v>
      </c>
      <c r="E5309" t="s">
        <v>140</v>
      </c>
      <c r="F5309" t="s">
        <v>40</v>
      </c>
      <c r="G5309" t="s">
        <v>41</v>
      </c>
      <c r="I5309">
        <v>1.5</v>
      </c>
      <c r="J5309">
        <v>3.839436353415421</v>
      </c>
      <c r="K5309">
        <v>8.3999999999999995E-3</v>
      </c>
      <c r="M5309">
        <v>5.3478363534154214</v>
      </c>
      <c r="N5309">
        <v>97.625</v>
      </c>
      <c r="O5309">
        <v>377.54457475251638</v>
      </c>
      <c r="P5309">
        <v>184.59218749999999</v>
      </c>
      <c r="R5309">
        <v>659.76176225251641</v>
      </c>
      <c r="S5309">
        <v>2698500</v>
      </c>
      <c r="T5309">
        <v>29602054.284832891</v>
      </c>
      <c r="U5309">
        <v>28413000</v>
      </c>
      <c r="V5309">
        <v>60713554.284832887</v>
      </c>
      <c r="X5309">
        <v>0.24030172413793099</v>
      </c>
      <c r="Y5309">
        <v>0.87159618367763858</v>
      </c>
      <c r="Z5309">
        <v>0.53043732040229885</v>
      </c>
      <c r="AB5309">
        <v>6.9831000000000004E-2</v>
      </c>
      <c r="AC5309">
        <v>5.4999999999999997E-3</v>
      </c>
      <c r="AD5309">
        <v>1.455955447003151</v>
      </c>
      <c r="AE5309">
        <v>1.9065036599925971</v>
      </c>
      <c r="AF5309">
        <v>8.7856264604111693</v>
      </c>
      <c r="AG5309">
        <v>1</v>
      </c>
      <c r="AH5309" t="s">
        <v>277</v>
      </c>
    </row>
    <row r="5310" spans="1:34">
      <c r="A5310" t="s">
        <v>1074</v>
      </c>
      <c r="B5310" t="s">
        <v>1177</v>
      </c>
      <c r="C5310" t="s">
        <v>1363</v>
      </c>
      <c r="D5310" t="s">
        <v>1437</v>
      </c>
      <c r="E5310" t="s">
        <v>140</v>
      </c>
      <c r="F5310" t="s">
        <v>40</v>
      </c>
      <c r="G5310" t="s">
        <v>41</v>
      </c>
      <c r="I5310">
        <v>1.5</v>
      </c>
      <c r="J5310">
        <v>3.7909025904711551</v>
      </c>
      <c r="K5310">
        <v>8.3999999999999977E-3</v>
      </c>
      <c r="M5310">
        <v>5.2993025904711546</v>
      </c>
      <c r="N5310">
        <v>97.625</v>
      </c>
      <c r="O5310">
        <v>372.77208806299689</v>
      </c>
      <c r="P5310">
        <v>184.59218749999999</v>
      </c>
      <c r="R5310">
        <v>654.98927556299691</v>
      </c>
      <c r="S5310">
        <v>2698500</v>
      </c>
      <c r="T5310">
        <v>29227858.9725326</v>
      </c>
      <c r="U5310">
        <v>28412999.999999989</v>
      </c>
      <c r="V5310">
        <v>60339358.9725326</v>
      </c>
      <c r="X5310">
        <v>0.24030172413793099</v>
      </c>
      <c r="Y5310">
        <v>0.860578461629946</v>
      </c>
      <c r="Z5310">
        <v>0.53043732040229874</v>
      </c>
      <c r="AB5310">
        <v>6.9831000000000004E-2</v>
      </c>
      <c r="AC5310">
        <v>5.4999999999999997E-3</v>
      </c>
      <c r="AD5310">
        <v>1.4427420665157069</v>
      </c>
      <c r="AE5310">
        <v>0.83993946058967817</v>
      </c>
      <c r="AF5310">
        <v>7.657315117576541</v>
      </c>
      <c r="AG5310">
        <v>1</v>
      </c>
      <c r="AH5310" t="s">
        <v>277</v>
      </c>
    </row>
    <row r="5311" spans="1:34">
      <c r="A5311" t="s">
        <v>1074</v>
      </c>
      <c r="B5311" t="s">
        <v>1184</v>
      </c>
      <c r="C5311" t="s">
        <v>1363</v>
      </c>
      <c r="D5311" t="s">
        <v>1441</v>
      </c>
      <c r="E5311" t="s">
        <v>140</v>
      </c>
      <c r="F5311" t="s">
        <v>40</v>
      </c>
      <c r="G5311" t="s">
        <v>41</v>
      </c>
      <c r="I5311">
        <v>1.5</v>
      </c>
      <c r="J5311">
        <v>3.7943399054405171</v>
      </c>
      <c r="K5311">
        <v>8.3999999999999995E-3</v>
      </c>
      <c r="M5311">
        <v>5.3027399054405171</v>
      </c>
      <c r="N5311">
        <v>97.625</v>
      </c>
      <c r="O5311">
        <v>373.11009070165079</v>
      </c>
      <c r="P5311">
        <v>184.59218749999999</v>
      </c>
      <c r="R5311">
        <v>655.32727820165087</v>
      </c>
      <c r="S5311">
        <v>2698500</v>
      </c>
      <c r="T5311">
        <v>29254360.670946389</v>
      </c>
      <c r="U5311">
        <v>28413000</v>
      </c>
      <c r="V5311">
        <v>60365860.670946389</v>
      </c>
      <c r="X5311">
        <v>0.24030172413793099</v>
      </c>
      <c r="Y5311">
        <v>0.86135877163735863</v>
      </c>
      <c r="Z5311">
        <v>0.53043732040229885</v>
      </c>
      <c r="AB5311">
        <v>6.9831000000000004E-2</v>
      </c>
      <c r="AC5311">
        <v>5.4999999999999997E-3</v>
      </c>
      <c r="AD5311">
        <v>1.443677880015219</v>
      </c>
      <c r="AE5311">
        <v>0.84048427501232192</v>
      </c>
      <c r="AF5311">
        <v>7.6622330604680586</v>
      </c>
      <c r="AG5311">
        <v>1</v>
      </c>
      <c r="AH5311" t="s">
        <v>277</v>
      </c>
    </row>
    <row r="5312" spans="1:34">
      <c r="A5312" t="s">
        <v>1074</v>
      </c>
      <c r="B5312" t="s">
        <v>1075</v>
      </c>
      <c r="C5312" t="s">
        <v>1363</v>
      </c>
      <c r="D5312" t="s">
        <v>1364</v>
      </c>
      <c r="E5312" t="s">
        <v>140</v>
      </c>
      <c r="F5312" t="s">
        <v>40</v>
      </c>
      <c r="G5312" t="s">
        <v>41</v>
      </c>
      <c r="I5312">
        <v>1.5</v>
      </c>
      <c r="J5312">
        <v>3.7125123649968721</v>
      </c>
      <c r="K5312">
        <v>8.3999999999999995E-3</v>
      </c>
      <c r="M5312">
        <v>5.2209123649968721</v>
      </c>
      <c r="N5312">
        <v>97.625</v>
      </c>
      <c r="O5312">
        <v>365.0637158913591</v>
      </c>
      <c r="P5312">
        <v>184.59218749999999</v>
      </c>
      <c r="R5312">
        <v>647.28090339135906</v>
      </c>
      <c r="S5312">
        <v>2698500</v>
      </c>
      <c r="T5312">
        <v>28623470.33412588</v>
      </c>
      <c r="U5312">
        <v>28413000</v>
      </c>
      <c r="V5312">
        <v>59734970.334125876</v>
      </c>
      <c r="X5312">
        <v>0.24030172413793099</v>
      </c>
      <c r="Y5312">
        <v>0.84278297941020941</v>
      </c>
      <c r="Z5312">
        <v>0.53043732040229885</v>
      </c>
      <c r="AB5312">
        <v>6.9831000000000004E-2</v>
      </c>
      <c r="AC5312">
        <v>5.4999999999999997E-3</v>
      </c>
      <c r="AD5312">
        <v>1.4214002250253259</v>
      </c>
      <c r="AE5312">
        <v>0.8275146098520042</v>
      </c>
      <c r="AF5312">
        <v>7.5451581998742032</v>
      </c>
      <c r="AG5312">
        <v>1</v>
      </c>
      <c r="AH5312" t="s">
        <v>277</v>
      </c>
    </row>
    <row r="5313" spans="1:34">
      <c r="A5313" t="s">
        <v>1074</v>
      </c>
      <c r="B5313" t="s">
        <v>1164</v>
      </c>
      <c r="C5313" t="s">
        <v>1363</v>
      </c>
      <c r="D5313" t="s">
        <v>1421</v>
      </c>
      <c r="E5313" t="s">
        <v>140</v>
      </c>
      <c r="F5313" t="s">
        <v>40</v>
      </c>
      <c r="G5313" t="s">
        <v>41</v>
      </c>
      <c r="I5313">
        <v>1.5</v>
      </c>
      <c r="J5313">
        <v>3.7805768385763292</v>
      </c>
      <c r="K5313">
        <v>8.3999999999999995E-3</v>
      </c>
      <c r="M5313">
        <v>5.2889768385763283</v>
      </c>
      <c r="N5313">
        <v>97.625</v>
      </c>
      <c r="O5313">
        <v>371.75672246000562</v>
      </c>
      <c r="P5313">
        <v>184.59218749999999</v>
      </c>
      <c r="R5313">
        <v>653.97390996000559</v>
      </c>
      <c r="S5313">
        <v>2698500</v>
      </c>
      <c r="T5313">
        <v>29148247.425423499</v>
      </c>
      <c r="U5313">
        <v>28413000</v>
      </c>
      <c r="V5313">
        <v>60259747.425423503</v>
      </c>
      <c r="X5313">
        <v>0.24030172413793099</v>
      </c>
      <c r="Y5313">
        <v>0.85823439726301709</v>
      </c>
      <c r="Z5313">
        <v>0.53043732040229885</v>
      </c>
      <c r="AB5313">
        <v>6.9831000000000004E-2</v>
      </c>
      <c r="AC5313">
        <v>5.4999999999999997E-3</v>
      </c>
      <c r="AD5313">
        <v>1.4399308670469591</v>
      </c>
      <c r="AE5313">
        <v>0.83830282891434804</v>
      </c>
      <c r="AF5313">
        <v>7.6425415345376351</v>
      </c>
      <c r="AG5313">
        <v>1</v>
      </c>
      <c r="AH5313" t="s">
        <v>277</v>
      </c>
    </row>
    <row r="5314" spans="1:34">
      <c r="A5314" t="s">
        <v>1074</v>
      </c>
      <c r="B5314" t="s">
        <v>1189</v>
      </c>
      <c r="C5314" t="s">
        <v>3341</v>
      </c>
      <c r="D5314" t="s">
        <v>3418</v>
      </c>
      <c r="E5314" t="s">
        <v>140</v>
      </c>
      <c r="F5314" t="s">
        <v>40</v>
      </c>
      <c r="G5314" t="s">
        <v>302</v>
      </c>
      <c r="I5314">
        <v>2.4036041253158298</v>
      </c>
      <c r="J5314">
        <v>5</v>
      </c>
      <c r="K5314">
        <v>1.06E-2</v>
      </c>
      <c r="M5314">
        <v>7.4142041253158304</v>
      </c>
      <c r="N5314">
        <v>156.43456848930521</v>
      </c>
      <c r="O5314">
        <v>491.66666666666657</v>
      </c>
      <c r="P5314">
        <v>42.657638888888897</v>
      </c>
      <c r="R5314">
        <v>690.7588740448607</v>
      </c>
      <c r="S5314">
        <v>4324083.8214431778</v>
      </c>
      <c r="T5314">
        <v>38550000</v>
      </c>
      <c r="U5314">
        <v>11596400</v>
      </c>
      <c r="V5314">
        <v>54470483.821443178</v>
      </c>
      <c r="X5314">
        <v>0.38506014363895841</v>
      </c>
      <c r="Y5314">
        <v>1.135057471264368</v>
      </c>
      <c r="Z5314">
        <v>0.1225794220945083</v>
      </c>
      <c r="AB5314">
        <v>6.5969E-2</v>
      </c>
      <c r="AC5314">
        <v>5.4999999999999997E-3</v>
      </c>
      <c r="AD5314">
        <v>2.0185267775728959</v>
      </c>
      <c r="AE5314">
        <v>1.1751513538625591</v>
      </c>
      <c r="AF5314">
        <v>10.679351256751289</v>
      </c>
      <c r="AG5314">
        <v>1</v>
      </c>
      <c r="AH5314" t="s">
        <v>1105</v>
      </c>
    </row>
    <row r="5315" spans="1:34">
      <c r="A5315" t="s">
        <v>1074</v>
      </c>
      <c r="B5315" t="s">
        <v>2000</v>
      </c>
      <c r="C5315" t="s">
        <v>3341</v>
      </c>
      <c r="D5315" t="s">
        <v>3702</v>
      </c>
      <c r="E5315" t="s">
        <v>140</v>
      </c>
      <c r="F5315" t="s">
        <v>40</v>
      </c>
      <c r="G5315" t="s">
        <v>302</v>
      </c>
      <c r="I5315">
        <v>2.4478657878313421</v>
      </c>
      <c r="J5315">
        <v>5</v>
      </c>
      <c r="K5315">
        <v>1.060000000000001E-2</v>
      </c>
      <c r="M5315">
        <v>7.4584657878313418</v>
      </c>
      <c r="N5315">
        <v>159.31526502468981</v>
      </c>
      <c r="O5315">
        <v>491.66666666666657</v>
      </c>
      <c r="P5315">
        <v>42.657638888888933</v>
      </c>
      <c r="R5315">
        <v>693.63957058024539</v>
      </c>
      <c r="S5315">
        <v>4403710.5523085836</v>
      </c>
      <c r="T5315">
        <v>38550000</v>
      </c>
      <c r="U5315">
        <v>11596400.000000009</v>
      </c>
      <c r="V5315">
        <v>54550110.552308589</v>
      </c>
      <c r="X5315">
        <v>0.39215091284941761</v>
      </c>
      <c r="Y5315">
        <v>1.135057471264368</v>
      </c>
      <c r="Z5315">
        <v>0.12257942209450839</v>
      </c>
      <c r="AB5315">
        <v>6.5969E-2</v>
      </c>
      <c r="AC5315">
        <v>5.4999999999999997E-3</v>
      </c>
      <c r="AD5315">
        <v>2.030577073126858</v>
      </c>
      <c r="AE5315">
        <v>2.658943053361873</v>
      </c>
      <c r="AF5315">
        <v>12.219454914320069</v>
      </c>
      <c r="AG5315">
        <v>1</v>
      </c>
      <c r="AH5315" t="s">
        <v>1105</v>
      </c>
    </row>
    <row r="5316" spans="1:34">
      <c r="A5316" t="s">
        <v>1074</v>
      </c>
      <c r="B5316" t="s">
        <v>1177</v>
      </c>
      <c r="C5316" t="s">
        <v>3341</v>
      </c>
      <c r="D5316" t="s">
        <v>3409</v>
      </c>
      <c r="E5316" t="s">
        <v>140</v>
      </c>
      <c r="F5316" t="s">
        <v>40</v>
      </c>
      <c r="G5316" t="s">
        <v>302</v>
      </c>
      <c r="I5316">
        <v>2.3971397989832899</v>
      </c>
      <c r="J5316">
        <v>5</v>
      </c>
      <c r="K5316">
        <v>1.06E-2</v>
      </c>
      <c r="M5316">
        <v>7.4077397989832896</v>
      </c>
      <c r="N5316">
        <v>156.01384858382909</v>
      </c>
      <c r="O5316">
        <v>491.66666666666657</v>
      </c>
      <c r="P5316">
        <v>42.657638888888897</v>
      </c>
      <c r="R5316">
        <v>690.33815413938464</v>
      </c>
      <c r="S5316">
        <v>4312454.4983709389</v>
      </c>
      <c r="T5316">
        <v>38550000</v>
      </c>
      <c r="U5316">
        <v>11596400</v>
      </c>
      <c r="V5316">
        <v>54458854.498370938</v>
      </c>
      <c r="X5316">
        <v>0.38402455113022538</v>
      </c>
      <c r="Y5316">
        <v>1.135057471264368</v>
      </c>
      <c r="Z5316">
        <v>0.1225794220945083</v>
      </c>
      <c r="AB5316">
        <v>6.5969E-2</v>
      </c>
      <c r="AC5316">
        <v>5.4999999999999997E-3</v>
      </c>
      <c r="AD5316">
        <v>2.0167668562677021</v>
      </c>
      <c r="AE5316">
        <v>1.174126758138851</v>
      </c>
      <c r="AF5316">
        <v>10.67010241338984</v>
      </c>
      <c r="AG5316">
        <v>1</v>
      </c>
      <c r="AH5316" t="s">
        <v>1105</v>
      </c>
    </row>
    <row r="5317" spans="1:34">
      <c r="A5317" t="s">
        <v>1074</v>
      </c>
      <c r="B5317" t="s">
        <v>1184</v>
      </c>
      <c r="C5317" t="s">
        <v>3341</v>
      </c>
      <c r="D5317" t="s">
        <v>3417</v>
      </c>
      <c r="E5317" t="s">
        <v>140</v>
      </c>
      <c r="F5317" t="s">
        <v>40</v>
      </c>
      <c r="G5317" t="s">
        <v>302</v>
      </c>
      <c r="I5317">
        <v>2.4029193195192611</v>
      </c>
      <c r="J5317">
        <v>5</v>
      </c>
      <c r="K5317">
        <v>1.060000000000001E-2</v>
      </c>
      <c r="M5317">
        <v>7.4135193195192608</v>
      </c>
      <c r="N5317">
        <v>156.38999904537849</v>
      </c>
      <c r="O5317">
        <v>491.66666666666657</v>
      </c>
      <c r="P5317">
        <v>42.657638888888933</v>
      </c>
      <c r="R5317">
        <v>690.71430460093416</v>
      </c>
      <c r="S5317">
        <v>4322851.8558151498</v>
      </c>
      <c r="T5317">
        <v>38550000</v>
      </c>
      <c r="U5317">
        <v>11596400.000000009</v>
      </c>
      <c r="V5317">
        <v>54469251.855815157</v>
      </c>
      <c r="X5317">
        <v>0.38495043696321501</v>
      </c>
      <c r="Y5317">
        <v>1.135057471264368</v>
      </c>
      <c r="Z5317">
        <v>0.12257942209450839</v>
      </c>
      <c r="AB5317">
        <v>6.5969E-2</v>
      </c>
      <c r="AC5317">
        <v>5.4999999999999997E-3</v>
      </c>
      <c r="AD5317">
        <v>2.018340338298438</v>
      </c>
      <c r="AE5317">
        <v>1.175042812143803</v>
      </c>
      <c r="AF5317">
        <v>10.678371469961499</v>
      </c>
      <c r="AG5317">
        <v>1</v>
      </c>
      <c r="AH5317" t="s">
        <v>1105</v>
      </c>
    </row>
    <row r="5318" spans="1:34">
      <c r="A5318" t="s">
        <v>1074</v>
      </c>
      <c r="B5318" t="s">
        <v>1075</v>
      </c>
      <c r="C5318" t="s">
        <v>3341</v>
      </c>
      <c r="D5318" t="s">
        <v>3342</v>
      </c>
      <c r="E5318" t="s">
        <v>140</v>
      </c>
      <c r="F5318" t="s">
        <v>40</v>
      </c>
      <c r="G5318" t="s">
        <v>302</v>
      </c>
      <c r="I5318">
        <v>2.3026003110228448</v>
      </c>
      <c r="J5318">
        <v>5</v>
      </c>
      <c r="K5318">
        <v>1.059999999999999E-2</v>
      </c>
      <c r="M5318">
        <v>7.313200311022845</v>
      </c>
      <c r="N5318">
        <v>149.86090357573681</v>
      </c>
      <c r="O5318">
        <v>491.66666666666657</v>
      </c>
      <c r="P5318">
        <v>42.657638888888847</v>
      </c>
      <c r="R5318">
        <v>684.18520913129237</v>
      </c>
      <c r="S5318">
        <v>4142377.9595300979</v>
      </c>
      <c r="T5318">
        <v>38550000</v>
      </c>
      <c r="U5318">
        <v>11596399.999999991</v>
      </c>
      <c r="V5318">
        <v>54288777.959530093</v>
      </c>
      <c r="X5318">
        <v>0.36887921649288402</v>
      </c>
      <c r="Y5318">
        <v>1.135057471264368</v>
      </c>
      <c r="Z5318">
        <v>0.1225794220945082</v>
      </c>
      <c r="AB5318">
        <v>6.5969E-2</v>
      </c>
      <c r="AC5318">
        <v>5.4999999999999997E-3</v>
      </c>
      <c r="AD5318">
        <v>1.9910283569276861</v>
      </c>
      <c r="AE5318">
        <v>1.1591422492971211</v>
      </c>
      <c r="AF5318">
        <v>10.53483991724765</v>
      </c>
      <c r="AG5318">
        <v>1</v>
      </c>
      <c r="AH5318" t="s">
        <v>1105</v>
      </c>
    </row>
    <row r="5319" spans="1:34">
      <c r="A5319" t="s">
        <v>1074</v>
      </c>
      <c r="B5319" t="s">
        <v>1164</v>
      </c>
      <c r="C5319" t="s">
        <v>3341</v>
      </c>
      <c r="D5319" t="s">
        <v>3401</v>
      </c>
      <c r="E5319" t="s">
        <v>140</v>
      </c>
      <c r="F5319" t="s">
        <v>40</v>
      </c>
      <c r="G5319" t="s">
        <v>302</v>
      </c>
      <c r="I5319">
        <v>2.3838758080474309</v>
      </c>
      <c r="J5319">
        <v>5</v>
      </c>
      <c r="K5319">
        <v>1.06E-2</v>
      </c>
      <c r="M5319">
        <v>7.3944758080474324</v>
      </c>
      <c r="N5319">
        <v>155.1505838404203</v>
      </c>
      <c r="O5319">
        <v>491.66666666666657</v>
      </c>
      <c r="P5319">
        <v>42.657638888888897</v>
      </c>
      <c r="R5319">
        <v>689.47488939597577</v>
      </c>
      <c r="S5319">
        <v>4288592.5786773283</v>
      </c>
      <c r="T5319">
        <v>38550000</v>
      </c>
      <c r="U5319">
        <v>11596400</v>
      </c>
      <c r="V5319">
        <v>54434992.578677326</v>
      </c>
      <c r="X5319">
        <v>0.38189964453633418</v>
      </c>
      <c r="Y5319">
        <v>1.135057471264368</v>
      </c>
      <c r="Z5319">
        <v>0.1225794220945083</v>
      </c>
      <c r="AB5319">
        <v>6.5969E-2</v>
      </c>
      <c r="AC5319">
        <v>5.4999999999999997E-3</v>
      </c>
      <c r="AD5319">
        <v>2.0131557173741701</v>
      </c>
      <c r="AE5319">
        <v>1.172024415575518</v>
      </c>
      <c r="AF5319">
        <v>10.65112494099712</v>
      </c>
      <c r="AG5319">
        <v>1</v>
      </c>
      <c r="AH5319" t="s">
        <v>1105</v>
      </c>
    </row>
    <row r="5320" spans="1:34">
      <c r="A5320" t="s">
        <v>1074</v>
      </c>
      <c r="B5320" t="s">
        <v>1189</v>
      </c>
      <c r="C5320" t="s">
        <v>1076</v>
      </c>
      <c r="D5320" t="s">
        <v>1190</v>
      </c>
      <c r="E5320" t="s">
        <v>140</v>
      </c>
      <c r="F5320" t="s">
        <v>103</v>
      </c>
      <c r="G5320" t="s">
        <v>40</v>
      </c>
      <c r="H5320" t="s">
        <v>41</v>
      </c>
      <c r="I5320">
        <v>1.5</v>
      </c>
      <c r="J5320">
        <v>1.872536652546209</v>
      </c>
      <c r="K5320">
        <v>1.630603651007126</v>
      </c>
      <c r="L5320">
        <v>8.4000000000000012E-3</v>
      </c>
      <c r="M5320">
        <v>5.0115403035533346</v>
      </c>
      <c r="N5320">
        <v>97.625</v>
      </c>
      <c r="O5320">
        <v>184.2888155547561</v>
      </c>
      <c r="P5320">
        <v>160.34269234903411</v>
      </c>
      <c r="Q5320">
        <v>184.59218749999999</v>
      </c>
      <c r="R5320">
        <v>626.8486954037902</v>
      </c>
      <c r="S5320">
        <v>2698500</v>
      </c>
      <c r="T5320">
        <v>26316545.85073505</v>
      </c>
      <c r="U5320">
        <v>12571954.149264939</v>
      </c>
      <c r="V5320">
        <v>70000000</v>
      </c>
      <c r="W5320">
        <v>28413000</v>
      </c>
      <c r="X5320">
        <v>0.24030172413793099</v>
      </c>
      <c r="Y5320">
        <v>0.42340582714721209</v>
      </c>
      <c r="Z5320">
        <v>0.37016577134931888</v>
      </c>
      <c r="AA5320">
        <v>0.53043732040229896</v>
      </c>
      <c r="AB5320">
        <v>9.7082000000000002E-2</v>
      </c>
      <c r="AC5320">
        <v>5.4999999999999997E-3</v>
      </c>
      <c r="AD5320">
        <v>1.364398407250123</v>
      </c>
      <c r="AE5320">
        <v>0.79432913811320371</v>
      </c>
      <c r="AF5320">
        <v>7.2728498489166622</v>
      </c>
      <c r="AG5320">
        <v>1</v>
      </c>
      <c r="AH5320" t="s">
        <v>446</v>
      </c>
    </row>
    <row r="5321" spans="1:34">
      <c r="A5321" t="s">
        <v>1074</v>
      </c>
      <c r="B5321" t="s">
        <v>2000</v>
      </c>
      <c r="C5321" t="s">
        <v>1076</v>
      </c>
      <c r="D5321" t="s">
        <v>2001</v>
      </c>
      <c r="E5321" t="s">
        <v>140</v>
      </c>
      <c r="F5321" t="s">
        <v>103</v>
      </c>
      <c r="G5321" t="s">
        <v>40</v>
      </c>
      <c r="H5321" t="s">
        <v>41</v>
      </c>
      <c r="I5321">
        <v>1.5</v>
      </c>
      <c r="J5321">
        <v>1.798547101611581</v>
      </c>
      <c r="K5321">
        <v>1.765473407077873</v>
      </c>
      <c r="L5321">
        <v>8.4000000000000012E-3</v>
      </c>
      <c r="M5321">
        <v>5.0724205086894543</v>
      </c>
      <c r="N5321">
        <v>97.625</v>
      </c>
      <c r="O5321">
        <v>177.0070105836065</v>
      </c>
      <c r="P5321">
        <v>173.60488502932421</v>
      </c>
      <c r="Q5321">
        <v>184.59218749999999</v>
      </c>
      <c r="R5321">
        <v>632.82908311293068</v>
      </c>
      <c r="S5321">
        <v>2698500</v>
      </c>
      <c r="T5321">
        <v>25276700.031429589</v>
      </c>
      <c r="U5321">
        <v>13611799.9685704</v>
      </c>
      <c r="V5321">
        <v>70000000</v>
      </c>
      <c r="W5321">
        <v>28413000</v>
      </c>
      <c r="X5321">
        <v>0.24030172413793099</v>
      </c>
      <c r="Y5321">
        <v>0.40667579039672802</v>
      </c>
      <c r="Z5321">
        <v>0.40078275620445958</v>
      </c>
      <c r="AA5321">
        <v>0.53043732040229896</v>
      </c>
      <c r="AB5321">
        <v>9.7082000000000002E-2</v>
      </c>
      <c r="AC5321">
        <v>5.4999999999999997E-3</v>
      </c>
      <c r="AD5321">
        <v>1.380973122784563</v>
      </c>
      <c r="AE5321">
        <v>1.8083179113477901</v>
      </c>
      <c r="AF5321">
        <v>8.3642935428218088</v>
      </c>
      <c r="AG5321">
        <v>1</v>
      </c>
      <c r="AH5321" t="s">
        <v>446</v>
      </c>
    </row>
    <row r="5322" spans="1:34">
      <c r="A5322" t="s">
        <v>1074</v>
      </c>
      <c r="B5322" t="s">
        <v>1177</v>
      </c>
      <c r="C5322" t="s">
        <v>1076</v>
      </c>
      <c r="D5322" t="s">
        <v>1178</v>
      </c>
      <c r="E5322" t="s">
        <v>140</v>
      </c>
      <c r="F5322" t="s">
        <v>103</v>
      </c>
      <c r="G5322" t="s">
        <v>40</v>
      </c>
      <c r="H5322" t="s">
        <v>41</v>
      </c>
      <c r="I5322">
        <v>1.5</v>
      </c>
      <c r="J5322">
        <v>1.8833783244660549</v>
      </c>
      <c r="K5322">
        <v>1.610841216599048</v>
      </c>
      <c r="L5322">
        <v>8.4000000000000012E-3</v>
      </c>
      <c r="M5322">
        <v>5.0026195410651031</v>
      </c>
      <c r="N5322">
        <v>97.625</v>
      </c>
      <c r="O5322">
        <v>185.35581676620089</v>
      </c>
      <c r="P5322">
        <v>158.39938629890639</v>
      </c>
      <c r="Q5322">
        <v>184.59218749999999</v>
      </c>
      <c r="R5322">
        <v>625.97239056510728</v>
      </c>
      <c r="S5322">
        <v>2698500</v>
      </c>
      <c r="T5322">
        <v>26468914.22002133</v>
      </c>
      <c r="U5322">
        <v>12419585.779978661</v>
      </c>
      <c r="V5322">
        <v>70000000</v>
      </c>
      <c r="W5322">
        <v>28413000</v>
      </c>
      <c r="X5322">
        <v>0.24030172413793099</v>
      </c>
      <c r="Y5322">
        <v>0.42585727559316872</v>
      </c>
      <c r="Z5322">
        <v>0.36567947158426672</v>
      </c>
      <c r="AA5322">
        <v>0.53043732040229896</v>
      </c>
      <c r="AB5322">
        <v>9.7082000000000002E-2</v>
      </c>
      <c r="AC5322">
        <v>5.4999999999999997E-3</v>
      </c>
      <c r="AD5322">
        <v>1.3619697179863111</v>
      </c>
      <c r="AE5322">
        <v>0.79291519725881887</v>
      </c>
      <c r="AF5322">
        <v>7.2600864563102334</v>
      </c>
      <c r="AG5322">
        <v>1</v>
      </c>
      <c r="AH5322" t="s">
        <v>446</v>
      </c>
    </row>
    <row r="5323" spans="1:34">
      <c r="A5323" t="s">
        <v>1074</v>
      </c>
      <c r="B5323" t="s">
        <v>1184</v>
      </c>
      <c r="C5323" t="s">
        <v>1076</v>
      </c>
      <c r="D5323" t="s">
        <v>1185</v>
      </c>
      <c r="E5323" t="s">
        <v>140</v>
      </c>
      <c r="F5323" t="s">
        <v>103</v>
      </c>
      <c r="G5323" t="s">
        <v>40</v>
      </c>
      <c r="H5323" t="s">
        <v>41</v>
      </c>
      <c r="I5323">
        <v>1.5</v>
      </c>
      <c r="J5323">
        <v>1.8780230334290771</v>
      </c>
      <c r="K5323">
        <v>1.620602957097828</v>
      </c>
      <c r="L5323">
        <v>8.4000000000000012E-3</v>
      </c>
      <c r="M5323">
        <v>5.0070259905269046</v>
      </c>
      <c r="N5323">
        <v>97.625</v>
      </c>
      <c r="O5323">
        <v>184.82876687331171</v>
      </c>
      <c r="P5323">
        <v>159.3592907812864</v>
      </c>
      <c r="Q5323">
        <v>184.59218749999999</v>
      </c>
      <c r="R5323">
        <v>626.40524515459811</v>
      </c>
      <c r="S5323">
        <v>2698500</v>
      </c>
      <c r="T5323">
        <v>26393651.200775739</v>
      </c>
      <c r="U5323">
        <v>12494848.799224259</v>
      </c>
      <c r="V5323">
        <v>70000000</v>
      </c>
      <c r="W5323">
        <v>28413000</v>
      </c>
      <c r="X5323">
        <v>0.24030172413793099</v>
      </c>
      <c r="Y5323">
        <v>0.42464637196250138</v>
      </c>
      <c r="Z5323">
        <v>0.36789549888140349</v>
      </c>
      <c r="AA5323">
        <v>0.53043732040229896</v>
      </c>
      <c r="AB5323">
        <v>9.7082000000000002E-2</v>
      </c>
      <c r="AC5323">
        <v>5.4999999999999997E-3</v>
      </c>
      <c r="AD5323">
        <v>1.36316937961989</v>
      </c>
      <c r="AE5323">
        <v>0.7936136194985145</v>
      </c>
      <c r="AF5323">
        <v>7.2663909896453109</v>
      </c>
      <c r="AG5323">
        <v>1</v>
      </c>
      <c r="AH5323" t="s">
        <v>446</v>
      </c>
    </row>
    <row r="5324" spans="1:34">
      <c r="A5324" t="s">
        <v>1074</v>
      </c>
      <c r="B5324" t="s">
        <v>1075</v>
      </c>
      <c r="C5324" t="s">
        <v>1076</v>
      </c>
      <c r="D5324" t="s">
        <v>1077</v>
      </c>
      <c r="E5324" t="s">
        <v>140</v>
      </c>
      <c r="F5324" t="s">
        <v>103</v>
      </c>
      <c r="G5324" t="s">
        <v>40</v>
      </c>
      <c r="H5324" t="s">
        <v>41</v>
      </c>
      <c r="I5324">
        <v>1.5</v>
      </c>
      <c r="J5324">
        <v>2.020822092913598</v>
      </c>
      <c r="K5324">
        <v>1.3603057384158841</v>
      </c>
      <c r="L5324">
        <v>8.3999999999999977E-3</v>
      </c>
      <c r="M5324">
        <v>4.8895278313294819</v>
      </c>
      <c r="N5324">
        <v>97.625</v>
      </c>
      <c r="O5324">
        <v>198.8825743109133</v>
      </c>
      <c r="P5324">
        <v>133.7633976108952</v>
      </c>
      <c r="Q5324">
        <v>184.59218749999999</v>
      </c>
      <c r="R5324">
        <v>614.86315942180863</v>
      </c>
      <c r="S5324">
        <v>2698500</v>
      </c>
      <c r="T5324">
        <v>28400542.75681353</v>
      </c>
      <c r="U5324">
        <v>10487957.243186461</v>
      </c>
      <c r="V5324">
        <v>70000000</v>
      </c>
      <c r="W5324">
        <v>28412999.999999989</v>
      </c>
      <c r="X5324">
        <v>0.24030172413793099</v>
      </c>
      <c r="Y5324">
        <v>0.4569351679199391</v>
      </c>
      <c r="Z5324">
        <v>0.30880503831854828</v>
      </c>
      <c r="AA5324">
        <v>0.53043732040229874</v>
      </c>
      <c r="AB5324">
        <v>9.7082000000000002E-2</v>
      </c>
      <c r="AC5324">
        <v>5.4999999999999997E-3</v>
      </c>
      <c r="AD5324">
        <v>1.3311803519849901</v>
      </c>
      <c r="AE5324">
        <v>0.77499016126572284</v>
      </c>
      <c r="AF5324">
        <v>7.0982803445801954</v>
      </c>
      <c r="AG5324">
        <v>1</v>
      </c>
      <c r="AH5324" t="s">
        <v>446</v>
      </c>
    </row>
    <row r="5325" spans="1:34">
      <c r="A5325" t="s">
        <v>1074</v>
      </c>
      <c r="B5325" t="s">
        <v>1164</v>
      </c>
      <c r="C5325" t="s">
        <v>1076</v>
      </c>
      <c r="D5325" t="s">
        <v>1165</v>
      </c>
      <c r="E5325" t="s">
        <v>140</v>
      </c>
      <c r="F5325" t="s">
        <v>103</v>
      </c>
      <c r="G5325" t="s">
        <v>40</v>
      </c>
      <c r="H5325" t="s">
        <v>41</v>
      </c>
      <c r="I5325">
        <v>1.5</v>
      </c>
      <c r="J5325">
        <v>1.9010554792358041</v>
      </c>
      <c r="K5325">
        <v>1.5786189159943691</v>
      </c>
      <c r="L5325">
        <v>8.4000000000000012E-3</v>
      </c>
      <c r="M5325">
        <v>4.9880743952301723</v>
      </c>
      <c r="N5325">
        <v>97.625</v>
      </c>
      <c r="O5325">
        <v>187.09554341479031</v>
      </c>
      <c r="P5325">
        <v>155.23086007277959</v>
      </c>
      <c r="Q5325">
        <v>184.59218749999999</v>
      </c>
      <c r="R5325">
        <v>624.54359098756993</v>
      </c>
      <c r="S5325">
        <v>2698500</v>
      </c>
      <c r="T5325">
        <v>26717348.157683421</v>
      </c>
      <c r="U5325">
        <v>12171151.842316579</v>
      </c>
      <c r="V5325">
        <v>70000000</v>
      </c>
      <c r="W5325">
        <v>28413000</v>
      </c>
      <c r="X5325">
        <v>0.24030172413793099</v>
      </c>
      <c r="Y5325">
        <v>0.42985431902979121</v>
      </c>
      <c r="Z5325">
        <v>0.35836463897573312</v>
      </c>
      <c r="AA5325">
        <v>0.53043732040229896</v>
      </c>
      <c r="AB5325">
        <v>9.7082000000000002E-2</v>
      </c>
      <c r="AC5325">
        <v>5.4999999999999997E-3</v>
      </c>
      <c r="AD5325">
        <v>1.3580097829946021</v>
      </c>
      <c r="AE5325">
        <v>0.79060979164398226</v>
      </c>
      <c r="AF5325">
        <v>7.2392759698687561</v>
      </c>
      <c r="AG5325">
        <v>1</v>
      </c>
      <c r="AH5325" t="s">
        <v>446</v>
      </c>
    </row>
    <row r="5326" spans="1:34">
      <c r="A5326" t="s">
        <v>1074</v>
      </c>
      <c r="B5326" t="s">
        <v>1189</v>
      </c>
      <c r="C5326" t="s">
        <v>2812</v>
      </c>
      <c r="D5326" t="s">
        <v>2907</v>
      </c>
      <c r="E5326" t="s">
        <v>140</v>
      </c>
      <c r="F5326" t="s">
        <v>103</v>
      </c>
      <c r="G5326" t="s">
        <v>40</v>
      </c>
      <c r="H5326" t="s">
        <v>302</v>
      </c>
      <c r="I5326">
        <v>1.5</v>
      </c>
      <c r="J5326">
        <v>2.5363625787821511</v>
      </c>
      <c r="K5326">
        <v>2.601708748912023</v>
      </c>
      <c r="L5326">
        <v>1.059999999999999E-2</v>
      </c>
      <c r="M5326">
        <v>6.6486713276941742</v>
      </c>
      <c r="N5326">
        <v>97.625000000000014</v>
      </c>
      <c r="O5326">
        <v>249.62035046181009</v>
      </c>
      <c r="P5326">
        <v>255.8346936430155</v>
      </c>
      <c r="Q5326">
        <v>42.657638888888847</v>
      </c>
      <c r="R5326">
        <v>645.73768299371443</v>
      </c>
      <c r="S5326">
        <v>2698500</v>
      </c>
      <c r="T5326">
        <v>35645925.545888297</v>
      </c>
      <c r="U5326">
        <v>20059174.454111699</v>
      </c>
      <c r="V5326">
        <v>69999999.999999985</v>
      </c>
      <c r="W5326">
        <v>11596399.999999991</v>
      </c>
      <c r="X5326">
        <v>0.24030172413793111</v>
      </c>
      <c r="Y5326">
        <v>0.57350583453425441</v>
      </c>
      <c r="Z5326">
        <v>0.59061779070129239</v>
      </c>
      <c r="AA5326">
        <v>0.1225794220945082</v>
      </c>
      <c r="AB5326">
        <v>9.3220000000000011E-2</v>
      </c>
      <c r="AC5326">
        <v>5.4999999999999997E-3</v>
      </c>
      <c r="AD5326">
        <v>1.810109471414121</v>
      </c>
      <c r="AE5326">
        <v>1.0538144054395271</v>
      </c>
      <c r="AF5326">
        <v>9.6113152045478216</v>
      </c>
      <c r="AG5326">
        <v>1</v>
      </c>
      <c r="AH5326" t="s">
        <v>1620</v>
      </c>
    </row>
    <row r="5327" spans="1:34">
      <c r="A5327" t="s">
        <v>1074</v>
      </c>
      <c r="B5327" t="s">
        <v>2000</v>
      </c>
      <c r="C5327" t="s">
        <v>2812</v>
      </c>
      <c r="D5327" t="s">
        <v>3489</v>
      </c>
      <c r="E5327" t="s">
        <v>140</v>
      </c>
      <c r="F5327" t="s">
        <v>103</v>
      </c>
      <c r="G5327" t="s">
        <v>40</v>
      </c>
      <c r="H5327" t="s">
        <v>302</v>
      </c>
      <c r="I5327">
        <v>1.5</v>
      </c>
      <c r="J5327">
        <v>2.4821709351537931</v>
      </c>
      <c r="K5327">
        <v>2.700490450718636</v>
      </c>
      <c r="L5327">
        <v>1.059999999999999E-2</v>
      </c>
      <c r="M5327">
        <v>6.6932613858724297</v>
      </c>
      <c r="N5327">
        <v>97.625000000000014</v>
      </c>
      <c r="O5327">
        <v>244.28698953471911</v>
      </c>
      <c r="P5327">
        <v>265.54822765399922</v>
      </c>
      <c r="Q5327">
        <v>42.657638888888847</v>
      </c>
      <c r="R5327">
        <v>650.11785607760726</v>
      </c>
      <c r="S5327">
        <v>2698500</v>
      </c>
      <c r="T5327">
        <v>34884318.624959327</v>
      </c>
      <c r="U5327">
        <v>20820781.37504068</v>
      </c>
      <c r="V5327">
        <v>70000000</v>
      </c>
      <c r="W5327">
        <v>11596399.999999991</v>
      </c>
      <c r="X5327">
        <v>0.24030172413793111</v>
      </c>
      <c r="Y5327">
        <v>0.56125237201124745</v>
      </c>
      <c r="Z5327">
        <v>0.61304237243325355</v>
      </c>
      <c r="AA5327">
        <v>0.1225794220945082</v>
      </c>
      <c r="AB5327">
        <v>9.3220000000000011E-2</v>
      </c>
      <c r="AC5327">
        <v>5.4999999999999997E-3</v>
      </c>
      <c r="AD5327">
        <v>1.8222491731171011</v>
      </c>
      <c r="AE5327">
        <v>2.3861476840635212</v>
      </c>
      <c r="AF5327">
        <v>11.000378243053049</v>
      </c>
      <c r="AG5327">
        <v>1</v>
      </c>
      <c r="AH5327" t="s">
        <v>1620</v>
      </c>
    </row>
    <row r="5328" spans="1:34">
      <c r="A5328" t="s">
        <v>1074</v>
      </c>
      <c r="B5328" t="s">
        <v>1177</v>
      </c>
      <c r="C5328" t="s">
        <v>2812</v>
      </c>
      <c r="D5328" t="s">
        <v>2901</v>
      </c>
      <c r="E5328" t="s">
        <v>140</v>
      </c>
      <c r="F5328" t="s">
        <v>103</v>
      </c>
      <c r="G5328" t="s">
        <v>40</v>
      </c>
      <c r="H5328" t="s">
        <v>302</v>
      </c>
      <c r="I5328">
        <v>1.5</v>
      </c>
      <c r="J5328">
        <v>2.5436854326188318</v>
      </c>
      <c r="K5328">
        <v>2.5883604923241781</v>
      </c>
      <c r="L5328">
        <v>1.06E-2</v>
      </c>
      <c r="M5328">
        <v>6.642645924943011</v>
      </c>
      <c r="N5328">
        <v>97.625000000000014</v>
      </c>
      <c r="O5328">
        <v>250.34104132690339</v>
      </c>
      <c r="P5328">
        <v>254.5221150785442</v>
      </c>
      <c r="Q5328">
        <v>42.657638888888897</v>
      </c>
      <c r="R5328">
        <v>645.14579529433649</v>
      </c>
      <c r="S5328">
        <v>2698500</v>
      </c>
      <c r="T5328">
        <v>35748840.604180597</v>
      </c>
      <c r="U5328">
        <v>19956259.395819411</v>
      </c>
      <c r="V5328">
        <v>70000000.000000015</v>
      </c>
      <c r="W5328">
        <v>11596400</v>
      </c>
      <c r="X5328">
        <v>0.24030172413793111</v>
      </c>
      <c r="Y5328">
        <v>0.57516163068734005</v>
      </c>
      <c r="Z5328">
        <v>0.58758758302761505</v>
      </c>
      <c r="AA5328">
        <v>0.1225794220945083</v>
      </c>
      <c r="AB5328">
        <v>9.3220000000000011E-2</v>
      </c>
      <c r="AC5328">
        <v>5.4999999999999997E-3</v>
      </c>
      <c r="AD5328">
        <v>1.8084690476284639</v>
      </c>
      <c r="AE5328">
        <v>1.0528593791034671</v>
      </c>
      <c r="AF5328">
        <v>9.6026943516749412</v>
      </c>
      <c r="AG5328">
        <v>1</v>
      </c>
      <c r="AH5328" t="s">
        <v>1620</v>
      </c>
    </row>
    <row r="5329" spans="1:34">
      <c r="A5329" t="s">
        <v>1074</v>
      </c>
      <c r="B5329" t="s">
        <v>1184</v>
      </c>
      <c r="C5329" t="s">
        <v>2812</v>
      </c>
      <c r="D5329" t="s">
        <v>2905</v>
      </c>
      <c r="E5329" t="s">
        <v>140</v>
      </c>
      <c r="F5329" t="s">
        <v>103</v>
      </c>
      <c r="G5329" t="s">
        <v>40</v>
      </c>
      <c r="H5329" t="s">
        <v>302</v>
      </c>
      <c r="I5329">
        <v>1.5</v>
      </c>
      <c r="J5329">
        <v>2.538052507333826</v>
      </c>
      <c r="K5329">
        <v>2.5986283105438708</v>
      </c>
      <c r="L5329">
        <v>1.06E-2</v>
      </c>
      <c r="M5329">
        <v>6.6472808178776974</v>
      </c>
      <c r="N5329">
        <v>97.625000000000014</v>
      </c>
      <c r="O5329">
        <v>249.78666759677071</v>
      </c>
      <c r="P5329">
        <v>255.53178387014731</v>
      </c>
      <c r="Q5329">
        <v>42.657638888888897</v>
      </c>
      <c r="R5329">
        <v>645.60109035580695</v>
      </c>
      <c r="S5329">
        <v>2698500</v>
      </c>
      <c r="T5329">
        <v>35669675.725706764</v>
      </c>
      <c r="U5329">
        <v>20035424.274293251</v>
      </c>
      <c r="V5329">
        <v>70000000.000000015</v>
      </c>
      <c r="W5329">
        <v>11596400</v>
      </c>
      <c r="X5329">
        <v>0.24030172413793111</v>
      </c>
      <c r="Y5329">
        <v>0.57388795020353578</v>
      </c>
      <c r="Z5329">
        <v>0.58991849578438449</v>
      </c>
      <c r="AA5329">
        <v>0.1225794220945083</v>
      </c>
      <c r="AB5329">
        <v>9.3220000000000011E-2</v>
      </c>
      <c r="AC5329">
        <v>5.4999999999999997E-3</v>
      </c>
      <c r="AD5329">
        <v>1.8097309032965461</v>
      </c>
      <c r="AE5329">
        <v>1.0535940096336149</v>
      </c>
      <c r="AF5329">
        <v>9.6093257308078588</v>
      </c>
      <c r="AG5329">
        <v>1</v>
      </c>
      <c r="AH5329" t="s">
        <v>1620</v>
      </c>
    </row>
    <row r="5330" spans="1:34">
      <c r="A5330" t="s">
        <v>1074</v>
      </c>
      <c r="B5330" t="s">
        <v>1075</v>
      </c>
      <c r="C5330" t="s">
        <v>2812</v>
      </c>
      <c r="D5330" t="s">
        <v>2813</v>
      </c>
      <c r="E5330" t="s">
        <v>140</v>
      </c>
      <c r="F5330" t="s">
        <v>103</v>
      </c>
      <c r="G5330" t="s">
        <v>40</v>
      </c>
      <c r="H5330" t="s">
        <v>302</v>
      </c>
      <c r="I5330">
        <v>1.5</v>
      </c>
      <c r="J5330">
        <v>2.6470369424499949</v>
      </c>
      <c r="K5330">
        <v>2.399969121591464</v>
      </c>
      <c r="L5330">
        <v>1.059999999999999E-2</v>
      </c>
      <c r="M5330">
        <v>6.5576060640414591</v>
      </c>
      <c r="N5330">
        <v>97.625000000000014</v>
      </c>
      <c r="O5330">
        <v>260.5125524194537</v>
      </c>
      <c r="P5330">
        <v>235.99696362316061</v>
      </c>
      <c r="Q5330">
        <v>42.657638888888847</v>
      </c>
      <c r="R5330">
        <v>636.79215493150309</v>
      </c>
      <c r="S5330">
        <v>2698500</v>
      </c>
      <c r="T5330">
        <v>37201338.072529823</v>
      </c>
      <c r="U5330">
        <v>18503761.927470181</v>
      </c>
      <c r="V5330">
        <v>70000000</v>
      </c>
      <c r="W5330">
        <v>11596399.999999991</v>
      </c>
      <c r="X5330">
        <v>0.24030172413793111</v>
      </c>
      <c r="Y5330">
        <v>0.5985308028995231</v>
      </c>
      <c r="Z5330">
        <v>0.54482057645323445</v>
      </c>
      <c r="AA5330">
        <v>0.1225794220945082</v>
      </c>
      <c r="AB5330">
        <v>9.3220000000000011E-2</v>
      </c>
      <c r="AC5330">
        <v>5.4999999999999997E-3</v>
      </c>
      <c r="AD5330">
        <v>1.785316834189298</v>
      </c>
      <c r="AE5330">
        <v>1.0393805611505711</v>
      </c>
      <c r="AF5330">
        <v>9.4810234593813281</v>
      </c>
      <c r="AG5330">
        <v>1</v>
      </c>
      <c r="AH5330" t="s">
        <v>1620</v>
      </c>
    </row>
    <row r="5331" spans="1:34">
      <c r="A5331" t="s">
        <v>1074</v>
      </c>
      <c r="B5331" t="s">
        <v>1164</v>
      </c>
      <c r="C5331" t="s">
        <v>2812</v>
      </c>
      <c r="D5331" t="s">
        <v>2886</v>
      </c>
      <c r="E5331" t="s">
        <v>140</v>
      </c>
      <c r="F5331" t="s">
        <v>103</v>
      </c>
      <c r="G5331" t="s">
        <v>40</v>
      </c>
      <c r="H5331" t="s">
        <v>302</v>
      </c>
      <c r="I5331">
        <v>1.5</v>
      </c>
      <c r="J5331">
        <v>2.5575667250793659</v>
      </c>
      <c r="K5331">
        <v>2.563057371755801</v>
      </c>
      <c r="L5331">
        <v>1.06E-2</v>
      </c>
      <c r="M5331">
        <v>6.631224096835167</v>
      </c>
      <c r="N5331">
        <v>97.625000000000014</v>
      </c>
      <c r="O5331">
        <v>251.70719185989429</v>
      </c>
      <c r="P5331">
        <v>252.0339748893204</v>
      </c>
      <c r="Q5331">
        <v>42.657638888888897</v>
      </c>
      <c r="R5331">
        <v>644.02380563810357</v>
      </c>
      <c r="S5331">
        <v>2698500</v>
      </c>
      <c r="T5331">
        <v>35943927.663762778</v>
      </c>
      <c r="U5331">
        <v>19761172.336237229</v>
      </c>
      <c r="V5331">
        <v>70000000</v>
      </c>
      <c r="W5331">
        <v>11596400</v>
      </c>
      <c r="X5331">
        <v>0.24030172413793111</v>
      </c>
      <c r="Y5331">
        <v>0.57830037838989257</v>
      </c>
      <c r="Z5331">
        <v>0.58184348381812712</v>
      </c>
      <c r="AA5331">
        <v>0.1225794220945083</v>
      </c>
      <c r="AB5331">
        <v>9.3220000000000011E-2</v>
      </c>
      <c r="AC5331">
        <v>5.4999999999999997E-3</v>
      </c>
      <c r="AD5331">
        <v>1.805359439976066</v>
      </c>
      <c r="AE5331">
        <v>1.0510490193483739</v>
      </c>
      <c r="AF5331">
        <v>9.586352556159607</v>
      </c>
      <c r="AG5331">
        <v>1</v>
      </c>
      <c r="AH5331" t="s">
        <v>1620</v>
      </c>
    </row>
    <row r="5332" spans="1:34">
      <c r="A5332" t="s">
        <v>704</v>
      </c>
      <c r="B5332" t="s">
        <v>719</v>
      </c>
      <c r="C5332" t="s">
        <v>7410</v>
      </c>
      <c r="D5332" t="s">
        <v>7411</v>
      </c>
      <c r="E5332" t="s">
        <v>103</v>
      </c>
      <c r="I5332">
        <v>0</v>
      </c>
      <c r="M5332">
        <v>0</v>
      </c>
      <c r="N5332">
        <v>0</v>
      </c>
      <c r="R5332">
        <v>0</v>
      </c>
      <c r="S5332">
        <v>0</v>
      </c>
      <c r="V5332">
        <v>0</v>
      </c>
      <c r="X5332">
        <v>0</v>
      </c>
      <c r="AB5332">
        <v>2.7251000000000001E-2</v>
      </c>
      <c r="AC5332">
        <v>5.4999999999999997E-3</v>
      </c>
      <c r="AD5332">
        <v>0</v>
      </c>
      <c r="AE5332">
        <v>0</v>
      </c>
      <c r="AF5332">
        <v>0</v>
      </c>
      <c r="AG5332">
        <v>0</v>
      </c>
      <c r="AH5332" t="s">
        <v>103</v>
      </c>
    </row>
    <row r="5333" spans="1:34">
      <c r="A5333" t="s">
        <v>704</v>
      </c>
      <c r="B5333" t="s">
        <v>705</v>
      </c>
      <c r="C5333" t="s">
        <v>7410</v>
      </c>
      <c r="D5333" t="s">
        <v>7412</v>
      </c>
      <c r="E5333" t="s">
        <v>103</v>
      </c>
      <c r="I5333">
        <v>0</v>
      </c>
      <c r="M5333">
        <v>0</v>
      </c>
      <c r="N5333">
        <v>0</v>
      </c>
      <c r="R5333">
        <v>0</v>
      </c>
      <c r="S5333">
        <v>0</v>
      </c>
      <c r="V5333">
        <v>0</v>
      </c>
      <c r="X5333">
        <v>0</v>
      </c>
      <c r="AB5333">
        <v>2.7251000000000001E-2</v>
      </c>
      <c r="AC5333">
        <v>5.4999999999999997E-3</v>
      </c>
      <c r="AD5333">
        <v>0</v>
      </c>
      <c r="AE5333">
        <v>0</v>
      </c>
      <c r="AF5333">
        <v>0</v>
      </c>
      <c r="AG5333">
        <v>0</v>
      </c>
      <c r="AH5333" t="s">
        <v>103</v>
      </c>
    </row>
    <row r="5334" spans="1:34">
      <c r="A5334" t="s">
        <v>704</v>
      </c>
      <c r="B5334" t="s">
        <v>719</v>
      </c>
      <c r="C5334" t="s">
        <v>7413</v>
      </c>
      <c r="D5334" t="s">
        <v>7414</v>
      </c>
      <c r="E5334" t="s">
        <v>40</v>
      </c>
      <c r="I5334">
        <v>0</v>
      </c>
      <c r="M5334">
        <v>0</v>
      </c>
      <c r="N5334">
        <v>0</v>
      </c>
      <c r="R5334">
        <v>0</v>
      </c>
      <c r="S5334">
        <v>0</v>
      </c>
      <c r="V5334">
        <v>0</v>
      </c>
      <c r="X5334">
        <v>0</v>
      </c>
      <c r="AB5334">
        <v>2.7251000000000001E-2</v>
      </c>
      <c r="AC5334">
        <v>5.4999999999999997E-3</v>
      </c>
      <c r="AD5334">
        <v>0</v>
      </c>
      <c r="AE5334">
        <v>0</v>
      </c>
      <c r="AF5334">
        <v>0</v>
      </c>
      <c r="AG5334">
        <v>0</v>
      </c>
      <c r="AH5334" t="s">
        <v>40</v>
      </c>
    </row>
    <row r="5335" spans="1:34">
      <c r="A5335" t="s">
        <v>704</v>
      </c>
      <c r="B5335" t="s">
        <v>705</v>
      </c>
      <c r="C5335" t="s">
        <v>7413</v>
      </c>
      <c r="D5335" t="s">
        <v>7415</v>
      </c>
      <c r="E5335" t="s">
        <v>40</v>
      </c>
      <c r="I5335">
        <v>0</v>
      </c>
      <c r="M5335">
        <v>0</v>
      </c>
      <c r="N5335">
        <v>0</v>
      </c>
      <c r="R5335">
        <v>0</v>
      </c>
      <c r="S5335">
        <v>0</v>
      </c>
      <c r="V5335">
        <v>0</v>
      </c>
      <c r="X5335">
        <v>0</v>
      </c>
      <c r="AB5335">
        <v>2.7251000000000001E-2</v>
      </c>
      <c r="AC5335">
        <v>5.4999999999999997E-3</v>
      </c>
      <c r="AD5335">
        <v>0</v>
      </c>
      <c r="AE5335">
        <v>0</v>
      </c>
      <c r="AF5335">
        <v>0</v>
      </c>
      <c r="AG5335">
        <v>0</v>
      </c>
      <c r="AH5335" t="s">
        <v>40</v>
      </c>
    </row>
    <row r="5336" spans="1:34">
      <c r="A5336" t="s">
        <v>704</v>
      </c>
      <c r="B5336" t="s">
        <v>719</v>
      </c>
      <c r="C5336" t="s">
        <v>2710</v>
      </c>
      <c r="D5336" t="s">
        <v>2724</v>
      </c>
      <c r="E5336" t="s">
        <v>103</v>
      </c>
      <c r="F5336" t="s">
        <v>40</v>
      </c>
      <c r="I5336">
        <v>3.1504166652483598</v>
      </c>
      <c r="J5336">
        <v>3.3364702925226331</v>
      </c>
      <c r="M5336">
        <v>6.4868869577709933</v>
      </c>
      <c r="N5336">
        <v>310.05350680485952</v>
      </c>
      <c r="O5336">
        <v>328.08624543139217</v>
      </c>
      <c r="R5336">
        <v>638.13975223625164</v>
      </c>
      <c r="S5336">
        <v>44275814.044650517</v>
      </c>
      <c r="T5336">
        <v>25724185.955349501</v>
      </c>
      <c r="V5336">
        <v>70000000.000000015</v>
      </c>
      <c r="X5336">
        <v>0.71235175674347806</v>
      </c>
      <c r="Y5336">
        <v>0.75741710663588491</v>
      </c>
      <c r="AB5336">
        <v>5.4501999999999988E-2</v>
      </c>
      <c r="AC5336">
        <v>5.4999999999999997E-3</v>
      </c>
      <c r="AD5336">
        <v>1.7660634649428879</v>
      </c>
      <c r="AE5336">
        <v>1.028171582806702</v>
      </c>
      <c r="AF5336">
        <v>9.3411240055205838</v>
      </c>
      <c r="AG5336">
        <v>1</v>
      </c>
      <c r="AH5336" t="s">
        <v>1405</v>
      </c>
    </row>
    <row r="5337" spans="1:34">
      <c r="A5337" t="s">
        <v>704</v>
      </c>
      <c r="B5337" t="s">
        <v>705</v>
      </c>
      <c r="C5337" t="s">
        <v>2710</v>
      </c>
      <c r="D5337" t="s">
        <v>2711</v>
      </c>
      <c r="E5337" t="s">
        <v>103</v>
      </c>
      <c r="F5337" t="s">
        <v>40</v>
      </c>
      <c r="I5337">
        <v>3.175808221909973</v>
      </c>
      <c r="J5337">
        <v>3.290186013054119</v>
      </c>
      <c r="M5337">
        <v>6.4659942349640929</v>
      </c>
      <c r="N5337">
        <v>312.55245917297322</v>
      </c>
      <c r="O5337">
        <v>323.53495795032171</v>
      </c>
      <c r="R5337">
        <v>636.08741712329493</v>
      </c>
      <c r="S5337">
        <v>44632665.839352772</v>
      </c>
      <c r="T5337">
        <v>25367334.160647258</v>
      </c>
      <c r="V5337">
        <v>70000000.00000003</v>
      </c>
      <c r="X5337">
        <v>0.71809313063661218</v>
      </c>
      <c r="Y5337">
        <v>0.74691004319332011</v>
      </c>
      <c r="AB5337">
        <v>5.4501999999999988E-2</v>
      </c>
      <c r="AC5337">
        <v>5.4999999999999997E-3</v>
      </c>
      <c r="AD5337">
        <v>1.760375393812214</v>
      </c>
      <c r="AE5337">
        <v>1.0248600862418089</v>
      </c>
      <c r="AF5337">
        <v>9.3112317150181152</v>
      </c>
      <c r="AG5337">
        <v>1</v>
      </c>
      <c r="AH5337" t="s">
        <v>1405</v>
      </c>
    </row>
    <row r="5338" spans="1:34">
      <c r="A5338" t="s">
        <v>704</v>
      </c>
      <c r="B5338" t="s">
        <v>719</v>
      </c>
      <c r="C5338" t="s">
        <v>7416</v>
      </c>
      <c r="D5338" t="s">
        <v>7417</v>
      </c>
      <c r="E5338" t="s">
        <v>103</v>
      </c>
      <c r="F5338" t="s">
        <v>41</v>
      </c>
      <c r="I5338">
        <v>0</v>
      </c>
      <c r="J5338">
        <v>0</v>
      </c>
      <c r="M5338">
        <v>0</v>
      </c>
      <c r="N5338">
        <v>0</v>
      </c>
      <c r="O5338">
        <v>0</v>
      </c>
      <c r="R5338">
        <v>0</v>
      </c>
      <c r="S5338">
        <v>0</v>
      </c>
      <c r="T5338">
        <v>0</v>
      </c>
      <c r="V5338">
        <v>0</v>
      </c>
      <c r="X5338">
        <v>0</v>
      </c>
      <c r="Y5338">
        <v>0</v>
      </c>
      <c r="AB5338">
        <v>4.9485000000000001E-2</v>
      </c>
      <c r="AC5338">
        <v>5.4999999999999997E-3</v>
      </c>
      <c r="AD5338">
        <v>0</v>
      </c>
      <c r="AE5338">
        <v>0</v>
      </c>
      <c r="AF5338">
        <v>0</v>
      </c>
      <c r="AG5338">
        <v>0</v>
      </c>
      <c r="AH5338" t="s">
        <v>6606</v>
      </c>
    </row>
    <row r="5339" spans="1:34">
      <c r="A5339" t="s">
        <v>704</v>
      </c>
      <c r="B5339" t="s">
        <v>705</v>
      </c>
      <c r="C5339" t="s">
        <v>7416</v>
      </c>
      <c r="D5339" t="s">
        <v>7418</v>
      </c>
      <c r="E5339" t="s">
        <v>103</v>
      </c>
      <c r="F5339" t="s">
        <v>41</v>
      </c>
      <c r="I5339">
        <v>0</v>
      </c>
      <c r="J5339">
        <v>0</v>
      </c>
      <c r="M5339">
        <v>0</v>
      </c>
      <c r="N5339">
        <v>0</v>
      </c>
      <c r="O5339">
        <v>0</v>
      </c>
      <c r="R5339">
        <v>0</v>
      </c>
      <c r="S5339">
        <v>0</v>
      </c>
      <c r="T5339">
        <v>0</v>
      </c>
      <c r="V5339">
        <v>0</v>
      </c>
      <c r="X5339">
        <v>0</v>
      </c>
      <c r="Y5339">
        <v>0</v>
      </c>
      <c r="AB5339">
        <v>4.9485000000000001E-2</v>
      </c>
      <c r="AC5339">
        <v>5.4999999999999997E-3</v>
      </c>
      <c r="AD5339">
        <v>0</v>
      </c>
      <c r="AE5339">
        <v>0</v>
      </c>
      <c r="AF5339">
        <v>0</v>
      </c>
      <c r="AG5339">
        <v>0</v>
      </c>
      <c r="AH5339" t="s">
        <v>6606</v>
      </c>
    </row>
    <row r="5340" spans="1:34">
      <c r="A5340" t="s">
        <v>704</v>
      </c>
      <c r="B5340" t="s">
        <v>719</v>
      </c>
      <c r="C5340" t="s">
        <v>7419</v>
      </c>
      <c r="D5340" t="s">
        <v>7420</v>
      </c>
      <c r="E5340" t="s">
        <v>103</v>
      </c>
      <c r="F5340" t="s">
        <v>302</v>
      </c>
      <c r="I5340">
        <v>0</v>
      </c>
      <c r="J5340">
        <v>0</v>
      </c>
      <c r="M5340">
        <v>0</v>
      </c>
      <c r="N5340">
        <v>0</v>
      </c>
      <c r="O5340">
        <v>0</v>
      </c>
      <c r="R5340">
        <v>0</v>
      </c>
      <c r="S5340">
        <v>0</v>
      </c>
      <c r="T5340">
        <v>0</v>
      </c>
      <c r="V5340">
        <v>0</v>
      </c>
      <c r="X5340">
        <v>0</v>
      </c>
      <c r="Y5340">
        <v>0</v>
      </c>
      <c r="AB5340">
        <v>4.5622999999999997E-2</v>
      </c>
      <c r="AC5340">
        <v>5.4999999999999997E-3</v>
      </c>
      <c r="AD5340">
        <v>0</v>
      </c>
      <c r="AE5340">
        <v>0</v>
      </c>
      <c r="AF5340">
        <v>0</v>
      </c>
      <c r="AG5340">
        <v>0</v>
      </c>
      <c r="AH5340" t="s">
        <v>6614</v>
      </c>
    </row>
    <row r="5341" spans="1:34">
      <c r="A5341" t="s">
        <v>704</v>
      </c>
      <c r="B5341" t="s">
        <v>705</v>
      </c>
      <c r="C5341" t="s">
        <v>7419</v>
      </c>
      <c r="D5341" t="s">
        <v>7421</v>
      </c>
      <c r="E5341" t="s">
        <v>103</v>
      </c>
      <c r="F5341" t="s">
        <v>302</v>
      </c>
      <c r="I5341">
        <v>0</v>
      </c>
      <c r="J5341">
        <v>0</v>
      </c>
      <c r="M5341">
        <v>0</v>
      </c>
      <c r="N5341">
        <v>0</v>
      </c>
      <c r="O5341">
        <v>0</v>
      </c>
      <c r="R5341">
        <v>0</v>
      </c>
      <c r="S5341">
        <v>0</v>
      </c>
      <c r="T5341">
        <v>0</v>
      </c>
      <c r="V5341">
        <v>0</v>
      </c>
      <c r="X5341">
        <v>0</v>
      </c>
      <c r="Y5341">
        <v>0</v>
      </c>
      <c r="AB5341">
        <v>4.5622999999999997E-2</v>
      </c>
      <c r="AC5341">
        <v>5.4999999999999997E-3</v>
      </c>
      <c r="AD5341">
        <v>0</v>
      </c>
      <c r="AE5341">
        <v>0</v>
      </c>
      <c r="AF5341">
        <v>0</v>
      </c>
      <c r="AG5341">
        <v>0</v>
      </c>
      <c r="AH5341" t="s">
        <v>6614</v>
      </c>
    </row>
    <row r="5342" spans="1:34">
      <c r="A5342" t="s">
        <v>704</v>
      </c>
      <c r="B5342" t="s">
        <v>719</v>
      </c>
      <c r="C5342" t="s">
        <v>7422</v>
      </c>
      <c r="D5342" t="s">
        <v>7423</v>
      </c>
      <c r="E5342" t="s">
        <v>40</v>
      </c>
      <c r="F5342" t="s">
        <v>41</v>
      </c>
      <c r="I5342">
        <v>0</v>
      </c>
      <c r="J5342">
        <v>0</v>
      </c>
      <c r="M5342">
        <v>0</v>
      </c>
      <c r="N5342">
        <v>0</v>
      </c>
      <c r="O5342">
        <v>0</v>
      </c>
      <c r="R5342">
        <v>0</v>
      </c>
      <c r="S5342">
        <v>0</v>
      </c>
      <c r="T5342">
        <v>0</v>
      </c>
      <c r="V5342">
        <v>0</v>
      </c>
      <c r="X5342">
        <v>0</v>
      </c>
      <c r="Y5342">
        <v>0</v>
      </c>
      <c r="AB5342">
        <v>4.9485000000000001E-2</v>
      </c>
      <c r="AC5342">
        <v>5.4999999999999997E-3</v>
      </c>
      <c r="AD5342">
        <v>0</v>
      </c>
      <c r="AE5342">
        <v>0</v>
      </c>
      <c r="AF5342">
        <v>0</v>
      </c>
      <c r="AG5342">
        <v>0</v>
      </c>
      <c r="AH5342" t="s">
        <v>4379</v>
      </c>
    </row>
    <row r="5343" spans="1:34">
      <c r="A5343" t="s">
        <v>704</v>
      </c>
      <c r="B5343" t="s">
        <v>705</v>
      </c>
      <c r="C5343" t="s">
        <v>7422</v>
      </c>
      <c r="D5343" t="s">
        <v>7424</v>
      </c>
      <c r="E5343" t="s">
        <v>40</v>
      </c>
      <c r="F5343" t="s">
        <v>41</v>
      </c>
      <c r="I5343">
        <v>0</v>
      </c>
      <c r="J5343">
        <v>0</v>
      </c>
      <c r="M5343">
        <v>0</v>
      </c>
      <c r="N5343">
        <v>0</v>
      </c>
      <c r="O5343">
        <v>0</v>
      </c>
      <c r="R5343">
        <v>0</v>
      </c>
      <c r="S5343">
        <v>0</v>
      </c>
      <c r="T5343">
        <v>0</v>
      </c>
      <c r="V5343">
        <v>0</v>
      </c>
      <c r="X5343">
        <v>0</v>
      </c>
      <c r="Y5343">
        <v>0</v>
      </c>
      <c r="AB5343">
        <v>4.9485000000000001E-2</v>
      </c>
      <c r="AC5343">
        <v>5.4999999999999997E-3</v>
      </c>
      <c r="AD5343">
        <v>0</v>
      </c>
      <c r="AE5343">
        <v>0</v>
      </c>
      <c r="AF5343">
        <v>0</v>
      </c>
      <c r="AG5343">
        <v>0</v>
      </c>
      <c r="AH5343" t="s">
        <v>4379</v>
      </c>
    </row>
    <row r="5344" spans="1:34">
      <c r="A5344" t="s">
        <v>704</v>
      </c>
      <c r="B5344" t="s">
        <v>719</v>
      </c>
      <c r="C5344" t="s">
        <v>7425</v>
      </c>
      <c r="D5344" t="s">
        <v>7426</v>
      </c>
      <c r="E5344" t="s">
        <v>40</v>
      </c>
      <c r="F5344" t="s">
        <v>302</v>
      </c>
      <c r="I5344">
        <v>0</v>
      </c>
      <c r="J5344">
        <v>0</v>
      </c>
      <c r="M5344">
        <v>0</v>
      </c>
      <c r="N5344">
        <v>0</v>
      </c>
      <c r="O5344">
        <v>0</v>
      </c>
      <c r="R5344">
        <v>0</v>
      </c>
      <c r="S5344">
        <v>0</v>
      </c>
      <c r="T5344">
        <v>0</v>
      </c>
      <c r="V5344">
        <v>0</v>
      </c>
      <c r="X5344">
        <v>0</v>
      </c>
      <c r="Y5344">
        <v>0</v>
      </c>
      <c r="AB5344">
        <v>4.5622999999999997E-2</v>
      </c>
      <c r="AC5344">
        <v>5.4999999999999997E-3</v>
      </c>
      <c r="AD5344">
        <v>0</v>
      </c>
      <c r="AE5344">
        <v>0</v>
      </c>
      <c r="AF5344">
        <v>0</v>
      </c>
      <c r="AG5344">
        <v>0</v>
      </c>
      <c r="AH5344" t="s">
        <v>4400</v>
      </c>
    </row>
    <row r="5345" spans="1:34">
      <c r="A5345" t="s">
        <v>704</v>
      </c>
      <c r="B5345" t="s">
        <v>705</v>
      </c>
      <c r="C5345" t="s">
        <v>7425</v>
      </c>
      <c r="D5345" t="s">
        <v>7427</v>
      </c>
      <c r="E5345" t="s">
        <v>40</v>
      </c>
      <c r="F5345" t="s">
        <v>302</v>
      </c>
      <c r="I5345">
        <v>0</v>
      </c>
      <c r="J5345">
        <v>0</v>
      </c>
      <c r="M5345">
        <v>0</v>
      </c>
      <c r="N5345">
        <v>0</v>
      </c>
      <c r="O5345">
        <v>0</v>
      </c>
      <c r="R5345">
        <v>0</v>
      </c>
      <c r="S5345">
        <v>0</v>
      </c>
      <c r="T5345">
        <v>0</v>
      </c>
      <c r="V5345">
        <v>0</v>
      </c>
      <c r="X5345">
        <v>0</v>
      </c>
      <c r="Y5345">
        <v>0</v>
      </c>
      <c r="AB5345">
        <v>4.5622999999999997E-2</v>
      </c>
      <c r="AC5345">
        <v>5.4999999999999997E-3</v>
      </c>
      <c r="AD5345">
        <v>0</v>
      </c>
      <c r="AE5345">
        <v>0</v>
      </c>
      <c r="AF5345">
        <v>0</v>
      </c>
      <c r="AG5345">
        <v>0</v>
      </c>
      <c r="AH5345" t="s">
        <v>4400</v>
      </c>
    </row>
    <row r="5346" spans="1:34">
      <c r="A5346" t="s">
        <v>704</v>
      </c>
      <c r="B5346" t="s">
        <v>719</v>
      </c>
      <c r="C5346" t="s">
        <v>706</v>
      </c>
      <c r="D5346" t="s">
        <v>720</v>
      </c>
      <c r="E5346" t="s">
        <v>103</v>
      </c>
      <c r="F5346" t="s">
        <v>40</v>
      </c>
      <c r="G5346" t="s">
        <v>41</v>
      </c>
      <c r="I5346">
        <v>1.12968500060681</v>
      </c>
      <c r="J5346">
        <v>3.3346897324639322</v>
      </c>
      <c r="K5346">
        <v>8.3999999999999995E-3</v>
      </c>
      <c r="M5346">
        <v>4.4727747330707421</v>
      </c>
      <c r="N5346">
        <v>111.1798321430536</v>
      </c>
      <c r="O5346">
        <v>327.91115702562001</v>
      </c>
      <c r="P5346">
        <v>184.59218749999999</v>
      </c>
      <c r="R5346">
        <v>623.68317666867358</v>
      </c>
      <c r="S5346">
        <v>15876542.16270308</v>
      </c>
      <c r="T5346">
        <v>25710457.837296922</v>
      </c>
      <c r="U5346">
        <v>28413000</v>
      </c>
      <c r="V5346">
        <v>70000000</v>
      </c>
      <c r="X5346">
        <v>0.25543703587715061</v>
      </c>
      <c r="Y5346">
        <v>0.75701289903635238</v>
      </c>
      <c r="Z5346">
        <v>0.53043732040229885</v>
      </c>
      <c r="AB5346">
        <v>7.6735999999999999E-2</v>
      </c>
      <c r="AC5346">
        <v>5.4999999999999997E-3</v>
      </c>
      <c r="AD5346">
        <v>1.2177187754957</v>
      </c>
      <c r="AE5346">
        <v>0.70893479519171265</v>
      </c>
      <c r="AF5346">
        <v>6.4816643037581541</v>
      </c>
      <c r="AG5346">
        <v>1</v>
      </c>
      <c r="AH5346" t="s">
        <v>219</v>
      </c>
    </row>
    <row r="5347" spans="1:34">
      <c r="A5347" t="s">
        <v>704</v>
      </c>
      <c r="B5347" t="s">
        <v>705</v>
      </c>
      <c r="C5347" t="s">
        <v>706</v>
      </c>
      <c r="D5347" t="s">
        <v>707</v>
      </c>
      <c r="E5347" t="s">
        <v>103</v>
      </c>
      <c r="F5347" t="s">
        <v>40</v>
      </c>
      <c r="G5347" t="s">
        <v>41</v>
      </c>
      <c r="I5347">
        <v>1.164433958861157</v>
      </c>
      <c r="J5347">
        <v>3.2713485786891621</v>
      </c>
      <c r="K5347">
        <v>8.3999999999999995E-3</v>
      </c>
      <c r="M5347">
        <v>4.4441825375503186</v>
      </c>
      <c r="N5347">
        <v>114.5997087845856</v>
      </c>
      <c r="O5347">
        <v>321.68261023776762</v>
      </c>
      <c r="P5347">
        <v>184.59218749999999</v>
      </c>
      <c r="R5347">
        <v>620.87450652235316</v>
      </c>
      <c r="S5347">
        <v>16364902.45830656</v>
      </c>
      <c r="T5347">
        <v>25222097.541693442</v>
      </c>
      <c r="U5347">
        <v>28413000</v>
      </c>
      <c r="V5347">
        <v>70000000</v>
      </c>
      <c r="X5347">
        <v>0.26329424464910162</v>
      </c>
      <c r="Y5347">
        <v>0.74263372907024072</v>
      </c>
      <c r="Z5347">
        <v>0.53043732040229885</v>
      </c>
      <c r="AB5347">
        <v>7.6735999999999999E-2</v>
      </c>
      <c r="AC5347">
        <v>5.4999999999999997E-3</v>
      </c>
      <c r="AD5347">
        <v>1.2099345128409249</v>
      </c>
      <c r="AE5347">
        <v>0.70440293220172567</v>
      </c>
      <c r="AF5347">
        <v>6.4407559825929699</v>
      </c>
      <c r="AG5347">
        <v>1</v>
      </c>
      <c r="AH5347" t="s">
        <v>219</v>
      </c>
    </row>
    <row r="5348" spans="1:34">
      <c r="A5348" t="s">
        <v>704</v>
      </c>
      <c r="B5348" t="s">
        <v>719</v>
      </c>
      <c r="C5348" t="s">
        <v>2352</v>
      </c>
      <c r="D5348" t="s">
        <v>2368</v>
      </c>
      <c r="E5348" t="s">
        <v>103</v>
      </c>
      <c r="F5348" t="s">
        <v>40</v>
      </c>
      <c r="G5348" t="s">
        <v>302</v>
      </c>
      <c r="I5348">
        <v>1.772890695298234</v>
      </c>
      <c r="J5348">
        <v>4.3433818350661353</v>
      </c>
      <c r="K5348">
        <v>1.059999999999999E-2</v>
      </c>
      <c r="M5348">
        <v>6.1268725303643699</v>
      </c>
      <c r="N5348">
        <v>174.48199259560121</v>
      </c>
      <c r="O5348">
        <v>427.09921378150329</v>
      </c>
      <c r="P5348">
        <v>42.657638888888862</v>
      </c>
      <c r="R5348">
        <v>644.2388452659934</v>
      </c>
      <c r="S5348">
        <v>24916126.05164009</v>
      </c>
      <c r="T5348">
        <v>33487473.948359899</v>
      </c>
      <c r="U5348">
        <v>11596399.999999991</v>
      </c>
      <c r="V5348">
        <v>70000000</v>
      </c>
      <c r="X5348">
        <v>0.40087453042034432</v>
      </c>
      <c r="Y5348">
        <v>0.9859976004891513</v>
      </c>
      <c r="Z5348">
        <v>0.1225794220945082</v>
      </c>
      <c r="AB5348">
        <v>7.2873999999999994E-2</v>
      </c>
      <c r="AC5348">
        <v>5.4999999999999997E-3</v>
      </c>
      <c r="AD5348">
        <v>1.668049065858362</v>
      </c>
      <c r="AE5348">
        <v>0.97110929606275265</v>
      </c>
      <c r="AF5348">
        <v>8.8444048922854854</v>
      </c>
      <c r="AG5348">
        <v>1</v>
      </c>
      <c r="AH5348" t="s">
        <v>1099</v>
      </c>
    </row>
    <row r="5349" spans="1:34">
      <c r="A5349" t="s">
        <v>704</v>
      </c>
      <c r="B5349" t="s">
        <v>705</v>
      </c>
      <c r="C5349" t="s">
        <v>2352</v>
      </c>
      <c r="D5349" t="s">
        <v>2353</v>
      </c>
      <c r="E5349" t="s">
        <v>103</v>
      </c>
      <c r="F5349" t="s">
        <v>40</v>
      </c>
      <c r="G5349" t="s">
        <v>302</v>
      </c>
      <c r="I5349">
        <v>1.797154725174003</v>
      </c>
      <c r="J5349">
        <v>4.2991528358452902</v>
      </c>
      <c r="K5349">
        <v>1.059999999999999E-2</v>
      </c>
      <c r="M5349">
        <v>6.1069075610192938</v>
      </c>
      <c r="N5349">
        <v>176.86997753587491</v>
      </c>
      <c r="O5349">
        <v>422.75002885812017</v>
      </c>
      <c r="P5349">
        <v>42.657638888888862</v>
      </c>
      <c r="R5349">
        <v>642.2776452828839</v>
      </c>
      <c r="S5349">
        <v>25257131.635632809</v>
      </c>
      <c r="T5349">
        <v>33146468.364367191</v>
      </c>
      <c r="U5349">
        <v>11596399.999999991</v>
      </c>
      <c r="V5349">
        <v>70000000</v>
      </c>
      <c r="X5349">
        <v>0.40636095527910748</v>
      </c>
      <c r="Y5349">
        <v>0.97595710928671808</v>
      </c>
      <c r="Z5349">
        <v>0.1225794220945082</v>
      </c>
      <c r="AB5349">
        <v>7.2873999999999994E-2</v>
      </c>
      <c r="AC5349">
        <v>5.4999999999999997E-3</v>
      </c>
      <c r="AD5349">
        <v>1.6626135768220069</v>
      </c>
      <c r="AE5349">
        <v>0.96794484842155804</v>
      </c>
      <c r="AF5349">
        <v>8.8158399862628585</v>
      </c>
      <c r="AG5349">
        <v>1</v>
      </c>
      <c r="AH5349" t="s">
        <v>1099</v>
      </c>
    </row>
    <row r="5350" spans="1:34">
      <c r="A5350" t="s">
        <v>1389</v>
      </c>
      <c r="B5350" t="s">
        <v>1458</v>
      </c>
      <c r="C5350" t="s">
        <v>7428</v>
      </c>
      <c r="D5350" t="s">
        <v>7429</v>
      </c>
      <c r="E5350" t="s">
        <v>103</v>
      </c>
      <c r="I5350">
        <v>0</v>
      </c>
      <c r="M5350">
        <v>0</v>
      </c>
      <c r="N5350">
        <v>0</v>
      </c>
      <c r="R5350">
        <v>0</v>
      </c>
      <c r="S5350">
        <v>0</v>
      </c>
      <c r="V5350">
        <v>0</v>
      </c>
      <c r="X5350">
        <v>0</v>
      </c>
      <c r="AB5350">
        <v>2.7251000000000001E-2</v>
      </c>
      <c r="AC5350">
        <v>5.4999999999999997E-3</v>
      </c>
      <c r="AD5350">
        <v>0</v>
      </c>
      <c r="AE5350">
        <v>0</v>
      </c>
      <c r="AF5350">
        <v>0</v>
      </c>
      <c r="AG5350">
        <v>0</v>
      </c>
      <c r="AH5350" t="s">
        <v>103</v>
      </c>
    </row>
    <row r="5351" spans="1:34">
      <c r="A5351" t="s">
        <v>1389</v>
      </c>
      <c r="B5351" t="s">
        <v>1691</v>
      </c>
      <c r="C5351" t="s">
        <v>7428</v>
      </c>
      <c r="D5351" t="s">
        <v>7430</v>
      </c>
      <c r="E5351" t="s">
        <v>103</v>
      </c>
      <c r="I5351">
        <v>0</v>
      </c>
      <c r="M5351">
        <v>0</v>
      </c>
      <c r="N5351">
        <v>0</v>
      </c>
      <c r="R5351">
        <v>0</v>
      </c>
      <c r="S5351">
        <v>0</v>
      </c>
      <c r="V5351">
        <v>0</v>
      </c>
      <c r="X5351">
        <v>0</v>
      </c>
      <c r="AB5351">
        <v>2.7251000000000001E-2</v>
      </c>
      <c r="AC5351">
        <v>5.4999999999999997E-3</v>
      </c>
      <c r="AD5351">
        <v>0</v>
      </c>
      <c r="AE5351">
        <v>0</v>
      </c>
      <c r="AF5351">
        <v>0</v>
      </c>
      <c r="AG5351">
        <v>0</v>
      </c>
      <c r="AH5351" t="s">
        <v>103</v>
      </c>
    </row>
    <row r="5352" spans="1:34">
      <c r="A5352" t="s">
        <v>1389</v>
      </c>
      <c r="B5352" t="s">
        <v>1530</v>
      </c>
      <c r="C5352" t="s">
        <v>7428</v>
      </c>
      <c r="D5352" t="s">
        <v>7431</v>
      </c>
      <c r="E5352" t="s">
        <v>103</v>
      </c>
      <c r="I5352">
        <v>0</v>
      </c>
      <c r="M5352">
        <v>0</v>
      </c>
      <c r="N5352">
        <v>0</v>
      </c>
      <c r="R5352">
        <v>0</v>
      </c>
      <c r="S5352">
        <v>0</v>
      </c>
      <c r="V5352">
        <v>0</v>
      </c>
      <c r="X5352">
        <v>0</v>
      </c>
      <c r="AB5352">
        <v>2.7251000000000001E-2</v>
      </c>
      <c r="AC5352">
        <v>5.4999999999999997E-3</v>
      </c>
      <c r="AD5352">
        <v>0</v>
      </c>
      <c r="AE5352">
        <v>0</v>
      </c>
      <c r="AF5352">
        <v>0</v>
      </c>
      <c r="AG5352">
        <v>0</v>
      </c>
      <c r="AH5352" t="s">
        <v>103</v>
      </c>
    </row>
    <row r="5353" spans="1:34">
      <c r="A5353" t="s">
        <v>1389</v>
      </c>
      <c r="B5353" t="s">
        <v>1400</v>
      </c>
      <c r="C5353" t="s">
        <v>7428</v>
      </c>
      <c r="D5353" t="s">
        <v>7432</v>
      </c>
      <c r="E5353" t="s">
        <v>103</v>
      </c>
      <c r="I5353">
        <v>0</v>
      </c>
      <c r="M5353">
        <v>0</v>
      </c>
      <c r="N5353">
        <v>0</v>
      </c>
      <c r="R5353">
        <v>0</v>
      </c>
      <c r="S5353">
        <v>0</v>
      </c>
      <c r="V5353">
        <v>0</v>
      </c>
      <c r="X5353">
        <v>0</v>
      </c>
      <c r="AB5353">
        <v>2.7251000000000001E-2</v>
      </c>
      <c r="AC5353">
        <v>5.4999999999999997E-3</v>
      </c>
      <c r="AD5353">
        <v>0</v>
      </c>
      <c r="AE5353">
        <v>0</v>
      </c>
      <c r="AF5353">
        <v>0</v>
      </c>
      <c r="AG5353">
        <v>0</v>
      </c>
      <c r="AH5353" t="s">
        <v>103</v>
      </c>
    </row>
    <row r="5354" spans="1:34">
      <c r="A5354" t="s">
        <v>1389</v>
      </c>
      <c r="B5354" t="s">
        <v>1726</v>
      </c>
      <c r="C5354" t="s">
        <v>7428</v>
      </c>
      <c r="D5354" t="s">
        <v>7433</v>
      </c>
      <c r="E5354" t="s">
        <v>103</v>
      </c>
      <c r="I5354">
        <v>0</v>
      </c>
      <c r="M5354">
        <v>0</v>
      </c>
      <c r="N5354">
        <v>0</v>
      </c>
      <c r="R5354">
        <v>0</v>
      </c>
      <c r="S5354">
        <v>0</v>
      </c>
      <c r="V5354">
        <v>0</v>
      </c>
      <c r="X5354">
        <v>0</v>
      </c>
      <c r="AB5354">
        <v>2.7251000000000001E-2</v>
      </c>
      <c r="AC5354">
        <v>5.4999999999999997E-3</v>
      </c>
      <c r="AD5354">
        <v>0</v>
      </c>
      <c r="AE5354">
        <v>0</v>
      </c>
      <c r="AF5354">
        <v>0</v>
      </c>
      <c r="AG5354">
        <v>0</v>
      </c>
      <c r="AH5354" t="s">
        <v>103</v>
      </c>
    </row>
    <row r="5355" spans="1:34">
      <c r="A5355" t="s">
        <v>1389</v>
      </c>
      <c r="B5355" t="s">
        <v>1688</v>
      </c>
      <c r="C5355" t="s">
        <v>7428</v>
      </c>
      <c r="D5355" t="s">
        <v>7434</v>
      </c>
      <c r="E5355" t="s">
        <v>103</v>
      </c>
      <c r="I5355">
        <v>0</v>
      </c>
      <c r="M5355">
        <v>0</v>
      </c>
      <c r="N5355">
        <v>0</v>
      </c>
      <c r="R5355">
        <v>0</v>
      </c>
      <c r="S5355">
        <v>0</v>
      </c>
      <c r="V5355">
        <v>0</v>
      </c>
      <c r="X5355">
        <v>0</v>
      </c>
      <c r="AB5355">
        <v>2.7251000000000001E-2</v>
      </c>
      <c r="AC5355">
        <v>5.4999999999999997E-3</v>
      </c>
      <c r="AD5355">
        <v>0</v>
      </c>
      <c r="AE5355">
        <v>0</v>
      </c>
      <c r="AF5355">
        <v>0</v>
      </c>
      <c r="AG5355">
        <v>0</v>
      </c>
      <c r="AH5355" t="s">
        <v>103</v>
      </c>
    </row>
    <row r="5356" spans="1:34">
      <c r="A5356" t="s">
        <v>1389</v>
      </c>
      <c r="B5356" t="s">
        <v>1675</v>
      </c>
      <c r="C5356" t="s">
        <v>7428</v>
      </c>
      <c r="D5356" t="s">
        <v>7435</v>
      </c>
      <c r="E5356" t="s">
        <v>103</v>
      </c>
      <c r="I5356">
        <v>0</v>
      </c>
      <c r="M5356">
        <v>0</v>
      </c>
      <c r="N5356">
        <v>0</v>
      </c>
      <c r="R5356">
        <v>0</v>
      </c>
      <c r="S5356">
        <v>0</v>
      </c>
      <c r="V5356">
        <v>0</v>
      </c>
      <c r="X5356">
        <v>0</v>
      </c>
      <c r="AB5356">
        <v>2.7251000000000001E-2</v>
      </c>
      <c r="AC5356">
        <v>5.4999999999999997E-3</v>
      </c>
      <c r="AD5356">
        <v>0</v>
      </c>
      <c r="AE5356">
        <v>0</v>
      </c>
      <c r="AF5356">
        <v>0</v>
      </c>
      <c r="AG5356">
        <v>0</v>
      </c>
      <c r="AH5356" t="s">
        <v>103</v>
      </c>
    </row>
    <row r="5357" spans="1:34">
      <c r="A5357" t="s">
        <v>1389</v>
      </c>
      <c r="B5357" t="s">
        <v>1719</v>
      </c>
      <c r="C5357" t="s">
        <v>7428</v>
      </c>
      <c r="D5357" t="s">
        <v>7436</v>
      </c>
      <c r="E5357" t="s">
        <v>103</v>
      </c>
      <c r="I5357">
        <v>0</v>
      </c>
      <c r="M5357">
        <v>0</v>
      </c>
      <c r="N5357">
        <v>0</v>
      </c>
      <c r="R5357">
        <v>0</v>
      </c>
      <c r="S5357">
        <v>0</v>
      </c>
      <c r="V5357">
        <v>0</v>
      </c>
      <c r="X5357">
        <v>0</v>
      </c>
      <c r="AB5357">
        <v>2.7251000000000001E-2</v>
      </c>
      <c r="AC5357">
        <v>5.4999999999999997E-3</v>
      </c>
      <c r="AD5357">
        <v>0</v>
      </c>
      <c r="AE5357">
        <v>0</v>
      </c>
      <c r="AF5357">
        <v>0</v>
      </c>
      <c r="AG5357">
        <v>0</v>
      </c>
      <c r="AH5357" t="s">
        <v>103</v>
      </c>
    </row>
    <row r="5358" spans="1:34">
      <c r="A5358" t="s">
        <v>1389</v>
      </c>
      <c r="B5358" t="s">
        <v>1390</v>
      </c>
      <c r="C5358" t="s">
        <v>7428</v>
      </c>
      <c r="D5358" t="s">
        <v>7437</v>
      </c>
      <c r="E5358" t="s">
        <v>103</v>
      </c>
      <c r="I5358">
        <v>0</v>
      </c>
      <c r="M5358">
        <v>0</v>
      </c>
      <c r="N5358">
        <v>0</v>
      </c>
      <c r="R5358">
        <v>0</v>
      </c>
      <c r="S5358">
        <v>0</v>
      </c>
      <c r="V5358">
        <v>0</v>
      </c>
      <c r="X5358">
        <v>0</v>
      </c>
      <c r="AB5358">
        <v>2.7251000000000001E-2</v>
      </c>
      <c r="AC5358">
        <v>5.4999999999999997E-3</v>
      </c>
      <c r="AD5358">
        <v>0</v>
      </c>
      <c r="AE5358">
        <v>0</v>
      </c>
      <c r="AF5358">
        <v>0</v>
      </c>
      <c r="AG5358">
        <v>0</v>
      </c>
      <c r="AH5358" t="s">
        <v>103</v>
      </c>
    </row>
    <row r="5359" spans="1:34">
      <c r="A5359" t="s">
        <v>1389</v>
      </c>
      <c r="B5359" t="s">
        <v>3382</v>
      </c>
      <c r="C5359" t="s">
        <v>7428</v>
      </c>
      <c r="D5359" t="s">
        <v>7438</v>
      </c>
      <c r="E5359" t="s">
        <v>103</v>
      </c>
      <c r="I5359">
        <v>0</v>
      </c>
      <c r="M5359">
        <v>0</v>
      </c>
      <c r="N5359">
        <v>0</v>
      </c>
      <c r="R5359">
        <v>0</v>
      </c>
      <c r="S5359">
        <v>0</v>
      </c>
      <c r="V5359">
        <v>0</v>
      </c>
      <c r="X5359">
        <v>0</v>
      </c>
      <c r="AB5359">
        <v>2.7251000000000001E-2</v>
      </c>
      <c r="AC5359">
        <v>5.4999999999999997E-3</v>
      </c>
      <c r="AD5359">
        <v>0</v>
      </c>
      <c r="AE5359">
        <v>0</v>
      </c>
      <c r="AF5359">
        <v>0</v>
      </c>
      <c r="AG5359">
        <v>0</v>
      </c>
      <c r="AH5359" t="s">
        <v>103</v>
      </c>
    </row>
    <row r="5360" spans="1:34">
      <c r="A5360" t="s">
        <v>1389</v>
      </c>
      <c r="B5360" t="s">
        <v>1525</v>
      </c>
      <c r="C5360" t="s">
        <v>7428</v>
      </c>
      <c r="D5360" t="s">
        <v>7439</v>
      </c>
      <c r="E5360" t="s">
        <v>103</v>
      </c>
      <c r="I5360">
        <v>0</v>
      </c>
      <c r="M5360">
        <v>0</v>
      </c>
      <c r="N5360">
        <v>0</v>
      </c>
      <c r="R5360">
        <v>0</v>
      </c>
      <c r="S5360">
        <v>0</v>
      </c>
      <c r="V5360">
        <v>0</v>
      </c>
      <c r="X5360">
        <v>0</v>
      </c>
      <c r="AB5360">
        <v>2.7251000000000001E-2</v>
      </c>
      <c r="AC5360">
        <v>5.4999999999999997E-3</v>
      </c>
      <c r="AD5360">
        <v>0</v>
      </c>
      <c r="AE5360">
        <v>0</v>
      </c>
      <c r="AF5360">
        <v>0</v>
      </c>
      <c r="AG5360">
        <v>0</v>
      </c>
      <c r="AH5360" t="s">
        <v>103</v>
      </c>
    </row>
    <row r="5361" spans="1:34">
      <c r="A5361" t="s">
        <v>1389</v>
      </c>
      <c r="B5361" t="s">
        <v>1458</v>
      </c>
      <c r="C5361" t="s">
        <v>7440</v>
      </c>
      <c r="D5361" t="s">
        <v>7441</v>
      </c>
      <c r="E5361" t="s">
        <v>40</v>
      </c>
      <c r="I5361">
        <v>0</v>
      </c>
      <c r="M5361">
        <v>0</v>
      </c>
      <c r="N5361">
        <v>0</v>
      </c>
      <c r="R5361">
        <v>0</v>
      </c>
      <c r="S5361">
        <v>0</v>
      </c>
      <c r="V5361">
        <v>0</v>
      </c>
      <c r="X5361">
        <v>0</v>
      </c>
      <c r="AB5361">
        <v>2.7251000000000001E-2</v>
      </c>
      <c r="AC5361">
        <v>5.4999999999999997E-3</v>
      </c>
      <c r="AD5361">
        <v>0</v>
      </c>
      <c r="AE5361">
        <v>0</v>
      </c>
      <c r="AF5361">
        <v>0</v>
      </c>
      <c r="AG5361">
        <v>0</v>
      </c>
      <c r="AH5361" t="s">
        <v>40</v>
      </c>
    </row>
    <row r="5362" spans="1:34">
      <c r="A5362" t="s">
        <v>1389</v>
      </c>
      <c r="B5362" t="s">
        <v>1691</v>
      </c>
      <c r="C5362" t="s">
        <v>7440</v>
      </c>
      <c r="D5362" t="s">
        <v>7442</v>
      </c>
      <c r="E5362" t="s">
        <v>40</v>
      </c>
      <c r="I5362">
        <v>0</v>
      </c>
      <c r="M5362">
        <v>0</v>
      </c>
      <c r="N5362">
        <v>0</v>
      </c>
      <c r="R5362">
        <v>0</v>
      </c>
      <c r="S5362">
        <v>0</v>
      </c>
      <c r="V5362">
        <v>0</v>
      </c>
      <c r="X5362">
        <v>0</v>
      </c>
      <c r="AB5362">
        <v>2.7251000000000001E-2</v>
      </c>
      <c r="AC5362">
        <v>5.4999999999999997E-3</v>
      </c>
      <c r="AD5362">
        <v>0</v>
      </c>
      <c r="AE5362">
        <v>0</v>
      </c>
      <c r="AF5362">
        <v>0</v>
      </c>
      <c r="AG5362">
        <v>0</v>
      </c>
      <c r="AH5362" t="s">
        <v>40</v>
      </c>
    </row>
    <row r="5363" spans="1:34">
      <c r="A5363" t="s">
        <v>1389</v>
      </c>
      <c r="B5363" t="s">
        <v>1530</v>
      </c>
      <c r="C5363" t="s">
        <v>7440</v>
      </c>
      <c r="D5363" t="s">
        <v>7443</v>
      </c>
      <c r="E5363" t="s">
        <v>40</v>
      </c>
      <c r="I5363">
        <v>0</v>
      </c>
      <c r="M5363">
        <v>0</v>
      </c>
      <c r="N5363">
        <v>0</v>
      </c>
      <c r="R5363">
        <v>0</v>
      </c>
      <c r="S5363">
        <v>0</v>
      </c>
      <c r="V5363">
        <v>0</v>
      </c>
      <c r="X5363">
        <v>0</v>
      </c>
      <c r="AB5363">
        <v>2.7251000000000001E-2</v>
      </c>
      <c r="AC5363">
        <v>5.4999999999999997E-3</v>
      </c>
      <c r="AD5363">
        <v>0</v>
      </c>
      <c r="AE5363">
        <v>0</v>
      </c>
      <c r="AF5363">
        <v>0</v>
      </c>
      <c r="AG5363">
        <v>0</v>
      </c>
      <c r="AH5363" t="s">
        <v>40</v>
      </c>
    </row>
    <row r="5364" spans="1:34">
      <c r="A5364" t="s">
        <v>1389</v>
      </c>
      <c r="B5364" t="s">
        <v>1400</v>
      </c>
      <c r="C5364" t="s">
        <v>7440</v>
      </c>
      <c r="D5364" t="s">
        <v>7444</v>
      </c>
      <c r="E5364" t="s">
        <v>40</v>
      </c>
      <c r="I5364">
        <v>0</v>
      </c>
      <c r="M5364">
        <v>0</v>
      </c>
      <c r="N5364">
        <v>0</v>
      </c>
      <c r="R5364">
        <v>0</v>
      </c>
      <c r="S5364">
        <v>0</v>
      </c>
      <c r="V5364">
        <v>0</v>
      </c>
      <c r="X5364">
        <v>0</v>
      </c>
      <c r="AB5364">
        <v>2.7251000000000001E-2</v>
      </c>
      <c r="AC5364">
        <v>5.4999999999999997E-3</v>
      </c>
      <c r="AD5364">
        <v>0</v>
      </c>
      <c r="AE5364">
        <v>0</v>
      </c>
      <c r="AF5364">
        <v>0</v>
      </c>
      <c r="AG5364">
        <v>0</v>
      </c>
      <c r="AH5364" t="s">
        <v>40</v>
      </c>
    </row>
    <row r="5365" spans="1:34">
      <c r="A5365" t="s">
        <v>1389</v>
      </c>
      <c r="B5365" t="s">
        <v>1726</v>
      </c>
      <c r="C5365" t="s">
        <v>7440</v>
      </c>
      <c r="D5365" t="s">
        <v>7445</v>
      </c>
      <c r="E5365" t="s">
        <v>40</v>
      </c>
      <c r="I5365">
        <v>0</v>
      </c>
      <c r="M5365">
        <v>0</v>
      </c>
      <c r="N5365">
        <v>0</v>
      </c>
      <c r="R5365">
        <v>0</v>
      </c>
      <c r="S5365">
        <v>0</v>
      </c>
      <c r="V5365">
        <v>0</v>
      </c>
      <c r="X5365">
        <v>0</v>
      </c>
      <c r="AB5365">
        <v>2.7251000000000001E-2</v>
      </c>
      <c r="AC5365">
        <v>5.4999999999999997E-3</v>
      </c>
      <c r="AD5365">
        <v>0</v>
      </c>
      <c r="AE5365">
        <v>0</v>
      </c>
      <c r="AF5365">
        <v>0</v>
      </c>
      <c r="AG5365">
        <v>0</v>
      </c>
      <c r="AH5365" t="s">
        <v>40</v>
      </c>
    </row>
    <row r="5366" spans="1:34">
      <c r="A5366" t="s">
        <v>1389</v>
      </c>
      <c r="B5366" t="s">
        <v>1688</v>
      </c>
      <c r="C5366" t="s">
        <v>7440</v>
      </c>
      <c r="D5366" t="s">
        <v>7446</v>
      </c>
      <c r="E5366" t="s">
        <v>40</v>
      </c>
      <c r="I5366">
        <v>0</v>
      </c>
      <c r="M5366">
        <v>0</v>
      </c>
      <c r="N5366">
        <v>0</v>
      </c>
      <c r="R5366">
        <v>0</v>
      </c>
      <c r="S5366">
        <v>0</v>
      </c>
      <c r="V5366">
        <v>0</v>
      </c>
      <c r="X5366">
        <v>0</v>
      </c>
      <c r="AB5366">
        <v>2.7251000000000001E-2</v>
      </c>
      <c r="AC5366">
        <v>5.4999999999999997E-3</v>
      </c>
      <c r="AD5366">
        <v>0</v>
      </c>
      <c r="AE5366">
        <v>0</v>
      </c>
      <c r="AF5366">
        <v>0</v>
      </c>
      <c r="AG5366">
        <v>0</v>
      </c>
      <c r="AH5366" t="s">
        <v>40</v>
      </c>
    </row>
    <row r="5367" spans="1:34">
      <c r="A5367" t="s">
        <v>1389</v>
      </c>
      <c r="B5367" t="s">
        <v>1675</v>
      </c>
      <c r="C5367" t="s">
        <v>7440</v>
      </c>
      <c r="D5367" t="s">
        <v>7447</v>
      </c>
      <c r="E5367" t="s">
        <v>40</v>
      </c>
      <c r="I5367">
        <v>0</v>
      </c>
      <c r="M5367">
        <v>0</v>
      </c>
      <c r="N5367">
        <v>0</v>
      </c>
      <c r="R5367">
        <v>0</v>
      </c>
      <c r="S5367">
        <v>0</v>
      </c>
      <c r="V5367">
        <v>0</v>
      </c>
      <c r="X5367">
        <v>0</v>
      </c>
      <c r="AB5367">
        <v>2.7251000000000001E-2</v>
      </c>
      <c r="AC5367">
        <v>5.4999999999999997E-3</v>
      </c>
      <c r="AD5367">
        <v>0</v>
      </c>
      <c r="AE5367">
        <v>0</v>
      </c>
      <c r="AF5367">
        <v>0</v>
      </c>
      <c r="AG5367">
        <v>0</v>
      </c>
      <c r="AH5367" t="s">
        <v>40</v>
      </c>
    </row>
    <row r="5368" spans="1:34">
      <c r="A5368" t="s">
        <v>1389</v>
      </c>
      <c r="B5368" t="s">
        <v>1719</v>
      </c>
      <c r="C5368" t="s">
        <v>7440</v>
      </c>
      <c r="D5368" t="s">
        <v>7448</v>
      </c>
      <c r="E5368" t="s">
        <v>40</v>
      </c>
      <c r="I5368">
        <v>0</v>
      </c>
      <c r="M5368">
        <v>0</v>
      </c>
      <c r="N5368">
        <v>0</v>
      </c>
      <c r="R5368">
        <v>0</v>
      </c>
      <c r="S5368">
        <v>0</v>
      </c>
      <c r="V5368">
        <v>0</v>
      </c>
      <c r="X5368">
        <v>0</v>
      </c>
      <c r="AB5368">
        <v>2.7251000000000001E-2</v>
      </c>
      <c r="AC5368">
        <v>5.4999999999999997E-3</v>
      </c>
      <c r="AD5368">
        <v>0</v>
      </c>
      <c r="AE5368">
        <v>0</v>
      </c>
      <c r="AF5368">
        <v>0</v>
      </c>
      <c r="AG5368">
        <v>0</v>
      </c>
      <c r="AH5368" t="s">
        <v>40</v>
      </c>
    </row>
    <row r="5369" spans="1:34">
      <c r="A5369" t="s">
        <v>1389</v>
      </c>
      <c r="B5369" t="s">
        <v>1390</v>
      </c>
      <c r="C5369" t="s">
        <v>7440</v>
      </c>
      <c r="D5369" t="s">
        <v>7449</v>
      </c>
      <c r="E5369" t="s">
        <v>40</v>
      </c>
      <c r="I5369">
        <v>0</v>
      </c>
      <c r="M5369">
        <v>0</v>
      </c>
      <c r="N5369">
        <v>0</v>
      </c>
      <c r="R5369">
        <v>0</v>
      </c>
      <c r="S5369">
        <v>0</v>
      </c>
      <c r="V5369">
        <v>0</v>
      </c>
      <c r="X5369">
        <v>0</v>
      </c>
      <c r="AB5369">
        <v>2.7251000000000001E-2</v>
      </c>
      <c r="AC5369">
        <v>5.4999999999999997E-3</v>
      </c>
      <c r="AD5369">
        <v>0</v>
      </c>
      <c r="AE5369">
        <v>0</v>
      </c>
      <c r="AF5369">
        <v>0</v>
      </c>
      <c r="AG5369">
        <v>0</v>
      </c>
      <c r="AH5369" t="s">
        <v>40</v>
      </c>
    </row>
    <row r="5370" spans="1:34">
      <c r="A5370" t="s">
        <v>1389</v>
      </c>
      <c r="B5370" t="s">
        <v>3382</v>
      </c>
      <c r="C5370" t="s">
        <v>7440</v>
      </c>
      <c r="D5370" t="s">
        <v>7450</v>
      </c>
      <c r="E5370" t="s">
        <v>40</v>
      </c>
      <c r="I5370">
        <v>0</v>
      </c>
      <c r="M5370">
        <v>0</v>
      </c>
      <c r="N5370">
        <v>0</v>
      </c>
      <c r="R5370">
        <v>0</v>
      </c>
      <c r="S5370">
        <v>0</v>
      </c>
      <c r="V5370">
        <v>0</v>
      </c>
      <c r="X5370">
        <v>0</v>
      </c>
      <c r="AB5370">
        <v>2.7251000000000001E-2</v>
      </c>
      <c r="AC5370">
        <v>5.4999999999999997E-3</v>
      </c>
      <c r="AD5370">
        <v>0</v>
      </c>
      <c r="AE5370">
        <v>0</v>
      </c>
      <c r="AF5370">
        <v>0</v>
      </c>
      <c r="AG5370">
        <v>0</v>
      </c>
      <c r="AH5370" t="s">
        <v>40</v>
      </c>
    </row>
    <row r="5371" spans="1:34">
      <c r="A5371" t="s">
        <v>1389</v>
      </c>
      <c r="B5371" t="s">
        <v>1525</v>
      </c>
      <c r="C5371" t="s">
        <v>7440</v>
      </c>
      <c r="D5371" t="s">
        <v>7451</v>
      </c>
      <c r="E5371" t="s">
        <v>40</v>
      </c>
      <c r="I5371">
        <v>0</v>
      </c>
      <c r="M5371">
        <v>0</v>
      </c>
      <c r="N5371">
        <v>0</v>
      </c>
      <c r="R5371">
        <v>0</v>
      </c>
      <c r="S5371">
        <v>0</v>
      </c>
      <c r="V5371">
        <v>0</v>
      </c>
      <c r="X5371">
        <v>0</v>
      </c>
      <c r="AB5371">
        <v>2.7251000000000001E-2</v>
      </c>
      <c r="AC5371">
        <v>5.4999999999999997E-3</v>
      </c>
      <c r="AD5371">
        <v>0</v>
      </c>
      <c r="AE5371">
        <v>0</v>
      </c>
      <c r="AF5371">
        <v>0</v>
      </c>
      <c r="AG5371">
        <v>0</v>
      </c>
      <c r="AH5371" t="s">
        <v>40</v>
      </c>
    </row>
    <row r="5372" spans="1:34">
      <c r="A5372" t="s">
        <v>1389</v>
      </c>
      <c r="B5372" t="s">
        <v>1458</v>
      </c>
      <c r="C5372" t="s">
        <v>7452</v>
      </c>
      <c r="D5372" t="s">
        <v>7453</v>
      </c>
      <c r="E5372" t="s">
        <v>103</v>
      </c>
      <c r="F5372" t="s">
        <v>41</v>
      </c>
      <c r="I5372">
        <v>0</v>
      </c>
      <c r="J5372">
        <v>0</v>
      </c>
      <c r="M5372">
        <v>0</v>
      </c>
      <c r="N5372">
        <v>0</v>
      </c>
      <c r="O5372">
        <v>0</v>
      </c>
      <c r="R5372">
        <v>0</v>
      </c>
      <c r="S5372">
        <v>0</v>
      </c>
      <c r="T5372">
        <v>0</v>
      </c>
      <c r="V5372">
        <v>0</v>
      </c>
      <c r="X5372">
        <v>0</v>
      </c>
      <c r="Y5372">
        <v>0</v>
      </c>
      <c r="AB5372">
        <v>4.9485000000000001E-2</v>
      </c>
      <c r="AC5372">
        <v>5.4999999999999997E-3</v>
      </c>
      <c r="AD5372">
        <v>0</v>
      </c>
      <c r="AE5372">
        <v>0</v>
      </c>
      <c r="AF5372">
        <v>0</v>
      </c>
      <c r="AG5372">
        <v>0</v>
      </c>
      <c r="AH5372" t="s">
        <v>6606</v>
      </c>
    </row>
    <row r="5373" spans="1:34">
      <c r="A5373" t="s">
        <v>1389</v>
      </c>
      <c r="B5373" t="s">
        <v>1691</v>
      </c>
      <c r="C5373" t="s">
        <v>7452</v>
      </c>
      <c r="D5373" t="s">
        <v>7454</v>
      </c>
      <c r="E5373" t="s">
        <v>103</v>
      </c>
      <c r="F5373" t="s">
        <v>41</v>
      </c>
      <c r="I5373">
        <v>0</v>
      </c>
      <c r="J5373">
        <v>0</v>
      </c>
      <c r="M5373">
        <v>0</v>
      </c>
      <c r="N5373">
        <v>0</v>
      </c>
      <c r="O5373">
        <v>0</v>
      </c>
      <c r="R5373">
        <v>0</v>
      </c>
      <c r="S5373">
        <v>0</v>
      </c>
      <c r="T5373">
        <v>0</v>
      </c>
      <c r="V5373">
        <v>0</v>
      </c>
      <c r="X5373">
        <v>0</v>
      </c>
      <c r="Y5373">
        <v>0</v>
      </c>
      <c r="AB5373">
        <v>4.9485000000000001E-2</v>
      </c>
      <c r="AC5373">
        <v>5.4999999999999997E-3</v>
      </c>
      <c r="AD5373">
        <v>0</v>
      </c>
      <c r="AE5373">
        <v>0</v>
      </c>
      <c r="AF5373">
        <v>0</v>
      </c>
      <c r="AG5373">
        <v>0</v>
      </c>
      <c r="AH5373" t="s">
        <v>6606</v>
      </c>
    </row>
    <row r="5374" spans="1:34">
      <c r="A5374" t="s">
        <v>1389</v>
      </c>
      <c r="B5374" t="s">
        <v>1530</v>
      </c>
      <c r="C5374" t="s">
        <v>7452</v>
      </c>
      <c r="D5374" t="s">
        <v>7455</v>
      </c>
      <c r="E5374" t="s">
        <v>103</v>
      </c>
      <c r="F5374" t="s">
        <v>41</v>
      </c>
      <c r="I5374">
        <v>0</v>
      </c>
      <c r="J5374">
        <v>0</v>
      </c>
      <c r="M5374">
        <v>0</v>
      </c>
      <c r="N5374">
        <v>0</v>
      </c>
      <c r="O5374">
        <v>0</v>
      </c>
      <c r="R5374">
        <v>0</v>
      </c>
      <c r="S5374">
        <v>0</v>
      </c>
      <c r="T5374">
        <v>0</v>
      </c>
      <c r="V5374">
        <v>0</v>
      </c>
      <c r="X5374">
        <v>0</v>
      </c>
      <c r="Y5374">
        <v>0</v>
      </c>
      <c r="AB5374">
        <v>4.9485000000000001E-2</v>
      </c>
      <c r="AC5374">
        <v>5.4999999999999997E-3</v>
      </c>
      <c r="AD5374">
        <v>0</v>
      </c>
      <c r="AE5374">
        <v>0</v>
      </c>
      <c r="AF5374">
        <v>0</v>
      </c>
      <c r="AG5374">
        <v>0</v>
      </c>
      <c r="AH5374" t="s">
        <v>6606</v>
      </c>
    </row>
    <row r="5375" spans="1:34">
      <c r="A5375" t="s">
        <v>1389</v>
      </c>
      <c r="B5375" t="s">
        <v>1400</v>
      </c>
      <c r="C5375" t="s">
        <v>7452</v>
      </c>
      <c r="D5375" t="s">
        <v>7456</v>
      </c>
      <c r="E5375" t="s">
        <v>103</v>
      </c>
      <c r="F5375" t="s">
        <v>41</v>
      </c>
      <c r="I5375">
        <v>0</v>
      </c>
      <c r="J5375">
        <v>0</v>
      </c>
      <c r="M5375">
        <v>0</v>
      </c>
      <c r="N5375">
        <v>0</v>
      </c>
      <c r="O5375">
        <v>0</v>
      </c>
      <c r="R5375">
        <v>0</v>
      </c>
      <c r="S5375">
        <v>0</v>
      </c>
      <c r="T5375">
        <v>0</v>
      </c>
      <c r="V5375">
        <v>0</v>
      </c>
      <c r="X5375">
        <v>0</v>
      </c>
      <c r="Y5375">
        <v>0</v>
      </c>
      <c r="AB5375">
        <v>4.9485000000000001E-2</v>
      </c>
      <c r="AC5375">
        <v>5.4999999999999997E-3</v>
      </c>
      <c r="AD5375">
        <v>0</v>
      </c>
      <c r="AE5375">
        <v>0</v>
      </c>
      <c r="AF5375">
        <v>0</v>
      </c>
      <c r="AG5375">
        <v>0</v>
      </c>
      <c r="AH5375" t="s">
        <v>6606</v>
      </c>
    </row>
    <row r="5376" spans="1:34">
      <c r="A5376" t="s">
        <v>1389</v>
      </c>
      <c r="B5376" t="s">
        <v>1726</v>
      </c>
      <c r="C5376" t="s">
        <v>7452</v>
      </c>
      <c r="D5376" t="s">
        <v>7457</v>
      </c>
      <c r="E5376" t="s">
        <v>103</v>
      </c>
      <c r="F5376" t="s">
        <v>41</v>
      </c>
      <c r="I5376">
        <v>0</v>
      </c>
      <c r="J5376">
        <v>0</v>
      </c>
      <c r="M5376">
        <v>0</v>
      </c>
      <c r="N5376">
        <v>0</v>
      </c>
      <c r="O5376">
        <v>0</v>
      </c>
      <c r="R5376">
        <v>0</v>
      </c>
      <c r="S5376">
        <v>0</v>
      </c>
      <c r="T5376">
        <v>0</v>
      </c>
      <c r="V5376">
        <v>0</v>
      </c>
      <c r="X5376">
        <v>0</v>
      </c>
      <c r="Y5376">
        <v>0</v>
      </c>
      <c r="AB5376">
        <v>4.9485000000000001E-2</v>
      </c>
      <c r="AC5376">
        <v>5.4999999999999997E-3</v>
      </c>
      <c r="AD5376">
        <v>0</v>
      </c>
      <c r="AE5376">
        <v>0</v>
      </c>
      <c r="AF5376">
        <v>0</v>
      </c>
      <c r="AG5376">
        <v>0</v>
      </c>
      <c r="AH5376" t="s">
        <v>6606</v>
      </c>
    </row>
    <row r="5377" spans="1:34">
      <c r="A5377" t="s">
        <v>1389</v>
      </c>
      <c r="B5377" t="s">
        <v>1688</v>
      </c>
      <c r="C5377" t="s">
        <v>7452</v>
      </c>
      <c r="D5377" t="s">
        <v>7458</v>
      </c>
      <c r="E5377" t="s">
        <v>103</v>
      </c>
      <c r="F5377" t="s">
        <v>41</v>
      </c>
      <c r="I5377">
        <v>0</v>
      </c>
      <c r="J5377">
        <v>0</v>
      </c>
      <c r="M5377">
        <v>0</v>
      </c>
      <c r="N5377">
        <v>0</v>
      </c>
      <c r="O5377">
        <v>0</v>
      </c>
      <c r="R5377">
        <v>0</v>
      </c>
      <c r="S5377">
        <v>0</v>
      </c>
      <c r="T5377">
        <v>0</v>
      </c>
      <c r="V5377">
        <v>0</v>
      </c>
      <c r="X5377">
        <v>0</v>
      </c>
      <c r="Y5377">
        <v>0</v>
      </c>
      <c r="AB5377">
        <v>4.9485000000000001E-2</v>
      </c>
      <c r="AC5377">
        <v>5.4999999999999997E-3</v>
      </c>
      <c r="AD5377">
        <v>0</v>
      </c>
      <c r="AE5377">
        <v>0</v>
      </c>
      <c r="AF5377">
        <v>0</v>
      </c>
      <c r="AG5377">
        <v>0</v>
      </c>
      <c r="AH5377" t="s">
        <v>6606</v>
      </c>
    </row>
    <row r="5378" spans="1:34">
      <c r="A5378" t="s">
        <v>1389</v>
      </c>
      <c r="B5378" t="s">
        <v>1675</v>
      </c>
      <c r="C5378" t="s">
        <v>7452</v>
      </c>
      <c r="D5378" t="s">
        <v>7459</v>
      </c>
      <c r="E5378" t="s">
        <v>103</v>
      </c>
      <c r="F5378" t="s">
        <v>41</v>
      </c>
      <c r="I5378">
        <v>0</v>
      </c>
      <c r="J5378">
        <v>0</v>
      </c>
      <c r="M5378">
        <v>0</v>
      </c>
      <c r="N5378">
        <v>0</v>
      </c>
      <c r="O5378">
        <v>0</v>
      </c>
      <c r="R5378">
        <v>0</v>
      </c>
      <c r="S5378">
        <v>0</v>
      </c>
      <c r="T5378">
        <v>0</v>
      </c>
      <c r="V5378">
        <v>0</v>
      </c>
      <c r="X5378">
        <v>0</v>
      </c>
      <c r="Y5378">
        <v>0</v>
      </c>
      <c r="AB5378">
        <v>4.9485000000000001E-2</v>
      </c>
      <c r="AC5378">
        <v>5.4999999999999997E-3</v>
      </c>
      <c r="AD5378">
        <v>0</v>
      </c>
      <c r="AE5378">
        <v>0</v>
      </c>
      <c r="AF5378">
        <v>0</v>
      </c>
      <c r="AG5378">
        <v>0</v>
      </c>
      <c r="AH5378" t="s">
        <v>6606</v>
      </c>
    </row>
    <row r="5379" spans="1:34">
      <c r="A5379" t="s">
        <v>1389</v>
      </c>
      <c r="B5379" t="s">
        <v>1719</v>
      </c>
      <c r="C5379" t="s">
        <v>7452</v>
      </c>
      <c r="D5379" t="s">
        <v>7460</v>
      </c>
      <c r="E5379" t="s">
        <v>103</v>
      </c>
      <c r="F5379" t="s">
        <v>41</v>
      </c>
      <c r="I5379">
        <v>0</v>
      </c>
      <c r="J5379">
        <v>0</v>
      </c>
      <c r="M5379">
        <v>0</v>
      </c>
      <c r="N5379">
        <v>0</v>
      </c>
      <c r="O5379">
        <v>0</v>
      </c>
      <c r="R5379">
        <v>0</v>
      </c>
      <c r="S5379">
        <v>0</v>
      </c>
      <c r="T5379">
        <v>0</v>
      </c>
      <c r="V5379">
        <v>0</v>
      </c>
      <c r="X5379">
        <v>0</v>
      </c>
      <c r="Y5379">
        <v>0</v>
      </c>
      <c r="AB5379">
        <v>4.9485000000000001E-2</v>
      </c>
      <c r="AC5379">
        <v>5.4999999999999997E-3</v>
      </c>
      <c r="AD5379">
        <v>0</v>
      </c>
      <c r="AE5379">
        <v>0</v>
      </c>
      <c r="AF5379">
        <v>0</v>
      </c>
      <c r="AG5379">
        <v>0</v>
      </c>
      <c r="AH5379" t="s">
        <v>6606</v>
      </c>
    </row>
    <row r="5380" spans="1:34">
      <c r="A5380" t="s">
        <v>1389</v>
      </c>
      <c r="B5380" t="s">
        <v>1390</v>
      </c>
      <c r="C5380" t="s">
        <v>7452</v>
      </c>
      <c r="D5380" t="s">
        <v>7461</v>
      </c>
      <c r="E5380" t="s">
        <v>103</v>
      </c>
      <c r="F5380" t="s">
        <v>41</v>
      </c>
      <c r="I5380">
        <v>0</v>
      </c>
      <c r="J5380">
        <v>0</v>
      </c>
      <c r="M5380">
        <v>0</v>
      </c>
      <c r="N5380">
        <v>0</v>
      </c>
      <c r="O5380">
        <v>0</v>
      </c>
      <c r="R5380">
        <v>0</v>
      </c>
      <c r="S5380">
        <v>0</v>
      </c>
      <c r="T5380">
        <v>0</v>
      </c>
      <c r="V5380">
        <v>0</v>
      </c>
      <c r="X5380">
        <v>0</v>
      </c>
      <c r="Y5380">
        <v>0</v>
      </c>
      <c r="AB5380">
        <v>4.9485000000000001E-2</v>
      </c>
      <c r="AC5380">
        <v>5.4999999999999997E-3</v>
      </c>
      <c r="AD5380">
        <v>0</v>
      </c>
      <c r="AE5380">
        <v>0</v>
      </c>
      <c r="AF5380">
        <v>0</v>
      </c>
      <c r="AG5380">
        <v>0</v>
      </c>
      <c r="AH5380" t="s">
        <v>6606</v>
      </c>
    </row>
    <row r="5381" spans="1:34">
      <c r="A5381" t="s">
        <v>1389</v>
      </c>
      <c r="B5381" t="s">
        <v>3382</v>
      </c>
      <c r="C5381" t="s">
        <v>7452</v>
      </c>
      <c r="D5381" t="s">
        <v>7462</v>
      </c>
      <c r="E5381" t="s">
        <v>103</v>
      </c>
      <c r="F5381" t="s">
        <v>41</v>
      </c>
      <c r="I5381">
        <v>0</v>
      </c>
      <c r="J5381">
        <v>0</v>
      </c>
      <c r="M5381">
        <v>0</v>
      </c>
      <c r="N5381">
        <v>0</v>
      </c>
      <c r="O5381">
        <v>0</v>
      </c>
      <c r="R5381">
        <v>0</v>
      </c>
      <c r="S5381">
        <v>0</v>
      </c>
      <c r="T5381">
        <v>0</v>
      </c>
      <c r="V5381">
        <v>0</v>
      </c>
      <c r="X5381">
        <v>0</v>
      </c>
      <c r="Y5381">
        <v>0</v>
      </c>
      <c r="AB5381">
        <v>4.9485000000000001E-2</v>
      </c>
      <c r="AC5381">
        <v>5.4999999999999997E-3</v>
      </c>
      <c r="AD5381">
        <v>0</v>
      </c>
      <c r="AE5381">
        <v>0</v>
      </c>
      <c r="AF5381">
        <v>0</v>
      </c>
      <c r="AG5381">
        <v>0</v>
      </c>
      <c r="AH5381" t="s">
        <v>6606</v>
      </c>
    </row>
    <row r="5382" spans="1:34">
      <c r="A5382" t="s">
        <v>1389</v>
      </c>
      <c r="B5382" t="s">
        <v>1525</v>
      </c>
      <c r="C5382" t="s">
        <v>7452</v>
      </c>
      <c r="D5382" t="s">
        <v>7463</v>
      </c>
      <c r="E5382" t="s">
        <v>103</v>
      </c>
      <c r="F5382" t="s">
        <v>41</v>
      </c>
      <c r="I5382">
        <v>0</v>
      </c>
      <c r="J5382">
        <v>0</v>
      </c>
      <c r="M5382">
        <v>0</v>
      </c>
      <c r="N5382">
        <v>0</v>
      </c>
      <c r="O5382">
        <v>0</v>
      </c>
      <c r="R5382">
        <v>0</v>
      </c>
      <c r="S5382">
        <v>0</v>
      </c>
      <c r="T5382">
        <v>0</v>
      </c>
      <c r="V5382">
        <v>0</v>
      </c>
      <c r="X5382">
        <v>0</v>
      </c>
      <c r="Y5382">
        <v>0</v>
      </c>
      <c r="AB5382">
        <v>4.9485000000000001E-2</v>
      </c>
      <c r="AC5382">
        <v>5.4999999999999997E-3</v>
      </c>
      <c r="AD5382">
        <v>0</v>
      </c>
      <c r="AE5382">
        <v>0</v>
      </c>
      <c r="AF5382">
        <v>0</v>
      </c>
      <c r="AG5382">
        <v>0</v>
      </c>
      <c r="AH5382" t="s">
        <v>6606</v>
      </c>
    </row>
    <row r="5383" spans="1:34">
      <c r="A5383" t="s">
        <v>1389</v>
      </c>
      <c r="B5383" t="s">
        <v>1458</v>
      </c>
      <c r="C5383" t="s">
        <v>7464</v>
      </c>
      <c r="D5383" t="s">
        <v>7465</v>
      </c>
      <c r="E5383" t="s">
        <v>103</v>
      </c>
      <c r="F5383" t="s">
        <v>302</v>
      </c>
      <c r="I5383">
        <v>0</v>
      </c>
      <c r="J5383">
        <v>0</v>
      </c>
      <c r="M5383">
        <v>0</v>
      </c>
      <c r="N5383">
        <v>0</v>
      </c>
      <c r="O5383">
        <v>0</v>
      </c>
      <c r="R5383">
        <v>0</v>
      </c>
      <c r="S5383">
        <v>0</v>
      </c>
      <c r="T5383">
        <v>0</v>
      </c>
      <c r="V5383">
        <v>0</v>
      </c>
      <c r="X5383">
        <v>0</v>
      </c>
      <c r="Y5383">
        <v>0</v>
      </c>
      <c r="AB5383">
        <v>4.5622999999999997E-2</v>
      </c>
      <c r="AC5383">
        <v>5.4999999999999997E-3</v>
      </c>
      <c r="AD5383">
        <v>0</v>
      </c>
      <c r="AE5383">
        <v>0</v>
      </c>
      <c r="AF5383">
        <v>0</v>
      </c>
      <c r="AG5383">
        <v>0</v>
      </c>
      <c r="AH5383" t="s">
        <v>6614</v>
      </c>
    </row>
    <row r="5384" spans="1:34">
      <c r="A5384" t="s">
        <v>1389</v>
      </c>
      <c r="B5384" t="s">
        <v>1691</v>
      </c>
      <c r="C5384" t="s">
        <v>7464</v>
      </c>
      <c r="D5384" t="s">
        <v>7466</v>
      </c>
      <c r="E5384" t="s">
        <v>103</v>
      </c>
      <c r="F5384" t="s">
        <v>302</v>
      </c>
      <c r="I5384">
        <v>0</v>
      </c>
      <c r="J5384">
        <v>0</v>
      </c>
      <c r="M5384">
        <v>0</v>
      </c>
      <c r="N5384">
        <v>0</v>
      </c>
      <c r="O5384">
        <v>0</v>
      </c>
      <c r="R5384">
        <v>0</v>
      </c>
      <c r="S5384">
        <v>0</v>
      </c>
      <c r="T5384">
        <v>0</v>
      </c>
      <c r="V5384">
        <v>0</v>
      </c>
      <c r="X5384">
        <v>0</v>
      </c>
      <c r="Y5384">
        <v>0</v>
      </c>
      <c r="AB5384">
        <v>4.5622999999999997E-2</v>
      </c>
      <c r="AC5384">
        <v>5.4999999999999997E-3</v>
      </c>
      <c r="AD5384">
        <v>0</v>
      </c>
      <c r="AE5384">
        <v>0</v>
      </c>
      <c r="AF5384">
        <v>0</v>
      </c>
      <c r="AG5384">
        <v>0</v>
      </c>
      <c r="AH5384" t="s">
        <v>6614</v>
      </c>
    </row>
    <row r="5385" spans="1:34">
      <c r="A5385" t="s">
        <v>1389</v>
      </c>
      <c r="B5385" t="s">
        <v>1530</v>
      </c>
      <c r="C5385" t="s">
        <v>7464</v>
      </c>
      <c r="D5385" t="s">
        <v>7467</v>
      </c>
      <c r="E5385" t="s">
        <v>103</v>
      </c>
      <c r="F5385" t="s">
        <v>302</v>
      </c>
      <c r="I5385">
        <v>0</v>
      </c>
      <c r="J5385">
        <v>0</v>
      </c>
      <c r="M5385">
        <v>0</v>
      </c>
      <c r="N5385">
        <v>0</v>
      </c>
      <c r="O5385">
        <v>0</v>
      </c>
      <c r="R5385">
        <v>0</v>
      </c>
      <c r="S5385">
        <v>0</v>
      </c>
      <c r="T5385">
        <v>0</v>
      </c>
      <c r="V5385">
        <v>0</v>
      </c>
      <c r="X5385">
        <v>0</v>
      </c>
      <c r="Y5385">
        <v>0</v>
      </c>
      <c r="AB5385">
        <v>4.5622999999999997E-2</v>
      </c>
      <c r="AC5385">
        <v>5.4999999999999997E-3</v>
      </c>
      <c r="AD5385">
        <v>0</v>
      </c>
      <c r="AE5385">
        <v>0</v>
      </c>
      <c r="AF5385">
        <v>0</v>
      </c>
      <c r="AG5385">
        <v>0</v>
      </c>
      <c r="AH5385" t="s">
        <v>6614</v>
      </c>
    </row>
    <row r="5386" spans="1:34">
      <c r="A5386" t="s">
        <v>1389</v>
      </c>
      <c r="B5386" t="s">
        <v>1400</v>
      </c>
      <c r="C5386" t="s">
        <v>7464</v>
      </c>
      <c r="D5386" t="s">
        <v>7468</v>
      </c>
      <c r="E5386" t="s">
        <v>103</v>
      </c>
      <c r="F5386" t="s">
        <v>302</v>
      </c>
      <c r="I5386">
        <v>0</v>
      </c>
      <c r="J5386">
        <v>0</v>
      </c>
      <c r="M5386">
        <v>0</v>
      </c>
      <c r="N5386">
        <v>0</v>
      </c>
      <c r="O5386">
        <v>0</v>
      </c>
      <c r="R5386">
        <v>0</v>
      </c>
      <c r="S5386">
        <v>0</v>
      </c>
      <c r="T5386">
        <v>0</v>
      </c>
      <c r="V5386">
        <v>0</v>
      </c>
      <c r="X5386">
        <v>0</v>
      </c>
      <c r="Y5386">
        <v>0</v>
      </c>
      <c r="AB5386">
        <v>4.5622999999999997E-2</v>
      </c>
      <c r="AC5386">
        <v>5.4999999999999997E-3</v>
      </c>
      <c r="AD5386">
        <v>0</v>
      </c>
      <c r="AE5386">
        <v>0</v>
      </c>
      <c r="AF5386">
        <v>0</v>
      </c>
      <c r="AG5386">
        <v>0</v>
      </c>
      <c r="AH5386" t="s">
        <v>6614</v>
      </c>
    </row>
    <row r="5387" spans="1:34">
      <c r="A5387" t="s">
        <v>1389</v>
      </c>
      <c r="B5387" t="s">
        <v>1726</v>
      </c>
      <c r="C5387" t="s">
        <v>7464</v>
      </c>
      <c r="D5387" t="s">
        <v>7469</v>
      </c>
      <c r="E5387" t="s">
        <v>103</v>
      </c>
      <c r="F5387" t="s">
        <v>302</v>
      </c>
      <c r="I5387">
        <v>0</v>
      </c>
      <c r="J5387">
        <v>0</v>
      </c>
      <c r="M5387">
        <v>0</v>
      </c>
      <c r="N5387">
        <v>0</v>
      </c>
      <c r="O5387">
        <v>0</v>
      </c>
      <c r="R5387">
        <v>0</v>
      </c>
      <c r="S5387">
        <v>0</v>
      </c>
      <c r="T5387">
        <v>0</v>
      </c>
      <c r="V5387">
        <v>0</v>
      </c>
      <c r="X5387">
        <v>0</v>
      </c>
      <c r="Y5387">
        <v>0</v>
      </c>
      <c r="AB5387">
        <v>4.5622999999999997E-2</v>
      </c>
      <c r="AC5387">
        <v>5.4999999999999997E-3</v>
      </c>
      <c r="AD5387">
        <v>0</v>
      </c>
      <c r="AE5387">
        <v>0</v>
      </c>
      <c r="AF5387">
        <v>0</v>
      </c>
      <c r="AG5387">
        <v>0</v>
      </c>
      <c r="AH5387" t="s">
        <v>6614</v>
      </c>
    </row>
    <row r="5388" spans="1:34">
      <c r="A5388" t="s">
        <v>1389</v>
      </c>
      <c r="B5388" t="s">
        <v>1688</v>
      </c>
      <c r="C5388" t="s">
        <v>7464</v>
      </c>
      <c r="D5388" t="s">
        <v>7470</v>
      </c>
      <c r="E5388" t="s">
        <v>103</v>
      </c>
      <c r="F5388" t="s">
        <v>302</v>
      </c>
      <c r="I5388">
        <v>0</v>
      </c>
      <c r="J5388">
        <v>0</v>
      </c>
      <c r="M5388">
        <v>0</v>
      </c>
      <c r="N5388">
        <v>0</v>
      </c>
      <c r="O5388">
        <v>0</v>
      </c>
      <c r="R5388">
        <v>0</v>
      </c>
      <c r="S5388">
        <v>0</v>
      </c>
      <c r="T5388">
        <v>0</v>
      </c>
      <c r="V5388">
        <v>0</v>
      </c>
      <c r="X5388">
        <v>0</v>
      </c>
      <c r="Y5388">
        <v>0</v>
      </c>
      <c r="AB5388">
        <v>4.5622999999999997E-2</v>
      </c>
      <c r="AC5388">
        <v>5.4999999999999997E-3</v>
      </c>
      <c r="AD5388">
        <v>0</v>
      </c>
      <c r="AE5388">
        <v>0</v>
      </c>
      <c r="AF5388">
        <v>0</v>
      </c>
      <c r="AG5388">
        <v>0</v>
      </c>
      <c r="AH5388" t="s">
        <v>6614</v>
      </c>
    </row>
    <row r="5389" spans="1:34">
      <c r="A5389" t="s">
        <v>1389</v>
      </c>
      <c r="B5389" t="s">
        <v>1675</v>
      </c>
      <c r="C5389" t="s">
        <v>7464</v>
      </c>
      <c r="D5389" t="s">
        <v>7471</v>
      </c>
      <c r="E5389" t="s">
        <v>103</v>
      </c>
      <c r="F5389" t="s">
        <v>302</v>
      </c>
      <c r="I5389">
        <v>0</v>
      </c>
      <c r="J5389">
        <v>0</v>
      </c>
      <c r="M5389">
        <v>0</v>
      </c>
      <c r="N5389">
        <v>0</v>
      </c>
      <c r="O5389">
        <v>0</v>
      </c>
      <c r="R5389">
        <v>0</v>
      </c>
      <c r="S5389">
        <v>0</v>
      </c>
      <c r="T5389">
        <v>0</v>
      </c>
      <c r="V5389">
        <v>0</v>
      </c>
      <c r="X5389">
        <v>0</v>
      </c>
      <c r="Y5389">
        <v>0</v>
      </c>
      <c r="AB5389">
        <v>4.5622999999999997E-2</v>
      </c>
      <c r="AC5389">
        <v>5.4999999999999997E-3</v>
      </c>
      <c r="AD5389">
        <v>0</v>
      </c>
      <c r="AE5389">
        <v>0</v>
      </c>
      <c r="AF5389">
        <v>0</v>
      </c>
      <c r="AG5389">
        <v>0</v>
      </c>
      <c r="AH5389" t="s">
        <v>6614</v>
      </c>
    </row>
    <row r="5390" spans="1:34">
      <c r="A5390" t="s">
        <v>1389</v>
      </c>
      <c r="B5390" t="s">
        <v>1719</v>
      </c>
      <c r="C5390" t="s">
        <v>7464</v>
      </c>
      <c r="D5390" t="s">
        <v>7472</v>
      </c>
      <c r="E5390" t="s">
        <v>103</v>
      </c>
      <c r="F5390" t="s">
        <v>302</v>
      </c>
      <c r="I5390">
        <v>0</v>
      </c>
      <c r="J5390">
        <v>0</v>
      </c>
      <c r="M5390">
        <v>0</v>
      </c>
      <c r="N5390">
        <v>0</v>
      </c>
      <c r="O5390">
        <v>0</v>
      </c>
      <c r="R5390">
        <v>0</v>
      </c>
      <c r="S5390">
        <v>0</v>
      </c>
      <c r="T5390">
        <v>0</v>
      </c>
      <c r="V5390">
        <v>0</v>
      </c>
      <c r="X5390">
        <v>0</v>
      </c>
      <c r="Y5390">
        <v>0</v>
      </c>
      <c r="AB5390">
        <v>4.5622999999999997E-2</v>
      </c>
      <c r="AC5390">
        <v>5.4999999999999997E-3</v>
      </c>
      <c r="AD5390">
        <v>0</v>
      </c>
      <c r="AE5390">
        <v>0</v>
      </c>
      <c r="AF5390">
        <v>0</v>
      </c>
      <c r="AG5390">
        <v>0</v>
      </c>
      <c r="AH5390" t="s">
        <v>6614</v>
      </c>
    </row>
    <row r="5391" spans="1:34">
      <c r="A5391" t="s">
        <v>1389</v>
      </c>
      <c r="B5391" t="s">
        <v>1390</v>
      </c>
      <c r="C5391" t="s">
        <v>7464</v>
      </c>
      <c r="D5391" t="s">
        <v>7473</v>
      </c>
      <c r="E5391" t="s">
        <v>103</v>
      </c>
      <c r="F5391" t="s">
        <v>302</v>
      </c>
      <c r="I5391">
        <v>0</v>
      </c>
      <c r="J5391">
        <v>0</v>
      </c>
      <c r="M5391">
        <v>0</v>
      </c>
      <c r="N5391">
        <v>0</v>
      </c>
      <c r="O5391">
        <v>0</v>
      </c>
      <c r="R5391">
        <v>0</v>
      </c>
      <c r="S5391">
        <v>0</v>
      </c>
      <c r="T5391">
        <v>0</v>
      </c>
      <c r="V5391">
        <v>0</v>
      </c>
      <c r="X5391">
        <v>0</v>
      </c>
      <c r="Y5391">
        <v>0</v>
      </c>
      <c r="AB5391">
        <v>4.5622999999999997E-2</v>
      </c>
      <c r="AC5391">
        <v>5.4999999999999997E-3</v>
      </c>
      <c r="AD5391">
        <v>0</v>
      </c>
      <c r="AE5391">
        <v>0</v>
      </c>
      <c r="AF5391">
        <v>0</v>
      </c>
      <c r="AG5391">
        <v>0</v>
      </c>
      <c r="AH5391" t="s">
        <v>6614</v>
      </c>
    </row>
    <row r="5392" spans="1:34">
      <c r="A5392" t="s">
        <v>1389</v>
      </c>
      <c r="B5392" t="s">
        <v>3382</v>
      </c>
      <c r="C5392" t="s">
        <v>7464</v>
      </c>
      <c r="D5392" t="s">
        <v>7474</v>
      </c>
      <c r="E5392" t="s">
        <v>103</v>
      </c>
      <c r="F5392" t="s">
        <v>302</v>
      </c>
      <c r="I5392">
        <v>0</v>
      </c>
      <c r="J5392">
        <v>0</v>
      </c>
      <c r="M5392">
        <v>0</v>
      </c>
      <c r="N5392">
        <v>0</v>
      </c>
      <c r="O5392">
        <v>0</v>
      </c>
      <c r="R5392">
        <v>0</v>
      </c>
      <c r="S5392">
        <v>0</v>
      </c>
      <c r="T5392">
        <v>0</v>
      </c>
      <c r="V5392">
        <v>0</v>
      </c>
      <c r="X5392">
        <v>0</v>
      </c>
      <c r="Y5392">
        <v>0</v>
      </c>
      <c r="AB5392">
        <v>4.5622999999999997E-2</v>
      </c>
      <c r="AC5392">
        <v>5.4999999999999997E-3</v>
      </c>
      <c r="AD5392">
        <v>0</v>
      </c>
      <c r="AE5392">
        <v>0</v>
      </c>
      <c r="AF5392">
        <v>0</v>
      </c>
      <c r="AG5392">
        <v>0</v>
      </c>
      <c r="AH5392" t="s">
        <v>6614</v>
      </c>
    </row>
    <row r="5393" spans="1:34">
      <c r="A5393" t="s">
        <v>1389</v>
      </c>
      <c r="B5393" t="s">
        <v>1525</v>
      </c>
      <c r="C5393" t="s">
        <v>7464</v>
      </c>
      <c r="D5393" t="s">
        <v>7475</v>
      </c>
      <c r="E5393" t="s">
        <v>103</v>
      </c>
      <c r="F5393" t="s">
        <v>302</v>
      </c>
      <c r="I5393">
        <v>0</v>
      </c>
      <c r="J5393">
        <v>0</v>
      </c>
      <c r="M5393">
        <v>0</v>
      </c>
      <c r="N5393">
        <v>0</v>
      </c>
      <c r="O5393">
        <v>0</v>
      </c>
      <c r="R5393">
        <v>0</v>
      </c>
      <c r="S5393">
        <v>0</v>
      </c>
      <c r="T5393">
        <v>0</v>
      </c>
      <c r="V5393">
        <v>0</v>
      </c>
      <c r="X5393">
        <v>0</v>
      </c>
      <c r="Y5393">
        <v>0</v>
      </c>
      <c r="AB5393">
        <v>4.5622999999999997E-2</v>
      </c>
      <c r="AC5393">
        <v>5.4999999999999997E-3</v>
      </c>
      <c r="AD5393">
        <v>0</v>
      </c>
      <c r="AE5393">
        <v>0</v>
      </c>
      <c r="AF5393">
        <v>0</v>
      </c>
      <c r="AG5393">
        <v>0</v>
      </c>
      <c r="AH5393" t="s">
        <v>6614</v>
      </c>
    </row>
    <row r="5394" spans="1:34">
      <c r="A5394" t="s">
        <v>1389</v>
      </c>
      <c r="B5394" t="s">
        <v>1458</v>
      </c>
      <c r="C5394" t="s">
        <v>7476</v>
      </c>
      <c r="D5394" t="s">
        <v>7477</v>
      </c>
      <c r="E5394" t="s">
        <v>103</v>
      </c>
      <c r="F5394" t="s">
        <v>4231</v>
      </c>
      <c r="I5394">
        <v>0</v>
      </c>
      <c r="J5394">
        <v>0</v>
      </c>
      <c r="M5394">
        <v>0</v>
      </c>
      <c r="N5394">
        <v>0</v>
      </c>
      <c r="O5394">
        <v>0</v>
      </c>
      <c r="R5394">
        <v>0</v>
      </c>
      <c r="S5394">
        <v>0</v>
      </c>
      <c r="T5394">
        <v>0</v>
      </c>
      <c r="V5394">
        <v>0</v>
      </c>
      <c r="X5394">
        <v>0</v>
      </c>
      <c r="Y5394">
        <v>0</v>
      </c>
      <c r="AB5394">
        <v>4.8522999999999997E-2</v>
      </c>
      <c r="AC5394">
        <v>5.4999999999999997E-3</v>
      </c>
      <c r="AD5394">
        <v>0</v>
      </c>
      <c r="AE5394">
        <v>0</v>
      </c>
      <c r="AF5394">
        <v>0</v>
      </c>
      <c r="AG5394">
        <v>0</v>
      </c>
      <c r="AH5394" t="s">
        <v>6876</v>
      </c>
    </row>
    <row r="5395" spans="1:34">
      <c r="A5395" t="s">
        <v>1389</v>
      </c>
      <c r="B5395" t="s">
        <v>1691</v>
      </c>
      <c r="C5395" t="s">
        <v>7476</v>
      </c>
      <c r="D5395" t="s">
        <v>7478</v>
      </c>
      <c r="E5395" t="s">
        <v>103</v>
      </c>
      <c r="F5395" t="s">
        <v>4231</v>
      </c>
      <c r="I5395">
        <v>0</v>
      </c>
      <c r="J5395">
        <v>0</v>
      </c>
      <c r="M5395">
        <v>0</v>
      </c>
      <c r="N5395">
        <v>0</v>
      </c>
      <c r="O5395">
        <v>0</v>
      </c>
      <c r="R5395">
        <v>0</v>
      </c>
      <c r="S5395">
        <v>0</v>
      </c>
      <c r="T5395">
        <v>0</v>
      </c>
      <c r="V5395">
        <v>0</v>
      </c>
      <c r="X5395">
        <v>0</v>
      </c>
      <c r="Y5395">
        <v>0</v>
      </c>
      <c r="AB5395">
        <v>4.8522999999999997E-2</v>
      </c>
      <c r="AC5395">
        <v>5.4999999999999997E-3</v>
      </c>
      <c r="AD5395">
        <v>0</v>
      </c>
      <c r="AE5395">
        <v>0</v>
      </c>
      <c r="AF5395">
        <v>0</v>
      </c>
      <c r="AG5395">
        <v>0</v>
      </c>
      <c r="AH5395" t="s">
        <v>6876</v>
      </c>
    </row>
    <row r="5396" spans="1:34">
      <c r="A5396" t="s">
        <v>1389</v>
      </c>
      <c r="B5396" t="s">
        <v>1530</v>
      </c>
      <c r="C5396" t="s">
        <v>7476</v>
      </c>
      <c r="D5396" t="s">
        <v>7479</v>
      </c>
      <c r="E5396" t="s">
        <v>103</v>
      </c>
      <c r="F5396" t="s">
        <v>4231</v>
      </c>
      <c r="I5396">
        <v>0</v>
      </c>
      <c r="J5396">
        <v>0</v>
      </c>
      <c r="M5396">
        <v>0</v>
      </c>
      <c r="N5396">
        <v>0</v>
      </c>
      <c r="O5396">
        <v>0</v>
      </c>
      <c r="R5396">
        <v>0</v>
      </c>
      <c r="S5396">
        <v>0</v>
      </c>
      <c r="T5396">
        <v>0</v>
      </c>
      <c r="V5396">
        <v>0</v>
      </c>
      <c r="X5396">
        <v>0</v>
      </c>
      <c r="Y5396">
        <v>0</v>
      </c>
      <c r="AB5396">
        <v>4.8522999999999997E-2</v>
      </c>
      <c r="AC5396">
        <v>5.4999999999999997E-3</v>
      </c>
      <c r="AD5396">
        <v>0</v>
      </c>
      <c r="AE5396">
        <v>0</v>
      </c>
      <c r="AF5396">
        <v>0</v>
      </c>
      <c r="AG5396">
        <v>0</v>
      </c>
      <c r="AH5396" t="s">
        <v>6876</v>
      </c>
    </row>
    <row r="5397" spans="1:34">
      <c r="A5397" t="s">
        <v>1389</v>
      </c>
      <c r="B5397" t="s">
        <v>1400</v>
      </c>
      <c r="C5397" t="s">
        <v>7476</v>
      </c>
      <c r="D5397" t="s">
        <v>7480</v>
      </c>
      <c r="E5397" t="s">
        <v>103</v>
      </c>
      <c r="F5397" t="s">
        <v>4231</v>
      </c>
      <c r="I5397">
        <v>0</v>
      </c>
      <c r="J5397">
        <v>0</v>
      </c>
      <c r="M5397">
        <v>0</v>
      </c>
      <c r="N5397">
        <v>0</v>
      </c>
      <c r="O5397">
        <v>0</v>
      </c>
      <c r="R5397">
        <v>0</v>
      </c>
      <c r="S5397">
        <v>0</v>
      </c>
      <c r="T5397">
        <v>0</v>
      </c>
      <c r="V5397">
        <v>0</v>
      </c>
      <c r="X5397">
        <v>0</v>
      </c>
      <c r="Y5397">
        <v>0</v>
      </c>
      <c r="AB5397">
        <v>4.8522999999999997E-2</v>
      </c>
      <c r="AC5397">
        <v>5.4999999999999997E-3</v>
      </c>
      <c r="AD5397">
        <v>0</v>
      </c>
      <c r="AE5397">
        <v>0</v>
      </c>
      <c r="AF5397">
        <v>0</v>
      </c>
      <c r="AG5397">
        <v>0</v>
      </c>
      <c r="AH5397" t="s">
        <v>6876</v>
      </c>
    </row>
    <row r="5398" spans="1:34">
      <c r="A5398" t="s">
        <v>1389</v>
      </c>
      <c r="B5398" t="s">
        <v>1726</v>
      </c>
      <c r="C5398" t="s">
        <v>7476</v>
      </c>
      <c r="D5398" t="s">
        <v>7481</v>
      </c>
      <c r="E5398" t="s">
        <v>103</v>
      </c>
      <c r="F5398" t="s">
        <v>4231</v>
      </c>
      <c r="I5398">
        <v>0</v>
      </c>
      <c r="J5398">
        <v>0</v>
      </c>
      <c r="M5398">
        <v>0</v>
      </c>
      <c r="N5398">
        <v>0</v>
      </c>
      <c r="O5398">
        <v>0</v>
      </c>
      <c r="R5398">
        <v>0</v>
      </c>
      <c r="S5398">
        <v>0</v>
      </c>
      <c r="T5398">
        <v>0</v>
      </c>
      <c r="V5398">
        <v>0</v>
      </c>
      <c r="X5398">
        <v>0</v>
      </c>
      <c r="Y5398">
        <v>0</v>
      </c>
      <c r="AB5398">
        <v>4.8522999999999997E-2</v>
      </c>
      <c r="AC5398">
        <v>5.4999999999999997E-3</v>
      </c>
      <c r="AD5398">
        <v>0</v>
      </c>
      <c r="AE5398">
        <v>0</v>
      </c>
      <c r="AF5398">
        <v>0</v>
      </c>
      <c r="AG5398">
        <v>0</v>
      </c>
      <c r="AH5398" t="s">
        <v>6876</v>
      </c>
    </row>
    <row r="5399" spans="1:34">
      <c r="A5399" t="s">
        <v>1389</v>
      </c>
      <c r="B5399" t="s">
        <v>1688</v>
      </c>
      <c r="C5399" t="s">
        <v>7476</v>
      </c>
      <c r="D5399" t="s">
        <v>7482</v>
      </c>
      <c r="E5399" t="s">
        <v>103</v>
      </c>
      <c r="F5399" t="s">
        <v>4231</v>
      </c>
      <c r="I5399">
        <v>0</v>
      </c>
      <c r="J5399">
        <v>0</v>
      </c>
      <c r="M5399">
        <v>0</v>
      </c>
      <c r="N5399">
        <v>0</v>
      </c>
      <c r="O5399">
        <v>0</v>
      </c>
      <c r="R5399">
        <v>0</v>
      </c>
      <c r="S5399">
        <v>0</v>
      </c>
      <c r="T5399">
        <v>0</v>
      </c>
      <c r="V5399">
        <v>0</v>
      </c>
      <c r="X5399">
        <v>0</v>
      </c>
      <c r="Y5399">
        <v>0</v>
      </c>
      <c r="AB5399">
        <v>4.8522999999999997E-2</v>
      </c>
      <c r="AC5399">
        <v>5.4999999999999997E-3</v>
      </c>
      <c r="AD5399">
        <v>0</v>
      </c>
      <c r="AE5399">
        <v>0</v>
      </c>
      <c r="AF5399">
        <v>0</v>
      </c>
      <c r="AG5399">
        <v>0</v>
      </c>
      <c r="AH5399" t="s">
        <v>6876</v>
      </c>
    </row>
    <row r="5400" spans="1:34">
      <c r="A5400" t="s">
        <v>1389</v>
      </c>
      <c r="B5400" t="s">
        <v>1675</v>
      </c>
      <c r="C5400" t="s">
        <v>7476</v>
      </c>
      <c r="D5400" t="s">
        <v>7483</v>
      </c>
      <c r="E5400" t="s">
        <v>103</v>
      </c>
      <c r="F5400" t="s">
        <v>4231</v>
      </c>
      <c r="I5400">
        <v>0</v>
      </c>
      <c r="J5400">
        <v>0</v>
      </c>
      <c r="M5400">
        <v>0</v>
      </c>
      <c r="N5400">
        <v>0</v>
      </c>
      <c r="O5400">
        <v>0</v>
      </c>
      <c r="R5400">
        <v>0</v>
      </c>
      <c r="S5400">
        <v>0</v>
      </c>
      <c r="T5400">
        <v>0</v>
      </c>
      <c r="V5400">
        <v>0</v>
      </c>
      <c r="X5400">
        <v>0</v>
      </c>
      <c r="Y5400">
        <v>0</v>
      </c>
      <c r="AB5400">
        <v>4.8522999999999997E-2</v>
      </c>
      <c r="AC5400">
        <v>5.4999999999999997E-3</v>
      </c>
      <c r="AD5400">
        <v>0</v>
      </c>
      <c r="AE5400">
        <v>0</v>
      </c>
      <c r="AF5400">
        <v>0</v>
      </c>
      <c r="AG5400">
        <v>0</v>
      </c>
      <c r="AH5400" t="s">
        <v>6876</v>
      </c>
    </row>
    <row r="5401" spans="1:34">
      <c r="A5401" t="s">
        <v>1389</v>
      </c>
      <c r="B5401" t="s">
        <v>1719</v>
      </c>
      <c r="C5401" t="s">
        <v>7476</v>
      </c>
      <c r="D5401" t="s">
        <v>7484</v>
      </c>
      <c r="E5401" t="s">
        <v>103</v>
      </c>
      <c r="F5401" t="s">
        <v>4231</v>
      </c>
      <c r="I5401">
        <v>0</v>
      </c>
      <c r="J5401">
        <v>0</v>
      </c>
      <c r="M5401">
        <v>0</v>
      </c>
      <c r="N5401">
        <v>0</v>
      </c>
      <c r="O5401">
        <v>0</v>
      </c>
      <c r="R5401">
        <v>0</v>
      </c>
      <c r="S5401">
        <v>0</v>
      </c>
      <c r="T5401">
        <v>0</v>
      </c>
      <c r="V5401">
        <v>0</v>
      </c>
      <c r="X5401">
        <v>0</v>
      </c>
      <c r="Y5401">
        <v>0</v>
      </c>
      <c r="AB5401">
        <v>4.8522999999999997E-2</v>
      </c>
      <c r="AC5401">
        <v>5.4999999999999997E-3</v>
      </c>
      <c r="AD5401">
        <v>0</v>
      </c>
      <c r="AE5401">
        <v>0</v>
      </c>
      <c r="AF5401">
        <v>0</v>
      </c>
      <c r="AG5401">
        <v>0</v>
      </c>
      <c r="AH5401" t="s">
        <v>6876</v>
      </c>
    </row>
    <row r="5402" spans="1:34">
      <c r="A5402" t="s">
        <v>1389</v>
      </c>
      <c r="B5402" t="s">
        <v>1390</v>
      </c>
      <c r="C5402" t="s">
        <v>7476</v>
      </c>
      <c r="D5402" t="s">
        <v>7485</v>
      </c>
      <c r="E5402" t="s">
        <v>103</v>
      </c>
      <c r="F5402" t="s">
        <v>4231</v>
      </c>
      <c r="I5402">
        <v>0</v>
      </c>
      <c r="J5402">
        <v>0</v>
      </c>
      <c r="M5402">
        <v>0</v>
      </c>
      <c r="N5402">
        <v>0</v>
      </c>
      <c r="O5402">
        <v>0</v>
      </c>
      <c r="R5402">
        <v>0</v>
      </c>
      <c r="S5402">
        <v>0</v>
      </c>
      <c r="T5402">
        <v>0</v>
      </c>
      <c r="V5402">
        <v>0</v>
      </c>
      <c r="X5402">
        <v>0</v>
      </c>
      <c r="Y5402">
        <v>0</v>
      </c>
      <c r="AB5402">
        <v>4.8522999999999997E-2</v>
      </c>
      <c r="AC5402">
        <v>5.4999999999999997E-3</v>
      </c>
      <c r="AD5402">
        <v>0</v>
      </c>
      <c r="AE5402">
        <v>0</v>
      </c>
      <c r="AF5402">
        <v>0</v>
      </c>
      <c r="AG5402">
        <v>0</v>
      </c>
      <c r="AH5402" t="s">
        <v>6876</v>
      </c>
    </row>
    <row r="5403" spans="1:34">
      <c r="A5403" t="s">
        <v>1389</v>
      </c>
      <c r="B5403" t="s">
        <v>3382</v>
      </c>
      <c r="C5403" t="s">
        <v>7476</v>
      </c>
      <c r="D5403" t="s">
        <v>7486</v>
      </c>
      <c r="E5403" t="s">
        <v>103</v>
      </c>
      <c r="F5403" t="s">
        <v>4231</v>
      </c>
      <c r="I5403">
        <v>0</v>
      </c>
      <c r="J5403">
        <v>0</v>
      </c>
      <c r="M5403">
        <v>0</v>
      </c>
      <c r="N5403">
        <v>0</v>
      </c>
      <c r="O5403">
        <v>0</v>
      </c>
      <c r="R5403">
        <v>0</v>
      </c>
      <c r="S5403">
        <v>0</v>
      </c>
      <c r="T5403">
        <v>0</v>
      </c>
      <c r="V5403">
        <v>0</v>
      </c>
      <c r="X5403">
        <v>0</v>
      </c>
      <c r="Y5403">
        <v>0</v>
      </c>
      <c r="AB5403">
        <v>4.8522999999999997E-2</v>
      </c>
      <c r="AC5403">
        <v>5.4999999999999997E-3</v>
      </c>
      <c r="AD5403">
        <v>0</v>
      </c>
      <c r="AE5403">
        <v>0</v>
      </c>
      <c r="AF5403">
        <v>0</v>
      </c>
      <c r="AG5403">
        <v>0</v>
      </c>
      <c r="AH5403" t="s">
        <v>6876</v>
      </c>
    </row>
    <row r="5404" spans="1:34">
      <c r="A5404" t="s">
        <v>1389</v>
      </c>
      <c r="B5404" t="s">
        <v>1525</v>
      </c>
      <c r="C5404" t="s">
        <v>7476</v>
      </c>
      <c r="D5404" t="s">
        <v>7487</v>
      </c>
      <c r="E5404" t="s">
        <v>103</v>
      </c>
      <c r="F5404" t="s">
        <v>4231</v>
      </c>
      <c r="I5404">
        <v>0</v>
      </c>
      <c r="J5404">
        <v>0</v>
      </c>
      <c r="M5404">
        <v>0</v>
      </c>
      <c r="N5404">
        <v>0</v>
      </c>
      <c r="O5404">
        <v>0</v>
      </c>
      <c r="R5404">
        <v>0</v>
      </c>
      <c r="S5404">
        <v>0</v>
      </c>
      <c r="T5404">
        <v>0</v>
      </c>
      <c r="V5404">
        <v>0</v>
      </c>
      <c r="X5404">
        <v>0</v>
      </c>
      <c r="Y5404">
        <v>0</v>
      </c>
      <c r="AB5404">
        <v>4.8522999999999997E-2</v>
      </c>
      <c r="AC5404">
        <v>5.4999999999999997E-3</v>
      </c>
      <c r="AD5404">
        <v>0</v>
      </c>
      <c r="AE5404">
        <v>0</v>
      </c>
      <c r="AF5404">
        <v>0</v>
      </c>
      <c r="AG5404">
        <v>0</v>
      </c>
      <c r="AH5404" t="s">
        <v>6876</v>
      </c>
    </row>
    <row r="5405" spans="1:34">
      <c r="A5405" t="s">
        <v>1389</v>
      </c>
      <c r="B5405" t="s">
        <v>1458</v>
      </c>
      <c r="C5405" t="s">
        <v>7488</v>
      </c>
      <c r="D5405" t="s">
        <v>7489</v>
      </c>
      <c r="E5405" t="s">
        <v>40</v>
      </c>
      <c r="F5405" t="s">
        <v>41</v>
      </c>
      <c r="I5405">
        <v>0</v>
      </c>
      <c r="J5405">
        <v>0</v>
      </c>
      <c r="M5405">
        <v>0</v>
      </c>
      <c r="N5405">
        <v>0</v>
      </c>
      <c r="O5405">
        <v>0</v>
      </c>
      <c r="R5405">
        <v>0</v>
      </c>
      <c r="S5405">
        <v>0</v>
      </c>
      <c r="T5405">
        <v>0</v>
      </c>
      <c r="V5405">
        <v>0</v>
      </c>
      <c r="X5405">
        <v>0</v>
      </c>
      <c r="Y5405">
        <v>0</v>
      </c>
      <c r="AB5405">
        <v>4.9485000000000001E-2</v>
      </c>
      <c r="AC5405">
        <v>5.4999999999999997E-3</v>
      </c>
      <c r="AD5405">
        <v>0</v>
      </c>
      <c r="AE5405">
        <v>0</v>
      </c>
      <c r="AF5405">
        <v>0</v>
      </c>
      <c r="AG5405">
        <v>0</v>
      </c>
      <c r="AH5405" t="s">
        <v>4379</v>
      </c>
    </row>
    <row r="5406" spans="1:34">
      <c r="A5406" t="s">
        <v>1389</v>
      </c>
      <c r="B5406" t="s">
        <v>1691</v>
      </c>
      <c r="C5406" t="s">
        <v>7488</v>
      </c>
      <c r="D5406" t="s">
        <v>7490</v>
      </c>
      <c r="E5406" t="s">
        <v>40</v>
      </c>
      <c r="F5406" t="s">
        <v>41</v>
      </c>
      <c r="I5406">
        <v>0</v>
      </c>
      <c r="J5406">
        <v>0</v>
      </c>
      <c r="M5406">
        <v>0</v>
      </c>
      <c r="N5406">
        <v>0</v>
      </c>
      <c r="O5406">
        <v>0</v>
      </c>
      <c r="R5406">
        <v>0</v>
      </c>
      <c r="S5406">
        <v>0</v>
      </c>
      <c r="T5406">
        <v>0</v>
      </c>
      <c r="V5406">
        <v>0</v>
      </c>
      <c r="X5406">
        <v>0</v>
      </c>
      <c r="Y5406">
        <v>0</v>
      </c>
      <c r="AB5406">
        <v>4.9485000000000001E-2</v>
      </c>
      <c r="AC5406">
        <v>5.4999999999999997E-3</v>
      </c>
      <c r="AD5406">
        <v>0</v>
      </c>
      <c r="AE5406">
        <v>0</v>
      </c>
      <c r="AF5406">
        <v>0</v>
      </c>
      <c r="AG5406">
        <v>0</v>
      </c>
      <c r="AH5406" t="s">
        <v>4379</v>
      </c>
    </row>
    <row r="5407" spans="1:34">
      <c r="A5407" t="s">
        <v>1389</v>
      </c>
      <c r="B5407" t="s">
        <v>1530</v>
      </c>
      <c r="C5407" t="s">
        <v>7488</v>
      </c>
      <c r="D5407" t="s">
        <v>7491</v>
      </c>
      <c r="E5407" t="s">
        <v>40</v>
      </c>
      <c r="F5407" t="s">
        <v>41</v>
      </c>
      <c r="I5407">
        <v>0</v>
      </c>
      <c r="J5407">
        <v>0</v>
      </c>
      <c r="M5407">
        <v>0</v>
      </c>
      <c r="N5407">
        <v>0</v>
      </c>
      <c r="O5407">
        <v>0</v>
      </c>
      <c r="R5407">
        <v>0</v>
      </c>
      <c r="S5407">
        <v>0</v>
      </c>
      <c r="T5407">
        <v>0</v>
      </c>
      <c r="V5407">
        <v>0</v>
      </c>
      <c r="X5407">
        <v>0</v>
      </c>
      <c r="Y5407">
        <v>0</v>
      </c>
      <c r="AB5407">
        <v>4.9485000000000001E-2</v>
      </c>
      <c r="AC5407">
        <v>5.4999999999999997E-3</v>
      </c>
      <c r="AD5407">
        <v>0</v>
      </c>
      <c r="AE5407">
        <v>0</v>
      </c>
      <c r="AF5407">
        <v>0</v>
      </c>
      <c r="AG5407">
        <v>0</v>
      </c>
      <c r="AH5407" t="s">
        <v>4379</v>
      </c>
    </row>
    <row r="5408" spans="1:34">
      <c r="A5408" t="s">
        <v>1389</v>
      </c>
      <c r="B5408" t="s">
        <v>1400</v>
      </c>
      <c r="C5408" t="s">
        <v>7488</v>
      </c>
      <c r="D5408" t="s">
        <v>7492</v>
      </c>
      <c r="E5408" t="s">
        <v>40</v>
      </c>
      <c r="F5408" t="s">
        <v>41</v>
      </c>
      <c r="I5408">
        <v>0</v>
      </c>
      <c r="J5408">
        <v>0</v>
      </c>
      <c r="M5408">
        <v>0</v>
      </c>
      <c r="N5408">
        <v>0</v>
      </c>
      <c r="O5408">
        <v>0</v>
      </c>
      <c r="R5408">
        <v>0</v>
      </c>
      <c r="S5408">
        <v>0</v>
      </c>
      <c r="T5408">
        <v>0</v>
      </c>
      <c r="V5408">
        <v>0</v>
      </c>
      <c r="X5408">
        <v>0</v>
      </c>
      <c r="Y5408">
        <v>0</v>
      </c>
      <c r="AB5408">
        <v>4.9485000000000001E-2</v>
      </c>
      <c r="AC5408">
        <v>5.4999999999999997E-3</v>
      </c>
      <c r="AD5408">
        <v>0</v>
      </c>
      <c r="AE5408">
        <v>0</v>
      </c>
      <c r="AF5408">
        <v>0</v>
      </c>
      <c r="AG5408">
        <v>0</v>
      </c>
      <c r="AH5408" t="s">
        <v>4379</v>
      </c>
    </row>
    <row r="5409" spans="1:34">
      <c r="A5409" t="s">
        <v>1389</v>
      </c>
      <c r="B5409" t="s">
        <v>1726</v>
      </c>
      <c r="C5409" t="s">
        <v>7488</v>
      </c>
      <c r="D5409" t="s">
        <v>7493</v>
      </c>
      <c r="E5409" t="s">
        <v>40</v>
      </c>
      <c r="F5409" t="s">
        <v>41</v>
      </c>
      <c r="I5409">
        <v>0</v>
      </c>
      <c r="J5409">
        <v>0</v>
      </c>
      <c r="M5409">
        <v>0</v>
      </c>
      <c r="N5409">
        <v>0</v>
      </c>
      <c r="O5409">
        <v>0</v>
      </c>
      <c r="R5409">
        <v>0</v>
      </c>
      <c r="S5409">
        <v>0</v>
      </c>
      <c r="T5409">
        <v>0</v>
      </c>
      <c r="V5409">
        <v>0</v>
      </c>
      <c r="X5409">
        <v>0</v>
      </c>
      <c r="Y5409">
        <v>0</v>
      </c>
      <c r="AB5409">
        <v>4.9485000000000001E-2</v>
      </c>
      <c r="AC5409">
        <v>5.4999999999999997E-3</v>
      </c>
      <c r="AD5409">
        <v>0</v>
      </c>
      <c r="AE5409">
        <v>0</v>
      </c>
      <c r="AF5409">
        <v>0</v>
      </c>
      <c r="AG5409">
        <v>0</v>
      </c>
      <c r="AH5409" t="s">
        <v>4379</v>
      </c>
    </row>
    <row r="5410" spans="1:34">
      <c r="A5410" t="s">
        <v>1389</v>
      </c>
      <c r="B5410" t="s">
        <v>1688</v>
      </c>
      <c r="C5410" t="s">
        <v>7488</v>
      </c>
      <c r="D5410" t="s">
        <v>7494</v>
      </c>
      <c r="E5410" t="s">
        <v>40</v>
      </c>
      <c r="F5410" t="s">
        <v>41</v>
      </c>
      <c r="I5410">
        <v>0</v>
      </c>
      <c r="J5410">
        <v>0</v>
      </c>
      <c r="M5410">
        <v>0</v>
      </c>
      <c r="N5410">
        <v>0</v>
      </c>
      <c r="O5410">
        <v>0</v>
      </c>
      <c r="R5410">
        <v>0</v>
      </c>
      <c r="S5410">
        <v>0</v>
      </c>
      <c r="T5410">
        <v>0</v>
      </c>
      <c r="V5410">
        <v>0</v>
      </c>
      <c r="X5410">
        <v>0</v>
      </c>
      <c r="Y5410">
        <v>0</v>
      </c>
      <c r="AB5410">
        <v>4.9485000000000001E-2</v>
      </c>
      <c r="AC5410">
        <v>5.4999999999999997E-3</v>
      </c>
      <c r="AD5410">
        <v>0</v>
      </c>
      <c r="AE5410">
        <v>0</v>
      </c>
      <c r="AF5410">
        <v>0</v>
      </c>
      <c r="AG5410">
        <v>0</v>
      </c>
      <c r="AH5410" t="s">
        <v>4379</v>
      </c>
    </row>
    <row r="5411" spans="1:34">
      <c r="A5411" t="s">
        <v>1389</v>
      </c>
      <c r="B5411" t="s">
        <v>1675</v>
      </c>
      <c r="C5411" t="s">
        <v>7488</v>
      </c>
      <c r="D5411" t="s">
        <v>7495</v>
      </c>
      <c r="E5411" t="s">
        <v>40</v>
      </c>
      <c r="F5411" t="s">
        <v>41</v>
      </c>
      <c r="I5411">
        <v>0</v>
      </c>
      <c r="J5411">
        <v>0</v>
      </c>
      <c r="M5411">
        <v>0</v>
      </c>
      <c r="N5411">
        <v>0</v>
      </c>
      <c r="O5411">
        <v>0</v>
      </c>
      <c r="R5411">
        <v>0</v>
      </c>
      <c r="S5411">
        <v>0</v>
      </c>
      <c r="T5411">
        <v>0</v>
      </c>
      <c r="V5411">
        <v>0</v>
      </c>
      <c r="X5411">
        <v>0</v>
      </c>
      <c r="Y5411">
        <v>0</v>
      </c>
      <c r="AB5411">
        <v>4.9485000000000001E-2</v>
      </c>
      <c r="AC5411">
        <v>5.4999999999999997E-3</v>
      </c>
      <c r="AD5411">
        <v>0</v>
      </c>
      <c r="AE5411">
        <v>0</v>
      </c>
      <c r="AF5411">
        <v>0</v>
      </c>
      <c r="AG5411">
        <v>0</v>
      </c>
      <c r="AH5411" t="s">
        <v>4379</v>
      </c>
    </row>
    <row r="5412" spans="1:34">
      <c r="A5412" t="s">
        <v>1389</v>
      </c>
      <c r="B5412" t="s">
        <v>1719</v>
      </c>
      <c r="C5412" t="s">
        <v>7488</v>
      </c>
      <c r="D5412" t="s">
        <v>7496</v>
      </c>
      <c r="E5412" t="s">
        <v>40</v>
      </c>
      <c r="F5412" t="s">
        <v>41</v>
      </c>
      <c r="I5412">
        <v>0</v>
      </c>
      <c r="J5412">
        <v>0</v>
      </c>
      <c r="M5412">
        <v>0</v>
      </c>
      <c r="N5412">
        <v>0</v>
      </c>
      <c r="O5412">
        <v>0</v>
      </c>
      <c r="R5412">
        <v>0</v>
      </c>
      <c r="S5412">
        <v>0</v>
      </c>
      <c r="T5412">
        <v>0</v>
      </c>
      <c r="V5412">
        <v>0</v>
      </c>
      <c r="X5412">
        <v>0</v>
      </c>
      <c r="Y5412">
        <v>0</v>
      </c>
      <c r="AB5412">
        <v>4.9485000000000001E-2</v>
      </c>
      <c r="AC5412">
        <v>5.4999999999999997E-3</v>
      </c>
      <c r="AD5412">
        <v>0</v>
      </c>
      <c r="AE5412">
        <v>0</v>
      </c>
      <c r="AF5412">
        <v>0</v>
      </c>
      <c r="AG5412">
        <v>0</v>
      </c>
      <c r="AH5412" t="s">
        <v>4379</v>
      </c>
    </row>
    <row r="5413" spans="1:34">
      <c r="A5413" t="s">
        <v>1389</v>
      </c>
      <c r="B5413" t="s">
        <v>1390</v>
      </c>
      <c r="C5413" t="s">
        <v>7488</v>
      </c>
      <c r="D5413" t="s">
        <v>7497</v>
      </c>
      <c r="E5413" t="s">
        <v>40</v>
      </c>
      <c r="F5413" t="s">
        <v>41</v>
      </c>
      <c r="I5413">
        <v>0</v>
      </c>
      <c r="J5413">
        <v>0</v>
      </c>
      <c r="M5413">
        <v>0</v>
      </c>
      <c r="N5413">
        <v>0</v>
      </c>
      <c r="O5413">
        <v>0</v>
      </c>
      <c r="R5413">
        <v>0</v>
      </c>
      <c r="S5413">
        <v>0</v>
      </c>
      <c r="T5413">
        <v>0</v>
      </c>
      <c r="V5413">
        <v>0</v>
      </c>
      <c r="X5413">
        <v>0</v>
      </c>
      <c r="Y5413">
        <v>0</v>
      </c>
      <c r="AB5413">
        <v>4.9485000000000001E-2</v>
      </c>
      <c r="AC5413">
        <v>5.4999999999999997E-3</v>
      </c>
      <c r="AD5413">
        <v>0</v>
      </c>
      <c r="AE5413">
        <v>0</v>
      </c>
      <c r="AF5413">
        <v>0</v>
      </c>
      <c r="AG5413">
        <v>0</v>
      </c>
      <c r="AH5413" t="s">
        <v>4379</v>
      </c>
    </row>
    <row r="5414" spans="1:34">
      <c r="A5414" t="s">
        <v>1389</v>
      </c>
      <c r="B5414" t="s">
        <v>3382</v>
      </c>
      <c r="C5414" t="s">
        <v>7488</v>
      </c>
      <c r="D5414" t="s">
        <v>7498</v>
      </c>
      <c r="E5414" t="s">
        <v>40</v>
      </c>
      <c r="F5414" t="s">
        <v>41</v>
      </c>
      <c r="I5414">
        <v>0</v>
      </c>
      <c r="J5414">
        <v>0</v>
      </c>
      <c r="M5414">
        <v>0</v>
      </c>
      <c r="N5414">
        <v>0</v>
      </c>
      <c r="O5414">
        <v>0</v>
      </c>
      <c r="R5414">
        <v>0</v>
      </c>
      <c r="S5414">
        <v>0</v>
      </c>
      <c r="T5414">
        <v>0</v>
      </c>
      <c r="V5414">
        <v>0</v>
      </c>
      <c r="X5414">
        <v>0</v>
      </c>
      <c r="Y5414">
        <v>0</v>
      </c>
      <c r="AB5414">
        <v>4.9485000000000001E-2</v>
      </c>
      <c r="AC5414">
        <v>5.4999999999999997E-3</v>
      </c>
      <c r="AD5414">
        <v>0</v>
      </c>
      <c r="AE5414">
        <v>0</v>
      </c>
      <c r="AF5414">
        <v>0</v>
      </c>
      <c r="AG5414">
        <v>0</v>
      </c>
      <c r="AH5414" t="s">
        <v>4379</v>
      </c>
    </row>
    <row r="5415" spans="1:34">
      <c r="A5415" t="s">
        <v>1389</v>
      </c>
      <c r="B5415" t="s">
        <v>1525</v>
      </c>
      <c r="C5415" t="s">
        <v>7488</v>
      </c>
      <c r="D5415" t="s">
        <v>7499</v>
      </c>
      <c r="E5415" t="s">
        <v>40</v>
      </c>
      <c r="F5415" t="s">
        <v>41</v>
      </c>
      <c r="I5415">
        <v>0</v>
      </c>
      <c r="J5415">
        <v>0</v>
      </c>
      <c r="M5415">
        <v>0</v>
      </c>
      <c r="N5415">
        <v>0</v>
      </c>
      <c r="O5415">
        <v>0</v>
      </c>
      <c r="R5415">
        <v>0</v>
      </c>
      <c r="S5415">
        <v>0</v>
      </c>
      <c r="T5415">
        <v>0</v>
      </c>
      <c r="V5415">
        <v>0</v>
      </c>
      <c r="X5415">
        <v>0</v>
      </c>
      <c r="Y5415">
        <v>0</v>
      </c>
      <c r="AB5415">
        <v>4.9485000000000001E-2</v>
      </c>
      <c r="AC5415">
        <v>5.4999999999999997E-3</v>
      </c>
      <c r="AD5415">
        <v>0</v>
      </c>
      <c r="AE5415">
        <v>0</v>
      </c>
      <c r="AF5415">
        <v>0</v>
      </c>
      <c r="AG5415">
        <v>0</v>
      </c>
      <c r="AH5415" t="s">
        <v>4379</v>
      </c>
    </row>
    <row r="5416" spans="1:34">
      <c r="A5416" t="s">
        <v>1389</v>
      </c>
      <c r="B5416" t="s">
        <v>1458</v>
      </c>
      <c r="C5416" t="s">
        <v>7500</v>
      </c>
      <c r="D5416" t="s">
        <v>7501</v>
      </c>
      <c r="E5416" t="s">
        <v>40</v>
      </c>
      <c r="F5416" t="s">
        <v>302</v>
      </c>
      <c r="I5416">
        <v>0</v>
      </c>
      <c r="J5416">
        <v>0</v>
      </c>
      <c r="M5416">
        <v>0</v>
      </c>
      <c r="N5416">
        <v>0</v>
      </c>
      <c r="O5416">
        <v>0</v>
      </c>
      <c r="R5416">
        <v>0</v>
      </c>
      <c r="S5416">
        <v>0</v>
      </c>
      <c r="T5416">
        <v>0</v>
      </c>
      <c r="V5416">
        <v>0</v>
      </c>
      <c r="X5416">
        <v>0</v>
      </c>
      <c r="Y5416">
        <v>0</v>
      </c>
      <c r="AB5416">
        <v>4.5622999999999997E-2</v>
      </c>
      <c r="AC5416">
        <v>5.4999999999999997E-3</v>
      </c>
      <c r="AD5416">
        <v>0</v>
      </c>
      <c r="AE5416">
        <v>0</v>
      </c>
      <c r="AF5416">
        <v>0</v>
      </c>
      <c r="AG5416">
        <v>0</v>
      </c>
      <c r="AH5416" t="s">
        <v>4400</v>
      </c>
    </row>
    <row r="5417" spans="1:34">
      <c r="A5417" t="s">
        <v>1389</v>
      </c>
      <c r="B5417" t="s">
        <v>1691</v>
      </c>
      <c r="C5417" t="s">
        <v>7500</v>
      </c>
      <c r="D5417" t="s">
        <v>7502</v>
      </c>
      <c r="E5417" t="s">
        <v>40</v>
      </c>
      <c r="F5417" t="s">
        <v>302</v>
      </c>
      <c r="I5417">
        <v>0</v>
      </c>
      <c r="J5417">
        <v>0</v>
      </c>
      <c r="M5417">
        <v>0</v>
      </c>
      <c r="N5417">
        <v>0</v>
      </c>
      <c r="O5417">
        <v>0</v>
      </c>
      <c r="R5417">
        <v>0</v>
      </c>
      <c r="S5417">
        <v>0</v>
      </c>
      <c r="T5417">
        <v>0</v>
      </c>
      <c r="V5417">
        <v>0</v>
      </c>
      <c r="X5417">
        <v>0</v>
      </c>
      <c r="Y5417">
        <v>0</v>
      </c>
      <c r="AB5417">
        <v>4.5622999999999997E-2</v>
      </c>
      <c r="AC5417">
        <v>5.4999999999999997E-3</v>
      </c>
      <c r="AD5417">
        <v>0</v>
      </c>
      <c r="AE5417">
        <v>0</v>
      </c>
      <c r="AF5417">
        <v>0</v>
      </c>
      <c r="AG5417">
        <v>0</v>
      </c>
      <c r="AH5417" t="s">
        <v>4400</v>
      </c>
    </row>
    <row r="5418" spans="1:34">
      <c r="A5418" t="s">
        <v>1389</v>
      </c>
      <c r="B5418" t="s">
        <v>1530</v>
      </c>
      <c r="C5418" t="s">
        <v>7500</v>
      </c>
      <c r="D5418" t="s">
        <v>7503</v>
      </c>
      <c r="E5418" t="s">
        <v>40</v>
      </c>
      <c r="F5418" t="s">
        <v>302</v>
      </c>
      <c r="I5418">
        <v>0</v>
      </c>
      <c r="J5418">
        <v>0</v>
      </c>
      <c r="M5418">
        <v>0</v>
      </c>
      <c r="N5418">
        <v>0</v>
      </c>
      <c r="O5418">
        <v>0</v>
      </c>
      <c r="R5418">
        <v>0</v>
      </c>
      <c r="S5418">
        <v>0</v>
      </c>
      <c r="T5418">
        <v>0</v>
      </c>
      <c r="V5418">
        <v>0</v>
      </c>
      <c r="X5418">
        <v>0</v>
      </c>
      <c r="Y5418">
        <v>0</v>
      </c>
      <c r="AB5418">
        <v>4.5622999999999997E-2</v>
      </c>
      <c r="AC5418">
        <v>5.4999999999999997E-3</v>
      </c>
      <c r="AD5418">
        <v>0</v>
      </c>
      <c r="AE5418">
        <v>0</v>
      </c>
      <c r="AF5418">
        <v>0</v>
      </c>
      <c r="AG5418">
        <v>0</v>
      </c>
      <c r="AH5418" t="s">
        <v>4400</v>
      </c>
    </row>
    <row r="5419" spans="1:34">
      <c r="A5419" t="s">
        <v>1389</v>
      </c>
      <c r="B5419" t="s">
        <v>1400</v>
      </c>
      <c r="C5419" t="s">
        <v>7500</v>
      </c>
      <c r="D5419" t="s">
        <v>7504</v>
      </c>
      <c r="E5419" t="s">
        <v>40</v>
      </c>
      <c r="F5419" t="s">
        <v>302</v>
      </c>
      <c r="I5419">
        <v>0</v>
      </c>
      <c r="J5419">
        <v>0</v>
      </c>
      <c r="M5419">
        <v>0</v>
      </c>
      <c r="N5419">
        <v>0</v>
      </c>
      <c r="O5419">
        <v>0</v>
      </c>
      <c r="R5419">
        <v>0</v>
      </c>
      <c r="S5419">
        <v>0</v>
      </c>
      <c r="T5419">
        <v>0</v>
      </c>
      <c r="V5419">
        <v>0</v>
      </c>
      <c r="X5419">
        <v>0</v>
      </c>
      <c r="Y5419">
        <v>0</v>
      </c>
      <c r="AB5419">
        <v>4.5622999999999997E-2</v>
      </c>
      <c r="AC5419">
        <v>5.4999999999999997E-3</v>
      </c>
      <c r="AD5419">
        <v>0</v>
      </c>
      <c r="AE5419">
        <v>0</v>
      </c>
      <c r="AF5419">
        <v>0</v>
      </c>
      <c r="AG5419">
        <v>0</v>
      </c>
      <c r="AH5419" t="s">
        <v>4400</v>
      </c>
    </row>
    <row r="5420" spans="1:34">
      <c r="A5420" t="s">
        <v>1389</v>
      </c>
      <c r="B5420" t="s">
        <v>1726</v>
      </c>
      <c r="C5420" t="s">
        <v>7500</v>
      </c>
      <c r="D5420" t="s">
        <v>7505</v>
      </c>
      <c r="E5420" t="s">
        <v>40</v>
      </c>
      <c r="F5420" t="s">
        <v>302</v>
      </c>
      <c r="I5420">
        <v>0</v>
      </c>
      <c r="J5420">
        <v>0</v>
      </c>
      <c r="M5420">
        <v>0</v>
      </c>
      <c r="N5420">
        <v>0</v>
      </c>
      <c r="O5420">
        <v>0</v>
      </c>
      <c r="R5420">
        <v>0</v>
      </c>
      <c r="S5420">
        <v>0</v>
      </c>
      <c r="T5420">
        <v>0</v>
      </c>
      <c r="V5420">
        <v>0</v>
      </c>
      <c r="X5420">
        <v>0</v>
      </c>
      <c r="Y5420">
        <v>0</v>
      </c>
      <c r="AB5420">
        <v>4.5622999999999997E-2</v>
      </c>
      <c r="AC5420">
        <v>5.4999999999999997E-3</v>
      </c>
      <c r="AD5420">
        <v>0</v>
      </c>
      <c r="AE5420">
        <v>0</v>
      </c>
      <c r="AF5420">
        <v>0</v>
      </c>
      <c r="AG5420">
        <v>0</v>
      </c>
      <c r="AH5420" t="s">
        <v>4400</v>
      </c>
    </row>
    <row r="5421" spans="1:34">
      <c r="A5421" t="s">
        <v>1389</v>
      </c>
      <c r="B5421" t="s">
        <v>1688</v>
      </c>
      <c r="C5421" t="s">
        <v>7500</v>
      </c>
      <c r="D5421" t="s">
        <v>7506</v>
      </c>
      <c r="E5421" t="s">
        <v>40</v>
      </c>
      <c r="F5421" t="s">
        <v>302</v>
      </c>
      <c r="I5421">
        <v>0</v>
      </c>
      <c r="J5421">
        <v>0</v>
      </c>
      <c r="M5421">
        <v>0</v>
      </c>
      <c r="N5421">
        <v>0</v>
      </c>
      <c r="O5421">
        <v>0</v>
      </c>
      <c r="R5421">
        <v>0</v>
      </c>
      <c r="S5421">
        <v>0</v>
      </c>
      <c r="T5421">
        <v>0</v>
      </c>
      <c r="V5421">
        <v>0</v>
      </c>
      <c r="X5421">
        <v>0</v>
      </c>
      <c r="Y5421">
        <v>0</v>
      </c>
      <c r="AB5421">
        <v>4.5622999999999997E-2</v>
      </c>
      <c r="AC5421">
        <v>5.4999999999999997E-3</v>
      </c>
      <c r="AD5421">
        <v>0</v>
      </c>
      <c r="AE5421">
        <v>0</v>
      </c>
      <c r="AF5421">
        <v>0</v>
      </c>
      <c r="AG5421">
        <v>0</v>
      </c>
      <c r="AH5421" t="s">
        <v>4400</v>
      </c>
    </row>
    <row r="5422" spans="1:34">
      <c r="A5422" t="s">
        <v>1389</v>
      </c>
      <c r="B5422" t="s">
        <v>1675</v>
      </c>
      <c r="C5422" t="s">
        <v>7500</v>
      </c>
      <c r="D5422" t="s">
        <v>7507</v>
      </c>
      <c r="E5422" t="s">
        <v>40</v>
      </c>
      <c r="F5422" t="s">
        <v>302</v>
      </c>
      <c r="I5422">
        <v>0</v>
      </c>
      <c r="J5422">
        <v>0</v>
      </c>
      <c r="M5422">
        <v>0</v>
      </c>
      <c r="N5422">
        <v>0</v>
      </c>
      <c r="O5422">
        <v>0</v>
      </c>
      <c r="R5422">
        <v>0</v>
      </c>
      <c r="S5422">
        <v>0</v>
      </c>
      <c r="T5422">
        <v>0</v>
      </c>
      <c r="V5422">
        <v>0</v>
      </c>
      <c r="X5422">
        <v>0</v>
      </c>
      <c r="Y5422">
        <v>0</v>
      </c>
      <c r="AB5422">
        <v>4.5622999999999997E-2</v>
      </c>
      <c r="AC5422">
        <v>5.4999999999999997E-3</v>
      </c>
      <c r="AD5422">
        <v>0</v>
      </c>
      <c r="AE5422">
        <v>0</v>
      </c>
      <c r="AF5422">
        <v>0</v>
      </c>
      <c r="AG5422">
        <v>0</v>
      </c>
      <c r="AH5422" t="s">
        <v>4400</v>
      </c>
    </row>
    <row r="5423" spans="1:34">
      <c r="A5423" t="s">
        <v>1389</v>
      </c>
      <c r="B5423" t="s">
        <v>1719</v>
      </c>
      <c r="C5423" t="s">
        <v>7500</v>
      </c>
      <c r="D5423" t="s">
        <v>7508</v>
      </c>
      <c r="E5423" t="s">
        <v>40</v>
      </c>
      <c r="F5423" t="s">
        <v>302</v>
      </c>
      <c r="I5423">
        <v>0</v>
      </c>
      <c r="J5423">
        <v>0</v>
      </c>
      <c r="M5423">
        <v>0</v>
      </c>
      <c r="N5423">
        <v>0</v>
      </c>
      <c r="O5423">
        <v>0</v>
      </c>
      <c r="R5423">
        <v>0</v>
      </c>
      <c r="S5423">
        <v>0</v>
      </c>
      <c r="T5423">
        <v>0</v>
      </c>
      <c r="V5423">
        <v>0</v>
      </c>
      <c r="X5423">
        <v>0</v>
      </c>
      <c r="Y5423">
        <v>0</v>
      </c>
      <c r="AB5423">
        <v>4.5622999999999997E-2</v>
      </c>
      <c r="AC5423">
        <v>5.4999999999999997E-3</v>
      </c>
      <c r="AD5423">
        <v>0</v>
      </c>
      <c r="AE5423">
        <v>0</v>
      </c>
      <c r="AF5423">
        <v>0</v>
      </c>
      <c r="AG5423">
        <v>0</v>
      </c>
      <c r="AH5423" t="s">
        <v>4400</v>
      </c>
    </row>
    <row r="5424" spans="1:34">
      <c r="A5424" t="s">
        <v>1389</v>
      </c>
      <c r="B5424" t="s">
        <v>1390</v>
      </c>
      <c r="C5424" t="s">
        <v>7500</v>
      </c>
      <c r="D5424" t="s">
        <v>7509</v>
      </c>
      <c r="E5424" t="s">
        <v>40</v>
      </c>
      <c r="F5424" t="s">
        <v>302</v>
      </c>
      <c r="I5424">
        <v>0</v>
      </c>
      <c r="J5424">
        <v>0</v>
      </c>
      <c r="M5424">
        <v>0</v>
      </c>
      <c r="N5424">
        <v>0</v>
      </c>
      <c r="O5424">
        <v>0</v>
      </c>
      <c r="R5424">
        <v>0</v>
      </c>
      <c r="S5424">
        <v>0</v>
      </c>
      <c r="T5424">
        <v>0</v>
      </c>
      <c r="V5424">
        <v>0</v>
      </c>
      <c r="X5424">
        <v>0</v>
      </c>
      <c r="Y5424">
        <v>0</v>
      </c>
      <c r="AB5424">
        <v>4.5622999999999997E-2</v>
      </c>
      <c r="AC5424">
        <v>5.4999999999999997E-3</v>
      </c>
      <c r="AD5424">
        <v>0</v>
      </c>
      <c r="AE5424">
        <v>0</v>
      </c>
      <c r="AF5424">
        <v>0</v>
      </c>
      <c r="AG5424">
        <v>0</v>
      </c>
      <c r="AH5424" t="s">
        <v>4400</v>
      </c>
    </row>
    <row r="5425" spans="1:34">
      <c r="A5425" t="s">
        <v>1389</v>
      </c>
      <c r="B5425" t="s">
        <v>3382</v>
      </c>
      <c r="C5425" t="s">
        <v>7500</v>
      </c>
      <c r="D5425" t="s">
        <v>7510</v>
      </c>
      <c r="E5425" t="s">
        <v>40</v>
      </c>
      <c r="F5425" t="s">
        <v>302</v>
      </c>
      <c r="I5425">
        <v>0</v>
      </c>
      <c r="J5425">
        <v>0</v>
      </c>
      <c r="M5425">
        <v>0</v>
      </c>
      <c r="N5425">
        <v>0</v>
      </c>
      <c r="O5425">
        <v>0</v>
      </c>
      <c r="R5425">
        <v>0</v>
      </c>
      <c r="S5425">
        <v>0</v>
      </c>
      <c r="T5425">
        <v>0</v>
      </c>
      <c r="V5425">
        <v>0</v>
      </c>
      <c r="X5425">
        <v>0</v>
      </c>
      <c r="Y5425">
        <v>0</v>
      </c>
      <c r="AB5425">
        <v>4.5622999999999997E-2</v>
      </c>
      <c r="AC5425">
        <v>5.4999999999999997E-3</v>
      </c>
      <c r="AD5425">
        <v>0</v>
      </c>
      <c r="AE5425">
        <v>0</v>
      </c>
      <c r="AF5425">
        <v>0</v>
      </c>
      <c r="AG5425">
        <v>0</v>
      </c>
      <c r="AH5425" t="s">
        <v>4400</v>
      </c>
    </row>
    <row r="5426" spans="1:34">
      <c r="A5426" t="s">
        <v>1389</v>
      </c>
      <c r="B5426" t="s">
        <v>1525</v>
      </c>
      <c r="C5426" t="s">
        <v>7500</v>
      </c>
      <c r="D5426" t="s">
        <v>7511</v>
      </c>
      <c r="E5426" t="s">
        <v>40</v>
      </c>
      <c r="F5426" t="s">
        <v>302</v>
      </c>
      <c r="I5426">
        <v>0</v>
      </c>
      <c r="J5426">
        <v>0</v>
      </c>
      <c r="M5426">
        <v>0</v>
      </c>
      <c r="N5426">
        <v>0</v>
      </c>
      <c r="O5426">
        <v>0</v>
      </c>
      <c r="R5426">
        <v>0</v>
      </c>
      <c r="S5426">
        <v>0</v>
      </c>
      <c r="T5426">
        <v>0</v>
      </c>
      <c r="V5426">
        <v>0</v>
      </c>
      <c r="X5426">
        <v>0</v>
      </c>
      <c r="Y5426">
        <v>0</v>
      </c>
      <c r="AB5426">
        <v>4.5622999999999997E-2</v>
      </c>
      <c r="AC5426">
        <v>5.4999999999999997E-3</v>
      </c>
      <c r="AD5426">
        <v>0</v>
      </c>
      <c r="AE5426">
        <v>0</v>
      </c>
      <c r="AF5426">
        <v>0</v>
      </c>
      <c r="AG5426">
        <v>0</v>
      </c>
      <c r="AH5426" t="s">
        <v>4400</v>
      </c>
    </row>
    <row r="5427" spans="1:34">
      <c r="A5427" t="s">
        <v>1389</v>
      </c>
      <c r="B5427" t="s">
        <v>1458</v>
      </c>
      <c r="C5427" t="s">
        <v>7512</v>
      </c>
      <c r="D5427" t="s">
        <v>7513</v>
      </c>
      <c r="E5427" t="s">
        <v>40</v>
      </c>
      <c r="F5427" t="s">
        <v>4231</v>
      </c>
      <c r="I5427">
        <v>0</v>
      </c>
      <c r="J5427">
        <v>0</v>
      </c>
      <c r="M5427">
        <v>0</v>
      </c>
      <c r="N5427">
        <v>0</v>
      </c>
      <c r="O5427">
        <v>0</v>
      </c>
      <c r="R5427">
        <v>0</v>
      </c>
      <c r="S5427">
        <v>0</v>
      </c>
      <c r="T5427">
        <v>0</v>
      </c>
      <c r="V5427">
        <v>0</v>
      </c>
      <c r="X5427">
        <v>0</v>
      </c>
      <c r="Y5427">
        <v>0</v>
      </c>
      <c r="AB5427">
        <v>4.8522999999999997E-2</v>
      </c>
      <c r="AC5427">
        <v>5.4999999999999997E-3</v>
      </c>
      <c r="AD5427">
        <v>0</v>
      </c>
      <c r="AE5427">
        <v>0</v>
      </c>
      <c r="AF5427">
        <v>0</v>
      </c>
      <c r="AG5427">
        <v>0</v>
      </c>
      <c r="AH5427" t="s">
        <v>4411</v>
      </c>
    </row>
    <row r="5428" spans="1:34">
      <c r="A5428" t="s">
        <v>1389</v>
      </c>
      <c r="B5428" t="s">
        <v>1691</v>
      </c>
      <c r="C5428" t="s">
        <v>7512</v>
      </c>
      <c r="D5428" t="s">
        <v>7514</v>
      </c>
      <c r="E5428" t="s">
        <v>40</v>
      </c>
      <c r="F5428" t="s">
        <v>4231</v>
      </c>
      <c r="I5428">
        <v>0</v>
      </c>
      <c r="J5428">
        <v>0</v>
      </c>
      <c r="M5428">
        <v>0</v>
      </c>
      <c r="N5428">
        <v>0</v>
      </c>
      <c r="O5428">
        <v>0</v>
      </c>
      <c r="R5428">
        <v>0</v>
      </c>
      <c r="S5428">
        <v>0</v>
      </c>
      <c r="T5428">
        <v>0</v>
      </c>
      <c r="V5428">
        <v>0</v>
      </c>
      <c r="X5428">
        <v>0</v>
      </c>
      <c r="Y5428">
        <v>0</v>
      </c>
      <c r="AB5428">
        <v>4.8522999999999997E-2</v>
      </c>
      <c r="AC5428">
        <v>5.4999999999999997E-3</v>
      </c>
      <c r="AD5428">
        <v>0</v>
      </c>
      <c r="AE5428">
        <v>0</v>
      </c>
      <c r="AF5428">
        <v>0</v>
      </c>
      <c r="AG5428">
        <v>0</v>
      </c>
      <c r="AH5428" t="s">
        <v>4411</v>
      </c>
    </row>
    <row r="5429" spans="1:34">
      <c r="A5429" t="s">
        <v>1389</v>
      </c>
      <c r="B5429" t="s">
        <v>1530</v>
      </c>
      <c r="C5429" t="s">
        <v>7512</v>
      </c>
      <c r="D5429" t="s">
        <v>7515</v>
      </c>
      <c r="E5429" t="s">
        <v>40</v>
      </c>
      <c r="F5429" t="s">
        <v>4231</v>
      </c>
      <c r="I5429">
        <v>0</v>
      </c>
      <c r="J5429">
        <v>0</v>
      </c>
      <c r="M5429">
        <v>0</v>
      </c>
      <c r="N5429">
        <v>0</v>
      </c>
      <c r="O5429">
        <v>0</v>
      </c>
      <c r="R5429">
        <v>0</v>
      </c>
      <c r="S5429">
        <v>0</v>
      </c>
      <c r="T5429">
        <v>0</v>
      </c>
      <c r="V5429">
        <v>0</v>
      </c>
      <c r="X5429">
        <v>0</v>
      </c>
      <c r="Y5429">
        <v>0</v>
      </c>
      <c r="AB5429">
        <v>4.8522999999999997E-2</v>
      </c>
      <c r="AC5429">
        <v>5.4999999999999997E-3</v>
      </c>
      <c r="AD5429">
        <v>0</v>
      </c>
      <c r="AE5429">
        <v>0</v>
      </c>
      <c r="AF5429">
        <v>0</v>
      </c>
      <c r="AG5429">
        <v>0</v>
      </c>
      <c r="AH5429" t="s">
        <v>4411</v>
      </c>
    </row>
    <row r="5430" spans="1:34">
      <c r="A5430" t="s">
        <v>1389</v>
      </c>
      <c r="B5430" t="s">
        <v>1400</v>
      </c>
      <c r="C5430" t="s">
        <v>7512</v>
      </c>
      <c r="D5430" t="s">
        <v>7516</v>
      </c>
      <c r="E5430" t="s">
        <v>40</v>
      </c>
      <c r="F5430" t="s">
        <v>4231</v>
      </c>
      <c r="I5430">
        <v>0</v>
      </c>
      <c r="J5430">
        <v>0</v>
      </c>
      <c r="M5430">
        <v>0</v>
      </c>
      <c r="N5430">
        <v>0</v>
      </c>
      <c r="O5430">
        <v>0</v>
      </c>
      <c r="R5430">
        <v>0</v>
      </c>
      <c r="S5430">
        <v>0</v>
      </c>
      <c r="T5430">
        <v>0</v>
      </c>
      <c r="V5430">
        <v>0</v>
      </c>
      <c r="X5430">
        <v>0</v>
      </c>
      <c r="Y5430">
        <v>0</v>
      </c>
      <c r="AB5430">
        <v>4.8522999999999997E-2</v>
      </c>
      <c r="AC5430">
        <v>5.4999999999999997E-3</v>
      </c>
      <c r="AD5430">
        <v>0</v>
      </c>
      <c r="AE5430">
        <v>0</v>
      </c>
      <c r="AF5430">
        <v>0</v>
      </c>
      <c r="AG5430">
        <v>0</v>
      </c>
      <c r="AH5430" t="s">
        <v>4411</v>
      </c>
    </row>
    <row r="5431" spans="1:34">
      <c r="A5431" t="s">
        <v>1389</v>
      </c>
      <c r="B5431" t="s">
        <v>1726</v>
      </c>
      <c r="C5431" t="s">
        <v>7512</v>
      </c>
      <c r="D5431" t="s">
        <v>7517</v>
      </c>
      <c r="E5431" t="s">
        <v>40</v>
      </c>
      <c r="F5431" t="s">
        <v>4231</v>
      </c>
      <c r="I5431">
        <v>0</v>
      </c>
      <c r="J5431">
        <v>0</v>
      </c>
      <c r="M5431">
        <v>0</v>
      </c>
      <c r="N5431">
        <v>0</v>
      </c>
      <c r="O5431">
        <v>0</v>
      </c>
      <c r="R5431">
        <v>0</v>
      </c>
      <c r="S5431">
        <v>0</v>
      </c>
      <c r="T5431">
        <v>0</v>
      </c>
      <c r="V5431">
        <v>0</v>
      </c>
      <c r="X5431">
        <v>0</v>
      </c>
      <c r="Y5431">
        <v>0</v>
      </c>
      <c r="AB5431">
        <v>4.8522999999999997E-2</v>
      </c>
      <c r="AC5431">
        <v>5.4999999999999997E-3</v>
      </c>
      <c r="AD5431">
        <v>0</v>
      </c>
      <c r="AE5431">
        <v>0</v>
      </c>
      <c r="AF5431">
        <v>0</v>
      </c>
      <c r="AG5431">
        <v>0</v>
      </c>
      <c r="AH5431" t="s">
        <v>4411</v>
      </c>
    </row>
    <row r="5432" spans="1:34">
      <c r="A5432" t="s">
        <v>1389</v>
      </c>
      <c r="B5432" t="s">
        <v>1688</v>
      </c>
      <c r="C5432" t="s">
        <v>7512</v>
      </c>
      <c r="D5432" t="s">
        <v>7518</v>
      </c>
      <c r="E5432" t="s">
        <v>40</v>
      </c>
      <c r="F5432" t="s">
        <v>4231</v>
      </c>
      <c r="I5432">
        <v>0</v>
      </c>
      <c r="J5432">
        <v>0</v>
      </c>
      <c r="M5432">
        <v>0</v>
      </c>
      <c r="N5432">
        <v>0</v>
      </c>
      <c r="O5432">
        <v>0</v>
      </c>
      <c r="R5432">
        <v>0</v>
      </c>
      <c r="S5432">
        <v>0</v>
      </c>
      <c r="T5432">
        <v>0</v>
      </c>
      <c r="V5432">
        <v>0</v>
      </c>
      <c r="X5432">
        <v>0</v>
      </c>
      <c r="Y5432">
        <v>0</v>
      </c>
      <c r="AB5432">
        <v>4.8522999999999997E-2</v>
      </c>
      <c r="AC5432">
        <v>5.4999999999999997E-3</v>
      </c>
      <c r="AD5432">
        <v>0</v>
      </c>
      <c r="AE5432">
        <v>0</v>
      </c>
      <c r="AF5432">
        <v>0</v>
      </c>
      <c r="AG5432">
        <v>0</v>
      </c>
      <c r="AH5432" t="s">
        <v>4411</v>
      </c>
    </row>
    <row r="5433" spans="1:34">
      <c r="A5433" t="s">
        <v>1389</v>
      </c>
      <c r="B5433" t="s">
        <v>1675</v>
      </c>
      <c r="C5433" t="s">
        <v>7512</v>
      </c>
      <c r="D5433" t="s">
        <v>7519</v>
      </c>
      <c r="E5433" t="s">
        <v>40</v>
      </c>
      <c r="F5433" t="s">
        <v>4231</v>
      </c>
      <c r="I5433">
        <v>0</v>
      </c>
      <c r="J5433">
        <v>0</v>
      </c>
      <c r="M5433">
        <v>0</v>
      </c>
      <c r="N5433">
        <v>0</v>
      </c>
      <c r="O5433">
        <v>0</v>
      </c>
      <c r="R5433">
        <v>0</v>
      </c>
      <c r="S5433">
        <v>0</v>
      </c>
      <c r="T5433">
        <v>0</v>
      </c>
      <c r="V5433">
        <v>0</v>
      </c>
      <c r="X5433">
        <v>0</v>
      </c>
      <c r="Y5433">
        <v>0</v>
      </c>
      <c r="AB5433">
        <v>4.8522999999999997E-2</v>
      </c>
      <c r="AC5433">
        <v>5.4999999999999997E-3</v>
      </c>
      <c r="AD5433">
        <v>0</v>
      </c>
      <c r="AE5433">
        <v>0</v>
      </c>
      <c r="AF5433">
        <v>0</v>
      </c>
      <c r="AG5433">
        <v>0</v>
      </c>
      <c r="AH5433" t="s">
        <v>4411</v>
      </c>
    </row>
    <row r="5434" spans="1:34">
      <c r="A5434" t="s">
        <v>1389</v>
      </c>
      <c r="B5434" t="s">
        <v>1719</v>
      </c>
      <c r="C5434" t="s">
        <v>7512</v>
      </c>
      <c r="D5434" t="s">
        <v>7520</v>
      </c>
      <c r="E5434" t="s">
        <v>40</v>
      </c>
      <c r="F5434" t="s">
        <v>4231</v>
      </c>
      <c r="I5434">
        <v>0</v>
      </c>
      <c r="J5434">
        <v>0</v>
      </c>
      <c r="M5434">
        <v>0</v>
      </c>
      <c r="N5434">
        <v>0</v>
      </c>
      <c r="O5434">
        <v>0</v>
      </c>
      <c r="R5434">
        <v>0</v>
      </c>
      <c r="S5434">
        <v>0</v>
      </c>
      <c r="T5434">
        <v>0</v>
      </c>
      <c r="V5434">
        <v>0</v>
      </c>
      <c r="X5434">
        <v>0</v>
      </c>
      <c r="Y5434">
        <v>0</v>
      </c>
      <c r="AB5434">
        <v>4.8522999999999997E-2</v>
      </c>
      <c r="AC5434">
        <v>5.4999999999999997E-3</v>
      </c>
      <c r="AD5434">
        <v>0</v>
      </c>
      <c r="AE5434">
        <v>0</v>
      </c>
      <c r="AF5434">
        <v>0</v>
      </c>
      <c r="AG5434">
        <v>0</v>
      </c>
      <c r="AH5434" t="s">
        <v>4411</v>
      </c>
    </row>
    <row r="5435" spans="1:34">
      <c r="A5435" t="s">
        <v>1389</v>
      </c>
      <c r="B5435" t="s">
        <v>1390</v>
      </c>
      <c r="C5435" t="s">
        <v>7512</v>
      </c>
      <c r="D5435" t="s">
        <v>7521</v>
      </c>
      <c r="E5435" t="s">
        <v>40</v>
      </c>
      <c r="F5435" t="s">
        <v>4231</v>
      </c>
      <c r="I5435">
        <v>0</v>
      </c>
      <c r="J5435">
        <v>0</v>
      </c>
      <c r="M5435">
        <v>0</v>
      </c>
      <c r="N5435">
        <v>0</v>
      </c>
      <c r="O5435">
        <v>0</v>
      </c>
      <c r="R5435">
        <v>0</v>
      </c>
      <c r="S5435">
        <v>0</v>
      </c>
      <c r="T5435">
        <v>0</v>
      </c>
      <c r="V5435">
        <v>0</v>
      </c>
      <c r="X5435">
        <v>0</v>
      </c>
      <c r="Y5435">
        <v>0</v>
      </c>
      <c r="AB5435">
        <v>4.8522999999999997E-2</v>
      </c>
      <c r="AC5435">
        <v>5.4999999999999997E-3</v>
      </c>
      <c r="AD5435">
        <v>0</v>
      </c>
      <c r="AE5435">
        <v>0</v>
      </c>
      <c r="AF5435">
        <v>0</v>
      </c>
      <c r="AG5435">
        <v>0</v>
      </c>
      <c r="AH5435" t="s">
        <v>4411</v>
      </c>
    </row>
    <row r="5436" spans="1:34">
      <c r="A5436" t="s">
        <v>1389</v>
      </c>
      <c r="B5436" t="s">
        <v>3382</v>
      </c>
      <c r="C5436" t="s">
        <v>7512</v>
      </c>
      <c r="D5436" t="s">
        <v>7522</v>
      </c>
      <c r="E5436" t="s">
        <v>40</v>
      </c>
      <c r="F5436" t="s">
        <v>4231</v>
      </c>
      <c r="I5436">
        <v>0</v>
      </c>
      <c r="J5436">
        <v>0</v>
      </c>
      <c r="M5436">
        <v>0</v>
      </c>
      <c r="N5436">
        <v>0</v>
      </c>
      <c r="O5436">
        <v>0</v>
      </c>
      <c r="R5436">
        <v>0</v>
      </c>
      <c r="S5436">
        <v>0</v>
      </c>
      <c r="T5436">
        <v>0</v>
      </c>
      <c r="V5436">
        <v>0</v>
      </c>
      <c r="X5436">
        <v>0</v>
      </c>
      <c r="Y5436">
        <v>0</v>
      </c>
      <c r="AB5436">
        <v>4.8522999999999997E-2</v>
      </c>
      <c r="AC5436">
        <v>5.4999999999999997E-3</v>
      </c>
      <c r="AD5436">
        <v>0</v>
      </c>
      <c r="AE5436">
        <v>0</v>
      </c>
      <c r="AF5436">
        <v>0</v>
      </c>
      <c r="AG5436">
        <v>0</v>
      </c>
      <c r="AH5436" t="s">
        <v>4411</v>
      </c>
    </row>
    <row r="5437" spans="1:34">
      <c r="A5437" t="s">
        <v>1389</v>
      </c>
      <c r="B5437" t="s">
        <v>1525</v>
      </c>
      <c r="C5437" t="s">
        <v>7512</v>
      </c>
      <c r="D5437" t="s">
        <v>7523</v>
      </c>
      <c r="E5437" t="s">
        <v>40</v>
      </c>
      <c r="F5437" t="s">
        <v>4231</v>
      </c>
      <c r="I5437">
        <v>0</v>
      </c>
      <c r="J5437">
        <v>0</v>
      </c>
      <c r="M5437">
        <v>0</v>
      </c>
      <c r="N5437">
        <v>0</v>
      </c>
      <c r="O5437">
        <v>0</v>
      </c>
      <c r="R5437">
        <v>0</v>
      </c>
      <c r="S5437">
        <v>0</v>
      </c>
      <c r="T5437">
        <v>0</v>
      </c>
      <c r="V5437">
        <v>0</v>
      </c>
      <c r="X5437">
        <v>0</v>
      </c>
      <c r="Y5437">
        <v>0</v>
      </c>
      <c r="AB5437">
        <v>4.8522999999999997E-2</v>
      </c>
      <c r="AC5437">
        <v>5.4999999999999997E-3</v>
      </c>
      <c r="AD5437">
        <v>0</v>
      </c>
      <c r="AE5437">
        <v>0</v>
      </c>
      <c r="AF5437">
        <v>0</v>
      </c>
      <c r="AG5437">
        <v>0</v>
      </c>
      <c r="AH5437" t="s">
        <v>4411</v>
      </c>
    </row>
    <row r="5438" spans="1:34">
      <c r="A5438" t="s">
        <v>1389</v>
      </c>
      <c r="B5438" t="s">
        <v>1458</v>
      </c>
      <c r="C5438" t="s">
        <v>1391</v>
      </c>
      <c r="D5438" t="s">
        <v>1459</v>
      </c>
      <c r="E5438" t="s">
        <v>103</v>
      </c>
      <c r="F5438" t="s">
        <v>40</v>
      </c>
      <c r="G5438" t="s">
        <v>41</v>
      </c>
      <c r="I5438">
        <v>1</v>
      </c>
      <c r="J5438">
        <v>3.658763043021859</v>
      </c>
      <c r="K5438">
        <v>8.2001424799117446E-3</v>
      </c>
      <c r="M5438">
        <v>4.6669631855017704</v>
      </c>
      <c r="N5438">
        <v>98.416666666666671</v>
      </c>
      <c r="O5438">
        <v>359.7783658971494</v>
      </c>
      <c r="P5438">
        <v>180.20026644983139</v>
      </c>
      <c r="R5438">
        <v>638.39529901364745</v>
      </c>
      <c r="S5438">
        <v>14053955</v>
      </c>
      <c r="T5438">
        <v>28209063.06169853</v>
      </c>
      <c r="U5438">
        <v>27736981.938301481</v>
      </c>
      <c r="V5438">
        <v>70000000</v>
      </c>
      <c r="X5438">
        <v>0.22611350574712649</v>
      </c>
      <c r="Y5438">
        <v>0.83058126551358269</v>
      </c>
      <c r="Z5438">
        <v>0.51781685761445806</v>
      </c>
      <c r="AB5438">
        <v>7.6735999999999999E-2</v>
      </c>
      <c r="AC5438">
        <v>5.4999999999999997E-3</v>
      </c>
      <c r="AD5438">
        <v>1.270586835843414</v>
      </c>
      <c r="AE5438">
        <v>1.6637723756313809</v>
      </c>
      <c r="AF5438">
        <v>7.6835583969765651</v>
      </c>
      <c r="AG5438">
        <v>1</v>
      </c>
      <c r="AH5438" t="s">
        <v>219</v>
      </c>
    </row>
    <row r="5439" spans="1:34">
      <c r="A5439" t="s">
        <v>1389</v>
      </c>
      <c r="B5439" t="s">
        <v>1691</v>
      </c>
      <c r="C5439" t="s">
        <v>1391</v>
      </c>
      <c r="D5439" t="s">
        <v>1692</v>
      </c>
      <c r="E5439" t="s">
        <v>103</v>
      </c>
      <c r="F5439" t="s">
        <v>40</v>
      </c>
      <c r="G5439" t="s">
        <v>41</v>
      </c>
      <c r="I5439">
        <v>1</v>
      </c>
      <c r="J5439">
        <v>3.8335103325458149</v>
      </c>
      <c r="K5439">
        <v>7.8018271503538092E-3</v>
      </c>
      <c r="M5439">
        <v>4.8413121596961686</v>
      </c>
      <c r="N5439">
        <v>98.416666666666671</v>
      </c>
      <c r="O5439">
        <v>376.96184936700507</v>
      </c>
      <c r="P5439">
        <v>171.44718335484541</v>
      </c>
      <c r="R5439">
        <v>646.82569938851725</v>
      </c>
      <c r="S5439">
        <v>14053955</v>
      </c>
      <c r="T5439">
        <v>29556364.663928241</v>
      </c>
      <c r="U5439">
        <v>26389680.336071759</v>
      </c>
      <c r="V5439">
        <v>70000000</v>
      </c>
      <c r="X5439">
        <v>0.22611350574712649</v>
      </c>
      <c r="Y5439">
        <v>0.87025090882505562</v>
      </c>
      <c r="Z5439">
        <v>0.49266431998518778</v>
      </c>
      <c r="AB5439">
        <v>7.6735999999999999E-2</v>
      </c>
      <c r="AC5439">
        <v>5.4999999999999997E-3</v>
      </c>
      <c r="AD5439">
        <v>1.3180535722733031</v>
      </c>
      <c r="AE5439">
        <v>1.7259277849316841</v>
      </c>
      <c r="AF5439">
        <v>7.9675295169011564</v>
      </c>
      <c r="AG5439">
        <v>1</v>
      </c>
      <c r="AH5439" t="s">
        <v>219</v>
      </c>
    </row>
    <row r="5440" spans="1:34">
      <c r="A5440" t="s">
        <v>1389</v>
      </c>
      <c r="B5440" t="s">
        <v>1530</v>
      </c>
      <c r="C5440" t="s">
        <v>1391</v>
      </c>
      <c r="D5440" t="s">
        <v>1531</v>
      </c>
      <c r="E5440" t="s">
        <v>103</v>
      </c>
      <c r="F5440" t="s">
        <v>40</v>
      </c>
      <c r="G5440" t="s">
        <v>41</v>
      </c>
      <c r="I5440">
        <v>1</v>
      </c>
      <c r="J5440">
        <v>3.7075346343501012</v>
      </c>
      <c r="K5440">
        <v>8.0889735311635552E-3</v>
      </c>
      <c r="M5440">
        <v>4.7156236078812626</v>
      </c>
      <c r="N5440">
        <v>98.416666666666671</v>
      </c>
      <c r="O5440">
        <v>364.57423904442658</v>
      </c>
      <c r="P5440">
        <v>177.75729985084291</v>
      </c>
      <c r="R5440">
        <v>640.74820556193617</v>
      </c>
      <c r="S5440">
        <v>14053955</v>
      </c>
      <c r="T5440">
        <v>28585092.030839279</v>
      </c>
      <c r="U5440">
        <v>27360952.969160721</v>
      </c>
      <c r="V5440">
        <v>70000000</v>
      </c>
      <c r="X5440">
        <v>0.22611350574712649</v>
      </c>
      <c r="Y5440">
        <v>0.84165297733809752</v>
      </c>
      <c r="Z5440">
        <v>0.51079683865184733</v>
      </c>
      <c r="AB5440">
        <v>7.6735999999999999E-2</v>
      </c>
      <c r="AC5440">
        <v>5.4999999999999997E-3</v>
      </c>
      <c r="AD5440">
        <v>1.2838346995278831</v>
      </c>
      <c r="AE5440">
        <v>1.6811198162096701</v>
      </c>
      <c r="AF5440">
        <v>7.7628141236188171</v>
      </c>
      <c r="AG5440">
        <v>1</v>
      </c>
      <c r="AH5440" t="s">
        <v>219</v>
      </c>
    </row>
    <row r="5441" spans="1:34">
      <c r="A5441" t="s">
        <v>1389</v>
      </c>
      <c r="B5441" t="s">
        <v>1400</v>
      </c>
      <c r="C5441" t="s">
        <v>1391</v>
      </c>
      <c r="D5441" t="s">
        <v>1401</v>
      </c>
      <c r="E5441" t="s">
        <v>103</v>
      </c>
      <c r="F5441" t="s">
        <v>40</v>
      </c>
      <c r="G5441" t="s">
        <v>41</v>
      </c>
      <c r="I5441">
        <v>1</v>
      </c>
      <c r="J5441">
        <v>3.6194591374597151</v>
      </c>
      <c r="K5441">
        <v>8.2897309830556078E-3</v>
      </c>
      <c r="M5441">
        <v>4.6277488684427706</v>
      </c>
      <c r="N5441">
        <v>98.416666666666671</v>
      </c>
      <c r="O5441">
        <v>355.9134818502053</v>
      </c>
      <c r="P5441">
        <v>182.16899713675721</v>
      </c>
      <c r="R5441">
        <v>636.49914565362917</v>
      </c>
      <c r="S5441">
        <v>14053955</v>
      </c>
      <c r="T5441">
        <v>27906029.949814409</v>
      </c>
      <c r="U5441">
        <v>28040015.050185591</v>
      </c>
      <c r="V5441">
        <v>70000000</v>
      </c>
      <c r="X5441">
        <v>0.22611350574712649</v>
      </c>
      <c r="Y5441">
        <v>0.82165882718194672</v>
      </c>
      <c r="Z5441">
        <v>0.52347412970332519</v>
      </c>
      <c r="AB5441">
        <v>7.6735999999999999E-2</v>
      </c>
      <c r="AC5441">
        <v>5.4999999999999997E-3</v>
      </c>
      <c r="AD5441">
        <v>1.2599106866964609</v>
      </c>
      <c r="AE5441">
        <v>1.649792471599848</v>
      </c>
      <c r="AF5441">
        <v>7.6196880267390803</v>
      </c>
      <c r="AG5441">
        <v>1</v>
      </c>
      <c r="AH5441" t="s">
        <v>219</v>
      </c>
    </row>
    <row r="5442" spans="1:34">
      <c r="A5442" t="s">
        <v>1389</v>
      </c>
      <c r="B5442" t="s">
        <v>1726</v>
      </c>
      <c r="C5442" t="s">
        <v>1391</v>
      </c>
      <c r="D5442" t="s">
        <v>1727</v>
      </c>
      <c r="E5442" t="s">
        <v>103</v>
      </c>
      <c r="F5442" t="s">
        <v>40</v>
      </c>
      <c r="G5442" t="s">
        <v>41</v>
      </c>
      <c r="I5442">
        <v>1</v>
      </c>
      <c r="J5442">
        <v>3.8588964359097848</v>
      </c>
      <c r="K5442">
        <v>7.7439625954576667E-3</v>
      </c>
      <c r="M5442">
        <v>4.8666403985052424</v>
      </c>
      <c r="N5442">
        <v>98.416666666666671</v>
      </c>
      <c r="O5442">
        <v>379.45814953112881</v>
      </c>
      <c r="P5442">
        <v>170.17559469210809</v>
      </c>
      <c r="R5442">
        <v>648.05041088990367</v>
      </c>
      <c r="S5442">
        <v>14053955</v>
      </c>
      <c r="T5442">
        <v>29752091.520864438</v>
      </c>
      <c r="U5442">
        <v>26193953.479135562</v>
      </c>
      <c r="V5442">
        <v>70000000</v>
      </c>
      <c r="X5442">
        <v>0.22611350574712649</v>
      </c>
      <c r="Y5442">
        <v>0.87601384608296828</v>
      </c>
      <c r="Z5442">
        <v>0.48901032957502327</v>
      </c>
      <c r="AB5442">
        <v>7.6735999999999999E-2</v>
      </c>
      <c r="AC5442">
        <v>5.4999999999999997E-3</v>
      </c>
      <c r="AD5442">
        <v>1.3249492184412179</v>
      </c>
      <c r="AE5442">
        <v>1.734957302067119</v>
      </c>
      <c r="AF5442">
        <v>8.00878291901358</v>
      </c>
      <c r="AG5442">
        <v>1</v>
      </c>
      <c r="AH5442" t="s">
        <v>219</v>
      </c>
    </row>
    <row r="5443" spans="1:34">
      <c r="A5443" t="s">
        <v>1389</v>
      </c>
      <c r="B5443" t="s">
        <v>1688</v>
      </c>
      <c r="C5443" t="s">
        <v>1391</v>
      </c>
      <c r="D5443" t="s">
        <v>1689</v>
      </c>
      <c r="E5443" t="s">
        <v>103</v>
      </c>
      <c r="F5443" t="s">
        <v>40</v>
      </c>
      <c r="G5443" t="s">
        <v>41</v>
      </c>
      <c r="I5443">
        <v>1</v>
      </c>
      <c r="J5443">
        <v>3.8322258892393091</v>
      </c>
      <c r="K5443">
        <v>7.8047548836555599E-3</v>
      </c>
      <c r="M5443">
        <v>4.8400306441229644</v>
      </c>
      <c r="N5443">
        <v>98.416666666666671</v>
      </c>
      <c r="O5443">
        <v>376.83554577519868</v>
      </c>
      <c r="P5443">
        <v>171.5115210565819</v>
      </c>
      <c r="R5443">
        <v>646.76373349844721</v>
      </c>
      <c r="S5443">
        <v>14053955</v>
      </c>
      <c r="T5443">
        <v>29546461.606035069</v>
      </c>
      <c r="U5443">
        <v>26399583.393964931</v>
      </c>
      <c r="V5443">
        <v>70000000</v>
      </c>
      <c r="X5443">
        <v>0.22611350574712649</v>
      </c>
      <c r="Y5443">
        <v>0.86995932543076249</v>
      </c>
      <c r="Z5443">
        <v>0.49284919843845371</v>
      </c>
      <c r="AB5443">
        <v>7.6735999999999999E-2</v>
      </c>
      <c r="AC5443">
        <v>5.4999999999999997E-3</v>
      </c>
      <c r="AD5443">
        <v>1.317704677981121</v>
      </c>
      <c r="AE5443">
        <v>1.725470924629837</v>
      </c>
      <c r="AF5443">
        <v>7.9654422467339234</v>
      </c>
      <c r="AG5443">
        <v>1</v>
      </c>
      <c r="AH5443" t="s">
        <v>219</v>
      </c>
    </row>
    <row r="5444" spans="1:34">
      <c r="A5444" t="s">
        <v>1389</v>
      </c>
      <c r="B5444" t="s">
        <v>1675</v>
      </c>
      <c r="C5444" t="s">
        <v>1391</v>
      </c>
      <c r="D5444" t="s">
        <v>1676</v>
      </c>
      <c r="E5444" t="s">
        <v>103</v>
      </c>
      <c r="F5444" t="s">
        <v>40</v>
      </c>
      <c r="G5444" t="s">
        <v>41</v>
      </c>
      <c r="I5444">
        <v>1</v>
      </c>
      <c r="J5444">
        <v>3.8219625888825628</v>
      </c>
      <c r="K5444">
        <v>7.828148836575146E-3</v>
      </c>
      <c r="M5444">
        <v>4.8297907377191382</v>
      </c>
      <c r="N5444">
        <v>98.416666666666671</v>
      </c>
      <c r="O5444">
        <v>375.82632124011872</v>
      </c>
      <c r="P5444">
        <v>172.02560926416501</v>
      </c>
      <c r="R5444">
        <v>646.26859717095044</v>
      </c>
      <c r="S5444">
        <v>14053955</v>
      </c>
      <c r="T5444">
        <v>29467331.560284559</v>
      </c>
      <c r="U5444">
        <v>26478713.43971543</v>
      </c>
      <c r="V5444">
        <v>70000000</v>
      </c>
      <c r="X5444">
        <v>0.22611350574712649</v>
      </c>
      <c r="Y5444">
        <v>0.86762943828081163</v>
      </c>
      <c r="Z5444">
        <v>0.49432646340277309</v>
      </c>
      <c r="AB5444">
        <v>7.6735999999999999E-2</v>
      </c>
      <c r="AC5444">
        <v>5.4999999999999997E-3</v>
      </c>
      <c r="AD5444">
        <v>1.3149168500596611</v>
      </c>
      <c r="AE5444">
        <v>1.7218203979968729</v>
      </c>
      <c r="AF5444">
        <v>7.9487639857756713</v>
      </c>
      <c r="AG5444">
        <v>1</v>
      </c>
      <c r="AH5444" t="s">
        <v>219</v>
      </c>
    </row>
    <row r="5445" spans="1:34">
      <c r="A5445" t="s">
        <v>1389</v>
      </c>
      <c r="B5445" t="s">
        <v>1719</v>
      </c>
      <c r="C5445" t="s">
        <v>1391</v>
      </c>
      <c r="D5445" t="s">
        <v>1720</v>
      </c>
      <c r="E5445" t="s">
        <v>103</v>
      </c>
      <c r="F5445" t="s">
        <v>40</v>
      </c>
      <c r="G5445" t="s">
        <v>41</v>
      </c>
      <c r="I5445">
        <v>1</v>
      </c>
      <c r="J5445">
        <v>3.852586795006149</v>
      </c>
      <c r="K5445">
        <v>7.7583446594242664E-3</v>
      </c>
      <c r="M5445">
        <v>4.8603451396655739</v>
      </c>
      <c r="N5445">
        <v>98.416666666666671</v>
      </c>
      <c r="O5445">
        <v>378.83770150893798</v>
      </c>
      <c r="P5445">
        <v>170.49164429310329</v>
      </c>
      <c r="R5445">
        <v>647.74601246870793</v>
      </c>
      <c r="S5445">
        <v>14053955</v>
      </c>
      <c r="T5445">
        <v>29703444.189497411</v>
      </c>
      <c r="U5445">
        <v>26242600.810502581</v>
      </c>
      <c r="V5445">
        <v>69999999.999999985</v>
      </c>
      <c r="X5445">
        <v>0.22611350574712649</v>
      </c>
      <c r="Y5445">
        <v>0.87458148507323497</v>
      </c>
      <c r="Z5445">
        <v>0.48991851808363007</v>
      </c>
      <c r="AB5445">
        <v>7.6735999999999999E-2</v>
      </c>
      <c r="AC5445">
        <v>5.4999999999999997E-3</v>
      </c>
      <c r="AD5445">
        <v>1.32323532598225</v>
      </c>
      <c r="AE5445">
        <v>1.7327130422907771</v>
      </c>
      <c r="AF5445">
        <v>7.998529507938601</v>
      </c>
      <c r="AG5445">
        <v>1</v>
      </c>
      <c r="AH5445" t="s">
        <v>219</v>
      </c>
    </row>
    <row r="5446" spans="1:34">
      <c r="A5446" t="s">
        <v>1389</v>
      </c>
      <c r="B5446" t="s">
        <v>1390</v>
      </c>
      <c r="C5446" t="s">
        <v>1391</v>
      </c>
      <c r="D5446" t="s">
        <v>1392</v>
      </c>
      <c r="E5446" t="s">
        <v>103</v>
      </c>
      <c r="F5446" t="s">
        <v>40</v>
      </c>
      <c r="G5446" t="s">
        <v>41</v>
      </c>
      <c r="I5446">
        <v>1</v>
      </c>
      <c r="J5446">
        <v>3.6024815749858439</v>
      </c>
      <c r="K5446">
        <v>8.3284292851024799E-3</v>
      </c>
      <c r="M5446">
        <v>4.6108100042709461</v>
      </c>
      <c r="N5446">
        <v>98.416666666666671</v>
      </c>
      <c r="O5446">
        <v>354.24402154027462</v>
      </c>
      <c r="P5446">
        <v>183.01940240191999</v>
      </c>
      <c r="R5446">
        <v>635.68009060886129</v>
      </c>
      <c r="S5446">
        <v>14053955</v>
      </c>
      <c r="T5446">
        <v>27775132.943140861</v>
      </c>
      <c r="U5446">
        <v>28170912.056859139</v>
      </c>
      <c r="V5446">
        <v>70000000</v>
      </c>
      <c r="X5446">
        <v>0.22611350574712649</v>
      </c>
      <c r="Y5446">
        <v>0.8178047253559817</v>
      </c>
      <c r="Z5446">
        <v>0.52591782299402301</v>
      </c>
      <c r="AB5446">
        <v>7.6735999999999999E-2</v>
      </c>
      <c r="AC5446">
        <v>5.4999999999999997E-3</v>
      </c>
      <c r="AD5446">
        <v>1.255299058754394</v>
      </c>
      <c r="AE5446">
        <v>1.6437537665225921</v>
      </c>
      <c r="AF5446">
        <v>7.5920988295479326</v>
      </c>
      <c r="AG5446">
        <v>1</v>
      </c>
      <c r="AH5446" t="s">
        <v>219</v>
      </c>
    </row>
    <row r="5447" spans="1:34">
      <c r="A5447" t="s">
        <v>1389</v>
      </c>
      <c r="B5447" t="s">
        <v>3382</v>
      </c>
      <c r="C5447" t="s">
        <v>1391</v>
      </c>
      <c r="D5447" t="s">
        <v>3383</v>
      </c>
      <c r="E5447" t="s">
        <v>103</v>
      </c>
      <c r="F5447" t="s">
        <v>40</v>
      </c>
      <c r="G5447" t="s">
        <v>41</v>
      </c>
      <c r="I5447">
        <v>1</v>
      </c>
      <c r="J5447">
        <v>3.630550147539966</v>
      </c>
      <c r="K5447">
        <v>8.2644503658438617E-3</v>
      </c>
      <c r="M5447">
        <v>4.6388145979058102</v>
      </c>
      <c r="N5447">
        <v>98.416666666666671</v>
      </c>
      <c r="O5447">
        <v>357.00409784143</v>
      </c>
      <c r="P5447">
        <v>181.61344899003501</v>
      </c>
      <c r="R5447">
        <v>637.03421349813163</v>
      </c>
      <c r="S5447">
        <v>14053955</v>
      </c>
      <c r="T5447">
        <v>27991541.637533139</v>
      </c>
      <c r="U5447">
        <v>27954503.362466861</v>
      </c>
      <c r="V5447">
        <v>70000000</v>
      </c>
      <c r="X5447">
        <v>0.22611350574712649</v>
      </c>
      <c r="Y5447">
        <v>0.82417661395303821</v>
      </c>
      <c r="Z5447">
        <v>0.52187772698285906</v>
      </c>
      <c r="AB5447">
        <v>7.6735999999999999E-2</v>
      </c>
      <c r="AC5447">
        <v>5.4999999999999997E-3</v>
      </c>
      <c r="AD5447">
        <v>1.2629233460267131</v>
      </c>
      <c r="AE5447">
        <v>4.6388145979058102</v>
      </c>
      <c r="AF5447">
        <v>10.622788541838331</v>
      </c>
      <c r="AG5447">
        <v>1</v>
      </c>
      <c r="AH5447" t="s">
        <v>219</v>
      </c>
    </row>
    <row r="5448" spans="1:34">
      <c r="A5448" t="s">
        <v>1389</v>
      </c>
      <c r="B5448" t="s">
        <v>1525</v>
      </c>
      <c r="C5448" t="s">
        <v>1391</v>
      </c>
      <c r="D5448" t="s">
        <v>1526</v>
      </c>
      <c r="E5448" t="s">
        <v>103</v>
      </c>
      <c r="F5448" t="s">
        <v>40</v>
      </c>
      <c r="G5448" t="s">
        <v>41</v>
      </c>
      <c r="I5448">
        <v>1</v>
      </c>
      <c r="J5448">
        <v>3.7063427066367249</v>
      </c>
      <c r="K5448">
        <v>8.0916903863505838E-3</v>
      </c>
      <c r="M5448">
        <v>4.7144343970230764</v>
      </c>
      <c r="N5448">
        <v>98.416666666666671</v>
      </c>
      <c r="O5448">
        <v>364.45703281927803</v>
      </c>
      <c r="P5448">
        <v>177.81700345109221</v>
      </c>
      <c r="R5448">
        <v>640.6907029370368</v>
      </c>
      <c r="S5448">
        <v>14053955</v>
      </c>
      <c r="T5448">
        <v>28575902.26816915</v>
      </c>
      <c r="U5448">
        <v>27370142.73183085</v>
      </c>
      <c r="V5448">
        <v>70000000</v>
      </c>
      <c r="X5448">
        <v>0.22611350574712649</v>
      </c>
      <c r="Y5448">
        <v>0.84138239604684273</v>
      </c>
      <c r="Z5448">
        <v>0.51096840072152927</v>
      </c>
      <c r="AB5448">
        <v>7.6735999999999999E-2</v>
      </c>
      <c r="AC5448">
        <v>5.4999999999999997E-3</v>
      </c>
      <c r="AD5448">
        <v>1.283510935315183</v>
      </c>
      <c r="AE5448">
        <v>1.680695862538726</v>
      </c>
      <c r="AF5448">
        <v>7.7608771948769846</v>
      </c>
      <c r="AG5448">
        <v>1</v>
      </c>
      <c r="AH5448" t="s">
        <v>219</v>
      </c>
    </row>
    <row r="5449" spans="1:34">
      <c r="A5449" t="s">
        <v>1389</v>
      </c>
      <c r="B5449" t="s">
        <v>1458</v>
      </c>
      <c r="C5449" t="s">
        <v>3210</v>
      </c>
      <c r="D5449" t="s">
        <v>3223</v>
      </c>
      <c r="E5449" t="s">
        <v>103</v>
      </c>
      <c r="F5449" t="s">
        <v>40</v>
      </c>
      <c r="G5449" t="s">
        <v>302</v>
      </c>
      <c r="I5449">
        <v>1.6478930151947411</v>
      </c>
      <c r="J5449">
        <v>4.571230313831232</v>
      </c>
      <c r="K5449">
        <v>1.059999999999999E-2</v>
      </c>
      <c r="M5449">
        <v>6.2297233290259726</v>
      </c>
      <c r="N5449">
        <v>162.18013757874911</v>
      </c>
      <c r="O5449">
        <v>449.50431419340453</v>
      </c>
      <c r="P5449">
        <v>42.657638888888862</v>
      </c>
      <c r="R5449">
        <v>654.34209066104245</v>
      </c>
      <c r="S5449">
        <v>23159414.280361209</v>
      </c>
      <c r="T5449">
        <v>35244185.719638802</v>
      </c>
      <c r="U5449">
        <v>11596399.999999991</v>
      </c>
      <c r="V5449">
        <v>70000000</v>
      </c>
      <c r="X5449">
        <v>0.37261086676188571</v>
      </c>
      <c r="Y5449">
        <v>1.03772182411686</v>
      </c>
      <c r="Z5449">
        <v>0.1225794220945082</v>
      </c>
      <c r="AB5449">
        <v>7.2873999999999994E-2</v>
      </c>
      <c r="AC5449">
        <v>5.4999999999999997E-3</v>
      </c>
      <c r="AD5449">
        <v>1.6960503304154479</v>
      </c>
      <c r="AE5449">
        <v>2.220896366797759</v>
      </c>
      <c r="AF5449">
        <v>10.22504402623918</v>
      </c>
      <c r="AG5449">
        <v>1</v>
      </c>
      <c r="AH5449" t="s">
        <v>1099</v>
      </c>
    </row>
    <row r="5450" spans="1:34">
      <c r="A5450" t="s">
        <v>1389</v>
      </c>
      <c r="B5450" t="s">
        <v>1691</v>
      </c>
      <c r="C5450" t="s">
        <v>3210</v>
      </c>
      <c r="D5450" t="s">
        <v>3255</v>
      </c>
      <c r="E5450" t="s">
        <v>103</v>
      </c>
      <c r="F5450" t="s">
        <v>40</v>
      </c>
      <c r="G5450" t="s">
        <v>302</v>
      </c>
      <c r="I5450">
        <v>1.574769873811243</v>
      </c>
      <c r="J5450">
        <v>4.7045207598055878</v>
      </c>
      <c r="K5450">
        <v>1.060000000000001E-2</v>
      </c>
      <c r="M5450">
        <v>6.2898906336168316</v>
      </c>
      <c r="N5450">
        <v>154.98360174758989</v>
      </c>
      <c r="O5450">
        <v>462.61120804754938</v>
      </c>
      <c r="P5450">
        <v>42.657638888888918</v>
      </c>
      <c r="R5450">
        <v>660.2524486840282</v>
      </c>
      <c r="S5450">
        <v>22131744.94189889</v>
      </c>
      <c r="T5450">
        <v>36271855.05810108</v>
      </c>
      <c r="U5450">
        <v>11596400.000000009</v>
      </c>
      <c r="V5450">
        <v>69999999.99999997</v>
      </c>
      <c r="X5450">
        <v>0.3560767369124202</v>
      </c>
      <c r="Y5450">
        <v>1.06798028742713</v>
      </c>
      <c r="Z5450">
        <v>0.12257942209450839</v>
      </c>
      <c r="AB5450">
        <v>7.2873999999999994E-2</v>
      </c>
      <c r="AC5450">
        <v>5.4999999999999997E-3</v>
      </c>
      <c r="AD5450">
        <v>1.7124309578433261</v>
      </c>
      <c r="AE5450">
        <v>2.2423460108844</v>
      </c>
      <c r="AF5450">
        <v>10.32304160234456</v>
      </c>
      <c r="AG5450">
        <v>1</v>
      </c>
      <c r="AH5450" t="s">
        <v>1099</v>
      </c>
    </row>
    <row r="5451" spans="1:34">
      <c r="A5451" t="s">
        <v>1389</v>
      </c>
      <c r="B5451" t="s">
        <v>1530</v>
      </c>
      <c r="C5451" t="s">
        <v>3210</v>
      </c>
      <c r="D5451" t="s">
        <v>3234</v>
      </c>
      <c r="E5451" t="s">
        <v>103</v>
      </c>
      <c r="F5451" t="s">
        <v>40</v>
      </c>
      <c r="G5451" t="s">
        <v>302</v>
      </c>
      <c r="I5451">
        <v>1.621351672176762</v>
      </c>
      <c r="J5451">
        <v>4.6196104487747141</v>
      </c>
      <c r="K5451">
        <v>1.059999999999999E-2</v>
      </c>
      <c r="M5451">
        <v>6.2515621209514762</v>
      </c>
      <c r="N5451">
        <v>159.56802707006301</v>
      </c>
      <c r="O5451">
        <v>454.2616941295135</v>
      </c>
      <c r="P5451">
        <v>42.657638888888862</v>
      </c>
      <c r="R5451">
        <v>656.48736008846538</v>
      </c>
      <c r="S5451">
        <v>22786403.439946972</v>
      </c>
      <c r="T5451">
        <v>35617196.560053043</v>
      </c>
      <c r="U5451">
        <v>11596399.999999991</v>
      </c>
      <c r="V5451">
        <v>70000000</v>
      </c>
      <c r="X5451">
        <v>0.36660951064485342</v>
      </c>
      <c r="Y5451">
        <v>1.048704670842536</v>
      </c>
      <c r="Z5451">
        <v>0.1225794220945082</v>
      </c>
      <c r="AB5451">
        <v>7.2873999999999994E-2</v>
      </c>
      <c r="AC5451">
        <v>5.4999999999999997E-3</v>
      </c>
      <c r="AD5451">
        <v>1.7019959701019729</v>
      </c>
      <c r="AE5451">
        <v>2.228681896119201</v>
      </c>
      <c r="AF5451">
        <v>10.26061398717265</v>
      </c>
      <c r="AG5451">
        <v>1</v>
      </c>
      <c r="AH5451" t="s">
        <v>1099</v>
      </c>
    </row>
    <row r="5452" spans="1:34">
      <c r="A5452" t="s">
        <v>1389</v>
      </c>
      <c r="B5452" t="s">
        <v>1400</v>
      </c>
      <c r="C5452" t="s">
        <v>3210</v>
      </c>
      <c r="D5452" t="s">
        <v>3217</v>
      </c>
      <c r="E5452" t="s">
        <v>103</v>
      </c>
      <c r="F5452" t="s">
        <v>40</v>
      </c>
      <c r="G5452" t="s">
        <v>302</v>
      </c>
      <c r="I5452">
        <v>1.6556202760378691</v>
      </c>
      <c r="J5452">
        <v>4.557144895392506</v>
      </c>
      <c r="K5452">
        <v>1.059999999999999E-2</v>
      </c>
      <c r="M5452">
        <v>6.223365171430375</v>
      </c>
      <c r="N5452">
        <v>162.94062883339359</v>
      </c>
      <c r="O5452">
        <v>448.11924804692973</v>
      </c>
      <c r="P5452">
        <v>42.657638888888862</v>
      </c>
      <c r="R5452">
        <v>653.71751576921224</v>
      </c>
      <c r="S5452">
        <v>23268012.856523789</v>
      </c>
      <c r="T5452">
        <v>35135587.143476218</v>
      </c>
      <c r="U5452">
        <v>11596399.999999991</v>
      </c>
      <c r="V5452">
        <v>70000000</v>
      </c>
      <c r="X5452">
        <v>0.37435810480094778</v>
      </c>
      <c r="Y5452">
        <v>1.0345242722299079</v>
      </c>
      <c r="Z5452">
        <v>0.1225794220945082</v>
      </c>
      <c r="AB5452">
        <v>7.2873999999999994E-2</v>
      </c>
      <c r="AC5452">
        <v>5.4999999999999997E-3</v>
      </c>
      <c r="AD5452">
        <v>1.6943193136878509</v>
      </c>
      <c r="AE5452">
        <v>2.2186296836149291</v>
      </c>
      <c r="AF5452">
        <v>10.214688168733151</v>
      </c>
      <c r="AG5452">
        <v>1</v>
      </c>
      <c r="AH5452" t="s">
        <v>1099</v>
      </c>
    </row>
    <row r="5453" spans="1:34">
      <c r="A5453" t="s">
        <v>1389</v>
      </c>
      <c r="B5453" t="s">
        <v>1726</v>
      </c>
      <c r="C5453" t="s">
        <v>3210</v>
      </c>
      <c r="D5453" t="s">
        <v>3269</v>
      </c>
      <c r="E5453" t="s">
        <v>103</v>
      </c>
      <c r="F5453" t="s">
        <v>40</v>
      </c>
      <c r="G5453" t="s">
        <v>302</v>
      </c>
      <c r="I5453">
        <v>1.559879138852112</v>
      </c>
      <c r="J5453">
        <v>4.7316639140251207</v>
      </c>
      <c r="K5453">
        <v>1.059999999999999E-2</v>
      </c>
      <c r="M5453">
        <v>6.3021430528772324</v>
      </c>
      <c r="N5453">
        <v>153.51810524869529</v>
      </c>
      <c r="O5453">
        <v>465.28028487913679</v>
      </c>
      <c r="P5453">
        <v>42.657638888888862</v>
      </c>
      <c r="R5453">
        <v>661.456029016721</v>
      </c>
      <c r="S5453">
        <v>21922471.22286633</v>
      </c>
      <c r="T5453">
        <v>36481128.777133681</v>
      </c>
      <c r="U5453">
        <v>11596399.999999991</v>
      </c>
      <c r="V5453">
        <v>70000000</v>
      </c>
      <c r="X5453">
        <v>0.35270974062765958</v>
      </c>
      <c r="Y5453">
        <v>1.074142095425243</v>
      </c>
      <c r="Z5453">
        <v>0.1225794220945082</v>
      </c>
      <c r="AB5453">
        <v>7.2873999999999994E-2</v>
      </c>
      <c r="AC5453">
        <v>5.4999999999999997E-3</v>
      </c>
      <c r="AD5453">
        <v>1.7157666950241679</v>
      </c>
      <c r="AE5453">
        <v>2.2467139983507329</v>
      </c>
      <c r="AF5453">
        <v>10.342997746252131</v>
      </c>
      <c r="AG5453">
        <v>1</v>
      </c>
      <c r="AH5453" t="s">
        <v>1099</v>
      </c>
    </row>
    <row r="5454" spans="1:34">
      <c r="A5454" t="s">
        <v>1389</v>
      </c>
      <c r="B5454" t="s">
        <v>1688</v>
      </c>
      <c r="C5454" t="s">
        <v>3210</v>
      </c>
      <c r="D5454" t="s">
        <v>3253</v>
      </c>
      <c r="E5454" t="s">
        <v>103</v>
      </c>
      <c r="F5454" t="s">
        <v>40</v>
      </c>
      <c r="G5454" t="s">
        <v>302</v>
      </c>
      <c r="I5454">
        <v>1.5782550577241561</v>
      </c>
      <c r="J5454">
        <v>4.6981678910794189</v>
      </c>
      <c r="K5454">
        <v>1.059999999999999E-2</v>
      </c>
      <c r="M5454">
        <v>6.2870229488035747</v>
      </c>
      <c r="N5454">
        <v>155.32660193101901</v>
      </c>
      <c r="O5454">
        <v>461.98650928947609</v>
      </c>
      <c r="P5454">
        <v>42.657638888888862</v>
      </c>
      <c r="R5454">
        <v>659.97075010938397</v>
      </c>
      <c r="S5454">
        <v>22180725.559777681</v>
      </c>
      <c r="T5454">
        <v>36222874.440222323</v>
      </c>
      <c r="U5454">
        <v>11596399.999999991</v>
      </c>
      <c r="V5454">
        <v>70000000</v>
      </c>
      <c r="X5454">
        <v>0.35686478406514233</v>
      </c>
      <c r="Y5454">
        <v>1.06653811320481</v>
      </c>
      <c r="Z5454">
        <v>0.1225794220945082</v>
      </c>
      <c r="AB5454">
        <v>7.2873999999999994E-2</v>
      </c>
      <c r="AC5454">
        <v>5.4999999999999997E-3</v>
      </c>
      <c r="AD5454">
        <v>1.711650226899402</v>
      </c>
      <c r="AE5454">
        <v>2.241323681248474</v>
      </c>
      <c r="AF5454">
        <v>10.31837085695145</v>
      </c>
      <c r="AG5454">
        <v>1</v>
      </c>
      <c r="AH5454" t="s">
        <v>1099</v>
      </c>
    </row>
    <row r="5455" spans="1:34">
      <c r="A5455" t="s">
        <v>1389</v>
      </c>
      <c r="B5455" t="s">
        <v>1675</v>
      </c>
      <c r="C5455" t="s">
        <v>3210</v>
      </c>
      <c r="D5455" t="s">
        <v>3252</v>
      </c>
      <c r="E5455" t="s">
        <v>103</v>
      </c>
      <c r="F5455" t="s">
        <v>40</v>
      </c>
      <c r="G5455" t="s">
        <v>302</v>
      </c>
      <c r="I5455">
        <v>1.5801074768856611</v>
      </c>
      <c r="J5455">
        <v>4.694791261308092</v>
      </c>
      <c r="K5455">
        <v>1.059999999999999E-2</v>
      </c>
      <c r="M5455">
        <v>6.2854987381937537</v>
      </c>
      <c r="N5455">
        <v>155.50891085016389</v>
      </c>
      <c r="O5455">
        <v>461.65447402862901</v>
      </c>
      <c r="P5455">
        <v>42.657638888888862</v>
      </c>
      <c r="R5455">
        <v>659.82102376768171</v>
      </c>
      <c r="S5455">
        <v>22206759.375314619</v>
      </c>
      <c r="T5455">
        <v>36196840.624685392</v>
      </c>
      <c r="U5455">
        <v>11596399.999999991</v>
      </c>
      <c r="V5455">
        <v>70000000</v>
      </c>
      <c r="X5455">
        <v>0.35728364105586352</v>
      </c>
      <c r="Y5455">
        <v>1.065771579434883</v>
      </c>
      <c r="Z5455">
        <v>0.1225794220945082</v>
      </c>
      <c r="AB5455">
        <v>7.2873999999999994E-2</v>
      </c>
      <c r="AC5455">
        <v>5.4999999999999997E-3</v>
      </c>
      <c r="AD5455">
        <v>1.711235258565839</v>
      </c>
      <c r="AE5455">
        <v>2.2407803001660729</v>
      </c>
      <c r="AF5455">
        <v>10.315888296925671</v>
      </c>
      <c r="AG5455">
        <v>1</v>
      </c>
      <c r="AH5455" t="s">
        <v>1099</v>
      </c>
    </row>
    <row r="5456" spans="1:34">
      <c r="A5456" t="s">
        <v>1389</v>
      </c>
      <c r="B5456" t="s">
        <v>1719</v>
      </c>
      <c r="C5456" t="s">
        <v>3210</v>
      </c>
      <c r="D5456" t="s">
        <v>3266</v>
      </c>
      <c r="E5456" t="s">
        <v>103</v>
      </c>
      <c r="F5456" t="s">
        <v>40</v>
      </c>
      <c r="G5456" t="s">
        <v>302</v>
      </c>
      <c r="I5456">
        <v>1.5642206882688909</v>
      </c>
      <c r="J5456">
        <v>4.7237500437094662</v>
      </c>
      <c r="K5456">
        <v>1.059999999999999E-2</v>
      </c>
      <c r="M5456">
        <v>6.2985707319783577</v>
      </c>
      <c r="N5456">
        <v>153.9453860704634</v>
      </c>
      <c r="O5456">
        <v>464.50208763143081</v>
      </c>
      <c r="P5456">
        <v>42.657638888888862</v>
      </c>
      <c r="R5456">
        <v>661.10511259078305</v>
      </c>
      <c r="S5456">
        <v>21983487.163000021</v>
      </c>
      <c r="T5456">
        <v>36420112.836999983</v>
      </c>
      <c r="U5456">
        <v>11596399.999999991</v>
      </c>
      <c r="V5456">
        <v>70000000</v>
      </c>
      <c r="X5456">
        <v>0.35369142358666211</v>
      </c>
      <c r="Y5456">
        <v>1.072345555899562</v>
      </c>
      <c r="Z5456">
        <v>0.1225794220945082</v>
      </c>
      <c r="AB5456">
        <v>7.2873999999999994E-2</v>
      </c>
      <c r="AC5456">
        <v>5.4999999999999997E-3</v>
      </c>
      <c r="AD5456">
        <v>1.714794125983637</v>
      </c>
      <c r="AE5456">
        <v>2.245440465950284</v>
      </c>
      <c r="AF5456">
        <v>10.337179323912279</v>
      </c>
      <c r="AG5456">
        <v>1</v>
      </c>
      <c r="AH5456" t="s">
        <v>1099</v>
      </c>
    </row>
    <row r="5457" spans="1:34">
      <c r="A5457" t="s">
        <v>1389</v>
      </c>
      <c r="B5457" t="s">
        <v>1390</v>
      </c>
      <c r="C5457" t="s">
        <v>3210</v>
      </c>
      <c r="D5457" t="s">
        <v>3211</v>
      </c>
      <c r="E5457" t="s">
        <v>103</v>
      </c>
      <c r="F5457" t="s">
        <v>40</v>
      </c>
      <c r="G5457" t="s">
        <v>302</v>
      </c>
      <c r="I5457">
        <v>1.6590378054435431</v>
      </c>
      <c r="J5457">
        <v>4.5509153487675338</v>
      </c>
      <c r="K5457">
        <v>1.059999999999999E-2</v>
      </c>
      <c r="M5457">
        <v>6.2205531542110766</v>
      </c>
      <c r="N5457">
        <v>163.27697068573539</v>
      </c>
      <c r="O5457">
        <v>447.50667596214078</v>
      </c>
      <c r="P5457">
        <v>42.657638888888862</v>
      </c>
      <c r="R5457">
        <v>653.44128553676501</v>
      </c>
      <c r="S5457">
        <v>23316042.661002312</v>
      </c>
      <c r="T5457">
        <v>35087557.338997677</v>
      </c>
      <c r="U5457">
        <v>11596399.999999991</v>
      </c>
      <c r="V5457">
        <v>69999999.999999985</v>
      </c>
      <c r="X5457">
        <v>0.37513085435585858</v>
      </c>
      <c r="Y5457">
        <v>1.033110093542055</v>
      </c>
      <c r="Z5457">
        <v>0.1225794220945082</v>
      </c>
      <c r="AB5457">
        <v>7.2873999999999994E-2</v>
      </c>
      <c r="AC5457">
        <v>5.4999999999999997E-3</v>
      </c>
      <c r="AD5457">
        <v>1.693553738319246</v>
      </c>
      <c r="AE5457">
        <v>2.2176271994762491</v>
      </c>
      <c r="AF5457">
        <v>10.210108092006569</v>
      </c>
      <c r="AG5457">
        <v>1</v>
      </c>
      <c r="AH5457" t="s">
        <v>1099</v>
      </c>
    </row>
    <row r="5458" spans="1:34">
      <c r="A5458" t="s">
        <v>1389</v>
      </c>
      <c r="B5458" t="s">
        <v>3382</v>
      </c>
      <c r="C5458" t="s">
        <v>3210</v>
      </c>
      <c r="D5458" t="s">
        <v>3906</v>
      </c>
      <c r="E5458" t="s">
        <v>103</v>
      </c>
      <c r="F5458" t="s">
        <v>40</v>
      </c>
      <c r="G5458" t="s">
        <v>302</v>
      </c>
      <c r="I5458">
        <v>1.6497800305921519</v>
      </c>
      <c r="J5458">
        <v>4.5677906212917341</v>
      </c>
      <c r="K5458">
        <v>1.059999999999999E-2</v>
      </c>
      <c r="M5458">
        <v>6.228170651883886</v>
      </c>
      <c r="N5458">
        <v>162.36585134411101</v>
      </c>
      <c r="O5458">
        <v>449.1660777603538</v>
      </c>
      <c r="P5458">
        <v>42.657638888888862</v>
      </c>
      <c r="R5458">
        <v>654.18956799335365</v>
      </c>
      <c r="S5458">
        <v>23185934.309840731</v>
      </c>
      <c r="T5458">
        <v>35217665.690159269</v>
      </c>
      <c r="U5458">
        <v>11596399.999999991</v>
      </c>
      <c r="V5458">
        <v>70000000</v>
      </c>
      <c r="X5458">
        <v>0.373037546428793</v>
      </c>
      <c r="Y5458">
        <v>1.0369409743736979</v>
      </c>
      <c r="Z5458">
        <v>0.1225794220945082</v>
      </c>
      <c r="AB5458">
        <v>7.2873999999999994E-2</v>
      </c>
      <c r="AC5458">
        <v>5.4999999999999997E-3</v>
      </c>
      <c r="AD5458">
        <v>1.695627612031215</v>
      </c>
      <c r="AE5458">
        <v>6.228170651883886</v>
      </c>
      <c r="AF5458">
        <v>14.230342915798991</v>
      </c>
      <c r="AG5458">
        <v>1</v>
      </c>
      <c r="AH5458" t="s">
        <v>1099</v>
      </c>
    </row>
    <row r="5459" spans="1:34">
      <c r="A5459" t="s">
        <v>1389</v>
      </c>
      <c r="B5459" t="s">
        <v>1525</v>
      </c>
      <c r="C5459" t="s">
        <v>3210</v>
      </c>
      <c r="D5459" t="s">
        <v>3232</v>
      </c>
      <c r="E5459" t="s">
        <v>103</v>
      </c>
      <c r="F5459" t="s">
        <v>40</v>
      </c>
      <c r="G5459" t="s">
        <v>302</v>
      </c>
      <c r="I5459">
        <v>1.622908781091553</v>
      </c>
      <c r="J5459">
        <v>4.6167721169175708</v>
      </c>
      <c r="K5459">
        <v>1.059999999999999E-2</v>
      </c>
      <c r="M5459">
        <v>6.250280898009124</v>
      </c>
      <c r="N5459">
        <v>159.72127253909369</v>
      </c>
      <c r="O5459">
        <v>453.98259149689437</v>
      </c>
      <c r="P5459">
        <v>42.657638888888862</v>
      </c>
      <c r="R5459">
        <v>656.36150292487696</v>
      </c>
      <c r="S5459">
        <v>22808286.97856554</v>
      </c>
      <c r="T5459">
        <v>35595313.021434471</v>
      </c>
      <c r="U5459">
        <v>11596399.999999991</v>
      </c>
      <c r="V5459">
        <v>70000000</v>
      </c>
      <c r="X5459">
        <v>0.3669615940004069</v>
      </c>
      <c r="Y5459">
        <v>1.0480603368864601</v>
      </c>
      <c r="Z5459">
        <v>0.1225794220945082</v>
      </c>
      <c r="AB5459">
        <v>7.2873999999999994E-2</v>
      </c>
      <c r="AC5459">
        <v>5.4999999999999997E-3</v>
      </c>
      <c r="AD5459">
        <v>1.7016471554789241</v>
      </c>
      <c r="AE5459">
        <v>2.228225140140252</v>
      </c>
      <c r="AF5459">
        <v>10.2585271936283</v>
      </c>
      <c r="AG5459">
        <v>1</v>
      </c>
      <c r="AH5459" t="s">
        <v>1099</v>
      </c>
    </row>
    <row r="5460" spans="1:34">
      <c r="A5460" t="s">
        <v>1389</v>
      </c>
      <c r="B5460" t="s">
        <v>1458</v>
      </c>
      <c r="C5460" t="s">
        <v>7524</v>
      </c>
      <c r="D5460" t="s">
        <v>7525</v>
      </c>
      <c r="E5460" t="s">
        <v>103</v>
      </c>
      <c r="F5460" t="s">
        <v>40</v>
      </c>
      <c r="G5460" t="s">
        <v>4231</v>
      </c>
      <c r="I5460">
        <v>0</v>
      </c>
      <c r="J5460">
        <v>0</v>
      </c>
      <c r="K5460">
        <v>0</v>
      </c>
      <c r="M5460">
        <v>0</v>
      </c>
      <c r="N5460">
        <v>0</v>
      </c>
      <c r="O5460">
        <v>0</v>
      </c>
      <c r="P5460">
        <v>0</v>
      </c>
      <c r="R5460">
        <v>0</v>
      </c>
      <c r="S5460">
        <v>0</v>
      </c>
      <c r="T5460">
        <v>0</v>
      </c>
      <c r="U5460">
        <v>0</v>
      </c>
      <c r="V5460">
        <v>0</v>
      </c>
      <c r="X5460">
        <v>0</v>
      </c>
      <c r="Y5460">
        <v>0</v>
      </c>
      <c r="Z5460">
        <v>0</v>
      </c>
      <c r="AB5460">
        <v>7.5773999999999994E-2</v>
      </c>
      <c r="AC5460">
        <v>5.4999999999999997E-3</v>
      </c>
      <c r="AD5460">
        <v>0</v>
      </c>
      <c r="AE5460">
        <v>0</v>
      </c>
      <c r="AF5460">
        <v>0</v>
      </c>
      <c r="AG5460">
        <v>0</v>
      </c>
      <c r="AH5460" t="s">
        <v>6905</v>
      </c>
    </row>
    <row r="5461" spans="1:34">
      <c r="A5461" t="s">
        <v>1389</v>
      </c>
      <c r="B5461" t="s">
        <v>1691</v>
      </c>
      <c r="C5461" t="s">
        <v>7524</v>
      </c>
      <c r="D5461" t="s">
        <v>7526</v>
      </c>
      <c r="E5461" t="s">
        <v>103</v>
      </c>
      <c r="F5461" t="s">
        <v>40</v>
      </c>
      <c r="G5461" t="s">
        <v>4231</v>
      </c>
      <c r="I5461">
        <v>0</v>
      </c>
      <c r="J5461">
        <v>0</v>
      </c>
      <c r="K5461">
        <v>0</v>
      </c>
      <c r="M5461">
        <v>0</v>
      </c>
      <c r="N5461">
        <v>0</v>
      </c>
      <c r="O5461">
        <v>0</v>
      </c>
      <c r="P5461">
        <v>0</v>
      </c>
      <c r="R5461">
        <v>0</v>
      </c>
      <c r="S5461">
        <v>0</v>
      </c>
      <c r="T5461">
        <v>0</v>
      </c>
      <c r="U5461">
        <v>0</v>
      </c>
      <c r="V5461">
        <v>0</v>
      </c>
      <c r="X5461">
        <v>0</v>
      </c>
      <c r="Y5461">
        <v>0</v>
      </c>
      <c r="Z5461">
        <v>0</v>
      </c>
      <c r="AB5461">
        <v>7.5773999999999994E-2</v>
      </c>
      <c r="AC5461">
        <v>5.4999999999999997E-3</v>
      </c>
      <c r="AD5461">
        <v>0</v>
      </c>
      <c r="AE5461">
        <v>0</v>
      </c>
      <c r="AF5461">
        <v>0</v>
      </c>
      <c r="AG5461">
        <v>0</v>
      </c>
      <c r="AH5461" t="s">
        <v>6905</v>
      </c>
    </row>
    <row r="5462" spans="1:34">
      <c r="A5462" t="s">
        <v>1389</v>
      </c>
      <c r="B5462" t="s">
        <v>1530</v>
      </c>
      <c r="C5462" t="s">
        <v>7524</v>
      </c>
      <c r="D5462" t="s">
        <v>7527</v>
      </c>
      <c r="E5462" t="s">
        <v>103</v>
      </c>
      <c r="F5462" t="s">
        <v>40</v>
      </c>
      <c r="G5462" t="s">
        <v>4231</v>
      </c>
      <c r="I5462">
        <v>0</v>
      </c>
      <c r="J5462">
        <v>0</v>
      </c>
      <c r="K5462">
        <v>0</v>
      </c>
      <c r="M5462">
        <v>0</v>
      </c>
      <c r="N5462">
        <v>0</v>
      </c>
      <c r="O5462">
        <v>0</v>
      </c>
      <c r="P5462">
        <v>0</v>
      </c>
      <c r="R5462">
        <v>0</v>
      </c>
      <c r="S5462">
        <v>0</v>
      </c>
      <c r="T5462">
        <v>0</v>
      </c>
      <c r="U5462">
        <v>0</v>
      </c>
      <c r="V5462">
        <v>0</v>
      </c>
      <c r="X5462">
        <v>0</v>
      </c>
      <c r="Y5462">
        <v>0</v>
      </c>
      <c r="Z5462">
        <v>0</v>
      </c>
      <c r="AB5462">
        <v>7.5773999999999994E-2</v>
      </c>
      <c r="AC5462">
        <v>5.4999999999999997E-3</v>
      </c>
      <c r="AD5462">
        <v>0</v>
      </c>
      <c r="AE5462">
        <v>0</v>
      </c>
      <c r="AF5462">
        <v>0</v>
      </c>
      <c r="AG5462">
        <v>0</v>
      </c>
      <c r="AH5462" t="s">
        <v>6905</v>
      </c>
    </row>
    <row r="5463" spans="1:34">
      <c r="A5463" t="s">
        <v>1389</v>
      </c>
      <c r="B5463" t="s">
        <v>1400</v>
      </c>
      <c r="C5463" t="s">
        <v>7524</v>
      </c>
      <c r="D5463" t="s">
        <v>7528</v>
      </c>
      <c r="E5463" t="s">
        <v>103</v>
      </c>
      <c r="F5463" t="s">
        <v>40</v>
      </c>
      <c r="G5463" t="s">
        <v>4231</v>
      </c>
      <c r="I5463">
        <v>0</v>
      </c>
      <c r="J5463">
        <v>0</v>
      </c>
      <c r="K5463">
        <v>0</v>
      </c>
      <c r="M5463">
        <v>0</v>
      </c>
      <c r="N5463">
        <v>0</v>
      </c>
      <c r="O5463">
        <v>0</v>
      </c>
      <c r="P5463">
        <v>0</v>
      </c>
      <c r="R5463">
        <v>0</v>
      </c>
      <c r="S5463">
        <v>0</v>
      </c>
      <c r="T5463">
        <v>0</v>
      </c>
      <c r="U5463">
        <v>0</v>
      </c>
      <c r="V5463">
        <v>0</v>
      </c>
      <c r="X5463">
        <v>0</v>
      </c>
      <c r="Y5463">
        <v>0</v>
      </c>
      <c r="Z5463">
        <v>0</v>
      </c>
      <c r="AB5463">
        <v>7.5773999999999994E-2</v>
      </c>
      <c r="AC5463">
        <v>5.4999999999999997E-3</v>
      </c>
      <c r="AD5463">
        <v>0</v>
      </c>
      <c r="AE5463">
        <v>0</v>
      </c>
      <c r="AF5463">
        <v>0</v>
      </c>
      <c r="AG5463">
        <v>0</v>
      </c>
      <c r="AH5463" t="s">
        <v>6905</v>
      </c>
    </row>
    <row r="5464" spans="1:34">
      <c r="A5464" t="s">
        <v>1389</v>
      </c>
      <c r="B5464" t="s">
        <v>1726</v>
      </c>
      <c r="C5464" t="s">
        <v>7524</v>
      </c>
      <c r="D5464" t="s">
        <v>7529</v>
      </c>
      <c r="E5464" t="s">
        <v>103</v>
      </c>
      <c r="F5464" t="s">
        <v>40</v>
      </c>
      <c r="G5464" t="s">
        <v>4231</v>
      </c>
      <c r="I5464">
        <v>0</v>
      </c>
      <c r="J5464">
        <v>0</v>
      </c>
      <c r="K5464">
        <v>0</v>
      </c>
      <c r="M5464">
        <v>0</v>
      </c>
      <c r="N5464">
        <v>0</v>
      </c>
      <c r="O5464">
        <v>0</v>
      </c>
      <c r="P5464">
        <v>0</v>
      </c>
      <c r="R5464">
        <v>0</v>
      </c>
      <c r="S5464">
        <v>0</v>
      </c>
      <c r="T5464">
        <v>0</v>
      </c>
      <c r="U5464">
        <v>0</v>
      </c>
      <c r="V5464">
        <v>0</v>
      </c>
      <c r="X5464">
        <v>0</v>
      </c>
      <c r="Y5464">
        <v>0</v>
      </c>
      <c r="Z5464">
        <v>0</v>
      </c>
      <c r="AB5464">
        <v>7.5773999999999994E-2</v>
      </c>
      <c r="AC5464">
        <v>5.4999999999999997E-3</v>
      </c>
      <c r="AD5464">
        <v>0</v>
      </c>
      <c r="AE5464">
        <v>0</v>
      </c>
      <c r="AF5464">
        <v>0</v>
      </c>
      <c r="AG5464">
        <v>0</v>
      </c>
      <c r="AH5464" t="s">
        <v>6905</v>
      </c>
    </row>
    <row r="5465" spans="1:34">
      <c r="A5465" t="s">
        <v>1389</v>
      </c>
      <c r="B5465" t="s">
        <v>1688</v>
      </c>
      <c r="C5465" t="s">
        <v>7524</v>
      </c>
      <c r="D5465" t="s">
        <v>7530</v>
      </c>
      <c r="E5465" t="s">
        <v>103</v>
      </c>
      <c r="F5465" t="s">
        <v>40</v>
      </c>
      <c r="G5465" t="s">
        <v>4231</v>
      </c>
      <c r="I5465">
        <v>0</v>
      </c>
      <c r="J5465">
        <v>0</v>
      </c>
      <c r="K5465">
        <v>0</v>
      </c>
      <c r="M5465">
        <v>0</v>
      </c>
      <c r="N5465">
        <v>0</v>
      </c>
      <c r="O5465">
        <v>0</v>
      </c>
      <c r="P5465">
        <v>0</v>
      </c>
      <c r="R5465">
        <v>0</v>
      </c>
      <c r="S5465">
        <v>0</v>
      </c>
      <c r="T5465">
        <v>0</v>
      </c>
      <c r="U5465">
        <v>0</v>
      </c>
      <c r="V5465">
        <v>0</v>
      </c>
      <c r="X5465">
        <v>0</v>
      </c>
      <c r="Y5465">
        <v>0</v>
      </c>
      <c r="Z5465">
        <v>0</v>
      </c>
      <c r="AB5465">
        <v>7.5773999999999994E-2</v>
      </c>
      <c r="AC5465">
        <v>5.4999999999999997E-3</v>
      </c>
      <c r="AD5465">
        <v>0</v>
      </c>
      <c r="AE5465">
        <v>0</v>
      </c>
      <c r="AF5465">
        <v>0</v>
      </c>
      <c r="AG5465">
        <v>0</v>
      </c>
      <c r="AH5465" t="s">
        <v>6905</v>
      </c>
    </row>
    <row r="5466" spans="1:34">
      <c r="A5466" t="s">
        <v>1389</v>
      </c>
      <c r="B5466" t="s">
        <v>1675</v>
      </c>
      <c r="C5466" t="s">
        <v>7524</v>
      </c>
      <c r="D5466" t="s">
        <v>7531</v>
      </c>
      <c r="E5466" t="s">
        <v>103</v>
      </c>
      <c r="F5466" t="s">
        <v>40</v>
      </c>
      <c r="G5466" t="s">
        <v>4231</v>
      </c>
      <c r="I5466">
        <v>0</v>
      </c>
      <c r="J5466">
        <v>0</v>
      </c>
      <c r="K5466">
        <v>0</v>
      </c>
      <c r="M5466">
        <v>0</v>
      </c>
      <c r="N5466">
        <v>0</v>
      </c>
      <c r="O5466">
        <v>0</v>
      </c>
      <c r="P5466">
        <v>0</v>
      </c>
      <c r="R5466">
        <v>0</v>
      </c>
      <c r="S5466">
        <v>0</v>
      </c>
      <c r="T5466">
        <v>0</v>
      </c>
      <c r="U5466">
        <v>0</v>
      </c>
      <c r="V5466">
        <v>0</v>
      </c>
      <c r="X5466">
        <v>0</v>
      </c>
      <c r="Y5466">
        <v>0</v>
      </c>
      <c r="Z5466">
        <v>0</v>
      </c>
      <c r="AB5466">
        <v>7.5773999999999994E-2</v>
      </c>
      <c r="AC5466">
        <v>5.4999999999999997E-3</v>
      </c>
      <c r="AD5466">
        <v>0</v>
      </c>
      <c r="AE5466">
        <v>0</v>
      </c>
      <c r="AF5466">
        <v>0</v>
      </c>
      <c r="AG5466">
        <v>0</v>
      </c>
      <c r="AH5466" t="s">
        <v>6905</v>
      </c>
    </row>
    <row r="5467" spans="1:34">
      <c r="A5467" t="s">
        <v>1389</v>
      </c>
      <c r="B5467" t="s">
        <v>1719</v>
      </c>
      <c r="C5467" t="s">
        <v>7524</v>
      </c>
      <c r="D5467" t="s">
        <v>7532</v>
      </c>
      <c r="E5467" t="s">
        <v>103</v>
      </c>
      <c r="F5467" t="s">
        <v>40</v>
      </c>
      <c r="G5467" t="s">
        <v>4231</v>
      </c>
      <c r="I5467">
        <v>0</v>
      </c>
      <c r="J5467">
        <v>0</v>
      </c>
      <c r="K5467">
        <v>0</v>
      </c>
      <c r="M5467">
        <v>0</v>
      </c>
      <c r="N5467">
        <v>0</v>
      </c>
      <c r="O5467">
        <v>0</v>
      </c>
      <c r="P5467">
        <v>0</v>
      </c>
      <c r="R5467">
        <v>0</v>
      </c>
      <c r="S5467">
        <v>0</v>
      </c>
      <c r="T5467">
        <v>0</v>
      </c>
      <c r="U5467">
        <v>0</v>
      </c>
      <c r="V5467">
        <v>0</v>
      </c>
      <c r="X5467">
        <v>0</v>
      </c>
      <c r="Y5467">
        <v>0</v>
      </c>
      <c r="Z5467">
        <v>0</v>
      </c>
      <c r="AB5467">
        <v>7.5773999999999994E-2</v>
      </c>
      <c r="AC5467">
        <v>5.4999999999999997E-3</v>
      </c>
      <c r="AD5467">
        <v>0</v>
      </c>
      <c r="AE5467">
        <v>0</v>
      </c>
      <c r="AF5467">
        <v>0</v>
      </c>
      <c r="AG5467">
        <v>0</v>
      </c>
      <c r="AH5467" t="s">
        <v>6905</v>
      </c>
    </row>
    <row r="5468" spans="1:34">
      <c r="A5468" t="s">
        <v>1389</v>
      </c>
      <c r="B5468" t="s">
        <v>1390</v>
      </c>
      <c r="C5468" t="s">
        <v>7524</v>
      </c>
      <c r="D5468" t="s">
        <v>7533</v>
      </c>
      <c r="E5468" t="s">
        <v>103</v>
      </c>
      <c r="F5468" t="s">
        <v>40</v>
      </c>
      <c r="G5468" t="s">
        <v>4231</v>
      </c>
      <c r="I5468">
        <v>0</v>
      </c>
      <c r="J5468">
        <v>0</v>
      </c>
      <c r="K5468">
        <v>0</v>
      </c>
      <c r="M5468">
        <v>0</v>
      </c>
      <c r="N5468">
        <v>0</v>
      </c>
      <c r="O5468">
        <v>0</v>
      </c>
      <c r="P5468">
        <v>0</v>
      </c>
      <c r="R5468">
        <v>0</v>
      </c>
      <c r="S5468">
        <v>0</v>
      </c>
      <c r="T5468">
        <v>0</v>
      </c>
      <c r="U5468">
        <v>0</v>
      </c>
      <c r="V5468">
        <v>0</v>
      </c>
      <c r="X5468">
        <v>0</v>
      </c>
      <c r="Y5468">
        <v>0</v>
      </c>
      <c r="Z5468">
        <v>0</v>
      </c>
      <c r="AB5468">
        <v>7.5773999999999994E-2</v>
      </c>
      <c r="AC5468">
        <v>5.4999999999999997E-3</v>
      </c>
      <c r="AD5468">
        <v>0</v>
      </c>
      <c r="AE5468">
        <v>0</v>
      </c>
      <c r="AF5468">
        <v>0</v>
      </c>
      <c r="AG5468">
        <v>0</v>
      </c>
      <c r="AH5468" t="s">
        <v>6905</v>
      </c>
    </row>
    <row r="5469" spans="1:34">
      <c r="A5469" t="s">
        <v>1389</v>
      </c>
      <c r="B5469" t="s">
        <v>3382</v>
      </c>
      <c r="C5469" t="s">
        <v>7524</v>
      </c>
      <c r="D5469" t="s">
        <v>7534</v>
      </c>
      <c r="E5469" t="s">
        <v>103</v>
      </c>
      <c r="F5469" t="s">
        <v>40</v>
      </c>
      <c r="G5469" t="s">
        <v>4231</v>
      </c>
      <c r="I5469">
        <v>0</v>
      </c>
      <c r="J5469">
        <v>0</v>
      </c>
      <c r="K5469">
        <v>0</v>
      </c>
      <c r="M5469">
        <v>0</v>
      </c>
      <c r="N5469">
        <v>0</v>
      </c>
      <c r="O5469">
        <v>0</v>
      </c>
      <c r="P5469">
        <v>0</v>
      </c>
      <c r="R5469">
        <v>0</v>
      </c>
      <c r="S5469">
        <v>0</v>
      </c>
      <c r="T5469">
        <v>0</v>
      </c>
      <c r="U5469">
        <v>0</v>
      </c>
      <c r="V5469">
        <v>0</v>
      </c>
      <c r="X5469">
        <v>0</v>
      </c>
      <c r="Y5469">
        <v>0</v>
      </c>
      <c r="Z5469">
        <v>0</v>
      </c>
      <c r="AB5469">
        <v>7.5773999999999994E-2</v>
      </c>
      <c r="AC5469">
        <v>5.4999999999999997E-3</v>
      </c>
      <c r="AD5469">
        <v>0</v>
      </c>
      <c r="AE5469">
        <v>0</v>
      </c>
      <c r="AF5469">
        <v>0</v>
      </c>
      <c r="AG5469">
        <v>0</v>
      </c>
      <c r="AH5469" t="s">
        <v>6905</v>
      </c>
    </row>
    <row r="5470" spans="1:34">
      <c r="A5470" t="s">
        <v>1389</v>
      </c>
      <c r="B5470" t="s">
        <v>1525</v>
      </c>
      <c r="C5470" t="s">
        <v>7524</v>
      </c>
      <c r="D5470" t="s">
        <v>7535</v>
      </c>
      <c r="E5470" t="s">
        <v>103</v>
      </c>
      <c r="F5470" t="s">
        <v>40</v>
      </c>
      <c r="G5470" t="s">
        <v>4231</v>
      </c>
      <c r="I5470">
        <v>0</v>
      </c>
      <c r="J5470">
        <v>0</v>
      </c>
      <c r="K5470">
        <v>0</v>
      </c>
      <c r="M5470">
        <v>0</v>
      </c>
      <c r="N5470">
        <v>0</v>
      </c>
      <c r="O5470">
        <v>0</v>
      </c>
      <c r="P5470">
        <v>0</v>
      </c>
      <c r="R5470">
        <v>0</v>
      </c>
      <c r="S5470">
        <v>0</v>
      </c>
      <c r="T5470">
        <v>0</v>
      </c>
      <c r="U5470">
        <v>0</v>
      </c>
      <c r="V5470">
        <v>0</v>
      </c>
      <c r="X5470">
        <v>0</v>
      </c>
      <c r="Y5470">
        <v>0</v>
      </c>
      <c r="Z5470">
        <v>0</v>
      </c>
      <c r="AB5470">
        <v>7.5773999999999994E-2</v>
      </c>
      <c r="AC5470">
        <v>5.4999999999999997E-3</v>
      </c>
      <c r="AD5470">
        <v>0</v>
      </c>
      <c r="AE5470">
        <v>0</v>
      </c>
      <c r="AF5470">
        <v>0</v>
      </c>
      <c r="AG5470">
        <v>0</v>
      </c>
      <c r="AH5470" t="s">
        <v>6905</v>
      </c>
    </row>
    <row r="5471" spans="1:34">
      <c r="A5471" t="s">
        <v>740</v>
      </c>
      <c r="B5471" t="s">
        <v>741</v>
      </c>
      <c r="C5471" t="s">
        <v>7536</v>
      </c>
      <c r="D5471" t="s">
        <v>7537</v>
      </c>
      <c r="E5471" t="s">
        <v>140</v>
      </c>
      <c r="I5471">
        <v>0</v>
      </c>
      <c r="M5471">
        <v>0</v>
      </c>
      <c r="N5471">
        <v>0</v>
      </c>
      <c r="R5471">
        <v>0</v>
      </c>
      <c r="S5471">
        <v>0</v>
      </c>
      <c r="V5471">
        <v>0</v>
      </c>
      <c r="X5471">
        <v>0</v>
      </c>
      <c r="AB5471">
        <v>2.0346E-2</v>
      </c>
      <c r="AC5471">
        <v>5.4999999999999997E-3</v>
      </c>
      <c r="AD5471">
        <v>0</v>
      </c>
      <c r="AE5471">
        <v>0</v>
      </c>
      <c r="AF5471">
        <v>0</v>
      </c>
      <c r="AG5471">
        <v>0</v>
      </c>
      <c r="AH5471" t="s">
        <v>140</v>
      </c>
    </row>
    <row r="5472" spans="1:34">
      <c r="A5472" t="s">
        <v>740</v>
      </c>
      <c r="B5472" t="s">
        <v>759</v>
      </c>
      <c r="C5472" t="s">
        <v>7536</v>
      </c>
      <c r="D5472" t="s">
        <v>7538</v>
      </c>
      <c r="E5472" t="s">
        <v>140</v>
      </c>
      <c r="I5472">
        <v>0</v>
      </c>
      <c r="M5472">
        <v>0</v>
      </c>
      <c r="N5472">
        <v>0</v>
      </c>
      <c r="R5472">
        <v>0</v>
      </c>
      <c r="S5472">
        <v>0</v>
      </c>
      <c r="V5472">
        <v>0</v>
      </c>
      <c r="X5472">
        <v>0</v>
      </c>
      <c r="AB5472">
        <v>2.0346E-2</v>
      </c>
      <c r="AC5472">
        <v>5.4999999999999997E-3</v>
      </c>
      <c r="AD5472">
        <v>0</v>
      </c>
      <c r="AE5472">
        <v>0</v>
      </c>
      <c r="AF5472">
        <v>0</v>
      </c>
      <c r="AG5472">
        <v>0</v>
      </c>
      <c r="AH5472" t="s">
        <v>140</v>
      </c>
    </row>
    <row r="5473" spans="1:34">
      <c r="A5473" t="s">
        <v>740</v>
      </c>
      <c r="B5473" t="s">
        <v>741</v>
      </c>
      <c r="C5473" t="s">
        <v>7539</v>
      </c>
      <c r="D5473" t="s">
        <v>7540</v>
      </c>
      <c r="E5473" t="s">
        <v>103</v>
      </c>
      <c r="I5473">
        <v>0</v>
      </c>
      <c r="M5473">
        <v>0</v>
      </c>
      <c r="N5473">
        <v>0</v>
      </c>
      <c r="R5473">
        <v>0</v>
      </c>
      <c r="S5473">
        <v>0</v>
      </c>
      <c r="V5473">
        <v>0</v>
      </c>
      <c r="X5473">
        <v>0</v>
      </c>
      <c r="AB5473">
        <v>2.7251000000000001E-2</v>
      </c>
      <c r="AC5473">
        <v>5.4999999999999997E-3</v>
      </c>
      <c r="AD5473">
        <v>0</v>
      </c>
      <c r="AE5473">
        <v>0</v>
      </c>
      <c r="AF5473">
        <v>0</v>
      </c>
      <c r="AG5473">
        <v>0</v>
      </c>
      <c r="AH5473" t="s">
        <v>103</v>
      </c>
    </row>
    <row r="5474" spans="1:34">
      <c r="A5474" t="s">
        <v>740</v>
      </c>
      <c r="B5474" t="s">
        <v>759</v>
      </c>
      <c r="C5474" t="s">
        <v>7539</v>
      </c>
      <c r="D5474" t="s">
        <v>7541</v>
      </c>
      <c r="E5474" t="s">
        <v>103</v>
      </c>
      <c r="I5474">
        <v>0</v>
      </c>
      <c r="M5474">
        <v>0</v>
      </c>
      <c r="N5474">
        <v>0</v>
      </c>
      <c r="R5474">
        <v>0</v>
      </c>
      <c r="S5474">
        <v>0</v>
      </c>
      <c r="V5474">
        <v>0</v>
      </c>
      <c r="X5474">
        <v>0</v>
      </c>
      <c r="AB5474">
        <v>2.7251000000000001E-2</v>
      </c>
      <c r="AC5474">
        <v>5.4999999999999997E-3</v>
      </c>
      <c r="AD5474">
        <v>0</v>
      </c>
      <c r="AE5474">
        <v>0</v>
      </c>
      <c r="AF5474">
        <v>0</v>
      </c>
      <c r="AG5474">
        <v>0</v>
      </c>
      <c r="AH5474" t="s">
        <v>103</v>
      </c>
    </row>
    <row r="5475" spans="1:34">
      <c r="A5475" t="s">
        <v>740</v>
      </c>
      <c r="B5475" t="s">
        <v>741</v>
      </c>
      <c r="C5475" t="s">
        <v>7542</v>
      </c>
      <c r="D5475" t="s">
        <v>7543</v>
      </c>
      <c r="E5475" t="s">
        <v>40</v>
      </c>
      <c r="I5475">
        <v>0</v>
      </c>
      <c r="M5475">
        <v>0</v>
      </c>
      <c r="N5475">
        <v>0</v>
      </c>
      <c r="R5475">
        <v>0</v>
      </c>
      <c r="S5475">
        <v>0</v>
      </c>
      <c r="V5475">
        <v>0</v>
      </c>
      <c r="X5475">
        <v>0</v>
      </c>
      <c r="AB5475">
        <v>2.7251000000000001E-2</v>
      </c>
      <c r="AC5475">
        <v>5.4999999999999997E-3</v>
      </c>
      <c r="AD5475">
        <v>0</v>
      </c>
      <c r="AE5475">
        <v>0</v>
      </c>
      <c r="AF5475">
        <v>0</v>
      </c>
      <c r="AG5475">
        <v>0</v>
      </c>
      <c r="AH5475" t="s">
        <v>40</v>
      </c>
    </row>
    <row r="5476" spans="1:34">
      <c r="A5476" t="s">
        <v>740</v>
      </c>
      <c r="B5476" t="s">
        <v>759</v>
      </c>
      <c r="C5476" t="s">
        <v>7542</v>
      </c>
      <c r="D5476" t="s">
        <v>7544</v>
      </c>
      <c r="E5476" t="s">
        <v>40</v>
      </c>
      <c r="I5476">
        <v>0</v>
      </c>
      <c r="M5476">
        <v>0</v>
      </c>
      <c r="N5476">
        <v>0</v>
      </c>
      <c r="R5476">
        <v>0</v>
      </c>
      <c r="S5476">
        <v>0</v>
      </c>
      <c r="V5476">
        <v>0</v>
      </c>
      <c r="X5476">
        <v>0</v>
      </c>
      <c r="AB5476">
        <v>2.7251000000000001E-2</v>
      </c>
      <c r="AC5476">
        <v>5.4999999999999997E-3</v>
      </c>
      <c r="AD5476">
        <v>0</v>
      </c>
      <c r="AE5476">
        <v>0</v>
      </c>
      <c r="AF5476">
        <v>0</v>
      </c>
      <c r="AG5476">
        <v>0</v>
      </c>
      <c r="AH5476" t="s">
        <v>40</v>
      </c>
    </row>
    <row r="5477" spans="1:34">
      <c r="A5477" t="s">
        <v>740</v>
      </c>
      <c r="B5477" t="s">
        <v>741</v>
      </c>
      <c r="C5477" t="s">
        <v>3395</v>
      </c>
      <c r="D5477" t="s">
        <v>3396</v>
      </c>
      <c r="E5477" t="s">
        <v>140</v>
      </c>
      <c r="F5477" t="s">
        <v>103</v>
      </c>
      <c r="I5477">
        <v>2.7771571486715261</v>
      </c>
      <c r="J5477">
        <v>4.6253096932173126</v>
      </c>
      <c r="M5477">
        <v>7.40246684188884</v>
      </c>
      <c r="N5477">
        <v>180.7466444260385</v>
      </c>
      <c r="O5477">
        <v>455.2075623074706</v>
      </c>
      <c r="R5477">
        <v>635.95420673350907</v>
      </c>
      <c r="S5477">
        <v>4996105.7104600752</v>
      </c>
      <c r="T5477">
        <v>65003894.289539933</v>
      </c>
      <c r="V5477">
        <v>70000000</v>
      </c>
      <c r="X5477">
        <v>0.44490376735183218</v>
      </c>
      <c r="Y5477">
        <v>1.045844989899533</v>
      </c>
      <c r="AB5477">
        <v>4.7597E-2</v>
      </c>
      <c r="AC5477">
        <v>5.4999999999999997E-3</v>
      </c>
      <c r="AD5477">
        <v>2.0153312867969619</v>
      </c>
      <c r="AE5477">
        <v>1.173290994439381</v>
      </c>
      <c r="AF5477">
        <v>10.644186123125181</v>
      </c>
      <c r="AG5477">
        <v>1</v>
      </c>
      <c r="AH5477" t="s">
        <v>2306</v>
      </c>
    </row>
    <row r="5478" spans="1:34">
      <c r="A5478" t="s">
        <v>740</v>
      </c>
      <c r="B5478" t="s">
        <v>759</v>
      </c>
      <c r="C5478" t="s">
        <v>3395</v>
      </c>
      <c r="D5478" t="s">
        <v>3425</v>
      </c>
      <c r="E5478" t="s">
        <v>140</v>
      </c>
      <c r="F5478" t="s">
        <v>103</v>
      </c>
      <c r="I5478">
        <v>2.8304168355348001</v>
      </c>
      <c r="J5478">
        <v>4.6184920979804547</v>
      </c>
      <c r="M5478">
        <v>7.4489089335152538</v>
      </c>
      <c r="N5478">
        <v>184.21296237938989</v>
      </c>
      <c r="O5478">
        <v>454.53659730957651</v>
      </c>
      <c r="R5478">
        <v>638.74955968896631</v>
      </c>
      <c r="S5478">
        <v>5091919.8871271042</v>
      </c>
      <c r="T5478">
        <v>64908080.112872899</v>
      </c>
      <c r="V5478">
        <v>70000000</v>
      </c>
      <c r="X5478">
        <v>0.45343603040535951</v>
      </c>
      <c r="Y5478">
        <v>1.0443034395397619</v>
      </c>
      <c r="AB5478">
        <v>4.7597E-2</v>
      </c>
      <c r="AC5478">
        <v>5.4999999999999997E-3</v>
      </c>
      <c r="AD5478">
        <v>2.0279752070303312</v>
      </c>
      <c r="AE5478">
        <v>1.180652065962168</v>
      </c>
      <c r="AF5478">
        <v>10.710633206507749</v>
      </c>
      <c r="AG5478">
        <v>1</v>
      </c>
      <c r="AH5478" t="s">
        <v>2306</v>
      </c>
    </row>
    <row r="5479" spans="1:34">
      <c r="A5479" t="s">
        <v>740</v>
      </c>
      <c r="B5479" t="s">
        <v>741</v>
      </c>
      <c r="C5479" t="s">
        <v>3677</v>
      </c>
      <c r="D5479" t="s">
        <v>3678</v>
      </c>
      <c r="E5479" t="s">
        <v>140</v>
      </c>
      <c r="F5479" t="s">
        <v>40</v>
      </c>
      <c r="I5479">
        <v>3.3845065106419061</v>
      </c>
      <c r="J5479">
        <v>5</v>
      </c>
      <c r="M5479">
        <v>8.3845065106419057</v>
      </c>
      <c r="N5479">
        <v>220.27496540094401</v>
      </c>
      <c r="O5479">
        <v>491.66666666666657</v>
      </c>
      <c r="R5479">
        <v>711.94163206761061</v>
      </c>
      <c r="S5479">
        <v>6088727.2126447884</v>
      </c>
      <c r="T5479">
        <v>38550000</v>
      </c>
      <c r="V5479">
        <v>44638727.212644793</v>
      </c>
      <c r="X5479">
        <v>0.54220183324220195</v>
      </c>
      <c r="Y5479">
        <v>1.135057471264368</v>
      </c>
      <c r="AB5479">
        <v>4.7597E-2</v>
      </c>
      <c r="AC5479">
        <v>5.4999999999999997E-3</v>
      </c>
      <c r="AD5479">
        <v>2.282692872007221</v>
      </c>
      <c r="AE5479">
        <v>1.3289442819367421</v>
      </c>
      <c r="AF5479">
        <v>12.04924066458587</v>
      </c>
      <c r="AG5479">
        <v>1</v>
      </c>
      <c r="AH5479" t="s">
        <v>1590</v>
      </c>
    </row>
    <row r="5480" spans="1:34">
      <c r="A5480" t="s">
        <v>740</v>
      </c>
      <c r="B5480" t="s">
        <v>759</v>
      </c>
      <c r="C5480" t="s">
        <v>3677</v>
      </c>
      <c r="D5480" t="s">
        <v>3689</v>
      </c>
      <c r="E5480" t="s">
        <v>140</v>
      </c>
      <c r="F5480" t="s">
        <v>40</v>
      </c>
      <c r="I5480">
        <v>3.4087610357385998</v>
      </c>
      <c r="J5480">
        <v>4.9999999999999991</v>
      </c>
      <c r="M5480">
        <v>8.4087610357385998</v>
      </c>
      <c r="N5480">
        <v>221.85353074265379</v>
      </c>
      <c r="O5480">
        <v>491.66666666666657</v>
      </c>
      <c r="R5480">
        <v>713.52019740932042</v>
      </c>
      <c r="S5480">
        <v>6132361.1032937411</v>
      </c>
      <c r="T5480">
        <v>38549999.999999993</v>
      </c>
      <c r="V5480">
        <v>44682361.103293732</v>
      </c>
      <c r="X5480">
        <v>0.54608743604145682</v>
      </c>
      <c r="Y5480">
        <v>1.135057471264368</v>
      </c>
      <c r="AB5480">
        <v>4.7597E-2</v>
      </c>
      <c r="AC5480">
        <v>5.4999999999999997E-3</v>
      </c>
      <c r="AD5480">
        <v>2.2892961982115558</v>
      </c>
      <c r="AE5480">
        <v>1.3327886241645679</v>
      </c>
      <c r="AF5480">
        <v>12.083942858114719</v>
      </c>
      <c r="AG5480">
        <v>1</v>
      </c>
      <c r="AH5480" t="s">
        <v>1590</v>
      </c>
    </row>
    <row r="5481" spans="1:34">
      <c r="A5481" t="s">
        <v>740</v>
      </c>
      <c r="B5481" t="s">
        <v>741</v>
      </c>
      <c r="C5481" t="s">
        <v>7545</v>
      </c>
      <c r="D5481" t="s">
        <v>7546</v>
      </c>
      <c r="E5481" t="s">
        <v>140</v>
      </c>
      <c r="F5481" t="s">
        <v>41</v>
      </c>
      <c r="I5481">
        <v>0</v>
      </c>
      <c r="J5481">
        <v>0</v>
      </c>
      <c r="M5481">
        <v>0</v>
      </c>
      <c r="N5481">
        <v>0</v>
      </c>
      <c r="O5481">
        <v>0</v>
      </c>
      <c r="R5481">
        <v>0</v>
      </c>
      <c r="S5481">
        <v>0</v>
      </c>
      <c r="T5481">
        <v>0</v>
      </c>
      <c r="V5481">
        <v>0</v>
      </c>
      <c r="X5481">
        <v>0</v>
      </c>
      <c r="Y5481">
        <v>0</v>
      </c>
      <c r="AB5481">
        <v>4.258E-2</v>
      </c>
      <c r="AC5481">
        <v>5.4999999999999997E-3</v>
      </c>
      <c r="AD5481">
        <v>0</v>
      </c>
      <c r="AE5481">
        <v>0</v>
      </c>
      <c r="AF5481">
        <v>0</v>
      </c>
      <c r="AG5481">
        <v>0</v>
      </c>
      <c r="AH5481" t="s">
        <v>4335</v>
      </c>
    </row>
    <row r="5482" spans="1:34">
      <c r="A5482" t="s">
        <v>740</v>
      </c>
      <c r="B5482" t="s">
        <v>759</v>
      </c>
      <c r="C5482" t="s">
        <v>7545</v>
      </c>
      <c r="D5482" t="s">
        <v>7547</v>
      </c>
      <c r="E5482" t="s">
        <v>140</v>
      </c>
      <c r="F5482" t="s">
        <v>41</v>
      </c>
      <c r="I5482">
        <v>0</v>
      </c>
      <c r="J5482">
        <v>0</v>
      </c>
      <c r="M5482">
        <v>0</v>
      </c>
      <c r="N5482">
        <v>0</v>
      </c>
      <c r="O5482">
        <v>0</v>
      </c>
      <c r="R5482">
        <v>0</v>
      </c>
      <c r="S5482">
        <v>0</v>
      </c>
      <c r="T5482">
        <v>0</v>
      </c>
      <c r="V5482">
        <v>0</v>
      </c>
      <c r="X5482">
        <v>0</v>
      </c>
      <c r="Y5482">
        <v>0</v>
      </c>
      <c r="AB5482">
        <v>4.258E-2</v>
      </c>
      <c r="AC5482">
        <v>5.4999999999999997E-3</v>
      </c>
      <c r="AD5482">
        <v>0</v>
      </c>
      <c r="AE5482">
        <v>0</v>
      </c>
      <c r="AF5482">
        <v>0</v>
      </c>
      <c r="AG5482">
        <v>0</v>
      </c>
      <c r="AH5482" t="s">
        <v>4335</v>
      </c>
    </row>
    <row r="5483" spans="1:34">
      <c r="A5483" t="s">
        <v>740</v>
      </c>
      <c r="B5483" t="s">
        <v>741</v>
      </c>
      <c r="C5483" t="s">
        <v>7548</v>
      </c>
      <c r="D5483" t="s">
        <v>7549</v>
      </c>
      <c r="E5483" t="s">
        <v>140</v>
      </c>
      <c r="F5483" t="s">
        <v>302</v>
      </c>
      <c r="I5483">
        <v>0</v>
      </c>
      <c r="J5483">
        <v>0</v>
      </c>
      <c r="M5483">
        <v>0</v>
      </c>
      <c r="N5483">
        <v>0</v>
      </c>
      <c r="O5483">
        <v>0</v>
      </c>
      <c r="R5483">
        <v>0</v>
      </c>
      <c r="S5483">
        <v>0</v>
      </c>
      <c r="T5483">
        <v>0</v>
      </c>
      <c r="V5483">
        <v>0</v>
      </c>
      <c r="X5483">
        <v>0</v>
      </c>
      <c r="Y5483">
        <v>0</v>
      </c>
      <c r="AB5483">
        <v>3.8718000000000002E-2</v>
      </c>
      <c r="AC5483">
        <v>5.4999999999999997E-3</v>
      </c>
      <c r="AD5483">
        <v>0</v>
      </c>
      <c r="AE5483">
        <v>0</v>
      </c>
      <c r="AF5483">
        <v>0</v>
      </c>
      <c r="AG5483">
        <v>0</v>
      </c>
      <c r="AH5483" t="s">
        <v>4357</v>
      </c>
    </row>
    <row r="5484" spans="1:34">
      <c r="A5484" t="s">
        <v>740</v>
      </c>
      <c r="B5484" t="s">
        <v>759</v>
      </c>
      <c r="C5484" t="s">
        <v>7548</v>
      </c>
      <c r="D5484" t="s">
        <v>7550</v>
      </c>
      <c r="E5484" t="s">
        <v>140</v>
      </c>
      <c r="F5484" t="s">
        <v>302</v>
      </c>
      <c r="I5484">
        <v>0</v>
      </c>
      <c r="J5484">
        <v>0</v>
      </c>
      <c r="M5484">
        <v>0</v>
      </c>
      <c r="N5484">
        <v>0</v>
      </c>
      <c r="O5484">
        <v>0</v>
      </c>
      <c r="R5484">
        <v>0</v>
      </c>
      <c r="S5484">
        <v>0</v>
      </c>
      <c r="T5484">
        <v>0</v>
      </c>
      <c r="V5484">
        <v>0</v>
      </c>
      <c r="X5484">
        <v>0</v>
      </c>
      <c r="Y5484">
        <v>0</v>
      </c>
      <c r="AB5484">
        <v>3.8718000000000002E-2</v>
      </c>
      <c r="AC5484">
        <v>5.4999999999999997E-3</v>
      </c>
      <c r="AD5484">
        <v>0</v>
      </c>
      <c r="AE5484">
        <v>0</v>
      </c>
      <c r="AF5484">
        <v>0</v>
      </c>
      <c r="AG5484">
        <v>0</v>
      </c>
      <c r="AH5484" t="s">
        <v>4357</v>
      </c>
    </row>
    <row r="5485" spans="1:34">
      <c r="A5485" t="s">
        <v>740</v>
      </c>
      <c r="B5485" t="s">
        <v>741</v>
      </c>
      <c r="C5485" t="s">
        <v>2763</v>
      </c>
      <c r="D5485" t="s">
        <v>2764</v>
      </c>
      <c r="E5485" t="s">
        <v>103</v>
      </c>
      <c r="F5485" t="s">
        <v>40</v>
      </c>
      <c r="I5485">
        <v>3.1079010228718951</v>
      </c>
      <c r="J5485">
        <v>3.4139687263429832</v>
      </c>
      <c r="M5485">
        <v>6.5218697492148774</v>
      </c>
      <c r="N5485">
        <v>305.86925900097572</v>
      </c>
      <c r="O5485">
        <v>335.70692475705999</v>
      </c>
      <c r="R5485">
        <v>641.57618375803565</v>
      </c>
      <c r="S5485">
        <v>43678301.119895577</v>
      </c>
      <c r="T5485">
        <v>26321698.8801044</v>
      </c>
      <c r="V5485">
        <v>69999999.99999997</v>
      </c>
      <c r="X5485">
        <v>0.70273839579664432</v>
      </c>
      <c r="Y5485">
        <v>0.77501014189970008</v>
      </c>
      <c r="AB5485">
        <v>5.4501999999999988E-2</v>
      </c>
      <c r="AC5485">
        <v>5.4999999999999997E-3</v>
      </c>
      <c r="AD5485">
        <v>1.7755875757024799</v>
      </c>
      <c r="AE5485">
        <v>1.0337163552505579</v>
      </c>
      <c r="AF5485">
        <v>9.3911756801679154</v>
      </c>
      <c r="AG5485">
        <v>1</v>
      </c>
      <c r="AH5485" t="s">
        <v>1405</v>
      </c>
    </row>
    <row r="5486" spans="1:34">
      <c r="A5486" t="s">
        <v>740</v>
      </c>
      <c r="B5486" t="s">
        <v>759</v>
      </c>
      <c r="C5486" t="s">
        <v>2763</v>
      </c>
      <c r="D5486" t="s">
        <v>2789</v>
      </c>
      <c r="E5486" t="s">
        <v>103</v>
      </c>
      <c r="F5486" t="s">
        <v>40</v>
      </c>
      <c r="I5486">
        <v>3.079054222401262</v>
      </c>
      <c r="J5486">
        <v>3.4665512990677909</v>
      </c>
      <c r="M5486">
        <v>6.5456055214690529</v>
      </c>
      <c r="N5486">
        <v>303.03025305465758</v>
      </c>
      <c r="O5486">
        <v>340.87754440833282</v>
      </c>
      <c r="R5486">
        <v>643.9077974629904</v>
      </c>
      <c r="S5486">
        <v>43272889.484187327</v>
      </c>
      <c r="T5486">
        <v>26727110.515812669</v>
      </c>
      <c r="V5486">
        <v>70000000</v>
      </c>
      <c r="X5486">
        <v>0.6962157446126418</v>
      </c>
      <c r="Y5486">
        <v>0.78694699030561921</v>
      </c>
      <c r="AB5486">
        <v>5.4501999999999988E-2</v>
      </c>
      <c r="AC5486">
        <v>5.4999999999999997E-3</v>
      </c>
      <c r="AD5486">
        <v>1.7820496707664439</v>
      </c>
      <c r="AE5486">
        <v>1.037478475152845</v>
      </c>
      <c r="AF5486">
        <v>9.4251356673883411</v>
      </c>
      <c r="AG5486">
        <v>1</v>
      </c>
      <c r="AH5486" t="s">
        <v>1405</v>
      </c>
    </row>
    <row r="5487" spans="1:34">
      <c r="A5487" t="s">
        <v>740</v>
      </c>
      <c r="B5487" t="s">
        <v>741</v>
      </c>
      <c r="C5487" t="s">
        <v>7551</v>
      </c>
      <c r="D5487" t="s">
        <v>7552</v>
      </c>
      <c r="E5487" t="s">
        <v>103</v>
      </c>
      <c r="F5487" t="s">
        <v>41</v>
      </c>
      <c r="I5487">
        <v>0</v>
      </c>
      <c r="J5487">
        <v>0</v>
      </c>
      <c r="M5487">
        <v>0</v>
      </c>
      <c r="N5487">
        <v>0</v>
      </c>
      <c r="O5487">
        <v>0</v>
      </c>
      <c r="R5487">
        <v>0</v>
      </c>
      <c r="S5487">
        <v>0</v>
      </c>
      <c r="T5487">
        <v>0</v>
      </c>
      <c r="V5487">
        <v>0</v>
      </c>
      <c r="X5487">
        <v>0</v>
      </c>
      <c r="Y5487">
        <v>0</v>
      </c>
      <c r="AB5487">
        <v>4.9485000000000001E-2</v>
      </c>
      <c r="AC5487">
        <v>5.4999999999999997E-3</v>
      </c>
      <c r="AD5487">
        <v>0</v>
      </c>
      <c r="AE5487">
        <v>0</v>
      </c>
      <c r="AF5487">
        <v>0</v>
      </c>
      <c r="AG5487">
        <v>0</v>
      </c>
      <c r="AH5487" t="s">
        <v>6606</v>
      </c>
    </row>
    <row r="5488" spans="1:34">
      <c r="A5488" t="s">
        <v>740</v>
      </c>
      <c r="B5488" t="s">
        <v>759</v>
      </c>
      <c r="C5488" t="s">
        <v>7551</v>
      </c>
      <c r="D5488" t="s">
        <v>7553</v>
      </c>
      <c r="E5488" t="s">
        <v>103</v>
      </c>
      <c r="F5488" t="s">
        <v>41</v>
      </c>
      <c r="I5488">
        <v>0</v>
      </c>
      <c r="J5488">
        <v>0</v>
      </c>
      <c r="M5488">
        <v>0</v>
      </c>
      <c r="N5488">
        <v>0</v>
      </c>
      <c r="O5488">
        <v>0</v>
      </c>
      <c r="R5488">
        <v>0</v>
      </c>
      <c r="S5488">
        <v>0</v>
      </c>
      <c r="T5488">
        <v>0</v>
      </c>
      <c r="V5488">
        <v>0</v>
      </c>
      <c r="X5488">
        <v>0</v>
      </c>
      <c r="Y5488">
        <v>0</v>
      </c>
      <c r="AB5488">
        <v>4.9485000000000001E-2</v>
      </c>
      <c r="AC5488">
        <v>5.4999999999999997E-3</v>
      </c>
      <c r="AD5488">
        <v>0</v>
      </c>
      <c r="AE5488">
        <v>0</v>
      </c>
      <c r="AF5488">
        <v>0</v>
      </c>
      <c r="AG5488">
        <v>0</v>
      </c>
      <c r="AH5488" t="s">
        <v>6606</v>
      </c>
    </row>
    <row r="5489" spans="1:34">
      <c r="A5489" t="s">
        <v>740</v>
      </c>
      <c r="B5489" t="s">
        <v>741</v>
      </c>
      <c r="C5489" t="s">
        <v>7554</v>
      </c>
      <c r="D5489" t="s">
        <v>7555</v>
      </c>
      <c r="E5489" t="s">
        <v>103</v>
      </c>
      <c r="F5489" t="s">
        <v>302</v>
      </c>
      <c r="I5489">
        <v>0</v>
      </c>
      <c r="J5489">
        <v>0</v>
      </c>
      <c r="M5489">
        <v>0</v>
      </c>
      <c r="N5489">
        <v>0</v>
      </c>
      <c r="O5489">
        <v>0</v>
      </c>
      <c r="R5489">
        <v>0</v>
      </c>
      <c r="S5489">
        <v>0</v>
      </c>
      <c r="T5489">
        <v>0</v>
      </c>
      <c r="V5489">
        <v>0</v>
      </c>
      <c r="X5489">
        <v>0</v>
      </c>
      <c r="Y5489">
        <v>0</v>
      </c>
      <c r="AB5489">
        <v>4.5622999999999997E-2</v>
      </c>
      <c r="AC5489">
        <v>5.4999999999999997E-3</v>
      </c>
      <c r="AD5489">
        <v>0</v>
      </c>
      <c r="AE5489">
        <v>0</v>
      </c>
      <c r="AF5489">
        <v>0</v>
      </c>
      <c r="AG5489">
        <v>0</v>
      </c>
      <c r="AH5489" t="s">
        <v>6614</v>
      </c>
    </row>
    <row r="5490" spans="1:34">
      <c r="A5490" t="s">
        <v>740</v>
      </c>
      <c r="B5490" t="s">
        <v>759</v>
      </c>
      <c r="C5490" t="s">
        <v>7554</v>
      </c>
      <c r="D5490" t="s">
        <v>7556</v>
      </c>
      <c r="E5490" t="s">
        <v>103</v>
      </c>
      <c r="F5490" t="s">
        <v>302</v>
      </c>
      <c r="I5490">
        <v>0</v>
      </c>
      <c r="J5490">
        <v>0</v>
      </c>
      <c r="M5490">
        <v>0</v>
      </c>
      <c r="N5490">
        <v>0</v>
      </c>
      <c r="O5490">
        <v>0</v>
      </c>
      <c r="R5490">
        <v>0</v>
      </c>
      <c r="S5490">
        <v>0</v>
      </c>
      <c r="T5490">
        <v>0</v>
      </c>
      <c r="V5490">
        <v>0</v>
      </c>
      <c r="X5490">
        <v>0</v>
      </c>
      <c r="Y5490">
        <v>0</v>
      </c>
      <c r="AB5490">
        <v>4.5622999999999997E-2</v>
      </c>
      <c r="AC5490">
        <v>5.4999999999999997E-3</v>
      </c>
      <c r="AD5490">
        <v>0</v>
      </c>
      <c r="AE5490">
        <v>0</v>
      </c>
      <c r="AF5490">
        <v>0</v>
      </c>
      <c r="AG5490">
        <v>0</v>
      </c>
      <c r="AH5490" t="s">
        <v>6614</v>
      </c>
    </row>
    <row r="5491" spans="1:34">
      <c r="A5491" t="s">
        <v>740</v>
      </c>
      <c r="B5491" t="s">
        <v>741</v>
      </c>
      <c r="C5491" t="s">
        <v>7557</v>
      </c>
      <c r="D5491" t="s">
        <v>7558</v>
      </c>
      <c r="E5491" t="s">
        <v>40</v>
      </c>
      <c r="F5491" t="s">
        <v>41</v>
      </c>
      <c r="I5491">
        <v>0</v>
      </c>
      <c r="J5491">
        <v>0</v>
      </c>
      <c r="M5491">
        <v>0</v>
      </c>
      <c r="N5491">
        <v>0</v>
      </c>
      <c r="O5491">
        <v>0</v>
      </c>
      <c r="R5491">
        <v>0</v>
      </c>
      <c r="S5491">
        <v>0</v>
      </c>
      <c r="T5491">
        <v>0</v>
      </c>
      <c r="V5491">
        <v>0</v>
      </c>
      <c r="X5491">
        <v>0</v>
      </c>
      <c r="Y5491">
        <v>0</v>
      </c>
      <c r="AB5491">
        <v>4.9485000000000001E-2</v>
      </c>
      <c r="AC5491">
        <v>5.4999999999999997E-3</v>
      </c>
      <c r="AD5491">
        <v>0</v>
      </c>
      <c r="AE5491">
        <v>0</v>
      </c>
      <c r="AF5491">
        <v>0</v>
      </c>
      <c r="AG5491">
        <v>0</v>
      </c>
      <c r="AH5491" t="s">
        <v>4379</v>
      </c>
    </row>
    <row r="5492" spans="1:34">
      <c r="A5492" t="s">
        <v>740</v>
      </c>
      <c r="B5492" t="s">
        <v>759</v>
      </c>
      <c r="C5492" t="s">
        <v>7557</v>
      </c>
      <c r="D5492" t="s">
        <v>7559</v>
      </c>
      <c r="E5492" t="s">
        <v>40</v>
      </c>
      <c r="F5492" t="s">
        <v>41</v>
      </c>
      <c r="I5492">
        <v>0</v>
      </c>
      <c r="J5492">
        <v>0</v>
      </c>
      <c r="M5492">
        <v>0</v>
      </c>
      <c r="N5492">
        <v>0</v>
      </c>
      <c r="O5492">
        <v>0</v>
      </c>
      <c r="R5492">
        <v>0</v>
      </c>
      <c r="S5492">
        <v>0</v>
      </c>
      <c r="T5492">
        <v>0</v>
      </c>
      <c r="V5492">
        <v>0</v>
      </c>
      <c r="X5492">
        <v>0</v>
      </c>
      <c r="Y5492">
        <v>0</v>
      </c>
      <c r="AB5492">
        <v>4.9485000000000001E-2</v>
      </c>
      <c r="AC5492">
        <v>5.4999999999999997E-3</v>
      </c>
      <c r="AD5492">
        <v>0</v>
      </c>
      <c r="AE5492">
        <v>0</v>
      </c>
      <c r="AF5492">
        <v>0</v>
      </c>
      <c r="AG5492">
        <v>0</v>
      </c>
      <c r="AH5492" t="s">
        <v>4379</v>
      </c>
    </row>
    <row r="5493" spans="1:34">
      <c r="A5493" t="s">
        <v>740</v>
      </c>
      <c r="B5493" t="s">
        <v>741</v>
      </c>
      <c r="C5493" t="s">
        <v>7560</v>
      </c>
      <c r="D5493" t="s">
        <v>7561</v>
      </c>
      <c r="E5493" t="s">
        <v>40</v>
      </c>
      <c r="F5493" t="s">
        <v>302</v>
      </c>
      <c r="I5493">
        <v>0</v>
      </c>
      <c r="J5493">
        <v>0</v>
      </c>
      <c r="M5493">
        <v>0</v>
      </c>
      <c r="N5493">
        <v>0</v>
      </c>
      <c r="O5493">
        <v>0</v>
      </c>
      <c r="R5493">
        <v>0</v>
      </c>
      <c r="S5493">
        <v>0</v>
      </c>
      <c r="T5493">
        <v>0</v>
      </c>
      <c r="V5493">
        <v>0</v>
      </c>
      <c r="X5493">
        <v>0</v>
      </c>
      <c r="Y5493">
        <v>0</v>
      </c>
      <c r="AB5493">
        <v>4.5622999999999997E-2</v>
      </c>
      <c r="AC5493">
        <v>5.4999999999999997E-3</v>
      </c>
      <c r="AD5493">
        <v>0</v>
      </c>
      <c r="AE5493">
        <v>0</v>
      </c>
      <c r="AF5493">
        <v>0</v>
      </c>
      <c r="AG5493">
        <v>0</v>
      </c>
      <c r="AH5493" t="s">
        <v>4400</v>
      </c>
    </row>
    <row r="5494" spans="1:34">
      <c r="A5494" t="s">
        <v>740</v>
      </c>
      <c r="B5494" t="s">
        <v>759</v>
      </c>
      <c r="C5494" t="s">
        <v>7560</v>
      </c>
      <c r="D5494" t="s">
        <v>7562</v>
      </c>
      <c r="E5494" t="s">
        <v>40</v>
      </c>
      <c r="F5494" t="s">
        <v>302</v>
      </c>
      <c r="I5494">
        <v>0</v>
      </c>
      <c r="J5494">
        <v>0</v>
      </c>
      <c r="M5494">
        <v>0</v>
      </c>
      <c r="N5494">
        <v>0</v>
      </c>
      <c r="O5494">
        <v>0</v>
      </c>
      <c r="R5494">
        <v>0</v>
      </c>
      <c r="S5494">
        <v>0</v>
      </c>
      <c r="T5494">
        <v>0</v>
      </c>
      <c r="V5494">
        <v>0</v>
      </c>
      <c r="X5494">
        <v>0</v>
      </c>
      <c r="Y5494">
        <v>0</v>
      </c>
      <c r="AB5494">
        <v>4.5622999999999997E-2</v>
      </c>
      <c r="AC5494">
        <v>5.4999999999999997E-3</v>
      </c>
      <c r="AD5494">
        <v>0</v>
      </c>
      <c r="AE5494">
        <v>0</v>
      </c>
      <c r="AF5494">
        <v>0</v>
      </c>
      <c r="AG5494">
        <v>0</v>
      </c>
      <c r="AH5494" t="s">
        <v>4400</v>
      </c>
    </row>
    <row r="5495" spans="1:34">
      <c r="A5495" t="s">
        <v>740</v>
      </c>
      <c r="B5495" t="s">
        <v>741</v>
      </c>
      <c r="C5495" t="s">
        <v>3160</v>
      </c>
      <c r="D5495" t="s">
        <v>3161</v>
      </c>
      <c r="E5495" t="s">
        <v>140</v>
      </c>
      <c r="F5495" t="s">
        <v>103</v>
      </c>
      <c r="G5495" t="s">
        <v>40</v>
      </c>
      <c r="I5495">
        <v>1.5</v>
      </c>
      <c r="J5495">
        <v>3.9274848215801952</v>
      </c>
      <c r="K5495">
        <v>1.570013625723587</v>
      </c>
      <c r="M5495">
        <v>6.9974984473037836</v>
      </c>
      <c r="N5495">
        <v>97.625</v>
      </c>
      <c r="O5495">
        <v>386.52996452385088</v>
      </c>
      <c r="P5495">
        <v>154.38467319615279</v>
      </c>
      <c r="R5495">
        <v>638.53963772000361</v>
      </c>
      <c r="S5495">
        <v>2698500</v>
      </c>
      <c r="T5495">
        <v>55196694.945671089</v>
      </c>
      <c r="U5495">
        <v>12104805.054328861</v>
      </c>
      <c r="V5495">
        <v>69999999.99999994</v>
      </c>
      <c r="X5495">
        <v>0.24030172413793099</v>
      </c>
      <c r="Y5495">
        <v>0.88805736177612538</v>
      </c>
      <c r="Z5495">
        <v>0.35641113917288331</v>
      </c>
      <c r="AB5495">
        <v>7.4847999999999998E-2</v>
      </c>
      <c r="AC5495">
        <v>5.4999999999999997E-3</v>
      </c>
      <c r="AD5495">
        <v>1.9050781113078361</v>
      </c>
      <c r="AE5495">
        <v>1.10910350389765</v>
      </c>
      <c r="AF5495">
        <v>10.09202806250927</v>
      </c>
      <c r="AG5495">
        <v>1</v>
      </c>
      <c r="AH5495" t="s">
        <v>1999</v>
      </c>
    </row>
    <row r="5496" spans="1:34">
      <c r="A5496" t="s">
        <v>740</v>
      </c>
      <c r="B5496" t="s">
        <v>759</v>
      </c>
      <c r="C5496" t="s">
        <v>3160</v>
      </c>
      <c r="D5496" t="s">
        <v>3187</v>
      </c>
      <c r="E5496" t="s">
        <v>140</v>
      </c>
      <c r="F5496" t="s">
        <v>103</v>
      </c>
      <c r="G5496" t="s">
        <v>40</v>
      </c>
      <c r="I5496">
        <v>1.5</v>
      </c>
      <c r="J5496">
        <v>3.8948905276331272</v>
      </c>
      <c r="K5496">
        <v>1.6294272107286309</v>
      </c>
      <c r="M5496">
        <v>7.0243177383617574</v>
      </c>
      <c r="N5496">
        <v>97.625</v>
      </c>
      <c r="O5496">
        <v>383.32214276122693</v>
      </c>
      <c r="P5496">
        <v>160.22700905498201</v>
      </c>
      <c r="R5496">
        <v>641.17415181620891</v>
      </c>
      <c r="S5496">
        <v>2698500</v>
      </c>
      <c r="T5496">
        <v>54738616.205282234</v>
      </c>
      <c r="U5496">
        <v>12562883.79471774</v>
      </c>
      <c r="V5496">
        <v>69999999.99999997</v>
      </c>
      <c r="X5496">
        <v>0.24030172413793099</v>
      </c>
      <c r="Y5496">
        <v>0.88068735170440149</v>
      </c>
      <c r="Z5496">
        <v>0.36989870588379831</v>
      </c>
      <c r="AB5496">
        <v>7.4847999999999998E-2</v>
      </c>
      <c r="AC5496">
        <v>5.4999999999999997E-3</v>
      </c>
      <c r="AD5496">
        <v>1.9123796984021539</v>
      </c>
      <c r="AE5496">
        <v>1.113354361530339</v>
      </c>
      <c r="AF5496">
        <v>10.130399798294251</v>
      </c>
      <c r="AG5496">
        <v>1</v>
      </c>
      <c r="AH5496" t="s">
        <v>1999</v>
      </c>
    </row>
    <row r="5497" spans="1:34">
      <c r="A5497" t="s">
        <v>740</v>
      </c>
      <c r="B5497" t="s">
        <v>741</v>
      </c>
      <c r="C5497" t="s">
        <v>1554</v>
      </c>
      <c r="D5497" t="s">
        <v>1555</v>
      </c>
      <c r="E5497" t="s">
        <v>140</v>
      </c>
      <c r="F5497" t="s">
        <v>103</v>
      </c>
      <c r="G5497" t="s">
        <v>41</v>
      </c>
      <c r="I5497">
        <v>2.7830445254500291</v>
      </c>
      <c r="J5497">
        <v>2.602847589786319</v>
      </c>
      <c r="K5497">
        <v>8.3999999999999977E-3</v>
      </c>
      <c r="M5497">
        <v>5.3942921152363494</v>
      </c>
      <c r="N5497">
        <v>181.12981453137269</v>
      </c>
      <c r="O5497">
        <v>256.16358362813702</v>
      </c>
      <c r="P5497">
        <v>184.59218749999999</v>
      </c>
      <c r="R5497">
        <v>621.88558565950962</v>
      </c>
      <c r="S5497">
        <v>5006697.1012846017</v>
      </c>
      <c r="T5497">
        <v>36580302.898715392</v>
      </c>
      <c r="U5497">
        <v>28412999.999999989</v>
      </c>
      <c r="V5497">
        <v>69999999.999999985</v>
      </c>
      <c r="X5497">
        <v>0.44584693187884811</v>
      </c>
      <c r="Y5497">
        <v>0.58853899345204319</v>
      </c>
      <c r="Z5497">
        <v>0.53043732040229874</v>
      </c>
      <c r="AB5497">
        <v>6.9831000000000004E-2</v>
      </c>
      <c r="AC5497">
        <v>5.4999999999999997E-3</v>
      </c>
      <c r="AD5497">
        <v>1.46860308896487</v>
      </c>
      <c r="AE5497">
        <v>0.85499530026496129</v>
      </c>
      <c r="AF5497">
        <v>7.7932215044661799</v>
      </c>
      <c r="AG5497">
        <v>1</v>
      </c>
      <c r="AH5497" t="s">
        <v>626</v>
      </c>
    </row>
    <row r="5498" spans="1:34">
      <c r="A5498" t="s">
        <v>740</v>
      </c>
      <c r="B5498" t="s">
        <v>759</v>
      </c>
      <c r="C5498" t="s">
        <v>1554</v>
      </c>
      <c r="D5498" t="s">
        <v>1621</v>
      </c>
      <c r="E5498" t="s">
        <v>140</v>
      </c>
      <c r="F5498" t="s">
        <v>103</v>
      </c>
      <c r="G5498" t="s">
        <v>41</v>
      </c>
      <c r="I5498">
        <v>2.850842827410689</v>
      </c>
      <c r="J5498">
        <v>2.5941689548236191</v>
      </c>
      <c r="K5498">
        <v>8.3999999999999977E-3</v>
      </c>
      <c r="M5498">
        <v>5.4534117822343067</v>
      </c>
      <c r="N5498">
        <v>185.54235401731231</v>
      </c>
      <c r="O5498">
        <v>255.30946130389111</v>
      </c>
      <c r="P5498">
        <v>184.59218749999999</v>
      </c>
      <c r="R5498">
        <v>625.44400282120341</v>
      </c>
      <c r="S5498">
        <v>5128666.2465118291</v>
      </c>
      <c r="T5498">
        <v>36458333.753488168</v>
      </c>
      <c r="U5498">
        <v>28412999.999999989</v>
      </c>
      <c r="V5498">
        <v>70000000</v>
      </c>
      <c r="X5498">
        <v>0.45670829778202848</v>
      </c>
      <c r="Y5498">
        <v>0.5865766368755273</v>
      </c>
      <c r="Z5498">
        <v>0.53043732040229874</v>
      </c>
      <c r="AB5498">
        <v>6.9831000000000004E-2</v>
      </c>
      <c r="AC5498">
        <v>5.4999999999999997E-3</v>
      </c>
      <c r="AD5498">
        <v>1.484698495686827</v>
      </c>
      <c r="AE5498">
        <v>0.86436576748413763</v>
      </c>
      <c r="AF5498">
        <v>7.8778070454052713</v>
      </c>
      <c r="AG5498">
        <v>1</v>
      </c>
      <c r="AH5498" t="s">
        <v>626</v>
      </c>
    </row>
    <row r="5499" spans="1:34">
      <c r="A5499" t="s">
        <v>740</v>
      </c>
      <c r="B5499" t="s">
        <v>741</v>
      </c>
      <c r="C5499" t="s">
        <v>3334</v>
      </c>
      <c r="D5499" t="s">
        <v>3335</v>
      </c>
      <c r="E5499" t="s">
        <v>140</v>
      </c>
      <c r="F5499" t="s">
        <v>103</v>
      </c>
      <c r="G5499" t="s">
        <v>302</v>
      </c>
      <c r="I5499">
        <v>3.5957134813745442</v>
      </c>
      <c r="J5499">
        <v>3.6953947445403941</v>
      </c>
      <c r="K5499">
        <v>1.060000000000001E-2</v>
      </c>
      <c r="M5499">
        <v>7.301708225914938</v>
      </c>
      <c r="N5499">
        <v>234.0210190794599</v>
      </c>
      <c r="O5499">
        <v>363.68843277518368</v>
      </c>
      <c r="P5499">
        <v>42.657638888888933</v>
      </c>
      <c r="R5499">
        <v>640.36709074353269</v>
      </c>
      <c r="S5499">
        <v>6468688.5529928049</v>
      </c>
      <c r="T5499">
        <v>51934911.447007187</v>
      </c>
      <c r="U5499">
        <v>11596400.000000009</v>
      </c>
      <c r="V5499">
        <v>70000000</v>
      </c>
      <c r="X5499">
        <v>0.57603743272020358</v>
      </c>
      <c r="Y5499">
        <v>0.83557866080753518</v>
      </c>
      <c r="Z5499">
        <v>0.12257942209450839</v>
      </c>
      <c r="AB5499">
        <v>6.5969E-2</v>
      </c>
      <c r="AC5499">
        <v>5.4999999999999997E-3</v>
      </c>
      <c r="AD5499">
        <v>1.987899621715062</v>
      </c>
      <c r="AE5499">
        <v>1.1573207538075181</v>
      </c>
      <c r="AF5499">
        <v>10.51839760143752</v>
      </c>
      <c r="AG5499">
        <v>1</v>
      </c>
      <c r="AH5499" t="s">
        <v>2253</v>
      </c>
    </row>
    <row r="5500" spans="1:34">
      <c r="A5500" t="s">
        <v>740</v>
      </c>
      <c r="B5500" t="s">
        <v>759</v>
      </c>
      <c r="C5500" t="s">
        <v>3334</v>
      </c>
      <c r="D5500" t="s">
        <v>3363</v>
      </c>
      <c r="E5500" t="s">
        <v>140</v>
      </c>
      <c r="F5500" t="s">
        <v>103</v>
      </c>
      <c r="G5500" t="s">
        <v>302</v>
      </c>
      <c r="I5500">
        <v>3.6497142007686012</v>
      </c>
      <c r="J5500">
        <v>3.688482292195848</v>
      </c>
      <c r="K5500">
        <v>1.059999999999999E-2</v>
      </c>
      <c r="M5500">
        <v>7.3487964929644489</v>
      </c>
      <c r="N5500">
        <v>237.5355659000231</v>
      </c>
      <c r="O5500">
        <v>363.00813225694128</v>
      </c>
      <c r="P5500">
        <v>42.657638888888847</v>
      </c>
      <c r="R5500">
        <v>643.20133704585328</v>
      </c>
      <c r="S5500">
        <v>6565835.8471827134</v>
      </c>
      <c r="T5500">
        <v>51837764.152817287</v>
      </c>
      <c r="U5500">
        <v>11596399.999999991</v>
      </c>
      <c r="V5500">
        <v>70000000</v>
      </c>
      <c r="X5500">
        <v>0.58468841003692396</v>
      </c>
      <c r="Y5500">
        <v>0.83401566197459998</v>
      </c>
      <c r="Z5500">
        <v>0.1225794220945082</v>
      </c>
      <c r="AB5500">
        <v>6.5969E-2</v>
      </c>
      <c r="AC5500">
        <v>5.4999999999999997E-3</v>
      </c>
      <c r="AD5500">
        <v>2.000719464053148</v>
      </c>
      <c r="AE5500">
        <v>1.164784244134865</v>
      </c>
      <c r="AF5500">
        <v>10.585769201152459</v>
      </c>
      <c r="AG5500">
        <v>1</v>
      </c>
      <c r="AH5500" t="s">
        <v>2253</v>
      </c>
    </row>
    <row r="5501" spans="1:34">
      <c r="A5501" t="s">
        <v>740</v>
      </c>
      <c r="B5501" t="s">
        <v>741</v>
      </c>
      <c r="C5501" t="s">
        <v>1423</v>
      </c>
      <c r="D5501" t="s">
        <v>1424</v>
      </c>
      <c r="E5501" t="s">
        <v>140</v>
      </c>
      <c r="F5501" t="s">
        <v>40</v>
      </c>
      <c r="G5501" t="s">
        <v>41</v>
      </c>
      <c r="I5501">
        <v>1.5</v>
      </c>
      <c r="J5501">
        <v>3.7819311221065242</v>
      </c>
      <c r="K5501">
        <v>8.400000000000003E-3</v>
      </c>
      <c r="M5501">
        <v>5.2903311221065241</v>
      </c>
      <c r="N5501">
        <v>97.625</v>
      </c>
      <c r="O5501">
        <v>371.88989367380822</v>
      </c>
      <c r="P5501">
        <v>184.59218750000011</v>
      </c>
      <c r="R5501">
        <v>654.10708117380818</v>
      </c>
      <c r="S5501">
        <v>2698500</v>
      </c>
      <c r="T5501">
        <v>29158688.951441299</v>
      </c>
      <c r="U5501">
        <v>28413000.000000011</v>
      </c>
      <c r="V5501">
        <v>60270188.95144131</v>
      </c>
      <c r="X5501">
        <v>0.24030172413793099</v>
      </c>
      <c r="Y5501">
        <v>0.8585418351908487</v>
      </c>
      <c r="Z5501">
        <v>0.53043732040229907</v>
      </c>
      <c r="AB5501">
        <v>6.9831000000000004E-2</v>
      </c>
      <c r="AC5501">
        <v>5.4999999999999997E-3</v>
      </c>
      <c r="AD5501">
        <v>1.4402995725106771</v>
      </c>
      <c r="AE5501">
        <v>0.83851748285388406</v>
      </c>
      <c r="AF5501">
        <v>7.6444791774710854</v>
      </c>
      <c r="AG5501">
        <v>1</v>
      </c>
      <c r="AH5501" t="s">
        <v>277</v>
      </c>
    </row>
    <row r="5502" spans="1:34">
      <c r="A5502" t="s">
        <v>740</v>
      </c>
      <c r="B5502" t="s">
        <v>759</v>
      </c>
      <c r="C5502" t="s">
        <v>1423</v>
      </c>
      <c r="D5502" t="s">
        <v>1456</v>
      </c>
      <c r="E5502" t="s">
        <v>140</v>
      </c>
      <c r="F5502" t="s">
        <v>40</v>
      </c>
      <c r="G5502" t="s">
        <v>41</v>
      </c>
      <c r="I5502">
        <v>1.5</v>
      </c>
      <c r="J5502">
        <v>3.8061344389706582</v>
      </c>
      <c r="K5502">
        <v>8.4000000000000012E-3</v>
      </c>
      <c r="M5502">
        <v>5.3145344389706572</v>
      </c>
      <c r="N5502">
        <v>97.625</v>
      </c>
      <c r="O5502">
        <v>374.26988649878132</v>
      </c>
      <c r="P5502">
        <v>184.59218749999999</v>
      </c>
      <c r="R5502">
        <v>656.4870739987814</v>
      </c>
      <c r="S5502">
        <v>2698500</v>
      </c>
      <c r="T5502">
        <v>29345296.524463769</v>
      </c>
      <c r="U5502">
        <v>28413000</v>
      </c>
      <c r="V5502">
        <v>60456796.524463773</v>
      </c>
      <c r="X5502">
        <v>0.24030172413793099</v>
      </c>
      <c r="Y5502">
        <v>0.86403626631805153</v>
      </c>
      <c r="Z5502">
        <v>0.53043732040229896</v>
      </c>
      <c r="AB5502">
        <v>6.9831000000000004E-2</v>
      </c>
      <c r="AC5502">
        <v>5.4999999999999997E-3</v>
      </c>
      <c r="AD5502">
        <v>1.446888957206671</v>
      </c>
      <c r="AE5502">
        <v>0.84235370857684921</v>
      </c>
      <c r="AF5502">
        <v>7.679108104754178</v>
      </c>
      <c r="AG5502">
        <v>1</v>
      </c>
      <c r="AH5502" t="s">
        <v>277</v>
      </c>
    </row>
    <row r="5503" spans="1:34">
      <c r="A5503" t="s">
        <v>740</v>
      </c>
      <c r="B5503" t="s">
        <v>741</v>
      </c>
      <c r="C5503" t="s">
        <v>3405</v>
      </c>
      <c r="D5503" t="s">
        <v>3406</v>
      </c>
      <c r="E5503" t="s">
        <v>140</v>
      </c>
      <c r="F5503" t="s">
        <v>40</v>
      </c>
      <c r="G5503" t="s">
        <v>302</v>
      </c>
      <c r="I5503">
        <v>2.394013499817667</v>
      </c>
      <c r="J5503">
        <v>5</v>
      </c>
      <c r="K5503">
        <v>1.06E-2</v>
      </c>
      <c r="M5503">
        <v>7.4046134998176676</v>
      </c>
      <c r="N5503">
        <v>155.8103786131332</v>
      </c>
      <c r="O5503">
        <v>491.66666666666657</v>
      </c>
      <c r="P5503">
        <v>42.657638888888897</v>
      </c>
      <c r="R5503">
        <v>690.13468416868864</v>
      </c>
      <c r="S5503">
        <v>4306830.2861719839</v>
      </c>
      <c r="T5503">
        <v>38550000</v>
      </c>
      <c r="U5503">
        <v>11596400</v>
      </c>
      <c r="V5503">
        <v>54453230.286171988</v>
      </c>
      <c r="X5503">
        <v>0.3835237144104453</v>
      </c>
      <c r="Y5503">
        <v>1.135057471264368</v>
      </c>
      <c r="Z5503">
        <v>0.1225794220945083</v>
      </c>
      <c r="AB5503">
        <v>6.5969E-2</v>
      </c>
      <c r="AC5503">
        <v>5.4999999999999997E-3</v>
      </c>
      <c r="AD5503">
        <v>2.015915717227847</v>
      </c>
      <c r="AE5503">
        <v>1.1736312397211</v>
      </c>
      <c r="AF5503">
        <v>10.665629456766609</v>
      </c>
      <c r="AG5503">
        <v>1</v>
      </c>
      <c r="AH5503" t="s">
        <v>1105</v>
      </c>
    </row>
    <row r="5504" spans="1:34">
      <c r="A5504" t="s">
        <v>740</v>
      </c>
      <c r="B5504" t="s">
        <v>759</v>
      </c>
      <c r="C5504" t="s">
        <v>3405</v>
      </c>
      <c r="D5504" t="s">
        <v>3424</v>
      </c>
      <c r="E5504" t="s">
        <v>140</v>
      </c>
      <c r="F5504" t="s">
        <v>40</v>
      </c>
      <c r="G5504" t="s">
        <v>302</v>
      </c>
      <c r="I5504">
        <v>2.420524988305917</v>
      </c>
      <c r="J5504">
        <v>5</v>
      </c>
      <c r="K5504">
        <v>1.0599999999999979E-2</v>
      </c>
      <c r="M5504">
        <v>7.4311249883059167</v>
      </c>
      <c r="N5504">
        <v>157.53583465557671</v>
      </c>
      <c r="O5504">
        <v>491.66666666666657</v>
      </c>
      <c r="P5504">
        <v>42.657638888888819</v>
      </c>
      <c r="R5504">
        <v>691.86014021113226</v>
      </c>
      <c r="S5504">
        <v>4354524.4539623437</v>
      </c>
      <c r="T5504">
        <v>38550000</v>
      </c>
      <c r="U5504">
        <v>11596399.99999998</v>
      </c>
      <c r="V5504">
        <v>54500924.453962334</v>
      </c>
      <c r="X5504">
        <v>0.38777088533923809</v>
      </c>
      <c r="Y5504">
        <v>1.135057471264368</v>
      </c>
      <c r="Z5504">
        <v>0.1225794220945081</v>
      </c>
      <c r="AB5504">
        <v>6.5969E-2</v>
      </c>
      <c r="AC5504">
        <v>5.4999999999999997E-3</v>
      </c>
      <c r="AD5504">
        <v>2.0231335046696741</v>
      </c>
      <c r="AE5504">
        <v>1.177833310646488</v>
      </c>
      <c r="AF5504">
        <v>10.70356080362208</v>
      </c>
      <c r="AG5504">
        <v>1</v>
      </c>
      <c r="AH5504" t="s">
        <v>1105</v>
      </c>
    </row>
    <row r="5505" spans="1:34">
      <c r="A5505" t="s">
        <v>740</v>
      </c>
      <c r="B5505" t="s">
        <v>741</v>
      </c>
      <c r="C5505" t="s">
        <v>742</v>
      </c>
      <c r="D5505" t="s">
        <v>743</v>
      </c>
      <c r="E5505" t="s">
        <v>103</v>
      </c>
      <c r="F5505" t="s">
        <v>40</v>
      </c>
      <c r="G5505" t="s">
        <v>41</v>
      </c>
      <c r="I5505">
        <v>1.082222120357867</v>
      </c>
      <c r="J5505">
        <v>3.4212060986363091</v>
      </c>
      <c r="K5505">
        <v>8.400000000000003E-3</v>
      </c>
      <c r="M5505">
        <v>4.5118282189941761</v>
      </c>
      <c r="N5505">
        <v>106.5086936785534</v>
      </c>
      <c r="O5505">
        <v>336.41859969923701</v>
      </c>
      <c r="P5505">
        <v>184.59218750000011</v>
      </c>
      <c r="R5505">
        <v>627.51948087779056</v>
      </c>
      <c r="S5505">
        <v>15209500.979514049</v>
      </c>
      <c r="T5505">
        <v>26377499.020485941</v>
      </c>
      <c r="U5505">
        <v>28413000.000000011</v>
      </c>
      <c r="V5505">
        <v>70000000</v>
      </c>
      <c r="X5505">
        <v>0.24470503763120599</v>
      </c>
      <c r="Y5505">
        <v>0.77665310859847225</v>
      </c>
      <c r="Z5505">
        <v>0.53043732040229907</v>
      </c>
      <c r="AB5505">
        <v>7.6735999999999999E-2</v>
      </c>
      <c r="AC5505">
        <v>5.4999999999999997E-3</v>
      </c>
      <c r="AD5505">
        <v>1.228351138155483</v>
      </c>
      <c r="AE5505">
        <v>0.71512477271057695</v>
      </c>
      <c r="AF5505">
        <v>6.5375401298602354</v>
      </c>
      <c r="AG5505">
        <v>1</v>
      </c>
      <c r="AH5505" t="s">
        <v>219</v>
      </c>
    </row>
    <row r="5506" spans="1:34">
      <c r="A5506" t="s">
        <v>740</v>
      </c>
      <c r="B5506" t="s">
        <v>759</v>
      </c>
      <c r="C5506" t="s">
        <v>742</v>
      </c>
      <c r="D5506" t="s">
        <v>760</v>
      </c>
      <c r="E5506" t="s">
        <v>103</v>
      </c>
      <c r="F5506" t="s">
        <v>40</v>
      </c>
      <c r="G5506" t="s">
        <v>41</v>
      </c>
      <c r="I5506">
        <v>1.043621568749282</v>
      </c>
      <c r="J5506">
        <v>3.491568020203395</v>
      </c>
      <c r="K5506">
        <v>8.3999999999999995E-3</v>
      </c>
      <c r="M5506">
        <v>4.5435895889526776</v>
      </c>
      <c r="N5506">
        <v>102.7097560577419</v>
      </c>
      <c r="O5506">
        <v>343.33752198666718</v>
      </c>
      <c r="P5506">
        <v>184.59218749999999</v>
      </c>
      <c r="R5506">
        <v>630.63946554440906</v>
      </c>
      <c r="S5506">
        <v>14667010.56423182</v>
      </c>
      <c r="T5506">
        <v>26919989.43576818</v>
      </c>
      <c r="U5506">
        <v>28413000</v>
      </c>
      <c r="V5506">
        <v>70000000</v>
      </c>
      <c r="X5506">
        <v>0.235976931583216</v>
      </c>
      <c r="Y5506">
        <v>0.79262607355192016</v>
      </c>
      <c r="Z5506">
        <v>0.53043732040229885</v>
      </c>
      <c r="AB5506">
        <v>7.6735999999999999E-2</v>
      </c>
      <c r="AC5506">
        <v>5.4999999999999997E-3</v>
      </c>
      <c r="AD5506">
        <v>1.2369982126991581</v>
      </c>
      <c r="AE5506">
        <v>0.72015894984899942</v>
      </c>
      <c r="AF5506">
        <v>6.5829827515008352</v>
      </c>
      <c r="AG5506">
        <v>1</v>
      </c>
      <c r="AH5506" t="s">
        <v>219</v>
      </c>
    </row>
    <row r="5507" spans="1:34">
      <c r="A5507" t="s">
        <v>740</v>
      </c>
      <c r="B5507" t="s">
        <v>741</v>
      </c>
      <c r="C5507" t="s">
        <v>2400</v>
      </c>
      <c r="D5507" t="s">
        <v>2401</v>
      </c>
      <c r="E5507" t="s">
        <v>103</v>
      </c>
      <c r="F5507" t="s">
        <v>40</v>
      </c>
      <c r="G5507" t="s">
        <v>302</v>
      </c>
      <c r="I5507">
        <v>1.730735735119328</v>
      </c>
      <c r="J5507">
        <v>4.4202228095643372</v>
      </c>
      <c r="K5507">
        <v>1.060000000000001E-2</v>
      </c>
      <c r="M5507">
        <v>6.1615585446836656</v>
      </c>
      <c r="N5507">
        <v>170.33324193132719</v>
      </c>
      <c r="O5507">
        <v>434.65524294049322</v>
      </c>
      <c r="P5507">
        <v>42.657638888888918</v>
      </c>
      <c r="R5507">
        <v>647.6461237607092</v>
      </c>
      <c r="S5507">
        <v>24323682.13825896</v>
      </c>
      <c r="T5507">
        <v>34079917.861741044</v>
      </c>
      <c r="U5507">
        <v>11596400.000000009</v>
      </c>
      <c r="V5507">
        <v>70000000</v>
      </c>
      <c r="X5507">
        <v>0.39134272458966129</v>
      </c>
      <c r="Y5507">
        <v>1.0034413849298349</v>
      </c>
      <c r="Z5507">
        <v>0.12257942209450839</v>
      </c>
      <c r="AB5507">
        <v>7.2873999999999994E-2</v>
      </c>
      <c r="AC5507">
        <v>5.4999999999999997E-3</v>
      </c>
      <c r="AD5507">
        <v>1.677492378657333</v>
      </c>
      <c r="AE5507">
        <v>0.97660702933236099</v>
      </c>
      <c r="AF5507">
        <v>8.8940319526733589</v>
      </c>
      <c r="AG5507">
        <v>1</v>
      </c>
      <c r="AH5507" t="s">
        <v>1099</v>
      </c>
    </row>
    <row r="5508" spans="1:34">
      <c r="A5508" t="s">
        <v>740</v>
      </c>
      <c r="B5508" t="s">
        <v>759</v>
      </c>
      <c r="C5508" t="s">
        <v>2400</v>
      </c>
      <c r="D5508" t="s">
        <v>2431</v>
      </c>
      <c r="E5508" t="s">
        <v>103</v>
      </c>
      <c r="F5508" t="s">
        <v>40</v>
      </c>
      <c r="G5508" t="s">
        <v>302</v>
      </c>
      <c r="I5508">
        <v>1.703436059724293</v>
      </c>
      <c r="J5508">
        <v>4.4699852491903354</v>
      </c>
      <c r="K5508">
        <v>1.059999999999999E-2</v>
      </c>
      <c r="M5508">
        <v>6.1840213089146294</v>
      </c>
      <c r="N5508">
        <v>167.64649887786581</v>
      </c>
      <c r="O5508">
        <v>439.54854950371629</v>
      </c>
      <c r="P5508">
        <v>42.657638888888862</v>
      </c>
      <c r="R5508">
        <v>649.85268727047105</v>
      </c>
      <c r="S5508">
        <v>23940013.728742521</v>
      </c>
      <c r="T5508">
        <v>34463586.271257482</v>
      </c>
      <c r="U5508">
        <v>11596399.999999991</v>
      </c>
      <c r="V5508">
        <v>70000000</v>
      </c>
      <c r="X5508">
        <v>0.38516989928033141</v>
      </c>
      <c r="Y5508">
        <v>1.0147380307070011</v>
      </c>
      <c r="Z5508">
        <v>0.1225794220945082</v>
      </c>
      <c r="AB5508">
        <v>7.2873999999999994E-2</v>
      </c>
      <c r="AC5508">
        <v>5.4999999999999997E-3</v>
      </c>
      <c r="AD5508">
        <v>1.683607895620737</v>
      </c>
      <c r="AE5508">
        <v>0.98016737746296867</v>
      </c>
      <c r="AF5508">
        <v>8.9261705819983348</v>
      </c>
      <c r="AG5508">
        <v>1</v>
      </c>
      <c r="AH5508" t="s">
        <v>1099</v>
      </c>
    </row>
    <row r="5509" spans="1:34">
      <c r="A5509" t="s">
        <v>740</v>
      </c>
      <c r="B5509" t="s">
        <v>741</v>
      </c>
      <c r="C5509" t="s">
        <v>1160</v>
      </c>
      <c r="D5509" t="s">
        <v>1161</v>
      </c>
      <c r="E5509" t="s">
        <v>140</v>
      </c>
      <c r="F5509" t="s">
        <v>103</v>
      </c>
      <c r="G5509" t="s">
        <v>40</v>
      </c>
      <c r="H5509" t="s">
        <v>41</v>
      </c>
      <c r="I5509">
        <v>1.5</v>
      </c>
      <c r="J5509">
        <v>1.9018059190661709</v>
      </c>
      <c r="K5509">
        <v>1.577250998016912</v>
      </c>
      <c r="L5509">
        <v>8.4000000000000012E-3</v>
      </c>
      <c r="M5509">
        <v>4.9874569170830831</v>
      </c>
      <c r="N5509">
        <v>97.625</v>
      </c>
      <c r="O5509">
        <v>187.169399201429</v>
      </c>
      <c r="P5509">
        <v>155.09634813832969</v>
      </c>
      <c r="Q5509">
        <v>184.59218749999999</v>
      </c>
      <c r="R5509">
        <v>624.48293483975874</v>
      </c>
      <c r="S5509">
        <v>2698500</v>
      </c>
      <c r="T5509">
        <v>26727894.8052896</v>
      </c>
      <c r="U5509">
        <v>12160605.194710391</v>
      </c>
      <c r="V5509">
        <v>70000000</v>
      </c>
      <c r="W5509">
        <v>28413000</v>
      </c>
      <c r="X5509">
        <v>0.24030172413793099</v>
      </c>
      <c r="Y5509">
        <v>0.43002400361068771</v>
      </c>
      <c r="Z5509">
        <v>0.35805410587165543</v>
      </c>
      <c r="AA5509">
        <v>0.53043732040229896</v>
      </c>
      <c r="AB5509">
        <v>9.7082000000000002E-2</v>
      </c>
      <c r="AC5509">
        <v>5.4999999999999997E-3</v>
      </c>
      <c r="AD5509">
        <v>1.357841673760839</v>
      </c>
      <c r="AE5509">
        <v>0.79051192135766868</v>
      </c>
      <c r="AF5509">
        <v>7.2383925122015906</v>
      </c>
      <c r="AG5509">
        <v>1</v>
      </c>
      <c r="AH5509" t="s">
        <v>446</v>
      </c>
    </row>
    <row r="5510" spans="1:34">
      <c r="A5510" t="s">
        <v>740</v>
      </c>
      <c r="B5510" t="s">
        <v>759</v>
      </c>
      <c r="C5510" t="s">
        <v>1160</v>
      </c>
      <c r="D5510" t="s">
        <v>1195</v>
      </c>
      <c r="E5510" t="s">
        <v>140</v>
      </c>
      <c r="F5510" t="s">
        <v>103</v>
      </c>
      <c r="G5510" t="s">
        <v>40</v>
      </c>
      <c r="H5510" t="s">
        <v>41</v>
      </c>
      <c r="I5510">
        <v>1.5</v>
      </c>
      <c r="J5510">
        <v>1.8594578739811489</v>
      </c>
      <c r="K5510">
        <v>1.654443931864235</v>
      </c>
      <c r="L5510">
        <v>8.3999999999999995E-3</v>
      </c>
      <c r="M5510">
        <v>5.0223018058453848</v>
      </c>
      <c r="N5510">
        <v>97.625</v>
      </c>
      <c r="O5510">
        <v>183.00164576431141</v>
      </c>
      <c r="P5510">
        <v>162.68698663331651</v>
      </c>
      <c r="Q5510">
        <v>184.59218749999999</v>
      </c>
      <c r="R5510">
        <v>627.90581989762791</v>
      </c>
      <c r="S5510">
        <v>2698500</v>
      </c>
      <c r="T5510">
        <v>26132737.285326742</v>
      </c>
      <c r="U5510">
        <v>12755762.714673251</v>
      </c>
      <c r="V5510">
        <v>70000000</v>
      </c>
      <c r="W5510">
        <v>28413000</v>
      </c>
      <c r="X5510">
        <v>0.24030172413793099</v>
      </c>
      <c r="Y5510">
        <v>0.42044853867497611</v>
      </c>
      <c r="Z5510">
        <v>0.37557778913009943</v>
      </c>
      <c r="AA5510">
        <v>0.53043732040229885</v>
      </c>
      <c r="AB5510">
        <v>9.7082000000000002E-2</v>
      </c>
      <c r="AC5510">
        <v>5.4999999999999997E-3</v>
      </c>
      <c r="AD5510">
        <v>1.367328240334869</v>
      </c>
      <c r="AE5510">
        <v>0.79603483622649351</v>
      </c>
      <c r="AF5510">
        <v>7.2882468824067477</v>
      </c>
      <c r="AG5510">
        <v>1</v>
      </c>
      <c r="AH5510" t="s">
        <v>446</v>
      </c>
    </row>
    <row r="5511" spans="1:34">
      <c r="A5511" t="s">
        <v>740</v>
      </c>
      <c r="B5511" t="s">
        <v>741</v>
      </c>
      <c r="C5511" t="s">
        <v>2891</v>
      </c>
      <c r="D5511" t="s">
        <v>2892</v>
      </c>
      <c r="E5511" t="s">
        <v>140</v>
      </c>
      <c r="F5511" t="s">
        <v>103</v>
      </c>
      <c r="G5511" t="s">
        <v>40</v>
      </c>
      <c r="H5511" t="s">
        <v>302</v>
      </c>
      <c r="I5511">
        <v>1.5</v>
      </c>
      <c r="J5511">
        <v>2.5503195338276301</v>
      </c>
      <c r="K5511">
        <v>2.5762677089449442</v>
      </c>
      <c r="L5511">
        <v>1.06E-2</v>
      </c>
      <c r="M5511">
        <v>6.6371872427725744</v>
      </c>
      <c r="N5511">
        <v>97.625000000000014</v>
      </c>
      <c r="O5511">
        <v>250.99394745420261</v>
      </c>
      <c r="P5511">
        <v>253.33299137958619</v>
      </c>
      <c r="Q5511">
        <v>42.657638888888897</v>
      </c>
      <c r="R5511">
        <v>644.60957772267761</v>
      </c>
      <c r="S5511">
        <v>2698500</v>
      </c>
      <c r="T5511">
        <v>35842075.96403449</v>
      </c>
      <c r="U5511">
        <v>19863024.035965521</v>
      </c>
      <c r="V5511">
        <v>70000000.000000015</v>
      </c>
      <c r="W5511">
        <v>11596400</v>
      </c>
      <c r="X5511">
        <v>0.24030172413793111</v>
      </c>
      <c r="Y5511">
        <v>0.57666169056914274</v>
      </c>
      <c r="Z5511">
        <v>0.58484238220301887</v>
      </c>
      <c r="AA5511">
        <v>0.1225794220945083</v>
      </c>
      <c r="AB5511">
        <v>9.3220000000000011E-2</v>
      </c>
      <c r="AC5511">
        <v>5.4999999999999997E-3</v>
      </c>
      <c r="AD5511">
        <v>1.806982914262691</v>
      </c>
      <c r="AE5511">
        <v>1.051994177979453</v>
      </c>
      <c r="AF5511">
        <v>9.5948843350147186</v>
      </c>
      <c r="AG5511">
        <v>1</v>
      </c>
      <c r="AH5511" t="s">
        <v>1620</v>
      </c>
    </row>
    <row r="5512" spans="1:34">
      <c r="A5512" t="s">
        <v>740</v>
      </c>
      <c r="B5512" t="s">
        <v>759</v>
      </c>
      <c r="C5512" t="s">
        <v>2891</v>
      </c>
      <c r="D5512" t="s">
        <v>2927</v>
      </c>
      <c r="E5512" t="s">
        <v>140</v>
      </c>
      <c r="F5512" t="s">
        <v>103</v>
      </c>
      <c r="G5512" t="s">
        <v>40</v>
      </c>
      <c r="H5512" t="s">
        <v>302</v>
      </c>
      <c r="I5512">
        <v>1.5</v>
      </c>
      <c r="J5512">
        <v>2.5192723649561599</v>
      </c>
      <c r="K5512">
        <v>2.6328611608511752</v>
      </c>
      <c r="L5512">
        <v>1.059999999999999E-2</v>
      </c>
      <c r="M5512">
        <v>6.6627335258073348</v>
      </c>
      <c r="N5512">
        <v>97.625000000000014</v>
      </c>
      <c r="O5512">
        <v>247.9383885844355</v>
      </c>
      <c r="P5512">
        <v>258.8980141503655</v>
      </c>
      <c r="Q5512">
        <v>42.657638888888847</v>
      </c>
      <c r="R5512">
        <v>647.11904162368978</v>
      </c>
      <c r="S5512">
        <v>2698500</v>
      </c>
      <c r="T5512">
        <v>35405740.449837454</v>
      </c>
      <c r="U5512">
        <v>20299359.550162561</v>
      </c>
      <c r="V5512">
        <v>70000000</v>
      </c>
      <c r="W5512">
        <v>11596399.999999991</v>
      </c>
      <c r="X5512">
        <v>0.24030172413793111</v>
      </c>
      <c r="Y5512">
        <v>0.56964150637209165</v>
      </c>
      <c r="Z5512">
        <v>0.59768974628518035</v>
      </c>
      <c r="AA5512">
        <v>0.1225794220945082</v>
      </c>
      <c r="AB5512">
        <v>9.3220000000000011E-2</v>
      </c>
      <c r="AC5512">
        <v>5.4999999999999997E-3</v>
      </c>
      <c r="AD5512">
        <v>1.813937923256447</v>
      </c>
      <c r="AE5512">
        <v>1.0560432638404631</v>
      </c>
      <c r="AF5512">
        <v>9.6314347129042446</v>
      </c>
      <c r="AG5512">
        <v>1</v>
      </c>
      <c r="AH5512" t="s">
        <v>1620</v>
      </c>
    </row>
    <row r="5513" spans="1:34">
      <c r="A5513" t="s">
        <v>3644</v>
      </c>
      <c r="B5513" t="s">
        <v>3645</v>
      </c>
      <c r="C5513" t="s">
        <v>7563</v>
      </c>
      <c r="D5513" t="s">
        <v>7564</v>
      </c>
      <c r="E5513" t="s">
        <v>2187</v>
      </c>
      <c r="I5513">
        <v>0</v>
      </c>
      <c r="M5513">
        <v>0</v>
      </c>
      <c r="N5513">
        <v>0</v>
      </c>
      <c r="R5513">
        <v>0</v>
      </c>
      <c r="S5513">
        <v>0</v>
      </c>
      <c r="V5513">
        <v>0</v>
      </c>
      <c r="X5513">
        <v>0</v>
      </c>
      <c r="AB5513">
        <v>2.4146000000000001E-2</v>
      </c>
      <c r="AC5513">
        <v>5.4999999999999997E-3</v>
      </c>
      <c r="AD5513">
        <v>0</v>
      </c>
      <c r="AE5513">
        <v>0</v>
      </c>
      <c r="AF5513">
        <v>0</v>
      </c>
      <c r="AG5513">
        <v>0</v>
      </c>
      <c r="AH5513" t="s">
        <v>2187</v>
      </c>
    </row>
    <row r="5514" spans="1:34">
      <c r="A5514" t="s">
        <v>3644</v>
      </c>
      <c r="B5514" t="s">
        <v>3645</v>
      </c>
      <c r="C5514" t="s">
        <v>7565</v>
      </c>
      <c r="D5514" t="s">
        <v>7566</v>
      </c>
      <c r="E5514" t="s">
        <v>140</v>
      </c>
      <c r="I5514">
        <v>0</v>
      </c>
      <c r="M5514">
        <v>0</v>
      </c>
      <c r="N5514">
        <v>0</v>
      </c>
      <c r="R5514">
        <v>0</v>
      </c>
      <c r="S5514">
        <v>0</v>
      </c>
      <c r="V5514">
        <v>0</v>
      </c>
      <c r="X5514">
        <v>0</v>
      </c>
      <c r="AB5514">
        <v>2.0346E-2</v>
      </c>
      <c r="AC5514">
        <v>5.4999999999999997E-3</v>
      </c>
      <c r="AD5514">
        <v>0</v>
      </c>
      <c r="AE5514">
        <v>0</v>
      </c>
      <c r="AF5514">
        <v>0</v>
      </c>
      <c r="AG5514">
        <v>0</v>
      </c>
      <c r="AH5514" t="s">
        <v>140</v>
      </c>
    </row>
    <row r="5515" spans="1:34">
      <c r="A5515" t="s">
        <v>3644</v>
      </c>
      <c r="B5515" t="s">
        <v>3645</v>
      </c>
      <c r="C5515" t="s">
        <v>7567</v>
      </c>
      <c r="D5515" t="s">
        <v>7568</v>
      </c>
      <c r="E5515" t="s">
        <v>103</v>
      </c>
      <c r="I5515">
        <v>0</v>
      </c>
      <c r="M5515">
        <v>0</v>
      </c>
      <c r="N5515">
        <v>0</v>
      </c>
      <c r="R5515">
        <v>0</v>
      </c>
      <c r="S5515">
        <v>0</v>
      </c>
      <c r="V5515">
        <v>0</v>
      </c>
      <c r="X5515">
        <v>0</v>
      </c>
      <c r="AB5515">
        <v>2.7251000000000001E-2</v>
      </c>
      <c r="AC5515">
        <v>5.4999999999999997E-3</v>
      </c>
      <c r="AD5515">
        <v>0</v>
      </c>
      <c r="AE5515">
        <v>0</v>
      </c>
      <c r="AF5515">
        <v>0</v>
      </c>
      <c r="AG5515">
        <v>0</v>
      </c>
      <c r="AH5515" t="s">
        <v>103</v>
      </c>
    </row>
    <row r="5516" spans="1:34">
      <c r="A5516" t="s">
        <v>3644</v>
      </c>
      <c r="B5516" t="s">
        <v>3645</v>
      </c>
      <c r="C5516" t="s">
        <v>7569</v>
      </c>
      <c r="D5516" t="s">
        <v>7570</v>
      </c>
      <c r="E5516" t="s">
        <v>2187</v>
      </c>
      <c r="F5516" t="s">
        <v>140</v>
      </c>
      <c r="I5516">
        <v>0</v>
      </c>
      <c r="J5516">
        <v>0</v>
      </c>
      <c r="M5516">
        <v>0</v>
      </c>
      <c r="N5516">
        <v>0</v>
      </c>
      <c r="O5516">
        <v>0</v>
      </c>
      <c r="R5516">
        <v>0</v>
      </c>
      <c r="S5516">
        <v>0</v>
      </c>
      <c r="T5516">
        <v>0</v>
      </c>
      <c r="V5516">
        <v>0</v>
      </c>
      <c r="X5516">
        <v>0</v>
      </c>
      <c r="Y5516">
        <v>0</v>
      </c>
      <c r="AB5516">
        <v>4.4491999999999997E-2</v>
      </c>
      <c r="AC5516">
        <v>5.4999999999999997E-3</v>
      </c>
      <c r="AD5516">
        <v>0</v>
      </c>
      <c r="AE5516">
        <v>0</v>
      </c>
      <c r="AF5516">
        <v>0</v>
      </c>
      <c r="AG5516">
        <v>0</v>
      </c>
      <c r="AH5516" t="s">
        <v>7571</v>
      </c>
    </row>
    <row r="5517" spans="1:34">
      <c r="A5517" t="s">
        <v>3644</v>
      </c>
      <c r="B5517" t="s">
        <v>3645</v>
      </c>
      <c r="C5517" t="s">
        <v>7572</v>
      </c>
      <c r="D5517" t="s">
        <v>7573</v>
      </c>
      <c r="E5517" t="s">
        <v>2187</v>
      </c>
      <c r="F5517" t="s">
        <v>103</v>
      </c>
      <c r="I5517">
        <v>0</v>
      </c>
      <c r="J5517">
        <v>0</v>
      </c>
      <c r="M5517">
        <v>0</v>
      </c>
      <c r="N5517">
        <v>0</v>
      </c>
      <c r="O5517">
        <v>0</v>
      </c>
      <c r="R5517">
        <v>0</v>
      </c>
      <c r="S5517">
        <v>0</v>
      </c>
      <c r="T5517">
        <v>0</v>
      </c>
      <c r="V5517">
        <v>0</v>
      </c>
      <c r="X5517">
        <v>0</v>
      </c>
      <c r="Y5517">
        <v>0</v>
      </c>
      <c r="AB5517">
        <v>5.1397000000000012E-2</v>
      </c>
      <c r="AC5517">
        <v>5.4999999999999997E-3</v>
      </c>
      <c r="AD5517">
        <v>0</v>
      </c>
      <c r="AE5517">
        <v>0</v>
      </c>
      <c r="AF5517">
        <v>0</v>
      </c>
      <c r="AG5517">
        <v>0</v>
      </c>
      <c r="AH5517" t="s">
        <v>7574</v>
      </c>
    </row>
    <row r="5518" spans="1:34">
      <c r="A5518" t="s">
        <v>3644</v>
      </c>
      <c r="B5518" t="s">
        <v>3645</v>
      </c>
      <c r="C5518" t="s">
        <v>7575</v>
      </c>
      <c r="D5518" t="s">
        <v>7576</v>
      </c>
      <c r="E5518" t="s">
        <v>2187</v>
      </c>
      <c r="F5518" t="s">
        <v>41</v>
      </c>
      <c r="I5518">
        <v>0</v>
      </c>
      <c r="J5518">
        <v>0</v>
      </c>
      <c r="M5518">
        <v>0</v>
      </c>
      <c r="N5518">
        <v>0</v>
      </c>
      <c r="O5518">
        <v>0</v>
      </c>
      <c r="R5518">
        <v>0</v>
      </c>
      <c r="S5518">
        <v>0</v>
      </c>
      <c r="T5518">
        <v>0</v>
      </c>
      <c r="V5518">
        <v>0</v>
      </c>
      <c r="X5518">
        <v>0</v>
      </c>
      <c r="Y5518">
        <v>0</v>
      </c>
      <c r="AB5518">
        <v>4.6379999999999998E-2</v>
      </c>
      <c r="AC5518">
        <v>5.4999999999999997E-3</v>
      </c>
      <c r="AD5518">
        <v>0</v>
      </c>
      <c r="AE5518">
        <v>0</v>
      </c>
      <c r="AF5518">
        <v>0</v>
      </c>
      <c r="AG5518">
        <v>0</v>
      </c>
      <c r="AH5518" t="s">
        <v>7577</v>
      </c>
    </row>
    <row r="5519" spans="1:34">
      <c r="A5519" t="s">
        <v>3644</v>
      </c>
      <c r="B5519" t="s">
        <v>3645</v>
      </c>
      <c r="C5519" t="s">
        <v>7578</v>
      </c>
      <c r="D5519" t="s">
        <v>7579</v>
      </c>
      <c r="E5519" t="s">
        <v>2187</v>
      </c>
      <c r="F5519" t="s">
        <v>302</v>
      </c>
      <c r="I5519">
        <v>0</v>
      </c>
      <c r="J5519">
        <v>0</v>
      </c>
      <c r="M5519">
        <v>0</v>
      </c>
      <c r="N5519">
        <v>0</v>
      </c>
      <c r="O5519">
        <v>0</v>
      </c>
      <c r="R5519">
        <v>0</v>
      </c>
      <c r="S5519">
        <v>0</v>
      </c>
      <c r="T5519">
        <v>0</v>
      </c>
      <c r="V5519">
        <v>0</v>
      </c>
      <c r="X5519">
        <v>0</v>
      </c>
      <c r="Y5519">
        <v>0</v>
      </c>
      <c r="AB5519">
        <v>4.2518E-2</v>
      </c>
      <c r="AC5519">
        <v>5.4999999999999997E-3</v>
      </c>
      <c r="AD5519">
        <v>0</v>
      </c>
      <c r="AE5519">
        <v>0</v>
      </c>
      <c r="AF5519">
        <v>0</v>
      </c>
      <c r="AG5519">
        <v>0</v>
      </c>
      <c r="AH5519" t="s">
        <v>7580</v>
      </c>
    </row>
    <row r="5520" spans="1:34">
      <c r="A5520" t="s">
        <v>3644</v>
      </c>
      <c r="B5520" t="s">
        <v>3645</v>
      </c>
      <c r="C5520" t="s">
        <v>7581</v>
      </c>
      <c r="D5520" t="s">
        <v>7582</v>
      </c>
      <c r="E5520" t="s">
        <v>2187</v>
      </c>
      <c r="F5520" t="s">
        <v>4231</v>
      </c>
      <c r="I5520">
        <v>0</v>
      </c>
      <c r="J5520">
        <v>0</v>
      </c>
      <c r="M5520">
        <v>0</v>
      </c>
      <c r="N5520">
        <v>0</v>
      </c>
      <c r="O5520">
        <v>0</v>
      </c>
      <c r="R5520">
        <v>0</v>
      </c>
      <c r="S5520">
        <v>0</v>
      </c>
      <c r="T5520">
        <v>0</v>
      </c>
      <c r="V5520">
        <v>0</v>
      </c>
      <c r="X5520">
        <v>0</v>
      </c>
      <c r="Y5520">
        <v>0</v>
      </c>
      <c r="AB5520">
        <v>4.5418E-2</v>
      </c>
      <c r="AC5520">
        <v>5.4999999999999997E-3</v>
      </c>
      <c r="AD5520">
        <v>0</v>
      </c>
      <c r="AE5520">
        <v>0</v>
      </c>
      <c r="AF5520">
        <v>0</v>
      </c>
      <c r="AG5520">
        <v>0</v>
      </c>
      <c r="AH5520" t="s">
        <v>7583</v>
      </c>
    </row>
    <row r="5521" spans="1:34">
      <c r="A5521" t="s">
        <v>3644</v>
      </c>
      <c r="B5521" t="s">
        <v>3645</v>
      </c>
      <c r="C5521" t="s">
        <v>4017</v>
      </c>
      <c r="D5521" t="s">
        <v>4018</v>
      </c>
      <c r="E5521" t="s">
        <v>140</v>
      </c>
      <c r="F5521" t="s">
        <v>103</v>
      </c>
      <c r="I5521">
        <v>2.9473951895264441</v>
      </c>
      <c r="J5521">
        <v>4.6035180882564326</v>
      </c>
      <c r="M5521">
        <v>7.5509132777828762</v>
      </c>
      <c r="N5521">
        <v>191.82630358501271</v>
      </c>
      <c r="O5521">
        <v>453.06290518590401</v>
      </c>
      <c r="R5521">
        <v>644.88920877091664</v>
      </c>
      <c r="S5521">
        <v>5302363.9459580723</v>
      </c>
      <c r="T5521">
        <v>64697636.05404193</v>
      </c>
      <c r="V5521">
        <v>70000000</v>
      </c>
      <c r="X5521">
        <v>0.47217609717269898</v>
      </c>
      <c r="Y5521">
        <v>1.040917613705971</v>
      </c>
      <c r="AB5521">
        <v>4.7597E-2</v>
      </c>
      <c r="AC5521">
        <v>5.4999999999999997E-3</v>
      </c>
      <c r="AD5521">
        <v>2.0557460232707312</v>
      </c>
      <c r="AE5521">
        <v>7.5509132777828762</v>
      </c>
      <c r="AF5521">
        <v>17.21066957883648</v>
      </c>
      <c r="AG5521">
        <v>1</v>
      </c>
      <c r="AH5521" t="s">
        <v>2306</v>
      </c>
    </row>
    <row r="5522" spans="1:34">
      <c r="A5522" t="s">
        <v>3644</v>
      </c>
      <c r="B5522" t="s">
        <v>3645</v>
      </c>
      <c r="C5522" t="s">
        <v>7584</v>
      </c>
      <c r="D5522" t="s">
        <v>7585</v>
      </c>
      <c r="E5522" t="s">
        <v>140</v>
      </c>
      <c r="F5522" t="s">
        <v>41</v>
      </c>
      <c r="I5522">
        <v>0</v>
      </c>
      <c r="J5522">
        <v>0</v>
      </c>
      <c r="M5522">
        <v>0</v>
      </c>
      <c r="N5522">
        <v>0</v>
      </c>
      <c r="O5522">
        <v>0</v>
      </c>
      <c r="R5522">
        <v>0</v>
      </c>
      <c r="S5522">
        <v>0</v>
      </c>
      <c r="T5522">
        <v>0</v>
      </c>
      <c r="V5522">
        <v>0</v>
      </c>
      <c r="X5522">
        <v>0</v>
      </c>
      <c r="Y5522">
        <v>0</v>
      </c>
      <c r="AB5522">
        <v>4.258E-2</v>
      </c>
      <c r="AC5522">
        <v>5.4999999999999997E-3</v>
      </c>
      <c r="AD5522">
        <v>0</v>
      </c>
      <c r="AE5522">
        <v>0</v>
      </c>
      <c r="AF5522">
        <v>0</v>
      </c>
      <c r="AG5522">
        <v>0</v>
      </c>
      <c r="AH5522" t="s">
        <v>4335</v>
      </c>
    </row>
    <row r="5523" spans="1:34">
      <c r="A5523" t="s">
        <v>3644</v>
      </c>
      <c r="B5523" t="s">
        <v>3645</v>
      </c>
      <c r="C5523" t="s">
        <v>7586</v>
      </c>
      <c r="D5523" t="s">
        <v>7587</v>
      </c>
      <c r="E5523" t="s">
        <v>140</v>
      </c>
      <c r="F5523" t="s">
        <v>302</v>
      </c>
      <c r="I5523">
        <v>0</v>
      </c>
      <c r="J5523">
        <v>0</v>
      </c>
      <c r="M5523">
        <v>0</v>
      </c>
      <c r="N5523">
        <v>0</v>
      </c>
      <c r="O5523">
        <v>0</v>
      </c>
      <c r="R5523">
        <v>0</v>
      </c>
      <c r="S5523">
        <v>0</v>
      </c>
      <c r="T5523">
        <v>0</v>
      </c>
      <c r="V5523">
        <v>0</v>
      </c>
      <c r="X5523">
        <v>0</v>
      </c>
      <c r="Y5523">
        <v>0</v>
      </c>
      <c r="AB5523">
        <v>3.8718000000000002E-2</v>
      </c>
      <c r="AC5523">
        <v>5.4999999999999997E-3</v>
      </c>
      <c r="AD5523">
        <v>0</v>
      </c>
      <c r="AE5523">
        <v>0</v>
      </c>
      <c r="AF5523">
        <v>0</v>
      </c>
      <c r="AG5523">
        <v>0</v>
      </c>
      <c r="AH5523" t="s">
        <v>4357</v>
      </c>
    </row>
    <row r="5524" spans="1:34">
      <c r="A5524" t="s">
        <v>3644</v>
      </c>
      <c r="B5524" t="s">
        <v>3645</v>
      </c>
      <c r="C5524" t="s">
        <v>7588</v>
      </c>
      <c r="D5524" t="s">
        <v>7589</v>
      </c>
      <c r="E5524" t="s">
        <v>140</v>
      </c>
      <c r="F5524" t="s">
        <v>4231</v>
      </c>
      <c r="I5524">
        <v>0</v>
      </c>
      <c r="J5524">
        <v>0</v>
      </c>
      <c r="M5524">
        <v>0</v>
      </c>
      <c r="N5524">
        <v>0</v>
      </c>
      <c r="O5524">
        <v>0</v>
      </c>
      <c r="R5524">
        <v>0</v>
      </c>
      <c r="S5524">
        <v>0</v>
      </c>
      <c r="T5524">
        <v>0</v>
      </c>
      <c r="V5524">
        <v>0</v>
      </c>
      <c r="X5524">
        <v>0</v>
      </c>
      <c r="Y5524">
        <v>0</v>
      </c>
      <c r="AB5524">
        <v>4.1618000000000002E-2</v>
      </c>
      <c r="AC5524">
        <v>5.4999999999999997E-3</v>
      </c>
      <c r="AD5524">
        <v>0</v>
      </c>
      <c r="AE5524">
        <v>0</v>
      </c>
      <c r="AF5524">
        <v>0</v>
      </c>
      <c r="AG5524">
        <v>0</v>
      </c>
      <c r="AH5524" t="s">
        <v>4368</v>
      </c>
    </row>
    <row r="5525" spans="1:34">
      <c r="A5525" t="s">
        <v>3644</v>
      </c>
      <c r="B5525" t="s">
        <v>3645</v>
      </c>
      <c r="C5525" t="s">
        <v>7590</v>
      </c>
      <c r="D5525" t="s">
        <v>7591</v>
      </c>
      <c r="E5525" t="s">
        <v>103</v>
      </c>
      <c r="F5525" t="s">
        <v>41</v>
      </c>
      <c r="I5525">
        <v>0</v>
      </c>
      <c r="J5525">
        <v>0</v>
      </c>
      <c r="M5525">
        <v>0</v>
      </c>
      <c r="N5525">
        <v>0</v>
      </c>
      <c r="O5525">
        <v>0</v>
      </c>
      <c r="R5525">
        <v>0</v>
      </c>
      <c r="S5525">
        <v>0</v>
      </c>
      <c r="T5525">
        <v>0</v>
      </c>
      <c r="V5525">
        <v>0</v>
      </c>
      <c r="X5525">
        <v>0</v>
      </c>
      <c r="Y5525">
        <v>0</v>
      </c>
      <c r="AB5525">
        <v>4.9485000000000001E-2</v>
      </c>
      <c r="AC5525">
        <v>5.4999999999999997E-3</v>
      </c>
      <c r="AD5525">
        <v>0</v>
      </c>
      <c r="AE5525">
        <v>0</v>
      </c>
      <c r="AF5525">
        <v>0</v>
      </c>
      <c r="AG5525">
        <v>0</v>
      </c>
      <c r="AH5525" t="s">
        <v>6606</v>
      </c>
    </row>
    <row r="5526" spans="1:34">
      <c r="A5526" t="s">
        <v>3644</v>
      </c>
      <c r="B5526" t="s">
        <v>3645</v>
      </c>
      <c r="C5526" t="s">
        <v>7592</v>
      </c>
      <c r="D5526" t="s">
        <v>7593</v>
      </c>
      <c r="E5526" t="s">
        <v>103</v>
      </c>
      <c r="F5526" t="s">
        <v>302</v>
      </c>
      <c r="I5526">
        <v>0</v>
      </c>
      <c r="J5526">
        <v>0</v>
      </c>
      <c r="M5526">
        <v>0</v>
      </c>
      <c r="N5526">
        <v>0</v>
      </c>
      <c r="O5526">
        <v>0</v>
      </c>
      <c r="R5526">
        <v>0</v>
      </c>
      <c r="S5526">
        <v>0</v>
      </c>
      <c r="T5526">
        <v>0</v>
      </c>
      <c r="V5526">
        <v>0</v>
      </c>
      <c r="X5526">
        <v>0</v>
      </c>
      <c r="Y5526">
        <v>0</v>
      </c>
      <c r="AB5526">
        <v>4.5622999999999997E-2</v>
      </c>
      <c r="AC5526">
        <v>5.4999999999999997E-3</v>
      </c>
      <c r="AD5526">
        <v>0</v>
      </c>
      <c r="AE5526">
        <v>0</v>
      </c>
      <c r="AF5526">
        <v>0</v>
      </c>
      <c r="AG5526">
        <v>0</v>
      </c>
      <c r="AH5526" t="s">
        <v>6614</v>
      </c>
    </row>
    <row r="5527" spans="1:34">
      <c r="A5527" t="s">
        <v>3644</v>
      </c>
      <c r="B5527" t="s">
        <v>3645</v>
      </c>
      <c r="C5527" t="s">
        <v>7594</v>
      </c>
      <c r="D5527" t="s">
        <v>7595</v>
      </c>
      <c r="E5527" t="s">
        <v>103</v>
      </c>
      <c r="F5527" t="s">
        <v>4231</v>
      </c>
      <c r="I5527">
        <v>0</v>
      </c>
      <c r="J5527">
        <v>0</v>
      </c>
      <c r="M5527">
        <v>0</v>
      </c>
      <c r="N5527">
        <v>0</v>
      </c>
      <c r="O5527">
        <v>0</v>
      </c>
      <c r="R5527">
        <v>0</v>
      </c>
      <c r="S5527">
        <v>0</v>
      </c>
      <c r="T5527">
        <v>0</v>
      </c>
      <c r="V5527">
        <v>0</v>
      </c>
      <c r="X5527">
        <v>0</v>
      </c>
      <c r="Y5527">
        <v>0</v>
      </c>
      <c r="AB5527">
        <v>4.8522999999999997E-2</v>
      </c>
      <c r="AC5527">
        <v>5.4999999999999997E-3</v>
      </c>
      <c r="AD5527">
        <v>0</v>
      </c>
      <c r="AE5527">
        <v>0</v>
      </c>
      <c r="AF5527">
        <v>0</v>
      </c>
      <c r="AG5527">
        <v>0</v>
      </c>
      <c r="AH5527" t="s">
        <v>6876</v>
      </c>
    </row>
    <row r="5528" spans="1:34">
      <c r="A5528" t="s">
        <v>3644</v>
      </c>
      <c r="B5528" t="s">
        <v>3645</v>
      </c>
      <c r="C5528" t="s">
        <v>4004</v>
      </c>
      <c r="D5528" t="s">
        <v>4005</v>
      </c>
      <c r="E5528" t="s">
        <v>2187</v>
      </c>
      <c r="F5528" t="s">
        <v>140</v>
      </c>
      <c r="G5528" t="s">
        <v>103</v>
      </c>
      <c r="I5528">
        <v>2.3687777783694139</v>
      </c>
      <c r="J5528">
        <v>1.5</v>
      </c>
      <c r="K5528">
        <v>3.245561172015254</v>
      </c>
      <c r="M5528">
        <v>7.1143389503846679</v>
      </c>
      <c r="N5528">
        <v>237.46997228153381</v>
      </c>
      <c r="O5528">
        <v>97.625</v>
      </c>
      <c r="P5528">
        <v>319.41731201250133</v>
      </c>
      <c r="R5528">
        <v>654.512284294035</v>
      </c>
      <c r="S5528">
        <v>21688529.338750351</v>
      </c>
      <c r="T5528">
        <v>2698500</v>
      </c>
      <c r="U5528">
        <v>45612970.661249638</v>
      </c>
      <c r="V5528">
        <v>70000000</v>
      </c>
      <c r="X5528">
        <v>0.54624832389122258</v>
      </c>
      <c r="Y5528">
        <v>0.24030172413793099</v>
      </c>
      <c r="Z5528">
        <v>0.73386521472112165</v>
      </c>
      <c r="AB5528">
        <v>7.1743000000000001E-2</v>
      </c>
      <c r="AC5528">
        <v>5.4999999999999997E-3</v>
      </c>
      <c r="AD5528">
        <v>1.936888091204203</v>
      </c>
      <c r="AE5528">
        <v>7.1143389503846679</v>
      </c>
      <c r="AF5528">
        <v>16.24280899197354</v>
      </c>
      <c r="AG5528">
        <v>1</v>
      </c>
      <c r="AH5528" t="s">
        <v>4006</v>
      </c>
    </row>
    <row r="5529" spans="1:34">
      <c r="A5529" t="s">
        <v>3644</v>
      </c>
      <c r="B5529" t="s">
        <v>3645</v>
      </c>
      <c r="C5529" t="s">
        <v>3826</v>
      </c>
      <c r="D5529" t="s">
        <v>3827</v>
      </c>
      <c r="E5529" t="s">
        <v>2187</v>
      </c>
      <c r="F5529" t="s">
        <v>140</v>
      </c>
      <c r="G5529" t="s">
        <v>41</v>
      </c>
      <c r="I5529">
        <v>3</v>
      </c>
      <c r="J5529">
        <v>2.823619517465406</v>
      </c>
      <c r="K5529">
        <v>8.3999999999999977E-3</v>
      </c>
      <c r="M5529">
        <v>5.8320195174654046</v>
      </c>
      <c r="N5529">
        <v>300.74999999999989</v>
      </c>
      <c r="O5529">
        <v>183.77057026170681</v>
      </c>
      <c r="P5529">
        <v>184.59218749999999</v>
      </c>
      <c r="R5529">
        <v>669.11275776170669</v>
      </c>
      <c r="S5529">
        <v>27468000</v>
      </c>
      <c r="T5529">
        <v>5079691.5119202649</v>
      </c>
      <c r="U5529">
        <v>28412999.999999989</v>
      </c>
      <c r="V5529">
        <v>60960691.511920258</v>
      </c>
      <c r="X5529">
        <v>0.69181034482758608</v>
      </c>
      <c r="Y5529">
        <v>0.45234709223763342</v>
      </c>
      <c r="Z5529">
        <v>0.53043732040229874</v>
      </c>
      <c r="AB5529">
        <v>6.6725999999999994E-2</v>
      </c>
      <c r="AC5529">
        <v>5.4999999999999997E-3</v>
      </c>
      <c r="AD5529">
        <v>1.587774947163356</v>
      </c>
      <c r="AE5529">
        <v>5.8320195174654046</v>
      </c>
      <c r="AF5529">
        <v>13.32403998209417</v>
      </c>
      <c r="AG5529">
        <v>1</v>
      </c>
      <c r="AH5529" t="s">
        <v>3828</v>
      </c>
    </row>
    <row r="5530" spans="1:34">
      <c r="A5530" t="s">
        <v>3644</v>
      </c>
      <c r="B5530" t="s">
        <v>3645</v>
      </c>
      <c r="C5530" t="s">
        <v>7596</v>
      </c>
      <c r="D5530" t="s">
        <v>7597</v>
      </c>
      <c r="E5530" t="s">
        <v>2187</v>
      </c>
      <c r="F5530" t="s">
        <v>140</v>
      </c>
      <c r="G5530" t="s">
        <v>302</v>
      </c>
      <c r="I5530">
        <v>0</v>
      </c>
      <c r="J5530">
        <v>0</v>
      </c>
      <c r="K5530">
        <v>0</v>
      </c>
      <c r="M5530">
        <v>0</v>
      </c>
      <c r="N5530">
        <v>0</v>
      </c>
      <c r="O5530">
        <v>0</v>
      </c>
      <c r="P5530">
        <v>0</v>
      </c>
      <c r="R5530">
        <v>0</v>
      </c>
      <c r="S5530">
        <v>0</v>
      </c>
      <c r="T5530">
        <v>0</v>
      </c>
      <c r="U5530">
        <v>0</v>
      </c>
      <c r="V5530">
        <v>0</v>
      </c>
      <c r="X5530">
        <v>0</v>
      </c>
      <c r="Y5530">
        <v>0</v>
      </c>
      <c r="Z5530">
        <v>0</v>
      </c>
      <c r="AB5530">
        <v>6.2864000000000003E-2</v>
      </c>
      <c r="AC5530">
        <v>5.4999999999999997E-3</v>
      </c>
      <c r="AD5530">
        <v>0</v>
      </c>
      <c r="AE5530">
        <v>0</v>
      </c>
      <c r="AF5530">
        <v>0</v>
      </c>
      <c r="AG5530">
        <v>0</v>
      </c>
      <c r="AH5530" t="s">
        <v>7598</v>
      </c>
    </row>
    <row r="5531" spans="1:34">
      <c r="A5531" t="s">
        <v>3644</v>
      </c>
      <c r="B5531" t="s">
        <v>3645</v>
      </c>
      <c r="C5531" t="s">
        <v>7599</v>
      </c>
      <c r="D5531" t="s">
        <v>7600</v>
      </c>
      <c r="E5531" t="s">
        <v>2187</v>
      </c>
      <c r="F5531" t="s">
        <v>140</v>
      </c>
      <c r="G5531" t="s">
        <v>4231</v>
      </c>
      <c r="I5531">
        <v>0</v>
      </c>
      <c r="J5531">
        <v>0</v>
      </c>
      <c r="K5531">
        <v>0</v>
      </c>
      <c r="M5531">
        <v>0</v>
      </c>
      <c r="N5531">
        <v>0</v>
      </c>
      <c r="O5531">
        <v>0</v>
      </c>
      <c r="P5531">
        <v>0</v>
      </c>
      <c r="R5531">
        <v>0</v>
      </c>
      <c r="S5531">
        <v>0</v>
      </c>
      <c r="T5531">
        <v>0</v>
      </c>
      <c r="U5531">
        <v>0</v>
      </c>
      <c r="V5531">
        <v>0</v>
      </c>
      <c r="X5531">
        <v>0</v>
      </c>
      <c r="Y5531">
        <v>0</v>
      </c>
      <c r="Z5531">
        <v>0</v>
      </c>
      <c r="AB5531">
        <v>6.5764000000000003E-2</v>
      </c>
      <c r="AC5531">
        <v>5.4999999999999997E-3</v>
      </c>
      <c r="AD5531">
        <v>0</v>
      </c>
      <c r="AE5531">
        <v>0</v>
      </c>
      <c r="AF5531">
        <v>0</v>
      </c>
      <c r="AG5531">
        <v>0</v>
      </c>
      <c r="AH5531" t="s">
        <v>7601</v>
      </c>
    </row>
    <row r="5532" spans="1:34">
      <c r="A5532" t="s">
        <v>3644</v>
      </c>
      <c r="B5532" t="s">
        <v>3645</v>
      </c>
      <c r="C5532" t="s">
        <v>7602</v>
      </c>
      <c r="D5532" t="s">
        <v>7603</v>
      </c>
      <c r="E5532" t="s">
        <v>2187</v>
      </c>
      <c r="F5532" t="s">
        <v>103</v>
      </c>
      <c r="G5532" t="s">
        <v>41</v>
      </c>
      <c r="I5532">
        <v>0</v>
      </c>
      <c r="J5532">
        <v>0</v>
      </c>
      <c r="K5532">
        <v>0</v>
      </c>
      <c r="M5532">
        <v>0</v>
      </c>
      <c r="N5532">
        <v>0</v>
      </c>
      <c r="O5532">
        <v>0</v>
      </c>
      <c r="P5532">
        <v>0</v>
      </c>
      <c r="R5532">
        <v>0</v>
      </c>
      <c r="S5532">
        <v>0</v>
      </c>
      <c r="T5532">
        <v>0</v>
      </c>
      <c r="U5532">
        <v>0</v>
      </c>
      <c r="V5532">
        <v>0</v>
      </c>
      <c r="X5532">
        <v>0</v>
      </c>
      <c r="Y5532">
        <v>0</v>
      </c>
      <c r="Z5532">
        <v>0</v>
      </c>
      <c r="AB5532">
        <v>7.3631000000000002E-2</v>
      </c>
      <c r="AC5532">
        <v>5.4999999999999997E-3</v>
      </c>
      <c r="AD5532">
        <v>0</v>
      </c>
      <c r="AE5532">
        <v>0</v>
      </c>
      <c r="AF5532">
        <v>0</v>
      </c>
      <c r="AG5532">
        <v>0</v>
      </c>
      <c r="AH5532" t="s">
        <v>7604</v>
      </c>
    </row>
    <row r="5533" spans="1:34">
      <c r="A5533" t="s">
        <v>3644</v>
      </c>
      <c r="B5533" t="s">
        <v>3645</v>
      </c>
      <c r="C5533" t="s">
        <v>7605</v>
      </c>
      <c r="D5533" t="s">
        <v>7606</v>
      </c>
      <c r="E5533" t="s">
        <v>2187</v>
      </c>
      <c r="F5533" t="s">
        <v>103</v>
      </c>
      <c r="G5533" t="s">
        <v>302</v>
      </c>
      <c r="I5533">
        <v>0</v>
      </c>
      <c r="J5533">
        <v>0</v>
      </c>
      <c r="K5533">
        <v>0</v>
      </c>
      <c r="M5533">
        <v>0</v>
      </c>
      <c r="N5533">
        <v>0</v>
      </c>
      <c r="O5533">
        <v>0</v>
      </c>
      <c r="P5533">
        <v>0</v>
      </c>
      <c r="R5533">
        <v>0</v>
      </c>
      <c r="S5533">
        <v>0</v>
      </c>
      <c r="T5533">
        <v>0</v>
      </c>
      <c r="U5533">
        <v>0</v>
      </c>
      <c r="V5533">
        <v>0</v>
      </c>
      <c r="X5533">
        <v>0</v>
      </c>
      <c r="Y5533">
        <v>0</v>
      </c>
      <c r="Z5533">
        <v>0</v>
      </c>
      <c r="AB5533">
        <v>6.9769000000000012E-2</v>
      </c>
      <c r="AC5533">
        <v>5.4999999999999997E-3</v>
      </c>
      <c r="AD5533">
        <v>0</v>
      </c>
      <c r="AE5533">
        <v>0</v>
      </c>
      <c r="AF5533">
        <v>0</v>
      </c>
      <c r="AG5533">
        <v>0</v>
      </c>
      <c r="AH5533" t="s">
        <v>7607</v>
      </c>
    </row>
    <row r="5534" spans="1:34">
      <c r="A5534" t="s">
        <v>3644</v>
      </c>
      <c r="B5534" t="s">
        <v>3645</v>
      </c>
      <c r="C5534" t="s">
        <v>7608</v>
      </c>
      <c r="D5534" t="s">
        <v>7609</v>
      </c>
      <c r="E5534" t="s">
        <v>2187</v>
      </c>
      <c r="F5534" t="s">
        <v>103</v>
      </c>
      <c r="G5534" t="s">
        <v>4231</v>
      </c>
      <c r="I5534">
        <v>0</v>
      </c>
      <c r="J5534">
        <v>0</v>
      </c>
      <c r="K5534">
        <v>0</v>
      </c>
      <c r="M5534">
        <v>0</v>
      </c>
      <c r="N5534">
        <v>0</v>
      </c>
      <c r="O5534">
        <v>0</v>
      </c>
      <c r="P5534">
        <v>0</v>
      </c>
      <c r="R5534">
        <v>0</v>
      </c>
      <c r="S5534">
        <v>0</v>
      </c>
      <c r="T5534">
        <v>0</v>
      </c>
      <c r="U5534">
        <v>0</v>
      </c>
      <c r="V5534">
        <v>0</v>
      </c>
      <c r="X5534">
        <v>0</v>
      </c>
      <c r="Y5534">
        <v>0</v>
      </c>
      <c r="Z5534">
        <v>0</v>
      </c>
      <c r="AB5534">
        <v>7.2669000000000011E-2</v>
      </c>
      <c r="AC5534">
        <v>5.4999999999999997E-3</v>
      </c>
      <c r="AD5534">
        <v>0</v>
      </c>
      <c r="AE5534">
        <v>0</v>
      </c>
      <c r="AF5534">
        <v>0</v>
      </c>
      <c r="AG5534">
        <v>0</v>
      </c>
      <c r="AH5534" t="s">
        <v>7610</v>
      </c>
    </row>
    <row r="5535" spans="1:34">
      <c r="A5535" t="s">
        <v>3644</v>
      </c>
      <c r="B5535" t="s">
        <v>3645</v>
      </c>
      <c r="C5535" t="s">
        <v>3771</v>
      </c>
      <c r="D5535" t="s">
        <v>3772</v>
      </c>
      <c r="E5535" t="s">
        <v>140</v>
      </c>
      <c r="F5535" t="s">
        <v>103</v>
      </c>
      <c r="G5535" t="s">
        <v>41</v>
      </c>
      <c r="I5535">
        <v>2.999472275555001</v>
      </c>
      <c r="J5535">
        <v>2.575143393889944</v>
      </c>
      <c r="K5535">
        <v>8.3999999999999977E-3</v>
      </c>
      <c r="M5535">
        <v>5.5830156694449453</v>
      </c>
      <c r="N5535">
        <v>195.21565393403799</v>
      </c>
      <c r="O5535">
        <v>253.4370290153353</v>
      </c>
      <c r="P5535">
        <v>184.59218749999999</v>
      </c>
      <c r="R5535">
        <v>633.24487044937325</v>
      </c>
      <c r="S5535">
        <v>5396050.6237234464</v>
      </c>
      <c r="T5535">
        <v>36190949.376276553</v>
      </c>
      <c r="U5535">
        <v>28412999.999999989</v>
      </c>
      <c r="V5535">
        <v>69999999.999999985</v>
      </c>
      <c r="X5535">
        <v>0.48051890621319338</v>
      </c>
      <c r="Y5535">
        <v>0.58227470059400854</v>
      </c>
      <c r="Z5535">
        <v>0.53043732040229874</v>
      </c>
      <c r="AB5535">
        <v>6.9831000000000004E-2</v>
      </c>
      <c r="AC5535">
        <v>5.4999999999999997E-3</v>
      </c>
      <c r="AD5535">
        <v>1.519983323618519</v>
      </c>
      <c r="AE5535">
        <v>5.5830156694449453</v>
      </c>
      <c r="AF5535">
        <v>12.761345662508409</v>
      </c>
      <c r="AG5535">
        <v>1</v>
      </c>
      <c r="AH5535" t="s">
        <v>626</v>
      </c>
    </row>
    <row r="5536" spans="1:34">
      <c r="A5536" t="s">
        <v>3644</v>
      </c>
      <c r="B5536" t="s">
        <v>3645</v>
      </c>
      <c r="C5536" t="s">
        <v>4015</v>
      </c>
      <c r="D5536" t="s">
        <v>4016</v>
      </c>
      <c r="E5536" t="s">
        <v>140</v>
      </c>
      <c r="F5536" t="s">
        <v>103</v>
      </c>
      <c r="G5536" t="s">
        <v>302</v>
      </c>
      <c r="I5536">
        <v>3.7655482150554951</v>
      </c>
      <c r="J5536">
        <v>3.6736547655884189</v>
      </c>
      <c r="K5536">
        <v>1.0599999999999979E-2</v>
      </c>
      <c r="M5536">
        <v>7.4498029806439137</v>
      </c>
      <c r="N5536">
        <v>245.0744296631951</v>
      </c>
      <c r="O5536">
        <v>361.54885651332688</v>
      </c>
      <c r="P5536">
        <v>42.657638888888819</v>
      </c>
      <c r="R5536">
        <v>649.28092506541088</v>
      </c>
      <c r="S5536">
        <v>6774221.2388848346</v>
      </c>
      <c r="T5536">
        <v>51629378.761115193</v>
      </c>
      <c r="U5536">
        <v>11596399.99999998</v>
      </c>
      <c r="V5536">
        <v>70000000</v>
      </c>
      <c r="X5536">
        <v>0.6032451522682295</v>
      </c>
      <c r="Y5536">
        <v>0.83066295795183542</v>
      </c>
      <c r="Z5536">
        <v>0.1225794220945081</v>
      </c>
      <c r="AB5536">
        <v>6.5969E-2</v>
      </c>
      <c r="AC5536">
        <v>5.4999999999999997E-3</v>
      </c>
      <c r="AD5536">
        <v>2.0282186125313268</v>
      </c>
      <c r="AE5536">
        <v>7.4498029806439137</v>
      </c>
      <c r="AF5536">
        <v>16.999293573819159</v>
      </c>
      <c r="AG5536">
        <v>1</v>
      </c>
      <c r="AH5536" t="s">
        <v>2253</v>
      </c>
    </row>
    <row r="5537" spans="1:34">
      <c r="A5537" t="s">
        <v>3644</v>
      </c>
      <c r="B5537" t="s">
        <v>3645</v>
      </c>
      <c r="C5537" t="s">
        <v>7611</v>
      </c>
      <c r="D5537" t="s">
        <v>7612</v>
      </c>
      <c r="E5537" t="s">
        <v>140</v>
      </c>
      <c r="F5537" t="s">
        <v>103</v>
      </c>
      <c r="G5537" t="s">
        <v>4231</v>
      </c>
      <c r="I5537">
        <v>0</v>
      </c>
      <c r="J5537">
        <v>0</v>
      </c>
      <c r="K5537">
        <v>0</v>
      </c>
      <c r="M5537">
        <v>0</v>
      </c>
      <c r="N5537">
        <v>0</v>
      </c>
      <c r="O5537">
        <v>0</v>
      </c>
      <c r="P5537">
        <v>0</v>
      </c>
      <c r="R5537">
        <v>0</v>
      </c>
      <c r="S5537">
        <v>0</v>
      </c>
      <c r="T5537">
        <v>0</v>
      </c>
      <c r="U5537">
        <v>0</v>
      </c>
      <c r="V5537">
        <v>0</v>
      </c>
      <c r="X5537">
        <v>0</v>
      </c>
      <c r="Y5537">
        <v>0</v>
      </c>
      <c r="Z5537">
        <v>0</v>
      </c>
      <c r="AB5537">
        <v>6.8869E-2</v>
      </c>
      <c r="AC5537">
        <v>5.4999999999999997E-3</v>
      </c>
      <c r="AD5537">
        <v>0</v>
      </c>
      <c r="AE5537">
        <v>0</v>
      </c>
      <c r="AF5537">
        <v>0</v>
      </c>
      <c r="AG5537">
        <v>0</v>
      </c>
      <c r="AH5537" t="s">
        <v>7613</v>
      </c>
    </row>
    <row r="5538" spans="1:34">
      <c r="A5538" t="s">
        <v>3644</v>
      </c>
      <c r="B5538" t="s">
        <v>3645</v>
      </c>
      <c r="C5538" t="s">
        <v>3646</v>
      </c>
      <c r="D5538" t="s">
        <v>3647</v>
      </c>
      <c r="E5538" t="s">
        <v>2187</v>
      </c>
      <c r="F5538" t="s">
        <v>140</v>
      </c>
      <c r="G5538" t="s">
        <v>103</v>
      </c>
      <c r="H5538" t="s">
        <v>41</v>
      </c>
      <c r="I5538">
        <v>2.4540060871542591</v>
      </c>
      <c r="J5538">
        <v>1.5</v>
      </c>
      <c r="K5538">
        <v>1.168327368773814</v>
      </c>
      <c r="L5538">
        <v>8.4000000000000012E-3</v>
      </c>
      <c r="M5538">
        <v>5.1307334559280733</v>
      </c>
      <c r="N5538">
        <v>246.01411023721451</v>
      </c>
      <c r="O5538">
        <v>97.625</v>
      </c>
      <c r="P5538">
        <v>114.9828852101563</v>
      </c>
      <c r="Q5538">
        <v>184.59218749999999</v>
      </c>
      <c r="R5538">
        <v>643.21418294737077</v>
      </c>
      <c r="S5538">
        <v>22468879.7339844</v>
      </c>
      <c r="T5538">
        <v>2698500</v>
      </c>
      <c r="U5538">
        <v>16419620.266015589</v>
      </c>
      <c r="V5538">
        <v>70000000</v>
      </c>
      <c r="W5538">
        <v>28413000</v>
      </c>
      <c r="X5538">
        <v>0.56590226578772784</v>
      </c>
      <c r="Y5538">
        <v>0.24030172413793099</v>
      </c>
      <c r="Z5538">
        <v>0.26417459721376302</v>
      </c>
      <c r="AA5538">
        <v>0.53043732040229896</v>
      </c>
      <c r="AB5538">
        <v>9.3977000000000005E-2</v>
      </c>
      <c r="AC5538">
        <v>5.4999999999999997E-3</v>
      </c>
      <c r="AD5538">
        <v>1.396848898996125</v>
      </c>
      <c r="AE5538">
        <v>5.1307334559280733</v>
      </c>
      <c r="AF5538">
        <v>11.757792810852269</v>
      </c>
      <c r="AG5538">
        <v>1</v>
      </c>
      <c r="AH5538" t="s">
        <v>3648</v>
      </c>
    </row>
    <row r="5539" spans="1:34">
      <c r="A5539" t="s">
        <v>3644</v>
      </c>
      <c r="B5539" t="s">
        <v>3645</v>
      </c>
      <c r="C5539" t="s">
        <v>3981</v>
      </c>
      <c r="D5539" t="s">
        <v>3982</v>
      </c>
      <c r="E5539" t="s">
        <v>2187</v>
      </c>
      <c r="F5539" t="s">
        <v>140</v>
      </c>
      <c r="G5539" t="s">
        <v>103</v>
      </c>
      <c r="H5539" t="s">
        <v>302</v>
      </c>
      <c r="I5539">
        <v>3</v>
      </c>
      <c r="J5539">
        <v>1.9324570706559729</v>
      </c>
      <c r="K5539">
        <v>1.953835040021825</v>
      </c>
      <c r="L5539">
        <v>1.059999999999999E-2</v>
      </c>
      <c r="M5539">
        <v>6.8968921106777978</v>
      </c>
      <c r="N5539">
        <v>300.75</v>
      </c>
      <c r="O5539">
        <v>125.7707476818596</v>
      </c>
      <c r="P5539">
        <v>192.2899318554812</v>
      </c>
      <c r="Q5539">
        <v>42.657638888888847</v>
      </c>
      <c r="R5539">
        <v>661.46831842622964</v>
      </c>
      <c r="S5539">
        <v>27468000</v>
      </c>
      <c r="T5539">
        <v>3476490.2701100959</v>
      </c>
      <c r="U5539">
        <v>27459109.729889922</v>
      </c>
      <c r="V5539">
        <v>70000000</v>
      </c>
      <c r="W5539">
        <v>11596399.999999991</v>
      </c>
      <c r="X5539">
        <v>0.69181034482758619</v>
      </c>
      <c r="Y5539">
        <v>0.3095818439341107</v>
      </c>
      <c r="Z5539">
        <v>0.44178849055091191</v>
      </c>
      <c r="AA5539">
        <v>0.1225794220945082</v>
      </c>
      <c r="AB5539">
        <v>9.0115000000000015E-2</v>
      </c>
      <c r="AC5539">
        <v>5.4999999999999997E-3</v>
      </c>
      <c r="AD5539">
        <v>1.877687904477725</v>
      </c>
      <c r="AE5539">
        <v>6.8968921106777978</v>
      </c>
      <c r="AF5539">
        <v>15.767087125833321</v>
      </c>
      <c r="AG5539">
        <v>1</v>
      </c>
      <c r="AH5539" t="s">
        <v>3983</v>
      </c>
    </row>
    <row r="5540" spans="1:34">
      <c r="A5540" t="s">
        <v>3644</v>
      </c>
      <c r="B5540" t="s">
        <v>3645</v>
      </c>
      <c r="C5540" t="s">
        <v>7614</v>
      </c>
      <c r="D5540" t="s">
        <v>7615</v>
      </c>
      <c r="E5540" t="s">
        <v>2187</v>
      </c>
      <c r="F5540" t="s">
        <v>140</v>
      </c>
      <c r="G5540" t="s">
        <v>103</v>
      </c>
      <c r="H5540" t="s">
        <v>4231</v>
      </c>
      <c r="I5540">
        <v>0</v>
      </c>
      <c r="J5540">
        <v>0</v>
      </c>
      <c r="K5540">
        <v>0</v>
      </c>
      <c r="L5540">
        <v>0</v>
      </c>
      <c r="M5540">
        <v>0</v>
      </c>
      <c r="N5540">
        <v>0</v>
      </c>
      <c r="O5540">
        <v>0</v>
      </c>
      <c r="P5540">
        <v>0</v>
      </c>
      <c r="Q5540">
        <v>0</v>
      </c>
      <c r="R5540">
        <v>0</v>
      </c>
      <c r="S5540">
        <v>0</v>
      </c>
      <c r="T5540">
        <v>0</v>
      </c>
      <c r="U5540">
        <v>0</v>
      </c>
      <c r="V5540">
        <v>0</v>
      </c>
      <c r="W5540">
        <v>0</v>
      </c>
      <c r="X5540">
        <v>0</v>
      </c>
      <c r="Y5540">
        <v>0</v>
      </c>
      <c r="Z5540">
        <v>0</v>
      </c>
      <c r="AA5540">
        <v>0</v>
      </c>
      <c r="AB5540">
        <v>9.3015000000000014E-2</v>
      </c>
      <c r="AC5540">
        <v>5.4999999999999997E-3</v>
      </c>
      <c r="AD5540">
        <v>0</v>
      </c>
      <c r="AE5540">
        <v>0</v>
      </c>
      <c r="AF5540">
        <v>0</v>
      </c>
      <c r="AG5540">
        <v>0</v>
      </c>
      <c r="AH5540" t="s">
        <v>7616</v>
      </c>
    </row>
    <row r="5541" spans="1:34">
      <c r="A5541" t="s">
        <v>699</v>
      </c>
      <c r="B5541" t="s">
        <v>700</v>
      </c>
      <c r="C5541" t="s">
        <v>7617</v>
      </c>
      <c r="D5541" t="s">
        <v>7618</v>
      </c>
      <c r="E5541" t="s">
        <v>140</v>
      </c>
      <c r="I5541">
        <v>0</v>
      </c>
      <c r="M5541">
        <v>0</v>
      </c>
      <c r="N5541">
        <v>0</v>
      </c>
      <c r="R5541">
        <v>0</v>
      </c>
      <c r="S5541">
        <v>0</v>
      </c>
      <c r="V5541">
        <v>0</v>
      </c>
      <c r="X5541">
        <v>0</v>
      </c>
      <c r="AB5541">
        <v>2.0346E-2</v>
      </c>
      <c r="AC5541">
        <v>5.4999999999999997E-3</v>
      </c>
      <c r="AD5541">
        <v>0</v>
      </c>
      <c r="AE5541">
        <v>0</v>
      </c>
      <c r="AF5541">
        <v>0</v>
      </c>
      <c r="AG5541">
        <v>0</v>
      </c>
      <c r="AH5541" t="s">
        <v>140</v>
      </c>
    </row>
    <row r="5542" spans="1:34">
      <c r="A5542" t="s">
        <v>699</v>
      </c>
      <c r="B5542" t="s">
        <v>700</v>
      </c>
      <c r="C5542" t="s">
        <v>7619</v>
      </c>
      <c r="D5542" t="s">
        <v>7620</v>
      </c>
      <c r="E5542" t="s">
        <v>103</v>
      </c>
      <c r="I5542">
        <v>0</v>
      </c>
      <c r="M5542">
        <v>0</v>
      </c>
      <c r="N5542">
        <v>0</v>
      </c>
      <c r="R5542">
        <v>0</v>
      </c>
      <c r="S5542">
        <v>0</v>
      </c>
      <c r="V5542">
        <v>0</v>
      </c>
      <c r="X5542">
        <v>0</v>
      </c>
      <c r="AB5542">
        <v>2.7251000000000001E-2</v>
      </c>
      <c r="AC5542">
        <v>5.4999999999999997E-3</v>
      </c>
      <c r="AD5542">
        <v>0</v>
      </c>
      <c r="AE5542">
        <v>0</v>
      </c>
      <c r="AF5542">
        <v>0</v>
      </c>
      <c r="AG5542">
        <v>0</v>
      </c>
      <c r="AH5542" t="s">
        <v>103</v>
      </c>
    </row>
    <row r="5543" spans="1:34">
      <c r="A5543" t="s">
        <v>699</v>
      </c>
      <c r="B5543" t="s">
        <v>700</v>
      </c>
      <c r="C5543" t="s">
        <v>7621</v>
      </c>
      <c r="D5543" t="s">
        <v>7622</v>
      </c>
      <c r="E5543" t="s">
        <v>40</v>
      </c>
      <c r="I5543">
        <v>0</v>
      </c>
      <c r="M5543">
        <v>0</v>
      </c>
      <c r="N5543">
        <v>0</v>
      </c>
      <c r="R5543">
        <v>0</v>
      </c>
      <c r="S5543">
        <v>0</v>
      </c>
      <c r="V5543">
        <v>0</v>
      </c>
      <c r="X5543">
        <v>0</v>
      </c>
      <c r="AB5543">
        <v>2.7251000000000001E-2</v>
      </c>
      <c r="AC5543">
        <v>5.4999999999999997E-3</v>
      </c>
      <c r="AD5543">
        <v>0</v>
      </c>
      <c r="AE5543">
        <v>0</v>
      </c>
      <c r="AF5543">
        <v>0</v>
      </c>
      <c r="AG5543">
        <v>0</v>
      </c>
      <c r="AH5543" t="s">
        <v>40</v>
      </c>
    </row>
    <row r="5544" spans="1:34">
      <c r="A5544" t="s">
        <v>699</v>
      </c>
      <c r="B5544" t="s">
        <v>700</v>
      </c>
      <c r="C5544" t="s">
        <v>3317</v>
      </c>
      <c r="D5544" t="s">
        <v>3318</v>
      </c>
      <c r="E5544" t="s">
        <v>140</v>
      </c>
      <c r="F5544" t="s">
        <v>103</v>
      </c>
      <c r="I5544">
        <v>2.6311871348630742</v>
      </c>
      <c r="J5544">
        <v>4.6439948288137636</v>
      </c>
      <c r="M5544">
        <v>7.2751819636768378</v>
      </c>
      <c r="N5544">
        <v>171.2464293606717</v>
      </c>
      <c r="O5544">
        <v>457.04649106908801</v>
      </c>
      <c r="R5544">
        <v>628.29292042975976</v>
      </c>
      <c r="S5544">
        <v>4733505.6556186695</v>
      </c>
      <c r="T5544">
        <v>65266494.344381347</v>
      </c>
      <c r="V5544">
        <v>70000000.000000015</v>
      </c>
      <c r="X5544">
        <v>0.42151920335809312</v>
      </c>
      <c r="Y5544">
        <v>1.050069951414607</v>
      </c>
      <c r="AB5544">
        <v>4.7597E-2</v>
      </c>
      <c r="AC5544">
        <v>5.4999999999999997E-3</v>
      </c>
      <c r="AD5544">
        <v>1.9806778121005</v>
      </c>
      <c r="AE5544">
        <v>1.153116341242779</v>
      </c>
      <c r="AF5544">
        <v>10.46207311702012</v>
      </c>
      <c r="AG5544">
        <v>1</v>
      </c>
      <c r="AH5544" t="s">
        <v>2306</v>
      </c>
    </row>
    <row r="5545" spans="1:34">
      <c r="A5545" t="s">
        <v>699</v>
      </c>
      <c r="B5545" t="s">
        <v>700</v>
      </c>
      <c r="C5545" t="s">
        <v>3668</v>
      </c>
      <c r="D5545" t="s">
        <v>3669</v>
      </c>
      <c r="E5545" t="s">
        <v>140</v>
      </c>
      <c r="F5545" t="s">
        <v>40</v>
      </c>
      <c r="I5545">
        <v>3.3039314120025889</v>
      </c>
      <c r="J5545">
        <v>5</v>
      </c>
      <c r="M5545">
        <v>8.3039314120025889</v>
      </c>
      <c r="N5545">
        <v>215.03086939783509</v>
      </c>
      <c r="O5545">
        <v>491.66666666666657</v>
      </c>
      <c r="R5545">
        <v>706.69753606450172</v>
      </c>
      <c r="S5545">
        <v>5943772.6101926574</v>
      </c>
      <c r="T5545">
        <v>38550000</v>
      </c>
      <c r="V5545">
        <v>44493772.610192657</v>
      </c>
      <c r="X5545">
        <v>0.52929360982512741</v>
      </c>
      <c r="Y5545">
        <v>1.135057471264368</v>
      </c>
      <c r="AB5545">
        <v>4.7597E-2</v>
      </c>
      <c r="AC5545">
        <v>5.4999999999999997E-3</v>
      </c>
      <c r="AD5545">
        <v>2.2607561959378781</v>
      </c>
      <c r="AE5545">
        <v>1.3161731288024101</v>
      </c>
      <c r="AF5545">
        <v>11.93395773674288</v>
      </c>
      <c r="AG5545">
        <v>1</v>
      </c>
      <c r="AH5545" t="s">
        <v>1590</v>
      </c>
    </row>
    <row r="5546" spans="1:34">
      <c r="A5546" t="s">
        <v>699</v>
      </c>
      <c r="B5546" t="s">
        <v>700</v>
      </c>
      <c r="C5546" t="s">
        <v>7623</v>
      </c>
      <c r="D5546" t="s">
        <v>7624</v>
      </c>
      <c r="E5546" t="s">
        <v>140</v>
      </c>
      <c r="F5546" t="s">
        <v>41</v>
      </c>
      <c r="I5546">
        <v>0</v>
      </c>
      <c r="J5546">
        <v>0</v>
      </c>
      <c r="M5546">
        <v>0</v>
      </c>
      <c r="N5546">
        <v>0</v>
      </c>
      <c r="O5546">
        <v>0</v>
      </c>
      <c r="R5546">
        <v>0</v>
      </c>
      <c r="S5546">
        <v>0</v>
      </c>
      <c r="T5546">
        <v>0</v>
      </c>
      <c r="V5546">
        <v>0</v>
      </c>
      <c r="X5546">
        <v>0</v>
      </c>
      <c r="Y5546">
        <v>0</v>
      </c>
      <c r="AB5546">
        <v>4.258E-2</v>
      </c>
      <c r="AC5546">
        <v>5.4999999999999997E-3</v>
      </c>
      <c r="AD5546">
        <v>0</v>
      </c>
      <c r="AE5546">
        <v>0</v>
      </c>
      <c r="AF5546">
        <v>0</v>
      </c>
      <c r="AG5546">
        <v>0</v>
      </c>
      <c r="AH5546" t="s">
        <v>4335</v>
      </c>
    </row>
    <row r="5547" spans="1:34">
      <c r="A5547" t="s">
        <v>699</v>
      </c>
      <c r="B5547" t="s">
        <v>700</v>
      </c>
      <c r="C5547" t="s">
        <v>7625</v>
      </c>
      <c r="D5547" t="s">
        <v>7626</v>
      </c>
      <c r="E5547" t="s">
        <v>140</v>
      </c>
      <c r="F5547" t="s">
        <v>302</v>
      </c>
      <c r="I5547">
        <v>0</v>
      </c>
      <c r="J5547">
        <v>0</v>
      </c>
      <c r="M5547">
        <v>0</v>
      </c>
      <c r="N5547">
        <v>0</v>
      </c>
      <c r="O5547">
        <v>0</v>
      </c>
      <c r="R5547">
        <v>0</v>
      </c>
      <c r="S5547">
        <v>0</v>
      </c>
      <c r="T5547">
        <v>0</v>
      </c>
      <c r="V5547">
        <v>0</v>
      </c>
      <c r="X5547">
        <v>0</v>
      </c>
      <c r="Y5547">
        <v>0</v>
      </c>
      <c r="AB5547">
        <v>3.8718000000000002E-2</v>
      </c>
      <c r="AC5547">
        <v>5.4999999999999997E-3</v>
      </c>
      <c r="AD5547">
        <v>0</v>
      </c>
      <c r="AE5547">
        <v>0</v>
      </c>
      <c r="AF5547">
        <v>0</v>
      </c>
      <c r="AG5547">
        <v>0</v>
      </c>
      <c r="AH5547" t="s">
        <v>4357</v>
      </c>
    </row>
    <row r="5548" spans="1:34">
      <c r="A5548" t="s">
        <v>699</v>
      </c>
      <c r="B5548" t="s">
        <v>700</v>
      </c>
      <c r="C5548" t="s">
        <v>7627</v>
      </c>
      <c r="D5548" t="s">
        <v>7628</v>
      </c>
      <c r="E5548" t="s">
        <v>140</v>
      </c>
      <c r="F5548" t="s">
        <v>4231</v>
      </c>
      <c r="I5548">
        <v>0</v>
      </c>
      <c r="J5548">
        <v>0</v>
      </c>
      <c r="M5548">
        <v>0</v>
      </c>
      <c r="N5548">
        <v>0</v>
      </c>
      <c r="O5548">
        <v>0</v>
      </c>
      <c r="R5548">
        <v>0</v>
      </c>
      <c r="S5548">
        <v>0</v>
      </c>
      <c r="T5548">
        <v>0</v>
      </c>
      <c r="V5548">
        <v>0</v>
      </c>
      <c r="X5548">
        <v>0</v>
      </c>
      <c r="Y5548">
        <v>0</v>
      </c>
      <c r="AB5548">
        <v>4.1618000000000002E-2</v>
      </c>
      <c r="AC5548">
        <v>5.4999999999999997E-3</v>
      </c>
      <c r="AD5548">
        <v>0</v>
      </c>
      <c r="AE5548">
        <v>0</v>
      </c>
      <c r="AF5548">
        <v>0</v>
      </c>
      <c r="AG5548">
        <v>0</v>
      </c>
      <c r="AH5548" t="s">
        <v>4368</v>
      </c>
    </row>
    <row r="5549" spans="1:34">
      <c r="A5549" t="s">
        <v>699</v>
      </c>
      <c r="B5549" t="s">
        <v>700</v>
      </c>
      <c r="C5549" t="s">
        <v>2701</v>
      </c>
      <c r="D5549" t="s">
        <v>2702</v>
      </c>
      <c r="E5549" t="s">
        <v>103</v>
      </c>
      <c r="F5549" t="s">
        <v>40</v>
      </c>
      <c r="I5549">
        <v>3.1851271235042069</v>
      </c>
      <c r="J5549">
        <v>3.2731993173790448</v>
      </c>
      <c r="M5549">
        <v>6.458326440883253</v>
      </c>
      <c r="N5549">
        <v>313.4695944048724</v>
      </c>
      <c r="O5549">
        <v>321.86459954227269</v>
      </c>
      <c r="R5549">
        <v>635.3341939471452</v>
      </c>
      <c r="S5549">
        <v>44763633.263007566</v>
      </c>
      <c r="T5549">
        <v>25236366.736992441</v>
      </c>
      <c r="V5549">
        <v>70000000.000000015</v>
      </c>
      <c r="X5549">
        <v>0.72020026014579697</v>
      </c>
      <c r="Y5549">
        <v>0.74305386802570272</v>
      </c>
      <c r="AB5549">
        <v>5.4501999999999988E-2</v>
      </c>
      <c r="AC5549">
        <v>5.4999999999999997E-3</v>
      </c>
      <c r="AD5549">
        <v>1.758287826837325</v>
      </c>
      <c r="AE5549">
        <v>1.023644740879996</v>
      </c>
      <c r="AF5549">
        <v>9.3002610086005735</v>
      </c>
      <c r="AG5549">
        <v>1</v>
      </c>
      <c r="AH5549" t="s">
        <v>1405</v>
      </c>
    </row>
    <row r="5550" spans="1:34">
      <c r="A5550" t="s">
        <v>699</v>
      </c>
      <c r="B5550" t="s">
        <v>700</v>
      </c>
      <c r="C5550" t="s">
        <v>7629</v>
      </c>
      <c r="D5550" t="s">
        <v>7630</v>
      </c>
      <c r="E5550" t="s">
        <v>103</v>
      </c>
      <c r="F5550" t="s">
        <v>41</v>
      </c>
      <c r="I5550">
        <v>0</v>
      </c>
      <c r="J5550">
        <v>0</v>
      </c>
      <c r="M5550">
        <v>0</v>
      </c>
      <c r="N5550">
        <v>0</v>
      </c>
      <c r="O5550">
        <v>0</v>
      </c>
      <c r="R5550">
        <v>0</v>
      </c>
      <c r="S5550">
        <v>0</v>
      </c>
      <c r="T5550">
        <v>0</v>
      </c>
      <c r="V5550">
        <v>0</v>
      </c>
      <c r="X5550">
        <v>0</v>
      </c>
      <c r="Y5550">
        <v>0</v>
      </c>
      <c r="AB5550">
        <v>4.9485000000000001E-2</v>
      </c>
      <c r="AC5550">
        <v>5.4999999999999997E-3</v>
      </c>
      <c r="AD5550">
        <v>0</v>
      </c>
      <c r="AE5550">
        <v>0</v>
      </c>
      <c r="AF5550">
        <v>0</v>
      </c>
      <c r="AG5550">
        <v>0</v>
      </c>
      <c r="AH5550" t="s">
        <v>6606</v>
      </c>
    </row>
    <row r="5551" spans="1:34">
      <c r="A5551" t="s">
        <v>699</v>
      </c>
      <c r="B5551" t="s">
        <v>700</v>
      </c>
      <c r="C5551" t="s">
        <v>7631</v>
      </c>
      <c r="D5551" t="s">
        <v>7632</v>
      </c>
      <c r="E5551" t="s">
        <v>103</v>
      </c>
      <c r="F5551" t="s">
        <v>302</v>
      </c>
      <c r="I5551">
        <v>0</v>
      </c>
      <c r="J5551">
        <v>0</v>
      </c>
      <c r="M5551">
        <v>0</v>
      </c>
      <c r="N5551">
        <v>0</v>
      </c>
      <c r="O5551">
        <v>0</v>
      </c>
      <c r="R5551">
        <v>0</v>
      </c>
      <c r="S5551">
        <v>0</v>
      </c>
      <c r="T5551">
        <v>0</v>
      </c>
      <c r="V5551">
        <v>0</v>
      </c>
      <c r="X5551">
        <v>0</v>
      </c>
      <c r="Y5551">
        <v>0</v>
      </c>
      <c r="AB5551">
        <v>4.5622999999999997E-2</v>
      </c>
      <c r="AC5551">
        <v>5.4999999999999997E-3</v>
      </c>
      <c r="AD5551">
        <v>0</v>
      </c>
      <c r="AE5551">
        <v>0</v>
      </c>
      <c r="AF5551">
        <v>0</v>
      </c>
      <c r="AG5551">
        <v>0</v>
      </c>
      <c r="AH5551" t="s">
        <v>6614</v>
      </c>
    </row>
    <row r="5552" spans="1:34">
      <c r="A5552" t="s">
        <v>699</v>
      </c>
      <c r="B5552" t="s">
        <v>700</v>
      </c>
      <c r="C5552" t="s">
        <v>7633</v>
      </c>
      <c r="D5552" t="s">
        <v>7634</v>
      </c>
      <c r="E5552" t="s">
        <v>103</v>
      </c>
      <c r="F5552" t="s">
        <v>4231</v>
      </c>
      <c r="I5552">
        <v>0</v>
      </c>
      <c r="J5552">
        <v>0</v>
      </c>
      <c r="M5552">
        <v>0</v>
      </c>
      <c r="N5552">
        <v>0</v>
      </c>
      <c r="O5552">
        <v>0</v>
      </c>
      <c r="R5552">
        <v>0</v>
      </c>
      <c r="S5552">
        <v>0</v>
      </c>
      <c r="T5552">
        <v>0</v>
      </c>
      <c r="V5552">
        <v>0</v>
      </c>
      <c r="X5552">
        <v>0</v>
      </c>
      <c r="Y5552">
        <v>0</v>
      </c>
      <c r="AB5552">
        <v>4.8522999999999997E-2</v>
      </c>
      <c r="AC5552">
        <v>5.4999999999999997E-3</v>
      </c>
      <c r="AD5552">
        <v>0</v>
      </c>
      <c r="AE5552">
        <v>0</v>
      </c>
      <c r="AF5552">
        <v>0</v>
      </c>
      <c r="AG5552">
        <v>0</v>
      </c>
      <c r="AH5552" t="s">
        <v>6876</v>
      </c>
    </row>
    <row r="5553" spans="1:34">
      <c r="A5553" t="s">
        <v>699</v>
      </c>
      <c r="B5553" t="s">
        <v>700</v>
      </c>
      <c r="C5553" t="s">
        <v>7635</v>
      </c>
      <c r="D5553" t="s">
        <v>7636</v>
      </c>
      <c r="E5553" t="s">
        <v>40</v>
      </c>
      <c r="F5553" t="s">
        <v>41</v>
      </c>
      <c r="I5553">
        <v>0</v>
      </c>
      <c r="J5553">
        <v>0</v>
      </c>
      <c r="M5553">
        <v>0</v>
      </c>
      <c r="N5553">
        <v>0</v>
      </c>
      <c r="O5553">
        <v>0</v>
      </c>
      <c r="R5553">
        <v>0</v>
      </c>
      <c r="S5553">
        <v>0</v>
      </c>
      <c r="T5553">
        <v>0</v>
      </c>
      <c r="V5553">
        <v>0</v>
      </c>
      <c r="X5553">
        <v>0</v>
      </c>
      <c r="Y5553">
        <v>0</v>
      </c>
      <c r="AB5553">
        <v>4.9485000000000001E-2</v>
      </c>
      <c r="AC5553">
        <v>5.4999999999999997E-3</v>
      </c>
      <c r="AD5553">
        <v>0</v>
      </c>
      <c r="AE5553">
        <v>0</v>
      </c>
      <c r="AF5553">
        <v>0</v>
      </c>
      <c r="AG5553">
        <v>0</v>
      </c>
      <c r="AH5553" t="s">
        <v>4379</v>
      </c>
    </row>
    <row r="5554" spans="1:34">
      <c r="A5554" t="s">
        <v>699</v>
      </c>
      <c r="B5554" t="s">
        <v>700</v>
      </c>
      <c r="C5554" t="s">
        <v>7637</v>
      </c>
      <c r="D5554" t="s">
        <v>7638</v>
      </c>
      <c r="E5554" t="s">
        <v>40</v>
      </c>
      <c r="F5554" t="s">
        <v>302</v>
      </c>
      <c r="I5554">
        <v>0</v>
      </c>
      <c r="J5554">
        <v>0</v>
      </c>
      <c r="M5554">
        <v>0</v>
      </c>
      <c r="N5554">
        <v>0</v>
      </c>
      <c r="O5554">
        <v>0</v>
      </c>
      <c r="R5554">
        <v>0</v>
      </c>
      <c r="S5554">
        <v>0</v>
      </c>
      <c r="T5554">
        <v>0</v>
      </c>
      <c r="V5554">
        <v>0</v>
      </c>
      <c r="X5554">
        <v>0</v>
      </c>
      <c r="Y5554">
        <v>0</v>
      </c>
      <c r="AB5554">
        <v>4.5622999999999997E-2</v>
      </c>
      <c r="AC5554">
        <v>5.4999999999999997E-3</v>
      </c>
      <c r="AD5554">
        <v>0</v>
      </c>
      <c r="AE5554">
        <v>0</v>
      </c>
      <c r="AF5554">
        <v>0</v>
      </c>
      <c r="AG5554">
        <v>0</v>
      </c>
      <c r="AH5554" t="s">
        <v>4400</v>
      </c>
    </row>
    <row r="5555" spans="1:34">
      <c r="A5555" t="s">
        <v>699</v>
      </c>
      <c r="B5555" t="s">
        <v>700</v>
      </c>
      <c r="C5555" t="s">
        <v>7639</v>
      </c>
      <c r="D5555" t="s">
        <v>7640</v>
      </c>
      <c r="E5555" t="s">
        <v>40</v>
      </c>
      <c r="F5555" t="s">
        <v>4231</v>
      </c>
      <c r="I5555">
        <v>0</v>
      </c>
      <c r="J5555">
        <v>0</v>
      </c>
      <c r="M5555">
        <v>0</v>
      </c>
      <c r="N5555">
        <v>0</v>
      </c>
      <c r="O5555">
        <v>0</v>
      </c>
      <c r="R5555">
        <v>0</v>
      </c>
      <c r="S5555">
        <v>0</v>
      </c>
      <c r="T5555">
        <v>0</v>
      </c>
      <c r="V5555">
        <v>0</v>
      </c>
      <c r="X5555">
        <v>0</v>
      </c>
      <c r="Y5555">
        <v>0</v>
      </c>
      <c r="AB5555">
        <v>4.8522999999999997E-2</v>
      </c>
      <c r="AC5555">
        <v>5.4999999999999997E-3</v>
      </c>
      <c r="AD5555">
        <v>0</v>
      </c>
      <c r="AE5555">
        <v>0</v>
      </c>
      <c r="AF5555">
        <v>0</v>
      </c>
      <c r="AG5555">
        <v>0</v>
      </c>
      <c r="AH5555" t="s">
        <v>4411</v>
      </c>
    </row>
    <row r="5556" spans="1:34">
      <c r="A5556" t="s">
        <v>699</v>
      </c>
      <c r="B5556" t="s">
        <v>700</v>
      </c>
      <c r="C5556" t="s">
        <v>3116</v>
      </c>
      <c r="D5556" t="s">
        <v>3117</v>
      </c>
      <c r="E5556" t="s">
        <v>140</v>
      </c>
      <c r="F5556" t="s">
        <v>103</v>
      </c>
      <c r="G5556" t="s">
        <v>40</v>
      </c>
      <c r="I5556">
        <v>1.5</v>
      </c>
      <c r="J5556">
        <v>4.0168055430926399</v>
      </c>
      <c r="K5556">
        <v>1.4071978798476661</v>
      </c>
      <c r="M5556">
        <v>6.9240034229403058</v>
      </c>
      <c r="N5556">
        <v>97.625</v>
      </c>
      <c r="O5556">
        <v>395.32061219936742</v>
      </c>
      <c r="P5556">
        <v>138.37445818502039</v>
      </c>
      <c r="R5556">
        <v>631.3200703843878</v>
      </c>
      <c r="S5556">
        <v>2698500</v>
      </c>
      <c r="T5556">
        <v>56452004.346374519</v>
      </c>
      <c r="U5556">
        <v>10849495.653625499</v>
      </c>
      <c r="V5556">
        <v>70000000.000000015</v>
      </c>
      <c r="X5556">
        <v>0.24030172413793099</v>
      </c>
      <c r="Y5556">
        <v>0.90825398325316709</v>
      </c>
      <c r="Z5556">
        <v>0.31945009341369418</v>
      </c>
      <c r="AB5556">
        <v>7.4847999999999998E-2</v>
      </c>
      <c r="AC5556">
        <v>5.4999999999999997E-3</v>
      </c>
      <c r="AD5556">
        <v>1.8850689947272039</v>
      </c>
      <c r="AE5556">
        <v>1.097454542536038</v>
      </c>
      <c r="AF5556">
        <v>9.9868749602035471</v>
      </c>
      <c r="AG5556">
        <v>1</v>
      </c>
      <c r="AH5556" t="s">
        <v>1999</v>
      </c>
    </row>
    <row r="5557" spans="1:34">
      <c r="A5557" t="s">
        <v>699</v>
      </c>
      <c r="B5557" t="s">
        <v>700</v>
      </c>
      <c r="C5557" t="s">
        <v>1386</v>
      </c>
      <c r="D5557" t="s">
        <v>1387</v>
      </c>
      <c r="E5557" t="s">
        <v>140</v>
      </c>
      <c r="F5557" t="s">
        <v>103</v>
      </c>
      <c r="G5557" t="s">
        <v>41</v>
      </c>
      <c r="I5557">
        <v>2.6108826639200888</v>
      </c>
      <c r="J5557">
        <v>2.6248854566282409</v>
      </c>
      <c r="K5557">
        <v>8.3999999999999977E-3</v>
      </c>
      <c r="M5557">
        <v>5.2441681205483306</v>
      </c>
      <c r="N5557">
        <v>169.92494671013239</v>
      </c>
      <c r="O5557">
        <v>258.33247702316282</v>
      </c>
      <c r="P5557">
        <v>184.59218749999999</v>
      </c>
      <c r="R5557">
        <v>612.84961123329526</v>
      </c>
      <c r="S5557">
        <v>4696977.91239224</v>
      </c>
      <c r="T5557">
        <v>36890022.087607764</v>
      </c>
      <c r="U5557">
        <v>28412999.999999989</v>
      </c>
      <c r="V5557">
        <v>70000000</v>
      </c>
      <c r="X5557">
        <v>0.41826640377455448</v>
      </c>
      <c r="Y5557">
        <v>0.59352205278285852</v>
      </c>
      <c r="Z5557">
        <v>0.53043732040229874</v>
      </c>
      <c r="AB5557">
        <v>6.9831000000000004E-2</v>
      </c>
      <c r="AC5557">
        <v>5.4999999999999997E-3</v>
      </c>
      <c r="AD5557">
        <v>1.4277316349136819</v>
      </c>
      <c r="AE5557">
        <v>0.83120064710691044</v>
      </c>
      <c r="AF5557">
        <v>7.5784314025689223</v>
      </c>
      <c r="AG5557">
        <v>1</v>
      </c>
      <c r="AH5557" t="s">
        <v>626</v>
      </c>
    </row>
    <row r="5558" spans="1:34">
      <c r="A5558" t="s">
        <v>699</v>
      </c>
      <c r="B5558" t="s">
        <v>700</v>
      </c>
      <c r="C5558" t="s">
        <v>3258</v>
      </c>
      <c r="D5558" t="s">
        <v>3259</v>
      </c>
      <c r="E5558" t="s">
        <v>140</v>
      </c>
      <c r="F5558" t="s">
        <v>103</v>
      </c>
      <c r="G5558" t="s">
        <v>302</v>
      </c>
      <c r="I5558">
        <v>3.442515078856323</v>
      </c>
      <c r="J5558">
        <v>3.7150051621153959</v>
      </c>
      <c r="K5558">
        <v>1.06E-2</v>
      </c>
      <c r="M5558">
        <v>7.1681202409717191</v>
      </c>
      <c r="N5558">
        <v>224.05035638223231</v>
      </c>
      <c r="O5558">
        <v>365.61842470485692</v>
      </c>
      <c r="P5558">
        <v>42.657638888888897</v>
      </c>
      <c r="R5558">
        <v>632.32641997597807</v>
      </c>
      <c r="S5558">
        <v>6193084.6268625241</v>
      </c>
      <c r="T5558">
        <v>52210515.373137482</v>
      </c>
      <c r="U5558">
        <v>11596400</v>
      </c>
      <c r="V5558">
        <v>70000000.000000015</v>
      </c>
      <c r="X5558">
        <v>0.55149487254666674</v>
      </c>
      <c r="Y5558">
        <v>0.84001284107458407</v>
      </c>
      <c r="Z5558">
        <v>0.1225794220945083</v>
      </c>
      <c r="AB5558">
        <v>6.5969E-2</v>
      </c>
      <c r="AC5558">
        <v>5.4999999999999997E-3</v>
      </c>
      <c r="AD5558">
        <v>1.951530117960887</v>
      </c>
      <c r="AE5558">
        <v>1.136147058194017</v>
      </c>
      <c r="AF5558">
        <v>10.327266417126619</v>
      </c>
      <c r="AG5558">
        <v>1</v>
      </c>
      <c r="AH5558" t="s">
        <v>2253</v>
      </c>
    </row>
    <row r="5559" spans="1:34">
      <c r="A5559" t="s">
        <v>699</v>
      </c>
      <c r="B5559" t="s">
        <v>700</v>
      </c>
      <c r="C5559" t="s">
        <v>7641</v>
      </c>
      <c r="D5559" t="s">
        <v>7642</v>
      </c>
      <c r="E5559" t="s">
        <v>140</v>
      </c>
      <c r="F5559" t="s">
        <v>103</v>
      </c>
      <c r="G5559" t="s">
        <v>4231</v>
      </c>
      <c r="I5559">
        <v>0</v>
      </c>
      <c r="J5559">
        <v>0</v>
      </c>
      <c r="K5559">
        <v>0</v>
      </c>
      <c r="M5559">
        <v>0</v>
      </c>
      <c r="N5559">
        <v>0</v>
      </c>
      <c r="O5559">
        <v>0</v>
      </c>
      <c r="P5559">
        <v>0</v>
      </c>
      <c r="R5559">
        <v>0</v>
      </c>
      <c r="S5559">
        <v>0</v>
      </c>
      <c r="T5559">
        <v>0</v>
      </c>
      <c r="U5559">
        <v>0</v>
      </c>
      <c r="V5559">
        <v>0</v>
      </c>
      <c r="X5559">
        <v>0</v>
      </c>
      <c r="Y5559">
        <v>0</v>
      </c>
      <c r="Z5559">
        <v>0</v>
      </c>
      <c r="AB5559">
        <v>6.8869E-2</v>
      </c>
      <c r="AC5559">
        <v>5.4999999999999997E-3</v>
      </c>
      <c r="AD5559">
        <v>0</v>
      </c>
      <c r="AE5559">
        <v>0</v>
      </c>
      <c r="AF5559">
        <v>0</v>
      </c>
      <c r="AG5559">
        <v>0</v>
      </c>
      <c r="AH5559" t="s">
        <v>7613</v>
      </c>
    </row>
    <row r="5560" spans="1:34">
      <c r="A5560" t="s">
        <v>699</v>
      </c>
      <c r="B5560" t="s">
        <v>700</v>
      </c>
      <c r="C5560" t="s">
        <v>1370</v>
      </c>
      <c r="D5560" t="s">
        <v>1371</v>
      </c>
      <c r="E5560" t="s">
        <v>140</v>
      </c>
      <c r="F5560" t="s">
        <v>40</v>
      </c>
      <c r="G5560" t="s">
        <v>41</v>
      </c>
      <c r="I5560">
        <v>1.5</v>
      </c>
      <c r="J5560">
        <v>3.7192032256083691</v>
      </c>
      <c r="K5560">
        <v>8.3999999999999977E-3</v>
      </c>
      <c r="M5560">
        <v>5.2276032256083704</v>
      </c>
      <c r="N5560">
        <v>97.625</v>
      </c>
      <c r="O5560">
        <v>365.72165051815631</v>
      </c>
      <c r="P5560">
        <v>184.59218749999999</v>
      </c>
      <c r="R5560">
        <v>647.93883801815628</v>
      </c>
      <c r="S5560">
        <v>2698500</v>
      </c>
      <c r="T5560">
        <v>28675056.869440529</v>
      </c>
      <c r="U5560">
        <v>28412999.999999989</v>
      </c>
      <c r="V5560">
        <v>59786556.869440518</v>
      </c>
      <c r="X5560">
        <v>0.24030172413793099</v>
      </c>
      <c r="Y5560">
        <v>0.84430188167546305</v>
      </c>
      <c r="Z5560">
        <v>0.53043732040229874</v>
      </c>
      <c r="AB5560">
        <v>6.9831000000000004E-2</v>
      </c>
      <c r="AC5560">
        <v>5.4999999999999997E-3</v>
      </c>
      <c r="AD5560">
        <v>1.423221820584478</v>
      </c>
      <c r="AE5560">
        <v>0.82857511125892658</v>
      </c>
      <c r="AF5560">
        <v>7.5547311574517737</v>
      </c>
      <c r="AG5560">
        <v>1</v>
      </c>
      <c r="AH5560" t="s">
        <v>277</v>
      </c>
    </row>
    <row r="5561" spans="1:34">
      <c r="A5561" t="s">
        <v>699</v>
      </c>
      <c r="B5561" t="s">
        <v>700</v>
      </c>
      <c r="C5561" t="s">
        <v>3346</v>
      </c>
      <c r="D5561" t="s">
        <v>3347</v>
      </c>
      <c r="E5561" t="s">
        <v>140</v>
      </c>
      <c r="F5561" t="s">
        <v>40</v>
      </c>
      <c r="G5561" t="s">
        <v>302</v>
      </c>
      <c r="I5561">
        <v>2.3107187357093029</v>
      </c>
      <c r="J5561">
        <v>5</v>
      </c>
      <c r="K5561">
        <v>1.059999999999999E-2</v>
      </c>
      <c r="M5561">
        <v>7.321318735709303</v>
      </c>
      <c r="N5561">
        <v>150.38927771574711</v>
      </c>
      <c r="O5561">
        <v>491.66666666666657</v>
      </c>
      <c r="P5561">
        <v>42.657638888888847</v>
      </c>
      <c r="R5561">
        <v>684.7135832713027</v>
      </c>
      <c r="S5561">
        <v>4156983.0055410368</v>
      </c>
      <c r="T5561">
        <v>38550000</v>
      </c>
      <c r="U5561">
        <v>11596399.999999991</v>
      </c>
      <c r="V5561">
        <v>54303383.005541027</v>
      </c>
      <c r="X5561">
        <v>0.37017979745917717</v>
      </c>
      <c r="Y5561">
        <v>1.135057471264368</v>
      </c>
      <c r="Z5561">
        <v>0.1225794220945082</v>
      </c>
      <c r="AB5561">
        <v>6.5969E-2</v>
      </c>
      <c r="AC5561">
        <v>5.4999999999999997E-3</v>
      </c>
      <c r="AD5561">
        <v>1.993238608674784</v>
      </c>
      <c r="AE5561">
        <v>1.1604290196099249</v>
      </c>
      <c r="AF5561">
        <v>10.54645536399401</v>
      </c>
      <c r="AG5561">
        <v>1</v>
      </c>
      <c r="AH5561" t="s">
        <v>1105</v>
      </c>
    </row>
    <row r="5562" spans="1:34">
      <c r="A5562" t="s">
        <v>699</v>
      </c>
      <c r="B5562" t="s">
        <v>700</v>
      </c>
      <c r="C5562" t="s">
        <v>7643</v>
      </c>
      <c r="D5562" t="s">
        <v>7644</v>
      </c>
      <c r="E5562" t="s">
        <v>140</v>
      </c>
      <c r="F5562" t="s">
        <v>40</v>
      </c>
      <c r="G5562" t="s">
        <v>4231</v>
      </c>
      <c r="I5562">
        <v>0</v>
      </c>
      <c r="J5562">
        <v>0</v>
      </c>
      <c r="K5562">
        <v>0</v>
      </c>
      <c r="M5562">
        <v>0</v>
      </c>
      <c r="N5562">
        <v>0</v>
      </c>
      <c r="O5562">
        <v>0</v>
      </c>
      <c r="P5562">
        <v>0</v>
      </c>
      <c r="R5562">
        <v>0</v>
      </c>
      <c r="S5562">
        <v>0</v>
      </c>
      <c r="T5562">
        <v>0</v>
      </c>
      <c r="U5562">
        <v>0</v>
      </c>
      <c r="V5562">
        <v>0</v>
      </c>
      <c r="X5562">
        <v>0</v>
      </c>
      <c r="Y5562">
        <v>0</v>
      </c>
      <c r="Z5562">
        <v>0</v>
      </c>
      <c r="AB5562">
        <v>6.8869E-2</v>
      </c>
      <c r="AC5562">
        <v>5.4999999999999997E-3</v>
      </c>
      <c r="AD5562">
        <v>0</v>
      </c>
      <c r="AE5562">
        <v>0</v>
      </c>
      <c r="AF5562">
        <v>0</v>
      </c>
      <c r="AG5562">
        <v>0</v>
      </c>
      <c r="AH5562" t="s">
        <v>4612</v>
      </c>
    </row>
    <row r="5563" spans="1:34">
      <c r="A5563" t="s">
        <v>699</v>
      </c>
      <c r="B5563" t="s">
        <v>700</v>
      </c>
      <c r="C5563" t="s">
        <v>701</v>
      </c>
      <c r="D5563" t="s">
        <v>702</v>
      </c>
      <c r="E5563" t="s">
        <v>103</v>
      </c>
      <c r="F5563" t="s">
        <v>40</v>
      </c>
      <c r="G5563" t="s">
        <v>41</v>
      </c>
      <c r="I5563">
        <v>1.1772756115216489</v>
      </c>
      <c r="J5563">
        <v>3.2479405360670901</v>
      </c>
      <c r="K5563">
        <v>8.3999999999999995E-3</v>
      </c>
      <c r="M5563">
        <v>4.4336161475887383</v>
      </c>
      <c r="N5563">
        <v>115.86354143392229</v>
      </c>
      <c r="O5563">
        <v>319.38081937993047</v>
      </c>
      <c r="P5563">
        <v>184.59218749999999</v>
      </c>
      <c r="R5563">
        <v>619.83654831385275</v>
      </c>
      <c r="S5563">
        <v>16545378.46692274</v>
      </c>
      <c r="T5563">
        <v>25041621.533077259</v>
      </c>
      <c r="U5563">
        <v>28413000</v>
      </c>
      <c r="V5563">
        <v>70000000</v>
      </c>
      <c r="X5563">
        <v>0.26619791575175222</v>
      </c>
      <c r="Y5563">
        <v>0.73731983433706916</v>
      </c>
      <c r="Z5563">
        <v>0.53043732040229885</v>
      </c>
      <c r="AB5563">
        <v>7.6735999999999999E-2</v>
      </c>
      <c r="AC5563">
        <v>5.4999999999999997E-3</v>
      </c>
      <c r="AD5563">
        <v>1.207057799343531</v>
      </c>
      <c r="AE5563">
        <v>0.70272815939281508</v>
      </c>
      <c r="AF5563">
        <v>6.4256381063250849</v>
      </c>
      <c r="AG5563">
        <v>1</v>
      </c>
      <c r="AH5563" t="s">
        <v>219</v>
      </c>
    </row>
    <row r="5564" spans="1:34">
      <c r="A5564" t="s">
        <v>699</v>
      </c>
      <c r="B5564" t="s">
        <v>700</v>
      </c>
      <c r="C5564" t="s">
        <v>2344</v>
      </c>
      <c r="D5564" t="s">
        <v>2345</v>
      </c>
      <c r="E5564" t="s">
        <v>103</v>
      </c>
      <c r="F5564" t="s">
        <v>40</v>
      </c>
      <c r="G5564" t="s">
        <v>302</v>
      </c>
      <c r="I5564">
        <v>1.8062948286536811</v>
      </c>
      <c r="J5564">
        <v>4.2824920572462331</v>
      </c>
      <c r="K5564">
        <v>1.059999999999999E-2</v>
      </c>
      <c r="M5564">
        <v>6.0993868858999143</v>
      </c>
      <c r="N5564">
        <v>177.76951605333309</v>
      </c>
      <c r="O5564">
        <v>421.11171896254621</v>
      </c>
      <c r="P5564">
        <v>42.657638888888862</v>
      </c>
      <c r="R5564">
        <v>641.53887390476825</v>
      </c>
      <c r="S5564">
        <v>25385586.23863155</v>
      </c>
      <c r="T5564">
        <v>33018013.761368461</v>
      </c>
      <c r="U5564">
        <v>11596399.999999991</v>
      </c>
      <c r="V5564">
        <v>70000000</v>
      </c>
      <c r="X5564">
        <v>0.40842765611978898</v>
      </c>
      <c r="Y5564">
        <v>0.9721749210415298</v>
      </c>
      <c r="Z5564">
        <v>0.1225794220945082</v>
      </c>
      <c r="AB5564">
        <v>7.2873999999999994E-2</v>
      </c>
      <c r="AC5564">
        <v>5.4999999999999997E-3</v>
      </c>
      <c r="AD5564">
        <v>1.6605660631769401</v>
      </c>
      <c r="AE5564">
        <v>0.96675282141513641</v>
      </c>
      <c r="AF5564">
        <v>8.8050797704919912</v>
      </c>
      <c r="AG5564">
        <v>1</v>
      </c>
      <c r="AH5564" t="s">
        <v>1099</v>
      </c>
    </row>
    <row r="5565" spans="1:34">
      <c r="A5565" t="s">
        <v>699</v>
      </c>
      <c r="B5565" t="s">
        <v>700</v>
      </c>
      <c r="C5565" t="s">
        <v>7645</v>
      </c>
      <c r="D5565" t="s">
        <v>7646</v>
      </c>
      <c r="E5565" t="s">
        <v>103</v>
      </c>
      <c r="F5565" t="s">
        <v>40</v>
      </c>
      <c r="G5565" t="s">
        <v>4231</v>
      </c>
      <c r="I5565">
        <v>0</v>
      </c>
      <c r="J5565">
        <v>0</v>
      </c>
      <c r="K5565">
        <v>0</v>
      </c>
      <c r="M5565">
        <v>0</v>
      </c>
      <c r="N5565">
        <v>0</v>
      </c>
      <c r="O5565">
        <v>0</v>
      </c>
      <c r="P5565">
        <v>0</v>
      </c>
      <c r="R5565">
        <v>0</v>
      </c>
      <c r="S5565">
        <v>0</v>
      </c>
      <c r="T5565">
        <v>0</v>
      </c>
      <c r="U5565">
        <v>0</v>
      </c>
      <c r="V5565">
        <v>0</v>
      </c>
      <c r="X5565">
        <v>0</v>
      </c>
      <c r="Y5565">
        <v>0</v>
      </c>
      <c r="Z5565">
        <v>0</v>
      </c>
      <c r="AB5565">
        <v>7.5773999999999994E-2</v>
      </c>
      <c r="AC5565">
        <v>5.4999999999999997E-3</v>
      </c>
      <c r="AD5565">
        <v>0</v>
      </c>
      <c r="AE5565">
        <v>0</v>
      </c>
      <c r="AF5565">
        <v>0</v>
      </c>
      <c r="AG5565">
        <v>0</v>
      </c>
      <c r="AH5565" t="s">
        <v>6905</v>
      </c>
    </row>
    <row r="5566" spans="1:34">
      <c r="A5566" t="s">
        <v>699</v>
      </c>
      <c r="B5566" t="s">
        <v>700</v>
      </c>
      <c r="C5566" t="s">
        <v>1082</v>
      </c>
      <c r="D5566" t="s">
        <v>1083</v>
      </c>
      <c r="E5566" t="s">
        <v>140</v>
      </c>
      <c r="F5566" t="s">
        <v>103</v>
      </c>
      <c r="G5566" t="s">
        <v>40</v>
      </c>
      <c r="H5566" t="s">
        <v>41</v>
      </c>
      <c r="I5566">
        <v>1.5</v>
      </c>
      <c r="J5566">
        <v>2.0089540311100782</v>
      </c>
      <c r="K5566">
        <v>1.3819390985357149</v>
      </c>
      <c r="L5566">
        <v>8.3999999999999995E-3</v>
      </c>
      <c r="M5566">
        <v>4.8992931296457929</v>
      </c>
      <c r="N5566">
        <v>97.625</v>
      </c>
      <c r="O5566">
        <v>197.71455922841679</v>
      </c>
      <c r="P5566">
        <v>135.8906780226786</v>
      </c>
      <c r="Q5566">
        <v>184.59218749999999</v>
      </c>
      <c r="R5566">
        <v>615.82242475109547</v>
      </c>
      <c r="S5566">
        <v>2698500</v>
      </c>
      <c r="T5566">
        <v>28233749.550289631</v>
      </c>
      <c r="U5566">
        <v>10654750.44971036</v>
      </c>
      <c r="V5566">
        <v>70000000</v>
      </c>
      <c r="W5566">
        <v>28413000</v>
      </c>
      <c r="X5566">
        <v>0.24030172413793099</v>
      </c>
      <c r="Y5566">
        <v>0.45425163885912151</v>
      </c>
      <c r="Z5566">
        <v>0.31371605972506161</v>
      </c>
      <c r="AA5566">
        <v>0.53043732040229885</v>
      </c>
      <c r="AB5566">
        <v>9.7082000000000002E-2</v>
      </c>
      <c r="AC5566">
        <v>5.4999999999999997E-3</v>
      </c>
      <c r="AD5566">
        <v>1.3338389672334099</v>
      </c>
      <c r="AE5566">
        <v>0.77653796104885819</v>
      </c>
      <c r="AF5566">
        <v>7.1122520579280604</v>
      </c>
      <c r="AG5566">
        <v>1</v>
      </c>
      <c r="AH5566" t="s">
        <v>446</v>
      </c>
    </row>
    <row r="5567" spans="1:34">
      <c r="A5567" t="s">
        <v>699</v>
      </c>
      <c r="B5567" t="s">
        <v>700</v>
      </c>
      <c r="C5567" t="s">
        <v>2819</v>
      </c>
      <c r="D5567" t="s">
        <v>2820</v>
      </c>
      <c r="E5567" t="s">
        <v>140</v>
      </c>
      <c r="F5567" t="s">
        <v>103</v>
      </c>
      <c r="G5567" t="s">
        <v>40</v>
      </c>
      <c r="H5567" t="s">
        <v>302</v>
      </c>
      <c r="I5567">
        <v>1.5</v>
      </c>
      <c r="J5567">
        <v>2.637973248242115</v>
      </c>
      <c r="K5567">
        <v>2.416490619714851</v>
      </c>
      <c r="L5567">
        <v>1.059999999999999E-2</v>
      </c>
      <c r="M5567">
        <v>6.5650638679569662</v>
      </c>
      <c r="N5567">
        <v>97.625000000000014</v>
      </c>
      <c r="O5567">
        <v>259.62053384782809</v>
      </c>
      <c r="P5567">
        <v>237.6215776052936</v>
      </c>
      <c r="Q5567">
        <v>42.657638888888847</v>
      </c>
      <c r="R5567">
        <v>637.52475034201063</v>
      </c>
      <c r="S5567">
        <v>2698500</v>
      </c>
      <c r="T5567">
        <v>37073957.321998507</v>
      </c>
      <c r="U5567">
        <v>18631142.678001501</v>
      </c>
      <c r="V5567">
        <v>70000000</v>
      </c>
      <c r="W5567">
        <v>11596399.999999991</v>
      </c>
      <c r="X5567">
        <v>0.24030172413793111</v>
      </c>
      <c r="Y5567">
        <v>0.59648137922715938</v>
      </c>
      <c r="Z5567">
        <v>0.54857114642952065</v>
      </c>
      <c r="AA5567">
        <v>0.1225794220945082</v>
      </c>
      <c r="AB5567">
        <v>9.3220000000000011E-2</v>
      </c>
      <c r="AC5567">
        <v>5.4999999999999997E-3</v>
      </c>
      <c r="AD5567">
        <v>1.7873472310668179</v>
      </c>
      <c r="AE5567">
        <v>1.0405626230711791</v>
      </c>
      <c r="AF5567">
        <v>9.4916937220949631</v>
      </c>
      <c r="AG5567">
        <v>1</v>
      </c>
      <c r="AH5567" t="s">
        <v>1620</v>
      </c>
    </row>
    <row r="5568" spans="1:34">
      <c r="A5568" t="s">
        <v>699</v>
      </c>
      <c r="B5568" t="s">
        <v>700</v>
      </c>
      <c r="C5568" t="s">
        <v>7647</v>
      </c>
      <c r="D5568" t="s">
        <v>7648</v>
      </c>
      <c r="E5568" t="s">
        <v>140</v>
      </c>
      <c r="F5568" t="s">
        <v>103</v>
      </c>
      <c r="G5568" t="s">
        <v>40</v>
      </c>
      <c r="H5568" t="s">
        <v>4231</v>
      </c>
      <c r="I5568">
        <v>0</v>
      </c>
      <c r="J5568">
        <v>0</v>
      </c>
      <c r="K5568">
        <v>0</v>
      </c>
      <c r="L5568">
        <v>0</v>
      </c>
      <c r="M5568">
        <v>0</v>
      </c>
      <c r="N5568">
        <v>0</v>
      </c>
      <c r="O5568">
        <v>0</v>
      </c>
      <c r="P5568">
        <v>0</v>
      </c>
      <c r="Q5568">
        <v>0</v>
      </c>
      <c r="R5568">
        <v>0</v>
      </c>
      <c r="S5568">
        <v>0</v>
      </c>
      <c r="T5568">
        <v>0</v>
      </c>
      <c r="U5568">
        <v>0</v>
      </c>
      <c r="V5568">
        <v>0</v>
      </c>
      <c r="W5568">
        <v>0</v>
      </c>
      <c r="X5568">
        <v>0</v>
      </c>
      <c r="Y5568">
        <v>0</v>
      </c>
      <c r="Z5568">
        <v>0</v>
      </c>
      <c r="AA5568">
        <v>0</v>
      </c>
      <c r="AB5568">
        <v>9.6120000000000011E-2</v>
      </c>
      <c r="AC5568">
        <v>5.4999999999999997E-3</v>
      </c>
      <c r="AD5568">
        <v>0</v>
      </c>
      <c r="AE5568">
        <v>0</v>
      </c>
      <c r="AF5568">
        <v>0</v>
      </c>
      <c r="AG5568">
        <v>0</v>
      </c>
      <c r="AH5568" t="s">
        <v>7649</v>
      </c>
    </row>
    <row r="5569" spans="1:34">
      <c r="A5569" t="s">
        <v>4045</v>
      </c>
      <c r="B5569" t="s">
        <v>7650</v>
      </c>
      <c r="C5569" t="s">
        <v>7651</v>
      </c>
      <c r="D5569" t="s">
        <v>7652</v>
      </c>
      <c r="E5569" t="s">
        <v>40</v>
      </c>
      <c r="I5569">
        <v>0</v>
      </c>
      <c r="M5569">
        <v>0</v>
      </c>
      <c r="N5569">
        <v>0</v>
      </c>
      <c r="R5569">
        <v>0</v>
      </c>
      <c r="S5569">
        <v>0</v>
      </c>
      <c r="V5569">
        <v>0</v>
      </c>
      <c r="X5569">
        <v>0</v>
      </c>
      <c r="AB5569">
        <v>2.7251000000000001E-2</v>
      </c>
      <c r="AC5569">
        <v>5.4999999999999997E-3</v>
      </c>
      <c r="AD5569">
        <v>0</v>
      </c>
      <c r="AE5569">
        <v>0</v>
      </c>
      <c r="AF5569">
        <v>0</v>
      </c>
      <c r="AG5569">
        <v>0</v>
      </c>
      <c r="AH5569" t="s">
        <v>40</v>
      </c>
    </row>
    <row r="5570" spans="1:34">
      <c r="A5570" t="s">
        <v>4045</v>
      </c>
      <c r="B5570" t="s">
        <v>7653</v>
      </c>
      <c r="C5570" t="s">
        <v>7651</v>
      </c>
      <c r="D5570" t="s">
        <v>7654</v>
      </c>
      <c r="E5570" t="s">
        <v>40</v>
      </c>
      <c r="I5570">
        <v>0</v>
      </c>
      <c r="M5570">
        <v>0</v>
      </c>
      <c r="N5570">
        <v>0</v>
      </c>
      <c r="R5570">
        <v>0</v>
      </c>
      <c r="S5570">
        <v>0</v>
      </c>
      <c r="V5570">
        <v>0</v>
      </c>
      <c r="X5570">
        <v>0</v>
      </c>
      <c r="AB5570">
        <v>2.7251000000000001E-2</v>
      </c>
      <c r="AC5570">
        <v>5.4999999999999997E-3</v>
      </c>
      <c r="AD5570">
        <v>0</v>
      </c>
      <c r="AE5570">
        <v>0</v>
      </c>
      <c r="AF5570">
        <v>0</v>
      </c>
      <c r="AG5570">
        <v>0</v>
      </c>
      <c r="AH5570" t="s">
        <v>40</v>
      </c>
    </row>
    <row r="5571" spans="1:34">
      <c r="A5571" t="s">
        <v>4045</v>
      </c>
      <c r="B5571" t="s">
        <v>7650</v>
      </c>
      <c r="C5571" t="s">
        <v>7655</v>
      </c>
      <c r="D5571" t="s">
        <v>7656</v>
      </c>
      <c r="E5571" t="s">
        <v>40</v>
      </c>
      <c r="F5571" t="s">
        <v>41</v>
      </c>
      <c r="I5571">
        <v>0</v>
      </c>
      <c r="J5571">
        <v>0</v>
      </c>
      <c r="M5571">
        <v>0</v>
      </c>
      <c r="N5571">
        <v>0</v>
      </c>
      <c r="O5571">
        <v>0</v>
      </c>
      <c r="R5571">
        <v>0</v>
      </c>
      <c r="S5571">
        <v>0</v>
      </c>
      <c r="T5571">
        <v>0</v>
      </c>
      <c r="V5571">
        <v>0</v>
      </c>
      <c r="X5571">
        <v>0</v>
      </c>
      <c r="Y5571">
        <v>0</v>
      </c>
      <c r="AB5571">
        <v>4.9485000000000001E-2</v>
      </c>
      <c r="AC5571">
        <v>5.4999999999999997E-3</v>
      </c>
      <c r="AD5571">
        <v>0</v>
      </c>
      <c r="AE5571">
        <v>0</v>
      </c>
      <c r="AF5571">
        <v>0</v>
      </c>
      <c r="AG5571">
        <v>0</v>
      </c>
      <c r="AH5571" t="s">
        <v>4379</v>
      </c>
    </row>
    <row r="5572" spans="1:34">
      <c r="A5572" t="s">
        <v>4045</v>
      </c>
      <c r="B5572" t="s">
        <v>7653</v>
      </c>
      <c r="C5572" t="s">
        <v>7655</v>
      </c>
      <c r="D5572" t="s">
        <v>7657</v>
      </c>
      <c r="E5572" t="s">
        <v>40</v>
      </c>
      <c r="F5572" t="s">
        <v>41</v>
      </c>
      <c r="I5572">
        <v>0</v>
      </c>
      <c r="J5572">
        <v>0</v>
      </c>
      <c r="M5572">
        <v>0</v>
      </c>
      <c r="N5572">
        <v>0</v>
      </c>
      <c r="O5572">
        <v>0</v>
      </c>
      <c r="R5572">
        <v>0</v>
      </c>
      <c r="S5572">
        <v>0</v>
      </c>
      <c r="T5572">
        <v>0</v>
      </c>
      <c r="V5572">
        <v>0</v>
      </c>
      <c r="X5572">
        <v>0</v>
      </c>
      <c r="Y5572">
        <v>0</v>
      </c>
      <c r="AB5572">
        <v>4.9485000000000001E-2</v>
      </c>
      <c r="AC5572">
        <v>5.4999999999999997E-3</v>
      </c>
      <c r="AD5572">
        <v>0</v>
      </c>
      <c r="AE5572">
        <v>0</v>
      </c>
      <c r="AF5572">
        <v>0</v>
      </c>
      <c r="AG5572">
        <v>0</v>
      </c>
      <c r="AH5572" t="s">
        <v>4379</v>
      </c>
    </row>
    <row r="5573" spans="1:34">
      <c r="A5573" t="s">
        <v>4045</v>
      </c>
      <c r="B5573" t="s">
        <v>7650</v>
      </c>
      <c r="C5573" t="s">
        <v>7658</v>
      </c>
      <c r="D5573" t="s">
        <v>7659</v>
      </c>
      <c r="E5573" t="s">
        <v>40</v>
      </c>
      <c r="F5573" t="s">
        <v>302</v>
      </c>
      <c r="I5573">
        <v>0</v>
      </c>
      <c r="J5573">
        <v>0</v>
      </c>
      <c r="M5573">
        <v>0</v>
      </c>
      <c r="N5573">
        <v>0</v>
      </c>
      <c r="O5573">
        <v>0</v>
      </c>
      <c r="R5573">
        <v>0</v>
      </c>
      <c r="S5573">
        <v>0</v>
      </c>
      <c r="T5573">
        <v>0</v>
      </c>
      <c r="V5573">
        <v>0</v>
      </c>
      <c r="X5573">
        <v>0</v>
      </c>
      <c r="Y5573">
        <v>0</v>
      </c>
      <c r="AB5573">
        <v>4.5622999999999997E-2</v>
      </c>
      <c r="AC5573">
        <v>5.4999999999999997E-3</v>
      </c>
      <c r="AD5573">
        <v>0</v>
      </c>
      <c r="AE5573">
        <v>0</v>
      </c>
      <c r="AF5573">
        <v>0</v>
      </c>
      <c r="AG5573">
        <v>0</v>
      </c>
      <c r="AH5573" t="s">
        <v>4400</v>
      </c>
    </row>
    <row r="5574" spans="1:34">
      <c r="A5574" t="s">
        <v>4045</v>
      </c>
      <c r="B5574" t="s">
        <v>7653</v>
      </c>
      <c r="C5574" t="s">
        <v>7658</v>
      </c>
      <c r="D5574" t="s">
        <v>7660</v>
      </c>
      <c r="E5574" t="s">
        <v>40</v>
      </c>
      <c r="F5574" t="s">
        <v>302</v>
      </c>
      <c r="I5574">
        <v>0</v>
      </c>
      <c r="J5574">
        <v>0</v>
      </c>
      <c r="M5574">
        <v>0</v>
      </c>
      <c r="N5574">
        <v>0</v>
      </c>
      <c r="O5574">
        <v>0</v>
      </c>
      <c r="R5574">
        <v>0</v>
      </c>
      <c r="S5574">
        <v>0</v>
      </c>
      <c r="T5574">
        <v>0</v>
      </c>
      <c r="V5574">
        <v>0</v>
      </c>
      <c r="X5574">
        <v>0</v>
      </c>
      <c r="Y5574">
        <v>0</v>
      </c>
      <c r="AB5574">
        <v>4.5622999999999997E-2</v>
      </c>
      <c r="AC5574">
        <v>5.4999999999999997E-3</v>
      </c>
      <c r="AD5574">
        <v>0</v>
      </c>
      <c r="AE5574">
        <v>0</v>
      </c>
      <c r="AF5574">
        <v>0</v>
      </c>
      <c r="AG5574">
        <v>0</v>
      </c>
      <c r="AH5574" t="s">
        <v>4400</v>
      </c>
    </row>
    <row r="5575" spans="1:34">
      <c r="A5575" t="s">
        <v>2086</v>
      </c>
      <c r="B5575" t="s">
        <v>2087</v>
      </c>
      <c r="C5575" t="s">
        <v>7661</v>
      </c>
      <c r="D5575" t="s">
        <v>7662</v>
      </c>
      <c r="E5575" t="s">
        <v>140</v>
      </c>
      <c r="I5575">
        <v>0</v>
      </c>
      <c r="M5575">
        <v>0</v>
      </c>
      <c r="N5575">
        <v>0</v>
      </c>
      <c r="R5575">
        <v>0</v>
      </c>
      <c r="S5575">
        <v>0</v>
      </c>
      <c r="V5575">
        <v>0</v>
      </c>
      <c r="X5575">
        <v>0</v>
      </c>
      <c r="AB5575">
        <v>2.0346E-2</v>
      </c>
      <c r="AC5575">
        <v>5.4999999999999997E-3</v>
      </c>
      <c r="AD5575">
        <v>0</v>
      </c>
      <c r="AE5575">
        <v>0</v>
      </c>
      <c r="AF5575">
        <v>0</v>
      </c>
      <c r="AG5575">
        <v>0</v>
      </c>
      <c r="AH5575" t="s">
        <v>140</v>
      </c>
    </row>
    <row r="5576" spans="1:34">
      <c r="A5576" t="s">
        <v>2086</v>
      </c>
      <c r="B5576" t="s">
        <v>2087</v>
      </c>
      <c r="C5576" t="s">
        <v>7663</v>
      </c>
      <c r="D5576" t="s">
        <v>7664</v>
      </c>
      <c r="E5576" t="s">
        <v>103</v>
      </c>
      <c r="I5576">
        <v>0</v>
      </c>
      <c r="M5576">
        <v>0</v>
      </c>
      <c r="N5576">
        <v>0</v>
      </c>
      <c r="R5576">
        <v>0</v>
      </c>
      <c r="S5576">
        <v>0</v>
      </c>
      <c r="V5576">
        <v>0</v>
      </c>
      <c r="X5576">
        <v>0</v>
      </c>
      <c r="AB5576">
        <v>2.7251000000000001E-2</v>
      </c>
      <c r="AC5576">
        <v>5.4999999999999997E-3</v>
      </c>
      <c r="AD5576">
        <v>0</v>
      </c>
      <c r="AE5576">
        <v>0</v>
      </c>
      <c r="AF5576">
        <v>0</v>
      </c>
      <c r="AG5576">
        <v>0</v>
      </c>
      <c r="AH5576" t="s">
        <v>103</v>
      </c>
    </row>
    <row r="5577" spans="1:34">
      <c r="A5577" t="s">
        <v>2086</v>
      </c>
      <c r="B5577" t="s">
        <v>2087</v>
      </c>
      <c r="C5577" t="s">
        <v>7665</v>
      </c>
      <c r="D5577" t="s">
        <v>7666</v>
      </c>
      <c r="E5577" t="s">
        <v>40</v>
      </c>
      <c r="I5577">
        <v>0</v>
      </c>
      <c r="M5577">
        <v>0</v>
      </c>
      <c r="N5577">
        <v>0</v>
      </c>
      <c r="R5577">
        <v>0</v>
      </c>
      <c r="S5577">
        <v>0</v>
      </c>
      <c r="V5577">
        <v>0</v>
      </c>
      <c r="X5577">
        <v>0</v>
      </c>
      <c r="AB5577">
        <v>2.7251000000000001E-2</v>
      </c>
      <c r="AC5577">
        <v>5.4999999999999997E-3</v>
      </c>
      <c r="AD5577">
        <v>0</v>
      </c>
      <c r="AE5577">
        <v>0</v>
      </c>
      <c r="AF5577">
        <v>0</v>
      </c>
      <c r="AG5577">
        <v>0</v>
      </c>
      <c r="AH5577" t="s">
        <v>40</v>
      </c>
    </row>
    <row r="5578" spans="1:34">
      <c r="A5578" t="s">
        <v>2086</v>
      </c>
      <c r="B5578" t="s">
        <v>2087</v>
      </c>
      <c r="C5578" t="s">
        <v>2674</v>
      </c>
      <c r="D5578" t="s">
        <v>2675</v>
      </c>
      <c r="E5578" t="s">
        <v>140</v>
      </c>
      <c r="F5578" t="s">
        <v>103</v>
      </c>
      <c r="I5578">
        <v>2.5216714821662509</v>
      </c>
      <c r="J5578">
        <v>4.6580135629851478</v>
      </c>
      <c r="M5578">
        <v>7.1796850451513992</v>
      </c>
      <c r="N5578">
        <v>164.11878563098679</v>
      </c>
      <c r="O5578">
        <v>458.42616815712171</v>
      </c>
      <c r="R5578">
        <v>622.5449537881085</v>
      </c>
      <c r="S5578">
        <v>4536486.9964170866</v>
      </c>
      <c r="T5578">
        <v>65463513.003582932</v>
      </c>
      <c r="V5578">
        <v>70000000.000000015</v>
      </c>
      <c r="X5578">
        <v>0.40397466991600151</v>
      </c>
      <c r="Y5578">
        <v>1.053239776544235</v>
      </c>
      <c r="AB5578">
        <v>4.7597E-2</v>
      </c>
      <c r="AC5578">
        <v>5.4999999999999997E-3</v>
      </c>
      <c r="AD5578">
        <v>1.954678651035983</v>
      </c>
      <c r="AE5578">
        <v>7.1796850451513988E-2</v>
      </c>
      <c r="AF5578">
        <v>9.2592575466388958</v>
      </c>
      <c r="AG5578">
        <v>1</v>
      </c>
      <c r="AH5578" t="s">
        <v>2306</v>
      </c>
    </row>
    <row r="5579" spans="1:34">
      <c r="A5579" t="s">
        <v>2086</v>
      </c>
      <c r="B5579" t="s">
        <v>2087</v>
      </c>
      <c r="C5579" t="s">
        <v>3388</v>
      </c>
      <c r="D5579" t="s">
        <v>3389</v>
      </c>
      <c r="E5579" t="s">
        <v>140</v>
      </c>
      <c r="F5579" t="s">
        <v>40</v>
      </c>
      <c r="I5579">
        <v>3.2492100121086338</v>
      </c>
      <c r="J5579">
        <v>5</v>
      </c>
      <c r="M5579">
        <v>8.2492100121086338</v>
      </c>
      <c r="N5579">
        <v>211.46941828807019</v>
      </c>
      <c r="O5579">
        <v>491.66666666666657</v>
      </c>
      <c r="R5579">
        <v>703.13608495473682</v>
      </c>
      <c r="S5579">
        <v>5845328.811783432</v>
      </c>
      <c r="T5579">
        <v>38550000</v>
      </c>
      <c r="V5579">
        <v>44395328.811783433</v>
      </c>
      <c r="X5579">
        <v>0.52052717866395504</v>
      </c>
      <c r="Y5579">
        <v>1.135057471264368</v>
      </c>
      <c r="AB5579">
        <v>4.7597E-2</v>
      </c>
      <c r="AC5579">
        <v>5.4999999999999997E-3</v>
      </c>
      <c r="AD5579">
        <v>2.2458582231918789</v>
      </c>
      <c r="AE5579">
        <v>8.2492100121086334E-2</v>
      </c>
      <c r="AF5579">
        <v>10.630657335421599</v>
      </c>
      <c r="AG5579">
        <v>1</v>
      </c>
      <c r="AH5579" t="s">
        <v>1590</v>
      </c>
    </row>
    <row r="5580" spans="1:34">
      <c r="A5580" t="s">
        <v>2086</v>
      </c>
      <c r="B5580" t="s">
        <v>2087</v>
      </c>
      <c r="C5580" t="s">
        <v>7667</v>
      </c>
      <c r="D5580" t="s">
        <v>7668</v>
      </c>
      <c r="E5580" t="s">
        <v>140</v>
      </c>
      <c r="F5580" t="s">
        <v>302</v>
      </c>
      <c r="I5580">
        <v>0</v>
      </c>
      <c r="J5580">
        <v>0</v>
      </c>
      <c r="M5580">
        <v>0</v>
      </c>
      <c r="N5580">
        <v>0</v>
      </c>
      <c r="O5580">
        <v>0</v>
      </c>
      <c r="R5580">
        <v>0</v>
      </c>
      <c r="S5580">
        <v>0</v>
      </c>
      <c r="T5580">
        <v>0</v>
      </c>
      <c r="V5580">
        <v>0</v>
      </c>
      <c r="X5580">
        <v>0</v>
      </c>
      <c r="Y5580">
        <v>0</v>
      </c>
      <c r="AB5580">
        <v>3.8718000000000002E-2</v>
      </c>
      <c r="AC5580">
        <v>5.4999999999999997E-3</v>
      </c>
      <c r="AD5580">
        <v>0</v>
      </c>
      <c r="AE5580">
        <v>0</v>
      </c>
      <c r="AF5580">
        <v>0</v>
      </c>
      <c r="AG5580">
        <v>0</v>
      </c>
      <c r="AH5580" t="s">
        <v>4357</v>
      </c>
    </row>
    <row r="5581" spans="1:34">
      <c r="A5581" t="s">
        <v>2086</v>
      </c>
      <c r="B5581" t="s">
        <v>2087</v>
      </c>
      <c r="C5581" t="s">
        <v>7669</v>
      </c>
      <c r="D5581" t="s">
        <v>7670</v>
      </c>
      <c r="E5581" t="s">
        <v>140</v>
      </c>
      <c r="F5581" t="s">
        <v>4231</v>
      </c>
      <c r="I5581">
        <v>0</v>
      </c>
      <c r="J5581">
        <v>0</v>
      </c>
      <c r="M5581">
        <v>0</v>
      </c>
      <c r="N5581">
        <v>0</v>
      </c>
      <c r="O5581">
        <v>0</v>
      </c>
      <c r="R5581">
        <v>0</v>
      </c>
      <c r="S5581">
        <v>0</v>
      </c>
      <c r="T5581">
        <v>0</v>
      </c>
      <c r="V5581">
        <v>0</v>
      </c>
      <c r="X5581">
        <v>0</v>
      </c>
      <c r="Y5581">
        <v>0</v>
      </c>
      <c r="AB5581">
        <v>4.1618000000000002E-2</v>
      </c>
      <c r="AC5581">
        <v>5.4999999999999997E-3</v>
      </c>
      <c r="AD5581">
        <v>0</v>
      </c>
      <c r="AE5581">
        <v>0</v>
      </c>
      <c r="AF5581">
        <v>0</v>
      </c>
      <c r="AG5581">
        <v>0</v>
      </c>
      <c r="AH5581" t="s">
        <v>4368</v>
      </c>
    </row>
    <row r="5582" spans="1:34">
      <c r="A5582" t="s">
        <v>2086</v>
      </c>
      <c r="B5582" t="s">
        <v>2087</v>
      </c>
      <c r="C5582" t="s">
        <v>7671</v>
      </c>
      <c r="D5582" t="s">
        <v>7672</v>
      </c>
      <c r="E5582" t="s">
        <v>103</v>
      </c>
      <c r="F5582" t="s">
        <v>302</v>
      </c>
      <c r="I5582">
        <v>0</v>
      </c>
      <c r="J5582">
        <v>0</v>
      </c>
      <c r="M5582">
        <v>0</v>
      </c>
      <c r="N5582">
        <v>0</v>
      </c>
      <c r="O5582">
        <v>0</v>
      </c>
      <c r="R5582">
        <v>0</v>
      </c>
      <c r="S5582">
        <v>0</v>
      </c>
      <c r="T5582">
        <v>0</v>
      </c>
      <c r="V5582">
        <v>0</v>
      </c>
      <c r="X5582">
        <v>0</v>
      </c>
      <c r="Y5582">
        <v>0</v>
      </c>
      <c r="AB5582">
        <v>4.5622999999999997E-2</v>
      </c>
      <c r="AC5582">
        <v>5.4999999999999997E-3</v>
      </c>
      <c r="AD5582">
        <v>0</v>
      </c>
      <c r="AE5582">
        <v>0</v>
      </c>
      <c r="AF5582">
        <v>0</v>
      </c>
      <c r="AG5582">
        <v>0</v>
      </c>
      <c r="AH5582" t="s">
        <v>6614</v>
      </c>
    </row>
    <row r="5583" spans="1:34">
      <c r="A5583" t="s">
        <v>2086</v>
      </c>
      <c r="B5583" t="s">
        <v>2087</v>
      </c>
      <c r="C5583" t="s">
        <v>7673</v>
      </c>
      <c r="D5583" t="s">
        <v>7674</v>
      </c>
      <c r="E5583" t="s">
        <v>103</v>
      </c>
      <c r="F5583" t="s">
        <v>4231</v>
      </c>
      <c r="I5583">
        <v>0</v>
      </c>
      <c r="J5583">
        <v>0</v>
      </c>
      <c r="M5583">
        <v>0</v>
      </c>
      <c r="N5583">
        <v>0</v>
      </c>
      <c r="O5583">
        <v>0</v>
      </c>
      <c r="R5583">
        <v>0</v>
      </c>
      <c r="S5583">
        <v>0</v>
      </c>
      <c r="T5583">
        <v>0</v>
      </c>
      <c r="V5583">
        <v>0</v>
      </c>
      <c r="X5583">
        <v>0</v>
      </c>
      <c r="Y5583">
        <v>0</v>
      </c>
      <c r="AB5583">
        <v>4.8522999999999997E-2</v>
      </c>
      <c r="AC5583">
        <v>5.4999999999999997E-3</v>
      </c>
      <c r="AD5583">
        <v>0</v>
      </c>
      <c r="AE5583">
        <v>0</v>
      </c>
      <c r="AF5583">
        <v>0</v>
      </c>
      <c r="AG5583">
        <v>0</v>
      </c>
      <c r="AH5583" t="s">
        <v>6876</v>
      </c>
    </row>
    <row r="5584" spans="1:34">
      <c r="A5584" t="s">
        <v>2086</v>
      </c>
      <c r="B5584" t="s">
        <v>2087</v>
      </c>
      <c r="C5584" t="s">
        <v>7675</v>
      </c>
      <c r="D5584" t="s">
        <v>7676</v>
      </c>
      <c r="E5584" t="s">
        <v>40</v>
      </c>
      <c r="F5584" t="s">
        <v>302</v>
      </c>
      <c r="I5584">
        <v>0</v>
      </c>
      <c r="J5584">
        <v>0</v>
      </c>
      <c r="M5584">
        <v>0</v>
      </c>
      <c r="N5584">
        <v>0</v>
      </c>
      <c r="O5584">
        <v>0</v>
      </c>
      <c r="R5584">
        <v>0</v>
      </c>
      <c r="S5584">
        <v>0</v>
      </c>
      <c r="T5584">
        <v>0</v>
      </c>
      <c r="V5584">
        <v>0</v>
      </c>
      <c r="X5584">
        <v>0</v>
      </c>
      <c r="Y5584">
        <v>0</v>
      </c>
      <c r="AB5584">
        <v>4.5622999999999997E-2</v>
      </c>
      <c r="AC5584">
        <v>5.4999999999999997E-3</v>
      </c>
      <c r="AD5584">
        <v>0</v>
      </c>
      <c r="AE5584">
        <v>0</v>
      </c>
      <c r="AF5584">
        <v>0</v>
      </c>
      <c r="AG5584">
        <v>0</v>
      </c>
      <c r="AH5584" t="s">
        <v>4400</v>
      </c>
    </row>
    <row r="5585" spans="1:34">
      <c r="A5585" t="s">
        <v>2086</v>
      </c>
      <c r="B5585" t="s">
        <v>2087</v>
      </c>
      <c r="C5585" t="s">
        <v>7677</v>
      </c>
      <c r="D5585" t="s">
        <v>7678</v>
      </c>
      <c r="E5585" t="s">
        <v>40</v>
      </c>
      <c r="F5585" t="s">
        <v>4231</v>
      </c>
      <c r="I5585">
        <v>0</v>
      </c>
      <c r="J5585">
        <v>0</v>
      </c>
      <c r="M5585">
        <v>0</v>
      </c>
      <c r="N5585">
        <v>0</v>
      </c>
      <c r="O5585">
        <v>0</v>
      </c>
      <c r="R5585">
        <v>0</v>
      </c>
      <c r="S5585">
        <v>0</v>
      </c>
      <c r="T5585">
        <v>0</v>
      </c>
      <c r="V5585">
        <v>0</v>
      </c>
      <c r="X5585">
        <v>0</v>
      </c>
      <c r="Y5585">
        <v>0</v>
      </c>
      <c r="AB5585">
        <v>4.8522999999999997E-2</v>
      </c>
      <c r="AC5585">
        <v>5.4999999999999997E-3</v>
      </c>
      <c r="AD5585">
        <v>0</v>
      </c>
      <c r="AE5585">
        <v>0</v>
      </c>
      <c r="AF5585">
        <v>0</v>
      </c>
      <c r="AG5585">
        <v>0</v>
      </c>
      <c r="AH5585" t="s">
        <v>4411</v>
      </c>
    </row>
    <row r="5586" spans="1:34">
      <c r="A5586" t="s">
        <v>2086</v>
      </c>
      <c r="B5586" t="s">
        <v>2087</v>
      </c>
      <c r="C5586" t="s">
        <v>2395</v>
      </c>
      <c r="D5586" t="s">
        <v>2396</v>
      </c>
      <c r="E5586" t="s">
        <v>140</v>
      </c>
      <c r="F5586" t="s">
        <v>103</v>
      </c>
      <c r="G5586" t="s">
        <v>40</v>
      </c>
      <c r="I5586">
        <v>1.5</v>
      </c>
      <c r="J5586">
        <v>4.082943889279333</v>
      </c>
      <c r="K5586">
        <v>1.286639469849977</v>
      </c>
      <c r="M5586">
        <v>6.8695833591293098</v>
      </c>
      <c r="N5586">
        <v>97.625</v>
      </c>
      <c r="O5586">
        <v>401.82972776990772</v>
      </c>
      <c r="P5586">
        <v>126.519547868581</v>
      </c>
      <c r="R5586">
        <v>625.97427563848873</v>
      </c>
      <c r="S5586">
        <v>2698500</v>
      </c>
      <c r="T5586">
        <v>57381509.687456727</v>
      </c>
      <c r="U5586">
        <v>9919990.3125433195</v>
      </c>
      <c r="V5586">
        <v>70000000.000000045</v>
      </c>
      <c r="X5586">
        <v>0.24030172413793099</v>
      </c>
      <c r="Y5586">
        <v>0.92320875657375734</v>
      </c>
      <c r="Z5586">
        <v>0.29208194861536818</v>
      </c>
      <c r="AB5586">
        <v>7.4847999999999998E-2</v>
      </c>
      <c r="AC5586">
        <v>5.4999999999999997E-3</v>
      </c>
      <c r="AD5586">
        <v>1.8702530611242101</v>
      </c>
      <c r="AE5586">
        <v>6.8695833591293096E-2</v>
      </c>
      <c r="AF5586">
        <v>8.888880253844814</v>
      </c>
      <c r="AG5586">
        <v>1</v>
      </c>
      <c r="AH5586" t="s">
        <v>1999</v>
      </c>
    </row>
    <row r="5587" spans="1:34">
      <c r="A5587" t="s">
        <v>2086</v>
      </c>
      <c r="B5587" t="s">
        <v>2087</v>
      </c>
      <c r="C5587" t="s">
        <v>2590</v>
      </c>
      <c r="D5587" t="s">
        <v>2591</v>
      </c>
      <c r="E5587" t="s">
        <v>140</v>
      </c>
      <c r="F5587" t="s">
        <v>103</v>
      </c>
      <c r="G5587" t="s">
        <v>302</v>
      </c>
      <c r="I5587">
        <v>3.3236303063008008</v>
      </c>
      <c r="J5587">
        <v>3.7302232061341352</v>
      </c>
      <c r="K5587">
        <v>1.060000000000001E-2</v>
      </c>
      <c r="M5587">
        <v>7.0644535124349366</v>
      </c>
      <c r="N5587">
        <v>216.31293910174381</v>
      </c>
      <c r="O5587">
        <v>367.11613387036778</v>
      </c>
      <c r="P5587">
        <v>42.657638888888933</v>
      </c>
      <c r="R5587">
        <v>626.08671186100059</v>
      </c>
      <c r="S5587">
        <v>5979210.9210351417</v>
      </c>
      <c r="T5587">
        <v>52424389.078964859</v>
      </c>
      <c r="U5587">
        <v>11596400.000000009</v>
      </c>
      <c r="V5587">
        <v>70000000.000000015</v>
      </c>
      <c r="X5587">
        <v>0.53244939533410829</v>
      </c>
      <c r="Y5587">
        <v>0.84345384635827525</v>
      </c>
      <c r="Z5587">
        <v>0.12257942209450839</v>
      </c>
      <c r="AB5587">
        <v>6.5969E-2</v>
      </c>
      <c r="AC5587">
        <v>5.4999999999999997E-3</v>
      </c>
      <c r="AD5587">
        <v>1.9233067154273129</v>
      </c>
      <c r="AE5587">
        <v>7.0644535124349372E-2</v>
      </c>
      <c r="AF5587">
        <v>9.1298737629865983</v>
      </c>
      <c r="AG5587">
        <v>1</v>
      </c>
      <c r="AH5587" t="s">
        <v>2253</v>
      </c>
    </row>
    <row r="5588" spans="1:34">
      <c r="A5588" t="s">
        <v>2086</v>
      </c>
      <c r="B5588" t="s">
        <v>2087</v>
      </c>
      <c r="C5588" t="s">
        <v>7679</v>
      </c>
      <c r="D5588" t="s">
        <v>7680</v>
      </c>
      <c r="E5588" t="s">
        <v>140</v>
      </c>
      <c r="F5588" t="s">
        <v>103</v>
      </c>
      <c r="G5588" t="s">
        <v>4231</v>
      </c>
      <c r="I5588">
        <v>0</v>
      </c>
      <c r="J5588">
        <v>0</v>
      </c>
      <c r="K5588">
        <v>0</v>
      </c>
      <c r="M5588">
        <v>0</v>
      </c>
      <c r="N5588">
        <v>0</v>
      </c>
      <c r="O5588">
        <v>0</v>
      </c>
      <c r="P5588">
        <v>0</v>
      </c>
      <c r="R5588">
        <v>0</v>
      </c>
      <c r="S5588">
        <v>0</v>
      </c>
      <c r="T5588">
        <v>0</v>
      </c>
      <c r="U5588">
        <v>0</v>
      </c>
      <c r="V5588">
        <v>0</v>
      </c>
      <c r="X5588">
        <v>0</v>
      </c>
      <c r="Y5588">
        <v>0</v>
      </c>
      <c r="Z5588">
        <v>0</v>
      </c>
      <c r="AB5588">
        <v>6.8869E-2</v>
      </c>
      <c r="AC5588">
        <v>5.4999999999999997E-3</v>
      </c>
      <c r="AD5588">
        <v>0</v>
      </c>
      <c r="AE5588">
        <v>0</v>
      </c>
      <c r="AF5588">
        <v>0</v>
      </c>
      <c r="AG5588">
        <v>0</v>
      </c>
      <c r="AH5588" t="s">
        <v>7613</v>
      </c>
    </row>
    <row r="5589" spans="1:34">
      <c r="A5589" t="s">
        <v>2086</v>
      </c>
      <c r="B5589" t="s">
        <v>2087</v>
      </c>
      <c r="C5589" t="s">
        <v>2759</v>
      </c>
      <c r="D5589" t="s">
        <v>2760</v>
      </c>
      <c r="E5589" t="s">
        <v>140</v>
      </c>
      <c r="F5589" t="s">
        <v>40</v>
      </c>
      <c r="G5589" t="s">
        <v>302</v>
      </c>
      <c r="I5589">
        <v>2.2524946831214012</v>
      </c>
      <c r="J5589">
        <v>5</v>
      </c>
      <c r="K5589">
        <v>1.0600000000000021E-2</v>
      </c>
      <c r="M5589">
        <v>7.2630946831214009</v>
      </c>
      <c r="N5589">
        <v>146.59986229315109</v>
      </c>
      <c r="O5589">
        <v>491.66666666666657</v>
      </c>
      <c r="P5589">
        <v>42.657638888888982</v>
      </c>
      <c r="R5589">
        <v>680.92416784870682</v>
      </c>
      <c r="S5589">
        <v>4052237.9349353998</v>
      </c>
      <c r="T5589">
        <v>38550000</v>
      </c>
      <c r="U5589">
        <v>11596400.00000002</v>
      </c>
      <c r="V5589">
        <v>54198637.934935421</v>
      </c>
      <c r="X5589">
        <v>0.36085223731039678</v>
      </c>
      <c r="Y5589">
        <v>1.135057471264368</v>
      </c>
      <c r="Z5589">
        <v>0.1225794220945086</v>
      </c>
      <c r="AB5589">
        <v>6.5969E-2</v>
      </c>
      <c r="AC5589">
        <v>5.4999999999999997E-3</v>
      </c>
      <c r="AD5589">
        <v>1.9773870341482349</v>
      </c>
      <c r="AE5589">
        <v>7.2630946831214016E-2</v>
      </c>
      <c r="AF5589">
        <v>9.3845816641008497</v>
      </c>
      <c r="AG5589">
        <v>1</v>
      </c>
      <c r="AH5589" t="s">
        <v>1105</v>
      </c>
    </row>
    <row r="5590" spans="1:34">
      <c r="A5590" t="s">
        <v>2086</v>
      </c>
      <c r="B5590" t="s">
        <v>2087</v>
      </c>
      <c r="C5590" t="s">
        <v>7681</v>
      </c>
      <c r="D5590" t="s">
        <v>7682</v>
      </c>
      <c r="E5590" t="s">
        <v>140</v>
      </c>
      <c r="F5590" t="s">
        <v>40</v>
      </c>
      <c r="G5590" t="s">
        <v>4231</v>
      </c>
      <c r="I5590">
        <v>0</v>
      </c>
      <c r="J5590">
        <v>0</v>
      </c>
      <c r="K5590">
        <v>0</v>
      </c>
      <c r="M5590">
        <v>0</v>
      </c>
      <c r="N5590">
        <v>0</v>
      </c>
      <c r="O5590">
        <v>0</v>
      </c>
      <c r="P5590">
        <v>0</v>
      </c>
      <c r="R5590">
        <v>0</v>
      </c>
      <c r="S5590">
        <v>0</v>
      </c>
      <c r="T5590">
        <v>0</v>
      </c>
      <c r="U5590">
        <v>0</v>
      </c>
      <c r="V5590">
        <v>0</v>
      </c>
      <c r="X5590">
        <v>0</v>
      </c>
      <c r="Y5590">
        <v>0</v>
      </c>
      <c r="Z5590">
        <v>0</v>
      </c>
      <c r="AB5590">
        <v>6.8869E-2</v>
      </c>
      <c r="AC5590">
        <v>5.4999999999999997E-3</v>
      </c>
      <c r="AD5590">
        <v>0</v>
      </c>
      <c r="AE5590">
        <v>0</v>
      </c>
      <c r="AF5590">
        <v>0</v>
      </c>
      <c r="AG5590">
        <v>0</v>
      </c>
      <c r="AH5590" t="s">
        <v>4612</v>
      </c>
    </row>
    <row r="5591" spans="1:34">
      <c r="A5591" t="s">
        <v>2086</v>
      </c>
      <c r="B5591" t="s">
        <v>2087</v>
      </c>
      <c r="C5591" t="s">
        <v>2088</v>
      </c>
      <c r="D5591" t="s">
        <v>2089</v>
      </c>
      <c r="E5591" t="s">
        <v>140</v>
      </c>
      <c r="F5591" t="s">
        <v>103</v>
      </c>
      <c r="G5591" t="s">
        <v>40</v>
      </c>
      <c r="H5591" t="s">
        <v>302</v>
      </c>
      <c r="I5591">
        <v>1.5</v>
      </c>
      <c r="J5591">
        <v>2.703753833630119</v>
      </c>
      <c r="K5591">
        <v>2.2965843438501721</v>
      </c>
      <c r="L5591">
        <v>1.06E-2</v>
      </c>
      <c r="M5591">
        <v>6.5109381774802912</v>
      </c>
      <c r="N5591">
        <v>97.625000000000014</v>
      </c>
      <c r="O5591">
        <v>266.09443979309748</v>
      </c>
      <c r="P5591">
        <v>225.83079381193349</v>
      </c>
      <c r="Q5591">
        <v>42.657638888888897</v>
      </c>
      <c r="R5591">
        <v>632.20787249391992</v>
      </c>
      <c r="S5591">
        <v>2698500</v>
      </c>
      <c r="T5591">
        <v>37998434.708915181</v>
      </c>
      <c r="U5591">
        <v>17706665.291084819</v>
      </c>
      <c r="V5591">
        <v>70000000</v>
      </c>
      <c r="W5591">
        <v>11596400</v>
      </c>
      <c r="X5591">
        <v>0.24030172413793111</v>
      </c>
      <c r="Y5591">
        <v>0.6113552579993391</v>
      </c>
      <c r="Z5591">
        <v>0.52135104357518258</v>
      </c>
      <c r="AA5591">
        <v>0.1225794220945083</v>
      </c>
      <c r="AB5591">
        <v>9.3220000000000011E-2</v>
      </c>
      <c r="AC5591">
        <v>5.4999999999999997E-3</v>
      </c>
      <c r="AD5591">
        <v>1.7726114409893989</v>
      </c>
      <c r="AE5591">
        <v>6.510938177480291E-2</v>
      </c>
      <c r="AF5591">
        <v>8.4473790002444922</v>
      </c>
      <c r="AG5591">
        <v>1</v>
      </c>
      <c r="AH5591" t="s">
        <v>1620</v>
      </c>
    </row>
    <row r="5592" spans="1:34">
      <c r="A5592" t="s">
        <v>2086</v>
      </c>
      <c r="B5592" t="s">
        <v>2087</v>
      </c>
      <c r="C5592" t="s">
        <v>7683</v>
      </c>
      <c r="D5592" t="s">
        <v>7684</v>
      </c>
      <c r="E5592" t="s">
        <v>140</v>
      </c>
      <c r="F5592" t="s">
        <v>103</v>
      </c>
      <c r="G5592" t="s">
        <v>40</v>
      </c>
      <c r="H5592" t="s">
        <v>4231</v>
      </c>
      <c r="I5592">
        <v>0</v>
      </c>
      <c r="J5592">
        <v>0</v>
      </c>
      <c r="K5592">
        <v>0</v>
      </c>
      <c r="L5592">
        <v>0</v>
      </c>
      <c r="M5592">
        <v>0</v>
      </c>
      <c r="N5592">
        <v>0</v>
      </c>
      <c r="O5592">
        <v>0</v>
      </c>
      <c r="P5592">
        <v>0</v>
      </c>
      <c r="Q5592">
        <v>0</v>
      </c>
      <c r="R5592">
        <v>0</v>
      </c>
      <c r="S5592">
        <v>0</v>
      </c>
      <c r="T5592">
        <v>0</v>
      </c>
      <c r="U5592">
        <v>0</v>
      </c>
      <c r="V5592">
        <v>0</v>
      </c>
      <c r="W5592">
        <v>0</v>
      </c>
      <c r="X5592">
        <v>0</v>
      </c>
      <c r="Y5592">
        <v>0</v>
      </c>
      <c r="Z5592">
        <v>0</v>
      </c>
      <c r="AA5592">
        <v>0</v>
      </c>
      <c r="AB5592">
        <v>9.6120000000000011E-2</v>
      </c>
      <c r="AC5592">
        <v>5.4999999999999997E-3</v>
      </c>
      <c r="AD5592">
        <v>0</v>
      </c>
      <c r="AE5592">
        <v>0</v>
      </c>
      <c r="AF5592">
        <v>0</v>
      </c>
      <c r="AG5592">
        <v>0</v>
      </c>
      <c r="AH5592" t="s">
        <v>7649</v>
      </c>
    </row>
    <row r="5593" spans="1:34">
      <c r="A5593" t="s">
        <v>744</v>
      </c>
      <c r="B5593" t="s">
        <v>745</v>
      </c>
      <c r="C5593" t="s">
        <v>7685</v>
      </c>
      <c r="D5593" t="s">
        <v>7686</v>
      </c>
      <c r="E5593" t="s">
        <v>140</v>
      </c>
      <c r="I5593">
        <v>0</v>
      </c>
      <c r="M5593">
        <v>0</v>
      </c>
      <c r="N5593">
        <v>0</v>
      </c>
      <c r="R5593">
        <v>0</v>
      </c>
      <c r="S5593">
        <v>0</v>
      </c>
      <c r="V5593">
        <v>0</v>
      </c>
      <c r="X5593">
        <v>0</v>
      </c>
      <c r="AB5593">
        <v>2.0346E-2</v>
      </c>
      <c r="AC5593">
        <v>5.4999999999999997E-3</v>
      </c>
      <c r="AD5593">
        <v>0</v>
      </c>
      <c r="AE5593">
        <v>0</v>
      </c>
      <c r="AF5593">
        <v>0</v>
      </c>
      <c r="AG5593">
        <v>0</v>
      </c>
      <c r="AH5593" t="s">
        <v>140</v>
      </c>
    </row>
    <row r="5594" spans="1:34">
      <c r="A5594" t="s">
        <v>744</v>
      </c>
      <c r="B5594" t="s">
        <v>745</v>
      </c>
      <c r="C5594" t="s">
        <v>7687</v>
      </c>
      <c r="D5594" t="s">
        <v>7688</v>
      </c>
      <c r="E5594" t="s">
        <v>103</v>
      </c>
      <c r="I5594">
        <v>0</v>
      </c>
      <c r="M5594">
        <v>0</v>
      </c>
      <c r="N5594">
        <v>0</v>
      </c>
      <c r="R5594">
        <v>0</v>
      </c>
      <c r="S5594">
        <v>0</v>
      </c>
      <c r="V5594">
        <v>0</v>
      </c>
      <c r="X5594">
        <v>0</v>
      </c>
      <c r="AB5594">
        <v>2.7251000000000001E-2</v>
      </c>
      <c r="AC5594">
        <v>5.4999999999999997E-3</v>
      </c>
      <c r="AD5594">
        <v>0</v>
      </c>
      <c r="AE5594">
        <v>0</v>
      </c>
      <c r="AF5594">
        <v>0</v>
      </c>
      <c r="AG5594">
        <v>0</v>
      </c>
      <c r="AH5594" t="s">
        <v>103</v>
      </c>
    </row>
    <row r="5595" spans="1:34">
      <c r="A5595" t="s">
        <v>744</v>
      </c>
      <c r="B5595" t="s">
        <v>745</v>
      </c>
      <c r="C5595" t="s">
        <v>7689</v>
      </c>
      <c r="D5595" t="s">
        <v>7690</v>
      </c>
      <c r="E5595" t="s">
        <v>40</v>
      </c>
      <c r="I5595">
        <v>0</v>
      </c>
      <c r="M5595">
        <v>0</v>
      </c>
      <c r="N5595">
        <v>0</v>
      </c>
      <c r="R5595">
        <v>0</v>
      </c>
      <c r="S5595">
        <v>0</v>
      </c>
      <c r="V5595">
        <v>0</v>
      </c>
      <c r="X5595">
        <v>0</v>
      </c>
      <c r="AB5595">
        <v>2.7251000000000001E-2</v>
      </c>
      <c r="AC5595">
        <v>5.4999999999999997E-3</v>
      </c>
      <c r="AD5595">
        <v>0</v>
      </c>
      <c r="AE5595">
        <v>0</v>
      </c>
      <c r="AF5595">
        <v>0</v>
      </c>
      <c r="AG5595">
        <v>0</v>
      </c>
      <c r="AH5595" t="s">
        <v>40</v>
      </c>
    </row>
    <row r="5596" spans="1:34">
      <c r="A5596" t="s">
        <v>744</v>
      </c>
      <c r="B5596" t="s">
        <v>745</v>
      </c>
      <c r="C5596" t="s">
        <v>3397</v>
      </c>
      <c r="D5596" t="s">
        <v>3398</v>
      </c>
      <c r="E5596" t="s">
        <v>140</v>
      </c>
      <c r="F5596" t="s">
        <v>103</v>
      </c>
      <c r="I5596">
        <v>2.7792473196202439</v>
      </c>
      <c r="J5596">
        <v>4.6250421373914454</v>
      </c>
      <c r="M5596">
        <v>7.4042894570116893</v>
      </c>
      <c r="N5596">
        <v>180.8826797186176</v>
      </c>
      <c r="O5596">
        <v>455.18123035494142</v>
      </c>
      <c r="R5596">
        <v>636.06391007355899</v>
      </c>
      <c r="S5596">
        <v>4999865.9279968198</v>
      </c>
      <c r="T5596">
        <v>65000134.072003193</v>
      </c>
      <c r="V5596">
        <v>70000000.000000015</v>
      </c>
      <c r="X5596">
        <v>0.44523861514031221</v>
      </c>
      <c r="Y5596">
        <v>1.0457844919137631</v>
      </c>
      <c r="AB5596">
        <v>4.7597E-2</v>
      </c>
      <c r="AC5596">
        <v>5.4999999999999997E-3</v>
      </c>
      <c r="AD5596">
        <v>2.0158274961497789</v>
      </c>
      <c r="AE5596">
        <v>1.173579878936353</v>
      </c>
      <c r="AF5596">
        <v>10.646793832097821</v>
      </c>
      <c r="AG5596">
        <v>1</v>
      </c>
      <c r="AH5596" t="s">
        <v>2306</v>
      </c>
    </row>
    <row r="5597" spans="1:34">
      <c r="A5597" t="s">
        <v>744</v>
      </c>
      <c r="B5597" t="s">
        <v>745</v>
      </c>
      <c r="C5597" t="s">
        <v>3679</v>
      </c>
      <c r="D5597" t="s">
        <v>3680</v>
      </c>
      <c r="E5597" t="s">
        <v>140</v>
      </c>
      <c r="F5597" t="s">
        <v>40</v>
      </c>
      <c r="I5597">
        <v>3.3879438217565832</v>
      </c>
      <c r="J5597">
        <v>5</v>
      </c>
      <c r="M5597">
        <v>8.3879438217565827</v>
      </c>
      <c r="N5597">
        <v>220.4986770659909</v>
      </c>
      <c r="O5597">
        <v>491.66666666666657</v>
      </c>
      <c r="R5597">
        <v>712.16534373265756</v>
      </c>
      <c r="S5597">
        <v>6094910.9353400934</v>
      </c>
      <c r="T5597">
        <v>38550000</v>
      </c>
      <c r="V5597">
        <v>44644910.935340092</v>
      </c>
      <c r="X5597">
        <v>0.54275249443370555</v>
      </c>
      <c r="Y5597">
        <v>1.135057471264368</v>
      </c>
      <c r="AB5597">
        <v>4.7597E-2</v>
      </c>
      <c r="AC5597">
        <v>5.4999999999999997E-3</v>
      </c>
      <c r="AD5597">
        <v>2.2836286844572902</v>
      </c>
      <c r="AE5597">
        <v>1.329489095748418</v>
      </c>
      <c r="AF5597">
        <v>12.054158601962291</v>
      </c>
      <c r="AG5597">
        <v>1</v>
      </c>
      <c r="AH5597" t="s">
        <v>1590</v>
      </c>
    </row>
    <row r="5598" spans="1:34">
      <c r="A5598" t="s">
        <v>744</v>
      </c>
      <c r="B5598" t="s">
        <v>745</v>
      </c>
      <c r="C5598" t="s">
        <v>7691</v>
      </c>
      <c r="D5598" t="s">
        <v>7692</v>
      </c>
      <c r="E5598" t="s">
        <v>140</v>
      </c>
      <c r="F5598" t="s">
        <v>41</v>
      </c>
      <c r="I5598">
        <v>0</v>
      </c>
      <c r="J5598">
        <v>0</v>
      </c>
      <c r="M5598">
        <v>0</v>
      </c>
      <c r="N5598">
        <v>0</v>
      </c>
      <c r="O5598">
        <v>0</v>
      </c>
      <c r="R5598">
        <v>0</v>
      </c>
      <c r="S5598">
        <v>0</v>
      </c>
      <c r="T5598">
        <v>0</v>
      </c>
      <c r="V5598">
        <v>0</v>
      </c>
      <c r="X5598">
        <v>0</v>
      </c>
      <c r="Y5598">
        <v>0</v>
      </c>
      <c r="AB5598">
        <v>4.258E-2</v>
      </c>
      <c r="AC5598">
        <v>5.4999999999999997E-3</v>
      </c>
      <c r="AD5598">
        <v>0</v>
      </c>
      <c r="AE5598">
        <v>0</v>
      </c>
      <c r="AF5598">
        <v>0</v>
      </c>
      <c r="AG5598">
        <v>0</v>
      </c>
      <c r="AH5598" t="s">
        <v>4335</v>
      </c>
    </row>
    <row r="5599" spans="1:34">
      <c r="A5599" t="s">
        <v>744</v>
      </c>
      <c r="B5599" t="s">
        <v>745</v>
      </c>
      <c r="C5599" t="s">
        <v>7693</v>
      </c>
      <c r="D5599" t="s">
        <v>7694</v>
      </c>
      <c r="E5599" t="s">
        <v>140</v>
      </c>
      <c r="F5599" t="s">
        <v>302</v>
      </c>
      <c r="I5599">
        <v>0</v>
      </c>
      <c r="J5599">
        <v>0</v>
      </c>
      <c r="M5599">
        <v>0</v>
      </c>
      <c r="N5599">
        <v>0</v>
      </c>
      <c r="O5599">
        <v>0</v>
      </c>
      <c r="R5599">
        <v>0</v>
      </c>
      <c r="S5599">
        <v>0</v>
      </c>
      <c r="T5599">
        <v>0</v>
      </c>
      <c r="V5599">
        <v>0</v>
      </c>
      <c r="X5599">
        <v>0</v>
      </c>
      <c r="Y5599">
        <v>0</v>
      </c>
      <c r="AB5599">
        <v>3.8718000000000002E-2</v>
      </c>
      <c r="AC5599">
        <v>5.4999999999999997E-3</v>
      </c>
      <c r="AD5599">
        <v>0</v>
      </c>
      <c r="AE5599">
        <v>0</v>
      </c>
      <c r="AF5599">
        <v>0</v>
      </c>
      <c r="AG5599">
        <v>0</v>
      </c>
      <c r="AH5599" t="s">
        <v>4357</v>
      </c>
    </row>
    <row r="5600" spans="1:34">
      <c r="A5600" t="s">
        <v>744</v>
      </c>
      <c r="B5600" t="s">
        <v>745</v>
      </c>
      <c r="C5600" t="s">
        <v>7695</v>
      </c>
      <c r="D5600" t="s">
        <v>7696</v>
      </c>
      <c r="E5600" t="s">
        <v>140</v>
      </c>
      <c r="F5600" t="s">
        <v>4231</v>
      </c>
      <c r="I5600">
        <v>0</v>
      </c>
      <c r="J5600">
        <v>0</v>
      </c>
      <c r="M5600">
        <v>0</v>
      </c>
      <c r="N5600">
        <v>0</v>
      </c>
      <c r="O5600">
        <v>0</v>
      </c>
      <c r="R5600">
        <v>0</v>
      </c>
      <c r="S5600">
        <v>0</v>
      </c>
      <c r="T5600">
        <v>0</v>
      </c>
      <c r="V5600">
        <v>0</v>
      </c>
      <c r="X5600">
        <v>0</v>
      </c>
      <c r="Y5600">
        <v>0</v>
      </c>
      <c r="AB5600">
        <v>4.1618000000000002E-2</v>
      </c>
      <c r="AC5600">
        <v>5.4999999999999997E-3</v>
      </c>
      <c r="AD5600">
        <v>0</v>
      </c>
      <c r="AE5600">
        <v>0</v>
      </c>
      <c r="AF5600">
        <v>0</v>
      </c>
      <c r="AG5600">
        <v>0</v>
      </c>
      <c r="AH5600" t="s">
        <v>4368</v>
      </c>
    </row>
    <row r="5601" spans="1:34">
      <c r="A5601" t="s">
        <v>744</v>
      </c>
      <c r="B5601" t="s">
        <v>745</v>
      </c>
      <c r="C5601" t="s">
        <v>2773</v>
      </c>
      <c r="D5601" t="s">
        <v>2774</v>
      </c>
      <c r="E5601" t="s">
        <v>103</v>
      </c>
      <c r="F5601" t="s">
        <v>40</v>
      </c>
      <c r="I5601">
        <v>3.1012051868492141</v>
      </c>
      <c r="J5601">
        <v>3.4261740412781529</v>
      </c>
      <c r="M5601">
        <v>6.5273792281273666</v>
      </c>
      <c r="N5601">
        <v>305.21027713907682</v>
      </c>
      <c r="O5601">
        <v>336.90711405901828</v>
      </c>
      <c r="R5601">
        <v>642.11739119809511</v>
      </c>
      <c r="S5601">
        <v>43584198.141745441</v>
      </c>
      <c r="T5601">
        <v>26415801.858254559</v>
      </c>
      <c r="V5601">
        <v>70000000</v>
      </c>
      <c r="X5601">
        <v>0.70122437683964811</v>
      </c>
      <c r="Y5601">
        <v>0.77778088868095996</v>
      </c>
      <c r="AB5601">
        <v>5.4501999999999988E-2</v>
      </c>
      <c r="AC5601">
        <v>5.4999999999999997E-3</v>
      </c>
      <c r="AD5601">
        <v>1.7770875385477649</v>
      </c>
      <c r="AE5601">
        <v>1.034589607658188</v>
      </c>
      <c r="AF5601">
        <v>9.3990583743333183</v>
      </c>
      <c r="AG5601">
        <v>1</v>
      </c>
      <c r="AH5601" t="s">
        <v>1405</v>
      </c>
    </row>
    <row r="5602" spans="1:34">
      <c r="A5602" t="s">
        <v>744</v>
      </c>
      <c r="B5602" t="s">
        <v>745</v>
      </c>
      <c r="C5602" t="s">
        <v>7697</v>
      </c>
      <c r="D5602" t="s">
        <v>7698</v>
      </c>
      <c r="E5602" t="s">
        <v>103</v>
      </c>
      <c r="F5602" t="s">
        <v>41</v>
      </c>
      <c r="I5602">
        <v>0</v>
      </c>
      <c r="J5602">
        <v>0</v>
      </c>
      <c r="M5602">
        <v>0</v>
      </c>
      <c r="N5602">
        <v>0</v>
      </c>
      <c r="O5602">
        <v>0</v>
      </c>
      <c r="R5602">
        <v>0</v>
      </c>
      <c r="S5602">
        <v>0</v>
      </c>
      <c r="T5602">
        <v>0</v>
      </c>
      <c r="V5602">
        <v>0</v>
      </c>
      <c r="X5602">
        <v>0</v>
      </c>
      <c r="Y5602">
        <v>0</v>
      </c>
      <c r="AB5602">
        <v>4.9485000000000001E-2</v>
      </c>
      <c r="AC5602">
        <v>5.4999999999999997E-3</v>
      </c>
      <c r="AD5602">
        <v>0</v>
      </c>
      <c r="AE5602">
        <v>0</v>
      </c>
      <c r="AF5602">
        <v>0</v>
      </c>
      <c r="AG5602">
        <v>0</v>
      </c>
      <c r="AH5602" t="s">
        <v>6606</v>
      </c>
    </row>
    <row r="5603" spans="1:34">
      <c r="A5603" t="s">
        <v>744</v>
      </c>
      <c r="B5603" t="s">
        <v>745</v>
      </c>
      <c r="C5603" t="s">
        <v>7699</v>
      </c>
      <c r="D5603" t="s">
        <v>7700</v>
      </c>
      <c r="E5603" t="s">
        <v>103</v>
      </c>
      <c r="F5603" t="s">
        <v>302</v>
      </c>
      <c r="I5603">
        <v>0</v>
      </c>
      <c r="J5603">
        <v>0</v>
      </c>
      <c r="M5603">
        <v>0</v>
      </c>
      <c r="N5603">
        <v>0</v>
      </c>
      <c r="O5603">
        <v>0</v>
      </c>
      <c r="R5603">
        <v>0</v>
      </c>
      <c r="S5603">
        <v>0</v>
      </c>
      <c r="T5603">
        <v>0</v>
      </c>
      <c r="V5603">
        <v>0</v>
      </c>
      <c r="X5603">
        <v>0</v>
      </c>
      <c r="Y5603">
        <v>0</v>
      </c>
      <c r="AB5603">
        <v>4.5622999999999997E-2</v>
      </c>
      <c r="AC5603">
        <v>5.4999999999999997E-3</v>
      </c>
      <c r="AD5603">
        <v>0</v>
      </c>
      <c r="AE5603">
        <v>0</v>
      </c>
      <c r="AF5603">
        <v>0</v>
      </c>
      <c r="AG5603">
        <v>0</v>
      </c>
      <c r="AH5603" t="s">
        <v>6614</v>
      </c>
    </row>
    <row r="5604" spans="1:34">
      <c r="A5604" t="s">
        <v>744</v>
      </c>
      <c r="B5604" t="s">
        <v>745</v>
      </c>
      <c r="C5604" t="s">
        <v>7701</v>
      </c>
      <c r="D5604" t="s">
        <v>7702</v>
      </c>
      <c r="E5604" t="s">
        <v>103</v>
      </c>
      <c r="F5604" t="s">
        <v>4231</v>
      </c>
      <c r="I5604">
        <v>0</v>
      </c>
      <c r="J5604">
        <v>0</v>
      </c>
      <c r="M5604">
        <v>0</v>
      </c>
      <c r="N5604">
        <v>0</v>
      </c>
      <c r="O5604">
        <v>0</v>
      </c>
      <c r="R5604">
        <v>0</v>
      </c>
      <c r="S5604">
        <v>0</v>
      </c>
      <c r="T5604">
        <v>0</v>
      </c>
      <c r="V5604">
        <v>0</v>
      </c>
      <c r="X5604">
        <v>0</v>
      </c>
      <c r="Y5604">
        <v>0</v>
      </c>
      <c r="AB5604">
        <v>4.8522999999999997E-2</v>
      </c>
      <c r="AC5604">
        <v>5.4999999999999997E-3</v>
      </c>
      <c r="AD5604">
        <v>0</v>
      </c>
      <c r="AE5604">
        <v>0</v>
      </c>
      <c r="AF5604">
        <v>0</v>
      </c>
      <c r="AG5604">
        <v>0</v>
      </c>
      <c r="AH5604" t="s">
        <v>6876</v>
      </c>
    </row>
    <row r="5605" spans="1:34">
      <c r="A5605" t="s">
        <v>744</v>
      </c>
      <c r="B5605" t="s">
        <v>745</v>
      </c>
      <c r="C5605" t="s">
        <v>7703</v>
      </c>
      <c r="D5605" t="s">
        <v>7704</v>
      </c>
      <c r="E5605" t="s">
        <v>40</v>
      </c>
      <c r="F5605" t="s">
        <v>41</v>
      </c>
      <c r="I5605">
        <v>0</v>
      </c>
      <c r="J5605">
        <v>0</v>
      </c>
      <c r="M5605">
        <v>0</v>
      </c>
      <c r="N5605">
        <v>0</v>
      </c>
      <c r="O5605">
        <v>0</v>
      </c>
      <c r="R5605">
        <v>0</v>
      </c>
      <c r="S5605">
        <v>0</v>
      </c>
      <c r="T5605">
        <v>0</v>
      </c>
      <c r="V5605">
        <v>0</v>
      </c>
      <c r="X5605">
        <v>0</v>
      </c>
      <c r="Y5605">
        <v>0</v>
      </c>
      <c r="AB5605">
        <v>4.9485000000000001E-2</v>
      </c>
      <c r="AC5605">
        <v>5.4999999999999997E-3</v>
      </c>
      <c r="AD5605">
        <v>0</v>
      </c>
      <c r="AE5605">
        <v>0</v>
      </c>
      <c r="AF5605">
        <v>0</v>
      </c>
      <c r="AG5605">
        <v>0</v>
      </c>
      <c r="AH5605" t="s">
        <v>4379</v>
      </c>
    </row>
    <row r="5606" spans="1:34">
      <c r="A5606" t="s">
        <v>744</v>
      </c>
      <c r="B5606" t="s">
        <v>745</v>
      </c>
      <c r="C5606" t="s">
        <v>7705</v>
      </c>
      <c r="D5606" t="s">
        <v>7706</v>
      </c>
      <c r="E5606" t="s">
        <v>40</v>
      </c>
      <c r="F5606" t="s">
        <v>302</v>
      </c>
      <c r="I5606">
        <v>0</v>
      </c>
      <c r="J5606">
        <v>0</v>
      </c>
      <c r="M5606">
        <v>0</v>
      </c>
      <c r="N5606">
        <v>0</v>
      </c>
      <c r="O5606">
        <v>0</v>
      </c>
      <c r="R5606">
        <v>0</v>
      </c>
      <c r="S5606">
        <v>0</v>
      </c>
      <c r="T5606">
        <v>0</v>
      </c>
      <c r="V5606">
        <v>0</v>
      </c>
      <c r="X5606">
        <v>0</v>
      </c>
      <c r="Y5606">
        <v>0</v>
      </c>
      <c r="AB5606">
        <v>4.5622999999999997E-2</v>
      </c>
      <c r="AC5606">
        <v>5.4999999999999997E-3</v>
      </c>
      <c r="AD5606">
        <v>0</v>
      </c>
      <c r="AE5606">
        <v>0</v>
      </c>
      <c r="AF5606">
        <v>0</v>
      </c>
      <c r="AG5606">
        <v>0</v>
      </c>
      <c r="AH5606" t="s">
        <v>4400</v>
      </c>
    </row>
    <row r="5607" spans="1:34">
      <c r="A5607" t="s">
        <v>744</v>
      </c>
      <c r="B5607" t="s">
        <v>745</v>
      </c>
      <c r="C5607" t="s">
        <v>7707</v>
      </c>
      <c r="D5607" t="s">
        <v>7708</v>
      </c>
      <c r="E5607" t="s">
        <v>40</v>
      </c>
      <c r="F5607" t="s">
        <v>4231</v>
      </c>
      <c r="I5607">
        <v>0</v>
      </c>
      <c r="J5607">
        <v>0</v>
      </c>
      <c r="M5607">
        <v>0</v>
      </c>
      <c r="N5607">
        <v>0</v>
      </c>
      <c r="O5607">
        <v>0</v>
      </c>
      <c r="R5607">
        <v>0</v>
      </c>
      <c r="S5607">
        <v>0</v>
      </c>
      <c r="T5607">
        <v>0</v>
      </c>
      <c r="V5607">
        <v>0</v>
      </c>
      <c r="X5607">
        <v>0</v>
      </c>
      <c r="Y5607">
        <v>0</v>
      </c>
      <c r="AB5607">
        <v>4.8522999999999997E-2</v>
      </c>
      <c r="AC5607">
        <v>5.4999999999999997E-3</v>
      </c>
      <c r="AD5607">
        <v>0</v>
      </c>
      <c r="AE5607">
        <v>0</v>
      </c>
      <c r="AF5607">
        <v>0</v>
      </c>
      <c r="AG5607">
        <v>0</v>
      </c>
      <c r="AH5607" t="s">
        <v>4411</v>
      </c>
    </row>
    <row r="5608" spans="1:34">
      <c r="A5608" t="s">
        <v>744</v>
      </c>
      <c r="B5608" t="s">
        <v>745</v>
      </c>
      <c r="C5608" t="s">
        <v>3166</v>
      </c>
      <c r="D5608" t="s">
        <v>3167</v>
      </c>
      <c r="E5608" t="s">
        <v>140</v>
      </c>
      <c r="F5608" t="s">
        <v>103</v>
      </c>
      <c r="G5608" t="s">
        <v>40</v>
      </c>
      <c r="I5608">
        <v>1.5</v>
      </c>
      <c r="J5608">
        <v>3.9236420422081939</v>
      </c>
      <c r="K5608">
        <v>1.577018327198179</v>
      </c>
      <c r="M5608">
        <v>7.0006603694063738</v>
      </c>
      <c r="N5608">
        <v>97.625</v>
      </c>
      <c r="O5608">
        <v>386.15177098732312</v>
      </c>
      <c r="P5608">
        <v>155.07346884115429</v>
      </c>
      <c r="R5608">
        <v>638.85023982847736</v>
      </c>
      <c r="S5608">
        <v>2698500</v>
      </c>
      <c r="T5608">
        <v>55142688.697302073</v>
      </c>
      <c r="U5608">
        <v>12158811.30269796</v>
      </c>
      <c r="V5608">
        <v>70000000.00000003</v>
      </c>
      <c r="X5608">
        <v>0.24030172413793099</v>
      </c>
      <c r="Y5608">
        <v>0.88718845746050956</v>
      </c>
      <c r="Z5608">
        <v>0.35800128692142558</v>
      </c>
      <c r="AB5608">
        <v>7.4847999999999998E-2</v>
      </c>
      <c r="AC5608">
        <v>5.4999999999999997E-3</v>
      </c>
      <c r="AD5608">
        <v>1.905938948738908</v>
      </c>
      <c r="AE5608">
        <v>1.10960466855091</v>
      </c>
      <c r="AF5608">
        <v>10.096551986696189</v>
      </c>
      <c r="AG5608">
        <v>1</v>
      </c>
      <c r="AH5608" t="s">
        <v>1999</v>
      </c>
    </row>
    <row r="5609" spans="1:34">
      <c r="A5609" t="s">
        <v>744</v>
      </c>
      <c r="B5609" t="s">
        <v>745</v>
      </c>
      <c r="C5609" t="s">
        <v>1551</v>
      </c>
      <c r="D5609" t="s">
        <v>1552</v>
      </c>
      <c r="E5609" t="s">
        <v>140</v>
      </c>
      <c r="F5609" t="s">
        <v>103</v>
      </c>
      <c r="G5609" t="s">
        <v>41</v>
      </c>
      <c r="I5609">
        <v>2.7804573992402131</v>
      </c>
      <c r="J5609">
        <v>2.6031787592010112</v>
      </c>
      <c r="K5609">
        <v>8.3999999999999995E-3</v>
      </c>
      <c r="M5609">
        <v>5.3920361584412237</v>
      </c>
      <c r="N5609">
        <v>180.9614357338838</v>
      </c>
      <c r="O5609">
        <v>256.19617621803292</v>
      </c>
      <c r="P5609">
        <v>184.59218749999999</v>
      </c>
      <c r="R5609">
        <v>621.74979945191672</v>
      </c>
      <c r="S5609">
        <v>5002042.8612331422</v>
      </c>
      <c r="T5609">
        <v>36584957.138766848</v>
      </c>
      <c r="U5609">
        <v>28413000</v>
      </c>
      <c r="V5609">
        <v>70000000</v>
      </c>
      <c r="X5609">
        <v>0.44543247128632718</v>
      </c>
      <c r="Y5609">
        <v>0.58861387532939535</v>
      </c>
      <c r="Z5609">
        <v>0.53043732040229885</v>
      </c>
      <c r="AB5609">
        <v>6.9831000000000004E-2</v>
      </c>
      <c r="AC5609">
        <v>5.4999999999999997E-3</v>
      </c>
      <c r="AD5609">
        <v>1.467988901774574</v>
      </c>
      <c r="AE5609">
        <v>0.85463773111293395</v>
      </c>
      <c r="AF5609">
        <v>7.7899937913287314</v>
      </c>
      <c r="AG5609">
        <v>1</v>
      </c>
      <c r="AH5609" t="s">
        <v>626</v>
      </c>
    </row>
    <row r="5610" spans="1:34">
      <c r="A5610" t="s">
        <v>744</v>
      </c>
      <c r="B5610" t="s">
        <v>745</v>
      </c>
      <c r="C5610" t="s">
        <v>3337</v>
      </c>
      <c r="D5610" t="s">
        <v>3338</v>
      </c>
      <c r="E5610" t="s">
        <v>140</v>
      </c>
      <c r="F5610" t="s">
        <v>103</v>
      </c>
      <c r="G5610" t="s">
        <v>302</v>
      </c>
      <c r="I5610">
        <v>3.5959512038976351</v>
      </c>
      <c r="J5610">
        <v>3.6953643144714889</v>
      </c>
      <c r="K5610">
        <v>1.059999999999999E-2</v>
      </c>
      <c r="M5610">
        <v>7.3019155183691247</v>
      </c>
      <c r="N5610">
        <v>234.0364908536711</v>
      </c>
      <c r="O5610">
        <v>363.68543794923579</v>
      </c>
      <c r="P5610">
        <v>42.657638888888847</v>
      </c>
      <c r="R5610">
        <v>640.37956769179573</v>
      </c>
      <c r="S5610">
        <v>6469116.2158118458</v>
      </c>
      <c r="T5610">
        <v>51934483.784188159</v>
      </c>
      <c r="U5610">
        <v>11596399.999999991</v>
      </c>
      <c r="V5610">
        <v>70000000</v>
      </c>
      <c r="X5610">
        <v>0.57607551614164709</v>
      </c>
      <c r="Y5610">
        <v>0.83557178015797517</v>
      </c>
      <c r="Z5610">
        <v>0.1225794220945082</v>
      </c>
      <c r="AB5610">
        <v>6.5969E-2</v>
      </c>
      <c r="AC5610">
        <v>5.4999999999999997E-3</v>
      </c>
      <c r="AD5610">
        <v>1.987956057357039</v>
      </c>
      <c r="AE5610">
        <v>1.157353609661506</v>
      </c>
      <c r="AF5610">
        <v>10.51869418538767</v>
      </c>
      <c r="AG5610">
        <v>1</v>
      </c>
      <c r="AH5610" t="s">
        <v>2253</v>
      </c>
    </row>
    <row r="5611" spans="1:34">
      <c r="A5611" t="s">
        <v>744</v>
      </c>
      <c r="B5611" t="s">
        <v>745</v>
      </c>
      <c r="C5611" t="s">
        <v>7709</v>
      </c>
      <c r="D5611" t="s">
        <v>7710</v>
      </c>
      <c r="E5611" t="s">
        <v>140</v>
      </c>
      <c r="F5611" t="s">
        <v>103</v>
      </c>
      <c r="G5611" t="s">
        <v>4231</v>
      </c>
      <c r="I5611">
        <v>0</v>
      </c>
      <c r="J5611">
        <v>0</v>
      </c>
      <c r="K5611">
        <v>0</v>
      </c>
      <c r="M5611">
        <v>0</v>
      </c>
      <c r="N5611">
        <v>0</v>
      </c>
      <c r="O5611">
        <v>0</v>
      </c>
      <c r="P5611">
        <v>0</v>
      </c>
      <c r="R5611">
        <v>0</v>
      </c>
      <c r="S5611">
        <v>0</v>
      </c>
      <c r="T5611">
        <v>0</v>
      </c>
      <c r="U5611">
        <v>0</v>
      </c>
      <c r="V5611">
        <v>0</v>
      </c>
      <c r="X5611">
        <v>0</v>
      </c>
      <c r="Y5611">
        <v>0</v>
      </c>
      <c r="Z5611">
        <v>0</v>
      </c>
      <c r="AB5611">
        <v>6.8869E-2</v>
      </c>
      <c r="AC5611">
        <v>5.4999999999999997E-3</v>
      </c>
      <c r="AD5611">
        <v>0</v>
      </c>
      <c r="AE5611">
        <v>0</v>
      </c>
      <c r="AF5611">
        <v>0</v>
      </c>
      <c r="AG5611">
        <v>0</v>
      </c>
      <c r="AH5611" t="s">
        <v>7613</v>
      </c>
    </row>
    <row r="5612" spans="1:34">
      <c r="A5612" t="s">
        <v>744</v>
      </c>
      <c r="B5612" t="s">
        <v>745</v>
      </c>
      <c r="C5612" t="s">
        <v>1425</v>
      </c>
      <c r="D5612" t="s">
        <v>1426</v>
      </c>
      <c r="E5612" t="s">
        <v>140</v>
      </c>
      <c r="F5612" t="s">
        <v>40</v>
      </c>
      <c r="G5612" t="s">
        <v>41</v>
      </c>
      <c r="I5612">
        <v>1.5</v>
      </c>
      <c r="J5612">
        <v>3.7831106790515241</v>
      </c>
      <c r="K5612">
        <v>8.400000000000003E-3</v>
      </c>
      <c r="M5612">
        <v>5.2915106790515241</v>
      </c>
      <c r="N5612">
        <v>97.625</v>
      </c>
      <c r="O5612">
        <v>372.0058834400665</v>
      </c>
      <c r="P5612">
        <v>184.59218750000011</v>
      </c>
      <c r="R5612">
        <v>654.22307094006658</v>
      </c>
      <c r="S5612">
        <v>2698500</v>
      </c>
      <c r="T5612">
        <v>29167783.33548725</v>
      </c>
      <c r="U5612">
        <v>28413000.000000011</v>
      </c>
      <c r="V5612">
        <v>60279283.335487261</v>
      </c>
      <c r="X5612">
        <v>0.24030172413793099</v>
      </c>
      <c r="Y5612">
        <v>0.85880960817548957</v>
      </c>
      <c r="Z5612">
        <v>0.53043732040229907</v>
      </c>
      <c r="AB5612">
        <v>6.9831000000000004E-2</v>
      </c>
      <c r="AC5612">
        <v>5.4999999999999997E-3</v>
      </c>
      <c r="AD5612">
        <v>1.4406207084328759</v>
      </c>
      <c r="AE5612">
        <v>0.83870444262966659</v>
      </c>
      <c r="AF5612">
        <v>7.6461668301140664</v>
      </c>
      <c r="AG5612">
        <v>1</v>
      </c>
      <c r="AH5612" t="s">
        <v>277</v>
      </c>
    </row>
    <row r="5613" spans="1:34">
      <c r="A5613" t="s">
        <v>744</v>
      </c>
      <c r="B5613" t="s">
        <v>745</v>
      </c>
      <c r="C5613" t="s">
        <v>3412</v>
      </c>
      <c r="D5613" t="s">
        <v>3413</v>
      </c>
      <c r="E5613" t="s">
        <v>140</v>
      </c>
      <c r="F5613" t="s">
        <v>40</v>
      </c>
      <c r="G5613" t="s">
        <v>302</v>
      </c>
      <c r="I5613">
        <v>2.3986625426931671</v>
      </c>
      <c r="J5613">
        <v>5</v>
      </c>
      <c r="K5613">
        <v>1.059999999999999E-2</v>
      </c>
      <c r="M5613">
        <v>7.4092625426931669</v>
      </c>
      <c r="N5613">
        <v>156.1129538202803</v>
      </c>
      <c r="O5613">
        <v>491.66666666666657</v>
      </c>
      <c r="P5613">
        <v>42.657638888888847</v>
      </c>
      <c r="R5613">
        <v>690.43725937583577</v>
      </c>
      <c r="S5613">
        <v>4315193.914305008</v>
      </c>
      <c r="T5613">
        <v>38550000</v>
      </c>
      <c r="U5613">
        <v>11596399.999999991</v>
      </c>
      <c r="V5613">
        <v>54461593.914305001</v>
      </c>
      <c r="X5613">
        <v>0.38426849642282779</v>
      </c>
      <c r="Y5613">
        <v>1.135057471264368</v>
      </c>
      <c r="Z5613">
        <v>0.1225794220945082</v>
      </c>
      <c r="AB5613">
        <v>6.5969E-2</v>
      </c>
      <c r="AC5613">
        <v>5.4999999999999997E-3</v>
      </c>
      <c r="AD5613">
        <v>2.0171814252358362</v>
      </c>
      <c r="AE5613">
        <v>1.1743681130168671</v>
      </c>
      <c r="AF5613">
        <v>10.67228108094587</v>
      </c>
      <c r="AG5613">
        <v>1</v>
      </c>
      <c r="AH5613" t="s">
        <v>1105</v>
      </c>
    </row>
    <row r="5614" spans="1:34">
      <c r="A5614" t="s">
        <v>744</v>
      </c>
      <c r="B5614" t="s">
        <v>745</v>
      </c>
      <c r="C5614" t="s">
        <v>7711</v>
      </c>
      <c r="D5614" t="s">
        <v>7712</v>
      </c>
      <c r="E5614" t="s">
        <v>140</v>
      </c>
      <c r="F5614" t="s">
        <v>40</v>
      </c>
      <c r="G5614" t="s">
        <v>4231</v>
      </c>
      <c r="I5614">
        <v>0</v>
      </c>
      <c r="J5614">
        <v>0</v>
      </c>
      <c r="K5614">
        <v>0</v>
      </c>
      <c r="M5614">
        <v>0</v>
      </c>
      <c r="N5614">
        <v>0</v>
      </c>
      <c r="O5614">
        <v>0</v>
      </c>
      <c r="P5614">
        <v>0</v>
      </c>
      <c r="R5614">
        <v>0</v>
      </c>
      <c r="S5614">
        <v>0</v>
      </c>
      <c r="T5614">
        <v>0</v>
      </c>
      <c r="U5614">
        <v>0</v>
      </c>
      <c r="V5614">
        <v>0</v>
      </c>
      <c r="X5614">
        <v>0</v>
      </c>
      <c r="Y5614">
        <v>0</v>
      </c>
      <c r="Z5614">
        <v>0</v>
      </c>
      <c r="AB5614">
        <v>6.8869E-2</v>
      </c>
      <c r="AC5614">
        <v>5.4999999999999997E-3</v>
      </c>
      <c r="AD5614">
        <v>0</v>
      </c>
      <c r="AE5614">
        <v>0</v>
      </c>
      <c r="AF5614">
        <v>0</v>
      </c>
      <c r="AG5614">
        <v>0</v>
      </c>
      <c r="AH5614" t="s">
        <v>4612</v>
      </c>
    </row>
    <row r="5615" spans="1:34">
      <c r="A5615" t="s">
        <v>744</v>
      </c>
      <c r="B5615" t="s">
        <v>745</v>
      </c>
      <c r="C5615" t="s">
        <v>746</v>
      </c>
      <c r="D5615" t="s">
        <v>747</v>
      </c>
      <c r="E5615" t="s">
        <v>103</v>
      </c>
      <c r="F5615" t="s">
        <v>40</v>
      </c>
      <c r="G5615" t="s">
        <v>41</v>
      </c>
      <c r="I5615">
        <v>1.078678332607194</v>
      </c>
      <c r="J5615">
        <v>3.4276657917073221</v>
      </c>
      <c r="K5615">
        <v>8.3999999999999995E-3</v>
      </c>
      <c r="M5615">
        <v>4.5147441243145163</v>
      </c>
      <c r="N5615">
        <v>106.1599259007581</v>
      </c>
      <c r="O5615">
        <v>337.05380285121998</v>
      </c>
      <c r="P5615">
        <v>184.59218749999999</v>
      </c>
      <c r="R5615">
        <v>627.80591625197803</v>
      </c>
      <c r="S5615">
        <v>15159696.745936541</v>
      </c>
      <c r="T5615">
        <v>26427303.25406345</v>
      </c>
      <c r="U5615">
        <v>28413000</v>
      </c>
      <c r="V5615">
        <v>70000000</v>
      </c>
      <c r="X5615">
        <v>0.2439037393592777</v>
      </c>
      <c r="Y5615">
        <v>0.77811953317493798</v>
      </c>
      <c r="Z5615">
        <v>0.53043732040229885</v>
      </c>
      <c r="AB5615">
        <v>7.6735999999999999E-2</v>
      </c>
      <c r="AC5615">
        <v>5.4999999999999997E-3</v>
      </c>
      <c r="AD5615">
        <v>1.229144997195575</v>
      </c>
      <c r="AE5615">
        <v>0.7155869437038509</v>
      </c>
      <c r="AF5615">
        <v>6.5417120652139422</v>
      </c>
      <c r="AG5615">
        <v>1</v>
      </c>
      <c r="AH5615" t="s">
        <v>219</v>
      </c>
    </row>
    <row r="5616" spans="1:34">
      <c r="A5616" t="s">
        <v>744</v>
      </c>
      <c r="B5616" t="s">
        <v>745</v>
      </c>
      <c r="C5616" t="s">
        <v>2405</v>
      </c>
      <c r="D5616" t="s">
        <v>2406</v>
      </c>
      <c r="E5616" t="s">
        <v>103</v>
      </c>
      <c r="F5616" t="s">
        <v>40</v>
      </c>
      <c r="G5616" t="s">
        <v>302</v>
      </c>
      <c r="I5616">
        <v>1.7237357810328839</v>
      </c>
      <c r="J5616">
        <v>4.4329824774933861</v>
      </c>
      <c r="K5616">
        <v>1.059999999999999E-2</v>
      </c>
      <c r="M5616">
        <v>6.1673182585262696</v>
      </c>
      <c r="N5616">
        <v>169.64432978331971</v>
      </c>
      <c r="O5616">
        <v>435.90994362018301</v>
      </c>
      <c r="P5616">
        <v>42.657638888888862</v>
      </c>
      <c r="R5616">
        <v>648.2119122923915</v>
      </c>
      <c r="S5616">
        <v>24225305.098526008</v>
      </c>
      <c r="T5616">
        <v>34178294.901474006</v>
      </c>
      <c r="U5616">
        <v>11596399.999999991</v>
      </c>
      <c r="V5616">
        <v>70000000</v>
      </c>
      <c r="X5616">
        <v>0.38975994043110662</v>
      </c>
      <c r="Y5616">
        <v>1.006337976212579</v>
      </c>
      <c r="Z5616">
        <v>0.1225794220945082</v>
      </c>
      <c r="AB5616">
        <v>7.2873999999999994E-2</v>
      </c>
      <c r="AC5616">
        <v>5.4999999999999997E-3</v>
      </c>
      <c r="AD5616">
        <v>1.6790604682898751</v>
      </c>
      <c r="AE5616">
        <v>0.97751994397641384</v>
      </c>
      <c r="AF5616">
        <v>8.9022726707925592</v>
      </c>
      <c r="AG5616">
        <v>1</v>
      </c>
      <c r="AH5616" t="s">
        <v>1099</v>
      </c>
    </row>
    <row r="5617" spans="1:34">
      <c r="A5617" t="s">
        <v>744</v>
      </c>
      <c r="B5617" t="s">
        <v>745</v>
      </c>
      <c r="C5617" t="s">
        <v>7713</v>
      </c>
      <c r="D5617" t="s">
        <v>7714</v>
      </c>
      <c r="E5617" t="s">
        <v>103</v>
      </c>
      <c r="F5617" t="s">
        <v>40</v>
      </c>
      <c r="G5617" t="s">
        <v>4231</v>
      </c>
      <c r="I5617">
        <v>0</v>
      </c>
      <c r="J5617">
        <v>0</v>
      </c>
      <c r="K5617">
        <v>0</v>
      </c>
      <c r="M5617">
        <v>0</v>
      </c>
      <c r="N5617">
        <v>0</v>
      </c>
      <c r="O5617">
        <v>0</v>
      </c>
      <c r="P5617">
        <v>0</v>
      </c>
      <c r="R5617">
        <v>0</v>
      </c>
      <c r="S5617">
        <v>0</v>
      </c>
      <c r="T5617">
        <v>0</v>
      </c>
      <c r="U5617">
        <v>0</v>
      </c>
      <c r="V5617">
        <v>0</v>
      </c>
      <c r="X5617">
        <v>0</v>
      </c>
      <c r="Y5617">
        <v>0</v>
      </c>
      <c r="Z5617">
        <v>0</v>
      </c>
      <c r="AB5617">
        <v>7.5773999999999994E-2</v>
      </c>
      <c r="AC5617">
        <v>5.4999999999999997E-3</v>
      </c>
      <c r="AD5617">
        <v>0</v>
      </c>
      <c r="AE5617">
        <v>0</v>
      </c>
      <c r="AF5617">
        <v>0</v>
      </c>
      <c r="AG5617">
        <v>0</v>
      </c>
      <c r="AH5617" t="s">
        <v>6905</v>
      </c>
    </row>
    <row r="5618" spans="1:34">
      <c r="A5618" t="s">
        <v>744</v>
      </c>
      <c r="B5618" t="s">
        <v>745</v>
      </c>
      <c r="C5618" t="s">
        <v>1162</v>
      </c>
      <c r="D5618" t="s">
        <v>1163</v>
      </c>
      <c r="E5618" t="s">
        <v>140</v>
      </c>
      <c r="F5618" t="s">
        <v>103</v>
      </c>
      <c r="G5618" t="s">
        <v>40</v>
      </c>
      <c r="H5618" t="s">
        <v>41</v>
      </c>
      <c r="I5618">
        <v>1.5</v>
      </c>
      <c r="J5618">
        <v>1.901115187966173</v>
      </c>
      <c r="K5618">
        <v>1.578510077627348</v>
      </c>
      <c r="L5618">
        <v>8.4000000000000012E-3</v>
      </c>
      <c r="M5618">
        <v>4.9880252655935218</v>
      </c>
      <c r="N5618">
        <v>97.625</v>
      </c>
      <c r="O5618">
        <v>187.10141974900421</v>
      </c>
      <c r="P5618">
        <v>155.22015763335591</v>
      </c>
      <c r="Q5618">
        <v>184.59218749999999</v>
      </c>
      <c r="R5618">
        <v>624.53876488236017</v>
      </c>
      <c r="S5618">
        <v>2698500</v>
      </c>
      <c r="T5618">
        <v>26718187.301493142</v>
      </c>
      <c r="U5618">
        <v>12170312.69850686</v>
      </c>
      <c r="V5618">
        <v>70000000</v>
      </c>
      <c r="W5618">
        <v>28413000</v>
      </c>
      <c r="X5618">
        <v>0.24030172413793099</v>
      </c>
      <c r="Y5618">
        <v>0.42986781998013868</v>
      </c>
      <c r="Z5618">
        <v>0.35833993141540382</v>
      </c>
      <c r="AA5618">
        <v>0.53043732040229896</v>
      </c>
      <c r="AB5618">
        <v>9.7082000000000002E-2</v>
      </c>
      <c r="AC5618">
        <v>5.4999999999999997E-3</v>
      </c>
      <c r="AD5618">
        <v>1.3579964073867179</v>
      </c>
      <c r="AE5618">
        <v>0.79060200459657326</v>
      </c>
      <c r="AF5618">
        <v>7.2392056775768134</v>
      </c>
      <c r="AG5618">
        <v>1</v>
      </c>
      <c r="AH5618" t="s">
        <v>446</v>
      </c>
    </row>
    <row r="5619" spans="1:34">
      <c r="A5619" t="s">
        <v>744</v>
      </c>
      <c r="B5619" t="s">
        <v>745</v>
      </c>
      <c r="C5619" t="s">
        <v>2899</v>
      </c>
      <c r="D5619" t="s">
        <v>2900</v>
      </c>
      <c r="E5619" t="s">
        <v>140</v>
      </c>
      <c r="F5619" t="s">
        <v>103</v>
      </c>
      <c r="G5619" t="s">
        <v>40</v>
      </c>
      <c r="H5619" t="s">
        <v>302</v>
      </c>
      <c r="I5619">
        <v>1.5</v>
      </c>
      <c r="J5619">
        <v>2.5461726363918662</v>
      </c>
      <c r="K5619">
        <v>2.5838267634134078</v>
      </c>
      <c r="L5619">
        <v>1.059999999999999E-2</v>
      </c>
      <c r="M5619">
        <v>6.6405993998052741</v>
      </c>
      <c r="N5619">
        <v>97.625000000000014</v>
      </c>
      <c r="O5619">
        <v>250.58582363156609</v>
      </c>
      <c r="P5619">
        <v>254.07629840231851</v>
      </c>
      <c r="Q5619">
        <v>42.657638888888847</v>
      </c>
      <c r="R5619">
        <v>644.94476092277341</v>
      </c>
      <c r="S5619">
        <v>2698500</v>
      </c>
      <c r="T5619">
        <v>35783795.654082641</v>
      </c>
      <c r="U5619">
        <v>19921304.345917381</v>
      </c>
      <c r="V5619">
        <v>70000000</v>
      </c>
      <c r="W5619">
        <v>11596399.999999991</v>
      </c>
      <c r="X5619">
        <v>0.24030172413793111</v>
      </c>
      <c r="Y5619">
        <v>0.57572402105196829</v>
      </c>
      <c r="Z5619">
        <v>0.58655837445304371</v>
      </c>
      <c r="AA5619">
        <v>0.1225794220945082</v>
      </c>
      <c r="AB5619">
        <v>9.3220000000000011E-2</v>
      </c>
      <c r="AC5619">
        <v>5.4999999999999997E-3</v>
      </c>
      <c r="AD5619">
        <v>1.8079118784810171</v>
      </c>
      <c r="AE5619">
        <v>1.052535004869136</v>
      </c>
      <c r="AF5619">
        <v>9.5997662831554269</v>
      </c>
      <c r="AG5619">
        <v>1</v>
      </c>
      <c r="AH5619" t="s">
        <v>1620</v>
      </c>
    </row>
    <row r="5620" spans="1:34">
      <c r="A5620" t="s">
        <v>744</v>
      </c>
      <c r="B5620" t="s">
        <v>745</v>
      </c>
      <c r="C5620" t="s">
        <v>7715</v>
      </c>
      <c r="D5620" t="s">
        <v>7716</v>
      </c>
      <c r="E5620" t="s">
        <v>140</v>
      </c>
      <c r="F5620" t="s">
        <v>103</v>
      </c>
      <c r="G5620" t="s">
        <v>40</v>
      </c>
      <c r="H5620" t="s">
        <v>4231</v>
      </c>
      <c r="I5620">
        <v>0</v>
      </c>
      <c r="J5620">
        <v>0</v>
      </c>
      <c r="K5620">
        <v>0</v>
      </c>
      <c r="L5620">
        <v>0</v>
      </c>
      <c r="M5620">
        <v>0</v>
      </c>
      <c r="N5620">
        <v>0</v>
      </c>
      <c r="O5620">
        <v>0</v>
      </c>
      <c r="P5620">
        <v>0</v>
      </c>
      <c r="Q5620">
        <v>0</v>
      </c>
      <c r="R5620">
        <v>0</v>
      </c>
      <c r="S5620">
        <v>0</v>
      </c>
      <c r="T5620">
        <v>0</v>
      </c>
      <c r="U5620">
        <v>0</v>
      </c>
      <c r="V5620">
        <v>0</v>
      </c>
      <c r="W5620">
        <v>0</v>
      </c>
      <c r="X5620">
        <v>0</v>
      </c>
      <c r="Y5620">
        <v>0</v>
      </c>
      <c r="Z5620">
        <v>0</v>
      </c>
      <c r="AA5620">
        <v>0</v>
      </c>
      <c r="AB5620">
        <v>9.6120000000000011E-2</v>
      </c>
      <c r="AC5620">
        <v>5.4999999999999997E-3</v>
      </c>
      <c r="AD5620">
        <v>0</v>
      </c>
      <c r="AE5620">
        <v>0</v>
      </c>
      <c r="AF5620">
        <v>0</v>
      </c>
      <c r="AG5620">
        <v>0</v>
      </c>
      <c r="AH5620" t="s">
        <v>7649</v>
      </c>
    </row>
    <row r="5621" spans="1:34">
      <c r="A5621" t="s">
        <v>2918</v>
      </c>
      <c r="B5621" t="s">
        <v>2919</v>
      </c>
      <c r="C5621" t="s">
        <v>7717</v>
      </c>
      <c r="D5621" t="s">
        <v>7718</v>
      </c>
      <c r="E5621" t="s">
        <v>140</v>
      </c>
      <c r="I5621">
        <v>0</v>
      </c>
      <c r="M5621">
        <v>0</v>
      </c>
      <c r="N5621">
        <v>0</v>
      </c>
      <c r="R5621">
        <v>0</v>
      </c>
      <c r="S5621">
        <v>0</v>
      </c>
      <c r="V5621">
        <v>0</v>
      </c>
      <c r="X5621">
        <v>0</v>
      </c>
      <c r="AB5621">
        <v>2.0346E-2</v>
      </c>
      <c r="AC5621">
        <v>5.4999999999999997E-3</v>
      </c>
      <c r="AD5621">
        <v>0</v>
      </c>
      <c r="AE5621">
        <v>0</v>
      </c>
      <c r="AF5621">
        <v>0</v>
      </c>
      <c r="AG5621">
        <v>0</v>
      </c>
      <c r="AH5621" t="s">
        <v>140</v>
      </c>
    </row>
    <row r="5622" spans="1:34">
      <c r="A5622" t="s">
        <v>2918</v>
      </c>
      <c r="B5622" t="s">
        <v>2971</v>
      </c>
      <c r="C5622" t="s">
        <v>7717</v>
      </c>
      <c r="D5622" t="s">
        <v>7719</v>
      </c>
      <c r="E5622" t="s">
        <v>140</v>
      </c>
      <c r="I5622">
        <v>0</v>
      </c>
      <c r="M5622">
        <v>0</v>
      </c>
      <c r="N5622">
        <v>0</v>
      </c>
      <c r="R5622">
        <v>0</v>
      </c>
      <c r="S5622">
        <v>0</v>
      </c>
      <c r="V5622">
        <v>0</v>
      </c>
      <c r="X5622">
        <v>0</v>
      </c>
      <c r="AB5622">
        <v>2.0346E-2</v>
      </c>
      <c r="AC5622">
        <v>5.4999999999999997E-3</v>
      </c>
      <c r="AD5622">
        <v>0</v>
      </c>
      <c r="AE5622">
        <v>0</v>
      </c>
      <c r="AF5622">
        <v>0</v>
      </c>
      <c r="AG5622">
        <v>0</v>
      </c>
      <c r="AH5622" t="s">
        <v>140</v>
      </c>
    </row>
    <row r="5623" spans="1:34">
      <c r="A5623" t="s">
        <v>2918</v>
      </c>
      <c r="B5623" t="s">
        <v>2919</v>
      </c>
      <c r="C5623" t="s">
        <v>7720</v>
      </c>
      <c r="D5623" t="s">
        <v>7721</v>
      </c>
      <c r="E5623" t="s">
        <v>103</v>
      </c>
      <c r="I5623">
        <v>0</v>
      </c>
      <c r="M5623">
        <v>0</v>
      </c>
      <c r="N5623">
        <v>0</v>
      </c>
      <c r="R5623">
        <v>0</v>
      </c>
      <c r="S5623">
        <v>0</v>
      </c>
      <c r="V5623">
        <v>0</v>
      </c>
      <c r="X5623">
        <v>0</v>
      </c>
      <c r="AB5623">
        <v>2.7251000000000001E-2</v>
      </c>
      <c r="AC5623">
        <v>5.4999999999999997E-3</v>
      </c>
      <c r="AD5623">
        <v>0</v>
      </c>
      <c r="AE5623">
        <v>0</v>
      </c>
      <c r="AF5623">
        <v>0</v>
      </c>
      <c r="AG5623">
        <v>0</v>
      </c>
      <c r="AH5623" t="s">
        <v>103</v>
      </c>
    </row>
    <row r="5624" spans="1:34">
      <c r="A5624" t="s">
        <v>2918</v>
      </c>
      <c r="B5624" t="s">
        <v>2971</v>
      </c>
      <c r="C5624" t="s">
        <v>7720</v>
      </c>
      <c r="D5624" t="s">
        <v>7722</v>
      </c>
      <c r="E5624" t="s">
        <v>103</v>
      </c>
      <c r="I5624">
        <v>0</v>
      </c>
      <c r="M5624">
        <v>0</v>
      </c>
      <c r="N5624">
        <v>0</v>
      </c>
      <c r="R5624">
        <v>0</v>
      </c>
      <c r="S5624">
        <v>0</v>
      </c>
      <c r="V5624">
        <v>0</v>
      </c>
      <c r="X5624">
        <v>0</v>
      </c>
      <c r="AB5624">
        <v>2.7251000000000001E-2</v>
      </c>
      <c r="AC5624">
        <v>5.4999999999999997E-3</v>
      </c>
      <c r="AD5624">
        <v>0</v>
      </c>
      <c r="AE5624">
        <v>0</v>
      </c>
      <c r="AF5624">
        <v>0</v>
      </c>
      <c r="AG5624">
        <v>0</v>
      </c>
      <c r="AH5624" t="s">
        <v>103</v>
      </c>
    </row>
    <row r="5625" spans="1:34">
      <c r="A5625" t="s">
        <v>2918</v>
      </c>
      <c r="B5625" t="s">
        <v>2919</v>
      </c>
      <c r="C5625" t="s">
        <v>7723</v>
      </c>
      <c r="D5625" t="s">
        <v>7724</v>
      </c>
      <c r="E5625" t="s">
        <v>40</v>
      </c>
      <c r="I5625">
        <v>0</v>
      </c>
      <c r="M5625">
        <v>0</v>
      </c>
      <c r="N5625">
        <v>0</v>
      </c>
      <c r="R5625">
        <v>0</v>
      </c>
      <c r="S5625">
        <v>0</v>
      </c>
      <c r="V5625">
        <v>0</v>
      </c>
      <c r="X5625">
        <v>0</v>
      </c>
      <c r="AB5625">
        <v>2.7251000000000001E-2</v>
      </c>
      <c r="AC5625">
        <v>5.4999999999999997E-3</v>
      </c>
      <c r="AD5625">
        <v>0</v>
      </c>
      <c r="AE5625">
        <v>0</v>
      </c>
      <c r="AF5625">
        <v>0</v>
      </c>
      <c r="AG5625">
        <v>0</v>
      </c>
      <c r="AH5625" t="s">
        <v>40</v>
      </c>
    </row>
    <row r="5626" spans="1:34">
      <c r="A5626" t="s">
        <v>2918</v>
      </c>
      <c r="B5626" t="s">
        <v>2971</v>
      </c>
      <c r="C5626" t="s">
        <v>7723</v>
      </c>
      <c r="D5626" t="s">
        <v>7725</v>
      </c>
      <c r="E5626" t="s">
        <v>40</v>
      </c>
      <c r="I5626">
        <v>0</v>
      </c>
      <c r="M5626">
        <v>0</v>
      </c>
      <c r="N5626">
        <v>0</v>
      </c>
      <c r="R5626">
        <v>0</v>
      </c>
      <c r="S5626">
        <v>0</v>
      </c>
      <c r="V5626">
        <v>0</v>
      </c>
      <c r="X5626">
        <v>0</v>
      </c>
      <c r="AB5626">
        <v>2.7251000000000001E-2</v>
      </c>
      <c r="AC5626">
        <v>5.4999999999999997E-3</v>
      </c>
      <c r="AD5626">
        <v>0</v>
      </c>
      <c r="AE5626">
        <v>0</v>
      </c>
      <c r="AF5626">
        <v>0</v>
      </c>
      <c r="AG5626">
        <v>0</v>
      </c>
      <c r="AH5626" t="s">
        <v>40</v>
      </c>
    </row>
    <row r="5627" spans="1:34">
      <c r="A5627" t="s">
        <v>2918</v>
      </c>
      <c r="B5627" t="s">
        <v>2919</v>
      </c>
      <c r="C5627" t="s">
        <v>3979</v>
      </c>
      <c r="D5627" t="s">
        <v>3980</v>
      </c>
      <c r="E5627" t="s">
        <v>140</v>
      </c>
      <c r="F5627" t="s">
        <v>103</v>
      </c>
      <c r="I5627">
        <v>2.7459673120188879</v>
      </c>
      <c r="J5627">
        <v>4.6293022003897146</v>
      </c>
      <c r="M5627">
        <v>7.375269512408603</v>
      </c>
      <c r="N5627">
        <v>178.71670589056259</v>
      </c>
      <c r="O5627">
        <v>455.60049155502111</v>
      </c>
      <c r="R5627">
        <v>634.3171974455837</v>
      </c>
      <c r="S5627">
        <v>4939995.1943219798</v>
      </c>
      <c r="T5627">
        <v>65060004.805678032</v>
      </c>
      <c r="V5627">
        <v>70000000.000000015</v>
      </c>
      <c r="X5627">
        <v>0.43990711966969259</v>
      </c>
      <c r="Y5627">
        <v>1.0467477496930051</v>
      </c>
      <c r="AB5627">
        <v>4.7597E-2</v>
      </c>
      <c r="AC5627">
        <v>5.4999999999999997E-3</v>
      </c>
      <c r="AD5627">
        <v>2.0079267782473682</v>
      </c>
      <c r="AE5627">
        <v>6.2800419898159259</v>
      </c>
      <c r="AF5627">
        <v>15.716335280471901</v>
      </c>
      <c r="AG5627">
        <v>1</v>
      </c>
      <c r="AH5627" t="s">
        <v>2306</v>
      </c>
    </row>
    <row r="5628" spans="1:34">
      <c r="A5628" t="s">
        <v>2918</v>
      </c>
      <c r="B5628" t="s">
        <v>2971</v>
      </c>
      <c r="C5628" t="s">
        <v>3979</v>
      </c>
      <c r="D5628" t="s">
        <v>3988</v>
      </c>
      <c r="E5628" t="s">
        <v>140</v>
      </c>
      <c r="F5628" t="s">
        <v>103</v>
      </c>
      <c r="I5628">
        <v>2.806338622898672</v>
      </c>
      <c r="J5628">
        <v>4.6215742698340287</v>
      </c>
      <c r="M5628">
        <v>7.4279128927327012</v>
      </c>
      <c r="N5628">
        <v>182.6458720403219</v>
      </c>
      <c r="O5628">
        <v>454.83993438949898</v>
      </c>
      <c r="R5628">
        <v>637.48580642982097</v>
      </c>
      <c r="S5628">
        <v>5048603.1825947119</v>
      </c>
      <c r="T5628">
        <v>64951396.817405298</v>
      </c>
      <c r="V5628">
        <v>70000000.000000015</v>
      </c>
      <c r="X5628">
        <v>0.44957867306494542</v>
      </c>
      <c r="Y5628">
        <v>1.045000360222889</v>
      </c>
      <c r="AB5628">
        <v>4.7597E-2</v>
      </c>
      <c r="AC5628">
        <v>5.4999999999999997E-3</v>
      </c>
      <c r="AD5628">
        <v>2.0222590074455522</v>
      </c>
      <c r="AE5628">
        <v>6.3248678281618957</v>
      </c>
      <c r="AF5628">
        <v>15.82813672834015</v>
      </c>
      <c r="AG5628">
        <v>1</v>
      </c>
      <c r="AH5628" t="s">
        <v>2306</v>
      </c>
    </row>
    <row r="5629" spans="1:34">
      <c r="A5629" t="s">
        <v>2918</v>
      </c>
      <c r="B5629" t="s">
        <v>2919</v>
      </c>
      <c r="C5629" t="s">
        <v>4026</v>
      </c>
      <c r="D5629" t="s">
        <v>4027</v>
      </c>
      <c r="E5629" t="s">
        <v>140</v>
      </c>
      <c r="F5629" t="s">
        <v>40</v>
      </c>
      <c r="I5629">
        <v>3.3730406377640092</v>
      </c>
      <c r="J5629">
        <v>5</v>
      </c>
      <c r="M5629">
        <v>8.3730406377640101</v>
      </c>
      <c r="N5629">
        <v>219.52872817447431</v>
      </c>
      <c r="O5629">
        <v>491.66666666666657</v>
      </c>
      <c r="R5629">
        <v>711.19539484114091</v>
      </c>
      <c r="S5629">
        <v>6068100.1073374515</v>
      </c>
      <c r="T5629">
        <v>38550000</v>
      </c>
      <c r="V5629">
        <v>44618100.107337452</v>
      </c>
      <c r="X5629">
        <v>0.54036498722799864</v>
      </c>
      <c r="Y5629">
        <v>1.135057471264368</v>
      </c>
      <c r="AB5629">
        <v>4.7597E-2</v>
      </c>
      <c r="AC5629">
        <v>5.4999999999999997E-3</v>
      </c>
      <c r="AD5629">
        <v>2.2795712731085258</v>
      </c>
      <c r="AE5629">
        <v>7.1296441030560551</v>
      </c>
      <c r="AF5629">
        <v>17.835353013928589</v>
      </c>
      <c r="AG5629">
        <v>1</v>
      </c>
      <c r="AH5629" t="s">
        <v>1590</v>
      </c>
    </row>
    <row r="5630" spans="1:34">
      <c r="A5630" t="s">
        <v>2918</v>
      </c>
      <c r="B5630" t="s">
        <v>2971</v>
      </c>
      <c r="C5630" t="s">
        <v>4026</v>
      </c>
      <c r="D5630" t="s">
        <v>4028</v>
      </c>
      <c r="E5630" t="s">
        <v>140</v>
      </c>
      <c r="F5630" t="s">
        <v>40</v>
      </c>
      <c r="I5630">
        <v>3.400928210587828</v>
      </c>
      <c r="J5630">
        <v>5</v>
      </c>
      <c r="M5630">
        <v>8.4009282105878285</v>
      </c>
      <c r="N5630">
        <v>221.34374437242451</v>
      </c>
      <c r="O5630">
        <v>491.66666666666657</v>
      </c>
      <c r="R5630">
        <v>713.01041103909108</v>
      </c>
      <c r="S5630">
        <v>6118269.8508475022</v>
      </c>
      <c r="T5630">
        <v>38550000</v>
      </c>
      <c r="V5630">
        <v>44668269.850847512</v>
      </c>
      <c r="X5630">
        <v>0.5448326084490559</v>
      </c>
      <c r="Y5630">
        <v>1.135057471264368</v>
      </c>
      <c r="AB5630">
        <v>4.7597E-2</v>
      </c>
      <c r="AC5630">
        <v>5.4999999999999997E-3</v>
      </c>
      <c r="AD5630">
        <v>2.28716370131187</v>
      </c>
      <c r="AE5630">
        <v>7.1533903713155356</v>
      </c>
      <c r="AF5630">
        <v>17.89457928321524</v>
      </c>
      <c r="AG5630">
        <v>1</v>
      </c>
      <c r="AH5630" t="s">
        <v>1590</v>
      </c>
    </row>
    <row r="5631" spans="1:34">
      <c r="A5631" t="s">
        <v>2918</v>
      </c>
      <c r="B5631" t="s">
        <v>2919</v>
      </c>
      <c r="C5631" t="s">
        <v>7726</v>
      </c>
      <c r="D5631" t="s">
        <v>7727</v>
      </c>
      <c r="E5631" t="s">
        <v>140</v>
      </c>
      <c r="F5631" t="s">
        <v>41</v>
      </c>
      <c r="I5631">
        <v>0</v>
      </c>
      <c r="J5631">
        <v>0</v>
      </c>
      <c r="M5631">
        <v>0</v>
      </c>
      <c r="N5631">
        <v>0</v>
      </c>
      <c r="O5631">
        <v>0</v>
      </c>
      <c r="R5631">
        <v>0</v>
      </c>
      <c r="S5631">
        <v>0</v>
      </c>
      <c r="T5631">
        <v>0</v>
      </c>
      <c r="V5631">
        <v>0</v>
      </c>
      <c r="X5631">
        <v>0</v>
      </c>
      <c r="Y5631">
        <v>0</v>
      </c>
      <c r="AB5631">
        <v>4.258E-2</v>
      </c>
      <c r="AC5631">
        <v>5.4999999999999997E-3</v>
      </c>
      <c r="AD5631">
        <v>0</v>
      </c>
      <c r="AE5631">
        <v>0</v>
      </c>
      <c r="AF5631">
        <v>0</v>
      </c>
      <c r="AG5631">
        <v>0</v>
      </c>
      <c r="AH5631" t="s">
        <v>4335</v>
      </c>
    </row>
    <row r="5632" spans="1:34">
      <c r="A5632" t="s">
        <v>2918</v>
      </c>
      <c r="B5632" t="s">
        <v>2971</v>
      </c>
      <c r="C5632" t="s">
        <v>7726</v>
      </c>
      <c r="D5632" t="s">
        <v>7728</v>
      </c>
      <c r="E5632" t="s">
        <v>140</v>
      </c>
      <c r="F5632" t="s">
        <v>41</v>
      </c>
      <c r="I5632">
        <v>0</v>
      </c>
      <c r="J5632">
        <v>0</v>
      </c>
      <c r="M5632">
        <v>0</v>
      </c>
      <c r="N5632">
        <v>0</v>
      </c>
      <c r="O5632">
        <v>0</v>
      </c>
      <c r="R5632">
        <v>0</v>
      </c>
      <c r="S5632">
        <v>0</v>
      </c>
      <c r="T5632">
        <v>0</v>
      </c>
      <c r="V5632">
        <v>0</v>
      </c>
      <c r="X5632">
        <v>0</v>
      </c>
      <c r="Y5632">
        <v>0</v>
      </c>
      <c r="AB5632">
        <v>4.258E-2</v>
      </c>
      <c r="AC5632">
        <v>5.4999999999999997E-3</v>
      </c>
      <c r="AD5632">
        <v>0</v>
      </c>
      <c r="AE5632">
        <v>0</v>
      </c>
      <c r="AF5632">
        <v>0</v>
      </c>
      <c r="AG5632">
        <v>0</v>
      </c>
      <c r="AH5632" t="s">
        <v>4335</v>
      </c>
    </row>
    <row r="5633" spans="1:34">
      <c r="A5633" t="s">
        <v>2918</v>
      </c>
      <c r="B5633" t="s">
        <v>2919</v>
      </c>
      <c r="C5633" t="s">
        <v>7729</v>
      </c>
      <c r="D5633" t="s">
        <v>7730</v>
      </c>
      <c r="E5633" t="s">
        <v>140</v>
      </c>
      <c r="F5633" t="s">
        <v>302</v>
      </c>
      <c r="I5633">
        <v>0</v>
      </c>
      <c r="J5633">
        <v>0</v>
      </c>
      <c r="M5633">
        <v>0</v>
      </c>
      <c r="N5633">
        <v>0</v>
      </c>
      <c r="O5633">
        <v>0</v>
      </c>
      <c r="R5633">
        <v>0</v>
      </c>
      <c r="S5633">
        <v>0</v>
      </c>
      <c r="T5633">
        <v>0</v>
      </c>
      <c r="V5633">
        <v>0</v>
      </c>
      <c r="X5633">
        <v>0</v>
      </c>
      <c r="Y5633">
        <v>0</v>
      </c>
      <c r="AB5633">
        <v>3.8718000000000002E-2</v>
      </c>
      <c r="AC5633">
        <v>5.4999999999999997E-3</v>
      </c>
      <c r="AD5633">
        <v>0</v>
      </c>
      <c r="AE5633">
        <v>0</v>
      </c>
      <c r="AF5633">
        <v>0</v>
      </c>
      <c r="AG5633">
        <v>0</v>
      </c>
      <c r="AH5633" t="s">
        <v>4357</v>
      </c>
    </row>
    <row r="5634" spans="1:34">
      <c r="A5634" t="s">
        <v>2918</v>
      </c>
      <c r="B5634" t="s">
        <v>2971</v>
      </c>
      <c r="C5634" t="s">
        <v>7729</v>
      </c>
      <c r="D5634" t="s">
        <v>7731</v>
      </c>
      <c r="E5634" t="s">
        <v>140</v>
      </c>
      <c r="F5634" t="s">
        <v>302</v>
      </c>
      <c r="I5634">
        <v>0</v>
      </c>
      <c r="J5634">
        <v>0</v>
      </c>
      <c r="M5634">
        <v>0</v>
      </c>
      <c r="N5634">
        <v>0</v>
      </c>
      <c r="O5634">
        <v>0</v>
      </c>
      <c r="R5634">
        <v>0</v>
      </c>
      <c r="S5634">
        <v>0</v>
      </c>
      <c r="T5634">
        <v>0</v>
      </c>
      <c r="V5634">
        <v>0</v>
      </c>
      <c r="X5634">
        <v>0</v>
      </c>
      <c r="Y5634">
        <v>0</v>
      </c>
      <c r="AB5634">
        <v>3.8718000000000002E-2</v>
      </c>
      <c r="AC5634">
        <v>5.4999999999999997E-3</v>
      </c>
      <c r="AD5634">
        <v>0</v>
      </c>
      <c r="AE5634">
        <v>0</v>
      </c>
      <c r="AF5634">
        <v>0</v>
      </c>
      <c r="AG5634">
        <v>0</v>
      </c>
      <c r="AH5634" t="s">
        <v>4357</v>
      </c>
    </row>
    <row r="5635" spans="1:34">
      <c r="A5635" t="s">
        <v>2918</v>
      </c>
      <c r="B5635" t="s">
        <v>2919</v>
      </c>
      <c r="C5635" t="s">
        <v>3872</v>
      </c>
      <c r="D5635" t="s">
        <v>3873</v>
      </c>
      <c r="E5635" t="s">
        <v>103</v>
      </c>
      <c r="F5635" t="s">
        <v>40</v>
      </c>
      <c r="I5635">
        <v>3.1187276042718688</v>
      </c>
      <c r="J5635">
        <v>3.3942337992613951</v>
      </c>
      <c r="M5635">
        <v>6.5129614035332626</v>
      </c>
      <c r="N5635">
        <v>306.93477505375643</v>
      </c>
      <c r="O5635">
        <v>333.76632359403709</v>
      </c>
      <c r="R5635">
        <v>640.70109864779351</v>
      </c>
      <c r="S5635">
        <v>43830457.407694653</v>
      </c>
      <c r="T5635">
        <v>26169542.592305351</v>
      </c>
      <c r="V5635">
        <v>70000000</v>
      </c>
      <c r="X5635">
        <v>0.70518643207224918</v>
      </c>
      <c r="Y5635">
        <v>0.77053008661393718</v>
      </c>
      <c r="AB5635">
        <v>5.4501999999999988E-2</v>
      </c>
      <c r="AC5635">
        <v>5.4999999999999997E-3</v>
      </c>
      <c r="AD5635">
        <v>1.773162266930522</v>
      </c>
      <c r="AE5635">
        <v>5.5457866351085743</v>
      </c>
      <c r="AF5635">
        <v>13.89191230557236</v>
      </c>
      <c r="AG5635">
        <v>1</v>
      </c>
      <c r="AH5635" t="s">
        <v>1405</v>
      </c>
    </row>
    <row r="5636" spans="1:34">
      <c r="A5636" t="s">
        <v>2918</v>
      </c>
      <c r="B5636" t="s">
        <v>2971</v>
      </c>
      <c r="C5636" t="s">
        <v>3872</v>
      </c>
      <c r="D5636" t="s">
        <v>3882</v>
      </c>
      <c r="E5636" t="s">
        <v>103</v>
      </c>
      <c r="F5636" t="s">
        <v>40</v>
      </c>
      <c r="I5636">
        <v>3.0911482584140728</v>
      </c>
      <c r="J5636">
        <v>3.4445060282646218</v>
      </c>
      <c r="M5636">
        <v>6.5356542866786951</v>
      </c>
      <c r="N5636">
        <v>304.22050776558501</v>
      </c>
      <c r="O5636">
        <v>338.70975944602122</v>
      </c>
      <c r="R5636">
        <v>642.93026721160618</v>
      </c>
      <c r="S5636">
        <v>43442858.522079751</v>
      </c>
      <c r="T5636">
        <v>26557141.477920242</v>
      </c>
      <c r="V5636">
        <v>69999999.999999985</v>
      </c>
      <c r="X5636">
        <v>0.69895036949413036</v>
      </c>
      <c r="Y5636">
        <v>0.78194246043938254</v>
      </c>
      <c r="AB5636">
        <v>5.4501999999999988E-2</v>
      </c>
      <c r="AC5636">
        <v>5.4999999999999997E-3</v>
      </c>
      <c r="AD5636">
        <v>1.779340434069592</v>
      </c>
      <c r="AE5636">
        <v>5.565109625106909</v>
      </c>
      <c r="AF5636">
        <v>13.940106345855201</v>
      </c>
      <c r="AG5636">
        <v>1</v>
      </c>
      <c r="AH5636" t="s">
        <v>1405</v>
      </c>
    </row>
    <row r="5637" spans="1:34">
      <c r="A5637" t="s">
        <v>2918</v>
      </c>
      <c r="B5637" t="s">
        <v>2919</v>
      </c>
      <c r="C5637" t="s">
        <v>7732</v>
      </c>
      <c r="D5637" t="s">
        <v>7733</v>
      </c>
      <c r="E5637" t="s">
        <v>103</v>
      </c>
      <c r="F5637" t="s">
        <v>41</v>
      </c>
      <c r="I5637">
        <v>0</v>
      </c>
      <c r="J5637">
        <v>0</v>
      </c>
      <c r="M5637">
        <v>0</v>
      </c>
      <c r="N5637">
        <v>0</v>
      </c>
      <c r="O5637">
        <v>0</v>
      </c>
      <c r="R5637">
        <v>0</v>
      </c>
      <c r="S5637">
        <v>0</v>
      </c>
      <c r="T5637">
        <v>0</v>
      </c>
      <c r="V5637">
        <v>0</v>
      </c>
      <c r="X5637">
        <v>0</v>
      </c>
      <c r="Y5637">
        <v>0</v>
      </c>
      <c r="AB5637">
        <v>4.9485000000000001E-2</v>
      </c>
      <c r="AC5637">
        <v>5.4999999999999997E-3</v>
      </c>
      <c r="AD5637">
        <v>0</v>
      </c>
      <c r="AE5637">
        <v>0</v>
      </c>
      <c r="AF5637">
        <v>0</v>
      </c>
      <c r="AG5637">
        <v>0</v>
      </c>
      <c r="AH5637" t="s">
        <v>6606</v>
      </c>
    </row>
    <row r="5638" spans="1:34">
      <c r="A5638" t="s">
        <v>2918</v>
      </c>
      <c r="B5638" t="s">
        <v>2971</v>
      </c>
      <c r="C5638" t="s">
        <v>7732</v>
      </c>
      <c r="D5638" t="s">
        <v>7734</v>
      </c>
      <c r="E5638" t="s">
        <v>103</v>
      </c>
      <c r="F5638" t="s">
        <v>41</v>
      </c>
      <c r="I5638">
        <v>0</v>
      </c>
      <c r="J5638">
        <v>0</v>
      </c>
      <c r="M5638">
        <v>0</v>
      </c>
      <c r="N5638">
        <v>0</v>
      </c>
      <c r="O5638">
        <v>0</v>
      </c>
      <c r="R5638">
        <v>0</v>
      </c>
      <c r="S5638">
        <v>0</v>
      </c>
      <c r="T5638">
        <v>0</v>
      </c>
      <c r="V5638">
        <v>0</v>
      </c>
      <c r="X5638">
        <v>0</v>
      </c>
      <c r="Y5638">
        <v>0</v>
      </c>
      <c r="AB5638">
        <v>4.9485000000000001E-2</v>
      </c>
      <c r="AC5638">
        <v>5.4999999999999997E-3</v>
      </c>
      <c r="AD5638">
        <v>0</v>
      </c>
      <c r="AE5638">
        <v>0</v>
      </c>
      <c r="AF5638">
        <v>0</v>
      </c>
      <c r="AG5638">
        <v>0</v>
      </c>
      <c r="AH5638" t="s">
        <v>6606</v>
      </c>
    </row>
    <row r="5639" spans="1:34">
      <c r="A5639" t="s">
        <v>2918</v>
      </c>
      <c r="B5639" t="s">
        <v>2919</v>
      </c>
      <c r="C5639" t="s">
        <v>7735</v>
      </c>
      <c r="D5639" t="s">
        <v>7736</v>
      </c>
      <c r="E5639" t="s">
        <v>103</v>
      </c>
      <c r="F5639" t="s">
        <v>302</v>
      </c>
      <c r="I5639">
        <v>0</v>
      </c>
      <c r="J5639">
        <v>0</v>
      </c>
      <c r="M5639">
        <v>0</v>
      </c>
      <c r="N5639">
        <v>0</v>
      </c>
      <c r="O5639">
        <v>0</v>
      </c>
      <c r="R5639">
        <v>0</v>
      </c>
      <c r="S5639">
        <v>0</v>
      </c>
      <c r="T5639">
        <v>0</v>
      </c>
      <c r="V5639">
        <v>0</v>
      </c>
      <c r="X5639">
        <v>0</v>
      </c>
      <c r="Y5639">
        <v>0</v>
      </c>
      <c r="AB5639">
        <v>4.5622999999999997E-2</v>
      </c>
      <c r="AC5639">
        <v>5.4999999999999997E-3</v>
      </c>
      <c r="AD5639">
        <v>0</v>
      </c>
      <c r="AE5639">
        <v>0</v>
      </c>
      <c r="AF5639">
        <v>0</v>
      </c>
      <c r="AG5639">
        <v>0</v>
      </c>
      <c r="AH5639" t="s">
        <v>6614</v>
      </c>
    </row>
    <row r="5640" spans="1:34">
      <c r="A5640" t="s">
        <v>2918</v>
      </c>
      <c r="B5640" t="s">
        <v>2971</v>
      </c>
      <c r="C5640" t="s">
        <v>7735</v>
      </c>
      <c r="D5640" t="s">
        <v>7737</v>
      </c>
      <c r="E5640" t="s">
        <v>103</v>
      </c>
      <c r="F5640" t="s">
        <v>302</v>
      </c>
      <c r="I5640">
        <v>0</v>
      </c>
      <c r="J5640">
        <v>0</v>
      </c>
      <c r="M5640">
        <v>0</v>
      </c>
      <c r="N5640">
        <v>0</v>
      </c>
      <c r="O5640">
        <v>0</v>
      </c>
      <c r="R5640">
        <v>0</v>
      </c>
      <c r="S5640">
        <v>0</v>
      </c>
      <c r="T5640">
        <v>0</v>
      </c>
      <c r="V5640">
        <v>0</v>
      </c>
      <c r="X5640">
        <v>0</v>
      </c>
      <c r="Y5640">
        <v>0</v>
      </c>
      <c r="AB5640">
        <v>4.5622999999999997E-2</v>
      </c>
      <c r="AC5640">
        <v>5.4999999999999997E-3</v>
      </c>
      <c r="AD5640">
        <v>0</v>
      </c>
      <c r="AE5640">
        <v>0</v>
      </c>
      <c r="AF5640">
        <v>0</v>
      </c>
      <c r="AG5640">
        <v>0</v>
      </c>
      <c r="AH5640" t="s">
        <v>6614</v>
      </c>
    </row>
    <row r="5641" spans="1:34">
      <c r="A5641" t="s">
        <v>2918</v>
      </c>
      <c r="B5641" t="s">
        <v>2919</v>
      </c>
      <c r="C5641" t="s">
        <v>7738</v>
      </c>
      <c r="D5641" t="s">
        <v>7739</v>
      </c>
      <c r="E5641" t="s">
        <v>40</v>
      </c>
      <c r="F5641" t="s">
        <v>41</v>
      </c>
      <c r="I5641">
        <v>0</v>
      </c>
      <c r="J5641">
        <v>0</v>
      </c>
      <c r="M5641">
        <v>0</v>
      </c>
      <c r="N5641">
        <v>0</v>
      </c>
      <c r="O5641">
        <v>0</v>
      </c>
      <c r="R5641">
        <v>0</v>
      </c>
      <c r="S5641">
        <v>0</v>
      </c>
      <c r="T5641">
        <v>0</v>
      </c>
      <c r="V5641">
        <v>0</v>
      </c>
      <c r="X5641">
        <v>0</v>
      </c>
      <c r="Y5641">
        <v>0</v>
      </c>
      <c r="AB5641">
        <v>4.9485000000000001E-2</v>
      </c>
      <c r="AC5641">
        <v>5.4999999999999997E-3</v>
      </c>
      <c r="AD5641">
        <v>0</v>
      </c>
      <c r="AE5641">
        <v>0</v>
      </c>
      <c r="AF5641">
        <v>0</v>
      </c>
      <c r="AG5641">
        <v>0</v>
      </c>
      <c r="AH5641" t="s">
        <v>4379</v>
      </c>
    </row>
    <row r="5642" spans="1:34">
      <c r="A5642" t="s">
        <v>2918</v>
      </c>
      <c r="B5642" t="s">
        <v>2971</v>
      </c>
      <c r="C5642" t="s">
        <v>7738</v>
      </c>
      <c r="D5642" t="s">
        <v>7740</v>
      </c>
      <c r="E5642" t="s">
        <v>40</v>
      </c>
      <c r="F5642" t="s">
        <v>41</v>
      </c>
      <c r="I5642">
        <v>0</v>
      </c>
      <c r="J5642">
        <v>0</v>
      </c>
      <c r="M5642">
        <v>0</v>
      </c>
      <c r="N5642">
        <v>0</v>
      </c>
      <c r="O5642">
        <v>0</v>
      </c>
      <c r="R5642">
        <v>0</v>
      </c>
      <c r="S5642">
        <v>0</v>
      </c>
      <c r="T5642">
        <v>0</v>
      </c>
      <c r="V5642">
        <v>0</v>
      </c>
      <c r="X5642">
        <v>0</v>
      </c>
      <c r="Y5642">
        <v>0</v>
      </c>
      <c r="AB5642">
        <v>4.9485000000000001E-2</v>
      </c>
      <c r="AC5642">
        <v>5.4999999999999997E-3</v>
      </c>
      <c r="AD5642">
        <v>0</v>
      </c>
      <c r="AE5642">
        <v>0</v>
      </c>
      <c r="AF5642">
        <v>0</v>
      </c>
      <c r="AG5642">
        <v>0</v>
      </c>
      <c r="AH5642" t="s">
        <v>4379</v>
      </c>
    </row>
    <row r="5643" spans="1:34">
      <c r="A5643" t="s">
        <v>2918</v>
      </c>
      <c r="B5643" t="s">
        <v>2919</v>
      </c>
      <c r="C5643" t="s">
        <v>7741</v>
      </c>
      <c r="D5643" t="s">
        <v>7742</v>
      </c>
      <c r="E5643" t="s">
        <v>40</v>
      </c>
      <c r="F5643" t="s">
        <v>302</v>
      </c>
      <c r="I5643">
        <v>0</v>
      </c>
      <c r="J5643">
        <v>0</v>
      </c>
      <c r="M5643">
        <v>0</v>
      </c>
      <c r="N5643">
        <v>0</v>
      </c>
      <c r="O5643">
        <v>0</v>
      </c>
      <c r="R5643">
        <v>0</v>
      </c>
      <c r="S5643">
        <v>0</v>
      </c>
      <c r="T5643">
        <v>0</v>
      </c>
      <c r="V5643">
        <v>0</v>
      </c>
      <c r="X5643">
        <v>0</v>
      </c>
      <c r="Y5643">
        <v>0</v>
      </c>
      <c r="AB5643">
        <v>4.5622999999999997E-2</v>
      </c>
      <c r="AC5643">
        <v>5.4999999999999997E-3</v>
      </c>
      <c r="AD5643">
        <v>0</v>
      </c>
      <c r="AE5643">
        <v>0</v>
      </c>
      <c r="AF5643">
        <v>0</v>
      </c>
      <c r="AG5643">
        <v>0</v>
      </c>
      <c r="AH5643" t="s">
        <v>4400</v>
      </c>
    </row>
    <row r="5644" spans="1:34">
      <c r="A5644" t="s">
        <v>2918</v>
      </c>
      <c r="B5644" t="s">
        <v>2971</v>
      </c>
      <c r="C5644" t="s">
        <v>7741</v>
      </c>
      <c r="D5644" t="s">
        <v>7743</v>
      </c>
      <c r="E5644" t="s">
        <v>40</v>
      </c>
      <c r="F5644" t="s">
        <v>302</v>
      </c>
      <c r="I5644">
        <v>0</v>
      </c>
      <c r="J5644">
        <v>0</v>
      </c>
      <c r="M5644">
        <v>0</v>
      </c>
      <c r="N5644">
        <v>0</v>
      </c>
      <c r="O5644">
        <v>0</v>
      </c>
      <c r="R5644">
        <v>0</v>
      </c>
      <c r="S5644">
        <v>0</v>
      </c>
      <c r="T5644">
        <v>0</v>
      </c>
      <c r="V5644">
        <v>0</v>
      </c>
      <c r="X5644">
        <v>0</v>
      </c>
      <c r="Y5644">
        <v>0</v>
      </c>
      <c r="AB5644">
        <v>4.5622999999999997E-2</v>
      </c>
      <c r="AC5644">
        <v>5.4999999999999997E-3</v>
      </c>
      <c r="AD5644">
        <v>0</v>
      </c>
      <c r="AE5644">
        <v>0</v>
      </c>
      <c r="AF5644">
        <v>0</v>
      </c>
      <c r="AG5644">
        <v>0</v>
      </c>
      <c r="AH5644" t="s">
        <v>4400</v>
      </c>
    </row>
    <row r="5645" spans="1:34">
      <c r="A5645" t="s">
        <v>2918</v>
      </c>
      <c r="B5645" t="s">
        <v>2919</v>
      </c>
      <c r="C5645" t="s">
        <v>3947</v>
      </c>
      <c r="D5645" t="s">
        <v>3948</v>
      </c>
      <c r="E5645" t="s">
        <v>140</v>
      </c>
      <c r="F5645" t="s">
        <v>103</v>
      </c>
      <c r="G5645" t="s">
        <v>40</v>
      </c>
      <c r="I5645">
        <v>1.5</v>
      </c>
      <c r="J5645">
        <v>3.9438874247326829</v>
      </c>
      <c r="K5645">
        <v>1.5401146054138759</v>
      </c>
      <c r="M5645">
        <v>6.9840020301465593</v>
      </c>
      <c r="N5645">
        <v>97.625</v>
      </c>
      <c r="O5645">
        <v>388.14425405077492</v>
      </c>
      <c r="P5645">
        <v>151.44460286569779</v>
      </c>
      <c r="R5645">
        <v>637.21385691647265</v>
      </c>
      <c r="S5645">
        <v>2698500</v>
      </c>
      <c r="T5645">
        <v>55427216.392259017</v>
      </c>
      <c r="U5645">
        <v>11874283.60774098</v>
      </c>
      <c r="V5645">
        <v>70000000</v>
      </c>
      <c r="X5645">
        <v>0.24030172413793099</v>
      </c>
      <c r="Y5645">
        <v>0.8917662118783134</v>
      </c>
      <c r="Z5645">
        <v>0.3496237178956787</v>
      </c>
      <c r="AB5645">
        <v>7.4847999999999998E-2</v>
      </c>
      <c r="AC5645">
        <v>5.4999999999999997E-3</v>
      </c>
      <c r="AD5645">
        <v>1.901403694071315</v>
      </c>
      <c r="AE5645">
        <v>5.9468777286697954</v>
      </c>
      <c r="AF5645">
        <v>14.91263145288767</v>
      </c>
      <c r="AG5645">
        <v>1</v>
      </c>
      <c r="AH5645" t="s">
        <v>1999</v>
      </c>
    </row>
    <row r="5646" spans="1:34">
      <c r="A5646" t="s">
        <v>2918</v>
      </c>
      <c r="B5646" t="s">
        <v>2971</v>
      </c>
      <c r="C5646" t="s">
        <v>3947</v>
      </c>
      <c r="D5646" t="s">
        <v>3954</v>
      </c>
      <c r="E5646" t="s">
        <v>140</v>
      </c>
      <c r="F5646" t="s">
        <v>103</v>
      </c>
      <c r="G5646" t="s">
        <v>40</v>
      </c>
      <c r="I5646">
        <v>1.5</v>
      </c>
      <c r="J5646">
        <v>3.9091675089771969</v>
      </c>
      <c r="K5646">
        <v>1.603402819892648</v>
      </c>
      <c r="M5646">
        <v>7.0125703288698453</v>
      </c>
      <c r="N5646">
        <v>97.625</v>
      </c>
      <c r="O5646">
        <v>384.72723567517249</v>
      </c>
      <c r="P5646">
        <v>157.66794395611041</v>
      </c>
      <c r="R5646">
        <v>640.02017963128287</v>
      </c>
      <c r="S5646">
        <v>2698500</v>
      </c>
      <c r="T5646">
        <v>54939264.258627623</v>
      </c>
      <c r="U5646">
        <v>12362235.741372321</v>
      </c>
      <c r="V5646">
        <v>69999999.99999994</v>
      </c>
      <c r="X5646">
        <v>0.24030172413793099</v>
      </c>
      <c r="Y5646">
        <v>0.88391557000759546</v>
      </c>
      <c r="Z5646">
        <v>0.36399087003310121</v>
      </c>
      <c r="AB5646">
        <v>7.4847999999999998E-2</v>
      </c>
      <c r="AC5646">
        <v>5.4999999999999997E-3</v>
      </c>
      <c r="AD5646">
        <v>1.9091814507917899</v>
      </c>
      <c r="AE5646">
        <v>5.9712036350326736</v>
      </c>
      <c r="AF5646">
        <v>14.97330341469431</v>
      </c>
      <c r="AG5646">
        <v>1</v>
      </c>
      <c r="AH5646" t="s">
        <v>1999</v>
      </c>
    </row>
    <row r="5647" spans="1:34">
      <c r="A5647" t="s">
        <v>2918</v>
      </c>
      <c r="B5647" t="s">
        <v>2919</v>
      </c>
      <c r="C5647" t="s">
        <v>3595</v>
      </c>
      <c r="D5647" t="s">
        <v>3596</v>
      </c>
      <c r="E5647" t="s">
        <v>140</v>
      </c>
      <c r="F5647" t="s">
        <v>103</v>
      </c>
      <c r="G5647" t="s">
        <v>41</v>
      </c>
      <c r="I5647">
        <v>2.737542908509961</v>
      </c>
      <c r="J5647">
        <v>2.6086721003155739</v>
      </c>
      <c r="K5647">
        <v>8.400000000000003E-3</v>
      </c>
      <c r="M5647">
        <v>5.3546150088255349</v>
      </c>
      <c r="N5647">
        <v>178.16841762885659</v>
      </c>
      <c r="O5647">
        <v>256.73681253939111</v>
      </c>
      <c r="P5647">
        <v>184.59218750000011</v>
      </c>
      <c r="R5647">
        <v>619.49741766824786</v>
      </c>
      <c r="S5647">
        <v>4924839.6924094195</v>
      </c>
      <c r="T5647">
        <v>36662160.307590567</v>
      </c>
      <c r="U5647">
        <v>28413000.000000011</v>
      </c>
      <c r="V5647">
        <v>70000000</v>
      </c>
      <c r="X5647">
        <v>0.43855752054434011</v>
      </c>
      <c r="Y5647">
        <v>0.58985599394707411</v>
      </c>
      <c r="Z5647">
        <v>0.53043732040229907</v>
      </c>
      <c r="AB5647">
        <v>6.9831000000000004E-2</v>
      </c>
      <c r="AC5647">
        <v>5.4999999999999997E-3</v>
      </c>
      <c r="AD5647">
        <v>1.45780094481114</v>
      </c>
      <c r="AE5647">
        <v>4.5594546800149427</v>
      </c>
      <c r="AF5647">
        <v>11.44720163365162</v>
      </c>
      <c r="AG5647">
        <v>1</v>
      </c>
      <c r="AH5647" t="s">
        <v>626</v>
      </c>
    </row>
    <row r="5648" spans="1:34">
      <c r="A5648" t="s">
        <v>2918</v>
      </c>
      <c r="B5648" t="s">
        <v>2971</v>
      </c>
      <c r="C5648" t="s">
        <v>3595</v>
      </c>
      <c r="D5648" t="s">
        <v>3606</v>
      </c>
      <c r="E5648" t="s">
        <v>140</v>
      </c>
      <c r="F5648" t="s">
        <v>103</v>
      </c>
      <c r="G5648" t="s">
        <v>41</v>
      </c>
      <c r="I5648">
        <v>2.8162237615639079</v>
      </c>
      <c r="J5648">
        <v>2.5986004262107372</v>
      </c>
      <c r="K5648">
        <v>8.3999999999999977E-3</v>
      </c>
      <c r="M5648">
        <v>5.423224187774645</v>
      </c>
      <c r="N5648">
        <v>183.28922981511769</v>
      </c>
      <c r="O5648">
        <v>255.7455919462401</v>
      </c>
      <c r="P5648">
        <v>184.59218749999999</v>
      </c>
      <c r="R5648">
        <v>623.62700926135767</v>
      </c>
      <c r="S5648">
        <v>5066386.5470534703</v>
      </c>
      <c r="T5648">
        <v>36520613.452946521</v>
      </c>
      <c r="U5648">
        <v>28412999.999999989</v>
      </c>
      <c r="V5648">
        <v>69999999.999999985</v>
      </c>
      <c r="X5648">
        <v>0.45116228364134447</v>
      </c>
      <c r="Y5648">
        <v>0.58757865240648677</v>
      </c>
      <c r="Z5648">
        <v>0.53043732040229874</v>
      </c>
      <c r="AB5648">
        <v>6.9831000000000004E-2</v>
      </c>
      <c r="AC5648">
        <v>5.4999999999999997E-3</v>
      </c>
      <c r="AD5648">
        <v>1.4764798835826261</v>
      </c>
      <c r="AE5648">
        <v>4.6178753958901106</v>
      </c>
      <c r="AF5648">
        <v>11.59291046724738</v>
      </c>
      <c r="AG5648">
        <v>1</v>
      </c>
      <c r="AH5648" t="s">
        <v>626</v>
      </c>
    </row>
    <row r="5649" spans="1:34">
      <c r="A5649" t="s">
        <v>2918</v>
      </c>
      <c r="B5649" t="s">
        <v>2919</v>
      </c>
      <c r="C5649" t="s">
        <v>3975</v>
      </c>
      <c r="D5649" t="s">
        <v>3976</v>
      </c>
      <c r="E5649" t="s">
        <v>140</v>
      </c>
      <c r="F5649" t="s">
        <v>103</v>
      </c>
      <c r="G5649" t="s">
        <v>302</v>
      </c>
      <c r="I5649">
        <v>3.5605786942874169</v>
      </c>
      <c r="J5649">
        <v>3.6998922316868761</v>
      </c>
      <c r="K5649">
        <v>1.0600000000000021E-2</v>
      </c>
      <c r="M5649">
        <v>7.2710709259742927</v>
      </c>
      <c r="N5649">
        <v>231.73433001987269</v>
      </c>
      <c r="O5649">
        <v>364.13106046851669</v>
      </c>
      <c r="P5649">
        <v>42.657638888888982</v>
      </c>
      <c r="R5649">
        <v>638.52302937727836</v>
      </c>
      <c r="S5649">
        <v>6405481.0710230628</v>
      </c>
      <c r="T5649">
        <v>51998118.928976923</v>
      </c>
      <c r="U5649">
        <v>11596400.00000002</v>
      </c>
      <c r="V5649">
        <v>70000000</v>
      </c>
      <c r="X5649">
        <v>0.57040879944403311</v>
      </c>
      <c r="Y5649">
        <v>0.83659560339327887</v>
      </c>
      <c r="Z5649">
        <v>0.1225794220945086</v>
      </c>
      <c r="AB5649">
        <v>6.5969E-2</v>
      </c>
      <c r="AC5649">
        <v>5.4999999999999997E-3</v>
      </c>
      <c r="AD5649">
        <v>1.979558576705043</v>
      </c>
      <c r="AE5649">
        <v>6.1913168934671106</v>
      </c>
      <c r="AF5649">
        <v>15.513415396146449</v>
      </c>
      <c r="AG5649">
        <v>1</v>
      </c>
      <c r="AH5649" t="s">
        <v>2253</v>
      </c>
    </row>
    <row r="5650" spans="1:34">
      <c r="A5650" t="s">
        <v>2918</v>
      </c>
      <c r="B5650" t="s">
        <v>2971</v>
      </c>
      <c r="C5650" t="s">
        <v>3975</v>
      </c>
      <c r="D5650" t="s">
        <v>3977</v>
      </c>
      <c r="E5650" t="s">
        <v>140</v>
      </c>
      <c r="F5650" t="s">
        <v>103</v>
      </c>
      <c r="G5650" t="s">
        <v>302</v>
      </c>
      <c r="I5650">
        <v>3.624613649533623</v>
      </c>
      <c r="J5650">
        <v>3.691695330210536</v>
      </c>
      <c r="K5650">
        <v>1.0600000000000021E-2</v>
      </c>
      <c r="M5650">
        <v>7.3269089797441591</v>
      </c>
      <c r="N5650">
        <v>235.90193835714661</v>
      </c>
      <c r="O5650">
        <v>363.32434874822019</v>
      </c>
      <c r="P5650">
        <v>42.657638888888982</v>
      </c>
      <c r="R5650">
        <v>641.88392599425583</v>
      </c>
      <c r="S5650">
        <v>6520679.9555109888</v>
      </c>
      <c r="T5650">
        <v>51882920.044489011</v>
      </c>
      <c r="U5650">
        <v>11596400.00000002</v>
      </c>
      <c r="V5650">
        <v>70000000.00000003</v>
      </c>
      <c r="X5650">
        <v>0.58066727287787223</v>
      </c>
      <c r="Y5650">
        <v>0.83474217326419997</v>
      </c>
      <c r="Z5650">
        <v>0.1225794220945086</v>
      </c>
      <c r="AB5650">
        <v>6.5969E-2</v>
      </c>
      <c r="AC5650">
        <v>5.4999999999999997E-3</v>
      </c>
      <c r="AD5650">
        <v>1.9947605599303471</v>
      </c>
      <c r="AE5650">
        <v>6.238862996252152</v>
      </c>
      <c r="AF5650">
        <v>15.63200153592666</v>
      </c>
      <c r="AG5650">
        <v>1</v>
      </c>
      <c r="AH5650" t="s">
        <v>2253</v>
      </c>
    </row>
    <row r="5651" spans="1:34">
      <c r="A5651" t="s">
        <v>2918</v>
      </c>
      <c r="B5651" t="s">
        <v>2919</v>
      </c>
      <c r="C5651" t="s">
        <v>3563</v>
      </c>
      <c r="D5651" t="s">
        <v>3564</v>
      </c>
      <c r="E5651" t="s">
        <v>140</v>
      </c>
      <c r="F5651" t="s">
        <v>40</v>
      </c>
      <c r="G5651" t="s">
        <v>41</v>
      </c>
      <c r="I5651">
        <v>1.5</v>
      </c>
      <c r="J5651">
        <v>3.7679825501359301</v>
      </c>
      <c r="K5651">
        <v>8.4000000000000012E-3</v>
      </c>
      <c r="M5651">
        <v>5.2763825501359296</v>
      </c>
      <c r="N5651">
        <v>97.625</v>
      </c>
      <c r="O5651">
        <v>370.5182840966998</v>
      </c>
      <c r="P5651">
        <v>184.59218749999999</v>
      </c>
      <c r="R5651">
        <v>652.73547159669988</v>
      </c>
      <c r="S5651">
        <v>2698500</v>
      </c>
      <c r="T5651">
        <v>29051145.461548019</v>
      </c>
      <c r="U5651">
        <v>28413000</v>
      </c>
      <c r="V5651">
        <v>60162645.461548023</v>
      </c>
      <c r="X5651">
        <v>0.24030172413793099</v>
      </c>
      <c r="Y5651">
        <v>0.85537534902511048</v>
      </c>
      <c r="Z5651">
        <v>0.53043732040229896</v>
      </c>
      <c r="AB5651">
        <v>6.9831000000000004E-2</v>
      </c>
      <c r="AC5651">
        <v>5.4999999999999997E-3</v>
      </c>
      <c r="AD5651">
        <v>1.436502055534389</v>
      </c>
      <c r="AE5651">
        <v>4.4928397414407444</v>
      </c>
      <c r="AF5651">
        <v>11.28105534711106</v>
      </c>
      <c r="AG5651">
        <v>1</v>
      </c>
      <c r="AH5651" t="s">
        <v>277</v>
      </c>
    </row>
    <row r="5652" spans="1:34">
      <c r="A5652" t="s">
        <v>2918</v>
      </c>
      <c r="B5652" t="s">
        <v>2971</v>
      </c>
      <c r="C5652" t="s">
        <v>3563</v>
      </c>
      <c r="D5652" t="s">
        <v>3571</v>
      </c>
      <c r="E5652" t="s">
        <v>140</v>
      </c>
      <c r="F5652" t="s">
        <v>40</v>
      </c>
      <c r="G5652" t="s">
        <v>41</v>
      </c>
      <c r="I5652">
        <v>1.5</v>
      </c>
      <c r="J5652">
        <v>3.7944668040222349</v>
      </c>
      <c r="K5652">
        <v>8.4000000000000012E-3</v>
      </c>
      <c r="M5652">
        <v>5.3028668040222353</v>
      </c>
      <c r="N5652">
        <v>97.625</v>
      </c>
      <c r="O5652">
        <v>373.12256906218653</v>
      </c>
      <c r="P5652">
        <v>184.59218749999999</v>
      </c>
      <c r="R5652">
        <v>655.33975656218649</v>
      </c>
      <c r="S5652">
        <v>2698500</v>
      </c>
      <c r="T5652">
        <v>29255339.05901143</v>
      </c>
      <c r="U5652">
        <v>28413000</v>
      </c>
      <c r="V5652">
        <v>60366839.059011437</v>
      </c>
      <c r="X5652">
        <v>0.24030172413793099</v>
      </c>
      <c r="Y5652">
        <v>0.86138757907401309</v>
      </c>
      <c r="Z5652">
        <v>0.53043732040229896</v>
      </c>
      <c r="AB5652">
        <v>6.9831000000000004E-2</v>
      </c>
      <c r="AC5652">
        <v>5.4999999999999997E-3</v>
      </c>
      <c r="AD5652">
        <v>1.4437124283201901</v>
      </c>
      <c r="AE5652">
        <v>4.5153910836249338</v>
      </c>
      <c r="AF5652">
        <v>11.337301315967361</v>
      </c>
      <c r="AG5652">
        <v>1</v>
      </c>
      <c r="AH5652" t="s">
        <v>277</v>
      </c>
    </row>
    <row r="5653" spans="1:34">
      <c r="A5653" t="s">
        <v>2918</v>
      </c>
      <c r="B5653" t="s">
        <v>2919</v>
      </c>
      <c r="C5653" t="s">
        <v>3984</v>
      </c>
      <c r="D5653" t="s">
        <v>3985</v>
      </c>
      <c r="E5653" t="s">
        <v>140</v>
      </c>
      <c r="F5653" t="s">
        <v>40</v>
      </c>
      <c r="G5653" t="s">
        <v>302</v>
      </c>
      <c r="I5653">
        <v>2.3814358371278099</v>
      </c>
      <c r="J5653">
        <v>5</v>
      </c>
      <c r="K5653">
        <v>1.060000000000003E-2</v>
      </c>
      <c r="M5653">
        <v>7.3920358371278114</v>
      </c>
      <c r="N5653">
        <v>154.991782399735</v>
      </c>
      <c r="O5653">
        <v>491.66666666666657</v>
      </c>
      <c r="P5653">
        <v>42.657638888889011</v>
      </c>
      <c r="R5653">
        <v>689.31608795529053</v>
      </c>
      <c r="S5653">
        <v>4284203.0709929308</v>
      </c>
      <c r="T5653">
        <v>38550000</v>
      </c>
      <c r="U5653">
        <v>11596400.00000003</v>
      </c>
      <c r="V5653">
        <v>54430603.070992962</v>
      </c>
      <c r="X5653">
        <v>0.38150875839044668</v>
      </c>
      <c r="Y5653">
        <v>1.135057471264368</v>
      </c>
      <c r="Z5653">
        <v>0.1225794220945087</v>
      </c>
      <c r="AB5653">
        <v>6.5969E-2</v>
      </c>
      <c r="AC5653">
        <v>5.4999999999999997E-3</v>
      </c>
      <c r="AD5653">
        <v>2.0124914320976242</v>
      </c>
      <c r="AE5653">
        <v>6.2943185153143313</v>
      </c>
      <c r="AF5653">
        <v>15.770314784539771</v>
      </c>
      <c r="AG5653">
        <v>1</v>
      </c>
      <c r="AH5653" t="s">
        <v>1105</v>
      </c>
    </row>
    <row r="5654" spans="1:34">
      <c r="A5654" t="s">
        <v>2918</v>
      </c>
      <c r="B5654" t="s">
        <v>2971</v>
      </c>
      <c r="C5654" t="s">
        <v>3984</v>
      </c>
      <c r="D5654" t="s">
        <v>3989</v>
      </c>
      <c r="E5654" t="s">
        <v>140</v>
      </c>
      <c r="F5654" t="s">
        <v>40</v>
      </c>
      <c r="G5654" t="s">
        <v>302</v>
      </c>
      <c r="I5654">
        <v>2.410518977275101</v>
      </c>
      <c r="J5654">
        <v>5</v>
      </c>
      <c r="K5654">
        <v>1.0599999999999979E-2</v>
      </c>
      <c r="M5654">
        <v>7.4211189772751007</v>
      </c>
      <c r="N5654">
        <v>156.8846101043211</v>
      </c>
      <c r="O5654">
        <v>491.66666666666657</v>
      </c>
      <c r="P5654">
        <v>42.657638888888819</v>
      </c>
      <c r="R5654">
        <v>691.20891565987665</v>
      </c>
      <c r="S5654">
        <v>4336523.640117906</v>
      </c>
      <c r="T5654">
        <v>38550000</v>
      </c>
      <c r="U5654">
        <v>11596399.99999998</v>
      </c>
      <c r="V5654">
        <v>54482923.640117884</v>
      </c>
      <c r="X5654">
        <v>0.38616791087093932</v>
      </c>
      <c r="Y5654">
        <v>1.135057471264368</v>
      </c>
      <c r="Z5654">
        <v>0.1225794220945081</v>
      </c>
      <c r="AB5654">
        <v>6.5969E-2</v>
      </c>
      <c r="AC5654">
        <v>5.4999999999999997E-3</v>
      </c>
      <c r="AD5654">
        <v>2.0204093550696611</v>
      </c>
      <c r="AE5654">
        <v>6.3190828091497488</v>
      </c>
      <c r="AF5654">
        <v>15.83208014149451</v>
      </c>
      <c r="AG5654">
        <v>1</v>
      </c>
      <c r="AH5654" t="s">
        <v>1105</v>
      </c>
    </row>
    <row r="5655" spans="1:34">
      <c r="A5655" t="s">
        <v>2918</v>
      </c>
      <c r="B5655" t="s">
        <v>2919</v>
      </c>
      <c r="C5655" t="s">
        <v>2920</v>
      </c>
      <c r="D5655" t="s">
        <v>2921</v>
      </c>
      <c r="E5655" t="s">
        <v>103</v>
      </c>
      <c r="F5655" t="s">
        <v>40</v>
      </c>
      <c r="G5655" t="s">
        <v>41</v>
      </c>
      <c r="I5655">
        <v>1.102731823722344</v>
      </c>
      <c r="J5655">
        <v>3.383820567099642</v>
      </c>
      <c r="K5655">
        <v>8.3999999999999995E-3</v>
      </c>
      <c r="M5655">
        <v>4.4949523908219859</v>
      </c>
      <c r="N5655">
        <v>108.5271903180074</v>
      </c>
      <c r="O5655">
        <v>332.74235576479811</v>
      </c>
      <c r="P5655">
        <v>184.59218749999999</v>
      </c>
      <c r="R5655">
        <v>625.86173358280553</v>
      </c>
      <c r="S5655">
        <v>15497743.42766176</v>
      </c>
      <c r="T5655">
        <v>26089256.572338238</v>
      </c>
      <c r="U5655">
        <v>28413000</v>
      </c>
      <c r="V5655">
        <v>70000000</v>
      </c>
      <c r="X5655">
        <v>0.2493425585607815</v>
      </c>
      <c r="Y5655">
        <v>0.76816616322089559</v>
      </c>
      <c r="Z5655">
        <v>0.53043732040229885</v>
      </c>
      <c r="AB5655">
        <v>7.6735999999999999E-2</v>
      </c>
      <c r="AC5655">
        <v>5.4999999999999997E-3</v>
      </c>
      <c r="AD5655">
        <v>1.2237566718468229</v>
      </c>
      <c r="AE5655">
        <v>3.8274519607849209</v>
      </c>
      <c r="AF5655">
        <v>9.6283970234537311</v>
      </c>
      <c r="AG5655">
        <v>1</v>
      </c>
      <c r="AH5655" t="s">
        <v>219</v>
      </c>
    </row>
    <row r="5656" spans="1:34">
      <c r="A5656" t="s">
        <v>2918</v>
      </c>
      <c r="B5656" t="s">
        <v>2971</v>
      </c>
      <c r="C5656" t="s">
        <v>2920</v>
      </c>
      <c r="D5656" t="s">
        <v>2972</v>
      </c>
      <c r="E5656" t="s">
        <v>103</v>
      </c>
      <c r="F5656" t="s">
        <v>40</v>
      </c>
      <c r="G5656" t="s">
        <v>41</v>
      </c>
      <c r="I5656">
        <v>1.0627835923090181</v>
      </c>
      <c r="J5656">
        <v>3.4566390686057988</v>
      </c>
      <c r="K5656">
        <v>8.3999999999999995E-3</v>
      </c>
      <c r="M5656">
        <v>4.5278226609148184</v>
      </c>
      <c r="N5656">
        <v>104.5956185430792</v>
      </c>
      <c r="O5656">
        <v>339.9028417462369</v>
      </c>
      <c r="P5656">
        <v>184.59218749999999</v>
      </c>
      <c r="R5656">
        <v>629.09064778931611</v>
      </c>
      <c r="S5656">
        <v>14936312.781049291</v>
      </c>
      <c r="T5656">
        <v>26650687.218950711</v>
      </c>
      <c r="U5656">
        <v>28413000</v>
      </c>
      <c r="V5656">
        <v>70000000</v>
      </c>
      <c r="X5656">
        <v>0.2403097239075169</v>
      </c>
      <c r="Y5656">
        <v>0.78469680005706355</v>
      </c>
      <c r="Z5656">
        <v>0.53043732040229885</v>
      </c>
      <c r="AB5656">
        <v>7.6735999999999999E-2</v>
      </c>
      <c r="AC5656">
        <v>5.4999999999999997E-3</v>
      </c>
      <c r="AD5656">
        <v>1.2327056459035111</v>
      </c>
      <c r="AE5656">
        <v>3.855440995768967</v>
      </c>
      <c r="AF5656">
        <v>9.6982053025872954</v>
      </c>
      <c r="AG5656">
        <v>1</v>
      </c>
      <c r="AH5656" t="s">
        <v>219</v>
      </c>
    </row>
    <row r="5657" spans="1:34">
      <c r="A5657" t="s">
        <v>2918</v>
      </c>
      <c r="B5657" t="s">
        <v>2919</v>
      </c>
      <c r="C5657" t="s">
        <v>3810</v>
      </c>
      <c r="D5657" t="s">
        <v>3811</v>
      </c>
      <c r="E5657" t="s">
        <v>103</v>
      </c>
      <c r="F5657" t="s">
        <v>40</v>
      </c>
      <c r="G5657" t="s">
        <v>302</v>
      </c>
      <c r="I5657">
        <v>1.741194580943678</v>
      </c>
      <c r="J5657">
        <v>4.401158198855212</v>
      </c>
      <c r="K5657">
        <v>1.060000000000001E-2</v>
      </c>
      <c r="M5657">
        <v>6.1529527797988903</v>
      </c>
      <c r="N5657">
        <v>171.36256667454029</v>
      </c>
      <c r="O5657">
        <v>432.78055622076249</v>
      </c>
      <c r="P5657">
        <v>42.657638888888918</v>
      </c>
      <c r="R5657">
        <v>646.80076178419176</v>
      </c>
      <c r="S5657">
        <v>24470670.286826309</v>
      </c>
      <c r="T5657">
        <v>33932929.713173687</v>
      </c>
      <c r="U5657">
        <v>11596400.000000009</v>
      </c>
      <c r="V5657">
        <v>70000000</v>
      </c>
      <c r="X5657">
        <v>0.39370761088507378</v>
      </c>
      <c r="Y5657">
        <v>0.99911349916540715</v>
      </c>
      <c r="Z5657">
        <v>0.12257942209450839</v>
      </c>
      <c r="AB5657">
        <v>7.2873999999999994E-2</v>
      </c>
      <c r="AC5657">
        <v>5.4999999999999997E-3</v>
      </c>
      <c r="AD5657">
        <v>1.6751494479033631</v>
      </c>
      <c r="AE5657">
        <v>5.2392392919987554</v>
      </c>
      <c r="AF5657">
        <v>13.14571551970101</v>
      </c>
      <c r="AG5657">
        <v>1</v>
      </c>
      <c r="AH5657" t="s">
        <v>1099</v>
      </c>
    </row>
    <row r="5658" spans="1:34">
      <c r="A5658" t="s">
        <v>2918</v>
      </c>
      <c r="B5658" t="s">
        <v>2971</v>
      </c>
      <c r="C5658" t="s">
        <v>3810</v>
      </c>
      <c r="D5658" t="s">
        <v>3815</v>
      </c>
      <c r="E5658" t="s">
        <v>103</v>
      </c>
      <c r="F5658" t="s">
        <v>40</v>
      </c>
      <c r="G5658" t="s">
        <v>302</v>
      </c>
      <c r="I5658">
        <v>1.7150261694289519</v>
      </c>
      <c r="J5658">
        <v>4.4488585461768011</v>
      </c>
      <c r="K5658">
        <v>1.059999999999999E-2</v>
      </c>
      <c r="M5658">
        <v>6.174484715605753</v>
      </c>
      <c r="N5658">
        <v>168.78715884129929</v>
      </c>
      <c r="O5658">
        <v>437.4710903740521</v>
      </c>
      <c r="P5658">
        <v>42.657638888888862</v>
      </c>
      <c r="R5658">
        <v>648.91588810424037</v>
      </c>
      <c r="S5658">
        <v>24102900.60897686</v>
      </c>
      <c r="T5658">
        <v>34300699.391023137</v>
      </c>
      <c r="U5658">
        <v>11596399.999999991</v>
      </c>
      <c r="V5658">
        <v>70000000</v>
      </c>
      <c r="X5658">
        <v>0.38779057961764563</v>
      </c>
      <c r="Y5658">
        <v>1.009942026287262</v>
      </c>
      <c r="Z5658">
        <v>0.1225794220945082</v>
      </c>
      <c r="AB5658">
        <v>7.2873999999999994E-2</v>
      </c>
      <c r="AC5658">
        <v>5.4999999999999997E-3</v>
      </c>
      <c r="AD5658">
        <v>1.681011545609943</v>
      </c>
      <c r="AE5658">
        <v>5.2575737353382994</v>
      </c>
      <c r="AF5658">
        <v>13.191443996553989</v>
      </c>
      <c r="AG5658">
        <v>1</v>
      </c>
      <c r="AH5658" t="s">
        <v>1099</v>
      </c>
    </row>
    <row r="5659" spans="1:34">
      <c r="A5659" t="s">
        <v>2918</v>
      </c>
      <c r="B5659" t="s">
        <v>2919</v>
      </c>
      <c r="C5659" t="s">
        <v>3399</v>
      </c>
      <c r="D5659" t="s">
        <v>3400</v>
      </c>
      <c r="E5659" t="s">
        <v>140</v>
      </c>
      <c r="F5659" t="s">
        <v>103</v>
      </c>
      <c r="G5659" t="s">
        <v>40</v>
      </c>
      <c r="H5659" t="s">
        <v>41</v>
      </c>
      <c r="I5659">
        <v>1.5</v>
      </c>
      <c r="J5659">
        <v>1.927891644183154</v>
      </c>
      <c r="K5659">
        <v>1.5297013732521301</v>
      </c>
      <c r="L5659">
        <v>8.4000000000000012E-3</v>
      </c>
      <c r="M5659">
        <v>4.9659930174352844</v>
      </c>
      <c r="N5659">
        <v>97.625</v>
      </c>
      <c r="O5659">
        <v>189.73666931502549</v>
      </c>
      <c r="P5659">
        <v>150.42063503645949</v>
      </c>
      <c r="Q5659">
        <v>184.59218749999999</v>
      </c>
      <c r="R5659">
        <v>622.37449185148489</v>
      </c>
      <c r="S5659">
        <v>2698500</v>
      </c>
      <c r="T5659">
        <v>27094502.412226059</v>
      </c>
      <c r="U5659">
        <v>11793997.587773919</v>
      </c>
      <c r="V5659">
        <v>69999999.999999985</v>
      </c>
      <c r="W5659">
        <v>28413000</v>
      </c>
      <c r="X5659">
        <v>0.24030172413793099</v>
      </c>
      <c r="Y5659">
        <v>0.4359223383668448</v>
      </c>
      <c r="Z5659">
        <v>0.34725979450263872</v>
      </c>
      <c r="AA5659">
        <v>0.53043732040229896</v>
      </c>
      <c r="AB5659">
        <v>9.7082000000000002E-2</v>
      </c>
      <c r="AC5659">
        <v>5.4999999999999997E-3</v>
      </c>
      <c r="AD5659">
        <v>1.351998098987617</v>
      </c>
      <c r="AE5659">
        <v>4.2285430543461446</v>
      </c>
      <c r="AF5659">
        <v>10.64911617076905</v>
      </c>
      <c r="AG5659">
        <v>1</v>
      </c>
      <c r="AH5659" t="s">
        <v>446</v>
      </c>
    </row>
    <row r="5660" spans="1:34">
      <c r="A5660" t="s">
        <v>2918</v>
      </c>
      <c r="B5660" t="s">
        <v>2971</v>
      </c>
      <c r="C5660" t="s">
        <v>3399</v>
      </c>
      <c r="D5660" t="s">
        <v>3434</v>
      </c>
      <c r="E5660" t="s">
        <v>140</v>
      </c>
      <c r="F5660" t="s">
        <v>103</v>
      </c>
      <c r="G5660" t="s">
        <v>40</v>
      </c>
      <c r="H5660" t="s">
        <v>41</v>
      </c>
      <c r="I5660">
        <v>1.5</v>
      </c>
      <c r="J5660">
        <v>1.8808028428721451</v>
      </c>
      <c r="K5660">
        <v>1.6155358602338259</v>
      </c>
      <c r="L5660">
        <v>8.4000000000000012E-3</v>
      </c>
      <c r="M5660">
        <v>5.0047387031059714</v>
      </c>
      <c r="N5660">
        <v>97.625</v>
      </c>
      <c r="O5660">
        <v>185.10234645266689</v>
      </c>
      <c r="P5660">
        <v>158.8610262563262</v>
      </c>
      <c r="Q5660">
        <v>184.59218749999999</v>
      </c>
      <c r="R5660">
        <v>626.18056020899326</v>
      </c>
      <c r="S5660">
        <v>2698500</v>
      </c>
      <c r="T5660">
        <v>26432718.517597198</v>
      </c>
      <c r="U5660">
        <v>12455781.4824028</v>
      </c>
      <c r="V5660">
        <v>70000000</v>
      </c>
      <c r="W5660">
        <v>28413000</v>
      </c>
      <c r="X5660">
        <v>0.24030172413793099</v>
      </c>
      <c r="Y5660">
        <v>0.42527492442098258</v>
      </c>
      <c r="Z5660">
        <v>0.36674520965078228</v>
      </c>
      <c r="AA5660">
        <v>0.53043732040229896</v>
      </c>
      <c r="AB5660">
        <v>9.7082000000000002E-2</v>
      </c>
      <c r="AC5660">
        <v>5.4999999999999997E-3</v>
      </c>
      <c r="AD5660">
        <v>1.362546662625709</v>
      </c>
      <c r="AE5660">
        <v>4.2615350056947348</v>
      </c>
      <c r="AF5660">
        <v>10.73140237142642</v>
      </c>
      <c r="AG5660">
        <v>1</v>
      </c>
      <c r="AH5660" t="s">
        <v>446</v>
      </c>
    </row>
    <row r="5661" spans="1:34">
      <c r="A5661" t="s">
        <v>2918</v>
      </c>
      <c r="B5661" t="s">
        <v>2919</v>
      </c>
      <c r="C5661" t="s">
        <v>3898</v>
      </c>
      <c r="D5661" t="s">
        <v>3899</v>
      </c>
      <c r="E5661" t="s">
        <v>140</v>
      </c>
      <c r="F5661" t="s">
        <v>103</v>
      </c>
      <c r="G5661" t="s">
        <v>40</v>
      </c>
      <c r="H5661" t="s">
        <v>302</v>
      </c>
      <c r="I5661">
        <v>1.5</v>
      </c>
      <c r="J5661">
        <v>2.5663544014044941</v>
      </c>
      <c r="K5661">
        <v>2.5470390050076932</v>
      </c>
      <c r="L5661">
        <v>1.06E-2</v>
      </c>
      <c r="M5661">
        <v>6.6239934064121879</v>
      </c>
      <c r="N5661">
        <v>97.625000000000014</v>
      </c>
      <c r="O5661">
        <v>252.5720456715589</v>
      </c>
      <c r="P5661">
        <v>250.45883549242319</v>
      </c>
      <c r="Q5661">
        <v>42.657638888888897</v>
      </c>
      <c r="R5661">
        <v>643.31352005287101</v>
      </c>
      <c r="S5661">
        <v>2698500</v>
      </c>
      <c r="T5661">
        <v>36067429.271390691</v>
      </c>
      <c r="U5661">
        <v>19637670.72860932</v>
      </c>
      <c r="V5661">
        <v>70000000.000000015</v>
      </c>
      <c r="W5661">
        <v>11596400</v>
      </c>
      <c r="X5661">
        <v>0.24030172413793111</v>
      </c>
      <c r="Y5661">
        <v>0.58028739069113833</v>
      </c>
      <c r="Z5661">
        <v>0.57820713044714867</v>
      </c>
      <c r="AA5661">
        <v>0.1225794220945083</v>
      </c>
      <c r="AB5661">
        <v>9.3220000000000011E-2</v>
      </c>
      <c r="AC5661">
        <v>5.4999999999999997E-3</v>
      </c>
      <c r="AD5661">
        <v>1.8033908750441561</v>
      </c>
      <c r="AE5661">
        <v>5.6403303855599782</v>
      </c>
      <c r="AF5661">
        <v>14.16643466701632</v>
      </c>
      <c r="AG5661">
        <v>1</v>
      </c>
      <c r="AH5661" t="s">
        <v>1620</v>
      </c>
    </row>
    <row r="5662" spans="1:34">
      <c r="A5662" t="s">
        <v>2918</v>
      </c>
      <c r="B5662" t="s">
        <v>2971</v>
      </c>
      <c r="C5662" t="s">
        <v>3898</v>
      </c>
      <c r="D5662" t="s">
        <v>3905</v>
      </c>
      <c r="E5662" t="s">
        <v>140</v>
      </c>
      <c r="F5662" t="s">
        <v>103</v>
      </c>
      <c r="G5662" t="s">
        <v>40</v>
      </c>
      <c r="H5662" t="s">
        <v>302</v>
      </c>
      <c r="I5662">
        <v>1.5</v>
      </c>
      <c r="J5662">
        <v>2.5330454199920811</v>
      </c>
      <c r="K5662">
        <v>2.6077553378048259</v>
      </c>
      <c r="L5662">
        <v>1.06E-2</v>
      </c>
      <c r="M5662">
        <v>6.6514007577969068</v>
      </c>
      <c r="N5662">
        <v>97.625000000000014</v>
      </c>
      <c r="O5662">
        <v>249.29388675088731</v>
      </c>
      <c r="P5662">
        <v>256.42927488414119</v>
      </c>
      <c r="Q5662">
        <v>42.657638888888897</v>
      </c>
      <c r="R5662">
        <v>646.00580052391729</v>
      </c>
      <c r="S5662">
        <v>2698500</v>
      </c>
      <c r="T5662">
        <v>35599306.345524803</v>
      </c>
      <c r="U5662">
        <v>20105793.654475208</v>
      </c>
      <c r="V5662">
        <v>70000000.000000015</v>
      </c>
      <c r="W5662">
        <v>11596400</v>
      </c>
      <c r="X5662">
        <v>0.24030172413793111</v>
      </c>
      <c r="Y5662">
        <v>0.57275578013111172</v>
      </c>
      <c r="Z5662">
        <v>0.59199043588098055</v>
      </c>
      <c r="AA5662">
        <v>0.1225794220945083</v>
      </c>
      <c r="AB5662">
        <v>9.3220000000000011E-2</v>
      </c>
      <c r="AC5662">
        <v>5.4999999999999997E-3</v>
      </c>
      <c r="AD5662">
        <v>1.8108525623321421</v>
      </c>
      <c r="AE5662">
        <v>5.6636677452640667</v>
      </c>
      <c r="AF5662">
        <v>14.22464106539312</v>
      </c>
      <c r="AG5662">
        <v>1</v>
      </c>
      <c r="AH5662" t="s">
        <v>1620</v>
      </c>
    </row>
    <row r="5663" spans="1:34">
      <c r="A5663" t="s">
        <v>4047</v>
      </c>
      <c r="B5663" t="s">
        <v>7744</v>
      </c>
      <c r="C5663" t="s">
        <v>7745</v>
      </c>
      <c r="D5663" t="s">
        <v>7746</v>
      </c>
      <c r="E5663" t="s">
        <v>2187</v>
      </c>
      <c r="I5663">
        <v>0</v>
      </c>
      <c r="M5663">
        <v>0</v>
      </c>
      <c r="N5663">
        <v>0</v>
      </c>
      <c r="R5663">
        <v>0</v>
      </c>
      <c r="S5663">
        <v>0</v>
      </c>
      <c r="V5663">
        <v>0</v>
      </c>
      <c r="X5663">
        <v>0</v>
      </c>
      <c r="AB5663">
        <v>2.4146000000000001E-2</v>
      </c>
      <c r="AC5663">
        <v>5.4999999999999997E-3</v>
      </c>
      <c r="AD5663">
        <v>0</v>
      </c>
      <c r="AE5663">
        <v>0</v>
      </c>
      <c r="AF5663">
        <v>0</v>
      </c>
      <c r="AG5663">
        <v>0</v>
      </c>
      <c r="AH5663" t="s">
        <v>2187</v>
      </c>
    </row>
    <row r="5664" spans="1:34">
      <c r="A5664" t="s">
        <v>4047</v>
      </c>
      <c r="B5664" t="s">
        <v>7747</v>
      </c>
      <c r="C5664" t="s">
        <v>7745</v>
      </c>
      <c r="D5664" t="s">
        <v>7748</v>
      </c>
      <c r="E5664" t="s">
        <v>2187</v>
      </c>
      <c r="I5664">
        <v>0</v>
      </c>
      <c r="M5664">
        <v>0</v>
      </c>
      <c r="N5664">
        <v>0</v>
      </c>
      <c r="R5664">
        <v>0</v>
      </c>
      <c r="S5664">
        <v>0</v>
      </c>
      <c r="V5664">
        <v>0</v>
      </c>
      <c r="X5664">
        <v>0</v>
      </c>
      <c r="AB5664">
        <v>2.4146000000000001E-2</v>
      </c>
      <c r="AC5664">
        <v>5.4999999999999997E-3</v>
      </c>
      <c r="AD5664">
        <v>0</v>
      </c>
      <c r="AE5664">
        <v>0</v>
      </c>
      <c r="AF5664">
        <v>0</v>
      </c>
      <c r="AG5664">
        <v>0</v>
      </c>
      <c r="AH5664" t="s">
        <v>2187</v>
      </c>
    </row>
    <row r="5665" spans="1:34">
      <c r="A5665" t="s">
        <v>4047</v>
      </c>
      <c r="B5665" t="s">
        <v>7749</v>
      </c>
      <c r="C5665" t="s">
        <v>7745</v>
      </c>
      <c r="D5665" t="s">
        <v>7750</v>
      </c>
      <c r="E5665" t="s">
        <v>2187</v>
      </c>
      <c r="I5665">
        <v>0</v>
      </c>
      <c r="M5665">
        <v>0</v>
      </c>
      <c r="N5665">
        <v>0</v>
      </c>
      <c r="R5665">
        <v>0</v>
      </c>
      <c r="S5665">
        <v>0</v>
      </c>
      <c r="V5665">
        <v>0</v>
      </c>
      <c r="X5665">
        <v>0</v>
      </c>
      <c r="AB5665">
        <v>2.4146000000000001E-2</v>
      </c>
      <c r="AC5665">
        <v>5.4999999999999997E-3</v>
      </c>
      <c r="AD5665">
        <v>0</v>
      </c>
      <c r="AE5665">
        <v>0</v>
      </c>
      <c r="AF5665">
        <v>0</v>
      </c>
      <c r="AG5665">
        <v>0</v>
      </c>
      <c r="AH5665" t="s">
        <v>2187</v>
      </c>
    </row>
    <row r="5666" spans="1:34">
      <c r="A5666" t="s">
        <v>4047</v>
      </c>
      <c r="B5666" t="s">
        <v>7751</v>
      </c>
      <c r="C5666" t="s">
        <v>7745</v>
      </c>
      <c r="D5666" t="s">
        <v>7752</v>
      </c>
      <c r="E5666" t="s">
        <v>2187</v>
      </c>
      <c r="I5666">
        <v>0</v>
      </c>
      <c r="M5666">
        <v>0</v>
      </c>
      <c r="N5666">
        <v>0</v>
      </c>
      <c r="R5666">
        <v>0</v>
      </c>
      <c r="S5666">
        <v>0</v>
      </c>
      <c r="V5666">
        <v>0</v>
      </c>
      <c r="X5666">
        <v>0</v>
      </c>
      <c r="AB5666">
        <v>2.4146000000000001E-2</v>
      </c>
      <c r="AC5666">
        <v>5.4999999999999997E-3</v>
      </c>
      <c r="AD5666">
        <v>0</v>
      </c>
      <c r="AE5666">
        <v>0</v>
      </c>
      <c r="AF5666">
        <v>0</v>
      </c>
      <c r="AG5666">
        <v>0</v>
      </c>
      <c r="AH5666" t="s">
        <v>2187</v>
      </c>
    </row>
    <row r="5667" spans="1:34">
      <c r="A5667" t="s">
        <v>4047</v>
      </c>
      <c r="B5667" t="s">
        <v>7753</v>
      </c>
      <c r="C5667" t="s">
        <v>7745</v>
      </c>
      <c r="D5667" t="s">
        <v>7754</v>
      </c>
      <c r="E5667" t="s">
        <v>2187</v>
      </c>
      <c r="I5667">
        <v>0</v>
      </c>
      <c r="M5667">
        <v>0</v>
      </c>
      <c r="N5667">
        <v>0</v>
      </c>
      <c r="R5667">
        <v>0</v>
      </c>
      <c r="S5667">
        <v>0</v>
      </c>
      <c r="V5667">
        <v>0</v>
      </c>
      <c r="X5667">
        <v>0</v>
      </c>
      <c r="AB5667">
        <v>2.4146000000000001E-2</v>
      </c>
      <c r="AC5667">
        <v>5.4999999999999997E-3</v>
      </c>
      <c r="AD5667">
        <v>0</v>
      </c>
      <c r="AE5667">
        <v>0</v>
      </c>
      <c r="AF5667">
        <v>0</v>
      </c>
      <c r="AG5667">
        <v>0</v>
      </c>
      <c r="AH5667" t="s">
        <v>2187</v>
      </c>
    </row>
    <row r="5668" spans="1:34">
      <c r="A5668" t="s">
        <v>4047</v>
      </c>
      <c r="B5668" t="s">
        <v>7755</v>
      </c>
      <c r="C5668" t="s">
        <v>7745</v>
      </c>
      <c r="D5668" t="s">
        <v>7756</v>
      </c>
      <c r="E5668" t="s">
        <v>2187</v>
      </c>
      <c r="I5668">
        <v>0</v>
      </c>
      <c r="M5668">
        <v>0</v>
      </c>
      <c r="N5668">
        <v>0</v>
      </c>
      <c r="R5668">
        <v>0</v>
      </c>
      <c r="S5668">
        <v>0</v>
      </c>
      <c r="V5668">
        <v>0</v>
      </c>
      <c r="X5668">
        <v>0</v>
      </c>
      <c r="AB5668">
        <v>2.4146000000000001E-2</v>
      </c>
      <c r="AC5668">
        <v>5.4999999999999997E-3</v>
      </c>
      <c r="AD5668">
        <v>0</v>
      </c>
      <c r="AE5668">
        <v>0</v>
      </c>
      <c r="AF5668">
        <v>0</v>
      </c>
      <c r="AG5668">
        <v>0</v>
      </c>
      <c r="AH5668" t="s">
        <v>2187</v>
      </c>
    </row>
    <row r="5669" spans="1:34">
      <c r="A5669" t="s">
        <v>4047</v>
      </c>
      <c r="B5669" t="s">
        <v>7744</v>
      </c>
      <c r="C5669" t="s">
        <v>7757</v>
      </c>
      <c r="D5669" t="s">
        <v>7758</v>
      </c>
      <c r="E5669" t="s">
        <v>103</v>
      </c>
      <c r="I5669">
        <v>0</v>
      </c>
      <c r="M5669">
        <v>0</v>
      </c>
      <c r="N5669">
        <v>0</v>
      </c>
      <c r="R5669">
        <v>0</v>
      </c>
      <c r="S5669">
        <v>0</v>
      </c>
      <c r="V5669">
        <v>0</v>
      </c>
      <c r="X5669">
        <v>0</v>
      </c>
      <c r="AB5669">
        <v>2.7251000000000001E-2</v>
      </c>
      <c r="AC5669">
        <v>5.4999999999999997E-3</v>
      </c>
      <c r="AD5669">
        <v>0</v>
      </c>
      <c r="AE5669">
        <v>0</v>
      </c>
      <c r="AF5669">
        <v>0</v>
      </c>
      <c r="AG5669">
        <v>0</v>
      </c>
      <c r="AH5669" t="s">
        <v>103</v>
      </c>
    </row>
    <row r="5670" spans="1:34">
      <c r="A5670" t="s">
        <v>4047</v>
      </c>
      <c r="B5670" t="s">
        <v>7747</v>
      </c>
      <c r="C5670" t="s">
        <v>7757</v>
      </c>
      <c r="D5670" t="s">
        <v>7759</v>
      </c>
      <c r="E5670" t="s">
        <v>103</v>
      </c>
      <c r="I5670">
        <v>0</v>
      </c>
      <c r="M5670">
        <v>0</v>
      </c>
      <c r="N5670">
        <v>0</v>
      </c>
      <c r="R5670">
        <v>0</v>
      </c>
      <c r="S5670">
        <v>0</v>
      </c>
      <c r="V5670">
        <v>0</v>
      </c>
      <c r="X5670">
        <v>0</v>
      </c>
      <c r="AB5670">
        <v>2.7251000000000001E-2</v>
      </c>
      <c r="AC5670">
        <v>5.4999999999999997E-3</v>
      </c>
      <c r="AD5670">
        <v>0</v>
      </c>
      <c r="AE5670">
        <v>0</v>
      </c>
      <c r="AF5670">
        <v>0</v>
      </c>
      <c r="AG5670">
        <v>0</v>
      </c>
      <c r="AH5670" t="s">
        <v>103</v>
      </c>
    </row>
    <row r="5671" spans="1:34">
      <c r="A5671" t="s">
        <v>4047</v>
      </c>
      <c r="B5671" t="s">
        <v>7749</v>
      </c>
      <c r="C5671" t="s">
        <v>7757</v>
      </c>
      <c r="D5671" t="s">
        <v>7760</v>
      </c>
      <c r="E5671" t="s">
        <v>103</v>
      </c>
      <c r="I5671">
        <v>0</v>
      </c>
      <c r="M5671">
        <v>0</v>
      </c>
      <c r="N5671">
        <v>0</v>
      </c>
      <c r="R5671">
        <v>0</v>
      </c>
      <c r="S5671">
        <v>0</v>
      </c>
      <c r="V5671">
        <v>0</v>
      </c>
      <c r="X5671">
        <v>0</v>
      </c>
      <c r="AB5671">
        <v>2.7251000000000001E-2</v>
      </c>
      <c r="AC5671">
        <v>5.4999999999999997E-3</v>
      </c>
      <c r="AD5671">
        <v>0</v>
      </c>
      <c r="AE5671">
        <v>0</v>
      </c>
      <c r="AF5671">
        <v>0</v>
      </c>
      <c r="AG5671">
        <v>0</v>
      </c>
      <c r="AH5671" t="s">
        <v>103</v>
      </c>
    </row>
    <row r="5672" spans="1:34">
      <c r="A5672" t="s">
        <v>4047</v>
      </c>
      <c r="B5672" t="s">
        <v>7751</v>
      </c>
      <c r="C5672" t="s">
        <v>7757</v>
      </c>
      <c r="D5672" t="s">
        <v>7761</v>
      </c>
      <c r="E5672" t="s">
        <v>103</v>
      </c>
      <c r="I5672">
        <v>0</v>
      </c>
      <c r="M5672">
        <v>0</v>
      </c>
      <c r="N5672">
        <v>0</v>
      </c>
      <c r="R5672">
        <v>0</v>
      </c>
      <c r="S5672">
        <v>0</v>
      </c>
      <c r="V5672">
        <v>0</v>
      </c>
      <c r="X5672">
        <v>0</v>
      </c>
      <c r="AB5672">
        <v>2.7251000000000001E-2</v>
      </c>
      <c r="AC5672">
        <v>5.4999999999999997E-3</v>
      </c>
      <c r="AD5672">
        <v>0</v>
      </c>
      <c r="AE5672">
        <v>0</v>
      </c>
      <c r="AF5672">
        <v>0</v>
      </c>
      <c r="AG5672">
        <v>0</v>
      </c>
      <c r="AH5672" t="s">
        <v>103</v>
      </c>
    </row>
    <row r="5673" spans="1:34">
      <c r="A5673" t="s">
        <v>4047</v>
      </c>
      <c r="B5673" t="s">
        <v>7753</v>
      </c>
      <c r="C5673" t="s">
        <v>7757</v>
      </c>
      <c r="D5673" t="s">
        <v>7762</v>
      </c>
      <c r="E5673" t="s">
        <v>103</v>
      </c>
      <c r="I5673">
        <v>0</v>
      </c>
      <c r="M5673">
        <v>0</v>
      </c>
      <c r="N5673">
        <v>0</v>
      </c>
      <c r="R5673">
        <v>0</v>
      </c>
      <c r="S5673">
        <v>0</v>
      </c>
      <c r="V5673">
        <v>0</v>
      </c>
      <c r="X5673">
        <v>0</v>
      </c>
      <c r="AB5673">
        <v>2.7251000000000001E-2</v>
      </c>
      <c r="AC5673">
        <v>5.4999999999999997E-3</v>
      </c>
      <c r="AD5673">
        <v>0</v>
      </c>
      <c r="AE5673">
        <v>0</v>
      </c>
      <c r="AF5673">
        <v>0</v>
      </c>
      <c r="AG5673">
        <v>0</v>
      </c>
      <c r="AH5673" t="s">
        <v>103</v>
      </c>
    </row>
    <row r="5674" spans="1:34">
      <c r="A5674" t="s">
        <v>4047</v>
      </c>
      <c r="B5674" t="s">
        <v>7755</v>
      </c>
      <c r="C5674" t="s">
        <v>7757</v>
      </c>
      <c r="D5674" t="s">
        <v>7763</v>
      </c>
      <c r="E5674" t="s">
        <v>103</v>
      </c>
      <c r="I5674">
        <v>0</v>
      </c>
      <c r="M5674">
        <v>0</v>
      </c>
      <c r="N5674">
        <v>0</v>
      </c>
      <c r="R5674">
        <v>0</v>
      </c>
      <c r="S5674">
        <v>0</v>
      </c>
      <c r="V5674">
        <v>0</v>
      </c>
      <c r="X5674">
        <v>0</v>
      </c>
      <c r="AB5674">
        <v>2.7251000000000001E-2</v>
      </c>
      <c r="AC5674">
        <v>5.4999999999999997E-3</v>
      </c>
      <c r="AD5674">
        <v>0</v>
      </c>
      <c r="AE5674">
        <v>0</v>
      </c>
      <c r="AF5674">
        <v>0</v>
      </c>
      <c r="AG5674">
        <v>0</v>
      </c>
      <c r="AH5674" t="s">
        <v>103</v>
      </c>
    </row>
    <row r="5675" spans="1:34">
      <c r="A5675" t="s">
        <v>4047</v>
      </c>
      <c r="B5675" t="s">
        <v>7744</v>
      </c>
      <c r="C5675" t="s">
        <v>7764</v>
      </c>
      <c r="D5675" t="s">
        <v>7765</v>
      </c>
      <c r="E5675" t="s">
        <v>2187</v>
      </c>
      <c r="F5675" t="s">
        <v>103</v>
      </c>
      <c r="I5675">
        <v>0</v>
      </c>
      <c r="J5675">
        <v>0</v>
      </c>
      <c r="M5675">
        <v>0</v>
      </c>
      <c r="N5675">
        <v>0</v>
      </c>
      <c r="O5675">
        <v>0</v>
      </c>
      <c r="R5675">
        <v>0</v>
      </c>
      <c r="S5675">
        <v>0</v>
      </c>
      <c r="T5675">
        <v>0</v>
      </c>
      <c r="V5675">
        <v>0</v>
      </c>
      <c r="X5675">
        <v>0</v>
      </c>
      <c r="Y5675">
        <v>0</v>
      </c>
      <c r="AB5675">
        <v>5.1397000000000012E-2</v>
      </c>
      <c r="AC5675">
        <v>5.4999999999999997E-3</v>
      </c>
      <c r="AD5675">
        <v>0</v>
      </c>
      <c r="AE5675">
        <v>0</v>
      </c>
      <c r="AF5675">
        <v>0</v>
      </c>
      <c r="AG5675">
        <v>0</v>
      </c>
      <c r="AH5675" t="s">
        <v>7574</v>
      </c>
    </row>
    <row r="5676" spans="1:34">
      <c r="A5676" t="s">
        <v>4047</v>
      </c>
      <c r="B5676" t="s">
        <v>7747</v>
      </c>
      <c r="C5676" t="s">
        <v>7764</v>
      </c>
      <c r="D5676" t="s">
        <v>7766</v>
      </c>
      <c r="E5676" t="s">
        <v>2187</v>
      </c>
      <c r="F5676" t="s">
        <v>103</v>
      </c>
      <c r="I5676">
        <v>0</v>
      </c>
      <c r="J5676">
        <v>0</v>
      </c>
      <c r="M5676">
        <v>0</v>
      </c>
      <c r="N5676">
        <v>0</v>
      </c>
      <c r="O5676">
        <v>0</v>
      </c>
      <c r="R5676">
        <v>0</v>
      </c>
      <c r="S5676">
        <v>0</v>
      </c>
      <c r="T5676">
        <v>0</v>
      </c>
      <c r="V5676">
        <v>0</v>
      </c>
      <c r="X5676">
        <v>0</v>
      </c>
      <c r="Y5676">
        <v>0</v>
      </c>
      <c r="AB5676">
        <v>5.1397000000000012E-2</v>
      </c>
      <c r="AC5676">
        <v>5.4999999999999997E-3</v>
      </c>
      <c r="AD5676">
        <v>0</v>
      </c>
      <c r="AE5676">
        <v>0</v>
      </c>
      <c r="AF5676">
        <v>0</v>
      </c>
      <c r="AG5676">
        <v>0</v>
      </c>
      <c r="AH5676" t="s">
        <v>7574</v>
      </c>
    </row>
    <row r="5677" spans="1:34">
      <c r="A5677" t="s">
        <v>4047</v>
      </c>
      <c r="B5677" t="s">
        <v>7749</v>
      </c>
      <c r="C5677" t="s">
        <v>7764</v>
      </c>
      <c r="D5677" t="s">
        <v>7767</v>
      </c>
      <c r="E5677" t="s">
        <v>2187</v>
      </c>
      <c r="F5677" t="s">
        <v>103</v>
      </c>
      <c r="I5677">
        <v>0</v>
      </c>
      <c r="J5677">
        <v>0</v>
      </c>
      <c r="M5677">
        <v>0</v>
      </c>
      <c r="N5677">
        <v>0</v>
      </c>
      <c r="O5677">
        <v>0</v>
      </c>
      <c r="R5677">
        <v>0</v>
      </c>
      <c r="S5677">
        <v>0</v>
      </c>
      <c r="T5677">
        <v>0</v>
      </c>
      <c r="V5677">
        <v>0</v>
      </c>
      <c r="X5677">
        <v>0</v>
      </c>
      <c r="Y5677">
        <v>0</v>
      </c>
      <c r="AB5677">
        <v>5.1397000000000012E-2</v>
      </c>
      <c r="AC5677">
        <v>5.4999999999999997E-3</v>
      </c>
      <c r="AD5677">
        <v>0</v>
      </c>
      <c r="AE5677">
        <v>0</v>
      </c>
      <c r="AF5677">
        <v>0</v>
      </c>
      <c r="AG5677">
        <v>0</v>
      </c>
      <c r="AH5677" t="s">
        <v>7574</v>
      </c>
    </row>
    <row r="5678" spans="1:34">
      <c r="A5678" t="s">
        <v>4047</v>
      </c>
      <c r="B5678" t="s">
        <v>7751</v>
      </c>
      <c r="C5678" t="s">
        <v>7764</v>
      </c>
      <c r="D5678" t="s">
        <v>7768</v>
      </c>
      <c r="E5678" t="s">
        <v>2187</v>
      </c>
      <c r="F5678" t="s">
        <v>103</v>
      </c>
      <c r="I5678">
        <v>0</v>
      </c>
      <c r="J5678">
        <v>0</v>
      </c>
      <c r="M5678">
        <v>0</v>
      </c>
      <c r="N5678">
        <v>0</v>
      </c>
      <c r="O5678">
        <v>0</v>
      </c>
      <c r="R5678">
        <v>0</v>
      </c>
      <c r="S5678">
        <v>0</v>
      </c>
      <c r="T5678">
        <v>0</v>
      </c>
      <c r="V5678">
        <v>0</v>
      </c>
      <c r="X5678">
        <v>0</v>
      </c>
      <c r="Y5678">
        <v>0</v>
      </c>
      <c r="AB5678">
        <v>5.1397000000000012E-2</v>
      </c>
      <c r="AC5678">
        <v>5.4999999999999997E-3</v>
      </c>
      <c r="AD5678">
        <v>0</v>
      </c>
      <c r="AE5678">
        <v>0</v>
      </c>
      <c r="AF5678">
        <v>0</v>
      </c>
      <c r="AG5678">
        <v>0</v>
      </c>
      <c r="AH5678" t="s">
        <v>7574</v>
      </c>
    </row>
    <row r="5679" spans="1:34">
      <c r="A5679" t="s">
        <v>4047</v>
      </c>
      <c r="B5679" t="s">
        <v>7753</v>
      </c>
      <c r="C5679" t="s">
        <v>7764</v>
      </c>
      <c r="D5679" t="s">
        <v>7769</v>
      </c>
      <c r="E5679" t="s">
        <v>2187</v>
      </c>
      <c r="F5679" t="s">
        <v>103</v>
      </c>
      <c r="I5679">
        <v>0</v>
      </c>
      <c r="J5679">
        <v>0</v>
      </c>
      <c r="M5679">
        <v>0</v>
      </c>
      <c r="N5679">
        <v>0</v>
      </c>
      <c r="O5679">
        <v>0</v>
      </c>
      <c r="R5679">
        <v>0</v>
      </c>
      <c r="S5679">
        <v>0</v>
      </c>
      <c r="T5679">
        <v>0</v>
      </c>
      <c r="V5679">
        <v>0</v>
      </c>
      <c r="X5679">
        <v>0</v>
      </c>
      <c r="Y5679">
        <v>0</v>
      </c>
      <c r="AB5679">
        <v>5.1397000000000012E-2</v>
      </c>
      <c r="AC5679">
        <v>5.4999999999999997E-3</v>
      </c>
      <c r="AD5679">
        <v>0</v>
      </c>
      <c r="AE5679">
        <v>0</v>
      </c>
      <c r="AF5679">
        <v>0</v>
      </c>
      <c r="AG5679">
        <v>0</v>
      </c>
      <c r="AH5679" t="s">
        <v>7574</v>
      </c>
    </row>
    <row r="5680" spans="1:34">
      <c r="A5680" t="s">
        <v>4047</v>
      </c>
      <c r="B5680" t="s">
        <v>7755</v>
      </c>
      <c r="C5680" t="s">
        <v>7764</v>
      </c>
      <c r="D5680" t="s">
        <v>7770</v>
      </c>
      <c r="E5680" t="s">
        <v>2187</v>
      </c>
      <c r="F5680" t="s">
        <v>103</v>
      </c>
      <c r="I5680">
        <v>0</v>
      </c>
      <c r="J5680">
        <v>0</v>
      </c>
      <c r="M5680">
        <v>0</v>
      </c>
      <c r="N5680">
        <v>0</v>
      </c>
      <c r="O5680">
        <v>0</v>
      </c>
      <c r="R5680">
        <v>0</v>
      </c>
      <c r="S5680">
        <v>0</v>
      </c>
      <c r="T5680">
        <v>0</v>
      </c>
      <c r="V5680">
        <v>0</v>
      </c>
      <c r="X5680">
        <v>0</v>
      </c>
      <c r="Y5680">
        <v>0</v>
      </c>
      <c r="AB5680">
        <v>5.1397000000000012E-2</v>
      </c>
      <c r="AC5680">
        <v>5.4999999999999997E-3</v>
      </c>
      <c r="AD5680">
        <v>0</v>
      </c>
      <c r="AE5680">
        <v>0</v>
      </c>
      <c r="AF5680">
        <v>0</v>
      </c>
      <c r="AG5680">
        <v>0</v>
      </c>
      <c r="AH5680" t="s">
        <v>7574</v>
      </c>
    </row>
    <row r="5681" spans="1:34">
      <c r="A5681" t="s">
        <v>4047</v>
      </c>
      <c r="B5681" t="s">
        <v>7744</v>
      </c>
      <c r="C5681" t="s">
        <v>7771</v>
      </c>
      <c r="D5681" t="s">
        <v>7772</v>
      </c>
      <c r="E5681" t="s">
        <v>2187</v>
      </c>
      <c r="F5681" t="s">
        <v>41</v>
      </c>
      <c r="I5681">
        <v>0</v>
      </c>
      <c r="J5681">
        <v>0</v>
      </c>
      <c r="M5681">
        <v>0</v>
      </c>
      <c r="N5681">
        <v>0</v>
      </c>
      <c r="O5681">
        <v>0</v>
      </c>
      <c r="R5681">
        <v>0</v>
      </c>
      <c r="S5681">
        <v>0</v>
      </c>
      <c r="T5681">
        <v>0</v>
      </c>
      <c r="V5681">
        <v>0</v>
      </c>
      <c r="X5681">
        <v>0</v>
      </c>
      <c r="Y5681">
        <v>0</v>
      </c>
      <c r="AB5681">
        <v>4.6379999999999998E-2</v>
      </c>
      <c r="AC5681">
        <v>5.4999999999999997E-3</v>
      </c>
      <c r="AD5681">
        <v>0</v>
      </c>
      <c r="AE5681">
        <v>0</v>
      </c>
      <c r="AF5681">
        <v>0</v>
      </c>
      <c r="AG5681">
        <v>0</v>
      </c>
      <c r="AH5681" t="s">
        <v>7577</v>
      </c>
    </row>
    <row r="5682" spans="1:34">
      <c r="A5682" t="s">
        <v>4047</v>
      </c>
      <c r="B5682" t="s">
        <v>7747</v>
      </c>
      <c r="C5682" t="s">
        <v>7771</v>
      </c>
      <c r="D5682" t="s">
        <v>7773</v>
      </c>
      <c r="E5682" t="s">
        <v>2187</v>
      </c>
      <c r="F5682" t="s">
        <v>41</v>
      </c>
      <c r="I5682">
        <v>0</v>
      </c>
      <c r="J5682">
        <v>0</v>
      </c>
      <c r="M5682">
        <v>0</v>
      </c>
      <c r="N5682">
        <v>0</v>
      </c>
      <c r="O5682">
        <v>0</v>
      </c>
      <c r="R5682">
        <v>0</v>
      </c>
      <c r="S5682">
        <v>0</v>
      </c>
      <c r="T5682">
        <v>0</v>
      </c>
      <c r="V5682">
        <v>0</v>
      </c>
      <c r="X5682">
        <v>0</v>
      </c>
      <c r="Y5682">
        <v>0</v>
      </c>
      <c r="AB5682">
        <v>4.6379999999999998E-2</v>
      </c>
      <c r="AC5682">
        <v>5.4999999999999997E-3</v>
      </c>
      <c r="AD5682">
        <v>0</v>
      </c>
      <c r="AE5682">
        <v>0</v>
      </c>
      <c r="AF5682">
        <v>0</v>
      </c>
      <c r="AG5682">
        <v>0</v>
      </c>
      <c r="AH5682" t="s">
        <v>7577</v>
      </c>
    </row>
    <row r="5683" spans="1:34">
      <c r="A5683" t="s">
        <v>4047</v>
      </c>
      <c r="B5683" t="s">
        <v>7749</v>
      </c>
      <c r="C5683" t="s">
        <v>7771</v>
      </c>
      <c r="D5683" t="s">
        <v>7774</v>
      </c>
      <c r="E5683" t="s">
        <v>2187</v>
      </c>
      <c r="F5683" t="s">
        <v>41</v>
      </c>
      <c r="I5683">
        <v>0</v>
      </c>
      <c r="J5683">
        <v>0</v>
      </c>
      <c r="M5683">
        <v>0</v>
      </c>
      <c r="N5683">
        <v>0</v>
      </c>
      <c r="O5683">
        <v>0</v>
      </c>
      <c r="R5683">
        <v>0</v>
      </c>
      <c r="S5683">
        <v>0</v>
      </c>
      <c r="T5683">
        <v>0</v>
      </c>
      <c r="V5683">
        <v>0</v>
      </c>
      <c r="X5683">
        <v>0</v>
      </c>
      <c r="Y5683">
        <v>0</v>
      </c>
      <c r="AB5683">
        <v>4.6379999999999998E-2</v>
      </c>
      <c r="AC5683">
        <v>5.4999999999999997E-3</v>
      </c>
      <c r="AD5683">
        <v>0</v>
      </c>
      <c r="AE5683">
        <v>0</v>
      </c>
      <c r="AF5683">
        <v>0</v>
      </c>
      <c r="AG5683">
        <v>0</v>
      </c>
      <c r="AH5683" t="s">
        <v>7577</v>
      </c>
    </row>
    <row r="5684" spans="1:34">
      <c r="A5684" t="s">
        <v>4047</v>
      </c>
      <c r="B5684" t="s">
        <v>7751</v>
      </c>
      <c r="C5684" t="s">
        <v>7771</v>
      </c>
      <c r="D5684" t="s">
        <v>7775</v>
      </c>
      <c r="E5684" t="s">
        <v>2187</v>
      </c>
      <c r="F5684" t="s">
        <v>41</v>
      </c>
      <c r="I5684">
        <v>0</v>
      </c>
      <c r="J5684">
        <v>0</v>
      </c>
      <c r="M5684">
        <v>0</v>
      </c>
      <c r="N5684">
        <v>0</v>
      </c>
      <c r="O5684">
        <v>0</v>
      </c>
      <c r="R5684">
        <v>0</v>
      </c>
      <c r="S5684">
        <v>0</v>
      </c>
      <c r="T5684">
        <v>0</v>
      </c>
      <c r="V5684">
        <v>0</v>
      </c>
      <c r="X5684">
        <v>0</v>
      </c>
      <c r="Y5684">
        <v>0</v>
      </c>
      <c r="AB5684">
        <v>4.6379999999999998E-2</v>
      </c>
      <c r="AC5684">
        <v>5.4999999999999997E-3</v>
      </c>
      <c r="AD5684">
        <v>0</v>
      </c>
      <c r="AE5684">
        <v>0</v>
      </c>
      <c r="AF5684">
        <v>0</v>
      </c>
      <c r="AG5684">
        <v>0</v>
      </c>
      <c r="AH5684" t="s">
        <v>7577</v>
      </c>
    </row>
    <row r="5685" spans="1:34">
      <c r="A5685" t="s">
        <v>4047</v>
      </c>
      <c r="B5685" t="s">
        <v>7753</v>
      </c>
      <c r="C5685" t="s">
        <v>7771</v>
      </c>
      <c r="D5685" t="s">
        <v>7776</v>
      </c>
      <c r="E5685" t="s">
        <v>2187</v>
      </c>
      <c r="F5685" t="s">
        <v>41</v>
      </c>
      <c r="I5685">
        <v>0</v>
      </c>
      <c r="J5685">
        <v>0</v>
      </c>
      <c r="M5685">
        <v>0</v>
      </c>
      <c r="N5685">
        <v>0</v>
      </c>
      <c r="O5685">
        <v>0</v>
      </c>
      <c r="R5685">
        <v>0</v>
      </c>
      <c r="S5685">
        <v>0</v>
      </c>
      <c r="T5685">
        <v>0</v>
      </c>
      <c r="V5685">
        <v>0</v>
      </c>
      <c r="X5685">
        <v>0</v>
      </c>
      <c r="Y5685">
        <v>0</v>
      </c>
      <c r="AB5685">
        <v>4.6379999999999998E-2</v>
      </c>
      <c r="AC5685">
        <v>5.4999999999999997E-3</v>
      </c>
      <c r="AD5685">
        <v>0</v>
      </c>
      <c r="AE5685">
        <v>0</v>
      </c>
      <c r="AF5685">
        <v>0</v>
      </c>
      <c r="AG5685">
        <v>0</v>
      </c>
      <c r="AH5685" t="s">
        <v>7577</v>
      </c>
    </row>
    <row r="5686" spans="1:34">
      <c r="A5686" t="s">
        <v>4047</v>
      </c>
      <c r="B5686" t="s">
        <v>7755</v>
      </c>
      <c r="C5686" t="s">
        <v>7771</v>
      </c>
      <c r="D5686" t="s">
        <v>7777</v>
      </c>
      <c r="E5686" t="s">
        <v>2187</v>
      </c>
      <c r="F5686" t="s">
        <v>41</v>
      </c>
      <c r="I5686">
        <v>0</v>
      </c>
      <c r="J5686">
        <v>0</v>
      </c>
      <c r="M5686">
        <v>0</v>
      </c>
      <c r="N5686">
        <v>0</v>
      </c>
      <c r="O5686">
        <v>0</v>
      </c>
      <c r="R5686">
        <v>0</v>
      </c>
      <c r="S5686">
        <v>0</v>
      </c>
      <c r="T5686">
        <v>0</v>
      </c>
      <c r="V5686">
        <v>0</v>
      </c>
      <c r="X5686">
        <v>0</v>
      </c>
      <c r="Y5686">
        <v>0</v>
      </c>
      <c r="AB5686">
        <v>4.6379999999999998E-2</v>
      </c>
      <c r="AC5686">
        <v>5.4999999999999997E-3</v>
      </c>
      <c r="AD5686">
        <v>0</v>
      </c>
      <c r="AE5686">
        <v>0</v>
      </c>
      <c r="AF5686">
        <v>0</v>
      </c>
      <c r="AG5686">
        <v>0</v>
      </c>
      <c r="AH5686" t="s">
        <v>7577</v>
      </c>
    </row>
    <row r="5687" spans="1:34">
      <c r="A5687" t="s">
        <v>4047</v>
      </c>
      <c r="B5687" t="s">
        <v>7744</v>
      </c>
      <c r="C5687" t="s">
        <v>7778</v>
      </c>
      <c r="D5687" t="s">
        <v>7779</v>
      </c>
      <c r="E5687" t="s">
        <v>2187</v>
      </c>
      <c r="F5687" t="s">
        <v>302</v>
      </c>
      <c r="I5687">
        <v>0</v>
      </c>
      <c r="J5687">
        <v>0</v>
      </c>
      <c r="M5687">
        <v>0</v>
      </c>
      <c r="N5687">
        <v>0</v>
      </c>
      <c r="O5687">
        <v>0</v>
      </c>
      <c r="R5687">
        <v>0</v>
      </c>
      <c r="S5687">
        <v>0</v>
      </c>
      <c r="T5687">
        <v>0</v>
      </c>
      <c r="V5687">
        <v>0</v>
      </c>
      <c r="X5687">
        <v>0</v>
      </c>
      <c r="Y5687">
        <v>0</v>
      </c>
      <c r="AB5687">
        <v>4.2518E-2</v>
      </c>
      <c r="AC5687">
        <v>5.4999999999999997E-3</v>
      </c>
      <c r="AD5687">
        <v>0</v>
      </c>
      <c r="AE5687">
        <v>0</v>
      </c>
      <c r="AF5687">
        <v>0</v>
      </c>
      <c r="AG5687">
        <v>0</v>
      </c>
      <c r="AH5687" t="s">
        <v>7580</v>
      </c>
    </row>
    <row r="5688" spans="1:34">
      <c r="A5688" t="s">
        <v>4047</v>
      </c>
      <c r="B5688" t="s">
        <v>7747</v>
      </c>
      <c r="C5688" t="s">
        <v>7778</v>
      </c>
      <c r="D5688" t="s">
        <v>7780</v>
      </c>
      <c r="E5688" t="s">
        <v>2187</v>
      </c>
      <c r="F5688" t="s">
        <v>302</v>
      </c>
      <c r="I5688">
        <v>0</v>
      </c>
      <c r="J5688">
        <v>0</v>
      </c>
      <c r="M5688">
        <v>0</v>
      </c>
      <c r="N5688">
        <v>0</v>
      </c>
      <c r="O5688">
        <v>0</v>
      </c>
      <c r="R5688">
        <v>0</v>
      </c>
      <c r="S5688">
        <v>0</v>
      </c>
      <c r="T5688">
        <v>0</v>
      </c>
      <c r="V5688">
        <v>0</v>
      </c>
      <c r="X5688">
        <v>0</v>
      </c>
      <c r="Y5688">
        <v>0</v>
      </c>
      <c r="AB5688">
        <v>4.2518E-2</v>
      </c>
      <c r="AC5688">
        <v>5.4999999999999997E-3</v>
      </c>
      <c r="AD5688">
        <v>0</v>
      </c>
      <c r="AE5688">
        <v>0</v>
      </c>
      <c r="AF5688">
        <v>0</v>
      </c>
      <c r="AG5688">
        <v>0</v>
      </c>
      <c r="AH5688" t="s">
        <v>7580</v>
      </c>
    </row>
    <row r="5689" spans="1:34">
      <c r="A5689" t="s">
        <v>4047</v>
      </c>
      <c r="B5689" t="s">
        <v>7749</v>
      </c>
      <c r="C5689" t="s">
        <v>7778</v>
      </c>
      <c r="D5689" t="s">
        <v>7781</v>
      </c>
      <c r="E5689" t="s">
        <v>2187</v>
      </c>
      <c r="F5689" t="s">
        <v>302</v>
      </c>
      <c r="I5689">
        <v>0</v>
      </c>
      <c r="J5689">
        <v>0</v>
      </c>
      <c r="M5689">
        <v>0</v>
      </c>
      <c r="N5689">
        <v>0</v>
      </c>
      <c r="O5689">
        <v>0</v>
      </c>
      <c r="R5689">
        <v>0</v>
      </c>
      <c r="S5689">
        <v>0</v>
      </c>
      <c r="T5689">
        <v>0</v>
      </c>
      <c r="V5689">
        <v>0</v>
      </c>
      <c r="X5689">
        <v>0</v>
      </c>
      <c r="Y5689">
        <v>0</v>
      </c>
      <c r="AB5689">
        <v>4.2518E-2</v>
      </c>
      <c r="AC5689">
        <v>5.4999999999999997E-3</v>
      </c>
      <c r="AD5689">
        <v>0</v>
      </c>
      <c r="AE5689">
        <v>0</v>
      </c>
      <c r="AF5689">
        <v>0</v>
      </c>
      <c r="AG5689">
        <v>0</v>
      </c>
      <c r="AH5689" t="s">
        <v>7580</v>
      </c>
    </row>
    <row r="5690" spans="1:34">
      <c r="A5690" t="s">
        <v>4047</v>
      </c>
      <c r="B5690" t="s">
        <v>7751</v>
      </c>
      <c r="C5690" t="s">
        <v>7778</v>
      </c>
      <c r="D5690" t="s">
        <v>7782</v>
      </c>
      <c r="E5690" t="s">
        <v>2187</v>
      </c>
      <c r="F5690" t="s">
        <v>302</v>
      </c>
      <c r="I5690">
        <v>0</v>
      </c>
      <c r="J5690">
        <v>0</v>
      </c>
      <c r="M5690">
        <v>0</v>
      </c>
      <c r="N5690">
        <v>0</v>
      </c>
      <c r="O5690">
        <v>0</v>
      </c>
      <c r="R5690">
        <v>0</v>
      </c>
      <c r="S5690">
        <v>0</v>
      </c>
      <c r="T5690">
        <v>0</v>
      </c>
      <c r="V5690">
        <v>0</v>
      </c>
      <c r="X5690">
        <v>0</v>
      </c>
      <c r="Y5690">
        <v>0</v>
      </c>
      <c r="AB5690">
        <v>4.2518E-2</v>
      </c>
      <c r="AC5690">
        <v>5.4999999999999997E-3</v>
      </c>
      <c r="AD5690">
        <v>0</v>
      </c>
      <c r="AE5690">
        <v>0</v>
      </c>
      <c r="AF5690">
        <v>0</v>
      </c>
      <c r="AG5690">
        <v>0</v>
      </c>
      <c r="AH5690" t="s">
        <v>7580</v>
      </c>
    </row>
    <row r="5691" spans="1:34">
      <c r="A5691" t="s">
        <v>4047</v>
      </c>
      <c r="B5691" t="s">
        <v>7753</v>
      </c>
      <c r="C5691" t="s">
        <v>7778</v>
      </c>
      <c r="D5691" t="s">
        <v>7783</v>
      </c>
      <c r="E5691" t="s">
        <v>2187</v>
      </c>
      <c r="F5691" t="s">
        <v>302</v>
      </c>
      <c r="I5691">
        <v>0</v>
      </c>
      <c r="J5691">
        <v>0</v>
      </c>
      <c r="M5691">
        <v>0</v>
      </c>
      <c r="N5691">
        <v>0</v>
      </c>
      <c r="O5691">
        <v>0</v>
      </c>
      <c r="R5691">
        <v>0</v>
      </c>
      <c r="S5691">
        <v>0</v>
      </c>
      <c r="T5691">
        <v>0</v>
      </c>
      <c r="V5691">
        <v>0</v>
      </c>
      <c r="X5691">
        <v>0</v>
      </c>
      <c r="Y5691">
        <v>0</v>
      </c>
      <c r="AB5691">
        <v>4.2518E-2</v>
      </c>
      <c r="AC5691">
        <v>5.4999999999999997E-3</v>
      </c>
      <c r="AD5691">
        <v>0</v>
      </c>
      <c r="AE5691">
        <v>0</v>
      </c>
      <c r="AF5691">
        <v>0</v>
      </c>
      <c r="AG5691">
        <v>0</v>
      </c>
      <c r="AH5691" t="s">
        <v>7580</v>
      </c>
    </row>
    <row r="5692" spans="1:34">
      <c r="A5692" t="s">
        <v>4047</v>
      </c>
      <c r="B5692" t="s">
        <v>7755</v>
      </c>
      <c r="C5692" t="s">
        <v>7778</v>
      </c>
      <c r="D5692" t="s">
        <v>7784</v>
      </c>
      <c r="E5692" t="s">
        <v>2187</v>
      </c>
      <c r="F5692" t="s">
        <v>302</v>
      </c>
      <c r="I5692">
        <v>0</v>
      </c>
      <c r="J5692">
        <v>0</v>
      </c>
      <c r="M5692">
        <v>0</v>
      </c>
      <c r="N5692">
        <v>0</v>
      </c>
      <c r="O5692">
        <v>0</v>
      </c>
      <c r="R5692">
        <v>0</v>
      </c>
      <c r="S5692">
        <v>0</v>
      </c>
      <c r="T5692">
        <v>0</v>
      </c>
      <c r="V5692">
        <v>0</v>
      </c>
      <c r="X5692">
        <v>0</v>
      </c>
      <c r="Y5692">
        <v>0</v>
      </c>
      <c r="AB5692">
        <v>4.2518E-2</v>
      </c>
      <c r="AC5692">
        <v>5.4999999999999997E-3</v>
      </c>
      <c r="AD5692">
        <v>0</v>
      </c>
      <c r="AE5692">
        <v>0</v>
      </c>
      <c r="AF5692">
        <v>0</v>
      </c>
      <c r="AG5692">
        <v>0</v>
      </c>
      <c r="AH5692" t="s">
        <v>7580</v>
      </c>
    </row>
    <row r="5693" spans="1:34">
      <c r="A5693" t="s">
        <v>4047</v>
      </c>
      <c r="B5693" t="s">
        <v>7744</v>
      </c>
      <c r="C5693" t="s">
        <v>7785</v>
      </c>
      <c r="D5693" t="s">
        <v>7786</v>
      </c>
      <c r="E5693" t="s">
        <v>103</v>
      </c>
      <c r="F5693" t="s">
        <v>41</v>
      </c>
      <c r="I5693">
        <v>0</v>
      </c>
      <c r="J5693">
        <v>0</v>
      </c>
      <c r="M5693">
        <v>0</v>
      </c>
      <c r="N5693">
        <v>0</v>
      </c>
      <c r="O5693">
        <v>0</v>
      </c>
      <c r="R5693">
        <v>0</v>
      </c>
      <c r="S5693">
        <v>0</v>
      </c>
      <c r="T5693">
        <v>0</v>
      </c>
      <c r="V5693">
        <v>0</v>
      </c>
      <c r="X5693">
        <v>0</v>
      </c>
      <c r="Y5693">
        <v>0</v>
      </c>
      <c r="AB5693">
        <v>4.9485000000000001E-2</v>
      </c>
      <c r="AC5693">
        <v>5.4999999999999997E-3</v>
      </c>
      <c r="AD5693">
        <v>0</v>
      </c>
      <c r="AE5693">
        <v>0</v>
      </c>
      <c r="AF5693">
        <v>0</v>
      </c>
      <c r="AG5693">
        <v>0</v>
      </c>
      <c r="AH5693" t="s">
        <v>6606</v>
      </c>
    </row>
    <row r="5694" spans="1:34">
      <c r="A5694" t="s">
        <v>4047</v>
      </c>
      <c r="B5694" t="s">
        <v>7747</v>
      </c>
      <c r="C5694" t="s">
        <v>7785</v>
      </c>
      <c r="D5694" t="s">
        <v>7787</v>
      </c>
      <c r="E5694" t="s">
        <v>103</v>
      </c>
      <c r="F5694" t="s">
        <v>41</v>
      </c>
      <c r="I5694">
        <v>0</v>
      </c>
      <c r="J5694">
        <v>0</v>
      </c>
      <c r="M5694">
        <v>0</v>
      </c>
      <c r="N5694">
        <v>0</v>
      </c>
      <c r="O5694">
        <v>0</v>
      </c>
      <c r="R5694">
        <v>0</v>
      </c>
      <c r="S5694">
        <v>0</v>
      </c>
      <c r="T5694">
        <v>0</v>
      </c>
      <c r="V5694">
        <v>0</v>
      </c>
      <c r="X5694">
        <v>0</v>
      </c>
      <c r="Y5694">
        <v>0</v>
      </c>
      <c r="AB5694">
        <v>4.9485000000000001E-2</v>
      </c>
      <c r="AC5694">
        <v>5.4999999999999997E-3</v>
      </c>
      <c r="AD5694">
        <v>0</v>
      </c>
      <c r="AE5694">
        <v>0</v>
      </c>
      <c r="AF5694">
        <v>0</v>
      </c>
      <c r="AG5694">
        <v>0</v>
      </c>
      <c r="AH5694" t="s">
        <v>6606</v>
      </c>
    </row>
    <row r="5695" spans="1:34">
      <c r="A5695" t="s">
        <v>4047</v>
      </c>
      <c r="B5695" t="s">
        <v>7749</v>
      </c>
      <c r="C5695" t="s">
        <v>7785</v>
      </c>
      <c r="D5695" t="s">
        <v>7788</v>
      </c>
      <c r="E5695" t="s">
        <v>103</v>
      </c>
      <c r="F5695" t="s">
        <v>41</v>
      </c>
      <c r="I5695">
        <v>0</v>
      </c>
      <c r="J5695">
        <v>0</v>
      </c>
      <c r="M5695">
        <v>0</v>
      </c>
      <c r="N5695">
        <v>0</v>
      </c>
      <c r="O5695">
        <v>0</v>
      </c>
      <c r="R5695">
        <v>0</v>
      </c>
      <c r="S5695">
        <v>0</v>
      </c>
      <c r="T5695">
        <v>0</v>
      </c>
      <c r="V5695">
        <v>0</v>
      </c>
      <c r="X5695">
        <v>0</v>
      </c>
      <c r="Y5695">
        <v>0</v>
      </c>
      <c r="AB5695">
        <v>4.9485000000000001E-2</v>
      </c>
      <c r="AC5695">
        <v>5.4999999999999997E-3</v>
      </c>
      <c r="AD5695">
        <v>0</v>
      </c>
      <c r="AE5695">
        <v>0</v>
      </c>
      <c r="AF5695">
        <v>0</v>
      </c>
      <c r="AG5695">
        <v>0</v>
      </c>
      <c r="AH5695" t="s">
        <v>6606</v>
      </c>
    </row>
    <row r="5696" spans="1:34">
      <c r="A5696" t="s">
        <v>4047</v>
      </c>
      <c r="B5696" t="s">
        <v>7751</v>
      </c>
      <c r="C5696" t="s">
        <v>7785</v>
      </c>
      <c r="D5696" t="s">
        <v>7789</v>
      </c>
      <c r="E5696" t="s">
        <v>103</v>
      </c>
      <c r="F5696" t="s">
        <v>41</v>
      </c>
      <c r="I5696">
        <v>0</v>
      </c>
      <c r="J5696">
        <v>0</v>
      </c>
      <c r="M5696">
        <v>0</v>
      </c>
      <c r="N5696">
        <v>0</v>
      </c>
      <c r="O5696">
        <v>0</v>
      </c>
      <c r="R5696">
        <v>0</v>
      </c>
      <c r="S5696">
        <v>0</v>
      </c>
      <c r="T5696">
        <v>0</v>
      </c>
      <c r="V5696">
        <v>0</v>
      </c>
      <c r="X5696">
        <v>0</v>
      </c>
      <c r="Y5696">
        <v>0</v>
      </c>
      <c r="AB5696">
        <v>4.9485000000000001E-2</v>
      </c>
      <c r="AC5696">
        <v>5.4999999999999997E-3</v>
      </c>
      <c r="AD5696">
        <v>0</v>
      </c>
      <c r="AE5696">
        <v>0</v>
      </c>
      <c r="AF5696">
        <v>0</v>
      </c>
      <c r="AG5696">
        <v>0</v>
      </c>
      <c r="AH5696" t="s">
        <v>6606</v>
      </c>
    </row>
    <row r="5697" spans="1:34">
      <c r="A5697" t="s">
        <v>4047</v>
      </c>
      <c r="B5697" t="s">
        <v>7753</v>
      </c>
      <c r="C5697" t="s">
        <v>7785</v>
      </c>
      <c r="D5697" t="s">
        <v>7790</v>
      </c>
      <c r="E5697" t="s">
        <v>103</v>
      </c>
      <c r="F5697" t="s">
        <v>41</v>
      </c>
      <c r="I5697">
        <v>0</v>
      </c>
      <c r="J5697">
        <v>0</v>
      </c>
      <c r="M5697">
        <v>0</v>
      </c>
      <c r="N5697">
        <v>0</v>
      </c>
      <c r="O5697">
        <v>0</v>
      </c>
      <c r="R5697">
        <v>0</v>
      </c>
      <c r="S5697">
        <v>0</v>
      </c>
      <c r="T5697">
        <v>0</v>
      </c>
      <c r="V5697">
        <v>0</v>
      </c>
      <c r="X5697">
        <v>0</v>
      </c>
      <c r="Y5697">
        <v>0</v>
      </c>
      <c r="AB5697">
        <v>4.9485000000000001E-2</v>
      </c>
      <c r="AC5697">
        <v>5.4999999999999997E-3</v>
      </c>
      <c r="AD5697">
        <v>0</v>
      </c>
      <c r="AE5697">
        <v>0</v>
      </c>
      <c r="AF5697">
        <v>0</v>
      </c>
      <c r="AG5697">
        <v>0</v>
      </c>
      <c r="AH5697" t="s">
        <v>6606</v>
      </c>
    </row>
    <row r="5698" spans="1:34">
      <c r="A5698" t="s">
        <v>4047</v>
      </c>
      <c r="B5698" t="s">
        <v>7755</v>
      </c>
      <c r="C5698" t="s">
        <v>7785</v>
      </c>
      <c r="D5698" t="s">
        <v>7791</v>
      </c>
      <c r="E5698" t="s">
        <v>103</v>
      </c>
      <c r="F5698" t="s">
        <v>41</v>
      </c>
      <c r="I5698">
        <v>0</v>
      </c>
      <c r="J5698">
        <v>0</v>
      </c>
      <c r="M5698">
        <v>0</v>
      </c>
      <c r="N5698">
        <v>0</v>
      </c>
      <c r="O5698">
        <v>0</v>
      </c>
      <c r="R5698">
        <v>0</v>
      </c>
      <c r="S5698">
        <v>0</v>
      </c>
      <c r="T5698">
        <v>0</v>
      </c>
      <c r="V5698">
        <v>0</v>
      </c>
      <c r="X5698">
        <v>0</v>
      </c>
      <c r="Y5698">
        <v>0</v>
      </c>
      <c r="AB5698">
        <v>4.9485000000000001E-2</v>
      </c>
      <c r="AC5698">
        <v>5.4999999999999997E-3</v>
      </c>
      <c r="AD5698">
        <v>0</v>
      </c>
      <c r="AE5698">
        <v>0</v>
      </c>
      <c r="AF5698">
        <v>0</v>
      </c>
      <c r="AG5698">
        <v>0</v>
      </c>
      <c r="AH5698" t="s">
        <v>6606</v>
      </c>
    </row>
    <row r="5699" spans="1:34">
      <c r="A5699" t="s">
        <v>4047</v>
      </c>
      <c r="B5699" t="s">
        <v>7744</v>
      </c>
      <c r="C5699" t="s">
        <v>7792</v>
      </c>
      <c r="D5699" t="s">
        <v>7793</v>
      </c>
      <c r="E5699" t="s">
        <v>103</v>
      </c>
      <c r="F5699" t="s">
        <v>302</v>
      </c>
      <c r="I5699">
        <v>0</v>
      </c>
      <c r="J5699">
        <v>0</v>
      </c>
      <c r="M5699">
        <v>0</v>
      </c>
      <c r="N5699">
        <v>0</v>
      </c>
      <c r="O5699">
        <v>0</v>
      </c>
      <c r="R5699">
        <v>0</v>
      </c>
      <c r="S5699">
        <v>0</v>
      </c>
      <c r="T5699">
        <v>0</v>
      </c>
      <c r="V5699">
        <v>0</v>
      </c>
      <c r="X5699">
        <v>0</v>
      </c>
      <c r="Y5699">
        <v>0</v>
      </c>
      <c r="AB5699">
        <v>4.5622999999999997E-2</v>
      </c>
      <c r="AC5699">
        <v>5.4999999999999997E-3</v>
      </c>
      <c r="AD5699">
        <v>0</v>
      </c>
      <c r="AE5699">
        <v>0</v>
      </c>
      <c r="AF5699">
        <v>0</v>
      </c>
      <c r="AG5699">
        <v>0</v>
      </c>
      <c r="AH5699" t="s">
        <v>6614</v>
      </c>
    </row>
    <row r="5700" spans="1:34">
      <c r="A5700" t="s">
        <v>4047</v>
      </c>
      <c r="B5700" t="s">
        <v>7747</v>
      </c>
      <c r="C5700" t="s">
        <v>7792</v>
      </c>
      <c r="D5700" t="s">
        <v>7794</v>
      </c>
      <c r="E5700" t="s">
        <v>103</v>
      </c>
      <c r="F5700" t="s">
        <v>302</v>
      </c>
      <c r="I5700">
        <v>0</v>
      </c>
      <c r="J5700">
        <v>0</v>
      </c>
      <c r="M5700">
        <v>0</v>
      </c>
      <c r="N5700">
        <v>0</v>
      </c>
      <c r="O5700">
        <v>0</v>
      </c>
      <c r="R5700">
        <v>0</v>
      </c>
      <c r="S5700">
        <v>0</v>
      </c>
      <c r="T5700">
        <v>0</v>
      </c>
      <c r="V5700">
        <v>0</v>
      </c>
      <c r="X5700">
        <v>0</v>
      </c>
      <c r="Y5700">
        <v>0</v>
      </c>
      <c r="AB5700">
        <v>4.5622999999999997E-2</v>
      </c>
      <c r="AC5700">
        <v>5.4999999999999997E-3</v>
      </c>
      <c r="AD5700">
        <v>0</v>
      </c>
      <c r="AE5700">
        <v>0</v>
      </c>
      <c r="AF5700">
        <v>0</v>
      </c>
      <c r="AG5700">
        <v>0</v>
      </c>
      <c r="AH5700" t="s">
        <v>6614</v>
      </c>
    </row>
    <row r="5701" spans="1:34">
      <c r="A5701" t="s">
        <v>4047</v>
      </c>
      <c r="B5701" t="s">
        <v>7749</v>
      </c>
      <c r="C5701" t="s">
        <v>7792</v>
      </c>
      <c r="D5701" t="s">
        <v>7795</v>
      </c>
      <c r="E5701" t="s">
        <v>103</v>
      </c>
      <c r="F5701" t="s">
        <v>302</v>
      </c>
      <c r="I5701">
        <v>0</v>
      </c>
      <c r="J5701">
        <v>0</v>
      </c>
      <c r="M5701">
        <v>0</v>
      </c>
      <c r="N5701">
        <v>0</v>
      </c>
      <c r="O5701">
        <v>0</v>
      </c>
      <c r="R5701">
        <v>0</v>
      </c>
      <c r="S5701">
        <v>0</v>
      </c>
      <c r="T5701">
        <v>0</v>
      </c>
      <c r="V5701">
        <v>0</v>
      </c>
      <c r="X5701">
        <v>0</v>
      </c>
      <c r="Y5701">
        <v>0</v>
      </c>
      <c r="AB5701">
        <v>4.5622999999999997E-2</v>
      </c>
      <c r="AC5701">
        <v>5.4999999999999997E-3</v>
      </c>
      <c r="AD5701">
        <v>0</v>
      </c>
      <c r="AE5701">
        <v>0</v>
      </c>
      <c r="AF5701">
        <v>0</v>
      </c>
      <c r="AG5701">
        <v>0</v>
      </c>
      <c r="AH5701" t="s">
        <v>6614</v>
      </c>
    </row>
    <row r="5702" spans="1:34">
      <c r="A5702" t="s">
        <v>4047</v>
      </c>
      <c r="B5702" t="s">
        <v>7751</v>
      </c>
      <c r="C5702" t="s">
        <v>7792</v>
      </c>
      <c r="D5702" t="s">
        <v>7796</v>
      </c>
      <c r="E5702" t="s">
        <v>103</v>
      </c>
      <c r="F5702" t="s">
        <v>302</v>
      </c>
      <c r="I5702">
        <v>0</v>
      </c>
      <c r="J5702">
        <v>0</v>
      </c>
      <c r="M5702">
        <v>0</v>
      </c>
      <c r="N5702">
        <v>0</v>
      </c>
      <c r="O5702">
        <v>0</v>
      </c>
      <c r="R5702">
        <v>0</v>
      </c>
      <c r="S5702">
        <v>0</v>
      </c>
      <c r="T5702">
        <v>0</v>
      </c>
      <c r="V5702">
        <v>0</v>
      </c>
      <c r="X5702">
        <v>0</v>
      </c>
      <c r="Y5702">
        <v>0</v>
      </c>
      <c r="AB5702">
        <v>4.5622999999999997E-2</v>
      </c>
      <c r="AC5702">
        <v>5.4999999999999997E-3</v>
      </c>
      <c r="AD5702">
        <v>0</v>
      </c>
      <c r="AE5702">
        <v>0</v>
      </c>
      <c r="AF5702">
        <v>0</v>
      </c>
      <c r="AG5702">
        <v>0</v>
      </c>
      <c r="AH5702" t="s">
        <v>6614</v>
      </c>
    </row>
    <row r="5703" spans="1:34">
      <c r="A5703" t="s">
        <v>4047</v>
      </c>
      <c r="B5703" t="s">
        <v>7753</v>
      </c>
      <c r="C5703" t="s">
        <v>7792</v>
      </c>
      <c r="D5703" t="s">
        <v>7797</v>
      </c>
      <c r="E5703" t="s">
        <v>103</v>
      </c>
      <c r="F5703" t="s">
        <v>302</v>
      </c>
      <c r="I5703">
        <v>0</v>
      </c>
      <c r="J5703">
        <v>0</v>
      </c>
      <c r="M5703">
        <v>0</v>
      </c>
      <c r="N5703">
        <v>0</v>
      </c>
      <c r="O5703">
        <v>0</v>
      </c>
      <c r="R5703">
        <v>0</v>
      </c>
      <c r="S5703">
        <v>0</v>
      </c>
      <c r="T5703">
        <v>0</v>
      </c>
      <c r="V5703">
        <v>0</v>
      </c>
      <c r="X5703">
        <v>0</v>
      </c>
      <c r="Y5703">
        <v>0</v>
      </c>
      <c r="AB5703">
        <v>4.5622999999999997E-2</v>
      </c>
      <c r="AC5703">
        <v>5.4999999999999997E-3</v>
      </c>
      <c r="AD5703">
        <v>0</v>
      </c>
      <c r="AE5703">
        <v>0</v>
      </c>
      <c r="AF5703">
        <v>0</v>
      </c>
      <c r="AG5703">
        <v>0</v>
      </c>
      <c r="AH5703" t="s">
        <v>6614</v>
      </c>
    </row>
    <row r="5704" spans="1:34">
      <c r="A5704" t="s">
        <v>4047</v>
      </c>
      <c r="B5704" t="s">
        <v>7755</v>
      </c>
      <c r="C5704" t="s">
        <v>7792</v>
      </c>
      <c r="D5704" t="s">
        <v>7798</v>
      </c>
      <c r="E5704" t="s">
        <v>103</v>
      </c>
      <c r="F5704" t="s">
        <v>302</v>
      </c>
      <c r="I5704">
        <v>0</v>
      </c>
      <c r="J5704">
        <v>0</v>
      </c>
      <c r="M5704">
        <v>0</v>
      </c>
      <c r="N5704">
        <v>0</v>
      </c>
      <c r="O5704">
        <v>0</v>
      </c>
      <c r="R5704">
        <v>0</v>
      </c>
      <c r="S5704">
        <v>0</v>
      </c>
      <c r="T5704">
        <v>0</v>
      </c>
      <c r="V5704">
        <v>0</v>
      </c>
      <c r="X5704">
        <v>0</v>
      </c>
      <c r="Y5704">
        <v>0</v>
      </c>
      <c r="AB5704">
        <v>4.5622999999999997E-2</v>
      </c>
      <c r="AC5704">
        <v>5.4999999999999997E-3</v>
      </c>
      <c r="AD5704">
        <v>0</v>
      </c>
      <c r="AE5704">
        <v>0</v>
      </c>
      <c r="AF5704">
        <v>0</v>
      </c>
      <c r="AG5704">
        <v>0</v>
      </c>
      <c r="AH5704" t="s">
        <v>6614</v>
      </c>
    </row>
    <row r="5705" spans="1:34">
      <c r="A5705" t="s">
        <v>4047</v>
      </c>
      <c r="B5705" t="s">
        <v>7744</v>
      </c>
      <c r="C5705" t="s">
        <v>7799</v>
      </c>
      <c r="D5705" t="s">
        <v>7800</v>
      </c>
      <c r="E5705" t="s">
        <v>2187</v>
      </c>
      <c r="F5705" t="s">
        <v>103</v>
      </c>
      <c r="G5705" t="s">
        <v>41</v>
      </c>
      <c r="I5705">
        <v>0</v>
      </c>
      <c r="J5705">
        <v>0</v>
      </c>
      <c r="K5705">
        <v>0</v>
      </c>
      <c r="M5705">
        <v>0</v>
      </c>
      <c r="N5705">
        <v>0</v>
      </c>
      <c r="O5705">
        <v>0</v>
      </c>
      <c r="P5705">
        <v>0</v>
      </c>
      <c r="R5705">
        <v>0</v>
      </c>
      <c r="S5705">
        <v>0</v>
      </c>
      <c r="T5705">
        <v>0</v>
      </c>
      <c r="U5705">
        <v>0</v>
      </c>
      <c r="V5705">
        <v>0</v>
      </c>
      <c r="X5705">
        <v>0</v>
      </c>
      <c r="Y5705">
        <v>0</v>
      </c>
      <c r="Z5705">
        <v>0</v>
      </c>
      <c r="AB5705">
        <v>7.3631000000000002E-2</v>
      </c>
      <c r="AC5705">
        <v>5.4999999999999997E-3</v>
      </c>
      <c r="AD5705">
        <v>0</v>
      </c>
      <c r="AE5705">
        <v>0</v>
      </c>
      <c r="AF5705">
        <v>0</v>
      </c>
      <c r="AG5705">
        <v>0</v>
      </c>
      <c r="AH5705" t="s">
        <v>7604</v>
      </c>
    </row>
    <row r="5706" spans="1:34">
      <c r="A5706" t="s">
        <v>4047</v>
      </c>
      <c r="B5706" t="s">
        <v>7747</v>
      </c>
      <c r="C5706" t="s">
        <v>7799</v>
      </c>
      <c r="D5706" t="s">
        <v>7801</v>
      </c>
      <c r="E5706" t="s">
        <v>2187</v>
      </c>
      <c r="F5706" t="s">
        <v>103</v>
      </c>
      <c r="G5706" t="s">
        <v>41</v>
      </c>
      <c r="I5706">
        <v>0</v>
      </c>
      <c r="J5706">
        <v>0</v>
      </c>
      <c r="K5706">
        <v>0</v>
      </c>
      <c r="M5706">
        <v>0</v>
      </c>
      <c r="N5706">
        <v>0</v>
      </c>
      <c r="O5706">
        <v>0</v>
      </c>
      <c r="P5706">
        <v>0</v>
      </c>
      <c r="R5706">
        <v>0</v>
      </c>
      <c r="S5706">
        <v>0</v>
      </c>
      <c r="T5706">
        <v>0</v>
      </c>
      <c r="U5706">
        <v>0</v>
      </c>
      <c r="V5706">
        <v>0</v>
      </c>
      <c r="X5706">
        <v>0</v>
      </c>
      <c r="Y5706">
        <v>0</v>
      </c>
      <c r="Z5706">
        <v>0</v>
      </c>
      <c r="AB5706">
        <v>7.3631000000000002E-2</v>
      </c>
      <c r="AC5706">
        <v>5.4999999999999997E-3</v>
      </c>
      <c r="AD5706">
        <v>0</v>
      </c>
      <c r="AE5706">
        <v>0</v>
      </c>
      <c r="AF5706">
        <v>0</v>
      </c>
      <c r="AG5706">
        <v>0</v>
      </c>
      <c r="AH5706" t="s">
        <v>7604</v>
      </c>
    </row>
    <row r="5707" spans="1:34">
      <c r="A5707" t="s">
        <v>4047</v>
      </c>
      <c r="B5707" t="s">
        <v>7749</v>
      </c>
      <c r="C5707" t="s">
        <v>7799</v>
      </c>
      <c r="D5707" t="s">
        <v>7802</v>
      </c>
      <c r="E5707" t="s">
        <v>2187</v>
      </c>
      <c r="F5707" t="s">
        <v>103</v>
      </c>
      <c r="G5707" t="s">
        <v>41</v>
      </c>
      <c r="I5707">
        <v>0</v>
      </c>
      <c r="J5707">
        <v>0</v>
      </c>
      <c r="K5707">
        <v>0</v>
      </c>
      <c r="M5707">
        <v>0</v>
      </c>
      <c r="N5707">
        <v>0</v>
      </c>
      <c r="O5707">
        <v>0</v>
      </c>
      <c r="P5707">
        <v>0</v>
      </c>
      <c r="R5707">
        <v>0</v>
      </c>
      <c r="S5707">
        <v>0</v>
      </c>
      <c r="T5707">
        <v>0</v>
      </c>
      <c r="U5707">
        <v>0</v>
      </c>
      <c r="V5707">
        <v>0</v>
      </c>
      <c r="X5707">
        <v>0</v>
      </c>
      <c r="Y5707">
        <v>0</v>
      </c>
      <c r="Z5707">
        <v>0</v>
      </c>
      <c r="AB5707">
        <v>7.3631000000000002E-2</v>
      </c>
      <c r="AC5707">
        <v>5.4999999999999997E-3</v>
      </c>
      <c r="AD5707">
        <v>0</v>
      </c>
      <c r="AE5707">
        <v>0</v>
      </c>
      <c r="AF5707">
        <v>0</v>
      </c>
      <c r="AG5707">
        <v>0</v>
      </c>
      <c r="AH5707" t="s">
        <v>7604</v>
      </c>
    </row>
    <row r="5708" spans="1:34">
      <c r="A5708" t="s">
        <v>4047</v>
      </c>
      <c r="B5708" t="s">
        <v>7751</v>
      </c>
      <c r="C5708" t="s">
        <v>7799</v>
      </c>
      <c r="D5708" t="s">
        <v>7803</v>
      </c>
      <c r="E5708" t="s">
        <v>2187</v>
      </c>
      <c r="F5708" t="s">
        <v>103</v>
      </c>
      <c r="G5708" t="s">
        <v>41</v>
      </c>
      <c r="I5708">
        <v>0</v>
      </c>
      <c r="J5708">
        <v>0</v>
      </c>
      <c r="K5708">
        <v>0</v>
      </c>
      <c r="M5708">
        <v>0</v>
      </c>
      <c r="N5708">
        <v>0</v>
      </c>
      <c r="O5708">
        <v>0</v>
      </c>
      <c r="P5708">
        <v>0</v>
      </c>
      <c r="R5708">
        <v>0</v>
      </c>
      <c r="S5708">
        <v>0</v>
      </c>
      <c r="T5708">
        <v>0</v>
      </c>
      <c r="U5708">
        <v>0</v>
      </c>
      <c r="V5708">
        <v>0</v>
      </c>
      <c r="X5708">
        <v>0</v>
      </c>
      <c r="Y5708">
        <v>0</v>
      </c>
      <c r="Z5708">
        <v>0</v>
      </c>
      <c r="AB5708">
        <v>7.3631000000000002E-2</v>
      </c>
      <c r="AC5708">
        <v>5.4999999999999997E-3</v>
      </c>
      <c r="AD5708">
        <v>0</v>
      </c>
      <c r="AE5708">
        <v>0</v>
      </c>
      <c r="AF5708">
        <v>0</v>
      </c>
      <c r="AG5708">
        <v>0</v>
      </c>
      <c r="AH5708" t="s">
        <v>7604</v>
      </c>
    </row>
    <row r="5709" spans="1:34">
      <c r="A5709" t="s">
        <v>4047</v>
      </c>
      <c r="B5709" t="s">
        <v>7753</v>
      </c>
      <c r="C5709" t="s">
        <v>7799</v>
      </c>
      <c r="D5709" t="s">
        <v>7804</v>
      </c>
      <c r="E5709" t="s">
        <v>2187</v>
      </c>
      <c r="F5709" t="s">
        <v>103</v>
      </c>
      <c r="G5709" t="s">
        <v>41</v>
      </c>
      <c r="I5709">
        <v>0</v>
      </c>
      <c r="J5709">
        <v>0</v>
      </c>
      <c r="K5709">
        <v>0</v>
      </c>
      <c r="M5709">
        <v>0</v>
      </c>
      <c r="N5709">
        <v>0</v>
      </c>
      <c r="O5709">
        <v>0</v>
      </c>
      <c r="P5709">
        <v>0</v>
      </c>
      <c r="R5709">
        <v>0</v>
      </c>
      <c r="S5709">
        <v>0</v>
      </c>
      <c r="T5709">
        <v>0</v>
      </c>
      <c r="U5709">
        <v>0</v>
      </c>
      <c r="V5709">
        <v>0</v>
      </c>
      <c r="X5709">
        <v>0</v>
      </c>
      <c r="Y5709">
        <v>0</v>
      </c>
      <c r="Z5709">
        <v>0</v>
      </c>
      <c r="AB5709">
        <v>7.3631000000000002E-2</v>
      </c>
      <c r="AC5709">
        <v>5.4999999999999997E-3</v>
      </c>
      <c r="AD5709">
        <v>0</v>
      </c>
      <c r="AE5709">
        <v>0</v>
      </c>
      <c r="AF5709">
        <v>0</v>
      </c>
      <c r="AG5709">
        <v>0</v>
      </c>
      <c r="AH5709" t="s">
        <v>7604</v>
      </c>
    </row>
    <row r="5710" spans="1:34">
      <c r="A5710" t="s">
        <v>4047</v>
      </c>
      <c r="B5710" t="s">
        <v>7755</v>
      </c>
      <c r="C5710" t="s">
        <v>7799</v>
      </c>
      <c r="D5710" t="s">
        <v>7805</v>
      </c>
      <c r="E5710" t="s">
        <v>2187</v>
      </c>
      <c r="F5710" t="s">
        <v>103</v>
      </c>
      <c r="G5710" t="s">
        <v>41</v>
      </c>
      <c r="I5710">
        <v>0</v>
      </c>
      <c r="J5710">
        <v>0</v>
      </c>
      <c r="K5710">
        <v>0</v>
      </c>
      <c r="M5710">
        <v>0</v>
      </c>
      <c r="N5710">
        <v>0</v>
      </c>
      <c r="O5710">
        <v>0</v>
      </c>
      <c r="P5710">
        <v>0</v>
      </c>
      <c r="R5710">
        <v>0</v>
      </c>
      <c r="S5710">
        <v>0</v>
      </c>
      <c r="T5710">
        <v>0</v>
      </c>
      <c r="U5710">
        <v>0</v>
      </c>
      <c r="V5710">
        <v>0</v>
      </c>
      <c r="X5710">
        <v>0</v>
      </c>
      <c r="Y5710">
        <v>0</v>
      </c>
      <c r="Z5710">
        <v>0</v>
      </c>
      <c r="AB5710">
        <v>7.3631000000000002E-2</v>
      </c>
      <c r="AC5710">
        <v>5.4999999999999997E-3</v>
      </c>
      <c r="AD5710">
        <v>0</v>
      </c>
      <c r="AE5710">
        <v>0</v>
      </c>
      <c r="AF5710">
        <v>0</v>
      </c>
      <c r="AG5710">
        <v>0</v>
      </c>
      <c r="AH5710" t="s">
        <v>7604</v>
      </c>
    </row>
    <row r="5711" spans="1:34">
      <c r="A5711" t="s">
        <v>4047</v>
      </c>
      <c r="B5711" t="s">
        <v>7744</v>
      </c>
      <c r="C5711" t="s">
        <v>7806</v>
      </c>
      <c r="D5711" t="s">
        <v>7807</v>
      </c>
      <c r="E5711" t="s">
        <v>2187</v>
      </c>
      <c r="F5711" t="s">
        <v>103</v>
      </c>
      <c r="G5711" t="s">
        <v>302</v>
      </c>
      <c r="I5711">
        <v>0</v>
      </c>
      <c r="J5711">
        <v>0</v>
      </c>
      <c r="K5711">
        <v>0</v>
      </c>
      <c r="M5711">
        <v>0</v>
      </c>
      <c r="N5711">
        <v>0</v>
      </c>
      <c r="O5711">
        <v>0</v>
      </c>
      <c r="P5711">
        <v>0</v>
      </c>
      <c r="R5711">
        <v>0</v>
      </c>
      <c r="S5711">
        <v>0</v>
      </c>
      <c r="T5711">
        <v>0</v>
      </c>
      <c r="U5711">
        <v>0</v>
      </c>
      <c r="V5711">
        <v>0</v>
      </c>
      <c r="X5711">
        <v>0</v>
      </c>
      <c r="Y5711">
        <v>0</v>
      </c>
      <c r="Z5711">
        <v>0</v>
      </c>
      <c r="AB5711">
        <v>6.9769000000000012E-2</v>
      </c>
      <c r="AC5711">
        <v>5.4999999999999997E-3</v>
      </c>
      <c r="AD5711">
        <v>0</v>
      </c>
      <c r="AE5711">
        <v>0</v>
      </c>
      <c r="AF5711">
        <v>0</v>
      </c>
      <c r="AG5711">
        <v>0</v>
      </c>
      <c r="AH5711" t="s">
        <v>7607</v>
      </c>
    </row>
    <row r="5712" spans="1:34">
      <c r="A5712" t="s">
        <v>4047</v>
      </c>
      <c r="B5712" t="s">
        <v>7747</v>
      </c>
      <c r="C5712" t="s">
        <v>7806</v>
      </c>
      <c r="D5712" t="s">
        <v>7808</v>
      </c>
      <c r="E5712" t="s">
        <v>2187</v>
      </c>
      <c r="F5712" t="s">
        <v>103</v>
      </c>
      <c r="G5712" t="s">
        <v>302</v>
      </c>
      <c r="I5712">
        <v>0</v>
      </c>
      <c r="J5712">
        <v>0</v>
      </c>
      <c r="K5712">
        <v>0</v>
      </c>
      <c r="M5712">
        <v>0</v>
      </c>
      <c r="N5712">
        <v>0</v>
      </c>
      <c r="O5712">
        <v>0</v>
      </c>
      <c r="P5712">
        <v>0</v>
      </c>
      <c r="R5712">
        <v>0</v>
      </c>
      <c r="S5712">
        <v>0</v>
      </c>
      <c r="T5712">
        <v>0</v>
      </c>
      <c r="U5712">
        <v>0</v>
      </c>
      <c r="V5712">
        <v>0</v>
      </c>
      <c r="X5712">
        <v>0</v>
      </c>
      <c r="Y5712">
        <v>0</v>
      </c>
      <c r="Z5712">
        <v>0</v>
      </c>
      <c r="AB5712">
        <v>6.9769000000000012E-2</v>
      </c>
      <c r="AC5712">
        <v>5.4999999999999997E-3</v>
      </c>
      <c r="AD5712">
        <v>0</v>
      </c>
      <c r="AE5712">
        <v>0</v>
      </c>
      <c r="AF5712">
        <v>0</v>
      </c>
      <c r="AG5712">
        <v>0</v>
      </c>
      <c r="AH5712" t="s">
        <v>7607</v>
      </c>
    </row>
    <row r="5713" spans="1:34">
      <c r="A5713" t="s">
        <v>4047</v>
      </c>
      <c r="B5713" t="s">
        <v>7749</v>
      </c>
      <c r="C5713" t="s">
        <v>7806</v>
      </c>
      <c r="D5713" t="s">
        <v>7809</v>
      </c>
      <c r="E5713" t="s">
        <v>2187</v>
      </c>
      <c r="F5713" t="s">
        <v>103</v>
      </c>
      <c r="G5713" t="s">
        <v>302</v>
      </c>
      <c r="I5713">
        <v>0</v>
      </c>
      <c r="J5713">
        <v>0</v>
      </c>
      <c r="K5713">
        <v>0</v>
      </c>
      <c r="M5713">
        <v>0</v>
      </c>
      <c r="N5713">
        <v>0</v>
      </c>
      <c r="O5713">
        <v>0</v>
      </c>
      <c r="P5713">
        <v>0</v>
      </c>
      <c r="R5713">
        <v>0</v>
      </c>
      <c r="S5713">
        <v>0</v>
      </c>
      <c r="T5713">
        <v>0</v>
      </c>
      <c r="U5713">
        <v>0</v>
      </c>
      <c r="V5713">
        <v>0</v>
      </c>
      <c r="X5713">
        <v>0</v>
      </c>
      <c r="Y5713">
        <v>0</v>
      </c>
      <c r="Z5713">
        <v>0</v>
      </c>
      <c r="AB5713">
        <v>6.9769000000000012E-2</v>
      </c>
      <c r="AC5713">
        <v>5.4999999999999997E-3</v>
      </c>
      <c r="AD5713">
        <v>0</v>
      </c>
      <c r="AE5713">
        <v>0</v>
      </c>
      <c r="AF5713">
        <v>0</v>
      </c>
      <c r="AG5713">
        <v>0</v>
      </c>
      <c r="AH5713" t="s">
        <v>7607</v>
      </c>
    </row>
    <row r="5714" spans="1:34">
      <c r="A5714" t="s">
        <v>4047</v>
      </c>
      <c r="B5714" t="s">
        <v>7751</v>
      </c>
      <c r="C5714" t="s">
        <v>7806</v>
      </c>
      <c r="D5714" t="s">
        <v>7810</v>
      </c>
      <c r="E5714" t="s">
        <v>2187</v>
      </c>
      <c r="F5714" t="s">
        <v>103</v>
      </c>
      <c r="G5714" t="s">
        <v>302</v>
      </c>
      <c r="I5714">
        <v>0</v>
      </c>
      <c r="J5714">
        <v>0</v>
      </c>
      <c r="K5714">
        <v>0</v>
      </c>
      <c r="M5714">
        <v>0</v>
      </c>
      <c r="N5714">
        <v>0</v>
      </c>
      <c r="O5714">
        <v>0</v>
      </c>
      <c r="P5714">
        <v>0</v>
      </c>
      <c r="R5714">
        <v>0</v>
      </c>
      <c r="S5714">
        <v>0</v>
      </c>
      <c r="T5714">
        <v>0</v>
      </c>
      <c r="U5714">
        <v>0</v>
      </c>
      <c r="V5714">
        <v>0</v>
      </c>
      <c r="X5714">
        <v>0</v>
      </c>
      <c r="Y5714">
        <v>0</v>
      </c>
      <c r="Z5714">
        <v>0</v>
      </c>
      <c r="AB5714">
        <v>6.9769000000000012E-2</v>
      </c>
      <c r="AC5714">
        <v>5.4999999999999997E-3</v>
      </c>
      <c r="AD5714">
        <v>0</v>
      </c>
      <c r="AE5714">
        <v>0</v>
      </c>
      <c r="AF5714">
        <v>0</v>
      </c>
      <c r="AG5714">
        <v>0</v>
      </c>
      <c r="AH5714" t="s">
        <v>7607</v>
      </c>
    </row>
    <row r="5715" spans="1:34">
      <c r="A5715" t="s">
        <v>4047</v>
      </c>
      <c r="B5715" t="s">
        <v>7753</v>
      </c>
      <c r="C5715" t="s">
        <v>7806</v>
      </c>
      <c r="D5715" t="s">
        <v>7811</v>
      </c>
      <c r="E5715" t="s">
        <v>2187</v>
      </c>
      <c r="F5715" t="s">
        <v>103</v>
      </c>
      <c r="G5715" t="s">
        <v>302</v>
      </c>
      <c r="I5715">
        <v>0</v>
      </c>
      <c r="J5715">
        <v>0</v>
      </c>
      <c r="K5715">
        <v>0</v>
      </c>
      <c r="M5715">
        <v>0</v>
      </c>
      <c r="N5715">
        <v>0</v>
      </c>
      <c r="O5715">
        <v>0</v>
      </c>
      <c r="P5715">
        <v>0</v>
      </c>
      <c r="R5715">
        <v>0</v>
      </c>
      <c r="S5715">
        <v>0</v>
      </c>
      <c r="T5715">
        <v>0</v>
      </c>
      <c r="U5715">
        <v>0</v>
      </c>
      <c r="V5715">
        <v>0</v>
      </c>
      <c r="X5715">
        <v>0</v>
      </c>
      <c r="Y5715">
        <v>0</v>
      </c>
      <c r="Z5715">
        <v>0</v>
      </c>
      <c r="AB5715">
        <v>6.9769000000000012E-2</v>
      </c>
      <c r="AC5715">
        <v>5.4999999999999997E-3</v>
      </c>
      <c r="AD5715">
        <v>0</v>
      </c>
      <c r="AE5715">
        <v>0</v>
      </c>
      <c r="AF5715">
        <v>0</v>
      </c>
      <c r="AG5715">
        <v>0</v>
      </c>
      <c r="AH5715" t="s">
        <v>7607</v>
      </c>
    </row>
    <row r="5716" spans="1:34">
      <c r="A5716" t="s">
        <v>4047</v>
      </c>
      <c r="B5716" t="s">
        <v>7755</v>
      </c>
      <c r="C5716" t="s">
        <v>7806</v>
      </c>
      <c r="D5716" t="s">
        <v>7812</v>
      </c>
      <c r="E5716" t="s">
        <v>2187</v>
      </c>
      <c r="F5716" t="s">
        <v>103</v>
      </c>
      <c r="G5716" t="s">
        <v>302</v>
      </c>
      <c r="I5716">
        <v>0</v>
      </c>
      <c r="J5716">
        <v>0</v>
      </c>
      <c r="K5716">
        <v>0</v>
      </c>
      <c r="M5716">
        <v>0</v>
      </c>
      <c r="N5716">
        <v>0</v>
      </c>
      <c r="O5716">
        <v>0</v>
      </c>
      <c r="P5716">
        <v>0</v>
      </c>
      <c r="R5716">
        <v>0</v>
      </c>
      <c r="S5716">
        <v>0</v>
      </c>
      <c r="T5716">
        <v>0</v>
      </c>
      <c r="U5716">
        <v>0</v>
      </c>
      <c r="V5716">
        <v>0</v>
      </c>
      <c r="X5716">
        <v>0</v>
      </c>
      <c r="Y5716">
        <v>0</v>
      </c>
      <c r="Z5716">
        <v>0</v>
      </c>
      <c r="AB5716">
        <v>6.9769000000000012E-2</v>
      </c>
      <c r="AC5716">
        <v>5.4999999999999997E-3</v>
      </c>
      <c r="AD5716">
        <v>0</v>
      </c>
      <c r="AE5716">
        <v>0</v>
      </c>
      <c r="AF5716">
        <v>0</v>
      </c>
      <c r="AG5716">
        <v>0</v>
      </c>
      <c r="AH5716" t="s">
        <v>7607</v>
      </c>
    </row>
    <row r="5717" spans="1:34">
      <c r="A5717" t="s">
        <v>3364</v>
      </c>
      <c r="B5717" t="s">
        <v>3632</v>
      </c>
      <c r="C5717" t="s">
        <v>7813</v>
      </c>
      <c r="D5717" t="s">
        <v>7814</v>
      </c>
      <c r="E5717" t="s">
        <v>103</v>
      </c>
      <c r="I5717">
        <v>0</v>
      </c>
      <c r="M5717">
        <v>0</v>
      </c>
      <c r="N5717">
        <v>0</v>
      </c>
      <c r="R5717">
        <v>0</v>
      </c>
      <c r="S5717">
        <v>0</v>
      </c>
      <c r="V5717">
        <v>0</v>
      </c>
      <c r="X5717">
        <v>0</v>
      </c>
      <c r="AB5717">
        <v>2.7251000000000001E-2</v>
      </c>
      <c r="AC5717">
        <v>5.4999999999999997E-3</v>
      </c>
      <c r="AD5717">
        <v>0</v>
      </c>
      <c r="AE5717">
        <v>0</v>
      </c>
      <c r="AF5717">
        <v>0</v>
      </c>
      <c r="AG5717">
        <v>0</v>
      </c>
      <c r="AH5717" t="s">
        <v>103</v>
      </c>
    </row>
    <row r="5718" spans="1:34">
      <c r="A5718" t="s">
        <v>3364</v>
      </c>
      <c r="B5718" t="s">
        <v>3365</v>
      </c>
      <c r="C5718" t="s">
        <v>7813</v>
      </c>
      <c r="D5718" t="s">
        <v>7815</v>
      </c>
      <c r="E5718" t="s">
        <v>103</v>
      </c>
      <c r="I5718">
        <v>0</v>
      </c>
      <c r="M5718">
        <v>0</v>
      </c>
      <c r="N5718">
        <v>0</v>
      </c>
      <c r="R5718">
        <v>0</v>
      </c>
      <c r="S5718">
        <v>0</v>
      </c>
      <c r="V5718">
        <v>0</v>
      </c>
      <c r="X5718">
        <v>0</v>
      </c>
      <c r="AB5718">
        <v>2.7251000000000001E-2</v>
      </c>
      <c r="AC5718">
        <v>5.4999999999999997E-3</v>
      </c>
      <c r="AD5718">
        <v>0</v>
      </c>
      <c r="AE5718">
        <v>0</v>
      </c>
      <c r="AF5718">
        <v>0</v>
      </c>
      <c r="AG5718">
        <v>0</v>
      </c>
      <c r="AH5718" t="s">
        <v>103</v>
      </c>
    </row>
    <row r="5719" spans="1:34">
      <c r="A5719" t="s">
        <v>3364</v>
      </c>
      <c r="B5719" t="s">
        <v>3615</v>
      </c>
      <c r="C5719" t="s">
        <v>7813</v>
      </c>
      <c r="D5719" t="s">
        <v>7816</v>
      </c>
      <c r="E5719" t="s">
        <v>103</v>
      </c>
      <c r="I5719">
        <v>0</v>
      </c>
      <c r="M5719">
        <v>0</v>
      </c>
      <c r="N5719">
        <v>0</v>
      </c>
      <c r="R5719">
        <v>0</v>
      </c>
      <c r="S5719">
        <v>0</v>
      </c>
      <c r="V5719">
        <v>0</v>
      </c>
      <c r="X5719">
        <v>0</v>
      </c>
      <c r="AB5719">
        <v>2.7251000000000001E-2</v>
      </c>
      <c r="AC5719">
        <v>5.4999999999999997E-3</v>
      </c>
      <c r="AD5719">
        <v>0</v>
      </c>
      <c r="AE5719">
        <v>0</v>
      </c>
      <c r="AF5719">
        <v>0</v>
      </c>
      <c r="AG5719">
        <v>0</v>
      </c>
      <c r="AH5719" t="s">
        <v>103</v>
      </c>
    </row>
    <row r="5720" spans="1:34">
      <c r="A5720" t="s">
        <v>3364</v>
      </c>
      <c r="B5720" t="s">
        <v>3629</v>
      </c>
      <c r="C5720" t="s">
        <v>7813</v>
      </c>
      <c r="D5720" t="s">
        <v>7817</v>
      </c>
      <c r="E5720" t="s">
        <v>103</v>
      </c>
      <c r="I5720">
        <v>0</v>
      </c>
      <c r="M5720">
        <v>0</v>
      </c>
      <c r="N5720">
        <v>0</v>
      </c>
      <c r="R5720">
        <v>0</v>
      </c>
      <c r="S5720">
        <v>0</v>
      </c>
      <c r="V5720">
        <v>0</v>
      </c>
      <c r="X5720">
        <v>0</v>
      </c>
      <c r="AB5720">
        <v>2.7251000000000001E-2</v>
      </c>
      <c r="AC5720">
        <v>5.4999999999999997E-3</v>
      </c>
      <c r="AD5720">
        <v>0</v>
      </c>
      <c r="AE5720">
        <v>0</v>
      </c>
      <c r="AF5720">
        <v>0</v>
      </c>
      <c r="AG5720">
        <v>0</v>
      </c>
      <c r="AH5720" t="s">
        <v>103</v>
      </c>
    </row>
    <row r="5721" spans="1:34">
      <c r="A5721" t="s">
        <v>3364</v>
      </c>
      <c r="B5721" t="s">
        <v>3652</v>
      </c>
      <c r="C5721" t="s">
        <v>7813</v>
      </c>
      <c r="D5721" t="s">
        <v>7818</v>
      </c>
      <c r="E5721" t="s">
        <v>103</v>
      </c>
      <c r="I5721">
        <v>0</v>
      </c>
      <c r="M5721">
        <v>0</v>
      </c>
      <c r="N5721">
        <v>0</v>
      </c>
      <c r="R5721">
        <v>0</v>
      </c>
      <c r="S5721">
        <v>0</v>
      </c>
      <c r="V5721">
        <v>0</v>
      </c>
      <c r="X5721">
        <v>0</v>
      </c>
      <c r="AB5721">
        <v>2.7251000000000001E-2</v>
      </c>
      <c r="AC5721">
        <v>5.4999999999999997E-3</v>
      </c>
      <c r="AD5721">
        <v>0</v>
      </c>
      <c r="AE5721">
        <v>0</v>
      </c>
      <c r="AF5721">
        <v>0</v>
      </c>
      <c r="AG5721">
        <v>0</v>
      </c>
      <c r="AH5721" t="s">
        <v>103</v>
      </c>
    </row>
    <row r="5722" spans="1:34">
      <c r="A5722" t="s">
        <v>3364</v>
      </c>
      <c r="B5722" t="s">
        <v>3636</v>
      </c>
      <c r="C5722" t="s">
        <v>7813</v>
      </c>
      <c r="D5722" t="s">
        <v>7819</v>
      </c>
      <c r="E5722" t="s">
        <v>103</v>
      </c>
      <c r="I5722">
        <v>0</v>
      </c>
      <c r="M5722">
        <v>0</v>
      </c>
      <c r="N5722">
        <v>0</v>
      </c>
      <c r="R5722">
        <v>0</v>
      </c>
      <c r="S5722">
        <v>0</v>
      </c>
      <c r="V5722">
        <v>0</v>
      </c>
      <c r="X5722">
        <v>0</v>
      </c>
      <c r="AB5722">
        <v>2.7251000000000001E-2</v>
      </c>
      <c r="AC5722">
        <v>5.4999999999999997E-3</v>
      </c>
      <c r="AD5722">
        <v>0</v>
      </c>
      <c r="AE5722">
        <v>0</v>
      </c>
      <c r="AF5722">
        <v>0</v>
      </c>
      <c r="AG5722">
        <v>0</v>
      </c>
      <c r="AH5722" t="s">
        <v>103</v>
      </c>
    </row>
    <row r="5723" spans="1:34">
      <c r="A5723" t="s">
        <v>3364</v>
      </c>
      <c r="B5723" t="s">
        <v>3655</v>
      </c>
      <c r="C5723" t="s">
        <v>7813</v>
      </c>
      <c r="D5723" t="s">
        <v>7820</v>
      </c>
      <c r="E5723" t="s">
        <v>103</v>
      </c>
      <c r="I5723">
        <v>0</v>
      </c>
      <c r="M5723">
        <v>0</v>
      </c>
      <c r="N5723">
        <v>0</v>
      </c>
      <c r="R5723">
        <v>0</v>
      </c>
      <c r="S5723">
        <v>0</v>
      </c>
      <c r="V5723">
        <v>0</v>
      </c>
      <c r="X5723">
        <v>0</v>
      </c>
      <c r="AB5723">
        <v>2.7251000000000001E-2</v>
      </c>
      <c r="AC5723">
        <v>5.4999999999999997E-3</v>
      </c>
      <c r="AD5723">
        <v>0</v>
      </c>
      <c r="AE5723">
        <v>0</v>
      </c>
      <c r="AF5723">
        <v>0</v>
      </c>
      <c r="AG5723">
        <v>0</v>
      </c>
      <c r="AH5723" t="s">
        <v>103</v>
      </c>
    </row>
    <row r="5724" spans="1:34">
      <c r="A5724" t="s">
        <v>3364</v>
      </c>
      <c r="B5724" t="s">
        <v>3632</v>
      </c>
      <c r="C5724" t="s">
        <v>7821</v>
      </c>
      <c r="D5724" t="s">
        <v>7822</v>
      </c>
      <c r="E5724" t="s">
        <v>40</v>
      </c>
      <c r="I5724">
        <v>0</v>
      </c>
      <c r="M5724">
        <v>0</v>
      </c>
      <c r="N5724">
        <v>0</v>
      </c>
      <c r="R5724">
        <v>0</v>
      </c>
      <c r="S5724">
        <v>0</v>
      </c>
      <c r="V5724">
        <v>0</v>
      </c>
      <c r="X5724">
        <v>0</v>
      </c>
      <c r="AB5724">
        <v>2.7251000000000001E-2</v>
      </c>
      <c r="AC5724">
        <v>5.4999999999999997E-3</v>
      </c>
      <c r="AD5724">
        <v>0</v>
      </c>
      <c r="AE5724">
        <v>0</v>
      </c>
      <c r="AF5724">
        <v>0</v>
      </c>
      <c r="AG5724">
        <v>0</v>
      </c>
      <c r="AH5724" t="s">
        <v>40</v>
      </c>
    </row>
    <row r="5725" spans="1:34">
      <c r="A5725" t="s">
        <v>3364</v>
      </c>
      <c r="B5725" t="s">
        <v>3365</v>
      </c>
      <c r="C5725" t="s">
        <v>7821</v>
      </c>
      <c r="D5725" t="s">
        <v>7823</v>
      </c>
      <c r="E5725" t="s">
        <v>40</v>
      </c>
      <c r="I5725">
        <v>0</v>
      </c>
      <c r="M5725">
        <v>0</v>
      </c>
      <c r="N5725">
        <v>0</v>
      </c>
      <c r="R5725">
        <v>0</v>
      </c>
      <c r="S5725">
        <v>0</v>
      </c>
      <c r="V5725">
        <v>0</v>
      </c>
      <c r="X5725">
        <v>0</v>
      </c>
      <c r="AB5725">
        <v>2.7251000000000001E-2</v>
      </c>
      <c r="AC5725">
        <v>5.4999999999999997E-3</v>
      </c>
      <c r="AD5725">
        <v>0</v>
      </c>
      <c r="AE5725">
        <v>0</v>
      </c>
      <c r="AF5725">
        <v>0</v>
      </c>
      <c r="AG5725">
        <v>0</v>
      </c>
      <c r="AH5725" t="s">
        <v>40</v>
      </c>
    </row>
    <row r="5726" spans="1:34">
      <c r="A5726" t="s">
        <v>3364</v>
      </c>
      <c r="B5726" t="s">
        <v>3615</v>
      </c>
      <c r="C5726" t="s">
        <v>7821</v>
      </c>
      <c r="D5726" t="s">
        <v>7824</v>
      </c>
      <c r="E5726" t="s">
        <v>40</v>
      </c>
      <c r="I5726">
        <v>0</v>
      </c>
      <c r="M5726">
        <v>0</v>
      </c>
      <c r="N5726">
        <v>0</v>
      </c>
      <c r="R5726">
        <v>0</v>
      </c>
      <c r="S5726">
        <v>0</v>
      </c>
      <c r="V5726">
        <v>0</v>
      </c>
      <c r="X5726">
        <v>0</v>
      </c>
      <c r="AB5726">
        <v>2.7251000000000001E-2</v>
      </c>
      <c r="AC5726">
        <v>5.4999999999999997E-3</v>
      </c>
      <c r="AD5726">
        <v>0</v>
      </c>
      <c r="AE5726">
        <v>0</v>
      </c>
      <c r="AF5726">
        <v>0</v>
      </c>
      <c r="AG5726">
        <v>0</v>
      </c>
      <c r="AH5726" t="s">
        <v>40</v>
      </c>
    </row>
    <row r="5727" spans="1:34">
      <c r="A5727" t="s">
        <v>3364</v>
      </c>
      <c r="B5727" t="s">
        <v>3629</v>
      </c>
      <c r="C5727" t="s">
        <v>7821</v>
      </c>
      <c r="D5727" t="s">
        <v>7825</v>
      </c>
      <c r="E5727" t="s">
        <v>40</v>
      </c>
      <c r="I5727">
        <v>0</v>
      </c>
      <c r="M5727">
        <v>0</v>
      </c>
      <c r="N5727">
        <v>0</v>
      </c>
      <c r="R5727">
        <v>0</v>
      </c>
      <c r="S5727">
        <v>0</v>
      </c>
      <c r="V5727">
        <v>0</v>
      </c>
      <c r="X5727">
        <v>0</v>
      </c>
      <c r="AB5727">
        <v>2.7251000000000001E-2</v>
      </c>
      <c r="AC5727">
        <v>5.4999999999999997E-3</v>
      </c>
      <c r="AD5727">
        <v>0</v>
      </c>
      <c r="AE5727">
        <v>0</v>
      </c>
      <c r="AF5727">
        <v>0</v>
      </c>
      <c r="AG5727">
        <v>0</v>
      </c>
      <c r="AH5727" t="s">
        <v>40</v>
      </c>
    </row>
    <row r="5728" spans="1:34">
      <c r="A5728" t="s">
        <v>3364</v>
      </c>
      <c r="B5728" t="s">
        <v>3652</v>
      </c>
      <c r="C5728" t="s">
        <v>7821</v>
      </c>
      <c r="D5728" t="s">
        <v>7826</v>
      </c>
      <c r="E5728" t="s">
        <v>40</v>
      </c>
      <c r="I5728">
        <v>0</v>
      </c>
      <c r="M5728">
        <v>0</v>
      </c>
      <c r="N5728">
        <v>0</v>
      </c>
      <c r="R5728">
        <v>0</v>
      </c>
      <c r="S5728">
        <v>0</v>
      </c>
      <c r="V5728">
        <v>0</v>
      </c>
      <c r="X5728">
        <v>0</v>
      </c>
      <c r="AB5728">
        <v>2.7251000000000001E-2</v>
      </c>
      <c r="AC5728">
        <v>5.4999999999999997E-3</v>
      </c>
      <c r="AD5728">
        <v>0</v>
      </c>
      <c r="AE5728">
        <v>0</v>
      </c>
      <c r="AF5728">
        <v>0</v>
      </c>
      <c r="AG5728">
        <v>0</v>
      </c>
      <c r="AH5728" t="s">
        <v>40</v>
      </c>
    </row>
    <row r="5729" spans="1:34">
      <c r="A5729" t="s">
        <v>3364</v>
      </c>
      <c r="B5729" t="s">
        <v>3636</v>
      </c>
      <c r="C5729" t="s">
        <v>7821</v>
      </c>
      <c r="D5729" t="s">
        <v>7827</v>
      </c>
      <c r="E5729" t="s">
        <v>40</v>
      </c>
      <c r="I5729">
        <v>0</v>
      </c>
      <c r="M5729">
        <v>0</v>
      </c>
      <c r="N5729">
        <v>0</v>
      </c>
      <c r="R5729">
        <v>0</v>
      </c>
      <c r="S5729">
        <v>0</v>
      </c>
      <c r="V5729">
        <v>0</v>
      </c>
      <c r="X5729">
        <v>0</v>
      </c>
      <c r="AB5729">
        <v>2.7251000000000001E-2</v>
      </c>
      <c r="AC5729">
        <v>5.4999999999999997E-3</v>
      </c>
      <c r="AD5729">
        <v>0</v>
      </c>
      <c r="AE5729">
        <v>0</v>
      </c>
      <c r="AF5729">
        <v>0</v>
      </c>
      <c r="AG5729">
        <v>0</v>
      </c>
      <c r="AH5729" t="s">
        <v>40</v>
      </c>
    </row>
    <row r="5730" spans="1:34">
      <c r="A5730" t="s">
        <v>3364</v>
      </c>
      <c r="B5730" t="s">
        <v>3655</v>
      </c>
      <c r="C5730" t="s">
        <v>7821</v>
      </c>
      <c r="D5730" t="s">
        <v>7828</v>
      </c>
      <c r="E5730" t="s">
        <v>40</v>
      </c>
      <c r="I5730">
        <v>0</v>
      </c>
      <c r="M5730">
        <v>0</v>
      </c>
      <c r="N5730">
        <v>0</v>
      </c>
      <c r="R5730">
        <v>0</v>
      </c>
      <c r="S5730">
        <v>0</v>
      </c>
      <c r="V5730">
        <v>0</v>
      </c>
      <c r="X5730">
        <v>0</v>
      </c>
      <c r="AB5730">
        <v>2.7251000000000001E-2</v>
      </c>
      <c r="AC5730">
        <v>5.4999999999999997E-3</v>
      </c>
      <c r="AD5730">
        <v>0</v>
      </c>
      <c r="AE5730">
        <v>0</v>
      </c>
      <c r="AF5730">
        <v>0</v>
      </c>
      <c r="AG5730">
        <v>0</v>
      </c>
      <c r="AH5730" t="s">
        <v>40</v>
      </c>
    </row>
    <row r="5731" spans="1:34">
      <c r="A5731" t="s">
        <v>3364</v>
      </c>
      <c r="B5731" t="s">
        <v>3632</v>
      </c>
      <c r="C5731" t="s">
        <v>3366</v>
      </c>
      <c r="D5731" t="s">
        <v>3633</v>
      </c>
      <c r="E5731" t="s">
        <v>103</v>
      </c>
      <c r="F5731" t="s">
        <v>40</v>
      </c>
      <c r="I5731">
        <v>3.5819555656934501</v>
      </c>
      <c r="J5731">
        <v>4.5696775402231928</v>
      </c>
      <c r="M5731">
        <v>8.1516331059166429</v>
      </c>
      <c r="N5731">
        <v>278.01156086653748</v>
      </c>
      <c r="O5731">
        <v>386.44354318490389</v>
      </c>
      <c r="R5731">
        <v>664.45510405144137</v>
      </c>
      <c r="S5731">
        <v>39700206.258066863</v>
      </c>
      <c r="T5731">
        <v>30299793.741921451</v>
      </c>
      <c r="V5731">
        <v>69999999.999988303</v>
      </c>
      <c r="X5731">
        <v>0.63873499067668171</v>
      </c>
      <c r="Y5731">
        <v>0.89214026626555831</v>
      </c>
      <c r="AB5731">
        <v>5.4501999999999988E-2</v>
      </c>
      <c r="AC5731">
        <v>5.4999999999999997E-3</v>
      </c>
      <c r="AD5731">
        <v>2.219292782762647</v>
      </c>
      <c r="AE5731">
        <v>1.2920338472877879</v>
      </c>
      <c r="AF5731">
        <v>11.722961735967081</v>
      </c>
      <c r="AG5731">
        <v>1</v>
      </c>
      <c r="AH5731" t="s">
        <v>1405</v>
      </c>
    </row>
    <row r="5732" spans="1:34">
      <c r="A5732" t="s">
        <v>3364</v>
      </c>
      <c r="B5732" t="s">
        <v>3365</v>
      </c>
      <c r="C5732" t="s">
        <v>3366</v>
      </c>
      <c r="D5732" t="s">
        <v>3367</v>
      </c>
      <c r="E5732" t="s">
        <v>103</v>
      </c>
      <c r="F5732" t="s">
        <v>40</v>
      </c>
      <c r="I5732">
        <v>3.4824184816551549</v>
      </c>
      <c r="J5732">
        <v>4.7360584006083863</v>
      </c>
      <c r="M5732">
        <v>8.2184768822635412</v>
      </c>
      <c r="N5732">
        <v>270.2860434529141</v>
      </c>
      <c r="O5732">
        <v>400.51385966554261</v>
      </c>
      <c r="R5732">
        <v>670.79990311845677</v>
      </c>
      <c r="S5732">
        <v>38596998.054008134</v>
      </c>
      <c r="T5732">
        <v>31403001.94597967</v>
      </c>
      <c r="V5732">
        <v>69999999.999987796</v>
      </c>
      <c r="X5732">
        <v>0.62098551911592115</v>
      </c>
      <c r="Y5732">
        <v>0.92462287883044603</v>
      </c>
      <c r="AB5732">
        <v>5.4501999999999988E-2</v>
      </c>
      <c r="AC5732">
        <v>5.4999999999999997E-3</v>
      </c>
      <c r="AD5732">
        <v>2.2374910883649428</v>
      </c>
      <c r="AE5732">
        <v>8.218476882263541E-2</v>
      </c>
      <c r="AF5732">
        <v>10.59815473945112</v>
      </c>
      <c r="AG5732">
        <v>1</v>
      </c>
      <c r="AH5732" t="s">
        <v>1405</v>
      </c>
    </row>
    <row r="5733" spans="1:34">
      <c r="A5733" t="s">
        <v>3364</v>
      </c>
      <c r="B5733" t="s">
        <v>3615</v>
      </c>
      <c r="C5733" t="s">
        <v>3366</v>
      </c>
      <c r="D5733" t="s">
        <v>3616</v>
      </c>
      <c r="E5733" t="s">
        <v>103</v>
      </c>
      <c r="F5733" t="s">
        <v>40</v>
      </c>
      <c r="I5733">
        <v>3.6854838691814771</v>
      </c>
      <c r="J5733">
        <v>4.396625171098834</v>
      </c>
      <c r="M5733">
        <v>8.0821090402803115</v>
      </c>
      <c r="N5733">
        <v>286.04685463797182</v>
      </c>
      <c r="O5733">
        <v>371.80903777564629</v>
      </c>
      <c r="R5733">
        <v>657.85589241361811</v>
      </c>
      <c r="S5733">
        <v>40847650.699138999</v>
      </c>
      <c r="T5733">
        <v>29152349.300849829</v>
      </c>
      <c r="V5733">
        <v>69999999.999988824</v>
      </c>
      <c r="X5733">
        <v>0.65719617724095325</v>
      </c>
      <c r="Y5733">
        <v>0.85835517195429734</v>
      </c>
      <c r="AB5733">
        <v>5.4501999999999988E-2</v>
      </c>
      <c r="AC5733">
        <v>5.4999999999999997E-3</v>
      </c>
      <c r="AD5733">
        <v>2.2003647648930689</v>
      </c>
      <c r="AE5733">
        <v>1.2810142828844291</v>
      </c>
      <c r="AF5733">
        <v>11.62349008805781</v>
      </c>
      <c r="AG5733">
        <v>1</v>
      </c>
      <c r="AH5733" t="s">
        <v>1405</v>
      </c>
    </row>
    <row r="5734" spans="1:34">
      <c r="A5734" t="s">
        <v>3364</v>
      </c>
      <c r="B5734" t="s">
        <v>3629</v>
      </c>
      <c r="C5734" t="s">
        <v>3366</v>
      </c>
      <c r="D5734" t="s">
        <v>3630</v>
      </c>
      <c r="E5734" t="s">
        <v>103</v>
      </c>
      <c r="F5734" t="s">
        <v>40</v>
      </c>
      <c r="I5734">
        <v>3.5982174250609331</v>
      </c>
      <c r="J5734">
        <v>4.542495086777163</v>
      </c>
      <c r="M5734">
        <v>8.1407125118380961</v>
      </c>
      <c r="N5734">
        <v>279.27371636300597</v>
      </c>
      <c r="O5734">
        <v>384.14480688903183</v>
      </c>
      <c r="R5734">
        <v>663.41852325203786</v>
      </c>
      <c r="S5734">
        <v>39880442.76831618</v>
      </c>
      <c r="T5734">
        <v>30119557.23167222</v>
      </c>
      <c r="V5734">
        <v>69999999.999988407</v>
      </c>
      <c r="X5734">
        <v>0.64163480849992816</v>
      </c>
      <c r="Y5734">
        <v>0.88683342326807446</v>
      </c>
      <c r="AB5734">
        <v>5.4501999999999988E-2</v>
      </c>
      <c r="AC5734">
        <v>5.4999999999999997E-3</v>
      </c>
      <c r="AD5734">
        <v>2.2163196367307911</v>
      </c>
      <c r="AE5734">
        <v>1.290302933126338</v>
      </c>
      <c r="AF5734">
        <v>11.707337081695229</v>
      </c>
      <c r="AG5734">
        <v>1</v>
      </c>
      <c r="AH5734" t="s">
        <v>1405</v>
      </c>
    </row>
    <row r="5735" spans="1:34">
      <c r="A5735" t="s">
        <v>3364</v>
      </c>
      <c r="B5735" t="s">
        <v>3652</v>
      </c>
      <c r="C5735" t="s">
        <v>3366</v>
      </c>
      <c r="D5735" t="s">
        <v>3653</v>
      </c>
      <c r="E5735" t="s">
        <v>103</v>
      </c>
      <c r="F5735" t="s">
        <v>40</v>
      </c>
      <c r="I5735">
        <v>3.5312756879415401</v>
      </c>
      <c r="J5735">
        <v>4.6543913104330494</v>
      </c>
      <c r="M5735">
        <v>8.1856669983745878</v>
      </c>
      <c r="N5735">
        <v>274.07806932541439</v>
      </c>
      <c r="O5735">
        <v>393.60752559466698</v>
      </c>
      <c r="R5735">
        <v>667.68559492008148</v>
      </c>
      <c r="S5735">
        <v>39138501.467768893</v>
      </c>
      <c r="T5735">
        <v>30861498.532219149</v>
      </c>
      <c r="V5735">
        <v>69999999.999988034</v>
      </c>
      <c r="X5735">
        <v>0.62969774533690182</v>
      </c>
      <c r="Y5735">
        <v>0.90867897492632055</v>
      </c>
      <c r="AB5735">
        <v>5.4501999999999988E-2</v>
      </c>
      <c r="AC5735">
        <v>5.4999999999999997E-3</v>
      </c>
      <c r="AD5735">
        <v>2.2285585545313009</v>
      </c>
      <c r="AE5735">
        <v>1.2974282192423721</v>
      </c>
      <c r="AF5735">
        <v>11.771655772148261</v>
      </c>
      <c r="AG5735">
        <v>1</v>
      </c>
      <c r="AH5735" t="s">
        <v>1405</v>
      </c>
    </row>
    <row r="5736" spans="1:34">
      <c r="A5736" t="s">
        <v>3364</v>
      </c>
      <c r="B5736" t="s">
        <v>3636</v>
      </c>
      <c r="C5736" t="s">
        <v>3366</v>
      </c>
      <c r="D5736" t="s">
        <v>3637</v>
      </c>
      <c r="E5736" t="s">
        <v>103</v>
      </c>
      <c r="F5736" t="s">
        <v>40</v>
      </c>
      <c r="I5736">
        <v>3.5696751989426132</v>
      </c>
      <c r="J5736">
        <v>4.590204743783465</v>
      </c>
      <c r="M5736">
        <v>8.1598799427260786</v>
      </c>
      <c r="N5736">
        <v>277.05842678494457</v>
      </c>
      <c r="O5736">
        <v>388.1794655132706</v>
      </c>
      <c r="R5736">
        <v>665.23789229821523</v>
      </c>
      <c r="S5736">
        <v>39564098.178557903</v>
      </c>
      <c r="T5736">
        <v>30435901.82143034</v>
      </c>
      <c r="V5736">
        <v>69999999.999988243</v>
      </c>
      <c r="X5736">
        <v>0.6365451533662394</v>
      </c>
      <c r="Y5736">
        <v>0.89614780174016295</v>
      </c>
      <c r="AB5736">
        <v>5.4501999999999988E-2</v>
      </c>
      <c r="AC5736">
        <v>5.4999999999999997E-3</v>
      </c>
      <c r="AD5736">
        <v>2.2215379948783038</v>
      </c>
      <c r="AE5736">
        <v>1.293340970922084</v>
      </c>
      <c r="AF5736">
        <v>11.73476090852647</v>
      </c>
      <c r="AG5736">
        <v>1</v>
      </c>
      <c r="AH5736" t="s">
        <v>1405</v>
      </c>
    </row>
    <row r="5737" spans="1:34">
      <c r="A5737" t="s">
        <v>3364</v>
      </c>
      <c r="B5737" t="s">
        <v>3655</v>
      </c>
      <c r="C5737" t="s">
        <v>3366</v>
      </c>
      <c r="D5737" t="s">
        <v>3656</v>
      </c>
      <c r="E5737" t="s">
        <v>103</v>
      </c>
      <c r="F5737" t="s">
        <v>40</v>
      </c>
      <c r="I5737">
        <v>3.5186275749395861</v>
      </c>
      <c r="J5737">
        <v>4.6755332189372707</v>
      </c>
      <c r="M5737">
        <v>8.1941607938768577</v>
      </c>
      <c r="N5737">
        <v>273.09639281569793</v>
      </c>
      <c r="O5737">
        <v>395.39543162526701</v>
      </c>
      <c r="R5737">
        <v>668.49182444096493</v>
      </c>
      <c r="S5737">
        <v>38998317.513572998</v>
      </c>
      <c r="T5737">
        <v>31001682.48641501</v>
      </c>
      <c r="V5737">
        <v>69999999.999988005</v>
      </c>
      <c r="X5737">
        <v>0.62744233144574257</v>
      </c>
      <c r="Y5737">
        <v>0.91280651953232295</v>
      </c>
      <c r="AB5737">
        <v>5.4501999999999988E-2</v>
      </c>
      <c r="AC5737">
        <v>5.4999999999999997E-3</v>
      </c>
      <c r="AD5737">
        <v>2.2308710014743278</v>
      </c>
      <c r="AE5737">
        <v>1.2987744858294821</v>
      </c>
      <c r="AF5737">
        <v>11.78380828118067</v>
      </c>
      <c r="AG5737">
        <v>1</v>
      </c>
      <c r="AH5737" t="s">
        <v>1405</v>
      </c>
    </row>
    <row r="5738" spans="1:34">
      <c r="A5738" t="s">
        <v>3364</v>
      </c>
      <c r="B5738" t="s">
        <v>3632</v>
      </c>
      <c r="C5738" t="s">
        <v>7829</v>
      </c>
      <c r="D5738" t="s">
        <v>7830</v>
      </c>
      <c r="E5738" t="s">
        <v>103</v>
      </c>
      <c r="F5738" t="s">
        <v>41</v>
      </c>
      <c r="I5738">
        <v>0</v>
      </c>
      <c r="J5738">
        <v>0</v>
      </c>
      <c r="M5738">
        <v>0</v>
      </c>
      <c r="N5738">
        <v>0</v>
      </c>
      <c r="O5738">
        <v>0</v>
      </c>
      <c r="R5738">
        <v>0</v>
      </c>
      <c r="S5738">
        <v>0</v>
      </c>
      <c r="T5738">
        <v>0</v>
      </c>
      <c r="V5738">
        <v>0</v>
      </c>
      <c r="X5738">
        <v>0</v>
      </c>
      <c r="Y5738">
        <v>0</v>
      </c>
      <c r="AB5738">
        <v>4.9485000000000001E-2</v>
      </c>
      <c r="AC5738">
        <v>5.4999999999999997E-3</v>
      </c>
      <c r="AD5738">
        <v>0</v>
      </c>
      <c r="AE5738">
        <v>0</v>
      </c>
      <c r="AF5738">
        <v>0</v>
      </c>
      <c r="AG5738">
        <v>0</v>
      </c>
      <c r="AH5738" t="s">
        <v>6606</v>
      </c>
    </row>
    <row r="5739" spans="1:34">
      <c r="A5739" t="s">
        <v>3364</v>
      </c>
      <c r="B5739" t="s">
        <v>3365</v>
      </c>
      <c r="C5739" t="s">
        <v>7829</v>
      </c>
      <c r="D5739" t="s">
        <v>7831</v>
      </c>
      <c r="E5739" t="s">
        <v>103</v>
      </c>
      <c r="F5739" t="s">
        <v>41</v>
      </c>
      <c r="I5739">
        <v>0</v>
      </c>
      <c r="J5739">
        <v>0</v>
      </c>
      <c r="M5739">
        <v>0</v>
      </c>
      <c r="N5739">
        <v>0</v>
      </c>
      <c r="O5739">
        <v>0</v>
      </c>
      <c r="R5739">
        <v>0</v>
      </c>
      <c r="S5739">
        <v>0</v>
      </c>
      <c r="T5739">
        <v>0</v>
      </c>
      <c r="V5739">
        <v>0</v>
      </c>
      <c r="X5739">
        <v>0</v>
      </c>
      <c r="Y5739">
        <v>0</v>
      </c>
      <c r="AB5739">
        <v>4.9485000000000001E-2</v>
      </c>
      <c r="AC5739">
        <v>5.4999999999999997E-3</v>
      </c>
      <c r="AD5739">
        <v>0</v>
      </c>
      <c r="AE5739">
        <v>0</v>
      </c>
      <c r="AF5739">
        <v>0</v>
      </c>
      <c r="AG5739">
        <v>0</v>
      </c>
      <c r="AH5739" t="s">
        <v>6606</v>
      </c>
    </row>
    <row r="5740" spans="1:34">
      <c r="A5740" t="s">
        <v>3364</v>
      </c>
      <c r="B5740" t="s">
        <v>3615</v>
      </c>
      <c r="C5740" t="s">
        <v>7829</v>
      </c>
      <c r="D5740" t="s">
        <v>7832</v>
      </c>
      <c r="E5740" t="s">
        <v>103</v>
      </c>
      <c r="F5740" t="s">
        <v>41</v>
      </c>
      <c r="I5740">
        <v>0</v>
      </c>
      <c r="J5740">
        <v>0</v>
      </c>
      <c r="M5740">
        <v>0</v>
      </c>
      <c r="N5740">
        <v>0</v>
      </c>
      <c r="O5740">
        <v>0</v>
      </c>
      <c r="R5740">
        <v>0</v>
      </c>
      <c r="S5740">
        <v>0</v>
      </c>
      <c r="T5740">
        <v>0</v>
      </c>
      <c r="V5740">
        <v>0</v>
      </c>
      <c r="X5740">
        <v>0</v>
      </c>
      <c r="Y5740">
        <v>0</v>
      </c>
      <c r="AB5740">
        <v>4.9485000000000001E-2</v>
      </c>
      <c r="AC5740">
        <v>5.4999999999999997E-3</v>
      </c>
      <c r="AD5740">
        <v>0</v>
      </c>
      <c r="AE5740">
        <v>0</v>
      </c>
      <c r="AF5740">
        <v>0</v>
      </c>
      <c r="AG5740">
        <v>0</v>
      </c>
      <c r="AH5740" t="s">
        <v>6606</v>
      </c>
    </row>
    <row r="5741" spans="1:34">
      <c r="A5741" t="s">
        <v>3364</v>
      </c>
      <c r="B5741" t="s">
        <v>3629</v>
      </c>
      <c r="C5741" t="s">
        <v>7829</v>
      </c>
      <c r="D5741" t="s">
        <v>7833</v>
      </c>
      <c r="E5741" t="s">
        <v>103</v>
      </c>
      <c r="F5741" t="s">
        <v>41</v>
      </c>
      <c r="I5741">
        <v>0</v>
      </c>
      <c r="J5741">
        <v>0</v>
      </c>
      <c r="M5741">
        <v>0</v>
      </c>
      <c r="N5741">
        <v>0</v>
      </c>
      <c r="O5741">
        <v>0</v>
      </c>
      <c r="R5741">
        <v>0</v>
      </c>
      <c r="S5741">
        <v>0</v>
      </c>
      <c r="T5741">
        <v>0</v>
      </c>
      <c r="V5741">
        <v>0</v>
      </c>
      <c r="X5741">
        <v>0</v>
      </c>
      <c r="Y5741">
        <v>0</v>
      </c>
      <c r="AB5741">
        <v>4.9485000000000001E-2</v>
      </c>
      <c r="AC5741">
        <v>5.4999999999999997E-3</v>
      </c>
      <c r="AD5741">
        <v>0</v>
      </c>
      <c r="AE5741">
        <v>0</v>
      </c>
      <c r="AF5741">
        <v>0</v>
      </c>
      <c r="AG5741">
        <v>0</v>
      </c>
      <c r="AH5741" t="s">
        <v>6606</v>
      </c>
    </row>
    <row r="5742" spans="1:34">
      <c r="A5742" t="s">
        <v>3364</v>
      </c>
      <c r="B5742" t="s">
        <v>3652</v>
      </c>
      <c r="C5742" t="s">
        <v>7829</v>
      </c>
      <c r="D5742" t="s">
        <v>7834</v>
      </c>
      <c r="E5742" t="s">
        <v>103</v>
      </c>
      <c r="F5742" t="s">
        <v>41</v>
      </c>
      <c r="I5742">
        <v>0</v>
      </c>
      <c r="J5742">
        <v>0</v>
      </c>
      <c r="M5742">
        <v>0</v>
      </c>
      <c r="N5742">
        <v>0</v>
      </c>
      <c r="O5742">
        <v>0</v>
      </c>
      <c r="R5742">
        <v>0</v>
      </c>
      <c r="S5742">
        <v>0</v>
      </c>
      <c r="T5742">
        <v>0</v>
      </c>
      <c r="V5742">
        <v>0</v>
      </c>
      <c r="X5742">
        <v>0</v>
      </c>
      <c r="Y5742">
        <v>0</v>
      </c>
      <c r="AB5742">
        <v>4.9485000000000001E-2</v>
      </c>
      <c r="AC5742">
        <v>5.4999999999999997E-3</v>
      </c>
      <c r="AD5742">
        <v>0</v>
      </c>
      <c r="AE5742">
        <v>0</v>
      </c>
      <c r="AF5742">
        <v>0</v>
      </c>
      <c r="AG5742">
        <v>0</v>
      </c>
      <c r="AH5742" t="s">
        <v>6606</v>
      </c>
    </row>
    <row r="5743" spans="1:34">
      <c r="A5743" t="s">
        <v>3364</v>
      </c>
      <c r="B5743" t="s">
        <v>3636</v>
      </c>
      <c r="C5743" t="s">
        <v>7829</v>
      </c>
      <c r="D5743" t="s">
        <v>7835</v>
      </c>
      <c r="E5743" t="s">
        <v>103</v>
      </c>
      <c r="F5743" t="s">
        <v>41</v>
      </c>
      <c r="I5743">
        <v>0</v>
      </c>
      <c r="J5743">
        <v>0</v>
      </c>
      <c r="M5743">
        <v>0</v>
      </c>
      <c r="N5743">
        <v>0</v>
      </c>
      <c r="O5743">
        <v>0</v>
      </c>
      <c r="R5743">
        <v>0</v>
      </c>
      <c r="S5743">
        <v>0</v>
      </c>
      <c r="T5743">
        <v>0</v>
      </c>
      <c r="V5743">
        <v>0</v>
      </c>
      <c r="X5743">
        <v>0</v>
      </c>
      <c r="Y5743">
        <v>0</v>
      </c>
      <c r="AB5743">
        <v>4.9485000000000001E-2</v>
      </c>
      <c r="AC5743">
        <v>5.4999999999999997E-3</v>
      </c>
      <c r="AD5743">
        <v>0</v>
      </c>
      <c r="AE5743">
        <v>0</v>
      </c>
      <c r="AF5743">
        <v>0</v>
      </c>
      <c r="AG5743">
        <v>0</v>
      </c>
      <c r="AH5743" t="s">
        <v>6606</v>
      </c>
    </row>
    <row r="5744" spans="1:34">
      <c r="A5744" t="s">
        <v>3364</v>
      </c>
      <c r="B5744" t="s">
        <v>3655</v>
      </c>
      <c r="C5744" t="s">
        <v>7829</v>
      </c>
      <c r="D5744" t="s">
        <v>7836</v>
      </c>
      <c r="E5744" t="s">
        <v>103</v>
      </c>
      <c r="F5744" t="s">
        <v>41</v>
      </c>
      <c r="I5744">
        <v>0</v>
      </c>
      <c r="J5744">
        <v>0</v>
      </c>
      <c r="M5744">
        <v>0</v>
      </c>
      <c r="N5744">
        <v>0</v>
      </c>
      <c r="O5744">
        <v>0</v>
      </c>
      <c r="R5744">
        <v>0</v>
      </c>
      <c r="S5744">
        <v>0</v>
      </c>
      <c r="T5744">
        <v>0</v>
      </c>
      <c r="V5744">
        <v>0</v>
      </c>
      <c r="X5744">
        <v>0</v>
      </c>
      <c r="Y5744">
        <v>0</v>
      </c>
      <c r="AB5744">
        <v>4.9485000000000001E-2</v>
      </c>
      <c r="AC5744">
        <v>5.4999999999999997E-3</v>
      </c>
      <c r="AD5744">
        <v>0</v>
      </c>
      <c r="AE5744">
        <v>0</v>
      </c>
      <c r="AF5744">
        <v>0</v>
      </c>
      <c r="AG5744">
        <v>0</v>
      </c>
      <c r="AH5744" t="s">
        <v>6606</v>
      </c>
    </row>
    <row r="5745" spans="1:34">
      <c r="A5745" t="s">
        <v>3364</v>
      </c>
      <c r="B5745" t="s">
        <v>3632</v>
      </c>
      <c r="C5745" t="s">
        <v>7837</v>
      </c>
      <c r="D5745" t="s">
        <v>7838</v>
      </c>
      <c r="E5745" t="s">
        <v>103</v>
      </c>
      <c r="F5745" t="s">
        <v>302</v>
      </c>
      <c r="I5745">
        <v>0</v>
      </c>
      <c r="J5745">
        <v>0</v>
      </c>
      <c r="M5745">
        <v>0</v>
      </c>
      <c r="N5745">
        <v>0</v>
      </c>
      <c r="O5745">
        <v>0</v>
      </c>
      <c r="R5745">
        <v>0</v>
      </c>
      <c r="S5745">
        <v>0</v>
      </c>
      <c r="T5745">
        <v>0</v>
      </c>
      <c r="V5745">
        <v>0</v>
      </c>
      <c r="X5745">
        <v>0</v>
      </c>
      <c r="Y5745">
        <v>0</v>
      </c>
      <c r="AB5745">
        <v>4.5622999999999997E-2</v>
      </c>
      <c r="AC5745">
        <v>5.4999999999999997E-3</v>
      </c>
      <c r="AD5745">
        <v>0</v>
      </c>
      <c r="AE5745">
        <v>0</v>
      </c>
      <c r="AF5745">
        <v>0</v>
      </c>
      <c r="AG5745">
        <v>0</v>
      </c>
      <c r="AH5745" t="s">
        <v>6614</v>
      </c>
    </row>
    <row r="5746" spans="1:34">
      <c r="A5746" t="s">
        <v>3364</v>
      </c>
      <c r="B5746" t="s">
        <v>3365</v>
      </c>
      <c r="C5746" t="s">
        <v>7837</v>
      </c>
      <c r="D5746" t="s">
        <v>7839</v>
      </c>
      <c r="E5746" t="s">
        <v>103</v>
      </c>
      <c r="F5746" t="s">
        <v>302</v>
      </c>
      <c r="I5746">
        <v>0</v>
      </c>
      <c r="J5746">
        <v>0</v>
      </c>
      <c r="M5746">
        <v>0</v>
      </c>
      <c r="N5746">
        <v>0</v>
      </c>
      <c r="O5746">
        <v>0</v>
      </c>
      <c r="R5746">
        <v>0</v>
      </c>
      <c r="S5746">
        <v>0</v>
      </c>
      <c r="T5746">
        <v>0</v>
      </c>
      <c r="V5746">
        <v>0</v>
      </c>
      <c r="X5746">
        <v>0</v>
      </c>
      <c r="Y5746">
        <v>0</v>
      </c>
      <c r="AB5746">
        <v>4.5622999999999997E-2</v>
      </c>
      <c r="AC5746">
        <v>5.4999999999999997E-3</v>
      </c>
      <c r="AD5746">
        <v>0</v>
      </c>
      <c r="AE5746">
        <v>0</v>
      </c>
      <c r="AF5746">
        <v>0</v>
      </c>
      <c r="AG5746">
        <v>0</v>
      </c>
      <c r="AH5746" t="s">
        <v>6614</v>
      </c>
    </row>
    <row r="5747" spans="1:34">
      <c r="A5747" t="s">
        <v>3364</v>
      </c>
      <c r="B5747" t="s">
        <v>3615</v>
      </c>
      <c r="C5747" t="s">
        <v>7837</v>
      </c>
      <c r="D5747" t="s">
        <v>7840</v>
      </c>
      <c r="E5747" t="s">
        <v>103</v>
      </c>
      <c r="F5747" t="s">
        <v>302</v>
      </c>
      <c r="I5747">
        <v>0</v>
      </c>
      <c r="J5747">
        <v>0</v>
      </c>
      <c r="M5747">
        <v>0</v>
      </c>
      <c r="N5747">
        <v>0</v>
      </c>
      <c r="O5747">
        <v>0</v>
      </c>
      <c r="R5747">
        <v>0</v>
      </c>
      <c r="S5747">
        <v>0</v>
      </c>
      <c r="T5747">
        <v>0</v>
      </c>
      <c r="V5747">
        <v>0</v>
      </c>
      <c r="X5747">
        <v>0</v>
      </c>
      <c r="Y5747">
        <v>0</v>
      </c>
      <c r="AB5747">
        <v>4.5622999999999997E-2</v>
      </c>
      <c r="AC5747">
        <v>5.4999999999999997E-3</v>
      </c>
      <c r="AD5747">
        <v>0</v>
      </c>
      <c r="AE5747">
        <v>0</v>
      </c>
      <c r="AF5747">
        <v>0</v>
      </c>
      <c r="AG5747">
        <v>0</v>
      </c>
      <c r="AH5747" t="s">
        <v>6614</v>
      </c>
    </row>
    <row r="5748" spans="1:34">
      <c r="A5748" t="s">
        <v>3364</v>
      </c>
      <c r="B5748" t="s">
        <v>3629</v>
      </c>
      <c r="C5748" t="s">
        <v>7837</v>
      </c>
      <c r="D5748" t="s">
        <v>7841</v>
      </c>
      <c r="E5748" t="s">
        <v>103</v>
      </c>
      <c r="F5748" t="s">
        <v>302</v>
      </c>
      <c r="I5748">
        <v>0</v>
      </c>
      <c r="J5748">
        <v>0</v>
      </c>
      <c r="M5748">
        <v>0</v>
      </c>
      <c r="N5748">
        <v>0</v>
      </c>
      <c r="O5748">
        <v>0</v>
      </c>
      <c r="R5748">
        <v>0</v>
      </c>
      <c r="S5748">
        <v>0</v>
      </c>
      <c r="T5748">
        <v>0</v>
      </c>
      <c r="V5748">
        <v>0</v>
      </c>
      <c r="X5748">
        <v>0</v>
      </c>
      <c r="Y5748">
        <v>0</v>
      </c>
      <c r="AB5748">
        <v>4.5622999999999997E-2</v>
      </c>
      <c r="AC5748">
        <v>5.4999999999999997E-3</v>
      </c>
      <c r="AD5748">
        <v>0</v>
      </c>
      <c r="AE5748">
        <v>0</v>
      </c>
      <c r="AF5748">
        <v>0</v>
      </c>
      <c r="AG5748">
        <v>0</v>
      </c>
      <c r="AH5748" t="s">
        <v>6614</v>
      </c>
    </row>
    <row r="5749" spans="1:34">
      <c r="A5749" t="s">
        <v>3364</v>
      </c>
      <c r="B5749" t="s">
        <v>3652</v>
      </c>
      <c r="C5749" t="s">
        <v>7837</v>
      </c>
      <c r="D5749" t="s">
        <v>7842</v>
      </c>
      <c r="E5749" t="s">
        <v>103</v>
      </c>
      <c r="F5749" t="s">
        <v>302</v>
      </c>
      <c r="I5749">
        <v>0</v>
      </c>
      <c r="J5749">
        <v>0</v>
      </c>
      <c r="M5749">
        <v>0</v>
      </c>
      <c r="N5749">
        <v>0</v>
      </c>
      <c r="O5749">
        <v>0</v>
      </c>
      <c r="R5749">
        <v>0</v>
      </c>
      <c r="S5749">
        <v>0</v>
      </c>
      <c r="T5749">
        <v>0</v>
      </c>
      <c r="V5749">
        <v>0</v>
      </c>
      <c r="X5749">
        <v>0</v>
      </c>
      <c r="Y5749">
        <v>0</v>
      </c>
      <c r="AB5749">
        <v>4.5622999999999997E-2</v>
      </c>
      <c r="AC5749">
        <v>5.4999999999999997E-3</v>
      </c>
      <c r="AD5749">
        <v>0</v>
      </c>
      <c r="AE5749">
        <v>0</v>
      </c>
      <c r="AF5749">
        <v>0</v>
      </c>
      <c r="AG5749">
        <v>0</v>
      </c>
      <c r="AH5749" t="s">
        <v>6614</v>
      </c>
    </row>
    <row r="5750" spans="1:34">
      <c r="A5750" t="s">
        <v>3364</v>
      </c>
      <c r="B5750" t="s">
        <v>3636</v>
      </c>
      <c r="C5750" t="s">
        <v>7837</v>
      </c>
      <c r="D5750" t="s">
        <v>7843</v>
      </c>
      <c r="E5750" t="s">
        <v>103</v>
      </c>
      <c r="F5750" t="s">
        <v>302</v>
      </c>
      <c r="I5750">
        <v>0</v>
      </c>
      <c r="J5750">
        <v>0</v>
      </c>
      <c r="M5750">
        <v>0</v>
      </c>
      <c r="N5750">
        <v>0</v>
      </c>
      <c r="O5750">
        <v>0</v>
      </c>
      <c r="R5750">
        <v>0</v>
      </c>
      <c r="S5750">
        <v>0</v>
      </c>
      <c r="T5750">
        <v>0</v>
      </c>
      <c r="V5750">
        <v>0</v>
      </c>
      <c r="X5750">
        <v>0</v>
      </c>
      <c r="Y5750">
        <v>0</v>
      </c>
      <c r="AB5750">
        <v>4.5622999999999997E-2</v>
      </c>
      <c r="AC5750">
        <v>5.4999999999999997E-3</v>
      </c>
      <c r="AD5750">
        <v>0</v>
      </c>
      <c r="AE5750">
        <v>0</v>
      </c>
      <c r="AF5750">
        <v>0</v>
      </c>
      <c r="AG5750">
        <v>0</v>
      </c>
      <c r="AH5750" t="s">
        <v>6614</v>
      </c>
    </row>
    <row r="5751" spans="1:34">
      <c r="A5751" t="s">
        <v>3364</v>
      </c>
      <c r="B5751" t="s">
        <v>3655</v>
      </c>
      <c r="C5751" t="s">
        <v>7837</v>
      </c>
      <c r="D5751" t="s">
        <v>7844</v>
      </c>
      <c r="E5751" t="s">
        <v>103</v>
      </c>
      <c r="F5751" t="s">
        <v>302</v>
      </c>
      <c r="I5751">
        <v>0</v>
      </c>
      <c r="J5751">
        <v>0</v>
      </c>
      <c r="M5751">
        <v>0</v>
      </c>
      <c r="N5751">
        <v>0</v>
      </c>
      <c r="O5751">
        <v>0</v>
      </c>
      <c r="R5751">
        <v>0</v>
      </c>
      <c r="S5751">
        <v>0</v>
      </c>
      <c r="T5751">
        <v>0</v>
      </c>
      <c r="V5751">
        <v>0</v>
      </c>
      <c r="X5751">
        <v>0</v>
      </c>
      <c r="Y5751">
        <v>0</v>
      </c>
      <c r="AB5751">
        <v>4.5622999999999997E-2</v>
      </c>
      <c r="AC5751">
        <v>5.4999999999999997E-3</v>
      </c>
      <c r="AD5751">
        <v>0</v>
      </c>
      <c r="AE5751">
        <v>0</v>
      </c>
      <c r="AF5751">
        <v>0</v>
      </c>
      <c r="AG5751">
        <v>0</v>
      </c>
      <c r="AH5751" t="s">
        <v>6614</v>
      </c>
    </row>
    <row r="5752" spans="1:34">
      <c r="A5752" t="s">
        <v>3364</v>
      </c>
      <c r="B5752" t="s">
        <v>3632</v>
      </c>
      <c r="C5752" t="s">
        <v>7845</v>
      </c>
      <c r="D5752" t="s">
        <v>7846</v>
      </c>
      <c r="E5752" t="s">
        <v>40</v>
      </c>
      <c r="F5752" t="s">
        <v>41</v>
      </c>
      <c r="I5752">
        <v>0</v>
      </c>
      <c r="J5752">
        <v>0</v>
      </c>
      <c r="M5752">
        <v>0</v>
      </c>
      <c r="N5752">
        <v>0</v>
      </c>
      <c r="O5752">
        <v>0</v>
      </c>
      <c r="R5752">
        <v>0</v>
      </c>
      <c r="S5752">
        <v>0</v>
      </c>
      <c r="T5752">
        <v>0</v>
      </c>
      <c r="V5752">
        <v>0</v>
      </c>
      <c r="X5752">
        <v>0</v>
      </c>
      <c r="Y5752">
        <v>0</v>
      </c>
      <c r="AB5752">
        <v>4.9485000000000001E-2</v>
      </c>
      <c r="AC5752">
        <v>5.4999999999999997E-3</v>
      </c>
      <c r="AD5752">
        <v>0</v>
      </c>
      <c r="AE5752">
        <v>0</v>
      </c>
      <c r="AF5752">
        <v>0</v>
      </c>
      <c r="AG5752">
        <v>0</v>
      </c>
      <c r="AH5752" t="s">
        <v>4379</v>
      </c>
    </row>
    <row r="5753" spans="1:34">
      <c r="A5753" t="s">
        <v>3364</v>
      </c>
      <c r="B5753" t="s">
        <v>3365</v>
      </c>
      <c r="C5753" t="s">
        <v>7845</v>
      </c>
      <c r="D5753" t="s">
        <v>7847</v>
      </c>
      <c r="E5753" t="s">
        <v>40</v>
      </c>
      <c r="F5753" t="s">
        <v>41</v>
      </c>
      <c r="I5753">
        <v>0</v>
      </c>
      <c r="J5753">
        <v>0</v>
      </c>
      <c r="M5753">
        <v>0</v>
      </c>
      <c r="N5753">
        <v>0</v>
      </c>
      <c r="O5753">
        <v>0</v>
      </c>
      <c r="R5753">
        <v>0</v>
      </c>
      <c r="S5753">
        <v>0</v>
      </c>
      <c r="T5753">
        <v>0</v>
      </c>
      <c r="V5753">
        <v>0</v>
      </c>
      <c r="X5753">
        <v>0</v>
      </c>
      <c r="Y5753">
        <v>0</v>
      </c>
      <c r="AB5753">
        <v>4.9485000000000001E-2</v>
      </c>
      <c r="AC5753">
        <v>5.4999999999999997E-3</v>
      </c>
      <c r="AD5753">
        <v>0</v>
      </c>
      <c r="AE5753">
        <v>0</v>
      </c>
      <c r="AF5753">
        <v>0</v>
      </c>
      <c r="AG5753">
        <v>0</v>
      </c>
      <c r="AH5753" t="s">
        <v>4379</v>
      </c>
    </row>
    <row r="5754" spans="1:34">
      <c r="A5754" t="s">
        <v>3364</v>
      </c>
      <c r="B5754" t="s">
        <v>3615</v>
      </c>
      <c r="C5754" t="s">
        <v>7845</v>
      </c>
      <c r="D5754" t="s">
        <v>7848</v>
      </c>
      <c r="E5754" t="s">
        <v>40</v>
      </c>
      <c r="F5754" t="s">
        <v>41</v>
      </c>
      <c r="I5754">
        <v>0</v>
      </c>
      <c r="J5754">
        <v>0</v>
      </c>
      <c r="M5754">
        <v>0</v>
      </c>
      <c r="N5754">
        <v>0</v>
      </c>
      <c r="O5754">
        <v>0</v>
      </c>
      <c r="R5754">
        <v>0</v>
      </c>
      <c r="S5754">
        <v>0</v>
      </c>
      <c r="T5754">
        <v>0</v>
      </c>
      <c r="V5754">
        <v>0</v>
      </c>
      <c r="X5754">
        <v>0</v>
      </c>
      <c r="Y5754">
        <v>0</v>
      </c>
      <c r="AB5754">
        <v>4.9485000000000001E-2</v>
      </c>
      <c r="AC5754">
        <v>5.4999999999999997E-3</v>
      </c>
      <c r="AD5754">
        <v>0</v>
      </c>
      <c r="AE5754">
        <v>0</v>
      </c>
      <c r="AF5754">
        <v>0</v>
      </c>
      <c r="AG5754">
        <v>0</v>
      </c>
      <c r="AH5754" t="s">
        <v>4379</v>
      </c>
    </row>
    <row r="5755" spans="1:34">
      <c r="A5755" t="s">
        <v>3364</v>
      </c>
      <c r="B5755" t="s">
        <v>3629</v>
      </c>
      <c r="C5755" t="s">
        <v>7845</v>
      </c>
      <c r="D5755" t="s">
        <v>7849</v>
      </c>
      <c r="E5755" t="s">
        <v>40</v>
      </c>
      <c r="F5755" t="s">
        <v>41</v>
      </c>
      <c r="I5755">
        <v>0</v>
      </c>
      <c r="J5755">
        <v>0</v>
      </c>
      <c r="M5755">
        <v>0</v>
      </c>
      <c r="N5755">
        <v>0</v>
      </c>
      <c r="O5755">
        <v>0</v>
      </c>
      <c r="R5755">
        <v>0</v>
      </c>
      <c r="S5755">
        <v>0</v>
      </c>
      <c r="T5755">
        <v>0</v>
      </c>
      <c r="V5755">
        <v>0</v>
      </c>
      <c r="X5755">
        <v>0</v>
      </c>
      <c r="Y5755">
        <v>0</v>
      </c>
      <c r="AB5755">
        <v>4.9485000000000001E-2</v>
      </c>
      <c r="AC5755">
        <v>5.4999999999999997E-3</v>
      </c>
      <c r="AD5755">
        <v>0</v>
      </c>
      <c r="AE5755">
        <v>0</v>
      </c>
      <c r="AF5755">
        <v>0</v>
      </c>
      <c r="AG5755">
        <v>0</v>
      </c>
      <c r="AH5755" t="s">
        <v>4379</v>
      </c>
    </row>
    <row r="5756" spans="1:34">
      <c r="A5756" t="s">
        <v>3364</v>
      </c>
      <c r="B5756" t="s">
        <v>3652</v>
      </c>
      <c r="C5756" t="s">
        <v>7845</v>
      </c>
      <c r="D5756" t="s">
        <v>7850</v>
      </c>
      <c r="E5756" t="s">
        <v>40</v>
      </c>
      <c r="F5756" t="s">
        <v>41</v>
      </c>
      <c r="I5756">
        <v>0</v>
      </c>
      <c r="J5756">
        <v>0</v>
      </c>
      <c r="M5756">
        <v>0</v>
      </c>
      <c r="N5756">
        <v>0</v>
      </c>
      <c r="O5756">
        <v>0</v>
      </c>
      <c r="R5756">
        <v>0</v>
      </c>
      <c r="S5756">
        <v>0</v>
      </c>
      <c r="T5756">
        <v>0</v>
      </c>
      <c r="V5756">
        <v>0</v>
      </c>
      <c r="X5756">
        <v>0</v>
      </c>
      <c r="Y5756">
        <v>0</v>
      </c>
      <c r="AB5756">
        <v>4.9485000000000001E-2</v>
      </c>
      <c r="AC5756">
        <v>5.4999999999999997E-3</v>
      </c>
      <c r="AD5756">
        <v>0</v>
      </c>
      <c r="AE5756">
        <v>0</v>
      </c>
      <c r="AF5756">
        <v>0</v>
      </c>
      <c r="AG5756">
        <v>0</v>
      </c>
      <c r="AH5756" t="s">
        <v>4379</v>
      </c>
    </row>
    <row r="5757" spans="1:34">
      <c r="A5757" t="s">
        <v>3364</v>
      </c>
      <c r="B5757" t="s">
        <v>3636</v>
      </c>
      <c r="C5757" t="s">
        <v>7845</v>
      </c>
      <c r="D5757" t="s">
        <v>7851</v>
      </c>
      <c r="E5757" t="s">
        <v>40</v>
      </c>
      <c r="F5757" t="s">
        <v>41</v>
      </c>
      <c r="I5757">
        <v>0</v>
      </c>
      <c r="J5757">
        <v>0</v>
      </c>
      <c r="M5757">
        <v>0</v>
      </c>
      <c r="N5757">
        <v>0</v>
      </c>
      <c r="O5757">
        <v>0</v>
      </c>
      <c r="R5757">
        <v>0</v>
      </c>
      <c r="S5757">
        <v>0</v>
      </c>
      <c r="T5757">
        <v>0</v>
      </c>
      <c r="V5757">
        <v>0</v>
      </c>
      <c r="X5757">
        <v>0</v>
      </c>
      <c r="Y5757">
        <v>0</v>
      </c>
      <c r="AB5757">
        <v>4.9485000000000001E-2</v>
      </c>
      <c r="AC5757">
        <v>5.4999999999999997E-3</v>
      </c>
      <c r="AD5757">
        <v>0</v>
      </c>
      <c r="AE5757">
        <v>0</v>
      </c>
      <c r="AF5757">
        <v>0</v>
      </c>
      <c r="AG5757">
        <v>0</v>
      </c>
      <c r="AH5757" t="s">
        <v>4379</v>
      </c>
    </row>
    <row r="5758" spans="1:34">
      <c r="A5758" t="s">
        <v>3364</v>
      </c>
      <c r="B5758" t="s">
        <v>3655</v>
      </c>
      <c r="C5758" t="s">
        <v>7845</v>
      </c>
      <c r="D5758" t="s">
        <v>7852</v>
      </c>
      <c r="E5758" t="s">
        <v>40</v>
      </c>
      <c r="F5758" t="s">
        <v>41</v>
      </c>
      <c r="I5758">
        <v>0</v>
      </c>
      <c r="J5758">
        <v>0</v>
      </c>
      <c r="M5758">
        <v>0</v>
      </c>
      <c r="N5758">
        <v>0</v>
      </c>
      <c r="O5758">
        <v>0</v>
      </c>
      <c r="R5758">
        <v>0</v>
      </c>
      <c r="S5758">
        <v>0</v>
      </c>
      <c r="T5758">
        <v>0</v>
      </c>
      <c r="V5758">
        <v>0</v>
      </c>
      <c r="X5758">
        <v>0</v>
      </c>
      <c r="Y5758">
        <v>0</v>
      </c>
      <c r="AB5758">
        <v>4.9485000000000001E-2</v>
      </c>
      <c r="AC5758">
        <v>5.4999999999999997E-3</v>
      </c>
      <c r="AD5758">
        <v>0</v>
      </c>
      <c r="AE5758">
        <v>0</v>
      </c>
      <c r="AF5758">
        <v>0</v>
      </c>
      <c r="AG5758">
        <v>0</v>
      </c>
      <c r="AH5758" t="s">
        <v>4379</v>
      </c>
    </row>
    <row r="5759" spans="1:34">
      <c r="A5759" t="s">
        <v>3364</v>
      </c>
      <c r="B5759" t="s">
        <v>3632</v>
      </c>
      <c r="C5759" t="s">
        <v>7853</v>
      </c>
      <c r="D5759" t="s">
        <v>7854</v>
      </c>
      <c r="E5759" t="s">
        <v>40</v>
      </c>
      <c r="F5759" t="s">
        <v>302</v>
      </c>
      <c r="I5759">
        <v>0</v>
      </c>
      <c r="J5759">
        <v>0</v>
      </c>
      <c r="M5759">
        <v>0</v>
      </c>
      <c r="N5759">
        <v>0</v>
      </c>
      <c r="O5759">
        <v>0</v>
      </c>
      <c r="R5759">
        <v>0</v>
      </c>
      <c r="S5759">
        <v>0</v>
      </c>
      <c r="T5759">
        <v>0</v>
      </c>
      <c r="V5759">
        <v>0</v>
      </c>
      <c r="X5759">
        <v>0</v>
      </c>
      <c r="Y5759">
        <v>0</v>
      </c>
      <c r="AB5759">
        <v>4.5622999999999997E-2</v>
      </c>
      <c r="AC5759">
        <v>5.4999999999999997E-3</v>
      </c>
      <c r="AD5759">
        <v>0</v>
      </c>
      <c r="AE5759">
        <v>0</v>
      </c>
      <c r="AF5759">
        <v>0</v>
      </c>
      <c r="AG5759">
        <v>0</v>
      </c>
      <c r="AH5759" t="s">
        <v>4400</v>
      </c>
    </row>
    <row r="5760" spans="1:34">
      <c r="A5760" t="s">
        <v>3364</v>
      </c>
      <c r="B5760" t="s">
        <v>3365</v>
      </c>
      <c r="C5760" t="s">
        <v>7853</v>
      </c>
      <c r="D5760" t="s">
        <v>7855</v>
      </c>
      <c r="E5760" t="s">
        <v>40</v>
      </c>
      <c r="F5760" t="s">
        <v>302</v>
      </c>
      <c r="I5760">
        <v>0</v>
      </c>
      <c r="J5760">
        <v>0</v>
      </c>
      <c r="M5760">
        <v>0</v>
      </c>
      <c r="N5760">
        <v>0</v>
      </c>
      <c r="O5760">
        <v>0</v>
      </c>
      <c r="R5760">
        <v>0</v>
      </c>
      <c r="S5760">
        <v>0</v>
      </c>
      <c r="T5760">
        <v>0</v>
      </c>
      <c r="V5760">
        <v>0</v>
      </c>
      <c r="X5760">
        <v>0</v>
      </c>
      <c r="Y5760">
        <v>0</v>
      </c>
      <c r="AB5760">
        <v>4.5622999999999997E-2</v>
      </c>
      <c r="AC5760">
        <v>5.4999999999999997E-3</v>
      </c>
      <c r="AD5760">
        <v>0</v>
      </c>
      <c r="AE5760">
        <v>0</v>
      </c>
      <c r="AF5760">
        <v>0</v>
      </c>
      <c r="AG5760">
        <v>0</v>
      </c>
      <c r="AH5760" t="s">
        <v>4400</v>
      </c>
    </row>
    <row r="5761" spans="1:34">
      <c r="A5761" t="s">
        <v>3364</v>
      </c>
      <c r="B5761" t="s">
        <v>3615</v>
      </c>
      <c r="C5761" t="s">
        <v>7853</v>
      </c>
      <c r="D5761" t="s">
        <v>7856</v>
      </c>
      <c r="E5761" t="s">
        <v>40</v>
      </c>
      <c r="F5761" t="s">
        <v>302</v>
      </c>
      <c r="I5761">
        <v>0</v>
      </c>
      <c r="J5761">
        <v>0</v>
      </c>
      <c r="M5761">
        <v>0</v>
      </c>
      <c r="N5761">
        <v>0</v>
      </c>
      <c r="O5761">
        <v>0</v>
      </c>
      <c r="R5761">
        <v>0</v>
      </c>
      <c r="S5761">
        <v>0</v>
      </c>
      <c r="T5761">
        <v>0</v>
      </c>
      <c r="V5761">
        <v>0</v>
      </c>
      <c r="X5761">
        <v>0</v>
      </c>
      <c r="Y5761">
        <v>0</v>
      </c>
      <c r="AB5761">
        <v>4.5622999999999997E-2</v>
      </c>
      <c r="AC5761">
        <v>5.4999999999999997E-3</v>
      </c>
      <c r="AD5761">
        <v>0</v>
      </c>
      <c r="AE5761">
        <v>0</v>
      </c>
      <c r="AF5761">
        <v>0</v>
      </c>
      <c r="AG5761">
        <v>0</v>
      </c>
      <c r="AH5761" t="s">
        <v>4400</v>
      </c>
    </row>
    <row r="5762" spans="1:34">
      <c r="A5762" t="s">
        <v>3364</v>
      </c>
      <c r="B5762" t="s">
        <v>3629</v>
      </c>
      <c r="C5762" t="s">
        <v>7853</v>
      </c>
      <c r="D5762" t="s">
        <v>7857</v>
      </c>
      <c r="E5762" t="s">
        <v>40</v>
      </c>
      <c r="F5762" t="s">
        <v>302</v>
      </c>
      <c r="I5762">
        <v>0</v>
      </c>
      <c r="J5762">
        <v>0</v>
      </c>
      <c r="M5762">
        <v>0</v>
      </c>
      <c r="N5762">
        <v>0</v>
      </c>
      <c r="O5762">
        <v>0</v>
      </c>
      <c r="R5762">
        <v>0</v>
      </c>
      <c r="S5762">
        <v>0</v>
      </c>
      <c r="T5762">
        <v>0</v>
      </c>
      <c r="V5762">
        <v>0</v>
      </c>
      <c r="X5762">
        <v>0</v>
      </c>
      <c r="Y5762">
        <v>0</v>
      </c>
      <c r="AB5762">
        <v>4.5622999999999997E-2</v>
      </c>
      <c r="AC5762">
        <v>5.4999999999999997E-3</v>
      </c>
      <c r="AD5762">
        <v>0</v>
      </c>
      <c r="AE5762">
        <v>0</v>
      </c>
      <c r="AF5762">
        <v>0</v>
      </c>
      <c r="AG5762">
        <v>0</v>
      </c>
      <c r="AH5762" t="s">
        <v>4400</v>
      </c>
    </row>
    <row r="5763" spans="1:34">
      <c r="A5763" t="s">
        <v>3364</v>
      </c>
      <c r="B5763" t="s">
        <v>3652</v>
      </c>
      <c r="C5763" t="s">
        <v>7853</v>
      </c>
      <c r="D5763" t="s">
        <v>7858</v>
      </c>
      <c r="E5763" t="s">
        <v>40</v>
      </c>
      <c r="F5763" t="s">
        <v>302</v>
      </c>
      <c r="I5763">
        <v>0</v>
      </c>
      <c r="J5763">
        <v>0</v>
      </c>
      <c r="M5763">
        <v>0</v>
      </c>
      <c r="N5763">
        <v>0</v>
      </c>
      <c r="O5763">
        <v>0</v>
      </c>
      <c r="R5763">
        <v>0</v>
      </c>
      <c r="S5763">
        <v>0</v>
      </c>
      <c r="T5763">
        <v>0</v>
      </c>
      <c r="V5763">
        <v>0</v>
      </c>
      <c r="X5763">
        <v>0</v>
      </c>
      <c r="Y5763">
        <v>0</v>
      </c>
      <c r="AB5763">
        <v>4.5622999999999997E-2</v>
      </c>
      <c r="AC5763">
        <v>5.4999999999999997E-3</v>
      </c>
      <c r="AD5763">
        <v>0</v>
      </c>
      <c r="AE5763">
        <v>0</v>
      </c>
      <c r="AF5763">
        <v>0</v>
      </c>
      <c r="AG5763">
        <v>0</v>
      </c>
      <c r="AH5763" t="s">
        <v>4400</v>
      </c>
    </row>
    <row r="5764" spans="1:34">
      <c r="A5764" t="s">
        <v>3364</v>
      </c>
      <c r="B5764" t="s">
        <v>3636</v>
      </c>
      <c r="C5764" t="s">
        <v>7853</v>
      </c>
      <c r="D5764" t="s">
        <v>7859</v>
      </c>
      <c r="E5764" t="s">
        <v>40</v>
      </c>
      <c r="F5764" t="s">
        <v>302</v>
      </c>
      <c r="I5764">
        <v>0</v>
      </c>
      <c r="J5764">
        <v>0</v>
      </c>
      <c r="M5764">
        <v>0</v>
      </c>
      <c r="N5764">
        <v>0</v>
      </c>
      <c r="O5764">
        <v>0</v>
      </c>
      <c r="R5764">
        <v>0</v>
      </c>
      <c r="S5764">
        <v>0</v>
      </c>
      <c r="T5764">
        <v>0</v>
      </c>
      <c r="V5764">
        <v>0</v>
      </c>
      <c r="X5764">
        <v>0</v>
      </c>
      <c r="Y5764">
        <v>0</v>
      </c>
      <c r="AB5764">
        <v>4.5622999999999997E-2</v>
      </c>
      <c r="AC5764">
        <v>5.4999999999999997E-3</v>
      </c>
      <c r="AD5764">
        <v>0</v>
      </c>
      <c r="AE5764">
        <v>0</v>
      </c>
      <c r="AF5764">
        <v>0</v>
      </c>
      <c r="AG5764">
        <v>0</v>
      </c>
      <c r="AH5764" t="s">
        <v>4400</v>
      </c>
    </row>
    <row r="5765" spans="1:34">
      <c r="A5765" t="s">
        <v>3364</v>
      </c>
      <c r="B5765" t="s">
        <v>3655</v>
      </c>
      <c r="C5765" t="s">
        <v>7853</v>
      </c>
      <c r="D5765" t="s">
        <v>7860</v>
      </c>
      <c r="E5765" t="s">
        <v>40</v>
      </c>
      <c r="F5765" t="s">
        <v>302</v>
      </c>
      <c r="I5765">
        <v>0</v>
      </c>
      <c r="J5765">
        <v>0</v>
      </c>
      <c r="M5765">
        <v>0</v>
      </c>
      <c r="N5765">
        <v>0</v>
      </c>
      <c r="O5765">
        <v>0</v>
      </c>
      <c r="R5765">
        <v>0</v>
      </c>
      <c r="S5765">
        <v>0</v>
      </c>
      <c r="T5765">
        <v>0</v>
      </c>
      <c r="V5765">
        <v>0</v>
      </c>
      <c r="X5765">
        <v>0</v>
      </c>
      <c r="Y5765">
        <v>0</v>
      </c>
      <c r="AB5765">
        <v>4.5622999999999997E-2</v>
      </c>
      <c r="AC5765">
        <v>5.4999999999999997E-3</v>
      </c>
      <c r="AD5765">
        <v>0</v>
      </c>
      <c r="AE5765">
        <v>0</v>
      </c>
      <c r="AF5765">
        <v>0</v>
      </c>
      <c r="AG5765">
        <v>0</v>
      </c>
      <c r="AH5765" t="s">
        <v>4400</v>
      </c>
    </row>
    <row r="5766" spans="1:34">
      <c r="A5766" t="s">
        <v>2183</v>
      </c>
      <c r="B5766" t="s">
        <v>2184</v>
      </c>
      <c r="C5766" t="s">
        <v>7861</v>
      </c>
      <c r="D5766" t="s">
        <v>7862</v>
      </c>
      <c r="E5766" t="s">
        <v>2187</v>
      </c>
      <c r="I5766">
        <v>0</v>
      </c>
      <c r="M5766">
        <v>0</v>
      </c>
      <c r="N5766">
        <v>0</v>
      </c>
      <c r="R5766">
        <v>0</v>
      </c>
      <c r="S5766">
        <v>0</v>
      </c>
      <c r="V5766">
        <v>0</v>
      </c>
      <c r="X5766">
        <v>0</v>
      </c>
      <c r="AB5766">
        <v>2.4146000000000001E-2</v>
      </c>
      <c r="AC5766">
        <v>5.4999999999999997E-3</v>
      </c>
      <c r="AD5766">
        <v>0</v>
      </c>
      <c r="AE5766">
        <v>0</v>
      </c>
      <c r="AF5766">
        <v>0</v>
      </c>
      <c r="AG5766">
        <v>0</v>
      </c>
      <c r="AH5766" t="s">
        <v>2187</v>
      </c>
    </row>
    <row r="5767" spans="1:34">
      <c r="A5767" t="s">
        <v>2183</v>
      </c>
      <c r="B5767" t="s">
        <v>3528</v>
      </c>
      <c r="C5767" t="s">
        <v>7861</v>
      </c>
      <c r="D5767" t="s">
        <v>7863</v>
      </c>
      <c r="E5767" t="s">
        <v>2187</v>
      </c>
      <c r="I5767">
        <v>0</v>
      </c>
      <c r="M5767">
        <v>0</v>
      </c>
      <c r="N5767">
        <v>0</v>
      </c>
      <c r="R5767">
        <v>0</v>
      </c>
      <c r="S5767">
        <v>0</v>
      </c>
      <c r="V5767">
        <v>0</v>
      </c>
      <c r="X5767">
        <v>0</v>
      </c>
      <c r="AB5767">
        <v>2.4146000000000001E-2</v>
      </c>
      <c r="AC5767">
        <v>5.4999999999999997E-3</v>
      </c>
      <c r="AD5767">
        <v>0</v>
      </c>
      <c r="AE5767">
        <v>0</v>
      </c>
      <c r="AF5767">
        <v>0</v>
      </c>
      <c r="AG5767">
        <v>0</v>
      </c>
      <c r="AH5767" t="s">
        <v>2187</v>
      </c>
    </row>
    <row r="5768" spans="1:34">
      <c r="A5768" t="s">
        <v>2183</v>
      </c>
      <c r="B5768" t="s">
        <v>2740</v>
      </c>
      <c r="C5768" t="s">
        <v>7861</v>
      </c>
      <c r="D5768" t="s">
        <v>7864</v>
      </c>
      <c r="E5768" t="s">
        <v>2187</v>
      </c>
      <c r="I5768">
        <v>0</v>
      </c>
      <c r="M5768">
        <v>0</v>
      </c>
      <c r="N5768">
        <v>0</v>
      </c>
      <c r="R5768">
        <v>0</v>
      </c>
      <c r="S5768">
        <v>0</v>
      </c>
      <c r="V5768">
        <v>0</v>
      </c>
      <c r="X5768">
        <v>0</v>
      </c>
      <c r="AB5768">
        <v>2.4146000000000001E-2</v>
      </c>
      <c r="AC5768">
        <v>5.4999999999999997E-3</v>
      </c>
      <c r="AD5768">
        <v>0</v>
      </c>
      <c r="AE5768">
        <v>0</v>
      </c>
      <c r="AF5768">
        <v>0</v>
      </c>
      <c r="AG5768">
        <v>0</v>
      </c>
      <c r="AH5768" t="s">
        <v>2187</v>
      </c>
    </row>
    <row r="5769" spans="1:34">
      <c r="A5769" t="s">
        <v>2183</v>
      </c>
      <c r="B5769" t="s">
        <v>2184</v>
      </c>
      <c r="C5769" t="s">
        <v>7865</v>
      </c>
      <c r="D5769" t="s">
        <v>7866</v>
      </c>
      <c r="E5769" t="s">
        <v>103</v>
      </c>
      <c r="I5769">
        <v>0</v>
      </c>
      <c r="M5769">
        <v>0</v>
      </c>
      <c r="N5769">
        <v>0</v>
      </c>
      <c r="R5769">
        <v>0</v>
      </c>
      <c r="S5769">
        <v>0</v>
      </c>
      <c r="V5769">
        <v>0</v>
      </c>
      <c r="X5769">
        <v>0</v>
      </c>
      <c r="AB5769">
        <v>2.7251000000000001E-2</v>
      </c>
      <c r="AC5769">
        <v>5.4999999999999997E-3</v>
      </c>
      <c r="AD5769">
        <v>0</v>
      </c>
      <c r="AE5769">
        <v>0</v>
      </c>
      <c r="AF5769">
        <v>0</v>
      </c>
      <c r="AG5769">
        <v>0</v>
      </c>
      <c r="AH5769" t="s">
        <v>103</v>
      </c>
    </row>
    <row r="5770" spans="1:34">
      <c r="A5770" t="s">
        <v>2183</v>
      </c>
      <c r="B5770" t="s">
        <v>3528</v>
      </c>
      <c r="C5770" t="s">
        <v>7865</v>
      </c>
      <c r="D5770" t="s">
        <v>7867</v>
      </c>
      <c r="E5770" t="s">
        <v>103</v>
      </c>
      <c r="I5770">
        <v>0</v>
      </c>
      <c r="M5770">
        <v>0</v>
      </c>
      <c r="N5770">
        <v>0</v>
      </c>
      <c r="R5770">
        <v>0</v>
      </c>
      <c r="S5770">
        <v>0</v>
      </c>
      <c r="V5770">
        <v>0</v>
      </c>
      <c r="X5770">
        <v>0</v>
      </c>
      <c r="AB5770">
        <v>2.7251000000000001E-2</v>
      </c>
      <c r="AC5770">
        <v>5.4999999999999997E-3</v>
      </c>
      <c r="AD5770">
        <v>0</v>
      </c>
      <c r="AE5770">
        <v>0</v>
      </c>
      <c r="AF5770">
        <v>0</v>
      </c>
      <c r="AG5770">
        <v>0</v>
      </c>
      <c r="AH5770" t="s">
        <v>103</v>
      </c>
    </row>
    <row r="5771" spans="1:34">
      <c r="A5771" t="s">
        <v>2183</v>
      </c>
      <c r="B5771" t="s">
        <v>2740</v>
      </c>
      <c r="C5771" t="s">
        <v>7865</v>
      </c>
      <c r="D5771" t="s">
        <v>7868</v>
      </c>
      <c r="E5771" t="s">
        <v>103</v>
      </c>
      <c r="I5771">
        <v>0</v>
      </c>
      <c r="M5771">
        <v>0</v>
      </c>
      <c r="N5771">
        <v>0</v>
      </c>
      <c r="R5771">
        <v>0</v>
      </c>
      <c r="S5771">
        <v>0</v>
      </c>
      <c r="V5771">
        <v>0</v>
      </c>
      <c r="X5771">
        <v>0</v>
      </c>
      <c r="AB5771">
        <v>2.7251000000000001E-2</v>
      </c>
      <c r="AC5771">
        <v>5.4999999999999997E-3</v>
      </c>
      <c r="AD5771">
        <v>0</v>
      </c>
      <c r="AE5771">
        <v>0</v>
      </c>
      <c r="AF5771">
        <v>0</v>
      </c>
      <c r="AG5771">
        <v>0</v>
      </c>
      <c r="AH5771" t="s">
        <v>103</v>
      </c>
    </row>
    <row r="5772" spans="1:34">
      <c r="A5772" t="s">
        <v>2183</v>
      </c>
      <c r="B5772" t="s">
        <v>2184</v>
      </c>
      <c r="C5772" t="s">
        <v>7869</v>
      </c>
      <c r="D5772" t="s">
        <v>7870</v>
      </c>
      <c r="E5772" t="s">
        <v>40</v>
      </c>
      <c r="I5772">
        <v>0</v>
      </c>
      <c r="M5772">
        <v>0</v>
      </c>
      <c r="N5772">
        <v>0</v>
      </c>
      <c r="R5772">
        <v>0</v>
      </c>
      <c r="S5772">
        <v>0</v>
      </c>
      <c r="V5772">
        <v>0</v>
      </c>
      <c r="X5772">
        <v>0</v>
      </c>
      <c r="AB5772">
        <v>2.7251000000000001E-2</v>
      </c>
      <c r="AC5772">
        <v>5.4999999999999997E-3</v>
      </c>
      <c r="AD5772">
        <v>0</v>
      </c>
      <c r="AE5772">
        <v>0</v>
      </c>
      <c r="AF5772">
        <v>0</v>
      </c>
      <c r="AG5772">
        <v>0</v>
      </c>
      <c r="AH5772" t="s">
        <v>40</v>
      </c>
    </row>
    <row r="5773" spans="1:34">
      <c r="A5773" t="s">
        <v>2183</v>
      </c>
      <c r="B5773" t="s">
        <v>3528</v>
      </c>
      <c r="C5773" t="s">
        <v>7869</v>
      </c>
      <c r="D5773" t="s">
        <v>7871</v>
      </c>
      <c r="E5773" t="s">
        <v>40</v>
      </c>
      <c r="I5773">
        <v>0</v>
      </c>
      <c r="M5773">
        <v>0</v>
      </c>
      <c r="N5773">
        <v>0</v>
      </c>
      <c r="R5773">
        <v>0</v>
      </c>
      <c r="S5773">
        <v>0</v>
      </c>
      <c r="V5773">
        <v>0</v>
      </c>
      <c r="X5773">
        <v>0</v>
      </c>
      <c r="AB5773">
        <v>2.7251000000000001E-2</v>
      </c>
      <c r="AC5773">
        <v>5.4999999999999997E-3</v>
      </c>
      <c r="AD5773">
        <v>0</v>
      </c>
      <c r="AE5773">
        <v>0</v>
      </c>
      <c r="AF5773">
        <v>0</v>
      </c>
      <c r="AG5773">
        <v>0</v>
      </c>
      <c r="AH5773" t="s">
        <v>40</v>
      </c>
    </row>
    <row r="5774" spans="1:34">
      <c r="A5774" t="s">
        <v>2183</v>
      </c>
      <c r="B5774" t="s">
        <v>2740</v>
      </c>
      <c r="C5774" t="s">
        <v>7869</v>
      </c>
      <c r="D5774" t="s">
        <v>7872</v>
      </c>
      <c r="E5774" t="s">
        <v>40</v>
      </c>
      <c r="I5774">
        <v>0</v>
      </c>
      <c r="M5774">
        <v>0</v>
      </c>
      <c r="N5774">
        <v>0</v>
      </c>
      <c r="R5774">
        <v>0</v>
      </c>
      <c r="S5774">
        <v>0</v>
      </c>
      <c r="V5774">
        <v>0</v>
      </c>
      <c r="X5774">
        <v>0</v>
      </c>
      <c r="AB5774">
        <v>2.7251000000000001E-2</v>
      </c>
      <c r="AC5774">
        <v>5.4999999999999997E-3</v>
      </c>
      <c r="AD5774">
        <v>0</v>
      </c>
      <c r="AE5774">
        <v>0</v>
      </c>
      <c r="AF5774">
        <v>0</v>
      </c>
      <c r="AG5774">
        <v>0</v>
      </c>
      <c r="AH5774" t="s">
        <v>40</v>
      </c>
    </row>
    <row r="5775" spans="1:34">
      <c r="A5775" t="s">
        <v>2183</v>
      </c>
      <c r="B5775" t="s">
        <v>2184</v>
      </c>
      <c r="C5775" t="s">
        <v>7873</v>
      </c>
      <c r="D5775" t="s">
        <v>7874</v>
      </c>
      <c r="E5775" t="s">
        <v>2187</v>
      </c>
      <c r="F5775" t="s">
        <v>103</v>
      </c>
      <c r="I5775">
        <v>0</v>
      </c>
      <c r="J5775">
        <v>0</v>
      </c>
      <c r="M5775">
        <v>0</v>
      </c>
      <c r="N5775">
        <v>0</v>
      </c>
      <c r="O5775">
        <v>0</v>
      </c>
      <c r="R5775">
        <v>0</v>
      </c>
      <c r="S5775">
        <v>0</v>
      </c>
      <c r="T5775">
        <v>0</v>
      </c>
      <c r="V5775">
        <v>0</v>
      </c>
      <c r="X5775">
        <v>0</v>
      </c>
      <c r="Y5775">
        <v>0</v>
      </c>
      <c r="AB5775">
        <v>5.1397000000000012E-2</v>
      </c>
      <c r="AC5775">
        <v>5.4999999999999997E-3</v>
      </c>
      <c r="AD5775">
        <v>0</v>
      </c>
      <c r="AE5775">
        <v>0</v>
      </c>
      <c r="AF5775">
        <v>0</v>
      </c>
      <c r="AG5775">
        <v>0</v>
      </c>
      <c r="AH5775" t="s">
        <v>7574</v>
      </c>
    </row>
    <row r="5776" spans="1:34">
      <c r="A5776" t="s">
        <v>2183</v>
      </c>
      <c r="B5776" t="s">
        <v>3528</v>
      </c>
      <c r="C5776" t="s">
        <v>7873</v>
      </c>
      <c r="D5776" t="s">
        <v>7875</v>
      </c>
      <c r="E5776" t="s">
        <v>2187</v>
      </c>
      <c r="F5776" t="s">
        <v>103</v>
      </c>
      <c r="I5776">
        <v>0</v>
      </c>
      <c r="J5776">
        <v>0</v>
      </c>
      <c r="M5776">
        <v>0</v>
      </c>
      <c r="N5776">
        <v>0</v>
      </c>
      <c r="O5776">
        <v>0</v>
      </c>
      <c r="R5776">
        <v>0</v>
      </c>
      <c r="S5776">
        <v>0</v>
      </c>
      <c r="T5776">
        <v>0</v>
      </c>
      <c r="V5776">
        <v>0</v>
      </c>
      <c r="X5776">
        <v>0</v>
      </c>
      <c r="Y5776">
        <v>0</v>
      </c>
      <c r="AB5776">
        <v>5.1397000000000012E-2</v>
      </c>
      <c r="AC5776">
        <v>5.4999999999999997E-3</v>
      </c>
      <c r="AD5776">
        <v>0</v>
      </c>
      <c r="AE5776">
        <v>0</v>
      </c>
      <c r="AF5776">
        <v>0</v>
      </c>
      <c r="AG5776">
        <v>0</v>
      </c>
      <c r="AH5776" t="s">
        <v>7574</v>
      </c>
    </row>
    <row r="5777" spans="1:34">
      <c r="A5777" t="s">
        <v>2183</v>
      </c>
      <c r="B5777" t="s">
        <v>2740</v>
      </c>
      <c r="C5777" t="s">
        <v>7873</v>
      </c>
      <c r="D5777" t="s">
        <v>7876</v>
      </c>
      <c r="E5777" t="s">
        <v>2187</v>
      </c>
      <c r="F5777" t="s">
        <v>103</v>
      </c>
      <c r="I5777">
        <v>0</v>
      </c>
      <c r="J5777">
        <v>0</v>
      </c>
      <c r="M5777">
        <v>0</v>
      </c>
      <c r="N5777">
        <v>0</v>
      </c>
      <c r="O5777">
        <v>0</v>
      </c>
      <c r="R5777">
        <v>0</v>
      </c>
      <c r="S5777">
        <v>0</v>
      </c>
      <c r="T5777">
        <v>0</v>
      </c>
      <c r="V5777">
        <v>0</v>
      </c>
      <c r="X5777">
        <v>0</v>
      </c>
      <c r="Y5777">
        <v>0</v>
      </c>
      <c r="AB5777">
        <v>5.1397000000000012E-2</v>
      </c>
      <c r="AC5777">
        <v>5.4999999999999997E-3</v>
      </c>
      <c r="AD5777">
        <v>0</v>
      </c>
      <c r="AE5777">
        <v>0</v>
      </c>
      <c r="AF5777">
        <v>0</v>
      </c>
      <c r="AG5777">
        <v>0</v>
      </c>
      <c r="AH5777" t="s">
        <v>7574</v>
      </c>
    </row>
    <row r="5778" spans="1:34">
      <c r="A5778" t="s">
        <v>2183</v>
      </c>
      <c r="B5778" t="s">
        <v>2184</v>
      </c>
      <c r="C5778" t="s">
        <v>3778</v>
      </c>
      <c r="D5778" t="s">
        <v>3779</v>
      </c>
      <c r="E5778" t="s">
        <v>2187</v>
      </c>
      <c r="F5778" t="s">
        <v>40</v>
      </c>
      <c r="I5778">
        <v>3</v>
      </c>
      <c r="J5778">
        <v>4.8305409049621586</v>
      </c>
      <c r="M5778">
        <v>7.8305409049621586</v>
      </c>
      <c r="N5778">
        <v>293.39846724103381</v>
      </c>
      <c r="O5778">
        <v>408.50395380896248</v>
      </c>
      <c r="R5778">
        <v>701.90242104999629</v>
      </c>
      <c r="S5778">
        <v>26796572.230014019</v>
      </c>
      <c r="T5778">
        <v>32029479.496953569</v>
      </c>
      <c r="V5778">
        <v>58826051.726967603</v>
      </c>
      <c r="X5778">
        <v>0.67489973331306696</v>
      </c>
      <c r="Y5778">
        <v>0.94306874199029911</v>
      </c>
      <c r="AB5778">
        <v>5.1397000000000012E-2</v>
      </c>
      <c r="AC5778">
        <v>5.4999999999999997E-3</v>
      </c>
      <c r="AD5778">
        <v>2.1318750107750382</v>
      </c>
      <c r="AE5778">
        <v>2.79158783261901</v>
      </c>
      <c r="AF5778">
        <v>12.810900748356209</v>
      </c>
      <c r="AG5778">
        <v>1</v>
      </c>
      <c r="AH5778" t="s">
        <v>3780</v>
      </c>
    </row>
    <row r="5779" spans="1:34">
      <c r="A5779" t="s">
        <v>2183</v>
      </c>
      <c r="B5779" t="s">
        <v>3528</v>
      </c>
      <c r="C5779" t="s">
        <v>3778</v>
      </c>
      <c r="D5779" t="s">
        <v>4014</v>
      </c>
      <c r="E5779" t="s">
        <v>2187</v>
      </c>
      <c r="F5779" t="s">
        <v>40</v>
      </c>
      <c r="I5779">
        <v>3</v>
      </c>
      <c r="J5779">
        <v>4.8249011536336024</v>
      </c>
      <c r="M5779">
        <v>7.8249011536336024</v>
      </c>
      <c r="N5779">
        <v>293.39846724103381</v>
      </c>
      <c r="O5779">
        <v>408.02701742408522</v>
      </c>
      <c r="R5779">
        <v>701.42548466511903</v>
      </c>
      <c r="S5779">
        <v>26796572.230014019</v>
      </c>
      <c r="T5779">
        <v>31992084.450912181</v>
      </c>
      <c r="V5779">
        <v>58788656.680926196</v>
      </c>
      <c r="X5779">
        <v>0.67489973331306696</v>
      </c>
      <c r="Y5779">
        <v>0.94196769072187991</v>
      </c>
      <c r="AB5779">
        <v>5.1397000000000012E-2</v>
      </c>
      <c r="AC5779">
        <v>5.4999999999999997E-3</v>
      </c>
      <c r="AD5779">
        <v>2.1303395810939652</v>
      </c>
      <c r="AE5779">
        <v>6.6629033323190123</v>
      </c>
      <c r="AF5779">
        <v>16.675041067046578</v>
      </c>
      <c r="AG5779">
        <v>1</v>
      </c>
      <c r="AH5779" t="s">
        <v>3780</v>
      </c>
    </row>
    <row r="5780" spans="1:34">
      <c r="A5780" t="s">
        <v>2183</v>
      </c>
      <c r="B5780" t="s">
        <v>2740</v>
      </c>
      <c r="C5780" t="s">
        <v>3778</v>
      </c>
      <c r="D5780" t="s">
        <v>3885</v>
      </c>
      <c r="E5780" t="s">
        <v>2187</v>
      </c>
      <c r="F5780" t="s">
        <v>40</v>
      </c>
      <c r="I5780">
        <v>3.0000000000000009</v>
      </c>
      <c r="J5780">
        <v>4.8292856464437923</v>
      </c>
      <c r="M5780">
        <v>7.8292856464437932</v>
      </c>
      <c r="N5780">
        <v>293.39846724103393</v>
      </c>
      <c r="O5780">
        <v>408.39780046549782</v>
      </c>
      <c r="R5780">
        <v>701.79626770653169</v>
      </c>
      <c r="S5780">
        <v>26796572.23001403</v>
      </c>
      <c r="T5780">
        <v>32021156.355142251</v>
      </c>
      <c r="V5780">
        <v>58817728.585156277</v>
      </c>
      <c r="X5780">
        <v>0.67489973331306718</v>
      </c>
      <c r="Y5780">
        <v>0.94282367728738514</v>
      </c>
      <c r="AB5780">
        <v>5.1397000000000012E-2</v>
      </c>
      <c r="AC5780">
        <v>5.4999999999999997E-3</v>
      </c>
      <c r="AD5780">
        <v>2.131533265000404</v>
      </c>
      <c r="AE5780">
        <v>3.9537892514541162</v>
      </c>
      <c r="AF5780">
        <v>13.97150516289831</v>
      </c>
      <c r="AG5780">
        <v>1</v>
      </c>
      <c r="AH5780" t="s">
        <v>3780</v>
      </c>
    </row>
    <row r="5781" spans="1:34">
      <c r="A5781" t="s">
        <v>2183</v>
      </c>
      <c r="B5781" t="s">
        <v>2184</v>
      </c>
      <c r="C5781" t="s">
        <v>7877</v>
      </c>
      <c r="D5781" t="s">
        <v>7878</v>
      </c>
      <c r="E5781" t="s">
        <v>2187</v>
      </c>
      <c r="F5781" t="s">
        <v>41</v>
      </c>
      <c r="I5781">
        <v>0</v>
      </c>
      <c r="J5781">
        <v>0</v>
      </c>
      <c r="M5781">
        <v>0</v>
      </c>
      <c r="N5781">
        <v>0</v>
      </c>
      <c r="O5781">
        <v>0</v>
      </c>
      <c r="R5781">
        <v>0</v>
      </c>
      <c r="S5781">
        <v>0</v>
      </c>
      <c r="T5781">
        <v>0</v>
      </c>
      <c r="V5781">
        <v>0</v>
      </c>
      <c r="X5781">
        <v>0</v>
      </c>
      <c r="Y5781">
        <v>0</v>
      </c>
      <c r="AB5781">
        <v>4.6379999999999998E-2</v>
      </c>
      <c r="AC5781">
        <v>5.4999999999999997E-3</v>
      </c>
      <c r="AD5781">
        <v>0</v>
      </c>
      <c r="AE5781">
        <v>0</v>
      </c>
      <c r="AF5781">
        <v>0</v>
      </c>
      <c r="AG5781">
        <v>0</v>
      </c>
      <c r="AH5781" t="s">
        <v>7577</v>
      </c>
    </row>
    <row r="5782" spans="1:34">
      <c r="A5782" t="s">
        <v>2183</v>
      </c>
      <c r="B5782" t="s">
        <v>3528</v>
      </c>
      <c r="C5782" t="s">
        <v>7877</v>
      </c>
      <c r="D5782" t="s">
        <v>7879</v>
      </c>
      <c r="E5782" t="s">
        <v>2187</v>
      </c>
      <c r="F5782" t="s">
        <v>41</v>
      </c>
      <c r="I5782">
        <v>0</v>
      </c>
      <c r="J5782">
        <v>0</v>
      </c>
      <c r="M5782">
        <v>0</v>
      </c>
      <c r="N5782">
        <v>0</v>
      </c>
      <c r="O5782">
        <v>0</v>
      </c>
      <c r="R5782">
        <v>0</v>
      </c>
      <c r="S5782">
        <v>0</v>
      </c>
      <c r="T5782">
        <v>0</v>
      </c>
      <c r="V5782">
        <v>0</v>
      </c>
      <c r="X5782">
        <v>0</v>
      </c>
      <c r="Y5782">
        <v>0</v>
      </c>
      <c r="AB5782">
        <v>4.6379999999999998E-2</v>
      </c>
      <c r="AC5782">
        <v>5.4999999999999997E-3</v>
      </c>
      <c r="AD5782">
        <v>0</v>
      </c>
      <c r="AE5782">
        <v>0</v>
      </c>
      <c r="AF5782">
        <v>0</v>
      </c>
      <c r="AG5782">
        <v>0</v>
      </c>
      <c r="AH5782" t="s">
        <v>7577</v>
      </c>
    </row>
    <row r="5783" spans="1:34">
      <c r="A5783" t="s">
        <v>2183</v>
      </c>
      <c r="B5783" t="s">
        <v>2740</v>
      </c>
      <c r="C5783" t="s">
        <v>7877</v>
      </c>
      <c r="D5783" t="s">
        <v>7880</v>
      </c>
      <c r="E5783" t="s">
        <v>2187</v>
      </c>
      <c r="F5783" t="s">
        <v>41</v>
      </c>
      <c r="I5783">
        <v>0</v>
      </c>
      <c r="J5783">
        <v>0</v>
      </c>
      <c r="M5783">
        <v>0</v>
      </c>
      <c r="N5783">
        <v>0</v>
      </c>
      <c r="O5783">
        <v>0</v>
      </c>
      <c r="R5783">
        <v>0</v>
      </c>
      <c r="S5783">
        <v>0</v>
      </c>
      <c r="T5783">
        <v>0</v>
      </c>
      <c r="V5783">
        <v>0</v>
      </c>
      <c r="X5783">
        <v>0</v>
      </c>
      <c r="Y5783">
        <v>0</v>
      </c>
      <c r="AB5783">
        <v>4.6379999999999998E-2</v>
      </c>
      <c r="AC5783">
        <v>5.4999999999999997E-3</v>
      </c>
      <c r="AD5783">
        <v>0</v>
      </c>
      <c r="AE5783">
        <v>0</v>
      </c>
      <c r="AF5783">
        <v>0</v>
      </c>
      <c r="AG5783">
        <v>0</v>
      </c>
      <c r="AH5783" t="s">
        <v>7577</v>
      </c>
    </row>
    <row r="5784" spans="1:34">
      <c r="A5784" t="s">
        <v>2183</v>
      </c>
      <c r="B5784" t="s">
        <v>2184</v>
      </c>
      <c r="C5784" t="s">
        <v>7881</v>
      </c>
      <c r="D5784" t="s">
        <v>7882</v>
      </c>
      <c r="E5784" t="s">
        <v>2187</v>
      </c>
      <c r="F5784" t="s">
        <v>302</v>
      </c>
      <c r="I5784">
        <v>0</v>
      </c>
      <c r="J5784">
        <v>0</v>
      </c>
      <c r="M5784">
        <v>0</v>
      </c>
      <c r="N5784">
        <v>0</v>
      </c>
      <c r="O5784">
        <v>0</v>
      </c>
      <c r="R5784">
        <v>0</v>
      </c>
      <c r="S5784">
        <v>0</v>
      </c>
      <c r="T5784">
        <v>0</v>
      </c>
      <c r="V5784">
        <v>0</v>
      </c>
      <c r="X5784">
        <v>0</v>
      </c>
      <c r="Y5784">
        <v>0</v>
      </c>
      <c r="AB5784">
        <v>4.2518E-2</v>
      </c>
      <c r="AC5784">
        <v>5.4999999999999997E-3</v>
      </c>
      <c r="AD5784">
        <v>0</v>
      </c>
      <c r="AE5784">
        <v>0</v>
      </c>
      <c r="AF5784">
        <v>0</v>
      </c>
      <c r="AG5784">
        <v>0</v>
      </c>
      <c r="AH5784" t="s">
        <v>7580</v>
      </c>
    </row>
    <row r="5785" spans="1:34">
      <c r="A5785" t="s">
        <v>2183</v>
      </c>
      <c r="B5785" t="s">
        <v>3528</v>
      </c>
      <c r="C5785" t="s">
        <v>7881</v>
      </c>
      <c r="D5785" t="s">
        <v>7883</v>
      </c>
      <c r="E5785" t="s">
        <v>2187</v>
      </c>
      <c r="F5785" t="s">
        <v>302</v>
      </c>
      <c r="I5785">
        <v>0</v>
      </c>
      <c r="J5785">
        <v>0</v>
      </c>
      <c r="M5785">
        <v>0</v>
      </c>
      <c r="N5785">
        <v>0</v>
      </c>
      <c r="O5785">
        <v>0</v>
      </c>
      <c r="R5785">
        <v>0</v>
      </c>
      <c r="S5785">
        <v>0</v>
      </c>
      <c r="T5785">
        <v>0</v>
      </c>
      <c r="V5785">
        <v>0</v>
      </c>
      <c r="X5785">
        <v>0</v>
      </c>
      <c r="Y5785">
        <v>0</v>
      </c>
      <c r="AB5785">
        <v>4.2518E-2</v>
      </c>
      <c r="AC5785">
        <v>5.4999999999999997E-3</v>
      </c>
      <c r="AD5785">
        <v>0</v>
      </c>
      <c r="AE5785">
        <v>0</v>
      </c>
      <c r="AF5785">
        <v>0</v>
      </c>
      <c r="AG5785">
        <v>0</v>
      </c>
      <c r="AH5785" t="s">
        <v>7580</v>
      </c>
    </row>
    <row r="5786" spans="1:34">
      <c r="A5786" t="s">
        <v>2183</v>
      </c>
      <c r="B5786" t="s">
        <v>2740</v>
      </c>
      <c r="C5786" t="s">
        <v>7881</v>
      </c>
      <c r="D5786" t="s">
        <v>7884</v>
      </c>
      <c r="E5786" t="s">
        <v>2187</v>
      </c>
      <c r="F5786" t="s">
        <v>302</v>
      </c>
      <c r="I5786">
        <v>0</v>
      </c>
      <c r="J5786">
        <v>0</v>
      </c>
      <c r="M5786">
        <v>0</v>
      </c>
      <c r="N5786">
        <v>0</v>
      </c>
      <c r="O5786">
        <v>0</v>
      </c>
      <c r="R5786">
        <v>0</v>
      </c>
      <c r="S5786">
        <v>0</v>
      </c>
      <c r="T5786">
        <v>0</v>
      </c>
      <c r="V5786">
        <v>0</v>
      </c>
      <c r="X5786">
        <v>0</v>
      </c>
      <c r="Y5786">
        <v>0</v>
      </c>
      <c r="AB5786">
        <v>4.2518E-2</v>
      </c>
      <c r="AC5786">
        <v>5.4999999999999997E-3</v>
      </c>
      <c r="AD5786">
        <v>0</v>
      </c>
      <c r="AE5786">
        <v>0</v>
      </c>
      <c r="AF5786">
        <v>0</v>
      </c>
      <c r="AG5786">
        <v>0</v>
      </c>
      <c r="AH5786" t="s">
        <v>7580</v>
      </c>
    </row>
    <row r="5787" spans="1:34">
      <c r="A5787" t="s">
        <v>2183</v>
      </c>
      <c r="B5787" t="s">
        <v>2184</v>
      </c>
      <c r="C5787" t="s">
        <v>7885</v>
      </c>
      <c r="D5787" t="s">
        <v>7886</v>
      </c>
      <c r="E5787" t="s">
        <v>2187</v>
      </c>
      <c r="F5787" t="s">
        <v>4231</v>
      </c>
      <c r="I5787">
        <v>0</v>
      </c>
      <c r="J5787">
        <v>0</v>
      </c>
      <c r="M5787">
        <v>0</v>
      </c>
      <c r="N5787">
        <v>0</v>
      </c>
      <c r="O5787">
        <v>0</v>
      </c>
      <c r="R5787">
        <v>0</v>
      </c>
      <c r="S5787">
        <v>0</v>
      </c>
      <c r="T5787">
        <v>0</v>
      </c>
      <c r="V5787">
        <v>0</v>
      </c>
      <c r="X5787">
        <v>0</v>
      </c>
      <c r="Y5787">
        <v>0</v>
      </c>
      <c r="AB5787">
        <v>4.5418E-2</v>
      </c>
      <c r="AC5787">
        <v>5.4999999999999997E-3</v>
      </c>
      <c r="AD5787">
        <v>0</v>
      </c>
      <c r="AE5787">
        <v>0</v>
      </c>
      <c r="AF5787">
        <v>0</v>
      </c>
      <c r="AG5787">
        <v>0</v>
      </c>
      <c r="AH5787" t="s">
        <v>7583</v>
      </c>
    </row>
    <row r="5788" spans="1:34">
      <c r="A5788" t="s">
        <v>2183</v>
      </c>
      <c r="B5788" t="s">
        <v>3528</v>
      </c>
      <c r="C5788" t="s">
        <v>7885</v>
      </c>
      <c r="D5788" t="s">
        <v>7887</v>
      </c>
      <c r="E5788" t="s">
        <v>2187</v>
      </c>
      <c r="F5788" t="s">
        <v>4231</v>
      </c>
      <c r="I5788">
        <v>0</v>
      </c>
      <c r="J5788">
        <v>0</v>
      </c>
      <c r="M5788">
        <v>0</v>
      </c>
      <c r="N5788">
        <v>0</v>
      </c>
      <c r="O5788">
        <v>0</v>
      </c>
      <c r="R5788">
        <v>0</v>
      </c>
      <c r="S5788">
        <v>0</v>
      </c>
      <c r="T5788">
        <v>0</v>
      </c>
      <c r="V5788">
        <v>0</v>
      </c>
      <c r="X5788">
        <v>0</v>
      </c>
      <c r="Y5788">
        <v>0</v>
      </c>
      <c r="AB5788">
        <v>4.5418E-2</v>
      </c>
      <c r="AC5788">
        <v>5.4999999999999997E-3</v>
      </c>
      <c r="AD5788">
        <v>0</v>
      </c>
      <c r="AE5788">
        <v>0</v>
      </c>
      <c r="AF5788">
        <v>0</v>
      </c>
      <c r="AG5788">
        <v>0</v>
      </c>
      <c r="AH5788" t="s">
        <v>7583</v>
      </c>
    </row>
    <row r="5789" spans="1:34">
      <c r="A5789" t="s">
        <v>2183</v>
      </c>
      <c r="B5789" t="s">
        <v>2740</v>
      </c>
      <c r="C5789" t="s">
        <v>7885</v>
      </c>
      <c r="D5789" t="s">
        <v>7888</v>
      </c>
      <c r="E5789" t="s">
        <v>2187</v>
      </c>
      <c r="F5789" t="s">
        <v>4231</v>
      </c>
      <c r="I5789">
        <v>0</v>
      </c>
      <c r="J5789">
        <v>0</v>
      </c>
      <c r="M5789">
        <v>0</v>
      </c>
      <c r="N5789">
        <v>0</v>
      </c>
      <c r="O5789">
        <v>0</v>
      </c>
      <c r="R5789">
        <v>0</v>
      </c>
      <c r="S5789">
        <v>0</v>
      </c>
      <c r="T5789">
        <v>0</v>
      </c>
      <c r="V5789">
        <v>0</v>
      </c>
      <c r="X5789">
        <v>0</v>
      </c>
      <c r="Y5789">
        <v>0</v>
      </c>
      <c r="AB5789">
        <v>4.5418E-2</v>
      </c>
      <c r="AC5789">
        <v>5.4999999999999997E-3</v>
      </c>
      <c r="AD5789">
        <v>0</v>
      </c>
      <c r="AE5789">
        <v>0</v>
      </c>
      <c r="AF5789">
        <v>0</v>
      </c>
      <c r="AG5789">
        <v>0</v>
      </c>
      <c r="AH5789" t="s">
        <v>7583</v>
      </c>
    </row>
    <row r="5790" spans="1:34">
      <c r="A5790" t="s">
        <v>2183</v>
      </c>
      <c r="B5790" t="s">
        <v>2184</v>
      </c>
      <c r="C5790" t="s">
        <v>3851</v>
      </c>
      <c r="D5790" t="s">
        <v>3852</v>
      </c>
      <c r="E5790" t="s">
        <v>103</v>
      </c>
      <c r="F5790" t="s">
        <v>40</v>
      </c>
      <c r="I5790">
        <v>3.383916724479092</v>
      </c>
      <c r="J5790">
        <v>4.9007086640428881</v>
      </c>
      <c r="M5790">
        <v>8.2846253885219809</v>
      </c>
      <c r="N5790">
        <v>262.64088237864138</v>
      </c>
      <c r="O5790">
        <v>414.43782489676312</v>
      </c>
      <c r="R5790">
        <v>677.07870727540444</v>
      </c>
      <c r="S5790">
        <v>37505264.780115686</v>
      </c>
      <c r="T5790">
        <v>32494735.219871629</v>
      </c>
      <c r="V5790">
        <v>69999999.999987319</v>
      </c>
      <c r="X5790">
        <v>0.60342066723610477</v>
      </c>
      <c r="Y5790">
        <v>0.95676762614974509</v>
      </c>
      <c r="AB5790">
        <v>5.4501999999999988E-2</v>
      </c>
      <c r="AC5790">
        <v>5.4999999999999997E-3</v>
      </c>
      <c r="AD5790">
        <v>2.2555001057756181</v>
      </c>
      <c r="AE5790">
        <v>2.953468951008086</v>
      </c>
      <c r="AF5790">
        <v>13.553596445305679</v>
      </c>
      <c r="AG5790">
        <v>1</v>
      </c>
      <c r="AH5790" t="s">
        <v>1405</v>
      </c>
    </row>
    <row r="5791" spans="1:34">
      <c r="A5791" t="s">
        <v>2183</v>
      </c>
      <c r="B5791" t="s">
        <v>3528</v>
      </c>
      <c r="C5791" t="s">
        <v>3851</v>
      </c>
      <c r="D5791" t="s">
        <v>4024</v>
      </c>
      <c r="E5791" t="s">
        <v>103</v>
      </c>
      <c r="F5791" t="s">
        <v>40</v>
      </c>
      <c r="I5791">
        <v>3.396464395021106</v>
      </c>
      <c r="J5791">
        <v>4.8797346497769416</v>
      </c>
      <c r="M5791">
        <v>8.276199044798048</v>
      </c>
      <c r="N5791">
        <v>263.614763100679</v>
      </c>
      <c r="O5791">
        <v>412.66411716434681</v>
      </c>
      <c r="R5791">
        <v>676.2788802650258</v>
      </c>
      <c r="S5791">
        <v>37644335.491474383</v>
      </c>
      <c r="T5791">
        <v>32355664.508513018</v>
      </c>
      <c r="V5791">
        <v>69999999.999987409</v>
      </c>
      <c r="X5791">
        <v>0.605658170208902</v>
      </c>
      <c r="Y5791">
        <v>0.95267285961377535</v>
      </c>
      <c r="AB5791">
        <v>5.4501999999999988E-2</v>
      </c>
      <c r="AC5791">
        <v>5.4999999999999997E-3</v>
      </c>
      <c r="AD5791">
        <v>2.253206022667531</v>
      </c>
      <c r="AE5791">
        <v>7.0471834866455394</v>
      </c>
      <c r="AF5791">
        <v>17.63659055411112</v>
      </c>
      <c r="AG5791">
        <v>1</v>
      </c>
      <c r="AH5791" t="s">
        <v>1405</v>
      </c>
    </row>
    <row r="5792" spans="1:34">
      <c r="A5792" t="s">
        <v>2183</v>
      </c>
      <c r="B5792" t="s">
        <v>2740</v>
      </c>
      <c r="C5792" t="s">
        <v>3851</v>
      </c>
      <c r="D5792" t="s">
        <v>3945</v>
      </c>
      <c r="E5792" t="s">
        <v>103</v>
      </c>
      <c r="F5792" t="s">
        <v>40</v>
      </c>
      <c r="I5792">
        <v>3.386725920036024</v>
      </c>
      <c r="J5792">
        <v>4.8960129631564451</v>
      </c>
      <c r="M5792">
        <v>8.2827388831924686</v>
      </c>
      <c r="N5792">
        <v>262.85891658572137</v>
      </c>
      <c r="O5792">
        <v>414.04072394766519</v>
      </c>
      <c r="R5792">
        <v>676.89964053338667</v>
      </c>
      <c r="S5792">
        <v>37536400.186734803</v>
      </c>
      <c r="T5792">
        <v>32463599.813252531</v>
      </c>
      <c r="V5792">
        <v>69999999.999987334</v>
      </c>
      <c r="X5792">
        <v>0.60392160351656865</v>
      </c>
      <c r="Y5792">
        <v>0.95585088228712889</v>
      </c>
      <c r="AB5792">
        <v>5.4501999999999988E-2</v>
      </c>
      <c r="AC5792">
        <v>5.4999999999999997E-3</v>
      </c>
      <c r="AD5792">
        <v>2.2549865022304099</v>
      </c>
      <c r="AE5792">
        <v>4.1827831360121968</v>
      </c>
      <c r="AF5792">
        <v>14.78051052143508</v>
      </c>
      <c r="AG5792">
        <v>1</v>
      </c>
      <c r="AH5792" t="s">
        <v>1405</v>
      </c>
    </row>
    <row r="5793" spans="1:34">
      <c r="A5793" t="s">
        <v>2183</v>
      </c>
      <c r="B5793" t="s">
        <v>2184</v>
      </c>
      <c r="C5793" t="s">
        <v>7889</v>
      </c>
      <c r="D5793" t="s">
        <v>7890</v>
      </c>
      <c r="E5793" t="s">
        <v>103</v>
      </c>
      <c r="F5793" t="s">
        <v>41</v>
      </c>
      <c r="I5793">
        <v>0</v>
      </c>
      <c r="J5793">
        <v>0</v>
      </c>
      <c r="M5793">
        <v>0</v>
      </c>
      <c r="N5793">
        <v>0</v>
      </c>
      <c r="O5793">
        <v>0</v>
      </c>
      <c r="R5793">
        <v>0</v>
      </c>
      <c r="S5793">
        <v>0</v>
      </c>
      <c r="T5793">
        <v>0</v>
      </c>
      <c r="V5793">
        <v>0</v>
      </c>
      <c r="X5793">
        <v>0</v>
      </c>
      <c r="Y5793">
        <v>0</v>
      </c>
      <c r="AB5793">
        <v>4.9485000000000001E-2</v>
      </c>
      <c r="AC5793">
        <v>5.4999999999999997E-3</v>
      </c>
      <c r="AD5793">
        <v>0</v>
      </c>
      <c r="AE5793">
        <v>0</v>
      </c>
      <c r="AF5793">
        <v>0</v>
      </c>
      <c r="AG5793">
        <v>0</v>
      </c>
      <c r="AH5793" t="s">
        <v>6606</v>
      </c>
    </row>
    <row r="5794" spans="1:34">
      <c r="A5794" t="s">
        <v>2183</v>
      </c>
      <c r="B5794" t="s">
        <v>3528</v>
      </c>
      <c r="C5794" t="s">
        <v>7889</v>
      </c>
      <c r="D5794" t="s">
        <v>7891</v>
      </c>
      <c r="E5794" t="s">
        <v>103</v>
      </c>
      <c r="F5794" t="s">
        <v>41</v>
      </c>
      <c r="I5794">
        <v>0</v>
      </c>
      <c r="J5794">
        <v>0</v>
      </c>
      <c r="M5794">
        <v>0</v>
      </c>
      <c r="N5794">
        <v>0</v>
      </c>
      <c r="O5794">
        <v>0</v>
      </c>
      <c r="R5794">
        <v>0</v>
      </c>
      <c r="S5794">
        <v>0</v>
      </c>
      <c r="T5794">
        <v>0</v>
      </c>
      <c r="V5794">
        <v>0</v>
      </c>
      <c r="X5794">
        <v>0</v>
      </c>
      <c r="Y5794">
        <v>0</v>
      </c>
      <c r="AB5794">
        <v>4.9485000000000001E-2</v>
      </c>
      <c r="AC5794">
        <v>5.4999999999999997E-3</v>
      </c>
      <c r="AD5794">
        <v>0</v>
      </c>
      <c r="AE5794">
        <v>0</v>
      </c>
      <c r="AF5794">
        <v>0</v>
      </c>
      <c r="AG5794">
        <v>0</v>
      </c>
      <c r="AH5794" t="s">
        <v>6606</v>
      </c>
    </row>
    <row r="5795" spans="1:34">
      <c r="A5795" t="s">
        <v>2183</v>
      </c>
      <c r="B5795" t="s">
        <v>2740</v>
      </c>
      <c r="C5795" t="s">
        <v>7889</v>
      </c>
      <c r="D5795" t="s">
        <v>7892</v>
      </c>
      <c r="E5795" t="s">
        <v>103</v>
      </c>
      <c r="F5795" t="s">
        <v>41</v>
      </c>
      <c r="I5795">
        <v>0</v>
      </c>
      <c r="J5795">
        <v>0</v>
      </c>
      <c r="M5795">
        <v>0</v>
      </c>
      <c r="N5795">
        <v>0</v>
      </c>
      <c r="O5795">
        <v>0</v>
      </c>
      <c r="R5795">
        <v>0</v>
      </c>
      <c r="S5795">
        <v>0</v>
      </c>
      <c r="T5795">
        <v>0</v>
      </c>
      <c r="V5795">
        <v>0</v>
      </c>
      <c r="X5795">
        <v>0</v>
      </c>
      <c r="Y5795">
        <v>0</v>
      </c>
      <c r="AB5795">
        <v>4.9485000000000001E-2</v>
      </c>
      <c r="AC5795">
        <v>5.4999999999999997E-3</v>
      </c>
      <c r="AD5795">
        <v>0</v>
      </c>
      <c r="AE5795">
        <v>0</v>
      </c>
      <c r="AF5795">
        <v>0</v>
      </c>
      <c r="AG5795">
        <v>0</v>
      </c>
      <c r="AH5795" t="s">
        <v>6606</v>
      </c>
    </row>
    <row r="5796" spans="1:34">
      <c r="A5796" t="s">
        <v>2183</v>
      </c>
      <c r="B5796" t="s">
        <v>2184</v>
      </c>
      <c r="C5796" t="s">
        <v>7893</v>
      </c>
      <c r="D5796" t="s">
        <v>7894</v>
      </c>
      <c r="E5796" t="s">
        <v>103</v>
      </c>
      <c r="F5796" t="s">
        <v>302</v>
      </c>
      <c r="I5796">
        <v>0</v>
      </c>
      <c r="J5796">
        <v>0</v>
      </c>
      <c r="M5796">
        <v>0</v>
      </c>
      <c r="N5796">
        <v>0</v>
      </c>
      <c r="O5796">
        <v>0</v>
      </c>
      <c r="R5796">
        <v>0</v>
      </c>
      <c r="S5796">
        <v>0</v>
      </c>
      <c r="T5796">
        <v>0</v>
      </c>
      <c r="V5796">
        <v>0</v>
      </c>
      <c r="X5796">
        <v>0</v>
      </c>
      <c r="Y5796">
        <v>0</v>
      </c>
      <c r="AB5796">
        <v>4.5622999999999997E-2</v>
      </c>
      <c r="AC5796">
        <v>5.4999999999999997E-3</v>
      </c>
      <c r="AD5796">
        <v>0</v>
      </c>
      <c r="AE5796">
        <v>0</v>
      </c>
      <c r="AF5796">
        <v>0</v>
      </c>
      <c r="AG5796">
        <v>0</v>
      </c>
      <c r="AH5796" t="s">
        <v>6614</v>
      </c>
    </row>
    <row r="5797" spans="1:34">
      <c r="A5797" t="s">
        <v>2183</v>
      </c>
      <c r="B5797" t="s">
        <v>3528</v>
      </c>
      <c r="C5797" t="s">
        <v>7893</v>
      </c>
      <c r="D5797" t="s">
        <v>7895</v>
      </c>
      <c r="E5797" t="s">
        <v>103</v>
      </c>
      <c r="F5797" t="s">
        <v>302</v>
      </c>
      <c r="I5797">
        <v>0</v>
      </c>
      <c r="J5797">
        <v>0</v>
      </c>
      <c r="M5797">
        <v>0</v>
      </c>
      <c r="N5797">
        <v>0</v>
      </c>
      <c r="O5797">
        <v>0</v>
      </c>
      <c r="R5797">
        <v>0</v>
      </c>
      <c r="S5797">
        <v>0</v>
      </c>
      <c r="T5797">
        <v>0</v>
      </c>
      <c r="V5797">
        <v>0</v>
      </c>
      <c r="X5797">
        <v>0</v>
      </c>
      <c r="Y5797">
        <v>0</v>
      </c>
      <c r="AB5797">
        <v>4.5622999999999997E-2</v>
      </c>
      <c r="AC5797">
        <v>5.4999999999999997E-3</v>
      </c>
      <c r="AD5797">
        <v>0</v>
      </c>
      <c r="AE5797">
        <v>0</v>
      </c>
      <c r="AF5797">
        <v>0</v>
      </c>
      <c r="AG5797">
        <v>0</v>
      </c>
      <c r="AH5797" t="s">
        <v>6614</v>
      </c>
    </row>
    <row r="5798" spans="1:34">
      <c r="A5798" t="s">
        <v>2183</v>
      </c>
      <c r="B5798" t="s">
        <v>2740</v>
      </c>
      <c r="C5798" t="s">
        <v>7893</v>
      </c>
      <c r="D5798" t="s">
        <v>7896</v>
      </c>
      <c r="E5798" t="s">
        <v>103</v>
      </c>
      <c r="F5798" t="s">
        <v>302</v>
      </c>
      <c r="I5798">
        <v>0</v>
      </c>
      <c r="J5798">
        <v>0</v>
      </c>
      <c r="M5798">
        <v>0</v>
      </c>
      <c r="N5798">
        <v>0</v>
      </c>
      <c r="O5798">
        <v>0</v>
      </c>
      <c r="R5798">
        <v>0</v>
      </c>
      <c r="S5798">
        <v>0</v>
      </c>
      <c r="T5798">
        <v>0</v>
      </c>
      <c r="V5798">
        <v>0</v>
      </c>
      <c r="X5798">
        <v>0</v>
      </c>
      <c r="Y5798">
        <v>0</v>
      </c>
      <c r="AB5798">
        <v>4.5622999999999997E-2</v>
      </c>
      <c r="AC5798">
        <v>5.4999999999999997E-3</v>
      </c>
      <c r="AD5798">
        <v>0</v>
      </c>
      <c r="AE5798">
        <v>0</v>
      </c>
      <c r="AF5798">
        <v>0</v>
      </c>
      <c r="AG5798">
        <v>0</v>
      </c>
      <c r="AH5798" t="s">
        <v>6614</v>
      </c>
    </row>
    <row r="5799" spans="1:34">
      <c r="A5799" t="s">
        <v>2183</v>
      </c>
      <c r="B5799" t="s">
        <v>2184</v>
      </c>
      <c r="C5799" t="s">
        <v>7897</v>
      </c>
      <c r="D5799" t="s">
        <v>7898</v>
      </c>
      <c r="E5799" t="s">
        <v>103</v>
      </c>
      <c r="F5799" t="s">
        <v>4231</v>
      </c>
      <c r="I5799">
        <v>0</v>
      </c>
      <c r="J5799">
        <v>0</v>
      </c>
      <c r="M5799">
        <v>0</v>
      </c>
      <c r="N5799">
        <v>0</v>
      </c>
      <c r="O5799">
        <v>0</v>
      </c>
      <c r="R5799">
        <v>0</v>
      </c>
      <c r="S5799">
        <v>0</v>
      </c>
      <c r="T5799">
        <v>0</v>
      </c>
      <c r="V5799">
        <v>0</v>
      </c>
      <c r="X5799">
        <v>0</v>
      </c>
      <c r="Y5799">
        <v>0</v>
      </c>
      <c r="AB5799">
        <v>4.8522999999999997E-2</v>
      </c>
      <c r="AC5799">
        <v>5.4999999999999997E-3</v>
      </c>
      <c r="AD5799">
        <v>0</v>
      </c>
      <c r="AE5799">
        <v>0</v>
      </c>
      <c r="AF5799">
        <v>0</v>
      </c>
      <c r="AG5799">
        <v>0</v>
      </c>
      <c r="AH5799" t="s">
        <v>6876</v>
      </c>
    </row>
    <row r="5800" spans="1:34">
      <c r="A5800" t="s">
        <v>2183</v>
      </c>
      <c r="B5800" t="s">
        <v>3528</v>
      </c>
      <c r="C5800" t="s">
        <v>7897</v>
      </c>
      <c r="D5800" t="s">
        <v>7899</v>
      </c>
      <c r="E5800" t="s">
        <v>103</v>
      </c>
      <c r="F5800" t="s">
        <v>4231</v>
      </c>
      <c r="I5800">
        <v>0</v>
      </c>
      <c r="J5800">
        <v>0</v>
      </c>
      <c r="M5800">
        <v>0</v>
      </c>
      <c r="N5800">
        <v>0</v>
      </c>
      <c r="O5800">
        <v>0</v>
      </c>
      <c r="R5800">
        <v>0</v>
      </c>
      <c r="S5800">
        <v>0</v>
      </c>
      <c r="T5800">
        <v>0</v>
      </c>
      <c r="V5800">
        <v>0</v>
      </c>
      <c r="X5800">
        <v>0</v>
      </c>
      <c r="Y5800">
        <v>0</v>
      </c>
      <c r="AB5800">
        <v>4.8522999999999997E-2</v>
      </c>
      <c r="AC5800">
        <v>5.4999999999999997E-3</v>
      </c>
      <c r="AD5800">
        <v>0</v>
      </c>
      <c r="AE5800">
        <v>0</v>
      </c>
      <c r="AF5800">
        <v>0</v>
      </c>
      <c r="AG5800">
        <v>0</v>
      </c>
      <c r="AH5800" t="s">
        <v>6876</v>
      </c>
    </row>
    <row r="5801" spans="1:34">
      <c r="A5801" t="s">
        <v>2183</v>
      </c>
      <c r="B5801" t="s">
        <v>2740</v>
      </c>
      <c r="C5801" t="s">
        <v>7897</v>
      </c>
      <c r="D5801" t="s">
        <v>7900</v>
      </c>
      <c r="E5801" t="s">
        <v>103</v>
      </c>
      <c r="F5801" t="s">
        <v>4231</v>
      </c>
      <c r="I5801">
        <v>0</v>
      </c>
      <c r="J5801">
        <v>0</v>
      </c>
      <c r="M5801">
        <v>0</v>
      </c>
      <c r="N5801">
        <v>0</v>
      </c>
      <c r="O5801">
        <v>0</v>
      </c>
      <c r="R5801">
        <v>0</v>
      </c>
      <c r="S5801">
        <v>0</v>
      </c>
      <c r="T5801">
        <v>0</v>
      </c>
      <c r="V5801">
        <v>0</v>
      </c>
      <c r="X5801">
        <v>0</v>
      </c>
      <c r="Y5801">
        <v>0</v>
      </c>
      <c r="AB5801">
        <v>4.8522999999999997E-2</v>
      </c>
      <c r="AC5801">
        <v>5.4999999999999997E-3</v>
      </c>
      <c r="AD5801">
        <v>0</v>
      </c>
      <c r="AE5801">
        <v>0</v>
      </c>
      <c r="AF5801">
        <v>0</v>
      </c>
      <c r="AG5801">
        <v>0</v>
      </c>
      <c r="AH5801" t="s">
        <v>6876</v>
      </c>
    </row>
    <row r="5802" spans="1:34">
      <c r="A5802" t="s">
        <v>2183</v>
      </c>
      <c r="B5802" t="s">
        <v>2184</v>
      </c>
      <c r="C5802" t="s">
        <v>7901</v>
      </c>
      <c r="D5802" t="s">
        <v>7902</v>
      </c>
      <c r="E5802" t="s">
        <v>40</v>
      </c>
      <c r="F5802" t="s">
        <v>41</v>
      </c>
      <c r="I5802">
        <v>0</v>
      </c>
      <c r="J5802">
        <v>0</v>
      </c>
      <c r="M5802">
        <v>0</v>
      </c>
      <c r="N5802">
        <v>0</v>
      </c>
      <c r="O5802">
        <v>0</v>
      </c>
      <c r="R5802">
        <v>0</v>
      </c>
      <c r="S5802">
        <v>0</v>
      </c>
      <c r="T5802">
        <v>0</v>
      </c>
      <c r="V5802">
        <v>0</v>
      </c>
      <c r="X5802">
        <v>0</v>
      </c>
      <c r="Y5802">
        <v>0</v>
      </c>
      <c r="AB5802">
        <v>4.9485000000000001E-2</v>
      </c>
      <c r="AC5802">
        <v>5.4999999999999997E-3</v>
      </c>
      <c r="AD5802">
        <v>0</v>
      </c>
      <c r="AE5802">
        <v>0</v>
      </c>
      <c r="AF5802">
        <v>0</v>
      </c>
      <c r="AG5802">
        <v>0</v>
      </c>
      <c r="AH5802" t="s">
        <v>4379</v>
      </c>
    </row>
    <row r="5803" spans="1:34">
      <c r="A5803" t="s">
        <v>2183</v>
      </c>
      <c r="B5803" t="s">
        <v>3528</v>
      </c>
      <c r="C5803" t="s">
        <v>7901</v>
      </c>
      <c r="D5803" t="s">
        <v>7903</v>
      </c>
      <c r="E5803" t="s">
        <v>40</v>
      </c>
      <c r="F5803" t="s">
        <v>41</v>
      </c>
      <c r="I5803">
        <v>0</v>
      </c>
      <c r="J5803">
        <v>0</v>
      </c>
      <c r="M5803">
        <v>0</v>
      </c>
      <c r="N5803">
        <v>0</v>
      </c>
      <c r="O5803">
        <v>0</v>
      </c>
      <c r="R5803">
        <v>0</v>
      </c>
      <c r="S5803">
        <v>0</v>
      </c>
      <c r="T5803">
        <v>0</v>
      </c>
      <c r="V5803">
        <v>0</v>
      </c>
      <c r="X5803">
        <v>0</v>
      </c>
      <c r="Y5803">
        <v>0</v>
      </c>
      <c r="AB5803">
        <v>4.9485000000000001E-2</v>
      </c>
      <c r="AC5803">
        <v>5.4999999999999997E-3</v>
      </c>
      <c r="AD5803">
        <v>0</v>
      </c>
      <c r="AE5803">
        <v>0</v>
      </c>
      <c r="AF5803">
        <v>0</v>
      </c>
      <c r="AG5803">
        <v>0</v>
      </c>
      <c r="AH5803" t="s">
        <v>4379</v>
      </c>
    </row>
    <row r="5804" spans="1:34">
      <c r="A5804" t="s">
        <v>2183</v>
      </c>
      <c r="B5804" t="s">
        <v>2740</v>
      </c>
      <c r="C5804" t="s">
        <v>7901</v>
      </c>
      <c r="D5804" t="s">
        <v>7904</v>
      </c>
      <c r="E5804" t="s">
        <v>40</v>
      </c>
      <c r="F5804" t="s">
        <v>41</v>
      </c>
      <c r="I5804">
        <v>0</v>
      </c>
      <c r="J5804">
        <v>0</v>
      </c>
      <c r="M5804">
        <v>0</v>
      </c>
      <c r="N5804">
        <v>0</v>
      </c>
      <c r="O5804">
        <v>0</v>
      </c>
      <c r="R5804">
        <v>0</v>
      </c>
      <c r="S5804">
        <v>0</v>
      </c>
      <c r="T5804">
        <v>0</v>
      </c>
      <c r="V5804">
        <v>0</v>
      </c>
      <c r="X5804">
        <v>0</v>
      </c>
      <c r="Y5804">
        <v>0</v>
      </c>
      <c r="AB5804">
        <v>4.9485000000000001E-2</v>
      </c>
      <c r="AC5804">
        <v>5.4999999999999997E-3</v>
      </c>
      <c r="AD5804">
        <v>0</v>
      </c>
      <c r="AE5804">
        <v>0</v>
      </c>
      <c r="AF5804">
        <v>0</v>
      </c>
      <c r="AG5804">
        <v>0</v>
      </c>
      <c r="AH5804" t="s">
        <v>4379</v>
      </c>
    </row>
    <row r="5805" spans="1:34">
      <c r="A5805" t="s">
        <v>2183</v>
      </c>
      <c r="B5805" t="s">
        <v>2184</v>
      </c>
      <c r="C5805" t="s">
        <v>7905</v>
      </c>
      <c r="D5805" t="s">
        <v>7906</v>
      </c>
      <c r="E5805" t="s">
        <v>40</v>
      </c>
      <c r="F5805" t="s">
        <v>302</v>
      </c>
      <c r="I5805">
        <v>0</v>
      </c>
      <c r="J5805">
        <v>0</v>
      </c>
      <c r="M5805">
        <v>0</v>
      </c>
      <c r="N5805">
        <v>0</v>
      </c>
      <c r="O5805">
        <v>0</v>
      </c>
      <c r="R5805">
        <v>0</v>
      </c>
      <c r="S5805">
        <v>0</v>
      </c>
      <c r="T5805">
        <v>0</v>
      </c>
      <c r="V5805">
        <v>0</v>
      </c>
      <c r="X5805">
        <v>0</v>
      </c>
      <c r="Y5805">
        <v>0</v>
      </c>
      <c r="AB5805">
        <v>4.5622999999999997E-2</v>
      </c>
      <c r="AC5805">
        <v>5.4999999999999997E-3</v>
      </c>
      <c r="AD5805">
        <v>0</v>
      </c>
      <c r="AE5805">
        <v>0</v>
      </c>
      <c r="AF5805">
        <v>0</v>
      </c>
      <c r="AG5805">
        <v>0</v>
      </c>
      <c r="AH5805" t="s">
        <v>4400</v>
      </c>
    </row>
    <row r="5806" spans="1:34">
      <c r="A5806" t="s">
        <v>2183</v>
      </c>
      <c r="B5806" t="s">
        <v>3528</v>
      </c>
      <c r="C5806" t="s">
        <v>7905</v>
      </c>
      <c r="D5806" t="s">
        <v>7907</v>
      </c>
      <c r="E5806" t="s">
        <v>40</v>
      </c>
      <c r="F5806" t="s">
        <v>302</v>
      </c>
      <c r="I5806">
        <v>0</v>
      </c>
      <c r="J5806">
        <v>0</v>
      </c>
      <c r="M5806">
        <v>0</v>
      </c>
      <c r="N5806">
        <v>0</v>
      </c>
      <c r="O5806">
        <v>0</v>
      </c>
      <c r="R5806">
        <v>0</v>
      </c>
      <c r="S5806">
        <v>0</v>
      </c>
      <c r="T5806">
        <v>0</v>
      </c>
      <c r="V5806">
        <v>0</v>
      </c>
      <c r="X5806">
        <v>0</v>
      </c>
      <c r="Y5806">
        <v>0</v>
      </c>
      <c r="AB5806">
        <v>4.5622999999999997E-2</v>
      </c>
      <c r="AC5806">
        <v>5.4999999999999997E-3</v>
      </c>
      <c r="AD5806">
        <v>0</v>
      </c>
      <c r="AE5806">
        <v>0</v>
      </c>
      <c r="AF5806">
        <v>0</v>
      </c>
      <c r="AG5806">
        <v>0</v>
      </c>
      <c r="AH5806" t="s">
        <v>4400</v>
      </c>
    </row>
    <row r="5807" spans="1:34">
      <c r="A5807" t="s">
        <v>2183</v>
      </c>
      <c r="B5807" t="s">
        <v>2740</v>
      </c>
      <c r="C5807" t="s">
        <v>7905</v>
      </c>
      <c r="D5807" t="s">
        <v>7908</v>
      </c>
      <c r="E5807" t="s">
        <v>40</v>
      </c>
      <c r="F5807" t="s">
        <v>302</v>
      </c>
      <c r="I5807">
        <v>0</v>
      </c>
      <c r="J5807">
        <v>0</v>
      </c>
      <c r="M5807">
        <v>0</v>
      </c>
      <c r="N5807">
        <v>0</v>
      </c>
      <c r="O5807">
        <v>0</v>
      </c>
      <c r="R5807">
        <v>0</v>
      </c>
      <c r="S5807">
        <v>0</v>
      </c>
      <c r="T5807">
        <v>0</v>
      </c>
      <c r="V5807">
        <v>0</v>
      </c>
      <c r="X5807">
        <v>0</v>
      </c>
      <c r="Y5807">
        <v>0</v>
      </c>
      <c r="AB5807">
        <v>4.5622999999999997E-2</v>
      </c>
      <c r="AC5807">
        <v>5.4999999999999997E-3</v>
      </c>
      <c r="AD5807">
        <v>0</v>
      </c>
      <c r="AE5807">
        <v>0</v>
      </c>
      <c r="AF5807">
        <v>0</v>
      </c>
      <c r="AG5807">
        <v>0</v>
      </c>
      <c r="AH5807" t="s">
        <v>4400</v>
      </c>
    </row>
    <row r="5808" spans="1:34">
      <c r="A5808" t="s">
        <v>2183</v>
      </c>
      <c r="B5808" t="s">
        <v>2184</v>
      </c>
      <c r="C5808" t="s">
        <v>7909</v>
      </c>
      <c r="D5808" t="s">
        <v>7910</v>
      </c>
      <c r="E5808" t="s">
        <v>40</v>
      </c>
      <c r="F5808" t="s">
        <v>4231</v>
      </c>
      <c r="I5808">
        <v>0</v>
      </c>
      <c r="J5808">
        <v>0</v>
      </c>
      <c r="M5808">
        <v>0</v>
      </c>
      <c r="N5808">
        <v>0</v>
      </c>
      <c r="O5808">
        <v>0</v>
      </c>
      <c r="R5808">
        <v>0</v>
      </c>
      <c r="S5808">
        <v>0</v>
      </c>
      <c r="T5808">
        <v>0</v>
      </c>
      <c r="V5808">
        <v>0</v>
      </c>
      <c r="X5808">
        <v>0</v>
      </c>
      <c r="Y5808">
        <v>0</v>
      </c>
      <c r="AB5808">
        <v>4.8522999999999997E-2</v>
      </c>
      <c r="AC5808">
        <v>5.4999999999999997E-3</v>
      </c>
      <c r="AD5808">
        <v>0</v>
      </c>
      <c r="AE5808">
        <v>0</v>
      </c>
      <c r="AF5808">
        <v>0</v>
      </c>
      <c r="AG5808">
        <v>0</v>
      </c>
      <c r="AH5808" t="s">
        <v>4411</v>
      </c>
    </row>
    <row r="5809" spans="1:34">
      <c r="A5809" t="s">
        <v>2183</v>
      </c>
      <c r="B5809" t="s">
        <v>3528</v>
      </c>
      <c r="C5809" t="s">
        <v>7909</v>
      </c>
      <c r="D5809" t="s">
        <v>7911</v>
      </c>
      <c r="E5809" t="s">
        <v>40</v>
      </c>
      <c r="F5809" t="s">
        <v>4231</v>
      </c>
      <c r="I5809">
        <v>0</v>
      </c>
      <c r="J5809">
        <v>0</v>
      </c>
      <c r="M5809">
        <v>0</v>
      </c>
      <c r="N5809">
        <v>0</v>
      </c>
      <c r="O5809">
        <v>0</v>
      </c>
      <c r="R5809">
        <v>0</v>
      </c>
      <c r="S5809">
        <v>0</v>
      </c>
      <c r="T5809">
        <v>0</v>
      </c>
      <c r="V5809">
        <v>0</v>
      </c>
      <c r="X5809">
        <v>0</v>
      </c>
      <c r="Y5809">
        <v>0</v>
      </c>
      <c r="AB5809">
        <v>4.8522999999999997E-2</v>
      </c>
      <c r="AC5809">
        <v>5.4999999999999997E-3</v>
      </c>
      <c r="AD5809">
        <v>0</v>
      </c>
      <c r="AE5809">
        <v>0</v>
      </c>
      <c r="AF5809">
        <v>0</v>
      </c>
      <c r="AG5809">
        <v>0</v>
      </c>
      <c r="AH5809" t="s">
        <v>4411</v>
      </c>
    </row>
    <row r="5810" spans="1:34">
      <c r="A5810" t="s">
        <v>2183</v>
      </c>
      <c r="B5810" t="s">
        <v>2740</v>
      </c>
      <c r="C5810" t="s">
        <v>7909</v>
      </c>
      <c r="D5810" t="s">
        <v>7912</v>
      </c>
      <c r="E5810" t="s">
        <v>40</v>
      </c>
      <c r="F5810" t="s">
        <v>4231</v>
      </c>
      <c r="I5810">
        <v>0</v>
      </c>
      <c r="J5810">
        <v>0</v>
      </c>
      <c r="M5810">
        <v>0</v>
      </c>
      <c r="N5810">
        <v>0</v>
      </c>
      <c r="O5810">
        <v>0</v>
      </c>
      <c r="R5810">
        <v>0</v>
      </c>
      <c r="S5810">
        <v>0</v>
      </c>
      <c r="T5810">
        <v>0</v>
      </c>
      <c r="V5810">
        <v>0</v>
      </c>
      <c r="X5810">
        <v>0</v>
      </c>
      <c r="Y5810">
        <v>0</v>
      </c>
      <c r="AB5810">
        <v>4.8522999999999997E-2</v>
      </c>
      <c r="AC5810">
        <v>5.4999999999999997E-3</v>
      </c>
      <c r="AD5810">
        <v>0</v>
      </c>
      <c r="AE5810">
        <v>0</v>
      </c>
      <c r="AF5810">
        <v>0</v>
      </c>
      <c r="AG5810">
        <v>0</v>
      </c>
      <c r="AH5810" t="s">
        <v>4411</v>
      </c>
    </row>
    <row r="5811" spans="1:34">
      <c r="A5811" t="s">
        <v>2183</v>
      </c>
      <c r="B5811" t="s">
        <v>2184</v>
      </c>
      <c r="C5811" t="s">
        <v>3764</v>
      </c>
      <c r="D5811" t="s">
        <v>3765</v>
      </c>
      <c r="E5811" t="s">
        <v>2187</v>
      </c>
      <c r="F5811" t="s">
        <v>103</v>
      </c>
      <c r="G5811" t="s">
        <v>40</v>
      </c>
      <c r="I5811">
        <v>3</v>
      </c>
      <c r="J5811">
        <v>2.6258022716859881</v>
      </c>
      <c r="K5811">
        <v>2.126594641047717</v>
      </c>
      <c r="M5811">
        <v>7.7523969127337047</v>
      </c>
      <c r="N5811">
        <v>293.39846724103381</v>
      </c>
      <c r="O5811">
        <v>203.80023556685191</v>
      </c>
      <c r="P5811">
        <v>179.8395533975401</v>
      </c>
      <c r="R5811">
        <v>677.0382562054258</v>
      </c>
      <c r="S5811">
        <v>26796572.230014019</v>
      </c>
      <c r="T5811">
        <v>29102787.532388851</v>
      </c>
      <c r="U5811">
        <v>14100640.237576621</v>
      </c>
      <c r="V5811">
        <v>69999999.999979496</v>
      </c>
      <c r="X5811">
        <v>0.67489973331306696</v>
      </c>
      <c r="Y5811">
        <v>0.46823355532034988</v>
      </c>
      <c r="Z5811">
        <v>0.41517605839876293</v>
      </c>
      <c r="AB5811">
        <v>7.8647999999999996E-2</v>
      </c>
      <c r="AC5811">
        <v>5.4999999999999997E-3</v>
      </c>
      <c r="AD5811">
        <v>2.1106002066081291</v>
      </c>
      <c r="AE5811">
        <v>2.7637294993895658</v>
      </c>
      <c r="AF5811">
        <v>12.710874618731401</v>
      </c>
      <c r="AG5811">
        <v>1</v>
      </c>
      <c r="AH5811" t="s">
        <v>3766</v>
      </c>
    </row>
    <row r="5812" spans="1:34">
      <c r="A5812" t="s">
        <v>2183</v>
      </c>
      <c r="B5812" t="s">
        <v>3528</v>
      </c>
      <c r="C5812" t="s">
        <v>3764</v>
      </c>
      <c r="D5812" t="s">
        <v>4010</v>
      </c>
      <c r="E5812" t="s">
        <v>2187</v>
      </c>
      <c r="F5812" t="s">
        <v>103</v>
      </c>
      <c r="G5812" t="s">
        <v>40</v>
      </c>
      <c r="I5812">
        <v>3</v>
      </c>
      <c r="J5812">
        <v>2.6394105902215741</v>
      </c>
      <c r="K5812">
        <v>2.1038477043836332</v>
      </c>
      <c r="M5812">
        <v>7.7432582946052069</v>
      </c>
      <c r="N5812">
        <v>293.39846724103381</v>
      </c>
      <c r="O5812">
        <v>204.8564379142741</v>
      </c>
      <c r="P5812">
        <v>177.91591508308659</v>
      </c>
      <c r="R5812">
        <v>676.17082023839441</v>
      </c>
      <c r="S5812">
        <v>26796572.230014019</v>
      </c>
      <c r="T5812">
        <v>29253613.817857761</v>
      </c>
      <c r="U5812">
        <v>13949813.95210777</v>
      </c>
      <c r="V5812">
        <v>69999999.999979556</v>
      </c>
      <c r="X5812">
        <v>0.67489973331306696</v>
      </c>
      <c r="Y5812">
        <v>0.47066019324299813</v>
      </c>
      <c r="Z5812">
        <v>0.41073516340046279</v>
      </c>
      <c r="AB5812">
        <v>7.8647999999999996E-2</v>
      </c>
      <c r="AC5812">
        <v>5.4999999999999997E-3</v>
      </c>
      <c r="AD5812">
        <v>2.108112205861103</v>
      </c>
      <c r="AE5812">
        <v>6.5933844378563338</v>
      </c>
      <c r="AF5812">
        <v>16.528902938322641</v>
      </c>
      <c r="AG5812">
        <v>1</v>
      </c>
      <c r="AH5812" t="s">
        <v>3766</v>
      </c>
    </row>
    <row r="5813" spans="1:34">
      <c r="A5813" t="s">
        <v>2183</v>
      </c>
      <c r="B5813" t="s">
        <v>2740</v>
      </c>
      <c r="C5813" t="s">
        <v>3764</v>
      </c>
      <c r="D5813" t="s">
        <v>3869</v>
      </c>
      <c r="E5813" t="s">
        <v>2187</v>
      </c>
      <c r="F5813" t="s">
        <v>103</v>
      </c>
      <c r="G5813" t="s">
        <v>40</v>
      </c>
      <c r="I5813">
        <v>3.0000000000000009</v>
      </c>
      <c r="J5813">
        <v>2.6288849260963461</v>
      </c>
      <c r="K5813">
        <v>2.1214418409830871</v>
      </c>
      <c r="M5813">
        <v>7.7503267670794331</v>
      </c>
      <c r="N5813">
        <v>293.39846724103393</v>
      </c>
      <c r="O5813">
        <v>204.03949413623329</v>
      </c>
      <c r="P5813">
        <v>179.40379697998731</v>
      </c>
      <c r="R5813">
        <v>676.84175835725455</v>
      </c>
      <c r="S5813">
        <v>26796572.23001403</v>
      </c>
      <c r="T5813">
        <v>29136953.7898058</v>
      </c>
      <c r="U5813">
        <v>14066473.980159679</v>
      </c>
      <c r="V5813">
        <v>69999999.999979511</v>
      </c>
      <c r="X5813">
        <v>0.67489973331306718</v>
      </c>
      <c r="Y5813">
        <v>0.46878325483502781</v>
      </c>
      <c r="Z5813">
        <v>0.41417007485151952</v>
      </c>
      <c r="AB5813">
        <v>7.8647999999999996E-2</v>
      </c>
      <c r="AC5813">
        <v>5.4999999999999997E-3</v>
      </c>
      <c r="AD5813">
        <v>2.110036606744139</v>
      </c>
      <c r="AE5813">
        <v>3.913915017375114</v>
      </c>
      <c r="AF5813">
        <v>13.858426391198689</v>
      </c>
      <c r="AG5813">
        <v>1</v>
      </c>
      <c r="AH5813" t="s">
        <v>3766</v>
      </c>
    </row>
    <row r="5814" spans="1:34">
      <c r="A5814" t="s">
        <v>2183</v>
      </c>
      <c r="B5814" t="s">
        <v>2184</v>
      </c>
      <c r="C5814" t="s">
        <v>7913</v>
      </c>
      <c r="D5814" t="s">
        <v>7914</v>
      </c>
      <c r="E5814" t="s">
        <v>2187</v>
      </c>
      <c r="F5814" t="s">
        <v>103</v>
      </c>
      <c r="G5814" t="s">
        <v>41</v>
      </c>
      <c r="I5814">
        <v>0</v>
      </c>
      <c r="J5814">
        <v>0</v>
      </c>
      <c r="K5814">
        <v>0</v>
      </c>
      <c r="M5814">
        <v>0</v>
      </c>
      <c r="N5814">
        <v>0</v>
      </c>
      <c r="O5814">
        <v>0</v>
      </c>
      <c r="P5814">
        <v>0</v>
      </c>
      <c r="R5814">
        <v>0</v>
      </c>
      <c r="S5814">
        <v>0</v>
      </c>
      <c r="T5814">
        <v>0</v>
      </c>
      <c r="U5814">
        <v>0</v>
      </c>
      <c r="V5814">
        <v>0</v>
      </c>
      <c r="X5814">
        <v>0</v>
      </c>
      <c r="Y5814">
        <v>0</v>
      </c>
      <c r="Z5814">
        <v>0</v>
      </c>
      <c r="AB5814">
        <v>7.3631000000000002E-2</v>
      </c>
      <c r="AC5814">
        <v>5.4999999999999997E-3</v>
      </c>
      <c r="AD5814">
        <v>0</v>
      </c>
      <c r="AE5814">
        <v>0</v>
      </c>
      <c r="AF5814">
        <v>0</v>
      </c>
      <c r="AG5814">
        <v>0</v>
      </c>
      <c r="AH5814" t="s">
        <v>7604</v>
      </c>
    </row>
    <row r="5815" spans="1:34">
      <c r="A5815" t="s">
        <v>2183</v>
      </c>
      <c r="B5815" t="s">
        <v>3528</v>
      </c>
      <c r="C5815" t="s">
        <v>7913</v>
      </c>
      <c r="D5815" t="s">
        <v>7915</v>
      </c>
      <c r="E5815" t="s">
        <v>2187</v>
      </c>
      <c r="F5815" t="s">
        <v>103</v>
      </c>
      <c r="G5815" t="s">
        <v>41</v>
      </c>
      <c r="I5815">
        <v>0</v>
      </c>
      <c r="J5815">
        <v>0</v>
      </c>
      <c r="K5815">
        <v>0</v>
      </c>
      <c r="M5815">
        <v>0</v>
      </c>
      <c r="N5815">
        <v>0</v>
      </c>
      <c r="O5815">
        <v>0</v>
      </c>
      <c r="P5815">
        <v>0</v>
      </c>
      <c r="R5815">
        <v>0</v>
      </c>
      <c r="S5815">
        <v>0</v>
      </c>
      <c r="T5815">
        <v>0</v>
      </c>
      <c r="U5815">
        <v>0</v>
      </c>
      <c r="V5815">
        <v>0</v>
      </c>
      <c r="X5815">
        <v>0</v>
      </c>
      <c r="Y5815">
        <v>0</v>
      </c>
      <c r="Z5815">
        <v>0</v>
      </c>
      <c r="AB5815">
        <v>7.3631000000000002E-2</v>
      </c>
      <c r="AC5815">
        <v>5.4999999999999997E-3</v>
      </c>
      <c r="AD5815">
        <v>0</v>
      </c>
      <c r="AE5815">
        <v>0</v>
      </c>
      <c r="AF5815">
        <v>0</v>
      </c>
      <c r="AG5815">
        <v>0</v>
      </c>
      <c r="AH5815" t="s">
        <v>7604</v>
      </c>
    </row>
    <row r="5816" spans="1:34">
      <c r="A5816" t="s">
        <v>2183</v>
      </c>
      <c r="B5816" t="s">
        <v>2740</v>
      </c>
      <c r="C5816" t="s">
        <v>7913</v>
      </c>
      <c r="D5816" t="s">
        <v>7916</v>
      </c>
      <c r="E5816" t="s">
        <v>2187</v>
      </c>
      <c r="F5816" t="s">
        <v>103</v>
      </c>
      <c r="G5816" t="s">
        <v>41</v>
      </c>
      <c r="I5816">
        <v>0</v>
      </c>
      <c r="J5816">
        <v>0</v>
      </c>
      <c r="K5816">
        <v>0</v>
      </c>
      <c r="M5816">
        <v>0</v>
      </c>
      <c r="N5816">
        <v>0</v>
      </c>
      <c r="O5816">
        <v>0</v>
      </c>
      <c r="P5816">
        <v>0</v>
      </c>
      <c r="R5816">
        <v>0</v>
      </c>
      <c r="S5816">
        <v>0</v>
      </c>
      <c r="T5816">
        <v>0</v>
      </c>
      <c r="U5816">
        <v>0</v>
      </c>
      <c r="V5816">
        <v>0</v>
      </c>
      <c r="X5816">
        <v>0</v>
      </c>
      <c r="Y5816">
        <v>0</v>
      </c>
      <c r="Z5816">
        <v>0</v>
      </c>
      <c r="AB5816">
        <v>7.3631000000000002E-2</v>
      </c>
      <c r="AC5816">
        <v>5.4999999999999997E-3</v>
      </c>
      <c r="AD5816">
        <v>0</v>
      </c>
      <c r="AE5816">
        <v>0</v>
      </c>
      <c r="AF5816">
        <v>0</v>
      </c>
      <c r="AG5816">
        <v>0</v>
      </c>
      <c r="AH5816" t="s">
        <v>7604</v>
      </c>
    </row>
    <row r="5817" spans="1:34">
      <c r="A5817" t="s">
        <v>2183</v>
      </c>
      <c r="B5817" t="s">
        <v>2184</v>
      </c>
      <c r="C5817" t="s">
        <v>7917</v>
      </c>
      <c r="D5817" t="s">
        <v>7918</v>
      </c>
      <c r="E5817" t="s">
        <v>2187</v>
      </c>
      <c r="F5817" t="s">
        <v>103</v>
      </c>
      <c r="G5817" t="s">
        <v>302</v>
      </c>
      <c r="I5817">
        <v>0</v>
      </c>
      <c r="J5817">
        <v>0</v>
      </c>
      <c r="K5817">
        <v>0</v>
      </c>
      <c r="M5817">
        <v>0</v>
      </c>
      <c r="N5817">
        <v>0</v>
      </c>
      <c r="O5817">
        <v>0</v>
      </c>
      <c r="P5817">
        <v>0</v>
      </c>
      <c r="R5817">
        <v>0</v>
      </c>
      <c r="S5817">
        <v>0</v>
      </c>
      <c r="T5817">
        <v>0</v>
      </c>
      <c r="U5817">
        <v>0</v>
      </c>
      <c r="V5817">
        <v>0</v>
      </c>
      <c r="X5817">
        <v>0</v>
      </c>
      <c r="Y5817">
        <v>0</v>
      </c>
      <c r="Z5817">
        <v>0</v>
      </c>
      <c r="AB5817">
        <v>6.9769000000000012E-2</v>
      </c>
      <c r="AC5817">
        <v>5.4999999999999997E-3</v>
      </c>
      <c r="AD5817">
        <v>0</v>
      </c>
      <c r="AE5817">
        <v>0</v>
      </c>
      <c r="AF5817">
        <v>0</v>
      </c>
      <c r="AG5817">
        <v>0</v>
      </c>
      <c r="AH5817" t="s">
        <v>7607</v>
      </c>
    </row>
    <row r="5818" spans="1:34">
      <c r="A5818" t="s">
        <v>2183</v>
      </c>
      <c r="B5818" t="s">
        <v>3528</v>
      </c>
      <c r="C5818" t="s">
        <v>7917</v>
      </c>
      <c r="D5818" t="s">
        <v>7919</v>
      </c>
      <c r="E5818" t="s">
        <v>2187</v>
      </c>
      <c r="F5818" t="s">
        <v>103</v>
      </c>
      <c r="G5818" t="s">
        <v>302</v>
      </c>
      <c r="I5818">
        <v>0</v>
      </c>
      <c r="J5818">
        <v>0</v>
      </c>
      <c r="K5818">
        <v>0</v>
      </c>
      <c r="M5818">
        <v>0</v>
      </c>
      <c r="N5818">
        <v>0</v>
      </c>
      <c r="O5818">
        <v>0</v>
      </c>
      <c r="P5818">
        <v>0</v>
      </c>
      <c r="R5818">
        <v>0</v>
      </c>
      <c r="S5818">
        <v>0</v>
      </c>
      <c r="T5818">
        <v>0</v>
      </c>
      <c r="U5818">
        <v>0</v>
      </c>
      <c r="V5818">
        <v>0</v>
      </c>
      <c r="X5818">
        <v>0</v>
      </c>
      <c r="Y5818">
        <v>0</v>
      </c>
      <c r="Z5818">
        <v>0</v>
      </c>
      <c r="AB5818">
        <v>6.9769000000000012E-2</v>
      </c>
      <c r="AC5818">
        <v>5.4999999999999997E-3</v>
      </c>
      <c r="AD5818">
        <v>0</v>
      </c>
      <c r="AE5818">
        <v>0</v>
      </c>
      <c r="AF5818">
        <v>0</v>
      </c>
      <c r="AG5818">
        <v>0</v>
      </c>
      <c r="AH5818" t="s">
        <v>7607</v>
      </c>
    </row>
    <row r="5819" spans="1:34">
      <c r="A5819" t="s">
        <v>2183</v>
      </c>
      <c r="B5819" t="s">
        <v>2740</v>
      </c>
      <c r="C5819" t="s">
        <v>7917</v>
      </c>
      <c r="D5819" t="s">
        <v>7920</v>
      </c>
      <c r="E5819" t="s">
        <v>2187</v>
      </c>
      <c r="F5819" t="s">
        <v>103</v>
      </c>
      <c r="G5819" t="s">
        <v>302</v>
      </c>
      <c r="I5819">
        <v>0</v>
      </c>
      <c r="J5819">
        <v>0</v>
      </c>
      <c r="K5819">
        <v>0</v>
      </c>
      <c r="M5819">
        <v>0</v>
      </c>
      <c r="N5819">
        <v>0</v>
      </c>
      <c r="O5819">
        <v>0</v>
      </c>
      <c r="P5819">
        <v>0</v>
      </c>
      <c r="R5819">
        <v>0</v>
      </c>
      <c r="S5819">
        <v>0</v>
      </c>
      <c r="T5819">
        <v>0</v>
      </c>
      <c r="U5819">
        <v>0</v>
      </c>
      <c r="V5819">
        <v>0</v>
      </c>
      <c r="X5819">
        <v>0</v>
      </c>
      <c r="Y5819">
        <v>0</v>
      </c>
      <c r="Z5819">
        <v>0</v>
      </c>
      <c r="AB5819">
        <v>6.9769000000000012E-2</v>
      </c>
      <c r="AC5819">
        <v>5.4999999999999997E-3</v>
      </c>
      <c r="AD5819">
        <v>0</v>
      </c>
      <c r="AE5819">
        <v>0</v>
      </c>
      <c r="AF5819">
        <v>0</v>
      </c>
      <c r="AG5819">
        <v>0</v>
      </c>
      <c r="AH5819" t="s">
        <v>7607</v>
      </c>
    </row>
    <row r="5820" spans="1:34">
      <c r="A5820" t="s">
        <v>2183</v>
      </c>
      <c r="B5820" t="s">
        <v>2184</v>
      </c>
      <c r="C5820" t="s">
        <v>7921</v>
      </c>
      <c r="D5820" t="s">
        <v>7922</v>
      </c>
      <c r="E5820" t="s">
        <v>2187</v>
      </c>
      <c r="F5820" t="s">
        <v>103</v>
      </c>
      <c r="G5820" t="s">
        <v>4231</v>
      </c>
      <c r="I5820">
        <v>0</v>
      </c>
      <c r="J5820">
        <v>0</v>
      </c>
      <c r="K5820">
        <v>0</v>
      </c>
      <c r="M5820">
        <v>0</v>
      </c>
      <c r="N5820">
        <v>0</v>
      </c>
      <c r="O5820">
        <v>0</v>
      </c>
      <c r="P5820">
        <v>0</v>
      </c>
      <c r="R5820">
        <v>0</v>
      </c>
      <c r="S5820">
        <v>0</v>
      </c>
      <c r="T5820">
        <v>0</v>
      </c>
      <c r="U5820">
        <v>0</v>
      </c>
      <c r="V5820">
        <v>0</v>
      </c>
      <c r="X5820">
        <v>0</v>
      </c>
      <c r="Y5820">
        <v>0</v>
      </c>
      <c r="Z5820">
        <v>0</v>
      </c>
      <c r="AB5820">
        <v>7.2669000000000011E-2</v>
      </c>
      <c r="AC5820">
        <v>5.4999999999999997E-3</v>
      </c>
      <c r="AD5820">
        <v>0</v>
      </c>
      <c r="AE5820">
        <v>0</v>
      </c>
      <c r="AF5820">
        <v>0</v>
      </c>
      <c r="AG5820">
        <v>0</v>
      </c>
      <c r="AH5820" t="s">
        <v>7610</v>
      </c>
    </row>
    <row r="5821" spans="1:34">
      <c r="A5821" t="s">
        <v>2183</v>
      </c>
      <c r="B5821" t="s">
        <v>3528</v>
      </c>
      <c r="C5821" t="s">
        <v>7921</v>
      </c>
      <c r="D5821" t="s">
        <v>7923</v>
      </c>
      <c r="E5821" t="s">
        <v>2187</v>
      </c>
      <c r="F5821" t="s">
        <v>103</v>
      </c>
      <c r="G5821" t="s">
        <v>4231</v>
      </c>
      <c r="I5821">
        <v>0</v>
      </c>
      <c r="J5821">
        <v>0</v>
      </c>
      <c r="K5821">
        <v>0</v>
      </c>
      <c r="M5821">
        <v>0</v>
      </c>
      <c r="N5821">
        <v>0</v>
      </c>
      <c r="O5821">
        <v>0</v>
      </c>
      <c r="P5821">
        <v>0</v>
      </c>
      <c r="R5821">
        <v>0</v>
      </c>
      <c r="S5821">
        <v>0</v>
      </c>
      <c r="T5821">
        <v>0</v>
      </c>
      <c r="U5821">
        <v>0</v>
      </c>
      <c r="V5821">
        <v>0</v>
      </c>
      <c r="X5821">
        <v>0</v>
      </c>
      <c r="Y5821">
        <v>0</v>
      </c>
      <c r="Z5821">
        <v>0</v>
      </c>
      <c r="AB5821">
        <v>7.2669000000000011E-2</v>
      </c>
      <c r="AC5821">
        <v>5.4999999999999997E-3</v>
      </c>
      <c r="AD5821">
        <v>0</v>
      </c>
      <c r="AE5821">
        <v>0</v>
      </c>
      <c r="AF5821">
        <v>0</v>
      </c>
      <c r="AG5821">
        <v>0</v>
      </c>
      <c r="AH5821" t="s">
        <v>7610</v>
      </c>
    </row>
    <row r="5822" spans="1:34">
      <c r="A5822" t="s">
        <v>2183</v>
      </c>
      <c r="B5822" t="s">
        <v>2740</v>
      </c>
      <c r="C5822" t="s">
        <v>7921</v>
      </c>
      <c r="D5822" t="s">
        <v>7924</v>
      </c>
      <c r="E5822" t="s">
        <v>2187</v>
      </c>
      <c r="F5822" t="s">
        <v>103</v>
      </c>
      <c r="G5822" t="s">
        <v>4231</v>
      </c>
      <c r="I5822">
        <v>0</v>
      </c>
      <c r="J5822">
        <v>0</v>
      </c>
      <c r="K5822">
        <v>0</v>
      </c>
      <c r="M5822">
        <v>0</v>
      </c>
      <c r="N5822">
        <v>0</v>
      </c>
      <c r="O5822">
        <v>0</v>
      </c>
      <c r="P5822">
        <v>0</v>
      </c>
      <c r="R5822">
        <v>0</v>
      </c>
      <c r="S5822">
        <v>0</v>
      </c>
      <c r="T5822">
        <v>0</v>
      </c>
      <c r="U5822">
        <v>0</v>
      </c>
      <c r="V5822">
        <v>0</v>
      </c>
      <c r="X5822">
        <v>0</v>
      </c>
      <c r="Y5822">
        <v>0</v>
      </c>
      <c r="Z5822">
        <v>0</v>
      </c>
      <c r="AB5822">
        <v>7.2669000000000011E-2</v>
      </c>
      <c r="AC5822">
        <v>5.4999999999999997E-3</v>
      </c>
      <c r="AD5822">
        <v>0</v>
      </c>
      <c r="AE5822">
        <v>0</v>
      </c>
      <c r="AF5822">
        <v>0</v>
      </c>
      <c r="AG5822">
        <v>0</v>
      </c>
      <c r="AH5822" t="s">
        <v>7610</v>
      </c>
    </row>
    <row r="5823" spans="1:34">
      <c r="A5823" t="s">
        <v>2183</v>
      </c>
      <c r="B5823" t="s">
        <v>2184</v>
      </c>
      <c r="C5823" t="s">
        <v>2185</v>
      </c>
      <c r="D5823" t="s">
        <v>2186</v>
      </c>
      <c r="E5823" t="s">
        <v>2187</v>
      </c>
      <c r="F5823" t="s">
        <v>40</v>
      </c>
      <c r="G5823" t="s">
        <v>41</v>
      </c>
      <c r="I5823">
        <v>3</v>
      </c>
      <c r="J5823">
        <v>2.2166036631443942</v>
      </c>
      <c r="K5823">
        <v>8.3999999999999995E-3</v>
      </c>
      <c r="M5823">
        <v>5.2250036631443937</v>
      </c>
      <c r="N5823">
        <v>293.39846724103381</v>
      </c>
      <c r="O5823">
        <v>187.45133893633971</v>
      </c>
      <c r="P5823">
        <v>178.84942404851461</v>
      </c>
      <c r="R5823">
        <v>659.69923022588807</v>
      </c>
      <c r="S5823">
        <v>26796572.230014019</v>
      </c>
      <c r="T5823">
        <v>14697455.829144189</v>
      </c>
      <c r="U5823">
        <v>27529056.100981768</v>
      </c>
      <c r="V5823">
        <v>69023084.160139978</v>
      </c>
      <c r="X5823">
        <v>0.67489973331306696</v>
      </c>
      <c r="Y5823">
        <v>0.43274856154210489</v>
      </c>
      <c r="Z5823">
        <v>0.51393512657619134</v>
      </c>
      <c r="AB5823">
        <v>7.3631000000000002E-2</v>
      </c>
      <c r="AC5823">
        <v>5.4999999999999997E-3</v>
      </c>
      <c r="AD5823">
        <v>1.422514086301091</v>
      </c>
      <c r="AE5823">
        <v>1.862713805910976</v>
      </c>
      <c r="AF5823">
        <v>8.5893625553564625</v>
      </c>
      <c r="AG5823">
        <v>1</v>
      </c>
      <c r="AH5823" t="s">
        <v>2188</v>
      </c>
    </row>
    <row r="5824" spans="1:34">
      <c r="A5824" t="s">
        <v>2183</v>
      </c>
      <c r="B5824" t="s">
        <v>3528</v>
      </c>
      <c r="C5824" t="s">
        <v>2185</v>
      </c>
      <c r="D5824" t="s">
        <v>3529</v>
      </c>
      <c r="E5824" t="s">
        <v>2187</v>
      </c>
      <c r="F5824" t="s">
        <v>40</v>
      </c>
      <c r="G5824" t="s">
        <v>41</v>
      </c>
      <c r="I5824">
        <v>3</v>
      </c>
      <c r="J5824">
        <v>2.206032238345585</v>
      </c>
      <c r="K5824">
        <v>8.3999999999999995E-3</v>
      </c>
      <c r="M5824">
        <v>5.2144322383455846</v>
      </c>
      <c r="N5824">
        <v>293.39846724103381</v>
      </c>
      <c r="O5824">
        <v>186.55734612835599</v>
      </c>
      <c r="P5824">
        <v>178.84942404851461</v>
      </c>
      <c r="R5824">
        <v>658.80523741790432</v>
      </c>
      <c r="S5824">
        <v>26796572.230014019</v>
      </c>
      <c r="T5824">
        <v>14627360.732030081</v>
      </c>
      <c r="U5824">
        <v>27529056.100981768</v>
      </c>
      <c r="V5824">
        <v>68952989.063025877</v>
      </c>
      <c r="X5824">
        <v>0.67489973331306696</v>
      </c>
      <c r="Y5824">
        <v>0.43068469737405368</v>
      </c>
      <c r="Z5824">
        <v>0.51393512657619134</v>
      </c>
      <c r="AB5824">
        <v>7.3631000000000002E-2</v>
      </c>
      <c r="AC5824">
        <v>5.4999999999999997E-3</v>
      </c>
      <c r="AD5824">
        <v>1.419636002062673</v>
      </c>
      <c r="AE5824">
        <v>4.4400890509512658</v>
      </c>
      <c r="AF5824">
        <v>11.153288291359519</v>
      </c>
      <c r="AG5824">
        <v>1</v>
      </c>
      <c r="AH5824" t="s">
        <v>2188</v>
      </c>
    </row>
    <row r="5825" spans="1:34">
      <c r="A5825" t="s">
        <v>2183</v>
      </c>
      <c r="B5825" t="s">
        <v>2740</v>
      </c>
      <c r="C5825" t="s">
        <v>2185</v>
      </c>
      <c r="D5825" t="s">
        <v>2741</v>
      </c>
      <c r="E5825" t="s">
        <v>2187</v>
      </c>
      <c r="F5825" t="s">
        <v>40</v>
      </c>
      <c r="G5825" t="s">
        <v>41</v>
      </c>
      <c r="I5825">
        <v>3</v>
      </c>
      <c r="J5825">
        <v>2.2142030472286378</v>
      </c>
      <c r="K5825">
        <v>8.3999999999999995E-3</v>
      </c>
      <c r="M5825">
        <v>5.2226030472286382</v>
      </c>
      <c r="N5825">
        <v>293.39846724103381</v>
      </c>
      <c r="O5825">
        <v>187.24832624843231</v>
      </c>
      <c r="P5825">
        <v>178.84942404851461</v>
      </c>
      <c r="R5825">
        <v>659.49621753798067</v>
      </c>
      <c r="S5825">
        <v>26796572.230014019</v>
      </c>
      <c r="T5825">
        <v>14681538.25805505</v>
      </c>
      <c r="U5825">
        <v>27529056.100981768</v>
      </c>
      <c r="V5825">
        <v>69007166.589050844</v>
      </c>
      <c r="X5825">
        <v>0.67489973331306696</v>
      </c>
      <c r="Y5825">
        <v>0.43227988818311358</v>
      </c>
      <c r="Z5825">
        <v>0.51393512657619134</v>
      </c>
      <c r="AB5825">
        <v>7.3631000000000002E-2</v>
      </c>
      <c r="AC5825">
        <v>5.4999999999999997E-3</v>
      </c>
      <c r="AD5825">
        <v>1.4218605154758599</v>
      </c>
      <c r="AE5825">
        <v>2.6374145388504622</v>
      </c>
      <c r="AF5825">
        <v>9.3610091015549592</v>
      </c>
      <c r="AG5825">
        <v>1</v>
      </c>
      <c r="AH5825" t="s">
        <v>2188</v>
      </c>
    </row>
    <row r="5826" spans="1:34">
      <c r="A5826" t="s">
        <v>2183</v>
      </c>
      <c r="B5826" t="s">
        <v>2184</v>
      </c>
      <c r="C5826" t="s">
        <v>3662</v>
      </c>
      <c r="D5826" t="s">
        <v>3663</v>
      </c>
      <c r="E5826" t="s">
        <v>2187</v>
      </c>
      <c r="F5826" t="s">
        <v>40</v>
      </c>
      <c r="G5826" t="s">
        <v>302</v>
      </c>
      <c r="I5826">
        <v>3</v>
      </c>
      <c r="J5826">
        <v>4.2201103473461483</v>
      </c>
      <c r="K5826">
        <v>1.060000000000001E-2</v>
      </c>
      <c r="M5826">
        <v>7.2307103473461476</v>
      </c>
      <c r="N5826">
        <v>293.39846724103381</v>
      </c>
      <c r="O5826">
        <v>356.88172325176089</v>
      </c>
      <c r="P5826">
        <v>38.241399068977813</v>
      </c>
      <c r="R5826">
        <v>688.52158956177243</v>
      </c>
      <c r="S5826">
        <v>26796572.230014019</v>
      </c>
      <c r="T5826">
        <v>27981946.640044849</v>
      </c>
      <c r="U5826">
        <v>10395853.39729161</v>
      </c>
      <c r="V5826">
        <v>65174372.26735048</v>
      </c>
      <c r="X5826">
        <v>0.67489973331306696</v>
      </c>
      <c r="Y5826">
        <v>0.82389410101955318</v>
      </c>
      <c r="Z5826">
        <v>0.109889077784419</v>
      </c>
      <c r="AB5826">
        <v>6.9769000000000012E-2</v>
      </c>
      <c r="AC5826">
        <v>5.4999999999999997E-3</v>
      </c>
      <c r="AD5826">
        <v>1.9685703563455479</v>
      </c>
      <c r="AE5826">
        <v>2.5777482388289021</v>
      </c>
      <c r="AF5826">
        <v>11.8522979425206</v>
      </c>
      <c r="AG5826">
        <v>1</v>
      </c>
      <c r="AH5826" t="s">
        <v>3664</v>
      </c>
    </row>
    <row r="5827" spans="1:34">
      <c r="A5827" t="s">
        <v>2183</v>
      </c>
      <c r="B5827" t="s">
        <v>3528</v>
      </c>
      <c r="C5827" t="s">
        <v>3662</v>
      </c>
      <c r="D5827" t="s">
        <v>3973</v>
      </c>
      <c r="E5827" t="s">
        <v>2187</v>
      </c>
      <c r="F5827" t="s">
        <v>40</v>
      </c>
      <c r="G5827" t="s">
        <v>302</v>
      </c>
      <c r="I5827">
        <v>3</v>
      </c>
      <c r="J5827">
        <v>4.2136832762568943</v>
      </c>
      <c r="K5827">
        <v>1.060000000000001E-2</v>
      </c>
      <c r="M5827">
        <v>7.2242832762568936</v>
      </c>
      <c r="N5827">
        <v>293.39846724103381</v>
      </c>
      <c r="O5827">
        <v>356.33820566169669</v>
      </c>
      <c r="P5827">
        <v>38.241399068977813</v>
      </c>
      <c r="R5827">
        <v>687.97807197170835</v>
      </c>
      <c r="S5827">
        <v>26796572.230014019</v>
      </c>
      <c r="T5827">
        <v>27939331.176118799</v>
      </c>
      <c r="U5827">
        <v>10395853.39729161</v>
      </c>
      <c r="V5827">
        <v>65131756.803424433</v>
      </c>
      <c r="X5827">
        <v>0.67489973331306696</v>
      </c>
      <c r="Y5827">
        <v>0.82263934094897828</v>
      </c>
      <c r="Z5827">
        <v>0.109889077784419</v>
      </c>
      <c r="AB5827">
        <v>6.9769000000000012E-2</v>
      </c>
      <c r="AC5827">
        <v>5.4999999999999997E-3</v>
      </c>
      <c r="AD5827">
        <v>1.9668205778291019</v>
      </c>
      <c r="AE5827">
        <v>6.1514772097327457</v>
      </c>
      <c r="AF5827">
        <v>15.41785006381874</v>
      </c>
      <c r="AG5827">
        <v>1</v>
      </c>
      <c r="AH5827" t="s">
        <v>3664</v>
      </c>
    </row>
    <row r="5828" spans="1:34">
      <c r="A5828" t="s">
        <v>2183</v>
      </c>
      <c r="B5828" t="s">
        <v>2740</v>
      </c>
      <c r="C5828" t="s">
        <v>3662</v>
      </c>
      <c r="D5828" t="s">
        <v>3786</v>
      </c>
      <c r="E5828" t="s">
        <v>2187</v>
      </c>
      <c r="F5828" t="s">
        <v>40</v>
      </c>
      <c r="G5828" t="s">
        <v>302</v>
      </c>
      <c r="I5828">
        <v>3.0000000000000009</v>
      </c>
      <c r="J5828">
        <v>4.218670833458817</v>
      </c>
      <c r="K5828">
        <v>1.060000000000001E-2</v>
      </c>
      <c r="M5828">
        <v>7.229270833458818</v>
      </c>
      <c r="N5828">
        <v>293.39846724103393</v>
      </c>
      <c r="O5828">
        <v>356.7599879997245</v>
      </c>
      <c r="P5828">
        <v>38.241399068977813</v>
      </c>
      <c r="R5828">
        <v>688.39985430973627</v>
      </c>
      <c r="S5828">
        <v>26796572.23001403</v>
      </c>
      <c r="T5828">
        <v>27972401.770961449</v>
      </c>
      <c r="U5828">
        <v>10395853.39729161</v>
      </c>
      <c r="V5828">
        <v>65164827.39826709</v>
      </c>
      <c r="X5828">
        <v>0.67489973331306718</v>
      </c>
      <c r="Y5828">
        <v>0.82361306405547141</v>
      </c>
      <c r="Z5828">
        <v>0.109889077784419</v>
      </c>
      <c r="AB5828">
        <v>6.9769000000000012E-2</v>
      </c>
      <c r="AC5828">
        <v>5.4999999999999997E-3</v>
      </c>
      <c r="AD5828">
        <v>1.9681784468055421</v>
      </c>
      <c r="AE5828">
        <v>3.6507817708967032</v>
      </c>
      <c r="AF5828">
        <v>12.92350005116106</v>
      </c>
      <c r="AG5828">
        <v>1</v>
      </c>
      <c r="AH5828" t="s">
        <v>3664</v>
      </c>
    </row>
    <row r="5829" spans="1:34">
      <c r="A5829" t="s">
        <v>2183</v>
      </c>
      <c r="B5829" t="s">
        <v>2184</v>
      </c>
      <c r="C5829" t="s">
        <v>7925</v>
      </c>
      <c r="D5829" t="s">
        <v>7926</v>
      </c>
      <c r="E5829" t="s">
        <v>2187</v>
      </c>
      <c r="F5829" t="s">
        <v>40</v>
      </c>
      <c r="G5829" t="s">
        <v>4231</v>
      </c>
      <c r="I5829">
        <v>0</v>
      </c>
      <c r="J5829">
        <v>0</v>
      </c>
      <c r="K5829">
        <v>0</v>
      </c>
      <c r="M5829">
        <v>0</v>
      </c>
      <c r="N5829">
        <v>0</v>
      </c>
      <c r="O5829">
        <v>0</v>
      </c>
      <c r="P5829">
        <v>0</v>
      </c>
      <c r="R5829">
        <v>0</v>
      </c>
      <c r="S5829">
        <v>0</v>
      </c>
      <c r="T5829">
        <v>0</v>
      </c>
      <c r="U5829">
        <v>0</v>
      </c>
      <c r="V5829">
        <v>0</v>
      </c>
      <c r="X5829">
        <v>0</v>
      </c>
      <c r="Y5829">
        <v>0</v>
      </c>
      <c r="Z5829">
        <v>0</v>
      </c>
      <c r="AB5829">
        <v>7.2669000000000011E-2</v>
      </c>
      <c r="AC5829">
        <v>5.4999999999999997E-3</v>
      </c>
      <c r="AD5829">
        <v>0</v>
      </c>
      <c r="AE5829">
        <v>0</v>
      </c>
      <c r="AF5829">
        <v>0</v>
      </c>
      <c r="AG5829">
        <v>0</v>
      </c>
      <c r="AH5829" t="s">
        <v>7927</v>
      </c>
    </row>
    <row r="5830" spans="1:34">
      <c r="A5830" t="s">
        <v>2183</v>
      </c>
      <c r="B5830" t="s">
        <v>3528</v>
      </c>
      <c r="C5830" t="s">
        <v>7925</v>
      </c>
      <c r="D5830" t="s">
        <v>7928</v>
      </c>
      <c r="E5830" t="s">
        <v>2187</v>
      </c>
      <c r="F5830" t="s">
        <v>40</v>
      </c>
      <c r="G5830" t="s">
        <v>4231</v>
      </c>
      <c r="I5830">
        <v>0</v>
      </c>
      <c r="J5830">
        <v>0</v>
      </c>
      <c r="K5830">
        <v>0</v>
      </c>
      <c r="M5830">
        <v>0</v>
      </c>
      <c r="N5830">
        <v>0</v>
      </c>
      <c r="O5830">
        <v>0</v>
      </c>
      <c r="P5830">
        <v>0</v>
      </c>
      <c r="R5830">
        <v>0</v>
      </c>
      <c r="S5830">
        <v>0</v>
      </c>
      <c r="T5830">
        <v>0</v>
      </c>
      <c r="U5830">
        <v>0</v>
      </c>
      <c r="V5830">
        <v>0</v>
      </c>
      <c r="X5830">
        <v>0</v>
      </c>
      <c r="Y5830">
        <v>0</v>
      </c>
      <c r="Z5830">
        <v>0</v>
      </c>
      <c r="AB5830">
        <v>7.2669000000000011E-2</v>
      </c>
      <c r="AC5830">
        <v>5.4999999999999997E-3</v>
      </c>
      <c r="AD5830">
        <v>0</v>
      </c>
      <c r="AE5830">
        <v>0</v>
      </c>
      <c r="AF5830">
        <v>0</v>
      </c>
      <c r="AG5830">
        <v>0</v>
      </c>
      <c r="AH5830" t="s">
        <v>7927</v>
      </c>
    </row>
    <row r="5831" spans="1:34">
      <c r="A5831" t="s">
        <v>2183</v>
      </c>
      <c r="B5831" t="s">
        <v>2740</v>
      </c>
      <c r="C5831" t="s">
        <v>7925</v>
      </c>
      <c r="D5831" t="s">
        <v>7929</v>
      </c>
      <c r="E5831" t="s">
        <v>2187</v>
      </c>
      <c r="F5831" t="s">
        <v>40</v>
      </c>
      <c r="G5831" t="s">
        <v>4231</v>
      </c>
      <c r="I5831">
        <v>0</v>
      </c>
      <c r="J5831">
        <v>0</v>
      </c>
      <c r="K5831">
        <v>0</v>
      </c>
      <c r="M5831">
        <v>0</v>
      </c>
      <c r="N5831">
        <v>0</v>
      </c>
      <c r="O5831">
        <v>0</v>
      </c>
      <c r="P5831">
        <v>0</v>
      </c>
      <c r="R5831">
        <v>0</v>
      </c>
      <c r="S5831">
        <v>0</v>
      </c>
      <c r="T5831">
        <v>0</v>
      </c>
      <c r="U5831">
        <v>0</v>
      </c>
      <c r="V5831">
        <v>0</v>
      </c>
      <c r="X5831">
        <v>0</v>
      </c>
      <c r="Y5831">
        <v>0</v>
      </c>
      <c r="Z5831">
        <v>0</v>
      </c>
      <c r="AB5831">
        <v>7.2669000000000011E-2</v>
      </c>
      <c r="AC5831">
        <v>5.4999999999999997E-3</v>
      </c>
      <c r="AD5831">
        <v>0</v>
      </c>
      <c r="AE5831">
        <v>0</v>
      </c>
      <c r="AF5831">
        <v>0</v>
      </c>
      <c r="AG5831">
        <v>0</v>
      </c>
      <c r="AH5831" t="s">
        <v>7927</v>
      </c>
    </row>
    <row r="5832" spans="1:34">
      <c r="A5832" t="s">
        <v>2183</v>
      </c>
      <c r="B5832" t="s">
        <v>2184</v>
      </c>
      <c r="C5832" t="s">
        <v>7930</v>
      </c>
      <c r="D5832" t="s">
        <v>7931</v>
      </c>
      <c r="E5832" t="s">
        <v>103</v>
      </c>
      <c r="F5832" t="s">
        <v>40</v>
      </c>
      <c r="G5832" t="s">
        <v>302</v>
      </c>
      <c r="I5832">
        <v>0</v>
      </c>
      <c r="J5832">
        <v>0</v>
      </c>
      <c r="K5832">
        <v>0</v>
      </c>
      <c r="M5832">
        <v>0</v>
      </c>
      <c r="N5832">
        <v>0</v>
      </c>
      <c r="O5832">
        <v>0</v>
      </c>
      <c r="P5832">
        <v>0</v>
      </c>
      <c r="R5832">
        <v>0</v>
      </c>
      <c r="S5832">
        <v>0</v>
      </c>
      <c r="T5832">
        <v>0</v>
      </c>
      <c r="U5832">
        <v>0</v>
      </c>
      <c r="V5832">
        <v>0</v>
      </c>
      <c r="X5832">
        <v>0</v>
      </c>
      <c r="Y5832">
        <v>0</v>
      </c>
      <c r="Z5832">
        <v>0</v>
      </c>
      <c r="AB5832">
        <v>7.2873999999999994E-2</v>
      </c>
      <c r="AC5832">
        <v>5.4999999999999997E-3</v>
      </c>
      <c r="AD5832">
        <v>0</v>
      </c>
      <c r="AE5832">
        <v>0</v>
      </c>
      <c r="AF5832">
        <v>0</v>
      </c>
      <c r="AG5832">
        <v>0</v>
      </c>
      <c r="AH5832" t="s">
        <v>1099</v>
      </c>
    </row>
    <row r="5833" spans="1:34">
      <c r="A5833" t="s">
        <v>2183</v>
      </c>
      <c r="B5833" t="s">
        <v>3528</v>
      </c>
      <c r="C5833" t="s">
        <v>7930</v>
      </c>
      <c r="D5833" t="s">
        <v>7932</v>
      </c>
      <c r="E5833" t="s">
        <v>103</v>
      </c>
      <c r="F5833" t="s">
        <v>40</v>
      </c>
      <c r="G5833" t="s">
        <v>302</v>
      </c>
      <c r="I5833">
        <v>0</v>
      </c>
      <c r="J5833">
        <v>0</v>
      </c>
      <c r="K5833">
        <v>0</v>
      </c>
      <c r="M5833">
        <v>0</v>
      </c>
      <c r="N5833">
        <v>0</v>
      </c>
      <c r="O5833">
        <v>0</v>
      </c>
      <c r="P5833">
        <v>0</v>
      </c>
      <c r="R5833">
        <v>0</v>
      </c>
      <c r="S5833">
        <v>0</v>
      </c>
      <c r="T5833">
        <v>0</v>
      </c>
      <c r="U5833">
        <v>0</v>
      </c>
      <c r="V5833">
        <v>0</v>
      </c>
      <c r="X5833">
        <v>0</v>
      </c>
      <c r="Y5833">
        <v>0</v>
      </c>
      <c r="Z5833">
        <v>0</v>
      </c>
      <c r="AB5833">
        <v>7.2873999999999994E-2</v>
      </c>
      <c r="AC5833">
        <v>5.4999999999999997E-3</v>
      </c>
      <c r="AD5833">
        <v>0</v>
      </c>
      <c r="AE5833">
        <v>0</v>
      </c>
      <c r="AF5833">
        <v>0</v>
      </c>
      <c r="AG5833">
        <v>0</v>
      </c>
      <c r="AH5833" t="s">
        <v>1099</v>
      </c>
    </row>
    <row r="5834" spans="1:34">
      <c r="A5834" t="s">
        <v>2183</v>
      </c>
      <c r="B5834" t="s">
        <v>2740</v>
      </c>
      <c r="C5834" t="s">
        <v>7930</v>
      </c>
      <c r="D5834" t="s">
        <v>7933</v>
      </c>
      <c r="E5834" t="s">
        <v>103</v>
      </c>
      <c r="F5834" t="s">
        <v>40</v>
      </c>
      <c r="G5834" t="s">
        <v>302</v>
      </c>
      <c r="I5834">
        <v>0</v>
      </c>
      <c r="J5834">
        <v>0</v>
      </c>
      <c r="K5834">
        <v>0</v>
      </c>
      <c r="M5834">
        <v>0</v>
      </c>
      <c r="N5834">
        <v>0</v>
      </c>
      <c r="O5834">
        <v>0</v>
      </c>
      <c r="P5834">
        <v>0</v>
      </c>
      <c r="R5834">
        <v>0</v>
      </c>
      <c r="S5834">
        <v>0</v>
      </c>
      <c r="T5834">
        <v>0</v>
      </c>
      <c r="U5834">
        <v>0</v>
      </c>
      <c r="V5834">
        <v>0</v>
      </c>
      <c r="X5834">
        <v>0</v>
      </c>
      <c r="Y5834">
        <v>0</v>
      </c>
      <c r="Z5834">
        <v>0</v>
      </c>
      <c r="AB5834">
        <v>7.2873999999999994E-2</v>
      </c>
      <c r="AC5834">
        <v>5.4999999999999997E-3</v>
      </c>
      <c r="AD5834">
        <v>0</v>
      </c>
      <c r="AE5834">
        <v>0</v>
      </c>
      <c r="AF5834">
        <v>0</v>
      </c>
      <c r="AG5834">
        <v>0</v>
      </c>
      <c r="AH5834" t="s">
        <v>1099</v>
      </c>
    </row>
    <row r="5835" spans="1:34">
      <c r="A5835" t="s">
        <v>2183</v>
      </c>
      <c r="B5835" t="s">
        <v>2184</v>
      </c>
      <c r="C5835" t="s">
        <v>7934</v>
      </c>
      <c r="D5835" t="s">
        <v>7935</v>
      </c>
      <c r="E5835" t="s">
        <v>103</v>
      </c>
      <c r="F5835" t="s">
        <v>40</v>
      </c>
      <c r="G5835" t="s">
        <v>4231</v>
      </c>
      <c r="I5835">
        <v>0</v>
      </c>
      <c r="J5835">
        <v>0</v>
      </c>
      <c r="K5835">
        <v>0</v>
      </c>
      <c r="M5835">
        <v>0</v>
      </c>
      <c r="N5835">
        <v>0</v>
      </c>
      <c r="O5835">
        <v>0</v>
      </c>
      <c r="P5835">
        <v>0</v>
      </c>
      <c r="R5835">
        <v>0</v>
      </c>
      <c r="S5835">
        <v>0</v>
      </c>
      <c r="T5835">
        <v>0</v>
      </c>
      <c r="U5835">
        <v>0</v>
      </c>
      <c r="V5835">
        <v>0</v>
      </c>
      <c r="X5835">
        <v>0</v>
      </c>
      <c r="Y5835">
        <v>0</v>
      </c>
      <c r="Z5835">
        <v>0</v>
      </c>
      <c r="AB5835">
        <v>7.5773999999999994E-2</v>
      </c>
      <c r="AC5835">
        <v>5.4999999999999997E-3</v>
      </c>
      <c r="AD5835">
        <v>0</v>
      </c>
      <c r="AE5835">
        <v>0</v>
      </c>
      <c r="AF5835">
        <v>0</v>
      </c>
      <c r="AG5835">
        <v>0</v>
      </c>
      <c r="AH5835" t="s">
        <v>6905</v>
      </c>
    </row>
    <row r="5836" spans="1:34">
      <c r="A5836" t="s">
        <v>2183</v>
      </c>
      <c r="B5836" t="s">
        <v>3528</v>
      </c>
      <c r="C5836" t="s">
        <v>7934</v>
      </c>
      <c r="D5836" t="s">
        <v>7936</v>
      </c>
      <c r="E5836" t="s">
        <v>103</v>
      </c>
      <c r="F5836" t="s">
        <v>40</v>
      </c>
      <c r="G5836" t="s">
        <v>4231</v>
      </c>
      <c r="I5836">
        <v>0</v>
      </c>
      <c r="J5836">
        <v>0</v>
      </c>
      <c r="K5836">
        <v>0</v>
      </c>
      <c r="M5836">
        <v>0</v>
      </c>
      <c r="N5836">
        <v>0</v>
      </c>
      <c r="O5836">
        <v>0</v>
      </c>
      <c r="P5836">
        <v>0</v>
      </c>
      <c r="R5836">
        <v>0</v>
      </c>
      <c r="S5836">
        <v>0</v>
      </c>
      <c r="T5836">
        <v>0</v>
      </c>
      <c r="U5836">
        <v>0</v>
      </c>
      <c r="V5836">
        <v>0</v>
      </c>
      <c r="X5836">
        <v>0</v>
      </c>
      <c r="Y5836">
        <v>0</v>
      </c>
      <c r="Z5836">
        <v>0</v>
      </c>
      <c r="AB5836">
        <v>7.5773999999999994E-2</v>
      </c>
      <c r="AC5836">
        <v>5.4999999999999997E-3</v>
      </c>
      <c r="AD5836">
        <v>0</v>
      </c>
      <c r="AE5836">
        <v>0</v>
      </c>
      <c r="AF5836">
        <v>0</v>
      </c>
      <c r="AG5836">
        <v>0</v>
      </c>
      <c r="AH5836" t="s">
        <v>6905</v>
      </c>
    </row>
    <row r="5837" spans="1:34">
      <c r="A5837" t="s">
        <v>2183</v>
      </c>
      <c r="B5837" t="s">
        <v>2740</v>
      </c>
      <c r="C5837" t="s">
        <v>7934</v>
      </c>
      <c r="D5837" t="s">
        <v>7937</v>
      </c>
      <c r="E5837" t="s">
        <v>103</v>
      </c>
      <c r="F5837" t="s">
        <v>40</v>
      </c>
      <c r="G5837" t="s">
        <v>4231</v>
      </c>
      <c r="I5837">
        <v>0</v>
      </c>
      <c r="J5837">
        <v>0</v>
      </c>
      <c r="K5837">
        <v>0</v>
      </c>
      <c r="M5837">
        <v>0</v>
      </c>
      <c r="N5837">
        <v>0</v>
      </c>
      <c r="O5837">
        <v>0</v>
      </c>
      <c r="P5837">
        <v>0</v>
      </c>
      <c r="R5837">
        <v>0</v>
      </c>
      <c r="S5837">
        <v>0</v>
      </c>
      <c r="T5837">
        <v>0</v>
      </c>
      <c r="U5837">
        <v>0</v>
      </c>
      <c r="V5837">
        <v>0</v>
      </c>
      <c r="X5837">
        <v>0</v>
      </c>
      <c r="Y5837">
        <v>0</v>
      </c>
      <c r="Z5837">
        <v>0</v>
      </c>
      <c r="AB5837">
        <v>7.5773999999999994E-2</v>
      </c>
      <c r="AC5837">
        <v>5.4999999999999997E-3</v>
      </c>
      <c r="AD5837">
        <v>0</v>
      </c>
      <c r="AE5837">
        <v>0</v>
      </c>
      <c r="AF5837">
        <v>0</v>
      </c>
      <c r="AG5837">
        <v>0</v>
      </c>
      <c r="AH5837" t="s">
        <v>6905</v>
      </c>
    </row>
    <row r="5838" spans="1:34">
      <c r="A5838" t="s">
        <v>2183</v>
      </c>
      <c r="B5838" t="s">
        <v>2184</v>
      </c>
      <c r="C5838" t="s">
        <v>2929</v>
      </c>
      <c r="D5838" t="s">
        <v>2930</v>
      </c>
      <c r="E5838" t="s">
        <v>2187</v>
      </c>
      <c r="F5838" t="s">
        <v>103</v>
      </c>
      <c r="G5838" t="s">
        <v>40</v>
      </c>
      <c r="H5838" t="s">
        <v>41</v>
      </c>
      <c r="I5838">
        <v>0.99999999999999978</v>
      </c>
      <c r="J5838">
        <v>1</v>
      </c>
      <c r="K5838">
        <v>3.8458032281117829</v>
      </c>
      <c r="L5838">
        <v>7.4709659341706406E-3</v>
      </c>
      <c r="M5838">
        <v>5.8532741940459534</v>
      </c>
      <c r="N5838">
        <v>97.799489080344586</v>
      </c>
      <c r="O5838">
        <v>77.61446387811786</v>
      </c>
      <c r="P5838">
        <v>325.22772400935543</v>
      </c>
      <c r="Q5838">
        <v>159.06880409672519</v>
      </c>
      <c r="R5838">
        <v>659.71048106454305</v>
      </c>
      <c r="S5838">
        <v>8932190.7433380056</v>
      </c>
      <c r="T5838">
        <v>11083388.816516791</v>
      </c>
      <c r="U5838">
        <v>25500058.496055558</v>
      </c>
      <c r="V5838">
        <v>69999999.999994546</v>
      </c>
      <c r="W5838">
        <v>24484361.944084201</v>
      </c>
      <c r="X5838">
        <v>0.2249665777710223</v>
      </c>
      <c r="Y5838">
        <v>0.17832018822182841</v>
      </c>
      <c r="Z5838">
        <v>0.75081794847279582</v>
      </c>
      <c r="AA5838">
        <v>0.45709426464576219</v>
      </c>
      <c r="AB5838">
        <v>0.100882</v>
      </c>
      <c r="AC5838">
        <v>5.4999999999999997E-3</v>
      </c>
      <c r="AD5838">
        <v>1.5935615606826681</v>
      </c>
      <c r="AE5838">
        <v>2.0866922501773821</v>
      </c>
      <c r="AF5838">
        <v>9.6399100049060031</v>
      </c>
      <c r="AG5838">
        <v>1</v>
      </c>
      <c r="AH5838" t="s">
        <v>2931</v>
      </c>
    </row>
    <row r="5839" spans="1:34">
      <c r="A5839" t="s">
        <v>2183</v>
      </c>
      <c r="B5839" t="s">
        <v>3528</v>
      </c>
      <c r="C5839" t="s">
        <v>2929</v>
      </c>
      <c r="D5839" t="s">
        <v>3742</v>
      </c>
      <c r="E5839" t="s">
        <v>2187</v>
      </c>
      <c r="F5839" t="s">
        <v>103</v>
      </c>
      <c r="G5839" t="s">
        <v>40</v>
      </c>
      <c r="H5839" t="s">
        <v>41</v>
      </c>
      <c r="I5839">
        <v>1</v>
      </c>
      <c r="J5839">
        <v>1</v>
      </c>
      <c r="K5839">
        <v>3.818305514349408</v>
      </c>
      <c r="L5839">
        <v>7.5265997270254417E-3</v>
      </c>
      <c r="M5839">
        <v>5.8258321140764338</v>
      </c>
      <c r="N5839">
        <v>97.799489080344642</v>
      </c>
      <c r="O5839">
        <v>77.61446387811786</v>
      </c>
      <c r="P5839">
        <v>322.90232712034492</v>
      </c>
      <c r="Q5839">
        <v>160.25333645502471</v>
      </c>
      <c r="R5839">
        <v>658.569616533832</v>
      </c>
      <c r="S5839">
        <v>8932190.7433380093</v>
      </c>
      <c r="T5839">
        <v>11083388.816516791</v>
      </c>
      <c r="U5839">
        <v>25317731.614554498</v>
      </c>
      <c r="V5839">
        <v>69999999.99999471</v>
      </c>
      <c r="W5839">
        <v>24666688.82558541</v>
      </c>
      <c r="X5839">
        <v>0.22496657777102241</v>
      </c>
      <c r="Y5839">
        <v>0.17832018822182841</v>
      </c>
      <c r="Z5839">
        <v>0.74544955705748805</v>
      </c>
      <c r="AA5839">
        <v>0.46049809326156532</v>
      </c>
      <c r="AB5839">
        <v>0.100882</v>
      </c>
      <c r="AC5839">
        <v>5.4999999999999997E-3</v>
      </c>
      <c r="AD5839">
        <v>1.586090418492013</v>
      </c>
      <c r="AE5839">
        <v>4.9606960451360838</v>
      </c>
      <c r="AF5839">
        <v>12.479000577704531</v>
      </c>
      <c r="AG5839">
        <v>1</v>
      </c>
      <c r="AH5839" t="s">
        <v>2931</v>
      </c>
    </row>
    <row r="5840" spans="1:34">
      <c r="A5840" t="s">
        <v>2183</v>
      </c>
      <c r="B5840" t="s">
        <v>2740</v>
      </c>
      <c r="C5840" t="s">
        <v>2929</v>
      </c>
      <c r="D5840" t="s">
        <v>3324</v>
      </c>
      <c r="E5840" t="s">
        <v>2187</v>
      </c>
      <c r="F5840" t="s">
        <v>103</v>
      </c>
      <c r="G5840" t="s">
        <v>40</v>
      </c>
      <c r="H5840" t="s">
        <v>41</v>
      </c>
      <c r="I5840">
        <v>1</v>
      </c>
      <c r="J5840">
        <v>1</v>
      </c>
      <c r="K5840">
        <v>3.8396080664512078</v>
      </c>
      <c r="L5840">
        <v>7.4835000795001336E-3</v>
      </c>
      <c r="M5840">
        <v>5.8470915665307084</v>
      </c>
      <c r="N5840">
        <v>97.799489080344614</v>
      </c>
      <c r="O5840">
        <v>77.61446387811786</v>
      </c>
      <c r="P5840">
        <v>324.70381828479549</v>
      </c>
      <c r="Q5840">
        <v>159.33567608162051</v>
      </c>
      <c r="R5840">
        <v>659.45344732487843</v>
      </c>
      <c r="S5840">
        <v>8932190.7433380075</v>
      </c>
      <c r="T5840">
        <v>11083388.816516791</v>
      </c>
      <c r="U5840">
        <v>25458980.73534685</v>
      </c>
      <c r="V5840">
        <v>69999999.999994591</v>
      </c>
      <c r="W5840">
        <v>24525439.704792939</v>
      </c>
      <c r="X5840">
        <v>0.2249665777710223</v>
      </c>
      <c r="Y5840">
        <v>0.17832018822182841</v>
      </c>
      <c r="Z5840">
        <v>0.74960846418757565</v>
      </c>
      <c r="AA5840">
        <v>0.45786113816557622</v>
      </c>
      <c r="AB5840">
        <v>0.100882</v>
      </c>
      <c r="AC5840">
        <v>5.4999999999999997E-3</v>
      </c>
      <c r="AD5840">
        <v>1.5918783322491981</v>
      </c>
      <c r="AE5840">
        <v>2.9527812410980081</v>
      </c>
      <c r="AF5840">
        <v>10.498133139877909</v>
      </c>
      <c r="AG5840">
        <v>1</v>
      </c>
      <c r="AH5840" t="s">
        <v>2931</v>
      </c>
    </row>
    <row r="5841" spans="1:34">
      <c r="A5841" t="s">
        <v>2183</v>
      </c>
      <c r="B5841" t="s">
        <v>2184</v>
      </c>
      <c r="C5841" t="s">
        <v>3659</v>
      </c>
      <c r="D5841" t="s">
        <v>3660</v>
      </c>
      <c r="E5841" t="s">
        <v>2187</v>
      </c>
      <c r="F5841" t="s">
        <v>103</v>
      </c>
      <c r="G5841" t="s">
        <v>40</v>
      </c>
      <c r="H5841" t="s">
        <v>302</v>
      </c>
      <c r="I5841">
        <v>3</v>
      </c>
      <c r="J5841">
        <v>1.1339898801260511</v>
      </c>
      <c r="K5841">
        <v>3.052372878022223</v>
      </c>
      <c r="L5841">
        <v>1.059999999999999E-2</v>
      </c>
      <c r="M5841">
        <v>7.196962758148274</v>
      </c>
      <c r="N5841">
        <v>293.39846724103381</v>
      </c>
      <c r="O5841">
        <v>88.014016589194597</v>
      </c>
      <c r="P5841">
        <v>258.12976511397301</v>
      </c>
      <c r="Q5841">
        <v>38.241399068977707</v>
      </c>
      <c r="R5841">
        <v>677.78364801317912</v>
      </c>
      <c r="S5841">
        <v>26796572.230014019</v>
      </c>
      <c r="T5841">
        <v>12568450.755432289</v>
      </c>
      <c r="U5841">
        <v>20239123.617241342</v>
      </c>
      <c r="V5841">
        <v>69999999.999979228</v>
      </c>
      <c r="W5841">
        <v>10395853.39729158</v>
      </c>
      <c r="X5841">
        <v>0.67489973331306696</v>
      </c>
      <c r="Y5841">
        <v>0.20221328886572601</v>
      </c>
      <c r="Z5841">
        <v>0.59591617311525014</v>
      </c>
      <c r="AA5841">
        <v>0.1098890777844187</v>
      </c>
      <c r="AB5841">
        <v>9.7020000000000009E-2</v>
      </c>
      <c r="AC5841">
        <v>5.4999999999999997E-3</v>
      </c>
      <c r="AD5841">
        <v>1.9593825310141899</v>
      </c>
      <c r="AE5841">
        <v>2.5657172232798602</v>
      </c>
      <c r="AF5841">
        <v>11.824582512442319</v>
      </c>
      <c r="AG5841">
        <v>1</v>
      </c>
      <c r="AH5841" t="s">
        <v>3661</v>
      </c>
    </row>
    <row r="5842" spans="1:34">
      <c r="A5842" t="s">
        <v>2183</v>
      </c>
      <c r="B5842" t="s">
        <v>3528</v>
      </c>
      <c r="C5842" t="s">
        <v>3659</v>
      </c>
      <c r="D5842" t="s">
        <v>3970</v>
      </c>
      <c r="E5842" t="s">
        <v>2187</v>
      </c>
      <c r="F5842" t="s">
        <v>103</v>
      </c>
      <c r="G5842" t="s">
        <v>40</v>
      </c>
      <c r="H5842" t="s">
        <v>302</v>
      </c>
      <c r="I5842">
        <v>3</v>
      </c>
      <c r="J5842">
        <v>1.146097508843928</v>
      </c>
      <c r="K5842">
        <v>3.0321344141093181</v>
      </c>
      <c r="L5842">
        <v>1.059999999999999E-2</v>
      </c>
      <c r="M5842">
        <v>7.1888319229532467</v>
      </c>
      <c r="N5842">
        <v>293.39846724103393</v>
      </c>
      <c r="O5842">
        <v>88.953743700967905</v>
      </c>
      <c r="P5842">
        <v>256.41826060752129</v>
      </c>
      <c r="Q5842">
        <v>38.241399068977707</v>
      </c>
      <c r="R5842">
        <v>677.01187061850078</v>
      </c>
      <c r="S5842">
        <v>26796572.23001403</v>
      </c>
      <c r="T5842">
        <v>12702644.31215854</v>
      </c>
      <c r="U5842">
        <v>20104930.06051515</v>
      </c>
      <c r="V5842">
        <v>69999999.999979302</v>
      </c>
      <c r="W5842">
        <v>10395853.39729158</v>
      </c>
      <c r="X5842">
        <v>0.67489973331306707</v>
      </c>
      <c r="Y5842">
        <v>0.2043723234976178</v>
      </c>
      <c r="Z5842">
        <v>0.59196500841596078</v>
      </c>
      <c r="AA5842">
        <v>0.1098890777844187</v>
      </c>
      <c r="AB5842">
        <v>9.7020000000000009E-2</v>
      </c>
      <c r="AC5842">
        <v>5.4999999999999997E-3</v>
      </c>
      <c r="AD5842">
        <v>1.9571689004898889</v>
      </c>
      <c r="AE5842">
        <v>6.1212903823946894</v>
      </c>
      <c r="AF5842">
        <v>15.369811205837831</v>
      </c>
      <c r="AG5842">
        <v>1</v>
      </c>
      <c r="AH5842" t="s">
        <v>3661</v>
      </c>
    </row>
    <row r="5843" spans="1:34">
      <c r="A5843" t="s">
        <v>2183</v>
      </c>
      <c r="B5843" t="s">
        <v>2740</v>
      </c>
      <c r="C5843" t="s">
        <v>3659</v>
      </c>
      <c r="D5843" t="s">
        <v>3783</v>
      </c>
      <c r="E5843" t="s">
        <v>2187</v>
      </c>
      <c r="F5843" t="s">
        <v>103</v>
      </c>
      <c r="G5843" t="s">
        <v>40</v>
      </c>
      <c r="H5843" t="s">
        <v>302</v>
      </c>
      <c r="I5843">
        <v>3</v>
      </c>
      <c r="J5843">
        <v>1.1367200719940771</v>
      </c>
      <c r="K5843">
        <v>3.047809235472235</v>
      </c>
      <c r="L5843">
        <v>1.0599999999999971E-2</v>
      </c>
      <c r="M5843">
        <v>7.1951293074663134</v>
      </c>
      <c r="N5843">
        <v>293.39846724103393</v>
      </c>
      <c r="O5843">
        <v>88.225918967315849</v>
      </c>
      <c r="P5843">
        <v>257.74383193130882</v>
      </c>
      <c r="Q5843">
        <v>38.241399068977657</v>
      </c>
      <c r="R5843">
        <v>677.60961720863622</v>
      </c>
      <c r="S5843">
        <v>26796572.23001403</v>
      </c>
      <c r="T5843">
        <v>12598710.533449311</v>
      </c>
      <c r="U5843">
        <v>20208863.83922432</v>
      </c>
      <c r="V5843">
        <v>69999999.999979228</v>
      </c>
      <c r="W5843">
        <v>10395853.397291571</v>
      </c>
      <c r="X5843">
        <v>0.67489973331306707</v>
      </c>
      <c r="Y5843">
        <v>0.20270013719351421</v>
      </c>
      <c r="Z5843">
        <v>0.59502521106292794</v>
      </c>
      <c r="AA5843">
        <v>0.1098890777844186</v>
      </c>
      <c r="AB5843">
        <v>9.7020000000000009E-2</v>
      </c>
      <c r="AC5843">
        <v>5.4999999999999997E-3</v>
      </c>
      <c r="AD5843">
        <v>1.9588833716662211</v>
      </c>
      <c r="AE5843">
        <v>3.633540300270488</v>
      </c>
      <c r="AF5843">
        <v>12.890072979403021</v>
      </c>
      <c r="AG5843">
        <v>1</v>
      </c>
      <c r="AH5843" t="s">
        <v>3661</v>
      </c>
    </row>
    <row r="5844" spans="1:34">
      <c r="A5844" t="s">
        <v>2183</v>
      </c>
      <c r="B5844" t="s">
        <v>2184</v>
      </c>
      <c r="C5844" t="s">
        <v>7938</v>
      </c>
      <c r="D5844" t="s">
        <v>7939</v>
      </c>
      <c r="E5844" t="s">
        <v>2187</v>
      </c>
      <c r="F5844" t="s">
        <v>103</v>
      </c>
      <c r="G5844" t="s">
        <v>40</v>
      </c>
      <c r="H5844" t="s">
        <v>4231</v>
      </c>
      <c r="I5844">
        <v>0</v>
      </c>
      <c r="J5844">
        <v>0</v>
      </c>
      <c r="K5844">
        <v>0</v>
      </c>
      <c r="L5844">
        <v>0</v>
      </c>
      <c r="M5844">
        <v>0</v>
      </c>
      <c r="N5844">
        <v>0</v>
      </c>
      <c r="O5844">
        <v>0</v>
      </c>
      <c r="P5844">
        <v>0</v>
      </c>
      <c r="Q5844">
        <v>0</v>
      </c>
      <c r="R5844">
        <v>0</v>
      </c>
      <c r="S5844">
        <v>0</v>
      </c>
      <c r="T5844">
        <v>0</v>
      </c>
      <c r="U5844">
        <v>0</v>
      </c>
      <c r="V5844">
        <v>0</v>
      </c>
      <c r="W5844">
        <v>0</v>
      </c>
      <c r="X5844">
        <v>0</v>
      </c>
      <c r="Y5844">
        <v>0</v>
      </c>
      <c r="Z5844">
        <v>0</v>
      </c>
      <c r="AA5844">
        <v>0</v>
      </c>
      <c r="AB5844">
        <v>9.9920000000000009E-2</v>
      </c>
      <c r="AC5844">
        <v>5.4999999999999997E-3</v>
      </c>
      <c r="AD5844">
        <v>0</v>
      </c>
      <c r="AE5844">
        <v>0</v>
      </c>
      <c r="AF5844">
        <v>0</v>
      </c>
      <c r="AG5844">
        <v>0</v>
      </c>
      <c r="AH5844" t="s">
        <v>7940</v>
      </c>
    </row>
    <row r="5845" spans="1:34">
      <c r="A5845" t="s">
        <v>2183</v>
      </c>
      <c r="B5845" t="s">
        <v>3528</v>
      </c>
      <c r="C5845" t="s">
        <v>7938</v>
      </c>
      <c r="D5845" t="s">
        <v>7941</v>
      </c>
      <c r="E5845" t="s">
        <v>2187</v>
      </c>
      <c r="F5845" t="s">
        <v>103</v>
      </c>
      <c r="G5845" t="s">
        <v>40</v>
      </c>
      <c r="H5845" t="s">
        <v>4231</v>
      </c>
      <c r="I5845">
        <v>0</v>
      </c>
      <c r="J5845">
        <v>0</v>
      </c>
      <c r="K5845">
        <v>0</v>
      </c>
      <c r="L5845">
        <v>0</v>
      </c>
      <c r="M5845">
        <v>0</v>
      </c>
      <c r="N5845">
        <v>0</v>
      </c>
      <c r="O5845">
        <v>0</v>
      </c>
      <c r="P5845">
        <v>0</v>
      </c>
      <c r="Q5845">
        <v>0</v>
      </c>
      <c r="R5845">
        <v>0</v>
      </c>
      <c r="S5845">
        <v>0</v>
      </c>
      <c r="T5845">
        <v>0</v>
      </c>
      <c r="U5845">
        <v>0</v>
      </c>
      <c r="V5845">
        <v>0</v>
      </c>
      <c r="W5845">
        <v>0</v>
      </c>
      <c r="X5845">
        <v>0</v>
      </c>
      <c r="Y5845">
        <v>0</v>
      </c>
      <c r="Z5845">
        <v>0</v>
      </c>
      <c r="AA5845">
        <v>0</v>
      </c>
      <c r="AB5845">
        <v>9.9920000000000009E-2</v>
      </c>
      <c r="AC5845">
        <v>5.4999999999999997E-3</v>
      </c>
      <c r="AD5845">
        <v>0</v>
      </c>
      <c r="AE5845">
        <v>0</v>
      </c>
      <c r="AF5845">
        <v>0</v>
      </c>
      <c r="AG5845">
        <v>0</v>
      </c>
      <c r="AH5845" t="s">
        <v>7940</v>
      </c>
    </row>
    <row r="5846" spans="1:34">
      <c r="A5846" t="s">
        <v>2183</v>
      </c>
      <c r="B5846" t="s">
        <v>2740</v>
      </c>
      <c r="C5846" t="s">
        <v>7938</v>
      </c>
      <c r="D5846" t="s">
        <v>7942</v>
      </c>
      <c r="E5846" t="s">
        <v>2187</v>
      </c>
      <c r="F5846" t="s">
        <v>103</v>
      </c>
      <c r="G5846" t="s">
        <v>40</v>
      </c>
      <c r="H5846" t="s">
        <v>4231</v>
      </c>
      <c r="I5846">
        <v>0</v>
      </c>
      <c r="J5846">
        <v>0</v>
      </c>
      <c r="K5846">
        <v>0</v>
      </c>
      <c r="L5846">
        <v>0</v>
      </c>
      <c r="M5846">
        <v>0</v>
      </c>
      <c r="N5846">
        <v>0</v>
      </c>
      <c r="O5846">
        <v>0</v>
      </c>
      <c r="P5846">
        <v>0</v>
      </c>
      <c r="Q5846">
        <v>0</v>
      </c>
      <c r="R5846">
        <v>0</v>
      </c>
      <c r="S5846">
        <v>0</v>
      </c>
      <c r="T5846">
        <v>0</v>
      </c>
      <c r="U5846">
        <v>0</v>
      </c>
      <c r="V5846">
        <v>0</v>
      </c>
      <c r="W5846">
        <v>0</v>
      </c>
      <c r="X5846">
        <v>0</v>
      </c>
      <c r="Y5846">
        <v>0</v>
      </c>
      <c r="Z5846">
        <v>0</v>
      </c>
      <c r="AA5846">
        <v>0</v>
      </c>
      <c r="AB5846">
        <v>9.9920000000000009E-2</v>
      </c>
      <c r="AC5846">
        <v>5.4999999999999997E-3</v>
      </c>
      <c r="AD5846">
        <v>0</v>
      </c>
      <c r="AE5846">
        <v>0</v>
      </c>
      <c r="AF5846">
        <v>0</v>
      </c>
      <c r="AG5846">
        <v>0</v>
      </c>
      <c r="AH5846" t="s">
        <v>7940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V41"/>
  <sheetViews>
    <sheetView topLeftCell="H26" workbookViewId="0">
      <selection activeCell="Y13" sqref="Y13"/>
    </sheetView>
  </sheetViews>
  <sheetFormatPr defaultColWidth="8.7109375" defaultRowHeight="15"/>
  <cols>
    <col min="7" max="7" width="73.140625" bestFit="1" customWidth="1"/>
    <col min="8" max="8" width="54.42578125" bestFit="1" customWidth="1"/>
    <col min="15" max="15" width="9.42578125" customWidth="1"/>
    <col min="16" max="16" width="17.5703125" bestFit="1" customWidth="1"/>
    <col min="19" max="19" width="9.85546875" bestFit="1" customWidth="1"/>
    <col min="20" max="20" width="25.5703125" customWidth="1"/>
  </cols>
  <sheetData>
    <row r="1" spans="1:22" s="1" customFormat="1">
      <c r="A1" s="1" t="s">
        <v>1</v>
      </c>
      <c r="B1" s="1" t="s">
        <v>7943</v>
      </c>
      <c r="C1" s="1" t="s">
        <v>7944</v>
      </c>
      <c r="D1" s="1" t="s">
        <v>7945</v>
      </c>
      <c r="E1" s="1" t="s">
        <v>7946</v>
      </c>
      <c r="F1" s="1" t="s">
        <v>7947</v>
      </c>
      <c r="G1" s="1" t="s">
        <v>7948</v>
      </c>
      <c r="H1" s="1" t="s">
        <v>7949</v>
      </c>
      <c r="I1" s="1" t="s">
        <v>7950</v>
      </c>
      <c r="J1" s="1" t="s">
        <v>7951</v>
      </c>
      <c r="K1" s="1" t="s">
        <v>7952</v>
      </c>
      <c r="L1" s="1" t="s">
        <v>7953</v>
      </c>
      <c r="O1" s="1" t="s">
        <v>7954</v>
      </c>
      <c r="P1" s="2" t="s">
        <v>4038</v>
      </c>
      <c r="Q1" s="2" t="s">
        <v>4039</v>
      </c>
      <c r="R1" t="s">
        <v>4040</v>
      </c>
      <c r="S1" s="1" t="s">
        <v>7955</v>
      </c>
      <c r="T1" s="1" t="s">
        <v>7956</v>
      </c>
      <c r="V1" s="1" t="s">
        <v>7957</v>
      </c>
    </row>
    <row r="2" spans="1:22">
      <c r="A2" t="s">
        <v>35</v>
      </c>
      <c r="B2">
        <v>721</v>
      </c>
      <c r="C2">
        <v>2.9178999999999999</v>
      </c>
      <c r="D2">
        <v>9.7487999999999992</v>
      </c>
      <c r="E2">
        <v>3.8292999999999999</v>
      </c>
      <c r="F2">
        <v>17.384</v>
      </c>
      <c r="G2" t="s">
        <v>42</v>
      </c>
      <c r="H2" t="s">
        <v>3734</v>
      </c>
      <c r="I2">
        <v>505.84</v>
      </c>
      <c r="J2">
        <v>2.0857999999999999</v>
      </c>
      <c r="K2">
        <v>468.64640000000003</v>
      </c>
      <c r="L2">
        <v>2.4466999999999999</v>
      </c>
      <c r="O2">
        <f>COUNTIF($V$2:$V$30,P2)</f>
        <v>1</v>
      </c>
      <c r="P2" s="3" t="s">
        <v>35</v>
      </c>
      <c r="Q2" s="22">
        <v>2.446733535716749E-2</v>
      </c>
      <c r="R2">
        <v>468.64641499999999</v>
      </c>
      <c r="S2">
        <f>COUNTIF($A$2:$A$28,P2)</f>
        <v>1</v>
      </c>
      <c r="V2" s="3" t="s">
        <v>35</v>
      </c>
    </row>
    <row r="3" spans="1:22">
      <c r="A3" t="s">
        <v>988</v>
      </c>
      <c r="B3">
        <v>23</v>
      </c>
      <c r="C3">
        <v>4.2290999999999999</v>
      </c>
      <c r="D3">
        <v>6.3220000000000001</v>
      </c>
      <c r="E3">
        <v>6.9634999999999998</v>
      </c>
      <c r="F3">
        <v>10.406000000000001</v>
      </c>
      <c r="G3" t="s">
        <v>303</v>
      </c>
      <c r="H3" t="s">
        <v>1799</v>
      </c>
      <c r="I3">
        <v>3.7671000000000001</v>
      </c>
      <c r="J3">
        <v>1.55E-2</v>
      </c>
      <c r="K3">
        <v>1.2144999999999999</v>
      </c>
      <c r="L3">
        <v>6.3E-3</v>
      </c>
      <c r="O3">
        <f t="shared" ref="O3:O35" si="0">COUNTIF($V$2:$V$30,P3)</f>
        <v>1</v>
      </c>
      <c r="P3" s="23" t="s">
        <v>988</v>
      </c>
      <c r="Q3" s="24">
        <v>6.3407507615217111E-5</v>
      </c>
      <c r="R3" s="25">
        <v>1.2145049999999999</v>
      </c>
      <c r="S3">
        <f t="shared" ref="S3:S35" si="1">COUNTIF($A$2:$A$28,P3)</f>
        <v>1</v>
      </c>
      <c r="T3" s="25" t="s">
        <v>7958</v>
      </c>
      <c r="V3" s="3" t="s">
        <v>988</v>
      </c>
    </row>
    <row r="4" spans="1:22">
      <c r="A4" t="s">
        <v>788</v>
      </c>
      <c r="B4">
        <v>79</v>
      </c>
      <c r="C4">
        <v>3.0947</v>
      </c>
      <c r="D4">
        <v>10.0534</v>
      </c>
      <c r="E4">
        <v>6.6515000000000004</v>
      </c>
      <c r="F4">
        <v>21.431899999999999</v>
      </c>
      <c r="G4" t="s">
        <v>42</v>
      </c>
      <c r="H4" t="s">
        <v>3734</v>
      </c>
      <c r="I4">
        <v>105.1152</v>
      </c>
      <c r="J4">
        <v>0.43340000000000001</v>
      </c>
      <c r="K4">
        <v>105.1152</v>
      </c>
      <c r="L4">
        <v>0.54879999999999995</v>
      </c>
      <c r="O4">
        <f t="shared" si="0"/>
        <v>1</v>
      </c>
      <c r="P4" s="3" t="s">
        <v>788</v>
      </c>
      <c r="Q4" s="22">
        <v>5.487910399615715E-3</v>
      </c>
      <c r="R4">
        <v>105.115228</v>
      </c>
      <c r="S4">
        <f t="shared" si="1"/>
        <v>1</v>
      </c>
      <c r="V4" s="3" t="s">
        <v>788</v>
      </c>
    </row>
    <row r="5" spans="1:22">
      <c r="A5" t="s">
        <v>354</v>
      </c>
      <c r="B5">
        <v>162</v>
      </c>
      <c r="C5">
        <v>4.2705000000000002</v>
      </c>
      <c r="D5">
        <v>9.8064999999999998</v>
      </c>
      <c r="E5">
        <v>5.5511999999999997</v>
      </c>
      <c r="F5">
        <v>14.111700000000001</v>
      </c>
      <c r="G5" t="s">
        <v>303</v>
      </c>
      <c r="H5" t="s">
        <v>3734</v>
      </c>
      <c r="I5">
        <v>59.414299999999997</v>
      </c>
      <c r="J5">
        <v>0.245</v>
      </c>
      <c r="K5">
        <v>59.414299999999997</v>
      </c>
      <c r="L5">
        <v>0.31019999999999998</v>
      </c>
      <c r="O5">
        <f t="shared" si="0"/>
        <v>1</v>
      </c>
      <c r="P5" s="3" t="s">
        <v>354</v>
      </c>
      <c r="Q5" s="22">
        <v>3.1019327791366172E-3</v>
      </c>
      <c r="R5">
        <v>59.414302999999997</v>
      </c>
      <c r="S5">
        <f t="shared" si="1"/>
        <v>1</v>
      </c>
      <c r="V5" s="3" t="s">
        <v>354</v>
      </c>
    </row>
    <row r="6" spans="1:22">
      <c r="A6" t="s">
        <v>59</v>
      </c>
      <c r="B6">
        <v>569</v>
      </c>
      <c r="C6">
        <v>3.0733000000000001</v>
      </c>
      <c r="D6">
        <v>10.250400000000001</v>
      </c>
      <c r="E6">
        <v>4.0198</v>
      </c>
      <c r="F6">
        <v>14.7468</v>
      </c>
      <c r="G6" t="s">
        <v>42</v>
      </c>
      <c r="H6" t="s">
        <v>3734</v>
      </c>
      <c r="I6">
        <v>1819.9105</v>
      </c>
      <c r="J6">
        <v>7.5042999999999997</v>
      </c>
      <c r="K6">
        <v>1780.8492000000001</v>
      </c>
      <c r="L6">
        <v>9.2974999999999994</v>
      </c>
      <c r="O6">
        <f t="shared" si="0"/>
        <v>1</v>
      </c>
      <c r="P6" s="3" t="s">
        <v>59</v>
      </c>
      <c r="Q6" s="22">
        <v>9.2975498247064123E-2</v>
      </c>
      <c r="R6">
        <v>1780.8491730000001</v>
      </c>
      <c r="S6">
        <f t="shared" si="1"/>
        <v>1</v>
      </c>
      <c r="V6" s="3" t="s">
        <v>59</v>
      </c>
    </row>
    <row r="7" spans="1:22">
      <c r="A7" t="s">
        <v>129</v>
      </c>
      <c r="B7">
        <v>105</v>
      </c>
      <c r="C7">
        <v>3.2338</v>
      </c>
      <c r="D7">
        <v>7.1990999999999996</v>
      </c>
      <c r="E7">
        <v>4.7058999999999997</v>
      </c>
      <c r="F7">
        <v>15.3771</v>
      </c>
      <c r="G7" t="s">
        <v>42</v>
      </c>
      <c r="H7" t="s">
        <v>2457</v>
      </c>
      <c r="I7">
        <v>740.78710000000001</v>
      </c>
      <c r="J7">
        <v>3.0546000000000002</v>
      </c>
      <c r="K7">
        <v>722.96270000000004</v>
      </c>
      <c r="L7">
        <v>3.7745000000000002</v>
      </c>
      <c r="O7">
        <f t="shared" si="0"/>
        <v>1</v>
      </c>
      <c r="P7" s="23" t="s">
        <v>129</v>
      </c>
      <c r="Q7" s="24">
        <v>3.774481205855508E-2</v>
      </c>
      <c r="R7" s="25">
        <v>722.96270100000004</v>
      </c>
      <c r="S7">
        <f t="shared" si="1"/>
        <v>1</v>
      </c>
      <c r="T7" s="25" t="s">
        <v>7958</v>
      </c>
      <c r="V7" s="3" t="s">
        <v>129</v>
      </c>
    </row>
    <row r="8" spans="1:22">
      <c r="A8" t="s">
        <v>147</v>
      </c>
      <c r="B8">
        <v>63</v>
      </c>
      <c r="C8">
        <v>3.2709000000000001</v>
      </c>
      <c r="D8">
        <v>7.6490999999999998</v>
      </c>
      <c r="E8">
        <v>4.7558999999999996</v>
      </c>
      <c r="F8">
        <v>11.0289</v>
      </c>
      <c r="G8" t="s">
        <v>54</v>
      </c>
      <c r="H8" t="s">
        <v>2627</v>
      </c>
      <c r="I8">
        <v>238.29740000000001</v>
      </c>
      <c r="J8">
        <v>0.98260000000000003</v>
      </c>
      <c r="K8">
        <v>232.37209999999999</v>
      </c>
      <c r="L8">
        <v>1.2132000000000001</v>
      </c>
      <c r="O8">
        <f t="shared" si="0"/>
        <v>1</v>
      </c>
      <c r="P8" s="23" t="s">
        <v>147</v>
      </c>
      <c r="Q8" s="24">
        <v>1.2131802514282681E-2</v>
      </c>
      <c r="R8" s="25">
        <v>232.372086</v>
      </c>
      <c r="S8">
        <f t="shared" si="1"/>
        <v>1</v>
      </c>
      <c r="T8" s="25" t="s">
        <v>7958</v>
      </c>
      <c r="V8" s="3" t="s">
        <v>147</v>
      </c>
    </row>
    <row r="9" spans="1:22">
      <c r="A9" t="s">
        <v>208</v>
      </c>
      <c r="B9">
        <v>96</v>
      </c>
      <c r="C9">
        <v>3.4805000000000001</v>
      </c>
      <c r="D9">
        <v>11.1265</v>
      </c>
      <c r="E9">
        <v>5.0557999999999996</v>
      </c>
      <c r="F9">
        <v>16.0002</v>
      </c>
      <c r="G9" t="s">
        <v>54</v>
      </c>
      <c r="H9" t="s">
        <v>3734</v>
      </c>
      <c r="I9">
        <v>273.1515</v>
      </c>
      <c r="J9">
        <v>1.1263000000000001</v>
      </c>
      <c r="K9">
        <v>273.1515</v>
      </c>
      <c r="L9">
        <v>1.4260999999999999</v>
      </c>
      <c r="O9">
        <f t="shared" si="0"/>
        <v>1</v>
      </c>
      <c r="P9" s="26" t="s">
        <v>208</v>
      </c>
      <c r="Q9" s="27">
        <v>1.4260833297075915E-2</v>
      </c>
      <c r="R9" s="28">
        <v>273.15146100000004</v>
      </c>
      <c r="S9">
        <f t="shared" si="1"/>
        <v>1</v>
      </c>
      <c r="T9" s="28" t="s">
        <v>7959</v>
      </c>
      <c r="V9" s="3" t="s">
        <v>208</v>
      </c>
    </row>
    <row r="10" spans="1:22">
      <c r="A10" t="s">
        <v>459</v>
      </c>
      <c r="B10">
        <v>172</v>
      </c>
      <c r="C10">
        <v>4.5396000000000001</v>
      </c>
      <c r="D10">
        <v>11.012499999999999</v>
      </c>
      <c r="E10">
        <v>5.8930999999999996</v>
      </c>
      <c r="F10">
        <v>15.837199999999999</v>
      </c>
      <c r="G10" t="s">
        <v>329</v>
      </c>
      <c r="H10" t="s">
        <v>3734</v>
      </c>
      <c r="I10">
        <v>579.9502</v>
      </c>
      <c r="J10">
        <v>2.3914</v>
      </c>
      <c r="K10">
        <v>579.9502</v>
      </c>
      <c r="L10">
        <v>3.0278</v>
      </c>
      <c r="O10">
        <f t="shared" si="0"/>
        <v>1</v>
      </c>
      <c r="P10" s="3" t="s">
        <v>459</v>
      </c>
      <c r="Q10" s="22">
        <v>3.0278340527257273E-2</v>
      </c>
      <c r="R10">
        <v>579.95018799999991</v>
      </c>
      <c r="S10">
        <f t="shared" si="1"/>
        <v>1</v>
      </c>
      <c r="V10" s="3" t="s">
        <v>459</v>
      </c>
    </row>
    <row r="11" spans="1:22">
      <c r="A11" t="s">
        <v>99</v>
      </c>
      <c r="B11">
        <v>256</v>
      </c>
      <c r="C11">
        <v>3.4718</v>
      </c>
      <c r="D11">
        <v>11.5808</v>
      </c>
      <c r="E11">
        <v>4.5308000000000002</v>
      </c>
      <c r="F11">
        <v>16.650200000000002</v>
      </c>
      <c r="G11" t="s">
        <v>104</v>
      </c>
      <c r="H11" t="s">
        <v>3734</v>
      </c>
      <c r="I11">
        <v>60.009599999999999</v>
      </c>
      <c r="J11">
        <v>0.24740000000000001</v>
      </c>
      <c r="K11">
        <v>60.009599999999999</v>
      </c>
      <c r="L11">
        <v>0.31330000000000002</v>
      </c>
      <c r="O11">
        <f t="shared" si="0"/>
        <v>1</v>
      </c>
      <c r="P11" s="26" t="s">
        <v>99</v>
      </c>
      <c r="Q11" s="27">
        <v>3.1330124062014081E-3</v>
      </c>
      <c r="R11" s="28">
        <v>60.009601000000004</v>
      </c>
      <c r="S11">
        <f t="shared" si="1"/>
        <v>1</v>
      </c>
      <c r="T11" s="28" t="s">
        <v>7959</v>
      </c>
      <c r="V11" s="3" t="s">
        <v>99</v>
      </c>
    </row>
    <row r="12" spans="1:22">
      <c r="A12" t="s">
        <v>125</v>
      </c>
      <c r="B12">
        <v>158</v>
      </c>
      <c r="C12">
        <v>3.6071</v>
      </c>
      <c r="D12">
        <v>11.7173</v>
      </c>
      <c r="E12">
        <v>4.7042999999999999</v>
      </c>
      <c r="F12">
        <v>15.105600000000001</v>
      </c>
      <c r="G12" t="s">
        <v>42</v>
      </c>
      <c r="H12" t="s">
        <v>3734</v>
      </c>
      <c r="I12">
        <v>94.140299999999996</v>
      </c>
      <c r="J12">
        <v>0.38819999999999999</v>
      </c>
      <c r="K12">
        <v>94.140299999999996</v>
      </c>
      <c r="L12">
        <v>0.49149999999999999</v>
      </c>
      <c r="O12">
        <f t="shared" si="0"/>
        <v>1</v>
      </c>
      <c r="P12" s="26" t="s">
        <v>125</v>
      </c>
      <c r="Q12" s="27">
        <v>4.9149267567498564E-3</v>
      </c>
      <c r="R12" s="28">
        <v>94.140321</v>
      </c>
      <c r="S12">
        <f t="shared" si="1"/>
        <v>1</v>
      </c>
      <c r="T12" s="28" t="s">
        <v>7959</v>
      </c>
      <c r="V12" s="3" t="s">
        <v>125</v>
      </c>
    </row>
    <row r="13" spans="1:22">
      <c r="A13" t="s">
        <v>1977</v>
      </c>
      <c r="B13">
        <v>12</v>
      </c>
      <c r="C13">
        <v>3.8889999999999998</v>
      </c>
      <c r="D13">
        <v>6.6212999999999997</v>
      </c>
      <c r="E13">
        <v>8.3353000000000002</v>
      </c>
      <c r="F13">
        <v>14.139900000000001</v>
      </c>
      <c r="G13" t="s">
        <v>54</v>
      </c>
      <c r="H13" t="s">
        <v>844</v>
      </c>
      <c r="I13">
        <v>290.20249999999999</v>
      </c>
      <c r="J13">
        <v>1.1966000000000001</v>
      </c>
      <c r="K13">
        <v>290.20249999999999</v>
      </c>
      <c r="L13">
        <v>1.5150999999999999</v>
      </c>
      <c r="O13">
        <f t="shared" si="0"/>
        <v>1</v>
      </c>
      <c r="P13" s="23" t="s">
        <v>1977</v>
      </c>
      <c r="Q13" s="24">
        <v>1.5151042063227356E-2</v>
      </c>
      <c r="R13" s="25">
        <v>290.20248600000002</v>
      </c>
      <c r="S13">
        <f t="shared" si="1"/>
        <v>1</v>
      </c>
      <c r="T13" s="25" t="s">
        <v>7958</v>
      </c>
      <c r="V13" s="3" t="s">
        <v>1977</v>
      </c>
    </row>
    <row r="14" spans="1:22">
      <c r="A14" t="s">
        <v>2958</v>
      </c>
      <c r="B14">
        <v>24</v>
      </c>
      <c r="C14">
        <v>4.2183000000000002</v>
      </c>
      <c r="D14">
        <v>6.2991999999999999</v>
      </c>
      <c r="E14">
        <v>9.6777999999999995</v>
      </c>
      <c r="F14">
        <v>14.3734</v>
      </c>
      <c r="G14" t="s">
        <v>2966</v>
      </c>
      <c r="H14" t="s">
        <v>1405</v>
      </c>
      <c r="I14">
        <v>1351.8648000000001</v>
      </c>
      <c r="J14">
        <v>5.5743</v>
      </c>
      <c r="K14">
        <v>1351.8648000000001</v>
      </c>
      <c r="L14">
        <v>7.0579000000000001</v>
      </c>
      <c r="O14">
        <f t="shared" si="0"/>
        <v>1</v>
      </c>
      <c r="P14" s="29" t="s">
        <v>2958</v>
      </c>
      <c r="Q14" s="30">
        <v>7.0578857126336367E-2</v>
      </c>
      <c r="R14" s="31">
        <v>1351.8647570000001</v>
      </c>
      <c r="S14">
        <f t="shared" si="1"/>
        <v>1</v>
      </c>
      <c r="T14" s="25" t="s">
        <v>7958</v>
      </c>
      <c r="V14" s="3" t="s">
        <v>2958</v>
      </c>
    </row>
    <row r="15" spans="1:22">
      <c r="A15" t="s">
        <v>422</v>
      </c>
      <c r="B15">
        <v>230</v>
      </c>
      <c r="C15">
        <v>3.9136000000000002</v>
      </c>
      <c r="D15">
        <v>12.453099999999999</v>
      </c>
      <c r="E15">
        <v>5.8338999999999999</v>
      </c>
      <c r="F15">
        <v>23.351299999999998</v>
      </c>
      <c r="G15" t="s">
        <v>54</v>
      </c>
      <c r="H15" t="s">
        <v>3734</v>
      </c>
      <c r="I15">
        <v>2598.0326</v>
      </c>
      <c r="J15">
        <v>10.7128</v>
      </c>
      <c r="K15">
        <v>2598.0326</v>
      </c>
      <c r="L15">
        <v>13.5639</v>
      </c>
      <c r="O15">
        <f t="shared" si="0"/>
        <v>1</v>
      </c>
      <c r="P15" s="23" t="s">
        <v>422</v>
      </c>
      <c r="Q15" s="24">
        <v>0.13563943285222338</v>
      </c>
      <c r="R15" s="25">
        <v>2598.0325610000004</v>
      </c>
      <c r="S15">
        <f t="shared" si="1"/>
        <v>1</v>
      </c>
      <c r="T15" s="25" t="s">
        <v>7958</v>
      </c>
      <c r="V15" s="3" t="s">
        <v>422</v>
      </c>
    </row>
    <row r="16" spans="1:22">
      <c r="A16" t="s">
        <v>502</v>
      </c>
      <c r="B16">
        <v>18</v>
      </c>
      <c r="C16">
        <v>4.1247999999999996</v>
      </c>
      <c r="D16">
        <v>6.2721</v>
      </c>
      <c r="E16">
        <v>5.9837999999999996</v>
      </c>
      <c r="F16">
        <v>9.0337999999999994</v>
      </c>
      <c r="G16" t="s">
        <v>219</v>
      </c>
      <c r="H16" t="s">
        <v>1405</v>
      </c>
      <c r="I16">
        <v>2739.0716000000002</v>
      </c>
      <c r="J16">
        <v>11.2944</v>
      </c>
      <c r="K16">
        <v>2739.0716000000002</v>
      </c>
      <c r="L16">
        <v>14.3003</v>
      </c>
      <c r="O16">
        <f t="shared" si="0"/>
        <v>1</v>
      </c>
      <c r="P16" s="29" t="s">
        <v>502</v>
      </c>
      <c r="Q16" s="30">
        <v>0.14300287139295828</v>
      </c>
      <c r="R16" s="31">
        <v>2739.0715839999998</v>
      </c>
      <c r="S16">
        <f t="shared" si="1"/>
        <v>1</v>
      </c>
      <c r="T16" s="25" t="s">
        <v>7958</v>
      </c>
      <c r="V16" s="3" t="s">
        <v>502</v>
      </c>
    </row>
    <row r="17" spans="1:22">
      <c r="A17" t="s">
        <v>1069</v>
      </c>
      <c r="B17">
        <v>9</v>
      </c>
      <c r="C17">
        <v>4.9019000000000004</v>
      </c>
      <c r="D17">
        <v>7.8026999999999997</v>
      </c>
      <c r="E17">
        <v>7.0887000000000002</v>
      </c>
      <c r="F17">
        <v>13.8904</v>
      </c>
      <c r="G17" t="s">
        <v>277</v>
      </c>
      <c r="H17" t="s">
        <v>1590</v>
      </c>
      <c r="I17">
        <v>380.28879999999998</v>
      </c>
      <c r="J17">
        <v>1.5681</v>
      </c>
      <c r="K17">
        <v>378.41239999999999</v>
      </c>
      <c r="L17">
        <v>1.9756</v>
      </c>
      <c r="O17">
        <f t="shared" si="0"/>
        <v>1</v>
      </c>
      <c r="P17" s="32" t="s">
        <v>1069</v>
      </c>
      <c r="Q17" s="33">
        <v>1.9756349068309555E-2</v>
      </c>
      <c r="R17" s="34">
        <v>378.41236199999997</v>
      </c>
      <c r="S17">
        <f t="shared" si="1"/>
        <v>1</v>
      </c>
      <c r="T17" s="25" t="s">
        <v>7958</v>
      </c>
      <c r="V17" s="3" t="s">
        <v>1069</v>
      </c>
    </row>
    <row r="18" spans="1:22">
      <c r="A18" t="s">
        <v>1074</v>
      </c>
      <c r="B18">
        <v>60</v>
      </c>
      <c r="C18">
        <v>4.8895</v>
      </c>
      <c r="D18">
        <v>8.4327000000000005</v>
      </c>
      <c r="E18">
        <v>7.0983000000000001</v>
      </c>
      <c r="F18">
        <v>13.7879</v>
      </c>
      <c r="G18" t="s">
        <v>446</v>
      </c>
      <c r="H18" t="s">
        <v>1590</v>
      </c>
      <c r="I18">
        <v>705.42439999999999</v>
      </c>
      <c r="J18">
        <v>2.9087999999999998</v>
      </c>
      <c r="K18">
        <v>693.15899999999999</v>
      </c>
      <c r="L18">
        <v>3.6189</v>
      </c>
      <c r="O18">
        <f t="shared" si="0"/>
        <v>0</v>
      </c>
      <c r="P18" s="3" t="s">
        <v>4041</v>
      </c>
      <c r="Q18" s="22">
        <v>8.8217471038233477E-4</v>
      </c>
      <c r="R18">
        <v>16.897141000000001</v>
      </c>
      <c r="S18">
        <f t="shared" si="1"/>
        <v>0</v>
      </c>
      <c r="T18" t="s">
        <v>7960</v>
      </c>
      <c r="V18" s="3" t="s">
        <v>1074</v>
      </c>
    </row>
    <row r="19" spans="1:22">
      <c r="A19" t="s">
        <v>704</v>
      </c>
      <c r="B19">
        <v>6</v>
      </c>
      <c r="C19">
        <v>4.4442000000000004</v>
      </c>
      <c r="D19">
        <v>6.4869000000000003</v>
      </c>
      <c r="E19">
        <v>6.4408000000000003</v>
      </c>
      <c r="F19">
        <v>9.3411000000000008</v>
      </c>
      <c r="G19" t="s">
        <v>219</v>
      </c>
      <c r="H19" t="s">
        <v>1405</v>
      </c>
      <c r="I19">
        <v>511.36590000000001</v>
      </c>
      <c r="J19">
        <v>2.1086</v>
      </c>
      <c r="K19">
        <v>511.36590000000001</v>
      </c>
      <c r="L19">
        <v>2.6698</v>
      </c>
      <c r="O19">
        <f t="shared" si="0"/>
        <v>0</v>
      </c>
      <c r="P19" s="3" t="s">
        <v>4042</v>
      </c>
      <c r="Q19" s="22">
        <v>1.0868641460281943E-2</v>
      </c>
      <c r="R19">
        <v>208.17754700000003</v>
      </c>
      <c r="S19">
        <f t="shared" si="1"/>
        <v>0</v>
      </c>
      <c r="T19" t="s">
        <v>7960</v>
      </c>
      <c r="V19" s="3" t="s">
        <v>704</v>
      </c>
    </row>
    <row r="20" spans="1:22">
      <c r="A20" t="s">
        <v>1389</v>
      </c>
      <c r="B20">
        <v>22</v>
      </c>
      <c r="C20">
        <v>4.6108000000000002</v>
      </c>
      <c r="D20">
        <v>6.3021000000000003</v>
      </c>
      <c r="E20">
        <v>7.5921000000000003</v>
      </c>
      <c r="F20">
        <v>14.2303</v>
      </c>
      <c r="G20" t="s">
        <v>219</v>
      </c>
      <c r="H20" t="s">
        <v>1099</v>
      </c>
      <c r="I20">
        <v>4364.0015999999996</v>
      </c>
      <c r="J20">
        <v>17.994700000000002</v>
      </c>
      <c r="K20">
        <v>3682.4859999999999</v>
      </c>
      <c r="L20">
        <v>19.2257</v>
      </c>
      <c r="O20">
        <f t="shared" si="0"/>
        <v>0</v>
      </c>
      <c r="P20" s="3" t="s">
        <v>4043</v>
      </c>
      <c r="Q20" s="22">
        <v>1.9381399909017765E-4</v>
      </c>
      <c r="R20">
        <v>3.7123059999999999</v>
      </c>
      <c r="S20">
        <f t="shared" si="1"/>
        <v>0</v>
      </c>
      <c r="T20" t="s">
        <v>7960</v>
      </c>
      <c r="V20" s="3" t="s">
        <v>1389</v>
      </c>
    </row>
    <row r="21" spans="1:22">
      <c r="A21" t="s">
        <v>740</v>
      </c>
      <c r="B21">
        <v>24</v>
      </c>
      <c r="C21">
        <v>4.5118</v>
      </c>
      <c r="D21">
        <v>8.4087999999999994</v>
      </c>
      <c r="E21">
        <v>6.5374999999999996</v>
      </c>
      <c r="F21">
        <v>12.0839</v>
      </c>
      <c r="G21" t="s">
        <v>219</v>
      </c>
      <c r="H21" t="s">
        <v>1590</v>
      </c>
      <c r="I21">
        <v>852.41920000000005</v>
      </c>
      <c r="J21">
        <v>3.5148999999999999</v>
      </c>
      <c r="K21">
        <v>785.98149999999998</v>
      </c>
      <c r="L21">
        <v>4.1035000000000004</v>
      </c>
      <c r="O21">
        <f t="shared" si="0"/>
        <v>0</v>
      </c>
      <c r="P21" s="3" t="s">
        <v>4044</v>
      </c>
      <c r="Q21" s="22">
        <v>4.0241731424920063E-4</v>
      </c>
      <c r="R21">
        <v>7.7078860000000002</v>
      </c>
      <c r="S21">
        <f t="shared" si="1"/>
        <v>0</v>
      </c>
      <c r="T21" t="s">
        <v>7960</v>
      </c>
      <c r="V21" s="3" t="s">
        <v>740</v>
      </c>
    </row>
    <row r="22" spans="1:22">
      <c r="A22" t="s">
        <v>3644</v>
      </c>
      <c r="B22">
        <v>7</v>
      </c>
      <c r="C22">
        <v>5.1307</v>
      </c>
      <c r="D22">
        <v>7.5509000000000004</v>
      </c>
      <c r="E22">
        <v>11.7578</v>
      </c>
      <c r="F22">
        <v>17.210699999999999</v>
      </c>
      <c r="G22" t="s">
        <v>3648</v>
      </c>
      <c r="H22" t="s">
        <v>2306</v>
      </c>
      <c r="I22">
        <v>328.82380000000001</v>
      </c>
      <c r="J22">
        <v>1.3559000000000001</v>
      </c>
      <c r="K22">
        <v>290.95890000000003</v>
      </c>
      <c r="L22">
        <v>1.5190999999999999</v>
      </c>
      <c r="O22">
        <f t="shared" si="0"/>
        <v>1</v>
      </c>
      <c r="P22" s="32" t="s">
        <v>1074</v>
      </c>
      <c r="Q22" s="33">
        <v>3.6188802822012645E-2</v>
      </c>
      <c r="R22" s="34">
        <v>693.15895899999998</v>
      </c>
      <c r="S22">
        <f t="shared" si="1"/>
        <v>1</v>
      </c>
      <c r="T22" s="25" t="s">
        <v>7958</v>
      </c>
      <c r="V22" s="3" t="s">
        <v>3644</v>
      </c>
    </row>
    <row r="23" spans="1:22">
      <c r="A23" t="s">
        <v>699</v>
      </c>
      <c r="B23">
        <v>12</v>
      </c>
      <c r="C23">
        <v>4.4336000000000002</v>
      </c>
      <c r="D23">
        <v>8.3039000000000005</v>
      </c>
      <c r="E23">
        <v>6.4256000000000002</v>
      </c>
      <c r="F23">
        <v>11.933999999999999</v>
      </c>
      <c r="G23" t="s">
        <v>219</v>
      </c>
      <c r="H23" t="s">
        <v>1590</v>
      </c>
      <c r="I23">
        <v>83.046400000000006</v>
      </c>
      <c r="J23">
        <v>0.34239999999999998</v>
      </c>
      <c r="K23">
        <v>83.046400000000006</v>
      </c>
      <c r="L23">
        <v>0.43359999999999999</v>
      </c>
      <c r="O23">
        <f t="shared" si="0"/>
        <v>1</v>
      </c>
      <c r="P23" s="3" t="s">
        <v>704</v>
      </c>
      <c r="Q23" s="22">
        <v>2.6697654948314036E-2</v>
      </c>
      <c r="R23">
        <v>511.36587199999997</v>
      </c>
      <c r="S23">
        <f t="shared" si="1"/>
        <v>1</v>
      </c>
      <c r="T23" s="25" t="s">
        <v>7958</v>
      </c>
      <c r="V23" s="3" t="s">
        <v>699</v>
      </c>
    </row>
    <row r="24" spans="1:22">
      <c r="A24" t="s">
        <v>2086</v>
      </c>
      <c r="B24">
        <v>6</v>
      </c>
      <c r="C24">
        <v>6.5109000000000004</v>
      </c>
      <c r="D24">
        <v>8.2492000000000001</v>
      </c>
      <c r="E24">
        <v>8.4474</v>
      </c>
      <c r="F24">
        <v>10.630699999999999</v>
      </c>
      <c r="G24" t="s">
        <v>1620</v>
      </c>
      <c r="H24" t="s">
        <v>1590</v>
      </c>
      <c r="I24">
        <v>0.433</v>
      </c>
      <c r="J24">
        <v>1.8E-3</v>
      </c>
      <c r="K24">
        <v>0.433</v>
      </c>
      <c r="L24">
        <v>2.3E-3</v>
      </c>
      <c r="O24">
        <f t="shared" si="0"/>
        <v>1</v>
      </c>
      <c r="P24" s="29" t="s">
        <v>1389</v>
      </c>
      <c r="Q24" s="30">
        <v>0.19225713916802328</v>
      </c>
      <c r="R24" s="31">
        <v>3682.4859639999995</v>
      </c>
      <c r="S24">
        <f t="shared" si="1"/>
        <v>1</v>
      </c>
      <c r="T24" s="25" t="s">
        <v>7958</v>
      </c>
      <c r="V24" s="3" t="s">
        <v>4045</v>
      </c>
    </row>
    <row r="25" spans="1:22">
      <c r="A25" t="s">
        <v>744</v>
      </c>
      <c r="B25">
        <v>12</v>
      </c>
      <c r="C25">
        <v>4.5147000000000004</v>
      </c>
      <c r="D25">
        <v>8.3879000000000001</v>
      </c>
      <c r="E25">
        <v>6.5416999999999996</v>
      </c>
      <c r="F25">
        <v>12.0542</v>
      </c>
      <c r="G25" t="s">
        <v>219</v>
      </c>
      <c r="H25" t="s">
        <v>1590</v>
      </c>
      <c r="I25">
        <v>34.4</v>
      </c>
      <c r="J25">
        <v>0.14180000000000001</v>
      </c>
      <c r="K25">
        <v>34.4</v>
      </c>
      <c r="L25">
        <v>0.17960000000000001</v>
      </c>
      <c r="O25">
        <f t="shared" si="0"/>
        <v>1</v>
      </c>
      <c r="P25" s="35" t="s">
        <v>740</v>
      </c>
      <c r="Q25" s="36">
        <v>4.1034930706203218E-2</v>
      </c>
      <c r="R25" s="37">
        <v>785.98150899999996</v>
      </c>
      <c r="S25">
        <f t="shared" si="1"/>
        <v>1</v>
      </c>
      <c r="T25" s="25" t="s">
        <v>7958</v>
      </c>
      <c r="V25" s="3" t="s">
        <v>2086</v>
      </c>
    </row>
    <row r="26" spans="1:22">
      <c r="A26" t="s">
        <v>2918</v>
      </c>
      <c r="B26">
        <v>24</v>
      </c>
      <c r="C26">
        <v>4.4950000000000001</v>
      </c>
      <c r="D26">
        <v>8.4009</v>
      </c>
      <c r="E26">
        <v>9.6283999999999992</v>
      </c>
      <c r="F26">
        <v>17.894600000000001</v>
      </c>
      <c r="G26" t="s">
        <v>219</v>
      </c>
      <c r="H26" t="s">
        <v>1590</v>
      </c>
      <c r="I26">
        <v>251.04519999999999</v>
      </c>
      <c r="J26">
        <v>1.0351999999999999</v>
      </c>
      <c r="K26">
        <v>251.04519999999999</v>
      </c>
      <c r="L26">
        <v>1.3107</v>
      </c>
      <c r="O26">
        <f t="shared" si="0"/>
        <v>1</v>
      </c>
      <c r="P26" s="3" t="s">
        <v>3644</v>
      </c>
      <c r="Q26" s="22">
        <v>1.5190531386356922E-2</v>
      </c>
      <c r="R26">
        <v>290.95886300000001</v>
      </c>
      <c r="S26">
        <f t="shared" si="1"/>
        <v>1</v>
      </c>
      <c r="T26" s="25" t="s">
        <v>7958</v>
      </c>
      <c r="V26" s="3" t="s">
        <v>744</v>
      </c>
    </row>
    <row r="27" spans="1:22">
      <c r="A27" t="s">
        <v>3364</v>
      </c>
      <c r="B27">
        <v>7</v>
      </c>
      <c r="C27">
        <v>8.0821000000000005</v>
      </c>
      <c r="D27">
        <v>8.2185000000000006</v>
      </c>
      <c r="E27">
        <v>10.5982</v>
      </c>
      <c r="F27">
        <v>11.783799999999999</v>
      </c>
      <c r="G27" t="s">
        <v>1405</v>
      </c>
      <c r="H27" t="s">
        <v>1405</v>
      </c>
      <c r="I27">
        <v>422.09840000000003</v>
      </c>
      <c r="J27">
        <v>1.7404999999999999</v>
      </c>
      <c r="K27">
        <v>422.0985</v>
      </c>
      <c r="L27">
        <v>2.2037</v>
      </c>
      <c r="O27">
        <f t="shared" si="0"/>
        <v>1</v>
      </c>
      <c r="P27" s="32" t="s">
        <v>699</v>
      </c>
      <c r="Q27" s="33">
        <v>4.3357282117580161E-3</v>
      </c>
      <c r="R27" s="34">
        <v>83.046374</v>
      </c>
      <c r="S27">
        <f t="shared" si="1"/>
        <v>1</v>
      </c>
      <c r="T27" s="25" t="s">
        <v>7958</v>
      </c>
      <c r="V27" s="3" t="s">
        <v>2918</v>
      </c>
    </row>
    <row r="28" spans="1:22">
      <c r="A28" t="s">
        <v>2183</v>
      </c>
      <c r="B28">
        <v>21</v>
      </c>
      <c r="C28">
        <v>5.2144000000000004</v>
      </c>
      <c r="D28">
        <v>8.2845999999999993</v>
      </c>
      <c r="E28">
        <v>8.5893999999999995</v>
      </c>
      <c r="F28">
        <v>17.636600000000001</v>
      </c>
      <c r="G28" t="s">
        <v>2188</v>
      </c>
      <c r="H28" t="s">
        <v>1405</v>
      </c>
      <c r="I28">
        <v>193.35429999999999</v>
      </c>
      <c r="J28">
        <v>0.79730000000000001</v>
      </c>
      <c r="K28">
        <v>167.07599999999999</v>
      </c>
      <c r="L28">
        <v>0.87229999999999996</v>
      </c>
      <c r="O28">
        <f t="shared" si="0"/>
        <v>1</v>
      </c>
      <c r="P28" s="3" t="s">
        <v>4045</v>
      </c>
      <c r="Q28" s="22">
        <v>1.0645880656553475E-2</v>
      </c>
      <c r="R28">
        <v>203.91079500000001</v>
      </c>
      <c r="S28">
        <f t="shared" si="1"/>
        <v>0</v>
      </c>
      <c r="T28" t="s">
        <v>7961</v>
      </c>
      <c r="V28" s="3" t="s">
        <v>4047</v>
      </c>
    </row>
    <row r="29" spans="1:22">
      <c r="A29" t="s">
        <v>7962</v>
      </c>
      <c r="B29">
        <v>2898</v>
      </c>
      <c r="C29">
        <v>2.9178999999999999</v>
      </c>
      <c r="D29">
        <v>12.453099999999999</v>
      </c>
      <c r="E29">
        <v>3.8292999999999999</v>
      </c>
      <c r="F29">
        <v>23.351299999999998</v>
      </c>
      <c r="I29">
        <v>19586.255700000002</v>
      </c>
      <c r="J29">
        <v>80.762600000000006</v>
      </c>
      <c r="K29">
        <v>18657.460299999999</v>
      </c>
      <c r="L29">
        <v>97.407899999999998</v>
      </c>
      <c r="O29">
        <f t="shared" si="0"/>
        <v>1</v>
      </c>
      <c r="P29" s="32" t="s">
        <v>2086</v>
      </c>
      <c r="Q29" s="33">
        <v>2.2606445440662542E-5</v>
      </c>
      <c r="R29" s="34">
        <v>0.43300300000000003</v>
      </c>
      <c r="S29">
        <f t="shared" si="1"/>
        <v>1</v>
      </c>
      <c r="T29" s="25" t="s">
        <v>7958</v>
      </c>
      <c r="V29" s="3" t="s">
        <v>3364</v>
      </c>
    </row>
    <row r="30" spans="1:22">
      <c r="O30">
        <f t="shared" si="0"/>
        <v>1</v>
      </c>
      <c r="P30" s="35" t="s">
        <v>744</v>
      </c>
      <c r="Q30" s="36">
        <v>1.7959755143999627E-3</v>
      </c>
      <c r="R30" s="37">
        <v>34.400047000000001</v>
      </c>
      <c r="S30">
        <f t="shared" si="1"/>
        <v>1</v>
      </c>
      <c r="T30" s="25" t="s">
        <v>7958</v>
      </c>
      <c r="V30" s="3" t="s">
        <v>2183</v>
      </c>
    </row>
    <row r="31" spans="1:22">
      <c r="O31">
        <f t="shared" si="0"/>
        <v>1</v>
      </c>
      <c r="P31" s="35" t="s">
        <v>2918</v>
      </c>
      <c r="Q31" s="36">
        <v>1.3106699032685196E-2</v>
      </c>
      <c r="R31" s="37">
        <v>251.04521700000001</v>
      </c>
      <c r="S31">
        <f t="shared" si="1"/>
        <v>1</v>
      </c>
      <c r="T31" s="25" t="s">
        <v>7958</v>
      </c>
    </row>
    <row r="32" spans="1:22">
      <c r="O32">
        <f t="shared" si="0"/>
        <v>0</v>
      </c>
      <c r="P32" s="3" t="s">
        <v>4046</v>
      </c>
      <c r="Q32" s="22">
        <v>2.232958366332651E-7</v>
      </c>
      <c r="R32">
        <v>4.2770000000000004E-3</v>
      </c>
      <c r="S32">
        <f t="shared" si="1"/>
        <v>0</v>
      </c>
      <c r="T32" t="s">
        <v>7960</v>
      </c>
    </row>
    <row r="33" spans="15:20">
      <c r="O33">
        <f t="shared" si="0"/>
        <v>1</v>
      </c>
      <c r="P33" s="3" t="s">
        <v>4047</v>
      </c>
      <c r="Q33" s="22">
        <v>2.9284863675581E-3</v>
      </c>
      <c r="R33">
        <v>56.092117000000009</v>
      </c>
      <c r="S33">
        <f t="shared" si="1"/>
        <v>0</v>
      </c>
      <c r="T33" t="s">
        <v>7961</v>
      </c>
    </row>
    <row r="34" spans="15:20">
      <c r="O34">
        <f t="shared" si="0"/>
        <v>1</v>
      </c>
      <c r="P34" s="38" t="s">
        <v>3364</v>
      </c>
      <c r="Q34" s="39">
        <v>2.2037136546629338E-2</v>
      </c>
      <c r="R34" s="40">
        <v>422.098479</v>
      </c>
      <c r="S34">
        <f t="shared" si="1"/>
        <v>1</v>
      </c>
      <c r="T34" s="25" t="s">
        <v>7958</v>
      </c>
    </row>
    <row r="35" spans="15:20">
      <c r="O35">
        <f t="shared" si="0"/>
        <v>1</v>
      </c>
      <c r="P35" s="3" t="s">
        <v>2183</v>
      </c>
      <c r="Q35" s="22">
        <v>8.7227930604488104E-3</v>
      </c>
      <c r="R35">
        <v>167.07604800000001</v>
      </c>
      <c r="S35">
        <f t="shared" si="1"/>
        <v>1</v>
      </c>
      <c r="T35" s="25" t="s">
        <v>7958</v>
      </c>
    </row>
    <row r="36" spans="15:20">
      <c r="P36" s="3" t="s">
        <v>4051</v>
      </c>
      <c r="Q36" s="22">
        <v>1</v>
      </c>
      <c r="R36">
        <v>19153.962135999995</v>
      </c>
    </row>
    <row r="37" spans="15:20">
      <c r="P37" s="41" t="s">
        <v>7963</v>
      </c>
      <c r="Q37" s="42" t="s">
        <v>7964</v>
      </c>
      <c r="R37" s="42" t="s">
        <v>7965</v>
      </c>
    </row>
    <row r="38" spans="15:20">
      <c r="P38" s="3" t="s">
        <v>7966</v>
      </c>
      <c r="Q38" s="22">
        <v>1</v>
      </c>
      <c r="R38">
        <v>34</v>
      </c>
    </row>
    <row r="39" spans="15:20">
      <c r="P39" s="3" t="s">
        <v>7967</v>
      </c>
      <c r="Q39" s="43">
        <f>SUMIF(T2:T35,"Economicamente inviable",Q2:Q35)</f>
        <v>1.3574367024111574E-2</v>
      </c>
      <c r="R39">
        <f>COUNTIF(T2:T35,"Economicamente inviable")</f>
        <v>2</v>
      </c>
    </row>
    <row r="40" spans="15:20">
      <c r="P40" s="3" t="s">
        <v>7968</v>
      </c>
      <c r="Q40" s="43">
        <f>SUMIF(T2:T35,"No aptitud",Q2:Q35)</f>
        <v>1.2347270779840288E-2</v>
      </c>
      <c r="R40">
        <f>COUNTIF(T2:T35,"No aptitud")</f>
        <v>5</v>
      </c>
    </row>
    <row r="41" spans="15:20">
      <c r="P41" s="3" t="s">
        <v>7969</v>
      </c>
      <c r="Q41" s="22">
        <f>Q36-Q39-Q40</f>
        <v>0.97407836219604815</v>
      </c>
      <c r="R41">
        <f>SUM(S2:S35)</f>
        <v>27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31726A-7243-4593-939B-EBD1E890DC79}">
  <dimension ref="A1:H41"/>
  <sheetViews>
    <sheetView topLeftCell="A4" workbookViewId="0">
      <selection activeCell="I5" sqref="I5"/>
    </sheetView>
  </sheetViews>
  <sheetFormatPr defaultColWidth="11.42578125" defaultRowHeight="15"/>
  <cols>
    <col min="1" max="1" width="17.5703125" bestFit="1" customWidth="1"/>
    <col min="2" max="2" width="16.140625" bestFit="1" customWidth="1"/>
    <col min="3" max="3" width="17.140625" bestFit="1" customWidth="1"/>
  </cols>
  <sheetData>
    <row r="1" spans="1:8">
      <c r="A1" s="79" t="s">
        <v>4036</v>
      </c>
      <c r="B1" s="79"/>
      <c r="C1" s="79"/>
      <c r="F1" s="79" t="s">
        <v>4037</v>
      </c>
      <c r="G1" s="79"/>
      <c r="H1" s="79"/>
    </row>
    <row r="2" spans="1:8">
      <c r="A2" s="79"/>
      <c r="B2" s="79"/>
      <c r="C2" s="79"/>
      <c r="F2" s="79"/>
      <c r="G2" s="79"/>
      <c r="H2" s="79"/>
    </row>
    <row r="3" spans="1:8">
      <c r="A3" s="2" t="s">
        <v>4038</v>
      </c>
      <c r="B3" t="s">
        <v>4039</v>
      </c>
      <c r="C3" t="s">
        <v>4040</v>
      </c>
      <c r="F3" s="2" t="s">
        <v>4038</v>
      </c>
      <c r="G3" t="s">
        <v>4039</v>
      </c>
      <c r="H3" t="s">
        <v>4040</v>
      </c>
    </row>
    <row r="4" spans="1:8">
      <c r="A4" s="3" t="s">
        <v>35</v>
      </c>
      <c r="B4" s="22">
        <v>2.0661668313382491E-2</v>
      </c>
      <c r="C4">
        <v>505.83998700000006</v>
      </c>
      <c r="F4" s="3" t="s">
        <v>35</v>
      </c>
      <c r="G4" s="22">
        <v>2.440940830397046E-2</v>
      </c>
      <c r="H4">
        <v>468.64641499999999</v>
      </c>
    </row>
    <row r="5" spans="1:8">
      <c r="A5" s="3" t="s">
        <v>988</v>
      </c>
      <c r="B5" s="22">
        <v>1.5387204390456406E-4</v>
      </c>
      <c r="C5">
        <v>3.7671030000000001</v>
      </c>
      <c r="F5" s="3" t="s">
        <v>988</v>
      </c>
      <c r="G5" s="22">
        <v>6.3257388690818526E-5</v>
      </c>
      <c r="H5">
        <v>1.2145049999999999</v>
      </c>
    </row>
    <row r="6" spans="1:8">
      <c r="A6" s="3" t="s">
        <v>788</v>
      </c>
      <c r="B6" s="22">
        <v>4.2935632441837299E-3</v>
      </c>
      <c r="C6">
        <v>105.115228</v>
      </c>
      <c r="F6" s="3" t="s">
        <v>788</v>
      </c>
      <c r="G6" s="22">
        <v>5.47491762892702E-3</v>
      </c>
      <c r="H6">
        <v>105.115228</v>
      </c>
    </row>
    <row r="7" spans="1:8">
      <c r="A7" s="3" t="s">
        <v>354</v>
      </c>
      <c r="B7" s="22">
        <v>2.4268518013420932E-3</v>
      </c>
      <c r="C7">
        <v>59.414305999999996</v>
      </c>
      <c r="F7" s="3" t="s">
        <v>354</v>
      </c>
      <c r="G7" s="22">
        <v>3.0945888725571859E-3</v>
      </c>
      <c r="H7">
        <v>59.414302999999997</v>
      </c>
    </row>
    <row r="8" spans="1:8">
      <c r="A8" s="3" t="s">
        <v>59</v>
      </c>
      <c r="B8" s="22">
        <v>7.4336526312645548E-2</v>
      </c>
      <c r="C8">
        <v>1819.910519</v>
      </c>
      <c r="F8" s="3" t="s">
        <v>59</v>
      </c>
      <c r="G8" s="22">
        <v>9.2755376335366041E-2</v>
      </c>
      <c r="H8">
        <v>1780.8491730000001</v>
      </c>
    </row>
    <row r="9" spans="1:8">
      <c r="A9" s="3" t="s">
        <v>129</v>
      </c>
      <c r="B9" s="22">
        <v>3.0258379394360223E-2</v>
      </c>
      <c r="C9">
        <v>740.78714300000001</v>
      </c>
      <c r="F9" s="3" t="s">
        <v>129</v>
      </c>
      <c r="G9" s="22">
        <v>3.7655450233733921E-2</v>
      </c>
      <c r="H9">
        <v>722.96270100000004</v>
      </c>
    </row>
    <row r="10" spans="1:8">
      <c r="A10" s="3" t="s">
        <v>147</v>
      </c>
      <c r="B10" s="22">
        <v>9.733557548673645E-3</v>
      </c>
      <c r="C10">
        <v>238.297438</v>
      </c>
      <c r="F10" s="3" t="s">
        <v>147</v>
      </c>
      <c r="G10" s="22">
        <v>1.2103080156111593E-2</v>
      </c>
      <c r="H10">
        <v>232.372086</v>
      </c>
    </row>
    <row r="11" spans="1:8">
      <c r="A11" s="3" t="s">
        <v>208</v>
      </c>
      <c r="B11" s="22">
        <v>1.1157214132601146E-2</v>
      </c>
      <c r="C11">
        <v>273.15146900000002</v>
      </c>
      <c r="F11" s="3" t="s">
        <v>208</v>
      </c>
      <c r="G11" s="22">
        <v>1.422707040312058E-2</v>
      </c>
      <c r="H11">
        <v>273.15146100000004</v>
      </c>
    </row>
    <row r="12" spans="1:8">
      <c r="A12" s="3" t="s">
        <v>459</v>
      </c>
      <c r="B12" s="22">
        <v>2.3688792652470744E-2</v>
      </c>
      <c r="C12">
        <v>579.95019500000001</v>
      </c>
      <c r="F12" s="3" t="s">
        <v>459</v>
      </c>
      <c r="G12" s="22">
        <v>3.0206655768094219E-2</v>
      </c>
      <c r="H12">
        <v>579.95018799999991</v>
      </c>
    </row>
    <row r="13" spans="1:8">
      <c r="A13" s="3" t="s">
        <v>99</v>
      </c>
      <c r="B13" s="22">
        <v>2.451167371788712E-3</v>
      </c>
      <c r="C13">
        <v>60.009601000000004</v>
      </c>
      <c r="F13" s="3" t="s">
        <v>99</v>
      </c>
      <c r="G13" s="22">
        <v>3.1255949177960833E-3</v>
      </c>
      <c r="H13">
        <v>60.009601000000004</v>
      </c>
    </row>
    <row r="14" spans="1:8">
      <c r="A14" s="3" t="s">
        <v>125</v>
      </c>
      <c r="B14" s="22">
        <v>3.8452794112881316E-3</v>
      </c>
      <c r="C14">
        <v>94.140321</v>
      </c>
      <c r="F14" s="3" t="s">
        <v>125</v>
      </c>
      <c r="G14" s="22">
        <v>4.9032905397469965E-3</v>
      </c>
      <c r="H14">
        <v>94.140321</v>
      </c>
    </row>
    <row r="15" spans="1:8">
      <c r="A15" s="3" t="s">
        <v>1977</v>
      </c>
      <c r="B15" s="22">
        <v>1.1853686581927836E-2</v>
      </c>
      <c r="C15">
        <v>290.20254199999999</v>
      </c>
      <c r="F15" s="3" t="s">
        <v>1977</v>
      </c>
      <c r="G15" s="22">
        <v>1.5115171576851329E-2</v>
      </c>
      <c r="H15">
        <v>290.20248600000002</v>
      </c>
    </row>
    <row r="16" spans="1:8">
      <c r="A16" s="3" t="s">
        <v>2958</v>
      </c>
      <c r="B16" s="22">
        <v>5.5218610369963519E-2</v>
      </c>
      <c r="C16">
        <v>1351.8647539999999</v>
      </c>
      <c r="F16" s="3" t="s">
        <v>2958</v>
      </c>
      <c r="G16" s="22">
        <v>7.0411759845342703E-2</v>
      </c>
      <c r="H16">
        <v>1351.8647570000001</v>
      </c>
    </row>
    <row r="17" spans="1:8">
      <c r="A17" s="3" t="s">
        <v>422</v>
      </c>
      <c r="B17" s="22">
        <v>0.10611989604557097</v>
      </c>
      <c r="C17">
        <v>2598.0325509999998</v>
      </c>
      <c r="F17" s="3" t="s">
        <v>422</v>
      </c>
      <c r="G17" s="22">
        <v>0.13531830296505962</v>
      </c>
      <c r="H17">
        <v>2598.0325610000004</v>
      </c>
    </row>
    <row r="18" spans="1:8">
      <c r="A18" s="3" t="s">
        <v>502</v>
      </c>
      <c r="B18" s="22">
        <v>0.11188081143923251</v>
      </c>
      <c r="C18">
        <v>2739.071567</v>
      </c>
      <c r="F18" s="3" t="s">
        <v>502</v>
      </c>
      <c r="G18" s="22">
        <v>0.14266430837342289</v>
      </c>
      <c r="H18">
        <v>2739.0715839999998</v>
      </c>
    </row>
    <row r="19" spans="1:8">
      <c r="A19" s="3" t="s">
        <v>1069</v>
      </c>
      <c r="B19" s="22">
        <v>1.5533372299959288E-2</v>
      </c>
      <c r="C19">
        <v>380.28878999999995</v>
      </c>
      <c r="F19" s="3" t="s">
        <v>1069</v>
      </c>
      <c r="G19" s="22">
        <v>1.9709575397750298E-2</v>
      </c>
      <c r="H19">
        <v>378.41236199999997</v>
      </c>
    </row>
    <row r="20" spans="1:8">
      <c r="A20" s="3" t="s">
        <v>4041</v>
      </c>
      <c r="B20" s="22">
        <v>1.4550775235464969E-3</v>
      </c>
      <c r="C20">
        <v>35.623280000000001</v>
      </c>
      <c r="F20" s="3" t="s">
        <v>4041</v>
      </c>
      <c r="G20" s="22">
        <v>8.8008613879775387E-4</v>
      </c>
      <c r="H20">
        <v>16.897141000000001</v>
      </c>
    </row>
    <row r="21" spans="1:8">
      <c r="A21" s="3" t="s">
        <v>4042</v>
      </c>
      <c r="B21" s="22">
        <v>0.11360653631982119</v>
      </c>
      <c r="C21">
        <v>2781.3208489999997</v>
      </c>
      <c r="F21" s="3" t="s">
        <v>4042</v>
      </c>
      <c r="G21" s="22">
        <v>1.0842909668778756E-2</v>
      </c>
      <c r="H21">
        <v>208.17754700000003</v>
      </c>
    </row>
    <row r="22" spans="1:8">
      <c r="A22" s="3" t="s">
        <v>4043</v>
      </c>
      <c r="B22" s="22">
        <v>6.0732946734657345E-3</v>
      </c>
      <c r="C22">
        <v>148.686701</v>
      </c>
      <c r="F22" s="3" t="s">
        <v>4043</v>
      </c>
      <c r="G22" s="22">
        <v>1.9335513940350822E-4</v>
      </c>
      <c r="H22">
        <v>3.7123059999999999</v>
      </c>
    </row>
    <row r="23" spans="1:8">
      <c r="A23" s="3" t="s">
        <v>4044</v>
      </c>
      <c r="B23" s="22">
        <v>1.5456203148015452E-2</v>
      </c>
      <c r="C23">
        <v>378.39953100000002</v>
      </c>
      <c r="F23" s="3" t="s">
        <v>4044</v>
      </c>
      <c r="G23" s="22">
        <v>4.0146458078519102E-4</v>
      </c>
      <c r="H23">
        <v>7.7078860000000002</v>
      </c>
    </row>
    <row r="24" spans="1:8">
      <c r="A24" s="3" t="s">
        <v>1074</v>
      </c>
      <c r="B24" s="22">
        <v>2.8813944076225954E-2</v>
      </c>
      <c r="C24">
        <v>705.42440599999998</v>
      </c>
      <c r="F24" s="3" t="s">
        <v>1074</v>
      </c>
      <c r="G24" s="22">
        <v>3.6103124889552647E-2</v>
      </c>
      <c r="H24">
        <v>693.15895899999998</v>
      </c>
    </row>
    <row r="25" spans="1:8">
      <c r="A25" s="3" t="s">
        <v>704</v>
      </c>
      <c r="B25" s="22">
        <v>2.0887379971773441E-2</v>
      </c>
      <c r="C25">
        <v>511.36587100000003</v>
      </c>
      <c r="F25" s="3" t="s">
        <v>704</v>
      </c>
      <c r="G25" s="22">
        <v>2.6634447555443041E-2</v>
      </c>
      <c r="H25">
        <v>511.36587199999997</v>
      </c>
    </row>
    <row r="26" spans="1:8">
      <c r="A26" s="3" t="s">
        <v>1389</v>
      </c>
      <c r="B26" s="22">
        <v>0.1782531152806737</v>
      </c>
      <c r="C26">
        <v>4364.0015970000004</v>
      </c>
      <c r="F26" s="3" t="s">
        <v>1389</v>
      </c>
      <c r="G26" s="22">
        <v>0.19180196538773536</v>
      </c>
      <c r="H26">
        <v>3682.4859639999995</v>
      </c>
    </row>
    <row r="27" spans="1:8">
      <c r="A27" s="3" t="s">
        <v>740</v>
      </c>
      <c r="B27" s="22">
        <v>3.4818130074864617E-2</v>
      </c>
      <c r="C27">
        <v>852.41918499999997</v>
      </c>
      <c r="F27" s="3" t="s">
        <v>740</v>
      </c>
      <c r="G27" s="22">
        <v>4.0937779439861571E-2</v>
      </c>
      <c r="H27">
        <v>785.98150899999996</v>
      </c>
    </row>
    <row r="28" spans="1:8">
      <c r="A28" s="3" t="s">
        <v>3644</v>
      </c>
      <c r="B28" s="22">
        <v>1.3431221786006706E-2</v>
      </c>
      <c r="C28">
        <v>328.82383700000003</v>
      </c>
      <c r="F28" s="3" t="s">
        <v>3644</v>
      </c>
      <c r="G28" s="22">
        <v>1.5154567407980714E-2</v>
      </c>
      <c r="H28">
        <v>290.95886300000001</v>
      </c>
    </row>
    <row r="29" spans="1:8">
      <c r="A29" s="3" t="s">
        <v>699</v>
      </c>
      <c r="B29" s="22">
        <v>3.3921332403820249E-3</v>
      </c>
      <c r="C29">
        <v>83.046374</v>
      </c>
      <c r="F29" s="3" t="s">
        <v>699</v>
      </c>
      <c r="G29" s="22">
        <v>4.3254632623835106E-3</v>
      </c>
      <c r="H29">
        <v>83.046374</v>
      </c>
    </row>
    <row r="30" spans="1:8">
      <c r="A30" s="3" t="s">
        <v>4045</v>
      </c>
      <c r="B30" s="22">
        <v>8.3289926261467286E-3</v>
      </c>
      <c r="C30">
        <v>203.91081</v>
      </c>
      <c r="F30" s="3" t="s">
        <v>4045</v>
      </c>
      <c r="G30" s="22">
        <v>1.0620676257050252E-2</v>
      </c>
      <c r="H30">
        <v>203.91079500000001</v>
      </c>
    </row>
    <row r="31" spans="1:8">
      <c r="A31" s="3" t="s">
        <v>2086</v>
      </c>
      <c r="B31" s="22">
        <v>1.7686386896942384E-5</v>
      </c>
      <c r="C31">
        <v>0.43299900000000002</v>
      </c>
      <c r="F31" s="3" t="s">
        <v>2086</v>
      </c>
      <c r="G31" s="22">
        <v>2.2552924092770712E-5</v>
      </c>
      <c r="H31">
        <v>0.43300300000000003</v>
      </c>
    </row>
    <row r="32" spans="1:8">
      <c r="A32" s="3" t="s">
        <v>744</v>
      </c>
      <c r="B32" s="22">
        <v>1.4051130384019411E-3</v>
      </c>
      <c r="C32">
        <v>34.400047000000001</v>
      </c>
      <c r="F32" s="3" t="s">
        <v>744</v>
      </c>
      <c r="G32" s="22">
        <v>1.7917234956310807E-3</v>
      </c>
      <c r="H32">
        <v>34.400047000000001</v>
      </c>
    </row>
    <row r="33" spans="1:8">
      <c r="A33" s="3" t="s">
        <v>2918</v>
      </c>
      <c r="B33" s="22">
        <v>1.0254256601459228E-2</v>
      </c>
      <c r="C33">
        <v>251.04521800000001</v>
      </c>
      <c r="F33" s="3" t="s">
        <v>2918</v>
      </c>
      <c r="G33" s="22">
        <v>1.3075668581636044E-2</v>
      </c>
      <c r="H33">
        <v>251.04521700000001</v>
      </c>
    </row>
    <row r="34" spans="1:8">
      <c r="A34" s="3" t="s">
        <v>4046</v>
      </c>
      <c r="B34" s="22">
        <v>5.0189833924831125E-6</v>
      </c>
      <c r="C34">
        <v>0.122875</v>
      </c>
      <c r="F34" s="3" t="s">
        <v>4046</v>
      </c>
      <c r="G34" s="22">
        <v>2.2276717792897587E-7</v>
      </c>
      <c r="H34">
        <v>4.2770000000000004E-3</v>
      </c>
    </row>
    <row r="35" spans="1:8">
      <c r="A35" s="3" t="s">
        <v>4047</v>
      </c>
      <c r="B35" s="22">
        <v>1.901184520718564E-2</v>
      </c>
      <c r="C35">
        <v>465.44893600000006</v>
      </c>
      <c r="F35" s="3" t="s">
        <v>4047</v>
      </c>
      <c r="G35" s="22">
        <v>2.9215530998718572E-3</v>
      </c>
      <c r="H35">
        <v>56.092117000000009</v>
      </c>
    </row>
    <row r="36" spans="1:8">
      <c r="A36" s="3" t="s">
        <v>3364</v>
      </c>
      <c r="B36" s="22">
        <v>1.7241139901298171E-2</v>
      </c>
      <c r="C36">
        <v>422.09844099999998</v>
      </c>
      <c r="F36" s="3" t="s">
        <v>3364</v>
      </c>
      <c r="G36" s="22">
        <v>2.1984963052359849E-2</v>
      </c>
      <c r="H36">
        <v>422.098479</v>
      </c>
    </row>
    <row r="37" spans="1:8">
      <c r="A37" s="3" t="s">
        <v>2183</v>
      </c>
      <c r="B37" s="22">
        <v>7.8977975994601202E-3</v>
      </c>
      <c r="C37">
        <v>193.35427199999998</v>
      </c>
      <c r="F37" s="3" t="s">
        <v>2183</v>
      </c>
      <c r="G37" s="22">
        <v>8.7021416208758751E-3</v>
      </c>
      <c r="H37">
        <v>167.07604800000001</v>
      </c>
    </row>
    <row r="38" spans="1:8">
      <c r="A38" s="3" t="s">
        <v>4048</v>
      </c>
      <c r="B38" s="22">
        <v>2.7016854500539721E-3</v>
      </c>
      <c r="C38">
        <v>66.142797000000002</v>
      </c>
      <c r="F38" s="3" t="s">
        <v>4048</v>
      </c>
      <c r="G38" s="22">
        <v>1.9764723321558718E-3</v>
      </c>
      <c r="H38">
        <v>37.947116999999999</v>
      </c>
    </row>
    <row r="39" spans="1:8">
      <c r="A39" s="3" t="s">
        <v>4049</v>
      </c>
      <c r="B39" s="22">
        <v>2.6623078971714797E-2</v>
      </c>
      <c r="C39">
        <v>651.78753800000004</v>
      </c>
      <c r="F39" s="3" t="s">
        <v>4050</v>
      </c>
      <c r="G39" s="22">
        <v>3.910536918850326E-4</v>
      </c>
      <c r="H39">
        <v>7.5080029999999995</v>
      </c>
    </row>
    <row r="40" spans="1:8">
      <c r="A40" s="3" t="s">
        <v>4050</v>
      </c>
      <c r="B40" s="22">
        <v>6.7131001759195078E-3</v>
      </c>
      <c r="C40">
        <v>164.35045099999999</v>
      </c>
      <c r="F40" s="3" t="s">
        <v>4051</v>
      </c>
      <c r="G40" s="22">
        <v>1</v>
      </c>
      <c r="H40">
        <v>19199.417255999993</v>
      </c>
    </row>
    <row r="41" spans="1:8">
      <c r="A41" s="3" t="s">
        <v>4051</v>
      </c>
      <c r="B41" s="22">
        <v>1</v>
      </c>
      <c r="C41">
        <v>24482.049529</v>
      </c>
    </row>
  </sheetData>
  <mergeCells count="2">
    <mergeCell ref="A1:C2"/>
    <mergeCell ref="F1:H2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26E378-64FF-4D1A-9683-FD83D539FF0D}">
  <dimension ref="A1:I79"/>
  <sheetViews>
    <sheetView tabSelected="1" topLeftCell="E8" workbookViewId="0">
      <selection activeCell="H39" sqref="H39"/>
    </sheetView>
  </sheetViews>
  <sheetFormatPr defaultColWidth="11.42578125" defaultRowHeight="15"/>
  <cols>
    <col min="1" max="1" width="17.5703125" bestFit="1" customWidth="1"/>
    <col min="2" max="2" width="20.42578125" bestFit="1" customWidth="1"/>
    <col min="3" max="3" width="73.140625" bestFit="1" customWidth="1"/>
    <col min="4" max="4" width="14.85546875" bestFit="1" customWidth="1"/>
    <col min="5" max="5" width="54.42578125" bestFit="1" customWidth="1"/>
    <col min="7" max="7" width="73.140625" bestFit="1" customWidth="1"/>
    <col min="8" max="8" width="54.42578125" bestFit="1" customWidth="1"/>
    <col min="9" max="9" width="20.7109375" bestFit="1" customWidth="1"/>
  </cols>
  <sheetData>
    <row r="1" spans="1:8">
      <c r="A1" s="2" t="s">
        <v>33</v>
      </c>
      <c r="B1" t="s">
        <v>4052</v>
      </c>
    </row>
    <row r="2" spans="1:8" ht="15.75" thickBot="1"/>
    <row r="3" spans="1:8">
      <c r="A3" s="2" t="s">
        <v>4038</v>
      </c>
      <c r="B3" t="s">
        <v>4053</v>
      </c>
      <c r="C3" t="s">
        <v>4054</v>
      </c>
      <c r="D3" t="s">
        <v>4055</v>
      </c>
      <c r="G3" s="5" t="s">
        <v>4056</v>
      </c>
      <c r="H3" s="6" t="s">
        <v>4057</v>
      </c>
    </row>
    <row r="4" spans="1:8">
      <c r="A4" s="3" t="s">
        <v>35</v>
      </c>
      <c r="B4">
        <v>721</v>
      </c>
      <c r="C4" s="4">
        <v>2.9178548360747181</v>
      </c>
      <c r="D4" s="4">
        <v>9.7487572158745799</v>
      </c>
      <c r="G4" t="str">
        <f>INDEX(Resultados!AH:AH,MATCH($C4,Resultados!M:M,0))</f>
        <v>malanga, cacao_platano, avicultura_engorde</v>
      </c>
      <c r="H4" t="str">
        <f>INDEX(Resultados!AH:AH,MATCH($D4,Resultados!M:M,0))</f>
        <v>arracacha, maiz, ganaderia_dp</v>
      </c>
    </row>
    <row r="5" spans="1:8">
      <c r="A5" s="3" t="s">
        <v>988</v>
      </c>
      <c r="B5">
        <v>23</v>
      </c>
      <c r="C5" s="4">
        <v>4.2291239078358309</v>
      </c>
      <c r="D5" s="4">
        <v>6.3220315438165642</v>
      </c>
      <c r="G5" t="str">
        <f>INDEX(Resultados!AH:AH,MATCH($C5,Resultados!M:M,0))</f>
        <v>malanga, cacao_platano, porcicultura</v>
      </c>
      <c r="H5" t="str">
        <f>INDEX(Resultados!AH:AH,MATCH($D5,Resultados!M:M,0))</f>
        <v>platano, arracacha, malanga, ganaderia_dp</v>
      </c>
    </row>
    <row r="6" spans="1:8">
      <c r="A6" s="3" t="s">
        <v>788</v>
      </c>
      <c r="B6">
        <v>79</v>
      </c>
      <c r="C6" s="4">
        <v>3.0946850020084868</v>
      </c>
      <c r="D6" s="4">
        <v>10.053351340569961</v>
      </c>
      <c r="G6" t="str">
        <f>INDEX(Resultados!AH:AH,MATCH($C6,Resultados!M:M,0))</f>
        <v>malanga, cacao_platano, avicultura_engorde</v>
      </c>
      <c r="H6" t="str">
        <f>INDEX(Resultados!AH:AH,MATCH($D6,Resultados!M:M,0))</f>
        <v>arracacha, maiz, ganaderia_dp</v>
      </c>
    </row>
    <row r="7" spans="1:8">
      <c r="A7" s="3" t="s">
        <v>354</v>
      </c>
      <c r="B7">
        <v>162</v>
      </c>
      <c r="C7" s="4">
        <v>4.2705178162474686</v>
      </c>
      <c r="D7" s="4">
        <v>9.8065090570668776</v>
      </c>
      <c r="G7" t="str">
        <f>INDEX(Resultados!AH:AH,MATCH($C7,Resultados!M:M,0))</f>
        <v>malanga, cacao_platano, porcicultura</v>
      </c>
      <c r="H7" t="str">
        <f>INDEX(Resultados!AH:AH,MATCH($D7,Resultados!M:M,0))</f>
        <v>arracacha, maiz, ganaderia_dp</v>
      </c>
    </row>
    <row r="8" spans="1:8">
      <c r="A8" s="3" t="s">
        <v>59</v>
      </c>
      <c r="B8">
        <v>569</v>
      </c>
      <c r="C8" s="4">
        <v>3.073271696548475</v>
      </c>
      <c r="D8" s="4">
        <v>10.25037143728116</v>
      </c>
      <c r="G8" t="str">
        <f>INDEX(Resultados!AH:AH,MATCH($C8,Resultados!M:M,0))</f>
        <v>malanga, cacao_platano, avicultura_engorde</v>
      </c>
      <c r="H8" t="str">
        <f>INDEX(Resultados!AH:AH,MATCH($D8,Resultados!M:M,0))</f>
        <v>arracacha, maiz, ganaderia_dp</v>
      </c>
    </row>
    <row r="9" spans="1:8">
      <c r="A9" s="3" t="s">
        <v>129</v>
      </c>
      <c r="B9">
        <v>105</v>
      </c>
      <c r="C9" s="4">
        <v>3.2337985307601418</v>
      </c>
      <c r="D9" s="4">
        <v>7.1991362064081983</v>
      </c>
      <c r="G9" t="str">
        <f>INDEX(Resultados!AH:AH,MATCH($C9,Resultados!M:M,0))</f>
        <v>malanga, cacao_platano, avicultura_engorde</v>
      </c>
      <c r="H9" t="str">
        <f>INDEX(Resultados!AH:AH,MATCH($D9,Resultados!M:M,0))</f>
        <v>arracacha, cacao_platano, ganaderia_dp</v>
      </c>
    </row>
    <row r="10" spans="1:8">
      <c r="A10" s="3" t="s">
        <v>147</v>
      </c>
      <c r="B10">
        <v>63</v>
      </c>
      <c r="C10" s="4">
        <v>3.270886648011889</v>
      </c>
      <c r="D10" s="4">
        <v>7.64914983463974</v>
      </c>
      <c r="G10" t="str">
        <f>INDEX(Resultados!AH:AH,MATCH($C10,Resultados!M:M,0))</f>
        <v>platano, malanga, avicultura_engorde</v>
      </c>
      <c r="H10" t="str">
        <f>INDEX(Resultados!AH:AH,MATCH($D10,Resultados!M:M,0))</f>
        <v>platano, arracacha, ganaderia_dp</v>
      </c>
    </row>
    <row r="11" spans="1:8">
      <c r="A11" s="3" t="s">
        <v>208</v>
      </c>
      <c r="B11">
        <v>96</v>
      </c>
      <c r="C11" s="4">
        <v>3.4805481783918282</v>
      </c>
      <c r="D11" s="4">
        <v>11.12645393304099</v>
      </c>
      <c r="G11" t="str">
        <f>INDEX(Resultados!AH:AH,MATCH($C11,Resultados!M:M,0))</f>
        <v>platano, malanga, avicultura_engorde</v>
      </c>
      <c r="H11" t="str">
        <f>INDEX(Resultados!AH:AH,MATCH($D11,Resultados!M:M,0))</f>
        <v>arracacha, maiz, ganaderia_dp</v>
      </c>
    </row>
    <row r="12" spans="1:8">
      <c r="A12" s="3" t="s">
        <v>459</v>
      </c>
      <c r="B12">
        <v>172</v>
      </c>
      <c r="C12" s="4">
        <v>4.5396130900495981</v>
      </c>
      <c r="D12" s="4">
        <v>11.01252139285441</v>
      </c>
      <c r="G12" t="str">
        <f>INDEX(Resultados!AH:AH,MATCH($C12,Resultados!M:M,0))</f>
        <v>platano, malanga, porcicultura</v>
      </c>
      <c r="H12" t="str">
        <f>INDEX(Resultados!AH:AH,MATCH($D12,Resultados!M:M,0))</f>
        <v>arracacha, maiz, ganaderia_dp</v>
      </c>
    </row>
    <row r="13" spans="1:8">
      <c r="A13" s="3" t="s">
        <v>99</v>
      </c>
      <c r="B13">
        <v>256</v>
      </c>
      <c r="C13" s="4">
        <v>3.4717635819088928</v>
      </c>
      <c r="D13" s="4">
        <v>11.58076745002101</v>
      </c>
      <c r="G13" t="str">
        <f>INDEX(Resultados!AH:AH,MATCH($C13,Resultados!M:M,0))</f>
        <v>malanga, cafe_platano_frutales_forestal, avicultura_engorde</v>
      </c>
      <c r="H13" t="str">
        <f>INDEX(Resultados!AH:AH,MATCH($D13,Resultados!M:M,0))</f>
        <v>arracacha, maiz, ganaderia_dp</v>
      </c>
    </row>
    <row r="14" spans="1:8">
      <c r="A14" s="3" t="s">
        <v>125</v>
      </c>
      <c r="B14">
        <v>158</v>
      </c>
      <c r="C14" s="4">
        <v>3.607099811593665</v>
      </c>
      <c r="D14" s="4">
        <v>11.71731001942357</v>
      </c>
      <c r="G14" t="str">
        <f>INDEX(Resultados!AH:AH,MATCH($C14,Resultados!M:M,0))</f>
        <v>malanga, cacao_platano, avicultura_engorde</v>
      </c>
      <c r="H14" t="str">
        <f>INDEX(Resultados!AH:AH,MATCH($D14,Resultados!M:M,0))</f>
        <v>arracacha, maiz, ganaderia_dp</v>
      </c>
    </row>
    <row r="15" spans="1:8">
      <c r="A15" s="3" t="s">
        <v>1977</v>
      </c>
      <c r="B15">
        <v>12</v>
      </c>
      <c r="C15" s="4">
        <v>3.8890259268489831</v>
      </c>
      <c r="D15" s="4">
        <v>6.6212676047384189</v>
      </c>
      <c r="G15" t="str">
        <f>INDEX(Resultados!AH:AH,MATCH($C15,Resultados!M:M,0))</f>
        <v>platano, malanga, avicultura_engorde</v>
      </c>
      <c r="H15" t="str">
        <f>INDEX(Resultados!AH:AH,MATCH($D15,Resultados!M:M,0))</f>
        <v>platano, arracacha, malanga</v>
      </c>
    </row>
    <row r="16" spans="1:8">
      <c r="A16" s="3" t="s">
        <v>2958</v>
      </c>
      <c r="B16">
        <v>24</v>
      </c>
      <c r="C16" s="4">
        <v>4.2182688613314214</v>
      </c>
      <c r="D16" s="4">
        <v>6.2992134699031466</v>
      </c>
      <c r="G16" t="str">
        <f>INDEX(Resultados!AH:AH,MATCH($C16,Resultados!M:M,0))</f>
        <v>cafe_platano_frutales_forestal, cacao_platano, avicultura_engorde, porcicultura</v>
      </c>
      <c r="H16" t="str">
        <f>INDEX(Resultados!AH:AH,MATCH($D16,Resultados!M:M,0))</f>
        <v>cafe_platano_frutales_forestal, cacao_platano</v>
      </c>
    </row>
    <row r="17" spans="1:9">
      <c r="A17" s="3" t="s">
        <v>422</v>
      </c>
      <c r="B17">
        <v>230</v>
      </c>
      <c r="C17" s="4">
        <v>3.9135672448876462</v>
      </c>
      <c r="D17" s="4">
        <v>12.4531169371585</v>
      </c>
      <c r="G17" t="str">
        <f>INDEX(Resultados!AH:AH,MATCH($C17,Resultados!M:M,0))</f>
        <v>platano, malanga, avicultura_engorde</v>
      </c>
      <c r="H17" t="str">
        <f>INDEX(Resultados!AH:AH,MATCH($D17,Resultados!M:M,0))</f>
        <v>arracacha, maiz, ganaderia_dp</v>
      </c>
    </row>
    <row r="18" spans="1:9">
      <c r="A18" s="3" t="s">
        <v>502</v>
      </c>
      <c r="B18">
        <v>18</v>
      </c>
      <c r="C18" s="4">
        <v>4.1247731537156067</v>
      </c>
      <c r="D18" s="4">
        <v>6.272111103633689</v>
      </c>
      <c r="G18" t="str">
        <f>INDEX(Resultados!AH:AH,MATCH($C18,Resultados!M:M,0))</f>
        <v>cafe_platano_frutales_forestal, cacao_platano, avicultura_engorde</v>
      </c>
      <c r="H18" t="str">
        <f>INDEX(Resultados!AH:AH,MATCH($D18,Resultados!M:M,0))</f>
        <v>cafe_platano_frutales_forestal, cacao_platano</v>
      </c>
    </row>
    <row r="19" spans="1:9">
      <c r="A19" s="3" t="s">
        <v>1069</v>
      </c>
      <c r="B19">
        <v>9</v>
      </c>
      <c r="C19" s="4">
        <v>4.9018740788051884</v>
      </c>
      <c r="D19" s="4">
        <v>7.8027234512443453</v>
      </c>
      <c r="G19" t="str">
        <f>INDEX(Resultados!AH:AH,MATCH($C19,Resultados!M:M,0))</f>
        <v>maiz, cacao_platano, avicultura_engorde</v>
      </c>
      <c r="H19" t="str">
        <f>INDEX(Resultados!AH:AH,MATCH($D19,Resultados!M:M,0))</f>
        <v>maiz, cacao_platano</v>
      </c>
    </row>
    <row r="20" spans="1:9">
      <c r="A20" s="3" t="s">
        <v>1074</v>
      </c>
      <c r="B20">
        <v>60</v>
      </c>
      <c r="C20" s="4">
        <v>4.8895278313294819</v>
      </c>
      <c r="D20" s="4">
        <v>8.4327401463739449</v>
      </c>
      <c r="G20" t="str">
        <f>INDEX(Resultados!AH:AH,MATCH($C20,Resultados!M:M,0))</f>
        <v>maiz, cafe_platano_frutales_forestal, cacao_platano, avicultura_engorde</v>
      </c>
      <c r="H20" t="str">
        <f>INDEX(Resultados!AH:AH,MATCH($D20,Resultados!M:M,0))</f>
        <v>maiz, cacao_platano</v>
      </c>
    </row>
    <row r="21" spans="1:9">
      <c r="A21" s="3" t="s">
        <v>704</v>
      </c>
      <c r="B21">
        <v>6</v>
      </c>
      <c r="C21" s="4">
        <v>4.4441825375503186</v>
      </c>
      <c r="D21" s="4">
        <v>6.4868869577709933</v>
      </c>
      <c r="G21" t="str">
        <f>INDEX(Resultados!AH:AH,MATCH($C21,Resultados!M:M,0))</f>
        <v>cafe_platano_frutales_forestal, cacao_platano, avicultura_engorde</v>
      </c>
      <c r="H21" t="str">
        <f>INDEX(Resultados!AH:AH,MATCH($D21,Resultados!M:M,0))</f>
        <v>cafe_platano_frutales_forestal, cacao_platano</v>
      </c>
    </row>
    <row r="22" spans="1:9">
      <c r="A22" s="3" t="s">
        <v>1389</v>
      </c>
      <c r="B22">
        <v>22</v>
      </c>
      <c r="C22" s="4">
        <v>4.6108100042709461</v>
      </c>
      <c r="D22" s="4">
        <v>6.3021430528772324</v>
      </c>
      <c r="G22" t="str">
        <f>INDEX(Resultados!AH:AH,MATCH($C22,Resultados!M:M,0))</f>
        <v>cafe_platano_frutales_forestal, cacao_platano, avicultura_engorde</v>
      </c>
      <c r="H22" t="str">
        <f>INDEX(Resultados!AH:AH,MATCH($D22,Resultados!M:M,0))</f>
        <v>cafe_platano_frutales_forestal, cacao_platano, porcicultura</v>
      </c>
    </row>
    <row r="23" spans="1:9">
      <c r="A23" s="3" t="s">
        <v>740</v>
      </c>
      <c r="B23">
        <v>24</v>
      </c>
      <c r="C23" s="4">
        <v>4.5118282189941761</v>
      </c>
      <c r="D23" s="4">
        <v>8.4087610357385998</v>
      </c>
      <c r="G23" t="str">
        <f>INDEX(Resultados!AH:AH,MATCH($C23,Resultados!M:M,0))</f>
        <v>cafe_platano_frutales_forestal, cacao_platano, avicultura_engorde</v>
      </c>
      <c r="H23" t="str">
        <f>INDEX(Resultados!AH:AH,MATCH($D23,Resultados!M:M,0))</f>
        <v>maiz, cacao_platano</v>
      </c>
    </row>
    <row r="24" spans="1:9">
      <c r="A24" s="3" t="s">
        <v>3644</v>
      </c>
      <c r="B24">
        <v>7</v>
      </c>
      <c r="C24" s="4">
        <v>5.1307334559280733</v>
      </c>
      <c r="D24" s="4">
        <v>7.5509132777828762</v>
      </c>
      <c r="G24" t="str">
        <f>INDEX(Resultados!AH:AH,MATCH($C24,Resultados!M:M,0))</f>
        <v>aguacate, maiz, cafe_platano_frutales_forestal, avicultura_engorde</v>
      </c>
      <c r="H24" t="str">
        <f>INDEX(Resultados!AH:AH,MATCH($D24,Resultados!M:M,0))</f>
        <v>maiz, cafe_platano_frutales_forestal</v>
      </c>
    </row>
    <row r="25" spans="1:9">
      <c r="A25" s="3" t="s">
        <v>699</v>
      </c>
      <c r="B25">
        <v>12</v>
      </c>
      <c r="C25" s="4">
        <v>4.4336161475887383</v>
      </c>
      <c r="D25" s="4">
        <v>8.3039314120025889</v>
      </c>
      <c r="G25" t="str">
        <f>INDEX(Resultados!AH:AH,MATCH($C25,Resultados!M:M,0))</f>
        <v>cafe_platano_frutales_forestal, cacao_platano, avicultura_engorde</v>
      </c>
      <c r="H25" t="str">
        <f>INDEX(Resultados!AH:AH,MATCH($D25,Resultados!M:M,0))</f>
        <v>maiz, cacao_platano</v>
      </c>
    </row>
    <row r="26" spans="1:9">
      <c r="A26" s="3" t="s">
        <v>2086</v>
      </c>
      <c r="B26">
        <v>6</v>
      </c>
      <c r="C26" s="4">
        <v>6.5109381774802912</v>
      </c>
      <c r="D26" s="4">
        <v>8.2492100121086338</v>
      </c>
      <c r="G26" t="str">
        <f>INDEX(Resultados!AH:AH,MATCH($C26,Resultados!M:M,0))</f>
        <v>maiz, cafe_platano_frutales_forestal, cacao_platano, porcicultura</v>
      </c>
      <c r="H26" t="str">
        <f>INDEX(Resultados!AH:AH,MATCH($D26,Resultados!M:M,0))</f>
        <v>maiz, cacao_platano</v>
      </c>
    </row>
    <row r="27" spans="1:9">
      <c r="A27" s="3" t="s">
        <v>744</v>
      </c>
      <c r="B27">
        <v>12</v>
      </c>
      <c r="C27" s="4">
        <v>4.5147441243145163</v>
      </c>
      <c r="D27" s="4">
        <v>8.3879438217565827</v>
      </c>
      <c r="G27" t="str">
        <f>INDEX(Resultados!AH:AH,MATCH($C27,Resultados!M:M,0))</f>
        <v>cafe_platano_frutales_forestal, cacao_platano, avicultura_engorde</v>
      </c>
      <c r="H27" t="str">
        <f>INDEX(Resultados!AH:AH,MATCH($D27,Resultados!M:M,0))</f>
        <v>maiz, cacao_platano</v>
      </c>
    </row>
    <row r="28" spans="1:9">
      <c r="A28" s="3" t="s">
        <v>2918</v>
      </c>
      <c r="B28">
        <v>24</v>
      </c>
      <c r="C28" s="4">
        <v>4.4949523908219859</v>
      </c>
      <c r="D28" s="4">
        <v>8.4009282105878285</v>
      </c>
      <c r="G28" t="str">
        <f>INDEX(Resultados!AH:AH,MATCH($C28,Resultados!M:M,0))</f>
        <v>cafe_platano_frutales_forestal, cacao_platano, avicultura_engorde</v>
      </c>
      <c r="H28" t="str">
        <f>INDEX(Resultados!AH:AH,MATCH($D28,Resultados!M:M,0))</f>
        <v>maiz, cacao_platano</v>
      </c>
    </row>
    <row r="29" spans="1:9">
      <c r="A29" s="3" t="s">
        <v>3364</v>
      </c>
      <c r="B29">
        <v>7</v>
      </c>
      <c r="C29" s="4">
        <v>8.0821090402803115</v>
      </c>
      <c r="D29" s="4">
        <v>8.2184768822635412</v>
      </c>
      <c r="G29" t="str">
        <f>INDEX(Resultados!AH:AH,MATCH($C29,Resultados!M:M,0))</f>
        <v>cafe_platano_frutales_forestal, cacao_platano</v>
      </c>
      <c r="H29" t="str">
        <f>INDEX(Resultados!AH:AH,MATCH($D29,Resultados!M:M,0))</f>
        <v>cafe_platano_frutales_forestal, cacao_platano</v>
      </c>
    </row>
    <row r="30" spans="1:9">
      <c r="A30" s="3" t="s">
        <v>2183</v>
      </c>
      <c r="B30">
        <v>21</v>
      </c>
      <c r="C30" s="4">
        <v>5.2144322383455846</v>
      </c>
      <c r="D30" s="4">
        <v>8.2846253885219809</v>
      </c>
      <c r="G30" t="str">
        <f>INDEX(Resultados!AH:AH,MATCH($C30,Resultados!M:M,0))</f>
        <v>aguacate, cacao_platano, avicultura_engorde</v>
      </c>
      <c r="H30" t="str">
        <f>INDEX(Resultados!AH:AH,MATCH($D30,Resultados!M:M,0))</f>
        <v>cafe_platano_frutales_forestal, cacao_platano</v>
      </c>
    </row>
    <row r="31" spans="1:9">
      <c r="A31" s="3" t="s">
        <v>4051</v>
      </c>
      <c r="B31">
        <v>2898</v>
      </c>
      <c r="C31" s="4">
        <v>2.9178548360747181</v>
      </c>
      <c r="D31" s="4">
        <v>12.4531169371585</v>
      </c>
    </row>
    <row r="32" spans="1:9" ht="37.5">
      <c r="B32" s="11" t="s">
        <v>4058</v>
      </c>
      <c r="G32" s="17" t="s">
        <v>4059</v>
      </c>
      <c r="H32" s="18" t="s">
        <v>4060</v>
      </c>
      <c r="I32" s="19" t="s">
        <v>4061</v>
      </c>
    </row>
    <row r="33" spans="1:9">
      <c r="G33" s="20">
        <v>5845</v>
      </c>
      <c r="H33" s="20">
        <v>2898</v>
      </c>
      <c r="I33" s="20">
        <f>G33-H33</f>
        <v>2947</v>
      </c>
    </row>
    <row r="34" spans="1:9">
      <c r="G34" s="17" t="s">
        <v>4062</v>
      </c>
      <c r="H34" s="18" t="s">
        <v>4063</v>
      </c>
      <c r="I34" s="19" t="s">
        <v>4064</v>
      </c>
    </row>
    <row r="35" spans="1:9">
      <c r="A35" s="80" t="s">
        <v>4065</v>
      </c>
      <c r="B35" s="81"/>
      <c r="G35" s="21">
        <v>34</v>
      </c>
      <c r="H35">
        <v>27</v>
      </c>
      <c r="I35" s="20">
        <f>G35-H35</f>
        <v>7</v>
      </c>
    </row>
    <row r="36" spans="1:9" ht="15.75" thickBot="1">
      <c r="A36" s="82"/>
      <c r="B36" s="83"/>
    </row>
    <row r="37" spans="1:9" ht="36">
      <c r="A37" s="7" t="s">
        <v>4066</v>
      </c>
      <c r="B37" s="8" t="s">
        <v>4067</v>
      </c>
      <c r="C37" s="8" t="s">
        <v>4068</v>
      </c>
      <c r="D37" s="9" t="s">
        <v>4069</v>
      </c>
      <c r="E37" s="8" t="s">
        <v>4070</v>
      </c>
      <c r="F37" s="10" t="s">
        <v>4071</v>
      </c>
      <c r="G37" s="2" t="s">
        <v>4072</v>
      </c>
      <c r="H37" t="s">
        <v>4073</v>
      </c>
    </row>
    <row r="38" spans="1:9">
      <c r="A38" s="70" t="s">
        <v>35</v>
      </c>
      <c r="B38" s="4">
        <v>2.9178548360747181</v>
      </c>
      <c r="C38" t="s">
        <v>42</v>
      </c>
      <c r="D38" s="4">
        <v>9.7487572158745799</v>
      </c>
      <c r="E38" t="s">
        <v>3734</v>
      </c>
      <c r="F38">
        <v>721</v>
      </c>
      <c r="G38" s="3">
        <v>0</v>
      </c>
      <c r="H38">
        <v>2947</v>
      </c>
    </row>
    <row r="39" spans="1:9">
      <c r="A39" s="70" t="s">
        <v>988</v>
      </c>
      <c r="B39" s="4">
        <v>4.2291239078358309</v>
      </c>
      <c r="C39" t="s">
        <v>303</v>
      </c>
      <c r="D39" s="4">
        <v>6.3220315438165642</v>
      </c>
      <c r="E39" t="s">
        <v>1799</v>
      </c>
      <c r="F39">
        <v>23</v>
      </c>
      <c r="G39" s="3">
        <v>1</v>
      </c>
      <c r="H39">
        <v>2898</v>
      </c>
    </row>
    <row r="40" spans="1:9">
      <c r="A40" s="46" t="s">
        <v>788</v>
      </c>
      <c r="B40" s="4">
        <v>3.0946850020084868</v>
      </c>
      <c r="C40" t="s">
        <v>42</v>
      </c>
      <c r="D40" s="4">
        <v>10.053351340569961</v>
      </c>
      <c r="E40" t="s">
        <v>3734</v>
      </c>
      <c r="F40">
        <v>79</v>
      </c>
      <c r="G40" s="3" t="s">
        <v>4051</v>
      </c>
      <c r="H40">
        <v>5845</v>
      </c>
    </row>
    <row r="41" spans="1:9">
      <c r="A41" s="46" t="s">
        <v>354</v>
      </c>
      <c r="B41" s="4">
        <v>4.2705178162474686</v>
      </c>
      <c r="C41" t="s">
        <v>303</v>
      </c>
      <c r="D41" s="4">
        <v>9.8065090570668776</v>
      </c>
      <c r="E41" t="s">
        <v>3734</v>
      </c>
      <c r="F41">
        <v>162</v>
      </c>
    </row>
    <row r="42" spans="1:9">
      <c r="A42" s="47" t="s">
        <v>59</v>
      </c>
      <c r="B42" s="4">
        <v>3.073271696548475</v>
      </c>
      <c r="C42" t="s">
        <v>42</v>
      </c>
      <c r="D42" s="4">
        <v>10.25037143728116</v>
      </c>
      <c r="E42" t="s">
        <v>3734</v>
      </c>
      <c r="F42">
        <v>569</v>
      </c>
    </row>
    <row r="43" spans="1:9">
      <c r="A43" s="48" t="s">
        <v>129</v>
      </c>
      <c r="B43" s="4">
        <v>3.2337985307601418</v>
      </c>
      <c r="C43" t="s">
        <v>42</v>
      </c>
      <c r="D43" s="4">
        <v>7.1991362064081983</v>
      </c>
      <c r="E43" t="s">
        <v>2457</v>
      </c>
      <c r="F43">
        <v>105</v>
      </c>
    </row>
    <row r="44" spans="1:9">
      <c r="A44" s="48" t="s">
        <v>147</v>
      </c>
      <c r="B44" s="4">
        <v>3.270886648011889</v>
      </c>
      <c r="C44" t="s">
        <v>54</v>
      </c>
      <c r="D44" s="4">
        <v>7.64914983463974</v>
      </c>
      <c r="E44" t="s">
        <v>2627</v>
      </c>
      <c r="F44">
        <v>63</v>
      </c>
    </row>
    <row r="45" spans="1:9">
      <c r="A45" s="71" t="s">
        <v>208</v>
      </c>
      <c r="B45" s="4">
        <v>3.4805481783918282</v>
      </c>
      <c r="C45" t="s">
        <v>54</v>
      </c>
      <c r="D45" s="4">
        <v>11.12645393304099</v>
      </c>
      <c r="E45" t="s">
        <v>3734</v>
      </c>
      <c r="F45">
        <v>96</v>
      </c>
    </row>
    <row r="46" spans="1:9">
      <c r="A46" s="71" t="s">
        <v>459</v>
      </c>
      <c r="B46" s="4">
        <v>4.5396130900495981</v>
      </c>
      <c r="C46" t="s">
        <v>329</v>
      </c>
      <c r="D46" s="4">
        <v>11.01252139285441</v>
      </c>
      <c r="E46" t="s">
        <v>3734</v>
      </c>
      <c r="F46">
        <v>172</v>
      </c>
    </row>
    <row r="47" spans="1:9">
      <c r="A47" s="49" t="s">
        <v>99</v>
      </c>
      <c r="B47" s="4">
        <v>3.4717635819088928</v>
      </c>
      <c r="C47" t="s">
        <v>104</v>
      </c>
      <c r="D47" s="4">
        <v>11.58076745002101</v>
      </c>
      <c r="E47" t="s">
        <v>3734</v>
      </c>
      <c r="F47">
        <v>256</v>
      </c>
    </row>
    <row r="48" spans="1:9">
      <c r="A48" s="49" t="s">
        <v>125</v>
      </c>
      <c r="B48" s="4">
        <v>3.607099811593665</v>
      </c>
      <c r="C48" t="s">
        <v>42</v>
      </c>
      <c r="D48" s="4">
        <v>11.71731001942357</v>
      </c>
      <c r="E48" t="s">
        <v>3734</v>
      </c>
      <c r="F48">
        <v>158</v>
      </c>
    </row>
    <row r="49" spans="1:6">
      <c r="A49" s="49" t="s">
        <v>1977</v>
      </c>
      <c r="B49" s="4">
        <v>3.8890259268489831</v>
      </c>
      <c r="C49" t="s">
        <v>54</v>
      </c>
      <c r="D49" s="4">
        <v>6.6212676047384189</v>
      </c>
      <c r="E49" t="s">
        <v>844</v>
      </c>
      <c r="F49">
        <v>12</v>
      </c>
    </row>
    <row r="50" spans="1:6">
      <c r="A50" s="50" t="s">
        <v>2958</v>
      </c>
      <c r="B50" s="4">
        <v>4.2182688613314214</v>
      </c>
      <c r="C50" t="s">
        <v>2966</v>
      </c>
      <c r="D50" s="4">
        <v>6.2992134699031466</v>
      </c>
      <c r="E50" t="s">
        <v>1405</v>
      </c>
      <c r="F50">
        <v>24</v>
      </c>
    </row>
    <row r="51" spans="1:6">
      <c r="A51" s="50" t="s">
        <v>422</v>
      </c>
      <c r="B51" s="4">
        <v>3.9135672448876462</v>
      </c>
      <c r="C51" t="s">
        <v>54</v>
      </c>
      <c r="D51" s="4">
        <v>12.4531169371585</v>
      </c>
      <c r="E51" t="s">
        <v>3734</v>
      </c>
      <c r="F51">
        <v>230</v>
      </c>
    </row>
    <row r="52" spans="1:6">
      <c r="A52" s="50" t="s">
        <v>502</v>
      </c>
      <c r="B52" s="4">
        <v>4.1247731537156067</v>
      </c>
      <c r="C52" t="s">
        <v>219</v>
      </c>
      <c r="D52" s="4">
        <v>6.272111103633689</v>
      </c>
      <c r="E52" t="s">
        <v>1405</v>
      </c>
      <c r="F52">
        <v>18</v>
      </c>
    </row>
    <row r="53" spans="1:6">
      <c r="A53" s="50" t="s">
        <v>1069</v>
      </c>
      <c r="B53" s="4">
        <v>4.9018740788051884</v>
      </c>
      <c r="C53" t="s">
        <v>277</v>
      </c>
      <c r="D53" s="4">
        <v>7.8027234512443453</v>
      </c>
      <c r="E53" t="s">
        <v>1590</v>
      </c>
      <c r="F53">
        <v>9</v>
      </c>
    </row>
    <row r="54" spans="1:6">
      <c r="A54" s="51" t="s">
        <v>1074</v>
      </c>
      <c r="B54" s="4">
        <v>4.8895278313294819</v>
      </c>
      <c r="C54" t="s">
        <v>446</v>
      </c>
      <c r="D54" s="4">
        <v>8.4327401463739449</v>
      </c>
      <c r="E54" t="s">
        <v>1590</v>
      </c>
      <c r="F54">
        <v>60</v>
      </c>
    </row>
    <row r="55" spans="1:6">
      <c r="A55" s="51" t="s">
        <v>704</v>
      </c>
      <c r="B55" s="4">
        <v>4.4441825375503186</v>
      </c>
      <c r="C55" t="s">
        <v>219</v>
      </c>
      <c r="D55" s="4">
        <v>6.4868869577709933</v>
      </c>
      <c r="E55" t="s">
        <v>1405</v>
      </c>
      <c r="F55">
        <v>6</v>
      </c>
    </row>
    <row r="56" spans="1:6">
      <c r="A56" s="51" t="s">
        <v>1389</v>
      </c>
      <c r="B56" s="4">
        <v>4.6108100042709461</v>
      </c>
      <c r="C56" t="s">
        <v>219</v>
      </c>
      <c r="D56" s="4">
        <v>6.3021430528772324</v>
      </c>
      <c r="E56" t="s">
        <v>1099</v>
      </c>
      <c r="F56">
        <v>22</v>
      </c>
    </row>
    <row r="57" spans="1:6">
      <c r="A57" s="51" t="s">
        <v>740</v>
      </c>
      <c r="B57" s="4">
        <v>4.5118282189941761</v>
      </c>
      <c r="C57" t="s">
        <v>219</v>
      </c>
      <c r="D57" s="4">
        <v>8.4087610357385998</v>
      </c>
      <c r="E57" t="s">
        <v>1590</v>
      </c>
      <c r="F57">
        <v>24</v>
      </c>
    </row>
    <row r="58" spans="1:6">
      <c r="A58" s="51" t="s">
        <v>3644</v>
      </c>
      <c r="B58" s="4">
        <v>5.1307334559280733</v>
      </c>
      <c r="C58" t="s">
        <v>3648</v>
      </c>
      <c r="D58" s="4">
        <v>7.5509132777828762</v>
      </c>
      <c r="E58" t="s">
        <v>2306</v>
      </c>
      <c r="F58">
        <v>7</v>
      </c>
    </row>
    <row r="59" spans="1:6">
      <c r="A59" s="51" t="s">
        <v>699</v>
      </c>
      <c r="B59" s="4">
        <v>4.4336161475887383</v>
      </c>
      <c r="C59" t="s">
        <v>219</v>
      </c>
      <c r="D59" s="4">
        <v>8.3039314120025889</v>
      </c>
      <c r="E59" t="s">
        <v>1590</v>
      </c>
      <c r="F59">
        <v>12</v>
      </c>
    </row>
    <row r="60" spans="1:6">
      <c r="A60" s="51" t="s">
        <v>2086</v>
      </c>
      <c r="B60" s="4">
        <v>6.5109381774802912</v>
      </c>
      <c r="C60" t="s">
        <v>1620</v>
      </c>
      <c r="D60" s="4">
        <v>8.2492100121086338</v>
      </c>
      <c r="E60" t="s">
        <v>1590</v>
      </c>
      <c r="F60">
        <v>6</v>
      </c>
    </row>
    <row r="61" spans="1:6">
      <c r="A61" s="51" t="s">
        <v>744</v>
      </c>
      <c r="B61" s="4">
        <v>4.5147441243145163</v>
      </c>
      <c r="C61" t="s">
        <v>219</v>
      </c>
      <c r="D61" s="4">
        <v>8.3879438217565827</v>
      </c>
      <c r="E61" t="s">
        <v>1590</v>
      </c>
      <c r="F61">
        <v>12</v>
      </c>
    </row>
    <row r="62" spans="1:6">
      <c r="A62" s="51" t="s">
        <v>2918</v>
      </c>
      <c r="B62" s="4">
        <v>4.4949523908219859</v>
      </c>
      <c r="C62" t="s">
        <v>219</v>
      </c>
      <c r="D62" s="4">
        <v>8.4009282105878285</v>
      </c>
      <c r="E62" t="s">
        <v>1590</v>
      </c>
      <c r="F62">
        <v>24</v>
      </c>
    </row>
    <row r="63" spans="1:6">
      <c r="A63" s="72" t="s">
        <v>3364</v>
      </c>
      <c r="B63" s="4">
        <v>8.0821090402803115</v>
      </c>
      <c r="C63" t="s">
        <v>1405</v>
      </c>
      <c r="D63" s="4">
        <v>8.2184768822635412</v>
      </c>
      <c r="E63" t="s">
        <v>1405</v>
      </c>
      <c r="F63">
        <v>7</v>
      </c>
    </row>
    <row r="64" spans="1:6">
      <c r="A64" s="52" t="s">
        <v>2183</v>
      </c>
      <c r="B64" s="4">
        <v>5.2144322383455846</v>
      </c>
      <c r="C64" t="s">
        <v>2188</v>
      </c>
      <c r="D64" s="4">
        <v>8.2846253885219809</v>
      </c>
      <c r="E64" t="s">
        <v>1405</v>
      </c>
      <c r="F64">
        <v>21</v>
      </c>
    </row>
    <row r="65" spans="1:6" ht="24.75" thickBot="1">
      <c r="A65" s="13" t="s">
        <v>4074</v>
      </c>
      <c r="B65" s="16">
        <v>2.9178548360747181</v>
      </c>
      <c r="C65" s="14" t="s">
        <v>4075</v>
      </c>
      <c r="D65" s="16">
        <v>12.4531169371585</v>
      </c>
      <c r="E65" s="14" t="s">
        <v>4076</v>
      </c>
      <c r="F65" s="12">
        <v>2898</v>
      </c>
    </row>
    <row r="67" spans="1:6">
      <c r="C67" s="73" t="s">
        <v>4077</v>
      </c>
    </row>
    <row r="68" spans="1:6">
      <c r="C68" s="44">
        <v>2</v>
      </c>
    </row>
    <row r="69" spans="1:6">
      <c r="C69" s="45" t="s">
        <v>4078</v>
      </c>
    </row>
    <row r="70" spans="1:6">
      <c r="C70" s="70" t="s">
        <v>4079</v>
      </c>
    </row>
    <row r="71" spans="1:6">
      <c r="C71" s="46" t="s">
        <v>4080</v>
      </c>
    </row>
    <row r="72" spans="1:6">
      <c r="C72" s="47" t="s">
        <v>4081</v>
      </c>
    </row>
    <row r="73" spans="1:6">
      <c r="C73" s="48" t="s">
        <v>4082</v>
      </c>
    </row>
    <row r="74" spans="1:6">
      <c r="C74" s="71" t="s">
        <v>4083</v>
      </c>
    </row>
    <row r="75" spans="1:6">
      <c r="C75" s="49" t="s">
        <v>4084</v>
      </c>
    </row>
    <row r="76" spans="1:6">
      <c r="C76" s="50" t="s">
        <v>4085</v>
      </c>
    </row>
    <row r="77" spans="1:6">
      <c r="C77" s="51" t="s">
        <v>4086</v>
      </c>
    </row>
    <row r="78" spans="1:6">
      <c r="C78" s="72" t="s">
        <v>4087</v>
      </c>
    </row>
    <row r="79" spans="1:6">
      <c r="C79" s="53">
        <v>13</v>
      </c>
    </row>
  </sheetData>
  <mergeCells count="1">
    <mergeCell ref="A35:B36"/>
  </mergeCells>
  <pageMargins left="0.7" right="0.7" top="0.75" bottom="0.75" header="0.3" footer="0.3"/>
  <pageSetup paperSize="9" orientation="portrait"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994F51-829C-4541-B369-95E4FF380D49}">
  <dimension ref="A1:C31"/>
  <sheetViews>
    <sheetView topLeftCell="A19" workbookViewId="0">
      <selection activeCell="C31" sqref="C31"/>
    </sheetView>
  </sheetViews>
  <sheetFormatPr defaultColWidth="11.42578125" defaultRowHeight="15"/>
  <cols>
    <col min="1" max="1" width="16.5703125" bestFit="1" customWidth="1"/>
    <col min="2" max="2" width="20.5703125" bestFit="1" customWidth="1"/>
    <col min="3" max="3" width="22.140625" bestFit="1" customWidth="1"/>
  </cols>
  <sheetData>
    <row r="1" spans="1:3">
      <c r="A1" s="2" t="s">
        <v>33</v>
      </c>
      <c r="B1" t="s">
        <v>4052</v>
      </c>
    </row>
    <row r="3" spans="1:3">
      <c r="A3" s="2" t="s">
        <v>4038</v>
      </c>
      <c r="B3" t="s">
        <v>4088</v>
      </c>
      <c r="C3" t="s">
        <v>4089</v>
      </c>
    </row>
    <row r="4" spans="1:3">
      <c r="A4" s="3" t="s">
        <v>35</v>
      </c>
      <c r="B4" s="4">
        <v>2.9246759051183201E-2</v>
      </c>
      <c r="C4" s="4">
        <v>4.9165896835922593</v>
      </c>
    </row>
    <row r="5" spans="1:3">
      <c r="A5" s="3" t="s">
        <v>988</v>
      </c>
      <c r="B5" s="4">
        <v>1.507682673143474</v>
      </c>
      <c r="C5" s="4">
        <v>2.2538042453706049</v>
      </c>
    </row>
    <row r="6" spans="1:3">
      <c r="A6" s="3" t="s">
        <v>788</v>
      </c>
      <c r="B6" s="4">
        <v>2.6351242792102272</v>
      </c>
      <c r="C6" s="4">
        <v>8.5604286664953229</v>
      </c>
    </row>
    <row r="7" spans="1:3">
      <c r="A7" s="3" t="s">
        <v>354</v>
      </c>
      <c r="B7" s="4">
        <v>4.2705752090651229E-2</v>
      </c>
      <c r="C7" s="4">
        <v>1.5543316855450999</v>
      </c>
    </row>
    <row r="8" spans="1:3">
      <c r="A8" s="3" t="s">
        <v>59</v>
      </c>
      <c r="B8" s="4">
        <v>3.0732716965484751E-2</v>
      </c>
      <c r="C8" s="4">
        <v>1.624683872809064</v>
      </c>
    </row>
    <row r="9" spans="1:3">
      <c r="A9" s="3" t="s">
        <v>129</v>
      </c>
      <c r="B9" s="4">
        <v>0.51255706712548255</v>
      </c>
      <c r="C9" s="4">
        <v>6.1300644797565811</v>
      </c>
    </row>
    <row r="10" spans="1:3">
      <c r="A10" s="3" t="s">
        <v>147</v>
      </c>
      <c r="B10" s="4">
        <v>0.51843553370988438</v>
      </c>
      <c r="C10" s="4">
        <v>1.212390248790399</v>
      </c>
    </row>
    <row r="11" spans="1:3">
      <c r="A11" s="3" t="s">
        <v>208</v>
      </c>
      <c r="B11" s="4">
        <v>0.55166688627510474</v>
      </c>
      <c r="C11" s="4">
        <v>1.763542948386996</v>
      </c>
    </row>
    <row r="12" spans="1:3">
      <c r="A12" s="3" t="s">
        <v>459</v>
      </c>
      <c r="B12" s="4">
        <v>4.5396130900495983E-2</v>
      </c>
      <c r="C12" s="4">
        <v>1.745484640767424</v>
      </c>
    </row>
    <row r="13" spans="1:3">
      <c r="A13" s="3" t="s">
        <v>99</v>
      </c>
      <c r="B13" s="4">
        <v>3.4717635819088932E-2</v>
      </c>
      <c r="C13" s="4">
        <v>1.835551640828329</v>
      </c>
    </row>
    <row r="14" spans="1:3">
      <c r="A14" s="3" t="s">
        <v>125</v>
      </c>
      <c r="B14" s="4">
        <v>3.6070998115936649E-2</v>
      </c>
      <c r="C14" s="4">
        <v>0.1171731001942357</v>
      </c>
    </row>
    <row r="15" spans="1:3">
      <c r="A15" s="3" t="s">
        <v>1977</v>
      </c>
      <c r="B15" s="4">
        <v>3.3115055767119088</v>
      </c>
      <c r="C15" s="4">
        <v>5.6380093654347636</v>
      </c>
    </row>
    <row r="16" spans="1:3">
      <c r="A16" s="3" t="s">
        <v>2958</v>
      </c>
      <c r="B16" s="4">
        <v>4.2182688613314214</v>
      </c>
      <c r="C16" s="4">
        <v>6.2992134699031466</v>
      </c>
    </row>
    <row r="17" spans="1:3">
      <c r="A17" s="3" t="s">
        <v>422</v>
      </c>
      <c r="B17" s="4">
        <v>0.63786438982280935</v>
      </c>
      <c r="C17" s="4">
        <v>7.8967044720319324</v>
      </c>
    </row>
    <row r="18" spans="1:3">
      <c r="A18" s="3" t="s">
        <v>502</v>
      </c>
      <c r="B18" s="4">
        <v>0.65377654486392367</v>
      </c>
      <c r="C18" s="4">
        <v>0.99412960992593968</v>
      </c>
    </row>
    <row r="19" spans="1:3">
      <c r="A19" s="3" t="s">
        <v>1069</v>
      </c>
      <c r="B19" s="4">
        <v>0.77694704149062221</v>
      </c>
      <c r="C19" s="4">
        <v>3.9318181612679401</v>
      </c>
    </row>
    <row r="20" spans="1:3">
      <c r="A20" s="3" t="s">
        <v>1074</v>
      </c>
      <c r="B20" s="4">
        <v>0.77499016126572284</v>
      </c>
      <c r="C20" s="4">
        <v>3.0062718621823108</v>
      </c>
    </row>
    <row r="21" spans="1:3">
      <c r="A21" s="3" t="s">
        <v>704</v>
      </c>
      <c r="B21" s="4">
        <v>0.70440293220172567</v>
      </c>
      <c r="C21" s="4">
        <v>1.028171582806702</v>
      </c>
    </row>
    <row r="22" spans="1:3">
      <c r="A22" s="3" t="s">
        <v>1389</v>
      </c>
      <c r="B22" s="4">
        <v>1.6437537665225921</v>
      </c>
      <c r="C22" s="4">
        <v>6.228170651883886</v>
      </c>
    </row>
    <row r="23" spans="1:3">
      <c r="A23" s="3" t="s">
        <v>740</v>
      </c>
      <c r="B23" s="4">
        <v>0.71512477271057695</v>
      </c>
      <c r="C23" s="4">
        <v>1.3327886241645679</v>
      </c>
    </row>
    <row r="24" spans="1:3">
      <c r="A24" s="3" t="s">
        <v>3644</v>
      </c>
      <c r="B24" s="4">
        <v>5.1307334559280733</v>
      </c>
      <c r="C24" s="4">
        <v>7.5509132777828762</v>
      </c>
    </row>
    <row r="25" spans="1:3">
      <c r="A25" s="3" t="s">
        <v>699</v>
      </c>
      <c r="B25" s="4">
        <v>0.70272815939281508</v>
      </c>
      <c r="C25" s="4">
        <v>1.3161731288024101</v>
      </c>
    </row>
    <row r="26" spans="1:3">
      <c r="A26" s="3" t="s">
        <v>2086</v>
      </c>
      <c r="B26" s="4">
        <v>6.510938177480291E-2</v>
      </c>
      <c r="C26" s="4">
        <v>8.2492100121086334E-2</v>
      </c>
    </row>
    <row r="27" spans="1:3">
      <c r="A27" s="3" t="s">
        <v>744</v>
      </c>
      <c r="B27" s="4">
        <v>0.7155869437038509</v>
      </c>
      <c r="C27" s="4">
        <v>1.329489095748418</v>
      </c>
    </row>
    <row r="28" spans="1:3">
      <c r="A28" s="3" t="s">
        <v>2918</v>
      </c>
      <c r="B28" s="4">
        <v>3.8274519607849209</v>
      </c>
      <c r="C28" s="4">
        <v>7.1533903713155356</v>
      </c>
    </row>
    <row r="29" spans="1:3">
      <c r="A29" s="3" t="s">
        <v>3364</v>
      </c>
      <c r="B29" s="4">
        <v>8.218476882263541E-2</v>
      </c>
      <c r="C29" s="4">
        <v>1.2987744858294821</v>
      </c>
    </row>
    <row r="30" spans="1:3">
      <c r="A30" s="3" t="s">
        <v>2183</v>
      </c>
      <c r="B30" s="4">
        <v>1.862713805910976</v>
      </c>
      <c r="C30" s="4">
        <v>7.0471834866455394</v>
      </c>
    </row>
    <row r="31" spans="1:3">
      <c r="A31" s="3" t="s">
        <v>4051</v>
      </c>
      <c r="B31" s="4">
        <v>2.9246759051183201E-2</v>
      </c>
      <c r="C31" s="4">
        <v>8.5604286664953229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FB8918-0DA8-4CE0-A615-D0629CD45791}">
  <dimension ref="A1:C31"/>
  <sheetViews>
    <sheetView workbookViewId="0">
      <selection activeCell="B4" sqref="B4:C31"/>
    </sheetView>
  </sheetViews>
  <sheetFormatPr defaultColWidth="11.42578125" defaultRowHeight="15"/>
  <cols>
    <col min="1" max="1" width="16.5703125" bestFit="1" customWidth="1"/>
    <col min="2" max="2" width="18.85546875" bestFit="1" customWidth="1"/>
    <col min="3" max="3" width="17.7109375" bestFit="1" customWidth="1"/>
  </cols>
  <sheetData>
    <row r="1" spans="1:3">
      <c r="A1" s="2" t="s">
        <v>33</v>
      </c>
      <c r="B1" t="s">
        <v>4052</v>
      </c>
    </row>
    <row r="3" spans="1:3">
      <c r="A3" s="2" t="s">
        <v>4038</v>
      </c>
      <c r="B3" t="s">
        <v>4090</v>
      </c>
      <c r="C3" t="s">
        <v>4091</v>
      </c>
    </row>
    <row r="4" spans="1:3">
      <c r="A4" s="3" t="s">
        <v>35</v>
      </c>
      <c r="B4" s="15">
        <v>0.79438979830306455</v>
      </c>
      <c r="C4" s="15">
        <v>2.6541119121752779</v>
      </c>
    </row>
    <row r="5" spans="1:3">
      <c r="A5" s="3" t="s">
        <v>988</v>
      </c>
      <c r="B5" s="15">
        <v>1.1513845194108021</v>
      </c>
      <c r="C5" s="15">
        <v>1.721181362714457</v>
      </c>
    </row>
    <row r="6" spans="1:3">
      <c r="A6" s="3" t="s">
        <v>788</v>
      </c>
      <c r="B6" s="15">
        <v>0.84253204243162994</v>
      </c>
      <c r="C6" s="15">
        <v>2.7370380613070049</v>
      </c>
    </row>
    <row r="7" spans="1:3">
      <c r="A7" s="3" t="s">
        <v>354</v>
      </c>
      <c r="B7" s="15">
        <v>1.162654065156379</v>
      </c>
      <c r="C7" s="15">
        <v>2.6698349265312959</v>
      </c>
    </row>
    <row r="8" spans="1:3">
      <c r="A8" s="3" t="s">
        <v>59</v>
      </c>
      <c r="B8" s="15">
        <v>0.83670224199225507</v>
      </c>
      <c r="C8" s="15">
        <v>2.790677040516337</v>
      </c>
    </row>
    <row r="9" spans="1:3">
      <c r="A9" s="3" t="s">
        <v>129</v>
      </c>
      <c r="B9" s="15">
        <v>0.88040588272003872</v>
      </c>
      <c r="C9" s="15">
        <v>1.9599742551477819</v>
      </c>
    </row>
    <row r="10" spans="1:3">
      <c r="A10" s="3" t="s">
        <v>147</v>
      </c>
      <c r="B10" s="15">
        <v>0.89050317118648281</v>
      </c>
      <c r="C10" s="15">
        <v>2.082491054456892</v>
      </c>
    </row>
    <row r="11" spans="1:3">
      <c r="A11" s="3" t="s">
        <v>208</v>
      </c>
      <c r="B11" s="15">
        <v>0.94758379725850805</v>
      </c>
      <c r="C11" s="15">
        <v>3.0291916466917872</v>
      </c>
    </row>
    <row r="12" spans="1:3">
      <c r="A12" s="3" t="s">
        <v>459</v>
      </c>
      <c r="B12" s="15">
        <v>1.235915605667953</v>
      </c>
      <c r="C12" s="15">
        <v>2.9981733634996299</v>
      </c>
    </row>
    <row r="13" spans="1:3">
      <c r="A13" s="3" t="s">
        <v>99</v>
      </c>
      <c r="B13" s="15">
        <v>0.94519217936786626</v>
      </c>
      <c r="C13" s="15">
        <v>3.152879096340798</v>
      </c>
    </row>
    <row r="14" spans="1:3">
      <c r="A14" s="3" t="s">
        <v>125</v>
      </c>
      <c r="B14" s="15">
        <v>0.98203764504120716</v>
      </c>
      <c r="C14" s="15">
        <v>3.1900529895812868</v>
      </c>
    </row>
    <row r="15" spans="1:3">
      <c r="A15" s="3" t="s">
        <v>1977</v>
      </c>
      <c r="B15" s="15">
        <v>1.058792398932707</v>
      </c>
      <c r="C15" s="15">
        <v>1.802648771970669</v>
      </c>
    </row>
    <row r="16" spans="1:3">
      <c r="A16" s="3" t="s">
        <v>2958</v>
      </c>
      <c r="B16" s="15">
        <v>1.1484292187917999</v>
      </c>
      <c r="C16" s="15">
        <v>1.71496911222494</v>
      </c>
    </row>
    <row r="17" spans="1:3">
      <c r="A17" s="3" t="s">
        <v>422</v>
      </c>
      <c r="B17" s="15">
        <v>1.065473804890877</v>
      </c>
      <c r="C17" s="15">
        <v>3.39037738603268</v>
      </c>
    </row>
    <row r="18" spans="1:3">
      <c r="A18" s="3" t="s">
        <v>502</v>
      </c>
      <c r="B18" s="15">
        <v>1.1229748900168139</v>
      </c>
      <c r="C18" s="15">
        <v>1.707590457533779</v>
      </c>
    </row>
    <row r="19" spans="1:3">
      <c r="A19" s="3" t="s">
        <v>1069</v>
      </c>
      <c r="B19" s="15">
        <v>1.33454163402026</v>
      </c>
      <c r="C19" s="15">
        <v>2.1243016725900841</v>
      </c>
    </row>
    <row r="20" spans="1:3">
      <c r="A20" s="3" t="s">
        <v>1074</v>
      </c>
      <c r="B20" s="15">
        <v>1.3311803519849901</v>
      </c>
      <c r="C20" s="15">
        <v>2.2958245424682988</v>
      </c>
    </row>
    <row r="21" spans="1:3">
      <c r="A21" s="3" t="s">
        <v>704</v>
      </c>
      <c r="B21" s="15">
        <v>1.2099345128409249</v>
      </c>
      <c r="C21" s="15">
        <v>1.7660634649428879</v>
      </c>
    </row>
    <row r="22" spans="1:3">
      <c r="A22" s="3" t="s">
        <v>1389</v>
      </c>
      <c r="B22" s="15">
        <v>1.255299058754394</v>
      </c>
      <c r="C22" s="15">
        <v>1.7157666950241679</v>
      </c>
    </row>
    <row r="23" spans="1:3">
      <c r="A23" s="3" t="s">
        <v>740</v>
      </c>
      <c r="B23" s="15">
        <v>1.228351138155483</v>
      </c>
      <c r="C23" s="15">
        <v>2.2892961982115558</v>
      </c>
    </row>
    <row r="24" spans="1:3">
      <c r="A24" s="3" t="s">
        <v>3644</v>
      </c>
      <c r="B24" s="15">
        <v>1.396848898996125</v>
      </c>
      <c r="C24" s="15">
        <v>2.0557460232707312</v>
      </c>
    </row>
    <row r="25" spans="1:3">
      <c r="A25" s="3" t="s">
        <v>699</v>
      </c>
      <c r="B25" s="15">
        <v>1.207057799343531</v>
      </c>
      <c r="C25" s="15">
        <v>2.2607561959378781</v>
      </c>
    </row>
    <row r="26" spans="1:3">
      <c r="A26" s="3" t="s">
        <v>2086</v>
      </c>
      <c r="B26" s="15">
        <v>1.7726114409893989</v>
      </c>
      <c r="C26" s="15">
        <v>2.2458582231918789</v>
      </c>
    </row>
    <row r="27" spans="1:3">
      <c r="A27" s="3" t="s">
        <v>744</v>
      </c>
      <c r="B27" s="15">
        <v>1.229144997195575</v>
      </c>
      <c r="C27" s="15">
        <v>2.2836286844572902</v>
      </c>
    </row>
    <row r="28" spans="1:3">
      <c r="A28" s="3" t="s">
        <v>2918</v>
      </c>
      <c r="B28" s="15">
        <v>1.2237566718468229</v>
      </c>
      <c r="C28" s="15">
        <v>2.28716370131187</v>
      </c>
    </row>
    <row r="29" spans="1:3">
      <c r="A29" s="3" t="s">
        <v>3364</v>
      </c>
      <c r="B29" s="15">
        <v>2.2003647648930689</v>
      </c>
      <c r="C29" s="15">
        <v>2.2374910883649428</v>
      </c>
    </row>
    <row r="30" spans="1:3">
      <c r="A30" s="3" t="s">
        <v>2183</v>
      </c>
      <c r="B30" s="15">
        <v>1.419636002062673</v>
      </c>
      <c r="C30" s="15">
        <v>2.2555001057756181</v>
      </c>
    </row>
    <row r="31" spans="1:3">
      <c r="A31" s="3" t="s">
        <v>4051</v>
      </c>
      <c r="B31" s="15">
        <v>0.79438979830306455</v>
      </c>
      <c r="C31" s="15">
        <v>3.39037738603268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38D8F7-89D3-4012-B8F7-9634B1127017}">
  <dimension ref="A1:C31"/>
  <sheetViews>
    <sheetView workbookViewId="0">
      <selection activeCell="A4" sqref="A4:C30"/>
    </sheetView>
  </sheetViews>
  <sheetFormatPr defaultColWidth="11.42578125" defaultRowHeight="15"/>
  <cols>
    <col min="1" max="1" width="16.5703125" bestFit="1" customWidth="1"/>
    <col min="2" max="2" width="18.85546875" bestFit="1" customWidth="1"/>
    <col min="3" max="3" width="14" bestFit="1" customWidth="1"/>
  </cols>
  <sheetData>
    <row r="1" spans="1:3">
      <c r="A1" s="2" t="s">
        <v>33</v>
      </c>
      <c r="B1" t="s">
        <v>4052</v>
      </c>
    </row>
    <row r="3" spans="1:3">
      <c r="A3" s="2" t="s">
        <v>4038</v>
      </c>
      <c r="B3" t="s">
        <v>4092</v>
      </c>
      <c r="C3" t="s">
        <v>4093</v>
      </c>
    </row>
    <row r="4" spans="1:3">
      <c r="A4" s="3" t="s">
        <v>35</v>
      </c>
      <c r="B4" s="4">
        <v>4.4491999999999997E-2</v>
      </c>
      <c r="C4" s="4">
        <v>0.106586</v>
      </c>
    </row>
    <row r="5" spans="1:3">
      <c r="A5" s="3" t="s">
        <v>988</v>
      </c>
      <c r="B5" s="4">
        <v>4.8292000000000002E-2</v>
      </c>
      <c r="C5" s="4">
        <v>0.106586</v>
      </c>
    </row>
    <row r="6" spans="1:3">
      <c r="A6" s="3" t="s">
        <v>788</v>
      </c>
      <c r="B6" s="4">
        <v>4.4491999999999997E-2</v>
      </c>
      <c r="C6" s="4">
        <v>0.106586</v>
      </c>
    </row>
    <row r="7" spans="1:3">
      <c r="A7" s="3" t="s">
        <v>354</v>
      </c>
      <c r="B7" s="4">
        <v>4.4491999999999997E-2</v>
      </c>
      <c r="C7" s="4">
        <v>0.106586</v>
      </c>
    </row>
    <row r="8" spans="1:3">
      <c r="A8" s="3" t="s">
        <v>59</v>
      </c>
      <c r="B8" s="4">
        <v>4.4491999999999997E-2</v>
      </c>
      <c r="C8" s="4">
        <v>0.106586</v>
      </c>
    </row>
    <row r="9" spans="1:3">
      <c r="A9" s="3" t="s">
        <v>129</v>
      </c>
      <c r="B9" s="4">
        <v>4.8292000000000002E-2</v>
      </c>
      <c r="C9" s="4">
        <v>0.106586</v>
      </c>
    </row>
    <row r="10" spans="1:3">
      <c r="A10" s="3" t="s">
        <v>147</v>
      </c>
      <c r="B10" s="4">
        <v>4.8292000000000002E-2</v>
      </c>
      <c r="C10" s="4">
        <v>0.103481</v>
      </c>
    </row>
    <row r="11" spans="1:3">
      <c r="A11" s="3" t="s">
        <v>208</v>
      </c>
      <c r="B11" s="4">
        <v>4.4491999999999997E-2</v>
      </c>
      <c r="C11" s="4">
        <v>0.103481</v>
      </c>
    </row>
    <row r="12" spans="1:3">
      <c r="A12" s="3" t="s">
        <v>459</v>
      </c>
      <c r="B12" s="4">
        <v>4.4491999999999997E-2</v>
      </c>
      <c r="C12" s="4">
        <v>0.103481</v>
      </c>
    </row>
    <row r="13" spans="1:3">
      <c r="A13" s="3" t="s">
        <v>99</v>
      </c>
      <c r="B13" s="4">
        <v>4.4491999999999997E-2</v>
      </c>
      <c r="C13" s="4">
        <v>0.109691</v>
      </c>
    </row>
    <row r="14" spans="1:3">
      <c r="A14" s="3" t="s">
        <v>125</v>
      </c>
      <c r="B14" s="4">
        <v>4.4491999999999997E-2</v>
      </c>
      <c r="C14" s="4">
        <v>0.106586</v>
      </c>
    </row>
    <row r="15" spans="1:3">
      <c r="A15" s="3" t="s">
        <v>1977</v>
      </c>
      <c r="B15" s="4">
        <v>4.8292000000000002E-2</v>
      </c>
      <c r="C15" s="4">
        <v>9.4672000000000006E-2</v>
      </c>
    </row>
    <row r="16" spans="1:3">
      <c r="A16" s="3" t="s">
        <v>2958</v>
      </c>
      <c r="B16" s="4">
        <v>5.4501999999999988E-2</v>
      </c>
      <c r="C16" s="4">
        <v>9.5107999999999998E-2</v>
      </c>
    </row>
    <row r="17" spans="1:3">
      <c r="A17" s="3" t="s">
        <v>422</v>
      </c>
      <c r="B17" s="4">
        <v>4.4491999999999997E-2</v>
      </c>
      <c r="C17" s="4">
        <v>0.103481</v>
      </c>
    </row>
    <row r="18" spans="1:3">
      <c r="A18" s="3" t="s">
        <v>502</v>
      </c>
      <c r="B18" s="4">
        <v>5.4501999999999988E-2</v>
      </c>
      <c r="C18" s="4">
        <v>7.6735999999999999E-2</v>
      </c>
    </row>
    <row r="19" spans="1:3">
      <c r="A19" s="3" t="s">
        <v>1069</v>
      </c>
      <c r="B19" s="4">
        <v>4.7597E-2</v>
      </c>
      <c r="C19" s="4">
        <v>6.9831000000000004E-2</v>
      </c>
    </row>
    <row r="20" spans="1:3">
      <c r="A20" s="3" t="s">
        <v>1074</v>
      </c>
      <c r="B20" s="4">
        <v>4.7597E-2</v>
      </c>
      <c r="C20" s="4">
        <v>9.7082000000000002E-2</v>
      </c>
    </row>
    <row r="21" spans="1:3">
      <c r="A21" s="3" t="s">
        <v>704</v>
      </c>
      <c r="B21" s="4">
        <v>5.4501999999999988E-2</v>
      </c>
      <c r="C21" s="4">
        <v>7.6735999999999999E-2</v>
      </c>
    </row>
    <row r="22" spans="1:3">
      <c r="A22" s="3" t="s">
        <v>1389</v>
      </c>
      <c r="B22" s="4">
        <v>7.2873999999999994E-2</v>
      </c>
      <c r="C22" s="4">
        <v>7.6735999999999999E-2</v>
      </c>
    </row>
    <row r="23" spans="1:3">
      <c r="A23" s="3" t="s">
        <v>740</v>
      </c>
      <c r="B23" s="4">
        <v>4.7597E-2</v>
      </c>
      <c r="C23" s="4">
        <v>9.7082000000000002E-2</v>
      </c>
    </row>
    <row r="24" spans="1:3">
      <c r="A24" s="3" t="s">
        <v>3644</v>
      </c>
      <c r="B24" s="4">
        <v>4.7597E-2</v>
      </c>
      <c r="C24" s="4">
        <v>9.3977000000000005E-2</v>
      </c>
    </row>
    <row r="25" spans="1:3">
      <c r="A25" s="3" t="s">
        <v>699</v>
      </c>
      <c r="B25" s="4">
        <v>4.7597E-2</v>
      </c>
      <c r="C25" s="4">
        <v>9.7082000000000002E-2</v>
      </c>
    </row>
    <row r="26" spans="1:3">
      <c r="A26" s="3" t="s">
        <v>2086</v>
      </c>
      <c r="B26" s="4">
        <v>4.7597E-2</v>
      </c>
      <c r="C26" s="4">
        <v>9.3220000000000011E-2</v>
      </c>
    </row>
    <row r="27" spans="1:3">
      <c r="A27" s="3" t="s">
        <v>744</v>
      </c>
      <c r="B27" s="4">
        <v>4.7597E-2</v>
      </c>
      <c r="C27" s="4">
        <v>9.7082000000000002E-2</v>
      </c>
    </row>
    <row r="28" spans="1:3">
      <c r="A28" s="3" t="s">
        <v>2918</v>
      </c>
      <c r="B28" s="4">
        <v>4.7597E-2</v>
      </c>
      <c r="C28" s="4">
        <v>9.7082000000000002E-2</v>
      </c>
    </row>
    <row r="29" spans="1:3">
      <c r="A29" s="3" t="s">
        <v>3364</v>
      </c>
      <c r="B29" s="4">
        <v>5.4501999999999988E-2</v>
      </c>
      <c r="C29" s="4">
        <v>5.4501999999999988E-2</v>
      </c>
    </row>
    <row r="30" spans="1:3">
      <c r="A30" s="3" t="s">
        <v>2183</v>
      </c>
      <c r="B30" s="4">
        <v>5.1397000000000012E-2</v>
      </c>
      <c r="C30" s="4">
        <v>0.100882</v>
      </c>
    </row>
    <row r="31" spans="1:3">
      <c r="A31" s="3" t="s">
        <v>4051</v>
      </c>
      <c r="B31" s="4">
        <v>4.4491999999999997E-2</v>
      </c>
      <c r="C31" s="4">
        <v>0.109691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6C5AB0-C22F-4671-B7BB-42D91C24C18D}">
  <dimension ref="A1:C31"/>
  <sheetViews>
    <sheetView topLeftCell="A25" workbookViewId="0">
      <selection activeCell="B4" sqref="B4:C31"/>
    </sheetView>
  </sheetViews>
  <sheetFormatPr defaultColWidth="11.42578125" defaultRowHeight="15"/>
  <cols>
    <col min="1" max="1" width="16.5703125" bestFit="1" customWidth="1"/>
    <col min="2" max="2" width="18.85546875" bestFit="1" customWidth="1"/>
    <col min="3" max="3" width="12.42578125" bestFit="1" customWidth="1"/>
  </cols>
  <sheetData>
    <row r="1" spans="1:3">
      <c r="A1" s="2" t="s">
        <v>33</v>
      </c>
      <c r="B1" t="s">
        <v>4052</v>
      </c>
    </row>
    <row r="3" spans="1:3">
      <c r="A3" s="2" t="s">
        <v>4038</v>
      </c>
      <c r="B3" t="s">
        <v>4094</v>
      </c>
      <c r="C3" t="s">
        <v>4095</v>
      </c>
    </row>
    <row r="4" spans="1:3">
      <c r="A4" s="3" t="s">
        <v>35</v>
      </c>
      <c r="B4" s="4">
        <v>3.829300507447789</v>
      </c>
      <c r="C4" s="4">
        <v>17.384035892061689</v>
      </c>
    </row>
    <row r="5" spans="1:3">
      <c r="A5" s="3" t="s">
        <v>988</v>
      </c>
      <c r="B5" s="4">
        <v>6.9634601003901064</v>
      </c>
      <c r="C5" s="4">
        <v>10.405998151901629</v>
      </c>
    </row>
    <row r="6" spans="1:3">
      <c r="A6" s="3" t="s">
        <v>788</v>
      </c>
      <c r="B6" s="4">
        <v>6.6514723236503439</v>
      </c>
      <c r="C6" s="4">
        <v>21.431853068372291</v>
      </c>
    </row>
    <row r="7" spans="1:3">
      <c r="A7" s="3" t="s">
        <v>354</v>
      </c>
      <c r="B7" s="4">
        <v>5.5512196515818806</v>
      </c>
      <c r="C7" s="4">
        <v>14.111710669143269</v>
      </c>
    </row>
    <row r="8" spans="1:3">
      <c r="A8" s="3" t="s">
        <v>59</v>
      </c>
      <c r="B8" s="4">
        <v>4.0198376555062154</v>
      </c>
      <c r="C8" s="4">
        <v>14.746767350606561</v>
      </c>
    </row>
    <row r="9" spans="1:3">
      <c r="A9" s="3" t="s">
        <v>129</v>
      </c>
      <c r="B9" s="4">
        <v>4.7058924806056641</v>
      </c>
      <c r="C9" s="4">
        <v>15.377114941312559</v>
      </c>
    </row>
    <row r="10" spans="1:3">
      <c r="A10" s="3" t="s">
        <v>147</v>
      </c>
      <c r="B10" s="4">
        <v>4.7558513529082553</v>
      </c>
      <c r="C10" s="4">
        <v>11.028866137887031</v>
      </c>
    </row>
    <row r="11" spans="1:3">
      <c r="A11" s="3" t="s">
        <v>208</v>
      </c>
      <c r="B11" s="4">
        <v>5.0558248619254407</v>
      </c>
      <c r="C11" s="4">
        <v>16.000223528119768</v>
      </c>
    </row>
    <row r="12" spans="1:3">
      <c r="A12" s="3" t="s">
        <v>459</v>
      </c>
      <c r="B12" s="4">
        <v>5.8930888266180466</v>
      </c>
      <c r="C12" s="4">
        <v>15.837214397121461</v>
      </c>
    </row>
    <row r="13" spans="1:3">
      <c r="A13" s="3" t="s">
        <v>99</v>
      </c>
      <c r="B13" s="4">
        <v>4.5308043970958476</v>
      </c>
      <c r="C13" s="4">
        <v>16.650233187190128</v>
      </c>
    </row>
    <row r="14" spans="1:3">
      <c r="A14" s="3" t="s">
        <v>125</v>
      </c>
      <c r="B14" s="4">
        <v>4.7043394547508086</v>
      </c>
      <c r="C14" s="4">
        <v>15.10557110919909</v>
      </c>
    </row>
    <row r="15" spans="1:3">
      <c r="A15" s="3" t="s">
        <v>1977</v>
      </c>
      <c r="B15" s="4">
        <v>8.3353499024935989</v>
      </c>
      <c r="C15" s="4">
        <v>14.13986374214385</v>
      </c>
    </row>
    <row r="16" spans="1:3">
      <c r="A16" s="3" t="s">
        <v>2958</v>
      </c>
      <c r="B16" s="4">
        <v>9.6777880115917441</v>
      </c>
      <c r="C16" s="4">
        <v>14.373398052031231</v>
      </c>
    </row>
    <row r="17" spans="1:3">
      <c r="A17" s="3" t="s">
        <v>422</v>
      </c>
      <c r="B17" s="4">
        <v>5.8339143952051629</v>
      </c>
      <c r="C17" s="4">
        <v>23.351255310659699</v>
      </c>
    </row>
    <row r="18" spans="1:3">
      <c r="A18" s="3" t="s">
        <v>502</v>
      </c>
      <c r="B18" s="4">
        <v>5.9837605885963452</v>
      </c>
      <c r="C18" s="4">
        <v>9.0338331710934074</v>
      </c>
    </row>
    <row r="19" spans="1:3">
      <c r="A19" s="3" t="s">
        <v>1069</v>
      </c>
      <c r="B19" s="4">
        <v>7.0886937543160702</v>
      </c>
      <c r="C19" s="4">
        <v>13.890382095984741</v>
      </c>
    </row>
    <row r="20" spans="1:3">
      <c r="A20" s="3" t="s">
        <v>1074</v>
      </c>
      <c r="B20" s="4">
        <v>7.0982803445801954</v>
      </c>
      <c r="C20" s="4">
        <v>13.787933551024549</v>
      </c>
    </row>
    <row r="21" spans="1:3">
      <c r="A21" s="3" t="s">
        <v>704</v>
      </c>
      <c r="B21" s="4">
        <v>6.4407559825929699</v>
      </c>
      <c r="C21" s="4">
        <v>9.3411240055205838</v>
      </c>
    </row>
    <row r="22" spans="1:3">
      <c r="A22" s="3" t="s">
        <v>1389</v>
      </c>
      <c r="B22" s="4">
        <v>7.5920988295479326</v>
      </c>
      <c r="C22" s="4">
        <v>14.230342915798991</v>
      </c>
    </row>
    <row r="23" spans="1:3">
      <c r="A23" s="3" t="s">
        <v>740</v>
      </c>
      <c r="B23" s="4">
        <v>6.5375401298602354</v>
      </c>
      <c r="C23" s="4">
        <v>12.083942858114719</v>
      </c>
    </row>
    <row r="24" spans="1:3">
      <c r="A24" s="3" t="s">
        <v>3644</v>
      </c>
      <c r="B24" s="4">
        <v>11.757792810852269</v>
      </c>
      <c r="C24" s="4">
        <v>17.21066957883648</v>
      </c>
    </row>
    <row r="25" spans="1:3">
      <c r="A25" s="3" t="s">
        <v>699</v>
      </c>
      <c r="B25" s="4">
        <v>6.4256381063250849</v>
      </c>
      <c r="C25" s="4">
        <v>11.93395773674288</v>
      </c>
    </row>
    <row r="26" spans="1:3">
      <c r="A26" s="3" t="s">
        <v>2086</v>
      </c>
      <c r="B26" s="4">
        <v>8.4473790002444922</v>
      </c>
      <c r="C26" s="4">
        <v>10.630657335421599</v>
      </c>
    </row>
    <row r="27" spans="1:3">
      <c r="A27" s="3" t="s">
        <v>744</v>
      </c>
      <c r="B27" s="4">
        <v>6.5417120652139422</v>
      </c>
      <c r="C27" s="4">
        <v>12.054158601962291</v>
      </c>
    </row>
    <row r="28" spans="1:3">
      <c r="A28" s="3" t="s">
        <v>2918</v>
      </c>
      <c r="B28" s="4">
        <v>9.6283970234537311</v>
      </c>
      <c r="C28" s="4">
        <v>17.89457928321524</v>
      </c>
    </row>
    <row r="29" spans="1:3">
      <c r="A29" s="3" t="s">
        <v>3364</v>
      </c>
      <c r="B29" s="4">
        <v>10.59815473945112</v>
      </c>
      <c r="C29" s="4">
        <v>11.78380828118067</v>
      </c>
    </row>
    <row r="30" spans="1:3">
      <c r="A30" s="3" t="s">
        <v>2183</v>
      </c>
      <c r="B30" s="4">
        <v>8.5893625553564625</v>
      </c>
      <c r="C30" s="4">
        <v>17.63659055411112</v>
      </c>
    </row>
    <row r="31" spans="1:3">
      <c r="A31" s="3" t="s">
        <v>4051</v>
      </c>
      <c r="B31" s="4">
        <v>3.829300507447789</v>
      </c>
      <c r="C31" s="4">
        <v>23.351255310659699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54CCE9-EC89-47DE-BA5F-DA867415A04F}">
  <dimension ref="A1:F38"/>
  <sheetViews>
    <sheetView topLeftCell="A12" workbookViewId="0">
      <selection activeCell="F19" sqref="F19"/>
    </sheetView>
  </sheetViews>
  <sheetFormatPr defaultColWidth="11.42578125" defaultRowHeight="15"/>
  <cols>
    <col min="2" max="2" width="13.28515625" customWidth="1"/>
    <col min="6" max="6" width="26.28515625" style="68" customWidth="1"/>
  </cols>
  <sheetData>
    <row r="1" spans="1:6" ht="51" customHeight="1">
      <c r="A1" s="86" t="s">
        <v>4096</v>
      </c>
      <c r="B1" s="87"/>
      <c r="C1" s="88"/>
      <c r="D1" s="86" t="s">
        <v>4097</v>
      </c>
      <c r="E1" s="88"/>
      <c r="F1" s="89" t="s">
        <v>4098</v>
      </c>
    </row>
    <row r="2" spans="1:6" ht="25.5">
      <c r="A2" s="55" t="s">
        <v>4099</v>
      </c>
      <c r="B2" s="54" t="s">
        <v>4100</v>
      </c>
      <c r="C2" s="54" t="s">
        <v>4101</v>
      </c>
      <c r="D2" s="54" t="s">
        <v>4102</v>
      </c>
      <c r="E2" s="54" t="s">
        <v>4103</v>
      </c>
      <c r="F2" s="90"/>
    </row>
    <row r="3" spans="1:6">
      <c r="A3" s="95">
        <v>4</v>
      </c>
      <c r="B3" s="91" t="s">
        <v>4104</v>
      </c>
      <c r="C3" s="56" t="s">
        <v>35</v>
      </c>
      <c r="D3" s="57">
        <v>2.9178999999999999</v>
      </c>
      <c r="E3" s="57">
        <v>9.7487999999999992</v>
      </c>
      <c r="F3" s="57"/>
    </row>
    <row r="4" spans="1:6">
      <c r="A4" s="96"/>
      <c r="B4" s="92"/>
      <c r="C4" s="56" t="s">
        <v>988</v>
      </c>
      <c r="D4" s="57">
        <v>4.2290999999999999</v>
      </c>
      <c r="E4" s="57">
        <v>6.3220000000000001</v>
      </c>
      <c r="F4" s="57"/>
    </row>
    <row r="5" spans="1:6" ht="20.25" customHeight="1">
      <c r="A5" s="97">
        <v>5</v>
      </c>
      <c r="B5" s="93" t="s">
        <v>4105</v>
      </c>
      <c r="C5" s="58" t="s">
        <v>788</v>
      </c>
      <c r="D5" s="57">
        <v>3.0947</v>
      </c>
      <c r="E5" s="57">
        <v>10.0534</v>
      </c>
      <c r="F5" s="57"/>
    </row>
    <row r="6" spans="1:6" ht="23.25" customHeight="1">
      <c r="A6" s="98"/>
      <c r="B6" s="94"/>
      <c r="C6" s="58" t="s">
        <v>354</v>
      </c>
      <c r="D6" s="57">
        <v>4.2705000000000002</v>
      </c>
      <c r="E6" s="57">
        <v>9.8064999999999998</v>
      </c>
      <c r="F6" s="57"/>
    </row>
    <row r="7" spans="1:6">
      <c r="A7" s="59">
        <v>6</v>
      </c>
      <c r="B7" s="59" t="s">
        <v>4106</v>
      </c>
      <c r="C7" s="59" t="s">
        <v>59</v>
      </c>
      <c r="D7" s="57">
        <v>3.0733000000000001</v>
      </c>
      <c r="E7" s="57">
        <v>10.250400000000001</v>
      </c>
      <c r="F7" s="57"/>
    </row>
    <row r="8" spans="1:6">
      <c r="A8" s="84">
        <v>7</v>
      </c>
      <c r="B8" s="84" t="s">
        <v>4107</v>
      </c>
      <c r="C8" s="60" t="s">
        <v>129</v>
      </c>
      <c r="D8" s="57">
        <v>3.2338</v>
      </c>
      <c r="E8" s="57">
        <v>7.1990999999999996</v>
      </c>
      <c r="F8" s="57"/>
    </row>
    <row r="9" spans="1:6">
      <c r="A9" s="85"/>
      <c r="B9" s="85"/>
      <c r="C9" s="60" t="s">
        <v>147</v>
      </c>
      <c r="D9" s="57">
        <v>3.2709000000000001</v>
      </c>
      <c r="E9" s="57">
        <v>7.6490999999999998</v>
      </c>
      <c r="F9" s="57"/>
    </row>
    <row r="10" spans="1:6">
      <c r="A10" s="102">
        <v>8</v>
      </c>
      <c r="B10" s="102" t="s">
        <v>4108</v>
      </c>
      <c r="C10" s="61" t="s">
        <v>208</v>
      </c>
      <c r="D10" s="57">
        <v>3.4805000000000001</v>
      </c>
      <c r="E10" s="57">
        <v>11.1265</v>
      </c>
      <c r="F10" s="57"/>
    </row>
    <row r="11" spans="1:6">
      <c r="A11" s="103"/>
      <c r="B11" s="103"/>
      <c r="C11" s="61" t="s">
        <v>459</v>
      </c>
      <c r="D11" s="57">
        <v>4.5396000000000001</v>
      </c>
      <c r="E11" s="57">
        <v>11.012499999999999</v>
      </c>
      <c r="F11" s="57"/>
    </row>
    <row r="12" spans="1:6">
      <c r="A12" s="104">
        <v>9</v>
      </c>
      <c r="B12" s="104" t="s">
        <v>4109</v>
      </c>
      <c r="C12" s="62" t="s">
        <v>99</v>
      </c>
      <c r="D12" s="57">
        <v>3.4718</v>
      </c>
      <c r="E12" s="57">
        <v>11.5808</v>
      </c>
      <c r="F12" s="57"/>
    </row>
    <row r="13" spans="1:6">
      <c r="A13" s="105"/>
      <c r="B13" s="105"/>
      <c r="C13" s="62" t="s">
        <v>125</v>
      </c>
      <c r="D13" s="57">
        <v>3.6071</v>
      </c>
      <c r="E13" s="57">
        <v>11.7173</v>
      </c>
      <c r="F13" s="57"/>
    </row>
    <row r="14" spans="1:6">
      <c r="A14" s="106"/>
      <c r="B14" s="106"/>
      <c r="C14" s="62" t="s">
        <v>1977</v>
      </c>
      <c r="D14" s="57">
        <v>3.8889999999999998</v>
      </c>
      <c r="E14" s="57">
        <v>6.6212999999999997</v>
      </c>
      <c r="F14" s="57"/>
    </row>
    <row r="15" spans="1:6">
      <c r="A15" s="107">
        <v>10</v>
      </c>
      <c r="B15" s="107" t="s">
        <v>4110</v>
      </c>
      <c r="C15" s="63" t="s">
        <v>2958</v>
      </c>
      <c r="D15" s="57">
        <v>4.2183000000000002</v>
      </c>
      <c r="E15" s="57">
        <v>6.2991999999999999</v>
      </c>
      <c r="F15" s="57"/>
    </row>
    <row r="16" spans="1:6">
      <c r="A16" s="108"/>
      <c r="B16" s="108"/>
      <c r="C16" s="63" t="s">
        <v>422</v>
      </c>
      <c r="D16" s="57">
        <v>3.9136000000000002</v>
      </c>
      <c r="E16" s="57">
        <v>12.453099999999999</v>
      </c>
      <c r="F16" s="57"/>
    </row>
    <row r="17" spans="1:6">
      <c r="A17" s="108"/>
      <c r="B17" s="108"/>
      <c r="C17" s="63" t="s">
        <v>502</v>
      </c>
      <c r="D17" s="57">
        <v>4.1247999999999996</v>
      </c>
      <c r="E17" s="57">
        <v>6.2721</v>
      </c>
      <c r="F17" s="57"/>
    </row>
    <row r="18" spans="1:6">
      <c r="A18" s="109"/>
      <c r="B18" s="109"/>
      <c r="C18" s="63" t="s">
        <v>1069</v>
      </c>
      <c r="D18" s="57">
        <v>4.9019000000000004</v>
      </c>
      <c r="E18" s="57">
        <v>7.8026999999999997</v>
      </c>
      <c r="F18" s="57"/>
    </row>
    <row r="19" spans="1:6" ht="30">
      <c r="A19" s="113">
        <v>11</v>
      </c>
      <c r="B19" s="110" t="s">
        <v>4111</v>
      </c>
      <c r="C19" s="64" t="s">
        <v>4041</v>
      </c>
      <c r="D19" s="57"/>
      <c r="E19" s="57"/>
      <c r="F19" s="67" t="s">
        <v>4112</v>
      </c>
    </row>
    <row r="20" spans="1:6" ht="30">
      <c r="A20" s="114"/>
      <c r="B20" s="111"/>
      <c r="C20" s="64" t="s">
        <v>4042</v>
      </c>
      <c r="D20" s="57"/>
      <c r="E20" s="57"/>
      <c r="F20" s="67" t="s">
        <v>4112</v>
      </c>
    </row>
    <row r="21" spans="1:6" ht="30">
      <c r="A21" s="114"/>
      <c r="B21" s="111"/>
      <c r="C21" s="64" t="s">
        <v>4043</v>
      </c>
      <c r="D21" s="57"/>
      <c r="E21" s="57"/>
      <c r="F21" s="67" t="s">
        <v>4112</v>
      </c>
    </row>
    <row r="22" spans="1:6" ht="30">
      <c r="A22" s="114"/>
      <c r="B22" s="111"/>
      <c r="C22" s="64" t="s">
        <v>4044</v>
      </c>
      <c r="D22" s="57"/>
      <c r="E22" s="57"/>
      <c r="F22" s="67" t="s">
        <v>4112</v>
      </c>
    </row>
    <row r="23" spans="1:6">
      <c r="A23" s="114"/>
      <c r="B23" s="111"/>
      <c r="C23" s="64" t="s">
        <v>1074</v>
      </c>
      <c r="D23" s="57">
        <v>4.8895</v>
      </c>
      <c r="E23" s="57">
        <v>8.4327000000000005</v>
      </c>
      <c r="F23" s="57"/>
    </row>
    <row r="24" spans="1:6">
      <c r="A24" s="114"/>
      <c r="B24" s="111"/>
      <c r="C24" s="64" t="s">
        <v>704</v>
      </c>
      <c r="D24" s="57">
        <v>4.4442000000000004</v>
      </c>
      <c r="E24" s="57">
        <v>6.4869000000000003</v>
      </c>
      <c r="F24" s="57"/>
    </row>
    <row r="25" spans="1:6">
      <c r="A25" s="114"/>
      <c r="B25" s="111"/>
      <c r="C25" s="64" t="s">
        <v>1389</v>
      </c>
      <c r="D25" s="57">
        <v>4.6108000000000002</v>
      </c>
      <c r="E25" s="57">
        <v>6.3021000000000003</v>
      </c>
      <c r="F25" s="57"/>
    </row>
    <row r="26" spans="1:6">
      <c r="A26" s="114"/>
      <c r="B26" s="111"/>
      <c r="C26" s="64" t="s">
        <v>740</v>
      </c>
      <c r="D26" s="57">
        <v>4.5118</v>
      </c>
      <c r="E26" s="57">
        <v>8.4087999999999994</v>
      </c>
      <c r="F26" s="57"/>
    </row>
    <row r="27" spans="1:6">
      <c r="A27" s="114"/>
      <c r="B27" s="111"/>
      <c r="C27" s="64" t="s">
        <v>3644</v>
      </c>
      <c r="D27" s="57">
        <v>5.1307</v>
      </c>
      <c r="E27" s="57">
        <v>7.5509000000000004</v>
      </c>
      <c r="F27" s="57"/>
    </row>
    <row r="28" spans="1:6">
      <c r="A28" s="114"/>
      <c r="B28" s="111"/>
      <c r="C28" s="64" t="s">
        <v>699</v>
      </c>
      <c r="D28" s="57">
        <v>4.4336000000000002</v>
      </c>
      <c r="E28" s="57">
        <v>8.3039000000000005</v>
      </c>
      <c r="F28" s="57"/>
    </row>
    <row r="29" spans="1:6" ht="30">
      <c r="A29" s="114"/>
      <c r="B29" s="111"/>
      <c r="C29" s="64" t="s">
        <v>4045</v>
      </c>
      <c r="D29" s="57"/>
      <c r="E29" s="57"/>
      <c r="F29" s="57" t="s">
        <v>4113</v>
      </c>
    </row>
    <row r="30" spans="1:6">
      <c r="A30" s="114"/>
      <c r="B30" s="111"/>
      <c r="C30" s="64" t="s">
        <v>2086</v>
      </c>
      <c r="D30" s="57">
        <v>6.5109000000000004</v>
      </c>
      <c r="E30" s="57">
        <v>8.2492000000000001</v>
      </c>
      <c r="F30" s="57"/>
    </row>
    <row r="31" spans="1:6">
      <c r="A31" s="114"/>
      <c r="B31" s="111"/>
      <c r="C31" s="64" t="s">
        <v>744</v>
      </c>
      <c r="D31" s="57">
        <v>4.5147000000000004</v>
      </c>
      <c r="E31" s="57">
        <v>8.3879000000000001</v>
      </c>
      <c r="F31" s="57"/>
    </row>
    <row r="32" spans="1:6">
      <c r="A32" s="115"/>
      <c r="B32" s="112"/>
      <c r="C32" s="64" t="s">
        <v>2918</v>
      </c>
      <c r="D32" s="57">
        <v>4.4950000000000001</v>
      </c>
      <c r="E32" s="57">
        <v>8.4009</v>
      </c>
      <c r="F32" s="57"/>
    </row>
    <row r="33" spans="1:6" ht="30">
      <c r="A33" s="99">
        <v>12</v>
      </c>
      <c r="B33" s="99" t="s">
        <v>4114</v>
      </c>
      <c r="C33" s="65" t="s">
        <v>4046</v>
      </c>
      <c r="D33" s="57"/>
      <c r="E33" s="57"/>
      <c r="F33" s="67" t="s">
        <v>4112</v>
      </c>
    </row>
    <row r="34" spans="1:6" ht="30">
      <c r="A34" s="100"/>
      <c r="B34" s="100"/>
      <c r="C34" s="65" t="s">
        <v>4047</v>
      </c>
      <c r="D34" s="57"/>
      <c r="E34" s="57"/>
      <c r="F34" s="57" t="s">
        <v>4115</v>
      </c>
    </row>
    <row r="35" spans="1:6">
      <c r="A35" s="100"/>
      <c r="B35" s="100"/>
      <c r="C35" s="65" t="s">
        <v>3364</v>
      </c>
      <c r="D35" s="57">
        <v>8.0821000000000005</v>
      </c>
      <c r="E35" s="57">
        <v>8.2185000000000006</v>
      </c>
      <c r="F35" s="57"/>
    </row>
    <row r="36" spans="1:6">
      <c r="A36" s="101"/>
      <c r="B36" s="101"/>
      <c r="C36" s="65" t="s">
        <v>2183</v>
      </c>
      <c r="D36" s="57">
        <v>5.2144000000000004</v>
      </c>
      <c r="E36" s="57">
        <v>8.2845999999999993</v>
      </c>
      <c r="F36" s="57"/>
    </row>
    <row r="37" spans="1:6">
      <c r="A37" s="116" t="s">
        <v>4116</v>
      </c>
      <c r="B37" s="116"/>
      <c r="C37" s="116"/>
      <c r="D37" s="66">
        <f>MIN(D3:D36)</f>
        <v>2.9178999999999999</v>
      </c>
      <c r="E37" s="66">
        <f>MAX(E3:E36)</f>
        <v>12.453099999999999</v>
      </c>
    </row>
    <row r="38" spans="1:6">
      <c r="A38" s="116" t="s">
        <v>4117</v>
      </c>
      <c r="B38" s="116"/>
      <c r="C38" s="116"/>
      <c r="D38" s="66">
        <f>AVERAGE(D3:D36)</f>
        <v>4.3360925925925926</v>
      </c>
      <c r="E38" s="66">
        <f>AVERAGE(E3:E36)</f>
        <v>8.6274518518518537</v>
      </c>
    </row>
  </sheetData>
  <mergeCells count="21">
    <mergeCell ref="A37:C37"/>
    <mergeCell ref="A38:C38"/>
    <mergeCell ref="A33:A36"/>
    <mergeCell ref="A10:A11"/>
    <mergeCell ref="B10:B11"/>
    <mergeCell ref="B12:B14"/>
    <mergeCell ref="B15:B18"/>
    <mergeCell ref="B19:B32"/>
    <mergeCell ref="B33:B36"/>
    <mergeCell ref="A12:A14"/>
    <mergeCell ref="A15:A18"/>
    <mergeCell ref="A19:A32"/>
    <mergeCell ref="B8:B9"/>
    <mergeCell ref="A1:C1"/>
    <mergeCell ref="D1:E1"/>
    <mergeCell ref="F1:F2"/>
    <mergeCell ref="B3:B4"/>
    <mergeCell ref="B5:B6"/>
    <mergeCell ref="A3:A4"/>
    <mergeCell ref="A5:A6"/>
    <mergeCell ref="A8:A9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DD5DB6-C55E-46D8-A32A-0DB21C65C15C}">
  <dimension ref="A1:K32"/>
  <sheetViews>
    <sheetView topLeftCell="A15" workbookViewId="0">
      <selection activeCell="J31" sqref="J31"/>
    </sheetView>
  </sheetViews>
  <sheetFormatPr defaultColWidth="11.42578125" defaultRowHeight="15"/>
  <sheetData>
    <row r="1" spans="1:11">
      <c r="A1" s="122" t="s">
        <v>4096</v>
      </c>
      <c r="B1" s="122"/>
      <c r="C1" s="122"/>
      <c r="D1" s="123" t="s">
        <v>4118</v>
      </c>
      <c r="E1" s="123"/>
      <c r="F1" s="123"/>
      <c r="G1" s="123"/>
      <c r="H1" s="123"/>
      <c r="I1" s="123"/>
    </row>
    <row r="2" spans="1:11" ht="25.5" customHeight="1">
      <c r="A2" s="122"/>
      <c r="B2" s="122"/>
      <c r="C2" s="122"/>
      <c r="D2" s="122" t="s">
        <v>4119</v>
      </c>
      <c r="E2" s="122"/>
      <c r="F2" s="122" t="s">
        <v>4120</v>
      </c>
      <c r="G2" s="122"/>
      <c r="H2" s="122" t="s">
        <v>4121</v>
      </c>
      <c r="I2" s="122"/>
      <c r="K2" s="73" t="s">
        <v>4077</v>
      </c>
    </row>
    <row r="3" spans="1:11" ht="22.5">
      <c r="A3" s="69" t="s">
        <v>4099</v>
      </c>
      <c r="B3" s="69" t="s">
        <v>4100</v>
      </c>
      <c r="C3" s="69" t="s">
        <v>4101</v>
      </c>
      <c r="D3" s="69" t="s">
        <v>4102</v>
      </c>
      <c r="E3" s="69" t="s">
        <v>4103</v>
      </c>
      <c r="F3" s="69" t="s">
        <v>4102</v>
      </c>
      <c r="G3" s="69" t="s">
        <v>4103</v>
      </c>
      <c r="H3" s="69" t="s">
        <v>4102</v>
      </c>
      <c r="I3" s="69" t="s">
        <v>4103</v>
      </c>
      <c r="K3" s="44">
        <v>2</v>
      </c>
    </row>
    <row r="4" spans="1:11">
      <c r="A4" s="151">
        <v>4</v>
      </c>
      <c r="B4" s="132" t="s">
        <v>4104</v>
      </c>
      <c r="C4" s="70" t="s">
        <v>35</v>
      </c>
      <c r="D4" s="4">
        <v>4.4491999999999997E-2</v>
      </c>
      <c r="E4" s="4">
        <v>0.106586</v>
      </c>
      <c r="F4" s="15">
        <v>0.79438979830306455</v>
      </c>
      <c r="G4" s="15">
        <v>2.6541119121752779</v>
      </c>
      <c r="H4" s="4">
        <v>2.9246759051183201E-2</v>
      </c>
      <c r="I4" s="4">
        <v>4.9165896835922593</v>
      </c>
      <c r="K4" s="45" t="s">
        <v>4078</v>
      </c>
    </row>
    <row r="5" spans="1:11">
      <c r="A5" s="152"/>
      <c r="B5" s="133"/>
      <c r="C5" s="70" t="s">
        <v>988</v>
      </c>
      <c r="D5" s="4">
        <v>4.8292000000000002E-2</v>
      </c>
      <c r="E5" s="4">
        <v>0.106586</v>
      </c>
      <c r="F5" s="15">
        <v>1.1513845194108021</v>
      </c>
      <c r="G5" s="15">
        <v>1.721181362714457</v>
      </c>
      <c r="H5" s="4">
        <v>1.507682673143474</v>
      </c>
      <c r="I5" s="4">
        <v>2.2538042453706049</v>
      </c>
      <c r="K5" s="70" t="s">
        <v>4079</v>
      </c>
    </row>
    <row r="6" spans="1:11">
      <c r="A6" s="153">
        <v>5</v>
      </c>
      <c r="B6" s="134" t="s">
        <v>4105</v>
      </c>
      <c r="C6" s="46" t="s">
        <v>788</v>
      </c>
      <c r="D6" s="4">
        <v>4.4491999999999997E-2</v>
      </c>
      <c r="E6" s="4">
        <v>0.106586</v>
      </c>
      <c r="F6" s="15">
        <v>0.84253204243162994</v>
      </c>
      <c r="G6" s="15">
        <v>2.7370380613070049</v>
      </c>
      <c r="H6" s="4">
        <v>2.6351242792102272</v>
      </c>
      <c r="I6" s="4">
        <v>8.5604286664953229</v>
      </c>
      <c r="K6" s="46" t="s">
        <v>4080</v>
      </c>
    </row>
    <row r="7" spans="1:11">
      <c r="A7" s="154"/>
      <c r="B7" s="135"/>
      <c r="C7" s="46" t="s">
        <v>354</v>
      </c>
      <c r="D7" s="4">
        <v>4.4491999999999997E-2</v>
      </c>
      <c r="E7" s="4">
        <v>0.106586</v>
      </c>
      <c r="F7" s="15">
        <v>1.162654065156379</v>
      </c>
      <c r="G7" s="15">
        <v>2.6698349265312959</v>
      </c>
      <c r="H7" s="4">
        <v>4.2705752090651229E-2</v>
      </c>
      <c r="I7" s="4">
        <v>1.5543316855450999</v>
      </c>
      <c r="K7" s="47" t="s">
        <v>4081</v>
      </c>
    </row>
    <row r="8" spans="1:11">
      <c r="A8" s="47">
        <v>6</v>
      </c>
      <c r="B8" s="47" t="s">
        <v>4106</v>
      </c>
      <c r="C8" s="47" t="s">
        <v>59</v>
      </c>
      <c r="D8" s="4">
        <v>4.4491999999999997E-2</v>
      </c>
      <c r="E8" s="4">
        <v>0.106586</v>
      </c>
      <c r="F8" s="15">
        <v>0.83670224199225507</v>
      </c>
      <c r="G8" s="15">
        <v>2.790677040516337</v>
      </c>
      <c r="H8" s="4">
        <v>3.0732716965484751E-2</v>
      </c>
      <c r="I8" s="4">
        <v>1.624683872809064</v>
      </c>
      <c r="K8" s="48" t="s">
        <v>4082</v>
      </c>
    </row>
    <row r="9" spans="1:11">
      <c r="A9" s="155">
        <v>7</v>
      </c>
      <c r="B9" s="136" t="s">
        <v>4107</v>
      </c>
      <c r="C9" s="48" t="s">
        <v>129</v>
      </c>
      <c r="D9" s="4">
        <v>4.8292000000000002E-2</v>
      </c>
      <c r="E9" s="4">
        <v>0.106586</v>
      </c>
      <c r="F9" s="15">
        <v>0.88040588272003872</v>
      </c>
      <c r="G9" s="15">
        <v>1.9599742551477819</v>
      </c>
      <c r="H9" s="4">
        <v>0.51255706712548255</v>
      </c>
      <c r="I9" s="4">
        <v>6.1300644797565811</v>
      </c>
      <c r="K9" s="71" t="s">
        <v>4083</v>
      </c>
    </row>
    <row r="10" spans="1:11">
      <c r="A10" s="156"/>
      <c r="B10" s="137"/>
      <c r="C10" s="48" t="s">
        <v>147</v>
      </c>
      <c r="D10" s="4">
        <v>4.8292000000000002E-2</v>
      </c>
      <c r="E10" s="4">
        <v>0.103481</v>
      </c>
      <c r="F10" s="15">
        <v>0.89050317118648281</v>
      </c>
      <c r="G10" s="15">
        <v>2.082491054456892</v>
      </c>
      <c r="H10" s="4">
        <v>0.51843553370988438</v>
      </c>
      <c r="I10" s="4">
        <v>1.212390248790399</v>
      </c>
      <c r="K10" s="49" t="s">
        <v>4084</v>
      </c>
    </row>
    <row r="11" spans="1:11">
      <c r="A11" s="117">
        <v>8</v>
      </c>
      <c r="B11" s="138" t="s">
        <v>4108</v>
      </c>
      <c r="C11" s="71" t="s">
        <v>208</v>
      </c>
      <c r="D11" s="4">
        <v>4.4491999999999997E-2</v>
      </c>
      <c r="E11" s="4">
        <v>0.103481</v>
      </c>
      <c r="F11" s="15">
        <v>0.94758379725850805</v>
      </c>
      <c r="G11" s="15">
        <v>3.0291916466917872</v>
      </c>
      <c r="H11" s="4">
        <v>0.55166688627510474</v>
      </c>
      <c r="I11" s="4">
        <v>1.763542948386996</v>
      </c>
      <c r="K11" s="50" t="s">
        <v>4085</v>
      </c>
    </row>
    <row r="12" spans="1:11">
      <c r="A12" s="118"/>
      <c r="B12" s="139"/>
      <c r="C12" s="71" t="s">
        <v>459</v>
      </c>
      <c r="D12" s="4">
        <v>4.4491999999999997E-2</v>
      </c>
      <c r="E12" s="4">
        <v>0.103481</v>
      </c>
      <c r="F12" s="15">
        <v>1.235915605667953</v>
      </c>
      <c r="G12" s="15">
        <v>2.9981733634996299</v>
      </c>
      <c r="H12" s="4">
        <v>4.5396130900495983E-2</v>
      </c>
      <c r="I12" s="4">
        <v>1.745484640767424</v>
      </c>
      <c r="K12" s="51" t="s">
        <v>4086</v>
      </c>
    </row>
    <row r="13" spans="1:11">
      <c r="A13" s="119">
        <v>9</v>
      </c>
      <c r="B13" s="140" t="s">
        <v>4109</v>
      </c>
      <c r="C13" s="49" t="s">
        <v>99</v>
      </c>
      <c r="D13" s="4">
        <v>4.4491999999999997E-2</v>
      </c>
      <c r="E13" s="4">
        <v>0.109691</v>
      </c>
      <c r="F13" s="15">
        <v>0.94519217936786626</v>
      </c>
      <c r="G13" s="15">
        <v>3.152879096340798</v>
      </c>
      <c r="H13" s="4">
        <v>3.4717635819088932E-2</v>
      </c>
      <c r="I13" s="4">
        <v>1.835551640828329</v>
      </c>
      <c r="K13" s="72" t="s">
        <v>4087</v>
      </c>
    </row>
    <row r="14" spans="1:11">
      <c r="A14" s="120"/>
      <c r="B14" s="141"/>
      <c r="C14" s="49" t="s">
        <v>125</v>
      </c>
      <c r="D14" s="4">
        <v>4.4491999999999997E-2</v>
      </c>
      <c r="E14" s="4">
        <v>0.106586</v>
      </c>
      <c r="F14" s="15">
        <v>0.98203764504120716</v>
      </c>
      <c r="G14" s="15">
        <v>3.1900529895812868</v>
      </c>
      <c r="H14" s="4">
        <v>3.6070998115936649E-2</v>
      </c>
      <c r="I14" s="4">
        <v>0.1171731001942357</v>
      </c>
      <c r="K14" s="53">
        <v>13</v>
      </c>
    </row>
    <row r="15" spans="1:11">
      <c r="A15" s="121"/>
      <c r="B15" s="142"/>
      <c r="C15" s="49" t="s">
        <v>1977</v>
      </c>
      <c r="D15" s="4">
        <v>4.8292000000000002E-2</v>
      </c>
      <c r="E15" s="4">
        <v>9.4672000000000006E-2</v>
      </c>
      <c r="F15" s="15">
        <v>1.058792398932707</v>
      </c>
      <c r="G15" s="15">
        <v>1.802648771970669</v>
      </c>
      <c r="H15" s="4">
        <v>3.3115055767119088</v>
      </c>
      <c r="I15" s="4">
        <v>5.6380093654347636</v>
      </c>
    </row>
    <row r="16" spans="1:11">
      <c r="A16" s="124">
        <v>10</v>
      </c>
      <c r="B16" s="143" t="s">
        <v>4110</v>
      </c>
      <c r="C16" s="50" t="s">
        <v>2958</v>
      </c>
      <c r="D16" s="4">
        <v>5.4501999999999988E-2</v>
      </c>
      <c r="E16" s="4">
        <v>9.5107999999999998E-2</v>
      </c>
      <c r="F16" s="15">
        <v>1.1484292187917999</v>
      </c>
      <c r="G16" s="15">
        <v>1.71496911222494</v>
      </c>
      <c r="H16" s="4">
        <v>4.2182688613314214</v>
      </c>
      <c r="I16" s="4">
        <v>6.2992134699031466</v>
      </c>
    </row>
    <row r="17" spans="1:9">
      <c r="A17" s="125"/>
      <c r="B17" s="144"/>
      <c r="C17" s="50" t="s">
        <v>422</v>
      </c>
      <c r="D17" s="4">
        <v>4.4491999999999997E-2</v>
      </c>
      <c r="E17" s="4">
        <v>0.103481</v>
      </c>
      <c r="F17" s="15">
        <v>1.065473804890877</v>
      </c>
      <c r="G17" s="15">
        <v>3.39037738603268</v>
      </c>
      <c r="H17" s="4">
        <v>0.63786438982280935</v>
      </c>
      <c r="I17" s="4">
        <v>7.8967044720319324</v>
      </c>
    </row>
    <row r="18" spans="1:9">
      <c r="A18" s="125"/>
      <c r="B18" s="144"/>
      <c r="C18" s="50" t="s">
        <v>502</v>
      </c>
      <c r="D18" s="4">
        <v>5.4501999999999988E-2</v>
      </c>
      <c r="E18" s="4">
        <v>7.6735999999999999E-2</v>
      </c>
      <c r="F18" s="15">
        <v>1.1229748900168139</v>
      </c>
      <c r="G18" s="15">
        <v>1.707590457533779</v>
      </c>
      <c r="H18" s="4">
        <v>0.65377654486392367</v>
      </c>
      <c r="I18" s="4">
        <v>0.99412960992593968</v>
      </c>
    </row>
    <row r="19" spans="1:9">
      <c r="A19" s="126"/>
      <c r="B19" s="145"/>
      <c r="C19" s="50" t="s">
        <v>1069</v>
      </c>
      <c r="D19" s="4">
        <v>4.7597E-2</v>
      </c>
      <c r="E19" s="4">
        <v>6.9831000000000004E-2</v>
      </c>
      <c r="F19" s="15">
        <v>1.33454163402026</v>
      </c>
      <c r="G19" s="15">
        <v>2.1243016725900841</v>
      </c>
      <c r="H19" s="4">
        <v>0.77694704149062221</v>
      </c>
      <c r="I19" s="4">
        <v>3.9318181612679401</v>
      </c>
    </row>
    <row r="20" spans="1:9">
      <c r="A20" s="127">
        <v>11</v>
      </c>
      <c r="B20" s="146" t="s">
        <v>4111</v>
      </c>
      <c r="C20" s="51" t="s">
        <v>1074</v>
      </c>
      <c r="D20" s="4">
        <v>4.7597E-2</v>
      </c>
      <c r="E20" s="4">
        <v>9.7082000000000002E-2</v>
      </c>
      <c r="F20" s="15">
        <v>1.3311803519849901</v>
      </c>
      <c r="G20" s="15">
        <v>2.2958245424682988</v>
      </c>
      <c r="H20" s="4">
        <v>0.77499016126572284</v>
      </c>
      <c r="I20" s="4">
        <v>3.0062718621823108</v>
      </c>
    </row>
    <row r="21" spans="1:9">
      <c r="A21" s="128"/>
      <c r="B21" s="147"/>
      <c r="C21" s="51" t="s">
        <v>704</v>
      </c>
      <c r="D21" s="4">
        <v>5.4501999999999988E-2</v>
      </c>
      <c r="E21" s="4">
        <v>7.6735999999999999E-2</v>
      </c>
      <c r="F21" s="15">
        <v>1.2099345128409249</v>
      </c>
      <c r="G21" s="15">
        <v>1.7660634649428879</v>
      </c>
      <c r="H21" s="4">
        <v>0.70440293220172567</v>
      </c>
      <c r="I21" s="4">
        <v>1.028171582806702</v>
      </c>
    </row>
    <row r="22" spans="1:9">
      <c r="A22" s="128"/>
      <c r="B22" s="147"/>
      <c r="C22" s="51" t="s">
        <v>1389</v>
      </c>
      <c r="D22" s="4">
        <v>7.2873999999999994E-2</v>
      </c>
      <c r="E22" s="4">
        <v>7.6735999999999999E-2</v>
      </c>
      <c r="F22" s="15">
        <v>1.255299058754394</v>
      </c>
      <c r="G22" s="15">
        <v>1.7157666950241679</v>
      </c>
      <c r="H22" s="4">
        <v>1.6437537665225921</v>
      </c>
      <c r="I22" s="4">
        <v>6.228170651883886</v>
      </c>
    </row>
    <row r="23" spans="1:9">
      <c r="A23" s="128"/>
      <c r="B23" s="147"/>
      <c r="C23" s="51" t="s">
        <v>740</v>
      </c>
      <c r="D23" s="4">
        <v>4.7597E-2</v>
      </c>
      <c r="E23" s="4">
        <v>9.7082000000000002E-2</v>
      </c>
      <c r="F23" s="15">
        <v>1.228351138155483</v>
      </c>
      <c r="G23" s="15">
        <v>2.2892961982115558</v>
      </c>
      <c r="H23" s="4">
        <v>0.71512477271057695</v>
      </c>
      <c r="I23" s="4">
        <v>1.3327886241645679</v>
      </c>
    </row>
    <row r="24" spans="1:9">
      <c r="A24" s="128"/>
      <c r="B24" s="147"/>
      <c r="C24" s="51" t="s">
        <v>3644</v>
      </c>
      <c r="D24" s="4">
        <v>4.7597E-2</v>
      </c>
      <c r="E24" s="4">
        <v>9.3977000000000005E-2</v>
      </c>
      <c r="F24" s="15">
        <v>1.396848898996125</v>
      </c>
      <c r="G24" s="15">
        <v>2.0557460232707312</v>
      </c>
      <c r="H24" s="4">
        <v>5.1307334559280733</v>
      </c>
      <c r="I24" s="4">
        <v>7.5509132777828762</v>
      </c>
    </row>
    <row r="25" spans="1:9">
      <c r="A25" s="128"/>
      <c r="B25" s="147"/>
      <c r="C25" s="51" t="s">
        <v>699</v>
      </c>
      <c r="D25" s="4">
        <v>4.7597E-2</v>
      </c>
      <c r="E25" s="4">
        <v>9.7082000000000002E-2</v>
      </c>
      <c r="F25" s="15">
        <v>1.207057799343531</v>
      </c>
      <c r="G25" s="15">
        <v>2.2607561959378781</v>
      </c>
      <c r="H25" s="4">
        <v>0.70272815939281508</v>
      </c>
      <c r="I25" s="4">
        <v>1.3161731288024101</v>
      </c>
    </row>
    <row r="26" spans="1:9">
      <c r="A26" s="128"/>
      <c r="B26" s="147"/>
      <c r="C26" s="51" t="s">
        <v>2086</v>
      </c>
      <c r="D26" s="4">
        <v>4.7597E-2</v>
      </c>
      <c r="E26" s="4">
        <v>9.3220000000000011E-2</v>
      </c>
      <c r="F26" s="15">
        <v>1.7726114409893989</v>
      </c>
      <c r="G26" s="15">
        <v>2.2458582231918789</v>
      </c>
      <c r="H26" s="4">
        <v>6.510938177480291E-2</v>
      </c>
      <c r="I26" s="4">
        <v>8.2492100121086334E-2</v>
      </c>
    </row>
    <row r="27" spans="1:9">
      <c r="A27" s="128"/>
      <c r="B27" s="147"/>
      <c r="C27" s="51" t="s">
        <v>744</v>
      </c>
      <c r="D27" s="4">
        <v>4.7597E-2</v>
      </c>
      <c r="E27" s="4">
        <v>9.7082000000000002E-2</v>
      </c>
      <c r="F27" s="15">
        <v>1.229144997195575</v>
      </c>
      <c r="G27" s="15">
        <v>2.2836286844572902</v>
      </c>
      <c r="H27" s="4">
        <v>0.7155869437038509</v>
      </c>
      <c r="I27" s="4">
        <v>1.329489095748418</v>
      </c>
    </row>
    <row r="28" spans="1:9">
      <c r="A28" s="129"/>
      <c r="B28" s="148"/>
      <c r="C28" s="51" t="s">
        <v>2918</v>
      </c>
      <c r="D28" s="4">
        <v>4.7597E-2</v>
      </c>
      <c r="E28" s="4">
        <v>9.7082000000000002E-2</v>
      </c>
      <c r="F28" s="15">
        <v>1.2237566718468229</v>
      </c>
      <c r="G28" s="15">
        <v>2.28716370131187</v>
      </c>
      <c r="H28" s="4">
        <v>3.8274519607849209</v>
      </c>
      <c r="I28" s="4">
        <v>7.1533903713155356</v>
      </c>
    </row>
    <row r="29" spans="1:9">
      <c r="A29" s="130">
        <v>12</v>
      </c>
      <c r="B29" s="149" t="s">
        <v>4122</v>
      </c>
      <c r="C29" s="72" t="s">
        <v>3364</v>
      </c>
      <c r="D29" s="4">
        <v>5.4501999999999988E-2</v>
      </c>
      <c r="E29" s="4">
        <v>5.4501999999999988E-2</v>
      </c>
      <c r="F29" s="15">
        <v>2.2003647648930689</v>
      </c>
      <c r="G29" s="15">
        <v>2.2374910883649428</v>
      </c>
      <c r="H29" s="4">
        <v>8.218476882263541E-2</v>
      </c>
      <c r="I29" s="4">
        <v>1.2987744858294821</v>
      </c>
    </row>
    <row r="30" spans="1:9">
      <c r="A30" s="131"/>
      <c r="B30" s="150"/>
      <c r="C30" s="52" t="s">
        <v>2183</v>
      </c>
      <c r="D30" s="4">
        <v>5.1397000000000012E-2</v>
      </c>
      <c r="E30" s="4">
        <v>0.100882</v>
      </c>
      <c r="F30" s="15">
        <v>1.419636002062673</v>
      </c>
      <c r="G30" s="15">
        <v>2.2555001057756181</v>
      </c>
      <c r="H30" s="4">
        <v>1.862713805910976</v>
      </c>
      <c r="I30" s="4">
        <v>7.0471834866455394</v>
      </c>
    </row>
    <row r="31" spans="1:9">
      <c r="A31" s="123" t="s">
        <v>4116</v>
      </c>
      <c r="B31" s="123"/>
      <c r="C31" s="123"/>
      <c r="D31" s="74">
        <f>MIN(D4:D30)</f>
        <v>4.4491999999999997E-2</v>
      </c>
      <c r="E31" s="74">
        <f>MAX(E4:E30)</f>
        <v>0.109691</v>
      </c>
      <c r="F31" s="74">
        <f>MIN(F4:F30)</f>
        <v>0.79438979830306455</v>
      </c>
      <c r="G31" s="74">
        <f>MAX(G4:G30)</f>
        <v>3.39037738603268</v>
      </c>
      <c r="H31" s="74">
        <f>MIN(H4:H30)</f>
        <v>2.9246759051183201E-2</v>
      </c>
      <c r="I31" s="74">
        <f>MAX(I4:I30)</f>
        <v>8.5604286664953229</v>
      </c>
    </row>
    <row r="32" spans="1:9">
      <c r="A32" s="123" t="s">
        <v>4117</v>
      </c>
      <c r="B32" s="123"/>
      <c r="C32" s="123"/>
      <c r="D32" s="74">
        <f>AVERAGE(D4:D30)</f>
        <v>4.8764851851851858E-2</v>
      </c>
      <c r="E32" s="74">
        <f>AVERAGE(E4:E30)</f>
        <v>9.5834333333333327E-2</v>
      </c>
      <c r="F32" s="74">
        <f>AVERAGE(F4:F30)</f>
        <v>1.1805073530463566</v>
      </c>
      <c r="G32" s="74">
        <f>AVERAGE(G4:G30)</f>
        <v>2.348836593787845</v>
      </c>
      <c r="H32" s="74">
        <f>AVERAGE(H4:H30)</f>
        <v>1.1765732946535701</v>
      </c>
      <c r="I32" s="74">
        <f>AVERAGE(I4:I30)</f>
        <v>3.4758421836438091</v>
      </c>
    </row>
  </sheetData>
  <mergeCells count="23">
    <mergeCell ref="A16:A19"/>
    <mergeCell ref="A20:A28"/>
    <mergeCell ref="A29:A30"/>
    <mergeCell ref="A32:C32"/>
    <mergeCell ref="B4:B5"/>
    <mergeCell ref="B6:B7"/>
    <mergeCell ref="B9:B10"/>
    <mergeCell ref="B11:B12"/>
    <mergeCell ref="B13:B15"/>
    <mergeCell ref="B16:B19"/>
    <mergeCell ref="B20:B28"/>
    <mergeCell ref="B29:B30"/>
    <mergeCell ref="A4:A5"/>
    <mergeCell ref="A31:C31"/>
    <mergeCell ref="A6:A7"/>
    <mergeCell ref="A9:A10"/>
    <mergeCell ref="A11:A12"/>
    <mergeCell ref="A13:A15"/>
    <mergeCell ref="A1:C2"/>
    <mergeCell ref="D1:I1"/>
    <mergeCell ref="D2:E2"/>
    <mergeCell ref="F2:G2"/>
    <mergeCell ref="H2:I2"/>
  </mergeCells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66709346768E7C4BA77AFEF2710342C3" ma:contentTypeVersion="18" ma:contentTypeDescription="Crear nuevo documento." ma:contentTypeScope="" ma:versionID="c3546b7ff354aa94b7a28ab597aa7d6d">
  <xsd:schema xmlns:xsd="http://www.w3.org/2001/XMLSchema" xmlns:xs="http://www.w3.org/2001/XMLSchema" xmlns:p="http://schemas.microsoft.com/office/2006/metadata/properties" xmlns:ns2="169dfd1c-4089-4e06-927d-add0534611cf" xmlns:ns3="a90b905c-b97c-428b-8612-fd2117087ed6" targetNamespace="http://schemas.microsoft.com/office/2006/metadata/properties" ma:root="true" ma:fieldsID="14dbac95bfa5d2e7d556db9d0bcb0299" ns2:_="" ns3:_="">
    <xsd:import namespace="169dfd1c-4089-4e06-927d-add0534611cf"/>
    <xsd:import namespace="a90b905c-b97c-428b-8612-fd2117087ed6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MediaServiceLocation" minOccurs="0"/>
                <xsd:element ref="ns2:MediaServiceObjectDetectorVersions" minOccurs="0"/>
                <xsd:element ref="ns2:MediaServiceSearchProperties" minOccurs="0"/>
                <xsd:element ref="ns2:FechayHora" minOccurs="0"/>
                <xsd:element ref="ns2:Hora" minOccurs="0"/>
                <xsd:element ref="ns2:TIPO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69dfd1c-4089-4e06-927d-add0534611c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lcf76f155ced4ddcb4097134ff3c332f" ma:index="13" nillable="true" ma:taxonomy="true" ma:internalName="lcf76f155ced4ddcb4097134ff3c332f" ma:taxonomyFieldName="MediaServiceImageTags" ma:displayName="Etiquetas de imagen" ma:readOnly="false" ma:fieldId="{5cf76f15-5ced-4ddc-b409-7134ff3c332f}" ma:taxonomyMulti="true" ma:sspId="db153745-5d5f-4857-8630-a95a3280e7d2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5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9" nillable="true" ma:displayName="MediaLengthInSeconds" ma:hidden="true" ma:internalName="MediaLengthInSeconds" ma:readOnly="true">
      <xsd:simpleType>
        <xsd:restriction base="dms:Unknown"/>
      </xsd:simpleType>
    </xsd:element>
    <xsd:element name="MediaServiceLocation" ma:index="20" nillable="true" ma:displayName="Location" ma:indexed="true" ma:internalName="MediaServiceLocation" ma:readOnly="true">
      <xsd:simpleType>
        <xsd:restriction base="dms:Text"/>
      </xsd:simpleType>
    </xsd:element>
    <xsd:element name="MediaServiceObjectDetectorVersions" ma:index="21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2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FechayHora" ma:index="23" nillable="true" ma:displayName="Fecha y Hora" ma:default="[today]" ma:format="DateTime" ma:internalName="FechayHora">
      <xsd:simpleType>
        <xsd:restriction base="dms:DateTime"/>
      </xsd:simpleType>
    </xsd:element>
    <xsd:element name="Hora" ma:index="24" nillable="true" ma:displayName="Hora" ma:format="DateTime" ma:internalName="Hora">
      <xsd:simpleType>
        <xsd:restriction base="dms:DateTime"/>
      </xsd:simpleType>
    </xsd:element>
    <xsd:element name="TIPO" ma:index="25" nillable="true" ma:displayName="TIPO" ma:format="Thumbnail" ma:internalName="TIPO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90b905c-b97c-428b-8612-fd2117087ed6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TaxCatchAll" ma:index="14" nillable="true" ma:displayName="Taxonomy Catch All Column" ma:hidden="true" ma:list="{be94a7eb-cc1c-4094-b6c8-248d7ac8d377}" ma:internalName="TaxCatchAll" ma:showField="CatchAllData" ma:web="a90b905c-b97c-428b-8612-fd2117087ed6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a90b905c-b97c-428b-8612-fd2117087ed6" xsi:nil="true"/>
    <lcf76f155ced4ddcb4097134ff3c332f xmlns="169dfd1c-4089-4e06-927d-add0534611cf">
      <Terms xmlns="http://schemas.microsoft.com/office/infopath/2007/PartnerControls"/>
    </lcf76f155ced4ddcb4097134ff3c332f>
    <Hora xmlns="169dfd1c-4089-4e06-927d-add0534611cf" xsi:nil="true"/>
    <FechayHora xmlns="169dfd1c-4089-4e06-927d-add0534611cf">2024-09-05T15:56:22+00:00</FechayHora>
    <TIPO xmlns="169dfd1c-4089-4e06-927d-add0534611cf" xsi:nil="true"/>
  </documentManagement>
</p:properties>
</file>

<file path=customXml/itemProps1.xml><?xml version="1.0" encoding="utf-8"?>
<ds:datastoreItem xmlns:ds="http://schemas.openxmlformats.org/officeDocument/2006/customXml" ds:itemID="{0C32ADE8-9B58-4321-8454-E792F69B9D87}"/>
</file>

<file path=customXml/itemProps2.xml><?xml version="1.0" encoding="utf-8"?>
<ds:datastoreItem xmlns:ds="http://schemas.openxmlformats.org/officeDocument/2006/customXml" ds:itemID="{50968BF9-E057-4B0C-826A-28C36F1D3188}"/>
</file>

<file path=customXml/itemProps3.xml><?xml version="1.0" encoding="utf-8"?>
<ds:datastoreItem xmlns:ds="http://schemas.openxmlformats.org/officeDocument/2006/customXml" ds:itemID="{C57BEF23-CD72-4342-A4DA-6CCCBD6DFF8F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>Ricardo Garzón Marin</cp:lastModifiedBy>
  <cp:revision/>
  <dcterms:created xsi:type="dcterms:W3CDTF">2024-07-29T20:10:44Z</dcterms:created>
  <dcterms:modified xsi:type="dcterms:W3CDTF">2024-08-16T14:31:43Z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0x01010066709346768E7C4BA77AFEF2710342C3</vt:lpwstr>
  </property>
  <property fmtid="{D5CDD505-2E9C-101B-9397-08002B2CF9AE}" pid="3" name="MediaServiceImageTags">
    <vt:lpwstr/>
  </property>
</Properties>
</file>